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106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dwking/Dropbox/Documents/CH278 J-to-$$/BioDome/"/>
    </mc:Choice>
  </mc:AlternateContent>
  <bookViews>
    <workbookView xWindow="940" yWindow="460" windowWidth="45120" windowHeight="26120" tabRatio="500"/>
  </bookViews>
  <sheets>
    <sheet name="Biodome data" sheetId="1" r:id="rId1"/>
    <sheet name="Vapor Pressure" sheetId="3" r:id="rId2"/>
  </sheets>
  <definedNames>
    <definedName name="solver_adj" localSheetId="0" hidden="1">'Biodome data'!$Q$10,'Biodome data'!$O$20,'Biodome data'!$O$17</definedName>
    <definedName name="solver_adj" localSheetId="1" hidden="1">'Vapor Pressure'!$F$26:$F$28</definedName>
    <definedName name="solver_cvg" localSheetId="0" hidden="1">0.000001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ng" localSheetId="0" hidden="1">1</definedName>
    <definedName name="solver_eng" localSheetId="1" hidden="1">1</definedName>
    <definedName name="solver_itr" localSheetId="0" hidden="1">2147483647</definedName>
    <definedName name="solver_itr" localSheetId="1" hidden="1">2147483647</definedName>
    <definedName name="solver_lin" localSheetId="0" hidden="1">2</definedName>
    <definedName name="solver_lin" localSheetId="1" hidden="1">2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opt" localSheetId="0" hidden="1">'Biodome data'!$AA$23</definedName>
    <definedName name="solver_opt" localSheetId="1" hidden="1">'Vapor Pressure'!$F$24</definedName>
    <definedName name="solver_pre" localSheetId="0" hidden="1">0.00000001</definedName>
    <definedName name="solver_pre" localSheetId="1" hidden="1">0.000001</definedName>
    <definedName name="solver_rbv" localSheetId="0" hidden="1">2</definedName>
    <definedName name="solver_rbv" localSheetId="1" hidden="1">1</definedName>
    <definedName name="solver_rlx" localSheetId="0" hidden="1">2</definedName>
    <definedName name="solver_rlx" localSheetId="1" hidden="1">1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2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2</definedName>
    <definedName name="solver_typ" localSheetId="1" hidden="1">2</definedName>
    <definedName name="solver_val" localSheetId="0" hidden="1">0</definedName>
    <definedName name="solver_val" localSheetId="1" hidden="1">0</definedName>
    <definedName name="solver_ver" localSheetId="0" hidden="1">2</definedName>
    <definedName name="solver_ver" localSheetId="1" hidden="1">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25" i="1" l="1"/>
  <c r="R25" i="1"/>
  <c r="X26" i="1"/>
  <c r="Z26" i="1"/>
  <c r="T26" i="1"/>
  <c r="U26" i="1"/>
  <c r="V26" i="1"/>
  <c r="Q26" i="1"/>
  <c r="R26" i="1"/>
  <c r="X27" i="1"/>
  <c r="Z27" i="1"/>
  <c r="T27" i="1"/>
  <c r="U27" i="1"/>
  <c r="V27" i="1"/>
  <c r="Q27" i="1"/>
  <c r="R27" i="1"/>
  <c r="X28" i="1"/>
  <c r="Z28" i="1"/>
  <c r="T28" i="1"/>
  <c r="U28" i="1"/>
  <c r="V28" i="1"/>
  <c r="Q28" i="1"/>
  <c r="R28" i="1"/>
  <c r="X29" i="1"/>
  <c r="Z29" i="1"/>
  <c r="T29" i="1"/>
  <c r="U29" i="1"/>
  <c r="V29" i="1"/>
  <c r="Q29" i="1"/>
  <c r="R29" i="1"/>
  <c r="X30" i="1"/>
  <c r="Z30" i="1"/>
  <c r="T30" i="1"/>
  <c r="U30" i="1"/>
  <c r="V30" i="1"/>
  <c r="Q30" i="1"/>
  <c r="R30" i="1"/>
  <c r="X31" i="1"/>
  <c r="Z31" i="1"/>
  <c r="T31" i="1"/>
  <c r="U31" i="1"/>
  <c r="V31" i="1"/>
  <c r="Q31" i="1"/>
  <c r="R31" i="1"/>
  <c r="X32" i="1"/>
  <c r="Z32" i="1"/>
  <c r="T32" i="1"/>
  <c r="U32" i="1"/>
  <c r="V32" i="1"/>
  <c r="Q32" i="1"/>
  <c r="R32" i="1"/>
  <c r="X33" i="1"/>
  <c r="Z33" i="1"/>
  <c r="T33" i="1"/>
  <c r="U33" i="1"/>
  <c r="V33" i="1"/>
  <c r="Q33" i="1"/>
  <c r="R33" i="1"/>
  <c r="X34" i="1"/>
  <c r="Z34" i="1"/>
  <c r="T34" i="1"/>
  <c r="U34" i="1"/>
  <c r="V34" i="1"/>
  <c r="Q34" i="1"/>
  <c r="R34" i="1"/>
  <c r="X35" i="1"/>
  <c r="Z35" i="1"/>
  <c r="T35" i="1"/>
  <c r="U35" i="1"/>
  <c r="V35" i="1"/>
  <c r="Q35" i="1"/>
  <c r="R35" i="1"/>
  <c r="X36" i="1"/>
  <c r="Z36" i="1"/>
  <c r="T36" i="1"/>
  <c r="U36" i="1"/>
  <c r="V36" i="1"/>
  <c r="Q36" i="1"/>
  <c r="R36" i="1"/>
  <c r="X37" i="1"/>
  <c r="Z37" i="1"/>
  <c r="T37" i="1"/>
  <c r="U37" i="1"/>
  <c r="V37" i="1"/>
  <c r="Q37" i="1"/>
  <c r="R37" i="1"/>
  <c r="X38" i="1"/>
  <c r="Z38" i="1"/>
  <c r="T38" i="1"/>
  <c r="U38" i="1"/>
  <c r="V38" i="1"/>
  <c r="Q38" i="1"/>
  <c r="R38" i="1"/>
  <c r="X39" i="1"/>
  <c r="Z39" i="1"/>
  <c r="T39" i="1"/>
  <c r="U39" i="1"/>
  <c r="V39" i="1"/>
  <c r="Q39" i="1"/>
  <c r="R39" i="1"/>
  <c r="X40" i="1"/>
  <c r="Z40" i="1"/>
  <c r="T40" i="1"/>
  <c r="U40" i="1"/>
  <c r="V40" i="1"/>
  <c r="Q40" i="1"/>
  <c r="R40" i="1"/>
  <c r="X41" i="1"/>
  <c r="Z41" i="1"/>
  <c r="T41" i="1"/>
  <c r="U41" i="1"/>
  <c r="V41" i="1"/>
  <c r="Q41" i="1"/>
  <c r="R41" i="1"/>
  <c r="X42" i="1"/>
  <c r="Z42" i="1"/>
  <c r="T42" i="1"/>
  <c r="U42" i="1"/>
  <c r="V42" i="1"/>
  <c r="Q42" i="1"/>
  <c r="R42" i="1"/>
  <c r="X43" i="1"/>
  <c r="Z43" i="1"/>
  <c r="T43" i="1"/>
  <c r="U43" i="1"/>
  <c r="V43" i="1"/>
  <c r="Q43" i="1"/>
  <c r="R43" i="1"/>
  <c r="X44" i="1"/>
  <c r="Z44" i="1"/>
  <c r="T44" i="1"/>
  <c r="U44" i="1"/>
  <c r="V44" i="1"/>
  <c r="Q44" i="1"/>
  <c r="R44" i="1"/>
  <c r="X45" i="1"/>
  <c r="Z45" i="1"/>
  <c r="T45" i="1"/>
  <c r="U45" i="1"/>
  <c r="V45" i="1"/>
  <c r="Q45" i="1"/>
  <c r="R45" i="1"/>
  <c r="X46" i="1"/>
  <c r="Z46" i="1"/>
  <c r="T46" i="1"/>
  <c r="U46" i="1"/>
  <c r="V46" i="1"/>
  <c r="Q46" i="1"/>
  <c r="R46" i="1"/>
  <c r="X47" i="1"/>
  <c r="Z47" i="1"/>
  <c r="T47" i="1"/>
  <c r="U47" i="1"/>
  <c r="V47" i="1"/>
  <c r="Q47" i="1"/>
  <c r="R47" i="1"/>
  <c r="X48" i="1"/>
  <c r="Z48" i="1"/>
  <c r="T48" i="1"/>
  <c r="U48" i="1"/>
  <c r="V48" i="1"/>
  <c r="Q48" i="1"/>
  <c r="R48" i="1"/>
  <c r="X49" i="1"/>
  <c r="Z49" i="1"/>
  <c r="T49" i="1"/>
  <c r="U49" i="1"/>
  <c r="V49" i="1"/>
  <c r="Q49" i="1"/>
  <c r="R49" i="1"/>
  <c r="X50" i="1"/>
  <c r="Z50" i="1"/>
  <c r="T50" i="1"/>
  <c r="U50" i="1"/>
  <c r="V50" i="1"/>
  <c r="Q50" i="1"/>
  <c r="R50" i="1"/>
  <c r="X51" i="1"/>
  <c r="Z51" i="1"/>
  <c r="T51" i="1"/>
  <c r="U51" i="1"/>
  <c r="V51" i="1"/>
  <c r="Q51" i="1"/>
  <c r="R51" i="1"/>
  <c r="X52" i="1"/>
  <c r="Z52" i="1"/>
  <c r="T52" i="1"/>
  <c r="U52" i="1"/>
  <c r="V52" i="1"/>
  <c r="Q52" i="1"/>
  <c r="R52" i="1"/>
  <c r="X53" i="1"/>
  <c r="Z53" i="1"/>
  <c r="T53" i="1"/>
  <c r="U53" i="1"/>
  <c r="V53" i="1"/>
  <c r="Q53" i="1"/>
  <c r="R53" i="1"/>
  <c r="X54" i="1"/>
  <c r="Z54" i="1"/>
  <c r="T54" i="1"/>
  <c r="U54" i="1"/>
  <c r="V54" i="1"/>
  <c r="Q54" i="1"/>
  <c r="R54" i="1"/>
  <c r="X55" i="1"/>
  <c r="Z55" i="1"/>
  <c r="T55" i="1"/>
  <c r="U55" i="1"/>
  <c r="V55" i="1"/>
  <c r="Q55" i="1"/>
  <c r="R55" i="1"/>
  <c r="X56" i="1"/>
  <c r="Z56" i="1"/>
  <c r="T56" i="1"/>
  <c r="U56" i="1"/>
  <c r="V56" i="1"/>
  <c r="Q56" i="1"/>
  <c r="R56" i="1"/>
  <c r="X57" i="1"/>
  <c r="Z57" i="1"/>
  <c r="T57" i="1"/>
  <c r="U57" i="1"/>
  <c r="V57" i="1"/>
  <c r="Q57" i="1"/>
  <c r="R57" i="1"/>
  <c r="X58" i="1"/>
  <c r="Z58" i="1"/>
  <c r="T58" i="1"/>
  <c r="U58" i="1"/>
  <c r="V58" i="1"/>
  <c r="Q58" i="1"/>
  <c r="R58" i="1"/>
  <c r="X59" i="1"/>
  <c r="Z59" i="1"/>
  <c r="T59" i="1"/>
  <c r="U59" i="1"/>
  <c r="V59" i="1"/>
  <c r="Q59" i="1"/>
  <c r="R59" i="1"/>
  <c r="X60" i="1"/>
  <c r="Z60" i="1"/>
  <c r="T60" i="1"/>
  <c r="U60" i="1"/>
  <c r="V60" i="1"/>
  <c r="Q60" i="1"/>
  <c r="R60" i="1"/>
  <c r="X61" i="1"/>
  <c r="Z61" i="1"/>
  <c r="T61" i="1"/>
  <c r="U61" i="1"/>
  <c r="V61" i="1"/>
  <c r="Q61" i="1"/>
  <c r="R61" i="1"/>
  <c r="X62" i="1"/>
  <c r="Z62" i="1"/>
  <c r="T62" i="1"/>
  <c r="U62" i="1"/>
  <c r="V62" i="1"/>
  <c r="Q62" i="1"/>
  <c r="R62" i="1"/>
  <c r="X63" i="1"/>
  <c r="Z63" i="1"/>
  <c r="T63" i="1"/>
  <c r="U63" i="1"/>
  <c r="V63" i="1"/>
  <c r="Q63" i="1"/>
  <c r="R63" i="1"/>
  <c r="X64" i="1"/>
  <c r="Z64" i="1"/>
  <c r="T64" i="1"/>
  <c r="U64" i="1"/>
  <c r="V64" i="1"/>
  <c r="Q64" i="1"/>
  <c r="R64" i="1"/>
  <c r="X65" i="1"/>
  <c r="Z65" i="1"/>
  <c r="T65" i="1"/>
  <c r="U65" i="1"/>
  <c r="V65" i="1"/>
  <c r="Q65" i="1"/>
  <c r="R65" i="1"/>
  <c r="X66" i="1"/>
  <c r="Z66" i="1"/>
  <c r="T66" i="1"/>
  <c r="U66" i="1"/>
  <c r="V66" i="1"/>
  <c r="Q66" i="1"/>
  <c r="R66" i="1"/>
  <c r="X67" i="1"/>
  <c r="Z67" i="1"/>
  <c r="T67" i="1"/>
  <c r="U67" i="1"/>
  <c r="V67" i="1"/>
  <c r="Q67" i="1"/>
  <c r="R67" i="1"/>
  <c r="X68" i="1"/>
  <c r="Z68" i="1"/>
  <c r="T68" i="1"/>
  <c r="U68" i="1"/>
  <c r="V68" i="1"/>
  <c r="Q68" i="1"/>
  <c r="R68" i="1"/>
  <c r="X69" i="1"/>
  <c r="Z69" i="1"/>
  <c r="T69" i="1"/>
  <c r="U69" i="1"/>
  <c r="V69" i="1"/>
  <c r="Q69" i="1"/>
  <c r="R69" i="1"/>
  <c r="X70" i="1"/>
  <c r="Z70" i="1"/>
  <c r="T70" i="1"/>
  <c r="U70" i="1"/>
  <c r="V70" i="1"/>
  <c r="Q70" i="1"/>
  <c r="R70" i="1"/>
  <c r="X71" i="1"/>
  <c r="Z71" i="1"/>
  <c r="T71" i="1"/>
  <c r="U71" i="1"/>
  <c r="V71" i="1"/>
  <c r="Q71" i="1"/>
  <c r="R71" i="1"/>
  <c r="X72" i="1"/>
  <c r="Z72" i="1"/>
  <c r="T72" i="1"/>
  <c r="U72" i="1"/>
  <c r="V72" i="1"/>
  <c r="Q72" i="1"/>
  <c r="R72" i="1"/>
  <c r="X73" i="1"/>
  <c r="Z73" i="1"/>
  <c r="T73" i="1"/>
  <c r="U73" i="1"/>
  <c r="V73" i="1"/>
  <c r="Q73" i="1"/>
  <c r="R73" i="1"/>
  <c r="X74" i="1"/>
  <c r="Z74" i="1"/>
  <c r="T74" i="1"/>
  <c r="U74" i="1"/>
  <c r="V74" i="1"/>
  <c r="Q74" i="1"/>
  <c r="R74" i="1"/>
  <c r="X75" i="1"/>
  <c r="Z75" i="1"/>
  <c r="T75" i="1"/>
  <c r="U75" i="1"/>
  <c r="V75" i="1"/>
  <c r="Q75" i="1"/>
  <c r="R75" i="1"/>
  <c r="X76" i="1"/>
  <c r="Z76" i="1"/>
  <c r="T76" i="1"/>
  <c r="U76" i="1"/>
  <c r="V76" i="1"/>
  <c r="Q76" i="1"/>
  <c r="R76" i="1"/>
  <c r="X77" i="1"/>
  <c r="Z77" i="1"/>
  <c r="T77" i="1"/>
  <c r="U77" i="1"/>
  <c r="V77" i="1"/>
  <c r="Q77" i="1"/>
  <c r="R77" i="1"/>
  <c r="X78" i="1"/>
  <c r="Z78" i="1"/>
  <c r="T78" i="1"/>
  <c r="U78" i="1"/>
  <c r="V78" i="1"/>
  <c r="Q78" i="1"/>
  <c r="R78" i="1"/>
  <c r="X79" i="1"/>
  <c r="Z79" i="1"/>
  <c r="T79" i="1"/>
  <c r="U79" i="1"/>
  <c r="V79" i="1"/>
  <c r="Q79" i="1"/>
  <c r="R79" i="1"/>
  <c r="X80" i="1"/>
  <c r="Z80" i="1"/>
  <c r="T80" i="1"/>
  <c r="U80" i="1"/>
  <c r="V80" i="1"/>
  <c r="Q80" i="1"/>
  <c r="R80" i="1"/>
  <c r="X81" i="1"/>
  <c r="Z81" i="1"/>
  <c r="T81" i="1"/>
  <c r="U81" i="1"/>
  <c r="V81" i="1"/>
  <c r="Q81" i="1"/>
  <c r="R81" i="1"/>
  <c r="X82" i="1"/>
  <c r="Z82" i="1"/>
  <c r="T82" i="1"/>
  <c r="U82" i="1"/>
  <c r="V82" i="1"/>
  <c r="Q82" i="1"/>
  <c r="R82" i="1"/>
  <c r="X83" i="1"/>
  <c r="Z83" i="1"/>
  <c r="T83" i="1"/>
  <c r="U83" i="1"/>
  <c r="V83" i="1"/>
  <c r="Q83" i="1"/>
  <c r="R83" i="1"/>
  <c r="X84" i="1"/>
  <c r="Z84" i="1"/>
  <c r="T84" i="1"/>
  <c r="U84" i="1"/>
  <c r="V84" i="1"/>
  <c r="Q84" i="1"/>
  <c r="R84" i="1"/>
  <c r="X85" i="1"/>
  <c r="Z85" i="1"/>
  <c r="T85" i="1"/>
  <c r="U85" i="1"/>
  <c r="V85" i="1"/>
  <c r="Q85" i="1"/>
  <c r="R85" i="1"/>
  <c r="X86" i="1"/>
  <c r="Z86" i="1"/>
  <c r="T86" i="1"/>
  <c r="U86" i="1"/>
  <c r="V86" i="1"/>
  <c r="Q86" i="1"/>
  <c r="R86" i="1"/>
  <c r="X87" i="1"/>
  <c r="Z87" i="1"/>
  <c r="T87" i="1"/>
  <c r="U87" i="1"/>
  <c r="V87" i="1"/>
  <c r="Q87" i="1"/>
  <c r="R87" i="1"/>
  <c r="X88" i="1"/>
  <c r="Z88" i="1"/>
  <c r="T88" i="1"/>
  <c r="U88" i="1"/>
  <c r="V88" i="1"/>
  <c r="Q88" i="1"/>
  <c r="R88" i="1"/>
  <c r="X89" i="1"/>
  <c r="Z89" i="1"/>
  <c r="T89" i="1"/>
  <c r="U89" i="1"/>
  <c r="V89" i="1"/>
  <c r="Q89" i="1"/>
  <c r="R89" i="1"/>
  <c r="X90" i="1"/>
  <c r="Z90" i="1"/>
  <c r="T90" i="1"/>
  <c r="U90" i="1"/>
  <c r="V90" i="1"/>
  <c r="Q90" i="1"/>
  <c r="R90" i="1"/>
  <c r="X91" i="1"/>
  <c r="Z91" i="1"/>
  <c r="T91" i="1"/>
  <c r="U91" i="1"/>
  <c r="V91" i="1"/>
  <c r="Q91" i="1"/>
  <c r="R91" i="1"/>
  <c r="X92" i="1"/>
  <c r="Z92" i="1"/>
  <c r="T92" i="1"/>
  <c r="U92" i="1"/>
  <c r="V92" i="1"/>
  <c r="Q92" i="1"/>
  <c r="R92" i="1"/>
  <c r="X93" i="1"/>
  <c r="Z93" i="1"/>
  <c r="T93" i="1"/>
  <c r="U93" i="1"/>
  <c r="V93" i="1"/>
  <c r="Q93" i="1"/>
  <c r="R93" i="1"/>
  <c r="X94" i="1"/>
  <c r="Z94" i="1"/>
  <c r="T94" i="1"/>
  <c r="U94" i="1"/>
  <c r="V94" i="1"/>
  <c r="Q94" i="1"/>
  <c r="R94" i="1"/>
  <c r="X95" i="1"/>
  <c r="Z95" i="1"/>
  <c r="T95" i="1"/>
  <c r="U95" i="1"/>
  <c r="V95" i="1"/>
  <c r="Q95" i="1"/>
  <c r="R95" i="1"/>
  <c r="X96" i="1"/>
  <c r="Z96" i="1"/>
  <c r="T96" i="1"/>
  <c r="U96" i="1"/>
  <c r="V96" i="1"/>
  <c r="Q96" i="1"/>
  <c r="R96" i="1"/>
  <c r="X97" i="1"/>
  <c r="Z97" i="1"/>
  <c r="T97" i="1"/>
  <c r="U97" i="1"/>
  <c r="V97" i="1"/>
  <c r="Q97" i="1"/>
  <c r="R97" i="1"/>
  <c r="X98" i="1"/>
  <c r="Z98" i="1"/>
  <c r="T98" i="1"/>
  <c r="U98" i="1"/>
  <c r="V98" i="1"/>
  <c r="Q98" i="1"/>
  <c r="R98" i="1"/>
  <c r="X99" i="1"/>
  <c r="Z99" i="1"/>
  <c r="T99" i="1"/>
  <c r="U99" i="1"/>
  <c r="V99" i="1"/>
  <c r="Q99" i="1"/>
  <c r="R99" i="1"/>
  <c r="X100" i="1"/>
  <c r="Z100" i="1"/>
  <c r="T100" i="1"/>
  <c r="U100" i="1"/>
  <c r="V100" i="1"/>
  <c r="Q100" i="1"/>
  <c r="R100" i="1"/>
  <c r="X101" i="1"/>
  <c r="Z101" i="1"/>
  <c r="T101" i="1"/>
  <c r="U101" i="1"/>
  <c r="V101" i="1"/>
  <c r="Q101" i="1"/>
  <c r="R101" i="1"/>
  <c r="X102" i="1"/>
  <c r="Z102" i="1"/>
  <c r="T102" i="1"/>
  <c r="U102" i="1"/>
  <c r="V102" i="1"/>
  <c r="Q102" i="1"/>
  <c r="R102" i="1"/>
  <c r="X103" i="1"/>
  <c r="Z103" i="1"/>
  <c r="T103" i="1"/>
  <c r="U103" i="1"/>
  <c r="V103" i="1"/>
  <c r="Q103" i="1"/>
  <c r="R103" i="1"/>
  <c r="X104" i="1"/>
  <c r="Z104" i="1"/>
  <c r="T104" i="1"/>
  <c r="U104" i="1"/>
  <c r="V104" i="1"/>
  <c r="Q104" i="1"/>
  <c r="R104" i="1"/>
  <c r="X105" i="1"/>
  <c r="Z105" i="1"/>
  <c r="T105" i="1"/>
  <c r="U105" i="1"/>
  <c r="V105" i="1"/>
  <c r="Q105" i="1"/>
  <c r="R105" i="1"/>
  <c r="X106" i="1"/>
  <c r="Z106" i="1"/>
  <c r="T106" i="1"/>
  <c r="U106" i="1"/>
  <c r="V106" i="1"/>
  <c r="Q106" i="1"/>
  <c r="R106" i="1"/>
  <c r="X107" i="1"/>
  <c r="Z107" i="1"/>
  <c r="T107" i="1"/>
  <c r="U107" i="1"/>
  <c r="V107" i="1"/>
  <c r="Q107" i="1"/>
  <c r="R107" i="1"/>
  <c r="X108" i="1"/>
  <c r="Z108" i="1"/>
  <c r="T108" i="1"/>
  <c r="U108" i="1"/>
  <c r="V108" i="1"/>
  <c r="Q108" i="1"/>
  <c r="R108" i="1"/>
  <c r="X109" i="1"/>
  <c r="Z109" i="1"/>
  <c r="T109" i="1"/>
  <c r="U109" i="1"/>
  <c r="V109" i="1"/>
  <c r="Q109" i="1"/>
  <c r="R109" i="1"/>
  <c r="X110" i="1"/>
  <c r="Z110" i="1"/>
  <c r="T110" i="1"/>
  <c r="U110" i="1"/>
  <c r="V110" i="1"/>
  <c r="Q110" i="1"/>
  <c r="R110" i="1"/>
  <c r="X111" i="1"/>
  <c r="Z111" i="1"/>
  <c r="T111" i="1"/>
  <c r="U111" i="1"/>
  <c r="V111" i="1"/>
  <c r="Q111" i="1"/>
  <c r="R111" i="1"/>
  <c r="X112" i="1"/>
  <c r="Z112" i="1"/>
  <c r="T112" i="1"/>
  <c r="U112" i="1"/>
  <c r="V112" i="1"/>
  <c r="Q112" i="1"/>
  <c r="R112" i="1"/>
  <c r="X113" i="1"/>
  <c r="Z113" i="1"/>
  <c r="T113" i="1"/>
  <c r="U113" i="1"/>
  <c r="V113" i="1"/>
  <c r="Q113" i="1"/>
  <c r="R113" i="1"/>
  <c r="X114" i="1"/>
  <c r="Z114" i="1"/>
  <c r="T114" i="1"/>
  <c r="U114" i="1"/>
  <c r="V114" i="1"/>
  <c r="Q114" i="1"/>
  <c r="R114" i="1"/>
  <c r="X115" i="1"/>
  <c r="Z115" i="1"/>
  <c r="T115" i="1"/>
  <c r="U115" i="1"/>
  <c r="V115" i="1"/>
  <c r="Q115" i="1"/>
  <c r="R115" i="1"/>
  <c r="X116" i="1"/>
  <c r="Z116" i="1"/>
  <c r="T116" i="1"/>
  <c r="U116" i="1"/>
  <c r="V116" i="1"/>
  <c r="Q116" i="1"/>
  <c r="R116" i="1"/>
  <c r="X117" i="1"/>
  <c r="Z117" i="1"/>
  <c r="T117" i="1"/>
  <c r="U117" i="1"/>
  <c r="V117" i="1"/>
  <c r="Q117" i="1"/>
  <c r="R117" i="1"/>
  <c r="X118" i="1"/>
  <c r="Z118" i="1"/>
  <c r="T118" i="1"/>
  <c r="U118" i="1"/>
  <c r="V118" i="1"/>
  <c r="Q118" i="1"/>
  <c r="R118" i="1"/>
  <c r="X119" i="1"/>
  <c r="Z119" i="1"/>
  <c r="T119" i="1"/>
  <c r="U119" i="1"/>
  <c r="V119" i="1"/>
  <c r="Q119" i="1"/>
  <c r="R119" i="1"/>
  <c r="X120" i="1"/>
  <c r="Z120" i="1"/>
  <c r="T120" i="1"/>
  <c r="U120" i="1"/>
  <c r="V120" i="1"/>
  <c r="Q120" i="1"/>
  <c r="R120" i="1"/>
  <c r="X121" i="1"/>
  <c r="Z121" i="1"/>
  <c r="T121" i="1"/>
  <c r="U121" i="1"/>
  <c r="V121" i="1"/>
  <c r="Q121" i="1"/>
  <c r="R121" i="1"/>
  <c r="X122" i="1"/>
  <c r="Z122" i="1"/>
  <c r="T122" i="1"/>
  <c r="U122" i="1"/>
  <c r="V122" i="1"/>
  <c r="Q122" i="1"/>
  <c r="R122" i="1"/>
  <c r="X123" i="1"/>
  <c r="Z123" i="1"/>
  <c r="T123" i="1"/>
  <c r="U123" i="1"/>
  <c r="V123" i="1"/>
  <c r="Q123" i="1"/>
  <c r="R123" i="1"/>
  <c r="X124" i="1"/>
  <c r="Z124" i="1"/>
  <c r="T124" i="1"/>
  <c r="U124" i="1"/>
  <c r="V124" i="1"/>
  <c r="Q124" i="1"/>
  <c r="R124" i="1"/>
  <c r="X125" i="1"/>
  <c r="Z125" i="1"/>
  <c r="T125" i="1"/>
  <c r="U125" i="1"/>
  <c r="V125" i="1"/>
  <c r="Q125" i="1"/>
  <c r="R125" i="1"/>
  <c r="X126" i="1"/>
  <c r="Z126" i="1"/>
  <c r="T126" i="1"/>
  <c r="U126" i="1"/>
  <c r="V126" i="1"/>
  <c r="Q126" i="1"/>
  <c r="R126" i="1"/>
  <c r="X127" i="1"/>
  <c r="Z127" i="1"/>
  <c r="T127" i="1"/>
  <c r="U127" i="1"/>
  <c r="V127" i="1"/>
  <c r="Q127" i="1"/>
  <c r="R127" i="1"/>
  <c r="X128" i="1"/>
  <c r="Z128" i="1"/>
  <c r="T128" i="1"/>
  <c r="U128" i="1"/>
  <c r="V128" i="1"/>
  <c r="Q128" i="1"/>
  <c r="R128" i="1"/>
  <c r="X129" i="1"/>
  <c r="Z129" i="1"/>
  <c r="T129" i="1"/>
  <c r="U129" i="1"/>
  <c r="V129" i="1"/>
  <c r="Q129" i="1"/>
  <c r="R129" i="1"/>
  <c r="X130" i="1"/>
  <c r="Z130" i="1"/>
  <c r="T130" i="1"/>
  <c r="U130" i="1"/>
  <c r="V130" i="1"/>
  <c r="Q130" i="1"/>
  <c r="R130" i="1"/>
  <c r="X131" i="1"/>
  <c r="Z131" i="1"/>
  <c r="T131" i="1"/>
  <c r="U131" i="1"/>
  <c r="V131" i="1"/>
  <c r="Q131" i="1"/>
  <c r="R131" i="1"/>
  <c r="X132" i="1"/>
  <c r="Z132" i="1"/>
  <c r="T132" i="1"/>
  <c r="U132" i="1"/>
  <c r="V132" i="1"/>
  <c r="Q132" i="1"/>
  <c r="R132" i="1"/>
  <c r="X133" i="1"/>
  <c r="Z133" i="1"/>
  <c r="T133" i="1"/>
  <c r="U133" i="1"/>
  <c r="V133" i="1"/>
  <c r="Q133" i="1"/>
  <c r="R133" i="1"/>
  <c r="X134" i="1"/>
  <c r="Z134" i="1"/>
  <c r="T134" i="1"/>
  <c r="U134" i="1"/>
  <c r="V134" i="1"/>
  <c r="Q134" i="1"/>
  <c r="R134" i="1"/>
  <c r="X135" i="1"/>
  <c r="Z135" i="1"/>
  <c r="T135" i="1"/>
  <c r="U135" i="1"/>
  <c r="V135" i="1"/>
  <c r="Q135" i="1"/>
  <c r="R135" i="1"/>
  <c r="X136" i="1"/>
  <c r="Z136" i="1"/>
  <c r="T136" i="1"/>
  <c r="U136" i="1"/>
  <c r="V136" i="1"/>
  <c r="Q136" i="1"/>
  <c r="R136" i="1"/>
  <c r="X137" i="1"/>
  <c r="Z137" i="1"/>
  <c r="T137" i="1"/>
  <c r="U137" i="1"/>
  <c r="V137" i="1"/>
  <c r="Q137" i="1"/>
  <c r="R137" i="1"/>
  <c r="X138" i="1"/>
  <c r="Z138" i="1"/>
  <c r="T138" i="1"/>
  <c r="U138" i="1"/>
  <c r="V138" i="1"/>
  <c r="Q138" i="1"/>
  <c r="R138" i="1"/>
  <c r="X139" i="1"/>
  <c r="Z139" i="1"/>
  <c r="T139" i="1"/>
  <c r="U139" i="1"/>
  <c r="V139" i="1"/>
  <c r="Q139" i="1"/>
  <c r="R139" i="1"/>
  <c r="X140" i="1"/>
  <c r="Z140" i="1"/>
  <c r="T140" i="1"/>
  <c r="U140" i="1"/>
  <c r="V140" i="1"/>
  <c r="Q140" i="1"/>
  <c r="R140" i="1"/>
  <c r="X141" i="1"/>
  <c r="Z141" i="1"/>
  <c r="T141" i="1"/>
  <c r="U141" i="1"/>
  <c r="V141" i="1"/>
  <c r="Q141" i="1"/>
  <c r="R141" i="1"/>
  <c r="X142" i="1"/>
  <c r="Z142" i="1"/>
  <c r="T142" i="1"/>
  <c r="U142" i="1"/>
  <c r="V142" i="1"/>
  <c r="Q142" i="1"/>
  <c r="R142" i="1"/>
  <c r="X143" i="1"/>
  <c r="Z143" i="1"/>
  <c r="T143" i="1"/>
  <c r="U143" i="1"/>
  <c r="V143" i="1"/>
  <c r="Q143" i="1"/>
  <c r="R143" i="1"/>
  <c r="X144" i="1"/>
  <c r="Z144" i="1"/>
  <c r="T144" i="1"/>
  <c r="U144" i="1"/>
  <c r="V144" i="1"/>
  <c r="Q144" i="1"/>
  <c r="R144" i="1"/>
  <c r="X145" i="1"/>
  <c r="Z145" i="1"/>
  <c r="T145" i="1"/>
  <c r="U145" i="1"/>
  <c r="V145" i="1"/>
  <c r="Q145" i="1"/>
  <c r="R145" i="1"/>
  <c r="X146" i="1"/>
  <c r="Z146" i="1"/>
  <c r="T146" i="1"/>
  <c r="U146" i="1"/>
  <c r="V146" i="1"/>
  <c r="Q146" i="1"/>
  <c r="R146" i="1"/>
  <c r="X147" i="1"/>
  <c r="Z147" i="1"/>
  <c r="T147" i="1"/>
  <c r="U147" i="1"/>
  <c r="V147" i="1"/>
  <c r="Q147" i="1"/>
  <c r="R147" i="1"/>
  <c r="X148" i="1"/>
  <c r="Z148" i="1"/>
  <c r="T148" i="1"/>
  <c r="U148" i="1"/>
  <c r="V148" i="1"/>
  <c r="Q148" i="1"/>
  <c r="R148" i="1"/>
  <c r="X149" i="1"/>
  <c r="Z149" i="1"/>
  <c r="T149" i="1"/>
  <c r="U149" i="1"/>
  <c r="V149" i="1"/>
  <c r="Q149" i="1"/>
  <c r="R149" i="1"/>
  <c r="X150" i="1"/>
  <c r="Z150" i="1"/>
  <c r="T150" i="1"/>
  <c r="U150" i="1"/>
  <c r="V150" i="1"/>
  <c r="Q150" i="1"/>
  <c r="R150" i="1"/>
  <c r="X151" i="1"/>
  <c r="Z151" i="1"/>
  <c r="T151" i="1"/>
  <c r="U151" i="1"/>
  <c r="V151" i="1"/>
  <c r="Q151" i="1"/>
  <c r="R151" i="1"/>
  <c r="X152" i="1"/>
  <c r="Z152" i="1"/>
  <c r="T152" i="1"/>
  <c r="U152" i="1"/>
  <c r="V152" i="1"/>
  <c r="Q152" i="1"/>
  <c r="R152" i="1"/>
  <c r="X153" i="1"/>
  <c r="Z153" i="1"/>
  <c r="T153" i="1"/>
  <c r="U153" i="1"/>
  <c r="V153" i="1"/>
  <c r="Q153" i="1"/>
  <c r="R153" i="1"/>
  <c r="X154" i="1"/>
  <c r="Z154" i="1"/>
  <c r="T154" i="1"/>
  <c r="U154" i="1"/>
  <c r="V154" i="1"/>
  <c r="Q154" i="1"/>
  <c r="R154" i="1"/>
  <c r="X155" i="1"/>
  <c r="Z155" i="1"/>
  <c r="T155" i="1"/>
  <c r="U155" i="1"/>
  <c r="V155" i="1"/>
  <c r="Q155" i="1"/>
  <c r="R155" i="1"/>
  <c r="X156" i="1"/>
  <c r="Z156" i="1"/>
  <c r="T156" i="1"/>
  <c r="U156" i="1"/>
  <c r="V156" i="1"/>
  <c r="Q156" i="1"/>
  <c r="R156" i="1"/>
  <c r="X157" i="1"/>
  <c r="Z157" i="1"/>
  <c r="T157" i="1"/>
  <c r="U157" i="1"/>
  <c r="V157" i="1"/>
  <c r="Q157" i="1"/>
  <c r="R157" i="1"/>
  <c r="X158" i="1"/>
  <c r="Z158" i="1"/>
  <c r="T158" i="1"/>
  <c r="U158" i="1"/>
  <c r="V158" i="1"/>
  <c r="Q158" i="1"/>
  <c r="R158" i="1"/>
  <c r="X159" i="1"/>
  <c r="Z159" i="1"/>
  <c r="T159" i="1"/>
  <c r="U159" i="1"/>
  <c r="V159" i="1"/>
  <c r="Q159" i="1"/>
  <c r="R159" i="1"/>
  <c r="X160" i="1"/>
  <c r="Z160" i="1"/>
  <c r="T160" i="1"/>
  <c r="U160" i="1"/>
  <c r="V160" i="1"/>
  <c r="Q160" i="1"/>
  <c r="R160" i="1"/>
  <c r="X161" i="1"/>
  <c r="Z161" i="1"/>
  <c r="T161" i="1"/>
  <c r="U161" i="1"/>
  <c r="V161" i="1"/>
  <c r="Q161" i="1"/>
  <c r="R161" i="1"/>
  <c r="X162" i="1"/>
  <c r="Z162" i="1"/>
  <c r="T162" i="1"/>
  <c r="U162" i="1"/>
  <c r="V162" i="1"/>
  <c r="Q162" i="1"/>
  <c r="R162" i="1"/>
  <c r="X163" i="1"/>
  <c r="Z163" i="1"/>
  <c r="T163" i="1"/>
  <c r="U163" i="1"/>
  <c r="V163" i="1"/>
  <c r="Q163" i="1"/>
  <c r="R163" i="1"/>
  <c r="X164" i="1"/>
  <c r="Z164" i="1"/>
  <c r="T164" i="1"/>
  <c r="U164" i="1"/>
  <c r="V164" i="1"/>
  <c r="Q164" i="1"/>
  <c r="R164" i="1"/>
  <c r="X165" i="1"/>
  <c r="Z165" i="1"/>
  <c r="T165" i="1"/>
  <c r="U165" i="1"/>
  <c r="V165" i="1"/>
  <c r="Q165" i="1"/>
  <c r="R165" i="1"/>
  <c r="X166" i="1"/>
  <c r="Z166" i="1"/>
  <c r="T166" i="1"/>
  <c r="U166" i="1"/>
  <c r="V166" i="1"/>
  <c r="Q166" i="1"/>
  <c r="R166" i="1"/>
  <c r="X167" i="1"/>
  <c r="Z167" i="1"/>
  <c r="T167" i="1"/>
  <c r="U167" i="1"/>
  <c r="V167" i="1"/>
  <c r="Q167" i="1"/>
  <c r="R167" i="1"/>
  <c r="X168" i="1"/>
  <c r="Z168" i="1"/>
  <c r="T168" i="1"/>
  <c r="U168" i="1"/>
  <c r="V168" i="1"/>
  <c r="Q168" i="1"/>
  <c r="R168" i="1"/>
  <c r="X169" i="1"/>
  <c r="Z169" i="1"/>
  <c r="T169" i="1"/>
  <c r="U169" i="1"/>
  <c r="V169" i="1"/>
  <c r="Q169" i="1"/>
  <c r="R169" i="1"/>
  <c r="X170" i="1"/>
  <c r="Z170" i="1"/>
  <c r="T170" i="1"/>
  <c r="U170" i="1"/>
  <c r="V170" i="1"/>
  <c r="Q170" i="1"/>
  <c r="R170" i="1"/>
  <c r="X171" i="1"/>
  <c r="Z171" i="1"/>
  <c r="T171" i="1"/>
  <c r="U171" i="1"/>
  <c r="V171" i="1"/>
  <c r="Q171" i="1"/>
  <c r="R171" i="1"/>
  <c r="X172" i="1"/>
  <c r="Z172" i="1"/>
  <c r="T172" i="1"/>
  <c r="U172" i="1"/>
  <c r="V172" i="1"/>
  <c r="Q172" i="1"/>
  <c r="R172" i="1"/>
  <c r="X173" i="1"/>
  <c r="Z173" i="1"/>
  <c r="T173" i="1"/>
  <c r="U173" i="1"/>
  <c r="V173" i="1"/>
  <c r="Q173" i="1"/>
  <c r="R173" i="1"/>
  <c r="X174" i="1"/>
  <c r="Z174" i="1"/>
  <c r="T174" i="1"/>
  <c r="U174" i="1"/>
  <c r="V174" i="1"/>
  <c r="Q174" i="1"/>
  <c r="R174" i="1"/>
  <c r="X175" i="1"/>
  <c r="Z175" i="1"/>
  <c r="T175" i="1"/>
  <c r="U175" i="1"/>
  <c r="V175" i="1"/>
  <c r="Q175" i="1"/>
  <c r="R175" i="1"/>
  <c r="X176" i="1"/>
  <c r="Z176" i="1"/>
  <c r="T176" i="1"/>
  <c r="U176" i="1"/>
  <c r="V176" i="1"/>
  <c r="Q176" i="1"/>
  <c r="R176" i="1"/>
  <c r="X177" i="1"/>
  <c r="Z177" i="1"/>
  <c r="T177" i="1"/>
  <c r="U177" i="1"/>
  <c r="V177" i="1"/>
  <c r="Q177" i="1"/>
  <c r="R177" i="1"/>
  <c r="X178" i="1"/>
  <c r="Z178" i="1"/>
  <c r="T178" i="1"/>
  <c r="U178" i="1"/>
  <c r="V178" i="1"/>
  <c r="Q178" i="1"/>
  <c r="R178" i="1"/>
  <c r="X179" i="1"/>
  <c r="Z179" i="1"/>
  <c r="T179" i="1"/>
  <c r="U179" i="1"/>
  <c r="V179" i="1"/>
  <c r="Q179" i="1"/>
  <c r="R179" i="1"/>
  <c r="X180" i="1"/>
  <c r="Z180" i="1"/>
  <c r="T180" i="1"/>
  <c r="U180" i="1"/>
  <c r="V180" i="1"/>
  <c r="Q180" i="1"/>
  <c r="R180" i="1"/>
  <c r="X181" i="1"/>
  <c r="Z181" i="1"/>
  <c r="T181" i="1"/>
  <c r="U181" i="1"/>
  <c r="V181" i="1"/>
  <c r="Q181" i="1"/>
  <c r="R181" i="1"/>
  <c r="X182" i="1"/>
  <c r="Z182" i="1"/>
  <c r="T182" i="1"/>
  <c r="U182" i="1"/>
  <c r="V182" i="1"/>
  <c r="Q182" i="1"/>
  <c r="R182" i="1"/>
  <c r="X183" i="1"/>
  <c r="Z183" i="1"/>
  <c r="T183" i="1"/>
  <c r="U183" i="1"/>
  <c r="V183" i="1"/>
  <c r="Q183" i="1"/>
  <c r="R183" i="1"/>
  <c r="X184" i="1"/>
  <c r="Z184" i="1"/>
  <c r="T184" i="1"/>
  <c r="U184" i="1"/>
  <c r="V184" i="1"/>
  <c r="Q184" i="1"/>
  <c r="R184" i="1"/>
  <c r="X185" i="1"/>
  <c r="Z185" i="1"/>
  <c r="T185" i="1"/>
  <c r="U185" i="1"/>
  <c r="V185" i="1"/>
  <c r="Q185" i="1"/>
  <c r="R185" i="1"/>
  <c r="X186" i="1"/>
  <c r="Z186" i="1"/>
  <c r="T186" i="1"/>
  <c r="U186" i="1"/>
  <c r="V186" i="1"/>
  <c r="Q186" i="1"/>
  <c r="R186" i="1"/>
  <c r="X187" i="1"/>
  <c r="Z187" i="1"/>
  <c r="T187" i="1"/>
  <c r="U187" i="1"/>
  <c r="V187" i="1"/>
  <c r="Q187" i="1"/>
  <c r="R187" i="1"/>
  <c r="X188" i="1"/>
  <c r="Z188" i="1"/>
  <c r="T188" i="1"/>
  <c r="U188" i="1"/>
  <c r="V188" i="1"/>
  <c r="Q188" i="1"/>
  <c r="R188" i="1"/>
  <c r="X189" i="1"/>
  <c r="Z189" i="1"/>
  <c r="T189" i="1"/>
  <c r="U189" i="1"/>
  <c r="V189" i="1"/>
  <c r="Q189" i="1"/>
  <c r="R189" i="1"/>
  <c r="X190" i="1"/>
  <c r="Z190" i="1"/>
  <c r="T190" i="1"/>
  <c r="U190" i="1"/>
  <c r="V190" i="1"/>
  <c r="Q190" i="1"/>
  <c r="R190" i="1"/>
  <c r="X191" i="1"/>
  <c r="Z191" i="1"/>
  <c r="T191" i="1"/>
  <c r="U191" i="1"/>
  <c r="V191" i="1"/>
  <c r="Q191" i="1"/>
  <c r="R191" i="1"/>
  <c r="X192" i="1"/>
  <c r="Z192" i="1"/>
  <c r="T192" i="1"/>
  <c r="U192" i="1"/>
  <c r="V192" i="1"/>
  <c r="Q192" i="1"/>
  <c r="R192" i="1"/>
  <c r="X193" i="1"/>
  <c r="Z193" i="1"/>
  <c r="T193" i="1"/>
  <c r="U193" i="1"/>
  <c r="V193" i="1"/>
  <c r="Q193" i="1"/>
  <c r="R193" i="1"/>
  <c r="X194" i="1"/>
  <c r="Z194" i="1"/>
  <c r="T194" i="1"/>
  <c r="U194" i="1"/>
  <c r="V194" i="1"/>
  <c r="Q194" i="1"/>
  <c r="R194" i="1"/>
  <c r="X195" i="1"/>
  <c r="Z195" i="1"/>
  <c r="T195" i="1"/>
  <c r="U195" i="1"/>
  <c r="V195" i="1"/>
  <c r="Q195" i="1"/>
  <c r="R195" i="1"/>
  <c r="X196" i="1"/>
  <c r="Z196" i="1"/>
  <c r="T196" i="1"/>
  <c r="U196" i="1"/>
  <c r="V196" i="1"/>
  <c r="Q196" i="1"/>
  <c r="R196" i="1"/>
  <c r="X197" i="1"/>
  <c r="Z197" i="1"/>
  <c r="T197" i="1"/>
  <c r="U197" i="1"/>
  <c r="V197" i="1"/>
  <c r="Q197" i="1"/>
  <c r="R197" i="1"/>
  <c r="X198" i="1"/>
  <c r="Z198" i="1"/>
  <c r="T198" i="1"/>
  <c r="U198" i="1"/>
  <c r="V198" i="1"/>
  <c r="Q198" i="1"/>
  <c r="R198" i="1"/>
  <c r="X199" i="1"/>
  <c r="Z199" i="1"/>
  <c r="T199" i="1"/>
  <c r="U199" i="1"/>
  <c r="V199" i="1"/>
  <c r="Q199" i="1"/>
  <c r="R199" i="1"/>
  <c r="X200" i="1"/>
  <c r="Z200" i="1"/>
  <c r="T200" i="1"/>
  <c r="U200" i="1"/>
  <c r="V200" i="1"/>
  <c r="Q200" i="1"/>
  <c r="R200" i="1"/>
  <c r="X201" i="1"/>
  <c r="Z201" i="1"/>
  <c r="T201" i="1"/>
  <c r="U201" i="1"/>
  <c r="V201" i="1"/>
  <c r="Q201" i="1"/>
  <c r="R201" i="1"/>
  <c r="X202" i="1"/>
  <c r="Z202" i="1"/>
  <c r="T202" i="1"/>
  <c r="U202" i="1"/>
  <c r="V202" i="1"/>
  <c r="Q202" i="1"/>
  <c r="R202" i="1"/>
  <c r="X203" i="1"/>
  <c r="Z203" i="1"/>
  <c r="T203" i="1"/>
  <c r="U203" i="1"/>
  <c r="V203" i="1"/>
  <c r="Q203" i="1"/>
  <c r="R203" i="1"/>
  <c r="X204" i="1"/>
  <c r="Z204" i="1"/>
  <c r="T204" i="1"/>
  <c r="U204" i="1"/>
  <c r="V204" i="1"/>
  <c r="Q204" i="1"/>
  <c r="R204" i="1"/>
  <c r="X205" i="1"/>
  <c r="Z205" i="1"/>
  <c r="T205" i="1"/>
  <c r="U205" i="1"/>
  <c r="V205" i="1"/>
  <c r="Q205" i="1"/>
  <c r="R205" i="1"/>
  <c r="X206" i="1"/>
  <c r="Z206" i="1"/>
  <c r="T206" i="1"/>
  <c r="U206" i="1"/>
  <c r="V206" i="1"/>
  <c r="Q206" i="1"/>
  <c r="R206" i="1"/>
  <c r="X207" i="1"/>
  <c r="Z207" i="1"/>
  <c r="T207" i="1"/>
  <c r="U207" i="1"/>
  <c r="V207" i="1"/>
  <c r="Q207" i="1"/>
  <c r="R207" i="1"/>
  <c r="X208" i="1"/>
  <c r="Z208" i="1"/>
  <c r="T208" i="1"/>
  <c r="U208" i="1"/>
  <c r="V208" i="1"/>
  <c r="Q208" i="1"/>
  <c r="R208" i="1"/>
  <c r="X209" i="1"/>
  <c r="Z209" i="1"/>
  <c r="T209" i="1"/>
  <c r="U209" i="1"/>
  <c r="V209" i="1"/>
  <c r="Q209" i="1"/>
  <c r="R209" i="1"/>
  <c r="X210" i="1"/>
  <c r="Z210" i="1"/>
  <c r="T210" i="1"/>
  <c r="U210" i="1"/>
  <c r="V210" i="1"/>
  <c r="Q210" i="1"/>
  <c r="R210" i="1"/>
  <c r="X211" i="1"/>
  <c r="Z211" i="1"/>
  <c r="T211" i="1"/>
  <c r="U211" i="1"/>
  <c r="V211" i="1"/>
  <c r="Q211" i="1"/>
  <c r="R211" i="1"/>
  <c r="X212" i="1"/>
  <c r="Z212" i="1"/>
  <c r="T212" i="1"/>
  <c r="U212" i="1"/>
  <c r="V212" i="1"/>
  <c r="Q212" i="1"/>
  <c r="R212" i="1"/>
  <c r="X213" i="1"/>
  <c r="Z213" i="1"/>
  <c r="T213" i="1"/>
  <c r="U213" i="1"/>
  <c r="V213" i="1"/>
  <c r="Q213" i="1"/>
  <c r="R213" i="1"/>
  <c r="X214" i="1"/>
  <c r="Z214" i="1"/>
  <c r="T214" i="1"/>
  <c r="U214" i="1"/>
  <c r="V214" i="1"/>
  <c r="Q214" i="1"/>
  <c r="R214" i="1"/>
  <c r="X215" i="1"/>
  <c r="Z215" i="1"/>
  <c r="T215" i="1"/>
  <c r="U215" i="1"/>
  <c r="V215" i="1"/>
  <c r="Q215" i="1"/>
  <c r="R215" i="1"/>
  <c r="X216" i="1"/>
  <c r="Z216" i="1"/>
  <c r="T216" i="1"/>
  <c r="U216" i="1"/>
  <c r="V216" i="1"/>
  <c r="Q216" i="1"/>
  <c r="R216" i="1"/>
  <c r="X217" i="1"/>
  <c r="Z217" i="1"/>
  <c r="T217" i="1"/>
  <c r="U217" i="1"/>
  <c r="V217" i="1"/>
  <c r="Q217" i="1"/>
  <c r="R217" i="1"/>
  <c r="X218" i="1"/>
  <c r="Z218" i="1"/>
  <c r="T218" i="1"/>
  <c r="U218" i="1"/>
  <c r="V218" i="1"/>
  <c r="Q218" i="1"/>
  <c r="R218" i="1"/>
  <c r="X219" i="1"/>
  <c r="Z219" i="1"/>
  <c r="T219" i="1"/>
  <c r="U219" i="1"/>
  <c r="V219" i="1"/>
  <c r="Q219" i="1"/>
  <c r="R219" i="1"/>
  <c r="X220" i="1"/>
  <c r="Z220" i="1"/>
  <c r="T220" i="1"/>
  <c r="U220" i="1"/>
  <c r="V220" i="1"/>
  <c r="Q220" i="1"/>
  <c r="R220" i="1"/>
  <c r="X221" i="1"/>
  <c r="Z221" i="1"/>
  <c r="T221" i="1"/>
  <c r="U221" i="1"/>
  <c r="V221" i="1"/>
  <c r="Q221" i="1"/>
  <c r="R221" i="1"/>
  <c r="X222" i="1"/>
  <c r="Z222" i="1"/>
  <c r="T222" i="1"/>
  <c r="U222" i="1"/>
  <c r="V222" i="1"/>
  <c r="Q222" i="1"/>
  <c r="R222" i="1"/>
  <c r="X223" i="1"/>
  <c r="Z223" i="1"/>
  <c r="T223" i="1"/>
  <c r="U223" i="1"/>
  <c r="V223" i="1"/>
  <c r="Q223" i="1"/>
  <c r="R223" i="1"/>
  <c r="X224" i="1"/>
  <c r="Z224" i="1"/>
  <c r="T224" i="1"/>
  <c r="U224" i="1"/>
  <c r="V224" i="1"/>
  <c r="Q224" i="1"/>
  <c r="R224" i="1"/>
  <c r="X225" i="1"/>
  <c r="Z225" i="1"/>
  <c r="T225" i="1"/>
  <c r="U225" i="1"/>
  <c r="V225" i="1"/>
  <c r="Q225" i="1"/>
  <c r="R225" i="1"/>
  <c r="X226" i="1"/>
  <c r="Z226" i="1"/>
  <c r="T226" i="1"/>
  <c r="U226" i="1"/>
  <c r="V226" i="1"/>
  <c r="Q226" i="1"/>
  <c r="R226" i="1"/>
  <c r="X227" i="1"/>
  <c r="Z227" i="1"/>
  <c r="T227" i="1"/>
  <c r="U227" i="1"/>
  <c r="V227" i="1"/>
  <c r="Q227" i="1"/>
  <c r="R227" i="1"/>
  <c r="X228" i="1"/>
  <c r="Z228" i="1"/>
  <c r="T228" i="1"/>
  <c r="U228" i="1"/>
  <c r="V228" i="1"/>
  <c r="Q228" i="1"/>
  <c r="R228" i="1"/>
  <c r="X229" i="1"/>
  <c r="Z229" i="1"/>
  <c r="T229" i="1"/>
  <c r="U229" i="1"/>
  <c r="V229" i="1"/>
  <c r="Q229" i="1"/>
  <c r="R229" i="1"/>
  <c r="X230" i="1"/>
  <c r="Z230" i="1"/>
  <c r="T230" i="1"/>
  <c r="U230" i="1"/>
  <c r="V230" i="1"/>
  <c r="Q230" i="1"/>
  <c r="R230" i="1"/>
  <c r="X231" i="1"/>
  <c r="Z231" i="1"/>
  <c r="T231" i="1"/>
  <c r="U231" i="1"/>
  <c r="V231" i="1"/>
  <c r="Q231" i="1"/>
  <c r="R231" i="1"/>
  <c r="X232" i="1"/>
  <c r="Z232" i="1"/>
  <c r="T232" i="1"/>
  <c r="U232" i="1"/>
  <c r="V232" i="1"/>
  <c r="Q232" i="1"/>
  <c r="R232" i="1"/>
  <c r="X233" i="1"/>
  <c r="Z233" i="1"/>
  <c r="T233" i="1"/>
  <c r="U233" i="1"/>
  <c r="V233" i="1"/>
  <c r="Q233" i="1"/>
  <c r="R233" i="1"/>
  <c r="X234" i="1"/>
  <c r="Z234" i="1"/>
  <c r="T234" i="1"/>
  <c r="U234" i="1"/>
  <c r="V234" i="1"/>
  <c r="Q234" i="1"/>
  <c r="R234" i="1"/>
  <c r="X235" i="1"/>
  <c r="Z235" i="1"/>
  <c r="T235" i="1"/>
  <c r="U235" i="1"/>
  <c r="V235" i="1"/>
  <c r="Q235" i="1"/>
  <c r="R235" i="1"/>
  <c r="X236" i="1"/>
  <c r="Z236" i="1"/>
  <c r="T236" i="1"/>
  <c r="U236" i="1"/>
  <c r="V236" i="1"/>
  <c r="Q236" i="1"/>
  <c r="R236" i="1"/>
  <c r="X237" i="1"/>
  <c r="Z237" i="1"/>
  <c r="T237" i="1"/>
  <c r="U237" i="1"/>
  <c r="V237" i="1"/>
  <c r="Q237" i="1"/>
  <c r="R237" i="1"/>
  <c r="X238" i="1"/>
  <c r="Z238" i="1"/>
  <c r="T238" i="1"/>
  <c r="U238" i="1"/>
  <c r="V238" i="1"/>
  <c r="Q238" i="1"/>
  <c r="R238" i="1"/>
  <c r="X239" i="1"/>
  <c r="Z239" i="1"/>
  <c r="T239" i="1"/>
  <c r="U239" i="1"/>
  <c r="V239" i="1"/>
  <c r="Q239" i="1"/>
  <c r="R239" i="1"/>
  <c r="X240" i="1"/>
  <c r="Z240" i="1"/>
  <c r="T240" i="1"/>
  <c r="U240" i="1"/>
  <c r="V240" i="1"/>
  <c r="Q240" i="1"/>
  <c r="R240" i="1"/>
  <c r="X241" i="1"/>
  <c r="Z241" i="1"/>
  <c r="T241" i="1"/>
  <c r="U241" i="1"/>
  <c r="V241" i="1"/>
  <c r="Q241" i="1"/>
  <c r="R241" i="1"/>
  <c r="X242" i="1"/>
  <c r="Z242" i="1"/>
  <c r="T242" i="1"/>
  <c r="U242" i="1"/>
  <c r="V242" i="1"/>
  <c r="Q242" i="1"/>
  <c r="R242" i="1"/>
  <c r="X243" i="1"/>
  <c r="Z243" i="1"/>
  <c r="T243" i="1"/>
  <c r="U243" i="1"/>
  <c r="V243" i="1"/>
  <c r="Q243" i="1"/>
  <c r="R243" i="1"/>
  <c r="X244" i="1"/>
  <c r="Z244" i="1"/>
  <c r="T244" i="1"/>
  <c r="U244" i="1"/>
  <c r="V244" i="1"/>
  <c r="Q244" i="1"/>
  <c r="R244" i="1"/>
  <c r="X245" i="1"/>
  <c r="Z245" i="1"/>
  <c r="T245" i="1"/>
  <c r="U245" i="1"/>
  <c r="V245" i="1"/>
  <c r="Q245" i="1"/>
  <c r="R245" i="1"/>
  <c r="X246" i="1"/>
  <c r="Z246" i="1"/>
  <c r="T246" i="1"/>
  <c r="U246" i="1"/>
  <c r="V246" i="1"/>
  <c r="Q246" i="1"/>
  <c r="R246" i="1"/>
  <c r="X247" i="1"/>
  <c r="Z247" i="1"/>
  <c r="T247" i="1"/>
  <c r="U247" i="1"/>
  <c r="V247" i="1"/>
  <c r="Q247" i="1"/>
  <c r="R247" i="1"/>
  <c r="X248" i="1"/>
  <c r="Z248" i="1"/>
  <c r="T248" i="1"/>
  <c r="U248" i="1"/>
  <c r="V248" i="1"/>
  <c r="Q248" i="1"/>
  <c r="R248" i="1"/>
  <c r="X249" i="1"/>
  <c r="Z249" i="1"/>
  <c r="T249" i="1"/>
  <c r="U249" i="1"/>
  <c r="V249" i="1"/>
  <c r="Q249" i="1"/>
  <c r="R249" i="1"/>
  <c r="X250" i="1"/>
  <c r="Z250" i="1"/>
  <c r="T250" i="1"/>
  <c r="U250" i="1"/>
  <c r="V250" i="1"/>
  <c r="Q250" i="1"/>
  <c r="R250" i="1"/>
  <c r="X251" i="1"/>
  <c r="Z251" i="1"/>
  <c r="T251" i="1"/>
  <c r="U251" i="1"/>
  <c r="V251" i="1"/>
  <c r="Q251" i="1"/>
  <c r="R251" i="1"/>
  <c r="X252" i="1"/>
  <c r="Z252" i="1"/>
  <c r="T252" i="1"/>
  <c r="U252" i="1"/>
  <c r="V252" i="1"/>
  <c r="Q252" i="1"/>
  <c r="R252" i="1"/>
  <c r="X253" i="1"/>
  <c r="Z253" i="1"/>
  <c r="T253" i="1"/>
  <c r="U253" i="1"/>
  <c r="V253" i="1"/>
  <c r="Q253" i="1"/>
  <c r="R253" i="1"/>
  <c r="X254" i="1"/>
  <c r="Z254" i="1"/>
  <c r="T254" i="1"/>
  <c r="U254" i="1"/>
  <c r="V254" i="1"/>
  <c r="Q254" i="1"/>
  <c r="R254" i="1"/>
  <c r="X255" i="1"/>
  <c r="Z255" i="1"/>
  <c r="T255" i="1"/>
  <c r="U255" i="1"/>
  <c r="V255" i="1"/>
  <c r="Q255" i="1"/>
  <c r="R255" i="1"/>
  <c r="X256" i="1"/>
  <c r="Z256" i="1"/>
  <c r="T256" i="1"/>
  <c r="U256" i="1"/>
  <c r="V256" i="1"/>
  <c r="Q256" i="1"/>
  <c r="R256" i="1"/>
  <c r="X257" i="1"/>
  <c r="Z257" i="1"/>
  <c r="T257" i="1"/>
  <c r="U257" i="1"/>
  <c r="V257" i="1"/>
  <c r="Q257" i="1"/>
  <c r="R257" i="1"/>
  <c r="X258" i="1"/>
  <c r="Z258" i="1"/>
  <c r="T258" i="1"/>
  <c r="U258" i="1"/>
  <c r="V258" i="1"/>
  <c r="Q258" i="1"/>
  <c r="R258" i="1"/>
  <c r="X259" i="1"/>
  <c r="Z259" i="1"/>
  <c r="T259" i="1"/>
  <c r="U259" i="1"/>
  <c r="V259" i="1"/>
  <c r="Q259" i="1"/>
  <c r="R259" i="1"/>
  <c r="X260" i="1"/>
  <c r="Z260" i="1"/>
  <c r="T260" i="1"/>
  <c r="U260" i="1"/>
  <c r="V260" i="1"/>
  <c r="Q260" i="1"/>
  <c r="R260" i="1"/>
  <c r="X261" i="1"/>
  <c r="Z261" i="1"/>
  <c r="T261" i="1"/>
  <c r="U261" i="1"/>
  <c r="V261" i="1"/>
  <c r="Q261" i="1"/>
  <c r="R261" i="1"/>
  <c r="X262" i="1"/>
  <c r="Z262" i="1"/>
  <c r="T262" i="1"/>
  <c r="U262" i="1"/>
  <c r="V262" i="1"/>
  <c r="Q262" i="1"/>
  <c r="R262" i="1"/>
  <c r="X263" i="1"/>
  <c r="Z263" i="1"/>
  <c r="T263" i="1"/>
  <c r="U263" i="1"/>
  <c r="V263" i="1"/>
  <c r="Q263" i="1"/>
  <c r="R263" i="1"/>
  <c r="X264" i="1"/>
  <c r="Z264" i="1"/>
  <c r="T264" i="1"/>
  <c r="U264" i="1"/>
  <c r="V264" i="1"/>
  <c r="Q264" i="1"/>
  <c r="R264" i="1"/>
  <c r="X265" i="1"/>
  <c r="Z265" i="1"/>
  <c r="T265" i="1"/>
  <c r="U265" i="1"/>
  <c r="V265" i="1"/>
  <c r="Q265" i="1"/>
  <c r="R265" i="1"/>
  <c r="X266" i="1"/>
  <c r="Z266" i="1"/>
  <c r="T266" i="1"/>
  <c r="U266" i="1"/>
  <c r="V266" i="1"/>
  <c r="Q266" i="1"/>
  <c r="R266" i="1"/>
  <c r="X267" i="1"/>
  <c r="Z267" i="1"/>
  <c r="T267" i="1"/>
  <c r="U267" i="1"/>
  <c r="V267" i="1"/>
  <c r="Q267" i="1"/>
  <c r="R267" i="1"/>
  <c r="X268" i="1"/>
  <c r="Z268" i="1"/>
  <c r="T268" i="1"/>
  <c r="U268" i="1"/>
  <c r="V268" i="1"/>
  <c r="Q268" i="1"/>
  <c r="R268" i="1"/>
  <c r="X269" i="1"/>
  <c r="Z269" i="1"/>
  <c r="T269" i="1"/>
  <c r="U269" i="1"/>
  <c r="V269" i="1"/>
  <c r="Q269" i="1"/>
  <c r="R269" i="1"/>
  <c r="X270" i="1"/>
  <c r="Z270" i="1"/>
  <c r="T270" i="1"/>
  <c r="U270" i="1"/>
  <c r="V270" i="1"/>
  <c r="Q270" i="1"/>
  <c r="R270" i="1"/>
  <c r="X271" i="1"/>
  <c r="Z271" i="1"/>
  <c r="T271" i="1"/>
  <c r="U271" i="1"/>
  <c r="V271" i="1"/>
  <c r="Q271" i="1"/>
  <c r="R271" i="1"/>
  <c r="X272" i="1"/>
  <c r="Z272" i="1"/>
  <c r="T272" i="1"/>
  <c r="U272" i="1"/>
  <c r="V272" i="1"/>
  <c r="Q272" i="1"/>
  <c r="R272" i="1"/>
  <c r="X273" i="1"/>
  <c r="Z273" i="1"/>
  <c r="T273" i="1"/>
  <c r="U273" i="1"/>
  <c r="V273" i="1"/>
  <c r="Q273" i="1"/>
  <c r="R273" i="1"/>
  <c r="X274" i="1"/>
  <c r="Z274" i="1"/>
  <c r="T274" i="1"/>
  <c r="U274" i="1"/>
  <c r="V274" i="1"/>
  <c r="Q274" i="1"/>
  <c r="R274" i="1"/>
  <c r="X275" i="1"/>
  <c r="Z275" i="1"/>
  <c r="T275" i="1"/>
  <c r="U275" i="1"/>
  <c r="V275" i="1"/>
  <c r="Q275" i="1"/>
  <c r="R275" i="1"/>
  <c r="X276" i="1"/>
  <c r="Z276" i="1"/>
  <c r="T276" i="1"/>
  <c r="U276" i="1"/>
  <c r="V276" i="1"/>
  <c r="Q276" i="1"/>
  <c r="R276" i="1"/>
  <c r="X277" i="1"/>
  <c r="Z277" i="1"/>
  <c r="T277" i="1"/>
  <c r="U277" i="1"/>
  <c r="V277" i="1"/>
  <c r="Q277" i="1"/>
  <c r="R277" i="1"/>
  <c r="X278" i="1"/>
  <c r="Z278" i="1"/>
  <c r="T278" i="1"/>
  <c r="U278" i="1"/>
  <c r="V278" i="1"/>
  <c r="Q278" i="1"/>
  <c r="R278" i="1"/>
  <c r="X279" i="1"/>
  <c r="Z279" i="1"/>
  <c r="T279" i="1"/>
  <c r="U279" i="1"/>
  <c r="V279" i="1"/>
  <c r="Q279" i="1"/>
  <c r="R279" i="1"/>
  <c r="X280" i="1"/>
  <c r="Z280" i="1"/>
  <c r="T280" i="1"/>
  <c r="U280" i="1"/>
  <c r="V280" i="1"/>
  <c r="Q280" i="1"/>
  <c r="R280" i="1"/>
  <c r="X281" i="1"/>
  <c r="Z281" i="1"/>
  <c r="T281" i="1"/>
  <c r="U281" i="1"/>
  <c r="V281" i="1"/>
  <c r="Q281" i="1"/>
  <c r="R281" i="1"/>
  <c r="X282" i="1"/>
  <c r="Z282" i="1"/>
  <c r="T282" i="1"/>
  <c r="U282" i="1"/>
  <c r="V282" i="1"/>
  <c r="Q282" i="1"/>
  <c r="R282" i="1"/>
  <c r="X283" i="1"/>
  <c r="Z283" i="1"/>
  <c r="T283" i="1"/>
  <c r="U283" i="1"/>
  <c r="V283" i="1"/>
  <c r="Q283" i="1"/>
  <c r="R283" i="1"/>
  <c r="X284" i="1"/>
  <c r="Z284" i="1"/>
  <c r="T284" i="1"/>
  <c r="U284" i="1"/>
  <c r="V284" i="1"/>
  <c r="Q284" i="1"/>
  <c r="R284" i="1"/>
  <c r="X285" i="1"/>
  <c r="Z285" i="1"/>
  <c r="T285" i="1"/>
  <c r="U285" i="1"/>
  <c r="V285" i="1"/>
  <c r="Q285" i="1"/>
  <c r="R285" i="1"/>
  <c r="X286" i="1"/>
  <c r="Z286" i="1"/>
  <c r="T286" i="1"/>
  <c r="U286" i="1"/>
  <c r="V286" i="1"/>
  <c r="Q286" i="1"/>
  <c r="R286" i="1"/>
  <c r="X287" i="1"/>
  <c r="Z287" i="1"/>
  <c r="T287" i="1"/>
  <c r="U287" i="1"/>
  <c r="V287" i="1"/>
  <c r="Q287" i="1"/>
  <c r="R287" i="1"/>
  <c r="X288" i="1"/>
  <c r="Z288" i="1"/>
  <c r="T288" i="1"/>
  <c r="U288" i="1"/>
  <c r="V288" i="1"/>
  <c r="Q288" i="1"/>
  <c r="R288" i="1"/>
  <c r="X289" i="1"/>
  <c r="Z289" i="1"/>
  <c r="T289" i="1"/>
  <c r="U289" i="1"/>
  <c r="V289" i="1"/>
  <c r="Q289" i="1"/>
  <c r="R289" i="1"/>
  <c r="X290" i="1"/>
  <c r="Z290" i="1"/>
  <c r="T290" i="1"/>
  <c r="U290" i="1"/>
  <c r="V290" i="1"/>
  <c r="Q290" i="1"/>
  <c r="R290" i="1"/>
  <c r="X291" i="1"/>
  <c r="Z291" i="1"/>
  <c r="T291" i="1"/>
  <c r="U291" i="1"/>
  <c r="V291" i="1"/>
  <c r="Q291" i="1"/>
  <c r="R291" i="1"/>
  <c r="X292" i="1"/>
  <c r="Z292" i="1"/>
  <c r="T292" i="1"/>
  <c r="U292" i="1"/>
  <c r="V292" i="1"/>
  <c r="Q292" i="1"/>
  <c r="R292" i="1"/>
  <c r="X293" i="1"/>
  <c r="Z293" i="1"/>
  <c r="T293" i="1"/>
  <c r="U293" i="1"/>
  <c r="V293" i="1"/>
  <c r="Q293" i="1"/>
  <c r="R293" i="1"/>
  <c r="X294" i="1"/>
  <c r="Z294" i="1"/>
  <c r="T294" i="1"/>
  <c r="U294" i="1"/>
  <c r="V294" i="1"/>
  <c r="Q294" i="1"/>
  <c r="R294" i="1"/>
  <c r="X295" i="1"/>
  <c r="Z295" i="1"/>
  <c r="T295" i="1"/>
  <c r="U295" i="1"/>
  <c r="V295" i="1"/>
  <c r="Q295" i="1"/>
  <c r="R295" i="1"/>
  <c r="X296" i="1"/>
  <c r="Z296" i="1"/>
  <c r="T296" i="1"/>
  <c r="U296" i="1"/>
  <c r="V296" i="1"/>
  <c r="Q296" i="1"/>
  <c r="R296" i="1"/>
  <c r="X297" i="1"/>
  <c r="Z297" i="1"/>
  <c r="T297" i="1"/>
  <c r="U297" i="1"/>
  <c r="V297" i="1"/>
  <c r="Q297" i="1"/>
  <c r="R297" i="1"/>
  <c r="X298" i="1"/>
  <c r="Z298" i="1"/>
  <c r="T298" i="1"/>
  <c r="U298" i="1"/>
  <c r="V298" i="1"/>
  <c r="Q298" i="1"/>
  <c r="R298" i="1"/>
  <c r="X299" i="1"/>
  <c r="Z299" i="1"/>
  <c r="T299" i="1"/>
  <c r="U299" i="1"/>
  <c r="V299" i="1"/>
  <c r="Q299" i="1"/>
  <c r="R299" i="1"/>
  <c r="X300" i="1"/>
  <c r="Z300" i="1"/>
  <c r="T300" i="1"/>
  <c r="U300" i="1"/>
  <c r="V300" i="1"/>
  <c r="Q300" i="1"/>
  <c r="R300" i="1"/>
  <c r="X301" i="1"/>
  <c r="Z301" i="1"/>
  <c r="T301" i="1"/>
  <c r="U301" i="1"/>
  <c r="V301" i="1"/>
  <c r="Q301" i="1"/>
  <c r="R301" i="1"/>
  <c r="X302" i="1"/>
  <c r="Z302" i="1"/>
  <c r="T302" i="1"/>
  <c r="U302" i="1"/>
  <c r="V302" i="1"/>
  <c r="Q302" i="1"/>
  <c r="R302" i="1"/>
  <c r="X303" i="1"/>
  <c r="Z303" i="1"/>
  <c r="T303" i="1"/>
  <c r="U303" i="1"/>
  <c r="V303" i="1"/>
  <c r="Q303" i="1"/>
  <c r="R303" i="1"/>
  <c r="X304" i="1"/>
  <c r="Z304" i="1"/>
  <c r="T304" i="1"/>
  <c r="U304" i="1"/>
  <c r="V304" i="1"/>
  <c r="Q304" i="1"/>
  <c r="R304" i="1"/>
  <c r="X305" i="1"/>
  <c r="Z305" i="1"/>
  <c r="T305" i="1"/>
  <c r="U305" i="1"/>
  <c r="V305" i="1"/>
  <c r="Q305" i="1"/>
  <c r="R305" i="1"/>
  <c r="X306" i="1"/>
  <c r="Z306" i="1"/>
  <c r="T306" i="1"/>
  <c r="U306" i="1"/>
  <c r="V306" i="1"/>
  <c r="Q306" i="1"/>
  <c r="R306" i="1"/>
  <c r="X307" i="1"/>
  <c r="Z307" i="1"/>
  <c r="T307" i="1"/>
  <c r="U307" i="1"/>
  <c r="V307" i="1"/>
  <c r="Q307" i="1"/>
  <c r="R307" i="1"/>
  <c r="X308" i="1"/>
  <c r="Z308" i="1"/>
  <c r="T308" i="1"/>
  <c r="U308" i="1"/>
  <c r="V308" i="1"/>
  <c r="Q308" i="1"/>
  <c r="R308" i="1"/>
  <c r="X309" i="1"/>
  <c r="Z309" i="1"/>
  <c r="T309" i="1"/>
  <c r="U309" i="1"/>
  <c r="V309" i="1"/>
  <c r="Q309" i="1"/>
  <c r="R309" i="1"/>
  <c r="X310" i="1"/>
  <c r="Z310" i="1"/>
  <c r="T310" i="1"/>
  <c r="U310" i="1"/>
  <c r="V310" i="1"/>
  <c r="Q310" i="1"/>
  <c r="R310" i="1"/>
  <c r="X311" i="1"/>
  <c r="Z311" i="1"/>
  <c r="T311" i="1"/>
  <c r="U311" i="1"/>
  <c r="V311" i="1"/>
  <c r="Q311" i="1"/>
  <c r="R311" i="1"/>
  <c r="X312" i="1"/>
  <c r="Z312" i="1"/>
  <c r="T312" i="1"/>
  <c r="U312" i="1"/>
  <c r="V312" i="1"/>
  <c r="Q312" i="1"/>
  <c r="R312" i="1"/>
  <c r="X313" i="1"/>
  <c r="Z313" i="1"/>
  <c r="T313" i="1"/>
  <c r="U313" i="1"/>
  <c r="V313" i="1"/>
  <c r="Q313" i="1"/>
  <c r="R313" i="1"/>
  <c r="X314" i="1"/>
  <c r="Z314" i="1"/>
  <c r="T314" i="1"/>
  <c r="U314" i="1"/>
  <c r="V314" i="1"/>
  <c r="Q314" i="1"/>
  <c r="R314" i="1"/>
  <c r="X315" i="1"/>
  <c r="Z315" i="1"/>
  <c r="T315" i="1"/>
  <c r="U315" i="1"/>
  <c r="V315" i="1"/>
  <c r="Q315" i="1"/>
  <c r="R315" i="1"/>
  <c r="X316" i="1"/>
  <c r="Z316" i="1"/>
  <c r="T316" i="1"/>
  <c r="U316" i="1"/>
  <c r="V316" i="1"/>
  <c r="Q316" i="1"/>
  <c r="R316" i="1"/>
  <c r="X317" i="1"/>
  <c r="Z317" i="1"/>
  <c r="T317" i="1"/>
  <c r="U317" i="1"/>
  <c r="V317" i="1"/>
  <c r="Q317" i="1"/>
  <c r="R317" i="1"/>
  <c r="X318" i="1"/>
  <c r="Z318" i="1"/>
  <c r="T318" i="1"/>
  <c r="U318" i="1"/>
  <c r="V318" i="1"/>
  <c r="Q318" i="1"/>
  <c r="R318" i="1"/>
  <c r="X319" i="1"/>
  <c r="Z319" i="1"/>
  <c r="T319" i="1"/>
  <c r="U319" i="1"/>
  <c r="V319" i="1"/>
  <c r="Q319" i="1"/>
  <c r="R319" i="1"/>
  <c r="X320" i="1"/>
  <c r="Z320" i="1"/>
  <c r="T320" i="1"/>
  <c r="U320" i="1"/>
  <c r="V320" i="1"/>
  <c r="Q320" i="1"/>
  <c r="R320" i="1"/>
  <c r="X321" i="1"/>
  <c r="Z321" i="1"/>
  <c r="T321" i="1"/>
  <c r="U321" i="1"/>
  <c r="V321" i="1"/>
  <c r="Q321" i="1"/>
  <c r="R321" i="1"/>
  <c r="X322" i="1"/>
  <c r="Z322" i="1"/>
  <c r="T322" i="1"/>
  <c r="U322" i="1"/>
  <c r="V322" i="1"/>
  <c r="Q322" i="1"/>
  <c r="R322" i="1"/>
  <c r="X323" i="1"/>
  <c r="Z323" i="1"/>
  <c r="T323" i="1"/>
  <c r="U323" i="1"/>
  <c r="V323" i="1"/>
  <c r="Q323" i="1"/>
  <c r="R323" i="1"/>
  <c r="X324" i="1"/>
  <c r="Z324" i="1"/>
  <c r="T324" i="1"/>
  <c r="U324" i="1"/>
  <c r="V324" i="1"/>
  <c r="Q324" i="1"/>
  <c r="R324" i="1"/>
  <c r="X325" i="1"/>
  <c r="Z325" i="1"/>
  <c r="T325" i="1"/>
  <c r="U325" i="1"/>
  <c r="V325" i="1"/>
  <c r="Q325" i="1"/>
  <c r="R325" i="1"/>
  <c r="X326" i="1"/>
  <c r="Z326" i="1"/>
  <c r="T326" i="1"/>
  <c r="U326" i="1"/>
  <c r="V326" i="1"/>
  <c r="Q326" i="1"/>
  <c r="R326" i="1"/>
  <c r="X327" i="1"/>
  <c r="Z327" i="1"/>
  <c r="T327" i="1"/>
  <c r="U327" i="1"/>
  <c r="V327" i="1"/>
  <c r="Q327" i="1"/>
  <c r="R327" i="1"/>
  <c r="X328" i="1"/>
  <c r="Z328" i="1"/>
  <c r="T328" i="1"/>
  <c r="U328" i="1"/>
  <c r="V328" i="1"/>
  <c r="Q328" i="1"/>
  <c r="R328" i="1"/>
  <c r="X329" i="1"/>
  <c r="Z329" i="1"/>
  <c r="T329" i="1"/>
  <c r="U329" i="1"/>
  <c r="V329" i="1"/>
  <c r="Q329" i="1"/>
  <c r="R329" i="1"/>
  <c r="X330" i="1"/>
  <c r="Z330" i="1"/>
  <c r="T330" i="1"/>
  <c r="U330" i="1"/>
  <c r="V330" i="1"/>
  <c r="Q330" i="1"/>
  <c r="R330" i="1"/>
  <c r="X331" i="1"/>
  <c r="Z331" i="1"/>
  <c r="T331" i="1"/>
  <c r="U331" i="1"/>
  <c r="V331" i="1"/>
  <c r="Q331" i="1"/>
  <c r="R331" i="1"/>
  <c r="X332" i="1"/>
  <c r="Z332" i="1"/>
  <c r="T332" i="1"/>
  <c r="U332" i="1"/>
  <c r="V332" i="1"/>
  <c r="Q332" i="1"/>
  <c r="R332" i="1"/>
  <c r="X333" i="1"/>
  <c r="Z333" i="1"/>
  <c r="T333" i="1"/>
  <c r="U333" i="1"/>
  <c r="V333" i="1"/>
  <c r="Q333" i="1"/>
  <c r="R333" i="1"/>
  <c r="X334" i="1"/>
  <c r="Z334" i="1"/>
  <c r="T334" i="1"/>
  <c r="U334" i="1"/>
  <c r="V334" i="1"/>
  <c r="Q334" i="1"/>
  <c r="R334" i="1"/>
  <c r="X335" i="1"/>
  <c r="Z335" i="1"/>
  <c r="T335" i="1"/>
  <c r="U335" i="1"/>
  <c r="V335" i="1"/>
  <c r="Q335" i="1"/>
  <c r="R335" i="1"/>
  <c r="X336" i="1"/>
  <c r="Z336" i="1"/>
  <c r="T336" i="1"/>
  <c r="U336" i="1"/>
  <c r="V336" i="1"/>
  <c r="Q336" i="1"/>
  <c r="R336" i="1"/>
  <c r="X337" i="1"/>
  <c r="Z337" i="1"/>
  <c r="T337" i="1"/>
  <c r="U337" i="1"/>
  <c r="V337" i="1"/>
  <c r="Q337" i="1"/>
  <c r="R337" i="1"/>
  <c r="X338" i="1"/>
  <c r="Z338" i="1"/>
  <c r="T338" i="1"/>
  <c r="U338" i="1"/>
  <c r="V338" i="1"/>
  <c r="Q338" i="1"/>
  <c r="R338" i="1"/>
  <c r="X339" i="1"/>
  <c r="Z339" i="1"/>
  <c r="T339" i="1"/>
  <c r="U339" i="1"/>
  <c r="V339" i="1"/>
  <c r="Q339" i="1"/>
  <c r="R339" i="1"/>
  <c r="X340" i="1"/>
  <c r="Z340" i="1"/>
  <c r="T340" i="1"/>
  <c r="U340" i="1"/>
  <c r="V340" i="1"/>
  <c r="Q340" i="1"/>
  <c r="R340" i="1"/>
  <c r="X341" i="1"/>
  <c r="Z341" i="1"/>
  <c r="T341" i="1"/>
  <c r="U341" i="1"/>
  <c r="V341" i="1"/>
  <c r="Q341" i="1"/>
  <c r="R341" i="1"/>
  <c r="X342" i="1"/>
  <c r="Z342" i="1"/>
  <c r="T342" i="1"/>
  <c r="U342" i="1"/>
  <c r="V342" i="1"/>
  <c r="Q342" i="1"/>
  <c r="R342" i="1"/>
  <c r="X343" i="1"/>
  <c r="Z343" i="1"/>
  <c r="T343" i="1"/>
  <c r="U343" i="1"/>
  <c r="V343" i="1"/>
  <c r="Q343" i="1"/>
  <c r="R343" i="1"/>
  <c r="X344" i="1"/>
  <c r="Z344" i="1"/>
  <c r="T344" i="1"/>
  <c r="U344" i="1"/>
  <c r="V344" i="1"/>
  <c r="Q344" i="1"/>
  <c r="R344" i="1"/>
  <c r="X345" i="1"/>
  <c r="Z345" i="1"/>
  <c r="T345" i="1"/>
  <c r="U345" i="1"/>
  <c r="V345" i="1"/>
  <c r="Q345" i="1"/>
  <c r="R345" i="1"/>
  <c r="X346" i="1"/>
  <c r="Z346" i="1"/>
  <c r="T346" i="1"/>
  <c r="U346" i="1"/>
  <c r="V346" i="1"/>
  <c r="Q346" i="1"/>
  <c r="R346" i="1"/>
  <c r="X347" i="1"/>
  <c r="Z347" i="1"/>
  <c r="T347" i="1"/>
  <c r="U347" i="1"/>
  <c r="V347" i="1"/>
  <c r="Q347" i="1"/>
  <c r="R347" i="1"/>
  <c r="X348" i="1"/>
  <c r="Z348" i="1"/>
  <c r="T348" i="1"/>
  <c r="U348" i="1"/>
  <c r="V348" i="1"/>
  <c r="Q348" i="1"/>
  <c r="R348" i="1"/>
  <c r="X349" i="1"/>
  <c r="Z349" i="1"/>
  <c r="T349" i="1"/>
  <c r="U349" i="1"/>
  <c r="V349" i="1"/>
  <c r="Q349" i="1"/>
  <c r="R349" i="1"/>
  <c r="X350" i="1"/>
  <c r="Z350" i="1"/>
  <c r="T350" i="1"/>
  <c r="U350" i="1"/>
  <c r="V350" i="1"/>
  <c r="Q350" i="1"/>
  <c r="R350" i="1"/>
  <c r="X351" i="1"/>
  <c r="Z351" i="1"/>
  <c r="T351" i="1"/>
  <c r="U351" i="1"/>
  <c r="V351" i="1"/>
  <c r="Q351" i="1"/>
  <c r="R351" i="1"/>
  <c r="X352" i="1"/>
  <c r="Z352" i="1"/>
  <c r="T352" i="1"/>
  <c r="U352" i="1"/>
  <c r="V352" i="1"/>
  <c r="Q352" i="1"/>
  <c r="R352" i="1"/>
  <c r="X353" i="1"/>
  <c r="Z353" i="1"/>
  <c r="T353" i="1"/>
  <c r="U353" i="1"/>
  <c r="V353" i="1"/>
  <c r="Q353" i="1"/>
  <c r="R353" i="1"/>
  <c r="X354" i="1"/>
  <c r="Z354" i="1"/>
  <c r="T354" i="1"/>
  <c r="U354" i="1"/>
  <c r="V354" i="1"/>
  <c r="Q354" i="1"/>
  <c r="R354" i="1"/>
  <c r="X355" i="1"/>
  <c r="Z355" i="1"/>
  <c r="T355" i="1"/>
  <c r="U355" i="1"/>
  <c r="V355" i="1"/>
  <c r="Q355" i="1"/>
  <c r="R355" i="1"/>
  <c r="X356" i="1"/>
  <c r="Z356" i="1"/>
  <c r="T356" i="1"/>
  <c r="U356" i="1"/>
  <c r="V356" i="1"/>
  <c r="Q356" i="1"/>
  <c r="R356" i="1"/>
  <c r="X357" i="1"/>
  <c r="Z357" i="1"/>
  <c r="T357" i="1"/>
  <c r="U357" i="1"/>
  <c r="V357" i="1"/>
  <c r="Q357" i="1"/>
  <c r="R357" i="1"/>
  <c r="X358" i="1"/>
  <c r="Z358" i="1"/>
  <c r="T358" i="1"/>
  <c r="U358" i="1"/>
  <c r="V358" i="1"/>
  <c r="Q358" i="1"/>
  <c r="R358" i="1"/>
  <c r="X359" i="1"/>
  <c r="Z359" i="1"/>
  <c r="T359" i="1"/>
  <c r="U359" i="1"/>
  <c r="V359" i="1"/>
  <c r="Q359" i="1"/>
  <c r="R359" i="1"/>
  <c r="X360" i="1"/>
  <c r="Z360" i="1"/>
  <c r="T360" i="1"/>
  <c r="U360" i="1"/>
  <c r="V360" i="1"/>
  <c r="Q360" i="1"/>
  <c r="R360" i="1"/>
  <c r="X361" i="1"/>
  <c r="Z361" i="1"/>
  <c r="T361" i="1"/>
  <c r="U361" i="1"/>
  <c r="V361" i="1"/>
  <c r="Q361" i="1"/>
  <c r="R361" i="1"/>
  <c r="X362" i="1"/>
  <c r="Z362" i="1"/>
  <c r="T362" i="1"/>
  <c r="U362" i="1"/>
  <c r="V362" i="1"/>
  <c r="Q362" i="1"/>
  <c r="R362" i="1"/>
  <c r="X363" i="1"/>
  <c r="Z363" i="1"/>
  <c r="T363" i="1"/>
  <c r="U363" i="1"/>
  <c r="V363" i="1"/>
  <c r="Q363" i="1"/>
  <c r="R363" i="1"/>
  <c r="X364" i="1"/>
  <c r="Z364" i="1"/>
  <c r="T364" i="1"/>
  <c r="U364" i="1"/>
  <c r="V364" i="1"/>
  <c r="Q364" i="1"/>
  <c r="R364" i="1"/>
  <c r="X365" i="1"/>
  <c r="Z365" i="1"/>
  <c r="T365" i="1"/>
  <c r="U365" i="1"/>
  <c r="V365" i="1"/>
  <c r="Q365" i="1"/>
  <c r="R365" i="1"/>
  <c r="X366" i="1"/>
  <c r="Z366" i="1"/>
  <c r="T366" i="1"/>
  <c r="U366" i="1"/>
  <c r="V366" i="1"/>
  <c r="Q366" i="1"/>
  <c r="R366" i="1"/>
  <c r="X367" i="1"/>
  <c r="Z367" i="1"/>
  <c r="T367" i="1"/>
  <c r="U367" i="1"/>
  <c r="V367" i="1"/>
  <c r="Q367" i="1"/>
  <c r="R367" i="1"/>
  <c r="X368" i="1"/>
  <c r="Z368" i="1"/>
  <c r="T368" i="1"/>
  <c r="U368" i="1"/>
  <c r="V368" i="1"/>
  <c r="Q368" i="1"/>
  <c r="R368" i="1"/>
  <c r="X369" i="1"/>
  <c r="Z369" i="1"/>
  <c r="T369" i="1"/>
  <c r="U369" i="1"/>
  <c r="V369" i="1"/>
  <c r="Q369" i="1"/>
  <c r="R369" i="1"/>
  <c r="X370" i="1"/>
  <c r="Z370" i="1"/>
  <c r="T370" i="1"/>
  <c r="U370" i="1"/>
  <c r="V370" i="1"/>
  <c r="Q370" i="1"/>
  <c r="R370" i="1"/>
  <c r="X371" i="1"/>
  <c r="Z371" i="1"/>
  <c r="T371" i="1"/>
  <c r="U371" i="1"/>
  <c r="V371" i="1"/>
  <c r="Q371" i="1"/>
  <c r="R371" i="1"/>
  <c r="X372" i="1"/>
  <c r="Z372" i="1"/>
  <c r="T372" i="1"/>
  <c r="U372" i="1"/>
  <c r="V372" i="1"/>
  <c r="Q372" i="1"/>
  <c r="R372" i="1"/>
  <c r="X373" i="1"/>
  <c r="Z373" i="1"/>
  <c r="T373" i="1"/>
  <c r="U373" i="1"/>
  <c r="V373" i="1"/>
  <c r="Q373" i="1"/>
  <c r="R373" i="1"/>
  <c r="X374" i="1"/>
  <c r="Z374" i="1"/>
  <c r="T374" i="1"/>
  <c r="U374" i="1"/>
  <c r="V374" i="1"/>
  <c r="Q374" i="1"/>
  <c r="R374" i="1"/>
  <c r="X375" i="1"/>
  <c r="Z375" i="1"/>
  <c r="T375" i="1"/>
  <c r="U375" i="1"/>
  <c r="V375" i="1"/>
  <c r="Q375" i="1"/>
  <c r="R375" i="1"/>
  <c r="X376" i="1"/>
  <c r="Z376" i="1"/>
  <c r="T376" i="1"/>
  <c r="U376" i="1"/>
  <c r="V376" i="1"/>
  <c r="Q376" i="1"/>
  <c r="R376" i="1"/>
  <c r="X377" i="1"/>
  <c r="Z377" i="1"/>
  <c r="T377" i="1"/>
  <c r="U377" i="1"/>
  <c r="V377" i="1"/>
  <c r="Q377" i="1"/>
  <c r="R377" i="1"/>
  <c r="X378" i="1"/>
  <c r="Z378" i="1"/>
  <c r="T378" i="1"/>
  <c r="U378" i="1"/>
  <c r="V378" i="1"/>
  <c r="Q378" i="1"/>
  <c r="R378" i="1"/>
  <c r="X379" i="1"/>
  <c r="Z379" i="1"/>
  <c r="T379" i="1"/>
  <c r="U379" i="1"/>
  <c r="V379" i="1"/>
  <c r="Q379" i="1"/>
  <c r="R379" i="1"/>
  <c r="X380" i="1"/>
  <c r="Z380" i="1"/>
  <c r="T380" i="1"/>
  <c r="U380" i="1"/>
  <c r="V380" i="1"/>
  <c r="Q380" i="1"/>
  <c r="R380" i="1"/>
  <c r="X381" i="1"/>
  <c r="Z381" i="1"/>
  <c r="T381" i="1"/>
  <c r="U381" i="1"/>
  <c r="V381" i="1"/>
  <c r="Q381" i="1"/>
  <c r="R381" i="1"/>
  <c r="X382" i="1"/>
  <c r="Z382" i="1"/>
  <c r="T382" i="1"/>
  <c r="U382" i="1"/>
  <c r="V382" i="1"/>
  <c r="Q382" i="1"/>
  <c r="R382" i="1"/>
  <c r="X383" i="1"/>
  <c r="Z383" i="1"/>
  <c r="T383" i="1"/>
  <c r="U383" i="1"/>
  <c r="V383" i="1"/>
  <c r="Q383" i="1"/>
  <c r="R383" i="1"/>
  <c r="X384" i="1"/>
  <c r="Z384" i="1"/>
  <c r="T384" i="1"/>
  <c r="U384" i="1"/>
  <c r="V384" i="1"/>
  <c r="Q384" i="1"/>
  <c r="R384" i="1"/>
  <c r="X385" i="1"/>
  <c r="Z385" i="1"/>
  <c r="T385" i="1"/>
  <c r="U385" i="1"/>
  <c r="V385" i="1"/>
  <c r="Q385" i="1"/>
  <c r="R385" i="1"/>
  <c r="X386" i="1"/>
  <c r="Z386" i="1"/>
  <c r="T386" i="1"/>
  <c r="U386" i="1"/>
  <c r="V386" i="1"/>
  <c r="Q386" i="1"/>
  <c r="R386" i="1"/>
  <c r="X387" i="1"/>
  <c r="Z387" i="1"/>
  <c r="T387" i="1"/>
  <c r="U387" i="1"/>
  <c r="V387" i="1"/>
  <c r="Q387" i="1"/>
  <c r="R387" i="1"/>
  <c r="X388" i="1"/>
  <c r="Z388" i="1"/>
  <c r="T388" i="1"/>
  <c r="U388" i="1"/>
  <c r="V388" i="1"/>
  <c r="Q388" i="1"/>
  <c r="R388" i="1"/>
  <c r="X389" i="1"/>
  <c r="Z389" i="1"/>
  <c r="T389" i="1"/>
  <c r="U389" i="1"/>
  <c r="V389" i="1"/>
  <c r="Q389" i="1"/>
  <c r="R389" i="1"/>
  <c r="X390" i="1"/>
  <c r="Z390" i="1"/>
  <c r="T390" i="1"/>
  <c r="U390" i="1"/>
  <c r="V390" i="1"/>
  <c r="Q390" i="1"/>
  <c r="R390" i="1"/>
  <c r="X391" i="1"/>
  <c r="Z391" i="1"/>
  <c r="T391" i="1"/>
  <c r="U391" i="1"/>
  <c r="V391" i="1"/>
  <c r="Q391" i="1"/>
  <c r="R391" i="1"/>
  <c r="X392" i="1"/>
  <c r="Z392" i="1"/>
  <c r="T392" i="1"/>
  <c r="U392" i="1"/>
  <c r="V392" i="1"/>
  <c r="Q392" i="1"/>
  <c r="R392" i="1"/>
  <c r="X393" i="1"/>
  <c r="Z393" i="1"/>
  <c r="T393" i="1"/>
  <c r="U393" i="1"/>
  <c r="V393" i="1"/>
  <c r="Q393" i="1"/>
  <c r="R393" i="1"/>
  <c r="X394" i="1"/>
  <c r="Z394" i="1"/>
  <c r="T394" i="1"/>
  <c r="U394" i="1"/>
  <c r="V394" i="1"/>
  <c r="Q394" i="1"/>
  <c r="R394" i="1"/>
  <c r="X395" i="1"/>
  <c r="Z395" i="1"/>
  <c r="T395" i="1"/>
  <c r="U395" i="1"/>
  <c r="V395" i="1"/>
  <c r="Q395" i="1"/>
  <c r="R395" i="1"/>
  <c r="X396" i="1"/>
  <c r="Z396" i="1"/>
  <c r="T396" i="1"/>
  <c r="U396" i="1"/>
  <c r="V396" i="1"/>
  <c r="Q396" i="1"/>
  <c r="R396" i="1"/>
  <c r="X397" i="1"/>
  <c r="Z397" i="1"/>
  <c r="T397" i="1"/>
  <c r="U397" i="1"/>
  <c r="V397" i="1"/>
  <c r="Q397" i="1"/>
  <c r="R397" i="1"/>
  <c r="X398" i="1"/>
  <c r="Z398" i="1"/>
  <c r="T398" i="1"/>
  <c r="U398" i="1"/>
  <c r="V398" i="1"/>
  <c r="Q398" i="1"/>
  <c r="R398" i="1"/>
  <c r="X399" i="1"/>
  <c r="Z399" i="1"/>
  <c r="T399" i="1"/>
  <c r="U399" i="1"/>
  <c r="V399" i="1"/>
  <c r="Q399" i="1"/>
  <c r="R399" i="1"/>
  <c r="X400" i="1"/>
  <c r="Z400" i="1"/>
  <c r="T400" i="1"/>
  <c r="U400" i="1"/>
  <c r="V400" i="1"/>
  <c r="Q400" i="1"/>
  <c r="R400" i="1"/>
  <c r="X401" i="1"/>
  <c r="Z401" i="1"/>
  <c r="T401" i="1"/>
  <c r="U401" i="1"/>
  <c r="V401" i="1"/>
  <c r="Q401" i="1"/>
  <c r="R401" i="1"/>
  <c r="X402" i="1"/>
  <c r="Z402" i="1"/>
  <c r="T402" i="1"/>
  <c r="U402" i="1"/>
  <c r="V402" i="1"/>
  <c r="Q402" i="1"/>
  <c r="R402" i="1"/>
  <c r="X403" i="1"/>
  <c r="Z403" i="1"/>
  <c r="T403" i="1"/>
  <c r="U403" i="1"/>
  <c r="V403" i="1"/>
  <c r="Q403" i="1"/>
  <c r="R403" i="1"/>
  <c r="X404" i="1"/>
  <c r="Z404" i="1"/>
  <c r="T404" i="1"/>
  <c r="U404" i="1"/>
  <c r="V404" i="1"/>
  <c r="Q404" i="1"/>
  <c r="R404" i="1"/>
  <c r="X405" i="1"/>
  <c r="Z405" i="1"/>
  <c r="T405" i="1"/>
  <c r="U405" i="1"/>
  <c r="V405" i="1"/>
  <c r="Q405" i="1"/>
  <c r="R405" i="1"/>
  <c r="X406" i="1"/>
  <c r="Z406" i="1"/>
  <c r="T406" i="1"/>
  <c r="U406" i="1"/>
  <c r="V406" i="1"/>
  <c r="Q406" i="1"/>
  <c r="R406" i="1"/>
  <c r="X407" i="1"/>
  <c r="Z407" i="1"/>
  <c r="T407" i="1"/>
  <c r="U407" i="1"/>
  <c r="V407" i="1"/>
  <c r="Q407" i="1"/>
  <c r="R407" i="1"/>
  <c r="X408" i="1"/>
  <c r="Z408" i="1"/>
  <c r="T408" i="1"/>
  <c r="U408" i="1"/>
  <c r="V408" i="1"/>
  <c r="Q408" i="1"/>
  <c r="R408" i="1"/>
  <c r="X409" i="1"/>
  <c r="Z409" i="1"/>
  <c r="T409" i="1"/>
  <c r="U409" i="1"/>
  <c r="V409" i="1"/>
  <c r="Q409" i="1"/>
  <c r="R409" i="1"/>
  <c r="X410" i="1"/>
  <c r="Z410" i="1"/>
  <c r="T410" i="1"/>
  <c r="U410" i="1"/>
  <c r="V410" i="1"/>
  <c r="Q410" i="1"/>
  <c r="R410" i="1"/>
  <c r="X411" i="1"/>
  <c r="Z411" i="1"/>
  <c r="T411" i="1"/>
  <c r="U411" i="1"/>
  <c r="V411" i="1"/>
  <c r="Q411" i="1"/>
  <c r="R411" i="1"/>
  <c r="X412" i="1"/>
  <c r="Z412" i="1"/>
  <c r="T412" i="1"/>
  <c r="U412" i="1"/>
  <c r="V412" i="1"/>
  <c r="Q412" i="1"/>
  <c r="R412" i="1"/>
  <c r="X413" i="1"/>
  <c r="Z413" i="1"/>
  <c r="T413" i="1"/>
  <c r="U413" i="1"/>
  <c r="V413" i="1"/>
  <c r="Q413" i="1"/>
  <c r="R413" i="1"/>
  <c r="X414" i="1"/>
  <c r="Z414" i="1"/>
  <c r="T414" i="1"/>
  <c r="U414" i="1"/>
  <c r="V414" i="1"/>
  <c r="Q414" i="1"/>
  <c r="R414" i="1"/>
  <c r="X415" i="1"/>
  <c r="Z415" i="1"/>
  <c r="T415" i="1"/>
  <c r="U415" i="1"/>
  <c r="V415" i="1"/>
  <c r="Q415" i="1"/>
  <c r="R415" i="1"/>
  <c r="X416" i="1"/>
  <c r="Z416" i="1"/>
  <c r="T416" i="1"/>
  <c r="U416" i="1"/>
  <c r="V416" i="1"/>
  <c r="Q416" i="1"/>
  <c r="R416" i="1"/>
  <c r="X417" i="1"/>
  <c r="Z417" i="1"/>
  <c r="T417" i="1"/>
  <c r="U417" i="1"/>
  <c r="V417" i="1"/>
  <c r="Q417" i="1"/>
  <c r="R417" i="1"/>
  <c r="X418" i="1"/>
  <c r="Z418" i="1"/>
  <c r="T418" i="1"/>
  <c r="U418" i="1"/>
  <c r="V418" i="1"/>
  <c r="Q418" i="1"/>
  <c r="R418" i="1"/>
  <c r="X419" i="1"/>
  <c r="Z419" i="1"/>
  <c r="T419" i="1"/>
  <c r="U419" i="1"/>
  <c r="V419" i="1"/>
  <c r="Q419" i="1"/>
  <c r="R419" i="1"/>
  <c r="X420" i="1"/>
  <c r="Z420" i="1"/>
  <c r="T420" i="1"/>
  <c r="U420" i="1"/>
  <c r="V420" i="1"/>
  <c r="Q420" i="1"/>
  <c r="R420" i="1"/>
  <c r="X421" i="1"/>
  <c r="Z421" i="1"/>
  <c r="T421" i="1"/>
  <c r="U421" i="1"/>
  <c r="V421" i="1"/>
  <c r="Q421" i="1"/>
  <c r="R421" i="1"/>
  <c r="X422" i="1"/>
  <c r="Z422" i="1"/>
  <c r="T422" i="1"/>
  <c r="U422" i="1"/>
  <c r="V422" i="1"/>
  <c r="Q422" i="1"/>
  <c r="R422" i="1"/>
  <c r="X423" i="1"/>
  <c r="Z423" i="1"/>
  <c r="T423" i="1"/>
  <c r="U423" i="1"/>
  <c r="V423" i="1"/>
  <c r="Q423" i="1"/>
  <c r="R423" i="1"/>
  <c r="X424" i="1"/>
  <c r="Z424" i="1"/>
  <c r="T424" i="1"/>
  <c r="U424" i="1"/>
  <c r="V424" i="1"/>
  <c r="Q424" i="1"/>
  <c r="R424" i="1"/>
  <c r="X425" i="1"/>
  <c r="Z425" i="1"/>
  <c r="T425" i="1"/>
  <c r="U425" i="1"/>
  <c r="V425" i="1"/>
  <c r="Q425" i="1"/>
  <c r="R425" i="1"/>
  <c r="X426" i="1"/>
  <c r="Z426" i="1"/>
  <c r="T426" i="1"/>
  <c r="U426" i="1"/>
  <c r="V426" i="1"/>
  <c r="Q426" i="1"/>
  <c r="R426" i="1"/>
  <c r="X427" i="1"/>
  <c r="Z427" i="1"/>
  <c r="T427" i="1"/>
  <c r="U427" i="1"/>
  <c r="V427" i="1"/>
  <c r="Q427" i="1"/>
  <c r="R427" i="1"/>
  <c r="X428" i="1"/>
  <c r="Z428" i="1"/>
  <c r="T428" i="1"/>
  <c r="U428" i="1"/>
  <c r="V428" i="1"/>
  <c r="Q428" i="1"/>
  <c r="R428" i="1"/>
  <c r="X429" i="1"/>
  <c r="Z429" i="1"/>
  <c r="T429" i="1"/>
  <c r="U429" i="1"/>
  <c r="V429" i="1"/>
  <c r="Q429" i="1"/>
  <c r="R429" i="1"/>
  <c r="X430" i="1"/>
  <c r="Z430" i="1"/>
  <c r="T430" i="1"/>
  <c r="U430" i="1"/>
  <c r="V430" i="1"/>
  <c r="Q430" i="1"/>
  <c r="R430" i="1"/>
  <c r="X431" i="1"/>
  <c r="Z431" i="1"/>
  <c r="T431" i="1"/>
  <c r="U431" i="1"/>
  <c r="V431" i="1"/>
  <c r="Q431" i="1"/>
  <c r="R431" i="1"/>
  <c r="X432" i="1"/>
  <c r="Z432" i="1"/>
  <c r="T432" i="1"/>
  <c r="U432" i="1"/>
  <c r="V432" i="1"/>
  <c r="Q432" i="1"/>
  <c r="R432" i="1"/>
  <c r="X433" i="1"/>
  <c r="Z433" i="1"/>
  <c r="T433" i="1"/>
  <c r="U433" i="1"/>
  <c r="V433" i="1"/>
  <c r="Q433" i="1"/>
  <c r="R433" i="1"/>
  <c r="X434" i="1"/>
  <c r="Z434" i="1"/>
  <c r="T434" i="1"/>
  <c r="U434" i="1"/>
  <c r="V434" i="1"/>
  <c r="Q434" i="1"/>
  <c r="R434" i="1"/>
  <c r="X435" i="1"/>
  <c r="Z435" i="1"/>
  <c r="T435" i="1"/>
  <c r="U435" i="1"/>
  <c r="V435" i="1"/>
  <c r="Q435" i="1"/>
  <c r="R435" i="1"/>
  <c r="X436" i="1"/>
  <c r="Z436" i="1"/>
  <c r="T436" i="1"/>
  <c r="U436" i="1"/>
  <c r="V436" i="1"/>
  <c r="Q436" i="1"/>
  <c r="R436" i="1"/>
  <c r="X437" i="1"/>
  <c r="Z437" i="1"/>
  <c r="T437" i="1"/>
  <c r="U437" i="1"/>
  <c r="V437" i="1"/>
  <c r="Q437" i="1"/>
  <c r="R437" i="1"/>
  <c r="X438" i="1"/>
  <c r="Z438" i="1"/>
  <c r="T438" i="1"/>
  <c r="U438" i="1"/>
  <c r="V438" i="1"/>
  <c r="Q438" i="1"/>
  <c r="R438" i="1"/>
  <c r="X439" i="1"/>
  <c r="Z439" i="1"/>
  <c r="T439" i="1"/>
  <c r="U439" i="1"/>
  <c r="V439" i="1"/>
  <c r="Q439" i="1"/>
  <c r="R439" i="1"/>
  <c r="X440" i="1"/>
  <c r="Z440" i="1"/>
  <c r="T440" i="1"/>
  <c r="U440" i="1"/>
  <c r="V440" i="1"/>
  <c r="Q440" i="1"/>
  <c r="R440" i="1"/>
  <c r="X441" i="1"/>
  <c r="Z441" i="1"/>
  <c r="T441" i="1"/>
  <c r="U441" i="1"/>
  <c r="V441" i="1"/>
  <c r="Q441" i="1"/>
  <c r="R441" i="1"/>
  <c r="X442" i="1"/>
  <c r="Z442" i="1"/>
  <c r="T442" i="1"/>
  <c r="U442" i="1"/>
  <c r="V442" i="1"/>
  <c r="Q442" i="1"/>
  <c r="R442" i="1"/>
  <c r="X443" i="1"/>
  <c r="Z443" i="1"/>
  <c r="T443" i="1"/>
  <c r="U443" i="1"/>
  <c r="V443" i="1"/>
  <c r="Q443" i="1"/>
  <c r="R443" i="1"/>
  <c r="X444" i="1"/>
  <c r="Z444" i="1"/>
  <c r="T444" i="1"/>
  <c r="U444" i="1"/>
  <c r="V444" i="1"/>
  <c r="Q444" i="1"/>
  <c r="R444" i="1"/>
  <c r="X445" i="1"/>
  <c r="Z445" i="1"/>
  <c r="T445" i="1"/>
  <c r="U445" i="1"/>
  <c r="V445" i="1"/>
  <c r="Q445" i="1"/>
  <c r="R445" i="1"/>
  <c r="X446" i="1"/>
  <c r="Z446" i="1"/>
  <c r="T446" i="1"/>
  <c r="U446" i="1"/>
  <c r="V446" i="1"/>
  <c r="Q446" i="1"/>
  <c r="R446" i="1"/>
  <c r="X447" i="1"/>
  <c r="Z447" i="1"/>
  <c r="T447" i="1"/>
  <c r="U447" i="1"/>
  <c r="V447" i="1"/>
  <c r="Q447" i="1"/>
  <c r="R447" i="1"/>
  <c r="X448" i="1"/>
  <c r="Z448" i="1"/>
  <c r="T448" i="1"/>
  <c r="U448" i="1"/>
  <c r="V448" i="1"/>
  <c r="Q448" i="1"/>
  <c r="R448" i="1"/>
  <c r="X449" i="1"/>
  <c r="Z449" i="1"/>
  <c r="T449" i="1"/>
  <c r="U449" i="1"/>
  <c r="V449" i="1"/>
  <c r="Q449" i="1"/>
  <c r="R449" i="1"/>
  <c r="X450" i="1"/>
  <c r="Z450" i="1"/>
  <c r="T450" i="1"/>
  <c r="U450" i="1"/>
  <c r="V450" i="1"/>
  <c r="Q450" i="1"/>
  <c r="R450" i="1"/>
  <c r="X451" i="1"/>
  <c r="Z451" i="1"/>
  <c r="T451" i="1"/>
  <c r="U451" i="1"/>
  <c r="V451" i="1"/>
  <c r="Q451" i="1"/>
  <c r="R451" i="1"/>
  <c r="X452" i="1"/>
  <c r="Z452" i="1"/>
  <c r="T452" i="1"/>
  <c r="U452" i="1"/>
  <c r="V452" i="1"/>
  <c r="Q452" i="1"/>
  <c r="R452" i="1"/>
  <c r="X453" i="1"/>
  <c r="Z453" i="1"/>
  <c r="T453" i="1"/>
  <c r="U453" i="1"/>
  <c r="V453" i="1"/>
  <c r="Q453" i="1"/>
  <c r="R453" i="1"/>
  <c r="X454" i="1"/>
  <c r="Z454" i="1"/>
  <c r="T454" i="1"/>
  <c r="U454" i="1"/>
  <c r="V454" i="1"/>
  <c r="Q454" i="1"/>
  <c r="R454" i="1"/>
  <c r="X455" i="1"/>
  <c r="Z455" i="1"/>
  <c r="T455" i="1"/>
  <c r="U455" i="1"/>
  <c r="V455" i="1"/>
  <c r="Q455" i="1"/>
  <c r="R455" i="1"/>
  <c r="X456" i="1"/>
  <c r="Z456" i="1"/>
  <c r="T456" i="1"/>
  <c r="U456" i="1"/>
  <c r="V456" i="1"/>
  <c r="Q456" i="1"/>
  <c r="R456" i="1"/>
  <c r="X457" i="1"/>
  <c r="Z457" i="1"/>
  <c r="T457" i="1"/>
  <c r="U457" i="1"/>
  <c r="V457" i="1"/>
  <c r="Q457" i="1"/>
  <c r="R457" i="1"/>
  <c r="X458" i="1"/>
  <c r="Z458" i="1"/>
  <c r="T458" i="1"/>
  <c r="U458" i="1"/>
  <c r="V458" i="1"/>
  <c r="Q458" i="1"/>
  <c r="R458" i="1"/>
  <c r="X459" i="1"/>
  <c r="Z459" i="1"/>
  <c r="T459" i="1"/>
  <c r="U459" i="1"/>
  <c r="V459" i="1"/>
  <c r="Q459" i="1"/>
  <c r="R459" i="1"/>
  <c r="X460" i="1"/>
  <c r="Z460" i="1"/>
  <c r="T460" i="1"/>
  <c r="U460" i="1"/>
  <c r="V460" i="1"/>
  <c r="Q460" i="1"/>
  <c r="R460" i="1"/>
  <c r="X461" i="1"/>
  <c r="Z461" i="1"/>
  <c r="T461" i="1"/>
  <c r="U461" i="1"/>
  <c r="V461" i="1"/>
  <c r="Q461" i="1"/>
  <c r="R461" i="1"/>
  <c r="X462" i="1"/>
  <c r="Z462" i="1"/>
  <c r="T462" i="1"/>
  <c r="U462" i="1"/>
  <c r="V462" i="1"/>
  <c r="Q462" i="1"/>
  <c r="R462" i="1"/>
  <c r="X463" i="1"/>
  <c r="Z463" i="1"/>
  <c r="T463" i="1"/>
  <c r="U463" i="1"/>
  <c r="V463" i="1"/>
  <c r="Q463" i="1"/>
  <c r="R463" i="1"/>
  <c r="X464" i="1"/>
  <c r="Z464" i="1"/>
  <c r="T464" i="1"/>
  <c r="U464" i="1"/>
  <c r="V464" i="1"/>
  <c r="Q464" i="1"/>
  <c r="R464" i="1"/>
  <c r="X465" i="1"/>
  <c r="Z465" i="1"/>
  <c r="T465" i="1"/>
  <c r="U465" i="1"/>
  <c r="V465" i="1"/>
  <c r="Q465" i="1"/>
  <c r="R465" i="1"/>
  <c r="X466" i="1"/>
  <c r="Z466" i="1"/>
  <c r="T466" i="1"/>
  <c r="U466" i="1"/>
  <c r="V466" i="1"/>
  <c r="Q466" i="1"/>
  <c r="R466" i="1"/>
  <c r="X467" i="1"/>
  <c r="Z467" i="1"/>
  <c r="T467" i="1"/>
  <c r="U467" i="1"/>
  <c r="V467" i="1"/>
  <c r="Q467" i="1"/>
  <c r="R467" i="1"/>
  <c r="X468" i="1"/>
  <c r="Z468" i="1"/>
  <c r="T468" i="1"/>
  <c r="U468" i="1"/>
  <c r="V468" i="1"/>
  <c r="Q468" i="1"/>
  <c r="R468" i="1"/>
  <c r="X469" i="1"/>
  <c r="Z469" i="1"/>
  <c r="T469" i="1"/>
  <c r="U469" i="1"/>
  <c r="V469" i="1"/>
  <c r="Q469" i="1"/>
  <c r="R469" i="1"/>
  <c r="X470" i="1"/>
  <c r="Z470" i="1"/>
  <c r="T470" i="1"/>
  <c r="U470" i="1"/>
  <c r="V470" i="1"/>
  <c r="Q470" i="1"/>
  <c r="R470" i="1"/>
  <c r="X471" i="1"/>
  <c r="Z471" i="1"/>
  <c r="T471" i="1"/>
  <c r="U471" i="1"/>
  <c r="V471" i="1"/>
  <c r="Q471" i="1"/>
  <c r="R471" i="1"/>
  <c r="X472" i="1"/>
  <c r="Z472" i="1"/>
  <c r="T472" i="1"/>
  <c r="U472" i="1"/>
  <c r="V472" i="1"/>
  <c r="Q472" i="1"/>
  <c r="R472" i="1"/>
  <c r="X473" i="1"/>
  <c r="Z473" i="1"/>
  <c r="T473" i="1"/>
  <c r="U473" i="1"/>
  <c r="V473" i="1"/>
  <c r="Q473" i="1"/>
  <c r="R473" i="1"/>
  <c r="X474" i="1"/>
  <c r="Z474" i="1"/>
  <c r="T474" i="1"/>
  <c r="U474" i="1"/>
  <c r="V474" i="1"/>
  <c r="Q474" i="1"/>
  <c r="R474" i="1"/>
  <c r="X475" i="1"/>
  <c r="Z475" i="1"/>
  <c r="T475" i="1"/>
  <c r="U475" i="1"/>
  <c r="V475" i="1"/>
  <c r="Q475" i="1"/>
  <c r="R475" i="1"/>
  <c r="X476" i="1"/>
  <c r="Z476" i="1"/>
  <c r="T476" i="1"/>
  <c r="U476" i="1"/>
  <c r="V476" i="1"/>
  <c r="Q476" i="1"/>
  <c r="R476" i="1"/>
  <c r="X477" i="1"/>
  <c r="Z477" i="1"/>
  <c r="T477" i="1"/>
  <c r="U477" i="1"/>
  <c r="V477" i="1"/>
  <c r="Q477" i="1"/>
  <c r="R477" i="1"/>
  <c r="X478" i="1"/>
  <c r="Z478" i="1"/>
  <c r="T478" i="1"/>
  <c r="U478" i="1"/>
  <c r="V478" i="1"/>
  <c r="Q478" i="1"/>
  <c r="R478" i="1"/>
  <c r="X479" i="1"/>
  <c r="Z479" i="1"/>
  <c r="T479" i="1"/>
  <c r="U479" i="1"/>
  <c r="V479" i="1"/>
  <c r="Q479" i="1"/>
  <c r="R479" i="1"/>
  <c r="X480" i="1"/>
  <c r="Z480" i="1"/>
  <c r="T480" i="1"/>
  <c r="U480" i="1"/>
  <c r="V480" i="1"/>
  <c r="Q480" i="1"/>
  <c r="R480" i="1"/>
  <c r="X481" i="1"/>
  <c r="Z481" i="1"/>
  <c r="T481" i="1"/>
  <c r="U481" i="1"/>
  <c r="V481" i="1"/>
  <c r="Q481" i="1"/>
  <c r="R481" i="1"/>
  <c r="X482" i="1"/>
  <c r="Z482" i="1"/>
  <c r="T482" i="1"/>
  <c r="U482" i="1"/>
  <c r="V482" i="1"/>
  <c r="Q482" i="1"/>
  <c r="R482" i="1"/>
  <c r="X483" i="1"/>
  <c r="Z483" i="1"/>
  <c r="T483" i="1"/>
  <c r="U483" i="1"/>
  <c r="V483" i="1"/>
  <c r="Q483" i="1"/>
  <c r="R483" i="1"/>
  <c r="X484" i="1"/>
  <c r="Z484" i="1"/>
  <c r="T484" i="1"/>
  <c r="U484" i="1"/>
  <c r="V484" i="1"/>
  <c r="Q484" i="1"/>
  <c r="R484" i="1"/>
  <c r="X485" i="1"/>
  <c r="Z485" i="1"/>
  <c r="T485" i="1"/>
  <c r="U485" i="1"/>
  <c r="V485" i="1"/>
  <c r="Q485" i="1"/>
  <c r="R485" i="1"/>
  <c r="X486" i="1"/>
  <c r="Z486" i="1"/>
  <c r="T486" i="1"/>
  <c r="U486" i="1"/>
  <c r="V486" i="1"/>
  <c r="Q486" i="1"/>
  <c r="R486" i="1"/>
  <c r="X487" i="1"/>
  <c r="Z487" i="1"/>
  <c r="T487" i="1"/>
  <c r="U487" i="1"/>
  <c r="V487" i="1"/>
  <c r="Q487" i="1"/>
  <c r="R487" i="1"/>
  <c r="X488" i="1"/>
  <c r="Z488" i="1"/>
  <c r="T488" i="1"/>
  <c r="U488" i="1"/>
  <c r="V488" i="1"/>
  <c r="Q488" i="1"/>
  <c r="R488" i="1"/>
  <c r="X489" i="1"/>
  <c r="Z489" i="1"/>
  <c r="T489" i="1"/>
  <c r="U489" i="1"/>
  <c r="V489" i="1"/>
  <c r="Q489" i="1"/>
  <c r="R489" i="1"/>
  <c r="X490" i="1"/>
  <c r="Z490" i="1"/>
  <c r="T490" i="1"/>
  <c r="U490" i="1"/>
  <c r="V490" i="1"/>
  <c r="Q490" i="1"/>
  <c r="R490" i="1"/>
  <c r="X491" i="1"/>
  <c r="Z491" i="1"/>
  <c r="T491" i="1"/>
  <c r="U491" i="1"/>
  <c r="V491" i="1"/>
  <c r="Q491" i="1"/>
  <c r="R491" i="1"/>
  <c r="X492" i="1"/>
  <c r="Z492" i="1"/>
  <c r="T492" i="1"/>
  <c r="U492" i="1"/>
  <c r="V492" i="1"/>
  <c r="Q492" i="1"/>
  <c r="R492" i="1"/>
  <c r="X493" i="1"/>
  <c r="Z493" i="1"/>
  <c r="T493" i="1"/>
  <c r="U493" i="1"/>
  <c r="V493" i="1"/>
  <c r="Q493" i="1"/>
  <c r="R493" i="1"/>
  <c r="X494" i="1"/>
  <c r="Z494" i="1"/>
  <c r="T494" i="1"/>
  <c r="U494" i="1"/>
  <c r="V494" i="1"/>
  <c r="Q494" i="1"/>
  <c r="R494" i="1"/>
  <c r="X495" i="1"/>
  <c r="Z495" i="1"/>
  <c r="T495" i="1"/>
  <c r="U495" i="1"/>
  <c r="V495" i="1"/>
  <c r="Q495" i="1"/>
  <c r="R495" i="1"/>
  <c r="X496" i="1"/>
  <c r="Z496" i="1"/>
  <c r="T496" i="1"/>
  <c r="U496" i="1"/>
  <c r="V496" i="1"/>
  <c r="Q496" i="1"/>
  <c r="R496" i="1"/>
  <c r="X497" i="1"/>
  <c r="Z497" i="1"/>
  <c r="T497" i="1"/>
  <c r="U497" i="1"/>
  <c r="V497" i="1"/>
  <c r="Q497" i="1"/>
  <c r="R497" i="1"/>
  <c r="X498" i="1"/>
  <c r="Z498" i="1"/>
  <c r="T498" i="1"/>
  <c r="U498" i="1"/>
  <c r="V498" i="1"/>
  <c r="Q498" i="1"/>
  <c r="R498" i="1"/>
  <c r="X499" i="1"/>
  <c r="Z499" i="1"/>
  <c r="T499" i="1"/>
  <c r="U499" i="1"/>
  <c r="V499" i="1"/>
  <c r="Q499" i="1"/>
  <c r="R499" i="1"/>
  <c r="X500" i="1"/>
  <c r="Z500" i="1"/>
  <c r="T500" i="1"/>
  <c r="U500" i="1"/>
  <c r="V500" i="1"/>
  <c r="Q500" i="1"/>
  <c r="R500" i="1"/>
  <c r="X501" i="1"/>
  <c r="Z501" i="1"/>
  <c r="T501" i="1"/>
  <c r="U501" i="1"/>
  <c r="V501" i="1"/>
  <c r="Q501" i="1"/>
  <c r="R501" i="1"/>
  <c r="X502" i="1"/>
  <c r="Z502" i="1"/>
  <c r="T502" i="1"/>
  <c r="U502" i="1"/>
  <c r="V502" i="1"/>
  <c r="Q502" i="1"/>
  <c r="R502" i="1"/>
  <c r="X503" i="1"/>
  <c r="Z503" i="1"/>
  <c r="T503" i="1"/>
  <c r="U503" i="1"/>
  <c r="V503" i="1"/>
  <c r="Q503" i="1"/>
  <c r="R503" i="1"/>
  <c r="X504" i="1"/>
  <c r="Z504" i="1"/>
  <c r="T504" i="1"/>
  <c r="U504" i="1"/>
  <c r="V504" i="1"/>
  <c r="Q504" i="1"/>
  <c r="R504" i="1"/>
  <c r="X505" i="1"/>
  <c r="Z505" i="1"/>
  <c r="T505" i="1"/>
  <c r="U505" i="1"/>
  <c r="V505" i="1"/>
  <c r="Q505" i="1"/>
  <c r="R505" i="1"/>
  <c r="X506" i="1"/>
  <c r="Z506" i="1"/>
  <c r="T506" i="1"/>
  <c r="U506" i="1"/>
  <c r="V506" i="1"/>
  <c r="Q506" i="1"/>
  <c r="R506" i="1"/>
  <c r="X507" i="1"/>
  <c r="Z507" i="1"/>
  <c r="T507" i="1"/>
  <c r="U507" i="1"/>
  <c r="V507" i="1"/>
  <c r="Q507" i="1"/>
  <c r="R507" i="1"/>
  <c r="X508" i="1"/>
  <c r="Z508" i="1"/>
  <c r="T508" i="1"/>
  <c r="U508" i="1"/>
  <c r="V508" i="1"/>
  <c r="Q508" i="1"/>
  <c r="R508" i="1"/>
  <c r="X509" i="1"/>
  <c r="Z509" i="1"/>
  <c r="T509" i="1"/>
  <c r="U509" i="1"/>
  <c r="V509" i="1"/>
  <c r="Q509" i="1"/>
  <c r="R509" i="1"/>
  <c r="X510" i="1"/>
  <c r="Z510" i="1"/>
  <c r="T510" i="1"/>
  <c r="U510" i="1"/>
  <c r="V510" i="1"/>
  <c r="Q510" i="1"/>
  <c r="R510" i="1"/>
  <c r="X511" i="1"/>
  <c r="Z511" i="1"/>
  <c r="T511" i="1"/>
  <c r="U511" i="1"/>
  <c r="V511" i="1"/>
  <c r="Q511" i="1"/>
  <c r="R511" i="1"/>
  <c r="X512" i="1"/>
  <c r="Z512" i="1"/>
  <c r="T512" i="1"/>
  <c r="U512" i="1"/>
  <c r="V512" i="1"/>
  <c r="Q512" i="1"/>
  <c r="R512" i="1"/>
  <c r="X513" i="1"/>
  <c r="Z513" i="1"/>
  <c r="T513" i="1"/>
  <c r="U513" i="1"/>
  <c r="V513" i="1"/>
  <c r="Q513" i="1"/>
  <c r="R513" i="1"/>
  <c r="X514" i="1"/>
  <c r="Z514" i="1"/>
  <c r="T514" i="1"/>
  <c r="U514" i="1"/>
  <c r="V514" i="1"/>
  <c r="Q514" i="1"/>
  <c r="R514" i="1"/>
  <c r="X515" i="1"/>
  <c r="Z515" i="1"/>
  <c r="T515" i="1"/>
  <c r="U515" i="1"/>
  <c r="V515" i="1"/>
  <c r="Q515" i="1"/>
  <c r="R515" i="1"/>
  <c r="X516" i="1"/>
  <c r="Z516" i="1"/>
  <c r="T516" i="1"/>
  <c r="U516" i="1"/>
  <c r="V516" i="1"/>
  <c r="Q516" i="1"/>
  <c r="R516" i="1"/>
  <c r="X517" i="1"/>
  <c r="Z517" i="1"/>
  <c r="T517" i="1"/>
  <c r="U517" i="1"/>
  <c r="V517" i="1"/>
  <c r="Q517" i="1"/>
  <c r="R517" i="1"/>
  <c r="X518" i="1"/>
  <c r="Z518" i="1"/>
  <c r="T518" i="1"/>
  <c r="U518" i="1"/>
  <c r="V518" i="1"/>
  <c r="Q518" i="1"/>
  <c r="R518" i="1"/>
  <c r="X519" i="1"/>
  <c r="Z519" i="1"/>
  <c r="T519" i="1"/>
  <c r="U519" i="1"/>
  <c r="V519" i="1"/>
  <c r="Q519" i="1"/>
  <c r="R519" i="1"/>
  <c r="X520" i="1"/>
  <c r="Z520" i="1"/>
  <c r="T520" i="1"/>
  <c r="U520" i="1"/>
  <c r="V520" i="1"/>
  <c r="Q520" i="1"/>
  <c r="R520" i="1"/>
  <c r="X521" i="1"/>
  <c r="Z521" i="1"/>
  <c r="T521" i="1"/>
  <c r="U521" i="1"/>
  <c r="V521" i="1"/>
  <c r="Q521" i="1"/>
  <c r="R521" i="1"/>
  <c r="X522" i="1"/>
  <c r="Z522" i="1"/>
  <c r="T522" i="1"/>
  <c r="U522" i="1"/>
  <c r="V522" i="1"/>
  <c r="Q522" i="1"/>
  <c r="R522" i="1"/>
  <c r="X523" i="1"/>
  <c r="Z523" i="1"/>
  <c r="T523" i="1"/>
  <c r="U523" i="1"/>
  <c r="V523" i="1"/>
  <c r="Q523" i="1"/>
  <c r="R523" i="1"/>
  <c r="X524" i="1"/>
  <c r="Z524" i="1"/>
  <c r="T524" i="1"/>
  <c r="U524" i="1"/>
  <c r="V524" i="1"/>
  <c r="Q524" i="1"/>
  <c r="R524" i="1"/>
  <c r="X525" i="1"/>
  <c r="Z525" i="1"/>
  <c r="T525" i="1"/>
  <c r="U525" i="1"/>
  <c r="V525" i="1"/>
  <c r="Q525" i="1"/>
  <c r="R525" i="1"/>
  <c r="X526" i="1"/>
  <c r="Z526" i="1"/>
  <c r="T526" i="1"/>
  <c r="U526" i="1"/>
  <c r="V526" i="1"/>
  <c r="Q526" i="1"/>
  <c r="R526" i="1"/>
  <c r="X527" i="1"/>
  <c r="Z527" i="1"/>
  <c r="T527" i="1"/>
  <c r="U527" i="1"/>
  <c r="V527" i="1"/>
  <c r="Q527" i="1"/>
  <c r="R527" i="1"/>
  <c r="X528" i="1"/>
  <c r="Z528" i="1"/>
  <c r="T528" i="1"/>
  <c r="U528" i="1"/>
  <c r="V528" i="1"/>
  <c r="Q528" i="1"/>
  <c r="R528" i="1"/>
  <c r="X529" i="1"/>
  <c r="Z529" i="1"/>
  <c r="T529" i="1"/>
  <c r="U529" i="1"/>
  <c r="V529" i="1"/>
  <c r="Q529" i="1"/>
  <c r="R529" i="1"/>
  <c r="X530" i="1"/>
  <c r="Z530" i="1"/>
  <c r="T530" i="1"/>
  <c r="U530" i="1"/>
  <c r="V530" i="1"/>
  <c r="Q530" i="1"/>
  <c r="R530" i="1"/>
  <c r="X531" i="1"/>
  <c r="Z531" i="1"/>
  <c r="T531" i="1"/>
  <c r="U531" i="1"/>
  <c r="V531" i="1"/>
  <c r="Q531" i="1"/>
  <c r="R531" i="1"/>
  <c r="X532" i="1"/>
  <c r="Z532" i="1"/>
  <c r="T532" i="1"/>
  <c r="U532" i="1"/>
  <c r="V532" i="1"/>
  <c r="Q532" i="1"/>
  <c r="R532" i="1"/>
  <c r="X533" i="1"/>
  <c r="Z533" i="1"/>
  <c r="T533" i="1"/>
  <c r="U533" i="1"/>
  <c r="V533" i="1"/>
  <c r="Q533" i="1"/>
  <c r="R533" i="1"/>
  <c r="X534" i="1"/>
  <c r="Z534" i="1"/>
  <c r="T534" i="1"/>
  <c r="U534" i="1"/>
  <c r="V534" i="1"/>
  <c r="Q534" i="1"/>
  <c r="R534" i="1"/>
  <c r="X535" i="1"/>
  <c r="Z535" i="1"/>
  <c r="T535" i="1"/>
  <c r="U535" i="1"/>
  <c r="V535" i="1"/>
  <c r="Q535" i="1"/>
  <c r="R535" i="1"/>
  <c r="X536" i="1"/>
  <c r="Z536" i="1"/>
  <c r="T536" i="1"/>
  <c r="U536" i="1"/>
  <c r="V536" i="1"/>
  <c r="Q536" i="1"/>
  <c r="R536" i="1"/>
  <c r="X537" i="1"/>
  <c r="Z537" i="1"/>
  <c r="T537" i="1"/>
  <c r="U537" i="1"/>
  <c r="V537" i="1"/>
  <c r="Q537" i="1"/>
  <c r="R537" i="1"/>
  <c r="X538" i="1"/>
  <c r="Z538" i="1"/>
  <c r="T538" i="1"/>
  <c r="U538" i="1"/>
  <c r="V538" i="1"/>
  <c r="Q538" i="1"/>
  <c r="R538" i="1"/>
  <c r="X539" i="1"/>
  <c r="Z539" i="1"/>
  <c r="T539" i="1"/>
  <c r="U539" i="1"/>
  <c r="V539" i="1"/>
  <c r="Q539" i="1"/>
  <c r="R539" i="1"/>
  <c r="X540" i="1"/>
  <c r="Z540" i="1"/>
  <c r="T540" i="1"/>
  <c r="U540" i="1"/>
  <c r="V540" i="1"/>
  <c r="Q540" i="1"/>
  <c r="R540" i="1"/>
  <c r="X541" i="1"/>
  <c r="Z541" i="1"/>
  <c r="T541" i="1"/>
  <c r="U541" i="1"/>
  <c r="V541" i="1"/>
  <c r="Q541" i="1"/>
  <c r="R541" i="1"/>
  <c r="X542" i="1"/>
  <c r="Z542" i="1"/>
  <c r="T542" i="1"/>
  <c r="U542" i="1"/>
  <c r="V542" i="1"/>
  <c r="Q542" i="1"/>
  <c r="R542" i="1"/>
  <c r="X543" i="1"/>
  <c r="Z543" i="1"/>
  <c r="T543" i="1"/>
  <c r="U543" i="1"/>
  <c r="V543" i="1"/>
  <c r="Q543" i="1"/>
  <c r="R543" i="1"/>
  <c r="X544" i="1"/>
  <c r="Z544" i="1"/>
  <c r="T544" i="1"/>
  <c r="U544" i="1"/>
  <c r="V544" i="1"/>
  <c r="Q544" i="1"/>
  <c r="R544" i="1"/>
  <c r="X545" i="1"/>
  <c r="Z545" i="1"/>
  <c r="T545" i="1"/>
  <c r="U545" i="1"/>
  <c r="V545" i="1"/>
  <c r="Q545" i="1"/>
  <c r="R545" i="1"/>
  <c r="X546" i="1"/>
  <c r="Z546" i="1"/>
  <c r="T546" i="1"/>
  <c r="U546" i="1"/>
  <c r="V546" i="1"/>
  <c r="Q546" i="1"/>
  <c r="R546" i="1"/>
  <c r="X547" i="1"/>
  <c r="Z547" i="1"/>
  <c r="T547" i="1"/>
  <c r="U547" i="1"/>
  <c r="V547" i="1"/>
  <c r="Q547" i="1"/>
  <c r="R547" i="1"/>
  <c r="X548" i="1"/>
  <c r="Z548" i="1"/>
  <c r="T548" i="1"/>
  <c r="U548" i="1"/>
  <c r="V548" i="1"/>
  <c r="Q548" i="1"/>
  <c r="R548" i="1"/>
  <c r="X549" i="1"/>
  <c r="Z549" i="1"/>
  <c r="T549" i="1"/>
  <c r="U549" i="1"/>
  <c r="V549" i="1"/>
  <c r="Q549" i="1"/>
  <c r="R549" i="1"/>
  <c r="X550" i="1"/>
  <c r="Z550" i="1"/>
  <c r="T550" i="1"/>
  <c r="U550" i="1"/>
  <c r="V550" i="1"/>
  <c r="Q550" i="1"/>
  <c r="R550" i="1"/>
  <c r="X551" i="1"/>
  <c r="Z551" i="1"/>
  <c r="T551" i="1"/>
  <c r="U551" i="1"/>
  <c r="V551" i="1"/>
  <c r="Q551" i="1"/>
  <c r="R551" i="1"/>
  <c r="X552" i="1"/>
  <c r="Z552" i="1"/>
  <c r="T552" i="1"/>
  <c r="U552" i="1"/>
  <c r="V552" i="1"/>
  <c r="Q552" i="1"/>
  <c r="R552" i="1"/>
  <c r="X553" i="1"/>
  <c r="Z553" i="1"/>
  <c r="T553" i="1"/>
  <c r="U553" i="1"/>
  <c r="V553" i="1"/>
  <c r="Q553" i="1"/>
  <c r="R553" i="1"/>
  <c r="X554" i="1"/>
  <c r="Z554" i="1"/>
  <c r="T554" i="1"/>
  <c r="U554" i="1"/>
  <c r="V554" i="1"/>
  <c r="Q554" i="1"/>
  <c r="R554" i="1"/>
  <c r="X555" i="1"/>
  <c r="Z555" i="1"/>
  <c r="T555" i="1"/>
  <c r="U555" i="1"/>
  <c r="V555" i="1"/>
  <c r="Q555" i="1"/>
  <c r="R555" i="1"/>
  <c r="X556" i="1"/>
  <c r="Z556" i="1"/>
  <c r="T556" i="1"/>
  <c r="U556" i="1"/>
  <c r="V556" i="1"/>
  <c r="Q556" i="1"/>
  <c r="R556" i="1"/>
  <c r="X557" i="1"/>
  <c r="Z557" i="1"/>
  <c r="T557" i="1"/>
  <c r="U557" i="1"/>
  <c r="V557" i="1"/>
  <c r="Q557" i="1"/>
  <c r="R557" i="1"/>
  <c r="X558" i="1"/>
  <c r="Z558" i="1"/>
  <c r="T558" i="1"/>
  <c r="U558" i="1"/>
  <c r="V558" i="1"/>
  <c r="Q558" i="1"/>
  <c r="R558" i="1"/>
  <c r="X559" i="1"/>
  <c r="Z559" i="1"/>
  <c r="T559" i="1"/>
  <c r="U559" i="1"/>
  <c r="V559" i="1"/>
  <c r="Q559" i="1"/>
  <c r="R559" i="1"/>
  <c r="X560" i="1"/>
  <c r="Z560" i="1"/>
  <c r="T560" i="1"/>
  <c r="U560" i="1"/>
  <c r="V560" i="1"/>
  <c r="Q560" i="1"/>
  <c r="R560" i="1"/>
  <c r="X561" i="1"/>
  <c r="Z561" i="1"/>
  <c r="T561" i="1"/>
  <c r="U561" i="1"/>
  <c r="V561" i="1"/>
  <c r="Q561" i="1"/>
  <c r="R561" i="1"/>
  <c r="X562" i="1"/>
  <c r="Z562" i="1"/>
  <c r="T562" i="1"/>
  <c r="U562" i="1"/>
  <c r="V562" i="1"/>
  <c r="Q562" i="1"/>
  <c r="R562" i="1"/>
  <c r="X563" i="1"/>
  <c r="Z563" i="1"/>
  <c r="T563" i="1"/>
  <c r="U563" i="1"/>
  <c r="V563" i="1"/>
  <c r="Q563" i="1"/>
  <c r="R563" i="1"/>
  <c r="X564" i="1"/>
  <c r="Z564" i="1"/>
  <c r="T564" i="1"/>
  <c r="U564" i="1"/>
  <c r="V564" i="1"/>
  <c r="Q564" i="1"/>
  <c r="R564" i="1"/>
  <c r="X565" i="1"/>
  <c r="Z565" i="1"/>
  <c r="T565" i="1"/>
  <c r="U565" i="1"/>
  <c r="V565" i="1"/>
  <c r="Q565" i="1"/>
  <c r="R565" i="1"/>
  <c r="X566" i="1"/>
  <c r="Z566" i="1"/>
  <c r="T566" i="1"/>
  <c r="U566" i="1"/>
  <c r="V566" i="1"/>
  <c r="Q566" i="1"/>
  <c r="R566" i="1"/>
  <c r="X567" i="1"/>
  <c r="Z567" i="1"/>
  <c r="T567" i="1"/>
  <c r="U567" i="1"/>
  <c r="V567" i="1"/>
  <c r="Q567" i="1"/>
  <c r="R567" i="1"/>
  <c r="X568" i="1"/>
  <c r="Z568" i="1"/>
  <c r="T568" i="1"/>
  <c r="U568" i="1"/>
  <c r="V568" i="1"/>
  <c r="Q568" i="1"/>
  <c r="R568" i="1"/>
  <c r="X569" i="1"/>
  <c r="Z569" i="1"/>
  <c r="T569" i="1"/>
  <c r="U569" i="1"/>
  <c r="V569" i="1"/>
  <c r="Q569" i="1"/>
  <c r="R569" i="1"/>
  <c r="X570" i="1"/>
  <c r="Z570" i="1"/>
  <c r="T570" i="1"/>
  <c r="U570" i="1"/>
  <c r="V570" i="1"/>
  <c r="Q570" i="1"/>
  <c r="R570" i="1"/>
  <c r="X571" i="1"/>
  <c r="Z571" i="1"/>
  <c r="T571" i="1"/>
  <c r="U571" i="1"/>
  <c r="V571" i="1"/>
  <c r="Q571" i="1"/>
  <c r="R571" i="1"/>
  <c r="X572" i="1"/>
  <c r="Z572" i="1"/>
  <c r="T572" i="1"/>
  <c r="U572" i="1"/>
  <c r="V572" i="1"/>
  <c r="Q572" i="1"/>
  <c r="R572" i="1"/>
  <c r="X573" i="1"/>
  <c r="Z573" i="1"/>
  <c r="T573" i="1"/>
  <c r="U573" i="1"/>
  <c r="V573" i="1"/>
  <c r="Q573" i="1"/>
  <c r="R573" i="1"/>
  <c r="X574" i="1"/>
  <c r="Z574" i="1"/>
  <c r="T574" i="1"/>
  <c r="U574" i="1"/>
  <c r="V574" i="1"/>
  <c r="Q574" i="1"/>
  <c r="R574" i="1"/>
  <c r="X575" i="1"/>
  <c r="Z575" i="1"/>
  <c r="T575" i="1"/>
  <c r="U575" i="1"/>
  <c r="V575" i="1"/>
  <c r="Q575" i="1"/>
  <c r="R575" i="1"/>
  <c r="X576" i="1"/>
  <c r="Z576" i="1"/>
  <c r="T576" i="1"/>
  <c r="U576" i="1"/>
  <c r="V576" i="1"/>
  <c r="Q576" i="1"/>
  <c r="R576" i="1"/>
  <c r="X577" i="1"/>
  <c r="Z577" i="1"/>
  <c r="T577" i="1"/>
  <c r="U577" i="1"/>
  <c r="V577" i="1"/>
  <c r="Q577" i="1"/>
  <c r="R577" i="1"/>
  <c r="X578" i="1"/>
  <c r="Z578" i="1"/>
  <c r="T578" i="1"/>
  <c r="U578" i="1"/>
  <c r="V578" i="1"/>
  <c r="Q578" i="1"/>
  <c r="R578" i="1"/>
  <c r="X579" i="1"/>
  <c r="Z579" i="1"/>
  <c r="T579" i="1"/>
  <c r="U579" i="1"/>
  <c r="V579" i="1"/>
  <c r="Q579" i="1"/>
  <c r="R579" i="1"/>
  <c r="X580" i="1"/>
  <c r="Z580" i="1"/>
  <c r="T580" i="1"/>
  <c r="U580" i="1"/>
  <c r="V580" i="1"/>
  <c r="Q580" i="1"/>
  <c r="R580" i="1"/>
  <c r="X581" i="1"/>
  <c r="Z581" i="1"/>
  <c r="T581" i="1"/>
  <c r="U581" i="1"/>
  <c r="V581" i="1"/>
  <c r="Q581" i="1"/>
  <c r="R581" i="1"/>
  <c r="X582" i="1"/>
  <c r="Z582" i="1"/>
  <c r="T582" i="1"/>
  <c r="U582" i="1"/>
  <c r="V582" i="1"/>
  <c r="Q582" i="1"/>
  <c r="R582" i="1"/>
  <c r="X583" i="1"/>
  <c r="Z583" i="1"/>
  <c r="T583" i="1"/>
  <c r="U583" i="1"/>
  <c r="V583" i="1"/>
  <c r="Q583" i="1"/>
  <c r="R583" i="1"/>
  <c r="X584" i="1"/>
  <c r="Z584" i="1"/>
  <c r="T584" i="1"/>
  <c r="U584" i="1"/>
  <c r="V584" i="1"/>
  <c r="Q584" i="1"/>
  <c r="R584" i="1"/>
  <c r="X585" i="1"/>
  <c r="Z585" i="1"/>
  <c r="T585" i="1"/>
  <c r="U585" i="1"/>
  <c r="V585" i="1"/>
  <c r="Q585" i="1"/>
  <c r="R585" i="1"/>
  <c r="X586" i="1"/>
  <c r="Z586" i="1"/>
  <c r="T586" i="1"/>
  <c r="U586" i="1"/>
  <c r="V586" i="1"/>
  <c r="Q586" i="1"/>
  <c r="R586" i="1"/>
  <c r="X587" i="1"/>
  <c r="Z587" i="1"/>
  <c r="T587" i="1"/>
  <c r="U587" i="1"/>
  <c r="V587" i="1"/>
  <c r="Q587" i="1"/>
  <c r="R587" i="1"/>
  <c r="X588" i="1"/>
  <c r="Z588" i="1"/>
  <c r="T588" i="1"/>
  <c r="U588" i="1"/>
  <c r="V588" i="1"/>
  <c r="Q588" i="1"/>
  <c r="R588" i="1"/>
  <c r="X589" i="1"/>
  <c r="Z589" i="1"/>
  <c r="T589" i="1"/>
  <c r="U589" i="1"/>
  <c r="V589" i="1"/>
  <c r="Q589" i="1"/>
  <c r="R589" i="1"/>
  <c r="X590" i="1"/>
  <c r="Z590" i="1"/>
  <c r="T590" i="1"/>
  <c r="U590" i="1"/>
  <c r="V590" i="1"/>
  <c r="Q590" i="1"/>
  <c r="R590" i="1"/>
  <c r="X591" i="1"/>
  <c r="Z591" i="1"/>
  <c r="T591" i="1"/>
  <c r="U591" i="1"/>
  <c r="V591" i="1"/>
  <c r="Q591" i="1"/>
  <c r="R591" i="1"/>
  <c r="X592" i="1"/>
  <c r="Z592" i="1"/>
  <c r="T592" i="1"/>
  <c r="U592" i="1"/>
  <c r="V592" i="1"/>
  <c r="Q592" i="1"/>
  <c r="R592" i="1"/>
  <c r="X593" i="1"/>
  <c r="Z593" i="1"/>
  <c r="T593" i="1"/>
  <c r="U593" i="1"/>
  <c r="V593" i="1"/>
  <c r="Q593" i="1"/>
  <c r="R593" i="1"/>
  <c r="X594" i="1"/>
  <c r="Z594" i="1"/>
  <c r="T594" i="1"/>
  <c r="U594" i="1"/>
  <c r="V594" i="1"/>
  <c r="Q594" i="1"/>
  <c r="R594" i="1"/>
  <c r="X595" i="1"/>
  <c r="Z595" i="1"/>
  <c r="T595" i="1"/>
  <c r="U595" i="1"/>
  <c r="V595" i="1"/>
  <c r="Q595" i="1"/>
  <c r="R595" i="1"/>
  <c r="X596" i="1"/>
  <c r="Z596" i="1"/>
  <c r="T596" i="1"/>
  <c r="U596" i="1"/>
  <c r="V596" i="1"/>
  <c r="Q596" i="1"/>
  <c r="R596" i="1"/>
  <c r="X597" i="1"/>
  <c r="Z597" i="1"/>
  <c r="T597" i="1"/>
  <c r="U597" i="1"/>
  <c r="V597" i="1"/>
  <c r="Q597" i="1"/>
  <c r="R597" i="1"/>
  <c r="X598" i="1"/>
  <c r="Z598" i="1"/>
  <c r="T598" i="1"/>
  <c r="U598" i="1"/>
  <c r="V598" i="1"/>
  <c r="Q598" i="1"/>
  <c r="R598" i="1"/>
  <c r="X599" i="1"/>
  <c r="Z599" i="1"/>
  <c r="T599" i="1"/>
  <c r="U599" i="1"/>
  <c r="V599" i="1"/>
  <c r="Q599" i="1"/>
  <c r="R599" i="1"/>
  <c r="X600" i="1"/>
  <c r="Z600" i="1"/>
  <c r="T600" i="1"/>
  <c r="U600" i="1"/>
  <c r="V600" i="1"/>
  <c r="Q600" i="1"/>
  <c r="R600" i="1"/>
  <c r="X601" i="1"/>
  <c r="Z601" i="1"/>
  <c r="T601" i="1"/>
  <c r="U601" i="1"/>
  <c r="V601" i="1"/>
  <c r="Q601" i="1"/>
  <c r="R601" i="1"/>
  <c r="X602" i="1"/>
  <c r="Z602" i="1"/>
  <c r="T602" i="1"/>
  <c r="U602" i="1"/>
  <c r="V602" i="1"/>
  <c r="Q602" i="1"/>
  <c r="R602" i="1"/>
  <c r="X603" i="1"/>
  <c r="Z603" i="1"/>
  <c r="T603" i="1"/>
  <c r="U603" i="1"/>
  <c r="V603" i="1"/>
  <c r="Q603" i="1"/>
  <c r="R603" i="1"/>
  <c r="X604" i="1"/>
  <c r="Z604" i="1"/>
  <c r="T604" i="1"/>
  <c r="U604" i="1"/>
  <c r="V604" i="1"/>
  <c r="Q604" i="1"/>
  <c r="R604" i="1"/>
  <c r="X605" i="1"/>
  <c r="Z605" i="1"/>
  <c r="T605" i="1"/>
  <c r="U605" i="1"/>
  <c r="V605" i="1"/>
  <c r="Q605" i="1"/>
  <c r="R605" i="1"/>
  <c r="X606" i="1"/>
  <c r="Z606" i="1"/>
  <c r="T606" i="1"/>
  <c r="U606" i="1"/>
  <c r="V606" i="1"/>
  <c r="Q606" i="1"/>
  <c r="R606" i="1"/>
  <c r="X607" i="1"/>
  <c r="Z607" i="1"/>
  <c r="T607" i="1"/>
  <c r="U607" i="1"/>
  <c r="V607" i="1"/>
  <c r="Q607" i="1"/>
  <c r="R607" i="1"/>
  <c r="X608" i="1"/>
  <c r="Z608" i="1"/>
  <c r="T608" i="1"/>
  <c r="U608" i="1"/>
  <c r="V608" i="1"/>
  <c r="Q608" i="1"/>
  <c r="R608" i="1"/>
  <c r="X609" i="1"/>
  <c r="Z609" i="1"/>
  <c r="T609" i="1"/>
  <c r="U609" i="1"/>
  <c r="V609" i="1"/>
  <c r="Q609" i="1"/>
  <c r="R609" i="1"/>
  <c r="X610" i="1"/>
  <c r="Z610" i="1"/>
  <c r="T610" i="1"/>
  <c r="U610" i="1"/>
  <c r="V610" i="1"/>
  <c r="Q610" i="1"/>
  <c r="R610" i="1"/>
  <c r="X611" i="1"/>
  <c r="Z611" i="1"/>
  <c r="T611" i="1"/>
  <c r="U611" i="1"/>
  <c r="V611" i="1"/>
  <c r="Q611" i="1"/>
  <c r="R611" i="1"/>
  <c r="X612" i="1"/>
  <c r="Z612" i="1"/>
  <c r="T612" i="1"/>
  <c r="U612" i="1"/>
  <c r="V612" i="1"/>
  <c r="Q612" i="1"/>
  <c r="R612" i="1"/>
  <c r="X613" i="1"/>
  <c r="Z613" i="1"/>
  <c r="T613" i="1"/>
  <c r="U613" i="1"/>
  <c r="V613" i="1"/>
  <c r="Q613" i="1"/>
  <c r="R613" i="1"/>
  <c r="X614" i="1"/>
  <c r="Z614" i="1"/>
  <c r="T614" i="1"/>
  <c r="U614" i="1"/>
  <c r="V614" i="1"/>
  <c r="Q614" i="1"/>
  <c r="R614" i="1"/>
  <c r="X615" i="1"/>
  <c r="Z615" i="1"/>
  <c r="T615" i="1"/>
  <c r="U615" i="1"/>
  <c r="V615" i="1"/>
  <c r="Q615" i="1"/>
  <c r="R615" i="1"/>
  <c r="X616" i="1"/>
  <c r="Z616" i="1"/>
  <c r="T616" i="1"/>
  <c r="U616" i="1"/>
  <c r="V616" i="1"/>
  <c r="Q616" i="1"/>
  <c r="R616" i="1"/>
  <c r="X617" i="1"/>
  <c r="Z617" i="1"/>
  <c r="T617" i="1"/>
  <c r="U617" i="1"/>
  <c r="V617" i="1"/>
  <c r="Q617" i="1"/>
  <c r="R617" i="1"/>
  <c r="X618" i="1"/>
  <c r="Z618" i="1"/>
  <c r="T618" i="1"/>
  <c r="U618" i="1"/>
  <c r="V618" i="1"/>
  <c r="Q618" i="1"/>
  <c r="R618" i="1"/>
  <c r="X619" i="1"/>
  <c r="Z619" i="1"/>
  <c r="T619" i="1"/>
  <c r="U619" i="1"/>
  <c r="V619" i="1"/>
  <c r="Q619" i="1"/>
  <c r="R619" i="1"/>
  <c r="X620" i="1"/>
  <c r="Z620" i="1"/>
  <c r="T620" i="1"/>
  <c r="U620" i="1"/>
  <c r="V620" i="1"/>
  <c r="Q620" i="1"/>
  <c r="R620" i="1"/>
  <c r="X621" i="1"/>
  <c r="Z621" i="1"/>
  <c r="T621" i="1"/>
  <c r="U621" i="1"/>
  <c r="V621" i="1"/>
  <c r="Q621" i="1"/>
  <c r="R621" i="1"/>
  <c r="X622" i="1"/>
  <c r="Z622" i="1"/>
  <c r="T622" i="1"/>
  <c r="U622" i="1"/>
  <c r="V622" i="1"/>
  <c r="Q622" i="1"/>
  <c r="R622" i="1"/>
  <c r="X623" i="1"/>
  <c r="Z623" i="1"/>
  <c r="T623" i="1"/>
  <c r="U623" i="1"/>
  <c r="V623" i="1"/>
  <c r="Q623" i="1"/>
  <c r="R623" i="1"/>
  <c r="X624" i="1"/>
  <c r="Z624" i="1"/>
  <c r="T624" i="1"/>
  <c r="U624" i="1"/>
  <c r="V624" i="1"/>
  <c r="Q624" i="1"/>
  <c r="R624" i="1"/>
  <c r="X625" i="1"/>
  <c r="Z625" i="1"/>
  <c r="T625" i="1"/>
  <c r="U625" i="1"/>
  <c r="V625" i="1"/>
  <c r="Q625" i="1"/>
  <c r="R625" i="1"/>
  <c r="X626" i="1"/>
  <c r="Z626" i="1"/>
  <c r="T626" i="1"/>
  <c r="U626" i="1"/>
  <c r="V626" i="1"/>
  <c r="Q626" i="1"/>
  <c r="R626" i="1"/>
  <c r="X627" i="1"/>
  <c r="Z627" i="1"/>
  <c r="T627" i="1"/>
  <c r="U627" i="1"/>
  <c r="V627" i="1"/>
  <c r="Q627" i="1"/>
  <c r="R627" i="1"/>
  <c r="X628" i="1"/>
  <c r="Z628" i="1"/>
  <c r="T628" i="1"/>
  <c r="U628" i="1"/>
  <c r="V628" i="1"/>
  <c r="Q628" i="1"/>
  <c r="R628" i="1"/>
  <c r="X629" i="1"/>
  <c r="Z629" i="1"/>
  <c r="T629" i="1"/>
  <c r="U629" i="1"/>
  <c r="V629" i="1"/>
  <c r="Q629" i="1"/>
  <c r="R629" i="1"/>
  <c r="X630" i="1"/>
  <c r="Z630" i="1"/>
  <c r="T630" i="1"/>
  <c r="U630" i="1"/>
  <c r="V630" i="1"/>
  <c r="Q630" i="1"/>
  <c r="R630" i="1"/>
  <c r="X631" i="1"/>
  <c r="Z631" i="1"/>
  <c r="T631" i="1"/>
  <c r="U631" i="1"/>
  <c r="V631" i="1"/>
  <c r="Q631" i="1"/>
  <c r="R631" i="1"/>
  <c r="X632" i="1"/>
  <c r="Z632" i="1"/>
  <c r="T632" i="1"/>
  <c r="U632" i="1"/>
  <c r="V632" i="1"/>
  <c r="Q632" i="1"/>
  <c r="R632" i="1"/>
  <c r="X633" i="1"/>
  <c r="Z633" i="1"/>
  <c r="T633" i="1"/>
  <c r="U633" i="1"/>
  <c r="V633" i="1"/>
  <c r="Q633" i="1"/>
  <c r="R633" i="1"/>
  <c r="X634" i="1"/>
  <c r="Z634" i="1"/>
  <c r="T634" i="1"/>
  <c r="U634" i="1"/>
  <c r="V634" i="1"/>
  <c r="Q634" i="1"/>
  <c r="R634" i="1"/>
  <c r="X635" i="1"/>
  <c r="Z635" i="1"/>
  <c r="T635" i="1"/>
  <c r="U635" i="1"/>
  <c r="V635" i="1"/>
  <c r="Q635" i="1"/>
  <c r="R635" i="1"/>
  <c r="X636" i="1"/>
  <c r="Z636" i="1"/>
  <c r="T636" i="1"/>
  <c r="U636" i="1"/>
  <c r="V636" i="1"/>
  <c r="Q636" i="1"/>
  <c r="R636" i="1"/>
  <c r="X637" i="1"/>
  <c r="Z637" i="1"/>
  <c r="T637" i="1"/>
  <c r="U637" i="1"/>
  <c r="V637" i="1"/>
  <c r="Q637" i="1"/>
  <c r="R637" i="1"/>
  <c r="X638" i="1"/>
  <c r="Z638" i="1"/>
  <c r="T638" i="1"/>
  <c r="U638" i="1"/>
  <c r="V638" i="1"/>
  <c r="Q638" i="1"/>
  <c r="R638" i="1"/>
  <c r="X639" i="1"/>
  <c r="Z639" i="1"/>
  <c r="T639" i="1"/>
  <c r="U639" i="1"/>
  <c r="V639" i="1"/>
  <c r="Q639" i="1"/>
  <c r="R639" i="1"/>
  <c r="X640" i="1"/>
  <c r="Z640" i="1"/>
  <c r="T640" i="1"/>
  <c r="U640" i="1"/>
  <c r="V640" i="1"/>
  <c r="Q640" i="1"/>
  <c r="R640" i="1"/>
  <c r="X641" i="1"/>
  <c r="Z641" i="1"/>
  <c r="T641" i="1"/>
  <c r="U641" i="1"/>
  <c r="V641" i="1"/>
  <c r="Q641" i="1"/>
  <c r="R641" i="1"/>
  <c r="X642" i="1"/>
  <c r="Z642" i="1"/>
  <c r="T642" i="1"/>
  <c r="U642" i="1"/>
  <c r="V642" i="1"/>
  <c r="Q642" i="1"/>
  <c r="R642" i="1"/>
  <c r="X643" i="1"/>
  <c r="Z643" i="1"/>
  <c r="T643" i="1"/>
  <c r="U643" i="1"/>
  <c r="V643" i="1"/>
  <c r="Q643" i="1"/>
  <c r="R643" i="1"/>
  <c r="X644" i="1"/>
  <c r="Z644" i="1"/>
  <c r="T644" i="1"/>
  <c r="U644" i="1"/>
  <c r="V644" i="1"/>
  <c r="Q644" i="1"/>
  <c r="R644" i="1"/>
  <c r="X645" i="1"/>
  <c r="Z645" i="1"/>
  <c r="T645" i="1"/>
  <c r="U645" i="1"/>
  <c r="V645" i="1"/>
  <c r="Q645" i="1"/>
  <c r="R645" i="1"/>
  <c r="X646" i="1"/>
  <c r="Z646" i="1"/>
  <c r="T646" i="1"/>
  <c r="U646" i="1"/>
  <c r="V646" i="1"/>
  <c r="Q646" i="1"/>
  <c r="R646" i="1"/>
  <c r="X647" i="1"/>
  <c r="Z647" i="1"/>
  <c r="T647" i="1"/>
  <c r="U647" i="1"/>
  <c r="V647" i="1"/>
  <c r="Q647" i="1"/>
  <c r="R647" i="1"/>
  <c r="X648" i="1"/>
  <c r="Z648" i="1"/>
  <c r="T648" i="1"/>
  <c r="U648" i="1"/>
  <c r="V648" i="1"/>
  <c r="Q648" i="1"/>
  <c r="R648" i="1"/>
  <c r="X649" i="1"/>
  <c r="Z649" i="1"/>
  <c r="T649" i="1"/>
  <c r="U649" i="1"/>
  <c r="V649" i="1"/>
  <c r="Q649" i="1"/>
  <c r="R649" i="1"/>
  <c r="X650" i="1"/>
  <c r="Z650" i="1"/>
  <c r="T650" i="1"/>
  <c r="U650" i="1"/>
  <c r="V650" i="1"/>
  <c r="Q650" i="1"/>
  <c r="R650" i="1"/>
  <c r="X651" i="1"/>
  <c r="Z651" i="1"/>
  <c r="T651" i="1"/>
  <c r="U651" i="1"/>
  <c r="V651" i="1"/>
  <c r="Q651" i="1"/>
  <c r="R651" i="1"/>
  <c r="X652" i="1"/>
  <c r="Z652" i="1"/>
  <c r="T652" i="1"/>
  <c r="U652" i="1"/>
  <c r="V652" i="1"/>
  <c r="Q652" i="1"/>
  <c r="R652" i="1"/>
  <c r="X653" i="1"/>
  <c r="Z653" i="1"/>
  <c r="T653" i="1"/>
  <c r="U653" i="1"/>
  <c r="V653" i="1"/>
  <c r="Q653" i="1"/>
  <c r="R653" i="1"/>
  <c r="X654" i="1"/>
  <c r="Z654" i="1"/>
  <c r="T654" i="1"/>
  <c r="U654" i="1"/>
  <c r="V654" i="1"/>
  <c r="Q654" i="1"/>
  <c r="R654" i="1"/>
  <c r="X655" i="1"/>
  <c r="Z655" i="1"/>
  <c r="T655" i="1"/>
  <c r="U655" i="1"/>
  <c r="V655" i="1"/>
  <c r="Q655" i="1"/>
  <c r="R655" i="1"/>
  <c r="X656" i="1"/>
  <c r="Z656" i="1"/>
  <c r="T656" i="1"/>
  <c r="U656" i="1"/>
  <c r="V656" i="1"/>
  <c r="Q656" i="1"/>
  <c r="R656" i="1"/>
  <c r="X657" i="1"/>
  <c r="Z657" i="1"/>
  <c r="T657" i="1"/>
  <c r="U657" i="1"/>
  <c r="V657" i="1"/>
  <c r="Q657" i="1"/>
  <c r="R657" i="1"/>
  <c r="X658" i="1"/>
  <c r="Z658" i="1"/>
  <c r="T658" i="1"/>
  <c r="U658" i="1"/>
  <c r="V658" i="1"/>
  <c r="Q658" i="1"/>
  <c r="R658" i="1"/>
  <c r="X659" i="1"/>
  <c r="Z659" i="1"/>
  <c r="T659" i="1"/>
  <c r="U659" i="1"/>
  <c r="V659" i="1"/>
  <c r="Q659" i="1"/>
  <c r="R659" i="1"/>
  <c r="X660" i="1"/>
  <c r="Z660" i="1"/>
  <c r="T660" i="1"/>
  <c r="U660" i="1"/>
  <c r="V660" i="1"/>
  <c r="Q660" i="1"/>
  <c r="R660" i="1"/>
  <c r="X661" i="1"/>
  <c r="Z661" i="1"/>
  <c r="T661" i="1"/>
  <c r="U661" i="1"/>
  <c r="V661" i="1"/>
  <c r="Q661" i="1"/>
  <c r="R661" i="1"/>
  <c r="X662" i="1"/>
  <c r="Z662" i="1"/>
  <c r="T662" i="1"/>
  <c r="U662" i="1"/>
  <c r="V662" i="1"/>
  <c r="Q662" i="1"/>
  <c r="R662" i="1"/>
  <c r="X663" i="1"/>
  <c r="Z663" i="1"/>
  <c r="T663" i="1"/>
  <c r="U663" i="1"/>
  <c r="V663" i="1"/>
  <c r="Q663" i="1"/>
  <c r="R663" i="1"/>
  <c r="X664" i="1"/>
  <c r="Z664" i="1"/>
  <c r="T664" i="1"/>
  <c r="U664" i="1"/>
  <c r="V664" i="1"/>
  <c r="Q664" i="1"/>
  <c r="R664" i="1"/>
  <c r="X665" i="1"/>
  <c r="Z665" i="1"/>
  <c r="T665" i="1"/>
  <c r="U665" i="1"/>
  <c r="V665" i="1"/>
  <c r="Q665" i="1"/>
  <c r="R665" i="1"/>
  <c r="X666" i="1"/>
  <c r="Z666" i="1"/>
  <c r="T666" i="1"/>
  <c r="U666" i="1"/>
  <c r="V666" i="1"/>
  <c r="Q666" i="1"/>
  <c r="R666" i="1"/>
  <c r="X667" i="1"/>
  <c r="Z667" i="1"/>
  <c r="T667" i="1"/>
  <c r="U667" i="1"/>
  <c r="V667" i="1"/>
  <c r="Q667" i="1"/>
  <c r="R667" i="1"/>
  <c r="X668" i="1"/>
  <c r="Z668" i="1"/>
  <c r="T668" i="1"/>
  <c r="U668" i="1"/>
  <c r="V668" i="1"/>
  <c r="Q668" i="1"/>
  <c r="R668" i="1"/>
  <c r="X669" i="1"/>
  <c r="Z669" i="1"/>
  <c r="T669" i="1"/>
  <c r="U669" i="1"/>
  <c r="V669" i="1"/>
  <c r="Q669" i="1"/>
  <c r="R669" i="1"/>
  <c r="X670" i="1"/>
  <c r="Z670" i="1"/>
  <c r="T670" i="1"/>
  <c r="U670" i="1"/>
  <c r="V670" i="1"/>
  <c r="Q670" i="1"/>
  <c r="R670" i="1"/>
  <c r="X671" i="1"/>
  <c r="Z671" i="1"/>
  <c r="T671" i="1"/>
  <c r="U671" i="1"/>
  <c r="V671" i="1"/>
  <c r="Q671" i="1"/>
  <c r="R671" i="1"/>
  <c r="X672" i="1"/>
  <c r="Z672" i="1"/>
  <c r="T672" i="1"/>
  <c r="U672" i="1"/>
  <c r="V672" i="1"/>
  <c r="Q672" i="1"/>
  <c r="R672" i="1"/>
  <c r="X673" i="1"/>
  <c r="Z673" i="1"/>
  <c r="T673" i="1"/>
  <c r="U673" i="1"/>
  <c r="V673" i="1"/>
  <c r="Q673" i="1"/>
  <c r="R673" i="1"/>
  <c r="X674" i="1"/>
  <c r="Z674" i="1"/>
  <c r="T674" i="1"/>
  <c r="U674" i="1"/>
  <c r="V674" i="1"/>
  <c r="Q674" i="1"/>
  <c r="R674" i="1"/>
  <c r="X675" i="1"/>
  <c r="Z675" i="1"/>
  <c r="T675" i="1"/>
  <c r="U675" i="1"/>
  <c r="V675" i="1"/>
  <c r="Q675" i="1"/>
  <c r="R675" i="1"/>
  <c r="X676" i="1"/>
  <c r="Z676" i="1"/>
  <c r="T676" i="1"/>
  <c r="U676" i="1"/>
  <c r="V676" i="1"/>
  <c r="Q676" i="1"/>
  <c r="R676" i="1"/>
  <c r="X677" i="1"/>
  <c r="Z677" i="1"/>
  <c r="T677" i="1"/>
  <c r="U677" i="1"/>
  <c r="V677" i="1"/>
  <c r="Q677" i="1"/>
  <c r="R677" i="1"/>
  <c r="X678" i="1"/>
  <c r="Z678" i="1"/>
  <c r="T678" i="1"/>
  <c r="U678" i="1"/>
  <c r="V678" i="1"/>
  <c r="Q678" i="1"/>
  <c r="R678" i="1"/>
  <c r="X679" i="1"/>
  <c r="Z679" i="1"/>
  <c r="T679" i="1"/>
  <c r="U679" i="1"/>
  <c r="V679" i="1"/>
  <c r="Q679" i="1"/>
  <c r="R679" i="1"/>
  <c r="X680" i="1"/>
  <c r="Z680" i="1"/>
  <c r="T680" i="1"/>
  <c r="U680" i="1"/>
  <c r="V680" i="1"/>
  <c r="Q680" i="1"/>
  <c r="R680" i="1"/>
  <c r="X681" i="1"/>
  <c r="Z681" i="1"/>
  <c r="T681" i="1"/>
  <c r="U681" i="1"/>
  <c r="V681" i="1"/>
  <c r="Q681" i="1"/>
  <c r="R681" i="1"/>
  <c r="X682" i="1"/>
  <c r="Z682" i="1"/>
  <c r="T682" i="1"/>
  <c r="U682" i="1"/>
  <c r="V682" i="1"/>
  <c r="Q682" i="1"/>
  <c r="R682" i="1"/>
  <c r="X683" i="1"/>
  <c r="Z683" i="1"/>
  <c r="T683" i="1"/>
  <c r="U683" i="1"/>
  <c r="V683" i="1"/>
  <c r="Q683" i="1"/>
  <c r="R683" i="1"/>
  <c r="X684" i="1"/>
  <c r="Z684" i="1"/>
  <c r="T684" i="1"/>
  <c r="U684" i="1"/>
  <c r="V684" i="1"/>
  <c r="Q684" i="1"/>
  <c r="R684" i="1"/>
  <c r="X685" i="1"/>
  <c r="Z685" i="1"/>
  <c r="T685" i="1"/>
  <c r="U685" i="1"/>
  <c r="V685" i="1"/>
  <c r="Q685" i="1"/>
  <c r="R685" i="1"/>
  <c r="X686" i="1"/>
  <c r="Z686" i="1"/>
  <c r="T686" i="1"/>
  <c r="U686" i="1"/>
  <c r="V686" i="1"/>
  <c r="Q686" i="1"/>
  <c r="R686" i="1"/>
  <c r="X687" i="1"/>
  <c r="Z687" i="1"/>
  <c r="T687" i="1"/>
  <c r="U687" i="1"/>
  <c r="V687" i="1"/>
  <c r="Q687" i="1"/>
  <c r="R687" i="1"/>
  <c r="X688" i="1"/>
  <c r="Z688" i="1"/>
  <c r="T688" i="1"/>
  <c r="U688" i="1"/>
  <c r="V688" i="1"/>
  <c r="Q688" i="1"/>
  <c r="R688" i="1"/>
  <c r="X689" i="1"/>
  <c r="Z689" i="1"/>
  <c r="T689" i="1"/>
  <c r="U689" i="1"/>
  <c r="V689" i="1"/>
  <c r="Q689" i="1"/>
  <c r="R689" i="1"/>
  <c r="X690" i="1"/>
  <c r="Z690" i="1"/>
  <c r="T690" i="1"/>
  <c r="U690" i="1"/>
  <c r="V690" i="1"/>
  <c r="Q690" i="1"/>
  <c r="R690" i="1"/>
  <c r="X691" i="1"/>
  <c r="Z691" i="1"/>
  <c r="T691" i="1"/>
  <c r="U691" i="1"/>
  <c r="V691" i="1"/>
  <c r="Q691" i="1"/>
  <c r="R691" i="1"/>
  <c r="X692" i="1"/>
  <c r="Z692" i="1"/>
  <c r="T692" i="1"/>
  <c r="U692" i="1"/>
  <c r="V692" i="1"/>
  <c r="Q692" i="1"/>
  <c r="R692" i="1"/>
  <c r="X693" i="1"/>
  <c r="Z693" i="1"/>
  <c r="T693" i="1"/>
  <c r="U693" i="1"/>
  <c r="V693" i="1"/>
  <c r="Q693" i="1"/>
  <c r="R693" i="1"/>
  <c r="X694" i="1"/>
  <c r="Z694" i="1"/>
  <c r="T694" i="1"/>
  <c r="U694" i="1"/>
  <c r="V694" i="1"/>
  <c r="Q694" i="1"/>
  <c r="R694" i="1"/>
  <c r="X695" i="1"/>
  <c r="Z695" i="1"/>
  <c r="T695" i="1"/>
  <c r="U695" i="1"/>
  <c r="V695" i="1"/>
  <c r="Q695" i="1"/>
  <c r="R695" i="1"/>
  <c r="X696" i="1"/>
  <c r="Z696" i="1"/>
  <c r="T696" i="1"/>
  <c r="U696" i="1"/>
  <c r="V696" i="1"/>
  <c r="Q696" i="1"/>
  <c r="R696" i="1"/>
  <c r="X697" i="1"/>
  <c r="Z697" i="1"/>
  <c r="T697" i="1"/>
  <c r="U697" i="1"/>
  <c r="V697" i="1"/>
  <c r="Q697" i="1"/>
  <c r="R697" i="1"/>
  <c r="X698" i="1"/>
  <c r="Z698" i="1"/>
  <c r="T698" i="1"/>
  <c r="U698" i="1"/>
  <c r="V698" i="1"/>
  <c r="Q698" i="1"/>
  <c r="R698" i="1"/>
  <c r="X699" i="1"/>
  <c r="Z699" i="1"/>
  <c r="T699" i="1"/>
  <c r="U699" i="1"/>
  <c r="V699" i="1"/>
  <c r="Q699" i="1"/>
  <c r="R699" i="1"/>
  <c r="X700" i="1"/>
  <c r="Z700" i="1"/>
  <c r="T700" i="1"/>
  <c r="U700" i="1"/>
  <c r="V700" i="1"/>
  <c r="Q700" i="1"/>
  <c r="R700" i="1"/>
  <c r="X701" i="1"/>
  <c r="Z701" i="1"/>
  <c r="T701" i="1"/>
  <c r="U701" i="1"/>
  <c r="V701" i="1"/>
  <c r="Q701" i="1"/>
  <c r="R701" i="1"/>
  <c r="X702" i="1"/>
  <c r="Z702" i="1"/>
  <c r="T702" i="1"/>
  <c r="U702" i="1"/>
  <c r="V702" i="1"/>
  <c r="Q702" i="1"/>
  <c r="R702" i="1"/>
  <c r="X703" i="1"/>
  <c r="Z703" i="1"/>
  <c r="T703" i="1"/>
  <c r="U703" i="1"/>
  <c r="V703" i="1"/>
  <c r="Q703" i="1"/>
  <c r="R703" i="1"/>
  <c r="X704" i="1"/>
  <c r="Z704" i="1"/>
  <c r="T704" i="1"/>
  <c r="U704" i="1"/>
  <c r="V704" i="1"/>
  <c r="Q704" i="1"/>
  <c r="R704" i="1"/>
  <c r="X705" i="1"/>
  <c r="Z705" i="1"/>
  <c r="T705" i="1"/>
  <c r="U705" i="1"/>
  <c r="V705" i="1"/>
  <c r="Q705" i="1"/>
  <c r="R705" i="1"/>
  <c r="X706" i="1"/>
  <c r="Z706" i="1"/>
  <c r="T706" i="1"/>
  <c r="U706" i="1"/>
  <c r="V706" i="1"/>
  <c r="Q706" i="1"/>
  <c r="R706" i="1"/>
  <c r="X707" i="1"/>
  <c r="Z707" i="1"/>
  <c r="T707" i="1"/>
  <c r="U707" i="1"/>
  <c r="V707" i="1"/>
  <c r="Q707" i="1"/>
  <c r="R707" i="1"/>
  <c r="X708" i="1"/>
  <c r="Z708" i="1"/>
  <c r="T708" i="1"/>
  <c r="U708" i="1"/>
  <c r="V708" i="1"/>
  <c r="Q708" i="1"/>
  <c r="R708" i="1"/>
  <c r="X709" i="1"/>
  <c r="Z709" i="1"/>
  <c r="T709" i="1"/>
  <c r="U709" i="1"/>
  <c r="V709" i="1"/>
  <c r="Q709" i="1"/>
  <c r="R709" i="1"/>
  <c r="X710" i="1"/>
  <c r="Z710" i="1"/>
  <c r="T710" i="1"/>
  <c r="U710" i="1"/>
  <c r="V710" i="1"/>
  <c r="Q710" i="1"/>
  <c r="R710" i="1"/>
  <c r="X711" i="1"/>
  <c r="Z711" i="1"/>
  <c r="T711" i="1"/>
  <c r="U711" i="1"/>
  <c r="V711" i="1"/>
  <c r="Q711" i="1"/>
  <c r="R711" i="1"/>
  <c r="X712" i="1"/>
  <c r="Z712" i="1"/>
  <c r="T712" i="1"/>
  <c r="U712" i="1"/>
  <c r="V712" i="1"/>
  <c r="Q712" i="1"/>
  <c r="R712" i="1"/>
  <c r="X713" i="1"/>
  <c r="Z713" i="1"/>
  <c r="T713" i="1"/>
  <c r="U713" i="1"/>
  <c r="V713" i="1"/>
  <c r="Q713" i="1"/>
  <c r="R713" i="1"/>
  <c r="X714" i="1"/>
  <c r="Z714" i="1"/>
  <c r="T714" i="1"/>
  <c r="U714" i="1"/>
  <c r="V714" i="1"/>
  <c r="Q714" i="1"/>
  <c r="R714" i="1"/>
  <c r="X715" i="1"/>
  <c r="Z715" i="1"/>
  <c r="T715" i="1"/>
  <c r="U715" i="1"/>
  <c r="V715" i="1"/>
  <c r="Q715" i="1"/>
  <c r="R715" i="1"/>
  <c r="X716" i="1"/>
  <c r="Z716" i="1"/>
  <c r="T716" i="1"/>
  <c r="U716" i="1"/>
  <c r="V716" i="1"/>
  <c r="Q716" i="1"/>
  <c r="R716" i="1"/>
  <c r="X717" i="1"/>
  <c r="Z717" i="1"/>
  <c r="T717" i="1"/>
  <c r="U717" i="1"/>
  <c r="V717" i="1"/>
  <c r="Q717" i="1"/>
  <c r="R717" i="1"/>
  <c r="X718" i="1"/>
  <c r="Z718" i="1"/>
  <c r="T718" i="1"/>
  <c r="U718" i="1"/>
  <c r="V718" i="1"/>
  <c r="Q718" i="1"/>
  <c r="R718" i="1"/>
  <c r="X719" i="1"/>
  <c r="Z719" i="1"/>
  <c r="T719" i="1"/>
  <c r="U719" i="1"/>
  <c r="V719" i="1"/>
  <c r="Q719" i="1"/>
  <c r="R719" i="1"/>
  <c r="X720" i="1"/>
  <c r="Z720" i="1"/>
  <c r="T720" i="1"/>
  <c r="U720" i="1"/>
  <c r="V720" i="1"/>
  <c r="Q720" i="1"/>
  <c r="R720" i="1"/>
  <c r="X721" i="1"/>
  <c r="Z721" i="1"/>
  <c r="T721" i="1"/>
  <c r="U721" i="1"/>
  <c r="V721" i="1"/>
  <c r="Q721" i="1"/>
  <c r="R721" i="1"/>
  <c r="X722" i="1"/>
  <c r="Z722" i="1"/>
  <c r="T722" i="1"/>
  <c r="U722" i="1"/>
  <c r="V722" i="1"/>
  <c r="Q722" i="1"/>
  <c r="R722" i="1"/>
  <c r="X723" i="1"/>
  <c r="Z723" i="1"/>
  <c r="T723" i="1"/>
  <c r="U723" i="1"/>
  <c r="V723" i="1"/>
  <c r="Q723" i="1"/>
  <c r="R723" i="1"/>
  <c r="X724" i="1"/>
  <c r="Z724" i="1"/>
  <c r="T724" i="1"/>
  <c r="U724" i="1"/>
  <c r="V724" i="1"/>
  <c r="Q724" i="1"/>
  <c r="R724" i="1"/>
  <c r="X725" i="1"/>
  <c r="Z725" i="1"/>
  <c r="T725" i="1"/>
  <c r="U725" i="1"/>
  <c r="V725" i="1"/>
  <c r="Q725" i="1"/>
  <c r="R725" i="1"/>
  <c r="X726" i="1"/>
  <c r="Z726" i="1"/>
  <c r="T726" i="1"/>
  <c r="U726" i="1"/>
  <c r="V726" i="1"/>
  <c r="Q726" i="1"/>
  <c r="R726" i="1"/>
  <c r="X727" i="1"/>
  <c r="Z727" i="1"/>
  <c r="T727" i="1"/>
  <c r="U727" i="1"/>
  <c r="V727" i="1"/>
  <c r="Q727" i="1"/>
  <c r="R727" i="1"/>
  <c r="X728" i="1"/>
  <c r="Z728" i="1"/>
  <c r="T728" i="1"/>
  <c r="U728" i="1"/>
  <c r="V728" i="1"/>
  <c r="Q728" i="1"/>
  <c r="R728" i="1"/>
  <c r="X729" i="1"/>
  <c r="Z729" i="1"/>
  <c r="T729" i="1"/>
  <c r="U729" i="1"/>
  <c r="V729" i="1"/>
  <c r="Q729" i="1"/>
  <c r="R729" i="1"/>
  <c r="X730" i="1"/>
  <c r="Z730" i="1"/>
  <c r="T730" i="1"/>
  <c r="U730" i="1"/>
  <c r="V730" i="1"/>
  <c r="Q730" i="1"/>
  <c r="R730" i="1"/>
  <c r="X731" i="1"/>
  <c r="Z731" i="1"/>
  <c r="T731" i="1"/>
  <c r="U731" i="1"/>
  <c r="V731" i="1"/>
  <c r="Q731" i="1"/>
  <c r="R731" i="1"/>
  <c r="X732" i="1"/>
  <c r="Z732" i="1"/>
  <c r="T732" i="1"/>
  <c r="U732" i="1"/>
  <c r="V732" i="1"/>
  <c r="Q732" i="1"/>
  <c r="R732" i="1"/>
  <c r="X733" i="1"/>
  <c r="Z733" i="1"/>
  <c r="T733" i="1"/>
  <c r="U733" i="1"/>
  <c r="V733" i="1"/>
  <c r="Q733" i="1"/>
  <c r="R733" i="1"/>
  <c r="X734" i="1"/>
  <c r="Z734" i="1"/>
  <c r="T734" i="1"/>
  <c r="U734" i="1"/>
  <c r="V734" i="1"/>
  <c r="Q734" i="1"/>
  <c r="R734" i="1"/>
  <c r="X735" i="1"/>
  <c r="Z735" i="1"/>
  <c r="T735" i="1"/>
  <c r="U735" i="1"/>
  <c r="V735" i="1"/>
  <c r="Q735" i="1"/>
  <c r="R735" i="1"/>
  <c r="X736" i="1"/>
  <c r="Z736" i="1"/>
  <c r="T736" i="1"/>
  <c r="U736" i="1"/>
  <c r="V736" i="1"/>
  <c r="Q736" i="1"/>
  <c r="R736" i="1"/>
  <c r="X737" i="1"/>
  <c r="Z737" i="1"/>
  <c r="T737" i="1"/>
  <c r="U737" i="1"/>
  <c r="V737" i="1"/>
  <c r="Q737" i="1"/>
  <c r="R737" i="1"/>
  <c r="X738" i="1"/>
  <c r="Z738" i="1"/>
  <c r="T738" i="1"/>
  <c r="U738" i="1"/>
  <c r="V738" i="1"/>
  <c r="Q738" i="1"/>
  <c r="R738" i="1"/>
  <c r="X739" i="1"/>
  <c r="Z739" i="1"/>
  <c r="T739" i="1"/>
  <c r="U739" i="1"/>
  <c r="V739" i="1"/>
  <c r="Q739" i="1"/>
  <c r="R739" i="1"/>
  <c r="X740" i="1"/>
  <c r="Z740" i="1"/>
  <c r="T740" i="1"/>
  <c r="U740" i="1"/>
  <c r="V740" i="1"/>
  <c r="Q740" i="1"/>
  <c r="R740" i="1"/>
  <c r="X741" i="1"/>
  <c r="Z741" i="1"/>
  <c r="T741" i="1"/>
  <c r="U741" i="1"/>
  <c r="V741" i="1"/>
  <c r="Q741" i="1"/>
  <c r="R741" i="1"/>
  <c r="X742" i="1"/>
  <c r="Z742" i="1"/>
  <c r="T742" i="1"/>
  <c r="U742" i="1"/>
  <c r="V742" i="1"/>
  <c r="Q742" i="1"/>
  <c r="R742" i="1"/>
  <c r="X743" i="1"/>
  <c r="Z743" i="1"/>
  <c r="T743" i="1"/>
  <c r="U743" i="1"/>
  <c r="V743" i="1"/>
  <c r="Q743" i="1"/>
  <c r="R743" i="1"/>
  <c r="X744" i="1"/>
  <c r="Z744" i="1"/>
  <c r="T744" i="1"/>
  <c r="U744" i="1"/>
  <c r="V744" i="1"/>
  <c r="Q744" i="1"/>
  <c r="R744" i="1"/>
  <c r="X745" i="1"/>
  <c r="Z745" i="1"/>
  <c r="T745" i="1"/>
  <c r="U745" i="1"/>
  <c r="V745" i="1"/>
  <c r="Q745" i="1"/>
  <c r="R745" i="1"/>
  <c r="X746" i="1"/>
  <c r="Z746" i="1"/>
  <c r="T746" i="1"/>
  <c r="U746" i="1"/>
  <c r="V746" i="1"/>
  <c r="Q746" i="1"/>
  <c r="R746" i="1"/>
  <c r="X747" i="1"/>
  <c r="Z747" i="1"/>
  <c r="T747" i="1"/>
  <c r="U747" i="1"/>
  <c r="V747" i="1"/>
  <c r="Q747" i="1"/>
  <c r="R747" i="1"/>
  <c r="X748" i="1"/>
  <c r="Z748" i="1"/>
  <c r="T748" i="1"/>
  <c r="U748" i="1"/>
  <c r="V748" i="1"/>
  <c r="Q748" i="1"/>
  <c r="R748" i="1"/>
  <c r="X749" i="1"/>
  <c r="Z749" i="1"/>
  <c r="T749" i="1"/>
  <c r="U749" i="1"/>
  <c r="V749" i="1"/>
  <c r="Q749" i="1"/>
  <c r="R749" i="1"/>
  <c r="X750" i="1"/>
  <c r="Z750" i="1"/>
  <c r="T750" i="1"/>
  <c r="U750" i="1"/>
  <c r="V750" i="1"/>
  <c r="Q750" i="1"/>
  <c r="R750" i="1"/>
  <c r="X751" i="1"/>
  <c r="Z751" i="1"/>
  <c r="T751" i="1"/>
  <c r="U751" i="1"/>
  <c r="V751" i="1"/>
  <c r="Q751" i="1"/>
  <c r="R751" i="1"/>
  <c r="X752" i="1"/>
  <c r="Z752" i="1"/>
  <c r="T752" i="1"/>
  <c r="U752" i="1"/>
  <c r="V752" i="1"/>
  <c r="Q752" i="1"/>
  <c r="R752" i="1"/>
  <c r="X753" i="1"/>
  <c r="Z753" i="1"/>
  <c r="T753" i="1"/>
  <c r="U753" i="1"/>
  <c r="V753" i="1"/>
  <c r="Q753" i="1"/>
  <c r="R753" i="1"/>
  <c r="X754" i="1"/>
  <c r="Z754" i="1"/>
  <c r="T754" i="1"/>
  <c r="U754" i="1"/>
  <c r="V754" i="1"/>
  <c r="Q754" i="1"/>
  <c r="R754" i="1"/>
  <c r="X755" i="1"/>
  <c r="Z755" i="1"/>
  <c r="T755" i="1"/>
  <c r="U755" i="1"/>
  <c r="V755" i="1"/>
  <c r="Q755" i="1"/>
  <c r="R755" i="1"/>
  <c r="X756" i="1"/>
  <c r="Z756" i="1"/>
  <c r="T756" i="1"/>
  <c r="U756" i="1"/>
  <c r="V756" i="1"/>
  <c r="Q756" i="1"/>
  <c r="R756" i="1"/>
  <c r="X757" i="1"/>
  <c r="Z757" i="1"/>
  <c r="T757" i="1"/>
  <c r="U757" i="1"/>
  <c r="V757" i="1"/>
  <c r="Q757" i="1"/>
  <c r="R757" i="1"/>
  <c r="X758" i="1"/>
  <c r="Z758" i="1"/>
  <c r="T758" i="1"/>
  <c r="U758" i="1"/>
  <c r="V758" i="1"/>
  <c r="Q758" i="1"/>
  <c r="R758" i="1"/>
  <c r="X759" i="1"/>
  <c r="Z759" i="1"/>
  <c r="T759" i="1"/>
  <c r="U759" i="1"/>
  <c r="V759" i="1"/>
  <c r="Q759" i="1"/>
  <c r="R759" i="1"/>
  <c r="X760" i="1"/>
  <c r="Z760" i="1"/>
  <c r="T760" i="1"/>
  <c r="U760" i="1"/>
  <c r="V760" i="1"/>
  <c r="Q760" i="1"/>
  <c r="R760" i="1"/>
  <c r="X761" i="1"/>
  <c r="Z761" i="1"/>
  <c r="T761" i="1"/>
  <c r="U761" i="1"/>
  <c r="V761" i="1"/>
  <c r="Q761" i="1"/>
  <c r="R761" i="1"/>
  <c r="X762" i="1"/>
  <c r="Z762" i="1"/>
  <c r="T762" i="1"/>
  <c r="U762" i="1"/>
  <c r="V762" i="1"/>
  <c r="Q762" i="1"/>
  <c r="R762" i="1"/>
  <c r="X763" i="1"/>
  <c r="Z763" i="1"/>
  <c r="T763" i="1"/>
  <c r="U763" i="1"/>
  <c r="V763" i="1"/>
  <c r="Q763" i="1"/>
  <c r="R763" i="1"/>
  <c r="X764" i="1"/>
  <c r="Z764" i="1"/>
  <c r="T764" i="1"/>
  <c r="U764" i="1"/>
  <c r="V764" i="1"/>
  <c r="Q764" i="1"/>
  <c r="R764" i="1"/>
  <c r="X765" i="1"/>
  <c r="Z765" i="1"/>
  <c r="T765" i="1"/>
  <c r="U765" i="1"/>
  <c r="V765" i="1"/>
  <c r="Q765" i="1"/>
  <c r="R765" i="1"/>
  <c r="X766" i="1"/>
  <c r="Z766" i="1"/>
  <c r="T766" i="1"/>
  <c r="U766" i="1"/>
  <c r="V766" i="1"/>
  <c r="Q766" i="1"/>
  <c r="R766" i="1"/>
  <c r="X767" i="1"/>
  <c r="Z767" i="1"/>
  <c r="T767" i="1"/>
  <c r="U767" i="1"/>
  <c r="V767" i="1"/>
  <c r="Q767" i="1"/>
  <c r="R767" i="1"/>
  <c r="X768" i="1"/>
  <c r="Z768" i="1"/>
  <c r="T768" i="1"/>
  <c r="U768" i="1"/>
  <c r="V768" i="1"/>
  <c r="Q768" i="1"/>
  <c r="R768" i="1"/>
  <c r="X769" i="1"/>
  <c r="Z769" i="1"/>
  <c r="T769" i="1"/>
  <c r="U769" i="1"/>
  <c r="V769" i="1"/>
  <c r="Q769" i="1"/>
  <c r="R769" i="1"/>
  <c r="X770" i="1"/>
  <c r="Z770" i="1"/>
  <c r="T770" i="1"/>
  <c r="U770" i="1"/>
  <c r="V770" i="1"/>
  <c r="Q770" i="1"/>
  <c r="R770" i="1"/>
  <c r="X771" i="1"/>
  <c r="Z771" i="1"/>
  <c r="T771" i="1"/>
  <c r="U771" i="1"/>
  <c r="V771" i="1"/>
  <c r="Q771" i="1"/>
  <c r="R771" i="1"/>
  <c r="X772" i="1"/>
  <c r="Z772" i="1"/>
  <c r="T772" i="1"/>
  <c r="U772" i="1"/>
  <c r="V772" i="1"/>
  <c r="Q772" i="1"/>
  <c r="R772" i="1"/>
  <c r="X773" i="1"/>
  <c r="Z773" i="1"/>
  <c r="T773" i="1"/>
  <c r="U773" i="1"/>
  <c r="V773" i="1"/>
  <c r="Q773" i="1"/>
  <c r="R773" i="1"/>
  <c r="X774" i="1"/>
  <c r="Z774" i="1"/>
  <c r="T774" i="1"/>
  <c r="U774" i="1"/>
  <c r="V774" i="1"/>
  <c r="Q774" i="1"/>
  <c r="R774" i="1"/>
  <c r="X775" i="1"/>
  <c r="Z775" i="1"/>
  <c r="T775" i="1"/>
  <c r="U775" i="1"/>
  <c r="V775" i="1"/>
  <c r="Q775" i="1"/>
  <c r="R775" i="1"/>
  <c r="X776" i="1"/>
  <c r="Z776" i="1"/>
  <c r="T776" i="1"/>
  <c r="U776" i="1"/>
  <c r="V776" i="1"/>
  <c r="Q776" i="1"/>
  <c r="R776" i="1"/>
  <c r="X777" i="1"/>
  <c r="Z777" i="1"/>
  <c r="T777" i="1"/>
  <c r="U777" i="1"/>
  <c r="V777" i="1"/>
  <c r="Q777" i="1"/>
  <c r="R777" i="1"/>
  <c r="X778" i="1"/>
  <c r="Z778" i="1"/>
  <c r="T778" i="1"/>
  <c r="U778" i="1"/>
  <c r="V778" i="1"/>
  <c r="Q778" i="1"/>
  <c r="R778" i="1"/>
  <c r="X779" i="1"/>
  <c r="Z779" i="1"/>
  <c r="T779" i="1"/>
  <c r="U779" i="1"/>
  <c r="V779" i="1"/>
  <c r="Q779" i="1"/>
  <c r="R779" i="1"/>
  <c r="X780" i="1"/>
  <c r="Z780" i="1"/>
  <c r="T780" i="1"/>
  <c r="U780" i="1"/>
  <c r="V780" i="1"/>
  <c r="Q780" i="1"/>
  <c r="R780" i="1"/>
  <c r="X781" i="1"/>
  <c r="Z781" i="1"/>
  <c r="T781" i="1"/>
  <c r="U781" i="1"/>
  <c r="V781" i="1"/>
  <c r="Q781" i="1"/>
  <c r="R781" i="1"/>
  <c r="X782" i="1"/>
  <c r="Z782" i="1"/>
  <c r="T782" i="1"/>
  <c r="U782" i="1"/>
  <c r="V782" i="1"/>
  <c r="Q782" i="1"/>
  <c r="R782" i="1"/>
  <c r="X783" i="1"/>
  <c r="Z783" i="1"/>
  <c r="T783" i="1"/>
  <c r="U783" i="1"/>
  <c r="V783" i="1"/>
  <c r="Q783" i="1"/>
  <c r="R783" i="1"/>
  <c r="X784" i="1"/>
  <c r="Z784" i="1"/>
  <c r="T784" i="1"/>
  <c r="U784" i="1"/>
  <c r="V784" i="1"/>
  <c r="Q784" i="1"/>
  <c r="R784" i="1"/>
  <c r="X785" i="1"/>
  <c r="Z785" i="1"/>
  <c r="T785" i="1"/>
  <c r="U785" i="1"/>
  <c r="V785" i="1"/>
  <c r="Q785" i="1"/>
  <c r="R785" i="1"/>
  <c r="X786" i="1"/>
  <c r="Z786" i="1"/>
  <c r="T786" i="1"/>
  <c r="U786" i="1"/>
  <c r="V786" i="1"/>
  <c r="Q786" i="1"/>
  <c r="R786" i="1"/>
  <c r="X787" i="1"/>
  <c r="Z787" i="1"/>
  <c r="T787" i="1"/>
  <c r="U787" i="1"/>
  <c r="V787" i="1"/>
  <c r="Q787" i="1"/>
  <c r="R787" i="1"/>
  <c r="X788" i="1"/>
  <c r="Z788" i="1"/>
  <c r="T788" i="1"/>
  <c r="U788" i="1"/>
  <c r="V788" i="1"/>
  <c r="Q788" i="1"/>
  <c r="R788" i="1"/>
  <c r="X789" i="1"/>
  <c r="Z789" i="1"/>
  <c r="T789" i="1"/>
  <c r="U789" i="1"/>
  <c r="V789" i="1"/>
  <c r="Q789" i="1"/>
  <c r="R789" i="1"/>
  <c r="X790" i="1"/>
  <c r="Z790" i="1"/>
  <c r="T790" i="1"/>
  <c r="U790" i="1"/>
  <c r="V790" i="1"/>
  <c r="Q790" i="1"/>
  <c r="R790" i="1"/>
  <c r="X791" i="1"/>
  <c r="Z791" i="1"/>
  <c r="T791" i="1"/>
  <c r="U791" i="1"/>
  <c r="V791" i="1"/>
  <c r="Q791" i="1"/>
  <c r="R791" i="1"/>
  <c r="X792" i="1"/>
  <c r="Z792" i="1"/>
  <c r="T792" i="1"/>
  <c r="U792" i="1"/>
  <c r="V792" i="1"/>
  <c r="Q792" i="1"/>
  <c r="R792" i="1"/>
  <c r="X793" i="1"/>
  <c r="Z793" i="1"/>
  <c r="T793" i="1"/>
  <c r="U793" i="1"/>
  <c r="V793" i="1"/>
  <c r="Q793" i="1"/>
  <c r="R793" i="1"/>
  <c r="X794" i="1"/>
  <c r="Z794" i="1"/>
  <c r="T794" i="1"/>
  <c r="U794" i="1"/>
  <c r="V794" i="1"/>
  <c r="Q794" i="1"/>
  <c r="R794" i="1"/>
  <c r="X795" i="1"/>
  <c r="Z795" i="1"/>
  <c r="T795" i="1"/>
  <c r="U795" i="1"/>
  <c r="V795" i="1"/>
  <c r="Q795" i="1"/>
  <c r="R795" i="1"/>
  <c r="X796" i="1"/>
  <c r="Z796" i="1"/>
  <c r="T796" i="1"/>
  <c r="U796" i="1"/>
  <c r="V796" i="1"/>
  <c r="Q796" i="1"/>
  <c r="R796" i="1"/>
  <c r="X797" i="1"/>
  <c r="Z797" i="1"/>
  <c r="T797" i="1"/>
  <c r="U797" i="1"/>
  <c r="V797" i="1"/>
  <c r="Q797" i="1"/>
  <c r="R797" i="1"/>
  <c r="X798" i="1"/>
  <c r="Z798" i="1"/>
  <c r="T798" i="1"/>
  <c r="U798" i="1"/>
  <c r="V798" i="1"/>
  <c r="Q798" i="1"/>
  <c r="R798" i="1"/>
  <c r="X799" i="1"/>
  <c r="Z799" i="1"/>
  <c r="T799" i="1"/>
  <c r="U799" i="1"/>
  <c r="V799" i="1"/>
  <c r="Q799" i="1"/>
  <c r="R799" i="1"/>
  <c r="X800" i="1"/>
  <c r="Z800" i="1"/>
  <c r="T800" i="1"/>
  <c r="U800" i="1"/>
  <c r="V800" i="1"/>
  <c r="Q800" i="1"/>
  <c r="R800" i="1"/>
  <c r="X801" i="1"/>
  <c r="Z801" i="1"/>
  <c r="T801" i="1"/>
  <c r="U801" i="1"/>
  <c r="V801" i="1"/>
  <c r="Q801" i="1"/>
  <c r="R801" i="1"/>
  <c r="X802" i="1"/>
  <c r="Z802" i="1"/>
  <c r="T802" i="1"/>
  <c r="U802" i="1"/>
  <c r="V802" i="1"/>
  <c r="Q802" i="1"/>
  <c r="R802" i="1"/>
  <c r="X803" i="1"/>
  <c r="Z803" i="1"/>
  <c r="T803" i="1"/>
  <c r="U803" i="1"/>
  <c r="V803" i="1"/>
  <c r="Q803" i="1"/>
  <c r="R803" i="1"/>
  <c r="X804" i="1"/>
  <c r="Z804" i="1"/>
  <c r="T804" i="1"/>
  <c r="U804" i="1"/>
  <c r="V804" i="1"/>
  <c r="Q804" i="1"/>
  <c r="R804" i="1"/>
  <c r="X805" i="1"/>
  <c r="Z805" i="1"/>
  <c r="T805" i="1"/>
  <c r="U805" i="1"/>
  <c r="V805" i="1"/>
  <c r="Q805" i="1"/>
  <c r="R805" i="1"/>
  <c r="X806" i="1"/>
  <c r="Z806" i="1"/>
  <c r="T806" i="1"/>
  <c r="U806" i="1"/>
  <c r="V806" i="1"/>
  <c r="Q806" i="1"/>
  <c r="R806" i="1"/>
  <c r="X807" i="1"/>
  <c r="Z807" i="1"/>
  <c r="T807" i="1"/>
  <c r="U807" i="1"/>
  <c r="V807" i="1"/>
  <c r="Q807" i="1"/>
  <c r="R807" i="1"/>
  <c r="X808" i="1"/>
  <c r="Z808" i="1"/>
  <c r="T808" i="1"/>
  <c r="U808" i="1"/>
  <c r="V808" i="1"/>
  <c r="Q808" i="1"/>
  <c r="R808" i="1"/>
  <c r="X809" i="1"/>
  <c r="Z809" i="1"/>
  <c r="T809" i="1"/>
  <c r="U809" i="1"/>
  <c r="V809" i="1"/>
  <c r="Q809" i="1"/>
  <c r="R809" i="1"/>
  <c r="X810" i="1"/>
  <c r="Z810" i="1"/>
  <c r="T810" i="1"/>
  <c r="U810" i="1"/>
  <c r="V810" i="1"/>
  <c r="Q810" i="1"/>
  <c r="R810" i="1"/>
  <c r="X811" i="1"/>
  <c r="Z811" i="1"/>
  <c r="T811" i="1"/>
  <c r="U811" i="1"/>
  <c r="V811" i="1"/>
  <c r="Q811" i="1"/>
  <c r="R811" i="1"/>
  <c r="X812" i="1"/>
  <c r="Z812" i="1"/>
  <c r="T812" i="1"/>
  <c r="U812" i="1"/>
  <c r="V812" i="1"/>
  <c r="Q812" i="1"/>
  <c r="R812" i="1"/>
  <c r="X813" i="1"/>
  <c r="Z813" i="1"/>
  <c r="T813" i="1"/>
  <c r="U813" i="1"/>
  <c r="V813" i="1"/>
  <c r="Q813" i="1"/>
  <c r="R813" i="1"/>
  <c r="X814" i="1"/>
  <c r="Z814" i="1"/>
  <c r="T814" i="1"/>
  <c r="U814" i="1"/>
  <c r="V814" i="1"/>
  <c r="Q814" i="1"/>
  <c r="R814" i="1"/>
  <c r="X815" i="1"/>
  <c r="Z815" i="1"/>
  <c r="T815" i="1"/>
  <c r="U815" i="1"/>
  <c r="V815" i="1"/>
  <c r="Q815" i="1"/>
  <c r="R815" i="1"/>
  <c r="X816" i="1"/>
  <c r="Z816" i="1"/>
  <c r="T816" i="1"/>
  <c r="U816" i="1"/>
  <c r="V816" i="1"/>
  <c r="Q816" i="1"/>
  <c r="R816" i="1"/>
  <c r="X817" i="1"/>
  <c r="Z817" i="1"/>
  <c r="T817" i="1"/>
  <c r="U817" i="1"/>
  <c r="V817" i="1"/>
  <c r="Q817" i="1"/>
  <c r="R817" i="1"/>
  <c r="X818" i="1"/>
  <c r="Z818" i="1"/>
  <c r="T818" i="1"/>
  <c r="U818" i="1"/>
  <c r="V818" i="1"/>
  <c r="Q818" i="1"/>
  <c r="R818" i="1"/>
  <c r="X819" i="1"/>
  <c r="Z819" i="1"/>
  <c r="T819" i="1"/>
  <c r="U819" i="1"/>
  <c r="V819" i="1"/>
  <c r="Q819" i="1"/>
  <c r="R819" i="1"/>
  <c r="X820" i="1"/>
  <c r="Z820" i="1"/>
  <c r="T820" i="1"/>
  <c r="U820" i="1"/>
  <c r="V820" i="1"/>
  <c r="Q820" i="1"/>
  <c r="R820" i="1"/>
  <c r="X821" i="1"/>
  <c r="Z821" i="1"/>
  <c r="T821" i="1"/>
  <c r="U821" i="1"/>
  <c r="V821" i="1"/>
  <c r="Q821" i="1"/>
  <c r="R821" i="1"/>
  <c r="X822" i="1"/>
  <c r="Z822" i="1"/>
  <c r="T822" i="1"/>
  <c r="U822" i="1"/>
  <c r="V822" i="1"/>
  <c r="Q822" i="1"/>
  <c r="R822" i="1"/>
  <c r="X823" i="1"/>
  <c r="Z823" i="1"/>
  <c r="T823" i="1"/>
  <c r="U823" i="1"/>
  <c r="V823" i="1"/>
  <c r="Q823" i="1"/>
  <c r="R823" i="1"/>
  <c r="X824" i="1"/>
  <c r="Z824" i="1"/>
  <c r="T824" i="1"/>
  <c r="U824" i="1"/>
  <c r="V824" i="1"/>
  <c r="Q824" i="1"/>
  <c r="R824" i="1"/>
  <c r="X825" i="1"/>
  <c r="Z825" i="1"/>
  <c r="T825" i="1"/>
  <c r="U825" i="1"/>
  <c r="V825" i="1"/>
  <c r="Q825" i="1"/>
  <c r="R825" i="1"/>
  <c r="X826" i="1"/>
  <c r="Z826" i="1"/>
  <c r="T826" i="1"/>
  <c r="U826" i="1"/>
  <c r="V826" i="1"/>
  <c r="Q826" i="1"/>
  <c r="R826" i="1"/>
  <c r="X827" i="1"/>
  <c r="Z827" i="1"/>
  <c r="T827" i="1"/>
  <c r="U827" i="1"/>
  <c r="V827" i="1"/>
  <c r="Q827" i="1"/>
  <c r="R827" i="1"/>
  <c r="X828" i="1"/>
  <c r="Z828" i="1"/>
  <c r="T828" i="1"/>
  <c r="U828" i="1"/>
  <c r="V828" i="1"/>
  <c r="Q828" i="1"/>
  <c r="R828" i="1"/>
  <c r="X829" i="1"/>
  <c r="Z829" i="1"/>
  <c r="T829" i="1"/>
  <c r="U829" i="1"/>
  <c r="V829" i="1"/>
  <c r="Q829" i="1"/>
  <c r="R829" i="1"/>
  <c r="X830" i="1"/>
  <c r="Z830" i="1"/>
  <c r="T830" i="1"/>
  <c r="U830" i="1"/>
  <c r="V830" i="1"/>
  <c r="Q830" i="1"/>
  <c r="R830" i="1"/>
  <c r="X831" i="1"/>
  <c r="Z831" i="1"/>
  <c r="T831" i="1"/>
  <c r="U831" i="1"/>
  <c r="V831" i="1"/>
  <c r="Q831" i="1"/>
  <c r="R831" i="1"/>
  <c r="X832" i="1"/>
  <c r="Z832" i="1"/>
  <c r="T832" i="1"/>
  <c r="U832" i="1"/>
  <c r="V832" i="1"/>
  <c r="Q832" i="1"/>
  <c r="R832" i="1"/>
  <c r="X833" i="1"/>
  <c r="Z833" i="1"/>
  <c r="T833" i="1"/>
  <c r="U833" i="1"/>
  <c r="V833" i="1"/>
  <c r="Q833" i="1"/>
  <c r="R833" i="1"/>
  <c r="X834" i="1"/>
  <c r="Z834" i="1"/>
  <c r="T834" i="1"/>
  <c r="U834" i="1"/>
  <c r="V834" i="1"/>
  <c r="Q834" i="1"/>
  <c r="R834" i="1"/>
  <c r="X835" i="1"/>
  <c r="Z835" i="1"/>
  <c r="T835" i="1"/>
  <c r="U835" i="1"/>
  <c r="V835" i="1"/>
  <c r="Q835" i="1"/>
  <c r="R835" i="1"/>
  <c r="X836" i="1"/>
  <c r="Z836" i="1"/>
  <c r="T836" i="1"/>
  <c r="U836" i="1"/>
  <c r="V836" i="1"/>
  <c r="Q836" i="1"/>
  <c r="R836" i="1"/>
  <c r="X837" i="1"/>
  <c r="Z837" i="1"/>
  <c r="T837" i="1"/>
  <c r="U837" i="1"/>
  <c r="V837" i="1"/>
  <c r="Q837" i="1"/>
  <c r="R837" i="1"/>
  <c r="X838" i="1"/>
  <c r="Z838" i="1"/>
  <c r="T838" i="1"/>
  <c r="U838" i="1"/>
  <c r="V838" i="1"/>
  <c r="Q838" i="1"/>
  <c r="R838" i="1"/>
  <c r="X839" i="1"/>
  <c r="Z839" i="1"/>
  <c r="T839" i="1"/>
  <c r="U839" i="1"/>
  <c r="V839" i="1"/>
  <c r="Q839" i="1"/>
  <c r="R839" i="1"/>
  <c r="X840" i="1"/>
  <c r="Z840" i="1"/>
  <c r="T840" i="1"/>
  <c r="U840" i="1"/>
  <c r="V840" i="1"/>
  <c r="Q840" i="1"/>
  <c r="R840" i="1"/>
  <c r="X841" i="1"/>
  <c r="Z841" i="1"/>
  <c r="T841" i="1"/>
  <c r="U841" i="1"/>
  <c r="V841" i="1"/>
  <c r="Q841" i="1"/>
  <c r="R841" i="1"/>
  <c r="X842" i="1"/>
  <c r="Z842" i="1"/>
  <c r="T842" i="1"/>
  <c r="U842" i="1"/>
  <c r="V842" i="1"/>
  <c r="Q842" i="1"/>
  <c r="R842" i="1"/>
  <c r="X843" i="1"/>
  <c r="Z843" i="1"/>
  <c r="T843" i="1"/>
  <c r="U843" i="1"/>
  <c r="V843" i="1"/>
  <c r="Q843" i="1"/>
  <c r="R843" i="1"/>
  <c r="X844" i="1"/>
  <c r="Z844" i="1"/>
  <c r="T844" i="1"/>
  <c r="U844" i="1"/>
  <c r="V844" i="1"/>
  <c r="Q844" i="1"/>
  <c r="R844" i="1"/>
  <c r="X845" i="1"/>
  <c r="Z845" i="1"/>
  <c r="T845" i="1"/>
  <c r="U845" i="1"/>
  <c r="V845" i="1"/>
  <c r="Q845" i="1"/>
  <c r="R845" i="1"/>
  <c r="X846" i="1"/>
  <c r="Z846" i="1"/>
  <c r="T846" i="1"/>
  <c r="U846" i="1"/>
  <c r="V846" i="1"/>
  <c r="Q846" i="1"/>
  <c r="R846" i="1"/>
  <c r="X847" i="1"/>
  <c r="Z847" i="1"/>
  <c r="T847" i="1"/>
  <c r="U847" i="1"/>
  <c r="V847" i="1"/>
  <c r="Q847" i="1"/>
  <c r="R847" i="1"/>
  <c r="X848" i="1"/>
  <c r="Z848" i="1"/>
  <c r="T848" i="1"/>
  <c r="U848" i="1"/>
  <c r="V848" i="1"/>
  <c r="Q848" i="1"/>
  <c r="R848" i="1"/>
  <c r="X849" i="1"/>
  <c r="Z849" i="1"/>
  <c r="T849" i="1"/>
  <c r="U849" i="1"/>
  <c r="V849" i="1"/>
  <c r="Q849" i="1"/>
  <c r="R849" i="1"/>
  <c r="X850" i="1"/>
  <c r="Z850" i="1"/>
  <c r="T850" i="1"/>
  <c r="U850" i="1"/>
  <c r="V850" i="1"/>
  <c r="Q850" i="1"/>
  <c r="R850" i="1"/>
  <c r="X851" i="1"/>
  <c r="Z851" i="1"/>
  <c r="T851" i="1"/>
  <c r="U851" i="1"/>
  <c r="V851" i="1"/>
  <c r="Q851" i="1"/>
  <c r="R851" i="1"/>
  <c r="X852" i="1"/>
  <c r="Z852" i="1"/>
  <c r="T852" i="1"/>
  <c r="U852" i="1"/>
  <c r="V852" i="1"/>
  <c r="Q852" i="1"/>
  <c r="R852" i="1"/>
  <c r="X853" i="1"/>
  <c r="Z853" i="1"/>
  <c r="T853" i="1"/>
  <c r="U853" i="1"/>
  <c r="V853" i="1"/>
  <c r="Q853" i="1"/>
  <c r="R853" i="1"/>
  <c r="X854" i="1"/>
  <c r="Z854" i="1"/>
  <c r="T854" i="1"/>
  <c r="U854" i="1"/>
  <c r="V854" i="1"/>
  <c r="Q854" i="1"/>
  <c r="R854" i="1"/>
  <c r="X855" i="1"/>
  <c r="Z855" i="1"/>
  <c r="T855" i="1"/>
  <c r="U855" i="1"/>
  <c r="V855" i="1"/>
  <c r="Q855" i="1"/>
  <c r="R855" i="1"/>
  <c r="X856" i="1"/>
  <c r="Z856" i="1"/>
  <c r="T856" i="1"/>
  <c r="U856" i="1"/>
  <c r="V856" i="1"/>
  <c r="Q856" i="1"/>
  <c r="R856" i="1"/>
  <c r="X857" i="1"/>
  <c r="Z857" i="1"/>
  <c r="T857" i="1"/>
  <c r="U857" i="1"/>
  <c r="V857" i="1"/>
  <c r="Q857" i="1"/>
  <c r="R857" i="1"/>
  <c r="X858" i="1"/>
  <c r="Z858" i="1"/>
  <c r="T858" i="1"/>
  <c r="U858" i="1"/>
  <c r="V858" i="1"/>
  <c r="Q858" i="1"/>
  <c r="R858" i="1"/>
  <c r="X859" i="1"/>
  <c r="Z859" i="1"/>
  <c r="T859" i="1"/>
  <c r="U859" i="1"/>
  <c r="V859" i="1"/>
  <c r="Q859" i="1"/>
  <c r="R859" i="1"/>
  <c r="X860" i="1"/>
  <c r="Z860" i="1"/>
  <c r="T860" i="1"/>
  <c r="U860" i="1"/>
  <c r="V860" i="1"/>
  <c r="Q860" i="1"/>
  <c r="R860" i="1"/>
  <c r="X861" i="1"/>
  <c r="Z861" i="1"/>
  <c r="T861" i="1"/>
  <c r="U861" i="1"/>
  <c r="V861" i="1"/>
  <c r="Q861" i="1"/>
  <c r="R861" i="1"/>
  <c r="X862" i="1"/>
  <c r="Z862" i="1"/>
  <c r="T862" i="1"/>
  <c r="U862" i="1"/>
  <c r="V862" i="1"/>
  <c r="Q862" i="1"/>
  <c r="R862" i="1"/>
  <c r="X863" i="1"/>
  <c r="Z863" i="1"/>
  <c r="T863" i="1"/>
  <c r="U863" i="1"/>
  <c r="V863" i="1"/>
  <c r="Q863" i="1"/>
  <c r="R863" i="1"/>
  <c r="X864" i="1"/>
  <c r="Z864" i="1"/>
  <c r="T864" i="1"/>
  <c r="U864" i="1"/>
  <c r="V864" i="1"/>
  <c r="Q864" i="1"/>
  <c r="R864" i="1"/>
  <c r="X865" i="1"/>
  <c r="Z865" i="1"/>
  <c r="T865" i="1"/>
  <c r="U865" i="1"/>
  <c r="V865" i="1"/>
  <c r="Q865" i="1"/>
  <c r="R865" i="1"/>
  <c r="X866" i="1"/>
  <c r="Z866" i="1"/>
  <c r="T866" i="1"/>
  <c r="U866" i="1"/>
  <c r="V866" i="1"/>
  <c r="Q866" i="1"/>
  <c r="R866" i="1"/>
  <c r="X867" i="1"/>
  <c r="Z867" i="1"/>
  <c r="T867" i="1"/>
  <c r="U867" i="1"/>
  <c r="V867" i="1"/>
  <c r="Q867" i="1"/>
  <c r="R867" i="1"/>
  <c r="X868" i="1"/>
  <c r="Z868" i="1"/>
  <c r="T868" i="1"/>
  <c r="U868" i="1"/>
  <c r="V868" i="1"/>
  <c r="Q868" i="1"/>
  <c r="R868" i="1"/>
  <c r="X869" i="1"/>
  <c r="Z869" i="1"/>
  <c r="T869" i="1"/>
  <c r="U869" i="1"/>
  <c r="V869" i="1"/>
  <c r="Q869" i="1"/>
  <c r="R869" i="1"/>
  <c r="X870" i="1"/>
  <c r="Z870" i="1"/>
  <c r="T870" i="1"/>
  <c r="U870" i="1"/>
  <c r="V870" i="1"/>
  <c r="Q870" i="1"/>
  <c r="R870" i="1"/>
  <c r="X871" i="1"/>
  <c r="Z871" i="1"/>
  <c r="T871" i="1"/>
  <c r="U871" i="1"/>
  <c r="V871" i="1"/>
  <c r="Q871" i="1"/>
  <c r="R871" i="1"/>
  <c r="X872" i="1"/>
  <c r="Z872" i="1"/>
  <c r="T872" i="1"/>
  <c r="U872" i="1"/>
  <c r="V872" i="1"/>
  <c r="Q872" i="1"/>
  <c r="R872" i="1"/>
  <c r="X873" i="1"/>
  <c r="Z873" i="1"/>
  <c r="T873" i="1"/>
  <c r="U873" i="1"/>
  <c r="V873" i="1"/>
  <c r="Q873" i="1"/>
  <c r="R873" i="1"/>
  <c r="X874" i="1"/>
  <c r="Z874" i="1"/>
  <c r="T874" i="1"/>
  <c r="U874" i="1"/>
  <c r="V874" i="1"/>
  <c r="Q874" i="1"/>
  <c r="R874" i="1"/>
  <c r="X875" i="1"/>
  <c r="Z875" i="1"/>
  <c r="T875" i="1"/>
  <c r="U875" i="1"/>
  <c r="V875" i="1"/>
  <c r="Q875" i="1"/>
  <c r="R875" i="1"/>
  <c r="X876" i="1"/>
  <c r="Z876" i="1"/>
  <c r="T876" i="1"/>
  <c r="U876" i="1"/>
  <c r="V876" i="1"/>
  <c r="Q876" i="1"/>
  <c r="R876" i="1"/>
  <c r="X877" i="1"/>
  <c r="Z877" i="1"/>
  <c r="T877" i="1"/>
  <c r="U877" i="1"/>
  <c r="V877" i="1"/>
  <c r="Q877" i="1"/>
  <c r="R877" i="1"/>
  <c r="X878" i="1"/>
  <c r="Z878" i="1"/>
  <c r="T878" i="1"/>
  <c r="U878" i="1"/>
  <c r="V878" i="1"/>
  <c r="Q878" i="1"/>
  <c r="R878" i="1"/>
  <c r="X879" i="1"/>
  <c r="Z879" i="1"/>
  <c r="T879" i="1"/>
  <c r="U879" i="1"/>
  <c r="V879" i="1"/>
  <c r="Q879" i="1"/>
  <c r="R879" i="1"/>
  <c r="X880" i="1"/>
  <c r="Z880" i="1"/>
  <c r="T880" i="1"/>
  <c r="U880" i="1"/>
  <c r="V880" i="1"/>
  <c r="Q880" i="1"/>
  <c r="R880" i="1"/>
  <c r="X881" i="1"/>
  <c r="Z881" i="1"/>
  <c r="T881" i="1"/>
  <c r="U881" i="1"/>
  <c r="V881" i="1"/>
  <c r="Q881" i="1"/>
  <c r="R881" i="1"/>
  <c r="X882" i="1"/>
  <c r="Z882" i="1"/>
  <c r="T882" i="1"/>
  <c r="U882" i="1"/>
  <c r="V882" i="1"/>
  <c r="Q882" i="1"/>
  <c r="R882" i="1"/>
  <c r="X883" i="1"/>
  <c r="Z883" i="1"/>
  <c r="T883" i="1"/>
  <c r="U883" i="1"/>
  <c r="V883" i="1"/>
  <c r="Q883" i="1"/>
  <c r="R883" i="1"/>
  <c r="X884" i="1"/>
  <c r="Z884" i="1"/>
  <c r="T884" i="1"/>
  <c r="U884" i="1"/>
  <c r="V884" i="1"/>
  <c r="Q884" i="1"/>
  <c r="R884" i="1"/>
  <c r="X885" i="1"/>
  <c r="Z885" i="1"/>
  <c r="T885" i="1"/>
  <c r="U885" i="1"/>
  <c r="V885" i="1"/>
  <c r="Q885" i="1"/>
  <c r="R885" i="1"/>
  <c r="X886" i="1"/>
  <c r="Z886" i="1"/>
  <c r="T886" i="1"/>
  <c r="U886" i="1"/>
  <c r="V886" i="1"/>
  <c r="Q886" i="1"/>
  <c r="R886" i="1"/>
  <c r="X887" i="1"/>
  <c r="Z887" i="1"/>
  <c r="T887" i="1"/>
  <c r="U887" i="1"/>
  <c r="V887" i="1"/>
  <c r="Q887" i="1"/>
  <c r="R887" i="1"/>
  <c r="X888" i="1"/>
  <c r="Z888" i="1"/>
  <c r="T888" i="1"/>
  <c r="U888" i="1"/>
  <c r="V888" i="1"/>
  <c r="Q888" i="1"/>
  <c r="R888" i="1"/>
  <c r="X889" i="1"/>
  <c r="Z889" i="1"/>
  <c r="T889" i="1"/>
  <c r="U889" i="1"/>
  <c r="V889" i="1"/>
  <c r="Q889" i="1"/>
  <c r="R889" i="1"/>
  <c r="X890" i="1"/>
  <c r="Z890" i="1"/>
  <c r="T890" i="1"/>
  <c r="U890" i="1"/>
  <c r="V890" i="1"/>
  <c r="Q890" i="1"/>
  <c r="R890" i="1"/>
  <c r="X891" i="1"/>
  <c r="Z891" i="1"/>
  <c r="T891" i="1"/>
  <c r="U891" i="1"/>
  <c r="V891" i="1"/>
  <c r="Q891" i="1"/>
  <c r="R891" i="1"/>
  <c r="X892" i="1"/>
  <c r="Z892" i="1"/>
  <c r="T892" i="1"/>
  <c r="U892" i="1"/>
  <c r="V892" i="1"/>
  <c r="Q892" i="1"/>
  <c r="R892" i="1"/>
  <c r="X893" i="1"/>
  <c r="Z893" i="1"/>
  <c r="T893" i="1"/>
  <c r="U893" i="1"/>
  <c r="V893" i="1"/>
  <c r="Q893" i="1"/>
  <c r="R893" i="1"/>
  <c r="X894" i="1"/>
  <c r="Z894" i="1"/>
  <c r="T894" i="1"/>
  <c r="U894" i="1"/>
  <c r="V894" i="1"/>
  <c r="Q894" i="1"/>
  <c r="R894" i="1"/>
  <c r="X895" i="1"/>
  <c r="Z895" i="1"/>
  <c r="T895" i="1"/>
  <c r="U895" i="1"/>
  <c r="V895" i="1"/>
  <c r="Q895" i="1"/>
  <c r="R895" i="1"/>
  <c r="X896" i="1"/>
  <c r="Z896" i="1"/>
  <c r="T896" i="1"/>
  <c r="U896" i="1"/>
  <c r="V896" i="1"/>
  <c r="Q896" i="1"/>
  <c r="R896" i="1"/>
  <c r="X897" i="1"/>
  <c r="Z897" i="1"/>
  <c r="T897" i="1"/>
  <c r="U897" i="1"/>
  <c r="V897" i="1"/>
  <c r="Q897" i="1"/>
  <c r="R897" i="1"/>
  <c r="X898" i="1"/>
  <c r="Z898" i="1"/>
  <c r="T898" i="1"/>
  <c r="U898" i="1"/>
  <c r="V898" i="1"/>
  <c r="Q898" i="1"/>
  <c r="R898" i="1"/>
  <c r="X899" i="1"/>
  <c r="Z899" i="1"/>
  <c r="T899" i="1"/>
  <c r="U899" i="1"/>
  <c r="V899" i="1"/>
  <c r="Q899" i="1"/>
  <c r="R899" i="1"/>
  <c r="X900" i="1"/>
  <c r="Z900" i="1"/>
  <c r="T900" i="1"/>
  <c r="U900" i="1"/>
  <c r="V900" i="1"/>
  <c r="Q900" i="1"/>
  <c r="R900" i="1"/>
  <c r="X901" i="1"/>
  <c r="Z901" i="1"/>
  <c r="T901" i="1"/>
  <c r="U901" i="1"/>
  <c r="V901" i="1"/>
  <c r="Q901" i="1"/>
  <c r="R901" i="1"/>
  <c r="X902" i="1"/>
  <c r="Z902" i="1"/>
  <c r="T902" i="1"/>
  <c r="U902" i="1"/>
  <c r="V902" i="1"/>
  <c r="Q902" i="1"/>
  <c r="R902" i="1"/>
  <c r="X903" i="1"/>
  <c r="Z903" i="1"/>
  <c r="T903" i="1"/>
  <c r="U903" i="1"/>
  <c r="V903" i="1"/>
  <c r="Q903" i="1"/>
  <c r="R903" i="1"/>
  <c r="X904" i="1"/>
  <c r="Z904" i="1"/>
  <c r="T904" i="1"/>
  <c r="U904" i="1"/>
  <c r="V904" i="1"/>
  <c r="Q904" i="1"/>
  <c r="R904" i="1"/>
  <c r="X905" i="1"/>
  <c r="Z905" i="1"/>
  <c r="T905" i="1"/>
  <c r="U905" i="1"/>
  <c r="V905" i="1"/>
  <c r="Q905" i="1"/>
  <c r="R905" i="1"/>
  <c r="X906" i="1"/>
  <c r="Z906" i="1"/>
  <c r="T906" i="1"/>
  <c r="U906" i="1"/>
  <c r="V906" i="1"/>
  <c r="Q906" i="1"/>
  <c r="R906" i="1"/>
  <c r="X907" i="1"/>
  <c r="Z907" i="1"/>
  <c r="T907" i="1"/>
  <c r="U907" i="1"/>
  <c r="V907" i="1"/>
  <c r="Q907" i="1"/>
  <c r="R907" i="1"/>
  <c r="X908" i="1"/>
  <c r="Z908" i="1"/>
  <c r="T908" i="1"/>
  <c r="U908" i="1"/>
  <c r="V908" i="1"/>
  <c r="Q908" i="1"/>
  <c r="R908" i="1"/>
  <c r="X909" i="1"/>
  <c r="Z909" i="1"/>
  <c r="T909" i="1"/>
  <c r="U909" i="1"/>
  <c r="V909" i="1"/>
  <c r="Q909" i="1"/>
  <c r="R909" i="1"/>
  <c r="X910" i="1"/>
  <c r="Z910" i="1"/>
  <c r="T910" i="1"/>
  <c r="U910" i="1"/>
  <c r="V910" i="1"/>
  <c r="Q910" i="1"/>
  <c r="R910" i="1"/>
  <c r="X911" i="1"/>
  <c r="Z911" i="1"/>
  <c r="T911" i="1"/>
  <c r="U911" i="1"/>
  <c r="V911" i="1"/>
  <c r="Q911" i="1"/>
  <c r="R911" i="1"/>
  <c r="X912" i="1"/>
  <c r="Z912" i="1"/>
  <c r="T912" i="1"/>
  <c r="U912" i="1"/>
  <c r="V912" i="1"/>
  <c r="Q912" i="1"/>
  <c r="R912" i="1"/>
  <c r="X913" i="1"/>
  <c r="Z913" i="1"/>
  <c r="T913" i="1"/>
  <c r="U913" i="1"/>
  <c r="V913" i="1"/>
  <c r="Q913" i="1"/>
  <c r="R913" i="1"/>
  <c r="X914" i="1"/>
  <c r="Z914" i="1"/>
  <c r="T914" i="1"/>
  <c r="U914" i="1"/>
  <c r="V914" i="1"/>
  <c r="Q914" i="1"/>
  <c r="R914" i="1"/>
  <c r="X915" i="1"/>
  <c r="Z915" i="1"/>
  <c r="T915" i="1"/>
  <c r="U915" i="1"/>
  <c r="V915" i="1"/>
  <c r="Q915" i="1"/>
  <c r="R915" i="1"/>
  <c r="X916" i="1"/>
  <c r="Z916" i="1"/>
  <c r="T916" i="1"/>
  <c r="U916" i="1"/>
  <c r="V916" i="1"/>
  <c r="Q916" i="1"/>
  <c r="R916" i="1"/>
  <c r="X917" i="1"/>
  <c r="Z917" i="1"/>
  <c r="T917" i="1"/>
  <c r="U917" i="1"/>
  <c r="V917" i="1"/>
  <c r="Q917" i="1"/>
  <c r="R917" i="1"/>
  <c r="X918" i="1"/>
  <c r="Z918" i="1"/>
  <c r="T918" i="1"/>
  <c r="U918" i="1"/>
  <c r="V918" i="1"/>
  <c r="Q918" i="1"/>
  <c r="R918" i="1"/>
  <c r="X919" i="1"/>
  <c r="Z919" i="1"/>
  <c r="T919" i="1"/>
  <c r="U919" i="1"/>
  <c r="V919" i="1"/>
  <c r="Q919" i="1"/>
  <c r="R919" i="1"/>
  <c r="X920" i="1"/>
  <c r="Z920" i="1"/>
  <c r="T920" i="1"/>
  <c r="U920" i="1"/>
  <c r="V920" i="1"/>
  <c r="Q920" i="1"/>
  <c r="R920" i="1"/>
  <c r="X921" i="1"/>
  <c r="Z921" i="1"/>
  <c r="T921" i="1"/>
  <c r="U921" i="1"/>
  <c r="V921" i="1"/>
  <c r="Q921" i="1"/>
  <c r="R921" i="1"/>
  <c r="X922" i="1"/>
  <c r="Z922" i="1"/>
  <c r="T922" i="1"/>
  <c r="U922" i="1"/>
  <c r="V922" i="1"/>
  <c r="Q922" i="1"/>
  <c r="R922" i="1"/>
  <c r="X923" i="1"/>
  <c r="Z923" i="1"/>
  <c r="T923" i="1"/>
  <c r="U923" i="1"/>
  <c r="V923" i="1"/>
  <c r="Q923" i="1"/>
  <c r="R923" i="1"/>
  <c r="X924" i="1"/>
  <c r="Z924" i="1"/>
  <c r="T924" i="1"/>
  <c r="U924" i="1"/>
  <c r="V924" i="1"/>
  <c r="Q924" i="1"/>
  <c r="R924" i="1"/>
  <c r="X925" i="1"/>
  <c r="Z925" i="1"/>
  <c r="T925" i="1"/>
  <c r="U925" i="1"/>
  <c r="V925" i="1"/>
  <c r="Q925" i="1"/>
  <c r="R925" i="1"/>
  <c r="X926" i="1"/>
  <c r="Z926" i="1"/>
  <c r="T926" i="1"/>
  <c r="U926" i="1"/>
  <c r="V926" i="1"/>
  <c r="Q926" i="1"/>
  <c r="R926" i="1"/>
  <c r="X927" i="1"/>
  <c r="Z927" i="1"/>
  <c r="T927" i="1"/>
  <c r="U927" i="1"/>
  <c r="V927" i="1"/>
  <c r="Q927" i="1"/>
  <c r="R927" i="1"/>
  <c r="X928" i="1"/>
  <c r="Z928" i="1"/>
  <c r="T928" i="1"/>
  <c r="U928" i="1"/>
  <c r="V928" i="1"/>
  <c r="Q928" i="1"/>
  <c r="R928" i="1"/>
  <c r="X929" i="1"/>
  <c r="Z929" i="1"/>
  <c r="T929" i="1"/>
  <c r="U929" i="1"/>
  <c r="V929" i="1"/>
  <c r="Q929" i="1"/>
  <c r="R929" i="1"/>
  <c r="X930" i="1"/>
  <c r="Z930" i="1"/>
  <c r="T930" i="1"/>
  <c r="U930" i="1"/>
  <c r="V930" i="1"/>
  <c r="Q930" i="1"/>
  <c r="R930" i="1"/>
  <c r="X931" i="1"/>
  <c r="Z931" i="1"/>
  <c r="T931" i="1"/>
  <c r="U931" i="1"/>
  <c r="V931" i="1"/>
  <c r="Q931" i="1"/>
  <c r="R931" i="1"/>
  <c r="X932" i="1"/>
  <c r="Z932" i="1"/>
  <c r="T932" i="1"/>
  <c r="U932" i="1"/>
  <c r="V932" i="1"/>
  <c r="Q932" i="1"/>
  <c r="R932" i="1"/>
  <c r="X933" i="1"/>
  <c r="Z933" i="1"/>
  <c r="T933" i="1"/>
  <c r="U933" i="1"/>
  <c r="V933" i="1"/>
  <c r="Q933" i="1"/>
  <c r="R933" i="1"/>
  <c r="X934" i="1"/>
  <c r="Z934" i="1"/>
  <c r="T934" i="1"/>
  <c r="U934" i="1"/>
  <c r="V934" i="1"/>
  <c r="Q934" i="1"/>
  <c r="R934" i="1"/>
  <c r="X935" i="1"/>
  <c r="Z935" i="1"/>
  <c r="T935" i="1"/>
  <c r="U935" i="1"/>
  <c r="V935" i="1"/>
  <c r="Q935" i="1"/>
  <c r="R935" i="1"/>
  <c r="X936" i="1"/>
  <c r="Z936" i="1"/>
  <c r="T936" i="1"/>
  <c r="U936" i="1"/>
  <c r="V936" i="1"/>
  <c r="Q936" i="1"/>
  <c r="R936" i="1"/>
  <c r="X937" i="1"/>
  <c r="Z937" i="1"/>
  <c r="T937" i="1"/>
  <c r="U937" i="1"/>
  <c r="V937" i="1"/>
  <c r="Q937" i="1"/>
  <c r="R937" i="1"/>
  <c r="X938" i="1"/>
  <c r="Z938" i="1"/>
  <c r="T938" i="1"/>
  <c r="U938" i="1"/>
  <c r="V938" i="1"/>
  <c r="Q938" i="1"/>
  <c r="R938" i="1"/>
  <c r="X939" i="1"/>
  <c r="Z939" i="1"/>
  <c r="T939" i="1"/>
  <c r="U939" i="1"/>
  <c r="V939" i="1"/>
  <c r="Q939" i="1"/>
  <c r="R939" i="1"/>
  <c r="X940" i="1"/>
  <c r="Z940" i="1"/>
  <c r="T940" i="1"/>
  <c r="U940" i="1"/>
  <c r="V940" i="1"/>
  <c r="Q940" i="1"/>
  <c r="R940" i="1"/>
  <c r="X941" i="1"/>
  <c r="Z941" i="1"/>
  <c r="T941" i="1"/>
  <c r="U941" i="1"/>
  <c r="V941" i="1"/>
  <c r="Q941" i="1"/>
  <c r="R941" i="1"/>
  <c r="X942" i="1"/>
  <c r="Z942" i="1"/>
  <c r="T942" i="1"/>
  <c r="U942" i="1"/>
  <c r="V942" i="1"/>
  <c r="Q942" i="1"/>
  <c r="R942" i="1"/>
  <c r="X943" i="1"/>
  <c r="Z943" i="1"/>
  <c r="T943" i="1"/>
  <c r="U943" i="1"/>
  <c r="V943" i="1"/>
  <c r="Q943" i="1"/>
  <c r="R943" i="1"/>
  <c r="X944" i="1"/>
  <c r="Z944" i="1"/>
  <c r="T944" i="1"/>
  <c r="U944" i="1"/>
  <c r="V944" i="1"/>
  <c r="Q944" i="1"/>
  <c r="R944" i="1"/>
  <c r="X945" i="1"/>
  <c r="Z945" i="1"/>
  <c r="T945" i="1"/>
  <c r="U945" i="1"/>
  <c r="V945" i="1"/>
  <c r="Q945" i="1"/>
  <c r="R945" i="1"/>
  <c r="X946" i="1"/>
  <c r="Z946" i="1"/>
  <c r="T946" i="1"/>
  <c r="U946" i="1"/>
  <c r="V946" i="1"/>
  <c r="Q946" i="1"/>
  <c r="R946" i="1"/>
  <c r="X947" i="1"/>
  <c r="Z947" i="1"/>
  <c r="T947" i="1"/>
  <c r="U947" i="1"/>
  <c r="V947" i="1"/>
  <c r="Q947" i="1"/>
  <c r="R947" i="1"/>
  <c r="X948" i="1"/>
  <c r="Z948" i="1"/>
  <c r="T948" i="1"/>
  <c r="U948" i="1"/>
  <c r="V948" i="1"/>
  <c r="Q948" i="1"/>
  <c r="R948" i="1"/>
  <c r="X949" i="1"/>
  <c r="Z949" i="1"/>
  <c r="T949" i="1"/>
  <c r="U949" i="1"/>
  <c r="V949" i="1"/>
  <c r="Q949" i="1"/>
  <c r="R949" i="1"/>
  <c r="X950" i="1"/>
  <c r="Z950" i="1"/>
  <c r="T950" i="1"/>
  <c r="U950" i="1"/>
  <c r="V950" i="1"/>
  <c r="Q950" i="1"/>
  <c r="R950" i="1"/>
  <c r="X951" i="1"/>
  <c r="Z951" i="1"/>
  <c r="T951" i="1"/>
  <c r="U951" i="1"/>
  <c r="V951" i="1"/>
  <c r="Q951" i="1"/>
  <c r="R951" i="1"/>
  <c r="X952" i="1"/>
  <c r="Z952" i="1"/>
  <c r="T952" i="1"/>
  <c r="U952" i="1"/>
  <c r="V952" i="1"/>
  <c r="Q952" i="1"/>
  <c r="R952" i="1"/>
  <c r="X953" i="1"/>
  <c r="Z953" i="1"/>
  <c r="T953" i="1"/>
  <c r="U953" i="1"/>
  <c r="V953" i="1"/>
  <c r="Q953" i="1"/>
  <c r="R953" i="1"/>
  <c r="X954" i="1"/>
  <c r="Z954" i="1"/>
  <c r="T954" i="1"/>
  <c r="U954" i="1"/>
  <c r="V954" i="1"/>
  <c r="Q954" i="1"/>
  <c r="R954" i="1"/>
  <c r="X955" i="1"/>
  <c r="Z955" i="1"/>
  <c r="T955" i="1"/>
  <c r="U955" i="1"/>
  <c r="V955" i="1"/>
  <c r="Q955" i="1"/>
  <c r="R955" i="1"/>
  <c r="X956" i="1"/>
  <c r="Z956" i="1"/>
  <c r="T956" i="1"/>
  <c r="U956" i="1"/>
  <c r="V956" i="1"/>
  <c r="Q956" i="1"/>
  <c r="R956" i="1"/>
  <c r="X957" i="1"/>
  <c r="Z957" i="1"/>
  <c r="T957" i="1"/>
  <c r="U957" i="1"/>
  <c r="V957" i="1"/>
  <c r="Q957" i="1"/>
  <c r="R957" i="1"/>
  <c r="X958" i="1"/>
  <c r="Z958" i="1"/>
  <c r="T958" i="1"/>
  <c r="U958" i="1"/>
  <c r="V958" i="1"/>
  <c r="Q958" i="1"/>
  <c r="R958" i="1"/>
  <c r="X959" i="1"/>
  <c r="Z959" i="1"/>
  <c r="T959" i="1"/>
  <c r="U959" i="1"/>
  <c r="V959" i="1"/>
  <c r="Q959" i="1"/>
  <c r="R959" i="1"/>
  <c r="X960" i="1"/>
  <c r="Z960" i="1"/>
  <c r="T960" i="1"/>
  <c r="U960" i="1"/>
  <c r="V960" i="1"/>
  <c r="Q960" i="1"/>
  <c r="R960" i="1"/>
  <c r="X961" i="1"/>
  <c r="Z961" i="1"/>
  <c r="T961" i="1"/>
  <c r="U961" i="1"/>
  <c r="V961" i="1"/>
  <c r="Q961" i="1"/>
  <c r="R961" i="1"/>
  <c r="X962" i="1"/>
  <c r="Z962" i="1"/>
  <c r="T962" i="1"/>
  <c r="U962" i="1"/>
  <c r="V962" i="1"/>
  <c r="Q962" i="1"/>
  <c r="R962" i="1"/>
  <c r="X963" i="1"/>
  <c r="Z963" i="1"/>
  <c r="T963" i="1"/>
  <c r="U963" i="1"/>
  <c r="V963" i="1"/>
  <c r="Q963" i="1"/>
  <c r="R963" i="1"/>
  <c r="X964" i="1"/>
  <c r="Z964" i="1"/>
  <c r="T964" i="1"/>
  <c r="U964" i="1"/>
  <c r="V964" i="1"/>
  <c r="Q964" i="1"/>
  <c r="R964" i="1"/>
  <c r="X965" i="1"/>
  <c r="Z965" i="1"/>
  <c r="T965" i="1"/>
  <c r="U965" i="1"/>
  <c r="V965" i="1"/>
  <c r="Q965" i="1"/>
  <c r="R965" i="1"/>
  <c r="X966" i="1"/>
  <c r="Z966" i="1"/>
  <c r="T966" i="1"/>
  <c r="U966" i="1"/>
  <c r="V966" i="1"/>
  <c r="Q966" i="1"/>
  <c r="R966" i="1"/>
  <c r="X967" i="1"/>
  <c r="Z967" i="1"/>
  <c r="T967" i="1"/>
  <c r="U967" i="1"/>
  <c r="V967" i="1"/>
  <c r="Q967" i="1"/>
  <c r="R967" i="1"/>
  <c r="X968" i="1"/>
  <c r="Z968" i="1"/>
  <c r="T968" i="1"/>
  <c r="U968" i="1"/>
  <c r="V968" i="1"/>
  <c r="Q968" i="1"/>
  <c r="R968" i="1"/>
  <c r="X969" i="1"/>
  <c r="Z969" i="1"/>
  <c r="T969" i="1"/>
  <c r="U969" i="1"/>
  <c r="V969" i="1"/>
  <c r="Q969" i="1"/>
  <c r="R969" i="1"/>
  <c r="X970" i="1"/>
  <c r="Z970" i="1"/>
  <c r="T970" i="1"/>
  <c r="U970" i="1"/>
  <c r="V970" i="1"/>
  <c r="Q970" i="1"/>
  <c r="R970" i="1"/>
  <c r="X971" i="1"/>
  <c r="Z971" i="1"/>
  <c r="T971" i="1"/>
  <c r="U971" i="1"/>
  <c r="V971" i="1"/>
  <c r="Q971" i="1"/>
  <c r="R971" i="1"/>
  <c r="X972" i="1"/>
  <c r="Z972" i="1"/>
  <c r="T972" i="1"/>
  <c r="U972" i="1"/>
  <c r="V972" i="1"/>
  <c r="Q972" i="1"/>
  <c r="R972" i="1"/>
  <c r="X973" i="1"/>
  <c r="Z973" i="1"/>
  <c r="T973" i="1"/>
  <c r="U973" i="1"/>
  <c r="V973" i="1"/>
  <c r="Q973" i="1"/>
  <c r="R973" i="1"/>
  <c r="X974" i="1"/>
  <c r="Z974" i="1"/>
  <c r="T974" i="1"/>
  <c r="U974" i="1"/>
  <c r="V974" i="1"/>
  <c r="Q974" i="1"/>
  <c r="R974" i="1"/>
  <c r="X975" i="1"/>
  <c r="Z975" i="1"/>
  <c r="T975" i="1"/>
  <c r="U975" i="1"/>
  <c r="V975" i="1"/>
  <c r="Q975" i="1"/>
  <c r="R975" i="1"/>
  <c r="X976" i="1"/>
  <c r="Z976" i="1"/>
  <c r="T976" i="1"/>
  <c r="U976" i="1"/>
  <c r="V976" i="1"/>
  <c r="Q976" i="1"/>
  <c r="R976" i="1"/>
  <c r="X977" i="1"/>
  <c r="Z977" i="1"/>
  <c r="T977" i="1"/>
  <c r="U977" i="1"/>
  <c r="V977" i="1"/>
  <c r="Q977" i="1"/>
  <c r="R977" i="1"/>
  <c r="X978" i="1"/>
  <c r="Z978" i="1"/>
  <c r="T978" i="1"/>
  <c r="U978" i="1"/>
  <c r="V978" i="1"/>
  <c r="Q978" i="1"/>
  <c r="R978" i="1"/>
  <c r="X979" i="1"/>
  <c r="Z979" i="1"/>
  <c r="T979" i="1"/>
  <c r="U979" i="1"/>
  <c r="V979" i="1"/>
  <c r="Q979" i="1"/>
  <c r="R979" i="1"/>
  <c r="X980" i="1"/>
  <c r="Z980" i="1"/>
  <c r="T980" i="1"/>
  <c r="U980" i="1"/>
  <c r="V980" i="1"/>
  <c r="Q980" i="1"/>
  <c r="R980" i="1"/>
  <c r="X981" i="1"/>
  <c r="Z981" i="1"/>
  <c r="T981" i="1"/>
  <c r="U981" i="1"/>
  <c r="V981" i="1"/>
  <c r="Q981" i="1"/>
  <c r="R981" i="1"/>
  <c r="X982" i="1"/>
  <c r="Z982" i="1"/>
  <c r="T982" i="1"/>
  <c r="U982" i="1"/>
  <c r="V982" i="1"/>
  <c r="Q982" i="1"/>
  <c r="R982" i="1"/>
  <c r="X983" i="1"/>
  <c r="Z983" i="1"/>
  <c r="T983" i="1"/>
  <c r="U983" i="1"/>
  <c r="V983" i="1"/>
  <c r="Q983" i="1"/>
  <c r="R983" i="1"/>
  <c r="X984" i="1"/>
  <c r="Z984" i="1"/>
  <c r="T984" i="1"/>
  <c r="U984" i="1"/>
  <c r="V984" i="1"/>
  <c r="Q984" i="1"/>
  <c r="R984" i="1"/>
  <c r="X985" i="1"/>
  <c r="Z985" i="1"/>
  <c r="T985" i="1"/>
  <c r="U985" i="1"/>
  <c r="V985" i="1"/>
  <c r="Q985" i="1"/>
  <c r="R985" i="1"/>
  <c r="X986" i="1"/>
  <c r="Z986" i="1"/>
  <c r="T986" i="1"/>
  <c r="U986" i="1"/>
  <c r="V986" i="1"/>
  <c r="Q986" i="1"/>
  <c r="R986" i="1"/>
  <c r="X987" i="1"/>
  <c r="Z987" i="1"/>
  <c r="T987" i="1"/>
  <c r="U987" i="1"/>
  <c r="V987" i="1"/>
  <c r="Q987" i="1"/>
  <c r="R987" i="1"/>
  <c r="X988" i="1"/>
  <c r="Z988" i="1"/>
  <c r="T988" i="1"/>
  <c r="U988" i="1"/>
  <c r="V988" i="1"/>
  <c r="Q988" i="1"/>
  <c r="R988" i="1"/>
  <c r="X989" i="1"/>
  <c r="Z989" i="1"/>
  <c r="T989" i="1"/>
  <c r="U989" i="1"/>
  <c r="V989" i="1"/>
  <c r="Q989" i="1"/>
  <c r="R989" i="1"/>
  <c r="X990" i="1"/>
  <c r="Z990" i="1"/>
  <c r="T990" i="1"/>
  <c r="U990" i="1"/>
  <c r="V990" i="1"/>
  <c r="Q990" i="1"/>
  <c r="R990" i="1"/>
  <c r="X991" i="1"/>
  <c r="Z991" i="1"/>
  <c r="T991" i="1"/>
  <c r="U991" i="1"/>
  <c r="V991" i="1"/>
  <c r="Q991" i="1"/>
  <c r="R991" i="1"/>
  <c r="X992" i="1"/>
  <c r="Z992" i="1"/>
  <c r="T992" i="1"/>
  <c r="U992" i="1"/>
  <c r="V992" i="1"/>
  <c r="Q992" i="1"/>
  <c r="R992" i="1"/>
  <c r="X993" i="1"/>
  <c r="Z993" i="1"/>
  <c r="T993" i="1"/>
  <c r="U993" i="1"/>
  <c r="V993" i="1"/>
  <c r="Q993" i="1"/>
  <c r="R993" i="1"/>
  <c r="X994" i="1"/>
  <c r="Z994" i="1"/>
  <c r="T994" i="1"/>
  <c r="U994" i="1"/>
  <c r="V994" i="1"/>
  <c r="Q994" i="1"/>
  <c r="R994" i="1"/>
  <c r="X995" i="1"/>
  <c r="Z995" i="1"/>
  <c r="T995" i="1"/>
  <c r="U995" i="1"/>
  <c r="V995" i="1"/>
  <c r="Q995" i="1"/>
  <c r="R995" i="1"/>
  <c r="X996" i="1"/>
  <c r="Z996" i="1"/>
  <c r="T996" i="1"/>
  <c r="U996" i="1"/>
  <c r="V996" i="1"/>
  <c r="Q996" i="1"/>
  <c r="R996" i="1"/>
  <c r="X997" i="1"/>
  <c r="Z997" i="1"/>
  <c r="T997" i="1"/>
  <c r="U997" i="1"/>
  <c r="V997" i="1"/>
  <c r="Q997" i="1"/>
  <c r="R997" i="1"/>
  <c r="X998" i="1"/>
  <c r="Z998" i="1"/>
  <c r="T998" i="1"/>
  <c r="U998" i="1"/>
  <c r="V998" i="1"/>
  <c r="Q998" i="1"/>
  <c r="R998" i="1"/>
  <c r="X999" i="1"/>
  <c r="Z999" i="1"/>
  <c r="T999" i="1"/>
  <c r="U999" i="1"/>
  <c r="V999" i="1"/>
  <c r="Q999" i="1"/>
  <c r="R999" i="1"/>
  <c r="X1000" i="1"/>
  <c r="Z1000" i="1"/>
  <c r="T1000" i="1"/>
  <c r="U1000" i="1"/>
  <c r="V1000" i="1"/>
  <c r="Q1000" i="1"/>
  <c r="R1000" i="1"/>
  <c r="X1001" i="1"/>
  <c r="Z1001" i="1"/>
  <c r="T1001" i="1"/>
  <c r="U1001" i="1"/>
  <c r="V1001" i="1"/>
  <c r="Q1001" i="1"/>
  <c r="R1001" i="1"/>
  <c r="X1002" i="1"/>
  <c r="Z1002" i="1"/>
  <c r="T1002" i="1"/>
  <c r="U1002" i="1"/>
  <c r="V1002" i="1"/>
  <c r="Q1002" i="1"/>
  <c r="R1002" i="1"/>
  <c r="X1003" i="1"/>
  <c r="Z1003" i="1"/>
  <c r="T1003" i="1"/>
  <c r="U1003" i="1"/>
  <c r="V1003" i="1"/>
  <c r="Q1003" i="1"/>
  <c r="R1003" i="1"/>
  <c r="X1004" i="1"/>
  <c r="Z1004" i="1"/>
  <c r="T1004" i="1"/>
  <c r="U1004" i="1"/>
  <c r="V1004" i="1"/>
  <c r="Q1004" i="1"/>
  <c r="R1004" i="1"/>
  <c r="X1005" i="1"/>
  <c r="Z1005" i="1"/>
  <c r="T1005" i="1"/>
  <c r="U1005" i="1"/>
  <c r="V1005" i="1"/>
  <c r="Q1005" i="1"/>
  <c r="R1005" i="1"/>
  <c r="X1006" i="1"/>
  <c r="Z1006" i="1"/>
  <c r="T1006" i="1"/>
  <c r="U1006" i="1"/>
  <c r="V1006" i="1"/>
  <c r="Q1006" i="1"/>
  <c r="R1006" i="1"/>
  <c r="X1007" i="1"/>
  <c r="Z1007" i="1"/>
  <c r="T1007" i="1"/>
  <c r="U1007" i="1"/>
  <c r="V1007" i="1"/>
  <c r="Q1007" i="1"/>
  <c r="R1007" i="1"/>
  <c r="X1008" i="1"/>
  <c r="Z1008" i="1"/>
  <c r="T1008" i="1"/>
  <c r="U1008" i="1"/>
  <c r="V1008" i="1"/>
  <c r="Q1008" i="1"/>
  <c r="R1008" i="1"/>
  <c r="X1009" i="1"/>
  <c r="Z1009" i="1"/>
  <c r="T1009" i="1"/>
  <c r="U1009" i="1"/>
  <c r="V1009" i="1"/>
  <c r="Q1009" i="1"/>
  <c r="R1009" i="1"/>
  <c r="X1010" i="1"/>
  <c r="Z1010" i="1"/>
  <c r="T1010" i="1"/>
  <c r="U1010" i="1"/>
  <c r="V1010" i="1"/>
  <c r="Q1010" i="1"/>
  <c r="R1010" i="1"/>
  <c r="X1011" i="1"/>
  <c r="Z1011" i="1"/>
  <c r="T1011" i="1"/>
  <c r="U1011" i="1"/>
  <c r="V1011" i="1"/>
  <c r="Q1011" i="1"/>
  <c r="R1011" i="1"/>
  <c r="X1012" i="1"/>
  <c r="Z1012" i="1"/>
  <c r="T1012" i="1"/>
  <c r="U1012" i="1"/>
  <c r="V1012" i="1"/>
  <c r="Q1012" i="1"/>
  <c r="R1012" i="1"/>
  <c r="X1013" i="1"/>
  <c r="Z1013" i="1"/>
  <c r="T1013" i="1"/>
  <c r="U1013" i="1"/>
  <c r="V1013" i="1"/>
  <c r="Q1013" i="1"/>
  <c r="R1013" i="1"/>
  <c r="X1014" i="1"/>
  <c r="Z1014" i="1"/>
  <c r="T1014" i="1"/>
  <c r="U1014" i="1"/>
  <c r="V1014" i="1"/>
  <c r="Q1014" i="1"/>
  <c r="R1014" i="1"/>
  <c r="X1015" i="1"/>
  <c r="Z1015" i="1"/>
  <c r="T1015" i="1"/>
  <c r="U1015" i="1"/>
  <c r="V1015" i="1"/>
  <c r="Q1015" i="1"/>
  <c r="R1015" i="1"/>
  <c r="X1016" i="1"/>
  <c r="Z1016" i="1"/>
  <c r="T1016" i="1"/>
  <c r="U1016" i="1"/>
  <c r="V1016" i="1"/>
  <c r="Q1016" i="1"/>
  <c r="R1016" i="1"/>
  <c r="X1017" i="1"/>
  <c r="Z1017" i="1"/>
  <c r="T1017" i="1"/>
  <c r="U1017" i="1"/>
  <c r="V1017" i="1"/>
  <c r="Q1017" i="1"/>
  <c r="R1017" i="1"/>
  <c r="X1018" i="1"/>
  <c r="Z1018" i="1"/>
  <c r="T1018" i="1"/>
  <c r="U1018" i="1"/>
  <c r="V1018" i="1"/>
  <c r="Q1018" i="1"/>
  <c r="R1018" i="1"/>
  <c r="X1019" i="1"/>
  <c r="Z1019" i="1"/>
  <c r="T1019" i="1"/>
  <c r="U1019" i="1"/>
  <c r="V1019" i="1"/>
  <c r="Q1019" i="1"/>
  <c r="R1019" i="1"/>
  <c r="X1020" i="1"/>
  <c r="Z1020" i="1"/>
  <c r="T1020" i="1"/>
  <c r="U1020" i="1"/>
  <c r="V1020" i="1"/>
  <c r="Q1020" i="1"/>
  <c r="R1020" i="1"/>
  <c r="X1021" i="1"/>
  <c r="Z1021" i="1"/>
  <c r="T1021" i="1"/>
  <c r="U1021" i="1"/>
  <c r="V1021" i="1"/>
  <c r="Q1021" i="1"/>
  <c r="R1021" i="1"/>
  <c r="X1022" i="1"/>
  <c r="Z1022" i="1"/>
  <c r="T1022" i="1"/>
  <c r="U1022" i="1"/>
  <c r="V1022" i="1"/>
  <c r="Q1022" i="1"/>
  <c r="R1022" i="1"/>
  <c r="X1023" i="1"/>
  <c r="Z1023" i="1"/>
  <c r="T1023" i="1"/>
  <c r="U1023" i="1"/>
  <c r="V1023" i="1"/>
  <c r="Q1023" i="1"/>
  <c r="R1023" i="1"/>
  <c r="X1024" i="1"/>
  <c r="Z1024" i="1"/>
  <c r="T1024" i="1"/>
  <c r="U1024" i="1"/>
  <c r="V1024" i="1"/>
  <c r="Q1024" i="1"/>
  <c r="R1024" i="1"/>
  <c r="X1025" i="1"/>
  <c r="Z1025" i="1"/>
  <c r="T1025" i="1"/>
  <c r="U1025" i="1"/>
  <c r="V1025" i="1"/>
  <c r="Q1025" i="1"/>
  <c r="R1025" i="1"/>
  <c r="X1026" i="1"/>
  <c r="Z1026" i="1"/>
  <c r="T1026" i="1"/>
  <c r="U1026" i="1"/>
  <c r="V1026" i="1"/>
  <c r="Q1026" i="1"/>
  <c r="R1026" i="1"/>
  <c r="X1027" i="1"/>
  <c r="Z1027" i="1"/>
  <c r="T1027" i="1"/>
  <c r="U1027" i="1"/>
  <c r="V1027" i="1"/>
  <c r="Q1027" i="1"/>
  <c r="R1027" i="1"/>
  <c r="X1028" i="1"/>
  <c r="Z1028" i="1"/>
  <c r="T1028" i="1"/>
  <c r="U1028" i="1"/>
  <c r="V1028" i="1"/>
  <c r="Q1028" i="1"/>
  <c r="R1028" i="1"/>
  <c r="X1029" i="1"/>
  <c r="Z1029" i="1"/>
  <c r="T1029" i="1"/>
  <c r="U1029" i="1"/>
  <c r="V1029" i="1"/>
  <c r="Q1029" i="1"/>
  <c r="R1029" i="1"/>
  <c r="X1030" i="1"/>
  <c r="Z1030" i="1"/>
  <c r="T1030" i="1"/>
  <c r="U1030" i="1"/>
  <c r="V1030" i="1"/>
  <c r="Q1030" i="1"/>
  <c r="R1030" i="1"/>
  <c r="X1031" i="1"/>
  <c r="Z1031" i="1"/>
  <c r="T1031" i="1"/>
  <c r="U1031" i="1"/>
  <c r="V1031" i="1"/>
  <c r="Q1031" i="1"/>
  <c r="R1031" i="1"/>
  <c r="X1032" i="1"/>
  <c r="Z1032" i="1"/>
  <c r="T1032" i="1"/>
  <c r="U1032" i="1"/>
  <c r="V1032" i="1"/>
  <c r="Q1032" i="1"/>
  <c r="R1032" i="1"/>
  <c r="X1033" i="1"/>
  <c r="Z1033" i="1"/>
  <c r="T1033" i="1"/>
  <c r="U1033" i="1"/>
  <c r="V1033" i="1"/>
  <c r="Q1033" i="1"/>
  <c r="R1033" i="1"/>
  <c r="X1034" i="1"/>
  <c r="Z1034" i="1"/>
  <c r="T1034" i="1"/>
  <c r="U1034" i="1"/>
  <c r="V1034" i="1"/>
  <c r="Q1034" i="1"/>
  <c r="R1034" i="1"/>
  <c r="X1035" i="1"/>
  <c r="Z1035" i="1"/>
  <c r="T1035" i="1"/>
  <c r="U1035" i="1"/>
  <c r="V1035" i="1"/>
  <c r="Q1035" i="1"/>
  <c r="R1035" i="1"/>
  <c r="X1036" i="1"/>
  <c r="Z1036" i="1"/>
  <c r="T1036" i="1"/>
  <c r="U1036" i="1"/>
  <c r="V1036" i="1"/>
  <c r="Q1036" i="1"/>
  <c r="R1036" i="1"/>
  <c r="X1037" i="1"/>
  <c r="Z1037" i="1"/>
  <c r="T1037" i="1"/>
  <c r="U1037" i="1"/>
  <c r="V1037" i="1"/>
  <c r="Q1037" i="1"/>
  <c r="R1037" i="1"/>
  <c r="X1038" i="1"/>
  <c r="Z1038" i="1"/>
  <c r="T1038" i="1"/>
  <c r="U1038" i="1"/>
  <c r="V1038" i="1"/>
  <c r="Q1038" i="1"/>
  <c r="R1038" i="1"/>
  <c r="X1039" i="1"/>
  <c r="Z1039" i="1"/>
  <c r="T1039" i="1"/>
  <c r="U1039" i="1"/>
  <c r="V1039" i="1"/>
  <c r="Q1039" i="1"/>
  <c r="R1039" i="1"/>
  <c r="X1040" i="1"/>
  <c r="Z1040" i="1"/>
  <c r="T1040" i="1"/>
  <c r="U1040" i="1"/>
  <c r="V1040" i="1"/>
  <c r="Q1040" i="1"/>
  <c r="R1040" i="1"/>
  <c r="X1041" i="1"/>
  <c r="Z1041" i="1"/>
  <c r="T1041" i="1"/>
  <c r="U1041" i="1"/>
  <c r="V1041" i="1"/>
  <c r="Q1041" i="1"/>
  <c r="R1041" i="1"/>
  <c r="X1042" i="1"/>
  <c r="Z1042" i="1"/>
  <c r="T1042" i="1"/>
  <c r="U1042" i="1"/>
  <c r="V1042" i="1"/>
  <c r="Q1042" i="1"/>
  <c r="R1042" i="1"/>
  <c r="X1043" i="1"/>
  <c r="Z1043" i="1"/>
  <c r="T1043" i="1"/>
  <c r="U1043" i="1"/>
  <c r="V1043" i="1"/>
  <c r="Q1043" i="1"/>
  <c r="R1043" i="1"/>
  <c r="X1044" i="1"/>
  <c r="Z1044" i="1"/>
  <c r="T1044" i="1"/>
  <c r="U1044" i="1"/>
  <c r="V1044" i="1"/>
  <c r="Q1044" i="1"/>
  <c r="R1044" i="1"/>
  <c r="X1045" i="1"/>
  <c r="Z1045" i="1"/>
  <c r="T1045" i="1"/>
  <c r="U1045" i="1"/>
  <c r="V1045" i="1"/>
  <c r="Q1045" i="1"/>
  <c r="R1045" i="1"/>
  <c r="X1046" i="1"/>
  <c r="Z1046" i="1"/>
  <c r="T1046" i="1"/>
  <c r="U1046" i="1"/>
  <c r="V1046" i="1"/>
  <c r="Q1046" i="1"/>
  <c r="R1046" i="1"/>
  <c r="X1047" i="1"/>
  <c r="Z1047" i="1"/>
  <c r="T1047" i="1"/>
  <c r="U1047" i="1"/>
  <c r="V1047" i="1"/>
  <c r="Q1047" i="1"/>
  <c r="R1047" i="1"/>
  <c r="X1048" i="1"/>
  <c r="Z1048" i="1"/>
  <c r="T1048" i="1"/>
  <c r="U1048" i="1"/>
  <c r="V1048" i="1"/>
  <c r="Q1048" i="1"/>
  <c r="R1048" i="1"/>
  <c r="X1049" i="1"/>
  <c r="Z1049" i="1"/>
  <c r="T1049" i="1"/>
  <c r="U1049" i="1"/>
  <c r="V1049" i="1"/>
  <c r="Q1049" i="1"/>
  <c r="R1049" i="1"/>
  <c r="X1050" i="1"/>
  <c r="Z1050" i="1"/>
  <c r="T1050" i="1"/>
  <c r="U1050" i="1"/>
  <c r="V1050" i="1"/>
  <c r="Q1050" i="1"/>
  <c r="R1050" i="1"/>
  <c r="X1051" i="1"/>
  <c r="Z1051" i="1"/>
  <c r="T1051" i="1"/>
  <c r="U1051" i="1"/>
  <c r="V1051" i="1"/>
  <c r="Q1051" i="1"/>
  <c r="R1051" i="1"/>
  <c r="X1052" i="1"/>
  <c r="Z1052" i="1"/>
  <c r="T1052" i="1"/>
  <c r="U1052" i="1"/>
  <c r="V1052" i="1"/>
  <c r="Q1052" i="1"/>
  <c r="R1052" i="1"/>
  <c r="X1053" i="1"/>
  <c r="Z1053" i="1"/>
  <c r="T1053" i="1"/>
  <c r="U1053" i="1"/>
  <c r="V1053" i="1"/>
  <c r="Q1053" i="1"/>
  <c r="R1053" i="1"/>
  <c r="X1054" i="1"/>
  <c r="Z1054" i="1"/>
  <c r="T1054" i="1"/>
  <c r="U1054" i="1"/>
  <c r="V1054" i="1"/>
  <c r="Q1054" i="1"/>
  <c r="R1054" i="1"/>
  <c r="X1055" i="1"/>
  <c r="Z1055" i="1"/>
  <c r="T1055" i="1"/>
  <c r="U1055" i="1"/>
  <c r="V1055" i="1"/>
  <c r="Q1055" i="1"/>
  <c r="R1055" i="1"/>
  <c r="X1056" i="1"/>
  <c r="Z1056" i="1"/>
  <c r="T1056" i="1"/>
  <c r="U1056" i="1"/>
  <c r="V1056" i="1"/>
  <c r="Q1056" i="1"/>
  <c r="R1056" i="1"/>
  <c r="X1057" i="1"/>
  <c r="Z1057" i="1"/>
  <c r="T1057" i="1"/>
  <c r="U1057" i="1"/>
  <c r="V1057" i="1"/>
  <c r="Q1057" i="1"/>
  <c r="R1057" i="1"/>
  <c r="X1058" i="1"/>
  <c r="Z1058" i="1"/>
  <c r="T1058" i="1"/>
  <c r="U1058" i="1"/>
  <c r="V1058" i="1"/>
  <c r="Q1058" i="1"/>
  <c r="R1058" i="1"/>
  <c r="X1059" i="1"/>
  <c r="Z1059" i="1"/>
  <c r="T1059" i="1"/>
  <c r="U1059" i="1"/>
  <c r="V1059" i="1"/>
  <c r="Q1059" i="1"/>
  <c r="R1059" i="1"/>
  <c r="X1060" i="1"/>
  <c r="Z1060" i="1"/>
  <c r="T1060" i="1"/>
  <c r="U1060" i="1"/>
  <c r="V1060" i="1"/>
  <c r="Q1060" i="1"/>
  <c r="R1060" i="1"/>
  <c r="X1061" i="1"/>
  <c r="Z1061" i="1"/>
  <c r="T1061" i="1"/>
  <c r="U1061" i="1"/>
  <c r="V1061" i="1"/>
  <c r="Q1061" i="1"/>
  <c r="R1061" i="1"/>
  <c r="X1062" i="1"/>
  <c r="Z1062" i="1"/>
  <c r="T1062" i="1"/>
  <c r="U1062" i="1"/>
  <c r="V1062" i="1"/>
  <c r="Q1062" i="1"/>
  <c r="R1062" i="1"/>
  <c r="X1063" i="1"/>
  <c r="Z1063" i="1"/>
  <c r="T1063" i="1"/>
  <c r="U1063" i="1"/>
  <c r="V1063" i="1"/>
  <c r="Q1063" i="1"/>
  <c r="R1063" i="1"/>
  <c r="X1064" i="1"/>
  <c r="Z1064" i="1"/>
  <c r="T1064" i="1"/>
  <c r="U1064" i="1"/>
  <c r="V1064" i="1"/>
  <c r="Q1064" i="1"/>
  <c r="R1064" i="1"/>
  <c r="X1065" i="1"/>
  <c r="Z1065" i="1"/>
  <c r="T1065" i="1"/>
  <c r="U1065" i="1"/>
  <c r="V1065" i="1"/>
  <c r="Q1065" i="1"/>
  <c r="R1065" i="1"/>
  <c r="X1066" i="1"/>
  <c r="Z1066" i="1"/>
  <c r="T1066" i="1"/>
  <c r="U1066" i="1"/>
  <c r="V1066" i="1"/>
  <c r="Q1066" i="1"/>
  <c r="R1066" i="1"/>
  <c r="X1067" i="1"/>
  <c r="Z1067" i="1"/>
  <c r="T1067" i="1"/>
  <c r="U1067" i="1"/>
  <c r="V1067" i="1"/>
  <c r="Q1067" i="1"/>
  <c r="R1067" i="1"/>
  <c r="X1068" i="1"/>
  <c r="Z1068" i="1"/>
  <c r="T1068" i="1"/>
  <c r="U1068" i="1"/>
  <c r="V1068" i="1"/>
  <c r="Q1068" i="1"/>
  <c r="R1068" i="1"/>
  <c r="X1069" i="1"/>
  <c r="Z1069" i="1"/>
  <c r="T1069" i="1"/>
  <c r="U1069" i="1"/>
  <c r="V1069" i="1"/>
  <c r="Q1069" i="1"/>
  <c r="R1069" i="1"/>
  <c r="X1070" i="1"/>
  <c r="Z1070" i="1"/>
  <c r="T1070" i="1"/>
  <c r="U1070" i="1"/>
  <c r="V1070" i="1"/>
  <c r="Q1070" i="1"/>
  <c r="R1070" i="1"/>
  <c r="X1071" i="1"/>
  <c r="Z1071" i="1"/>
  <c r="T1071" i="1"/>
  <c r="U1071" i="1"/>
  <c r="V1071" i="1"/>
  <c r="Q1071" i="1"/>
  <c r="R1071" i="1"/>
  <c r="X1072" i="1"/>
  <c r="Z1072" i="1"/>
  <c r="T1072" i="1"/>
  <c r="U1072" i="1"/>
  <c r="V1072" i="1"/>
  <c r="Q1072" i="1"/>
  <c r="R1072" i="1"/>
  <c r="X1073" i="1"/>
  <c r="Z1073" i="1"/>
  <c r="T1073" i="1"/>
  <c r="U1073" i="1"/>
  <c r="V1073" i="1"/>
  <c r="Q1073" i="1"/>
  <c r="R1073" i="1"/>
  <c r="X1074" i="1"/>
  <c r="Z1074" i="1"/>
  <c r="T1074" i="1"/>
  <c r="U1074" i="1"/>
  <c r="V1074" i="1"/>
  <c r="Q1074" i="1"/>
  <c r="R1074" i="1"/>
  <c r="X1075" i="1"/>
  <c r="Z1075" i="1"/>
  <c r="T1075" i="1"/>
  <c r="U1075" i="1"/>
  <c r="V1075" i="1"/>
  <c r="Q1075" i="1"/>
  <c r="R1075" i="1"/>
  <c r="X1076" i="1"/>
  <c r="Z1076" i="1"/>
  <c r="T1076" i="1"/>
  <c r="U1076" i="1"/>
  <c r="V1076" i="1"/>
  <c r="Q1076" i="1"/>
  <c r="R1076" i="1"/>
  <c r="X1077" i="1"/>
  <c r="Z1077" i="1"/>
  <c r="T1077" i="1"/>
  <c r="U1077" i="1"/>
  <c r="V1077" i="1"/>
  <c r="Q1077" i="1"/>
  <c r="R1077" i="1"/>
  <c r="X1078" i="1"/>
  <c r="Z1078" i="1"/>
  <c r="T1078" i="1"/>
  <c r="U1078" i="1"/>
  <c r="V1078" i="1"/>
  <c r="Q1078" i="1"/>
  <c r="R1078" i="1"/>
  <c r="X1079" i="1"/>
  <c r="Z1079" i="1"/>
  <c r="T1079" i="1"/>
  <c r="U1079" i="1"/>
  <c r="V1079" i="1"/>
  <c r="Q1079" i="1"/>
  <c r="R1079" i="1"/>
  <c r="X1080" i="1"/>
  <c r="Z1080" i="1"/>
  <c r="T1080" i="1"/>
  <c r="U1080" i="1"/>
  <c r="V1080" i="1"/>
  <c r="Q1080" i="1"/>
  <c r="R1080" i="1"/>
  <c r="X1081" i="1"/>
  <c r="Z1081" i="1"/>
  <c r="T1081" i="1"/>
  <c r="U1081" i="1"/>
  <c r="V1081" i="1"/>
  <c r="Q1081" i="1"/>
  <c r="R1081" i="1"/>
  <c r="X1082" i="1"/>
  <c r="Z1082" i="1"/>
  <c r="T1082" i="1"/>
  <c r="U1082" i="1"/>
  <c r="V1082" i="1"/>
  <c r="Q1082" i="1"/>
  <c r="R1082" i="1"/>
  <c r="X1083" i="1"/>
  <c r="Z1083" i="1"/>
  <c r="T1083" i="1"/>
  <c r="U1083" i="1"/>
  <c r="V1083" i="1"/>
  <c r="Q1083" i="1"/>
  <c r="R1083" i="1"/>
  <c r="X1084" i="1"/>
  <c r="Z1084" i="1"/>
  <c r="T1084" i="1"/>
  <c r="U1084" i="1"/>
  <c r="V1084" i="1"/>
  <c r="Q1084" i="1"/>
  <c r="R1084" i="1"/>
  <c r="X1085" i="1"/>
  <c r="Z1085" i="1"/>
  <c r="T1085" i="1"/>
  <c r="U1085" i="1"/>
  <c r="V1085" i="1"/>
  <c r="Q1085" i="1"/>
  <c r="R1085" i="1"/>
  <c r="X1086" i="1"/>
  <c r="Z1086" i="1"/>
  <c r="T1086" i="1"/>
  <c r="U1086" i="1"/>
  <c r="V1086" i="1"/>
  <c r="Q1086" i="1"/>
  <c r="R1086" i="1"/>
  <c r="X1087" i="1"/>
  <c r="Z1087" i="1"/>
  <c r="T1087" i="1"/>
  <c r="U1087" i="1"/>
  <c r="V1087" i="1"/>
  <c r="Q1087" i="1"/>
  <c r="R1087" i="1"/>
  <c r="X1088" i="1"/>
  <c r="Z1088" i="1"/>
  <c r="T1088" i="1"/>
  <c r="U1088" i="1"/>
  <c r="V1088" i="1"/>
  <c r="Q1088" i="1"/>
  <c r="R1088" i="1"/>
  <c r="X1089" i="1"/>
  <c r="Z1089" i="1"/>
  <c r="T1089" i="1"/>
  <c r="U1089" i="1"/>
  <c r="V1089" i="1"/>
  <c r="Q1089" i="1"/>
  <c r="R1089" i="1"/>
  <c r="X1090" i="1"/>
  <c r="Z1090" i="1"/>
  <c r="T1090" i="1"/>
  <c r="U1090" i="1"/>
  <c r="V1090" i="1"/>
  <c r="Q1090" i="1"/>
  <c r="R1090" i="1"/>
  <c r="X1091" i="1"/>
  <c r="Z1091" i="1"/>
  <c r="T1091" i="1"/>
  <c r="U1091" i="1"/>
  <c r="V1091" i="1"/>
  <c r="Q1091" i="1"/>
  <c r="R1091" i="1"/>
  <c r="X1092" i="1"/>
  <c r="Z1092" i="1"/>
  <c r="T1092" i="1"/>
  <c r="U1092" i="1"/>
  <c r="V1092" i="1"/>
  <c r="Q1092" i="1"/>
  <c r="R1092" i="1"/>
  <c r="X1093" i="1"/>
  <c r="Z1093" i="1"/>
  <c r="T1093" i="1"/>
  <c r="U1093" i="1"/>
  <c r="V1093" i="1"/>
  <c r="Q1093" i="1"/>
  <c r="R1093" i="1"/>
  <c r="X1094" i="1"/>
  <c r="Z1094" i="1"/>
  <c r="T1094" i="1"/>
  <c r="U1094" i="1"/>
  <c r="V1094" i="1"/>
  <c r="Q1094" i="1"/>
  <c r="R1094" i="1"/>
  <c r="X1095" i="1"/>
  <c r="Z1095" i="1"/>
  <c r="T1095" i="1"/>
  <c r="U1095" i="1"/>
  <c r="V1095" i="1"/>
  <c r="Q1095" i="1"/>
  <c r="R1095" i="1"/>
  <c r="X1096" i="1"/>
  <c r="Z1096" i="1"/>
  <c r="T1096" i="1"/>
  <c r="U1096" i="1"/>
  <c r="V1096" i="1"/>
  <c r="Q1096" i="1"/>
  <c r="R1096" i="1"/>
  <c r="X1097" i="1"/>
  <c r="Z1097" i="1"/>
  <c r="T1097" i="1"/>
  <c r="U1097" i="1"/>
  <c r="V1097" i="1"/>
  <c r="Q1097" i="1"/>
  <c r="R1097" i="1"/>
  <c r="X1098" i="1"/>
  <c r="Z1098" i="1"/>
  <c r="T1098" i="1"/>
  <c r="U1098" i="1"/>
  <c r="V1098" i="1"/>
  <c r="Q1098" i="1"/>
  <c r="R1098" i="1"/>
  <c r="X1099" i="1"/>
  <c r="Z1099" i="1"/>
  <c r="T1099" i="1"/>
  <c r="U1099" i="1"/>
  <c r="V1099" i="1"/>
  <c r="Q1099" i="1"/>
  <c r="R1099" i="1"/>
  <c r="X1100" i="1"/>
  <c r="Z1100" i="1"/>
  <c r="T1100" i="1"/>
  <c r="U1100" i="1"/>
  <c r="V1100" i="1"/>
  <c r="Q1100" i="1"/>
  <c r="R1100" i="1"/>
  <c r="X1101" i="1"/>
  <c r="Z1101" i="1"/>
  <c r="T1101" i="1"/>
  <c r="U1101" i="1"/>
  <c r="V1101" i="1"/>
  <c r="Q1101" i="1"/>
  <c r="R1101" i="1"/>
  <c r="X1102" i="1"/>
  <c r="Z1102" i="1"/>
  <c r="T1102" i="1"/>
  <c r="U1102" i="1"/>
  <c r="V1102" i="1"/>
  <c r="Q1102" i="1"/>
  <c r="R1102" i="1"/>
  <c r="X1103" i="1"/>
  <c r="Z1103" i="1"/>
  <c r="T1103" i="1"/>
  <c r="U1103" i="1"/>
  <c r="V1103" i="1"/>
  <c r="Q1103" i="1"/>
  <c r="R1103" i="1"/>
  <c r="X1104" i="1"/>
  <c r="Z1104" i="1"/>
  <c r="T1104" i="1"/>
  <c r="U1104" i="1"/>
  <c r="V1104" i="1"/>
  <c r="Q1104" i="1"/>
  <c r="R1104" i="1"/>
  <c r="X1105" i="1"/>
  <c r="Z1105" i="1"/>
  <c r="T1105" i="1"/>
  <c r="U1105" i="1"/>
  <c r="V1105" i="1"/>
  <c r="Q1105" i="1"/>
  <c r="R1105" i="1"/>
  <c r="X1106" i="1"/>
  <c r="Z1106" i="1"/>
  <c r="T1106" i="1"/>
  <c r="U1106" i="1"/>
  <c r="V1106" i="1"/>
  <c r="Q1106" i="1"/>
  <c r="R1106" i="1"/>
  <c r="X1107" i="1"/>
  <c r="Z1107" i="1"/>
  <c r="T1107" i="1"/>
  <c r="U1107" i="1"/>
  <c r="V1107" i="1"/>
  <c r="Q1107" i="1"/>
  <c r="R1107" i="1"/>
  <c r="X1108" i="1"/>
  <c r="Z1108" i="1"/>
  <c r="T1108" i="1"/>
  <c r="U1108" i="1"/>
  <c r="V1108" i="1"/>
  <c r="Q1108" i="1"/>
  <c r="R1108" i="1"/>
  <c r="X1109" i="1"/>
  <c r="Z1109" i="1"/>
  <c r="T1109" i="1"/>
  <c r="U1109" i="1"/>
  <c r="V1109" i="1"/>
  <c r="Q1109" i="1"/>
  <c r="R1109" i="1"/>
  <c r="X1110" i="1"/>
  <c r="Z1110" i="1"/>
  <c r="T1110" i="1"/>
  <c r="U1110" i="1"/>
  <c r="V1110" i="1"/>
  <c r="Q1110" i="1"/>
  <c r="R1110" i="1"/>
  <c r="X1111" i="1"/>
  <c r="Z1111" i="1"/>
  <c r="T1111" i="1"/>
  <c r="U1111" i="1"/>
  <c r="V1111" i="1"/>
  <c r="Q1111" i="1"/>
  <c r="R1111" i="1"/>
  <c r="X1112" i="1"/>
  <c r="Z1112" i="1"/>
  <c r="T1112" i="1"/>
  <c r="U1112" i="1"/>
  <c r="V1112" i="1"/>
  <c r="Q1112" i="1"/>
  <c r="R1112" i="1"/>
  <c r="X1113" i="1"/>
  <c r="Z1113" i="1"/>
  <c r="T1113" i="1"/>
  <c r="U1113" i="1"/>
  <c r="V1113" i="1"/>
  <c r="Q1113" i="1"/>
  <c r="R1113" i="1"/>
  <c r="X1114" i="1"/>
  <c r="Z1114" i="1"/>
  <c r="T1114" i="1"/>
  <c r="U1114" i="1"/>
  <c r="V1114" i="1"/>
  <c r="Q1114" i="1"/>
  <c r="R1114" i="1"/>
  <c r="X1115" i="1"/>
  <c r="Z1115" i="1"/>
  <c r="T1115" i="1"/>
  <c r="U1115" i="1"/>
  <c r="V1115" i="1"/>
  <c r="Q1115" i="1"/>
  <c r="R1115" i="1"/>
  <c r="X1116" i="1"/>
  <c r="Z1116" i="1"/>
  <c r="T1116" i="1"/>
  <c r="U1116" i="1"/>
  <c r="V1116" i="1"/>
  <c r="Q1116" i="1"/>
  <c r="R1116" i="1"/>
  <c r="X1117" i="1"/>
  <c r="Z1117" i="1"/>
  <c r="T1117" i="1"/>
  <c r="U1117" i="1"/>
  <c r="V1117" i="1"/>
  <c r="Q1117" i="1"/>
  <c r="R1117" i="1"/>
  <c r="X1118" i="1"/>
  <c r="Z1118" i="1"/>
  <c r="T1118" i="1"/>
  <c r="U1118" i="1"/>
  <c r="V1118" i="1"/>
  <c r="Q1118" i="1"/>
  <c r="R1118" i="1"/>
  <c r="X1119" i="1"/>
  <c r="Z1119" i="1"/>
  <c r="T1119" i="1"/>
  <c r="U1119" i="1"/>
  <c r="V1119" i="1"/>
  <c r="Q1119" i="1"/>
  <c r="R1119" i="1"/>
  <c r="X1120" i="1"/>
  <c r="Z1120" i="1"/>
  <c r="T1120" i="1"/>
  <c r="U1120" i="1"/>
  <c r="V1120" i="1"/>
  <c r="Q1120" i="1"/>
  <c r="R1120" i="1"/>
  <c r="X1121" i="1"/>
  <c r="Z1121" i="1"/>
  <c r="T1121" i="1"/>
  <c r="U1121" i="1"/>
  <c r="V1121" i="1"/>
  <c r="Q1121" i="1"/>
  <c r="R1121" i="1"/>
  <c r="X1122" i="1"/>
  <c r="Z1122" i="1"/>
  <c r="T1122" i="1"/>
  <c r="U1122" i="1"/>
  <c r="V1122" i="1"/>
  <c r="Q1122" i="1"/>
  <c r="R1122" i="1"/>
  <c r="X1123" i="1"/>
  <c r="Z1123" i="1"/>
  <c r="T1123" i="1"/>
  <c r="U1123" i="1"/>
  <c r="V1123" i="1"/>
  <c r="Q1123" i="1"/>
  <c r="R1123" i="1"/>
  <c r="X1124" i="1"/>
  <c r="Z1124" i="1"/>
  <c r="T1124" i="1"/>
  <c r="U1124" i="1"/>
  <c r="V1124" i="1"/>
  <c r="Q1124" i="1"/>
  <c r="R1124" i="1"/>
  <c r="X1125" i="1"/>
  <c r="Z1125" i="1"/>
  <c r="T1125" i="1"/>
  <c r="U1125" i="1"/>
  <c r="V1125" i="1"/>
  <c r="Q1125" i="1"/>
  <c r="R1125" i="1"/>
  <c r="X1126" i="1"/>
  <c r="Z1126" i="1"/>
  <c r="T1126" i="1"/>
  <c r="U1126" i="1"/>
  <c r="V1126" i="1"/>
  <c r="Q1126" i="1"/>
  <c r="R1126" i="1"/>
  <c r="X1127" i="1"/>
  <c r="Z1127" i="1"/>
  <c r="T1127" i="1"/>
  <c r="U1127" i="1"/>
  <c r="V1127" i="1"/>
  <c r="Q1127" i="1"/>
  <c r="R1127" i="1"/>
  <c r="X1128" i="1"/>
  <c r="Z1128" i="1"/>
  <c r="T1128" i="1"/>
  <c r="U1128" i="1"/>
  <c r="V1128" i="1"/>
  <c r="Q1128" i="1"/>
  <c r="R1128" i="1"/>
  <c r="X1129" i="1"/>
  <c r="Z1129" i="1"/>
  <c r="T1129" i="1"/>
  <c r="U1129" i="1"/>
  <c r="V1129" i="1"/>
  <c r="Q1129" i="1"/>
  <c r="R1129" i="1"/>
  <c r="X1130" i="1"/>
  <c r="Z1130" i="1"/>
  <c r="T1130" i="1"/>
  <c r="U1130" i="1"/>
  <c r="V1130" i="1"/>
  <c r="Q1130" i="1"/>
  <c r="R1130" i="1"/>
  <c r="X1131" i="1"/>
  <c r="Z1131" i="1"/>
  <c r="T1131" i="1"/>
  <c r="U1131" i="1"/>
  <c r="V1131" i="1"/>
  <c r="Q1131" i="1"/>
  <c r="R1131" i="1"/>
  <c r="X1132" i="1"/>
  <c r="Z1132" i="1"/>
  <c r="T1132" i="1"/>
  <c r="U1132" i="1"/>
  <c r="V1132" i="1"/>
  <c r="Q1132" i="1"/>
  <c r="R1132" i="1"/>
  <c r="X1133" i="1"/>
  <c r="Z1133" i="1"/>
  <c r="T1133" i="1"/>
  <c r="U1133" i="1"/>
  <c r="V1133" i="1"/>
  <c r="Q1133" i="1"/>
  <c r="R1133" i="1"/>
  <c r="X1134" i="1"/>
  <c r="Z1134" i="1"/>
  <c r="T1134" i="1"/>
  <c r="U1134" i="1"/>
  <c r="V1134" i="1"/>
  <c r="Q1134" i="1"/>
  <c r="R1134" i="1"/>
  <c r="X1135" i="1"/>
  <c r="Z1135" i="1"/>
  <c r="T1135" i="1"/>
  <c r="U1135" i="1"/>
  <c r="V1135" i="1"/>
  <c r="Q1135" i="1"/>
  <c r="R1135" i="1"/>
  <c r="X1136" i="1"/>
  <c r="Z1136" i="1"/>
  <c r="T1136" i="1"/>
  <c r="U1136" i="1"/>
  <c r="V1136" i="1"/>
  <c r="Q1136" i="1"/>
  <c r="R1136" i="1"/>
  <c r="X1137" i="1"/>
  <c r="Z1137" i="1"/>
  <c r="T1137" i="1"/>
  <c r="U1137" i="1"/>
  <c r="V1137" i="1"/>
  <c r="Q1137" i="1"/>
  <c r="R1137" i="1"/>
  <c r="X1138" i="1"/>
  <c r="Z1138" i="1"/>
  <c r="T1138" i="1"/>
  <c r="U1138" i="1"/>
  <c r="V1138" i="1"/>
  <c r="Q1138" i="1"/>
  <c r="R1138" i="1"/>
  <c r="X1139" i="1"/>
  <c r="Z1139" i="1"/>
  <c r="T1139" i="1"/>
  <c r="U1139" i="1"/>
  <c r="V1139" i="1"/>
  <c r="Q1139" i="1"/>
  <c r="R1139" i="1"/>
  <c r="X1140" i="1"/>
  <c r="Z1140" i="1"/>
  <c r="T1140" i="1"/>
  <c r="U1140" i="1"/>
  <c r="V1140" i="1"/>
  <c r="Q1140" i="1"/>
  <c r="R1140" i="1"/>
  <c r="X1141" i="1"/>
  <c r="Z1141" i="1"/>
  <c r="T1141" i="1"/>
  <c r="U1141" i="1"/>
  <c r="V1141" i="1"/>
  <c r="Q1141" i="1"/>
  <c r="R1141" i="1"/>
  <c r="X1142" i="1"/>
  <c r="Z1142" i="1"/>
  <c r="T1142" i="1"/>
  <c r="U1142" i="1"/>
  <c r="V1142" i="1"/>
  <c r="Q1142" i="1"/>
  <c r="R1142" i="1"/>
  <c r="X1143" i="1"/>
  <c r="Z1143" i="1"/>
  <c r="T1143" i="1"/>
  <c r="U1143" i="1"/>
  <c r="V1143" i="1"/>
  <c r="Q1143" i="1"/>
  <c r="R1143" i="1"/>
  <c r="X1144" i="1"/>
  <c r="Z1144" i="1"/>
  <c r="T1144" i="1"/>
  <c r="U1144" i="1"/>
  <c r="V1144" i="1"/>
  <c r="Q1144" i="1"/>
  <c r="R1144" i="1"/>
  <c r="X1145" i="1"/>
  <c r="Z1145" i="1"/>
  <c r="T1145" i="1"/>
  <c r="U1145" i="1"/>
  <c r="V1145" i="1"/>
  <c r="Q1145" i="1"/>
  <c r="R1145" i="1"/>
  <c r="X1146" i="1"/>
  <c r="Z1146" i="1"/>
  <c r="T1146" i="1"/>
  <c r="U1146" i="1"/>
  <c r="V1146" i="1"/>
  <c r="Q1146" i="1"/>
  <c r="R1146" i="1"/>
  <c r="X1147" i="1"/>
  <c r="Z1147" i="1"/>
  <c r="T1147" i="1"/>
  <c r="U1147" i="1"/>
  <c r="V1147" i="1"/>
  <c r="Q1147" i="1"/>
  <c r="R1147" i="1"/>
  <c r="X1148" i="1"/>
  <c r="Z1148" i="1"/>
  <c r="T1148" i="1"/>
  <c r="U1148" i="1"/>
  <c r="V1148" i="1"/>
  <c r="Q1148" i="1"/>
  <c r="R1148" i="1"/>
  <c r="X1149" i="1"/>
  <c r="Z1149" i="1"/>
  <c r="T1149" i="1"/>
  <c r="U1149" i="1"/>
  <c r="V1149" i="1"/>
  <c r="Q1149" i="1"/>
  <c r="R1149" i="1"/>
  <c r="X1150" i="1"/>
  <c r="Z1150" i="1"/>
  <c r="T1150" i="1"/>
  <c r="U1150" i="1"/>
  <c r="V1150" i="1"/>
  <c r="Q1150" i="1"/>
  <c r="R1150" i="1"/>
  <c r="X1151" i="1"/>
  <c r="Z1151" i="1"/>
  <c r="T1151" i="1"/>
  <c r="U1151" i="1"/>
  <c r="V1151" i="1"/>
  <c r="Q1151" i="1"/>
  <c r="R1151" i="1"/>
  <c r="X1152" i="1"/>
  <c r="Z1152" i="1"/>
  <c r="T1152" i="1"/>
  <c r="U1152" i="1"/>
  <c r="V1152" i="1"/>
  <c r="Q1152" i="1"/>
  <c r="R1152" i="1"/>
  <c r="X1153" i="1"/>
  <c r="Z1153" i="1"/>
  <c r="T1153" i="1"/>
  <c r="U1153" i="1"/>
  <c r="V1153" i="1"/>
  <c r="Q1153" i="1"/>
  <c r="R1153" i="1"/>
  <c r="X1154" i="1"/>
  <c r="Z1154" i="1"/>
  <c r="T1154" i="1"/>
  <c r="U1154" i="1"/>
  <c r="V1154" i="1"/>
  <c r="Q1154" i="1"/>
  <c r="R1154" i="1"/>
  <c r="X1155" i="1"/>
  <c r="Z1155" i="1"/>
  <c r="T1155" i="1"/>
  <c r="U1155" i="1"/>
  <c r="V1155" i="1"/>
  <c r="Q1155" i="1"/>
  <c r="R1155" i="1"/>
  <c r="X1156" i="1"/>
  <c r="Z1156" i="1"/>
  <c r="T1156" i="1"/>
  <c r="U1156" i="1"/>
  <c r="V1156" i="1"/>
  <c r="Q1156" i="1"/>
  <c r="R1156" i="1"/>
  <c r="X1157" i="1"/>
  <c r="Z1157" i="1"/>
  <c r="T1157" i="1"/>
  <c r="U1157" i="1"/>
  <c r="V1157" i="1"/>
  <c r="Q1157" i="1"/>
  <c r="R1157" i="1"/>
  <c r="X1158" i="1"/>
  <c r="Z1158" i="1"/>
  <c r="T1158" i="1"/>
  <c r="U1158" i="1"/>
  <c r="V1158" i="1"/>
  <c r="Q1158" i="1"/>
  <c r="R1158" i="1"/>
  <c r="X1159" i="1"/>
  <c r="Z1159" i="1"/>
  <c r="T1159" i="1"/>
  <c r="U1159" i="1"/>
  <c r="V1159" i="1"/>
  <c r="Q1159" i="1"/>
  <c r="R1159" i="1"/>
  <c r="X1160" i="1"/>
  <c r="Z1160" i="1"/>
  <c r="T1160" i="1"/>
  <c r="U1160" i="1"/>
  <c r="V1160" i="1"/>
  <c r="Q1160" i="1"/>
  <c r="R1160" i="1"/>
  <c r="X1161" i="1"/>
  <c r="Z1161" i="1"/>
  <c r="T1161" i="1"/>
  <c r="U1161" i="1"/>
  <c r="V1161" i="1"/>
  <c r="Q1161" i="1"/>
  <c r="R1161" i="1"/>
  <c r="X1162" i="1"/>
  <c r="Z1162" i="1"/>
  <c r="T1162" i="1"/>
  <c r="U1162" i="1"/>
  <c r="V1162" i="1"/>
  <c r="Q1162" i="1"/>
  <c r="R1162" i="1"/>
  <c r="X1163" i="1"/>
  <c r="Z1163" i="1"/>
  <c r="T1163" i="1"/>
  <c r="U1163" i="1"/>
  <c r="V1163" i="1"/>
  <c r="Q1163" i="1"/>
  <c r="R1163" i="1"/>
  <c r="X1164" i="1"/>
  <c r="Z1164" i="1"/>
  <c r="T1164" i="1"/>
  <c r="U1164" i="1"/>
  <c r="V1164" i="1"/>
  <c r="Q1164" i="1"/>
  <c r="R1164" i="1"/>
  <c r="X1165" i="1"/>
  <c r="Z1165" i="1"/>
  <c r="T1165" i="1"/>
  <c r="U1165" i="1"/>
  <c r="V1165" i="1"/>
  <c r="Q1165" i="1"/>
  <c r="R1165" i="1"/>
  <c r="X1166" i="1"/>
  <c r="Z1166" i="1"/>
  <c r="T1166" i="1"/>
  <c r="U1166" i="1"/>
  <c r="V1166" i="1"/>
  <c r="Q1166" i="1"/>
  <c r="R1166" i="1"/>
  <c r="X1167" i="1"/>
  <c r="Z1167" i="1"/>
  <c r="T1167" i="1"/>
  <c r="U1167" i="1"/>
  <c r="V1167" i="1"/>
  <c r="Q1167" i="1"/>
  <c r="R1167" i="1"/>
  <c r="X1168" i="1"/>
  <c r="Z1168" i="1"/>
  <c r="T1168" i="1"/>
  <c r="U1168" i="1"/>
  <c r="V1168" i="1"/>
  <c r="Q1168" i="1"/>
  <c r="R1168" i="1"/>
  <c r="X1169" i="1"/>
  <c r="Z1169" i="1"/>
  <c r="T1169" i="1"/>
  <c r="U1169" i="1"/>
  <c r="V1169" i="1"/>
  <c r="Q1169" i="1"/>
  <c r="R1169" i="1"/>
  <c r="X1170" i="1"/>
  <c r="Z1170" i="1"/>
  <c r="T1170" i="1"/>
  <c r="U1170" i="1"/>
  <c r="V1170" i="1"/>
  <c r="Q1170" i="1"/>
  <c r="R1170" i="1"/>
  <c r="X1171" i="1"/>
  <c r="Z1171" i="1"/>
  <c r="T1171" i="1"/>
  <c r="U1171" i="1"/>
  <c r="V1171" i="1"/>
  <c r="Q1171" i="1"/>
  <c r="R1171" i="1"/>
  <c r="X1172" i="1"/>
  <c r="Z1172" i="1"/>
  <c r="T1172" i="1"/>
  <c r="U1172" i="1"/>
  <c r="V1172" i="1"/>
  <c r="Q1172" i="1"/>
  <c r="R1172" i="1"/>
  <c r="X1173" i="1"/>
  <c r="Z1173" i="1"/>
  <c r="T1173" i="1"/>
  <c r="U1173" i="1"/>
  <c r="V1173" i="1"/>
  <c r="Q1173" i="1"/>
  <c r="R1173" i="1"/>
  <c r="X1174" i="1"/>
  <c r="Z1174" i="1"/>
  <c r="T1174" i="1"/>
  <c r="U1174" i="1"/>
  <c r="V1174" i="1"/>
  <c r="Q1174" i="1"/>
  <c r="R1174" i="1"/>
  <c r="X1175" i="1"/>
  <c r="Z1175" i="1"/>
  <c r="T1175" i="1"/>
  <c r="U1175" i="1"/>
  <c r="V1175" i="1"/>
  <c r="Q1175" i="1"/>
  <c r="R1175" i="1"/>
  <c r="X1176" i="1"/>
  <c r="Z1176" i="1"/>
  <c r="T1176" i="1"/>
  <c r="U1176" i="1"/>
  <c r="V1176" i="1"/>
  <c r="Q1176" i="1"/>
  <c r="R1176" i="1"/>
  <c r="X1177" i="1"/>
  <c r="Z1177" i="1"/>
  <c r="T1177" i="1"/>
  <c r="U1177" i="1"/>
  <c r="V1177" i="1"/>
  <c r="Q1177" i="1"/>
  <c r="R1177" i="1"/>
  <c r="X1178" i="1"/>
  <c r="Z1178" i="1"/>
  <c r="T1178" i="1"/>
  <c r="U1178" i="1"/>
  <c r="V1178" i="1"/>
  <c r="Q1178" i="1"/>
  <c r="R1178" i="1"/>
  <c r="X1179" i="1"/>
  <c r="Z1179" i="1"/>
  <c r="T1179" i="1"/>
  <c r="U1179" i="1"/>
  <c r="V1179" i="1"/>
  <c r="Q1179" i="1"/>
  <c r="R1179" i="1"/>
  <c r="X1180" i="1"/>
  <c r="Z1180" i="1"/>
  <c r="T1180" i="1"/>
  <c r="U1180" i="1"/>
  <c r="V1180" i="1"/>
  <c r="Q1180" i="1"/>
  <c r="R1180" i="1"/>
  <c r="X1181" i="1"/>
  <c r="Z1181" i="1"/>
  <c r="T1181" i="1"/>
  <c r="U1181" i="1"/>
  <c r="V1181" i="1"/>
  <c r="Q1181" i="1"/>
  <c r="R1181" i="1"/>
  <c r="X1182" i="1"/>
  <c r="Z1182" i="1"/>
  <c r="T1182" i="1"/>
  <c r="U1182" i="1"/>
  <c r="V1182" i="1"/>
  <c r="Q1182" i="1"/>
  <c r="R1182" i="1"/>
  <c r="X1183" i="1"/>
  <c r="Z1183" i="1"/>
  <c r="T1183" i="1"/>
  <c r="U1183" i="1"/>
  <c r="V1183" i="1"/>
  <c r="Q1183" i="1"/>
  <c r="R1183" i="1"/>
  <c r="X1184" i="1"/>
  <c r="Z1184" i="1"/>
  <c r="T1184" i="1"/>
  <c r="U1184" i="1"/>
  <c r="V1184" i="1"/>
  <c r="Q1184" i="1"/>
  <c r="R1184" i="1"/>
  <c r="X1185" i="1"/>
  <c r="Z1185" i="1"/>
  <c r="T1185" i="1"/>
  <c r="U1185" i="1"/>
  <c r="V1185" i="1"/>
  <c r="Q1185" i="1"/>
  <c r="R1185" i="1"/>
  <c r="X1186" i="1"/>
  <c r="Z1186" i="1"/>
  <c r="T1186" i="1"/>
  <c r="U1186" i="1"/>
  <c r="V1186" i="1"/>
  <c r="Q1186" i="1"/>
  <c r="R1186" i="1"/>
  <c r="X1187" i="1"/>
  <c r="Z1187" i="1"/>
  <c r="T1187" i="1"/>
  <c r="U1187" i="1"/>
  <c r="V1187" i="1"/>
  <c r="Q1187" i="1"/>
  <c r="R1187" i="1"/>
  <c r="X1188" i="1"/>
  <c r="Z1188" i="1"/>
  <c r="T1188" i="1"/>
  <c r="U1188" i="1"/>
  <c r="V1188" i="1"/>
  <c r="Q1188" i="1"/>
  <c r="R1188" i="1"/>
  <c r="X1189" i="1"/>
  <c r="Z1189" i="1"/>
  <c r="T1189" i="1"/>
  <c r="U1189" i="1"/>
  <c r="V1189" i="1"/>
  <c r="Q1189" i="1"/>
  <c r="R1189" i="1"/>
  <c r="X1190" i="1"/>
  <c r="Z1190" i="1"/>
  <c r="T1190" i="1"/>
  <c r="U1190" i="1"/>
  <c r="V1190" i="1"/>
  <c r="Q1190" i="1"/>
  <c r="R1190" i="1"/>
  <c r="X1191" i="1"/>
  <c r="Z1191" i="1"/>
  <c r="T1191" i="1"/>
  <c r="U1191" i="1"/>
  <c r="V1191" i="1"/>
  <c r="Q1191" i="1"/>
  <c r="R1191" i="1"/>
  <c r="X1192" i="1"/>
  <c r="Z1192" i="1"/>
  <c r="T1192" i="1"/>
  <c r="U1192" i="1"/>
  <c r="V1192" i="1"/>
  <c r="Q1192" i="1"/>
  <c r="R1192" i="1"/>
  <c r="X1193" i="1"/>
  <c r="Z1193" i="1"/>
  <c r="T1193" i="1"/>
  <c r="U1193" i="1"/>
  <c r="V1193" i="1"/>
  <c r="Q1193" i="1"/>
  <c r="R1193" i="1"/>
  <c r="X1194" i="1"/>
  <c r="Z1194" i="1"/>
  <c r="T1194" i="1"/>
  <c r="U1194" i="1"/>
  <c r="V1194" i="1"/>
  <c r="Q1194" i="1"/>
  <c r="R1194" i="1"/>
  <c r="X1195" i="1"/>
  <c r="Z1195" i="1"/>
  <c r="T1195" i="1"/>
  <c r="U1195" i="1"/>
  <c r="V1195" i="1"/>
  <c r="Q1195" i="1"/>
  <c r="R1195" i="1"/>
  <c r="X1196" i="1"/>
  <c r="Z1196" i="1"/>
  <c r="T1196" i="1"/>
  <c r="U1196" i="1"/>
  <c r="V1196" i="1"/>
  <c r="Q1196" i="1"/>
  <c r="R1196" i="1"/>
  <c r="X1197" i="1"/>
  <c r="Z1197" i="1"/>
  <c r="T1197" i="1"/>
  <c r="U1197" i="1"/>
  <c r="V1197" i="1"/>
  <c r="Q1197" i="1"/>
  <c r="R1197" i="1"/>
  <c r="X1198" i="1"/>
  <c r="Z1198" i="1"/>
  <c r="T1198" i="1"/>
  <c r="U1198" i="1"/>
  <c r="V1198" i="1"/>
  <c r="Q1198" i="1"/>
  <c r="R1198" i="1"/>
  <c r="X1199" i="1"/>
  <c r="Z1199" i="1"/>
  <c r="T1199" i="1"/>
  <c r="U1199" i="1"/>
  <c r="V1199" i="1"/>
  <c r="Q1199" i="1"/>
  <c r="R1199" i="1"/>
  <c r="X1200" i="1"/>
  <c r="Z1200" i="1"/>
  <c r="T1200" i="1"/>
  <c r="U1200" i="1"/>
  <c r="V1200" i="1"/>
  <c r="Q1200" i="1"/>
  <c r="R1200" i="1"/>
  <c r="X1201" i="1"/>
  <c r="Z1201" i="1"/>
  <c r="T1201" i="1"/>
  <c r="U1201" i="1"/>
  <c r="V1201" i="1"/>
  <c r="Q1201" i="1"/>
  <c r="R1201" i="1"/>
  <c r="X1202" i="1"/>
  <c r="Z1202" i="1"/>
  <c r="T1202" i="1"/>
  <c r="U1202" i="1"/>
  <c r="V1202" i="1"/>
  <c r="Q1202" i="1"/>
  <c r="R1202" i="1"/>
  <c r="X1203" i="1"/>
  <c r="Z1203" i="1"/>
  <c r="T1203" i="1"/>
  <c r="U1203" i="1"/>
  <c r="V1203" i="1"/>
  <c r="Q1203" i="1"/>
  <c r="R1203" i="1"/>
  <c r="X1204" i="1"/>
  <c r="Z1204" i="1"/>
  <c r="T1204" i="1"/>
  <c r="U1204" i="1"/>
  <c r="V1204" i="1"/>
  <c r="Q1204" i="1"/>
  <c r="R1204" i="1"/>
  <c r="X1205" i="1"/>
  <c r="Z1205" i="1"/>
  <c r="T1205" i="1"/>
  <c r="U1205" i="1"/>
  <c r="V1205" i="1"/>
  <c r="Q1205" i="1"/>
  <c r="R1205" i="1"/>
  <c r="X1206" i="1"/>
  <c r="Z1206" i="1"/>
  <c r="T1206" i="1"/>
  <c r="U1206" i="1"/>
  <c r="V1206" i="1"/>
  <c r="Q1206" i="1"/>
  <c r="R1206" i="1"/>
  <c r="X1207" i="1"/>
  <c r="Z1207" i="1"/>
  <c r="T1207" i="1"/>
  <c r="U1207" i="1"/>
  <c r="V1207" i="1"/>
  <c r="Q1207" i="1"/>
  <c r="R1207" i="1"/>
  <c r="X1208" i="1"/>
  <c r="Z1208" i="1"/>
  <c r="T1208" i="1"/>
  <c r="U1208" i="1"/>
  <c r="V1208" i="1"/>
  <c r="Q1208" i="1"/>
  <c r="R1208" i="1"/>
  <c r="X1209" i="1"/>
  <c r="Z1209" i="1"/>
  <c r="T1209" i="1"/>
  <c r="U1209" i="1"/>
  <c r="V1209" i="1"/>
  <c r="Q1209" i="1"/>
  <c r="R1209" i="1"/>
  <c r="X1210" i="1"/>
  <c r="Z1210" i="1"/>
  <c r="T1210" i="1"/>
  <c r="U1210" i="1"/>
  <c r="V1210" i="1"/>
  <c r="Q1210" i="1"/>
  <c r="R1210" i="1"/>
  <c r="X1211" i="1"/>
  <c r="Z1211" i="1"/>
  <c r="T1211" i="1"/>
  <c r="U1211" i="1"/>
  <c r="V1211" i="1"/>
  <c r="Q1211" i="1"/>
  <c r="R1211" i="1"/>
  <c r="X1212" i="1"/>
  <c r="Z1212" i="1"/>
  <c r="T1212" i="1"/>
  <c r="U1212" i="1"/>
  <c r="V1212" i="1"/>
  <c r="Q1212" i="1"/>
  <c r="R1212" i="1"/>
  <c r="X1213" i="1"/>
  <c r="Z1213" i="1"/>
  <c r="T1213" i="1"/>
  <c r="U1213" i="1"/>
  <c r="V1213" i="1"/>
  <c r="Q1213" i="1"/>
  <c r="R1213" i="1"/>
  <c r="X1214" i="1"/>
  <c r="Z1214" i="1"/>
  <c r="T1214" i="1"/>
  <c r="U1214" i="1"/>
  <c r="V1214" i="1"/>
  <c r="Q1214" i="1"/>
  <c r="R1214" i="1"/>
  <c r="X1215" i="1"/>
  <c r="Z1215" i="1"/>
  <c r="T1215" i="1"/>
  <c r="U1215" i="1"/>
  <c r="V1215" i="1"/>
  <c r="Q1215" i="1"/>
  <c r="R1215" i="1"/>
  <c r="X1216" i="1"/>
  <c r="Z1216" i="1"/>
  <c r="T1216" i="1"/>
  <c r="U1216" i="1"/>
  <c r="V1216" i="1"/>
  <c r="Q1216" i="1"/>
  <c r="R1216" i="1"/>
  <c r="X1217" i="1"/>
  <c r="Z1217" i="1"/>
  <c r="T1217" i="1"/>
  <c r="U1217" i="1"/>
  <c r="V1217" i="1"/>
  <c r="Q1217" i="1"/>
  <c r="R1217" i="1"/>
  <c r="X1218" i="1"/>
  <c r="Z1218" i="1"/>
  <c r="T1218" i="1"/>
  <c r="U1218" i="1"/>
  <c r="V1218" i="1"/>
  <c r="Q1218" i="1"/>
  <c r="R1218" i="1"/>
  <c r="X1219" i="1"/>
  <c r="Z1219" i="1"/>
  <c r="T1219" i="1"/>
  <c r="U1219" i="1"/>
  <c r="V1219" i="1"/>
  <c r="Q1219" i="1"/>
  <c r="R1219" i="1"/>
  <c r="X1220" i="1"/>
  <c r="Z1220" i="1"/>
  <c r="T1220" i="1"/>
  <c r="U1220" i="1"/>
  <c r="V1220" i="1"/>
  <c r="Q1220" i="1"/>
  <c r="R1220" i="1"/>
  <c r="X1221" i="1"/>
  <c r="Z1221" i="1"/>
  <c r="T1221" i="1"/>
  <c r="U1221" i="1"/>
  <c r="V1221" i="1"/>
  <c r="Q1221" i="1"/>
  <c r="R1221" i="1"/>
  <c r="X1222" i="1"/>
  <c r="Z1222" i="1"/>
  <c r="T1222" i="1"/>
  <c r="U1222" i="1"/>
  <c r="V1222" i="1"/>
  <c r="Q1222" i="1"/>
  <c r="R1222" i="1"/>
  <c r="X1223" i="1"/>
  <c r="Z1223" i="1"/>
  <c r="T1223" i="1"/>
  <c r="U1223" i="1"/>
  <c r="V1223" i="1"/>
  <c r="Q1223" i="1"/>
  <c r="R1223" i="1"/>
  <c r="X1224" i="1"/>
  <c r="Z1224" i="1"/>
  <c r="T1224" i="1"/>
  <c r="U1224" i="1"/>
  <c r="V1224" i="1"/>
  <c r="Q1224" i="1"/>
  <c r="R1224" i="1"/>
  <c r="X1225" i="1"/>
  <c r="Z1225" i="1"/>
  <c r="T1225" i="1"/>
  <c r="U1225" i="1"/>
  <c r="V1225" i="1"/>
  <c r="Q1225" i="1"/>
  <c r="R1225" i="1"/>
  <c r="X1226" i="1"/>
  <c r="Z1226" i="1"/>
  <c r="T1226" i="1"/>
  <c r="U1226" i="1"/>
  <c r="V1226" i="1"/>
  <c r="Q1226" i="1"/>
  <c r="R1226" i="1"/>
  <c r="X1227" i="1"/>
  <c r="Z1227" i="1"/>
  <c r="T1227" i="1"/>
  <c r="U1227" i="1"/>
  <c r="V1227" i="1"/>
  <c r="Q1227" i="1"/>
  <c r="R1227" i="1"/>
  <c r="X1228" i="1"/>
  <c r="Z1228" i="1"/>
  <c r="T1228" i="1"/>
  <c r="U1228" i="1"/>
  <c r="V1228" i="1"/>
  <c r="Q1228" i="1"/>
  <c r="R1228" i="1"/>
  <c r="X1229" i="1"/>
  <c r="Z1229" i="1"/>
  <c r="T1229" i="1"/>
  <c r="U1229" i="1"/>
  <c r="V1229" i="1"/>
  <c r="Q1229" i="1"/>
  <c r="R1229" i="1"/>
  <c r="X1230" i="1"/>
  <c r="Z1230" i="1"/>
  <c r="T1230" i="1"/>
  <c r="U1230" i="1"/>
  <c r="V1230" i="1"/>
  <c r="Q1230" i="1"/>
  <c r="R1230" i="1"/>
  <c r="X1231" i="1"/>
  <c r="Z1231" i="1"/>
  <c r="T1231" i="1"/>
  <c r="U1231" i="1"/>
  <c r="V1231" i="1"/>
  <c r="Q1231" i="1"/>
  <c r="R1231" i="1"/>
  <c r="X1232" i="1"/>
  <c r="Z1232" i="1"/>
  <c r="T1232" i="1"/>
  <c r="U1232" i="1"/>
  <c r="V1232" i="1"/>
  <c r="Q1232" i="1"/>
  <c r="R1232" i="1"/>
  <c r="X1233" i="1"/>
  <c r="Z1233" i="1"/>
  <c r="T1233" i="1"/>
  <c r="U1233" i="1"/>
  <c r="V1233" i="1"/>
  <c r="Q1233" i="1"/>
  <c r="R1233" i="1"/>
  <c r="X1234" i="1"/>
  <c r="Z1234" i="1"/>
  <c r="T1234" i="1"/>
  <c r="U1234" i="1"/>
  <c r="V1234" i="1"/>
  <c r="Q1234" i="1"/>
  <c r="R1234" i="1"/>
  <c r="X1235" i="1"/>
  <c r="Z1235" i="1"/>
  <c r="T1235" i="1"/>
  <c r="U1235" i="1"/>
  <c r="V1235" i="1"/>
  <c r="Q1235" i="1"/>
  <c r="R1235" i="1"/>
  <c r="X1236" i="1"/>
  <c r="Z1236" i="1"/>
  <c r="T1236" i="1"/>
  <c r="U1236" i="1"/>
  <c r="V1236" i="1"/>
  <c r="Q1236" i="1"/>
  <c r="R1236" i="1"/>
  <c r="X1237" i="1"/>
  <c r="Z1237" i="1"/>
  <c r="T1237" i="1"/>
  <c r="U1237" i="1"/>
  <c r="V1237" i="1"/>
  <c r="Q1237" i="1"/>
  <c r="R1237" i="1"/>
  <c r="X1238" i="1"/>
  <c r="Z1238" i="1"/>
  <c r="T1238" i="1"/>
  <c r="U1238" i="1"/>
  <c r="V1238" i="1"/>
  <c r="Q1238" i="1"/>
  <c r="R1238" i="1"/>
  <c r="X1239" i="1"/>
  <c r="Z1239" i="1"/>
  <c r="T1239" i="1"/>
  <c r="U1239" i="1"/>
  <c r="V1239" i="1"/>
  <c r="Q1239" i="1"/>
  <c r="R1239" i="1"/>
  <c r="X1240" i="1"/>
  <c r="Z1240" i="1"/>
  <c r="T1240" i="1"/>
  <c r="U1240" i="1"/>
  <c r="V1240" i="1"/>
  <c r="Q1240" i="1"/>
  <c r="R1240" i="1"/>
  <c r="X1241" i="1"/>
  <c r="Z1241" i="1"/>
  <c r="T1241" i="1"/>
  <c r="U1241" i="1"/>
  <c r="V1241" i="1"/>
  <c r="Q1241" i="1"/>
  <c r="R1241" i="1"/>
  <c r="X1242" i="1"/>
  <c r="Z1242" i="1"/>
  <c r="T1242" i="1"/>
  <c r="U1242" i="1"/>
  <c r="V1242" i="1"/>
  <c r="Q1242" i="1"/>
  <c r="R1242" i="1"/>
  <c r="X1243" i="1"/>
  <c r="Z1243" i="1"/>
  <c r="T1243" i="1"/>
  <c r="U1243" i="1"/>
  <c r="V1243" i="1"/>
  <c r="Q1243" i="1"/>
  <c r="R1243" i="1"/>
  <c r="X1244" i="1"/>
  <c r="Z1244" i="1"/>
  <c r="T1244" i="1"/>
  <c r="U1244" i="1"/>
  <c r="V1244" i="1"/>
  <c r="Q1244" i="1"/>
  <c r="R1244" i="1"/>
  <c r="X1245" i="1"/>
  <c r="Z1245" i="1"/>
  <c r="T1245" i="1"/>
  <c r="U1245" i="1"/>
  <c r="V1245" i="1"/>
  <c r="Q1245" i="1"/>
  <c r="R1245" i="1"/>
  <c r="X1246" i="1"/>
  <c r="Z1246" i="1"/>
  <c r="T1246" i="1"/>
  <c r="U1246" i="1"/>
  <c r="V1246" i="1"/>
  <c r="Q1246" i="1"/>
  <c r="R1246" i="1"/>
  <c r="X1247" i="1"/>
  <c r="Z1247" i="1"/>
  <c r="T1247" i="1"/>
  <c r="U1247" i="1"/>
  <c r="V1247" i="1"/>
  <c r="Q1247" i="1"/>
  <c r="R1247" i="1"/>
  <c r="X1248" i="1"/>
  <c r="Z1248" i="1"/>
  <c r="T1248" i="1"/>
  <c r="U1248" i="1"/>
  <c r="V1248" i="1"/>
  <c r="Q1248" i="1"/>
  <c r="R1248" i="1"/>
  <c r="X1249" i="1"/>
  <c r="Z1249" i="1"/>
  <c r="T1249" i="1"/>
  <c r="U1249" i="1"/>
  <c r="V1249" i="1"/>
  <c r="Q1249" i="1"/>
  <c r="R1249" i="1"/>
  <c r="X1250" i="1"/>
  <c r="Z1250" i="1"/>
  <c r="T1250" i="1"/>
  <c r="U1250" i="1"/>
  <c r="V1250" i="1"/>
  <c r="Q1250" i="1"/>
  <c r="R1250" i="1"/>
  <c r="X1251" i="1"/>
  <c r="Z1251" i="1"/>
  <c r="T1251" i="1"/>
  <c r="U1251" i="1"/>
  <c r="V1251" i="1"/>
  <c r="Q1251" i="1"/>
  <c r="R1251" i="1"/>
  <c r="X1252" i="1"/>
  <c r="Z1252" i="1"/>
  <c r="T1252" i="1"/>
  <c r="U1252" i="1"/>
  <c r="V1252" i="1"/>
  <c r="Q1252" i="1"/>
  <c r="R1252" i="1"/>
  <c r="X1253" i="1"/>
  <c r="Z1253" i="1"/>
  <c r="T1253" i="1"/>
  <c r="U1253" i="1"/>
  <c r="V1253" i="1"/>
  <c r="Q1253" i="1"/>
  <c r="R1253" i="1"/>
  <c r="X1254" i="1"/>
  <c r="Z1254" i="1"/>
  <c r="T1254" i="1"/>
  <c r="U1254" i="1"/>
  <c r="V1254" i="1"/>
  <c r="Q1254" i="1"/>
  <c r="R1254" i="1"/>
  <c r="X1255" i="1"/>
  <c r="Z1255" i="1"/>
  <c r="T1255" i="1"/>
  <c r="U1255" i="1"/>
  <c r="V1255" i="1"/>
  <c r="Q1255" i="1"/>
  <c r="R1255" i="1"/>
  <c r="X1256" i="1"/>
  <c r="Z1256" i="1"/>
  <c r="T1256" i="1"/>
  <c r="U1256" i="1"/>
  <c r="V1256" i="1"/>
  <c r="Q1256" i="1"/>
  <c r="R1256" i="1"/>
  <c r="X1257" i="1"/>
  <c r="Z1257" i="1"/>
  <c r="T1257" i="1"/>
  <c r="U1257" i="1"/>
  <c r="V1257" i="1"/>
  <c r="Q1257" i="1"/>
  <c r="R1257" i="1"/>
  <c r="X1258" i="1"/>
  <c r="Z1258" i="1"/>
  <c r="T1258" i="1"/>
  <c r="U1258" i="1"/>
  <c r="V1258" i="1"/>
  <c r="Q1258" i="1"/>
  <c r="R1258" i="1"/>
  <c r="X1259" i="1"/>
  <c r="Z1259" i="1"/>
  <c r="T1259" i="1"/>
  <c r="U1259" i="1"/>
  <c r="V1259" i="1"/>
  <c r="Q1259" i="1"/>
  <c r="R1259" i="1"/>
  <c r="X1260" i="1"/>
  <c r="Z1260" i="1"/>
  <c r="T1260" i="1"/>
  <c r="U1260" i="1"/>
  <c r="V1260" i="1"/>
  <c r="Q1260" i="1"/>
  <c r="R1260" i="1"/>
  <c r="X1261" i="1"/>
  <c r="Z1261" i="1"/>
  <c r="T1261" i="1"/>
  <c r="U1261" i="1"/>
  <c r="V1261" i="1"/>
  <c r="Q1261" i="1"/>
  <c r="R1261" i="1"/>
  <c r="X1262" i="1"/>
  <c r="Z1262" i="1"/>
  <c r="T1262" i="1"/>
  <c r="U1262" i="1"/>
  <c r="V1262" i="1"/>
  <c r="Q1262" i="1"/>
  <c r="R1262" i="1"/>
  <c r="X1263" i="1"/>
  <c r="Z1263" i="1"/>
  <c r="T1263" i="1"/>
  <c r="U1263" i="1"/>
  <c r="V1263" i="1"/>
  <c r="Q1263" i="1"/>
  <c r="R1263" i="1"/>
  <c r="X1264" i="1"/>
  <c r="Z1264" i="1"/>
  <c r="T1264" i="1"/>
  <c r="U1264" i="1"/>
  <c r="V1264" i="1"/>
  <c r="Q1264" i="1"/>
  <c r="R1264" i="1"/>
  <c r="X1265" i="1"/>
  <c r="Z1265" i="1"/>
  <c r="T1265" i="1"/>
  <c r="U1265" i="1"/>
  <c r="V1265" i="1"/>
  <c r="Q1265" i="1"/>
  <c r="R1265" i="1"/>
  <c r="X1266" i="1"/>
  <c r="Z1266" i="1"/>
  <c r="T1266" i="1"/>
  <c r="U1266" i="1"/>
  <c r="V1266" i="1"/>
  <c r="Q1266" i="1"/>
  <c r="R1266" i="1"/>
  <c r="X1267" i="1"/>
  <c r="Z1267" i="1"/>
  <c r="T1267" i="1"/>
  <c r="U1267" i="1"/>
  <c r="V1267" i="1"/>
  <c r="Q1267" i="1"/>
  <c r="R1267" i="1"/>
  <c r="X1268" i="1"/>
  <c r="Z1268" i="1"/>
  <c r="T1268" i="1"/>
  <c r="U1268" i="1"/>
  <c r="V1268" i="1"/>
  <c r="Q1268" i="1"/>
  <c r="R1268" i="1"/>
  <c r="X1269" i="1"/>
  <c r="Z1269" i="1"/>
  <c r="T1269" i="1"/>
  <c r="U1269" i="1"/>
  <c r="V1269" i="1"/>
  <c r="Q1269" i="1"/>
  <c r="R1269" i="1"/>
  <c r="X1270" i="1"/>
  <c r="Z1270" i="1"/>
  <c r="T1270" i="1"/>
  <c r="U1270" i="1"/>
  <c r="V1270" i="1"/>
  <c r="Q1270" i="1"/>
  <c r="R1270" i="1"/>
  <c r="X1271" i="1"/>
  <c r="Z1271" i="1"/>
  <c r="T1271" i="1"/>
  <c r="U1271" i="1"/>
  <c r="V1271" i="1"/>
  <c r="Q1271" i="1"/>
  <c r="R1271" i="1"/>
  <c r="X1272" i="1"/>
  <c r="Z1272" i="1"/>
  <c r="T1272" i="1"/>
  <c r="U1272" i="1"/>
  <c r="V1272" i="1"/>
  <c r="Q1272" i="1"/>
  <c r="R1272" i="1"/>
  <c r="X1273" i="1"/>
  <c r="Z1273" i="1"/>
  <c r="T1273" i="1"/>
  <c r="U1273" i="1"/>
  <c r="V1273" i="1"/>
  <c r="Q1273" i="1"/>
  <c r="R1273" i="1"/>
  <c r="X1274" i="1"/>
  <c r="Z1274" i="1"/>
  <c r="T1274" i="1"/>
  <c r="U1274" i="1"/>
  <c r="V1274" i="1"/>
  <c r="Q1274" i="1"/>
  <c r="R1274" i="1"/>
  <c r="X1275" i="1"/>
  <c r="Z1275" i="1"/>
  <c r="T1275" i="1"/>
  <c r="U1275" i="1"/>
  <c r="V1275" i="1"/>
  <c r="Q1275" i="1"/>
  <c r="R1275" i="1"/>
  <c r="X1276" i="1"/>
  <c r="Z1276" i="1"/>
  <c r="T1276" i="1"/>
  <c r="U1276" i="1"/>
  <c r="V1276" i="1"/>
  <c r="Q1276" i="1"/>
  <c r="R1276" i="1"/>
  <c r="X1277" i="1"/>
  <c r="Z1277" i="1"/>
  <c r="T1277" i="1"/>
  <c r="U1277" i="1"/>
  <c r="V1277" i="1"/>
  <c r="Q1277" i="1"/>
  <c r="R1277" i="1"/>
  <c r="X1278" i="1"/>
  <c r="Z1278" i="1"/>
  <c r="T1278" i="1"/>
  <c r="U1278" i="1"/>
  <c r="V1278" i="1"/>
  <c r="Q1278" i="1"/>
  <c r="R1278" i="1"/>
  <c r="X1279" i="1"/>
  <c r="Z1279" i="1"/>
  <c r="T1279" i="1"/>
  <c r="U1279" i="1"/>
  <c r="V1279" i="1"/>
  <c r="Q1279" i="1"/>
  <c r="R1279" i="1"/>
  <c r="X1280" i="1"/>
  <c r="Z1280" i="1"/>
  <c r="T1280" i="1"/>
  <c r="U1280" i="1"/>
  <c r="V1280" i="1"/>
  <c r="Q1280" i="1"/>
  <c r="R1280" i="1"/>
  <c r="X1281" i="1"/>
  <c r="Z1281" i="1"/>
  <c r="T1281" i="1"/>
  <c r="U1281" i="1"/>
  <c r="V1281" i="1"/>
  <c r="Q1281" i="1"/>
  <c r="R1281" i="1"/>
  <c r="X1282" i="1"/>
  <c r="Z1282" i="1"/>
  <c r="T1282" i="1"/>
  <c r="U1282" i="1"/>
  <c r="V1282" i="1"/>
  <c r="Q1282" i="1"/>
  <c r="R1282" i="1"/>
  <c r="X1283" i="1"/>
  <c r="Z1283" i="1"/>
  <c r="T1283" i="1"/>
  <c r="U1283" i="1"/>
  <c r="V1283" i="1"/>
  <c r="Q1283" i="1"/>
  <c r="R1283" i="1"/>
  <c r="X1284" i="1"/>
  <c r="Z1284" i="1"/>
  <c r="T1284" i="1"/>
  <c r="U1284" i="1"/>
  <c r="V1284" i="1"/>
  <c r="Q1284" i="1"/>
  <c r="R1284" i="1"/>
  <c r="X1285" i="1"/>
  <c r="Z1285" i="1"/>
  <c r="T1285" i="1"/>
  <c r="U1285" i="1"/>
  <c r="V1285" i="1"/>
  <c r="Q1285" i="1"/>
  <c r="R1285" i="1"/>
  <c r="X1286" i="1"/>
  <c r="Z1286" i="1"/>
  <c r="T1286" i="1"/>
  <c r="U1286" i="1"/>
  <c r="V1286" i="1"/>
  <c r="Q1286" i="1"/>
  <c r="R1286" i="1"/>
  <c r="X1287" i="1"/>
  <c r="Z1287" i="1"/>
  <c r="T1287" i="1"/>
  <c r="U1287" i="1"/>
  <c r="V1287" i="1"/>
  <c r="Q1287" i="1"/>
  <c r="R1287" i="1"/>
  <c r="X1288" i="1"/>
  <c r="Z1288" i="1"/>
  <c r="T1288" i="1"/>
  <c r="U1288" i="1"/>
  <c r="V1288" i="1"/>
  <c r="Q1288" i="1"/>
  <c r="R1288" i="1"/>
  <c r="X1289" i="1"/>
  <c r="Z1289" i="1"/>
  <c r="T1289" i="1"/>
  <c r="U1289" i="1"/>
  <c r="V1289" i="1"/>
  <c r="Q1289" i="1"/>
  <c r="R1289" i="1"/>
  <c r="X1290" i="1"/>
  <c r="Z1290" i="1"/>
  <c r="T1290" i="1"/>
  <c r="U1290" i="1"/>
  <c r="V1290" i="1"/>
  <c r="Q1290" i="1"/>
  <c r="R1290" i="1"/>
  <c r="X1291" i="1"/>
  <c r="Z1291" i="1"/>
  <c r="T1291" i="1"/>
  <c r="U1291" i="1"/>
  <c r="V1291" i="1"/>
  <c r="Q1291" i="1"/>
  <c r="R1291" i="1"/>
  <c r="X1292" i="1"/>
  <c r="Z1292" i="1"/>
  <c r="T1292" i="1"/>
  <c r="U1292" i="1"/>
  <c r="V1292" i="1"/>
  <c r="Q1292" i="1"/>
  <c r="R1292" i="1"/>
  <c r="X1293" i="1"/>
  <c r="Z1293" i="1"/>
  <c r="T1293" i="1"/>
  <c r="U1293" i="1"/>
  <c r="V1293" i="1"/>
  <c r="Q1293" i="1"/>
  <c r="R1293" i="1"/>
  <c r="X1294" i="1"/>
  <c r="Z1294" i="1"/>
  <c r="T1294" i="1"/>
  <c r="U1294" i="1"/>
  <c r="V1294" i="1"/>
  <c r="Q1294" i="1"/>
  <c r="R1294" i="1"/>
  <c r="X1295" i="1"/>
  <c r="Z1295" i="1"/>
  <c r="T1295" i="1"/>
  <c r="U1295" i="1"/>
  <c r="V1295" i="1"/>
  <c r="Q1295" i="1"/>
  <c r="R1295" i="1"/>
  <c r="X1296" i="1"/>
  <c r="Z1296" i="1"/>
  <c r="T1296" i="1"/>
  <c r="U1296" i="1"/>
  <c r="V1296" i="1"/>
  <c r="Q1296" i="1"/>
  <c r="R1296" i="1"/>
  <c r="X1297" i="1"/>
  <c r="Z1297" i="1"/>
  <c r="T1297" i="1"/>
  <c r="U1297" i="1"/>
  <c r="V1297" i="1"/>
  <c r="Q1297" i="1"/>
  <c r="R1297" i="1"/>
  <c r="X1298" i="1"/>
  <c r="Z1298" i="1"/>
  <c r="T1298" i="1"/>
  <c r="U1298" i="1"/>
  <c r="V1298" i="1"/>
  <c r="Q1298" i="1"/>
  <c r="R1298" i="1"/>
  <c r="X1299" i="1"/>
  <c r="Z1299" i="1"/>
  <c r="T1299" i="1"/>
  <c r="U1299" i="1"/>
  <c r="V1299" i="1"/>
  <c r="Q1299" i="1"/>
  <c r="R1299" i="1"/>
  <c r="X1300" i="1"/>
  <c r="Z1300" i="1"/>
  <c r="T1300" i="1"/>
  <c r="U1300" i="1"/>
  <c r="V1300" i="1"/>
  <c r="Q1300" i="1"/>
  <c r="R1300" i="1"/>
  <c r="X1301" i="1"/>
  <c r="Z1301" i="1"/>
  <c r="T1301" i="1"/>
  <c r="U1301" i="1"/>
  <c r="V1301" i="1"/>
  <c r="Q1301" i="1"/>
  <c r="R1301" i="1"/>
  <c r="X1302" i="1"/>
  <c r="Z1302" i="1"/>
  <c r="T1302" i="1"/>
  <c r="U1302" i="1"/>
  <c r="V1302" i="1"/>
  <c r="Q1302" i="1"/>
  <c r="R1302" i="1"/>
  <c r="X1303" i="1"/>
  <c r="Z1303" i="1"/>
  <c r="T1303" i="1"/>
  <c r="U1303" i="1"/>
  <c r="V1303" i="1"/>
  <c r="Q1303" i="1"/>
  <c r="R1303" i="1"/>
  <c r="X1304" i="1"/>
  <c r="Z1304" i="1"/>
  <c r="T1304" i="1"/>
  <c r="U1304" i="1"/>
  <c r="V1304" i="1"/>
  <c r="Q1304" i="1"/>
  <c r="R1304" i="1"/>
  <c r="X1305" i="1"/>
  <c r="Z1305" i="1"/>
  <c r="T1305" i="1"/>
  <c r="U1305" i="1"/>
  <c r="V1305" i="1"/>
  <c r="Q1305" i="1"/>
  <c r="R1305" i="1"/>
  <c r="X1306" i="1"/>
  <c r="Z1306" i="1"/>
  <c r="T1306" i="1"/>
  <c r="U1306" i="1"/>
  <c r="V1306" i="1"/>
  <c r="Q1306" i="1"/>
  <c r="R1306" i="1"/>
  <c r="X1307" i="1"/>
  <c r="Z1307" i="1"/>
  <c r="T1307" i="1"/>
  <c r="U1307" i="1"/>
  <c r="V1307" i="1"/>
  <c r="Q1307" i="1"/>
  <c r="R1307" i="1"/>
  <c r="X1308" i="1"/>
  <c r="Z1308" i="1"/>
  <c r="T1308" i="1"/>
  <c r="U1308" i="1"/>
  <c r="V1308" i="1"/>
  <c r="Q1308" i="1"/>
  <c r="R1308" i="1"/>
  <c r="X1309" i="1"/>
  <c r="Z1309" i="1"/>
  <c r="T1309" i="1"/>
  <c r="U1309" i="1"/>
  <c r="V1309" i="1"/>
  <c r="Q1309" i="1"/>
  <c r="R1309" i="1"/>
  <c r="X1310" i="1"/>
  <c r="Z1310" i="1"/>
  <c r="T1310" i="1"/>
  <c r="U1310" i="1"/>
  <c r="V1310" i="1"/>
  <c r="Q1310" i="1"/>
  <c r="R1310" i="1"/>
  <c r="X1311" i="1"/>
  <c r="Z1311" i="1"/>
  <c r="T1311" i="1"/>
  <c r="U1311" i="1"/>
  <c r="V1311" i="1"/>
  <c r="Q1311" i="1"/>
  <c r="R1311" i="1"/>
  <c r="X1312" i="1"/>
  <c r="Z1312" i="1"/>
  <c r="T1312" i="1"/>
  <c r="U1312" i="1"/>
  <c r="V1312" i="1"/>
  <c r="Q1312" i="1"/>
  <c r="R1312" i="1"/>
  <c r="X1313" i="1"/>
  <c r="Z1313" i="1"/>
  <c r="T1313" i="1"/>
  <c r="U1313" i="1"/>
  <c r="V1313" i="1"/>
  <c r="Q1313" i="1"/>
  <c r="R1313" i="1"/>
  <c r="X1314" i="1"/>
  <c r="Z1314" i="1"/>
  <c r="T1314" i="1"/>
  <c r="U1314" i="1"/>
  <c r="V1314" i="1"/>
  <c r="Q1314" i="1"/>
  <c r="R1314" i="1"/>
  <c r="X1315" i="1"/>
  <c r="Z1315" i="1"/>
  <c r="T1315" i="1"/>
  <c r="U1315" i="1"/>
  <c r="V1315" i="1"/>
  <c r="Q1315" i="1"/>
  <c r="R1315" i="1"/>
  <c r="X1316" i="1"/>
  <c r="Z1316" i="1"/>
  <c r="T1316" i="1"/>
  <c r="U1316" i="1"/>
  <c r="V1316" i="1"/>
  <c r="Q1316" i="1"/>
  <c r="R1316" i="1"/>
  <c r="X1317" i="1"/>
  <c r="Z1317" i="1"/>
  <c r="T1317" i="1"/>
  <c r="U1317" i="1"/>
  <c r="V1317" i="1"/>
  <c r="Q1317" i="1"/>
  <c r="R1317" i="1"/>
  <c r="X1318" i="1"/>
  <c r="Z1318" i="1"/>
  <c r="T1318" i="1"/>
  <c r="U1318" i="1"/>
  <c r="V1318" i="1"/>
  <c r="Q1318" i="1"/>
  <c r="R1318" i="1"/>
  <c r="X1319" i="1"/>
  <c r="Z1319" i="1"/>
  <c r="T1319" i="1"/>
  <c r="U1319" i="1"/>
  <c r="V1319" i="1"/>
  <c r="Q1319" i="1"/>
  <c r="R1319" i="1"/>
  <c r="X1320" i="1"/>
  <c r="Z1320" i="1"/>
  <c r="T1320" i="1"/>
  <c r="U1320" i="1"/>
  <c r="V1320" i="1"/>
  <c r="Q1320" i="1"/>
  <c r="R1320" i="1"/>
  <c r="X1321" i="1"/>
  <c r="Z1321" i="1"/>
  <c r="T1321" i="1"/>
  <c r="U1321" i="1"/>
  <c r="V1321" i="1"/>
  <c r="Q1321" i="1"/>
  <c r="R1321" i="1"/>
  <c r="X1322" i="1"/>
  <c r="Z1322" i="1"/>
  <c r="T1322" i="1"/>
  <c r="U1322" i="1"/>
  <c r="V1322" i="1"/>
  <c r="Q1322" i="1"/>
  <c r="R1322" i="1"/>
  <c r="X1323" i="1"/>
  <c r="Z1323" i="1"/>
  <c r="T1323" i="1"/>
  <c r="U1323" i="1"/>
  <c r="V1323" i="1"/>
  <c r="Q1323" i="1"/>
  <c r="R1323" i="1"/>
  <c r="X1324" i="1"/>
  <c r="Z1324" i="1"/>
  <c r="T1324" i="1"/>
  <c r="U1324" i="1"/>
  <c r="V1324" i="1"/>
  <c r="Q1324" i="1"/>
  <c r="R1324" i="1"/>
  <c r="X1325" i="1"/>
  <c r="Z1325" i="1"/>
  <c r="T1325" i="1"/>
  <c r="U1325" i="1"/>
  <c r="V1325" i="1"/>
  <c r="Q1325" i="1"/>
  <c r="R1325" i="1"/>
  <c r="X1326" i="1"/>
  <c r="Z1326" i="1"/>
  <c r="T1326" i="1"/>
  <c r="U1326" i="1"/>
  <c r="V1326" i="1"/>
  <c r="Q1326" i="1"/>
  <c r="R1326" i="1"/>
  <c r="X1327" i="1"/>
  <c r="Z1327" i="1"/>
  <c r="T1327" i="1"/>
  <c r="U1327" i="1"/>
  <c r="V1327" i="1"/>
  <c r="Q1327" i="1"/>
  <c r="R1327" i="1"/>
  <c r="X1328" i="1"/>
  <c r="Z1328" i="1"/>
  <c r="T1328" i="1"/>
  <c r="U1328" i="1"/>
  <c r="V1328" i="1"/>
  <c r="Q1328" i="1"/>
  <c r="R1328" i="1"/>
  <c r="X1329" i="1"/>
  <c r="Z1329" i="1"/>
  <c r="T1329" i="1"/>
  <c r="U1329" i="1"/>
  <c r="V1329" i="1"/>
  <c r="Q1329" i="1"/>
  <c r="R1329" i="1"/>
  <c r="X1330" i="1"/>
  <c r="Z1330" i="1"/>
  <c r="T1330" i="1"/>
  <c r="U1330" i="1"/>
  <c r="V1330" i="1"/>
  <c r="Q1330" i="1"/>
  <c r="R1330" i="1"/>
  <c r="X1331" i="1"/>
  <c r="Z1331" i="1"/>
  <c r="T1331" i="1"/>
  <c r="U1331" i="1"/>
  <c r="V1331" i="1"/>
  <c r="Q1331" i="1"/>
  <c r="R1331" i="1"/>
  <c r="X1332" i="1"/>
  <c r="Z1332" i="1"/>
  <c r="T1332" i="1"/>
  <c r="U1332" i="1"/>
  <c r="V1332" i="1"/>
  <c r="Q1332" i="1"/>
  <c r="R1332" i="1"/>
  <c r="X1333" i="1"/>
  <c r="Z1333" i="1"/>
  <c r="T1333" i="1"/>
  <c r="U1333" i="1"/>
  <c r="V1333" i="1"/>
  <c r="Q1333" i="1"/>
  <c r="R1333" i="1"/>
  <c r="X1334" i="1"/>
  <c r="Z1334" i="1"/>
  <c r="T1334" i="1"/>
  <c r="U1334" i="1"/>
  <c r="V1334" i="1"/>
  <c r="Q1334" i="1"/>
  <c r="R1334" i="1"/>
  <c r="X1335" i="1"/>
  <c r="Z1335" i="1"/>
  <c r="T1335" i="1"/>
  <c r="U1335" i="1"/>
  <c r="V1335" i="1"/>
  <c r="Q1335" i="1"/>
  <c r="R1335" i="1"/>
  <c r="X1336" i="1"/>
  <c r="Z1336" i="1"/>
  <c r="T1336" i="1"/>
  <c r="U1336" i="1"/>
  <c r="V1336" i="1"/>
  <c r="Q1336" i="1"/>
  <c r="R1336" i="1"/>
  <c r="X1337" i="1"/>
  <c r="Z1337" i="1"/>
  <c r="T1337" i="1"/>
  <c r="U1337" i="1"/>
  <c r="V1337" i="1"/>
  <c r="Q1337" i="1"/>
  <c r="R1337" i="1"/>
  <c r="X1338" i="1"/>
  <c r="Z1338" i="1"/>
  <c r="T1338" i="1"/>
  <c r="U1338" i="1"/>
  <c r="V1338" i="1"/>
  <c r="Q1338" i="1"/>
  <c r="R1338" i="1"/>
  <c r="X1339" i="1"/>
  <c r="Z1339" i="1"/>
  <c r="T1339" i="1"/>
  <c r="U1339" i="1"/>
  <c r="V1339" i="1"/>
  <c r="Q1339" i="1"/>
  <c r="R1339" i="1"/>
  <c r="X1340" i="1"/>
  <c r="Z1340" i="1"/>
  <c r="T1340" i="1"/>
  <c r="U1340" i="1"/>
  <c r="V1340" i="1"/>
  <c r="Q1340" i="1"/>
  <c r="R1340" i="1"/>
  <c r="X1341" i="1"/>
  <c r="Z1341" i="1"/>
  <c r="T1341" i="1"/>
  <c r="U1341" i="1"/>
  <c r="V1341" i="1"/>
  <c r="Q1341" i="1"/>
  <c r="R1341" i="1"/>
  <c r="X1342" i="1"/>
  <c r="Z1342" i="1"/>
  <c r="T1342" i="1"/>
  <c r="U1342" i="1"/>
  <c r="V1342" i="1"/>
  <c r="Q1342" i="1"/>
  <c r="R1342" i="1"/>
  <c r="X1343" i="1"/>
  <c r="Z1343" i="1"/>
  <c r="T1343" i="1"/>
  <c r="U1343" i="1"/>
  <c r="V1343" i="1"/>
  <c r="Q1343" i="1"/>
  <c r="R1343" i="1"/>
  <c r="X1344" i="1"/>
  <c r="Z1344" i="1"/>
  <c r="T1344" i="1"/>
  <c r="U1344" i="1"/>
  <c r="V1344" i="1"/>
  <c r="Q1344" i="1"/>
  <c r="R1344" i="1"/>
  <c r="X1345" i="1"/>
  <c r="Z1345" i="1"/>
  <c r="T1345" i="1"/>
  <c r="U1345" i="1"/>
  <c r="V1345" i="1"/>
  <c r="Q1345" i="1"/>
  <c r="R1345" i="1"/>
  <c r="X1346" i="1"/>
  <c r="Z1346" i="1"/>
  <c r="T1346" i="1"/>
  <c r="U1346" i="1"/>
  <c r="V1346" i="1"/>
  <c r="Q1346" i="1"/>
  <c r="R1346" i="1"/>
  <c r="X1347" i="1"/>
  <c r="Z1347" i="1"/>
  <c r="T1347" i="1"/>
  <c r="U1347" i="1"/>
  <c r="V1347" i="1"/>
  <c r="Q1347" i="1"/>
  <c r="R1347" i="1"/>
  <c r="X1348" i="1"/>
  <c r="Z1348" i="1"/>
  <c r="T1348" i="1"/>
  <c r="U1348" i="1"/>
  <c r="V1348" i="1"/>
  <c r="Q1348" i="1"/>
  <c r="R1348" i="1"/>
  <c r="X1349" i="1"/>
  <c r="Z1349" i="1"/>
  <c r="T1349" i="1"/>
  <c r="U1349" i="1"/>
  <c r="V1349" i="1"/>
  <c r="Q1349" i="1"/>
  <c r="R1349" i="1"/>
  <c r="X1350" i="1"/>
  <c r="Z1350" i="1"/>
  <c r="T1350" i="1"/>
  <c r="U1350" i="1"/>
  <c r="V1350" i="1"/>
  <c r="Q1350" i="1"/>
  <c r="R1350" i="1"/>
  <c r="X1351" i="1"/>
  <c r="Z1351" i="1"/>
  <c r="T1351" i="1"/>
  <c r="U1351" i="1"/>
  <c r="V1351" i="1"/>
  <c r="Q1351" i="1"/>
  <c r="R1351" i="1"/>
  <c r="X1352" i="1"/>
  <c r="Z1352" i="1"/>
  <c r="T1352" i="1"/>
  <c r="U1352" i="1"/>
  <c r="V1352" i="1"/>
  <c r="Q1352" i="1"/>
  <c r="R1352" i="1"/>
  <c r="X1353" i="1"/>
  <c r="Z1353" i="1"/>
  <c r="T1353" i="1"/>
  <c r="U1353" i="1"/>
  <c r="V1353" i="1"/>
  <c r="Q1353" i="1"/>
  <c r="R1353" i="1"/>
  <c r="X1354" i="1"/>
  <c r="Z1354" i="1"/>
  <c r="T1354" i="1"/>
  <c r="U1354" i="1"/>
  <c r="V1354" i="1"/>
  <c r="Q1354" i="1"/>
  <c r="R1354" i="1"/>
  <c r="X1355" i="1"/>
  <c r="Z1355" i="1"/>
  <c r="T1355" i="1"/>
  <c r="U1355" i="1"/>
  <c r="V1355" i="1"/>
  <c r="Q1355" i="1"/>
  <c r="R1355" i="1"/>
  <c r="X1356" i="1"/>
  <c r="Z1356" i="1"/>
  <c r="T1356" i="1"/>
  <c r="U1356" i="1"/>
  <c r="V1356" i="1"/>
  <c r="Q1356" i="1"/>
  <c r="R1356" i="1"/>
  <c r="X1357" i="1"/>
  <c r="Z1357" i="1"/>
  <c r="T1357" i="1"/>
  <c r="U1357" i="1"/>
  <c r="V1357" i="1"/>
  <c r="Q1357" i="1"/>
  <c r="R1357" i="1"/>
  <c r="X1358" i="1"/>
  <c r="Z1358" i="1"/>
  <c r="T1358" i="1"/>
  <c r="U1358" i="1"/>
  <c r="V1358" i="1"/>
  <c r="Q1358" i="1"/>
  <c r="R1358" i="1"/>
  <c r="X1359" i="1"/>
  <c r="Z1359" i="1"/>
  <c r="T1359" i="1"/>
  <c r="U1359" i="1"/>
  <c r="V1359" i="1"/>
  <c r="Q1359" i="1"/>
  <c r="R1359" i="1"/>
  <c r="X1360" i="1"/>
  <c r="Z1360" i="1"/>
  <c r="T1360" i="1"/>
  <c r="U1360" i="1"/>
  <c r="V1360" i="1"/>
  <c r="Q1360" i="1"/>
  <c r="R1360" i="1"/>
  <c r="X1361" i="1"/>
  <c r="Z1361" i="1"/>
  <c r="T1361" i="1"/>
  <c r="U1361" i="1"/>
  <c r="V1361" i="1"/>
  <c r="Q1361" i="1"/>
  <c r="R1361" i="1"/>
  <c r="X1362" i="1"/>
  <c r="Z1362" i="1"/>
  <c r="T1362" i="1"/>
  <c r="U1362" i="1"/>
  <c r="V1362" i="1"/>
  <c r="Q1362" i="1"/>
  <c r="R1362" i="1"/>
  <c r="X1363" i="1"/>
  <c r="Z1363" i="1"/>
  <c r="T1363" i="1"/>
  <c r="U1363" i="1"/>
  <c r="V1363" i="1"/>
  <c r="Q1363" i="1"/>
  <c r="R1363" i="1"/>
  <c r="X1364" i="1"/>
  <c r="Z1364" i="1"/>
  <c r="T1364" i="1"/>
  <c r="U1364" i="1"/>
  <c r="V1364" i="1"/>
  <c r="Q1364" i="1"/>
  <c r="R1364" i="1"/>
  <c r="X1365" i="1"/>
  <c r="Z1365" i="1"/>
  <c r="T1365" i="1"/>
  <c r="U1365" i="1"/>
  <c r="V1365" i="1"/>
  <c r="Q1365" i="1"/>
  <c r="R1365" i="1"/>
  <c r="X1366" i="1"/>
  <c r="Z1366" i="1"/>
  <c r="T1366" i="1"/>
  <c r="U1366" i="1"/>
  <c r="V1366" i="1"/>
  <c r="Q1366" i="1"/>
  <c r="R1366" i="1"/>
  <c r="X1367" i="1"/>
  <c r="Z1367" i="1"/>
  <c r="T1367" i="1"/>
  <c r="U1367" i="1"/>
  <c r="V1367" i="1"/>
  <c r="Q1367" i="1"/>
  <c r="R1367" i="1"/>
  <c r="X1368" i="1"/>
  <c r="Z1368" i="1"/>
  <c r="T1368" i="1"/>
  <c r="U1368" i="1"/>
  <c r="V1368" i="1"/>
  <c r="Q1368" i="1"/>
  <c r="R1368" i="1"/>
  <c r="X1369" i="1"/>
  <c r="Z1369" i="1"/>
  <c r="T1369" i="1"/>
  <c r="U1369" i="1"/>
  <c r="V1369" i="1"/>
  <c r="Q1369" i="1"/>
  <c r="R1369" i="1"/>
  <c r="X1370" i="1"/>
  <c r="Z1370" i="1"/>
  <c r="T1370" i="1"/>
  <c r="U1370" i="1"/>
  <c r="V1370" i="1"/>
  <c r="Q1370" i="1"/>
  <c r="R1370" i="1"/>
  <c r="X1371" i="1"/>
  <c r="Z1371" i="1"/>
  <c r="T1371" i="1"/>
  <c r="U1371" i="1"/>
  <c r="V1371" i="1"/>
  <c r="Q1371" i="1"/>
  <c r="R1371" i="1"/>
  <c r="X1372" i="1"/>
  <c r="Z1372" i="1"/>
  <c r="T1372" i="1"/>
  <c r="U1372" i="1"/>
  <c r="V1372" i="1"/>
  <c r="Q1372" i="1"/>
  <c r="R1372" i="1"/>
  <c r="X1373" i="1"/>
  <c r="Z1373" i="1"/>
  <c r="T1373" i="1"/>
  <c r="U1373" i="1"/>
  <c r="V1373" i="1"/>
  <c r="Q1373" i="1"/>
  <c r="R1373" i="1"/>
  <c r="X1374" i="1"/>
  <c r="Z1374" i="1"/>
  <c r="T1374" i="1"/>
  <c r="U1374" i="1"/>
  <c r="V1374" i="1"/>
  <c r="Q1374" i="1"/>
  <c r="R1374" i="1"/>
  <c r="X1375" i="1"/>
  <c r="Z1375" i="1"/>
  <c r="T1375" i="1"/>
  <c r="U1375" i="1"/>
  <c r="V1375" i="1"/>
  <c r="Q1375" i="1"/>
  <c r="R1375" i="1"/>
  <c r="X1376" i="1"/>
  <c r="Z1376" i="1"/>
  <c r="T1376" i="1"/>
  <c r="U1376" i="1"/>
  <c r="V1376" i="1"/>
  <c r="Q1376" i="1"/>
  <c r="R1376" i="1"/>
  <c r="X1377" i="1"/>
  <c r="Z1377" i="1"/>
  <c r="T1377" i="1"/>
  <c r="U1377" i="1"/>
  <c r="V1377" i="1"/>
  <c r="Q1377" i="1"/>
  <c r="R1377" i="1"/>
  <c r="X1378" i="1"/>
  <c r="Z1378" i="1"/>
  <c r="T1378" i="1"/>
  <c r="U1378" i="1"/>
  <c r="V1378" i="1"/>
  <c r="Q1378" i="1"/>
  <c r="R1378" i="1"/>
  <c r="X1379" i="1"/>
  <c r="Z1379" i="1"/>
  <c r="T1379" i="1"/>
  <c r="U1379" i="1"/>
  <c r="V1379" i="1"/>
  <c r="Q1379" i="1"/>
  <c r="R1379" i="1"/>
  <c r="X1380" i="1"/>
  <c r="Z1380" i="1"/>
  <c r="T1380" i="1"/>
  <c r="U1380" i="1"/>
  <c r="V1380" i="1"/>
  <c r="Q1380" i="1"/>
  <c r="R1380" i="1"/>
  <c r="X1381" i="1"/>
  <c r="Z1381" i="1"/>
  <c r="T1381" i="1"/>
  <c r="U1381" i="1"/>
  <c r="V1381" i="1"/>
  <c r="Q1381" i="1"/>
  <c r="R1381" i="1"/>
  <c r="X1382" i="1"/>
  <c r="Z1382" i="1"/>
  <c r="T1382" i="1"/>
  <c r="U1382" i="1"/>
  <c r="V1382" i="1"/>
  <c r="Q1382" i="1"/>
  <c r="R1382" i="1"/>
  <c r="X1383" i="1"/>
  <c r="Z1383" i="1"/>
  <c r="T1383" i="1"/>
  <c r="U1383" i="1"/>
  <c r="V1383" i="1"/>
  <c r="Q1383" i="1"/>
  <c r="R1383" i="1"/>
  <c r="X1384" i="1"/>
  <c r="Z1384" i="1"/>
  <c r="T1384" i="1"/>
  <c r="U1384" i="1"/>
  <c r="V1384" i="1"/>
  <c r="Q1384" i="1"/>
  <c r="R1384" i="1"/>
  <c r="X1385" i="1"/>
  <c r="Z1385" i="1"/>
  <c r="T1385" i="1"/>
  <c r="U1385" i="1"/>
  <c r="V1385" i="1"/>
  <c r="Q1385" i="1"/>
  <c r="R1385" i="1"/>
  <c r="X1386" i="1"/>
  <c r="Z1386" i="1"/>
  <c r="T1386" i="1"/>
  <c r="U1386" i="1"/>
  <c r="V1386" i="1"/>
  <c r="Q1386" i="1"/>
  <c r="R1386" i="1"/>
  <c r="X1387" i="1"/>
  <c r="Z1387" i="1"/>
  <c r="T1387" i="1"/>
  <c r="U1387" i="1"/>
  <c r="V1387" i="1"/>
  <c r="Q1387" i="1"/>
  <c r="R1387" i="1"/>
  <c r="X1388" i="1"/>
  <c r="Z1388" i="1"/>
  <c r="T1388" i="1"/>
  <c r="U1388" i="1"/>
  <c r="V1388" i="1"/>
  <c r="Q1388" i="1"/>
  <c r="R1388" i="1"/>
  <c r="X1389" i="1"/>
  <c r="Z1389" i="1"/>
  <c r="T1389" i="1"/>
  <c r="U1389" i="1"/>
  <c r="V1389" i="1"/>
  <c r="Q1389" i="1"/>
  <c r="R1389" i="1"/>
  <c r="X1390" i="1"/>
  <c r="Z1390" i="1"/>
  <c r="T1390" i="1"/>
  <c r="U1390" i="1"/>
  <c r="V1390" i="1"/>
  <c r="Q1390" i="1"/>
  <c r="R1390" i="1"/>
  <c r="X1391" i="1"/>
  <c r="Z1391" i="1"/>
  <c r="T1391" i="1"/>
  <c r="U1391" i="1"/>
  <c r="V1391" i="1"/>
  <c r="Q1391" i="1"/>
  <c r="R1391" i="1"/>
  <c r="X1392" i="1"/>
  <c r="Z1392" i="1"/>
  <c r="T1392" i="1"/>
  <c r="U1392" i="1"/>
  <c r="V1392" i="1"/>
  <c r="Q1392" i="1"/>
  <c r="R1392" i="1"/>
  <c r="X1393" i="1"/>
  <c r="Z1393" i="1"/>
  <c r="T1393" i="1"/>
  <c r="U1393" i="1"/>
  <c r="V1393" i="1"/>
  <c r="Q1393" i="1"/>
  <c r="R1393" i="1"/>
  <c r="X1394" i="1"/>
  <c r="Z1394" i="1"/>
  <c r="T1394" i="1"/>
  <c r="U1394" i="1"/>
  <c r="V1394" i="1"/>
  <c r="Q1394" i="1"/>
  <c r="R1394" i="1"/>
  <c r="X1395" i="1"/>
  <c r="Z1395" i="1"/>
  <c r="T1395" i="1"/>
  <c r="U1395" i="1"/>
  <c r="V1395" i="1"/>
  <c r="Q1395" i="1"/>
  <c r="R1395" i="1"/>
  <c r="X1396" i="1"/>
  <c r="Z1396" i="1"/>
  <c r="T1396" i="1"/>
  <c r="U1396" i="1"/>
  <c r="V1396" i="1"/>
  <c r="Q1396" i="1"/>
  <c r="R1396" i="1"/>
  <c r="X1397" i="1"/>
  <c r="Z1397" i="1"/>
  <c r="T1397" i="1"/>
  <c r="U1397" i="1"/>
  <c r="V1397" i="1"/>
  <c r="Q1397" i="1"/>
  <c r="R1397" i="1"/>
  <c r="X1398" i="1"/>
  <c r="Z1398" i="1"/>
  <c r="T1398" i="1"/>
  <c r="U1398" i="1"/>
  <c r="V1398" i="1"/>
  <c r="Q1398" i="1"/>
  <c r="R1398" i="1"/>
  <c r="X1399" i="1"/>
  <c r="Z1399" i="1"/>
  <c r="T1399" i="1"/>
  <c r="U1399" i="1"/>
  <c r="V1399" i="1"/>
  <c r="Q1399" i="1"/>
  <c r="R1399" i="1"/>
  <c r="X1400" i="1"/>
  <c r="Z1400" i="1"/>
  <c r="T1400" i="1"/>
  <c r="U1400" i="1"/>
  <c r="V1400" i="1"/>
  <c r="Q1400" i="1"/>
  <c r="R1400" i="1"/>
  <c r="X1401" i="1"/>
  <c r="Z1401" i="1"/>
  <c r="T1401" i="1"/>
  <c r="U1401" i="1"/>
  <c r="V1401" i="1"/>
  <c r="Q1401" i="1"/>
  <c r="R1401" i="1"/>
  <c r="X1402" i="1"/>
  <c r="Z1402" i="1"/>
  <c r="T1402" i="1"/>
  <c r="U1402" i="1"/>
  <c r="V1402" i="1"/>
  <c r="Q1402" i="1"/>
  <c r="R1402" i="1"/>
  <c r="X1403" i="1"/>
  <c r="Z1403" i="1"/>
  <c r="T1403" i="1"/>
  <c r="U1403" i="1"/>
  <c r="V1403" i="1"/>
  <c r="Q1403" i="1"/>
  <c r="R1403" i="1"/>
  <c r="X1404" i="1"/>
  <c r="Z1404" i="1"/>
  <c r="T1404" i="1"/>
  <c r="U1404" i="1"/>
  <c r="V1404" i="1"/>
  <c r="Q1404" i="1"/>
  <c r="R1404" i="1"/>
  <c r="X1405" i="1"/>
  <c r="Z1405" i="1"/>
  <c r="T1405" i="1"/>
  <c r="U1405" i="1"/>
  <c r="V1405" i="1"/>
  <c r="Q1405" i="1"/>
  <c r="R1405" i="1"/>
  <c r="X1406" i="1"/>
  <c r="Z1406" i="1"/>
  <c r="T1406" i="1"/>
  <c r="U1406" i="1"/>
  <c r="V1406" i="1"/>
  <c r="Q1406" i="1"/>
  <c r="R1406" i="1"/>
  <c r="X1407" i="1"/>
  <c r="Z1407" i="1"/>
  <c r="T1407" i="1"/>
  <c r="U1407" i="1"/>
  <c r="V1407" i="1"/>
  <c r="Q1407" i="1"/>
  <c r="R1407" i="1"/>
  <c r="X1408" i="1"/>
  <c r="Z1408" i="1"/>
  <c r="T1408" i="1"/>
  <c r="U1408" i="1"/>
  <c r="V1408" i="1"/>
  <c r="Q1408" i="1"/>
  <c r="R1408" i="1"/>
  <c r="X1409" i="1"/>
  <c r="Z1409" i="1"/>
  <c r="T1409" i="1"/>
  <c r="U1409" i="1"/>
  <c r="V1409" i="1"/>
  <c r="Q1409" i="1"/>
  <c r="R1409" i="1"/>
  <c r="X1410" i="1"/>
  <c r="Z1410" i="1"/>
  <c r="T1410" i="1"/>
  <c r="U1410" i="1"/>
  <c r="V1410" i="1"/>
  <c r="Q1410" i="1"/>
  <c r="R1410" i="1"/>
  <c r="X1411" i="1"/>
  <c r="Z1411" i="1"/>
  <c r="T1411" i="1"/>
  <c r="U1411" i="1"/>
  <c r="V1411" i="1"/>
  <c r="Q1411" i="1"/>
  <c r="R1411" i="1"/>
  <c r="X1412" i="1"/>
  <c r="Z1412" i="1"/>
  <c r="T1412" i="1"/>
  <c r="U1412" i="1"/>
  <c r="V1412" i="1"/>
  <c r="Q1412" i="1"/>
  <c r="R1412" i="1"/>
  <c r="X1413" i="1"/>
  <c r="Z1413" i="1"/>
  <c r="T1413" i="1"/>
  <c r="U1413" i="1"/>
  <c r="V1413" i="1"/>
  <c r="Q1413" i="1"/>
  <c r="R1413" i="1"/>
  <c r="X1414" i="1"/>
  <c r="Z1414" i="1"/>
  <c r="T1414" i="1"/>
  <c r="U1414" i="1"/>
  <c r="V1414" i="1"/>
  <c r="Q1414" i="1"/>
  <c r="R1414" i="1"/>
  <c r="X1415" i="1"/>
  <c r="Z1415" i="1"/>
  <c r="T1415" i="1"/>
  <c r="U1415" i="1"/>
  <c r="V1415" i="1"/>
  <c r="Q1415" i="1"/>
  <c r="R1415" i="1"/>
  <c r="X1416" i="1"/>
  <c r="Z1416" i="1"/>
  <c r="T1416" i="1"/>
  <c r="U1416" i="1"/>
  <c r="V1416" i="1"/>
  <c r="Q1416" i="1"/>
  <c r="R1416" i="1"/>
  <c r="X1417" i="1"/>
  <c r="Z1417" i="1"/>
  <c r="T1417" i="1"/>
  <c r="U1417" i="1"/>
  <c r="V1417" i="1"/>
  <c r="Q1417" i="1"/>
  <c r="R1417" i="1"/>
  <c r="X1418" i="1"/>
  <c r="Z1418" i="1"/>
  <c r="T1418" i="1"/>
  <c r="U1418" i="1"/>
  <c r="V1418" i="1"/>
  <c r="Q1418" i="1"/>
  <c r="R1418" i="1"/>
  <c r="X1419" i="1"/>
  <c r="Z1419" i="1"/>
  <c r="T1419" i="1"/>
  <c r="U1419" i="1"/>
  <c r="V1419" i="1"/>
  <c r="Q1419" i="1"/>
  <c r="R1419" i="1"/>
  <c r="X1420" i="1"/>
  <c r="Z1420" i="1"/>
  <c r="T1420" i="1"/>
  <c r="U1420" i="1"/>
  <c r="V1420" i="1"/>
  <c r="Q1420" i="1"/>
  <c r="R1420" i="1"/>
  <c r="X1421" i="1"/>
  <c r="Z1421" i="1"/>
  <c r="T1421" i="1"/>
  <c r="U1421" i="1"/>
  <c r="V1421" i="1"/>
  <c r="Q1421" i="1"/>
  <c r="R1421" i="1"/>
  <c r="X1422" i="1"/>
  <c r="Z1422" i="1"/>
  <c r="T1422" i="1"/>
  <c r="U1422" i="1"/>
  <c r="V1422" i="1"/>
  <c r="Q1422" i="1"/>
  <c r="R1422" i="1"/>
  <c r="X1423" i="1"/>
  <c r="Z1423" i="1"/>
  <c r="T1423" i="1"/>
  <c r="U1423" i="1"/>
  <c r="V1423" i="1"/>
  <c r="Q1423" i="1"/>
  <c r="R1423" i="1"/>
  <c r="X1424" i="1"/>
  <c r="Z1424" i="1"/>
  <c r="T1424" i="1"/>
  <c r="U1424" i="1"/>
  <c r="V1424" i="1"/>
  <c r="Q1424" i="1"/>
  <c r="R1424" i="1"/>
  <c r="X1425" i="1"/>
  <c r="Z1425" i="1"/>
  <c r="T1425" i="1"/>
  <c r="U1425" i="1"/>
  <c r="V1425" i="1"/>
  <c r="Q1425" i="1"/>
  <c r="R1425" i="1"/>
  <c r="X1426" i="1"/>
  <c r="Z1426" i="1"/>
  <c r="T1426" i="1"/>
  <c r="U1426" i="1"/>
  <c r="V1426" i="1"/>
  <c r="Q1426" i="1"/>
  <c r="R1426" i="1"/>
  <c r="X1427" i="1"/>
  <c r="Z1427" i="1"/>
  <c r="T1427" i="1"/>
  <c r="U1427" i="1"/>
  <c r="V1427" i="1"/>
  <c r="Q1427" i="1"/>
  <c r="R1427" i="1"/>
  <c r="X1428" i="1"/>
  <c r="Z1428" i="1"/>
  <c r="T1428" i="1"/>
  <c r="U1428" i="1"/>
  <c r="V1428" i="1"/>
  <c r="Q1428" i="1"/>
  <c r="R1428" i="1"/>
  <c r="X1429" i="1"/>
  <c r="Z1429" i="1"/>
  <c r="T1429" i="1"/>
  <c r="U1429" i="1"/>
  <c r="V1429" i="1"/>
  <c r="Q1429" i="1"/>
  <c r="R1429" i="1"/>
  <c r="X1430" i="1"/>
  <c r="Z1430" i="1"/>
  <c r="T1430" i="1"/>
  <c r="U1430" i="1"/>
  <c r="V1430" i="1"/>
  <c r="Q1430" i="1"/>
  <c r="R1430" i="1"/>
  <c r="X1431" i="1"/>
  <c r="Z1431" i="1"/>
  <c r="T1431" i="1"/>
  <c r="U1431" i="1"/>
  <c r="V1431" i="1"/>
  <c r="Q1431" i="1"/>
  <c r="R1431" i="1"/>
  <c r="X1432" i="1"/>
  <c r="Z1432" i="1"/>
  <c r="T1432" i="1"/>
  <c r="U1432" i="1"/>
  <c r="V1432" i="1"/>
  <c r="Q1432" i="1"/>
  <c r="R1432" i="1"/>
  <c r="X1433" i="1"/>
  <c r="Z1433" i="1"/>
  <c r="T1433" i="1"/>
  <c r="U1433" i="1"/>
  <c r="V1433" i="1"/>
  <c r="Q1433" i="1"/>
  <c r="R1433" i="1"/>
  <c r="X1434" i="1"/>
  <c r="Z1434" i="1"/>
  <c r="T1434" i="1"/>
  <c r="U1434" i="1"/>
  <c r="V1434" i="1"/>
  <c r="Q1434" i="1"/>
  <c r="R1434" i="1"/>
  <c r="X1435" i="1"/>
  <c r="Z1435" i="1"/>
  <c r="T1435" i="1"/>
  <c r="U1435" i="1"/>
  <c r="V1435" i="1"/>
  <c r="Q1435" i="1"/>
  <c r="R1435" i="1"/>
  <c r="X1436" i="1"/>
  <c r="Z1436" i="1"/>
  <c r="T1436" i="1"/>
  <c r="U1436" i="1"/>
  <c r="V1436" i="1"/>
  <c r="Q1436" i="1"/>
  <c r="R1436" i="1"/>
  <c r="X1437" i="1"/>
  <c r="Z1437" i="1"/>
  <c r="T1437" i="1"/>
  <c r="U1437" i="1"/>
  <c r="V1437" i="1"/>
  <c r="Q1437" i="1"/>
  <c r="R1437" i="1"/>
  <c r="X1438" i="1"/>
  <c r="Z1438" i="1"/>
  <c r="T1438" i="1"/>
  <c r="U1438" i="1"/>
  <c r="V1438" i="1"/>
  <c r="Q1438" i="1"/>
  <c r="R1438" i="1"/>
  <c r="X1439" i="1"/>
  <c r="Z1439" i="1"/>
  <c r="T1439" i="1"/>
  <c r="U1439" i="1"/>
  <c r="V1439" i="1"/>
  <c r="Q1439" i="1"/>
  <c r="R1439" i="1"/>
  <c r="X1440" i="1"/>
  <c r="Z1440" i="1"/>
  <c r="T1440" i="1"/>
  <c r="U1440" i="1"/>
  <c r="V1440" i="1"/>
  <c r="Q1440" i="1"/>
  <c r="R1440" i="1"/>
  <c r="X1441" i="1"/>
  <c r="Z1441" i="1"/>
  <c r="T1441" i="1"/>
  <c r="U1441" i="1"/>
  <c r="V1441" i="1"/>
  <c r="Q1441" i="1"/>
  <c r="R1441" i="1"/>
  <c r="X1442" i="1"/>
  <c r="Z1442" i="1"/>
  <c r="T1442" i="1"/>
  <c r="U1442" i="1"/>
  <c r="V1442" i="1"/>
  <c r="Q1442" i="1"/>
  <c r="R1442" i="1"/>
  <c r="X1443" i="1"/>
  <c r="Z1443" i="1"/>
  <c r="T1443" i="1"/>
  <c r="U1443" i="1"/>
  <c r="V1443" i="1"/>
  <c r="Q1443" i="1"/>
  <c r="R1443" i="1"/>
  <c r="X1444" i="1"/>
  <c r="Z1444" i="1"/>
  <c r="T1444" i="1"/>
  <c r="U1444" i="1"/>
  <c r="V1444" i="1"/>
  <c r="Q1444" i="1"/>
  <c r="R1444" i="1"/>
  <c r="X1445" i="1"/>
  <c r="Z1445" i="1"/>
  <c r="T1445" i="1"/>
  <c r="U1445" i="1"/>
  <c r="V1445" i="1"/>
  <c r="Q1445" i="1"/>
  <c r="R1445" i="1"/>
  <c r="X1446" i="1"/>
  <c r="Z1446" i="1"/>
  <c r="T1446" i="1"/>
  <c r="U1446" i="1"/>
  <c r="V1446" i="1"/>
  <c r="Q1446" i="1"/>
  <c r="R1446" i="1"/>
  <c r="X1447" i="1"/>
  <c r="Z1447" i="1"/>
  <c r="T1447" i="1"/>
  <c r="U1447" i="1"/>
  <c r="V1447" i="1"/>
  <c r="Q1447" i="1"/>
  <c r="R1447" i="1"/>
  <c r="X1448" i="1"/>
  <c r="Z1448" i="1"/>
  <c r="T1448" i="1"/>
  <c r="U1448" i="1"/>
  <c r="V1448" i="1"/>
  <c r="Q1448" i="1"/>
  <c r="R1448" i="1"/>
  <c r="X1449" i="1"/>
  <c r="Z1449" i="1"/>
  <c r="T1449" i="1"/>
  <c r="U1449" i="1"/>
  <c r="V1449" i="1"/>
  <c r="Q1449" i="1"/>
  <c r="R1449" i="1"/>
  <c r="X1450" i="1"/>
  <c r="Z1450" i="1"/>
  <c r="T1450" i="1"/>
  <c r="U1450" i="1"/>
  <c r="V1450" i="1"/>
  <c r="Q1450" i="1"/>
  <c r="R1450" i="1"/>
  <c r="X1451" i="1"/>
  <c r="Z1451" i="1"/>
  <c r="T1451" i="1"/>
  <c r="U1451" i="1"/>
  <c r="V1451" i="1"/>
  <c r="Q1451" i="1"/>
  <c r="R1451" i="1"/>
  <c r="X1452" i="1"/>
  <c r="Z1452" i="1"/>
  <c r="T1452" i="1"/>
  <c r="U1452" i="1"/>
  <c r="V1452" i="1"/>
  <c r="Q1452" i="1"/>
  <c r="R1452" i="1"/>
  <c r="X1453" i="1"/>
  <c r="Z1453" i="1"/>
  <c r="T1453" i="1"/>
  <c r="U1453" i="1"/>
  <c r="V1453" i="1"/>
  <c r="Q1453" i="1"/>
  <c r="R1453" i="1"/>
  <c r="X1454" i="1"/>
  <c r="Z1454" i="1"/>
  <c r="T1454" i="1"/>
  <c r="U1454" i="1"/>
  <c r="V1454" i="1"/>
  <c r="Q1454" i="1"/>
  <c r="R1454" i="1"/>
  <c r="X1455" i="1"/>
  <c r="Z1455" i="1"/>
  <c r="T1455" i="1"/>
  <c r="U1455" i="1"/>
  <c r="V1455" i="1"/>
  <c r="Q1455" i="1"/>
  <c r="R1455" i="1"/>
  <c r="X1456" i="1"/>
  <c r="Z1456" i="1"/>
  <c r="T1456" i="1"/>
  <c r="U1456" i="1"/>
  <c r="V1456" i="1"/>
  <c r="Q1456" i="1"/>
  <c r="R1456" i="1"/>
  <c r="X1457" i="1"/>
  <c r="Z1457" i="1"/>
  <c r="T1457" i="1"/>
  <c r="U1457" i="1"/>
  <c r="V1457" i="1"/>
  <c r="Q1457" i="1"/>
  <c r="R1457" i="1"/>
  <c r="X1458" i="1"/>
  <c r="Z1458" i="1"/>
  <c r="T1458" i="1"/>
  <c r="U1458" i="1"/>
  <c r="V1458" i="1"/>
  <c r="Q1458" i="1"/>
  <c r="R1458" i="1"/>
  <c r="X1459" i="1"/>
  <c r="Z1459" i="1"/>
  <c r="T1459" i="1"/>
  <c r="U1459" i="1"/>
  <c r="V1459" i="1"/>
  <c r="Q1459" i="1"/>
  <c r="R1459" i="1"/>
  <c r="X1460" i="1"/>
  <c r="Z1460" i="1"/>
  <c r="T1460" i="1"/>
  <c r="U1460" i="1"/>
  <c r="V1460" i="1"/>
  <c r="Q1460" i="1"/>
  <c r="R1460" i="1"/>
  <c r="X1461" i="1"/>
  <c r="Z1461" i="1"/>
  <c r="T1461" i="1"/>
  <c r="U1461" i="1"/>
  <c r="V1461" i="1"/>
  <c r="Q1461" i="1"/>
  <c r="R1461" i="1"/>
  <c r="X1462" i="1"/>
  <c r="Z1462" i="1"/>
  <c r="T1462" i="1"/>
  <c r="U1462" i="1"/>
  <c r="V1462" i="1"/>
  <c r="Q1462" i="1"/>
  <c r="R1462" i="1"/>
  <c r="X1463" i="1"/>
  <c r="Z1463" i="1"/>
  <c r="T1463" i="1"/>
  <c r="U1463" i="1"/>
  <c r="V1463" i="1"/>
  <c r="Q1463" i="1"/>
  <c r="R1463" i="1"/>
  <c r="X1464" i="1"/>
  <c r="Z1464" i="1"/>
  <c r="T1464" i="1"/>
  <c r="U1464" i="1"/>
  <c r="V1464" i="1"/>
  <c r="Q1464" i="1"/>
  <c r="R1464" i="1"/>
  <c r="X1465" i="1"/>
  <c r="Z1465" i="1"/>
  <c r="T1465" i="1"/>
  <c r="U1465" i="1"/>
  <c r="V1465" i="1"/>
  <c r="Q1465" i="1"/>
  <c r="R1465" i="1"/>
  <c r="X1466" i="1"/>
  <c r="Z1466" i="1"/>
  <c r="T1466" i="1"/>
  <c r="U1466" i="1"/>
  <c r="V1466" i="1"/>
  <c r="Q1466" i="1"/>
  <c r="R1466" i="1"/>
  <c r="X1467" i="1"/>
  <c r="Z1467" i="1"/>
  <c r="T1467" i="1"/>
  <c r="U1467" i="1"/>
  <c r="V1467" i="1"/>
  <c r="Q1467" i="1"/>
  <c r="R1467" i="1"/>
  <c r="X1468" i="1"/>
  <c r="Z1468" i="1"/>
  <c r="T1468" i="1"/>
  <c r="U1468" i="1"/>
  <c r="V1468" i="1"/>
  <c r="Q1468" i="1"/>
  <c r="R1468" i="1"/>
  <c r="X1469" i="1"/>
  <c r="Z1469" i="1"/>
  <c r="T1469" i="1"/>
  <c r="U1469" i="1"/>
  <c r="V1469" i="1"/>
  <c r="Q1469" i="1"/>
  <c r="R1469" i="1"/>
  <c r="X1470" i="1"/>
  <c r="Z1470" i="1"/>
  <c r="T1470" i="1"/>
  <c r="U1470" i="1"/>
  <c r="V1470" i="1"/>
  <c r="Q1470" i="1"/>
  <c r="R1470" i="1"/>
  <c r="X1471" i="1"/>
  <c r="Z1471" i="1"/>
  <c r="T1471" i="1"/>
  <c r="U1471" i="1"/>
  <c r="V1471" i="1"/>
  <c r="Q1471" i="1"/>
  <c r="R1471" i="1"/>
  <c r="X1472" i="1"/>
  <c r="Z1472" i="1"/>
  <c r="T1472" i="1"/>
  <c r="U1472" i="1"/>
  <c r="V1472" i="1"/>
  <c r="Q1472" i="1"/>
  <c r="R1472" i="1"/>
  <c r="X1473" i="1"/>
  <c r="Z1473" i="1"/>
  <c r="T1473" i="1"/>
  <c r="U1473" i="1"/>
  <c r="V1473" i="1"/>
  <c r="Q1473" i="1"/>
  <c r="R1473" i="1"/>
  <c r="X1474" i="1"/>
  <c r="Z1474" i="1"/>
  <c r="T1474" i="1"/>
  <c r="U1474" i="1"/>
  <c r="V1474" i="1"/>
  <c r="Q1474" i="1"/>
  <c r="R1474" i="1"/>
  <c r="X1475" i="1"/>
  <c r="Z1475" i="1"/>
  <c r="T1475" i="1"/>
  <c r="U1475" i="1"/>
  <c r="V1475" i="1"/>
  <c r="Q1475" i="1"/>
  <c r="R1475" i="1"/>
  <c r="X1476" i="1"/>
  <c r="Z1476" i="1"/>
  <c r="T1476" i="1"/>
  <c r="U1476" i="1"/>
  <c r="V1476" i="1"/>
  <c r="Q1476" i="1"/>
  <c r="R1476" i="1"/>
  <c r="X1477" i="1"/>
  <c r="Z1477" i="1"/>
  <c r="T1477" i="1"/>
  <c r="U1477" i="1"/>
  <c r="V1477" i="1"/>
  <c r="Q1477" i="1"/>
  <c r="R1477" i="1"/>
  <c r="X1478" i="1"/>
  <c r="Z1478" i="1"/>
  <c r="T1478" i="1"/>
  <c r="U1478" i="1"/>
  <c r="V1478" i="1"/>
  <c r="Q1478" i="1"/>
  <c r="R1478" i="1"/>
  <c r="X1479" i="1"/>
  <c r="Z1479" i="1"/>
  <c r="T1479" i="1"/>
  <c r="U1479" i="1"/>
  <c r="V1479" i="1"/>
  <c r="Q1479" i="1"/>
  <c r="R1479" i="1"/>
  <c r="X1480" i="1"/>
  <c r="Z1480" i="1"/>
  <c r="T1480" i="1"/>
  <c r="U1480" i="1"/>
  <c r="V1480" i="1"/>
  <c r="Q1480" i="1"/>
  <c r="R1480" i="1"/>
  <c r="X1481" i="1"/>
  <c r="Z1481" i="1"/>
  <c r="T1481" i="1"/>
  <c r="U1481" i="1"/>
  <c r="V1481" i="1"/>
  <c r="Q1481" i="1"/>
  <c r="R1481" i="1"/>
  <c r="X1482" i="1"/>
  <c r="Z1482" i="1"/>
  <c r="T1482" i="1"/>
  <c r="U1482" i="1"/>
  <c r="V1482" i="1"/>
  <c r="Q1482" i="1"/>
  <c r="R1482" i="1"/>
  <c r="X1483" i="1"/>
  <c r="Z1483" i="1"/>
  <c r="T1483" i="1"/>
  <c r="U1483" i="1"/>
  <c r="V1483" i="1"/>
  <c r="Q1483" i="1"/>
  <c r="R1483" i="1"/>
  <c r="X1484" i="1"/>
  <c r="Z1484" i="1"/>
  <c r="T1484" i="1"/>
  <c r="U1484" i="1"/>
  <c r="V1484" i="1"/>
  <c r="Q1484" i="1"/>
  <c r="R1484" i="1"/>
  <c r="X1485" i="1"/>
  <c r="Z1485" i="1"/>
  <c r="T1485" i="1"/>
  <c r="U1485" i="1"/>
  <c r="V1485" i="1"/>
  <c r="Q1485" i="1"/>
  <c r="R1485" i="1"/>
  <c r="X1486" i="1"/>
  <c r="Z1486" i="1"/>
  <c r="T1486" i="1"/>
  <c r="U1486" i="1"/>
  <c r="V1486" i="1"/>
  <c r="Q1486" i="1"/>
  <c r="R1486" i="1"/>
  <c r="X1487" i="1"/>
  <c r="Z1487" i="1"/>
  <c r="T1487" i="1"/>
  <c r="U1487" i="1"/>
  <c r="V1487" i="1"/>
  <c r="Q1487" i="1"/>
  <c r="R1487" i="1"/>
  <c r="X1488" i="1"/>
  <c r="Z1488" i="1"/>
  <c r="T1488" i="1"/>
  <c r="U1488" i="1"/>
  <c r="V1488" i="1"/>
  <c r="Q1488" i="1"/>
  <c r="R1488" i="1"/>
  <c r="X1489" i="1"/>
  <c r="Z1489" i="1"/>
  <c r="T1489" i="1"/>
  <c r="U1489" i="1"/>
  <c r="V1489" i="1"/>
  <c r="Q1489" i="1"/>
  <c r="R1489" i="1"/>
  <c r="X1490" i="1"/>
  <c r="Z1490" i="1"/>
  <c r="T1490" i="1"/>
  <c r="U1490" i="1"/>
  <c r="V1490" i="1"/>
  <c r="Q1490" i="1"/>
  <c r="R1490" i="1"/>
  <c r="X1491" i="1"/>
  <c r="Z1491" i="1"/>
  <c r="T1491" i="1"/>
  <c r="U1491" i="1"/>
  <c r="V1491" i="1"/>
  <c r="Q1491" i="1"/>
  <c r="R1491" i="1"/>
  <c r="X1492" i="1"/>
  <c r="Z1492" i="1"/>
  <c r="T1492" i="1"/>
  <c r="U1492" i="1"/>
  <c r="V1492" i="1"/>
  <c r="Q1492" i="1"/>
  <c r="R1492" i="1"/>
  <c r="X1493" i="1"/>
  <c r="Z1493" i="1"/>
  <c r="T1493" i="1"/>
  <c r="U1493" i="1"/>
  <c r="V1493" i="1"/>
  <c r="Q1493" i="1"/>
  <c r="R1493" i="1"/>
  <c r="X1494" i="1"/>
  <c r="Z1494" i="1"/>
  <c r="T1494" i="1"/>
  <c r="U1494" i="1"/>
  <c r="V1494" i="1"/>
  <c r="Q1494" i="1"/>
  <c r="R1494" i="1"/>
  <c r="X1495" i="1"/>
  <c r="Z1495" i="1"/>
  <c r="T1495" i="1"/>
  <c r="U1495" i="1"/>
  <c r="V1495" i="1"/>
  <c r="Q1495" i="1"/>
  <c r="R1495" i="1"/>
  <c r="X1496" i="1"/>
  <c r="Z1496" i="1"/>
  <c r="T1496" i="1"/>
  <c r="U1496" i="1"/>
  <c r="V1496" i="1"/>
  <c r="Q1496" i="1"/>
  <c r="R1496" i="1"/>
  <c r="X1497" i="1"/>
  <c r="Z1497" i="1"/>
  <c r="T1497" i="1"/>
  <c r="U1497" i="1"/>
  <c r="V1497" i="1"/>
  <c r="Q1497" i="1"/>
  <c r="R1497" i="1"/>
  <c r="X1498" i="1"/>
  <c r="Z1498" i="1"/>
  <c r="T1498" i="1"/>
  <c r="U1498" i="1"/>
  <c r="V1498" i="1"/>
  <c r="Q1498" i="1"/>
  <c r="R1498" i="1"/>
  <c r="X1499" i="1"/>
  <c r="Z1499" i="1"/>
  <c r="T1499" i="1"/>
  <c r="U1499" i="1"/>
  <c r="V1499" i="1"/>
  <c r="Q1499" i="1"/>
  <c r="R1499" i="1"/>
  <c r="X1500" i="1"/>
  <c r="Z1500" i="1"/>
  <c r="T1500" i="1"/>
  <c r="U1500" i="1"/>
  <c r="V1500" i="1"/>
  <c r="Q1500" i="1"/>
  <c r="R1500" i="1"/>
  <c r="X1501" i="1"/>
  <c r="Z1501" i="1"/>
  <c r="T1501" i="1"/>
  <c r="U1501" i="1"/>
  <c r="V1501" i="1"/>
  <c r="Q1501" i="1"/>
  <c r="R1501" i="1"/>
  <c r="X1502" i="1"/>
  <c r="Z1502" i="1"/>
  <c r="T1502" i="1"/>
  <c r="U1502" i="1"/>
  <c r="V1502" i="1"/>
  <c r="Q1502" i="1"/>
  <c r="R1502" i="1"/>
  <c r="X1503" i="1"/>
  <c r="Z1503" i="1"/>
  <c r="T1503" i="1"/>
  <c r="U1503" i="1"/>
  <c r="V1503" i="1"/>
  <c r="Q1503" i="1"/>
  <c r="R1503" i="1"/>
  <c r="X1504" i="1"/>
  <c r="Z1504" i="1"/>
  <c r="T1504" i="1"/>
  <c r="U1504" i="1"/>
  <c r="V1504" i="1"/>
  <c r="Q1504" i="1"/>
  <c r="R1504" i="1"/>
  <c r="X1505" i="1"/>
  <c r="Z1505" i="1"/>
  <c r="T1505" i="1"/>
  <c r="U1505" i="1"/>
  <c r="V1505" i="1"/>
  <c r="Q1505" i="1"/>
  <c r="R1505" i="1"/>
  <c r="X1506" i="1"/>
  <c r="Z1506" i="1"/>
  <c r="T1506" i="1"/>
  <c r="U1506" i="1"/>
  <c r="V1506" i="1"/>
  <c r="Q1506" i="1"/>
  <c r="R1506" i="1"/>
  <c r="X1507" i="1"/>
  <c r="Z1507" i="1"/>
  <c r="T1507" i="1"/>
  <c r="U1507" i="1"/>
  <c r="V1507" i="1"/>
  <c r="Q1507" i="1"/>
  <c r="R1507" i="1"/>
  <c r="X1508" i="1"/>
  <c r="Z1508" i="1"/>
  <c r="T1508" i="1"/>
  <c r="U1508" i="1"/>
  <c r="V1508" i="1"/>
  <c r="Q1508" i="1"/>
  <c r="R1508" i="1"/>
  <c r="X1509" i="1"/>
  <c r="Z1509" i="1"/>
  <c r="T1509" i="1"/>
  <c r="U1509" i="1"/>
  <c r="V1509" i="1"/>
  <c r="Q1509" i="1"/>
  <c r="R1509" i="1"/>
  <c r="X1510" i="1"/>
  <c r="Z1510" i="1"/>
  <c r="T1510" i="1"/>
  <c r="U1510" i="1"/>
  <c r="V1510" i="1"/>
  <c r="Q1510" i="1"/>
  <c r="R1510" i="1"/>
  <c r="X1511" i="1"/>
  <c r="Z1511" i="1"/>
  <c r="T1511" i="1"/>
  <c r="U1511" i="1"/>
  <c r="V1511" i="1"/>
  <c r="Q1511" i="1"/>
  <c r="R1511" i="1"/>
  <c r="X1512" i="1"/>
  <c r="Z1512" i="1"/>
  <c r="T1512" i="1"/>
  <c r="U1512" i="1"/>
  <c r="V1512" i="1"/>
  <c r="Q1512" i="1"/>
  <c r="R1512" i="1"/>
  <c r="X1513" i="1"/>
  <c r="Z1513" i="1"/>
  <c r="T1513" i="1"/>
  <c r="U1513" i="1"/>
  <c r="V1513" i="1"/>
  <c r="Q1513" i="1"/>
  <c r="R1513" i="1"/>
  <c r="X1514" i="1"/>
  <c r="Z1514" i="1"/>
  <c r="T1514" i="1"/>
  <c r="U1514" i="1"/>
  <c r="V1514" i="1"/>
  <c r="Q1514" i="1"/>
  <c r="R1514" i="1"/>
  <c r="X1515" i="1"/>
  <c r="Z1515" i="1"/>
  <c r="T1515" i="1"/>
  <c r="U1515" i="1"/>
  <c r="V1515" i="1"/>
  <c r="Q1515" i="1"/>
  <c r="R1515" i="1"/>
  <c r="X1516" i="1"/>
  <c r="Z1516" i="1"/>
  <c r="T1516" i="1"/>
  <c r="U1516" i="1"/>
  <c r="V1516" i="1"/>
  <c r="Q1516" i="1"/>
  <c r="R1516" i="1"/>
  <c r="X1517" i="1"/>
  <c r="Z1517" i="1"/>
  <c r="T1517" i="1"/>
  <c r="U1517" i="1"/>
  <c r="V1517" i="1"/>
  <c r="Q1517" i="1"/>
  <c r="R1517" i="1"/>
  <c r="X1518" i="1"/>
  <c r="Z1518" i="1"/>
  <c r="T1518" i="1"/>
  <c r="U1518" i="1"/>
  <c r="V1518" i="1"/>
  <c r="Q1518" i="1"/>
  <c r="R1518" i="1"/>
  <c r="X1519" i="1"/>
  <c r="Z1519" i="1"/>
  <c r="T1519" i="1"/>
  <c r="U1519" i="1"/>
  <c r="V1519" i="1"/>
  <c r="Q1519" i="1"/>
  <c r="R1519" i="1"/>
  <c r="X1520" i="1"/>
  <c r="Z1520" i="1"/>
  <c r="T1520" i="1"/>
  <c r="U1520" i="1"/>
  <c r="V1520" i="1"/>
  <c r="Q1520" i="1"/>
  <c r="R1520" i="1"/>
  <c r="X1521" i="1"/>
  <c r="Z1521" i="1"/>
  <c r="T1521" i="1"/>
  <c r="U1521" i="1"/>
  <c r="V1521" i="1"/>
  <c r="Q1521" i="1"/>
  <c r="R1521" i="1"/>
  <c r="X1522" i="1"/>
  <c r="Z1522" i="1"/>
  <c r="T1522" i="1"/>
  <c r="U1522" i="1"/>
  <c r="V1522" i="1"/>
  <c r="Q1522" i="1"/>
  <c r="R1522" i="1"/>
  <c r="X1523" i="1"/>
  <c r="Z1523" i="1"/>
  <c r="T1523" i="1"/>
  <c r="U1523" i="1"/>
  <c r="V1523" i="1"/>
  <c r="Q1523" i="1"/>
  <c r="R1523" i="1"/>
  <c r="X1524" i="1"/>
  <c r="Z1524" i="1"/>
  <c r="T1524" i="1"/>
  <c r="U1524" i="1"/>
  <c r="V1524" i="1"/>
  <c r="Q1524" i="1"/>
  <c r="R1524" i="1"/>
  <c r="X1525" i="1"/>
  <c r="Z1525" i="1"/>
  <c r="T1525" i="1"/>
  <c r="U1525" i="1"/>
  <c r="V1525" i="1"/>
  <c r="Q1525" i="1"/>
  <c r="R1525" i="1"/>
  <c r="X1526" i="1"/>
  <c r="Z1526" i="1"/>
  <c r="T1526" i="1"/>
  <c r="U1526" i="1"/>
  <c r="V1526" i="1"/>
  <c r="Q1526" i="1"/>
  <c r="R1526" i="1"/>
  <c r="X1527" i="1"/>
  <c r="Z1527" i="1"/>
  <c r="T1527" i="1"/>
  <c r="U1527" i="1"/>
  <c r="V1527" i="1"/>
  <c r="Q1527" i="1"/>
  <c r="R1527" i="1"/>
  <c r="X1528" i="1"/>
  <c r="Z1528" i="1"/>
  <c r="T1528" i="1"/>
  <c r="U1528" i="1"/>
  <c r="V1528" i="1"/>
  <c r="Q1528" i="1"/>
  <c r="R1528" i="1"/>
  <c r="X1529" i="1"/>
  <c r="Z1529" i="1"/>
  <c r="T1529" i="1"/>
  <c r="U1529" i="1"/>
  <c r="V1529" i="1"/>
  <c r="Q1529" i="1"/>
  <c r="R1529" i="1"/>
  <c r="X1530" i="1"/>
  <c r="Z1530" i="1"/>
  <c r="T1530" i="1"/>
  <c r="U1530" i="1"/>
  <c r="V1530" i="1"/>
  <c r="Q1530" i="1"/>
  <c r="R1530" i="1"/>
  <c r="X1531" i="1"/>
  <c r="Z1531" i="1"/>
  <c r="T1531" i="1"/>
  <c r="U1531" i="1"/>
  <c r="V1531" i="1"/>
  <c r="Q1531" i="1"/>
  <c r="R1531" i="1"/>
  <c r="X1532" i="1"/>
  <c r="Z1532" i="1"/>
  <c r="T1532" i="1"/>
  <c r="U1532" i="1"/>
  <c r="V1532" i="1"/>
  <c r="Q1532" i="1"/>
  <c r="R1532" i="1"/>
  <c r="X1533" i="1"/>
  <c r="Z1533" i="1"/>
  <c r="T1533" i="1"/>
  <c r="U1533" i="1"/>
  <c r="V1533" i="1"/>
  <c r="Q1533" i="1"/>
  <c r="R1533" i="1"/>
  <c r="X1534" i="1"/>
  <c r="Z1534" i="1"/>
  <c r="T1534" i="1"/>
  <c r="U1534" i="1"/>
  <c r="V1534" i="1"/>
  <c r="Q1534" i="1"/>
  <c r="R1534" i="1"/>
  <c r="X1535" i="1"/>
  <c r="Z1535" i="1"/>
  <c r="T1535" i="1"/>
  <c r="U1535" i="1"/>
  <c r="V1535" i="1"/>
  <c r="Q1535" i="1"/>
  <c r="R1535" i="1"/>
  <c r="X1536" i="1"/>
  <c r="Z1536" i="1"/>
  <c r="T1536" i="1"/>
  <c r="U1536" i="1"/>
  <c r="V1536" i="1"/>
  <c r="Q1536" i="1"/>
  <c r="R1536" i="1"/>
  <c r="X1537" i="1"/>
  <c r="Z1537" i="1"/>
  <c r="T1537" i="1"/>
  <c r="U1537" i="1"/>
  <c r="V1537" i="1"/>
  <c r="Q1537" i="1"/>
  <c r="R1537" i="1"/>
  <c r="X1538" i="1"/>
  <c r="Z1538" i="1"/>
  <c r="T1538" i="1"/>
  <c r="U1538" i="1"/>
  <c r="V1538" i="1"/>
  <c r="Q1538" i="1"/>
  <c r="R1538" i="1"/>
  <c r="X1539" i="1"/>
  <c r="Z1539" i="1"/>
  <c r="T1539" i="1"/>
  <c r="U1539" i="1"/>
  <c r="V1539" i="1"/>
  <c r="Q1539" i="1"/>
  <c r="R1539" i="1"/>
  <c r="X1540" i="1"/>
  <c r="Z1540" i="1"/>
  <c r="T1540" i="1"/>
  <c r="U1540" i="1"/>
  <c r="V1540" i="1"/>
  <c r="Q1540" i="1"/>
  <c r="R1540" i="1"/>
  <c r="X1541" i="1"/>
  <c r="Z1541" i="1"/>
  <c r="T1541" i="1"/>
  <c r="U1541" i="1"/>
  <c r="V1541" i="1"/>
  <c r="Q1541" i="1"/>
  <c r="R1541" i="1"/>
  <c r="X1542" i="1"/>
  <c r="Z1542" i="1"/>
  <c r="T1542" i="1"/>
  <c r="U1542" i="1"/>
  <c r="V1542" i="1"/>
  <c r="Q1542" i="1"/>
  <c r="R1542" i="1"/>
  <c r="X1543" i="1"/>
  <c r="Z1543" i="1"/>
  <c r="T1543" i="1"/>
  <c r="U1543" i="1"/>
  <c r="V1543" i="1"/>
  <c r="Q1543" i="1"/>
  <c r="R1543" i="1"/>
  <c r="X1544" i="1"/>
  <c r="Z1544" i="1"/>
  <c r="T1544" i="1"/>
  <c r="U1544" i="1"/>
  <c r="V1544" i="1"/>
  <c r="Q1544" i="1"/>
  <c r="R1544" i="1"/>
  <c r="X1545" i="1"/>
  <c r="Z1545" i="1"/>
  <c r="T1545" i="1"/>
  <c r="U1545" i="1"/>
  <c r="V1545" i="1"/>
  <c r="Q1545" i="1"/>
  <c r="R1545" i="1"/>
  <c r="X1546" i="1"/>
  <c r="Z1546" i="1"/>
  <c r="T1546" i="1"/>
  <c r="U1546" i="1"/>
  <c r="V1546" i="1"/>
  <c r="Q1546" i="1"/>
  <c r="R1546" i="1"/>
  <c r="X1547" i="1"/>
  <c r="Z1547" i="1"/>
  <c r="T1547" i="1"/>
  <c r="U1547" i="1"/>
  <c r="V1547" i="1"/>
  <c r="Q1547" i="1"/>
  <c r="R1547" i="1"/>
  <c r="X1548" i="1"/>
  <c r="Z1548" i="1"/>
  <c r="T1548" i="1"/>
  <c r="U1548" i="1"/>
  <c r="V1548" i="1"/>
  <c r="Q1548" i="1"/>
  <c r="R1548" i="1"/>
  <c r="X1549" i="1"/>
  <c r="Z1549" i="1"/>
  <c r="T1549" i="1"/>
  <c r="U1549" i="1"/>
  <c r="V1549" i="1"/>
  <c r="Q1549" i="1"/>
  <c r="R1549" i="1"/>
  <c r="X1550" i="1"/>
  <c r="Z1550" i="1"/>
  <c r="T1550" i="1"/>
  <c r="U1550" i="1"/>
  <c r="V1550" i="1"/>
  <c r="Q1550" i="1"/>
  <c r="R1550" i="1"/>
  <c r="X1551" i="1"/>
  <c r="Z1551" i="1"/>
  <c r="T1551" i="1"/>
  <c r="U1551" i="1"/>
  <c r="V1551" i="1"/>
  <c r="Q1551" i="1"/>
  <c r="R1551" i="1"/>
  <c r="X1552" i="1"/>
  <c r="Z1552" i="1"/>
  <c r="T1552" i="1"/>
  <c r="U1552" i="1"/>
  <c r="V1552" i="1"/>
  <c r="Q1552" i="1"/>
  <c r="R1552" i="1"/>
  <c r="X1553" i="1"/>
  <c r="Z1553" i="1"/>
  <c r="T1553" i="1"/>
  <c r="U1553" i="1"/>
  <c r="V1553" i="1"/>
  <c r="Q1553" i="1"/>
  <c r="R1553" i="1"/>
  <c r="X1554" i="1"/>
  <c r="Z1554" i="1"/>
  <c r="T1554" i="1"/>
  <c r="U1554" i="1"/>
  <c r="V1554" i="1"/>
  <c r="Q1554" i="1"/>
  <c r="R1554" i="1"/>
  <c r="X1555" i="1"/>
  <c r="Z1555" i="1"/>
  <c r="T1555" i="1"/>
  <c r="U1555" i="1"/>
  <c r="V1555" i="1"/>
  <c r="Q1555" i="1"/>
  <c r="R1555" i="1"/>
  <c r="X1556" i="1"/>
  <c r="Z1556" i="1"/>
  <c r="T1556" i="1"/>
  <c r="U1556" i="1"/>
  <c r="V1556" i="1"/>
  <c r="Q1556" i="1"/>
  <c r="R1556" i="1"/>
  <c r="X1557" i="1"/>
  <c r="Z1557" i="1"/>
  <c r="T1557" i="1"/>
  <c r="U1557" i="1"/>
  <c r="V1557" i="1"/>
  <c r="Q1557" i="1"/>
  <c r="R1557" i="1"/>
  <c r="X1558" i="1"/>
  <c r="Z1558" i="1"/>
  <c r="T1558" i="1"/>
  <c r="U1558" i="1"/>
  <c r="V1558" i="1"/>
  <c r="Q1558" i="1"/>
  <c r="R1558" i="1"/>
  <c r="X1559" i="1"/>
  <c r="Z1559" i="1"/>
  <c r="T1559" i="1"/>
  <c r="U1559" i="1"/>
  <c r="V1559" i="1"/>
  <c r="Q1559" i="1"/>
  <c r="R1559" i="1"/>
  <c r="X1560" i="1"/>
  <c r="Z1560" i="1"/>
  <c r="T1560" i="1"/>
  <c r="U1560" i="1"/>
  <c r="V1560" i="1"/>
  <c r="Q1560" i="1"/>
  <c r="R1560" i="1"/>
  <c r="X1561" i="1"/>
  <c r="Z1561" i="1"/>
  <c r="T1561" i="1"/>
  <c r="U1561" i="1"/>
  <c r="V1561" i="1"/>
  <c r="Q1561" i="1"/>
  <c r="R1561" i="1"/>
  <c r="X1562" i="1"/>
  <c r="Z1562" i="1"/>
  <c r="T1562" i="1"/>
  <c r="U1562" i="1"/>
  <c r="V1562" i="1"/>
  <c r="Q1562" i="1"/>
  <c r="R1562" i="1"/>
  <c r="X1563" i="1"/>
  <c r="Z1563" i="1"/>
  <c r="T1563" i="1"/>
  <c r="U1563" i="1"/>
  <c r="V1563" i="1"/>
  <c r="Q1563" i="1"/>
  <c r="R1563" i="1"/>
  <c r="X1564" i="1"/>
  <c r="Z1564" i="1"/>
  <c r="T1564" i="1"/>
  <c r="U1564" i="1"/>
  <c r="V1564" i="1"/>
  <c r="Q1564" i="1"/>
  <c r="R1564" i="1"/>
  <c r="X1565" i="1"/>
  <c r="Z1565" i="1"/>
  <c r="T1565" i="1"/>
  <c r="U1565" i="1"/>
  <c r="V1565" i="1"/>
  <c r="Q1565" i="1"/>
  <c r="R1565" i="1"/>
  <c r="X1566" i="1"/>
  <c r="Z1566" i="1"/>
  <c r="T1566" i="1"/>
  <c r="U1566" i="1"/>
  <c r="V1566" i="1"/>
  <c r="Q1566" i="1"/>
  <c r="R1566" i="1"/>
  <c r="X1567" i="1"/>
  <c r="Z1567" i="1"/>
  <c r="T1567" i="1"/>
  <c r="U1567" i="1"/>
  <c r="V1567" i="1"/>
  <c r="Q1567" i="1"/>
  <c r="R1567" i="1"/>
  <c r="X1568" i="1"/>
  <c r="Z1568" i="1"/>
  <c r="T1568" i="1"/>
  <c r="U1568" i="1"/>
  <c r="V1568" i="1"/>
  <c r="Q1568" i="1"/>
  <c r="R1568" i="1"/>
  <c r="X1569" i="1"/>
  <c r="Z1569" i="1"/>
  <c r="T1569" i="1"/>
  <c r="U1569" i="1"/>
  <c r="V1569" i="1"/>
  <c r="Q1569" i="1"/>
  <c r="R1569" i="1"/>
  <c r="X1570" i="1"/>
  <c r="Z1570" i="1"/>
  <c r="T1570" i="1"/>
  <c r="U1570" i="1"/>
  <c r="V1570" i="1"/>
  <c r="Q1570" i="1"/>
  <c r="R1570" i="1"/>
  <c r="X1571" i="1"/>
  <c r="Z1571" i="1"/>
  <c r="T1571" i="1"/>
  <c r="U1571" i="1"/>
  <c r="V1571" i="1"/>
  <c r="Q1571" i="1"/>
  <c r="R1571" i="1"/>
  <c r="X1572" i="1"/>
  <c r="Z1572" i="1"/>
  <c r="T1572" i="1"/>
  <c r="U1572" i="1"/>
  <c r="V1572" i="1"/>
  <c r="Q1572" i="1"/>
  <c r="R1572" i="1"/>
  <c r="X1573" i="1"/>
  <c r="Z1573" i="1"/>
  <c r="T1573" i="1"/>
  <c r="U1573" i="1"/>
  <c r="V1573" i="1"/>
  <c r="Q1573" i="1"/>
  <c r="R1573" i="1"/>
  <c r="X1574" i="1"/>
  <c r="Z1574" i="1"/>
  <c r="T1574" i="1"/>
  <c r="U1574" i="1"/>
  <c r="V1574" i="1"/>
  <c r="Q1574" i="1"/>
  <c r="R1574" i="1"/>
  <c r="X1575" i="1"/>
  <c r="Z1575" i="1"/>
  <c r="T1575" i="1"/>
  <c r="U1575" i="1"/>
  <c r="V1575" i="1"/>
  <c r="Q1575" i="1"/>
  <c r="R1575" i="1"/>
  <c r="X1576" i="1"/>
  <c r="Z1576" i="1"/>
  <c r="T1576" i="1"/>
  <c r="U1576" i="1"/>
  <c r="V1576" i="1"/>
  <c r="Q1576" i="1"/>
  <c r="R1576" i="1"/>
  <c r="X1577" i="1"/>
  <c r="Z1577" i="1"/>
  <c r="T1577" i="1"/>
  <c r="U1577" i="1"/>
  <c r="V1577" i="1"/>
  <c r="Q1577" i="1"/>
  <c r="R1577" i="1"/>
  <c r="X1578" i="1"/>
  <c r="Z1578" i="1"/>
  <c r="T1578" i="1"/>
  <c r="U1578" i="1"/>
  <c r="V1578" i="1"/>
  <c r="Q1578" i="1"/>
  <c r="R1578" i="1"/>
  <c r="X1579" i="1"/>
  <c r="Z1579" i="1"/>
  <c r="T1579" i="1"/>
  <c r="U1579" i="1"/>
  <c r="V1579" i="1"/>
  <c r="Q1579" i="1"/>
  <c r="R1579" i="1"/>
  <c r="X1580" i="1"/>
  <c r="Z1580" i="1"/>
  <c r="T1580" i="1"/>
  <c r="U1580" i="1"/>
  <c r="V1580" i="1"/>
  <c r="Q1580" i="1"/>
  <c r="R1580" i="1"/>
  <c r="X1581" i="1"/>
  <c r="Z1581" i="1"/>
  <c r="T1581" i="1"/>
  <c r="U1581" i="1"/>
  <c r="V1581" i="1"/>
  <c r="Q1581" i="1"/>
  <c r="R1581" i="1"/>
  <c r="X1582" i="1"/>
  <c r="Z1582" i="1"/>
  <c r="T1582" i="1"/>
  <c r="U1582" i="1"/>
  <c r="V1582" i="1"/>
  <c r="Q1582" i="1"/>
  <c r="R1582" i="1"/>
  <c r="X1583" i="1"/>
  <c r="Z1583" i="1"/>
  <c r="T1583" i="1"/>
  <c r="U1583" i="1"/>
  <c r="V1583" i="1"/>
  <c r="Q1583" i="1"/>
  <c r="R1583" i="1"/>
  <c r="X1584" i="1"/>
  <c r="Z1584" i="1"/>
  <c r="T1584" i="1"/>
  <c r="U1584" i="1"/>
  <c r="V1584" i="1"/>
  <c r="Q1584" i="1"/>
  <c r="R1584" i="1"/>
  <c r="X1585" i="1"/>
  <c r="Z1585" i="1"/>
  <c r="T1585" i="1"/>
  <c r="U1585" i="1"/>
  <c r="V1585" i="1"/>
  <c r="Q1585" i="1"/>
  <c r="R1585" i="1"/>
  <c r="X1586" i="1"/>
  <c r="Z1586" i="1"/>
  <c r="T1586" i="1"/>
  <c r="U1586" i="1"/>
  <c r="V1586" i="1"/>
  <c r="Q1586" i="1"/>
  <c r="R1586" i="1"/>
  <c r="X1587" i="1"/>
  <c r="Z1587" i="1"/>
  <c r="T1587" i="1"/>
  <c r="U1587" i="1"/>
  <c r="V1587" i="1"/>
  <c r="Q1587" i="1"/>
  <c r="R1587" i="1"/>
  <c r="X1588" i="1"/>
  <c r="Z1588" i="1"/>
  <c r="T1588" i="1"/>
  <c r="U1588" i="1"/>
  <c r="V1588" i="1"/>
  <c r="Q1588" i="1"/>
  <c r="R1588" i="1"/>
  <c r="X1589" i="1"/>
  <c r="Z1589" i="1"/>
  <c r="T1589" i="1"/>
  <c r="U1589" i="1"/>
  <c r="V1589" i="1"/>
  <c r="Q1589" i="1"/>
  <c r="R1589" i="1"/>
  <c r="X1590" i="1"/>
  <c r="Z1590" i="1"/>
  <c r="T1590" i="1"/>
  <c r="U1590" i="1"/>
  <c r="V1590" i="1"/>
  <c r="Q1590" i="1"/>
  <c r="R1590" i="1"/>
  <c r="X1591" i="1"/>
  <c r="Z1591" i="1"/>
  <c r="T1591" i="1"/>
  <c r="U1591" i="1"/>
  <c r="V1591" i="1"/>
  <c r="Q1591" i="1"/>
  <c r="R1591" i="1"/>
  <c r="X1592" i="1"/>
  <c r="Z1592" i="1"/>
  <c r="T1592" i="1"/>
  <c r="U1592" i="1"/>
  <c r="V1592" i="1"/>
  <c r="Q1592" i="1"/>
  <c r="R1592" i="1"/>
  <c r="X1593" i="1"/>
  <c r="Z1593" i="1"/>
  <c r="T1593" i="1"/>
  <c r="U1593" i="1"/>
  <c r="V1593" i="1"/>
  <c r="Q1593" i="1"/>
  <c r="R1593" i="1"/>
  <c r="X1594" i="1"/>
  <c r="Z1594" i="1"/>
  <c r="T1594" i="1"/>
  <c r="U1594" i="1"/>
  <c r="V1594" i="1"/>
  <c r="Q1594" i="1"/>
  <c r="R1594" i="1"/>
  <c r="X1595" i="1"/>
  <c r="Z1595" i="1"/>
  <c r="T1595" i="1"/>
  <c r="U1595" i="1"/>
  <c r="V1595" i="1"/>
  <c r="Q1595" i="1"/>
  <c r="R1595" i="1"/>
  <c r="X1596" i="1"/>
  <c r="Z1596" i="1"/>
  <c r="T1596" i="1"/>
  <c r="U1596" i="1"/>
  <c r="V1596" i="1"/>
  <c r="Q1596" i="1"/>
  <c r="R1596" i="1"/>
  <c r="X1597" i="1"/>
  <c r="Z1597" i="1"/>
  <c r="T1597" i="1"/>
  <c r="U1597" i="1"/>
  <c r="V1597" i="1"/>
  <c r="Q1597" i="1"/>
  <c r="R1597" i="1"/>
  <c r="X1598" i="1"/>
  <c r="Z1598" i="1"/>
  <c r="T1598" i="1"/>
  <c r="U1598" i="1"/>
  <c r="V1598" i="1"/>
  <c r="Q1598" i="1"/>
  <c r="R1598" i="1"/>
  <c r="X1599" i="1"/>
  <c r="Z1599" i="1"/>
  <c r="T1599" i="1"/>
  <c r="U1599" i="1"/>
  <c r="V1599" i="1"/>
  <c r="Q1599" i="1"/>
  <c r="R1599" i="1"/>
  <c r="X1600" i="1"/>
  <c r="Z1600" i="1"/>
  <c r="T1600" i="1"/>
  <c r="U1600" i="1"/>
  <c r="V1600" i="1"/>
  <c r="Q1600" i="1"/>
  <c r="R1600" i="1"/>
  <c r="X1601" i="1"/>
  <c r="Z1601" i="1"/>
  <c r="T1601" i="1"/>
  <c r="U1601" i="1"/>
  <c r="V1601" i="1"/>
  <c r="Q1601" i="1"/>
  <c r="R1601" i="1"/>
  <c r="X1602" i="1"/>
  <c r="Z1602" i="1"/>
  <c r="T1602" i="1"/>
  <c r="U1602" i="1"/>
  <c r="V1602" i="1"/>
  <c r="Q1602" i="1"/>
  <c r="R1602" i="1"/>
  <c r="X1603" i="1"/>
  <c r="Z1603" i="1"/>
  <c r="T1603" i="1"/>
  <c r="U1603" i="1"/>
  <c r="V1603" i="1"/>
  <c r="Q1603" i="1"/>
  <c r="R1603" i="1"/>
  <c r="X1604" i="1"/>
  <c r="Z1604" i="1"/>
  <c r="T1604" i="1"/>
  <c r="U1604" i="1"/>
  <c r="V1604" i="1"/>
  <c r="Q1604" i="1"/>
  <c r="R1604" i="1"/>
  <c r="X1605" i="1"/>
  <c r="Z1605" i="1"/>
  <c r="T1605" i="1"/>
  <c r="U1605" i="1"/>
  <c r="V1605" i="1"/>
  <c r="Q1605" i="1"/>
  <c r="R1605" i="1"/>
  <c r="X1606" i="1"/>
  <c r="Z1606" i="1"/>
  <c r="T1606" i="1"/>
  <c r="U1606" i="1"/>
  <c r="V1606" i="1"/>
  <c r="Q1606" i="1"/>
  <c r="R1606" i="1"/>
  <c r="X1607" i="1"/>
  <c r="Z1607" i="1"/>
  <c r="T1607" i="1"/>
  <c r="U1607" i="1"/>
  <c r="V1607" i="1"/>
  <c r="Q1607" i="1"/>
  <c r="R1607" i="1"/>
  <c r="X1608" i="1"/>
  <c r="Z1608" i="1"/>
  <c r="T1608" i="1"/>
  <c r="U1608" i="1"/>
  <c r="V1608" i="1"/>
  <c r="Q1608" i="1"/>
  <c r="R1608" i="1"/>
  <c r="X1609" i="1"/>
  <c r="Z1609" i="1"/>
  <c r="T1609" i="1"/>
  <c r="U1609" i="1"/>
  <c r="V1609" i="1"/>
  <c r="Q1609" i="1"/>
  <c r="R1609" i="1"/>
  <c r="X1610" i="1"/>
  <c r="Z1610" i="1"/>
  <c r="T1610" i="1"/>
  <c r="U1610" i="1"/>
  <c r="V1610" i="1"/>
  <c r="Q1610" i="1"/>
  <c r="R1610" i="1"/>
  <c r="X1611" i="1"/>
  <c r="Z1611" i="1"/>
  <c r="T1611" i="1"/>
  <c r="U1611" i="1"/>
  <c r="V1611" i="1"/>
  <c r="Q1611" i="1"/>
  <c r="R1611" i="1"/>
  <c r="X1612" i="1"/>
  <c r="Z1612" i="1"/>
  <c r="T1612" i="1"/>
  <c r="U1612" i="1"/>
  <c r="V1612" i="1"/>
  <c r="Q1612" i="1"/>
  <c r="R1612" i="1"/>
  <c r="X1613" i="1"/>
  <c r="Z1613" i="1"/>
  <c r="T1613" i="1"/>
  <c r="U1613" i="1"/>
  <c r="V1613" i="1"/>
  <c r="Q1613" i="1"/>
  <c r="R1613" i="1"/>
  <c r="X1614" i="1"/>
  <c r="Z1614" i="1"/>
  <c r="T1614" i="1"/>
  <c r="U1614" i="1"/>
  <c r="V1614" i="1"/>
  <c r="Q1614" i="1"/>
  <c r="R1614" i="1"/>
  <c r="X1615" i="1"/>
  <c r="Z1615" i="1"/>
  <c r="T1615" i="1"/>
  <c r="U1615" i="1"/>
  <c r="V1615" i="1"/>
  <c r="Q1615" i="1"/>
  <c r="R1615" i="1"/>
  <c r="X1616" i="1"/>
  <c r="Z1616" i="1"/>
  <c r="T1616" i="1"/>
  <c r="U1616" i="1"/>
  <c r="V1616" i="1"/>
  <c r="Q1616" i="1"/>
  <c r="R1616" i="1"/>
  <c r="X1617" i="1"/>
  <c r="Z1617" i="1"/>
  <c r="T1617" i="1"/>
  <c r="U1617" i="1"/>
  <c r="V1617" i="1"/>
  <c r="Q1617" i="1"/>
  <c r="R1617" i="1"/>
  <c r="X1618" i="1"/>
  <c r="Z1618" i="1"/>
  <c r="T1618" i="1"/>
  <c r="U1618" i="1"/>
  <c r="V1618" i="1"/>
  <c r="Q1618" i="1"/>
  <c r="R1618" i="1"/>
  <c r="X1619" i="1"/>
  <c r="Z1619" i="1"/>
  <c r="T1619" i="1"/>
  <c r="U1619" i="1"/>
  <c r="V1619" i="1"/>
  <c r="Q1619" i="1"/>
  <c r="R1619" i="1"/>
  <c r="X1620" i="1"/>
  <c r="Z1620" i="1"/>
  <c r="T1620" i="1"/>
  <c r="U1620" i="1"/>
  <c r="V1620" i="1"/>
  <c r="Q1620" i="1"/>
  <c r="R1620" i="1"/>
  <c r="X1621" i="1"/>
  <c r="Z1621" i="1"/>
  <c r="T1621" i="1"/>
  <c r="U1621" i="1"/>
  <c r="V1621" i="1"/>
  <c r="Q1621" i="1"/>
  <c r="R1621" i="1"/>
  <c r="X1622" i="1"/>
  <c r="Z1622" i="1"/>
  <c r="T1622" i="1"/>
  <c r="U1622" i="1"/>
  <c r="V1622" i="1"/>
  <c r="Q1622" i="1"/>
  <c r="R1622" i="1"/>
  <c r="X1623" i="1"/>
  <c r="Z1623" i="1"/>
  <c r="T1623" i="1"/>
  <c r="U1623" i="1"/>
  <c r="V1623" i="1"/>
  <c r="Q1623" i="1"/>
  <c r="R1623" i="1"/>
  <c r="X1624" i="1"/>
  <c r="Z1624" i="1"/>
  <c r="T1624" i="1"/>
  <c r="U1624" i="1"/>
  <c r="V1624" i="1"/>
  <c r="Q1624" i="1"/>
  <c r="R1624" i="1"/>
  <c r="X1625" i="1"/>
  <c r="Z1625" i="1"/>
  <c r="T1625" i="1"/>
  <c r="U1625" i="1"/>
  <c r="V1625" i="1"/>
  <c r="Q1625" i="1"/>
  <c r="R1625" i="1"/>
  <c r="X1626" i="1"/>
  <c r="Z1626" i="1"/>
  <c r="T1626" i="1"/>
  <c r="U1626" i="1"/>
  <c r="V1626" i="1"/>
  <c r="Q1626" i="1"/>
  <c r="R1626" i="1"/>
  <c r="X1627" i="1"/>
  <c r="Z1627" i="1"/>
  <c r="T1627" i="1"/>
  <c r="U1627" i="1"/>
  <c r="V1627" i="1"/>
  <c r="Q1627" i="1"/>
  <c r="R1627" i="1"/>
  <c r="X1628" i="1"/>
  <c r="Z1628" i="1"/>
  <c r="T1628" i="1"/>
  <c r="U1628" i="1"/>
  <c r="V1628" i="1"/>
  <c r="Q1628" i="1"/>
  <c r="R1628" i="1"/>
  <c r="X1629" i="1"/>
  <c r="Z1629" i="1"/>
  <c r="T1629" i="1"/>
  <c r="U1629" i="1"/>
  <c r="V1629" i="1"/>
  <c r="Q1629" i="1"/>
  <c r="R1629" i="1"/>
  <c r="X1630" i="1"/>
  <c r="Z1630" i="1"/>
  <c r="T1630" i="1"/>
  <c r="U1630" i="1"/>
  <c r="V1630" i="1"/>
  <c r="Q1630" i="1"/>
  <c r="R1630" i="1"/>
  <c r="X1631" i="1"/>
  <c r="Z1631" i="1"/>
  <c r="T1631" i="1"/>
  <c r="U1631" i="1"/>
  <c r="V1631" i="1"/>
  <c r="Q1631" i="1"/>
  <c r="R1631" i="1"/>
  <c r="X1632" i="1"/>
  <c r="Z1632" i="1"/>
  <c r="T1632" i="1"/>
  <c r="U1632" i="1"/>
  <c r="V1632" i="1"/>
  <c r="Q1632" i="1"/>
  <c r="R1632" i="1"/>
  <c r="X1633" i="1"/>
  <c r="Z1633" i="1"/>
  <c r="T1633" i="1"/>
  <c r="U1633" i="1"/>
  <c r="V1633" i="1"/>
  <c r="Q1633" i="1"/>
  <c r="R1633" i="1"/>
  <c r="X1634" i="1"/>
  <c r="Z1634" i="1"/>
  <c r="T1634" i="1"/>
  <c r="U1634" i="1"/>
  <c r="V1634" i="1"/>
  <c r="Q1634" i="1"/>
  <c r="R1634" i="1"/>
  <c r="X1635" i="1"/>
  <c r="Z1635" i="1"/>
  <c r="T1635" i="1"/>
  <c r="U1635" i="1"/>
  <c r="V1635" i="1"/>
  <c r="Q1635" i="1"/>
  <c r="R1635" i="1"/>
  <c r="X1636" i="1"/>
  <c r="Z1636" i="1"/>
  <c r="T1636" i="1"/>
  <c r="U1636" i="1"/>
  <c r="V1636" i="1"/>
  <c r="Q1636" i="1"/>
  <c r="R1636" i="1"/>
  <c r="X1637" i="1"/>
  <c r="Z1637" i="1"/>
  <c r="T1637" i="1"/>
  <c r="U1637" i="1"/>
  <c r="V1637" i="1"/>
  <c r="Q1637" i="1"/>
  <c r="R1637" i="1"/>
  <c r="X1638" i="1"/>
  <c r="Z1638" i="1"/>
  <c r="T1638" i="1"/>
  <c r="U1638" i="1"/>
  <c r="V1638" i="1"/>
  <c r="Q1638" i="1"/>
  <c r="R1638" i="1"/>
  <c r="X1639" i="1"/>
  <c r="Z1639" i="1"/>
  <c r="T1639" i="1"/>
  <c r="U1639" i="1"/>
  <c r="V1639" i="1"/>
  <c r="Q1639" i="1"/>
  <c r="R1639" i="1"/>
  <c r="X1640" i="1"/>
  <c r="Z1640" i="1"/>
  <c r="T1640" i="1"/>
  <c r="U1640" i="1"/>
  <c r="V1640" i="1"/>
  <c r="Q1640" i="1"/>
  <c r="R1640" i="1"/>
  <c r="X1641" i="1"/>
  <c r="Z1641" i="1"/>
  <c r="T1641" i="1"/>
  <c r="U1641" i="1"/>
  <c r="V1641" i="1"/>
  <c r="Q1641" i="1"/>
  <c r="R1641" i="1"/>
  <c r="X1642" i="1"/>
  <c r="Z1642" i="1"/>
  <c r="T1642" i="1"/>
  <c r="U1642" i="1"/>
  <c r="V1642" i="1"/>
  <c r="Q1642" i="1"/>
  <c r="R1642" i="1"/>
  <c r="X1643" i="1"/>
  <c r="Z1643" i="1"/>
  <c r="T1643" i="1"/>
  <c r="U1643" i="1"/>
  <c r="V1643" i="1"/>
  <c r="Q1643" i="1"/>
  <c r="R1643" i="1"/>
  <c r="X1644" i="1"/>
  <c r="Z1644" i="1"/>
  <c r="T1644" i="1"/>
  <c r="U1644" i="1"/>
  <c r="V1644" i="1"/>
  <c r="Q1644" i="1"/>
  <c r="R1644" i="1"/>
  <c r="X1645" i="1"/>
  <c r="Z1645" i="1"/>
  <c r="T1645" i="1"/>
  <c r="U1645" i="1"/>
  <c r="V1645" i="1"/>
  <c r="Q1645" i="1"/>
  <c r="R1645" i="1"/>
  <c r="X1646" i="1"/>
  <c r="Z1646" i="1"/>
  <c r="T1646" i="1"/>
  <c r="U1646" i="1"/>
  <c r="V1646" i="1"/>
  <c r="Q1646" i="1"/>
  <c r="R1646" i="1"/>
  <c r="X1647" i="1"/>
  <c r="Z1647" i="1"/>
  <c r="T1647" i="1"/>
  <c r="U1647" i="1"/>
  <c r="V1647" i="1"/>
  <c r="Q1647" i="1"/>
  <c r="R1647" i="1"/>
  <c r="X1648" i="1"/>
  <c r="Z1648" i="1"/>
  <c r="T1648" i="1"/>
  <c r="U1648" i="1"/>
  <c r="V1648" i="1"/>
  <c r="Q1648" i="1"/>
  <c r="R1648" i="1"/>
  <c r="X1649" i="1"/>
  <c r="Z1649" i="1"/>
  <c r="T1649" i="1"/>
  <c r="U1649" i="1"/>
  <c r="V1649" i="1"/>
  <c r="Q1649" i="1"/>
  <c r="R1649" i="1"/>
  <c r="X1650" i="1"/>
  <c r="Z1650" i="1"/>
  <c r="T1650" i="1"/>
  <c r="U1650" i="1"/>
  <c r="V1650" i="1"/>
  <c r="Q1650" i="1"/>
  <c r="R1650" i="1"/>
  <c r="X1651" i="1"/>
  <c r="Z1651" i="1"/>
  <c r="T1651" i="1"/>
  <c r="U1651" i="1"/>
  <c r="V1651" i="1"/>
  <c r="Q1651" i="1"/>
  <c r="R1651" i="1"/>
  <c r="X1652" i="1"/>
  <c r="Z1652" i="1"/>
  <c r="T1652" i="1"/>
  <c r="U1652" i="1"/>
  <c r="V1652" i="1"/>
  <c r="Q1652" i="1"/>
  <c r="R1652" i="1"/>
  <c r="X1653" i="1"/>
  <c r="Z1653" i="1"/>
  <c r="T1653" i="1"/>
  <c r="U1653" i="1"/>
  <c r="V1653" i="1"/>
  <c r="Q1653" i="1"/>
  <c r="R1653" i="1"/>
  <c r="X1654" i="1"/>
  <c r="Z1654" i="1"/>
  <c r="T1654" i="1"/>
  <c r="U1654" i="1"/>
  <c r="V1654" i="1"/>
  <c r="Q1654" i="1"/>
  <c r="R1654" i="1"/>
  <c r="X1655" i="1"/>
  <c r="Z1655" i="1"/>
  <c r="T1655" i="1"/>
  <c r="U1655" i="1"/>
  <c r="V1655" i="1"/>
  <c r="Q1655" i="1"/>
  <c r="R1655" i="1"/>
  <c r="X1656" i="1"/>
  <c r="Z1656" i="1"/>
  <c r="T1656" i="1"/>
  <c r="U1656" i="1"/>
  <c r="V1656" i="1"/>
  <c r="Q1656" i="1"/>
  <c r="R1656" i="1"/>
  <c r="X1657" i="1"/>
  <c r="Z1657" i="1"/>
  <c r="T1657" i="1"/>
  <c r="U1657" i="1"/>
  <c r="V1657" i="1"/>
  <c r="Q1657" i="1"/>
  <c r="R1657" i="1"/>
  <c r="X1658" i="1"/>
  <c r="Z1658" i="1"/>
  <c r="T1658" i="1"/>
  <c r="U1658" i="1"/>
  <c r="V1658" i="1"/>
  <c r="Q1658" i="1"/>
  <c r="R1658" i="1"/>
  <c r="X1659" i="1"/>
  <c r="Z1659" i="1"/>
  <c r="T1659" i="1"/>
  <c r="U1659" i="1"/>
  <c r="V1659" i="1"/>
  <c r="Q1659" i="1"/>
  <c r="R1659" i="1"/>
  <c r="X1660" i="1"/>
  <c r="Z1660" i="1"/>
  <c r="T1660" i="1"/>
  <c r="U1660" i="1"/>
  <c r="V1660" i="1"/>
  <c r="Q1660" i="1"/>
  <c r="R1660" i="1"/>
  <c r="X1661" i="1"/>
  <c r="Z1661" i="1"/>
  <c r="T1661" i="1"/>
  <c r="U1661" i="1"/>
  <c r="V1661" i="1"/>
  <c r="Q1661" i="1"/>
  <c r="R1661" i="1"/>
  <c r="X1662" i="1"/>
  <c r="Z1662" i="1"/>
  <c r="T1662" i="1"/>
  <c r="U1662" i="1"/>
  <c r="V1662" i="1"/>
  <c r="Q1662" i="1"/>
  <c r="R1662" i="1"/>
  <c r="X1663" i="1"/>
  <c r="Z1663" i="1"/>
  <c r="T1663" i="1"/>
  <c r="U1663" i="1"/>
  <c r="V1663" i="1"/>
  <c r="Q1663" i="1"/>
  <c r="R1663" i="1"/>
  <c r="X1664" i="1"/>
  <c r="Z1664" i="1"/>
  <c r="T1664" i="1"/>
  <c r="U1664" i="1"/>
  <c r="V1664" i="1"/>
  <c r="Q1664" i="1"/>
  <c r="R1664" i="1"/>
  <c r="X1665" i="1"/>
  <c r="Z1665" i="1"/>
  <c r="T1665" i="1"/>
  <c r="U1665" i="1"/>
  <c r="V1665" i="1"/>
  <c r="Q1665" i="1"/>
  <c r="R1665" i="1"/>
  <c r="X1666" i="1"/>
  <c r="Z1666" i="1"/>
  <c r="T1666" i="1"/>
  <c r="U1666" i="1"/>
  <c r="V1666" i="1"/>
  <c r="Q1666" i="1"/>
  <c r="R1666" i="1"/>
  <c r="X1667" i="1"/>
  <c r="Z1667" i="1"/>
  <c r="T1667" i="1"/>
  <c r="U1667" i="1"/>
  <c r="V1667" i="1"/>
  <c r="Q1667" i="1"/>
  <c r="R1667" i="1"/>
  <c r="X1668" i="1"/>
  <c r="Z1668" i="1"/>
  <c r="T1668" i="1"/>
  <c r="U1668" i="1"/>
  <c r="V1668" i="1"/>
  <c r="Q1668" i="1"/>
  <c r="R1668" i="1"/>
  <c r="X1669" i="1"/>
  <c r="Z1669" i="1"/>
  <c r="T1669" i="1"/>
  <c r="U1669" i="1"/>
  <c r="V1669" i="1"/>
  <c r="Q1669" i="1"/>
  <c r="R1669" i="1"/>
  <c r="X1670" i="1"/>
  <c r="Z1670" i="1"/>
  <c r="T1670" i="1"/>
  <c r="U1670" i="1"/>
  <c r="V1670" i="1"/>
  <c r="Q1670" i="1"/>
  <c r="R1670" i="1"/>
  <c r="X1671" i="1"/>
  <c r="Z1671" i="1"/>
  <c r="T1671" i="1"/>
  <c r="U1671" i="1"/>
  <c r="V1671" i="1"/>
  <c r="Q1671" i="1"/>
  <c r="R1671" i="1"/>
  <c r="X1672" i="1"/>
  <c r="Z1672" i="1"/>
  <c r="T1672" i="1"/>
  <c r="U1672" i="1"/>
  <c r="V1672" i="1"/>
  <c r="Q1672" i="1"/>
  <c r="R1672" i="1"/>
  <c r="X1673" i="1"/>
  <c r="Z1673" i="1"/>
  <c r="T1673" i="1"/>
  <c r="U1673" i="1"/>
  <c r="V1673" i="1"/>
  <c r="Q1673" i="1"/>
  <c r="R1673" i="1"/>
  <c r="X1674" i="1"/>
  <c r="Z1674" i="1"/>
  <c r="T1674" i="1"/>
  <c r="U1674" i="1"/>
  <c r="V1674" i="1"/>
  <c r="Q1674" i="1"/>
  <c r="R1674" i="1"/>
  <c r="X1675" i="1"/>
  <c r="Z1675" i="1"/>
  <c r="T1675" i="1"/>
  <c r="U1675" i="1"/>
  <c r="V1675" i="1"/>
  <c r="Q1675" i="1"/>
  <c r="R1675" i="1"/>
  <c r="X1676" i="1"/>
  <c r="Z1676" i="1"/>
  <c r="T1676" i="1"/>
  <c r="U1676" i="1"/>
  <c r="V1676" i="1"/>
  <c r="Q1676" i="1"/>
  <c r="R1676" i="1"/>
  <c r="X1677" i="1"/>
  <c r="Z1677" i="1"/>
  <c r="T1677" i="1"/>
  <c r="U1677" i="1"/>
  <c r="V1677" i="1"/>
  <c r="Q1677" i="1"/>
  <c r="R1677" i="1"/>
  <c r="X1678" i="1"/>
  <c r="Z1678" i="1"/>
  <c r="T1678" i="1"/>
  <c r="U1678" i="1"/>
  <c r="V1678" i="1"/>
  <c r="Q1678" i="1"/>
  <c r="R1678" i="1"/>
  <c r="X1679" i="1"/>
  <c r="Z1679" i="1"/>
  <c r="T1679" i="1"/>
  <c r="U1679" i="1"/>
  <c r="V1679" i="1"/>
  <c r="Q1679" i="1"/>
  <c r="R1679" i="1"/>
  <c r="X1680" i="1"/>
  <c r="Z1680" i="1"/>
  <c r="T1680" i="1"/>
  <c r="U1680" i="1"/>
  <c r="V1680" i="1"/>
  <c r="Q1680" i="1"/>
  <c r="R1680" i="1"/>
  <c r="X1681" i="1"/>
  <c r="Z1681" i="1"/>
  <c r="T1681" i="1"/>
  <c r="U1681" i="1"/>
  <c r="V1681" i="1"/>
  <c r="Q1681" i="1"/>
  <c r="R1681" i="1"/>
  <c r="X1682" i="1"/>
  <c r="Z1682" i="1"/>
  <c r="T1682" i="1"/>
  <c r="U1682" i="1"/>
  <c r="V1682" i="1"/>
  <c r="Q1682" i="1"/>
  <c r="R1682" i="1"/>
  <c r="X1683" i="1"/>
  <c r="Z1683" i="1"/>
  <c r="T1683" i="1"/>
  <c r="U1683" i="1"/>
  <c r="V1683" i="1"/>
  <c r="Q1683" i="1"/>
  <c r="R1683" i="1"/>
  <c r="X1684" i="1"/>
  <c r="Z1684" i="1"/>
  <c r="T1684" i="1"/>
  <c r="U1684" i="1"/>
  <c r="V1684" i="1"/>
  <c r="Q1684" i="1"/>
  <c r="R1684" i="1"/>
  <c r="X1685" i="1"/>
  <c r="Z1685" i="1"/>
  <c r="T1685" i="1"/>
  <c r="U1685" i="1"/>
  <c r="V1685" i="1"/>
  <c r="Q1685" i="1"/>
  <c r="R1685" i="1"/>
  <c r="X1686" i="1"/>
  <c r="Z1686" i="1"/>
  <c r="T1686" i="1"/>
  <c r="U1686" i="1"/>
  <c r="V1686" i="1"/>
  <c r="Q1686" i="1"/>
  <c r="R1686" i="1"/>
  <c r="X1687" i="1"/>
  <c r="Z1687" i="1"/>
  <c r="T1687" i="1"/>
  <c r="U1687" i="1"/>
  <c r="V1687" i="1"/>
  <c r="Q1687" i="1"/>
  <c r="R1687" i="1"/>
  <c r="X1688" i="1"/>
  <c r="Z1688" i="1"/>
  <c r="T1688" i="1"/>
  <c r="U1688" i="1"/>
  <c r="V1688" i="1"/>
  <c r="Q1688" i="1"/>
  <c r="R1688" i="1"/>
  <c r="X1689" i="1"/>
  <c r="Z1689" i="1"/>
  <c r="T1689" i="1"/>
  <c r="U1689" i="1"/>
  <c r="V1689" i="1"/>
  <c r="Q1689" i="1"/>
  <c r="R1689" i="1"/>
  <c r="X1690" i="1"/>
  <c r="Z1690" i="1"/>
  <c r="T1690" i="1"/>
  <c r="U1690" i="1"/>
  <c r="V1690" i="1"/>
  <c r="Q1690" i="1"/>
  <c r="R1690" i="1"/>
  <c r="X1691" i="1"/>
  <c r="Z1691" i="1"/>
  <c r="T1691" i="1"/>
  <c r="U1691" i="1"/>
  <c r="V1691" i="1"/>
  <c r="Q1691" i="1"/>
  <c r="R1691" i="1"/>
  <c r="X1692" i="1"/>
  <c r="Z1692" i="1"/>
  <c r="T1692" i="1"/>
  <c r="U1692" i="1"/>
  <c r="V1692" i="1"/>
  <c r="Q1692" i="1"/>
  <c r="R1692" i="1"/>
  <c r="X1693" i="1"/>
  <c r="Z1693" i="1"/>
  <c r="T1693" i="1"/>
  <c r="U1693" i="1"/>
  <c r="V1693" i="1"/>
  <c r="Q1693" i="1"/>
  <c r="R1693" i="1"/>
  <c r="X1694" i="1"/>
  <c r="Z1694" i="1"/>
  <c r="T1694" i="1"/>
  <c r="U1694" i="1"/>
  <c r="V1694" i="1"/>
  <c r="Q1694" i="1"/>
  <c r="R1694" i="1"/>
  <c r="X1695" i="1"/>
  <c r="Z1695" i="1"/>
  <c r="T1695" i="1"/>
  <c r="U1695" i="1"/>
  <c r="V1695" i="1"/>
  <c r="Q1695" i="1"/>
  <c r="R1695" i="1"/>
  <c r="X1696" i="1"/>
  <c r="Z1696" i="1"/>
  <c r="T1696" i="1"/>
  <c r="U1696" i="1"/>
  <c r="V1696" i="1"/>
  <c r="Q1696" i="1"/>
  <c r="R1696" i="1"/>
  <c r="X1697" i="1"/>
  <c r="Z1697" i="1"/>
  <c r="T1697" i="1"/>
  <c r="U1697" i="1"/>
  <c r="V1697" i="1"/>
  <c r="Q1697" i="1"/>
  <c r="R1697" i="1"/>
  <c r="X1698" i="1"/>
  <c r="Z1698" i="1"/>
  <c r="T1698" i="1"/>
  <c r="U1698" i="1"/>
  <c r="V1698" i="1"/>
  <c r="Q1698" i="1"/>
  <c r="R1698" i="1"/>
  <c r="X1699" i="1"/>
  <c r="Z1699" i="1"/>
  <c r="T1699" i="1"/>
  <c r="U1699" i="1"/>
  <c r="V1699" i="1"/>
  <c r="Q1699" i="1"/>
  <c r="R1699" i="1"/>
  <c r="X1700" i="1"/>
  <c r="Z1700" i="1"/>
  <c r="T1700" i="1"/>
  <c r="U1700" i="1"/>
  <c r="V1700" i="1"/>
  <c r="Q1700" i="1"/>
  <c r="R1700" i="1"/>
  <c r="X1701" i="1"/>
  <c r="Z1701" i="1"/>
  <c r="T1701" i="1"/>
  <c r="U1701" i="1"/>
  <c r="V1701" i="1"/>
  <c r="Q1701" i="1"/>
  <c r="R1701" i="1"/>
  <c r="X1702" i="1"/>
  <c r="Z1702" i="1"/>
  <c r="T1702" i="1"/>
  <c r="U1702" i="1"/>
  <c r="V1702" i="1"/>
  <c r="Q1702" i="1"/>
  <c r="R1702" i="1"/>
  <c r="X1703" i="1"/>
  <c r="Z1703" i="1"/>
  <c r="T1703" i="1"/>
  <c r="U1703" i="1"/>
  <c r="V1703" i="1"/>
  <c r="Q1703" i="1"/>
  <c r="R1703" i="1"/>
  <c r="X1704" i="1"/>
  <c r="Z1704" i="1"/>
  <c r="T1704" i="1"/>
  <c r="U1704" i="1"/>
  <c r="V1704" i="1"/>
  <c r="Q1704" i="1"/>
  <c r="R1704" i="1"/>
  <c r="X1705" i="1"/>
  <c r="Z1705" i="1"/>
  <c r="T1705" i="1"/>
  <c r="U1705" i="1"/>
  <c r="V1705" i="1"/>
  <c r="Q1705" i="1"/>
  <c r="R1705" i="1"/>
  <c r="X1706" i="1"/>
  <c r="Z1706" i="1"/>
  <c r="T1706" i="1"/>
  <c r="U1706" i="1"/>
  <c r="V1706" i="1"/>
  <c r="Q1706" i="1"/>
  <c r="R1706" i="1"/>
  <c r="X1707" i="1"/>
  <c r="Z1707" i="1"/>
  <c r="T1707" i="1"/>
  <c r="U1707" i="1"/>
  <c r="V1707" i="1"/>
  <c r="Q1707" i="1"/>
  <c r="R1707" i="1"/>
  <c r="X1708" i="1"/>
  <c r="Z1708" i="1"/>
  <c r="T1708" i="1"/>
  <c r="U1708" i="1"/>
  <c r="V1708" i="1"/>
  <c r="Q1708" i="1"/>
  <c r="R1708" i="1"/>
  <c r="X1709" i="1"/>
  <c r="Z1709" i="1"/>
  <c r="T1709" i="1"/>
  <c r="U1709" i="1"/>
  <c r="V1709" i="1"/>
  <c r="Q1709" i="1"/>
  <c r="R1709" i="1"/>
  <c r="X1710" i="1"/>
  <c r="Z1710" i="1"/>
  <c r="T1710" i="1"/>
  <c r="U1710" i="1"/>
  <c r="V1710" i="1"/>
  <c r="Q1710" i="1"/>
  <c r="R1710" i="1"/>
  <c r="X1711" i="1"/>
  <c r="Z1711" i="1"/>
  <c r="T1711" i="1"/>
  <c r="U1711" i="1"/>
  <c r="V1711" i="1"/>
  <c r="Q1711" i="1"/>
  <c r="R1711" i="1"/>
  <c r="X1712" i="1"/>
  <c r="Z1712" i="1"/>
  <c r="T1712" i="1"/>
  <c r="U1712" i="1"/>
  <c r="V1712" i="1"/>
  <c r="Q1712" i="1"/>
  <c r="R1712" i="1"/>
  <c r="X1713" i="1"/>
  <c r="Z1713" i="1"/>
  <c r="T1713" i="1"/>
  <c r="U1713" i="1"/>
  <c r="V1713" i="1"/>
  <c r="Q1713" i="1"/>
  <c r="R1713" i="1"/>
  <c r="X1714" i="1"/>
  <c r="Z1714" i="1"/>
  <c r="T1714" i="1"/>
  <c r="U1714" i="1"/>
  <c r="V1714" i="1"/>
  <c r="Q1714" i="1"/>
  <c r="R1714" i="1"/>
  <c r="X1715" i="1"/>
  <c r="Z1715" i="1"/>
  <c r="T1715" i="1"/>
  <c r="U1715" i="1"/>
  <c r="V1715" i="1"/>
  <c r="Q1715" i="1"/>
  <c r="R1715" i="1"/>
  <c r="X1716" i="1"/>
  <c r="Z1716" i="1"/>
  <c r="T1716" i="1"/>
  <c r="U1716" i="1"/>
  <c r="V1716" i="1"/>
  <c r="Q1716" i="1"/>
  <c r="R1716" i="1"/>
  <c r="X1717" i="1"/>
  <c r="Z1717" i="1"/>
  <c r="T1717" i="1"/>
  <c r="U1717" i="1"/>
  <c r="V1717" i="1"/>
  <c r="Q1717" i="1"/>
  <c r="R1717" i="1"/>
  <c r="X1718" i="1"/>
  <c r="Z1718" i="1"/>
  <c r="T1718" i="1"/>
  <c r="U1718" i="1"/>
  <c r="V1718" i="1"/>
  <c r="Q1718" i="1"/>
  <c r="R1718" i="1"/>
  <c r="X1719" i="1"/>
  <c r="Z1719" i="1"/>
  <c r="T1719" i="1"/>
  <c r="U1719" i="1"/>
  <c r="V1719" i="1"/>
  <c r="Q1719" i="1"/>
  <c r="R1719" i="1"/>
  <c r="X1720" i="1"/>
  <c r="Z1720" i="1"/>
  <c r="T1720" i="1"/>
  <c r="U1720" i="1"/>
  <c r="V1720" i="1"/>
  <c r="Q1720" i="1"/>
  <c r="R1720" i="1"/>
  <c r="X1721" i="1"/>
  <c r="Z1721" i="1"/>
  <c r="T1721" i="1"/>
  <c r="U1721" i="1"/>
  <c r="V1721" i="1"/>
  <c r="Q1721" i="1"/>
  <c r="R1721" i="1"/>
  <c r="X1722" i="1"/>
  <c r="Z1722" i="1"/>
  <c r="T1722" i="1"/>
  <c r="U1722" i="1"/>
  <c r="V1722" i="1"/>
  <c r="Q1722" i="1"/>
  <c r="R1722" i="1"/>
  <c r="X1723" i="1"/>
  <c r="Z1723" i="1"/>
  <c r="T1723" i="1"/>
  <c r="U1723" i="1"/>
  <c r="V1723" i="1"/>
  <c r="Q1723" i="1"/>
  <c r="R1723" i="1"/>
  <c r="X1724" i="1"/>
  <c r="Z1724" i="1"/>
  <c r="T1724" i="1"/>
  <c r="U1724" i="1"/>
  <c r="V1724" i="1"/>
  <c r="Q1724" i="1"/>
  <c r="R1724" i="1"/>
  <c r="X1725" i="1"/>
  <c r="Z1725" i="1"/>
  <c r="T1725" i="1"/>
  <c r="U1725" i="1"/>
  <c r="V1725" i="1"/>
  <c r="Q1725" i="1"/>
  <c r="R1725" i="1"/>
  <c r="X1726" i="1"/>
  <c r="Z1726" i="1"/>
  <c r="T1726" i="1"/>
  <c r="U1726" i="1"/>
  <c r="V1726" i="1"/>
  <c r="Q1726" i="1"/>
  <c r="R1726" i="1"/>
  <c r="X1727" i="1"/>
  <c r="Z1727" i="1"/>
  <c r="T1727" i="1"/>
  <c r="U1727" i="1"/>
  <c r="V1727" i="1"/>
  <c r="Q1727" i="1"/>
  <c r="R1727" i="1"/>
  <c r="X1728" i="1"/>
  <c r="Z1728" i="1"/>
  <c r="T1728" i="1"/>
  <c r="U1728" i="1"/>
  <c r="V1728" i="1"/>
  <c r="Q1728" i="1"/>
  <c r="R1728" i="1"/>
  <c r="X1729" i="1"/>
  <c r="Z1729" i="1"/>
  <c r="T1729" i="1"/>
  <c r="U1729" i="1"/>
  <c r="V1729" i="1"/>
  <c r="Q1729" i="1"/>
  <c r="R1729" i="1"/>
  <c r="X1730" i="1"/>
  <c r="Z1730" i="1"/>
  <c r="T1730" i="1"/>
  <c r="U1730" i="1"/>
  <c r="V1730" i="1"/>
  <c r="Q1730" i="1"/>
  <c r="R1730" i="1"/>
  <c r="X1731" i="1"/>
  <c r="Z1731" i="1"/>
  <c r="T1731" i="1"/>
  <c r="U1731" i="1"/>
  <c r="V1731" i="1"/>
  <c r="Q1731" i="1"/>
  <c r="R1731" i="1"/>
  <c r="X1732" i="1"/>
  <c r="Z1732" i="1"/>
  <c r="T1732" i="1"/>
  <c r="U1732" i="1"/>
  <c r="V1732" i="1"/>
  <c r="Q1732" i="1"/>
  <c r="R1732" i="1"/>
  <c r="X1733" i="1"/>
  <c r="Z1733" i="1"/>
  <c r="T1733" i="1"/>
  <c r="U1733" i="1"/>
  <c r="V1733" i="1"/>
  <c r="Q1733" i="1"/>
  <c r="R1733" i="1"/>
  <c r="X1734" i="1"/>
  <c r="Z1734" i="1"/>
  <c r="T1734" i="1"/>
  <c r="U1734" i="1"/>
  <c r="V1734" i="1"/>
  <c r="Q1734" i="1"/>
  <c r="R1734" i="1"/>
  <c r="X1735" i="1"/>
  <c r="Z1735" i="1"/>
  <c r="T1735" i="1"/>
  <c r="U1735" i="1"/>
  <c r="V1735" i="1"/>
  <c r="Q1735" i="1"/>
  <c r="R1735" i="1"/>
  <c r="X1736" i="1"/>
  <c r="Z1736" i="1"/>
  <c r="T1736" i="1"/>
  <c r="U1736" i="1"/>
  <c r="V1736" i="1"/>
  <c r="Q1736" i="1"/>
  <c r="R1736" i="1"/>
  <c r="X1737" i="1"/>
  <c r="Z1737" i="1"/>
  <c r="T1737" i="1"/>
  <c r="U1737" i="1"/>
  <c r="V1737" i="1"/>
  <c r="Q1737" i="1"/>
  <c r="R1737" i="1"/>
  <c r="X1738" i="1"/>
  <c r="Z1738" i="1"/>
  <c r="T1738" i="1"/>
  <c r="U1738" i="1"/>
  <c r="V1738" i="1"/>
  <c r="Q1738" i="1"/>
  <c r="R1738" i="1"/>
  <c r="X1739" i="1"/>
  <c r="Z1739" i="1"/>
  <c r="T1739" i="1"/>
  <c r="U1739" i="1"/>
  <c r="V1739" i="1"/>
  <c r="Q1739" i="1"/>
  <c r="R1739" i="1"/>
  <c r="X1740" i="1"/>
  <c r="Z1740" i="1"/>
  <c r="T1740" i="1"/>
  <c r="U1740" i="1"/>
  <c r="V1740" i="1"/>
  <c r="Q1740" i="1"/>
  <c r="R1740" i="1"/>
  <c r="X1741" i="1"/>
  <c r="Z1741" i="1"/>
  <c r="T1741" i="1"/>
  <c r="U1741" i="1"/>
  <c r="V1741" i="1"/>
  <c r="Q1741" i="1"/>
  <c r="R1741" i="1"/>
  <c r="X1742" i="1"/>
  <c r="Z1742" i="1"/>
  <c r="T1742" i="1"/>
  <c r="U1742" i="1"/>
  <c r="V1742" i="1"/>
  <c r="Q1742" i="1"/>
  <c r="R1742" i="1"/>
  <c r="X1743" i="1"/>
  <c r="Z1743" i="1"/>
  <c r="T1743" i="1"/>
  <c r="U1743" i="1"/>
  <c r="V1743" i="1"/>
  <c r="Q1743" i="1"/>
  <c r="R1743" i="1"/>
  <c r="X1744" i="1"/>
  <c r="Z1744" i="1"/>
  <c r="T1744" i="1"/>
  <c r="U1744" i="1"/>
  <c r="V1744" i="1"/>
  <c r="Q1744" i="1"/>
  <c r="R1744" i="1"/>
  <c r="X1745" i="1"/>
  <c r="Z1745" i="1"/>
  <c r="T1745" i="1"/>
  <c r="U1745" i="1"/>
  <c r="V1745" i="1"/>
  <c r="Q1745" i="1"/>
  <c r="R1745" i="1"/>
  <c r="X1746" i="1"/>
  <c r="Z1746" i="1"/>
  <c r="T1746" i="1"/>
  <c r="U1746" i="1"/>
  <c r="V1746" i="1"/>
  <c r="Q1746" i="1"/>
  <c r="R1746" i="1"/>
  <c r="X1747" i="1"/>
  <c r="Z1747" i="1"/>
  <c r="T1747" i="1"/>
  <c r="U1747" i="1"/>
  <c r="V1747" i="1"/>
  <c r="Q1747" i="1"/>
  <c r="R1747" i="1"/>
  <c r="X1748" i="1"/>
  <c r="Z1748" i="1"/>
  <c r="T1748" i="1"/>
  <c r="U1748" i="1"/>
  <c r="V1748" i="1"/>
  <c r="Q1748" i="1"/>
  <c r="R1748" i="1"/>
  <c r="X1749" i="1"/>
  <c r="Z1749" i="1"/>
  <c r="T1749" i="1"/>
  <c r="U1749" i="1"/>
  <c r="V1749" i="1"/>
  <c r="Q1749" i="1"/>
  <c r="R1749" i="1"/>
  <c r="X1750" i="1"/>
  <c r="Z1750" i="1"/>
  <c r="T1750" i="1"/>
  <c r="U1750" i="1"/>
  <c r="V1750" i="1"/>
  <c r="Q1750" i="1"/>
  <c r="R1750" i="1"/>
  <c r="X1751" i="1"/>
  <c r="Z1751" i="1"/>
  <c r="T1751" i="1"/>
  <c r="U1751" i="1"/>
  <c r="V1751" i="1"/>
  <c r="Q1751" i="1"/>
  <c r="R1751" i="1"/>
  <c r="X1752" i="1"/>
  <c r="Z1752" i="1"/>
  <c r="T1752" i="1"/>
  <c r="U1752" i="1"/>
  <c r="V1752" i="1"/>
  <c r="Q1752" i="1"/>
  <c r="R1752" i="1"/>
  <c r="X1753" i="1"/>
  <c r="Z1753" i="1"/>
  <c r="T1753" i="1"/>
  <c r="U1753" i="1"/>
  <c r="V1753" i="1"/>
  <c r="Q1753" i="1"/>
  <c r="R1753" i="1"/>
  <c r="X1754" i="1"/>
  <c r="Z1754" i="1"/>
  <c r="T1754" i="1"/>
  <c r="U1754" i="1"/>
  <c r="V1754" i="1"/>
  <c r="Q1754" i="1"/>
  <c r="R1754" i="1"/>
  <c r="X1755" i="1"/>
  <c r="Z1755" i="1"/>
  <c r="T1755" i="1"/>
  <c r="U1755" i="1"/>
  <c r="V1755" i="1"/>
  <c r="Q1755" i="1"/>
  <c r="R1755" i="1"/>
  <c r="X1756" i="1"/>
  <c r="Z1756" i="1"/>
  <c r="T1756" i="1"/>
  <c r="U1756" i="1"/>
  <c r="V1756" i="1"/>
  <c r="Q1756" i="1"/>
  <c r="R1756" i="1"/>
  <c r="X1757" i="1"/>
  <c r="Z1757" i="1"/>
  <c r="T1757" i="1"/>
  <c r="U1757" i="1"/>
  <c r="V1757" i="1"/>
  <c r="Q1757" i="1"/>
  <c r="R1757" i="1"/>
  <c r="X1758" i="1"/>
  <c r="Z1758" i="1"/>
  <c r="T1758" i="1"/>
  <c r="U1758" i="1"/>
  <c r="V1758" i="1"/>
  <c r="Q1758" i="1"/>
  <c r="R1758" i="1"/>
  <c r="X1759" i="1"/>
  <c r="Z1759" i="1"/>
  <c r="T1759" i="1"/>
  <c r="U1759" i="1"/>
  <c r="V1759" i="1"/>
  <c r="Q1759" i="1"/>
  <c r="R1759" i="1"/>
  <c r="X1760" i="1"/>
  <c r="Z1760" i="1"/>
  <c r="T1760" i="1"/>
  <c r="U1760" i="1"/>
  <c r="V1760" i="1"/>
  <c r="Q1760" i="1"/>
  <c r="R1760" i="1"/>
  <c r="X1761" i="1"/>
  <c r="Z1761" i="1"/>
  <c r="T1761" i="1"/>
  <c r="U1761" i="1"/>
  <c r="V1761" i="1"/>
  <c r="Q1761" i="1"/>
  <c r="R1761" i="1"/>
  <c r="X1762" i="1"/>
  <c r="Z1762" i="1"/>
  <c r="T1762" i="1"/>
  <c r="U1762" i="1"/>
  <c r="V1762" i="1"/>
  <c r="Q1762" i="1"/>
  <c r="R1762" i="1"/>
  <c r="X1763" i="1"/>
  <c r="Z1763" i="1"/>
  <c r="T1763" i="1"/>
  <c r="U1763" i="1"/>
  <c r="V1763" i="1"/>
  <c r="Q1763" i="1"/>
  <c r="R1763" i="1"/>
  <c r="X1764" i="1"/>
  <c r="Z1764" i="1"/>
  <c r="T1764" i="1"/>
  <c r="U1764" i="1"/>
  <c r="V1764" i="1"/>
  <c r="Q1764" i="1"/>
  <c r="R1764" i="1"/>
  <c r="X1765" i="1"/>
  <c r="Z1765" i="1"/>
  <c r="T1765" i="1"/>
  <c r="U1765" i="1"/>
  <c r="V1765" i="1"/>
  <c r="Q1765" i="1"/>
  <c r="R1765" i="1"/>
  <c r="X1766" i="1"/>
  <c r="Z1766" i="1"/>
  <c r="T1766" i="1"/>
  <c r="U1766" i="1"/>
  <c r="V1766" i="1"/>
  <c r="Q1766" i="1"/>
  <c r="R1766" i="1"/>
  <c r="X1767" i="1"/>
  <c r="Z1767" i="1"/>
  <c r="T1767" i="1"/>
  <c r="U1767" i="1"/>
  <c r="V1767" i="1"/>
  <c r="Q1767" i="1"/>
  <c r="R1767" i="1"/>
  <c r="X1768" i="1"/>
  <c r="Z1768" i="1"/>
  <c r="T1768" i="1"/>
  <c r="U1768" i="1"/>
  <c r="V1768" i="1"/>
  <c r="Q1768" i="1"/>
  <c r="R1768" i="1"/>
  <c r="X1769" i="1"/>
  <c r="Z1769" i="1"/>
  <c r="T1769" i="1"/>
  <c r="U1769" i="1"/>
  <c r="V1769" i="1"/>
  <c r="Q1769" i="1"/>
  <c r="R1769" i="1"/>
  <c r="X1770" i="1"/>
  <c r="Z1770" i="1"/>
  <c r="T1770" i="1"/>
  <c r="U1770" i="1"/>
  <c r="V1770" i="1"/>
  <c r="Q1770" i="1"/>
  <c r="R1770" i="1"/>
  <c r="X1771" i="1"/>
  <c r="Z1771" i="1"/>
  <c r="T1771" i="1"/>
  <c r="U1771" i="1"/>
  <c r="V1771" i="1"/>
  <c r="Q1771" i="1"/>
  <c r="R1771" i="1"/>
  <c r="X1772" i="1"/>
  <c r="Z1772" i="1"/>
  <c r="T1772" i="1"/>
  <c r="U1772" i="1"/>
  <c r="V1772" i="1"/>
  <c r="Q1772" i="1"/>
  <c r="R1772" i="1"/>
  <c r="X1773" i="1"/>
  <c r="Z1773" i="1"/>
  <c r="T1773" i="1"/>
  <c r="U1773" i="1"/>
  <c r="V1773" i="1"/>
  <c r="Q1773" i="1"/>
  <c r="R1773" i="1"/>
  <c r="X1774" i="1"/>
  <c r="Z1774" i="1"/>
  <c r="T1774" i="1"/>
  <c r="U1774" i="1"/>
  <c r="V1774" i="1"/>
  <c r="Q1774" i="1"/>
  <c r="R1774" i="1"/>
  <c r="X1775" i="1"/>
  <c r="Z1775" i="1"/>
  <c r="T1775" i="1"/>
  <c r="U1775" i="1"/>
  <c r="V1775" i="1"/>
  <c r="Q1775" i="1"/>
  <c r="R1775" i="1"/>
  <c r="X1776" i="1"/>
  <c r="Z1776" i="1"/>
  <c r="T1776" i="1"/>
  <c r="U1776" i="1"/>
  <c r="V1776" i="1"/>
  <c r="Q1776" i="1"/>
  <c r="R1776" i="1"/>
  <c r="X1777" i="1"/>
  <c r="Z1777" i="1"/>
  <c r="T1777" i="1"/>
  <c r="U1777" i="1"/>
  <c r="V1777" i="1"/>
  <c r="Q1777" i="1"/>
  <c r="R1777" i="1"/>
  <c r="X1778" i="1"/>
  <c r="Z1778" i="1"/>
  <c r="T1778" i="1"/>
  <c r="U1778" i="1"/>
  <c r="V1778" i="1"/>
  <c r="Q1778" i="1"/>
  <c r="R1778" i="1"/>
  <c r="X1779" i="1"/>
  <c r="Z1779" i="1"/>
  <c r="T1779" i="1"/>
  <c r="U1779" i="1"/>
  <c r="V1779" i="1"/>
  <c r="Q1779" i="1"/>
  <c r="R1779" i="1"/>
  <c r="X1780" i="1"/>
  <c r="Z1780" i="1"/>
  <c r="T1780" i="1"/>
  <c r="U1780" i="1"/>
  <c r="V1780" i="1"/>
  <c r="Q1780" i="1"/>
  <c r="R1780" i="1"/>
  <c r="X1781" i="1"/>
  <c r="Z1781" i="1"/>
  <c r="T1781" i="1"/>
  <c r="U1781" i="1"/>
  <c r="V1781" i="1"/>
  <c r="Q1781" i="1"/>
  <c r="R1781" i="1"/>
  <c r="X1782" i="1"/>
  <c r="Z1782" i="1"/>
  <c r="T1782" i="1"/>
  <c r="U1782" i="1"/>
  <c r="V1782" i="1"/>
  <c r="Q1782" i="1"/>
  <c r="R1782" i="1"/>
  <c r="X1783" i="1"/>
  <c r="Z1783" i="1"/>
  <c r="T1783" i="1"/>
  <c r="U1783" i="1"/>
  <c r="V1783" i="1"/>
  <c r="Q1783" i="1"/>
  <c r="R1783" i="1"/>
  <c r="X1784" i="1"/>
  <c r="Z1784" i="1"/>
  <c r="T1784" i="1"/>
  <c r="U1784" i="1"/>
  <c r="V1784" i="1"/>
  <c r="Q1784" i="1"/>
  <c r="R1784" i="1"/>
  <c r="X1785" i="1"/>
  <c r="Z1785" i="1"/>
  <c r="T1785" i="1"/>
  <c r="U1785" i="1"/>
  <c r="V1785" i="1"/>
  <c r="Q1785" i="1"/>
  <c r="R1785" i="1"/>
  <c r="X1786" i="1"/>
  <c r="Z1786" i="1"/>
  <c r="T1786" i="1"/>
  <c r="U1786" i="1"/>
  <c r="V1786" i="1"/>
  <c r="Q1786" i="1"/>
  <c r="R1786" i="1"/>
  <c r="X1787" i="1"/>
  <c r="Z1787" i="1"/>
  <c r="T1787" i="1"/>
  <c r="U1787" i="1"/>
  <c r="V1787" i="1"/>
  <c r="Q1787" i="1"/>
  <c r="R1787" i="1"/>
  <c r="X1788" i="1"/>
  <c r="Z1788" i="1"/>
  <c r="T1788" i="1"/>
  <c r="U1788" i="1"/>
  <c r="V1788" i="1"/>
  <c r="Q1788" i="1"/>
  <c r="R1788" i="1"/>
  <c r="X1789" i="1"/>
  <c r="Z1789" i="1"/>
  <c r="T1789" i="1"/>
  <c r="U1789" i="1"/>
  <c r="V1789" i="1"/>
  <c r="Q1789" i="1"/>
  <c r="R1789" i="1"/>
  <c r="X1790" i="1"/>
  <c r="Z1790" i="1"/>
  <c r="T1790" i="1"/>
  <c r="U1790" i="1"/>
  <c r="V1790" i="1"/>
  <c r="Q1790" i="1"/>
  <c r="R1790" i="1"/>
  <c r="X1791" i="1"/>
  <c r="Z1791" i="1"/>
  <c r="T1791" i="1"/>
  <c r="U1791" i="1"/>
  <c r="V1791" i="1"/>
  <c r="Q1791" i="1"/>
  <c r="R1791" i="1"/>
  <c r="X1792" i="1"/>
  <c r="Z1792" i="1"/>
  <c r="T1792" i="1"/>
  <c r="U1792" i="1"/>
  <c r="V1792" i="1"/>
  <c r="Q1792" i="1"/>
  <c r="R1792" i="1"/>
  <c r="X1793" i="1"/>
  <c r="Z1793" i="1"/>
  <c r="T1793" i="1"/>
  <c r="U1793" i="1"/>
  <c r="V1793" i="1"/>
  <c r="Q1793" i="1"/>
  <c r="R1793" i="1"/>
  <c r="X1794" i="1"/>
  <c r="Z1794" i="1"/>
  <c r="T1794" i="1"/>
  <c r="U1794" i="1"/>
  <c r="V1794" i="1"/>
  <c r="Q1794" i="1"/>
  <c r="R1794" i="1"/>
  <c r="X1795" i="1"/>
  <c r="Z1795" i="1"/>
  <c r="T1795" i="1"/>
  <c r="U1795" i="1"/>
  <c r="V1795" i="1"/>
  <c r="Q1795" i="1"/>
  <c r="R1795" i="1"/>
  <c r="X1796" i="1"/>
  <c r="Z1796" i="1"/>
  <c r="T1796" i="1"/>
  <c r="U1796" i="1"/>
  <c r="V1796" i="1"/>
  <c r="Q1796" i="1"/>
  <c r="R1796" i="1"/>
  <c r="X1797" i="1"/>
  <c r="Z1797" i="1"/>
  <c r="T1797" i="1"/>
  <c r="U1797" i="1"/>
  <c r="V1797" i="1"/>
  <c r="Q1797" i="1"/>
  <c r="R1797" i="1"/>
  <c r="X1798" i="1"/>
  <c r="Z1798" i="1"/>
  <c r="T1798" i="1"/>
  <c r="U1798" i="1"/>
  <c r="V1798" i="1"/>
  <c r="Q1798" i="1"/>
  <c r="R1798" i="1"/>
  <c r="X1799" i="1"/>
  <c r="Z1799" i="1"/>
  <c r="T1799" i="1"/>
  <c r="U1799" i="1"/>
  <c r="V1799" i="1"/>
  <c r="Q1799" i="1"/>
  <c r="R1799" i="1"/>
  <c r="X1800" i="1"/>
  <c r="Z1800" i="1"/>
  <c r="T1800" i="1"/>
  <c r="U1800" i="1"/>
  <c r="V1800" i="1"/>
  <c r="Q1800" i="1"/>
  <c r="R1800" i="1"/>
  <c r="X1801" i="1"/>
  <c r="Z1801" i="1"/>
  <c r="T1801" i="1"/>
  <c r="U1801" i="1"/>
  <c r="V1801" i="1"/>
  <c r="Q1801" i="1"/>
  <c r="R1801" i="1"/>
  <c r="X1802" i="1"/>
  <c r="Z1802" i="1"/>
  <c r="T1802" i="1"/>
  <c r="U1802" i="1"/>
  <c r="V1802" i="1"/>
  <c r="Q1802" i="1"/>
  <c r="R1802" i="1"/>
  <c r="X1803" i="1"/>
  <c r="Z1803" i="1"/>
  <c r="T1803" i="1"/>
  <c r="U1803" i="1"/>
  <c r="V1803" i="1"/>
  <c r="Q1803" i="1"/>
  <c r="R1803" i="1"/>
  <c r="X1804" i="1"/>
  <c r="Z1804" i="1"/>
  <c r="T1804" i="1"/>
  <c r="U1804" i="1"/>
  <c r="V1804" i="1"/>
  <c r="Q1804" i="1"/>
  <c r="R1804" i="1"/>
  <c r="X1805" i="1"/>
  <c r="Z1805" i="1"/>
  <c r="T1805" i="1"/>
  <c r="U1805" i="1"/>
  <c r="V1805" i="1"/>
  <c r="Q1805" i="1"/>
  <c r="R1805" i="1"/>
  <c r="X1806" i="1"/>
  <c r="Z1806" i="1"/>
  <c r="T1806" i="1"/>
  <c r="U1806" i="1"/>
  <c r="V1806" i="1"/>
  <c r="Q1806" i="1"/>
  <c r="R1806" i="1"/>
  <c r="X1807" i="1"/>
  <c r="Z1807" i="1"/>
  <c r="T1807" i="1"/>
  <c r="U1807" i="1"/>
  <c r="V1807" i="1"/>
  <c r="Q1807" i="1"/>
  <c r="R1807" i="1"/>
  <c r="X1808" i="1"/>
  <c r="Z1808" i="1"/>
  <c r="T1808" i="1"/>
  <c r="U1808" i="1"/>
  <c r="V1808" i="1"/>
  <c r="Q1808" i="1"/>
  <c r="R1808" i="1"/>
  <c r="X1809" i="1"/>
  <c r="Z1809" i="1"/>
  <c r="T1809" i="1"/>
  <c r="U1809" i="1"/>
  <c r="V1809" i="1"/>
  <c r="Q1809" i="1"/>
  <c r="R1809" i="1"/>
  <c r="X1810" i="1"/>
  <c r="Z1810" i="1"/>
  <c r="T1810" i="1"/>
  <c r="U1810" i="1"/>
  <c r="V1810" i="1"/>
  <c r="Q1810" i="1"/>
  <c r="R1810" i="1"/>
  <c r="X1811" i="1"/>
  <c r="Z1811" i="1"/>
  <c r="T1811" i="1"/>
  <c r="U1811" i="1"/>
  <c r="V1811" i="1"/>
  <c r="Q1811" i="1"/>
  <c r="R1811" i="1"/>
  <c r="X1812" i="1"/>
  <c r="Z1812" i="1"/>
  <c r="T1812" i="1"/>
  <c r="U1812" i="1"/>
  <c r="V1812" i="1"/>
  <c r="Q1812" i="1"/>
  <c r="R1812" i="1"/>
  <c r="X1813" i="1"/>
  <c r="Z1813" i="1"/>
  <c r="T1813" i="1"/>
  <c r="U1813" i="1"/>
  <c r="V1813" i="1"/>
  <c r="Q1813" i="1"/>
  <c r="R1813" i="1"/>
  <c r="X1814" i="1"/>
  <c r="Z1814" i="1"/>
  <c r="T1814" i="1"/>
  <c r="U1814" i="1"/>
  <c r="V1814" i="1"/>
  <c r="Q1814" i="1"/>
  <c r="R1814" i="1"/>
  <c r="X1815" i="1"/>
  <c r="Z1815" i="1"/>
  <c r="T1815" i="1"/>
  <c r="U1815" i="1"/>
  <c r="V1815" i="1"/>
  <c r="Q1815" i="1"/>
  <c r="R1815" i="1"/>
  <c r="X1816" i="1"/>
  <c r="Z1816" i="1"/>
  <c r="T1816" i="1"/>
  <c r="U1816" i="1"/>
  <c r="V1816" i="1"/>
  <c r="Q1816" i="1"/>
  <c r="R1816" i="1"/>
  <c r="X1817" i="1"/>
  <c r="Z1817" i="1"/>
  <c r="T1817" i="1"/>
  <c r="U1817" i="1"/>
  <c r="V1817" i="1"/>
  <c r="Q1817" i="1"/>
  <c r="R1817" i="1"/>
  <c r="X1818" i="1"/>
  <c r="Z1818" i="1"/>
  <c r="T1818" i="1"/>
  <c r="U1818" i="1"/>
  <c r="V1818" i="1"/>
  <c r="Q1818" i="1"/>
  <c r="R1818" i="1"/>
  <c r="X1819" i="1"/>
  <c r="Z1819" i="1"/>
  <c r="T1819" i="1"/>
  <c r="U1819" i="1"/>
  <c r="V1819" i="1"/>
  <c r="Q1819" i="1"/>
  <c r="R1819" i="1"/>
  <c r="X1820" i="1"/>
  <c r="Z1820" i="1"/>
  <c r="T1820" i="1"/>
  <c r="U1820" i="1"/>
  <c r="V1820" i="1"/>
  <c r="Q1820" i="1"/>
  <c r="R1820" i="1"/>
  <c r="X1821" i="1"/>
  <c r="Z1821" i="1"/>
  <c r="T1821" i="1"/>
  <c r="U1821" i="1"/>
  <c r="V1821" i="1"/>
  <c r="Q1821" i="1"/>
  <c r="R1821" i="1"/>
  <c r="X1822" i="1"/>
  <c r="Z1822" i="1"/>
  <c r="T1822" i="1"/>
  <c r="U1822" i="1"/>
  <c r="V1822" i="1"/>
  <c r="Q1822" i="1"/>
  <c r="R1822" i="1"/>
  <c r="X1823" i="1"/>
  <c r="Z1823" i="1"/>
  <c r="T1823" i="1"/>
  <c r="U1823" i="1"/>
  <c r="V1823" i="1"/>
  <c r="Q1823" i="1"/>
  <c r="R1823" i="1"/>
  <c r="X1824" i="1"/>
  <c r="Z1824" i="1"/>
  <c r="T1824" i="1"/>
  <c r="U1824" i="1"/>
  <c r="V1824" i="1"/>
  <c r="Q1824" i="1"/>
  <c r="R1824" i="1"/>
  <c r="X1825" i="1"/>
  <c r="Z1825" i="1"/>
  <c r="T1825" i="1"/>
  <c r="U1825" i="1"/>
  <c r="V1825" i="1"/>
  <c r="Q1825" i="1"/>
  <c r="R1825" i="1"/>
  <c r="X1826" i="1"/>
  <c r="Z1826" i="1"/>
  <c r="T1826" i="1"/>
  <c r="U1826" i="1"/>
  <c r="V1826" i="1"/>
  <c r="Q1826" i="1"/>
  <c r="R1826" i="1"/>
  <c r="X1827" i="1"/>
  <c r="Z1827" i="1"/>
  <c r="T1827" i="1"/>
  <c r="U1827" i="1"/>
  <c r="V1827" i="1"/>
  <c r="Q1827" i="1"/>
  <c r="R1827" i="1"/>
  <c r="X1828" i="1"/>
  <c r="Z1828" i="1"/>
  <c r="T1828" i="1"/>
  <c r="U1828" i="1"/>
  <c r="V1828" i="1"/>
  <c r="Q1828" i="1"/>
  <c r="R1828" i="1"/>
  <c r="X1829" i="1"/>
  <c r="Z1829" i="1"/>
  <c r="T1829" i="1"/>
  <c r="U1829" i="1"/>
  <c r="V1829" i="1"/>
  <c r="Q1829" i="1"/>
  <c r="R1829" i="1"/>
  <c r="X1830" i="1"/>
  <c r="Z1830" i="1"/>
  <c r="T1830" i="1"/>
  <c r="U1830" i="1"/>
  <c r="V1830" i="1"/>
  <c r="Q1830" i="1"/>
  <c r="R1830" i="1"/>
  <c r="X1831" i="1"/>
  <c r="Z1831" i="1"/>
  <c r="T1831" i="1"/>
  <c r="U1831" i="1"/>
  <c r="V1831" i="1"/>
  <c r="Q1831" i="1"/>
  <c r="R1831" i="1"/>
  <c r="X1832" i="1"/>
  <c r="Z1832" i="1"/>
  <c r="T1832" i="1"/>
  <c r="U1832" i="1"/>
  <c r="V1832" i="1"/>
  <c r="Q1832" i="1"/>
  <c r="R1832" i="1"/>
  <c r="X1833" i="1"/>
  <c r="Z1833" i="1"/>
  <c r="T1833" i="1"/>
  <c r="U1833" i="1"/>
  <c r="V1833" i="1"/>
  <c r="Q1833" i="1"/>
  <c r="R1833" i="1"/>
  <c r="X1834" i="1"/>
  <c r="Z1834" i="1"/>
  <c r="T1834" i="1"/>
  <c r="U1834" i="1"/>
  <c r="V1834" i="1"/>
  <c r="Q1834" i="1"/>
  <c r="R1834" i="1"/>
  <c r="X1835" i="1"/>
  <c r="Z1835" i="1"/>
  <c r="T1835" i="1"/>
  <c r="U1835" i="1"/>
  <c r="V1835" i="1"/>
  <c r="Q1835" i="1"/>
  <c r="R1835" i="1"/>
  <c r="X1836" i="1"/>
  <c r="Z1836" i="1"/>
  <c r="T1836" i="1"/>
  <c r="U1836" i="1"/>
  <c r="V1836" i="1"/>
  <c r="Q1836" i="1"/>
  <c r="R1836" i="1"/>
  <c r="X1837" i="1"/>
  <c r="Z1837" i="1"/>
  <c r="T1837" i="1"/>
  <c r="U1837" i="1"/>
  <c r="V1837" i="1"/>
  <c r="Q1837" i="1"/>
  <c r="R1837" i="1"/>
  <c r="X1838" i="1"/>
  <c r="Z1838" i="1"/>
  <c r="T1838" i="1"/>
  <c r="U1838" i="1"/>
  <c r="V1838" i="1"/>
  <c r="Q1838" i="1"/>
  <c r="R1838" i="1"/>
  <c r="X1839" i="1"/>
  <c r="Z1839" i="1"/>
  <c r="T1839" i="1"/>
  <c r="U1839" i="1"/>
  <c r="V1839" i="1"/>
  <c r="Q1839" i="1"/>
  <c r="R1839" i="1"/>
  <c r="X1840" i="1"/>
  <c r="Z1840" i="1"/>
  <c r="T1840" i="1"/>
  <c r="U1840" i="1"/>
  <c r="V1840" i="1"/>
  <c r="Q1840" i="1"/>
  <c r="R1840" i="1"/>
  <c r="X1841" i="1"/>
  <c r="Z1841" i="1"/>
  <c r="T1841" i="1"/>
  <c r="U1841" i="1"/>
  <c r="V1841" i="1"/>
  <c r="Q1841" i="1"/>
  <c r="R1841" i="1"/>
  <c r="X1842" i="1"/>
  <c r="Z1842" i="1"/>
  <c r="T1842" i="1"/>
  <c r="U1842" i="1"/>
  <c r="V1842" i="1"/>
  <c r="Q1842" i="1"/>
  <c r="R1842" i="1"/>
  <c r="X1843" i="1"/>
  <c r="Z1843" i="1"/>
  <c r="T1843" i="1"/>
  <c r="U1843" i="1"/>
  <c r="V1843" i="1"/>
  <c r="Q1843" i="1"/>
  <c r="R1843" i="1"/>
  <c r="X1844" i="1"/>
  <c r="Z1844" i="1"/>
  <c r="T1844" i="1"/>
  <c r="U1844" i="1"/>
  <c r="V1844" i="1"/>
  <c r="Q1844" i="1"/>
  <c r="R1844" i="1"/>
  <c r="X1845" i="1"/>
  <c r="Z1845" i="1"/>
  <c r="T1845" i="1"/>
  <c r="U1845" i="1"/>
  <c r="V1845" i="1"/>
  <c r="Q1845" i="1"/>
  <c r="R1845" i="1"/>
  <c r="X1846" i="1"/>
  <c r="Z1846" i="1"/>
  <c r="T1846" i="1"/>
  <c r="U1846" i="1"/>
  <c r="V1846" i="1"/>
  <c r="Q1846" i="1"/>
  <c r="R1846" i="1"/>
  <c r="X1847" i="1"/>
  <c r="Z1847" i="1"/>
  <c r="T1847" i="1"/>
  <c r="U1847" i="1"/>
  <c r="V1847" i="1"/>
  <c r="Q1847" i="1"/>
  <c r="R1847" i="1"/>
  <c r="X1848" i="1"/>
  <c r="Z1848" i="1"/>
  <c r="T1848" i="1"/>
  <c r="U1848" i="1"/>
  <c r="V1848" i="1"/>
  <c r="Q1848" i="1"/>
  <c r="R1848" i="1"/>
  <c r="X1849" i="1"/>
  <c r="Z1849" i="1"/>
  <c r="T1849" i="1"/>
  <c r="U1849" i="1"/>
  <c r="V1849" i="1"/>
  <c r="Q1849" i="1"/>
  <c r="R1849" i="1"/>
  <c r="X1850" i="1"/>
  <c r="Z1850" i="1"/>
  <c r="T1850" i="1"/>
  <c r="U1850" i="1"/>
  <c r="V1850" i="1"/>
  <c r="Q1850" i="1"/>
  <c r="R1850" i="1"/>
  <c r="X1851" i="1"/>
  <c r="Z1851" i="1"/>
  <c r="T1851" i="1"/>
  <c r="U1851" i="1"/>
  <c r="V1851" i="1"/>
  <c r="Q1851" i="1"/>
  <c r="R1851" i="1"/>
  <c r="X1852" i="1"/>
  <c r="Z1852" i="1"/>
  <c r="T1852" i="1"/>
  <c r="U1852" i="1"/>
  <c r="V1852" i="1"/>
  <c r="Q1852" i="1"/>
  <c r="R1852" i="1"/>
  <c r="X1853" i="1"/>
  <c r="Z1853" i="1"/>
  <c r="T1853" i="1"/>
  <c r="U1853" i="1"/>
  <c r="V1853" i="1"/>
  <c r="Q1853" i="1"/>
  <c r="R1853" i="1"/>
  <c r="X1854" i="1"/>
  <c r="Z1854" i="1"/>
  <c r="T1854" i="1"/>
  <c r="U1854" i="1"/>
  <c r="V1854" i="1"/>
  <c r="Q1854" i="1"/>
  <c r="R1854" i="1"/>
  <c r="X1855" i="1"/>
  <c r="Z1855" i="1"/>
  <c r="T1855" i="1"/>
  <c r="U1855" i="1"/>
  <c r="V1855" i="1"/>
  <c r="Q1855" i="1"/>
  <c r="R1855" i="1"/>
  <c r="X1856" i="1"/>
  <c r="Z1856" i="1"/>
  <c r="T1856" i="1"/>
  <c r="U1856" i="1"/>
  <c r="V1856" i="1"/>
  <c r="Q1856" i="1"/>
  <c r="R1856" i="1"/>
  <c r="X1857" i="1"/>
  <c r="Z1857" i="1"/>
  <c r="T1857" i="1"/>
  <c r="U1857" i="1"/>
  <c r="V1857" i="1"/>
  <c r="Q1857" i="1"/>
  <c r="R1857" i="1"/>
  <c r="X1858" i="1"/>
  <c r="Z1858" i="1"/>
  <c r="T1858" i="1"/>
  <c r="U1858" i="1"/>
  <c r="V1858" i="1"/>
  <c r="Q1858" i="1"/>
  <c r="R1858" i="1"/>
  <c r="X1859" i="1"/>
  <c r="Z1859" i="1"/>
  <c r="T1859" i="1"/>
  <c r="U1859" i="1"/>
  <c r="V1859" i="1"/>
  <c r="Q1859" i="1"/>
  <c r="R1859" i="1"/>
  <c r="X1860" i="1"/>
  <c r="Z1860" i="1"/>
  <c r="T1860" i="1"/>
  <c r="U1860" i="1"/>
  <c r="V1860" i="1"/>
  <c r="Q1860" i="1"/>
  <c r="R1860" i="1"/>
  <c r="X1861" i="1"/>
  <c r="Z1861" i="1"/>
  <c r="T1861" i="1"/>
  <c r="U1861" i="1"/>
  <c r="V1861" i="1"/>
  <c r="Q1861" i="1"/>
  <c r="R1861" i="1"/>
  <c r="X1862" i="1"/>
  <c r="Z1862" i="1"/>
  <c r="T1862" i="1"/>
  <c r="U1862" i="1"/>
  <c r="V1862" i="1"/>
  <c r="Q1862" i="1"/>
  <c r="R1862" i="1"/>
  <c r="X1863" i="1"/>
  <c r="Z1863" i="1"/>
  <c r="T1863" i="1"/>
  <c r="U1863" i="1"/>
  <c r="V1863" i="1"/>
  <c r="Q1863" i="1"/>
  <c r="R1863" i="1"/>
  <c r="X1864" i="1"/>
  <c r="Z1864" i="1"/>
  <c r="T1864" i="1"/>
  <c r="U1864" i="1"/>
  <c r="V1864" i="1"/>
  <c r="Q1864" i="1"/>
  <c r="R1864" i="1"/>
  <c r="X1865" i="1"/>
  <c r="Z1865" i="1"/>
  <c r="T1865" i="1"/>
  <c r="U1865" i="1"/>
  <c r="V1865" i="1"/>
  <c r="Q1865" i="1"/>
  <c r="R1865" i="1"/>
  <c r="X1866" i="1"/>
  <c r="Z1866" i="1"/>
  <c r="T1866" i="1"/>
  <c r="U1866" i="1"/>
  <c r="V1866" i="1"/>
  <c r="Q1866" i="1"/>
  <c r="R1866" i="1"/>
  <c r="X1867" i="1"/>
  <c r="Z1867" i="1"/>
  <c r="T1867" i="1"/>
  <c r="U1867" i="1"/>
  <c r="V1867" i="1"/>
  <c r="Q1867" i="1"/>
  <c r="R1867" i="1"/>
  <c r="X1868" i="1"/>
  <c r="Z1868" i="1"/>
  <c r="T1868" i="1"/>
  <c r="U1868" i="1"/>
  <c r="V1868" i="1"/>
  <c r="Q1868" i="1"/>
  <c r="R1868" i="1"/>
  <c r="X1869" i="1"/>
  <c r="Z1869" i="1"/>
  <c r="T1869" i="1"/>
  <c r="U1869" i="1"/>
  <c r="V1869" i="1"/>
  <c r="Q1869" i="1"/>
  <c r="R1869" i="1"/>
  <c r="X1870" i="1"/>
  <c r="Z1870" i="1"/>
  <c r="T1870" i="1"/>
  <c r="U1870" i="1"/>
  <c r="V1870" i="1"/>
  <c r="Q1870" i="1"/>
  <c r="R1870" i="1"/>
  <c r="X1871" i="1"/>
  <c r="Z1871" i="1"/>
  <c r="T1871" i="1"/>
  <c r="U1871" i="1"/>
  <c r="V1871" i="1"/>
  <c r="Q1871" i="1"/>
  <c r="R1871" i="1"/>
  <c r="X1872" i="1"/>
  <c r="Z1872" i="1"/>
  <c r="T1872" i="1"/>
  <c r="U1872" i="1"/>
  <c r="V1872" i="1"/>
  <c r="Q1872" i="1"/>
  <c r="R1872" i="1"/>
  <c r="X1873" i="1"/>
  <c r="Z1873" i="1"/>
  <c r="T1873" i="1"/>
  <c r="U1873" i="1"/>
  <c r="V1873" i="1"/>
  <c r="Q1873" i="1"/>
  <c r="R1873" i="1"/>
  <c r="X1874" i="1"/>
  <c r="Z1874" i="1"/>
  <c r="T1874" i="1"/>
  <c r="U1874" i="1"/>
  <c r="V1874" i="1"/>
  <c r="Q1874" i="1"/>
  <c r="R1874" i="1"/>
  <c r="X1875" i="1"/>
  <c r="Z1875" i="1"/>
  <c r="T1875" i="1"/>
  <c r="U1875" i="1"/>
  <c r="V1875" i="1"/>
  <c r="Q1875" i="1"/>
  <c r="R1875" i="1"/>
  <c r="X1876" i="1"/>
  <c r="Z1876" i="1"/>
  <c r="T1876" i="1"/>
  <c r="U1876" i="1"/>
  <c r="V1876" i="1"/>
  <c r="Q1876" i="1"/>
  <c r="R1876" i="1"/>
  <c r="X1877" i="1"/>
  <c r="Z1877" i="1"/>
  <c r="T1877" i="1"/>
  <c r="U1877" i="1"/>
  <c r="V1877" i="1"/>
  <c r="Q1877" i="1"/>
  <c r="R1877" i="1"/>
  <c r="X1878" i="1"/>
  <c r="Z1878" i="1"/>
  <c r="T1878" i="1"/>
  <c r="U1878" i="1"/>
  <c r="V1878" i="1"/>
  <c r="Q1878" i="1"/>
  <c r="R1878" i="1"/>
  <c r="X1879" i="1"/>
  <c r="Z1879" i="1"/>
  <c r="T1879" i="1"/>
  <c r="U1879" i="1"/>
  <c r="V1879" i="1"/>
  <c r="Q1879" i="1"/>
  <c r="R1879" i="1"/>
  <c r="X1880" i="1"/>
  <c r="Z1880" i="1"/>
  <c r="T1880" i="1"/>
  <c r="U1880" i="1"/>
  <c r="V1880" i="1"/>
  <c r="Q1880" i="1"/>
  <c r="R1880" i="1"/>
  <c r="X1881" i="1"/>
  <c r="Z1881" i="1"/>
  <c r="T1881" i="1"/>
  <c r="U1881" i="1"/>
  <c r="V1881" i="1"/>
  <c r="Q1881" i="1"/>
  <c r="R1881" i="1"/>
  <c r="X1882" i="1"/>
  <c r="Z1882" i="1"/>
  <c r="T1882" i="1"/>
  <c r="U1882" i="1"/>
  <c r="V1882" i="1"/>
  <c r="Q1882" i="1"/>
  <c r="R1882" i="1"/>
  <c r="X1883" i="1"/>
  <c r="Z1883" i="1"/>
  <c r="T1883" i="1"/>
  <c r="U1883" i="1"/>
  <c r="V1883" i="1"/>
  <c r="Q1883" i="1"/>
  <c r="R1883" i="1"/>
  <c r="X1884" i="1"/>
  <c r="Z1884" i="1"/>
  <c r="T1884" i="1"/>
  <c r="U1884" i="1"/>
  <c r="V1884" i="1"/>
  <c r="Q1884" i="1"/>
  <c r="R1884" i="1"/>
  <c r="X1885" i="1"/>
  <c r="Z1885" i="1"/>
  <c r="T1885" i="1"/>
  <c r="U1885" i="1"/>
  <c r="V1885" i="1"/>
  <c r="Q1885" i="1"/>
  <c r="R1885" i="1"/>
  <c r="X1886" i="1"/>
  <c r="Z1886" i="1"/>
  <c r="T1886" i="1"/>
  <c r="U1886" i="1"/>
  <c r="V1886" i="1"/>
  <c r="Q1886" i="1"/>
  <c r="R1886" i="1"/>
  <c r="X1887" i="1"/>
  <c r="Z1887" i="1"/>
  <c r="T1887" i="1"/>
  <c r="U1887" i="1"/>
  <c r="V1887" i="1"/>
  <c r="Q1887" i="1"/>
  <c r="R1887" i="1"/>
  <c r="X1888" i="1"/>
  <c r="Z1888" i="1"/>
  <c r="T1888" i="1"/>
  <c r="U1888" i="1"/>
  <c r="V1888" i="1"/>
  <c r="Q1888" i="1"/>
  <c r="R1888" i="1"/>
  <c r="X1889" i="1"/>
  <c r="Z1889" i="1"/>
  <c r="T1889" i="1"/>
  <c r="U1889" i="1"/>
  <c r="V1889" i="1"/>
  <c r="Q1889" i="1"/>
  <c r="R1889" i="1"/>
  <c r="X1890" i="1"/>
  <c r="Z1890" i="1"/>
  <c r="T1890" i="1"/>
  <c r="U1890" i="1"/>
  <c r="V1890" i="1"/>
  <c r="Q1890" i="1"/>
  <c r="R1890" i="1"/>
  <c r="X1891" i="1"/>
  <c r="Z1891" i="1"/>
  <c r="T1891" i="1"/>
  <c r="U1891" i="1"/>
  <c r="V1891" i="1"/>
  <c r="Q1891" i="1"/>
  <c r="R1891" i="1"/>
  <c r="X1892" i="1"/>
  <c r="Z1892" i="1"/>
  <c r="T1892" i="1"/>
  <c r="U1892" i="1"/>
  <c r="V1892" i="1"/>
  <c r="Q1892" i="1"/>
  <c r="R1892" i="1"/>
  <c r="X1893" i="1"/>
  <c r="Z1893" i="1"/>
  <c r="T1893" i="1"/>
  <c r="U1893" i="1"/>
  <c r="V1893" i="1"/>
  <c r="Q1893" i="1"/>
  <c r="R1893" i="1"/>
  <c r="X1894" i="1"/>
  <c r="Z1894" i="1"/>
  <c r="T1894" i="1"/>
  <c r="U1894" i="1"/>
  <c r="V1894" i="1"/>
  <c r="Q1894" i="1"/>
  <c r="R1894" i="1"/>
  <c r="X1895" i="1"/>
  <c r="Z1895" i="1"/>
  <c r="T1895" i="1"/>
  <c r="U1895" i="1"/>
  <c r="V1895" i="1"/>
  <c r="Q1895" i="1"/>
  <c r="R1895" i="1"/>
  <c r="X1896" i="1"/>
  <c r="Z1896" i="1"/>
  <c r="T1896" i="1"/>
  <c r="U1896" i="1"/>
  <c r="V1896" i="1"/>
  <c r="Q1896" i="1"/>
  <c r="R1896" i="1"/>
  <c r="X1897" i="1"/>
  <c r="Z1897" i="1"/>
  <c r="T1897" i="1"/>
  <c r="U1897" i="1"/>
  <c r="V1897" i="1"/>
  <c r="Q1897" i="1"/>
  <c r="R1897" i="1"/>
  <c r="X1898" i="1"/>
  <c r="Z1898" i="1"/>
  <c r="T1898" i="1"/>
  <c r="U1898" i="1"/>
  <c r="V1898" i="1"/>
  <c r="Q1898" i="1"/>
  <c r="R1898" i="1"/>
  <c r="X1899" i="1"/>
  <c r="Z1899" i="1"/>
  <c r="T1899" i="1"/>
  <c r="U1899" i="1"/>
  <c r="V1899" i="1"/>
  <c r="Q1899" i="1"/>
  <c r="R1899" i="1"/>
  <c r="X1900" i="1"/>
  <c r="Z1900" i="1"/>
  <c r="T1900" i="1"/>
  <c r="U1900" i="1"/>
  <c r="V1900" i="1"/>
  <c r="Q1900" i="1"/>
  <c r="R1900" i="1"/>
  <c r="X1901" i="1"/>
  <c r="Z1901" i="1"/>
  <c r="T1901" i="1"/>
  <c r="U1901" i="1"/>
  <c r="V1901" i="1"/>
  <c r="Q1901" i="1"/>
  <c r="R1901" i="1"/>
  <c r="X1902" i="1"/>
  <c r="Z1902" i="1"/>
  <c r="T1902" i="1"/>
  <c r="U1902" i="1"/>
  <c r="V1902" i="1"/>
  <c r="Q1902" i="1"/>
  <c r="R1902" i="1"/>
  <c r="X1903" i="1"/>
  <c r="Z1903" i="1"/>
  <c r="T1903" i="1"/>
  <c r="U1903" i="1"/>
  <c r="V1903" i="1"/>
  <c r="Q1903" i="1"/>
  <c r="R1903" i="1"/>
  <c r="X1904" i="1"/>
  <c r="Z1904" i="1"/>
  <c r="T1904" i="1"/>
  <c r="U1904" i="1"/>
  <c r="V1904" i="1"/>
  <c r="Q1904" i="1"/>
  <c r="R1904" i="1"/>
  <c r="X1905" i="1"/>
  <c r="Z1905" i="1"/>
  <c r="T1905" i="1"/>
  <c r="U1905" i="1"/>
  <c r="V1905" i="1"/>
  <c r="Q1905" i="1"/>
  <c r="R1905" i="1"/>
  <c r="X1906" i="1"/>
  <c r="Z1906" i="1"/>
  <c r="T1906" i="1"/>
  <c r="U1906" i="1"/>
  <c r="V1906" i="1"/>
  <c r="Q1906" i="1"/>
  <c r="R1906" i="1"/>
  <c r="X1907" i="1"/>
  <c r="Z1907" i="1"/>
  <c r="T1907" i="1"/>
  <c r="U1907" i="1"/>
  <c r="V1907" i="1"/>
  <c r="Q1907" i="1"/>
  <c r="R1907" i="1"/>
  <c r="X1908" i="1"/>
  <c r="Z1908" i="1"/>
  <c r="T1908" i="1"/>
  <c r="U1908" i="1"/>
  <c r="V1908" i="1"/>
  <c r="Q1908" i="1"/>
  <c r="R1908" i="1"/>
  <c r="X1909" i="1"/>
  <c r="Z1909" i="1"/>
  <c r="T1909" i="1"/>
  <c r="U1909" i="1"/>
  <c r="V1909" i="1"/>
  <c r="Q1909" i="1"/>
  <c r="R1909" i="1"/>
  <c r="X1910" i="1"/>
  <c r="Z1910" i="1"/>
  <c r="T1910" i="1"/>
  <c r="U1910" i="1"/>
  <c r="V1910" i="1"/>
  <c r="Q1910" i="1"/>
  <c r="R1910" i="1"/>
  <c r="X1911" i="1"/>
  <c r="Z1911" i="1"/>
  <c r="T1911" i="1"/>
  <c r="U1911" i="1"/>
  <c r="V1911" i="1"/>
  <c r="Q1911" i="1"/>
  <c r="R1911" i="1"/>
  <c r="X1912" i="1"/>
  <c r="Z1912" i="1"/>
  <c r="T1912" i="1"/>
  <c r="U1912" i="1"/>
  <c r="V1912" i="1"/>
  <c r="Q1912" i="1"/>
  <c r="R1912" i="1"/>
  <c r="X1913" i="1"/>
  <c r="Z1913" i="1"/>
  <c r="T1913" i="1"/>
  <c r="U1913" i="1"/>
  <c r="V1913" i="1"/>
  <c r="Q1913" i="1"/>
  <c r="R1913" i="1"/>
  <c r="X1914" i="1"/>
  <c r="Z1914" i="1"/>
  <c r="T1914" i="1"/>
  <c r="U1914" i="1"/>
  <c r="V1914" i="1"/>
  <c r="Q1914" i="1"/>
  <c r="R1914" i="1"/>
  <c r="X1915" i="1"/>
  <c r="Z1915" i="1"/>
  <c r="T1915" i="1"/>
  <c r="U1915" i="1"/>
  <c r="V1915" i="1"/>
  <c r="Q1915" i="1"/>
  <c r="R1915" i="1"/>
  <c r="X1916" i="1"/>
  <c r="Z1916" i="1"/>
  <c r="T1916" i="1"/>
  <c r="U1916" i="1"/>
  <c r="V1916" i="1"/>
  <c r="Q1916" i="1"/>
  <c r="R1916" i="1"/>
  <c r="X1917" i="1"/>
  <c r="Z1917" i="1"/>
  <c r="T1917" i="1"/>
  <c r="U1917" i="1"/>
  <c r="V1917" i="1"/>
  <c r="Q1917" i="1"/>
  <c r="R1917" i="1"/>
  <c r="X1918" i="1"/>
  <c r="Z1918" i="1"/>
  <c r="T1918" i="1"/>
  <c r="U1918" i="1"/>
  <c r="V1918" i="1"/>
  <c r="Q1918" i="1"/>
  <c r="R1918" i="1"/>
  <c r="X1919" i="1"/>
  <c r="Z1919" i="1"/>
  <c r="T1919" i="1"/>
  <c r="U1919" i="1"/>
  <c r="V1919" i="1"/>
  <c r="Q1919" i="1"/>
  <c r="R1919" i="1"/>
  <c r="X1920" i="1"/>
  <c r="Z1920" i="1"/>
  <c r="T1920" i="1"/>
  <c r="U1920" i="1"/>
  <c r="V1920" i="1"/>
  <c r="Q1920" i="1"/>
  <c r="R1920" i="1"/>
  <c r="X1921" i="1"/>
  <c r="Z1921" i="1"/>
  <c r="T1921" i="1"/>
  <c r="U1921" i="1"/>
  <c r="V1921" i="1"/>
  <c r="Q1921" i="1"/>
  <c r="R1921" i="1"/>
  <c r="X1922" i="1"/>
  <c r="Z1922" i="1"/>
  <c r="T1922" i="1"/>
  <c r="U1922" i="1"/>
  <c r="V1922" i="1"/>
  <c r="Q1922" i="1"/>
  <c r="R1922" i="1"/>
  <c r="X1923" i="1"/>
  <c r="Z1923" i="1"/>
  <c r="T1923" i="1"/>
  <c r="U1923" i="1"/>
  <c r="V1923" i="1"/>
  <c r="Q1923" i="1"/>
  <c r="R1923" i="1"/>
  <c r="X1924" i="1"/>
  <c r="Z1924" i="1"/>
  <c r="T1924" i="1"/>
  <c r="U1924" i="1"/>
  <c r="V1924" i="1"/>
  <c r="Q1924" i="1"/>
  <c r="R1924" i="1"/>
  <c r="X1925" i="1"/>
  <c r="Z1925" i="1"/>
  <c r="T1925" i="1"/>
  <c r="U1925" i="1"/>
  <c r="V1925" i="1"/>
  <c r="Q1925" i="1"/>
  <c r="R1925" i="1"/>
  <c r="X1926" i="1"/>
  <c r="Z1926" i="1"/>
  <c r="T1926" i="1"/>
  <c r="U1926" i="1"/>
  <c r="V1926" i="1"/>
  <c r="Q1926" i="1"/>
  <c r="R1926" i="1"/>
  <c r="X1927" i="1"/>
  <c r="Z1927" i="1"/>
  <c r="T1927" i="1"/>
  <c r="U1927" i="1"/>
  <c r="V1927" i="1"/>
  <c r="Q1927" i="1"/>
  <c r="R1927" i="1"/>
  <c r="X1928" i="1"/>
  <c r="Z1928" i="1"/>
  <c r="T1928" i="1"/>
  <c r="U1928" i="1"/>
  <c r="V1928" i="1"/>
  <c r="Q1928" i="1"/>
  <c r="R1928" i="1"/>
  <c r="X1929" i="1"/>
  <c r="Z1929" i="1"/>
  <c r="T1929" i="1"/>
  <c r="U1929" i="1"/>
  <c r="V1929" i="1"/>
  <c r="Q1929" i="1"/>
  <c r="R1929" i="1"/>
  <c r="X1930" i="1"/>
  <c r="Z1930" i="1"/>
  <c r="T1930" i="1"/>
  <c r="U1930" i="1"/>
  <c r="V1930" i="1"/>
  <c r="Q1930" i="1"/>
  <c r="R1930" i="1"/>
  <c r="X1931" i="1"/>
  <c r="Z1931" i="1"/>
  <c r="T1931" i="1"/>
  <c r="U1931" i="1"/>
  <c r="V1931" i="1"/>
  <c r="Q1931" i="1"/>
  <c r="R1931" i="1"/>
  <c r="X1932" i="1"/>
  <c r="Z1932" i="1"/>
  <c r="T1932" i="1"/>
  <c r="U1932" i="1"/>
  <c r="V1932" i="1"/>
  <c r="Q1932" i="1"/>
  <c r="R1932" i="1"/>
  <c r="X1933" i="1"/>
  <c r="Z1933" i="1"/>
  <c r="T1933" i="1"/>
  <c r="U1933" i="1"/>
  <c r="V1933" i="1"/>
  <c r="Q1933" i="1"/>
  <c r="R1933" i="1"/>
  <c r="X1934" i="1"/>
  <c r="Z1934" i="1"/>
  <c r="T1934" i="1"/>
  <c r="U1934" i="1"/>
  <c r="V1934" i="1"/>
  <c r="Q1934" i="1"/>
  <c r="R1934" i="1"/>
  <c r="X1935" i="1"/>
  <c r="Z1935" i="1"/>
  <c r="T1935" i="1"/>
  <c r="U1935" i="1"/>
  <c r="V1935" i="1"/>
  <c r="Q1935" i="1"/>
  <c r="R1935" i="1"/>
  <c r="X1936" i="1"/>
  <c r="Z1936" i="1"/>
  <c r="T1936" i="1"/>
  <c r="U1936" i="1"/>
  <c r="V1936" i="1"/>
  <c r="Q1936" i="1"/>
  <c r="R1936" i="1"/>
  <c r="X1937" i="1"/>
  <c r="Z1937" i="1"/>
  <c r="T1937" i="1"/>
  <c r="U1937" i="1"/>
  <c r="V1937" i="1"/>
  <c r="Q1937" i="1"/>
  <c r="R1937" i="1"/>
  <c r="X1938" i="1"/>
  <c r="Z1938" i="1"/>
  <c r="T1938" i="1"/>
  <c r="U1938" i="1"/>
  <c r="V1938" i="1"/>
  <c r="Q1938" i="1"/>
  <c r="R1938" i="1"/>
  <c r="X1939" i="1"/>
  <c r="Z1939" i="1"/>
  <c r="T1939" i="1"/>
  <c r="U1939" i="1"/>
  <c r="V1939" i="1"/>
  <c r="Q1939" i="1"/>
  <c r="R1939" i="1"/>
  <c r="X1940" i="1"/>
  <c r="Z1940" i="1"/>
  <c r="T1940" i="1"/>
  <c r="U1940" i="1"/>
  <c r="V1940" i="1"/>
  <c r="Q1940" i="1"/>
  <c r="R1940" i="1"/>
  <c r="X1941" i="1"/>
  <c r="Z1941" i="1"/>
  <c r="T1941" i="1"/>
  <c r="U1941" i="1"/>
  <c r="V1941" i="1"/>
  <c r="Q1941" i="1"/>
  <c r="R1941" i="1"/>
  <c r="X1942" i="1"/>
  <c r="Z1942" i="1"/>
  <c r="T1942" i="1"/>
  <c r="U1942" i="1"/>
  <c r="V1942" i="1"/>
  <c r="Q1942" i="1"/>
  <c r="R1942" i="1"/>
  <c r="X1943" i="1"/>
  <c r="Z1943" i="1"/>
  <c r="T1943" i="1"/>
  <c r="U1943" i="1"/>
  <c r="V1943" i="1"/>
  <c r="Q1943" i="1"/>
  <c r="R1943" i="1"/>
  <c r="X1944" i="1"/>
  <c r="Z1944" i="1"/>
  <c r="T1944" i="1"/>
  <c r="U1944" i="1"/>
  <c r="V1944" i="1"/>
  <c r="Q1944" i="1"/>
  <c r="R1944" i="1"/>
  <c r="X1945" i="1"/>
  <c r="Z1945" i="1"/>
  <c r="T1945" i="1"/>
  <c r="U1945" i="1"/>
  <c r="V1945" i="1"/>
  <c r="Q1945" i="1"/>
  <c r="R1945" i="1"/>
  <c r="X1946" i="1"/>
  <c r="Z1946" i="1"/>
  <c r="T1946" i="1"/>
  <c r="U1946" i="1"/>
  <c r="V1946" i="1"/>
  <c r="Q1946" i="1"/>
  <c r="R1946" i="1"/>
  <c r="X1947" i="1"/>
  <c r="Z1947" i="1"/>
  <c r="T1947" i="1"/>
  <c r="U1947" i="1"/>
  <c r="V1947" i="1"/>
  <c r="Q1947" i="1"/>
  <c r="R1947" i="1"/>
  <c r="X1948" i="1"/>
  <c r="Z1948" i="1"/>
  <c r="T1948" i="1"/>
  <c r="U1948" i="1"/>
  <c r="V1948" i="1"/>
  <c r="Q1948" i="1"/>
  <c r="R1948" i="1"/>
  <c r="X1949" i="1"/>
  <c r="Z1949" i="1"/>
  <c r="T1949" i="1"/>
  <c r="U1949" i="1"/>
  <c r="V1949" i="1"/>
  <c r="Q1949" i="1"/>
  <c r="R1949" i="1"/>
  <c r="X1950" i="1"/>
  <c r="Z1950" i="1"/>
  <c r="T1950" i="1"/>
  <c r="U1950" i="1"/>
  <c r="V1950" i="1"/>
  <c r="Q1950" i="1"/>
  <c r="R1950" i="1"/>
  <c r="X1951" i="1"/>
  <c r="Z1951" i="1"/>
  <c r="T1951" i="1"/>
  <c r="U1951" i="1"/>
  <c r="V1951" i="1"/>
  <c r="Q1951" i="1"/>
  <c r="R1951" i="1"/>
  <c r="X1952" i="1"/>
  <c r="Z1952" i="1"/>
  <c r="T1952" i="1"/>
  <c r="U1952" i="1"/>
  <c r="V1952" i="1"/>
  <c r="Q1952" i="1"/>
  <c r="R1952" i="1"/>
  <c r="X1953" i="1"/>
  <c r="Z1953" i="1"/>
  <c r="T1953" i="1"/>
  <c r="U1953" i="1"/>
  <c r="V1953" i="1"/>
  <c r="Q1953" i="1"/>
  <c r="R1953" i="1"/>
  <c r="X1954" i="1"/>
  <c r="Z1954" i="1"/>
  <c r="T1954" i="1"/>
  <c r="U1954" i="1"/>
  <c r="V1954" i="1"/>
  <c r="Q1954" i="1"/>
  <c r="R1954" i="1"/>
  <c r="X1955" i="1"/>
  <c r="Z1955" i="1"/>
  <c r="T1955" i="1"/>
  <c r="U1955" i="1"/>
  <c r="V1955" i="1"/>
  <c r="Q1955" i="1"/>
  <c r="R1955" i="1"/>
  <c r="X1956" i="1"/>
  <c r="Z1956" i="1"/>
  <c r="T1956" i="1"/>
  <c r="U1956" i="1"/>
  <c r="V1956" i="1"/>
  <c r="Q1956" i="1"/>
  <c r="R1956" i="1"/>
  <c r="X1957" i="1"/>
  <c r="Z1957" i="1"/>
  <c r="T1957" i="1"/>
  <c r="U1957" i="1"/>
  <c r="V1957" i="1"/>
  <c r="Q1957" i="1"/>
  <c r="R1957" i="1"/>
  <c r="X1958" i="1"/>
  <c r="Z1958" i="1"/>
  <c r="T1958" i="1"/>
  <c r="U1958" i="1"/>
  <c r="V1958" i="1"/>
  <c r="Q1958" i="1"/>
  <c r="R1958" i="1"/>
  <c r="X1959" i="1"/>
  <c r="Z1959" i="1"/>
  <c r="T1959" i="1"/>
  <c r="U1959" i="1"/>
  <c r="V1959" i="1"/>
  <c r="Q1959" i="1"/>
  <c r="R1959" i="1"/>
  <c r="X1960" i="1"/>
  <c r="Z1960" i="1"/>
  <c r="T1960" i="1"/>
  <c r="U1960" i="1"/>
  <c r="V1960" i="1"/>
  <c r="Q1960" i="1"/>
  <c r="R1960" i="1"/>
  <c r="X1961" i="1"/>
  <c r="Z1961" i="1"/>
  <c r="T1961" i="1"/>
  <c r="U1961" i="1"/>
  <c r="V1961" i="1"/>
  <c r="Q1961" i="1"/>
  <c r="R1961" i="1"/>
  <c r="X1962" i="1"/>
  <c r="Z1962" i="1"/>
  <c r="T1962" i="1"/>
  <c r="U1962" i="1"/>
  <c r="V1962" i="1"/>
  <c r="Q1962" i="1"/>
  <c r="R1962" i="1"/>
  <c r="X1963" i="1"/>
  <c r="Z1963" i="1"/>
  <c r="T1963" i="1"/>
  <c r="U1963" i="1"/>
  <c r="V1963" i="1"/>
  <c r="Q1963" i="1"/>
  <c r="R1963" i="1"/>
  <c r="X1964" i="1"/>
  <c r="Z1964" i="1"/>
  <c r="T1964" i="1"/>
  <c r="U1964" i="1"/>
  <c r="V1964" i="1"/>
  <c r="Q1964" i="1"/>
  <c r="R1964" i="1"/>
  <c r="X1965" i="1"/>
  <c r="Z1965" i="1"/>
  <c r="T1965" i="1"/>
  <c r="U1965" i="1"/>
  <c r="V1965" i="1"/>
  <c r="Q1965" i="1"/>
  <c r="R1965" i="1"/>
  <c r="X1966" i="1"/>
  <c r="Z1966" i="1"/>
  <c r="T1966" i="1"/>
  <c r="U1966" i="1"/>
  <c r="V1966" i="1"/>
  <c r="Q1966" i="1"/>
  <c r="R1966" i="1"/>
  <c r="X1967" i="1"/>
  <c r="Z1967" i="1"/>
  <c r="T1967" i="1"/>
  <c r="U1967" i="1"/>
  <c r="V1967" i="1"/>
  <c r="Q1967" i="1"/>
  <c r="R1967" i="1"/>
  <c r="X1968" i="1"/>
  <c r="Z1968" i="1"/>
  <c r="T1968" i="1"/>
  <c r="U1968" i="1"/>
  <c r="V1968" i="1"/>
  <c r="Q1968" i="1"/>
  <c r="R1968" i="1"/>
  <c r="X1969" i="1"/>
  <c r="Z1969" i="1"/>
  <c r="T1969" i="1"/>
  <c r="U1969" i="1"/>
  <c r="V1969" i="1"/>
  <c r="Q1969" i="1"/>
  <c r="R1969" i="1"/>
  <c r="X1970" i="1"/>
  <c r="Z1970" i="1"/>
  <c r="T1970" i="1"/>
  <c r="U1970" i="1"/>
  <c r="V1970" i="1"/>
  <c r="Q1970" i="1"/>
  <c r="R1970" i="1"/>
  <c r="X1971" i="1"/>
  <c r="Z1971" i="1"/>
  <c r="T1971" i="1"/>
  <c r="U1971" i="1"/>
  <c r="V1971" i="1"/>
  <c r="Q1971" i="1"/>
  <c r="R1971" i="1"/>
  <c r="X1972" i="1"/>
  <c r="Z1972" i="1"/>
  <c r="T1972" i="1"/>
  <c r="U1972" i="1"/>
  <c r="V1972" i="1"/>
  <c r="Q1972" i="1"/>
  <c r="R1972" i="1"/>
  <c r="X1973" i="1"/>
  <c r="Z1973" i="1"/>
  <c r="T1973" i="1"/>
  <c r="U1973" i="1"/>
  <c r="V1973" i="1"/>
  <c r="Q1973" i="1"/>
  <c r="R1973" i="1"/>
  <c r="X1974" i="1"/>
  <c r="Z1974" i="1"/>
  <c r="T1974" i="1"/>
  <c r="U1974" i="1"/>
  <c r="V1974" i="1"/>
  <c r="Q1974" i="1"/>
  <c r="R1974" i="1"/>
  <c r="X1975" i="1"/>
  <c r="Z1975" i="1"/>
  <c r="T1975" i="1"/>
  <c r="U1975" i="1"/>
  <c r="V1975" i="1"/>
  <c r="Q1975" i="1"/>
  <c r="R1975" i="1"/>
  <c r="X1976" i="1"/>
  <c r="Z1976" i="1"/>
  <c r="T1976" i="1"/>
  <c r="U1976" i="1"/>
  <c r="V1976" i="1"/>
  <c r="Q1976" i="1"/>
  <c r="R1976" i="1"/>
  <c r="X1977" i="1"/>
  <c r="Z1977" i="1"/>
  <c r="T1977" i="1"/>
  <c r="U1977" i="1"/>
  <c r="V1977" i="1"/>
  <c r="Q1977" i="1"/>
  <c r="R1977" i="1"/>
  <c r="X1978" i="1"/>
  <c r="Z1978" i="1"/>
  <c r="T1978" i="1"/>
  <c r="U1978" i="1"/>
  <c r="V1978" i="1"/>
  <c r="Q1978" i="1"/>
  <c r="R1978" i="1"/>
  <c r="X1979" i="1"/>
  <c r="Z1979" i="1"/>
  <c r="T1979" i="1"/>
  <c r="U1979" i="1"/>
  <c r="V1979" i="1"/>
  <c r="Q1979" i="1"/>
  <c r="R1979" i="1"/>
  <c r="X1980" i="1"/>
  <c r="Z1980" i="1"/>
  <c r="T1980" i="1"/>
  <c r="U1980" i="1"/>
  <c r="V1980" i="1"/>
  <c r="Q1980" i="1"/>
  <c r="R1980" i="1"/>
  <c r="X1981" i="1"/>
  <c r="Z1981" i="1"/>
  <c r="T1981" i="1"/>
  <c r="U1981" i="1"/>
  <c r="V1981" i="1"/>
  <c r="Q1981" i="1"/>
  <c r="R1981" i="1"/>
  <c r="X1982" i="1"/>
  <c r="Z1982" i="1"/>
  <c r="T1982" i="1"/>
  <c r="U1982" i="1"/>
  <c r="V1982" i="1"/>
  <c r="Q1982" i="1"/>
  <c r="R1982" i="1"/>
  <c r="X1983" i="1"/>
  <c r="Z1983" i="1"/>
  <c r="T1983" i="1"/>
  <c r="U1983" i="1"/>
  <c r="V1983" i="1"/>
  <c r="Q1983" i="1"/>
  <c r="R1983" i="1"/>
  <c r="X1984" i="1"/>
  <c r="Z1984" i="1"/>
  <c r="T1984" i="1"/>
  <c r="U1984" i="1"/>
  <c r="V1984" i="1"/>
  <c r="Q1984" i="1"/>
  <c r="R1984" i="1"/>
  <c r="X1985" i="1"/>
  <c r="Z1985" i="1"/>
  <c r="T1985" i="1"/>
  <c r="U1985" i="1"/>
  <c r="V1985" i="1"/>
  <c r="Q1985" i="1"/>
  <c r="R1985" i="1"/>
  <c r="X1986" i="1"/>
  <c r="Z1986" i="1"/>
  <c r="T1986" i="1"/>
  <c r="U1986" i="1"/>
  <c r="V1986" i="1"/>
  <c r="Q1986" i="1"/>
  <c r="R1986" i="1"/>
  <c r="X1987" i="1"/>
  <c r="Z1987" i="1"/>
  <c r="T1987" i="1"/>
  <c r="U1987" i="1"/>
  <c r="V1987" i="1"/>
  <c r="Q1987" i="1"/>
  <c r="R1987" i="1"/>
  <c r="X1988" i="1"/>
  <c r="Z1988" i="1"/>
  <c r="T1988" i="1"/>
  <c r="U1988" i="1"/>
  <c r="V1988" i="1"/>
  <c r="Q1988" i="1"/>
  <c r="R1988" i="1"/>
  <c r="X1989" i="1"/>
  <c r="Z1989" i="1"/>
  <c r="T1989" i="1"/>
  <c r="U1989" i="1"/>
  <c r="V1989" i="1"/>
  <c r="Q1989" i="1"/>
  <c r="R1989" i="1"/>
  <c r="X1990" i="1"/>
  <c r="Z1990" i="1"/>
  <c r="T1990" i="1"/>
  <c r="U1990" i="1"/>
  <c r="V1990" i="1"/>
  <c r="Q1990" i="1"/>
  <c r="R1990" i="1"/>
  <c r="X1991" i="1"/>
  <c r="Z1991" i="1"/>
  <c r="T1991" i="1"/>
  <c r="U1991" i="1"/>
  <c r="V1991" i="1"/>
  <c r="Q1991" i="1"/>
  <c r="R1991" i="1"/>
  <c r="X1992" i="1"/>
  <c r="Z1992" i="1"/>
  <c r="T1992" i="1"/>
  <c r="U1992" i="1"/>
  <c r="V1992" i="1"/>
  <c r="Q1992" i="1"/>
  <c r="R1992" i="1"/>
  <c r="X1993" i="1"/>
  <c r="Z1993" i="1"/>
  <c r="T1993" i="1"/>
  <c r="U1993" i="1"/>
  <c r="V1993" i="1"/>
  <c r="Q1993" i="1"/>
  <c r="R1993" i="1"/>
  <c r="X1994" i="1"/>
  <c r="Z1994" i="1"/>
  <c r="T1994" i="1"/>
  <c r="U1994" i="1"/>
  <c r="V1994" i="1"/>
  <c r="Q1994" i="1"/>
  <c r="R1994" i="1"/>
  <c r="X1995" i="1"/>
  <c r="Z1995" i="1"/>
  <c r="T1995" i="1"/>
  <c r="U1995" i="1"/>
  <c r="V1995" i="1"/>
  <c r="Q1995" i="1"/>
  <c r="R1995" i="1"/>
  <c r="X1996" i="1"/>
  <c r="Z1996" i="1"/>
  <c r="T1996" i="1"/>
  <c r="U1996" i="1"/>
  <c r="V1996" i="1"/>
  <c r="Q1996" i="1"/>
  <c r="R1996" i="1"/>
  <c r="X1997" i="1"/>
  <c r="Z1997" i="1"/>
  <c r="T1997" i="1"/>
  <c r="U1997" i="1"/>
  <c r="V1997" i="1"/>
  <c r="Q1997" i="1"/>
  <c r="R1997" i="1"/>
  <c r="X1998" i="1"/>
  <c r="Z1998" i="1"/>
  <c r="T1998" i="1"/>
  <c r="U1998" i="1"/>
  <c r="V1998" i="1"/>
  <c r="Q1998" i="1"/>
  <c r="R1998" i="1"/>
  <c r="X1999" i="1"/>
  <c r="Z1999" i="1"/>
  <c r="T1999" i="1"/>
  <c r="U1999" i="1"/>
  <c r="V1999" i="1"/>
  <c r="Q1999" i="1"/>
  <c r="R1999" i="1"/>
  <c r="X2000" i="1"/>
  <c r="Z2000" i="1"/>
  <c r="T2000" i="1"/>
  <c r="U2000" i="1"/>
  <c r="V2000" i="1"/>
  <c r="Q2000" i="1"/>
  <c r="R2000" i="1"/>
  <c r="X2001" i="1"/>
  <c r="Z2001" i="1"/>
  <c r="T2001" i="1"/>
  <c r="U2001" i="1"/>
  <c r="V2001" i="1"/>
  <c r="Q2001" i="1"/>
  <c r="R2001" i="1"/>
  <c r="X2002" i="1"/>
  <c r="Z2002" i="1"/>
  <c r="T2002" i="1"/>
  <c r="U2002" i="1"/>
  <c r="V2002" i="1"/>
  <c r="Q2002" i="1"/>
  <c r="R2002" i="1"/>
  <c r="X2003" i="1"/>
  <c r="Z2003" i="1"/>
  <c r="T2003" i="1"/>
  <c r="U2003" i="1"/>
  <c r="V2003" i="1"/>
  <c r="Q2003" i="1"/>
  <c r="R2003" i="1"/>
  <c r="X2004" i="1"/>
  <c r="Z2004" i="1"/>
  <c r="T2004" i="1"/>
  <c r="U2004" i="1"/>
  <c r="V2004" i="1"/>
  <c r="Q2004" i="1"/>
  <c r="R2004" i="1"/>
  <c r="X2005" i="1"/>
  <c r="Z2005" i="1"/>
  <c r="T2005" i="1"/>
  <c r="U2005" i="1"/>
  <c r="V2005" i="1"/>
  <c r="Q2005" i="1"/>
  <c r="R2005" i="1"/>
  <c r="X2006" i="1"/>
  <c r="Z2006" i="1"/>
  <c r="T2006" i="1"/>
  <c r="U2006" i="1"/>
  <c r="V2006" i="1"/>
  <c r="Q2006" i="1"/>
  <c r="R2006" i="1"/>
  <c r="X2007" i="1"/>
  <c r="Z2007" i="1"/>
  <c r="T2007" i="1"/>
  <c r="U2007" i="1"/>
  <c r="V2007" i="1"/>
  <c r="Q2007" i="1"/>
  <c r="R2007" i="1"/>
  <c r="X2008" i="1"/>
  <c r="Z2008" i="1"/>
  <c r="T2008" i="1"/>
  <c r="U2008" i="1"/>
  <c r="V2008" i="1"/>
  <c r="Q2008" i="1"/>
  <c r="R2008" i="1"/>
  <c r="X2009" i="1"/>
  <c r="Z2009" i="1"/>
  <c r="T2009" i="1"/>
  <c r="U2009" i="1"/>
  <c r="V2009" i="1"/>
  <c r="Q2009" i="1"/>
  <c r="R2009" i="1"/>
  <c r="X2010" i="1"/>
  <c r="Z2010" i="1"/>
  <c r="T2010" i="1"/>
  <c r="U2010" i="1"/>
  <c r="V2010" i="1"/>
  <c r="Q2010" i="1"/>
  <c r="R2010" i="1"/>
  <c r="X2011" i="1"/>
  <c r="Z2011" i="1"/>
  <c r="T2011" i="1"/>
  <c r="U2011" i="1"/>
  <c r="V2011" i="1"/>
  <c r="Q2011" i="1"/>
  <c r="R2011" i="1"/>
  <c r="X2012" i="1"/>
  <c r="Z2012" i="1"/>
  <c r="T2012" i="1"/>
  <c r="U2012" i="1"/>
  <c r="V2012" i="1"/>
  <c r="Q2012" i="1"/>
  <c r="R2012" i="1"/>
  <c r="X2013" i="1"/>
  <c r="Z2013" i="1"/>
  <c r="T2013" i="1"/>
  <c r="U2013" i="1"/>
  <c r="V2013" i="1"/>
  <c r="Q2013" i="1"/>
  <c r="R2013" i="1"/>
  <c r="X2014" i="1"/>
  <c r="Z2014" i="1"/>
  <c r="T2014" i="1"/>
  <c r="U2014" i="1"/>
  <c r="V2014" i="1"/>
  <c r="Q2014" i="1"/>
  <c r="R2014" i="1"/>
  <c r="X2015" i="1"/>
  <c r="Z2015" i="1"/>
  <c r="T2015" i="1"/>
  <c r="U2015" i="1"/>
  <c r="V2015" i="1"/>
  <c r="Q2015" i="1"/>
  <c r="R2015" i="1"/>
  <c r="X2016" i="1"/>
  <c r="Z2016" i="1"/>
  <c r="T2016" i="1"/>
  <c r="U2016" i="1"/>
  <c r="V2016" i="1"/>
  <c r="Q2016" i="1"/>
  <c r="R2016" i="1"/>
  <c r="X2017" i="1"/>
  <c r="Z2017" i="1"/>
  <c r="T2017" i="1"/>
  <c r="U2017" i="1"/>
  <c r="V2017" i="1"/>
  <c r="Q2017" i="1"/>
  <c r="R2017" i="1"/>
  <c r="X2018" i="1"/>
  <c r="Z2018" i="1"/>
  <c r="T2018" i="1"/>
  <c r="U2018" i="1"/>
  <c r="V2018" i="1"/>
  <c r="Q2018" i="1"/>
  <c r="R2018" i="1"/>
  <c r="X2019" i="1"/>
  <c r="Z2019" i="1"/>
  <c r="T2019" i="1"/>
  <c r="U2019" i="1"/>
  <c r="V2019" i="1"/>
  <c r="Q2019" i="1"/>
  <c r="R2019" i="1"/>
  <c r="X2020" i="1"/>
  <c r="Z2020" i="1"/>
  <c r="T2020" i="1"/>
  <c r="U2020" i="1"/>
  <c r="V2020" i="1"/>
  <c r="Q2020" i="1"/>
  <c r="R2020" i="1"/>
  <c r="X2021" i="1"/>
  <c r="Z2021" i="1"/>
  <c r="T2021" i="1"/>
  <c r="U2021" i="1"/>
  <c r="V2021" i="1"/>
  <c r="Q2021" i="1"/>
  <c r="R2021" i="1"/>
  <c r="X2022" i="1"/>
  <c r="Z2022" i="1"/>
  <c r="T2022" i="1"/>
  <c r="U2022" i="1"/>
  <c r="V2022" i="1"/>
  <c r="Q2022" i="1"/>
  <c r="R2022" i="1"/>
  <c r="X2023" i="1"/>
  <c r="Z2023" i="1"/>
  <c r="T2023" i="1"/>
  <c r="U2023" i="1"/>
  <c r="V2023" i="1"/>
  <c r="Q2023" i="1"/>
  <c r="R2023" i="1"/>
  <c r="X2024" i="1"/>
  <c r="Z2024" i="1"/>
  <c r="T2024" i="1"/>
  <c r="U2024" i="1"/>
  <c r="V2024" i="1"/>
  <c r="Q2024" i="1"/>
  <c r="R2024" i="1"/>
  <c r="X2025" i="1"/>
  <c r="Z2025" i="1"/>
  <c r="T2025" i="1"/>
  <c r="U2025" i="1"/>
  <c r="V2025" i="1"/>
  <c r="Q2025" i="1"/>
  <c r="R2025" i="1"/>
  <c r="X2026" i="1"/>
  <c r="Z2026" i="1"/>
  <c r="T2026" i="1"/>
  <c r="U2026" i="1"/>
  <c r="V2026" i="1"/>
  <c r="Q2026" i="1"/>
  <c r="R2026" i="1"/>
  <c r="X2027" i="1"/>
  <c r="Z2027" i="1"/>
  <c r="T2027" i="1"/>
  <c r="U2027" i="1"/>
  <c r="V2027" i="1"/>
  <c r="Q2027" i="1"/>
  <c r="R2027" i="1"/>
  <c r="X2028" i="1"/>
  <c r="Z2028" i="1"/>
  <c r="T2028" i="1"/>
  <c r="U2028" i="1"/>
  <c r="V2028" i="1"/>
  <c r="Q2028" i="1"/>
  <c r="R2028" i="1"/>
  <c r="X2029" i="1"/>
  <c r="Z2029" i="1"/>
  <c r="T2029" i="1"/>
  <c r="U2029" i="1"/>
  <c r="V2029" i="1"/>
  <c r="Q2029" i="1"/>
  <c r="R2029" i="1"/>
  <c r="X2030" i="1"/>
  <c r="Z2030" i="1"/>
  <c r="T2030" i="1"/>
  <c r="U2030" i="1"/>
  <c r="V2030" i="1"/>
  <c r="Q2030" i="1"/>
  <c r="R2030" i="1"/>
  <c r="X2031" i="1"/>
  <c r="Z2031" i="1"/>
  <c r="T2031" i="1"/>
  <c r="U2031" i="1"/>
  <c r="V2031" i="1"/>
  <c r="Q2031" i="1"/>
  <c r="R2031" i="1"/>
  <c r="X2032" i="1"/>
  <c r="Z2032" i="1"/>
  <c r="T2032" i="1"/>
  <c r="U2032" i="1"/>
  <c r="V2032" i="1"/>
  <c r="Q2032" i="1"/>
  <c r="R2032" i="1"/>
  <c r="X2033" i="1"/>
  <c r="Z2033" i="1"/>
  <c r="T2033" i="1"/>
  <c r="U2033" i="1"/>
  <c r="V2033" i="1"/>
  <c r="Q2033" i="1"/>
  <c r="R2033" i="1"/>
  <c r="X2034" i="1"/>
  <c r="Z2034" i="1"/>
  <c r="T2034" i="1"/>
  <c r="U2034" i="1"/>
  <c r="V2034" i="1"/>
  <c r="Q2034" i="1"/>
  <c r="R2034" i="1"/>
  <c r="X2035" i="1"/>
  <c r="Z2035" i="1"/>
  <c r="T2035" i="1"/>
  <c r="U2035" i="1"/>
  <c r="V2035" i="1"/>
  <c r="Q2035" i="1"/>
  <c r="R2035" i="1"/>
  <c r="X2036" i="1"/>
  <c r="Z2036" i="1"/>
  <c r="T2036" i="1"/>
  <c r="U2036" i="1"/>
  <c r="V2036" i="1"/>
  <c r="Q2036" i="1"/>
  <c r="R2036" i="1"/>
  <c r="X2037" i="1"/>
  <c r="Z2037" i="1"/>
  <c r="T2037" i="1"/>
  <c r="U2037" i="1"/>
  <c r="V2037" i="1"/>
  <c r="Q2037" i="1"/>
  <c r="R2037" i="1"/>
  <c r="X2038" i="1"/>
  <c r="Z2038" i="1"/>
  <c r="T2038" i="1"/>
  <c r="U2038" i="1"/>
  <c r="V2038" i="1"/>
  <c r="Q2038" i="1"/>
  <c r="R2038" i="1"/>
  <c r="X2039" i="1"/>
  <c r="Z2039" i="1"/>
  <c r="T2039" i="1"/>
  <c r="U2039" i="1"/>
  <c r="V2039" i="1"/>
  <c r="Q2039" i="1"/>
  <c r="R2039" i="1"/>
  <c r="X2040" i="1"/>
  <c r="Z2040" i="1"/>
  <c r="T2040" i="1"/>
  <c r="U2040" i="1"/>
  <c r="V2040" i="1"/>
  <c r="Q2040" i="1"/>
  <c r="R2040" i="1"/>
  <c r="X2041" i="1"/>
  <c r="Z2041" i="1"/>
  <c r="T2041" i="1"/>
  <c r="U2041" i="1"/>
  <c r="V2041" i="1"/>
  <c r="Q2041" i="1"/>
  <c r="R2041" i="1"/>
  <c r="X2042" i="1"/>
  <c r="Z2042" i="1"/>
  <c r="T2042" i="1"/>
  <c r="U2042" i="1"/>
  <c r="V2042" i="1"/>
  <c r="Q2042" i="1"/>
  <c r="R2042" i="1"/>
  <c r="X2043" i="1"/>
  <c r="Z2043" i="1"/>
  <c r="T2043" i="1"/>
  <c r="U2043" i="1"/>
  <c r="V2043" i="1"/>
  <c r="Q2043" i="1"/>
  <c r="R2043" i="1"/>
  <c r="X2044" i="1"/>
  <c r="Z2044" i="1"/>
  <c r="T2044" i="1"/>
  <c r="U2044" i="1"/>
  <c r="V2044" i="1"/>
  <c r="Q2044" i="1"/>
  <c r="R2044" i="1"/>
  <c r="X2045" i="1"/>
  <c r="Z2045" i="1"/>
  <c r="T2045" i="1"/>
  <c r="U2045" i="1"/>
  <c r="V2045" i="1"/>
  <c r="Q2045" i="1"/>
  <c r="R2045" i="1"/>
  <c r="X2046" i="1"/>
  <c r="Z2046" i="1"/>
  <c r="T2046" i="1"/>
  <c r="U2046" i="1"/>
  <c r="V2046" i="1"/>
  <c r="Q2046" i="1"/>
  <c r="R2046" i="1"/>
  <c r="X2047" i="1"/>
  <c r="Z2047" i="1"/>
  <c r="T2047" i="1"/>
  <c r="U2047" i="1"/>
  <c r="V2047" i="1"/>
  <c r="Q2047" i="1"/>
  <c r="R2047" i="1"/>
  <c r="X2048" i="1"/>
  <c r="Z2048" i="1"/>
  <c r="T2048" i="1"/>
  <c r="U2048" i="1"/>
  <c r="V2048" i="1"/>
  <c r="Q2048" i="1"/>
  <c r="R2048" i="1"/>
  <c r="X2049" i="1"/>
  <c r="Z2049" i="1"/>
  <c r="T2049" i="1"/>
  <c r="U2049" i="1"/>
  <c r="V2049" i="1"/>
  <c r="Q2049" i="1"/>
  <c r="R2049" i="1"/>
  <c r="X2050" i="1"/>
  <c r="Z2050" i="1"/>
  <c r="T2050" i="1"/>
  <c r="U2050" i="1"/>
  <c r="V2050" i="1"/>
  <c r="Q2050" i="1"/>
  <c r="R2050" i="1"/>
  <c r="X2051" i="1"/>
  <c r="Z2051" i="1"/>
  <c r="T2051" i="1"/>
  <c r="U2051" i="1"/>
  <c r="V2051" i="1"/>
  <c r="Q2051" i="1"/>
  <c r="R2051" i="1"/>
  <c r="X2052" i="1"/>
  <c r="Z2052" i="1"/>
  <c r="T2052" i="1"/>
  <c r="U2052" i="1"/>
  <c r="V2052" i="1"/>
  <c r="Q2052" i="1"/>
  <c r="R2052" i="1"/>
  <c r="X2053" i="1"/>
  <c r="Z2053" i="1"/>
  <c r="T2053" i="1"/>
  <c r="U2053" i="1"/>
  <c r="V2053" i="1"/>
  <c r="Q2053" i="1"/>
  <c r="R2053" i="1"/>
  <c r="X2054" i="1"/>
  <c r="Z2054" i="1"/>
  <c r="T2054" i="1"/>
  <c r="U2054" i="1"/>
  <c r="V2054" i="1"/>
  <c r="Q2054" i="1"/>
  <c r="R2054" i="1"/>
  <c r="X2055" i="1"/>
  <c r="Z2055" i="1"/>
  <c r="T2055" i="1"/>
  <c r="U2055" i="1"/>
  <c r="V2055" i="1"/>
  <c r="Q2055" i="1"/>
  <c r="R2055" i="1"/>
  <c r="X2056" i="1"/>
  <c r="Z2056" i="1"/>
  <c r="T2056" i="1"/>
  <c r="U2056" i="1"/>
  <c r="V2056" i="1"/>
  <c r="Q2056" i="1"/>
  <c r="R2056" i="1"/>
  <c r="X2057" i="1"/>
  <c r="Z2057" i="1"/>
  <c r="T2057" i="1"/>
  <c r="U2057" i="1"/>
  <c r="V2057" i="1"/>
  <c r="Q2057" i="1"/>
  <c r="R2057" i="1"/>
  <c r="X2058" i="1"/>
  <c r="Z2058" i="1"/>
  <c r="T2058" i="1"/>
  <c r="U2058" i="1"/>
  <c r="V2058" i="1"/>
  <c r="Q2058" i="1"/>
  <c r="R2058" i="1"/>
  <c r="X2059" i="1"/>
  <c r="Z2059" i="1"/>
  <c r="T2059" i="1"/>
  <c r="U2059" i="1"/>
  <c r="V2059" i="1"/>
  <c r="Q2059" i="1"/>
  <c r="R2059" i="1"/>
  <c r="X2060" i="1"/>
  <c r="Z2060" i="1"/>
  <c r="T2060" i="1"/>
  <c r="U2060" i="1"/>
  <c r="V2060" i="1"/>
  <c r="Q2060" i="1"/>
  <c r="R2060" i="1"/>
  <c r="X2061" i="1"/>
  <c r="Z2061" i="1"/>
  <c r="T2061" i="1"/>
  <c r="U2061" i="1"/>
  <c r="V2061" i="1"/>
  <c r="Q2061" i="1"/>
  <c r="R2061" i="1"/>
  <c r="X2062" i="1"/>
  <c r="Z2062" i="1"/>
  <c r="T2062" i="1"/>
  <c r="U2062" i="1"/>
  <c r="V2062" i="1"/>
  <c r="Q2062" i="1"/>
  <c r="R2062" i="1"/>
  <c r="X2063" i="1"/>
  <c r="Z2063" i="1"/>
  <c r="T2063" i="1"/>
  <c r="U2063" i="1"/>
  <c r="V2063" i="1"/>
  <c r="Q2063" i="1"/>
  <c r="R2063" i="1"/>
  <c r="X2064" i="1"/>
  <c r="Z2064" i="1"/>
  <c r="T2064" i="1"/>
  <c r="U2064" i="1"/>
  <c r="V2064" i="1"/>
  <c r="Q2064" i="1"/>
  <c r="R2064" i="1"/>
  <c r="X2065" i="1"/>
  <c r="Z2065" i="1"/>
  <c r="T2065" i="1"/>
  <c r="U2065" i="1"/>
  <c r="V2065" i="1"/>
  <c r="Q2065" i="1"/>
  <c r="R2065" i="1"/>
  <c r="X2066" i="1"/>
  <c r="Z2066" i="1"/>
  <c r="T2066" i="1"/>
  <c r="U2066" i="1"/>
  <c r="V2066" i="1"/>
  <c r="Q2066" i="1"/>
  <c r="R2066" i="1"/>
  <c r="X2067" i="1"/>
  <c r="Z2067" i="1"/>
  <c r="T2067" i="1"/>
  <c r="U2067" i="1"/>
  <c r="V2067" i="1"/>
  <c r="Q2067" i="1"/>
  <c r="R2067" i="1"/>
  <c r="X2068" i="1"/>
  <c r="Z2068" i="1"/>
  <c r="T2068" i="1"/>
  <c r="U2068" i="1"/>
  <c r="V2068" i="1"/>
  <c r="Q2068" i="1"/>
  <c r="R2068" i="1"/>
  <c r="X2069" i="1"/>
  <c r="Z2069" i="1"/>
  <c r="T2069" i="1"/>
  <c r="U2069" i="1"/>
  <c r="V2069" i="1"/>
  <c r="Q2069" i="1"/>
  <c r="R2069" i="1"/>
  <c r="X2070" i="1"/>
  <c r="Z2070" i="1"/>
  <c r="T2070" i="1"/>
  <c r="U2070" i="1"/>
  <c r="V2070" i="1"/>
  <c r="Q2070" i="1"/>
  <c r="R2070" i="1"/>
  <c r="X2071" i="1"/>
  <c r="Z2071" i="1"/>
  <c r="T2071" i="1"/>
  <c r="U2071" i="1"/>
  <c r="V2071" i="1"/>
  <c r="Q2071" i="1"/>
  <c r="R2071" i="1"/>
  <c r="X2072" i="1"/>
  <c r="Z2072" i="1"/>
  <c r="T2072" i="1"/>
  <c r="U2072" i="1"/>
  <c r="V2072" i="1"/>
  <c r="Q2072" i="1"/>
  <c r="R2072" i="1"/>
  <c r="X2073" i="1"/>
  <c r="Z2073" i="1"/>
  <c r="T2073" i="1"/>
  <c r="U2073" i="1"/>
  <c r="V2073" i="1"/>
  <c r="Q2073" i="1"/>
  <c r="R2073" i="1"/>
  <c r="X2074" i="1"/>
  <c r="Z2074" i="1"/>
  <c r="T2074" i="1"/>
  <c r="U2074" i="1"/>
  <c r="V2074" i="1"/>
  <c r="Q2074" i="1"/>
  <c r="R2074" i="1"/>
  <c r="X2075" i="1"/>
  <c r="Z2075" i="1"/>
  <c r="T2075" i="1"/>
  <c r="U2075" i="1"/>
  <c r="V2075" i="1"/>
  <c r="Q2075" i="1"/>
  <c r="R2075" i="1"/>
  <c r="X2076" i="1"/>
  <c r="Z2076" i="1"/>
  <c r="T2076" i="1"/>
  <c r="U2076" i="1"/>
  <c r="V2076" i="1"/>
  <c r="Q2076" i="1"/>
  <c r="R2076" i="1"/>
  <c r="X2077" i="1"/>
  <c r="Z2077" i="1"/>
  <c r="T2077" i="1"/>
  <c r="U2077" i="1"/>
  <c r="V2077" i="1"/>
  <c r="Q2077" i="1"/>
  <c r="R2077" i="1"/>
  <c r="X2078" i="1"/>
  <c r="Z2078" i="1"/>
  <c r="T2078" i="1"/>
  <c r="U2078" i="1"/>
  <c r="V2078" i="1"/>
  <c r="Q2078" i="1"/>
  <c r="R2078" i="1"/>
  <c r="X2079" i="1"/>
  <c r="Z2079" i="1"/>
  <c r="T2079" i="1"/>
  <c r="U2079" i="1"/>
  <c r="V2079" i="1"/>
  <c r="Q2079" i="1"/>
  <c r="R2079" i="1"/>
  <c r="X2080" i="1"/>
  <c r="Z2080" i="1"/>
  <c r="T2080" i="1"/>
  <c r="U2080" i="1"/>
  <c r="V2080" i="1"/>
  <c r="Q2080" i="1"/>
  <c r="R2080" i="1"/>
  <c r="X2081" i="1"/>
  <c r="Z2081" i="1"/>
  <c r="T2081" i="1"/>
  <c r="U2081" i="1"/>
  <c r="V2081" i="1"/>
  <c r="Q2081" i="1"/>
  <c r="R2081" i="1"/>
  <c r="X2082" i="1"/>
  <c r="Z2082" i="1"/>
  <c r="T2082" i="1"/>
  <c r="U2082" i="1"/>
  <c r="V2082" i="1"/>
  <c r="Q2082" i="1"/>
  <c r="R2082" i="1"/>
  <c r="X2083" i="1"/>
  <c r="Z2083" i="1"/>
  <c r="T2083" i="1"/>
  <c r="U2083" i="1"/>
  <c r="V2083" i="1"/>
  <c r="Q2083" i="1"/>
  <c r="R2083" i="1"/>
  <c r="X2084" i="1"/>
  <c r="Z2084" i="1"/>
  <c r="T2084" i="1"/>
  <c r="U2084" i="1"/>
  <c r="V2084" i="1"/>
  <c r="Q2084" i="1"/>
  <c r="R2084" i="1"/>
  <c r="X2085" i="1"/>
  <c r="Z2085" i="1"/>
  <c r="T2085" i="1"/>
  <c r="U2085" i="1"/>
  <c r="V2085" i="1"/>
  <c r="Q2085" i="1"/>
  <c r="R2085" i="1"/>
  <c r="X2086" i="1"/>
  <c r="Z2086" i="1"/>
  <c r="T2086" i="1"/>
  <c r="U2086" i="1"/>
  <c r="V2086" i="1"/>
  <c r="Q2086" i="1"/>
  <c r="R2086" i="1"/>
  <c r="X2087" i="1"/>
  <c r="Z2087" i="1"/>
  <c r="T2087" i="1"/>
  <c r="U2087" i="1"/>
  <c r="V2087" i="1"/>
  <c r="Q2087" i="1"/>
  <c r="R2087" i="1"/>
  <c r="X2088" i="1"/>
  <c r="Z2088" i="1"/>
  <c r="T2088" i="1"/>
  <c r="U2088" i="1"/>
  <c r="V2088" i="1"/>
  <c r="Q2088" i="1"/>
  <c r="R2088" i="1"/>
  <c r="X2089" i="1"/>
  <c r="Z2089" i="1"/>
  <c r="T2089" i="1"/>
  <c r="U2089" i="1"/>
  <c r="V2089" i="1"/>
  <c r="Q2089" i="1"/>
  <c r="R2089" i="1"/>
  <c r="X2090" i="1"/>
  <c r="Z2090" i="1"/>
  <c r="T2090" i="1"/>
  <c r="U2090" i="1"/>
  <c r="V2090" i="1"/>
  <c r="Q2090" i="1"/>
  <c r="R2090" i="1"/>
  <c r="X2091" i="1"/>
  <c r="Z2091" i="1"/>
  <c r="T2091" i="1"/>
  <c r="U2091" i="1"/>
  <c r="V2091" i="1"/>
  <c r="Q2091" i="1"/>
  <c r="R2091" i="1"/>
  <c r="X2092" i="1"/>
  <c r="Z2092" i="1"/>
  <c r="T2092" i="1"/>
  <c r="U2092" i="1"/>
  <c r="V2092" i="1"/>
  <c r="Q2092" i="1"/>
  <c r="R2092" i="1"/>
  <c r="X2093" i="1"/>
  <c r="Z2093" i="1"/>
  <c r="T2093" i="1"/>
  <c r="U2093" i="1"/>
  <c r="V2093" i="1"/>
  <c r="Q2093" i="1"/>
  <c r="R2093" i="1"/>
  <c r="X2094" i="1"/>
  <c r="Z2094" i="1"/>
  <c r="T2094" i="1"/>
  <c r="U2094" i="1"/>
  <c r="V2094" i="1"/>
  <c r="Q2094" i="1"/>
  <c r="R2094" i="1"/>
  <c r="X2095" i="1"/>
  <c r="Z2095" i="1"/>
  <c r="T2095" i="1"/>
  <c r="U2095" i="1"/>
  <c r="V2095" i="1"/>
  <c r="Q2095" i="1"/>
  <c r="R2095" i="1"/>
  <c r="X2096" i="1"/>
  <c r="Z2096" i="1"/>
  <c r="T2096" i="1"/>
  <c r="U2096" i="1"/>
  <c r="V2096" i="1"/>
  <c r="Q2096" i="1"/>
  <c r="R2096" i="1"/>
  <c r="X2097" i="1"/>
  <c r="Z2097" i="1"/>
  <c r="T2097" i="1"/>
  <c r="U2097" i="1"/>
  <c r="V2097" i="1"/>
  <c r="Q2097" i="1"/>
  <c r="R2097" i="1"/>
  <c r="X2098" i="1"/>
  <c r="Z2098" i="1"/>
  <c r="T2098" i="1"/>
  <c r="U2098" i="1"/>
  <c r="V2098" i="1"/>
  <c r="Q2098" i="1"/>
  <c r="R2098" i="1"/>
  <c r="X2099" i="1"/>
  <c r="Z2099" i="1"/>
  <c r="T2099" i="1"/>
  <c r="U2099" i="1"/>
  <c r="V2099" i="1"/>
  <c r="Q2099" i="1"/>
  <c r="R2099" i="1"/>
  <c r="X2100" i="1"/>
  <c r="Z2100" i="1"/>
  <c r="T2100" i="1"/>
  <c r="U2100" i="1"/>
  <c r="V2100" i="1"/>
  <c r="Q2100" i="1"/>
  <c r="R2100" i="1"/>
  <c r="X2101" i="1"/>
  <c r="Z2101" i="1"/>
  <c r="T2101" i="1"/>
  <c r="U2101" i="1"/>
  <c r="V2101" i="1"/>
  <c r="Q2101" i="1"/>
  <c r="R2101" i="1"/>
  <c r="X2102" i="1"/>
  <c r="Z2102" i="1"/>
  <c r="T2102" i="1"/>
  <c r="U2102" i="1"/>
  <c r="V2102" i="1"/>
  <c r="Q2102" i="1"/>
  <c r="R2102" i="1"/>
  <c r="X2103" i="1"/>
  <c r="Z2103" i="1"/>
  <c r="T2103" i="1"/>
  <c r="U2103" i="1"/>
  <c r="V2103" i="1"/>
  <c r="Q2103" i="1"/>
  <c r="R2103" i="1"/>
  <c r="X2104" i="1"/>
  <c r="Z2104" i="1"/>
  <c r="T2104" i="1"/>
  <c r="U2104" i="1"/>
  <c r="V2104" i="1"/>
  <c r="Q2104" i="1"/>
  <c r="R2104" i="1"/>
  <c r="X2105" i="1"/>
  <c r="Z2105" i="1"/>
  <c r="T2105" i="1"/>
  <c r="U2105" i="1"/>
  <c r="V2105" i="1"/>
  <c r="Q2105" i="1"/>
  <c r="R2105" i="1"/>
  <c r="X2106" i="1"/>
  <c r="Z2106" i="1"/>
  <c r="T2106" i="1"/>
  <c r="U2106" i="1"/>
  <c r="V2106" i="1"/>
  <c r="Q2106" i="1"/>
  <c r="R2106" i="1"/>
  <c r="X2107" i="1"/>
  <c r="Z2107" i="1"/>
  <c r="T2107" i="1"/>
  <c r="U2107" i="1"/>
  <c r="V2107" i="1"/>
  <c r="Q2107" i="1"/>
  <c r="R2107" i="1"/>
  <c r="X2108" i="1"/>
  <c r="Z2108" i="1"/>
  <c r="T2108" i="1"/>
  <c r="U2108" i="1"/>
  <c r="V2108" i="1"/>
  <c r="Q2108" i="1"/>
  <c r="R2108" i="1"/>
  <c r="X2109" i="1"/>
  <c r="Z2109" i="1"/>
  <c r="T2109" i="1"/>
  <c r="U2109" i="1"/>
  <c r="V2109" i="1"/>
  <c r="Q2109" i="1"/>
  <c r="R2109" i="1"/>
  <c r="X2110" i="1"/>
  <c r="Z2110" i="1"/>
  <c r="T2110" i="1"/>
  <c r="U2110" i="1"/>
  <c r="V2110" i="1"/>
  <c r="Q2110" i="1"/>
  <c r="R2110" i="1"/>
  <c r="X2111" i="1"/>
  <c r="Z2111" i="1"/>
  <c r="T2111" i="1"/>
  <c r="U2111" i="1"/>
  <c r="V2111" i="1"/>
  <c r="Q2111" i="1"/>
  <c r="R2111" i="1"/>
  <c r="X2112" i="1"/>
  <c r="Z2112" i="1"/>
  <c r="T2112" i="1"/>
  <c r="U2112" i="1"/>
  <c r="V2112" i="1"/>
  <c r="Q2112" i="1"/>
  <c r="R2112" i="1"/>
  <c r="X2113" i="1"/>
  <c r="Z2113" i="1"/>
  <c r="T2113" i="1"/>
  <c r="U2113" i="1"/>
  <c r="V2113" i="1"/>
  <c r="Q2113" i="1"/>
  <c r="R2113" i="1"/>
  <c r="X2114" i="1"/>
  <c r="Z2114" i="1"/>
  <c r="T2114" i="1"/>
  <c r="U2114" i="1"/>
  <c r="V2114" i="1"/>
  <c r="Q2114" i="1"/>
  <c r="R2114" i="1"/>
  <c r="X2115" i="1"/>
  <c r="Z2115" i="1"/>
  <c r="T2115" i="1"/>
  <c r="U2115" i="1"/>
  <c r="V2115" i="1"/>
  <c r="Q2115" i="1"/>
  <c r="R2115" i="1"/>
  <c r="X2116" i="1"/>
  <c r="Z2116" i="1"/>
  <c r="T2116" i="1"/>
  <c r="U2116" i="1"/>
  <c r="V2116" i="1"/>
  <c r="Q2116" i="1"/>
  <c r="R2116" i="1"/>
  <c r="X2117" i="1"/>
  <c r="Z2117" i="1"/>
  <c r="T2117" i="1"/>
  <c r="U2117" i="1"/>
  <c r="V2117" i="1"/>
  <c r="Q2117" i="1"/>
  <c r="R2117" i="1"/>
  <c r="X2118" i="1"/>
  <c r="Z2118" i="1"/>
  <c r="T2118" i="1"/>
  <c r="U2118" i="1"/>
  <c r="V2118" i="1"/>
  <c r="Q2118" i="1"/>
  <c r="R2118" i="1"/>
  <c r="X2119" i="1"/>
  <c r="Z2119" i="1"/>
  <c r="T2119" i="1"/>
  <c r="U2119" i="1"/>
  <c r="V2119" i="1"/>
  <c r="Q2119" i="1"/>
  <c r="R2119" i="1"/>
  <c r="X2120" i="1"/>
  <c r="Z2120" i="1"/>
  <c r="T2120" i="1"/>
  <c r="U2120" i="1"/>
  <c r="V2120" i="1"/>
  <c r="Q2120" i="1"/>
  <c r="R2120" i="1"/>
  <c r="X2121" i="1"/>
  <c r="Z2121" i="1"/>
  <c r="T2121" i="1"/>
  <c r="U2121" i="1"/>
  <c r="V2121" i="1"/>
  <c r="Q2121" i="1"/>
  <c r="R2121" i="1"/>
  <c r="X2122" i="1"/>
  <c r="Z2122" i="1"/>
  <c r="T2122" i="1"/>
  <c r="U2122" i="1"/>
  <c r="V2122" i="1"/>
  <c r="Q2122" i="1"/>
  <c r="R2122" i="1"/>
  <c r="X2123" i="1"/>
  <c r="Z2123" i="1"/>
  <c r="T2123" i="1"/>
  <c r="U2123" i="1"/>
  <c r="V2123" i="1"/>
  <c r="Q2123" i="1"/>
  <c r="R2123" i="1"/>
  <c r="X2124" i="1"/>
  <c r="Z2124" i="1"/>
  <c r="T2124" i="1"/>
  <c r="U2124" i="1"/>
  <c r="V2124" i="1"/>
  <c r="Q2124" i="1"/>
  <c r="R2124" i="1"/>
  <c r="X2125" i="1"/>
  <c r="Z2125" i="1"/>
  <c r="T2125" i="1"/>
  <c r="U2125" i="1"/>
  <c r="V2125" i="1"/>
  <c r="Q2125" i="1"/>
  <c r="R2125" i="1"/>
  <c r="X2126" i="1"/>
  <c r="Z2126" i="1"/>
  <c r="T2126" i="1"/>
  <c r="U2126" i="1"/>
  <c r="V2126" i="1"/>
  <c r="Q2126" i="1"/>
  <c r="R2126" i="1"/>
  <c r="X2127" i="1"/>
  <c r="Z2127" i="1"/>
  <c r="T2127" i="1"/>
  <c r="U2127" i="1"/>
  <c r="V2127" i="1"/>
  <c r="Q2127" i="1"/>
  <c r="R2127" i="1"/>
  <c r="X2128" i="1"/>
  <c r="Z2128" i="1"/>
  <c r="T2128" i="1"/>
  <c r="U2128" i="1"/>
  <c r="V2128" i="1"/>
  <c r="Q2128" i="1"/>
  <c r="R2128" i="1"/>
  <c r="X2129" i="1"/>
  <c r="Z2129" i="1"/>
  <c r="T2129" i="1"/>
  <c r="U2129" i="1"/>
  <c r="V2129" i="1"/>
  <c r="Q2129" i="1"/>
  <c r="R2129" i="1"/>
  <c r="X2130" i="1"/>
  <c r="Z2130" i="1"/>
  <c r="T2130" i="1"/>
  <c r="U2130" i="1"/>
  <c r="V2130" i="1"/>
  <c r="Q2130" i="1"/>
  <c r="R2130" i="1"/>
  <c r="X2131" i="1"/>
  <c r="Z2131" i="1"/>
  <c r="T2131" i="1"/>
  <c r="U2131" i="1"/>
  <c r="V2131" i="1"/>
  <c r="Q2131" i="1"/>
  <c r="R2131" i="1"/>
  <c r="X2132" i="1"/>
  <c r="Z2132" i="1"/>
  <c r="T2132" i="1"/>
  <c r="U2132" i="1"/>
  <c r="V2132" i="1"/>
  <c r="Q2132" i="1"/>
  <c r="R2132" i="1"/>
  <c r="X2133" i="1"/>
  <c r="Z2133" i="1"/>
  <c r="T2133" i="1"/>
  <c r="U2133" i="1"/>
  <c r="V2133" i="1"/>
  <c r="Q2133" i="1"/>
  <c r="R2133" i="1"/>
  <c r="X2134" i="1"/>
  <c r="Z2134" i="1"/>
  <c r="T2134" i="1"/>
  <c r="U2134" i="1"/>
  <c r="V2134" i="1"/>
  <c r="Q2134" i="1"/>
  <c r="R2134" i="1"/>
  <c r="X2135" i="1"/>
  <c r="Z2135" i="1"/>
  <c r="T2135" i="1"/>
  <c r="U2135" i="1"/>
  <c r="V2135" i="1"/>
  <c r="Q2135" i="1"/>
  <c r="R2135" i="1"/>
  <c r="X2136" i="1"/>
  <c r="Z2136" i="1"/>
  <c r="T2136" i="1"/>
  <c r="U2136" i="1"/>
  <c r="V2136" i="1"/>
  <c r="Q2136" i="1"/>
  <c r="R2136" i="1"/>
  <c r="X2137" i="1"/>
  <c r="Z2137" i="1"/>
  <c r="T2137" i="1"/>
  <c r="U2137" i="1"/>
  <c r="V2137" i="1"/>
  <c r="Q2137" i="1"/>
  <c r="R2137" i="1"/>
  <c r="X2138" i="1"/>
  <c r="Z2138" i="1"/>
  <c r="T2138" i="1"/>
  <c r="U2138" i="1"/>
  <c r="V2138" i="1"/>
  <c r="Q2138" i="1"/>
  <c r="R2138" i="1"/>
  <c r="X2139" i="1"/>
  <c r="Z2139" i="1"/>
  <c r="T2139" i="1"/>
  <c r="U2139" i="1"/>
  <c r="V2139" i="1"/>
  <c r="Q2139" i="1"/>
  <c r="R2139" i="1"/>
  <c r="X2140" i="1"/>
  <c r="Z2140" i="1"/>
  <c r="T2140" i="1"/>
  <c r="U2140" i="1"/>
  <c r="V2140" i="1"/>
  <c r="Q2140" i="1"/>
  <c r="R2140" i="1"/>
  <c r="X2141" i="1"/>
  <c r="Z2141" i="1"/>
  <c r="T2141" i="1"/>
  <c r="U2141" i="1"/>
  <c r="V2141" i="1"/>
  <c r="Q2141" i="1"/>
  <c r="R2141" i="1"/>
  <c r="X2142" i="1"/>
  <c r="Z2142" i="1"/>
  <c r="T2142" i="1"/>
  <c r="U2142" i="1"/>
  <c r="V2142" i="1"/>
  <c r="Q2142" i="1"/>
  <c r="R2142" i="1"/>
  <c r="X2143" i="1"/>
  <c r="Z2143" i="1"/>
  <c r="T2143" i="1"/>
  <c r="U2143" i="1"/>
  <c r="V2143" i="1"/>
  <c r="Q2143" i="1"/>
  <c r="R2143" i="1"/>
  <c r="X2144" i="1"/>
  <c r="Z2144" i="1"/>
  <c r="T2144" i="1"/>
  <c r="U2144" i="1"/>
  <c r="V2144" i="1"/>
  <c r="Q2144" i="1"/>
  <c r="R2144" i="1"/>
  <c r="X2145" i="1"/>
  <c r="Z2145" i="1"/>
  <c r="T2145" i="1"/>
  <c r="U2145" i="1"/>
  <c r="V2145" i="1"/>
  <c r="Q2145" i="1"/>
  <c r="R2145" i="1"/>
  <c r="X2146" i="1"/>
  <c r="Z2146" i="1"/>
  <c r="T2146" i="1"/>
  <c r="U2146" i="1"/>
  <c r="V2146" i="1"/>
  <c r="Q2146" i="1"/>
  <c r="R2146" i="1"/>
  <c r="X2147" i="1"/>
  <c r="Z2147" i="1"/>
  <c r="T2147" i="1"/>
  <c r="U2147" i="1"/>
  <c r="V2147" i="1"/>
  <c r="Q2147" i="1"/>
  <c r="R2147" i="1"/>
  <c r="X2148" i="1"/>
  <c r="Z2148" i="1"/>
  <c r="T2148" i="1"/>
  <c r="U2148" i="1"/>
  <c r="V2148" i="1"/>
  <c r="Q2148" i="1"/>
  <c r="R2148" i="1"/>
  <c r="X2149" i="1"/>
  <c r="Z2149" i="1"/>
  <c r="T2149" i="1"/>
  <c r="U2149" i="1"/>
  <c r="V2149" i="1"/>
  <c r="Q2149" i="1"/>
  <c r="R2149" i="1"/>
  <c r="X2150" i="1"/>
  <c r="Z2150" i="1"/>
  <c r="T2150" i="1"/>
  <c r="U2150" i="1"/>
  <c r="V2150" i="1"/>
  <c r="Q2150" i="1"/>
  <c r="R2150" i="1"/>
  <c r="X2151" i="1"/>
  <c r="Z2151" i="1"/>
  <c r="T2151" i="1"/>
  <c r="U2151" i="1"/>
  <c r="V2151" i="1"/>
  <c r="Q2151" i="1"/>
  <c r="R2151" i="1"/>
  <c r="X2152" i="1"/>
  <c r="Z2152" i="1"/>
  <c r="T2152" i="1"/>
  <c r="U2152" i="1"/>
  <c r="V2152" i="1"/>
  <c r="Q2152" i="1"/>
  <c r="R2152" i="1"/>
  <c r="X2153" i="1"/>
  <c r="Z2153" i="1"/>
  <c r="T2153" i="1"/>
  <c r="U2153" i="1"/>
  <c r="V2153" i="1"/>
  <c r="Q2153" i="1"/>
  <c r="R2153" i="1"/>
  <c r="X2154" i="1"/>
  <c r="Z2154" i="1"/>
  <c r="T2154" i="1"/>
  <c r="U2154" i="1"/>
  <c r="V2154" i="1"/>
  <c r="Q2154" i="1"/>
  <c r="R2154" i="1"/>
  <c r="X2155" i="1"/>
  <c r="Z2155" i="1"/>
  <c r="T2155" i="1"/>
  <c r="U2155" i="1"/>
  <c r="V2155" i="1"/>
  <c r="Q2155" i="1"/>
  <c r="R2155" i="1"/>
  <c r="X2156" i="1"/>
  <c r="Z2156" i="1"/>
  <c r="T2156" i="1"/>
  <c r="U2156" i="1"/>
  <c r="V2156" i="1"/>
  <c r="Q2156" i="1"/>
  <c r="R2156" i="1"/>
  <c r="X2157" i="1"/>
  <c r="Z2157" i="1"/>
  <c r="T2157" i="1"/>
  <c r="U2157" i="1"/>
  <c r="V2157" i="1"/>
  <c r="Q2157" i="1"/>
  <c r="R2157" i="1"/>
  <c r="X2158" i="1"/>
  <c r="Z2158" i="1"/>
  <c r="T2158" i="1"/>
  <c r="U2158" i="1"/>
  <c r="V2158" i="1"/>
  <c r="Q2158" i="1"/>
  <c r="R2158" i="1"/>
  <c r="X2159" i="1"/>
  <c r="Z2159" i="1"/>
  <c r="T2159" i="1"/>
  <c r="U2159" i="1"/>
  <c r="V2159" i="1"/>
  <c r="Q2159" i="1"/>
  <c r="R2159" i="1"/>
  <c r="X2160" i="1"/>
  <c r="Z2160" i="1"/>
  <c r="T2160" i="1"/>
  <c r="U2160" i="1"/>
  <c r="V2160" i="1"/>
  <c r="Q2160" i="1"/>
  <c r="R2160" i="1"/>
  <c r="X2161" i="1"/>
  <c r="Z2161" i="1"/>
  <c r="T2161" i="1"/>
  <c r="U2161" i="1"/>
  <c r="V2161" i="1"/>
  <c r="Q2161" i="1"/>
  <c r="R2161" i="1"/>
  <c r="X2162" i="1"/>
  <c r="Z2162" i="1"/>
  <c r="T2162" i="1"/>
  <c r="U2162" i="1"/>
  <c r="V2162" i="1"/>
  <c r="Q2162" i="1"/>
  <c r="R2162" i="1"/>
  <c r="X2163" i="1"/>
  <c r="Z2163" i="1"/>
  <c r="T2163" i="1"/>
  <c r="U2163" i="1"/>
  <c r="V2163" i="1"/>
  <c r="Q2163" i="1"/>
  <c r="R2163" i="1"/>
  <c r="X2164" i="1"/>
  <c r="Z2164" i="1"/>
  <c r="T2164" i="1"/>
  <c r="U2164" i="1"/>
  <c r="V2164" i="1"/>
  <c r="Q2164" i="1"/>
  <c r="R2164" i="1"/>
  <c r="X2165" i="1"/>
  <c r="Z2165" i="1"/>
  <c r="T2165" i="1"/>
  <c r="U2165" i="1"/>
  <c r="V2165" i="1"/>
  <c r="Q2165" i="1"/>
  <c r="R2165" i="1"/>
  <c r="X2166" i="1"/>
  <c r="Z2166" i="1"/>
  <c r="T2166" i="1"/>
  <c r="U2166" i="1"/>
  <c r="V2166" i="1"/>
  <c r="Q2166" i="1"/>
  <c r="R2166" i="1"/>
  <c r="X2167" i="1"/>
  <c r="Z2167" i="1"/>
  <c r="T2167" i="1"/>
  <c r="U2167" i="1"/>
  <c r="V2167" i="1"/>
  <c r="Q2167" i="1"/>
  <c r="R2167" i="1"/>
  <c r="X2168" i="1"/>
  <c r="Z2168" i="1"/>
  <c r="T2168" i="1"/>
  <c r="U2168" i="1"/>
  <c r="V2168" i="1"/>
  <c r="Q2168" i="1"/>
  <c r="R2168" i="1"/>
  <c r="X2169" i="1"/>
  <c r="Z2169" i="1"/>
  <c r="T2169" i="1"/>
  <c r="U2169" i="1"/>
  <c r="V2169" i="1"/>
  <c r="Q2169" i="1"/>
  <c r="R2169" i="1"/>
  <c r="X2170" i="1"/>
  <c r="Z2170" i="1"/>
  <c r="T2170" i="1"/>
  <c r="U2170" i="1"/>
  <c r="V2170" i="1"/>
  <c r="Q2170" i="1"/>
  <c r="R2170" i="1"/>
  <c r="X2171" i="1"/>
  <c r="Z2171" i="1"/>
  <c r="T2171" i="1"/>
  <c r="U2171" i="1"/>
  <c r="V2171" i="1"/>
  <c r="Q2171" i="1"/>
  <c r="R2171" i="1"/>
  <c r="X2172" i="1"/>
  <c r="Z2172" i="1"/>
  <c r="T2172" i="1"/>
  <c r="U2172" i="1"/>
  <c r="V2172" i="1"/>
  <c r="Q2172" i="1"/>
  <c r="R2172" i="1"/>
  <c r="X2173" i="1"/>
  <c r="Z2173" i="1"/>
  <c r="T2173" i="1"/>
  <c r="U2173" i="1"/>
  <c r="V2173" i="1"/>
  <c r="Q2173" i="1"/>
  <c r="R2173" i="1"/>
  <c r="X2174" i="1"/>
  <c r="Z2174" i="1"/>
  <c r="T2174" i="1"/>
  <c r="U2174" i="1"/>
  <c r="V2174" i="1"/>
  <c r="Q2174" i="1"/>
  <c r="R2174" i="1"/>
  <c r="X2175" i="1"/>
  <c r="Z2175" i="1"/>
  <c r="T2175" i="1"/>
  <c r="U2175" i="1"/>
  <c r="V2175" i="1"/>
  <c r="Q2175" i="1"/>
  <c r="R2175" i="1"/>
  <c r="X2176" i="1"/>
  <c r="Z2176" i="1"/>
  <c r="T2176" i="1"/>
  <c r="U2176" i="1"/>
  <c r="V2176" i="1"/>
  <c r="Q2176" i="1"/>
  <c r="R2176" i="1"/>
  <c r="X2177" i="1"/>
  <c r="Z2177" i="1"/>
  <c r="T2177" i="1"/>
  <c r="U2177" i="1"/>
  <c r="V2177" i="1"/>
  <c r="Q2177" i="1"/>
  <c r="R2177" i="1"/>
  <c r="X2178" i="1"/>
  <c r="Z2178" i="1"/>
  <c r="T2178" i="1"/>
  <c r="U2178" i="1"/>
  <c r="V2178" i="1"/>
  <c r="Q2178" i="1"/>
  <c r="R2178" i="1"/>
  <c r="X2179" i="1"/>
  <c r="Z2179" i="1"/>
  <c r="T2179" i="1"/>
  <c r="U2179" i="1"/>
  <c r="V2179" i="1"/>
  <c r="Q2179" i="1"/>
  <c r="R2179" i="1"/>
  <c r="X2180" i="1"/>
  <c r="Z2180" i="1"/>
  <c r="T2180" i="1"/>
  <c r="U2180" i="1"/>
  <c r="V2180" i="1"/>
  <c r="Q2180" i="1"/>
  <c r="R2180" i="1"/>
  <c r="X2181" i="1"/>
  <c r="Z2181" i="1"/>
  <c r="T2181" i="1"/>
  <c r="U2181" i="1"/>
  <c r="V2181" i="1"/>
  <c r="Q2181" i="1"/>
  <c r="R2181" i="1"/>
  <c r="X2182" i="1"/>
  <c r="Z2182" i="1"/>
  <c r="T2182" i="1"/>
  <c r="U2182" i="1"/>
  <c r="V2182" i="1"/>
  <c r="Q2182" i="1"/>
  <c r="R2182" i="1"/>
  <c r="X2183" i="1"/>
  <c r="Z2183" i="1"/>
  <c r="T2183" i="1"/>
  <c r="U2183" i="1"/>
  <c r="V2183" i="1"/>
  <c r="Q2183" i="1"/>
  <c r="R2183" i="1"/>
  <c r="X2184" i="1"/>
  <c r="Z2184" i="1"/>
  <c r="T2184" i="1"/>
  <c r="U2184" i="1"/>
  <c r="V2184" i="1"/>
  <c r="Q2184" i="1"/>
  <c r="R2184" i="1"/>
  <c r="X2185" i="1"/>
  <c r="Z2185" i="1"/>
  <c r="T2185" i="1"/>
  <c r="U2185" i="1"/>
  <c r="V2185" i="1"/>
  <c r="Q2185" i="1"/>
  <c r="R2185" i="1"/>
  <c r="X2186" i="1"/>
  <c r="Z2186" i="1"/>
  <c r="T2186" i="1"/>
  <c r="U2186" i="1"/>
  <c r="V2186" i="1"/>
  <c r="Q2186" i="1"/>
  <c r="R2186" i="1"/>
  <c r="X2187" i="1"/>
  <c r="Z2187" i="1"/>
  <c r="T2187" i="1"/>
  <c r="U2187" i="1"/>
  <c r="V2187" i="1"/>
  <c r="Q2187" i="1"/>
  <c r="R2187" i="1"/>
  <c r="X2188" i="1"/>
  <c r="Z2188" i="1"/>
  <c r="T2188" i="1"/>
  <c r="U2188" i="1"/>
  <c r="V2188" i="1"/>
  <c r="Q2188" i="1"/>
  <c r="R2188" i="1"/>
  <c r="X2189" i="1"/>
  <c r="Z2189" i="1"/>
  <c r="T2189" i="1"/>
  <c r="U2189" i="1"/>
  <c r="V2189" i="1"/>
  <c r="Q2189" i="1"/>
  <c r="R2189" i="1"/>
  <c r="X2190" i="1"/>
  <c r="Z2190" i="1"/>
  <c r="T2190" i="1"/>
  <c r="U2190" i="1"/>
  <c r="V2190" i="1"/>
  <c r="Q2190" i="1"/>
  <c r="R2190" i="1"/>
  <c r="X2191" i="1"/>
  <c r="Z2191" i="1"/>
  <c r="T2191" i="1"/>
  <c r="U2191" i="1"/>
  <c r="V2191" i="1"/>
  <c r="Q2191" i="1"/>
  <c r="R2191" i="1"/>
  <c r="X2192" i="1"/>
  <c r="Z2192" i="1"/>
  <c r="T2192" i="1"/>
  <c r="U2192" i="1"/>
  <c r="V2192" i="1"/>
  <c r="Q2192" i="1"/>
  <c r="R2192" i="1"/>
  <c r="X2193" i="1"/>
  <c r="Z2193" i="1"/>
  <c r="T2193" i="1"/>
  <c r="U2193" i="1"/>
  <c r="V2193" i="1"/>
  <c r="Q2193" i="1"/>
  <c r="R2193" i="1"/>
  <c r="X2194" i="1"/>
  <c r="Z2194" i="1"/>
  <c r="T2194" i="1"/>
  <c r="U2194" i="1"/>
  <c r="V2194" i="1"/>
  <c r="Q2194" i="1"/>
  <c r="R2194" i="1"/>
  <c r="X2195" i="1"/>
  <c r="Z2195" i="1"/>
  <c r="T2195" i="1"/>
  <c r="U2195" i="1"/>
  <c r="V2195" i="1"/>
  <c r="Q2195" i="1"/>
  <c r="R2195" i="1"/>
  <c r="X2196" i="1"/>
  <c r="Z2196" i="1"/>
  <c r="T2196" i="1"/>
  <c r="U2196" i="1"/>
  <c r="V2196" i="1"/>
  <c r="Q2196" i="1"/>
  <c r="R2196" i="1"/>
  <c r="X2197" i="1"/>
  <c r="Z2197" i="1"/>
  <c r="T2197" i="1"/>
  <c r="U2197" i="1"/>
  <c r="V2197" i="1"/>
  <c r="Q2197" i="1"/>
  <c r="R2197" i="1"/>
  <c r="X2198" i="1"/>
  <c r="Z2198" i="1"/>
  <c r="T2198" i="1"/>
  <c r="U2198" i="1"/>
  <c r="V2198" i="1"/>
  <c r="Q2198" i="1"/>
  <c r="R2198" i="1"/>
  <c r="X2199" i="1"/>
  <c r="Z2199" i="1"/>
  <c r="T2199" i="1"/>
  <c r="U2199" i="1"/>
  <c r="V2199" i="1"/>
  <c r="Q2199" i="1"/>
  <c r="R2199" i="1"/>
  <c r="X2200" i="1"/>
  <c r="Z2200" i="1"/>
  <c r="T2200" i="1"/>
  <c r="U2200" i="1"/>
  <c r="V2200" i="1"/>
  <c r="Q2200" i="1"/>
  <c r="R2200" i="1"/>
  <c r="X2201" i="1"/>
  <c r="Z2201" i="1"/>
  <c r="T2201" i="1"/>
  <c r="U2201" i="1"/>
  <c r="V2201" i="1"/>
  <c r="Q2201" i="1"/>
  <c r="R2201" i="1"/>
  <c r="X2202" i="1"/>
  <c r="Z2202" i="1"/>
  <c r="T2202" i="1"/>
  <c r="U2202" i="1"/>
  <c r="V2202" i="1"/>
  <c r="Q2202" i="1"/>
  <c r="R2202" i="1"/>
  <c r="X2203" i="1"/>
  <c r="Z2203" i="1"/>
  <c r="T2203" i="1"/>
  <c r="U2203" i="1"/>
  <c r="V2203" i="1"/>
  <c r="Q2203" i="1"/>
  <c r="R2203" i="1"/>
  <c r="X2204" i="1"/>
  <c r="Z2204" i="1"/>
  <c r="T2204" i="1"/>
  <c r="U2204" i="1"/>
  <c r="V2204" i="1"/>
  <c r="Q2204" i="1"/>
  <c r="R2204" i="1"/>
  <c r="X2205" i="1"/>
  <c r="Z2205" i="1"/>
  <c r="T2205" i="1"/>
  <c r="U2205" i="1"/>
  <c r="V2205" i="1"/>
  <c r="Q2205" i="1"/>
  <c r="R2205" i="1"/>
  <c r="X2206" i="1"/>
  <c r="Z2206" i="1"/>
  <c r="T2206" i="1"/>
  <c r="U2206" i="1"/>
  <c r="V2206" i="1"/>
  <c r="Q2206" i="1"/>
  <c r="R2206" i="1"/>
  <c r="X2207" i="1"/>
  <c r="Z2207" i="1"/>
  <c r="T2207" i="1"/>
  <c r="U2207" i="1"/>
  <c r="V2207" i="1"/>
  <c r="Q2207" i="1"/>
  <c r="R2207" i="1"/>
  <c r="X2208" i="1"/>
  <c r="Z2208" i="1"/>
  <c r="T2208" i="1"/>
  <c r="U2208" i="1"/>
  <c r="V2208" i="1"/>
  <c r="Q2208" i="1"/>
  <c r="R2208" i="1"/>
  <c r="X2209" i="1"/>
  <c r="Z2209" i="1"/>
  <c r="T2209" i="1"/>
  <c r="U2209" i="1"/>
  <c r="V2209" i="1"/>
  <c r="Q2209" i="1"/>
  <c r="R2209" i="1"/>
  <c r="X2210" i="1"/>
  <c r="Z2210" i="1"/>
  <c r="T2210" i="1"/>
  <c r="U2210" i="1"/>
  <c r="V2210" i="1"/>
  <c r="Q2210" i="1"/>
  <c r="R2210" i="1"/>
  <c r="X2211" i="1"/>
  <c r="Z2211" i="1"/>
  <c r="T2211" i="1"/>
  <c r="U2211" i="1"/>
  <c r="V2211" i="1"/>
  <c r="Q2211" i="1"/>
  <c r="R2211" i="1"/>
  <c r="X2212" i="1"/>
  <c r="Z2212" i="1"/>
  <c r="T2212" i="1"/>
  <c r="U2212" i="1"/>
  <c r="V2212" i="1"/>
  <c r="Q2212" i="1"/>
  <c r="R2212" i="1"/>
  <c r="X2213" i="1"/>
  <c r="Z2213" i="1"/>
  <c r="T2213" i="1"/>
  <c r="U2213" i="1"/>
  <c r="V2213" i="1"/>
  <c r="Q2213" i="1"/>
  <c r="R2213" i="1"/>
  <c r="X2214" i="1"/>
  <c r="Z2214" i="1"/>
  <c r="T2214" i="1"/>
  <c r="U2214" i="1"/>
  <c r="V2214" i="1"/>
  <c r="Q2214" i="1"/>
  <c r="R2214" i="1"/>
  <c r="X2215" i="1"/>
  <c r="Z2215" i="1"/>
  <c r="T2215" i="1"/>
  <c r="U2215" i="1"/>
  <c r="V2215" i="1"/>
  <c r="Q2215" i="1"/>
  <c r="R2215" i="1"/>
  <c r="X2216" i="1"/>
  <c r="Z2216" i="1"/>
  <c r="T2216" i="1"/>
  <c r="U2216" i="1"/>
  <c r="V2216" i="1"/>
  <c r="Q2216" i="1"/>
  <c r="R2216" i="1"/>
  <c r="X2217" i="1"/>
  <c r="Z2217" i="1"/>
  <c r="T2217" i="1"/>
  <c r="U2217" i="1"/>
  <c r="V2217" i="1"/>
  <c r="Q2217" i="1"/>
  <c r="R2217" i="1"/>
  <c r="X2218" i="1"/>
  <c r="Z2218" i="1"/>
  <c r="T2218" i="1"/>
  <c r="U2218" i="1"/>
  <c r="V2218" i="1"/>
  <c r="Q2218" i="1"/>
  <c r="R2218" i="1"/>
  <c r="X2219" i="1"/>
  <c r="Z2219" i="1"/>
  <c r="T2219" i="1"/>
  <c r="U2219" i="1"/>
  <c r="V2219" i="1"/>
  <c r="Q2219" i="1"/>
  <c r="R2219" i="1"/>
  <c r="X2220" i="1"/>
  <c r="Z2220" i="1"/>
  <c r="T2220" i="1"/>
  <c r="U2220" i="1"/>
  <c r="V2220" i="1"/>
  <c r="Q2220" i="1"/>
  <c r="R2220" i="1"/>
  <c r="X2221" i="1"/>
  <c r="Z2221" i="1"/>
  <c r="T2221" i="1"/>
  <c r="U2221" i="1"/>
  <c r="V2221" i="1"/>
  <c r="Q2221" i="1"/>
  <c r="R2221" i="1"/>
  <c r="X2222" i="1"/>
  <c r="Z2222" i="1"/>
  <c r="T2222" i="1"/>
  <c r="U2222" i="1"/>
  <c r="V2222" i="1"/>
  <c r="Q2222" i="1"/>
  <c r="R2222" i="1"/>
  <c r="X2223" i="1"/>
  <c r="Z2223" i="1"/>
  <c r="T2223" i="1"/>
  <c r="U2223" i="1"/>
  <c r="V2223" i="1"/>
  <c r="Q2223" i="1"/>
  <c r="R2223" i="1"/>
  <c r="X2224" i="1"/>
  <c r="Z2224" i="1"/>
  <c r="T2224" i="1"/>
  <c r="U2224" i="1"/>
  <c r="V2224" i="1"/>
  <c r="Q2224" i="1"/>
  <c r="R2224" i="1"/>
  <c r="X2225" i="1"/>
  <c r="Z2225" i="1"/>
  <c r="T2225" i="1"/>
  <c r="U2225" i="1"/>
  <c r="V2225" i="1"/>
  <c r="Q2225" i="1"/>
  <c r="R2225" i="1"/>
  <c r="X2226" i="1"/>
  <c r="Z2226" i="1"/>
  <c r="T2226" i="1"/>
  <c r="U2226" i="1"/>
  <c r="V2226" i="1"/>
  <c r="Q2226" i="1"/>
  <c r="R2226" i="1"/>
  <c r="X2227" i="1"/>
  <c r="Z2227" i="1"/>
  <c r="T2227" i="1"/>
  <c r="U2227" i="1"/>
  <c r="V2227" i="1"/>
  <c r="Q2227" i="1"/>
  <c r="R2227" i="1"/>
  <c r="X2228" i="1"/>
  <c r="Z2228" i="1"/>
  <c r="T2228" i="1"/>
  <c r="U2228" i="1"/>
  <c r="V2228" i="1"/>
  <c r="Q2228" i="1"/>
  <c r="R2228" i="1"/>
  <c r="X2229" i="1"/>
  <c r="Z2229" i="1"/>
  <c r="T2229" i="1"/>
  <c r="U2229" i="1"/>
  <c r="V2229" i="1"/>
  <c r="Q2229" i="1"/>
  <c r="R2229" i="1"/>
  <c r="X2230" i="1"/>
  <c r="Z2230" i="1"/>
  <c r="T2230" i="1"/>
  <c r="U2230" i="1"/>
  <c r="V2230" i="1"/>
  <c r="Q2230" i="1"/>
  <c r="R2230" i="1"/>
  <c r="X2231" i="1"/>
  <c r="Z2231" i="1"/>
  <c r="T2231" i="1"/>
  <c r="U2231" i="1"/>
  <c r="V2231" i="1"/>
  <c r="Q2231" i="1"/>
  <c r="R2231" i="1"/>
  <c r="X2232" i="1"/>
  <c r="Z2232" i="1"/>
  <c r="T2232" i="1"/>
  <c r="U2232" i="1"/>
  <c r="V2232" i="1"/>
  <c r="Q2232" i="1"/>
  <c r="R2232" i="1"/>
  <c r="X2233" i="1"/>
  <c r="Z2233" i="1"/>
  <c r="T2233" i="1"/>
  <c r="U2233" i="1"/>
  <c r="V2233" i="1"/>
  <c r="Q2233" i="1"/>
  <c r="R2233" i="1"/>
  <c r="X2234" i="1"/>
  <c r="Z2234" i="1"/>
  <c r="T2234" i="1"/>
  <c r="U2234" i="1"/>
  <c r="V2234" i="1"/>
  <c r="Q2234" i="1"/>
  <c r="R2234" i="1"/>
  <c r="X2235" i="1"/>
  <c r="Z2235" i="1"/>
  <c r="T2235" i="1"/>
  <c r="U2235" i="1"/>
  <c r="V2235" i="1"/>
  <c r="Q2235" i="1"/>
  <c r="R2235" i="1"/>
  <c r="X2236" i="1"/>
  <c r="Z2236" i="1"/>
  <c r="T2236" i="1"/>
  <c r="U2236" i="1"/>
  <c r="V2236" i="1"/>
  <c r="Q2236" i="1"/>
  <c r="R2236" i="1"/>
  <c r="X2237" i="1"/>
  <c r="Z2237" i="1"/>
  <c r="T2237" i="1"/>
  <c r="U2237" i="1"/>
  <c r="V2237" i="1"/>
  <c r="Q2237" i="1"/>
  <c r="R2237" i="1"/>
  <c r="X2238" i="1"/>
  <c r="Z2238" i="1"/>
  <c r="T2238" i="1"/>
  <c r="U2238" i="1"/>
  <c r="V2238" i="1"/>
  <c r="Q2238" i="1"/>
  <c r="R2238" i="1"/>
  <c r="X2239" i="1"/>
  <c r="Z2239" i="1"/>
  <c r="T2239" i="1"/>
  <c r="U2239" i="1"/>
  <c r="V2239" i="1"/>
  <c r="Q2239" i="1"/>
  <c r="R2239" i="1"/>
  <c r="X2240" i="1"/>
  <c r="Z2240" i="1"/>
  <c r="T2240" i="1"/>
  <c r="U2240" i="1"/>
  <c r="V2240" i="1"/>
  <c r="Q2240" i="1"/>
  <c r="R2240" i="1"/>
  <c r="X2241" i="1"/>
  <c r="Z2241" i="1"/>
  <c r="T2241" i="1"/>
  <c r="U2241" i="1"/>
  <c r="V2241" i="1"/>
  <c r="Q2241" i="1"/>
  <c r="R2241" i="1"/>
  <c r="X2242" i="1"/>
  <c r="Z2242" i="1"/>
  <c r="T2242" i="1"/>
  <c r="U2242" i="1"/>
  <c r="V2242" i="1"/>
  <c r="Q2242" i="1"/>
  <c r="R2242" i="1"/>
  <c r="X2243" i="1"/>
  <c r="Z2243" i="1"/>
  <c r="T2243" i="1"/>
  <c r="U2243" i="1"/>
  <c r="V2243" i="1"/>
  <c r="Q2243" i="1"/>
  <c r="R2243" i="1"/>
  <c r="X2244" i="1"/>
  <c r="Z2244" i="1"/>
  <c r="T2244" i="1"/>
  <c r="U2244" i="1"/>
  <c r="V2244" i="1"/>
  <c r="Q2244" i="1"/>
  <c r="R2244" i="1"/>
  <c r="X2245" i="1"/>
  <c r="Z2245" i="1"/>
  <c r="T2245" i="1"/>
  <c r="U2245" i="1"/>
  <c r="V2245" i="1"/>
  <c r="Q2245" i="1"/>
  <c r="R2245" i="1"/>
  <c r="X2246" i="1"/>
  <c r="Z2246" i="1"/>
  <c r="T2246" i="1"/>
  <c r="U2246" i="1"/>
  <c r="V2246" i="1"/>
  <c r="Q2246" i="1"/>
  <c r="R2246" i="1"/>
  <c r="X2247" i="1"/>
  <c r="Z2247" i="1"/>
  <c r="T2247" i="1"/>
  <c r="U2247" i="1"/>
  <c r="V2247" i="1"/>
  <c r="Q2247" i="1"/>
  <c r="R2247" i="1"/>
  <c r="X2248" i="1"/>
  <c r="Z2248" i="1"/>
  <c r="T2248" i="1"/>
  <c r="U2248" i="1"/>
  <c r="V2248" i="1"/>
  <c r="Q2248" i="1"/>
  <c r="R2248" i="1"/>
  <c r="X2249" i="1"/>
  <c r="Z2249" i="1"/>
  <c r="T2249" i="1"/>
  <c r="U2249" i="1"/>
  <c r="V2249" i="1"/>
  <c r="Q2249" i="1"/>
  <c r="R2249" i="1"/>
  <c r="X2250" i="1"/>
  <c r="Z2250" i="1"/>
  <c r="T2250" i="1"/>
  <c r="U2250" i="1"/>
  <c r="V2250" i="1"/>
  <c r="Q2250" i="1"/>
  <c r="R2250" i="1"/>
  <c r="X2251" i="1"/>
  <c r="Z2251" i="1"/>
  <c r="T2251" i="1"/>
  <c r="U2251" i="1"/>
  <c r="V2251" i="1"/>
  <c r="Q2251" i="1"/>
  <c r="R2251" i="1"/>
  <c r="X2252" i="1"/>
  <c r="Z2252" i="1"/>
  <c r="T2252" i="1"/>
  <c r="U2252" i="1"/>
  <c r="V2252" i="1"/>
  <c r="Q2252" i="1"/>
  <c r="R2252" i="1"/>
  <c r="X2253" i="1"/>
  <c r="Z2253" i="1"/>
  <c r="T2253" i="1"/>
  <c r="U2253" i="1"/>
  <c r="V2253" i="1"/>
  <c r="Q2253" i="1"/>
  <c r="R2253" i="1"/>
  <c r="X2254" i="1"/>
  <c r="Z2254" i="1"/>
  <c r="T2254" i="1"/>
  <c r="U2254" i="1"/>
  <c r="V2254" i="1"/>
  <c r="Q2254" i="1"/>
  <c r="R2254" i="1"/>
  <c r="X2255" i="1"/>
  <c r="Z2255" i="1"/>
  <c r="T2255" i="1"/>
  <c r="U2255" i="1"/>
  <c r="V2255" i="1"/>
  <c r="Q2255" i="1"/>
  <c r="R2255" i="1"/>
  <c r="X2256" i="1"/>
  <c r="Z2256" i="1"/>
  <c r="T2256" i="1"/>
  <c r="U2256" i="1"/>
  <c r="V2256" i="1"/>
  <c r="Q2256" i="1"/>
  <c r="R2256" i="1"/>
  <c r="X2257" i="1"/>
  <c r="Z2257" i="1"/>
  <c r="T2257" i="1"/>
  <c r="U2257" i="1"/>
  <c r="V2257" i="1"/>
  <c r="Q2257" i="1"/>
  <c r="R2257" i="1"/>
  <c r="X2258" i="1"/>
  <c r="Z2258" i="1"/>
  <c r="T2258" i="1"/>
  <c r="U2258" i="1"/>
  <c r="V2258" i="1"/>
  <c r="Q2258" i="1"/>
  <c r="R2258" i="1"/>
  <c r="X2259" i="1"/>
  <c r="Z2259" i="1"/>
  <c r="T2259" i="1"/>
  <c r="U2259" i="1"/>
  <c r="V2259" i="1"/>
  <c r="Q2259" i="1"/>
  <c r="R2259" i="1"/>
  <c r="X2260" i="1"/>
  <c r="Z2260" i="1"/>
  <c r="T2260" i="1"/>
  <c r="U2260" i="1"/>
  <c r="V2260" i="1"/>
  <c r="Q2260" i="1"/>
  <c r="R2260" i="1"/>
  <c r="X2261" i="1"/>
  <c r="Z2261" i="1"/>
  <c r="T2261" i="1"/>
  <c r="U2261" i="1"/>
  <c r="V2261" i="1"/>
  <c r="Q2261" i="1"/>
  <c r="R2261" i="1"/>
  <c r="X2262" i="1"/>
  <c r="Z2262" i="1"/>
  <c r="T2262" i="1"/>
  <c r="U2262" i="1"/>
  <c r="V2262" i="1"/>
  <c r="Q2262" i="1"/>
  <c r="R2262" i="1"/>
  <c r="X2263" i="1"/>
  <c r="Z2263" i="1"/>
  <c r="T2263" i="1"/>
  <c r="U2263" i="1"/>
  <c r="V2263" i="1"/>
  <c r="Q2263" i="1"/>
  <c r="R2263" i="1"/>
  <c r="X2264" i="1"/>
  <c r="Z2264" i="1"/>
  <c r="T2264" i="1"/>
  <c r="U2264" i="1"/>
  <c r="V2264" i="1"/>
  <c r="Q2264" i="1"/>
  <c r="R2264" i="1"/>
  <c r="X2265" i="1"/>
  <c r="Z2265" i="1"/>
  <c r="T2265" i="1"/>
  <c r="U2265" i="1"/>
  <c r="V2265" i="1"/>
  <c r="Q2265" i="1"/>
  <c r="R2265" i="1"/>
  <c r="X2266" i="1"/>
  <c r="Z2266" i="1"/>
  <c r="T2266" i="1"/>
  <c r="U2266" i="1"/>
  <c r="V2266" i="1"/>
  <c r="Q2266" i="1"/>
  <c r="R2266" i="1"/>
  <c r="X2267" i="1"/>
  <c r="Z2267" i="1"/>
  <c r="T2267" i="1"/>
  <c r="U2267" i="1"/>
  <c r="V2267" i="1"/>
  <c r="Q2267" i="1"/>
  <c r="R2267" i="1"/>
  <c r="X2268" i="1"/>
  <c r="Z2268" i="1"/>
  <c r="T2268" i="1"/>
  <c r="U2268" i="1"/>
  <c r="V2268" i="1"/>
  <c r="Q2268" i="1"/>
  <c r="R2268" i="1"/>
  <c r="X2269" i="1"/>
  <c r="Z2269" i="1"/>
  <c r="T2269" i="1"/>
  <c r="U2269" i="1"/>
  <c r="V2269" i="1"/>
  <c r="Q2269" i="1"/>
  <c r="R2269" i="1"/>
  <c r="X2270" i="1"/>
  <c r="Z2270" i="1"/>
  <c r="T2270" i="1"/>
  <c r="U2270" i="1"/>
  <c r="V2270" i="1"/>
  <c r="Q2270" i="1"/>
  <c r="R2270" i="1"/>
  <c r="X2271" i="1"/>
  <c r="Z2271" i="1"/>
  <c r="T2271" i="1"/>
  <c r="U2271" i="1"/>
  <c r="V2271" i="1"/>
  <c r="Q2271" i="1"/>
  <c r="R2271" i="1"/>
  <c r="X2272" i="1"/>
  <c r="Z2272" i="1"/>
  <c r="T2272" i="1"/>
  <c r="U2272" i="1"/>
  <c r="V2272" i="1"/>
  <c r="Q2272" i="1"/>
  <c r="R2272" i="1"/>
  <c r="X2273" i="1"/>
  <c r="Z2273" i="1"/>
  <c r="T2273" i="1"/>
  <c r="U2273" i="1"/>
  <c r="V2273" i="1"/>
  <c r="Q2273" i="1"/>
  <c r="R2273" i="1"/>
  <c r="X2274" i="1"/>
  <c r="Z2274" i="1"/>
  <c r="T2274" i="1"/>
  <c r="U2274" i="1"/>
  <c r="V2274" i="1"/>
  <c r="Q2274" i="1"/>
  <c r="R2274" i="1"/>
  <c r="X2275" i="1"/>
  <c r="Z2275" i="1"/>
  <c r="T2275" i="1"/>
  <c r="U2275" i="1"/>
  <c r="V2275" i="1"/>
  <c r="Q2275" i="1"/>
  <c r="R2275" i="1"/>
  <c r="X2276" i="1"/>
  <c r="Z2276" i="1"/>
  <c r="T2276" i="1"/>
  <c r="U2276" i="1"/>
  <c r="V2276" i="1"/>
  <c r="Q2276" i="1"/>
  <c r="R2276" i="1"/>
  <c r="X2277" i="1"/>
  <c r="Z2277" i="1"/>
  <c r="T2277" i="1"/>
  <c r="U2277" i="1"/>
  <c r="V2277" i="1"/>
  <c r="Q2277" i="1"/>
  <c r="R2277" i="1"/>
  <c r="X2278" i="1"/>
  <c r="Z2278" i="1"/>
  <c r="T2278" i="1"/>
  <c r="U2278" i="1"/>
  <c r="V2278" i="1"/>
  <c r="Q2278" i="1"/>
  <c r="R2278" i="1"/>
  <c r="X2279" i="1"/>
  <c r="Z2279" i="1"/>
  <c r="T2279" i="1"/>
  <c r="U2279" i="1"/>
  <c r="V2279" i="1"/>
  <c r="Q2279" i="1"/>
  <c r="R2279" i="1"/>
  <c r="X2280" i="1"/>
  <c r="Z2280" i="1"/>
  <c r="T2280" i="1"/>
  <c r="U2280" i="1"/>
  <c r="V2280" i="1"/>
  <c r="Q2280" i="1"/>
  <c r="R2280" i="1"/>
  <c r="X2281" i="1"/>
  <c r="Z2281" i="1"/>
  <c r="T2281" i="1"/>
  <c r="U2281" i="1"/>
  <c r="V2281" i="1"/>
  <c r="Q2281" i="1"/>
  <c r="R2281" i="1"/>
  <c r="X2282" i="1"/>
  <c r="Z2282" i="1"/>
  <c r="T2282" i="1"/>
  <c r="U2282" i="1"/>
  <c r="V2282" i="1"/>
  <c r="Q2282" i="1"/>
  <c r="R2282" i="1"/>
  <c r="X2283" i="1"/>
  <c r="Z2283" i="1"/>
  <c r="T2283" i="1"/>
  <c r="U2283" i="1"/>
  <c r="V2283" i="1"/>
  <c r="Q2283" i="1"/>
  <c r="R2283" i="1"/>
  <c r="X2284" i="1"/>
  <c r="Z2284" i="1"/>
  <c r="T2284" i="1"/>
  <c r="U2284" i="1"/>
  <c r="V2284" i="1"/>
  <c r="Q2284" i="1"/>
  <c r="R2284" i="1"/>
  <c r="X2285" i="1"/>
  <c r="Z2285" i="1"/>
  <c r="T2285" i="1"/>
  <c r="U2285" i="1"/>
  <c r="V2285" i="1"/>
  <c r="Q2285" i="1"/>
  <c r="R2285" i="1"/>
  <c r="X2286" i="1"/>
  <c r="Z2286" i="1"/>
  <c r="T2286" i="1"/>
  <c r="U2286" i="1"/>
  <c r="V2286" i="1"/>
  <c r="Q2286" i="1"/>
  <c r="R2286" i="1"/>
  <c r="X2287" i="1"/>
  <c r="Z2287" i="1"/>
  <c r="T2287" i="1"/>
  <c r="U2287" i="1"/>
  <c r="V2287" i="1"/>
  <c r="Q2287" i="1"/>
  <c r="R2287" i="1"/>
  <c r="X2288" i="1"/>
  <c r="Z2288" i="1"/>
  <c r="T2288" i="1"/>
  <c r="U2288" i="1"/>
  <c r="V2288" i="1"/>
  <c r="Q2288" i="1"/>
  <c r="R2288" i="1"/>
  <c r="X2289" i="1"/>
  <c r="Z2289" i="1"/>
  <c r="T2289" i="1"/>
  <c r="U2289" i="1"/>
  <c r="V2289" i="1"/>
  <c r="Q2289" i="1"/>
  <c r="R2289" i="1"/>
  <c r="X2290" i="1"/>
  <c r="Z2290" i="1"/>
  <c r="T2290" i="1"/>
  <c r="U2290" i="1"/>
  <c r="V2290" i="1"/>
  <c r="Q2290" i="1"/>
  <c r="R2290" i="1"/>
  <c r="X2291" i="1"/>
  <c r="Z2291" i="1"/>
  <c r="T2291" i="1"/>
  <c r="U2291" i="1"/>
  <c r="V2291" i="1"/>
  <c r="Q2291" i="1"/>
  <c r="R2291" i="1"/>
  <c r="X2292" i="1"/>
  <c r="Z2292" i="1"/>
  <c r="T2292" i="1"/>
  <c r="U2292" i="1"/>
  <c r="V2292" i="1"/>
  <c r="Q2292" i="1"/>
  <c r="R2292" i="1"/>
  <c r="X2293" i="1"/>
  <c r="Z2293" i="1"/>
  <c r="T2293" i="1"/>
  <c r="U2293" i="1"/>
  <c r="V2293" i="1"/>
  <c r="Q2293" i="1"/>
  <c r="R2293" i="1"/>
  <c r="X2294" i="1"/>
  <c r="Z2294" i="1"/>
  <c r="T2294" i="1"/>
  <c r="U2294" i="1"/>
  <c r="V2294" i="1"/>
  <c r="Q2294" i="1"/>
  <c r="R2294" i="1"/>
  <c r="X2295" i="1"/>
  <c r="Z2295" i="1"/>
  <c r="T2295" i="1"/>
  <c r="U2295" i="1"/>
  <c r="V2295" i="1"/>
  <c r="Q2295" i="1"/>
  <c r="R2295" i="1"/>
  <c r="X2296" i="1"/>
  <c r="Z2296" i="1"/>
  <c r="T2296" i="1"/>
  <c r="U2296" i="1"/>
  <c r="V2296" i="1"/>
  <c r="Q2296" i="1"/>
  <c r="R2296" i="1"/>
  <c r="X2297" i="1"/>
  <c r="Z2297" i="1"/>
  <c r="T2297" i="1"/>
  <c r="U2297" i="1"/>
  <c r="V2297" i="1"/>
  <c r="Q2297" i="1"/>
  <c r="R2297" i="1"/>
  <c r="X2298" i="1"/>
  <c r="Z2298" i="1"/>
  <c r="T2298" i="1"/>
  <c r="U2298" i="1"/>
  <c r="V2298" i="1"/>
  <c r="Q2298" i="1"/>
  <c r="R2298" i="1"/>
  <c r="X2299" i="1"/>
  <c r="Z2299" i="1"/>
  <c r="T2299" i="1"/>
  <c r="U2299" i="1"/>
  <c r="V2299" i="1"/>
  <c r="Q2299" i="1"/>
  <c r="R2299" i="1"/>
  <c r="X2300" i="1"/>
  <c r="Z2300" i="1"/>
  <c r="T2300" i="1"/>
  <c r="U2300" i="1"/>
  <c r="V2300" i="1"/>
  <c r="Q2300" i="1"/>
  <c r="R2300" i="1"/>
  <c r="X2301" i="1"/>
  <c r="Z2301" i="1"/>
  <c r="T2301" i="1"/>
  <c r="U2301" i="1"/>
  <c r="V2301" i="1"/>
  <c r="Q2301" i="1"/>
  <c r="R2301" i="1"/>
  <c r="X2302" i="1"/>
  <c r="Z2302" i="1"/>
  <c r="T2302" i="1"/>
  <c r="U2302" i="1"/>
  <c r="V2302" i="1"/>
  <c r="Q2302" i="1"/>
  <c r="R2302" i="1"/>
  <c r="X2303" i="1"/>
  <c r="Z2303" i="1"/>
  <c r="T2303" i="1"/>
  <c r="U2303" i="1"/>
  <c r="V2303" i="1"/>
  <c r="Q2303" i="1"/>
  <c r="R2303" i="1"/>
  <c r="X2304" i="1"/>
  <c r="Z2304" i="1"/>
  <c r="T2304" i="1"/>
  <c r="U2304" i="1"/>
  <c r="V2304" i="1"/>
  <c r="Q2304" i="1"/>
  <c r="R2304" i="1"/>
  <c r="X2305" i="1"/>
  <c r="Z2305" i="1"/>
  <c r="T2305" i="1"/>
  <c r="U2305" i="1"/>
  <c r="V2305" i="1"/>
  <c r="Q2305" i="1"/>
  <c r="R2305" i="1"/>
  <c r="X2306" i="1"/>
  <c r="Z2306" i="1"/>
  <c r="T2306" i="1"/>
  <c r="U2306" i="1"/>
  <c r="V2306" i="1"/>
  <c r="Q2306" i="1"/>
  <c r="R2306" i="1"/>
  <c r="X2307" i="1"/>
  <c r="Z2307" i="1"/>
  <c r="T2307" i="1"/>
  <c r="U2307" i="1"/>
  <c r="V2307" i="1"/>
  <c r="Q2307" i="1"/>
  <c r="R2307" i="1"/>
  <c r="X2308" i="1"/>
  <c r="Z2308" i="1"/>
  <c r="T2308" i="1"/>
  <c r="U2308" i="1"/>
  <c r="V2308" i="1"/>
  <c r="Q2308" i="1"/>
  <c r="R2308" i="1"/>
  <c r="X2309" i="1"/>
  <c r="Z2309" i="1"/>
  <c r="T2309" i="1"/>
  <c r="U2309" i="1"/>
  <c r="V2309" i="1"/>
  <c r="Q2309" i="1"/>
  <c r="R2309" i="1"/>
  <c r="X2310" i="1"/>
  <c r="Z2310" i="1"/>
  <c r="T2310" i="1"/>
  <c r="U2310" i="1"/>
  <c r="V2310" i="1"/>
  <c r="Q2310" i="1"/>
  <c r="R2310" i="1"/>
  <c r="X2311" i="1"/>
  <c r="Z2311" i="1"/>
  <c r="T2311" i="1"/>
  <c r="U2311" i="1"/>
  <c r="V2311" i="1"/>
  <c r="Q2311" i="1"/>
  <c r="R2311" i="1"/>
  <c r="X2312" i="1"/>
  <c r="Z2312" i="1"/>
  <c r="T2312" i="1"/>
  <c r="U2312" i="1"/>
  <c r="V2312" i="1"/>
  <c r="Q2312" i="1"/>
  <c r="R2312" i="1"/>
  <c r="X2313" i="1"/>
  <c r="Z2313" i="1"/>
  <c r="T2313" i="1"/>
  <c r="U2313" i="1"/>
  <c r="V2313" i="1"/>
  <c r="Q2313" i="1"/>
  <c r="R2313" i="1"/>
  <c r="X2314" i="1"/>
  <c r="Z2314" i="1"/>
  <c r="T2314" i="1"/>
  <c r="U2314" i="1"/>
  <c r="V2314" i="1"/>
  <c r="Q2314" i="1"/>
  <c r="R2314" i="1"/>
  <c r="X2315" i="1"/>
  <c r="Z2315" i="1"/>
  <c r="T2315" i="1"/>
  <c r="U2315" i="1"/>
  <c r="V2315" i="1"/>
  <c r="Q2315" i="1"/>
  <c r="R2315" i="1"/>
  <c r="X2316" i="1"/>
  <c r="Z2316" i="1"/>
  <c r="T2316" i="1"/>
  <c r="U2316" i="1"/>
  <c r="V2316" i="1"/>
  <c r="Q2316" i="1"/>
  <c r="R2316" i="1"/>
  <c r="X2317" i="1"/>
  <c r="Z2317" i="1"/>
  <c r="T2317" i="1"/>
  <c r="U2317" i="1"/>
  <c r="V2317" i="1"/>
  <c r="Q2317" i="1"/>
  <c r="R2317" i="1"/>
  <c r="X2318" i="1"/>
  <c r="Z2318" i="1"/>
  <c r="T2318" i="1"/>
  <c r="U2318" i="1"/>
  <c r="V2318" i="1"/>
  <c r="Q2318" i="1"/>
  <c r="R2318" i="1"/>
  <c r="X2319" i="1"/>
  <c r="Z2319" i="1"/>
  <c r="T2319" i="1"/>
  <c r="U2319" i="1"/>
  <c r="V2319" i="1"/>
  <c r="Q2319" i="1"/>
  <c r="R2319" i="1"/>
  <c r="X2320" i="1"/>
  <c r="Z2320" i="1"/>
  <c r="T2320" i="1"/>
  <c r="U2320" i="1"/>
  <c r="V2320" i="1"/>
  <c r="Q2320" i="1"/>
  <c r="R2320" i="1"/>
  <c r="X2321" i="1"/>
  <c r="Z2321" i="1"/>
  <c r="T2321" i="1"/>
  <c r="U2321" i="1"/>
  <c r="V2321" i="1"/>
  <c r="Q2321" i="1"/>
  <c r="R2321" i="1"/>
  <c r="X2322" i="1"/>
  <c r="Z2322" i="1"/>
  <c r="T2322" i="1"/>
  <c r="U2322" i="1"/>
  <c r="V2322" i="1"/>
  <c r="Q2322" i="1"/>
  <c r="R2322" i="1"/>
  <c r="X2323" i="1"/>
  <c r="Z2323" i="1"/>
  <c r="T2323" i="1"/>
  <c r="U2323" i="1"/>
  <c r="V2323" i="1"/>
  <c r="Q2323" i="1"/>
  <c r="R2323" i="1"/>
  <c r="X2324" i="1"/>
  <c r="Z2324" i="1"/>
  <c r="T2324" i="1"/>
  <c r="U2324" i="1"/>
  <c r="V2324" i="1"/>
  <c r="Q2324" i="1"/>
  <c r="R2324" i="1"/>
  <c r="X2325" i="1"/>
  <c r="Z2325" i="1"/>
  <c r="T2325" i="1"/>
  <c r="U2325" i="1"/>
  <c r="V2325" i="1"/>
  <c r="Q2325" i="1"/>
  <c r="R2325" i="1"/>
  <c r="X2326" i="1"/>
  <c r="Z2326" i="1"/>
  <c r="T2326" i="1"/>
  <c r="U2326" i="1"/>
  <c r="V2326" i="1"/>
  <c r="Q2326" i="1"/>
  <c r="R2326" i="1"/>
  <c r="X2327" i="1"/>
  <c r="Z2327" i="1"/>
  <c r="T2327" i="1"/>
  <c r="U2327" i="1"/>
  <c r="V2327" i="1"/>
  <c r="Q2327" i="1"/>
  <c r="R2327" i="1"/>
  <c r="X2328" i="1"/>
  <c r="Z2328" i="1"/>
  <c r="T2328" i="1"/>
  <c r="U2328" i="1"/>
  <c r="V2328" i="1"/>
  <c r="Q2328" i="1"/>
  <c r="R2328" i="1"/>
  <c r="X2329" i="1"/>
  <c r="Z2329" i="1"/>
  <c r="T2329" i="1"/>
  <c r="U2329" i="1"/>
  <c r="V2329" i="1"/>
  <c r="Q2329" i="1"/>
  <c r="R2329" i="1"/>
  <c r="X2330" i="1"/>
  <c r="Z2330" i="1"/>
  <c r="T2330" i="1"/>
  <c r="U2330" i="1"/>
  <c r="V2330" i="1"/>
  <c r="Q2330" i="1"/>
  <c r="R2330" i="1"/>
  <c r="X2331" i="1"/>
  <c r="Z2331" i="1"/>
  <c r="T2331" i="1"/>
  <c r="U2331" i="1"/>
  <c r="V2331" i="1"/>
  <c r="Q2331" i="1"/>
  <c r="R2331" i="1"/>
  <c r="X2332" i="1"/>
  <c r="Z2332" i="1"/>
  <c r="T2332" i="1"/>
  <c r="U2332" i="1"/>
  <c r="V2332" i="1"/>
  <c r="Q2332" i="1"/>
  <c r="R2332" i="1"/>
  <c r="X2333" i="1"/>
  <c r="Z2333" i="1"/>
  <c r="T2333" i="1"/>
  <c r="U2333" i="1"/>
  <c r="V2333" i="1"/>
  <c r="Q2333" i="1"/>
  <c r="R2333" i="1"/>
  <c r="X2334" i="1"/>
  <c r="Z2334" i="1"/>
  <c r="T2334" i="1"/>
  <c r="U2334" i="1"/>
  <c r="V2334" i="1"/>
  <c r="Q2334" i="1"/>
  <c r="R2334" i="1"/>
  <c r="X2335" i="1"/>
  <c r="Z2335" i="1"/>
  <c r="T2335" i="1"/>
  <c r="U2335" i="1"/>
  <c r="V2335" i="1"/>
  <c r="Q2335" i="1"/>
  <c r="R2335" i="1"/>
  <c r="X2336" i="1"/>
  <c r="Z2336" i="1"/>
  <c r="T2336" i="1"/>
  <c r="U2336" i="1"/>
  <c r="V2336" i="1"/>
  <c r="Q2336" i="1"/>
  <c r="R2336" i="1"/>
  <c r="X2337" i="1"/>
  <c r="Z2337" i="1"/>
  <c r="T2337" i="1"/>
  <c r="U2337" i="1"/>
  <c r="V2337" i="1"/>
  <c r="Q2337" i="1"/>
  <c r="R2337" i="1"/>
  <c r="X2338" i="1"/>
  <c r="Z2338" i="1"/>
  <c r="T2338" i="1"/>
  <c r="U2338" i="1"/>
  <c r="V2338" i="1"/>
  <c r="Q2338" i="1"/>
  <c r="R2338" i="1"/>
  <c r="X2339" i="1"/>
  <c r="Z2339" i="1"/>
  <c r="T2339" i="1"/>
  <c r="U2339" i="1"/>
  <c r="V2339" i="1"/>
  <c r="Q2339" i="1"/>
  <c r="R2339" i="1"/>
  <c r="X2340" i="1"/>
  <c r="Z2340" i="1"/>
  <c r="T2340" i="1"/>
  <c r="U2340" i="1"/>
  <c r="V2340" i="1"/>
  <c r="Q2340" i="1"/>
  <c r="R2340" i="1"/>
  <c r="X2341" i="1"/>
  <c r="Z2341" i="1"/>
  <c r="T2341" i="1"/>
  <c r="U2341" i="1"/>
  <c r="V2341" i="1"/>
  <c r="Q2341" i="1"/>
  <c r="R2341" i="1"/>
  <c r="X2342" i="1"/>
  <c r="Z2342" i="1"/>
  <c r="T2342" i="1"/>
  <c r="U2342" i="1"/>
  <c r="V2342" i="1"/>
  <c r="Q2342" i="1"/>
  <c r="R2342" i="1"/>
  <c r="X2343" i="1"/>
  <c r="Z2343" i="1"/>
  <c r="T2343" i="1"/>
  <c r="U2343" i="1"/>
  <c r="V2343" i="1"/>
  <c r="Q2343" i="1"/>
  <c r="R2343" i="1"/>
  <c r="X2344" i="1"/>
  <c r="Z2344" i="1"/>
  <c r="T2344" i="1"/>
  <c r="U2344" i="1"/>
  <c r="V2344" i="1"/>
  <c r="Q2344" i="1"/>
  <c r="R2344" i="1"/>
  <c r="X2345" i="1"/>
  <c r="Z2345" i="1"/>
  <c r="T2345" i="1"/>
  <c r="U2345" i="1"/>
  <c r="V2345" i="1"/>
  <c r="Q2345" i="1"/>
  <c r="R2345" i="1"/>
  <c r="X2346" i="1"/>
  <c r="Z2346" i="1"/>
  <c r="T2346" i="1"/>
  <c r="U2346" i="1"/>
  <c r="V2346" i="1"/>
  <c r="Q2346" i="1"/>
  <c r="R2346" i="1"/>
  <c r="X2347" i="1"/>
  <c r="Z2347" i="1"/>
  <c r="T2347" i="1"/>
  <c r="U2347" i="1"/>
  <c r="V2347" i="1"/>
  <c r="Q2347" i="1"/>
  <c r="R2347" i="1"/>
  <c r="X2348" i="1"/>
  <c r="Z2348" i="1"/>
  <c r="T2348" i="1"/>
  <c r="U2348" i="1"/>
  <c r="V2348" i="1"/>
  <c r="Q2348" i="1"/>
  <c r="R2348" i="1"/>
  <c r="X2349" i="1"/>
  <c r="Z2349" i="1"/>
  <c r="T2349" i="1"/>
  <c r="U2349" i="1"/>
  <c r="V2349" i="1"/>
  <c r="Q2349" i="1"/>
  <c r="R2349" i="1"/>
  <c r="X2350" i="1"/>
  <c r="Z2350" i="1"/>
  <c r="T2350" i="1"/>
  <c r="U2350" i="1"/>
  <c r="V2350" i="1"/>
  <c r="Q2350" i="1"/>
  <c r="R2350" i="1"/>
  <c r="X2351" i="1"/>
  <c r="Z2351" i="1"/>
  <c r="T2351" i="1"/>
  <c r="U2351" i="1"/>
  <c r="V2351" i="1"/>
  <c r="Q2351" i="1"/>
  <c r="R2351" i="1"/>
  <c r="X2352" i="1"/>
  <c r="Z2352" i="1"/>
  <c r="T2352" i="1"/>
  <c r="U2352" i="1"/>
  <c r="V2352" i="1"/>
  <c r="Q2352" i="1"/>
  <c r="R2352" i="1"/>
  <c r="X2353" i="1"/>
  <c r="Z2353" i="1"/>
  <c r="T2353" i="1"/>
  <c r="U2353" i="1"/>
  <c r="V2353" i="1"/>
  <c r="Q2353" i="1"/>
  <c r="R2353" i="1"/>
  <c r="X2354" i="1"/>
  <c r="Z2354" i="1"/>
  <c r="T2354" i="1"/>
  <c r="U2354" i="1"/>
  <c r="V2354" i="1"/>
  <c r="Q2354" i="1"/>
  <c r="R2354" i="1"/>
  <c r="X2355" i="1"/>
  <c r="Z2355" i="1"/>
  <c r="T2355" i="1"/>
  <c r="U2355" i="1"/>
  <c r="V2355" i="1"/>
  <c r="Q2355" i="1"/>
  <c r="R2355" i="1"/>
  <c r="X2356" i="1"/>
  <c r="Z2356" i="1"/>
  <c r="T2356" i="1"/>
  <c r="U2356" i="1"/>
  <c r="V2356" i="1"/>
  <c r="Q2356" i="1"/>
  <c r="R2356" i="1"/>
  <c r="X2357" i="1"/>
  <c r="Z2357" i="1"/>
  <c r="T2357" i="1"/>
  <c r="U2357" i="1"/>
  <c r="V2357" i="1"/>
  <c r="Q2357" i="1"/>
  <c r="R2357" i="1"/>
  <c r="X2358" i="1"/>
  <c r="Z2358" i="1"/>
  <c r="T2358" i="1"/>
  <c r="U2358" i="1"/>
  <c r="V2358" i="1"/>
  <c r="Q2358" i="1"/>
  <c r="R2358" i="1"/>
  <c r="X2359" i="1"/>
  <c r="Z2359" i="1"/>
  <c r="T2359" i="1"/>
  <c r="U2359" i="1"/>
  <c r="V2359" i="1"/>
  <c r="Q2359" i="1"/>
  <c r="R2359" i="1"/>
  <c r="X2360" i="1"/>
  <c r="Z2360" i="1"/>
  <c r="T2360" i="1"/>
  <c r="U2360" i="1"/>
  <c r="V2360" i="1"/>
  <c r="Q2360" i="1"/>
  <c r="R2360" i="1"/>
  <c r="X2361" i="1"/>
  <c r="Z2361" i="1"/>
  <c r="T2361" i="1"/>
  <c r="U2361" i="1"/>
  <c r="V2361" i="1"/>
  <c r="Q2361" i="1"/>
  <c r="R2361" i="1"/>
  <c r="X2362" i="1"/>
  <c r="Z2362" i="1"/>
  <c r="T2362" i="1"/>
  <c r="U2362" i="1"/>
  <c r="V2362" i="1"/>
  <c r="Q2362" i="1"/>
  <c r="R2362" i="1"/>
  <c r="X2363" i="1"/>
  <c r="Z2363" i="1"/>
  <c r="T2363" i="1"/>
  <c r="U2363" i="1"/>
  <c r="V2363" i="1"/>
  <c r="Q2363" i="1"/>
  <c r="R2363" i="1"/>
  <c r="X2364" i="1"/>
  <c r="Z2364" i="1"/>
  <c r="T2364" i="1"/>
  <c r="U2364" i="1"/>
  <c r="V2364" i="1"/>
  <c r="Q2364" i="1"/>
  <c r="R2364" i="1"/>
  <c r="X2365" i="1"/>
  <c r="Z2365" i="1"/>
  <c r="T2365" i="1"/>
  <c r="U2365" i="1"/>
  <c r="V2365" i="1"/>
  <c r="Q2365" i="1"/>
  <c r="R2365" i="1"/>
  <c r="X2366" i="1"/>
  <c r="Z2366" i="1"/>
  <c r="T2366" i="1"/>
  <c r="U2366" i="1"/>
  <c r="V2366" i="1"/>
  <c r="Q2366" i="1"/>
  <c r="R2366" i="1"/>
  <c r="X2367" i="1"/>
  <c r="Z2367" i="1"/>
  <c r="T2367" i="1"/>
  <c r="U2367" i="1"/>
  <c r="V2367" i="1"/>
  <c r="Q2367" i="1"/>
  <c r="R2367" i="1"/>
  <c r="X2368" i="1"/>
  <c r="Z2368" i="1"/>
  <c r="T2368" i="1"/>
  <c r="U2368" i="1"/>
  <c r="V2368" i="1"/>
  <c r="Q2368" i="1"/>
  <c r="R2368" i="1"/>
  <c r="X2369" i="1"/>
  <c r="Z2369" i="1"/>
  <c r="T2369" i="1"/>
  <c r="U2369" i="1"/>
  <c r="V2369" i="1"/>
  <c r="Q2369" i="1"/>
  <c r="R2369" i="1"/>
  <c r="X2370" i="1"/>
  <c r="Z2370" i="1"/>
  <c r="T2370" i="1"/>
  <c r="U2370" i="1"/>
  <c r="V2370" i="1"/>
  <c r="Q2370" i="1"/>
  <c r="R2370" i="1"/>
  <c r="X2371" i="1"/>
  <c r="Z2371" i="1"/>
  <c r="T2371" i="1"/>
  <c r="U2371" i="1"/>
  <c r="V2371" i="1"/>
  <c r="Q2371" i="1"/>
  <c r="R2371" i="1"/>
  <c r="X2372" i="1"/>
  <c r="Z2372" i="1"/>
  <c r="T2372" i="1"/>
  <c r="U2372" i="1"/>
  <c r="V2372" i="1"/>
  <c r="Q2372" i="1"/>
  <c r="R2372" i="1"/>
  <c r="X2373" i="1"/>
  <c r="Z2373" i="1"/>
  <c r="T2373" i="1"/>
  <c r="U2373" i="1"/>
  <c r="V2373" i="1"/>
  <c r="Q2373" i="1"/>
  <c r="R2373" i="1"/>
  <c r="X2374" i="1"/>
  <c r="Z2374" i="1"/>
  <c r="T2374" i="1"/>
  <c r="U2374" i="1"/>
  <c r="V2374" i="1"/>
  <c r="Q2374" i="1"/>
  <c r="R2374" i="1"/>
  <c r="X2375" i="1"/>
  <c r="Z2375" i="1"/>
  <c r="T2375" i="1"/>
  <c r="U2375" i="1"/>
  <c r="V2375" i="1"/>
  <c r="Q2375" i="1"/>
  <c r="R2375" i="1"/>
  <c r="X2376" i="1"/>
  <c r="Z2376" i="1"/>
  <c r="T2376" i="1"/>
  <c r="U2376" i="1"/>
  <c r="V2376" i="1"/>
  <c r="Q2376" i="1"/>
  <c r="R2376" i="1"/>
  <c r="X2377" i="1"/>
  <c r="Z2377" i="1"/>
  <c r="T2377" i="1"/>
  <c r="U2377" i="1"/>
  <c r="V2377" i="1"/>
  <c r="Q2377" i="1"/>
  <c r="R2377" i="1"/>
  <c r="X2378" i="1"/>
  <c r="Z2378" i="1"/>
  <c r="T2378" i="1"/>
  <c r="U2378" i="1"/>
  <c r="V2378" i="1"/>
  <c r="Q2378" i="1"/>
  <c r="R2378" i="1"/>
  <c r="X2379" i="1"/>
  <c r="Z2379" i="1"/>
  <c r="T2379" i="1"/>
  <c r="U2379" i="1"/>
  <c r="V2379" i="1"/>
  <c r="Q2379" i="1"/>
  <c r="R2379" i="1"/>
  <c r="X2380" i="1"/>
  <c r="Z2380" i="1"/>
  <c r="T2380" i="1"/>
  <c r="U2380" i="1"/>
  <c r="V2380" i="1"/>
  <c r="Q2380" i="1"/>
  <c r="R2380" i="1"/>
  <c r="X2381" i="1"/>
  <c r="Z2381" i="1"/>
  <c r="T2381" i="1"/>
  <c r="U2381" i="1"/>
  <c r="V2381" i="1"/>
  <c r="Q2381" i="1"/>
  <c r="R2381" i="1"/>
  <c r="X2382" i="1"/>
  <c r="Z2382" i="1"/>
  <c r="T2382" i="1"/>
  <c r="U2382" i="1"/>
  <c r="V2382" i="1"/>
  <c r="Q2382" i="1"/>
  <c r="R2382" i="1"/>
  <c r="X2383" i="1"/>
  <c r="Z2383" i="1"/>
  <c r="T2383" i="1"/>
  <c r="U2383" i="1"/>
  <c r="V2383" i="1"/>
  <c r="Q2383" i="1"/>
  <c r="R2383" i="1"/>
  <c r="X2384" i="1"/>
  <c r="Z2384" i="1"/>
  <c r="T2384" i="1"/>
  <c r="U2384" i="1"/>
  <c r="V2384" i="1"/>
  <c r="Q2384" i="1"/>
  <c r="R2384" i="1"/>
  <c r="X2385" i="1"/>
  <c r="Z2385" i="1"/>
  <c r="T2385" i="1"/>
  <c r="U2385" i="1"/>
  <c r="V2385" i="1"/>
  <c r="Q2385" i="1"/>
  <c r="R2385" i="1"/>
  <c r="X2386" i="1"/>
  <c r="Z2386" i="1"/>
  <c r="T2386" i="1"/>
  <c r="U2386" i="1"/>
  <c r="V2386" i="1"/>
  <c r="Q2386" i="1"/>
  <c r="R2386" i="1"/>
  <c r="X2387" i="1"/>
  <c r="Z2387" i="1"/>
  <c r="T2387" i="1"/>
  <c r="U2387" i="1"/>
  <c r="V2387" i="1"/>
  <c r="Q2387" i="1"/>
  <c r="R2387" i="1"/>
  <c r="X2388" i="1"/>
  <c r="Z2388" i="1"/>
  <c r="T2388" i="1"/>
  <c r="U2388" i="1"/>
  <c r="V2388" i="1"/>
  <c r="Q2388" i="1"/>
  <c r="R2388" i="1"/>
  <c r="X2389" i="1"/>
  <c r="Z2389" i="1"/>
  <c r="T2389" i="1"/>
  <c r="U2389" i="1"/>
  <c r="V2389" i="1"/>
  <c r="Q2389" i="1"/>
  <c r="R2389" i="1"/>
  <c r="X2390" i="1"/>
  <c r="Z2390" i="1"/>
  <c r="T2390" i="1"/>
  <c r="U2390" i="1"/>
  <c r="V2390" i="1"/>
  <c r="Q2390" i="1"/>
  <c r="R2390" i="1"/>
  <c r="X2391" i="1"/>
  <c r="Z2391" i="1"/>
  <c r="T2391" i="1"/>
  <c r="U2391" i="1"/>
  <c r="V2391" i="1"/>
  <c r="Q2391" i="1"/>
  <c r="R2391" i="1"/>
  <c r="X2392" i="1"/>
  <c r="Z2392" i="1"/>
  <c r="T2392" i="1"/>
  <c r="U2392" i="1"/>
  <c r="V2392" i="1"/>
  <c r="Q2392" i="1"/>
  <c r="R2392" i="1"/>
  <c r="X2393" i="1"/>
  <c r="Z2393" i="1"/>
  <c r="T2393" i="1"/>
  <c r="U2393" i="1"/>
  <c r="V2393" i="1"/>
  <c r="Q2393" i="1"/>
  <c r="R2393" i="1"/>
  <c r="X2394" i="1"/>
  <c r="Z2394" i="1"/>
  <c r="T2394" i="1"/>
  <c r="U2394" i="1"/>
  <c r="V2394" i="1"/>
  <c r="Q2394" i="1"/>
  <c r="R2394" i="1"/>
  <c r="X2395" i="1"/>
  <c r="Z2395" i="1"/>
  <c r="T2395" i="1"/>
  <c r="U2395" i="1"/>
  <c r="V2395" i="1"/>
  <c r="Q2395" i="1"/>
  <c r="R2395" i="1"/>
  <c r="X2396" i="1"/>
  <c r="Z2396" i="1"/>
  <c r="T2396" i="1"/>
  <c r="U2396" i="1"/>
  <c r="V2396" i="1"/>
  <c r="Q2396" i="1"/>
  <c r="R2396" i="1"/>
  <c r="X2397" i="1"/>
  <c r="Z2397" i="1"/>
  <c r="T2397" i="1"/>
  <c r="U2397" i="1"/>
  <c r="V2397" i="1"/>
  <c r="Q2397" i="1"/>
  <c r="R2397" i="1"/>
  <c r="X2398" i="1"/>
  <c r="Z2398" i="1"/>
  <c r="T2398" i="1"/>
  <c r="U2398" i="1"/>
  <c r="V2398" i="1"/>
  <c r="Q2398" i="1"/>
  <c r="R2398" i="1"/>
  <c r="X2399" i="1"/>
  <c r="Z2399" i="1"/>
  <c r="T2399" i="1"/>
  <c r="U2399" i="1"/>
  <c r="V2399" i="1"/>
  <c r="Q2399" i="1"/>
  <c r="R2399" i="1"/>
  <c r="X2400" i="1"/>
  <c r="Z2400" i="1"/>
  <c r="T2400" i="1"/>
  <c r="U2400" i="1"/>
  <c r="V2400" i="1"/>
  <c r="Q2400" i="1"/>
  <c r="R2400" i="1"/>
  <c r="X2401" i="1"/>
  <c r="Z2401" i="1"/>
  <c r="T2401" i="1"/>
  <c r="U2401" i="1"/>
  <c r="V2401" i="1"/>
  <c r="Q2401" i="1"/>
  <c r="R2401" i="1"/>
  <c r="X2402" i="1"/>
  <c r="Z2402" i="1"/>
  <c r="T2402" i="1"/>
  <c r="U2402" i="1"/>
  <c r="V2402" i="1"/>
  <c r="Q2402" i="1"/>
  <c r="R2402" i="1"/>
  <c r="X2403" i="1"/>
  <c r="Z2403" i="1"/>
  <c r="T2403" i="1"/>
  <c r="U2403" i="1"/>
  <c r="V2403" i="1"/>
  <c r="Q2403" i="1"/>
  <c r="R2403" i="1"/>
  <c r="X2404" i="1"/>
  <c r="Z2404" i="1"/>
  <c r="T2404" i="1"/>
  <c r="U2404" i="1"/>
  <c r="V2404" i="1"/>
  <c r="Q2404" i="1"/>
  <c r="R2404" i="1"/>
  <c r="X2405" i="1"/>
  <c r="Z2405" i="1"/>
  <c r="T2405" i="1"/>
  <c r="U2405" i="1"/>
  <c r="V2405" i="1"/>
  <c r="Q2405" i="1"/>
  <c r="R2405" i="1"/>
  <c r="X2406" i="1"/>
  <c r="Z2406" i="1"/>
  <c r="T2406" i="1"/>
  <c r="U2406" i="1"/>
  <c r="V2406" i="1"/>
  <c r="Q2406" i="1"/>
  <c r="R2406" i="1"/>
  <c r="X2407" i="1"/>
  <c r="Z2407" i="1"/>
  <c r="T2407" i="1"/>
  <c r="U2407" i="1"/>
  <c r="V2407" i="1"/>
  <c r="Q2407" i="1"/>
  <c r="R2407" i="1"/>
  <c r="X2408" i="1"/>
  <c r="Z2408" i="1"/>
  <c r="T2408" i="1"/>
  <c r="U2408" i="1"/>
  <c r="V2408" i="1"/>
  <c r="Q2408" i="1"/>
  <c r="R2408" i="1"/>
  <c r="X2409" i="1"/>
  <c r="Z2409" i="1"/>
  <c r="T2409" i="1"/>
  <c r="U2409" i="1"/>
  <c r="V2409" i="1"/>
  <c r="Q2409" i="1"/>
  <c r="R2409" i="1"/>
  <c r="X2410" i="1"/>
  <c r="Z2410" i="1"/>
  <c r="T2410" i="1"/>
  <c r="U2410" i="1"/>
  <c r="V2410" i="1"/>
  <c r="Q2410" i="1"/>
  <c r="R2410" i="1"/>
  <c r="X2411" i="1"/>
  <c r="Z2411" i="1"/>
  <c r="T2411" i="1"/>
  <c r="U2411" i="1"/>
  <c r="V2411" i="1"/>
  <c r="Q2411" i="1"/>
  <c r="R2411" i="1"/>
  <c r="X2412" i="1"/>
  <c r="Z2412" i="1"/>
  <c r="T2412" i="1"/>
  <c r="U2412" i="1"/>
  <c r="V2412" i="1"/>
  <c r="Q2412" i="1"/>
  <c r="R2412" i="1"/>
  <c r="X2413" i="1"/>
  <c r="Z2413" i="1"/>
  <c r="T2413" i="1"/>
  <c r="U2413" i="1"/>
  <c r="V2413" i="1"/>
  <c r="Q2413" i="1"/>
  <c r="R2413" i="1"/>
  <c r="X2414" i="1"/>
  <c r="Z2414" i="1"/>
  <c r="T2414" i="1"/>
  <c r="U2414" i="1"/>
  <c r="V2414" i="1"/>
  <c r="Q2414" i="1"/>
  <c r="R2414" i="1"/>
  <c r="X2415" i="1"/>
  <c r="Z2415" i="1"/>
  <c r="T2415" i="1"/>
  <c r="U2415" i="1"/>
  <c r="V2415" i="1"/>
  <c r="Q2415" i="1"/>
  <c r="R2415" i="1"/>
  <c r="X2416" i="1"/>
  <c r="Z2416" i="1"/>
  <c r="T2416" i="1"/>
  <c r="U2416" i="1"/>
  <c r="V2416" i="1"/>
  <c r="Q2416" i="1"/>
  <c r="R2416" i="1"/>
  <c r="X2417" i="1"/>
  <c r="Z2417" i="1"/>
  <c r="T2417" i="1"/>
  <c r="U2417" i="1"/>
  <c r="V2417" i="1"/>
  <c r="Q2417" i="1"/>
  <c r="R2417" i="1"/>
  <c r="X2418" i="1"/>
  <c r="Z2418" i="1"/>
  <c r="T2418" i="1"/>
  <c r="U2418" i="1"/>
  <c r="V2418" i="1"/>
  <c r="Q2418" i="1"/>
  <c r="R2418" i="1"/>
  <c r="X2419" i="1"/>
  <c r="Z2419" i="1"/>
  <c r="T2419" i="1"/>
  <c r="U2419" i="1"/>
  <c r="V2419" i="1"/>
  <c r="Q2419" i="1"/>
  <c r="R2419" i="1"/>
  <c r="X2420" i="1"/>
  <c r="Z2420" i="1"/>
  <c r="T2420" i="1"/>
  <c r="U2420" i="1"/>
  <c r="V2420" i="1"/>
  <c r="Q2420" i="1"/>
  <c r="R2420" i="1"/>
  <c r="X2421" i="1"/>
  <c r="Z2421" i="1"/>
  <c r="T2421" i="1"/>
  <c r="U2421" i="1"/>
  <c r="V2421" i="1"/>
  <c r="Q2421" i="1"/>
  <c r="R2421" i="1"/>
  <c r="X2422" i="1"/>
  <c r="Z2422" i="1"/>
  <c r="T2422" i="1"/>
  <c r="U2422" i="1"/>
  <c r="V2422" i="1"/>
  <c r="Q2422" i="1"/>
  <c r="R2422" i="1"/>
  <c r="X2423" i="1"/>
  <c r="Z2423" i="1"/>
  <c r="T2423" i="1"/>
  <c r="U2423" i="1"/>
  <c r="V2423" i="1"/>
  <c r="Q2423" i="1"/>
  <c r="R2423" i="1"/>
  <c r="X2424" i="1"/>
  <c r="Z2424" i="1"/>
  <c r="T2424" i="1"/>
  <c r="U2424" i="1"/>
  <c r="V2424" i="1"/>
  <c r="Q2424" i="1"/>
  <c r="R2424" i="1"/>
  <c r="X2425" i="1"/>
  <c r="Z2425" i="1"/>
  <c r="T2425" i="1"/>
  <c r="U2425" i="1"/>
  <c r="V2425" i="1"/>
  <c r="Q2425" i="1"/>
  <c r="R2425" i="1"/>
  <c r="X2426" i="1"/>
  <c r="Z2426" i="1"/>
  <c r="T2426" i="1"/>
  <c r="U2426" i="1"/>
  <c r="V2426" i="1"/>
  <c r="Q2426" i="1"/>
  <c r="R2426" i="1"/>
  <c r="X2427" i="1"/>
  <c r="Z2427" i="1"/>
  <c r="T2427" i="1"/>
  <c r="U2427" i="1"/>
  <c r="V2427" i="1"/>
  <c r="Q2427" i="1"/>
  <c r="R2427" i="1"/>
  <c r="X2428" i="1"/>
  <c r="Z2428" i="1"/>
  <c r="T2428" i="1"/>
  <c r="U2428" i="1"/>
  <c r="V2428" i="1"/>
  <c r="Q2428" i="1"/>
  <c r="R2428" i="1"/>
  <c r="X2429" i="1"/>
  <c r="Z2429" i="1"/>
  <c r="T2429" i="1"/>
  <c r="U2429" i="1"/>
  <c r="V2429" i="1"/>
  <c r="Q2429" i="1"/>
  <c r="R2429" i="1"/>
  <c r="X2430" i="1"/>
  <c r="Z2430" i="1"/>
  <c r="T2430" i="1"/>
  <c r="U2430" i="1"/>
  <c r="V2430" i="1"/>
  <c r="Q2430" i="1"/>
  <c r="R2430" i="1"/>
  <c r="X2431" i="1"/>
  <c r="Z2431" i="1"/>
  <c r="T2431" i="1"/>
  <c r="U2431" i="1"/>
  <c r="V2431" i="1"/>
  <c r="Q2431" i="1"/>
  <c r="R2431" i="1"/>
  <c r="X2432" i="1"/>
  <c r="Z2432" i="1"/>
  <c r="T2432" i="1"/>
  <c r="U2432" i="1"/>
  <c r="V2432" i="1"/>
  <c r="Q2432" i="1"/>
  <c r="R2432" i="1"/>
  <c r="X2433" i="1"/>
  <c r="Z2433" i="1"/>
  <c r="T2433" i="1"/>
  <c r="U2433" i="1"/>
  <c r="V2433" i="1"/>
  <c r="Q2433" i="1"/>
  <c r="R2433" i="1"/>
  <c r="X2434" i="1"/>
  <c r="Z2434" i="1"/>
  <c r="T2434" i="1"/>
  <c r="U2434" i="1"/>
  <c r="V2434" i="1"/>
  <c r="Q2434" i="1"/>
  <c r="R2434" i="1"/>
  <c r="X2435" i="1"/>
  <c r="Z2435" i="1"/>
  <c r="T2435" i="1"/>
  <c r="U2435" i="1"/>
  <c r="V2435" i="1"/>
  <c r="Q2435" i="1"/>
  <c r="R2435" i="1"/>
  <c r="X2436" i="1"/>
  <c r="Z2436" i="1"/>
  <c r="T2436" i="1"/>
  <c r="U2436" i="1"/>
  <c r="V2436" i="1"/>
  <c r="Q2436" i="1"/>
  <c r="R2436" i="1"/>
  <c r="X2437" i="1"/>
  <c r="Z2437" i="1"/>
  <c r="T2437" i="1"/>
  <c r="U2437" i="1"/>
  <c r="V2437" i="1"/>
  <c r="Q2437" i="1"/>
  <c r="R2437" i="1"/>
  <c r="X2438" i="1"/>
  <c r="Z2438" i="1"/>
  <c r="T2438" i="1"/>
  <c r="U2438" i="1"/>
  <c r="V2438" i="1"/>
  <c r="Q2438" i="1"/>
  <c r="R2438" i="1"/>
  <c r="X2439" i="1"/>
  <c r="Z2439" i="1"/>
  <c r="T2439" i="1"/>
  <c r="U2439" i="1"/>
  <c r="V2439" i="1"/>
  <c r="Q2439" i="1"/>
  <c r="R2439" i="1"/>
  <c r="X2440" i="1"/>
  <c r="Z2440" i="1"/>
  <c r="T2440" i="1"/>
  <c r="U2440" i="1"/>
  <c r="V2440" i="1"/>
  <c r="Q2440" i="1"/>
  <c r="R2440" i="1"/>
  <c r="X2441" i="1"/>
  <c r="Z2441" i="1"/>
  <c r="T2441" i="1"/>
  <c r="U2441" i="1"/>
  <c r="V2441" i="1"/>
  <c r="Q2441" i="1"/>
  <c r="R2441" i="1"/>
  <c r="X2442" i="1"/>
  <c r="Z2442" i="1"/>
  <c r="T2442" i="1"/>
  <c r="U2442" i="1"/>
  <c r="V2442" i="1"/>
  <c r="Q2442" i="1"/>
  <c r="R2442" i="1"/>
  <c r="X2443" i="1"/>
  <c r="Z2443" i="1"/>
  <c r="T2443" i="1"/>
  <c r="U2443" i="1"/>
  <c r="V2443" i="1"/>
  <c r="Q2443" i="1"/>
  <c r="R2443" i="1"/>
  <c r="X2444" i="1"/>
  <c r="Z2444" i="1"/>
  <c r="T2444" i="1"/>
  <c r="U2444" i="1"/>
  <c r="V2444" i="1"/>
  <c r="Q2444" i="1"/>
  <c r="R2444" i="1"/>
  <c r="X2445" i="1"/>
  <c r="Z2445" i="1"/>
  <c r="T2445" i="1"/>
  <c r="U2445" i="1"/>
  <c r="V2445" i="1"/>
  <c r="Q2445" i="1"/>
  <c r="R2445" i="1"/>
  <c r="X2446" i="1"/>
  <c r="Z2446" i="1"/>
  <c r="T2446" i="1"/>
  <c r="U2446" i="1"/>
  <c r="V2446" i="1"/>
  <c r="Q2446" i="1"/>
  <c r="R2446" i="1"/>
  <c r="X2447" i="1"/>
  <c r="Z2447" i="1"/>
  <c r="T2447" i="1"/>
  <c r="U2447" i="1"/>
  <c r="V2447" i="1"/>
  <c r="Q2447" i="1"/>
  <c r="R2447" i="1"/>
  <c r="X2448" i="1"/>
  <c r="Z2448" i="1"/>
  <c r="T2448" i="1"/>
  <c r="U2448" i="1"/>
  <c r="V2448" i="1"/>
  <c r="Q2448" i="1"/>
  <c r="R2448" i="1"/>
  <c r="X2449" i="1"/>
  <c r="Z2449" i="1"/>
  <c r="T2449" i="1"/>
  <c r="U2449" i="1"/>
  <c r="V2449" i="1"/>
  <c r="Q2449" i="1"/>
  <c r="R2449" i="1"/>
  <c r="X2450" i="1"/>
  <c r="Z2450" i="1"/>
  <c r="T2450" i="1"/>
  <c r="U2450" i="1"/>
  <c r="V2450" i="1"/>
  <c r="Q2450" i="1"/>
  <c r="R2450" i="1"/>
  <c r="X2451" i="1"/>
  <c r="Z2451" i="1"/>
  <c r="T2451" i="1"/>
  <c r="U2451" i="1"/>
  <c r="V2451" i="1"/>
  <c r="Q2451" i="1"/>
  <c r="R2451" i="1"/>
  <c r="X2452" i="1"/>
  <c r="Z2452" i="1"/>
  <c r="T2452" i="1"/>
  <c r="U2452" i="1"/>
  <c r="V2452" i="1"/>
  <c r="Q2452" i="1"/>
  <c r="R2452" i="1"/>
  <c r="X2453" i="1"/>
  <c r="Z2453" i="1"/>
  <c r="T2453" i="1"/>
  <c r="U2453" i="1"/>
  <c r="V2453" i="1"/>
  <c r="Q2453" i="1"/>
  <c r="R2453" i="1"/>
  <c r="X2454" i="1"/>
  <c r="Z2454" i="1"/>
  <c r="T2454" i="1"/>
  <c r="U2454" i="1"/>
  <c r="V2454" i="1"/>
  <c r="Q2454" i="1"/>
  <c r="R2454" i="1"/>
  <c r="X2455" i="1"/>
  <c r="Z2455" i="1"/>
  <c r="T2455" i="1"/>
  <c r="U2455" i="1"/>
  <c r="V2455" i="1"/>
  <c r="Q2455" i="1"/>
  <c r="R2455" i="1"/>
  <c r="X2456" i="1"/>
  <c r="Z2456" i="1"/>
  <c r="T2456" i="1"/>
  <c r="U2456" i="1"/>
  <c r="V2456" i="1"/>
  <c r="Q2456" i="1"/>
  <c r="R2456" i="1"/>
  <c r="X2457" i="1"/>
  <c r="Z2457" i="1"/>
  <c r="T2457" i="1"/>
  <c r="U2457" i="1"/>
  <c r="V2457" i="1"/>
  <c r="Q2457" i="1"/>
  <c r="R2457" i="1"/>
  <c r="X2458" i="1"/>
  <c r="Z2458" i="1"/>
  <c r="T2458" i="1"/>
  <c r="U2458" i="1"/>
  <c r="V2458" i="1"/>
  <c r="Q2458" i="1"/>
  <c r="R2458" i="1"/>
  <c r="X2459" i="1"/>
  <c r="Z2459" i="1"/>
  <c r="T2459" i="1"/>
  <c r="U2459" i="1"/>
  <c r="V2459" i="1"/>
  <c r="Q2459" i="1"/>
  <c r="R2459" i="1"/>
  <c r="X2460" i="1"/>
  <c r="Z2460" i="1"/>
  <c r="T2460" i="1"/>
  <c r="U2460" i="1"/>
  <c r="V2460" i="1"/>
  <c r="Q2460" i="1"/>
  <c r="R2460" i="1"/>
  <c r="X2461" i="1"/>
  <c r="Z2461" i="1"/>
  <c r="T2461" i="1"/>
  <c r="U2461" i="1"/>
  <c r="V2461" i="1"/>
  <c r="Q2461" i="1"/>
  <c r="R2461" i="1"/>
  <c r="X2462" i="1"/>
  <c r="Z2462" i="1"/>
  <c r="T2462" i="1"/>
  <c r="U2462" i="1"/>
  <c r="V2462" i="1"/>
  <c r="Q2462" i="1"/>
  <c r="R2462" i="1"/>
  <c r="X2463" i="1"/>
  <c r="Z2463" i="1"/>
  <c r="T2463" i="1"/>
  <c r="U2463" i="1"/>
  <c r="V2463" i="1"/>
  <c r="Q2463" i="1"/>
  <c r="R2463" i="1"/>
  <c r="X2464" i="1"/>
  <c r="Z2464" i="1"/>
  <c r="T2464" i="1"/>
  <c r="U2464" i="1"/>
  <c r="V2464" i="1"/>
  <c r="Q2464" i="1"/>
  <c r="R2464" i="1"/>
  <c r="X2465" i="1"/>
  <c r="Z2465" i="1"/>
  <c r="T2465" i="1"/>
  <c r="U2465" i="1"/>
  <c r="V2465" i="1"/>
  <c r="Q2465" i="1"/>
  <c r="R2465" i="1"/>
  <c r="X2466" i="1"/>
  <c r="Z2466" i="1"/>
  <c r="T2466" i="1"/>
  <c r="U2466" i="1"/>
  <c r="V2466" i="1"/>
  <c r="Q2466" i="1"/>
  <c r="R2466" i="1"/>
  <c r="X2467" i="1"/>
  <c r="Z2467" i="1"/>
  <c r="T2467" i="1"/>
  <c r="U2467" i="1"/>
  <c r="V2467" i="1"/>
  <c r="Q2467" i="1"/>
  <c r="R2467" i="1"/>
  <c r="X2468" i="1"/>
  <c r="Z2468" i="1"/>
  <c r="T2468" i="1"/>
  <c r="U2468" i="1"/>
  <c r="V2468" i="1"/>
  <c r="Q2468" i="1"/>
  <c r="R2468" i="1"/>
  <c r="X2469" i="1"/>
  <c r="Z2469" i="1"/>
  <c r="T2469" i="1"/>
  <c r="U2469" i="1"/>
  <c r="V2469" i="1"/>
  <c r="Q2469" i="1"/>
  <c r="R2469" i="1"/>
  <c r="X2470" i="1"/>
  <c r="Z2470" i="1"/>
  <c r="T2470" i="1"/>
  <c r="U2470" i="1"/>
  <c r="V2470" i="1"/>
  <c r="Q2470" i="1"/>
  <c r="R2470" i="1"/>
  <c r="X2471" i="1"/>
  <c r="Z2471" i="1"/>
  <c r="T2471" i="1"/>
  <c r="U2471" i="1"/>
  <c r="V2471" i="1"/>
  <c r="Q2471" i="1"/>
  <c r="R2471" i="1"/>
  <c r="X2472" i="1"/>
  <c r="Z2472" i="1"/>
  <c r="T2472" i="1"/>
  <c r="U2472" i="1"/>
  <c r="V2472" i="1"/>
  <c r="Q2472" i="1"/>
  <c r="R2472" i="1"/>
  <c r="X2473" i="1"/>
  <c r="Z2473" i="1"/>
  <c r="T2473" i="1"/>
  <c r="U2473" i="1"/>
  <c r="V2473" i="1"/>
  <c r="Q2473" i="1"/>
  <c r="R2473" i="1"/>
  <c r="X2474" i="1"/>
  <c r="Z2474" i="1"/>
  <c r="T2474" i="1"/>
  <c r="U2474" i="1"/>
  <c r="V2474" i="1"/>
  <c r="Q2474" i="1"/>
  <c r="R2474" i="1"/>
  <c r="X2475" i="1"/>
  <c r="Z2475" i="1"/>
  <c r="T2475" i="1"/>
  <c r="U2475" i="1"/>
  <c r="V2475" i="1"/>
  <c r="Q2475" i="1"/>
  <c r="R2475" i="1"/>
  <c r="X2476" i="1"/>
  <c r="Z2476" i="1"/>
  <c r="T2476" i="1"/>
  <c r="U2476" i="1"/>
  <c r="V2476" i="1"/>
  <c r="Q2476" i="1"/>
  <c r="R2476" i="1"/>
  <c r="X2477" i="1"/>
  <c r="Z2477" i="1"/>
  <c r="T2477" i="1"/>
  <c r="U2477" i="1"/>
  <c r="V2477" i="1"/>
  <c r="Q2477" i="1"/>
  <c r="R2477" i="1"/>
  <c r="X2478" i="1"/>
  <c r="Z2478" i="1"/>
  <c r="T2478" i="1"/>
  <c r="U2478" i="1"/>
  <c r="V2478" i="1"/>
  <c r="Q2478" i="1"/>
  <c r="R2478" i="1"/>
  <c r="X2479" i="1"/>
  <c r="Z2479" i="1"/>
  <c r="T2479" i="1"/>
  <c r="U2479" i="1"/>
  <c r="V2479" i="1"/>
  <c r="Q2479" i="1"/>
  <c r="R2479" i="1"/>
  <c r="X2480" i="1"/>
  <c r="Z2480" i="1"/>
  <c r="T2480" i="1"/>
  <c r="U2480" i="1"/>
  <c r="V2480" i="1"/>
  <c r="Q2480" i="1"/>
  <c r="R2480" i="1"/>
  <c r="X2481" i="1"/>
  <c r="Z2481" i="1"/>
  <c r="T2481" i="1"/>
  <c r="U2481" i="1"/>
  <c r="V2481" i="1"/>
  <c r="Q2481" i="1"/>
  <c r="R2481" i="1"/>
  <c r="X2482" i="1"/>
  <c r="Z2482" i="1"/>
  <c r="T2482" i="1"/>
  <c r="U2482" i="1"/>
  <c r="V2482" i="1"/>
  <c r="Q2482" i="1"/>
  <c r="R2482" i="1"/>
  <c r="X2483" i="1"/>
  <c r="Z2483" i="1"/>
  <c r="T2483" i="1"/>
  <c r="U2483" i="1"/>
  <c r="V2483" i="1"/>
  <c r="Q2483" i="1"/>
  <c r="R2483" i="1"/>
  <c r="X2484" i="1"/>
  <c r="Z2484" i="1"/>
  <c r="T2484" i="1"/>
  <c r="U2484" i="1"/>
  <c r="V2484" i="1"/>
  <c r="Q2484" i="1"/>
  <c r="R2484" i="1"/>
  <c r="X2485" i="1"/>
  <c r="Z2485" i="1"/>
  <c r="T2485" i="1"/>
  <c r="U2485" i="1"/>
  <c r="V2485" i="1"/>
  <c r="Q2485" i="1"/>
  <c r="R2485" i="1"/>
  <c r="X2486" i="1"/>
  <c r="Z2486" i="1"/>
  <c r="T2486" i="1"/>
  <c r="U2486" i="1"/>
  <c r="V2486" i="1"/>
  <c r="Q2486" i="1"/>
  <c r="R2486" i="1"/>
  <c r="X2487" i="1"/>
  <c r="Z2487" i="1"/>
  <c r="T2487" i="1"/>
  <c r="U2487" i="1"/>
  <c r="V2487" i="1"/>
  <c r="Q2487" i="1"/>
  <c r="R2487" i="1"/>
  <c r="X2488" i="1"/>
  <c r="Z2488" i="1"/>
  <c r="T2488" i="1"/>
  <c r="U2488" i="1"/>
  <c r="V2488" i="1"/>
  <c r="Q2488" i="1"/>
  <c r="R2488" i="1"/>
  <c r="X2489" i="1"/>
  <c r="Z2489" i="1"/>
  <c r="T2489" i="1"/>
  <c r="U2489" i="1"/>
  <c r="V2489" i="1"/>
  <c r="Q2489" i="1"/>
  <c r="R2489" i="1"/>
  <c r="X2490" i="1"/>
  <c r="Z2490" i="1"/>
  <c r="T2490" i="1"/>
  <c r="U2490" i="1"/>
  <c r="V2490" i="1"/>
  <c r="Q2490" i="1"/>
  <c r="R2490" i="1"/>
  <c r="X2491" i="1"/>
  <c r="Z2491" i="1"/>
  <c r="T2491" i="1"/>
  <c r="U2491" i="1"/>
  <c r="V2491" i="1"/>
  <c r="Q2491" i="1"/>
  <c r="R2491" i="1"/>
  <c r="X2492" i="1"/>
  <c r="Z2492" i="1"/>
  <c r="T2492" i="1"/>
  <c r="U2492" i="1"/>
  <c r="V2492" i="1"/>
  <c r="Q2492" i="1"/>
  <c r="R2492" i="1"/>
  <c r="X2493" i="1"/>
  <c r="Z2493" i="1"/>
  <c r="T2493" i="1"/>
  <c r="U2493" i="1"/>
  <c r="V2493" i="1"/>
  <c r="Q2493" i="1"/>
  <c r="R2493" i="1"/>
  <c r="X2494" i="1"/>
  <c r="Z2494" i="1"/>
  <c r="T2494" i="1"/>
  <c r="U2494" i="1"/>
  <c r="V2494" i="1"/>
  <c r="Q2494" i="1"/>
  <c r="R2494" i="1"/>
  <c r="X2495" i="1"/>
  <c r="Z2495" i="1"/>
  <c r="T2495" i="1"/>
  <c r="U2495" i="1"/>
  <c r="V2495" i="1"/>
  <c r="Q2495" i="1"/>
  <c r="R2495" i="1"/>
  <c r="X2496" i="1"/>
  <c r="Z2496" i="1"/>
  <c r="T2496" i="1"/>
  <c r="U2496" i="1"/>
  <c r="V2496" i="1"/>
  <c r="Q2496" i="1"/>
  <c r="R2496" i="1"/>
  <c r="X2497" i="1"/>
  <c r="Z2497" i="1"/>
  <c r="T2497" i="1"/>
  <c r="U2497" i="1"/>
  <c r="V2497" i="1"/>
  <c r="Q2497" i="1"/>
  <c r="R2497" i="1"/>
  <c r="X2498" i="1"/>
  <c r="Z2498" i="1"/>
  <c r="T2498" i="1"/>
  <c r="U2498" i="1"/>
  <c r="V2498" i="1"/>
  <c r="Q2498" i="1"/>
  <c r="R2498" i="1"/>
  <c r="X2499" i="1"/>
  <c r="Z2499" i="1"/>
  <c r="T2499" i="1"/>
  <c r="U2499" i="1"/>
  <c r="V2499" i="1"/>
  <c r="Q2499" i="1"/>
  <c r="R2499" i="1"/>
  <c r="X2500" i="1"/>
  <c r="Z2500" i="1"/>
  <c r="T2500" i="1"/>
  <c r="U2500" i="1"/>
  <c r="V2500" i="1"/>
  <c r="Q2500" i="1"/>
  <c r="R2500" i="1"/>
  <c r="X2501" i="1"/>
  <c r="Z2501" i="1"/>
  <c r="T2501" i="1"/>
  <c r="U2501" i="1"/>
  <c r="V2501" i="1"/>
  <c r="Q2501" i="1"/>
  <c r="R2501" i="1"/>
  <c r="X2502" i="1"/>
  <c r="Z2502" i="1"/>
  <c r="T2502" i="1"/>
  <c r="U2502" i="1"/>
  <c r="V2502" i="1"/>
  <c r="Q2502" i="1"/>
  <c r="R2502" i="1"/>
  <c r="X2503" i="1"/>
  <c r="Z2503" i="1"/>
  <c r="T2503" i="1"/>
  <c r="U2503" i="1"/>
  <c r="V2503" i="1"/>
  <c r="Q2503" i="1"/>
  <c r="R2503" i="1"/>
  <c r="X2504" i="1"/>
  <c r="Z2504" i="1"/>
  <c r="T2504" i="1"/>
  <c r="U2504" i="1"/>
  <c r="V2504" i="1"/>
  <c r="Q2504" i="1"/>
  <c r="R2504" i="1"/>
  <c r="X2505" i="1"/>
  <c r="Z2505" i="1"/>
  <c r="T2505" i="1"/>
  <c r="U2505" i="1"/>
  <c r="V2505" i="1"/>
  <c r="Q2505" i="1"/>
  <c r="R2505" i="1"/>
  <c r="X2506" i="1"/>
  <c r="Z2506" i="1"/>
  <c r="T2506" i="1"/>
  <c r="U2506" i="1"/>
  <c r="V2506" i="1"/>
  <c r="Q2506" i="1"/>
  <c r="R2506" i="1"/>
  <c r="X2507" i="1"/>
  <c r="Z2507" i="1"/>
  <c r="T2507" i="1"/>
  <c r="U2507" i="1"/>
  <c r="V2507" i="1"/>
  <c r="Q2507" i="1"/>
  <c r="R2507" i="1"/>
  <c r="X2508" i="1"/>
  <c r="Z2508" i="1"/>
  <c r="T2508" i="1"/>
  <c r="U2508" i="1"/>
  <c r="V2508" i="1"/>
  <c r="Q2508" i="1"/>
  <c r="R2508" i="1"/>
  <c r="X2509" i="1"/>
  <c r="Z2509" i="1"/>
  <c r="T2509" i="1"/>
  <c r="U2509" i="1"/>
  <c r="V2509" i="1"/>
  <c r="Q2509" i="1"/>
  <c r="R2509" i="1"/>
  <c r="X2510" i="1"/>
  <c r="Z2510" i="1"/>
  <c r="T2510" i="1"/>
  <c r="U2510" i="1"/>
  <c r="V2510" i="1"/>
  <c r="Q2510" i="1"/>
  <c r="R2510" i="1"/>
  <c r="X2511" i="1"/>
  <c r="Z2511" i="1"/>
  <c r="T2511" i="1"/>
  <c r="U2511" i="1"/>
  <c r="V2511" i="1"/>
  <c r="Q2511" i="1"/>
  <c r="R2511" i="1"/>
  <c r="X2512" i="1"/>
  <c r="Z2512" i="1"/>
  <c r="T2512" i="1"/>
  <c r="U2512" i="1"/>
  <c r="V2512" i="1"/>
  <c r="Q2512" i="1"/>
  <c r="R2512" i="1"/>
  <c r="X2513" i="1"/>
  <c r="Z2513" i="1"/>
  <c r="T2513" i="1"/>
  <c r="U2513" i="1"/>
  <c r="V2513" i="1"/>
  <c r="Q2513" i="1"/>
  <c r="R2513" i="1"/>
  <c r="X2514" i="1"/>
  <c r="Z2514" i="1"/>
  <c r="T2514" i="1"/>
  <c r="U2514" i="1"/>
  <c r="V2514" i="1"/>
  <c r="Q2514" i="1"/>
  <c r="R2514" i="1"/>
  <c r="X2515" i="1"/>
  <c r="Z2515" i="1"/>
  <c r="T2515" i="1"/>
  <c r="U2515" i="1"/>
  <c r="V2515" i="1"/>
  <c r="Q2515" i="1"/>
  <c r="R2515" i="1"/>
  <c r="X2516" i="1"/>
  <c r="Z2516" i="1"/>
  <c r="T2516" i="1"/>
  <c r="U2516" i="1"/>
  <c r="V2516" i="1"/>
  <c r="Q2516" i="1"/>
  <c r="R2516" i="1"/>
  <c r="X2517" i="1"/>
  <c r="Z2517" i="1"/>
  <c r="T2517" i="1"/>
  <c r="U2517" i="1"/>
  <c r="V2517" i="1"/>
  <c r="Q2517" i="1"/>
  <c r="R2517" i="1"/>
  <c r="X2518" i="1"/>
  <c r="Z2518" i="1"/>
  <c r="T2518" i="1"/>
  <c r="U2518" i="1"/>
  <c r="V2518" i="1"/>
  <c r="Q2518" i="1"/>
  <c r="R2518" i="1"/>
  <c r="X2519" i="1"/>
  <c r="Z2519" i="1"/>
  <c r="T2519" i="1"/>
  <c r="U2519" i="1"/>
  <c r="V2519" i="1"/>
  <c r="Q2519" i="1"/>
  <c r="R2519" i="1"/>
  <c r="X2520" i="1"/>
  <c r="Z2520" i="1"/>
  <c r="T2520" i="1"/>
  <c r="U2520" i="1"/>
  <c r="V2520" i="1"/>
  <c r="Q2520" i="1"/>
  <c r="R2520" i="1"/>
  <c r="X2521" i="1"/>
  <c r="Z2521" i="1"/>
  <c r="T2521" i="1"/>
  <c r="U2521" i="1"/>
  <c r="V2521" i="1"/>
  <c r="Q2521" i="1"/>
  <c r="R2521" i="1"/>
  <c r="X2522" i="1"/>
  <c r="Z2522" i="1"/>
  <c r="T2522" i="1"/>
  <c r="U2522" i="1"/>
  <c r="V2522" i="1"/>
  <c r="Q2522" i="1"/>
  <c r="R2522" i="1"/>
  <c r="X2523" i="1"/>
  <c r="Z2523" i="1"/>
  <c r="T2523" i="1"/>
  <c r="U2523" i="1"/>
  <c r="V2523" i="1"/>
  <c r="Q2523" i="1"/>
  <c r="R2523" i="1"/>
  <c r="X2524" i="1"/>
  <c r="Z2524" i="1"/>
  <c r="T2524" i="1"/>
  <c r="U2524" i="1"/>
  <c r="V2524" i="1"/>
  <c r="Q2524" i="1"/>
  <c r="R2524" i="1"/>
  <c r="X2525" i="1"/>
  <c r="Z2525" i="1"/>
  <c r="T2525" i="1"/>
  <c r="U2525" i="1"/>
  <c r="V2525" i="1"/>
  <c r="Q2525" i="1"/>
  <c r="R2525" i="1"/>
  <c r="X2526" i="1"/>
  <c r="Z2526" i="1"/>
  <c r="T2526" i="1"/>
  <c r="U2526" i="1"/>
  <c r="V2526" i="1"/>
  <c r="Q2526" i="1"/>
  <c r="R2526" i="1"/>
  <c r="X2527" i="1"/>
  <c r="Z2527" i="1"/>
  <c r="T2527" i="1"/>
  <c r="U2527" i="1"/>
  <c r="V2527" i="1"/>
  <c r="Q2527" i="1"/>
  <c r="R2527" i="1"/>
  <c r="X2528" i="1"/>
  <c r="Z2528" i="1"/>
  <c r="T2528" i="1"/>
  <c r="U2528" i="1"/>
  <c r="V2528" i="1"/>
  <c r="Q2528" i="1"/>
  <c r="R2528" i="1"/>
  <c r="X2529" i="1"/>
  <c r="Z2529" i="1"/>
  <c r="T2529" i="1"/>
  <c r="U2529" i="1"/>
  <c r="V2529" i="1"/>
  <c r="Q2529" i="1"/>
  <c r="R2529" i="1"/>
  <c r="X2530" i="1"/>
  <c r="Z2530" i="1"/>
  <c r="T2530" i="1"/>
  <c r="U2530" i="1"/>
  <c r="V2530" i="1"/>
  <c r="Q2530" i="1"/>
  <c r="R2530" i="1"/>
  <c r="X2531" i="1"/>
  <c r="Z2531" i="1"/>
  <c r="T2531" i="1"/>
  <c r="U2531" i="1"/>
  <c r="V2531" i="1"/>
  <c r="Q2531" i="1"/>
  <c r="R2531" i="1"/>
  <c r="X2532" i="1"/>
  <c r="Z2532" i="1"/>
  <c r="T2532" i="1"/>
  <c r="U2532" i="1"/>
  <c r="V2532" i="1"/>
  <c r="Q2532" i="1"/>
  <c r="R2532" i="1"/>
  <c r="X2533" i="1"/>
  <c r="Z2533" i="1"/>
  <c r="T2533" i="1"/>
  <c r="U2533" i="1"/>
  <c r="V2533" i="1"/>
  <c r="Q2533" i="1"/>
  <c r="R2533" i="1"/>
  <c r="X2534" i="1"/>
  <c r="Z2534" i="1"/>
  <c r="T2534" i="1"/>
  <c r="U2534" i="1"/>
  <c r="V2534" i="1"/>
  <c r="Q2534" i="1"/>
  <c r="R2534" i="1"/>
  <c r="X2535" i="1"/>
  <c r="Z2535" i="1"/>
  <c r="T2535" i="1"/>
  <c r="U2535" i="1"/>
  <c r="V2535" i="1"/>
  <c r="Q2535" i="1"/>
  <c r="R2535" i="1"/>
  <c r="X2536" i="1"/>
  <c r="Z2536" i="1"/>
  <c r="T2536" i="1"/>
  <c r="U2536" i="1"/>
  <c r="V2536" i="1"/>
  <c r="Q2536" i="1"/>
  <c r="R2536" i="1"/>
  <c r="X2537" i="1"/>
  <c r="Z2537" i="1"/>
  <c r="T2537" i="1"/>
  <c r="U2537" i="1"/>
  <c r="V2537" i="1"/>
  <c r="Q2537" i="1"/>
  <c r="R2537" i="1"/>
  <c r="X2538" i="1"/>
  <c r="Z2538" i="1"/>
  <c r="T2538" i="1"/>
  <c r="U2538" i="1"/>
  <c r="V2538" i="1"/>
  <c r="Q2538" i="1"/>
  <c r="R2538" i="1"/>
  <c r="X2539" i="1"/>
  <c r="Z2539" i="1"/>
  <c r="T2539" i="1"/>
  <c r="U2539" i="1"/>
  <c r="V2539" i="1"/>
  <c r="Q2539" i="1"/>
  <c r="R2539" i="1"/>
  <c r="X2540" i="1"/>
  <c r="Z2540" i="1"/>
  <c r="T2540" i="1"/>
  <c r="U2540" i="1"/>
  <c r="V2540" i="1"/>
  <c r="Q2540" i="1"/>
  <c r="R2540" i="1"/>
  <c r="X2541" i="1"/>
  <c r="Z2541" i="1"/>
  <c r="T2541" i="1"/>
  <c r="U2541" i="1"/>
  <c r="V2541" i="1"/>
  <c r="Q2541" i="1"/>
  <c r="R2541" i="1"/>
  <c r="X2542" i="1"/>
  <c r="Z2542" i="1"/>
  <c r="T2542" i="1"/>
  <c r="U2542" i="1"/>
  <c r="V2542" i="1"/>
  <c r="Q2542" i="1"/>
  <c r="R2542" i="1"/>
  <c r="X2543" i="1"/>
  <c r="Z2543" i="1"/>
  <c r="T2543" i="1"/>
  <c r="U2543" i="1"/>
  <c r="V2543" i="1"/>
  <c r="Q2543" i="1"/>
  <c r="R2543" i="1"/>
  <c r="X2544" i="1"/>
  <c r="Z2544" i="1"/>
  <c r="T2544" i="1"/>
  <c r="U2544" i="1"/>
  <c r="V2544" i="1"/>
  <c r="Q2544" i="1"/>
  <c r="R2544" i="1"/>
  <c r="X2545" i="1"/>
  <c r="Z2545" i="1"/>
  <c r="T2545" i="1"/>
  <c r="U2545" i="1"/>
  <c r="V2545" i="1"/>
  <c r="Q2545" i="1"/>
  <c r="R2545" i="1"/>
  <c r="X2546" i="1"/>
  <c r="Z2546" i="1"/>
  <c r="T2546" i="1"/>
  <c r="U2546" i="1"/>
  <c r="V2546" i="1"/>
  <c r="Q2546" i="1"/>
  <c r="R2546" i="1"/>
  <c r="X2547" i="1"/>
  <c r="Z2547" i="1"/>
  <c r="T2547" i="1"/>
  <c r="U2547" i="1"/>
  <c r="V2547" i="1"/>
  <c r="Q2547" i="1"/>
  <c r="R2547" i="1"/>
  <c r="X2548" i="1"/>
  <c r="Z2548" i="1"/>
  <c r="T2548" i="1"/>
  <c r="U2548" i="1"/>
  <c r="V2548" i="1"/>
  <c r="Q2548" i="1"/>
  <c r="R2548" i="1"/>
  <c r="X2549" i="1"/>
  <c r="Z2549" i="1"/>
  <c r="T2549" i="1"/>
  <c r="U2549" i="1"/>
  <c r="V2549" i="1"/>
  <c r="Q2549" i="1"/>
  <c r="R2549" i="1"/>
  <c r="X2550" i="1"/>
  <c r="Z2550" i="1"/>
  <c r="T2550" i="1"/>
  <c r="U2550" i="1"/>
  <c r="V2550" i="1"/>
  <c r="Q2550" i="1"/>
  <c r="R2550" i="1"/>
  <c r="X2551" i="1"/>
  <c r="Z2551" i="1"/>
  <c r="T2551" i="1"/>
  <c r="U2551" i="1"/>
  <c r="V2551" i="1"/>
  <c r="Q2551" i="1"/>
  <c r="R2551" i="1"/>
  <c r="X2552" i="1"/>
  <c r="Z2552" i="1"/>
  <c r="T2552" i="1"/>
  <c r="U2552" i="1"/>
  <c r="V2552" i="1"/>
  <c r="Q2552" i="1"/>
  <c r="R2552" i="1"/>
  <c r="X2553" i="1"/>
  <c r="Z2553" i="1"/>
  <c r="T2553" i="1"/>
  <c r="U2553" i="1"/>
  <c r="V2553" i="1"/>
  <c r="Q2553" i="1"/>
  <c r="R2553" i="1"/>
  <c r="X2554" i="1"/>
  <c r="Z2554" i="1"/>
  <c r="T2554" i="1"/>
  <c r="U2554" i="1"/>
  <c r="V2554" i="1"/>
  <c r="Q2554" i="1"/>
  <c r="R2554" i="1"/>
  <c r="X2555" i="1"/>
  <c r="Z2555" i="1"/>
  <c r="T2555" i="1"/>
  <c r="U2555" i="1"/>
  <c r="V2555" i="1"/>
  <c r="Q2555" i="1"/>
  <c r="R2555" i="1"/>
  <c r="X2556" i="1"/>
  <c r="Z2556" i="1"/>
  <c r="T2556" i="1"/>
  <c r="U2556" i="1"/>
  <c r="V2556" i="1"/>
  <c r="Q2556" i="1"/>
  <c r="R2556" i="1"/>
  <c r="X2557" i="1"/>
  <c r="Z2557" i="1"/>
  <c r="T2557" i="1"/>
  <c r="U2557" i="1"/>
  <c r="V2557" i="1"/>
  <c r="Q2557" i="1"/>
  <c r="R2557" i="1"/>
  <c r="X2558" i="1"/>
  <c r="Z2558" i="1"/>
  <c r="T2558" i="1"/>
  <c r="U2558" i="1"/>
  <c r="V2558" i="1"/>
  <c r="Q2558" i="1"/>
  <c r="R2558" i="1"/>
  <c r="X2559" i="1"/>
  <c r="Z2559" i="1"/>
  <c r="T2559" i="1"/>
  <c r="U2559" i="1"/>
  <c r="V2559" i="1"/>
  <c r="Q2559" i="1"/>
  <c r="R2559" i="1"/>
  <c r="X2560" i="1"/>
  <c r="Z2560" i="1"/>
  <c r="T2560" i="1"/>
  <c r="U2560" i="1"/>
  <c r="V2560" i="1"/>
  <c r="Q2560" i="1"/>
  <c r="R2560" i="1"/>
  <c r="X2561" i="1"/>
  <c r="Z2561" i="1"/>
  <c r="T2561" i="1"/>
  <c r="U2561" i="1"/>
  <c r="V2561" i="1"/>
  <c r="Q2561" i="1"/>
  <c r="R2561" i="1"/>
  <c r="X2562" i="1"/>
  <c r="Z2562" i="1"/>
  <c r="T2562" i="1"/>
  <c r="U2562" i="1"/>
  <c r="V2562" i="1"/>
  <c r="Q2562" i="1"/>
  <c r="R2562" i="1"/>
  <c r="X2563" i="1"/>
  <c r="Z2563" i="1"/>
  <c r="T2563" i="1"/>
  <c r="U2563" i="1"/>
  <c r="V2563" i="1"/>
  <c r="Q2563" i="1"/>
  <c r="R2563" i="1"/>
  <c r="X2564" i="1"/>
  <c r="Z2564" i="1"/>
  <c r="T2564" i="1"/>
  <c r="U2564" i="1"/>
  <c r="V2564" i="1"/>
  <c r="Q2564" i="1"/>
  <c r="R2564" i="1"/>
  <c r="X2565" i="1"/>
  <c r="Z2565" i="1"/>
  <c r="T2565" i="1"/>
  <c r="U2565" i="1"/>
  <c r="V2565" i="1"/>
  <c r="Q2565" i="1"/>
  <c r="R2565" i="1"/>
  <c r="X2566" i="1"/>
  <c r="Z2566" i="1"/>
  <c r="T2566" i="1"/>
  <c r="U2566" i="1"/>
  <c r="V2566" i="1"/>
  <c r="Q2566" i="1"/>
  <c r="R2566" i="1"/>
  <c r="X2567" i="1"/>
  <c r="Z2567" i="1"/>
  <c r="T2567" i="1"/>
  <c r="U2567" i="1"/>
  <c r="V2567" i="1"/>
  <c r="Q2567" i="1"/>
  <c r="R2567" i="1"/>
  <c r="X2568" i="1"/>
  <c r="Z2568" i="1"/>
  <c r="T2568" i="1"/>
  <c r="U2568" i="1"/>
  <c r="V2568" i="1"/>
  <c r="Q2568" i="1"/>
  <c r="R2568" i="1"/>
  <c r="X2569" i="1"/>
  <c r="Z2569" i="1"/>
  <c r="T2569" i="1"/>
  <c r="U2569" i="1"/>
  <c r="V2569" i="1"/>
  <c r="Q2569" i="1"/>
  <c r="R2569" i="1"/>
  <c r="X2570" i="1"/>
  <c r="Z2570" i="1"/>
  <c r="T2570" i="1"/>
  <c r="U2570" i="1"/>
  <c r="V2570" i="1"/>
  <c r="Q2570" i="1"/>
  <c r="R2570" i="1"/>
  <c r="X2571" i="1"/>
  <c r="Z2571" i="1"/>
  <c r="T2571" i="1"/>
  <c r="U2571" i="1"/>
  <c r="V2571" i="1"/>
  <c r="Q2571" i="1"/>
  <c r="R2571" i="1"/>
  <c r="X2572" i="1"/>
  <c r="Z2572" i="1"/>
  <c r="T2572" i="1"/>
  <c r="U2572" i="1"/>
  <c r="V2572" i="1"/>
  <c r="Q2572" i="1"/>
  <c r="R2572" i="1"/>
  <c r="X2573" i="1"/>
  <c r="Z2573" i="1"/>
  <c r="T2573" i="1"/>
  <c r="U2573" i="1"/>
  <c r="V2573" i="1"/>
  <c r="Q2573" i="1"/>
  <c r="R2573" i="1"/>
  <c r="X2574" i="1"/>
  <c r="Z2574" i="1"/>
  <c r="T2574" i="1"/>
  <c r="U2574" i="1"/>
  <c r="V2574" i="1"/>
  <c r="Q2574" i="1"/>
  <c r="R2574" i="1"/>
  <c r="X2575" i="1"/>
  <c r="Z2575" i="1"/>
  <c r="T2575" i="1"/>
  <c r="U2575" i="1"/>
  <c r="V2575" i="1"/>
  <c r="Q2575" i="1"/>
  <c r="R2575" i="1"/>
  <c r="X2576" i="1"/>
  <c r="Z2576" i="1"/>
  <c r="T2576" i="1"/>
  <c r="U2576" i="1"/>
  <c r="V2576" i="1"/>
  <c r="Q2576" i="1"/>
  <c r="R2576" i="1"/>
  <c r="X2577" i="1"/>
  <c r="Z2577" i="1"/>
  <c r="T2577" i="1"/>
  <c r="U2577" i="1"/>
  <c r="V2577" i="1"/>
  <c r="Q2577" i="1"/>
  <c r="R2577" i="1"/>
  <c r="X2578" i="1"/>
  <c r="Z2578" i="1"/>
  <c r="T2578" i="1"/>
  <c r="U2578" i="1"/>
  <c r="V2578" i="1"/>
  <c r="Q2578" i="1"/>
  <c r="R2578" i="1"/>
  <c r="X2579" i="1"/>
  <c r="Z2579" i="1"/>
  <c r="T2579" i="1"/>
  <c r="U2579" i="1"/>
  <c r="V2579" i="1"/>
  <c r="Q2579" i="1"/>
  <c r="R2579" i="1"/>
  <c r="X2580" i="1"/>
  <c r="Z2580" i="1"/>
  <c r="T2580" i="1"/>
  <c r="U2580" i="1"/>
  <c r="V2580" i="1"/>
  <c r="Q2580" i="1"/>
  <c r="R2580" i="1"/>
  <c r="X2581" i="1"/>
  <c r="Z2581" i="1"/>
  <c r="T2581" i="1"/>
  <c r="U2581" i="1"/>
  <c r="V2581" i="1"/>
  <c r="Q2581" i="1"/>
  <c r="R2581" i="1"/>
  <c r="X2582" i="1"/>
  <c r="Z2582" i="1"/>
  <c r="T2582" i="1"/>
  <c r="U2582" i="1"/>
  <c r="V2582" i="1"/>
  <c r="Q2582" i="1"/>
  <c r="R2582" i="1"/>
  <c r="X2583" i="1"/>
  <c r="Z2583" i="1"/>
  <c r="T2583" i="1"/>
  <c r="U2583" i="1"/>
  <c r="V2583" i="1"/>
  <c r="Q2583" i="1"/>
  <c r="R2583" i="1"/>
  <c r="X2584" i="1"/>
  <c r="Z2584" i="1"/>
  <c r="T2584" i="1"/>
  <c r="U2584" i="1"/>
  <c r="V2584" i="1"/>
  <c r="Q2584" i="1"/>
  <c r="R2584" i="1"/>
  <c r="X2585" i="1"/>
  <c r="Z2585" i="1"/>
  <c r="T2585" i="1"/>
  <c r="U2585" i="1"/>
  <c r="V2585" i="1"/>
  <c r="Q2585" i="1"/>
  <c r="R2585" i="1"/>
  <c r="X2586" i="1"/>
  <c r="Z2586" i="1"/>
  <c r="T2586" i="1"/>
  <c r="U2586" i="1"/>
  <c r="V2586" i="1"/>
  <c r="Q2586" i="1"/>
  <c r="R2586" i="1"/>
  <c r="X2587" i="1"/>
  <c r="Z2587" i="1"/>
  <c r="T2587" i="1"/>
  <c r="U2587" i="1"/>
  <c r="V2587" i="1"/>
  <c r="Q2587" i="1"/>
  <c r="R2587" i="1"/>
  <c r="X2588" i="1"/>
  <c r="Z2588" i="1"/>
  <c r="T2588" i="1"/>
  <c r="U2588" i="1"/>
  <c r="V2588" i="1"/>
  <c r="Q2588" i="1"/>
  <c r="R2588" i="1"/>
  <c r="X2589" i="1"/>
  <c r="Z2589" i="1"/>
  <c r="T2589" i="1"/>
  <c r="U2589" i="1"/>
  <c r="V2589" i="1"/>
  <c r="Q2589" i="1"/>
  <c r="R2589" i="1"/>
  <c r="X2590" i="1"/>
  <c r="Z2590" i="1"/>
  <c r="T2590" i="1"/>
  <c r="U2590" i="1"/>
  <c r="V2590" i="1"/>
  <c r="Q2590" i="1"/>
  <c r="R2590" i="1"/>
  <c r="X2591" i="1"/>
  <c r="Z2591" i="1"/>
  <c r="T2591" i="1"/>
  <c r="U2591" i="1"/>
  <c r="V2591" i="1"/>
  <c r="Q2591" i="1"/>
  <c r="R2591" i="1"/>
  <c r="X2592" i="1"/>
  <c r="Z2592" i="1"/>
  <c r="T2592" i="1"/>
  <c r="U2592" i="1"/>
  <c r="V2592" i="1"/>
  <c r="Q2592" i="1"/>
  <c r="R2592" i="1"/>
  <c r="X2593" i="1"/>
  <c r="Z2593" i="1"/>
  <c r="T2593" i="1"/>
  <c r="U2593" i="1"/>
  <c r="V2593" i="1"/>
  <c r="Q2593" i="1"/>
  <c r="R2593" i="1"/>
  <c r="X2594" i="1"/>
  <c r="Z2594" i="1"/>
  <c r="T2594" i="1"/>
  <c r="U2594" i="1"/>
  <c r="V2594" i="1"/>
  <c r="Q2594" i="1"/>
  <c r="R2594" i="1"/>
  <c r="X2595" i="1"/>
  <c r="Z2595" i="1"/>
  <c r="T2595" i="1"/>
  <c r="U2595" i="1"/>
  <c r="V2595" i="1"/>
  <c r="Q2595" i="1"/>
  <c r="R2595" i="1"/>
  <c r="X2596" i="1"/>
  <c r="Z2596" i="1"/>
  <c r="T2596" i="1"/>
  <c r="U2596" i="1"/>
  <c r="V2596" i="1"/>
  <c r="Q2596" i="1"/>
  <c r="R2596" i="1"/>
  <c r="X2597" i="1"/>
  <c r="Z2597" i="1"/>
  <c r="T2597" i="1"/>
  <c r="U2597" i="1"/>
  <c r="V2597" i="1"/>
  <c r="Q2597" i="1"/>
  <c r="R2597" i="1"/>
  <c r="X2598" i="1"/>
  <c r="Z2598" i="1"/>
  <c r="T2598" i="1"/>
  <c r="U2598" i="1"/>
  <c r="V2598" i="1"/>
  <c r="Q2598" i="1"/>
  <c r="R2598" i="1"/>
  <c r="X2599" i="1"/>
  <c r="Z2599" i="1"/>
  <c r="T2599" i="1"/>
  <c r="U2599" i="1"/>
  <c r="V2599" i="1"/>
  <c r="Q2599" i="1"/>
  <c r="R2599" i="1"/>
  <c r="X2600" i="1"/>
  <c r="Z2600" i="1"/>
  <c r="T2600" i="1"/>
  <c r="U2600" i="1"/>
  <c r="V2600" i="1"/>
  <c r="Q2600" i="1"/>
  <c r="R2600" i="1"/>
  <c r="X2601" i="1"/>
  <c r="Z2601" i="1"/>
  <c r="T2601" i="1"/>
  <c r="U2601" i="1"/>
  <c r="V2601" i="1"/>
  <c r="Q2601" i="1"/>
  <c r="R2601" i="1"/>
  <c r="X2602" i="1"/>
  <c r="Z2602" i="1"/>
  <c r="T2602" i="1"/>
  <c r="U2602" i="1"/>
  <c r="V2602" i="1"/>
  <c r="Q2602" i="1"/>
  <c r="R2602" i="1"/>
  <c r="X2603" i="1"/>
  <c r="Z2603" i="1"/>
  <c r="T2603" i="1"/>
  <c r="U2603" i="1"/>
  <c r="V2603" i="1"/>
  <c r="Q2603" i="1"/>
  <c r="R2603" i="1"/>
  <c r="X2604" i="1"/>
  <c r="Z2604" i="1"/>
  <c r="T2604" i="1"/>
  <c r="U2604" i="1"/>
  <c r="V2604" i="1"/>
  <c r="Q2604" i="1"/>
  <c r="R2604" i="1"/>
  <c r="X2605" i="1"/>
  <c r="Z2605" i="1"/>
  <c r="T2605" i="1"/>
  <c r="U2605" i="1"/>
  <c r="V2605" i="1"/>
  <c r="Q2605" i="1"/>
  <c r="R2605" i="1"/>
  <c r="X2606" i="1"/>
  <c r="Z2606" i="1"/>
  <c r="T2606" i="1"/>
  <c r="U2606" i="1"/>
  <c r="V2606" i="1"/>
  <c r="Q2606" i="1"/>
  <c r="R2606" i="1"/>
  <c r="X2607" i="1"/>
  <c r="Z2607" i="1"/>
  <c r="T2607" i="1"/>
  <c r="U2607" i="1"/>
  <c r="V2607" i="1"/>
  <c r="Q2607" i="1"/>
  <c r="R2607" i="1"/>
  <c r="X2608" i="1"/>
  <c r="Z2608" i="1"/>
  <c r="T2608" i="1"/>
  <c r="U2608" i="1"/>
  <c r="V2608" i="1"/>
  <c r="Q2608" i="1"/>
  <c r="R2608" i="1"/>
  <c r="X2609" i="1"/>
  <c r="Z2609" i="1"/>
  <c r="T2609" i="1"/>
  <c r="U2609" i="1"/>
  <c r="V2609" i="1"/>
  <c r="Q2609" i="1"/>
  <c r="R2609" i="1"/>
  <c r="X2610" i="1"/>
  <c r="Z2610" i="1"/>
  <c r="T2610" i="1"/>
  <c r="U2610" i="1"/>
  <c r="V2610" i="1"/>
  <c r="Q2610" i="1"/>
  <c r="R2610" i="1"/>
  <c r="X2611" i="1"/>
  <c r="Z2611" i="1"/>
  <c r="T2611" i="1"/>
  <c r="U2611" i="1"/>
  <c r="V2611" i="1"/>
  <c r="Q2611" i="1"/>
  <c r="R2611" i="1"/>
  <c r="X2612" i="1"/>
  <c r="Z2612" i="1"/>
  <c r="T2612" i="1"/>
  <c r="U2612" i="1"/>
  <c r="V2612" i="1"/>
  <c r="Q2612" i="1"/>
  <c r="R2612" i="1"/>
  <c r="X2613" i="1"/>
  <c r="Z2613" i="1"/>
  <c r="T2613" i="1"/>
  <c r="U2613" i="1"/>
  <c r="V2613" i="1"/>
  <c r="Q2613" i="1"/>
  <c r="R2613" i="1"/>
  <c r="X2614" i="1"/>
  <c r="Z2614" i="1"/>
  <c r="T2614" i="1"/>
  <c r="U2614" i="1"/>
  <c r="V2614" i="1"/>
  <c r="Q2614" i="1"/>
  <c r="R2614" i="1"/>
  <c r="X2615" i="1"/>
  <c r="Z2615" i="1"/>
  <c r="T2615" i="1"/>
  <c r="U2615" i="1"/>
  <c r="V2615" i="1"/>
  <c r="Q2615" i="1"/>
  <c r="R2615" i="1"/>
  <c r="X2616" i="1"/>
  <c r="Z2616" i="1"/>
  <c r="T2616" i="1"/>
  <c r="U2616" i="1"/>
  <c r="V2616" i="1"/>
  <c r="Q2616" i="1"/>
  <c r="R2616" i="1"/>
  <c r="X2617" i="1"/>
  <c r="Z2617" i="1"/>
  <c r="T2617" i="1"/>
  <c r="U2617" i="1"/>
  <c r="V2617" i="1"/>
  <c r="Q2617" i="1"/>
  <c r="R2617" i="1"/>
  <c r="X2618" i="1"/>
  <c r="Z2618" i="1"/>
  <c r="T2618" i="1"/>
  <c r="U2618" i="1"/>
  <c r="V2618" i="1"/>
  <c r="Q2618" i="1"/>
  <c r="R2618" i="1"/>
  <c r="X2619" i="1"/>
  <c r="Z2619" i="1"/>
  <c r="T2619" i="1"/>
  <c r="U2619" i="1"/>
  <c r="V2619" i="1"/>
  <c r="Q2619" i="1"/>
  <c r="R2619" i="1"/>
  <c r="X2620" i="1"/>
  <c r="Z2620" i="1"/>
  <c r="T2620" i="1"/>
  <c r="U2620" i="1"/>
  <c r="V2620" i="1"/>
  <c r="Q2620" i="1"/>
  <c r="R2620" i="1"/>
  <c r="X2621" i="1"/>
  <c r="Z2621" i="1"/>
  <c r="T2621" i="1"/>
  <c r="U2621" i="1"/>
  <c r="V2621" i="1"/>
  <c r="Q2621" i="1"/>
  <c r="R2621" i="1"/>
  <c r="X2622" i="1"/>
  <c r="Z2622" i="1"/>
  <c r="T2622" i="1"/>
  <c r="U2622" i="1"/>
  <c r="V2622" i="1"/>
  <c r="Q2622" i="1"/>
  <c r="R2622" i="1"/>
  <c r="X2623" i="1"/>
  <c r="Z2623" i="1"/>
  <c r="T2623" i="1"/>
  <c r="U2623" i="1"/>
  <c r="V2623" i="1"/>
  <c r="Q2623" i="1"/>
  <c r="R2623" i="1"/>
  <c r="X2624" i="1"/>
  <c r="Z2624" i="1"/>
  <c r="T2624" i="1"/>
  <c r="U2624" i="1"/>
  <c r="V2624" i="1"/>
  <c r="Q2624" i="1"/>
  <c r="R2624" i="1"/>
  <c r="X2625" i="1"/>
  <c r="Z2625" i="1"/>
  <c r="T2625" i="1"/>
  <c r="U2625" i="1"/>
  <c r="V2625" i="1"/>
  <c r="Q2625" i="1"/>
  <c r="R2625" i="1"/>
  <c r="X2626" i="1"/>
  <c r="Z2626" i="1"/>
  <c r="T2626" i="1"/>
  <c r="U2626" i="1"/>
  <c r="V2626" i="1"/>
  <c r="Q2626" i="1"/>
  <c r="R2626" i="1"/>
  <c r="X2627" i="1"/>
  <c r="Z2627" i="1"/>
  <c r="T2627" i="1"/>
  <c r="U2627" i="1"/>
  <c r="V2627" i="1"/>
  <c r="Q2627" i="1"/>
  <c r="R2627" i="1"/>
  <c r="X2628" i="1"/>
  <c r="Z2628" i="1"/>
  <c r="T2628" i="1"/>
  <c r="U2628" i="1"/>
  <c r="V2628" i="1"/>
  <c r="Q2628" i="1"/>
  <c r="R2628" i="1"/>
  <c r="X2629" i="1"/>
  <c r="Z2629" i="1"/>
  <c r="T2629" i="1"/>
  <c r="U2629" i="1"/>
  <c r="V2629" i="1"/>
  <c r="Q2629" i="1"/>
  <c r="R2629" i="1"/>
  <c r="X2630" i="1"/>
  <c r="Z2630" i="1"/>
  <c r="T2630" i="1"/>
  <c r="U2630" i="1"/>
  <c r="V2630" i="1"/>
  <c r="Q2630" i="1"/>
  <c r="R2630" i="1"/>
  <c r="X2631" i="1"/>
  <c r="Z2631" i="1"/>
  <c r="T2631" i="1"/>
  <c r="U2631" i="1"/>
  <c r="V2631" i="1"/>
  <c r="Q2631" i="1"/>
  <c r="R2631" i="1"/>
  <c r="X2632" i="1"/>
  <c r="Z2632" i="1"/>
  <c r="T2632" i="1"/>
  <c r="U2632" i="1"/>
  <c r="V2632" i="1"/>
  <c r="Q2632" i="1"/>
  <c r="R2632" i="1"/>
  <c r="X2633" i="1"/>
  <c r="Z2633" i="1"/>
  <c r="T2633" i="1"/>
  <c r="U2633" i="1"/>
  <c r="V2633" i="1"/>
  <c r="Q2633" i="1"/>
  <c r="R2633" i="1"/>
  <c r="X2634" i="1"/>
  <c r="Z2634" i="1"/>
  <c r="T2634" i="1"/>
  <c r="U2634" i="1"/>
  <c r="V2634" i="1"/>
  <c r="Q2634" i="1"/>
  <c r="R2634" i="1"/>
  <c r="X2635" i="1"/>
  <c r="Z2635" i="1"/>
  <c r="T2635" i="1"/>
  <c r="U2635" i="1"/>
  <c r="V2635" i="1"/>
  <c r="Q2635" i="1"/>
  <c r="R2635" i="1"/>
  <c r="X2636" i="1"/>
  <c r="Z2636" i="1"/>
  <c r="T2636" i="1"/>
  <c r="U2636" i="1"/>
  <c r="V2636" i="1"/>
  <c r="Q2636" i="1"/>
  <c r="R2636" i="1"/>
  <c r="X2637" i="1"/>
  <c r="Z2637" i="1"/>
  <c r="T2637" i="1"/>
  <c r="U2637" i="1"/>
  <c r="V2637" i="1"/>
  <c r="Q2637" i="1"/>
  <c r="R2637" i="1"/>
  <c r="X2638" i="1"/>
  <c r="Z2638" i="1"/>
  <c r="T2638" i="1"/>
  <c r="U2638" i="1"/>
  <c r="V2638" i="1"/>
  <c r="Q2638" i="1"/>
  <c r="R2638" i="1"/>
  <c r="X2639" i="1"/>
  <c r="Z2639" i="1"/>
  <c r="T2639" i="1"/>
  <c r="U2639" i="1"/>
  <c r="V2639" i="1"/>
  <c r="Q2639" i="1"/>
  <c r="R2639" i="1"/>
  <c r="X2640" i="1"/>
  <c r="Z2640" i="1"/>
  <c r="T2640" i="1"/>
  <c r="U2640" i="1"/>
  <c r="V2640" i="1"/>
  <c r="Q2640" i="1"/>
  <c r="R2640" i="1"/>
  <c r="X2641" i="1"/>
  <c r="Z2641" i="1"/>
  <c r="T2641" i="1"/>
  <c r="U2641" i="1"/>
  <c r="V2641" i="1"/>
  <c r="Q2641" i="1"/>
  <c r="R2641" i="1"/>
  <c r="X2642" i="1"/>
  <c r="Z2642" i="1"/>
  <c r="T2642" i="1"/>
  <c r="U2642" i="1"/>
  <c r="V2642" i="1"/>
  <c r="Q2642" i="1"/>
  <c r="R2642" i="1"/>
  <c r="X2643" i="1"/>
  <c r="Z2643" i="1"/>
  <c r="T2643" i="1"/>
  <c r="U2643" i="1"/>
  <c r="V2643" i="1"/>
  <c r="Q2643" i="1"/>
  <c r="R2643" i="1"/>
  <c r="X2644" i="1"/>
  <c r="Z2644" i="1"/>
  <c r="T2644" i="1"/>
  <c r="U2644" i="1"/>
  <c r="V2644" i="1"/>
  <c r="Q2644" i="1"/>
  <c r="R2644" i="1"/>
  <c r="X2645" i="1"/>
  <c r="Z2645" i="1"/>
  <c r="T2645" i="1"/>
  <c r="U2645" i="1"/>
  <c r="V2645" i="1"/>
  <c r="Q2645" i="1"/>
  <c r="R2645" i="1"/>
  <c r="X2646" i="1"/>
  <c r="Z2646" i="1"/>
  <c r="T2646" i="1"/>
  <c r="U2646" i="1"/>
  <c r="V2646" i="1"/>
  <c r="Q2646" i="1"/>
  <c r="R2646" i="1"/>
  <c r="X2647" i="1"/>
  <c r="Z2647" i="1"/>
  <c r="T2647" i="1"/>
  <c r="U2647" i="1"/>
  <c r="V2647" i="1"/>
  <c r="Q2647" i="1"/>
  <c r="R2647" i="1"/>
  <c r="X2648" i="1"/>
  <c r="Z2648" i="1"/>
  <c r="T2648" i="1"/>
  <c r="U2648" i="1"/>
  <c r="V2648" i="1"/>
  <c r="Q2648" i="1"/>
  <c r="R2648" i="1"/>
  <c r="X2649" i="1"/>
  <c r="Z2649" i="1"/>
  <c r="T2649" i="1"/>
  <c r="U2649" i="1"/>
  <c r="V2649" i="1"/>
  <c r="Q2649" i="1"/>
  <c r="R2649" i="1"/>
  <c r="X2650" i="1"/>
  <c r="Z2650" i="1"/>
  <c r="T2650" i="1"/>
  <c r="U2650" i="1"/>
  <c r="V2650" i="1"/>
  <c r="Q2650" i="1"/>
  <c r="R2650" i="1"/>
  <c r="X2651" i="1"/>
  <c r="Z2651" i="1"/>
  <c r="T2651" i="1"/>
  <c r="U2651" i="1"/>
  <c r="V2651" i="1"/>
  <c r="Q2651" i="1"/>
  <c r="R2651" i="1"/>
  <c r="X2652" i="1"/>
  <c r="Z2652" i="1"/>
  <c r="T2652" i="1"/>
  <c r="U2652" i="1"/>
  <c r="V2652" i="1"/>
  <c r="Q2652" i="1"/>
  <c r="R2652" i="1"/>
  <c r="X2653" i="1"/>
  <c r="Z2653" i="1"/>
  <c r="T2653" i="1"/>
  <c r="U2653" i="1"/>
  <c r="V2653" i="1"/>
  <c r="Q2653" i="1"/>
  <c r="R2653" i="1"/>
  <c r="X2654" i="1"/>
  <c r="Z2654" i="1"/>
  <c r="T2654" i="1"/>
  <c r="U2654" i="1"/>
  <c r="V2654" i="1"/>
  <c r="Q2654" i="1"/>
  <c r="R2654" i="1"/>
  <c r="X2655" i="1"/>
  <c r="Z2655" i="1"/>
  <c r="T2655" i="1"/>
  <c r="U2655" i="1"/>
  <c r="V2655" i="1"/>
  <c r="Q2655" i="1"/>
  <c r="R2655" i="1"/>
  <c r="X2656" i="1"/>
  <c r="Z2656" i="1"/>
  <c r="T2656" i="1"/>
  <c r="U2656" i="1"/>
  <c r="V2656" i="1"/>
  <c r="Q2656" i="1"/>
  <c r="R2656" i="1"/>
  <c r="X2657" i="1"/>
  <c r="Z2657" i="1"/>
  <c r="T2657" i="1"/>
  <c r="U2657" i="1"/>
  <c r="V2657" i="1"/>
  <c r="Q2657" i="1"/>
  <c r="R2657" i="1"/>
  <c r="X2658" i="1"/>
  <c r="Z2658" i="1"/>
  <c r="T2658" i="1"/>
  <c r="U2658" i="1"/>
  <c r="V2658" i="1"/>
  <c r="Q2658" i="1"/>
  <c r="R2658" i="1"/>
  <c r="X2659" i="1"/>
  <c r="Z2659" i="1"/>
  <c r="T2659" i="1"/>
  <c r="U2659" i="1"/>
  <c r="V2659" i="1"/>
  <c r="Q2659" i="1"/>
  <c r="R2659" i="1"/>
  <c r="X2660" i="1"/>
  <c r="Z2660" i="1"/>
  <c r="T2660" i="1"/>
  <c r="U2660" i="1"/>
  <c r="V2660" i="1"/>
  <c r="Q2660" i="1"/>
  <c r="R2660" i="1"/>
  <c r="X2661" i="1"/>
  <c r="Z2661" i="1"/>
  <c r="T2661" i="1"/>
  <c r="U2661" i="1"/>
  <c r="V2661" i="1"/>
  <c r="Q2661" i="1"/>
  <c r="R2661" i="1"/>
  <c r="X2662" i="1"/>
  <c r="Z2662" i="1"/>
  <c r="T2662" i="1"/>
  <c r="U2662" i="1"/>
  <c r="V2662" i="1"/>
  <c r="Q2662" i="1"/>
  <c r="R2662" i="1"/>
  <c r="X2663" i="1"/>
  <c r="Z2663" i="1"/>
  <c r="T2663" i="1"/>
  <c r="U2663" i="1"/>
  <c r="V2663" i="1"/>
  <c r="Q2663" i="1"/>
  <c r="R2663" i="1"/>
  <c r="X2664" i="1"/>
  <c r="Z2664" i="1"/>
  <c r="T2664" i="1"/>
  <c r="U2664" i="1"/>
  <c r="V2664" i="1"/>
  <c r="Q2664" i="1"/>
  <c r="R2664" i="1"/>
  <c r="X2665" i="1"/>
  <c r="Z2665" i="1"/>
  <c r="T2665" i="1"/>
  <c r="U2665" i="1"/>
  <c r="V2665" i="1"/>
  <c r="Q2665" i="1"/>
  <c r="R2665" i="1"/>
  <c r="X2666" i="1"/>
  <c r="Z2666" i="1"/>
  <c r="T2666" i="1"/>
  <c r="U2666" i="1"/>
  <c r="V2666" i="1"/>
  <c r="Q2666" i="1"/>
  <c r="R2666" i="1"/>
  <c r="X2667" i="1"/>
  <c r="Z2667" i="1"/>
  <c r="T2667" i="1"/>
  <c r="U2667" i="1"/>
  <c r="V2667" i="1"/>
  <c r="Q2667" i="1"/>
  <c r="R2667" i="1"/>
  <c r="X2668" i="1"/>
  <c r="Z2668" i="1"/>
  <c r="T2668" i="1"/>
  <c r="U2668" i="1"/>
  <c r="V2668" i="1"/>
  <c r="Q2668" i="1"/>
  <c r="R2668" i="1"/>
  <c r="X2669" i="1"/>
  <c r="Z2669" i="1"/>
  <c r="T2669" i="1"/>
  <c r="U2669" i="1"/>
  <c r="V2669" i="1"/>
  <c r="Q2669" i="1"/>
  <c r="R2669" i="1"/>
  <c r="X2670" i="1"/>
  <c r="Z2670" i="1"/>
  <c r="T2670" i="1"/>
  <c r="U2670" i="1"/>
  <c r="V2670" i="1"/>
  <c r="Q2670" i="1"/>
  <c r="R2670" i="1"/>
  <c r="X2671" i="1"/>
  <c r="Z2671" i="1"/>
  <c r="T2671" i="1"/>
  <c r="U2671" i="1"/>
  <c r="V2671" i="1"/>
  <c r="Q2671" i="1"/>
  <c r="R2671" i="1"/>
  <c r="X2672" i="1"/>
  <c r="Z2672" i="1"/>
  <c r="T2672" i="1"/>
  <c r="U2672" i="1"/>
  <c r="V2672" i="1"/>
  <c r="Q2672" i="1"/>
  <c r="R2672" i="1"/>
  <c r="X2673" i="1"/>
  <c r="Z2673" i="1"/>
  <c r="T2673" i="1"/>
  <c r="U2673" i="1"/>
  <c r="V2673" i="1"/>
  <c r="Q2673" i="1"/>
  <c r="R2673" i="1"/>
  <c r="X2674" i="1"/>
  <c r="Z2674" i="1"/>
  <c r="T2674" i="1"/>
  <c r="U2674" i="1"/>
  <c r="V2674" i="1"/>
  <c r="Q2674" i="1"/>
  <c r="R2674" i="1"/>
  <c r="X2675" i="1"/>
  <c r="Z2675" i="1"/>
  <c r="T2675" i="1"/>
  <c r="U2675" i="1"/>
  <c r="V2675" i="1"/>
  <c r="Q2675" i="1"/>
  <c r="R2675" i="1"/>
  <c r="X2676" i="1"/>
  <c r="Z2676" i="1"/>
  <c r="T2676" i="1"/>
  <c r="U2676" i="1"/>
  <c r="V2676" i="1"/>
  <c r="Q2676" i="1"/>
  <c r="R2676" i="1"/>
  <c r="X2677" i="1"/>
  <c r="Z2677" i="1"/>
  <c r="T2677" i="1"/>
  <c r="U2677" i="1"/>
  <c r="V2677" i="1"/>
  <c r="Q2677" i="1"/>
  <c r="R2677" i="1"/>
  <c r="X2678" i="1"/>
  <c r="Z2678" i="1"/>
  <c r="T2678" i="1"/>
  <c r="U2678" i="1"/>
  <c r="V2678" i="1"/>
  <c r="Q2678" i="1"/>
  <c r="R2678" i="1"/>
  <c r="X2679" i="1"/>
  <c r="Z2679" i="1"/>
  <c r="T2679" i="1"/>
  <c r="U2679" i="1"/>
  <c r="V2679" i="1"/>
  <c r="Q2679" i="1"/>
  <c r="R2679" i="1"/>
  <c r="X2680" i="1"/>
  <c r="Z2680" i="1"/>
  <c r="T2680" i="1"/>
  <c r="U2680" i="1"/>
  <c r="V2680" i="1"/>
  <c r="Q2680" i="1"/>
  <c r="R2680" i="1"/>
  <c r="X2681" i="1"/>
  <c r="Z2681" i="1"/>
  <c r="T2681" i="1"/>
  <c r="U2681" i="1"/>
  <c r="V2681" i="1"/>
  <c r="Q2681" i="1"/>
  <c r="R2681" i="1"/>
  <c r="X2682" i="1"/>
  <c r="Z2682" i="1"/>
  <c r="T2682" i="1"/>
  <c r="U2682" i="1"/>
  <c r="V2682" i="1"/>
  <c r="Q2682" i="1"/>
  <c r="R2682" i="1"/>
  <c r="X2683" i="1"/>
  <c r="Z2683" i="1"/>
  <c r="T2683" i="1"/>
  <c r="U2683" i="1"/>
  <c r="V2683" i="1"/>
  <c r="Q2683" i="1"/>
  <c r="R2683" i="1"/>
  <c r="X2684" i="1"/>
  <c r="Z2684" i="1"/>
  <c r="T2684" i="1"/>
  <c r="U2684" i="1"/>
  <c r="V2684" i="1"/>
  <c r="Q2684" i="1"/>
  <c r="R2684" i="1"/>
  <c r="X2685" i="1"/>
  <c r="Z2685" i="1"/>
  <c r="T2685" i="1"/>
  <c r="U2685" i="1"/>
  <c r="V2685" i="1"/>
  <c r="Q2685" i="1"/>
  <c r="R2685" i="1"/>
  <c r="X2686" i="1"/>
  <c r="Z2686" i="1"/>
  <c r="T2686" i="1"/>
  <c r="U2686" i="1"/>
  <c r="V2686" i="1"/>
  <c r="Q2686" i="1"/>
  <c r="R2686" i="1"/>
  <c r="X2687" i="1"/>
  <c r="Z2687" i="1"/>
  <c r="T2687" i="1"/>
  <c r="U2687" i="1"/>
  <c r="V2687" i="1"/>
  <c r="Q2687" i="1"/>
  <c r="R2687" i="1"/>
  <c r="X2688" i="1"/>
  <c r="Z2688" i="1"/>
  <c r="T2688" i="1"/>
  <c r="U2688" i="1"/>
  <c r="V2688" i="1"/>
  <c r="Q2688" i="1"/>
  <c r="R2688" i="1"/>
  <c r="X2689" i="1"/>
  <c r="Z2689" i="1"/>
  <c r="T2689" i="1"/>
  <c r="U2689" i="1"/>
  <c r="V2689" i="1"/>
  <c r="Q2689" i="1"/>
  <c r="R2689" i="1"/>
  <c r="X2690" i="1"/>
  <c r="Z2690" i="1"/>
  <c r="T2690" i="1"/>
  <c r="U2690" i="1"/>
  <c r="V2690" i="1"/>
  <c r="Q2690" i="1"/>
  <c r="R2690" i="1"/>
  <c r="X2691" i="1"/>
  <c r="Z2691" i="1"/>
  <c r="T2691" i="1"/>
  <c r="U2691" i="1"/>
  <c r="V2691" i="1"/>
  <c r="Q2691" i="1"/>
  <c r="R2691" i="1"/>
  <c r="X2692" i="1"/>
  <c r="Z2692" i="1"/>
  <c r="T2692" i="1"/>
  <c r="U2692" i="1"/>
  <c r="V2692" i="1"/>
  <c r="Q2692" i="1"/>
  <c r="R2692" i="1"/>
  <c r="X2693" i="1"/>
  <c r="Z2693" i="1"/>
  <c r="T2693" i="1"/>
  <c r="U2693" i="1"/>
  <c r="V2693" i="1"/>
  <c r="Q2693" i="1"/>
  <c r="R2693" i="1"/>
  <c r="X2694" i="1"/>
  <c r="Z2694" i="1"/>
  <c r="T2694" i="1"/>
  <c r="U2694" i="1"/>
  <c r="V2694" i="1"/>
  <c r="Q2694" i="1"/>
  <c r="R2694" i="1"/>
  <c r="X2695" i="1"/>
  <c r="Z2695" i="1"/>
  <c r="T2695" i="1"/>
  <c r="U2695" i="1"/>
  <c r="V2695" i="1"/>
  <c r="Q2695" i="1"/>
  <c r="R2695" i="1"/>
  <c r="X2696" i="1"/>
  <c r="Z2696" i="1"/>
  <c r="T2696" i="1"/>
  <c r="U2696" i="1"/>
  <c r="V2696" i="1"/>
  <c r="Q2696" i="1"/>
  <c r="R2696" i="1"/>
  <c r="X2697" i="1"/>
  <c r="Z2697" i="1"/>
  <c r="T2697" i="1"/>
  <c r="U2697" i="1"/>
  <c r="V2697" i="1"/>
  <c r="Q2697" i="1"/>
  <c r="R2697" i="1"/>
  <c r="X2698" i="1"/>
  <c r="Z2698" i="1"/>
  <c r="T2698" i="1"/>
  <c r="U2698" i="1"/>
  <c r="V2698" i="1"/>
  <c r="Q2698" i="1"/>
  <c r="R2698" i="1"/>
  <c r="X2699" i="1"/>
  <c r="Z2699" i="1"/>
  <c r="T2699" i="1"/>
  <c r="U2699" i="1"/>
  <c r="V2699" i="1"/>
  <c r="Q2699" i="1"/>
  <c r="R2699" i="1"/>
  <c r="X2700" i="1"/>
  <c r="Z2700" i="1"/>
  <c r="T2700" i="1"/>
  <c r="U2700" i="1"/>
  <c r="V2700" i="1"/>
  <c r="Q2700" i="1"/>
  <c r="R2700" i="1"/>
  <c r="X2701" i="1"/>
  <c r="Z2701" i="1"/>
  <c r="T2701" i="1"/>
  <c r="U2701" i="1"/>
  <c r="V2701" i="1"/>
  <c r="Q2701" i="1"/>
  <c r="R2701" i="1"/>
  <c r="X2702" i="1"/>
  <c r="Z2702" i="1"/>
  <c r="T2702" i="1"/>
  <c r="U2702" i="1"/>
  <c r="V2702" i="1"/>
  <c r="Q2702" i="1"/>
  <c r="R2702" i="1"/>
  <c r="X2703" i="1"/>
  <c r="Z2703" i="1"/>
  <c r="T2703" i="1"/>
  <c r="U2703" i="1"/>
  <c r="V2703" i="1"/>
  <c r="Q2703" i="1"/>
  <c r="R2703" i="1"/>
  <c r="X2704" i="1"/>
  <c r="Z2704" i="1"/>
  <c r="T2704" i="1"/>
  <c r="U2704" i="1"/>
  <c r="V2704" i="1"/>
  <c r="Q2704" i="1"/>
  <c r="R2704" i="1"/>
  <c r="X2705" i="1"/>
  <c r="Z2705" i="1"/>
  <c r="T2705" i="1"/>
  <c r="U2705" i="1"/>
  <c r="V2705" i="1"/>
  <c r="Q2705" i="1"/>
  <c r="R2705" i="1"/>
  <c r="X2706" i="1"/>
  <c r="Z2706" i="1"/>
  <c r="T2706" i="1"/>
  <c r="U2706" i="1"/>
  <c r="V2706" i="1"/>
  <c r="Q2706" i="1"/>
  <c r="R2706" i="1"/>
  <c r="X2707" i="1"/>
  <c r="Z2707" i="1"/>
  <c r="T2707" i="1"/>
  <c r="U2707" i="1"/>
  <c r="V2707" i="1"/>
  <c r="Q2707" i="1"/>
  <c r="R2707" i="1"/>
  <c r="X2708" i="1"/>
  <c r="Z2708" i="1"/>
  <c r="T2708" i="1"/>
  <c r="U2708" i="1"/>
  <c r="V2708" i="1"/>
  <c r="Q2708" i="1"/>
  <c r="R2708" i="1"/>
  <c r="X2709" i="1"/>
  <c r="Z2709" i="1"/>
  <c r="T2709" i="1"/>
  <c r="U2709" i="1"/>
  <c r="V2709" i="1"/>
  <c r="Q2709" i="1"/>
  <c r="R2709" i="1"/>
  <c r="X2710" i="1"/>
  <c r="Z2710" i="1"/>
  <c r="T2710" i="1"/>
  <c r="U2710" i="1"/>
  <c r="V2710" i="1"/>
  <c r="Q2710" i="1"/>
  <c r="R2710" i="1"/>
  <c r="X2711" i="1"/>
  <c r="Z2711" i="1"/>
  <c r="T2711" i="1"/>
  <c r="U2711" i="1"/>
  <c r="V2711" i="1"/>
  <c r="Q2711" i="1"/>
  <c r="R2711" i="1"/>
  <c r="X2712" i="1"/>
  <c r="Z2712" i="1"/>
  <c r="T2712" i="1"/>
  <c r="U2712" i="1"/>
  <c r="V2712" i="1"/>
  <c r="Q2712" i="1"/>
  <c r="R2712" i="1"/>
  <c r="X2713" i="1"/>
  <c r="Z2713" i="1"/>
  <c r="T2713" i="1"/>
  <c r="U2713" i="1"/>
  <c r="V2713" i="1"/>
  <c r="Q2713" i="1"/>
  <c r="R2713" i="1"/>
  <c r="X2714" i="1"/>
  <c r="Z2714" i="1"/>
  <c r="T2714" i="1"/>
  <c r="U2714" i="1"/>
  <c r="V2714" i="1"/>
  <c r="Q2714" i="1"/>
  <c r="R2714" i="1"/>
  <c r="X2715" i="1"/>
  <c r="Z2715" i="1"/>
  <c r="T2715" i="1"/>
  <c r="U2715" i="1"/>
  <c r="V2715" i="1"/>
  <c r="Q2715" i="1"/>
  <c r="R2715" i="1"/>
  <c r="X2716" i="1"/>
  <c r="Z2716" i="1"/>
  <c r="T2716" i="1"/>
  <c r="U2716" i="1"/>
  <c r="V2716" i="1"/>
  <c r="Q2716" i="1"/>
  <c r="R2716" i="1"/>
  <c r="X2717" i="1"/>
  <c r="Z2717" i="1"/>
  <c r="T2717" i="1"/>
  <c r="U2717" i="1"/>
  <c r="V2717" i="1"/>
  <c r="Q2717" i="1"/>
  <c r="R2717" i="1"/>
  <c r="X2718" i="1"/>
  <c r="Z2718" i="1"/>
  <c r="T2718" i="1"/>
  <c r="U2718" i="1"/>
  <c r="V2718" i="1"/>
  <c r="Q2718" i="1"/>
  <c r="R2718" i="1"/>
  <c r="X2719" i="1"/>
  <c r="Z2719" i="1"/>
  <c r="T2719" i="1"/>
  <c r="U2719" i="1"/>
  <c r="V2719" i="1"/>
  <c r="Q2719" i="1"/>
  <c r="R2719" i="1"/>
  <c r="X2720" i="1"/>
  <c r="Z2720" i="1"/>
  <c r="T2720" i="1"/>
  <c r="U2720" i="1"/>
  <c r="V2720" i="1"/>
  <c r="Q2720" i="1"/>
  <c r="R2720" i="1"/>
  <c r="X2721" i="1"/>
  <c r="Z2721" i="1"/>
  <c r="T2721" i="1"/>
  <c r="U2721" i="1"/>
  <c r="V2721" i="1"/>
  <c r="Q2721" i="1"/>
  <c r="R2721" i="1"/>
  <c r="X2722" i="1"/>
  <c r="Z2722" i="1"/>
  <c r="T2722" i="1"/>
  <c r="U2722" i="1"/>
  <c r="V2722" i="1"/>
  <c r="Q2722" i="1"/>
  <c r="R2722" i="1"/>
  <c r="X2723" i="1"/>
  <c r="Z2723" i="1"/>
  <c r="T2723" i="1"/>
  <c r="U2723" i="1"/>
  <c r="V2723" i="1"/>
  <c r="Q2723" i="1"/>
  <c r="R2723" i="1"/>
  <c r="X2724" i="1"/>
  <c r="Z2724" i="1"/>
  <c r="T2724" i="1"/>
  <c r="U2724" i="1"/>
  <c r="V2724" i="1"/>
  <c r="Q2724" i="1"/>
  <c r="R2724" i="1"/>
  <c r="X2725" i="1"/>
  <c r="Z2725" i="1"/>
  <c r="T2725" i="1"/>
  <c r="U2725" i="1"/>
  <c r="V2725" i="1"/>
  <c r="Q2725" i="1"/>
  <c r="R2725" i="1"/>
  <c r="X2726" i="1"/>
  <c r="Z2726" i="1"/>
  <c r="T2726" i="1"/>
  <c r="U2726" i="1"/>
  <c r="V2726" i="1"/>
  <c r="Q2726" i="1"/>
  <c r="R2726" i="1"/>
  <c r="X2727" i="1"/>
  <c r="Z2727" i="1"/>
  <c r="T2727" i="1"/>
  <c r="U2727" i="1"/>
  <c r="V2727" i="1"/>
  <c r="Q2727" i="1"/>
  <c r="R2727" i="1"/>
  <c r="X2728" i="1"/>
  <c r="Z2728" i="1"/>
  <c r="T2728" i="1"/>
  <c r="U2728" i="1"/>
  <c r="V2728" i="1"/>
  <c r="Q2728" i="1"/>
  <c r="R2728" i="1"/>
  <c r="X2729" i="1"/>
  <c r="Z2729" i="1"/>
  <c r="T2729" i="1"/>
  <c r="U2729" i="1"/>
  <c r="V2729" i="1"/>
  <c r="Q2729" i="1"/>
  <c r="R2729" i="1"/>
  <c r="X2730" i="1"/>
  <c r="Z2730" i="1"/>
  <c r="T2730" i="1"/>
  <c r="U2730" i="1"/>
  <c r="V2730" i="1"/>
  <c r="Q2730" i="1"/>
  <c r="R2730" i="1"/>
  <c r="X2731" i="1"/>
  <c r="Z2731" i="1"/>
  <c r="T2731" i="1"/>
  <c r="U2731" i="1"/>
  <c r="V2731" i="1"/>
  <c r="Q2731" i="1"/>
  <c r="R2731" i="1"/>
  <c r="X2732" i="1"/>
  <c r="Z2732" i="1"/>
  <c r="T2732" i="1"/>
  <c r="U2732" i="1"/>
  <c r="V2732" i="1"/>
  <c r="Q2732" i="1"/>
  <c r="R2732" i="1"/>
  <c r="X2733" i="1"/>
  <c r="Z2733" i="1"/>
  <c r="T2733" i="1"/>
  <c r="U2733" i="1"/>
  <c r="V2733" i="1"/>
  <c r="Q2733" i="1"/>
  <c r="R2733" i="1"/>
  <c r="X2734" i="1"/>
  <c r="Z2734" i="1"/>
  <c r="T2734" i="1"/>
  <c r="U2734" i="1"/>
  <c r="V2734" i="1"/>
  <c r="Q2734" i="1"/>
  <c r="R2734" i="1"/>
  <c r="X2735" i="1"/>
  <c r="Z2735" i="1"/>
  <c r="T2735" i="1"/>
  <c r="U2735" i="1"/>
  <c r="V2735" i="1"/>
  <c r="Q2735" i="1"/>
  <c r="R2735" i="1"/>
  <c r="X2736" i="1"/>
  <c r="Z2736" i="1"/>
  <c r="T2736" i="1"/>
  <c r="U2736" i="1"/>
  <c r="V2736" i="1"/>
  <c r="Q2736" i="1"/>
  <c r="R2736" i="1"/>
  <c r="X2737" i="1"/>
  <c r="Z2737" i="1"/>
  <c r="T2737" i="1"/>
  <c r="U2737" i="1"/>
  <c r="V2737" i="1"/>
  <c r="Q2737" i="1"/>
  <c r="R2737" i="1"/>
  <c r="X2738" i="1"/>
  <c r="Z2738" i="1"/>
  <c r="T2738" i="1"/>
  <c r="U2738" i="1"/>
  <c r="V2738" i="1"/>
  <c r="Q2738" i="1"/>
  <c r="R2738" i="1"/>
  <c r="X2739" i="1"/>
  <c r="Z2739" i="1"/>
  <c r="T2739" i="1"/>
  <c r="U2739" i="1"/>
  <c r="V2739" i="1"/>
  <c r="Q2739" i="1"/>
  <c r="R2739" i="1"/>
  <c r="X2740" i="1"/>
  <c r="Z2740" i="1"/>
  <c r="T2740" i="1"/>
  <c r="U2740" i="1"/>
  <c r="V2740" i="1"/>
  <c r="Q2740" i="1"/>
  <c r="R2740" i="1"/>
  <c r="X2741" i="1"/>
  <c r="Z2741" i="1"/>
  <c r="T2741" i="1"/>
  <c r="U2741" i="1"/>
  <c r="V2741" i="1"/>
  <c r="Q2741" i="1"/>
  <c r="R2741" i="1"/>
  <c r="X2742" i="1"/>
  <c r="Z2742" i="1"/>
  <c r="T2742" i="1"/>
  <c r="U2742" i="1"/>
  <c r="V2742" i="1"/>
  <c r="Q2742" i="1"/>
  <c r="R2742" i="1"/>
  <c r="X2743" i="1"/>
  <c r="Z2743" i="1"/>
  <c r="T2743" i="1"/>
  <c r="U2743" i="1"/>
  <c r="V2743" i="1"/>
  <c r="Q2743" i="1"/>
  <c r="R2743" i="1"/>
  <c r="X2744" i="1"/>
  <c r="Z2744" i="1"/>
  <c r="T2744" i="1"/>
  <c r="U2744" i="1"/>
  <c r="V2744" i="1"/>
  <c r="Q2744" i="1"/>
  <c r="R2744" i="1"/>
  <c r="X2745" i="1"/>
  <c r="Z2745" i="1"/>
  <c r="T2745" i="1"/>
  <c r="U2745" i="1"/>
  <c r="V2745" i="1"/>
  <c r="Q2745" i="1"/>
  <c r="R2745" i="1"/>
  <c r="X2746" i="1"/>
  <c r="Z2746" i="1"/>
  <c r="T2746" i="1"/>
  <c r="U2746" i="1"/>
  <c r="V2746" i="1"/>
  <c r="Q2746" i="1"/>
  <c r="R2746" i="1"/>
  <c r="X2747" i="1"/>
  <c r="Z2747" i="1"/>
  <c r="T2747" i="1"/>
  <c r="U2747" i="1"/>
  <c r="V2747" i="1"/>
  <c r="Q2747" i="1"/>
  <c r="R2747" i="1"/>
  <c r="X2748" i="1"/>
  <c r="Z2748" i="1"/>
  <c r="T2748" i="1"/>
  <c r="U2748" i="1"/>
  <c r="V2748" i="1"/>
  <c r="Q2748" i="1"/>
  <c r="R2748" i="1"/>
  <c r="X2749" i="1"/>
  <c r="Z2749" i="1"/>
  <c r="T2749" i="1"/>
  <c r="U2749" i="1"/>
  <c r="V2749" i="1"/>
  <c r="Q2749" i="1"/>
  <c r="R2749" i="1"/>
  <c r="X2750" i="1"/>
  <c r="Z2750" i="1"/>
  <c r="T2750" i="1"/>
  <c r="U2750" i="1"/>
  <c r="V2750" i="1"/>
  <c r="Q2750" i="1"/>
  <c r="R2750" i="1"/>
  <c r="X2751" i="1"/>
  <c r="Z2751" i="1"/>
  <c r="T2751" i="1"/>
  <c r="U2751" i="1"/>
  <c r="V2751" i="1"/>
  <c r="Q2751" i="1"/>
  <c r="R2751" i="1"/>
  <c r="X2752" i="1"/>
  <c r="Z2752" i="1"/>
  <c r="T2752" i="1"/>
  <c r="U2752" i="1"/>
  <c r="V2752" i="1"/>
  <c r="Q2752" i="1"/>
  <c r="R2752" i="1"/>
  <c r="X2753" i="1"/>
  <c r="Z2753" i="1"/>
  <c r="T2753" i="1"/>
  <c r="U2753" i="1"/>
  <c r="V2753" i="1"/>
  <c r="Q2753" i="1"/>
  <c r="R2753" i="1"/>
  <c r="X2754" i="1"/>
  <c r="Z2754" i="1"/>
  <c r="T2754" i="1"/>
  <c r="U2754" i="1"/>
  <c r="V2754" i="1"/>
  <c r="Q2754" i="1"/>
  <c r="R2754" i="1"/>
  <c r="X2755" i="1"/>
  <c r="Z2755" i="1"/>
  <c r="T2755" i="1"/>
  <c r="U2755" i="1"/>
  <c r="V2755" i="1"/>
  <c r="Q2755" i="1"/>
  <c r="R2755" i="1"/>
  <c r="X2756" i="1"/>
  <c r="Z2756" i="1"/>
  <c r="T2756" i="1"/>
  <c r="U2756" i="1"/>
  <c r="V2756" i="1"/>
  <c r="Q2756" i="1"/>
  <c r="R2756" i="1"/>
  <c r="X2757" i="1"/>
  <c r="Z2757" i="1"/>
  <c r="T2757" i="1"/>
  <c r="U2757" i="1"/>
  <c r="V2757" i="1"/>
  <c r="Q2757" i="1"/>
  <c r="R2757" i="1"/>
  <c r="X2758" i="1"/>
  <c r="Z2758" i="1"/>
  <c r="T2758" i="1"/>
  <c r="U2758" i="1"/>
  <c r="V2758" i="1"/>
  <c r="Q2758" i="1"/>
  <c r="R2758" i="1"/>
  <c r="X2759" i="1"/>
  <c r="Z2759" i="1"/>
  <c r="T2759" i="1"/>
  <c r="U2759" i="1"/>
  <c r="V2759" i="1"/>
  <c r="Q2759" i="1"/>
  <c r="R2759" i="1"/>
  <c r="X2760" i="1"/>
  <c r="Z2760" i="1"/>
  <c r="T2760" i="1"/>
  <c r="U2760" i="1"/>
  <c r="V2760" i="1"/>
  <c r="Q2760" i="1"/>
  <c r="R2760" i="1"/>
  <c r="X2761" i="1"/>
  <c r="Z2761" i="1"/>
  <c r="T2761" i="1"/>
  <c r="U2761" i="1"/>
  <c r="V2761" i="1"/>
  <c r="Q2761" i="1"/>
  <c r="R2761" i="1"/>
  <c r="X2762" i="1"/>
  <c r="Z2762" i="1"/>
  <c r="T2762" i="1"/>
  <c r="U2762" i="1"/>
  <c r="V2762" i="1"/>
  <c r="Q2762" i="1"/>
  <c r="R2762" i="1"/>
  <c r="X2763" i="1"/>
  <c r="Z2763" i="1"/>
  <c r="T2763" i="1"/>
  <c r="U2763" i="1"/>
  <c r="V2763" i="1"/>
  <c r="Q2763" i="1"/>
  <c r="R2763" i="1"/>
  <c r="X2764" i="1"/>
  <c r="Z2764" i="1"/>
  <c r="T2764" i="1"/>
  <c r="U2764" i="1"/>
  <c r="V2764" i="1"/>
  <c r="Q2764" i="1"/>
  <c r="R2764" i="1"/>
  <c r="X2765" i="1"/>
  <c r="Z2765" i="1"/>
  <c r="T2765" i="1"/>
  <c r="U2765" i="1"/>
  <c r="V2765" i="1"/>
  <c r="Q2765" i="1"/>
  <c r="R2765" i="1"/>
  <c r="X2766" i="1"/>
  <c r="Z2766" i="1"/>
  <c r="T2766" i="1"/>
  <c r="U2766" i="1"/>
  <c r="V2766" i="1"/>
  <c r="Q2766" i="1"/>
  <c r="R2766" i="1"/>
  <c r="X2767" i="1"/>
  <c r="Z2767" i="1"/>
  <c r="T2767" i="1"/>
  <c r="U2767" i="1"/>
  <c r="V2767" i="1"/>
  <c r="Q2767" i="1"/>
  <c r="R2767" i="1"/>
  <c r="X2768" i="1"/>
  <c r="Z2768" i="1"/>
  <c r="T2768" i="1"/>
  <c r="U2768" i="1"/>
  <c r="V2768" i="1"/>
  <c r="Q2768" i="1"/>
  <c r="R2768" i="1"/>
  <c r="X2769" i="1"/>
  <c r="Z2769" i="1"/>
  <c r="T2769" i="1"/>
  <c r="U2769" i="1"/>
  <c r="V2769" i="1"/>
  <c r="Q2769" i="1"/>
  <c r="R2769" i="1"/>
  <c r="X2770" i="1"/>
  <c r="Z2770" i="1"/>
  <c r="T2770" i="1"/>
  <c r="U2770" i="1"/>
  <c r="V2770" i="1"/>
  <c r="Q2770" i="1"/>
  <c r="R2770" i="1"/>
  <c r="X2771" i="1"/>
  <c r="Z2771" i="1"/>
  <c r="T2771" i="1"/>
  <c r="U2771" i="1"/>
  <c r="V2771" i="1"/>
  <c r="Q2771" i="1"/>
  <c r="R2771" i="1"/>
  <c r="X2772" i="1"/>
  <c r="Z2772" i="1"/>
  <c r="T2772" i="1"/>
  <c r="U2772" i="1"/>
  <c r="V2772" i="1"/>
  <c r="Q2772" i="1"/>
  <c r="R2772" i="1"/>
  <c r="X2773" i="1"/>
  <c r="Z2773" i="1"/>
  <c r="T2773" i="1"/>
  <c r="U2773" i="1"/>
  <c r="V2773" i="1"/>
  <c r="Q2773" i="1"/>
  <c r="R2773" i="1"/>
  <c r="X2774" i="1"/>
  <c r="Z2774" i="1"/>
  <c r="T2774" i="1"/>
  <c r="U2774" i="1"/>
  <c r="V2774" i="1"/>
  <c r="Q2774" i="1"/>
  <c r="R2774" i="1"/>
  <c r="X2775" i="1"/>
  <c r="Z2775" i="1"/>
  <c r="T2775" i="1"/>
  <c r="U2775" i="1"/>
  <c r="V2775" i="1"/>
  <c r="Q2775" i="1"/>
  <c r="R2775" i="1"/>
  <c r="X2776" i="1"/>
  <c r="Z2776" i="1"/>
  <c r="T2776" i="1"/>
  <c r="U2776" i="1"/>
  <c r="V2776" i="1"/>
  <c r="Q2776" i="1"/>
  <c r="R2776" i="1"/>
  <c r="X2777" i="1"/>
  <c r="Z2777" i="1"/>
  <c r="T2777" i="1"/>
  <c r="U2777" i="1"/>
  <c r="V2777" i="1"/>
  <c r="Q2777" i="1"/>
  <c r="R2777" i="1"/>
  <c r="X2778" i="1"/>
  <c r="Z2778" i="1"/>
  <c r="T2778" i="1"/>
  <c r="U2778" i="1"/>
  <c r="V2778" i="1"/>
  <c r="Q2778" i="1"/>
  <c r="R2778" i="1"/>
  <c r="X2779" i="1"/>
  <c r="Z2779" i="1"/>
  <c r="T2779" i="1"/>
  <c r="U2779" i="1"/>
  <c r="V2779" i="1"/>
  <c r="Q2779" i="1"/>
  <c r="R2779" i="1"/>
  <c r="X2780" i="1"/>
  <c r="Z2780" i="1"/>
  <c r="T2780" i="1"/>
  <c r="U2780" i="1"/>
  <c r="V2780" i="1"/>
  <c r="Q2780" i="1"/>
  <c r="R2780" i="1"/>
  <c r="X2781" i="1"/>
  <c r="Z2781" i="1"/>
  <c r="T2781" i="1"/>
  <c r="U2781" i="1"/>
  <c r="V2781" i="1"/>
  <c r="Q2781" i="1"/>
  <c r="R2781" i="1"/>
  <c r="X2782" i="1"/>
  <c r="Z2782" i="1"/>
  <c r="T2782" i="1"/>
  <c r="U2782" i="1"/>
  <c r="V2782" i="1"/>
  <c r="Q2782" i="1"/>
  <c r="R2782" i="1"/>
  <c r="X2783" i="1"/>
  <c r="Z2783" i="1"/>
  <c r="T2783" i="1"/>
  <c r="U2783" i="1"/>
  <c r="V2783" i="1"/>
  <c r="Q2783" i="1"/>
  <c r="R2783" i="1"/>
  <c r="X2784" i="1"/>
  <c r="Z2784" i="1"/>
  <c r="T2784" i="1"/>
  <c r="U2784" i="1"/>
  <c r="V2784" i="1"/>
  <c r="Q2784" i="1"/>
  <c r="R2784" i="1"/>
  <c r="X2785" i="1"/>
  <c r="Z2785" i="1"/>
  <c r="T2785" i="1"/>
  <c r="U2785" i="1"/>
  <c r="V2785" i="1"/>
  <c r="Q2785" i="1"/>
  <c r="R2785" i="1"/>
  <c r="X2786" i="1"/>
  <c r="Z2786" i="1"/>
  <c r="T2786" i="1"/>
  <c r="U2786" i="1"/>
  <c r="V2786" i="1"/>
  <c r="Q2786" i="1"/>
  <c r="R2786" i="1"/>
  <c r="X2787" i="1"/>
  <c r="Z2787" i="1"/>
  <c r="T2787" i="1"/>
  <c r="U2787" i="1"/>
  <c r="V2787" i="1"/>
  <c r="Q2787" i="1"/>
  <c r="R2787" i="1"/>
  <c r="X2788" i="1"/>
  <c r="Z2788" i="1"/>
  <c r="T2788" i="1"/>
  <c r="U2788" i="1"/>
  <c r="V2788" i="1"/>
  <c r="Q2788" i="1"/>
  <c r="R2788" i="1"/>
  <c r="X2789" i="1"/>
  <c r="Z2789" i="1"/>
  <c r="T2789" i="1"/>
  <c r="U2789" i="1"/>
  <c r="V2789" i="1"/>
  <c r="Q2789" i="1"/>
  <c r="R2789" i="1"/>
  <c r="X2790" i="1"/>
  <c r="Z2790" i="1"/>
  <c r="T2790" i="1"/>
  <c r="U2790" i="1"/>
  <c r="V2790" i="1"/>
  <c r="Q2790" i="1"/>
  <c r="R2790" i="1"/>
  <c r="X2791" i="1"/>
  <c r="Z2791" i="1"/>
  <c r="T2791" i="1"/>
  <c r="U2791" i="1"/>
  <c r="V2791" i="1"/>
  <c r="Q2791" i="1"/>
  <c r="R2791" i="1"/>
  <c r="X2792" i="1"/>
  <c r="Z2792" i="1"/>
  <c r="T2792" i="1"/>
  <c r="U2792" i="1"/>
  <c r="V2792" i="1"/>
  <c r="Q2792" i="1"/>
  <c r="R2792" i="1"/>
  <c r="X2793" i="1"/>
  <c r="Z2793" i="1"/>
  <c r="T2793" i="1"/>
  <c r="U2793" i="1"/>
  <c r="V2793" i="1"/>
  <c r="Q2793" i="1"/>
  <c r="R2793" i="1"/>
  <c r="X2794" i="1"/>
  <c r="Z2794" i="1"/>
  <c r="T2794" i="1"/>
  <c r="U2794" i="1"/>
  <c r="V2794" i="1"/>
  <c r="Q2794" i="1"/>
  <c r="R2794" i="1"/>
  <c r="X2795" i="1"/>
  <c r="Z2795" i="1"/>
  <c r="T2795" i="1"/>
  <c r="U2795" i="1"/>
  <c r="V2795" i="1"/>
  <c r="Q2795" i="1"/>
  <c r="R2795" i="1"/>
  <c r="X2796" i="1"/>
  <c r="Z2796" i="1"/>
  <c r="T2796" i="1"/>
  <c r="U2796" i="1"/>
  <c r="V2796" i="1"/>
  <c r="Q2796" i="1"/>
  <c r="R2796" i="1"/>
  <c r="X2797" i="1"/>
  <c r="Z2797" i="1"/>
  <c r="T2797" i="1"/>
  <c r="U2797" i="1"/>
  <c r="V2797" i="1"/>
  <c r="Q2797" i="1"/>
  <c r="R2797" i="1"/>
  <c r="X2798" i="1"/>
  <c r="Z2798" i="1"/>
  <c r="T2798" i="1"/>
  <c r="U2798" i="1"/>
  <c r="V2798" i="1"/>
  <c r="Q2798" i="1"/>
  <c r="R2798" i="1"/>
  <c r="X2799" i="1"/>
  <c r="Z2799" i="1"/>
  <c r="T2799" i="1"/>
  <c r="U2799" i="1"/>
  <c r="V2799" i="1"/>
  <c r="Q2799" i="1"/>
  <c r="R2799" i="1"/>
  <c r="X2800" i="1"/>
  <c r="Z2800" i="1"/>
  <c r="T2800" i="1"/>
  <c r="U2800" i="1"/>
  <c r="V2800" i="1"/>
  <c r="Q2800" i="1"/>
  <c r="R2800" i="1"/>
  <c r="X2801" i="1"/>
  <c r="Z2801" i="1"/>
  <c r="T2801" i="1"/>
  <c r="U2801" i="1"/>
  <c r="V2801" i="1"/>
  <c r="Q2801" i="1"/>
  <c r="R2801" i="1"/>
  <c r="X2802" i="1"/>
  <c r="Z2802" i="1"/>
  <c r="T2802" i="1"/>
  <c r="U2802" i="1"/>
  <c r="V2802" i="1"/>
  <c r="Q2802" i="1"/>
  <c r="R2802" i="1"/>
  <c r="X2803" i="1"/>
  <c r="Z2803" i="1"/>
  <c r="T2803" i="1"/>
  <c r="U2803" i="1"/>
  <c r="V2803" i="1"/>
  <c r="Q2803" i="1"/>
  <c r="R2803" i="1"/>
  <c r="X2804" i="1"/>
  <c r="Z2804" i="1"/>
  <c r="T2804" i="1"/>
  <c r="U2804" i="1"/>
  <c r="V2804" i="1"/>
  <c r="Q2804" i="1"/>
  <c r="R2804" i="1"/>
  <c r="X2805" i="1"/>
  <c r="Z2805" i="1"/>
  <c r="T2805" i="1"/>
  <c r="U2805" i="1"/>
  <c r="V2805" i="1"/>
  <c r="Q2805" i="1"/>
  <c r="R2805" i="1"/>
  <c r="X2806" i="1"/>
  <c r="Z2806" i="1"/>
  <c r="T2806" i="1"/>
  <c r="U2806" i="1"/>
  <c r="V2806" i="1"/>
  <c r="Q2806" i="1"/>
  <c r="R2806" i="1"/>
  <c r="X2807" i="1"/>
  <c r="Z2807" i="1"/>
  <c r="T2807" i="1"/>
  <c r="U2807" i="1"/>
  <c r="V2807" i="1"/>
  <c r="Q2807" i="1"/>
  <c r="R2807" i="1"/>
  <c r="X2808" i="1"/>
  <c r="Z2808" i="1"/>
  <c r="T2808" i="1"/>
  <c r="U2808" i="1"/>
  <c r="V2808" i="1"/>
  <c r="Q2808" i="1"/>
  <c r="R2808" i="1"/>
  <c r="X2809" i="1"/>
  <c r="Z2809" i="1"/>
  <c r="T2809" i="1"/>
  <c r="U2809" i="1"/>
  <c r="V2809" i="1"/>
  <c r="Q2809" i="1"/>
  <c r="R2809" i="1"/>
  <c r="X2810" i="1"/>
  <c r="Z2810" i="1"/>
  <c r="T2810" i="1"/>
  <c r="U2810" i="1"/>
  <c r="V2810" i="1"/>
  <c r="Q2810" i="1"/>
  <c r="R2810" i="1"/>
  <c r="X2811" i="1"/>
  <c r="Z2811" i="1"/>
  <c r="T2811" i="1"/>
  <c r="U2811" i="1"/>
  <c r="V2811" i="1"/>
  <c r="Q2811" i="1"/>
  <c r="R2811" i="1"/>
  <c r="X2812" i="1"/>
  <c r="Z2812" i="1"/>
  <c r="T2812" i="1"/>
  <c r="U2812" i="1"/>
  <c r="V2812" i="1"/>
  <c r="Q2812" i="1"/>
  <c r="R2812" i="1"/>
  <c r="X2813" i="1"/>
  <c r="Z2813" i="1"/>
  <c r="T2813" i="1"/>
  <c r="U2813" i="1"/>
  <c r="V2813" i="1"/>
  <c r="Q2813" i="1"/>
  <c r="R2813" i="1"/>
  <c r="X2814" i="1"/>
  <c r="Z2814" i="1"/>
  <c r="T2814" i="1"/>
  <c r="U2814" i="1"/>
  <c r="V2814" i="1"/>
  <c r="Q2814" i="1"/>
  <c r="R2814" i="1"/>
  <c r="X2815" i="1"/>
  <c r="Z2815" i="1"/>
  <c r="T2815" i="1"/>
  <c r="U2815" i="1"/>
  <c r="V2815" i="1"/>
  <c r="Q2815" i="1"/>
  <c r="R2815" i="1"/>
  <c r="X2816" i="1"/>
  <c r="Z2816" i="1"/>
  <c r="T2816" i="1"/>
  <c r="U2816" i="1"/>
  <c r="V2816" i="1"/>
  <c r="Q2816" i="1"/>
  <c r="R2816" i="1"/>
  <c r="X2817" i="1"/>
  <c r="Z2817" i="1"/>
  <c r="T2817" i="1"/>
  <c r="U2817" i="1"/>
  <c r="V2817" i="1"/>
  <c r="Q2817" i="1"/>
  <c r="R2817" i="1"/>
  <c r="X2818" i="1"/>
  <c r="Z2818" i="1"/>
  <c r="T2818" i="1"/>
  <c r="U2818" i="1"/>
  <c r="V2818" i="1"/>
  <c r="Q2818" i="1"/>
  <c r="R2818" i="1"/>
  <c r="X2819" i="1"/>
  <c r="Z2819" i="1"/>
  <c r="T2819" i="1"/>
  <c r="U2819" i="1"/>
  <c r="V2819" i="1"/>
  <c r="Q2819" i="1"/>
  <c r="R2819" i="1"/>
  <c r="X2820" i="1"/>
  <c r="Z2820" i="1"/>
  <c r="T2820" i="1"/>
  <c r="U2820" i="1"/>
  <c r="V2820" i="1"/>
  <c r="Q2820" i="1"/>
  <c r="R2820" i="1"/>
  <c r="X2821" i="1"/>
  <c r="Z2821" i="1"/>
  <c r="T2821" i="1"/>
  <c r="U2821" i="1"/>
  <c r="V2821" i="1"/>
  <c r="Q2821" i="1"/>
  <c r="R2821" i="1"/>
  <c r="X2822" i="1"/>
  <c r="Z2822" i="1"/>
  <c r="T2822" i="1"/>
  <c r="U2822" i="1"/>
  <c r="V2822" i="1"/>
  <c r="Q2822" i="1"/>
  <c r="R2822" i="1"/>
  <c r="X2823" i="1"/>
  <c r="Z2823" i="1"/>
  <c r="T2823" i="1"/>
  <c r="U2823" i="1"/>
  <c r="V2823" i="1"/>
  <c r="Q2823" i="1"/>
  <c r="R2823" i="1"/>
  <c r="X2824" i="1"/>
  <c r="Z2824" i="1"/>
  <c r="T2824" i="1"/>
  <c r="U2824" i="1"/>
  <c r="V2824" i="1"/>
  <c r="Q2824" i="1"/>
  <c r="R2824" i="1"/>
  <c r="X2825" i="1"/>
  <c r="Z2825" i="1"/>
  <c r="T2825" i="1"/>
  <c r="U2825" i="1"/>
  <c r="V2825" i="1"/>
  <c r="Q2825" i="1"/>
  <c r="R2825" i="1"/>
  <c r="X2826" i="1"/>
  <c r="Z2826" i="1"/>
  <c r="T2826" i="1"/>
  <c r="U2826" i="1"/>
  <c r="V2826" i="1"/>
  <c r="Q2826" i="1"/>
  <c r="R2826" i="1"/>
  <c r="X2827" i="1"/>
  <c r="Z2827" i="1"/>
  <c r="T2827" i="1"/>
  <c r="U2827" i="1"/>
  <c r="V2827" i="1"/>
  <c r="Q2827" i="1"/>
  <c r="R2827" i="1"/>
  <c r="X2828" i="1"/>
  <c r="Z2828" i="1"/>
  <c r="T2828" i="1"/>
  <c r="U2828" i="1"/>
  <c r="V2828" i="1"/>
  <c r="Q2828" i="1"/>
  <c r="R2828" i="1"/>
  <c r="X2829" i="1"/>
  <c r="Z2829" i="1"/>
  <c r="T2829" i="1"/>
  <c r="U2829" i="1"/>
  <c r="V2829" i="1"/>
  <c r="Q2829" i="1"/>
  <c r="R2829" i="1"/>
  <c r="X2830" i="1"/>
  <c r="Z2830" i="1"/>
  <c r="T2830" i="1"/>
  <c r="U2830" i="1"/>
  <c r="V2830" i="1"/>
  <c r="Q2830" i="1"/>
  <c r="R2830" i="1"/>
  <c r="X2831" i="1"/>
  <c r="Z2831" i="1"/>
  <c r="T2831" i="1"/>
  <c r="U2831" i="1"/>
  <c r="V2831" i="1"/>
  <c r="Q2831" i="1"/>
  <c r="R2831" i="1"/>
  <c r="X2832" i="1"/>
  <c r="Z2832" i="1"/>
  <c r="T2832" i="1"/>
  <c r="U2832" i="1"/>
  <c r="V2832" i="1"/>
  <c r="Q2832" i="1"/>
  <c r="R2832" i="1"/>
  <c r="X2833" i="1"/>
  <c r="Z2833" i="1"/>
  <c r="T2833" i="1"/>
  <c r="U2833" i="1"/>
  <c r="V2833" i="1"/>
  <c r="Q2833" i="1"/>
  <c r="R2833" i="1"/>
  <c r="X2834" i="1"/>
  <c r="Z2834" i="1"/>
  <c r="T2834" i="1"/>
  <c r="U2834" i="1"/>
  <c r="V2834" i="1"/>
  <c r="Q2834" i="1"/>
  <c r="R2834" i="1"/>
  <c r="X2835" i="1"/>
  <c r="Z2835" i="1"/>
  <c r="T2835" i="1"/>
  <c r="U2835" i="1"/>
  <c r="V2835" i="1"/>
  <c r="Q2835" i="1"/>
  <c r="R2835" i="1"/>
  <c r="X2836" i="1"/>
  <c r="Z2836" i="1"/>
  <c r="T2836" i="1"/>
  <c r="U2836" i="1"/>
  <c r="V2836" i="1"/>
  <c r="Q2836" i="1"/>
  <c r="R2836" i="1"/>
  <c r="X2837" i="1"/>
  <c r="Z2837" i="1"/>
  <c r="T2837" i="1"/>
  <c r="U2837" i="1"/>
  <c r="V2837" i="1"/>
  <c r="Q2837" i="1"/>
  <c r="R2837" i="1"/>
  <c r="X2838" i="1"/>
  <c r="Z2838" i="1"/>
  <c r="T2838" i="1"/>
  <c r="U2838" i="1"/>
  <c r="V2838" i="1"/>
  <c r="Q2838" i="1"/>
  <c r="R2838" i="1"/>
  <c r="X2839" i="1"/>
  <c r="Z2839" i="1"/>
  <c r="T2839" i="1"/>
  <c r="U2839" i="1"/>
  <c r="V2839" i="1"/>
  <c r="Q2839" i="1"/>
  <c r="R2839" i="1"/>
  <c r="X2840" i="1"/>
  <c r="Z2840" i="1"/>
  <c r="T2840" i="1"/>
  <c r="U2840" i="1"/>
  <c r="V2840" i="1"/>
  <c r="Q2840" i="1"/>
  <c r="R2840" i="1"/>
  <c r="X2841" i="1"/>
  <c r="Z2841" i="1"/>
  <c r="T2841" i="1"/>
  <c r="U2841" i="1"/>
  <c r="V2841" i="1"/>
  <c r="Q2841" i="1"/>
  <c r="R2841" i="1"/>
  <c r="X2842" i="1"/>
  <c r="Z2842" i="1"/>
  <c r="T2842" i="1"/>
  <c r="U2842" i="1"/>
  <c r="V2842" i="1"/>
  <c r="Q2842" i="1"/>
  <c r="R2842" i="1"/>
  <c r="X2843" i="1"/>
  <c r="Z2843" i="1"/>
  <c r="T2843" i="1"/>
  <c r="U2843" i="1"/>
  <c r="V2843" i="1"/>
  <c r="Q2843" i="1"/>
  <c r="R2843" i="1"/>
  <c r="X2844" i="1"/>
  <c r="Z2844" i="1"/>
  <c r="T2844" i="1"/>
  <c r="U2844" i="1"/>
  <c r="V2844" i="1"/>
  <c r="Q2844" i="1"/>
  <c r="R2844" i="1"/>
  <c r="X2845" i="1"/>
  <c r="Z2845" i="1"/>
  <c r="T2845" i="1"/>
  <c r="U2845" i="1"/>
  <c r="V2845" i="1"/>
  <c r="Q2845" i="1"/>
  <c r="R2845" i="1"/>
  <c r="X2846" i="1"/>
  <c r="Z2846" i="1"/>
  <c r="T2846" i="1"/>
  <c r="U2846" i="1"/>
  <c r="V2846" i="1"/>
  <c r="Q2846" i="1"/>
  <c r="R2846" i="1"/>
  <c r="X2847" i="1"/>
  <c r="Z2847" i="1"/>
  <c r="T2847" i="1"/>
  <c r="U2847" i="1"/>
  <c r="V2847" i="1"/>
  <c r="Q2847" i="1"/>
  <c r="R2847" i="1"/>
  <c r="X2848" i="1"/>
  <c r="Z2848" i="1"/>
  <c r="T2848" i="1"/>
  <c r="U2848" i="1"/>
  <c r="V2848" i="1"/>
  <c r="Q2848" i="1"/>
  <c r="R2848" i="1"/>
  <c r="X2849" i="1"/>
  <c r="Z2849" i="1"/>
  <c r="T2849" i="1"/>
  <c r="U2849" i="1"/>
  <c r="V2849" i="1"/>
  <c r="Q2849" i="1"/>
  <c r="R2849" i="1"/>
  <c r="X2850" i="1"/>
  <c r="Z2850" i="1"/>
  <c r="T2850" i="1"/>
  <c r="U2850" i="1"/>
  <c r="V2850" i="1"/>
  <c r="Q2850" i="1"/>
  <c r="R2850" i="1"/>
  <c r="X2851" i="1"/>
  <c r="Z2851" i="1"/>
  <c r="T2851" i="1"/>
  <c r="U2851" i="1"/>
  <c r="V2851" i="1"/>
  <c r="Q2851" i="1"/>
  <c r="R2851" i="1"/>
  <c r="X2852" i="1"/>
  <c r="Z2852" i="1"/>
  <c r="T2852" i="1"/>
  <c r="U2852" i="1"/>
  <c r="V2852" i="1"/>
  <c r="Q2852" i="1"/>
  <c r="R2852" i="1"/>
  <c r="X2853" i="1"/>
  <c r="Z2853" i="1"/>
  <c r="T2853" i="1"/>
  <c r="U2853" i="1"/>
  <c r="V2853" i="1"/>
  <c r="Q2853" i="1"/>
  <c r="R2853" i="1"/>
  <c r="X2854" i="1"/>
  <c r="Z2854" i="1"/>
  <c r="T2854" i="1"/>
  <c r="U2854" i="1"/>
  <c r="V2854" i="1"/>
  <c r="Q2854" i="1"/>
  <c r="R2854" i="1"/>
  <c r="X2855" i="1"/>
  <c r="Z2855" i="1"/>
  <c r="T2855" i="1"/>
  <c r="U2855" i="1"/>
  <c r="V2855" i="1"/>
  <c r="Q2855" i="1"/>
  <c r="R2855" i="1"/>
  <c r="X2856" i="1"/>
  <c r="Z2856" i="1"/>
  <c r="T2856" i="1"/>
  <c r="U2856" i="1"/>
  <c r="V2856" i="1"/>
  <c r="Q2856" i="1"/>
  <c r="R2856" i="1"/>
  <c r="X2857" i="1"/>
  <c r="Z2857" i="1"/>
  <c r="T2857" i="1"/>
  <c r="U2857" i="1"/>
  <c r="V2857" i="1"/>
  <c r="Q2857" i="1"/>
  <c r="R2857" i="1"/>
  <c r="X2858" i="1"/>
  <c r="Z2858" i="1"/>
  <c r="T2858" i="1"/>
  <c r="U2858" i="1"/>
  <c r="V2858" i="1"/>
  <c r="Q2858" i="1"/>
  <c r="R2858" i="1"/>
  <c r="X2859" i="1"/>
  <c r="Z2859" i="1"/>
  <c r="T2859" i="1"/>
  <c r="U2859" i="1"/>
  <c r="V2859" i="1"/>
  <c r="Q2859" i="1"/>
  <c r="R2859" i="1"/>
  <c r="X2860" i="1"/>
  <c r="Z2860" i="1"/>
  <c r="T2860" i="1"/>
  <c r="U2860" i="1"/>
  <c r="V2860" i="1"/>
  <c r="Q2860" i="1"/>
  <c r="R2860" i="1"/>
  <c r="X2861" i="1"/>
  <c r="Z2861" i="1"/>
  <c r="T2861" i="1"/>
  <c r="U2861" i="1"/>
  <c r="V2861" i="1"/>
  <c r="Q2861" i="1"/>
  <c r="R2861" i="1"/>
  <c r="X2862" i="1"/>
  <c r="Z2862" i="1"/>
  <c r="T2862" i="1"/>
  <c r="U2862" i="1"/>
  <c r="V2862" i="1"/>
  <c r="Q2862" i="1"/>
  <c r="R2862" i="1"/>
  <c r="X2863" i="1"/>
  <c r="Z2863" i="1"/>
  <c r="T2863" i="1"/>
  <c r="U2863" i="1"/>
  <c r="V2863" i="1"/>
  <c r="Q2863" i="1"/>
  <c r="R2863" i="1"/>
  <c r="X2864" i="1"/>
  <c r="Z2864" i="1"/>
  <c r="T2864" i="1"/>
  <c r="U2864" i="1"/>
  <c r="V2864" i="1"/>
  <c r="Q2864" i="1"/>
  <c r="R2864" i="1"/>
  <c r="X2865" i="1"/>
  <c r="Z2865" i="1"/>
  <c r="T2865" i="1"/>
  <c r="U2865" i="1"/>
  <c r="V2865" i="1"/>
  <c r="Q2865" i="1"/>
  <c r="R2865" i="1"/>
  <c r="X2866" i="1"/>
  <c r="Z2866" i="1"/>
  <c r="T2866" i="1"/>
  <c r="U2866" i="1"/>
  <c r="V2866" i="1"/>
  <c r="Q2866" i="1"/>
  <c r="R2866" i="1"/>
  <c r="X2867" i="1"/>
  <c r="Z2867" i="1"/>
  <c r="T2867" i="1"/>
  <c r="U2867" i="1"/>
  <c r="V2867" i="1"/>
  <c r="Q2867" i="1"/>
  <c r="R2867" i="1"/>
  <c r="X2868" i="1"/>
  <c r="Z2868" i="1"/>
  <c r="T2868" i="1"/>
  <c r="U2868" i="1"/>
  <c r="V2868" i="1"/>
  <c r="Q2868" i="1"/>
  <c r="R2868" i="1"/>
  <c r="X2869" i="1"/>
  <c r="Z2869" i="1"/>
  <c r="T2869" i="1"/>
  <c r="U2869" i="1"/>
  <c r="V2869" i="1"/>
  <c r="Q2869" i="1"/>
  <c r="R2869" i="1"/>
  <c r="X2870" i="1"/>
  <c r="Z2870" i="1"/>
  <c r="T2870" i="1"/>
  <c r="U2870" i="1"/>
  <c r="V2870" i="1"/>
  <c r="Q2870" i="1"/>
  <c r="R2870" i="1"/>
  <c r="X2871" i="1"/>
  <c r="Z2871" i="1"/>
  <c r="T2871" i="1"/>
  <c r="U2871" i="1"/>
  <c r="V2871" i="1"/>
  <c r="Q2871" i="1"/>
  <c r="R2871" i="1"/>
  <c r="X2872" i="1"/>
  <c r="Z2872" i="1"/>
  <c r="T2872" i="1"/>
  <c r="U2872" i="1"/>
  <c r="V2872" i="1"/>
  <c r="Q2872" i="1"/>
  <c r="R2872" i="1"/>
  <c r="X2873" i="1"/>
  <c r="Z2873" i="1"/>
  <c r="T2873" i="1"/>
  <c r="U2873" i="1"/>
  <c r="V2873" i="1"/>
  <c r="Q2873" i="1"/>
  <c r="R2873" i="1"/>
  <c r="X2874" i="1"/>
  <c r="Z2874" i="1"/>
  <c r="T2874" i="1"/>
  <c r="U2874" i="1"/>
  <c r="V2874" i="1"/>
  <c r="Q2874" i="1"/>
  <c r="R2874" i="1"/>
  <c r="X2875" i="1"/>
  <c r="Z2875" i="1"/>
  <c r="T2875" i="1"/>
  <c r="U2875" i="1"/>
  <c r="V2875" i="1"/>
  <c r="Q2875" i="1"/>
  <c r="R2875" i="1"/>
  <c r="X2876" i="1"/>
  <c r="Z2876" i="1"/>
  <c r="T2876" i="1"/>
  <c r="U2876" i="1"/>
  <c r="V2876" i="1"/>
  <c r="Q2876" i="1"/>
  <c r="R2876" i="1"/>
  <c r="X2877" i="1"/>
  <c r="Z2877" i="1"/>
  <c r="T2877" i="1"/>
  <c r="U2877" i="1"/>
  <c r="V2877" i="1"/>
  <c r="Q2877" i="1"/>
  <c r="R2877" i="1"/>
  <c r="X2878" i="1"/>
  <c r="Z2878" i="1"/>
  <c r="T2878" i="1"/>
  <c r="U2878" i="1"/>
  <c r="V2878" i="1"/>
  <c r="Q2878" i="1"/>
  <c r="R2878" i="1"/>
  <c r="X2879" i="1"/>
  <c r="Z2879" i="1"/>
  <c r="T2879" i="1"/>
  <c r="U2879" i="1"/>
  <c r="V2879" i="1"/>
  <c r="Q2879" i="1"/>
  <c r="R2879" i="1"/>
  <c r="X2880" i="1"/>
  <c r="Z2880" i="1"/>
  <c r="T2880" i="1"/>
  <c r="U2880" i="1"/>
  <c r="V2880" i="1"/>
  <c r="Q2880" i="1"/>
  <c r="R2880" i="1"/>
  <c r="X2881" i="1"/>
  <c r="Z2881" i="1"/>
  <c r="T2881" i="1"/>
  <c r="U2881" i="1"/>
  <c r="V2881" i="1"/>
  <c r="Q2881" i="1"/>
  <c r="R2881" i="1"/>
  <c r="X2882" i="1"/>
  <c r="Z2882" i="1"/>
  <c r="T2882" i="1"/>
  <c r="U2882" i="1"/>
  <c r="V2882" i="1"/>
  <c r="Q2882" i="1"/>
  <c r="R2882" i="1"/>
  <c r="X2883" i="1"/>
  <c r="Z2883" i="1"/>
  <c r="T2883" i="1"/>
  <c r="U2883" i="1"/>
  <c r="V2883" i="1"/>
  <c r="Q2883" i="1"/>
  <c r="R2883" i="1"/>
  <c r="X2884" i="1"/>
  <c r="Z2884" i="1"/>
  <c r="T2884" i="1"/>
  <c r="U2884" i="1"/>
  <c r="V2884" i="1"/>
  <c r="Q2884" i="1"/>
  <c r="R2884" i="1"/>
  <c r="X2885" i="1"/>
  <c r="Z2885" i="1"/>
  <c r="T2885" i="1"/>
  <c r="U2885" i="1"/>
  <c r="V2885" i="1"/>
  <c r="Q2885" i="1"/>
  <c r="R2885" i="1"/>
  <c r="X2886" i="1"/>
  <c r="Z2886" i="1"/>
  <c r="T2886" i="1"/>
  <c r="U2886" i="1"/>
  <c r="V2886" i="1"/>
  <c r="Q2886" i="1"/>
  <c r="R2886" i="1"/>
  <c r="X2887" i="1"/>
  <c r="Z2887" i="1"/>
  <c r="T2887" i="1"/>
  <c r="U2887" i="1"/>
  <c r="V2887" i="1"/>
  <c r="Q2887" i="1"/>
  <c r="R2887" i="1"/>
  <c r="X2888" i="1"/>
  <c r="Z2888" i="1"/>
  <c r="T2888" i="1"/>
  <c r="U2888" i="1"/>
  <c r="V2888" i="1"/>
  <c r="Q2888" i="1"/>
  <c r="R2888" i="1"/>
  <c r="X2889" i="1"/>
  <c r="Z2889" i="1"/>
  <c r="T2889" i="1"/>
  <c r="U2889" i="1"/>
  <c r="V2889" i="1"/>
  <c r="Q2889" i="1"/>
  <c r="R2889" i="1"/>
  <c r="X2890" i="1"/>
  <c r="Z2890" i="1"/>
  <c r="T2890" i="1"/>
  <c r="U2890" i="1"/>
  <c r="V2890" i="1"/>
  <c r="Q2890" i="1"/>
  <c r="R2890" i="1"/>
  <c r="X2891" i="1"/>
  <c r="Z2891" i="1"/>
  <c r="T2891" i="1"/>
  <c r="U2891" i="1"/>
  <c r="V2891" i="1"/>
  <c r="Q2891" i="1"/>
  <c r="R2891" i="1"/>
  <c r="X2892" i="1"/>
  <c r="Z2892" i="1"/>
  <c r="T2892" i="1"/>
  <c r="U2892" i="1"/>
  <c r="V2892" i="1"/>
  <c r="Q2892" i="1"/>
  <c r="R2892" i="1"/>
  <c r="X2893" i="1"/>
  <c r="Z2893" i="1"/>
  <c r="T2893" i="1"/>
  <c r="U2893" i="1"/>
  <c r="V2893" i="1"/>
  <c r="Q2893" i="1"/>
  <c r="R2893" i="1"/>
  <c r="X2894" i="1"/>
  <c r="Z2894" i="1"/>
  <c r="T2894" i="1"/>
  <c r="U2894" i="1"/>
  <c r="V2894" i="1"/>
  <c r="Q2894" i="1"/>
  <c r="R2894" i="1"/>
  <c r="X2895" i="1"/>
  <c r="Z2895" i="1"/>
  <c r="T2895" i="1"/>
  <c r="U2895" i="1"/>
  <c r="V2895" i="1"/>
  <c r="Q2895" i="1"/>
  <c r="R2895" i="1"/>
  <c r="X2896" i="1"/>
  <c r="Z2896" i="1"/>
  <c r="T2896" i="1"/>
  <c r="U2896" i="1"/>
  <c r="V2896" i="1"/>
  <c r="Q2896" i="1"/>
  <c r="R2896" i="1"/>
  <c r="X2897" i="1"/>
  <c r="Z2897" i="1"/>
  <c r="T2897" i="1"/>
  <c r="U2897" i="1"/>
  <c r="V2897" i="1"/>
  <c r="Q2897" i="1"/>
  <c r="R2897" i="1"/>
  <c r="X2898" i="1"/>
  <c r="Z2898" i="1"/>
  <c r="T2898" i="1"/>
  <c r="U2898" i="1"/>
  <c r="V2898" i="1"/>
  <c r="Q2898" i="1"/>
  <c r="R2898" i="1"/>
  <c r="X2899" i="1"/>
  <c r="Z2899" i="1"/>
  <c r="T2899" i="1"/>
  <c r="U2899" i="1"/>
  <c r="V2899" i="1"/>
  <c r="Q2899" i="1"/>
  <c r="R2899" i="1"/>
  <c r="X2900" i="1"/>
  <c r="Z2900" i="1"/>
  <c r="T2900" i="1"/>
  <c r="U2900" i="1"/>
  <c r="V2900" i="1"/>
  <c r="Q2900" i="1"/>
  <c r="R2900" i="1"/>
  <c r="X2901" i="1"/>
  <c r="Z2901" i="1"/>
  <c r="T2901" i="1"/>
  <c r="U2901" i="1"/>
  <c r="V2901" i="1"/>
  <c r="Q2901" i="1"/>
  <c r="R2901" i="1"/>
  <c r="X2902" i="1"/>
  <c r="Z2902" i="1"/>
  <c r="T2902" i="1"/>
  <c r="U2902" i="1"/>
  <c r="V2902" i="1"/>
  <c r="Q2902" i="1"/>
  <c r="R2902" i="1"/>
  <c r="X2903" i="1"/>
  <c r="Z2903" i="1"/>
  <c r="T2903" i="1"/>
  <c r="U2903" i="1"/>
  <c r="V2903" i="1"/>
  <c r="Q2903" i="1"/>
  <c r="R2903" i="1"/>
  <c r="X2904" i="1"/>
  <c r="Z2904" i="1"/>
  <c r="T2904" i="1"/>
  <c r="U2904" i="1"/>
  <c r="V2904" i="1"/>
  <c r="Q2904" i="1"/>
  <c r="R2904" i="1"/>
  <c r="X2905" i="1"/>
  <c r="Z2905" i="1"/>
  <c r="T2905" i="1"/>
  <c r="U2905" i="1"/>
  <c r="V2905" i="1"/>
  <c r="Q2905" i="1"/>
  <c r="R2905" i="1"/>
  <c r="X2906" i="1"/>
  <c r="Z2906" i="1"/>
  <c r="T2906" i="1"/>
  <c r="U2906" i="1"/>
  <c r="V2906" i="1"/>
  <c r="Q2906" i="1"/>
  <c r="R2906" i="1"/>
  <c r="X2907" i="1"/>
  <c r="Z2907" i="1"/>
  <c r="T2907" i="1"/>
  <c r="U2907" i="1"/>
  <c r="V2907" i="1"/>
  <c r="Q2907" i="1"/>
  <c r="R2907" i="1"/>
  <c r="X2908" i="1"/>
  <c r="Z2908" i="1"/>
  <c r="T2908" i="1"/>
  <c r="U2908" i="1"/>
  <c r="V2908" i="1"/>
  <c r="Q2908" i="1"/>
  <c r="R2908" i="1"/>
  <c r="X2909" i="1"/>
  <c r="Z2909" i="1"/>
  <c r="T2909" i="1"/>
  <c r="U2909" i="1"/>
  <c r="V2909" i="1"/>
  <c r="Q2909" i="1"/>
  <c r="R2909" i="1"/>
  <c r="X2910" i="1"/>
  <c r="Z2910" i="1"/>
  <c r="T2910" i="1"/>
  <c r="U2910" i="1"/>
  <c r="V2910" i="1"/>
  <c r="Q2910" i="1"/>
  <c r="R2910" i="1"/>
  <c r="X2911" i="1"/>
  <c r="Z2911" i="1"/>
  <c r="T2911" i="1"/>
  <c r="U2911" i="1"/>
  <c r="V2911" i="1"/>
  <c r="Q2911" i="1"/>
  <c r="R2911" i="1"/>
  <c r="X2912" i="1"/>
  <c r="Z2912" i="1"/>
  <c r="T2912" i="1"/>
  <c r="U2912" i="1"/>
  <c r="V2912" i="1"/>
  <c r="Q2912" i="1"/>
  <c r="R2912" i="1"/>
  <c r="X2913" i="1"/>
  <c r="Z2913" i="1"/>
  <c r="T2913" i="1"/>
  <c r="U2913" i="1"/>
  <c r="V2913" i="1"/>
  <c r="Q2913" i="1"/>
  <c r="R2913" i="1"/>
  <c r="X2914" i="1"/>
  <c r="Z2914" i="1"/>
  <c r="T2914" i="1"/>
  <c r="U2914" i="1"/>
  <c r="V2914" i="1"/>
  <c r="Q2914" i="1"/>
  <c r="R2914" i="1"/>
  <c r="X2915" i="1"/>
  <c r="Z2915" i="1"/>
  <c r="T2915" i="1"/>
  <c r="U2915" i="1"/>
  <c r="V2915" i="1"/>
  <c r="Q2915" i="1"/>
  <c r="R2915" i="1"/>
  <c r="X2916" i="1"/>
  <c r="Z2916" i="1"/>
  <c r="T2916" i="1"/>
  <c r="U2916" i="1"/>
  <c r="V2916" i="1"/>
  <c r="Q2916" i="1"/>
  <c r="R2916" i="1"/>
  <c r="X2917" i="1"/>
  <c r="Z2917" i="1"/>
  <c r="T2917" i="1"/>
  <c r="U2917" i="1"/>
  <c r="V2917" i="1"/>
  <c r="Q2917" i="1"/>
  <c r="R2917" i="1"/>
  <c r="X2918" i="1"/>
  <c r="Z2918" i="1"/>
  <c r="T2918" i="1"/>
  <c r="U2918" i="1"/>
  <c r="V2918" i="1"/>
  <c r="Q2918" i="1"/>
  <c r="R2918" i="1"/>
  <c r="X2919" i="1"/>
  <c r="Z2919" i="1"/>
  <c r="T2919" i="1"/>
  <c r="U2919" i="1"/>
  <c r="V2919" i="1"/>
  <c r="Q2919" i="1"/>
  <c r="R2919" i="1"/>
  <c r="X2920" i="1"/>
  <c r="Z2920" i="1"/>
  <c r="T2920" i="1"/>
  <c r="U2920" i="1"/>
  <c r="V2920" i="1"/>
  <c r="Q2920" i="1"/>
  <c r="R2920" i="1"/>
  <c r="X2921" i="1"/>
  <c r="Z2921" i="1"/>
  <c r="T2921" i="1"/>
  <c r="U2921" i="1"/>
  <c r="V2921" i="1"/>
  <c r="Q2921" i="1"/>
  <c r="R2921" i="1"/>
  <c r="X2922" i="1"/>
  <c r="Z2922" i="1"/>
  <c r="T2922" i="1"/>
  <c r="U2922" i="1"/>
  <c r="V2922" i="1"/>
  <c r="Q2922" i="1"/>
  <c r="R2922" i="1"/>
  <c r="X2923" i="1"/>
  <c r="Z2923" i="1"/>
  <c r="T2923" i="1"/>
  <c r="U2923" i="1"/>
  <c r="V2923" i="1"/>
  <c r="Q2923" i="1"/>
  <c r="R2923" i="1"/>
  <c r="X2924" i="1"/>
  <c r="Z2924" i="1"/>
  <c r="T2924" i="1"/>
  <c r="U2924" i="1"/>
  <c r="V2924" i="1"/>
  <c r="Q2924" i="1"/>
  <c r="R2924" i="1"/>
  <c r="X2925" i="1"/>
  <c r="Z2925" i="1"/>
  <c r="T2925" i="1"/>
  <c r="U2925" i="1"/>
  <c r="V2925" i="1"/>
  <c r="Q2925" i="1"/>
  <c r="R2925" i="1"/>
  <c r="X2926" i="1"/>
  <c r="Z2926" i="1"/>
  <c r="T2926" i="1"/>
  <c r="U2926" i="1"/>
  <c r="V2926" i="1"/>
  <c r="Q2926" i="1"/>
  <c r="R2926" i="1"/>
  <c r="X2927" i="1"/>
  <c r="Z2927" i="1"/>
  <c r="T2927" i="1"/>
  <c r="U2927" i="1"/>
  <c r="V2927" i="1"/>
  <c r="Q2927" i="1"/>
  <c r="R2927" i="1"/>
  <c r="X2928" i="1"/>
  <c r="Z2928" i="1"/>
  <c r="T2928" i="1"/>
  <c r="U2928" i="1"/>
  <c r="V2928" i="1"/>
  <c r="Q2928" i="1"/>
  <c r="R2928" i="1"/>
  <c r="X2929" i="1"/>
  <c r="Z2929" i="1"/>
  <c r="T2929" i="1"/>
  <c r="U2929" i="1"/>
  <c r="V2929" i="1"/>
  <c r="Q2929" i="1"/>
  <c r="R2929" i="1"/>
  <c r="X2930" i="1"/>
  <c r="Z2930" i="1"/>
  <c r="T2930" i="1"/>
  <c r="U2930" i="1"/>
  <c r="V2930" i="1"/>
  <c r="Q2930" i="1"/>
  <c r="R2930" i="1"/>
  <c r="X2931" i="1"/>
  <c r="Z2931" i="1"/>
  <c r="T2931" i="1"/>
  <c r="U2931" i="1"/>
  <c r="V2931" i="1"/>
  <c r="Q2931" i="1"/>
  <c r="R2931" i="1"/>
  <c r="X2932" i="1"/>
  <c r="Z2932" i="1"/>
  <c r="T2932" i="1"/>
  <c r="U2932" i="1"/>
  <c r="V2932" i="1"/>
  <c r="Q2932" i="1"/>
  <c r="R2932" i="1"/>
  <c r="X2933" i="1"/>
  <c r="Z2933" i="1"/>
  <c r="T2933" i="1"/>
  <c r="U2933" i="1"/>
  <c r="V2933" i="1"/>
  <c r="Q2933" i="1"/>
  <c r="R2933" i="1"/>
  <c r="X2934" i="1"/>
  <c r="Z2934" i="1"/>
  <c r="T2934" i="1"/>
  <c r="U2934" i="1"/>
  <c r="V2934" i="1"/>
  <c r="Q2934" i="1"/>
  <c r="R2934" i="1"/>
  <c r="X2935" i="1"/>
  <c r="Z2935" i="1"/>
  <c r="T2935" i="1"/>
  <c r="U2935" i="1"/>
  <c r="V2935" i="1"/>
  <c r="Q2935" i="1"/>
  <c r="R2935" i="1"/>
  <c r="X2936" i="1"/>
  <c r="Z2936" i="1"/>
  <c r="T2936" i="1"/>
  <c r="U2936" i="1"/>
  <c r="V2936" i="1"/>
  <c r="Q2936" i="1"/>
  <c r="R2936" i="1"/>
  <c r="X2937" i="1"/>
  <c r="Z2937" i="1"/>
  <c r="T2937" i="1"/>
  <c r="U2937" i="1"/>
  <c r="V2937" i="1"/>
  <c r="Q2937" i="1"/>
  <c r="R2937" i="1"/>
  <c r="X2938" i="1"/>
  <c r="Z2938" i="1"/>
  <c r="T2938" i="1"/>
  <c r="U2938" i="1"/>
  <c r="V2938" i="1"/>
  <c r="Q2938" i="1"/>
  <c r="R2938" i="1"/>
  <c r="X2939" i="1"/>
  <c r="Z2939" i="1"/>
  <c r="T2939" i="1"/>
  <c r="U2939" i="1"/>
  <c r="V2939" i="1"/>
  <c r="Q2939" i="1"/>
  <c r="R2939" i="1"/>
  <c r="X2940" i="1"/>
  <c r="Z2940" i="1"/>
  <c r="T2940" i="1"/>
  <c r="U2940" i="1"/>
  <c r="V2940" i="1"/>
  <c r="Q2940" i="1"/>
  <c r="R2940" i="1"/>
  <c r="X2941" i="1"/>
  <c r="Z2941" i="1"/>
  <c r="T2941" i="1"/>
  <c r="U2941" i="1"/>
  <c r="V2941" i="1"/>
  <c r="Q2941" i="1"/>
  <c r="R2941" i="1"/>
  <c r="X2942" i="1"/>
  <c r="Z2942" i="1"/>
  <c r="T2942" i="1"/>
  <c r="U2942" i="1"/>
  <c r="V2942" i="1"/>
  <c r="Q2942" i="1"/>
  <c r="R2942" i="1"/>
  <c r="X2943" i="1"/>
  <c r="Z2943" i="1"/>
  <c r="T2943" i="1"/>
  <c r="U2943" i="1"/>
  <c r="V2943" i="1"/>
  <c r="Q2943" i="1"/>
  <c r="R2943" i="1"/>
  <c r="X2944" i="1"/>
  <c r="Z2944" i="1"/>
  <c r="T2944" i="1"/>
  <c r="U2944" i="1"/>
  <c r="V2944" i="1"/>
  <c r="Q2944" i="1"/>
  <c r="R2944" i="1"/>
  <c r="X2945" i="1"/>
  <c r="Z2945" i="1"/>
  <c r="T2945" i="1"/>
  <c r="U2945" i="1"/>
  <c r="V2945" i="1"/>
  <c r="Q2945" i="1"/>
  <c r="R2945" i="1"/>
  <c r="X2946" i="1"/>
  <c r="Z2946" i="1"/>
  <c r="T2946" i="1"/>
  <c r="U2946" i="1"/>
  <c r="V2946" i="1"/>
  <c r="Q2946" i="1"/>
  <c r="R2946" i="1"/>
  <c r="X2947" i="1"/>
  <c r="Z2947" i="1"/>
  <c r="T2947" i="1"/>
  <c r="U2947" i="1"/>
  <c r="V2947" i="1"/>
  <c r="Q2947" i="1"/>
  <c r="R2947" i="1"/>
  <c r="X2948" i="1"/>
  <c r="Z2948" i="1"/>
  <c r="T2948" i="1"/>
  <c r="U2948" i="1"/>
  <c r="V2948" i="1"/>
  <c r="Q2948" i="1"/>
  <c r="R2948" i="1"/>
  <c r="X2949" i="1"/>
  <c r="Z2949" i="1"/>
  <c r="T2949" i="1"/>
  <c r="U2949" i="1"/>
  <c r="V2949" i="1"/>
  <c r="Q2949" i="1"/>
  <c r="R2949" i="1"/>
  <c r="X2950" i="1"/>
  <c r="Z2950" i="1"/>
  <c r="T2950" i="1"/>
  <c r="U2950" i="1"/>
  <c r="V2950" i="1"/>
  <c r="Q2950" i="1"/>
  <c r="R2950" i="1"/>
  <c r="X2951" i="1"/>
  <c r="Z2951" i="1"/>
  <c r="T2951" i="1"/>
  <c r="U2951" i="1"/>
  <c r="V2951" i="1"/>
  <c r="Q2951" i="1"/>
  <c r="R2951" i="1"/>
  <c r="X2952" i="1"/>
  <c r="Z2952" i="1"/>
  <c r="T2952" i="1"/>
  <c r="U2952" i="1"/>
  <c r="V2952" i="1"/>
  <c r="Q2952" i="1"/>
  <c r="R2952" i="1"/>
  <c r="X2953" i="1"/>
  <c r="Z2953" i="1"/>
  <c r="T2953" i="1"/>
  <c r="U2953" i="1"/>
  <c r="V2953" i="1"/>
  <c r="Q2953" i="1"/>
  <c r="R2953" i="1"/>
  <c r="X2954" i="1"/>
  <c r="Z2954" i="1"/>
  <c r="T2954" i="1"/>
  <c r="U2954" i="1"/>
  <c r="V2954" i="1"/>
  <c r="Q2954" i="1"/>
  <c r="R2954" i="1"/>
  <c r="X2955" i="1"/>
  <c r="Z2955" i="1"/>
  <c r="T2955" i="1"/>
  <c r="U2955" i="1"/>
  <c r="V2955" i="1"/>
  <c r="Q2955" i="1"/>
  <c r="R2955" i="1"/>
  <c r="X2956" i="1"/>
  <c r="Z2956" i="1"/>
  <c r="T2956" i="1"/>
  <c r="U2956" i="1"/>
  <c r="V2956" i="1"/>
  <c r="Q2956" i="1"/>
  <c r="R2956" i="1"/>
  <c r="X2957" i="1"/>
  <c r="Z2957" i="1"/>
  <c r="T2957" i="1"/>
  <c r="U2957" i="1"/>
  <c r="V2957" i="1"/>
  <c r="Q2957" i="1"/>
  <c r="R2957" i="1"/>
  <c r="X2958" i="1"/>
  <c r="Z2958" i="1"/>
  <c r="T2958" i="1"/>
  <c r="U2958" i="1"/>
  <c r="V2958" i="1"/>
  <c r="Q2958" i="1"/>
  <c r="R2958" i="1"/>
  <c r="X2959" i="1"/>
  <c r="Z2959" i="1"/>
  <c r="T2959" i="1"/>
  <c r="U2959" i="1"/>
  <c r="V2959" i="1"/>
  <c r="Q2959" i="1"/>
  <c r="R2959" i="1"/>
  <c r="X2960" i="1"/>
  <c r="Z2960" i="1"/>
  <c r="T2960" i="1"/>
  <c r="U2960" i="1"/>
  <c r="V2960" i="1"/>
  <c r="Q2960" i="1"/>
  <c r="R2960" i="1"/>
  <c r="X2961" i="1"/>
  <c r="Z2961" i="1"/>
  <c r="T2961" i="1"/>
  <c r="U2961" i="1"/>
  <c r="V2961" i="1"/>
  <c r="Q2961" i="1"/>
  <c r="R2961" i="1"/>
  <c r="X2962" i="1"/>
  <c r="Z2962" i="1"/>
  <c r="T2962" i="1"/>
  <c r="U2962" i="1"/>
  <c r="V2962" i="1"/>
  <c r="Q2962" i="1"/>
  <c r="R2962" i="1"/>
  <c r="X2963" i="1"/>
  <c r="Z2963" i="1"/>
  <c r="T2963" i="1"/>
  <c r="U2963" i="1"/>
  <c r="V2963" i="1"/>
  <c r="Q2963" i="1"/>
  <c r="R2963" i="1"/>
  <c r="X2964" i="1"/>
  <c r="Z2964" i="1"/>
  <c r="T2964" i="1"/>
  <c r="U2964" i="1"/>
  <c r="V2964" i="1"/>
  <c r="Q2964" i="1"/>
  <c r="R2964" i="1"/>
  <c r="X2965" i="1"/>
  <c r="Z2965" i="1"/>
  <c r="T2965" i="1"/>
  <c r="U2965" i="1"/>
  <c r="V2965" i="1"/>
  <c r="Q2965" i="1"/>
  <c r="R2965" i="1"/>
  <c r="X2966" i="1"/>
  <c r="Z2966" i="1"/>
  <c r="T2966" i="1"/>
  <c r="U2966" i="1"/>
  <c r="V2966" i="1"/>
  <c r="Q2966" i="1"/>
  <c r="R2966" i="1"/>
  <c r="X2967" i="1"/>
  <c r="Z2967" i="1"/>
  <c r="T2967" i="1"/>
  <c r="U2967" i="1"/>
  <c r="V2967" i="1"/>
  <c r="Q2967" i="1"/>
  <c r="R2967" i="1"/>
  <c r="X2968" i="1"/>
  <c r="Z2968" i="1"/>
  <c r="T2968" i="1"/>
  <c r="U2968" i="1"/>
  <c r="V2968" i="1"/>
  <c r="Q2968" i="1"/>
  <c r="R2968" i="1"/>
  <c r="X2969" i="1"/>
  <c r="Z2969" i="1"/>
  <c r="T2969" i="1"/>
  <c r="U2969" i="1"/>
  <c r="V2969" i="1"/>
  <c r="Q2969" i="1"/>
  <c r="R2969" i="1"/>
  <c r="X2970" i="1"/>
  <c r="Z2970" i="1"/>
  <c r="T2970" i="1"/>
  <c r="U2970" i="1"/>
  <c r="V2970" i="1"/>
  <c r="Q2970" i="1"/>
  <c r="R2970" i="1"/>
  <c r="X2971" i="1"/>
  <c r="Z2971" i="1"/>
  <c r="T2971" i="1"/>
  <c r="U2971" i="1"/>
  <c r="V2971" i="1"/>
  <c r="Q2971" i="1"/>
  <c r="R2971" i="1"/>
  <c r="X2972" i="1"/>
  <c r="Z2972" i="1"/>
  <c r="T2972" i="1"/>
  <c r="U2972" i="1"/>
  <c r="V2972" i="1"/>
  <c r="Q2972" i="1"/>
  <c r="R2972" i="1"/>
  <c r="X2973" i="1"/>
  <c r="Z2973" i="1"/>
  <c r="T2973" i="1"/>
  <c r="U2973" i="1"/>
  <c r="V2973" i="1"/>
  <c r="Q2973" i="1"/>
  <c r="R2973" i="1"/>
  <c r="X2974" i="1"/>
  <c r="Z2974" i="1"/>
  <c r="T2974" i="1"/>
  <c r="U2974" i="1"/>
  <c r="V2974" i="1"/>
  <c r="Q2974" i="1"/>
  <c r="R2974" i="1"/>
  <c r="X2975" i="1"/>
  <c r="Z2975" i="1"/>
  <c r="T2975" i="1"/>
  <c r="U2975" i="1"/>
  <c r="V2975" i="1"/>
  <c r="Q2975" i="1"/>
  <c r="R2975" i="1"/>
  <c r="X2976" i="1"/>
  <c r="Z2976" i="1"/>
  <c r="T2976" i="1"/>
  <c r="U2976" i="1"/>
  <c r="V2976" i="1"/>
  <c r="Q2976" i="1"/>
  <c r="R2976" i="1"/>
  <c r="X2977" i="1"/>
  <c r="Z2977" i="1"/>
  <c r="T2977" i="1"/>
  <c r="U2977" i="1"/>
  <c r="V2977" i="1"/>
  <c r="Q2977" i="1"/>
  <c r="R2977" i="1"/>
  <c r="X2978" i="1"/>
  <c r="Z2978" i="1"/>
  <c r="T2978" i="1"/>
  <c r="U2978" i="1"/>
  <c r="V2978" i="1"/>
  <c r="Q2978" i="1"/>
  <c r="R2978" i="1"/>
  <c r="X2979" i="1"/>
  <c r="Z2979" i="1"/>
  <c r="T2979" i="1"/>
  <c r="U2979" i="1"/>
  <c r="V2979" i="1"/>
  <c r="Q2979" i="1"/>
  <c r="R2979" i="1"/>
  <c r="X2980" i="1"/>
  <c r="Z2980" i="1"/>
  <c r="T2980" i="1"/>
  <c r="U2980" i="1"/>
  <c r="V2980" i="1"/>
  <c r="Q2980" i="1"/>
  <c r="R2980" i="1"/>
  <c r="X2981" i="1"/>
  <c r="Z2981" i="1"/>
  <c r="T2981" i="1"/>
  <c r="U2981" i="1"/>
  <c r="V2981" i="1"/>
  <c r="Q2981" i="1"/>
  <c r="R2981" i="1"/>
  <c r="X2982" i="1"/>
  <c r="Z2982" i="1"/>
  <c r="T2982" i="1"/>
  <c r="U2982" i="1"/>
  <c r="V2982" i="1"/>
  <c r="Q2982" i="1"/>
  <c r="R2982" i="1"/>
  <c r="X2983" i="1"/>
  <c r="Z2983" i="1"/>
  <c r="T2983" i="1"/>
  <c r="U2983" i="1"/>
  <c r="V2983" i="1"/>
  <c r="Q2983" i="1"/>
  <c r="R2983" i="1"/>
  <c r="X2984" i="1"/>
  <c r="Z2984" i="1"/>
  <c r="T2984" i="1"/>
  <c r="U2984" i="1"/>
  <c r="V2984" i="1"/>
  <c r="Q2984" i="1"/>
  <c r="R2984" i="1"/>
  <c r="X2985" i="1"/>
  <c r="Z2985" i="1"/>
  <c r="T2985" i="1"/>
  <c r="U2985" i="1"/>
  <c r="V2985" i="1"/>
  <c r="Q2985" i="1"/>
  <c r="R2985" i="1"/>
  <c r="X2986" i="1"/>
  <c r="Z2986" i="1"/>
  <c r="T2986" i="1"/>
  <c r="U2986" i="1"/>
  <c r="V2986" i="1"/>
  <c r="Q2986" i="1"/>
  <c r="R2986" i="1"/>
  <c r="X2987" i="1"/>
  <c r="Z2987" i="1"/>
  <c r="T2987" i="1"/>
  <c r="U2987" i="1"/>
  <c r="V2987" i="1"/>
  <c r="Q2987" i="1"/>
  <c r="R2987" i="1"/>
  <c r="X2988" i="1"/>
  <c r="Z2988" i="1"/>
  <c r="T2988" i="1"/>
  <c r="U2988" i="1"/>
  <c r="V2988" i="1"/>
  <c r="Q2988" i="1"/>
  <c r="R2988" i="1"/>
  <c r="X2989" i="1"/>
  <c r="Z2989" i="1"/>
  <c r="T2989" i="1"/>
  <c r="U2989" i="1"/>
  <c r="V2989" i="1"/>
  <c r="Q2989" i="1"/>
  <c r="R2989" i="1"/>
  <c r="X2990" i="1"/>
  <c r="Z2990" i="1"/>
  <c r="T2990" i="1"/>
  <c r="U2990" i="1"/>
  <c r="V2990" i="1"/>
  <c r="Q2990" i="1"/>
  <c r="R2990" i="1"/>
  <c r="X2991" i="1"/>
  <c r="Z2991" i="1"/>
  <c r="T2991" i="1"/>
  <c r="U2991" i="1"/>
  <c r="V2991" i="1"/>
  <c r="Q2991" i="1"/>
  <c r="R2991" i="1"/>
  <c r="X2992" i="1"/>
  <c r="Z2992" i="1"/>
  <c r="T2992" i="1"/>
  <c r="U2992" i="1"/>
  <c r="V2992" i="1"/>
  <c r="Q2992" i="1"/>
  <c r="R2992" i="1"/>
  <c r="X2993" i="1"/>
  <c r="Z2993" i="1"/>
  <c r="T2993" i="1"/>
  <c r="U2993" i="1"/>
  <c r="V2993" i="1"/>
  <c r="Q2993" i="1"/>
  <c r="R2993" i="1"/>
  <c r="X2994" i="1"/>
  <c r="Z2994" i="1"/>
  <c r="T2994" i="1"/>
  <c r="U2994" i="1"/>
  <c r="V2994" i="1"/>
  <c r="Q2994" i="1"/>
  <c r="R2994" i="1"/>
  <c r="X2995" i="1"/>
  <c r="Z2995" i="1"/>
  <c r="T2995" i="1"/>
  <c r="U2995" i="1"/>
  <c r="V2995" i="1"/>
  <c r="Q2995" i="1"/>
  <c r="R2995" i="1"/>
  <c r="X2996" i="1"/>
  <c r="Z2996" i="1"/>
  <c r="T2996" i="1"/>
  <c r="U2996" i="1"/>
  <c r="V2996" i="1"/>
  <c r="Q2996" i="1"/>
  <c r="R2996" i="1"/>
  <c r="X2997" i="1"/>
  <c r="Z2997" i="1"/>
  <c r="T2997" i="1"/>
  <c r="U2997" i="1"/>
  <c r="V2997" i="1"/>
  <c r="Q2997" i="1"/>
  <c r="R2997" i="1"/>
  <c r="X2998" i="1"/>
  <c r="Z2998" i="1"/>
  <c r="T2998" i="1"/>
  <c r="U2998" i="1"/>
  <c r="V2998" i="1"/>
  <c r="Q2998" i="1"/>
  <c r="R2998" i="1"/>
  <c r="X2999" i="1"/>
  <c r="Z2999" i="1"/>
  <c r="T2999" i="1"/>
  <c r="U2999" i="1"/>
  <c r="V2999" i="1"/>
  <c r="Q2999" i="1"/>
  <c r="R2999" i="1"/>
  <c r="X3000" i="1"/>
  <c r="Z3000" i="1"/>
  <c r="T3000" i="1"/>
  <c r="U3000" i="1"/>
  <c r="V3000" i="1"/>
  <c r="Q3000" i="1"/>
  <c r="R3000" i="1"/>
  <c r="X3001" i="1"/>
  <c r="Z3001" i="1"/>
  <c r="T3001" i="1"/>
  <c r="U3001" i="1"/>
  <c r="V3001" i="1"/>
  <c r="Q3001" i="1"/>
  <c r="R3001" i="1"/>
  <c r="X3002" i="1"/>
  <c r="Z3002" i="1"/>
  <c r="T3002" i="1"/>
  <c r="U3002" i="1"/>
  <c r="V3002" i="1"/>
  <c r="Q3002" i="1"/>
  <c r="R3002" i="1"/>
  <c r="X3003" i="1"/>
  <c r="Z3003" i="1"/>
  <c r="T3003" i="1"/>
  <c r="U3003" i="1"/>
  <c r="V3003" i="1"/>
  <c r="Q3003" i="1"/>
  <c r="R3003" i="1"/>
  <c r="X3004" i="1"/>
  <c r="Z3004" i="1"/>
  <c r="T3004" i="1"/>
  <c r="U3004" i="1"/>
  <c r="V3004" i="1"/>
  <c r="Q3004" i="1"/>
  <c r="R3004" i="1"/>
  <c r="X3005" i="1"/>
  <c r="Z3005" i="1"/>
  <c r="T3005" i="1"/>
  <c r="U3005" i="1"/>
  <c r="V3005" i="1"/>
  <c r="Q3005" i="1"/>
  <c r="R3005" i="1"/>
  <c r="X3006" i="1"/>
  <c r="Z3006" i="1"/>
  <c r="T3006" i="1"/>
  <c r="U3006" i="1"/>
  <c r="V3006" i="1"/>
  <c r="Q3006" i="1"/>
  <c r="R3006" i="1"/>
  <c r="X3007" i="1"/>
  <c r="Z3007" i="1"/>
  <c r="T3007" i="1"/>
  <c r="U3007" i="1"/>
  <c r="V3007" i="1"/>
  <c r="Q3007" i="1"/>
  <c r="R3007" i="1"/>
  <c r="X3008" i="1"/>
  <c r="Z3008" i="1"/>
  <c r="T3008" i="1"/>
  <c r="U3008" i="1"/>
  <c r="V3008" i="1"/>
  <c r="Q3008" i="1"/>
  <c r="R3008" i="1"/>
  <c r="X3009" i="1"/>
  <c r="Z3009" i="1"/>
  <c r="T3009" i="1"/>
  <c r="U3009" i="1"/>
  <c r="V3009" i="1"/>
  <c r="Q3009" i="1"/>
  <c r="R3009" i="1"/>
  <c r="X3010" i="1"/>
  <c r="Z3010" i="1"/>
  <c r="T3010" i="1"/>
  <c r="U3010" i="1"/>
  <c r="V3010" i="1"/>
  <c r="Q3010" i="1"/>
  <c r="R3010" i="1"/>
  <c r="X3011" i="1"/>
  <c r="Z3011" i="1"/>
  <c r="T3011" i="1"/>
  <c r="U3011" i="1"/>
  <c r="V3011" i="1"/>
  <c r="Q3011" i="1"/>
  <c r="R3011" i="1"/>
  <c r="X3012" i="1"/>
  <c r="Z3012" i="1"/>
  <c r="T3012" i="1"/>
  <c r="U3012" i="1"/>
  <c r="V3012" i="1"/>
  <c r="Q3012" i="1"/>
  <c r="R3012" i="1"/>
  <c r="X3013" i="1"/>
  <c r="Z3013" i="1"/>
  <c r="T3013" i="1"/>
  <c r="U3013" i="1"/>
  <c r="V3013" i="1"/>
  <c r="Q3013" i="1"/>
  <c r="R3013" i="1"/>
  <c r="X3014" i="1"/>
  <c r="Z3014" i="1"/>
  <c r="T3014" i="1"/>
  <c r="U3014" i="1"/>
  <c r="V3014" i="1"/>
  <c r="Q3014" i="1"/>
  <c r="R3014" i="1"/>
  <c r="X3015" i="1"/>
  <c r="Z3015" i="1"/>
  <c r="T3015" i="1"/>
  <c r="U3015" i="1"/>
  <c r="V3015" i="1"/>
  <c r="Q3015" i="1"/>
  <c r="R3015" i="1"/>
  <c r="X3016" i="1"/>
  <c r="Z3016" i="1"/>
  <c r="T3016" i="1"/>
  <c r="U3016" i="1"/>
  <c r="V3016" i="1"/>
  <c r="Q3016" i="1"/>
  <c r="R3016" i="1"/>
  <c r="X3017" i="1"/>
  <c r="Z3017" i="1"/>
  <c r="T3017" i="1"/>
  <c r="U3017" i="1"/>
  <c r="V3017" i="1"/>
  <c r="Q3017" i="1"/>
  <c r="R3017" i="1"/>
  <c r="X3018" i="1"/>
  <c r="Z3018" i="1"/>
  <c r="T3018" i="1"/>
  <c r="U3018" i="1"/>
  <c r="V3018" i="1"/>
  <c r="Q3018" i="1"/>
  <c r="R3018" i="1"/>
  <c r="X3019" i="1"/>
  <c r="Z3019" i="1"/>
  <c r="T3019" i="1"/>
  <c r="U3019" i="1"/>
  <c r="V3019" i="1"/>
  <c r="Q3019" i="1"/>
  <c r="R3019" i="1"/>
  <c r="X3020" i="1"/>
  <c r="Z3020" i="1"/>
  <c r="T3020" i="1"/>
  <c r="U3020" i="1"/>
  <c r="V3020" i="1"/>
  <c r="Q3020" i="1"/>
  <c r="R3020" i="1"/>
  <c r="X3021" i="1"/>
  <c r="Z3021" i="1"/>
  <c r="T3021" i="1"/>
  <c r="U3021" i="1"/>
  <c r="V3021" i="1"/>
  <c r="Q3021" i="1"/>
  <c r="R3021" i="1"/>
  <c r="X3022" i="1"/>
  <c r="Z3022" i="1"/>
  <c r="T3022" i="1"/>
  <c r="U3022" i="1"/>
  <c r="V3022" i="1"/>
  <c r="Q3022" i="1"/>
  <c r="R3022" i="1"/>
  <c r="X3023" i="1"/>
  <c r="Z3023" i="1"/>
  <c r="T3023" i="1"/>
  <c r="U3023" i="1"/>
  <c r="V3023" i="1"/>
  <c r="Q3023" i="1"/>
  <c r="R3023" i="1"/>
  <c r="X3024" i="1"/>
  <c r="Z3024" i="1"/>
  <c r="T3024" i="1"/>
  <c r="U3024" i="1"/>
  <c r="V3024" i="1"/>
  <c r="Q3024" i="1"/>
  <c r="R3024" i="1"/>
  <c r="X3025" i="1"/>
  <c r="Z3025" i="1"/>
  <c r="T3025" i="1"/>
  <c r="U3025" i="1"/>
  <c r="V3025" i="1"/>
  <c r="Q3025" i="1"/>
  <c r="R3025" i="1"/>
  <c r="X3026" i="1"/>
  <c r="Z3026" i="1"/>
  <c r="T3026" i="1"/>
  <c r="U3026" i="1"/>
  <c r="V3026" i="1"/>
  <c r="Q3026" i="1"/>
  <c r="R3026" i="1"/>
  <c r="X3027" i="1"/>
  <c r="Z3027" i="1"/>
  <c r="T3027" i="1"/>
  <c r="U3027" i="1"/>
  <c r="V3027" i="1"/>
  <c r="Q3027" i="1"/>
  <c r="R3027" i="1"/>
  <c r="X3028" i="1"/>
  <c r="Z3028" i="1"/>
  <c r="T3028" i="1"/>
  <c r="U3028" i="1"/>
  <c r="V3028" i="1"/>
  <c r="Q3028" i="1"/>
  <c r="R3028" i="1"/>
  <c r="X3029" i="1"/>
  <c r="Z3029" i="1"/>
  <c r="T3029" i="1"/>
  <c r="U3029" i="1"/>
  <c r="V3029" i="1"/>
  <c r="Q3029" i="1"/>
  <c r="R3029" i="1"/>
  <c r="X3030" i="1"/>
  <c r="Z3030" i="1"/>
  <c r="T3030" i="1"/>
  <c r="U3030" i="1"/>
  <c r="V3030" i="1"/>
  <c r="Q3030" i="1"/>
  <c r="R3030" i="1"/>
  <c r="X3031" i="1"/>
  <c r="Z3031" i="1"/>
  <c r="T3031" i="1"/>
  <c r="U3031" i="1"/>
  <c r="V3031" i="1"/>
  <c r="Q3031" i="1"/>
  <c r="R3031" i="1"/>
  <c r="X3032" i="1"/>
  <c r="Z3032" i="1"/>
  <c r="T3032" i="1"/>
  <c r="U3032" i="1"/>
  <c r="V3032" i="1"/>
  <c r="Q3032" i="1"/>
  <c r="R3032" i="1"/>
  <c r="X3033" i="1"/>
  <c r="Z3033" i="1"/>
  <c r="T3033" i="1"/>
  <c r="U3033" i="1"/>
  <c r="V3033" i="1"/>
  <c r="Q3033" i="1"/>
  <c r="R3033" i="1"/>
  <c r="X3034" i="1"/>
  <c r="Z3034" i="1"/>
  <c r="T3034" i="1"/>
  <c r="U3034" i="1"/>
  <c r="V3034" i="1"/>
  <c r="Q3034" i="1"/>
  <c r="R3034" i="1"/>
  <c r="X3035" i="1"/>
  <c r="Z3035" i="1"/>
  <c r="T3035" i="1"/>
  <c r="U3035" i="1"/>
  <c r="V3035" i="1"/>
  <c r="Q3035" i="1"/>
  <c r="R3035" i="1"/>
  <c r="X3036" i="1"/>
  <c r="Z3036" i="1"/>
  <c r="T3036" i="1"/>
  <c r="U3036" i="1"/>
  <c r="V3036" i="1"/>
  <c r="Q3036" i="1"/>
  <c r="R3036" i="1"/>
  <c r="X3037" i="1"/>
  <c r="Z3037" i="1"/>
  <c r="T3037" i="1"/>
  <c r="U3037" i="1"/>
  <c r="V3037" i="1"/>
  <c r="Q3037" i="1"/>
  <c r="R3037" i="1"/>
  <c r="X3038" i="1"/>
  <c r="Z3038" i="1"/>
  <c r="T3038" i="1"/>
  <c r="U3038" i="1"/>
  <c r="V3038" i="1"/>
  <c r="Q3038" i="1"/>
  <c r="R3038" i="1"/>
  <c r="X3039" i="1"/>
  <c r="Z3039" i="1"/>
  <c r="T3039" i="1"/>
  <c r="U3039" i="1"/>
  <c r="V3039" i="1"/>
  <c r="Q3039" i="1"/>
  <c r="R3039" i="1"/>
  <c r="X3040" i="1"/>
  <c r="Z3040" i="1"/>
  <c r="T3040" i="1"/>
  <c r="U3040" i="1"/>
  <c r="V3040" i="1"/>
  <c r="Q3040" i="1"/>
  <c r="R3040" i="1"/>
  <c r="X3041" i="1"/>
  <c r="Z3041" i="1"/>
  <c r="T3041" i="1"/>
  <c r="U3041" i="1"/>
  <c r="V3041" i="1"/>
  <c r="Q3041" i="1"/>
  <c r="R3041" i="1"/>
  <c r="X3042" i="1"/>
  <c r="Z3042" i="1"/>
  <c r="T3042" i="1"/>
  <c r="U3042" i="1"/>
  <c r="V3042" i="1"/>
  <c r="Q3042" i="1"/>
  <c r="R3042" i="1"/>
  <c r="X3043" i="1"/>
  <c r="Z3043" i="1"/>
  <c r="T3043" i="1"/>
  <c r="U3043" i="1"/>
  <c r="V3043" i="1"/>
  <c r="Q3043" i="1"/>
  <c r="R3043" i="1"/>
  <c r="X3044" i="1"/>
  <c r="Z3044" i="1"/>
  <c r="T3044" i="1"/>
  <c r="U3044" i="1"/>
  <c r="V3044" i="1"/>
  <c r="Q3044" i="1"/>
  <c r="R3044" i="1"/>
  <c r="X3045" i="1"/>
  <c r="Z3045" i="1"/>
  <c r="T3045" i="1"/>
  <c r="U3045" i="1"/>
  <c r="V3045" i="1"/>
  <c r="Q3045" i="1"/>
  <c r="R3045" i="1"/>
  <c r="X3046" i="1"/>
  <c r="Z3046" i="1"/>
  <c r="T3046" i="1"/>
  <c r="U3046" i="1"/>
  <c r="V3046" i="1"/>
  <c r="Q3046" i="1"/>
  <c r="R3046" i="1"/>
  <c r="X3047" i="1"/>
  <c r="Z3047" i="1"/>
  <c r="T3047" i="1"/>
  <c r="U3047" i="1"/>
  <c r="V3047" i="1"/>
  <c r="Q3047" i="1"/>
  <c r="R3047" i="1"/>
  <c r="X3048" i="1"/>
  <c r="Z3048" i="1"/>
  <c r="T3048" i="1"/>
  <c r="U3048" i="1"/>
  <c r="V3048" i="1"/>
  <c r="Q3048" i="1"/>
  <c r="R3048" i="1"/>
  <c r="X3049" i="1"/>
  <c r="Z3049" i="1"/>
  <c r="T3049" i="1"/>
  <c r="U3049" i="1"/>
  <c r="V3049" i="1"/>
  <c r="Q3049" i="1"/>
  <c r="R3049" i="1"/>
  <c r="X3050" i="1"/>
  <c r="Z3050" i="1"/>
  <c r="T3050" i="1"/>
  <c r="U3050" i="1"/>
  <c r="V3050" i="1"/>
  <c r="Q3050" i="1"/>
  <c r="R3050" i="1"/>
  <c r="X3051" i="1"/>
  <c r="Z3051" i="1"/>
  <c r="T3051" i="1"/>
  <c r="U3051" i="1"/>
  <c r="V3051" i="1"/>
  <c r="Q3051" i="1"/>
  <c r="R3051" i="1"/>
  <c r="X3052" i="1"/>
  <c r="Z3052" i="1"/>
  <c r="T3052" i="1"/>
  <c r="U3052" i="1"/>
  <c r="V3052" i="1"/>
  <c r="Q3052" i="1"/>
  <c r="R3052" i="1"/>
  <c r="X3053" i="1"/>
  <c r="Z3053" i="1"/>
  <c r="T3053" i="1"/>
  <c r="U3053" i="1"/>
  <c r="V3053" i="1"/>
  <c r="Q3053" i="1"/>
  <c r="R3053" i="1"/>
  <c r="X3054" i="1"/>
  <c r="Z3054" i="1"/>
  <c r="T3054" i="1"/>
  <c r="U3054" i="1"/>
  <c r="V3054" i="1"/>
  <c r="Q3054" i="1"/>
  <c r="R3054" i="1"/>
  <c r="X3055" i="1"/>
  <c r="Z3055" i="1"/>
  <c r="T3055" i="1"/>
  <c r="U3055" i="1"/>
  <c r="V3055" i="1"/>
  <c r="Q3055" i="1"/>
  <c r="R3055" i="1"/>
  <c r="X3056" i="1"/>
  <c r="Z3056" i="1"/>
  <c r="T3056" i="1"/>
  <c r="U3056" i="1"/>
  <c r="V3056" i="1"/>
  <c r="Q3056" i="1"/>
  <c r="R3056" i="1"/>
  <c r="X3057" i="1"/>
  <c r="Z3057" i="1"/>
  <c r="T3057" i="1"/>
  <c r="U3057" i="1"/>
  <c r="V3057" i="1"/>
  <c r="Q3057" i="1"/>
  <c r="R3057" i="1"/>
  <c r="X3058" i="1"/>
  <c r="Z3058" i="1"/>
  <c r="T3058" i="1"/>
  <c r="U3058" i="1"/>
  <c r="V3058" i="1"/>
  <c r="Q3058" i="1"/>
  <c r="R3058" i="1"/>
  <c r="X3059" i="1"/>
  <c r="Z3059" i="1"/>
  <c r="T3059" i="1"/>
  <c r="U3059" i="1"/>
  <c r="V3059" i="1"/>
  <c r="Q3059" i="1"/>
  <c r="R3059" i="1"/>
  <c r="X3060" i="1"/>
  <c r="Z3060" i="1"/>
  <c r="T3060" i="1"/>
  <c r="U3060" i="1"/>
  <c r="V3060" i="1"/>
  <c r="Q3060" i="1"/>
  <c r="R3060" i="1"/>
  <c r="X3061" i="1"/>
  <c r="Z3061" i="1"/>
  <c r="T3061" i="1"/>
  <c r="U3061" i="1"/>
  <c r="V3061" i="1"/>
  <c r="Q3061" i="1"/>
  <c r="R3061" i="1"/>
  <c r="X3062" i="1"/>
  <c r="Z3062" i="1"/>
  <c r="T3062" i="1"/>
  <c r="U3062" i="1"/>
  <c r="V3062" i="1"/>
  <c r="Q3062" i="1"/>
  <c r="R3062" i="1"/>
  <c r="X3063" i="1"/>
  <c r="Z3063" i="1"/>
  <c r="T3063" i="1"/>
  <c r="U3063" i="1"/>
  <c r="V3063" i="1"/>
  <c r="Q3063" i="1"/>
  <c r="R3063" i="1"/>
  <c r="X3064" i="1"/>
  <c r="Z3064" i="1"/>
  <c r="T3064" i="1"/>
  <c r="U3064" i="1"/>
  <c r="V3064" i="1"/>
  <c r="Q3064" i="1"/>
  <c r="R3064" i="1"/>
  <c r="X3065" i="1"/>
  <c r="Z3065" i="1"/>
  <c r="T3065" i="1"/>
  <c r="U3065" i="1"/>
  <c r="V3065" i="1"/>
  <c r="Q3065" i="1"/>
  <c r="R3065" i="1"/>
  <c r="X3066" i="1"/>
  <c r="Z3066" i="1"/>
  <c r="T3066" i="1"/>
  <c r="U3066" i="1"/>
  <c r="V3066" i="1"/>
  <c r="Q3066" i="1"/>
  <c r="R3066" i="1"/>
  <c r="X3067" i="1"/>
  <c r="Z3067" i="1"/>
  <c r="T3067" i="1"/>
  <c r="U3067" i="1"/>
  <c r="V3067" i="1"/>
  <c r="Q3067" i="1"/>
  <c r="R3067" i="1"/>
  <c r="X3068" i="1"/>
  <c r="Z3068" i="1"/>
  <c r="T3068" i="1"/>
  <c r="U3068" i="1"/>
  <c r="V3068" i="1"/>
  <c r="Q3068" i="1"/>
  <c r="R3068" i="1"/>
  <c r="X3069" i="1"/>
  <c r="Z3069" i="1"/>
  <c r="T3069" i="1"/>
  <c r="U3069" i="1"/>
  <c r="V3069" i="1"/>
  <c r="Q3069" i="1"/>
  <c r="R3069" i="1"/>
  <c r="X3070" i="1"/>
  <c r="Z3070" i="1"/>
  <c r="T3070" i="1"/>
  <c r="U3070" i="1"/>
  <c r="V3070" i="1"/>
  <c r="Q3070" i="1"/>
  <c r="R3070" i="1"/>
  <c r="X3071" i="1"/>
  <c r="Z3071" i="1"/>
  <c r="T3071" i="1"/>
  <c r="U3071" i="1"/>
  <c r="V3071" i="1"/>
  <c r="Q3071" i="1"/>
  <c r="R3071" i="1"/>
  <c r="X3072" i="1"/>
  <c r="Z3072" i="1"/>
  <c r="T3072" i="1"/>
  <c r="U3072" i="1"/>
  <c r="V3072" i="1"/>
  <c r="Q3072" i="1"/>
  <c r="R3072" i="1"/>
  <c r="X3073" i="1"/>
  <c r="Z3073" i="1"/>
  <c r="T3073" i="1"/>
  <c r="U3073" i="1"/>
  <c r="V3073" i="1"/>
  <c r="Q3073" i="1"/>
  <c r="R3073" i="1"/>
  <c r="X3074" i="1"/>
  <c r="Z3074" i="1"/>
  <c r="T3074" i="1"/>
  <c r="U3074" i="1"/>
  <c r="V3074" i="1"/>
  <c r="Q3074" i="1"/>
  <c r="R3074" i="1"/>
  <c r="X3075" i="1"/>
  <c r="Z3075" i="1"/>
  <c r="T3075" i="1"/>
  <c r="U3075" i="1"/>
  <c r="V3075" i="1"/>
  <c r="Q3075" i="1"/>
  <c r="R3075" i="1"/>
  <c r="X3076" i="1"/>
  <c r="Z3076" i="1"/>
  <c r="T3076" i="1"/>
  <c r="U3076" i="1"/>
  <c r="V3076" i="1"/>
  <c r="Q3076" i="1"/>
  <c r="R3076" i="1"/>
  <c r="X3077" i="1"/>
  <c r="Z3077" i="1"/>
  <c r="T3077" i="1"/>
  <c r="U3077" i="1"/>
  <c r="V3077" i="1"/>
  <c r="Q3077" i="1"/>
  <c r="R3077" i="1"/>
  <c r="X3078" i="1"/>
  <c r="Z3078" i="1"/>
  <c r="T3078" i="1"/>
  <c r="U3078" i="1"/>
  <c r="V3078" i="1"/>
  <c r="Q3078" i="1"/>
  <c r="R3078" i="1"/>
  <c r="X3079" i="1"/>
  <c r="Z3079" i="1"/>
  <c r="T3079" i="1"/>
  <c r="U3079" i="1"/>
  <c r="V3079" i="1"/>
  <c r="Q3079" i="1"/>
  <c r="R3079" i="1"/>
  <c r="X3080" i="1"/>
  <c r="Z3080" i="1"/>
  <c r="T3080" i="1"/>
  <c r="U3080" i="1"/>
  <c r="V3080" i="1"/>
  <c r="Q3080" i="1"/>
  <c r="R3080" i="1"/>
  <c r="X3081" i="1"/>
  <c r="Z3081" i="1"/>
  <c r="T3081" i="1"/>
  <c r="U3081" i="1"/>
  <c r="V3081" i="1"/>
  <c r="Q3081" i="1"/>
  <c r="R3081" i="1"/>
  <c r="X3082" i="1"/>
  <c r="Z3082" i="1"/>
  <c r="T3082" i="1"/>
  <c r="U3082" i="1"/>
  <c r="V3082" i="1"/>
  <c r="Q3082" i="1"/>
  <c r="R3082" i="1"/>
  <c r="X3083" i="1"/>
  <c r="Z3083" i="1"/>
  <c r="T3083" i="1"/>
  <c r="U3083" i="1"/>
  <c r="V3083" i="1"/>
  <c r="Q3083" i="1"/>
  <c r="R3083" i="1"/>
  <c r="X3084" i="1"/>
  <c r="Z3084" i="1"/>
  <c r="T3084" i="1"/>
  <c r="U3084" i="1"/>
  <c r="V3084" i="1"/>
  <c r="Q3084" i="1"/>
  <c r="R3084" i="1"/>
  <c r="X3085" i="1"/>
  <c r="Z3085" i="1"/>
  <c r="T3085" i="1"/>
  <c r="U3085" i="1"/>
  <c r="V3085" i="1"/>
  <c r="Q3085" i="1"/>
  <c r="R3085" i="1"/>
  <c r="X3086" i="1"/>
  <c r="Z3086" i="1"/>
  <c r="T3086" i="1"/>
  <c r="U3086" i="1"/>
  <c r="V3086" i="1"/>
  <c r="Q3086" i="1"/>
  <c r="R3086" i="1"/>
  <c r="X3087" i="1"/>
  <c r="Z3087" i="1"/>
  <c r="T3087" i="1"/>
  <c r="U3087" i="1"/>
  <c r="V3087" i="1"/>
  <c r="Q3087" i="1"/>
  <c r="R3087" i="1"/>
  <c r="X3088" i="1"/>
  <c r="Z3088" i="1"/>
  <c r="T3088" i="1"/>
  <c r="U3088" i="1"/>
  <c r="V3088" i="1"/>
  <c r="Q3088" i="1"/>
  <c r="R3088" i="1"/>
  <c r="X3089" i="1"/>
  <c r="Z3089" i="1"/>
  <c r="T3089" i="1"/>
  <c r="U3089" i="1"/>
  <c r="V3089" i="1"/>
  <c r="Q3089" i="1"/>
  <c r="R3089" i="1"/>
  <c r="X3090" i="1"/>
  <c r="Z3090" i="1"/>
  <c r="T3090" i="1"/>
  <c r="U3090" i="1"/>
  <c r="V3090" i="1"/>
  <c r="Q3090" i="1"/>
  <c r="R3090" i="1"/>
  <c r="X3091" i="1"/>
  <c r="Z3091" i="1"/>
  <c r="T3091" i="1"/>
  <c r="U3091" i="1"/>
  <c r="V3091" i="1"/>
  <c r="Q3091" i="1"/>
  <c r="R3091" i="1"/>
  <c r="X3092" i="1"/>
  <c r="Z3092" i="1"/>
  <c r="T3092" i="1"/>
  <c r="U3092" i="1"/>
  <c r="V3092" i="1"/>
  <c r="Q3092" i="1"/>
  <c r="R3092" i="1"/>
  <c r="X3093" i="1"/>
  <c r="Z3093" i="1"/>
  <c r="T3093" i="1"/>
  <c r="U3093" i="1"/>
  <c r="V3093" i="1"/>
  <c r="Q3093" i="1"/>
  <c r="R3093" i="1"/>
  <c r="X3094" i="1"/>
  <c r="Z3094" i="1"/>
  <c r="T3094" i="1"/>
  <c r="U3094" i="1"/>
  <c r="V3094" i="1"/>
  <c r="Q3094" i="1"/>
  <c r="R3094" i="1"/>
  <c r="X3095" i="1"/>
  <c r="Z3095" i="1"/>
  <c r="T3095" i="1"/>
  <c r="U3095" i="1"/>
  <c r="V3095" i="1"/>
  <c r="Q3095" i="1"/>
  <c r="R3095" i="1"/>
  <c r="X3096" i="1"/>
  <c r="Z3096" i="1"/>
  <c r="T3096" i="1"/>
  <c r="U3096" i="1"/>
  <c r="V3096" i="1"/>
  <c r="Q3096" i="1"/>
  <c r="R3096" i="1"/>
  <c r="X3097" i="1"/>
  <c r="Z3097" i="1"/>
  <c r="T3097" i="1"/>
  <c r="U3097" i="1"/>
  <c r="V3097" i="1"/>
  <c r="Q3097" i="1"/>
  <c r="R3097" i="1"/>
  <c r="X3098" i="1"/>
  <c r="Z3098" i="1"/>
  <c r="T3098" i="1"/>
  <c r="U3098" i="1"/>
  <c r="V3098" i="1"/>
  <c r="Q3098" i="1"/>
  <c r="R3098" i="1"/>
  <c r="X3099" i="1"/>
  <c r="Z3099" i="1"/>
  <c r="T3099" i="1"/>
  <c r="U3099" i="1"/>
  <c r="V3099" i="1"/>
  <c r="Q3099" i="1"/>
  <c r="R3099" i="1"/>
  <c r="X3100" i="1"/>
  <c r="Z3100" i="1"/>
  <c r="T3100" i="1"/>
  <c r="U3100" i="1"/>
  <c r="V3100" i="1"/>
  <c r="Q3100" i="1"/>
  <c r="R3100" i="1"/>
  <c r="X3101" i="1"/>
  <c r="Z3101" i="1"/>
  <c r="T3101" i="1"/>
  <c r="U3101" i="1"/>
  <c r="V3101" i="1"/>
  <c r="Q3101" i="1"/>
  <c r="R3101" i="1"/>
  <c r="X3102" i="1"/>
  <c r="Z3102" i="1"/>
  <c r="T3102" i="1"/>
  <c r="U3102" i="1"/>
  <c r="V3102" i="1"/>
  <c r="Q3102" i="1"/>
  <c r="R3102" i="1"/>
  <c r="X3103" i="1"/>
  <c r="Z3103" i="1"/>
  <c r="T3103" i="1"/>
  <c r="U3103" i="1"/>
  <c r="V3103" i="1"/>
  <c r="Q3103" i="1"/>
  <c r="R3103" i="1"/>
  <c r="X3104" i="1"/>
  <c r="Z3104" i="1"/>
  <c r="T3104" i="1"/>
  <c r="U3104" i="1"/>
  <c r="V3104" i="1"/>
  <c r="Q3104" i="1"/>
  <c r="R3104" i="1"/>
  <c r="X3105" i="1"/>
  <c r="Z3105" i="1"/>
  <c r="T3105" i="1"/>
  <c r="U3105" i="1"/>
  <c r="V3105" i="1"/>
  <c r="Q3105" i="1"/>
  <c r="R3105" i="1"/>
  <c r="X3106" i="1"/>
  <c r="Z3106" i="1"/>
  <c r="T3106" i="1"/>
  <c r="U3106" i="1"/>
  <c r="V3106" i="1"/>
  <c r="Q3106" i="1"/>
  <c r="R3106" i="1"/>
  <c r="X3107" i="1"/>
  <c r="Z3107" i="1"/>
  <c r="T3107" i="1"/>
  <c r="U3107" i="1"/>
  <c r="V3107" i="1"/>
  <c r="Q3107" i="1"/>
  <c r="R3107" i="1"/>
  <c r="X3108" i="1"/>
  <c r="Z3108" i="1"/>
  <c r="T3108" i="1"/>
  <c r="U3108" i="1"/>
  <c r="V3108" i="1"/>
  <c r="Q3108" i="1"/>
  <c r="R3108" i="1"/>
  <c r="X3109" i="1"/>
  <c r="Z3109" i="1"/>
  <c r="T3109" i="1"/>
  <c r="U3109" i="1"/>
  <c r="V3109" i="1"/>
  <c r="Q3109" i="1"/>
  <c r="R3109" i="1"/>
  <c r="X3110" i="1"/>
  <c r="Z3110" i="1"/>
  <c r="T3110" i="1"/>
  <c r="U3110" i="1"/>
  <c r="V3110" i="1"/>
  <c r="Q3110" i="1"/>
  <c r="R3110" i="1"/>
  <c r="X3111" i="1"/>
  <c r="Z3111" i="1"/>
  <c r="T3111" i="1"/>
  <c r="U3111" i="1"/>
  <c r="V3111" i="1"/>
  <c r="Q3111" i="1"/>
  <c r="R3111" i="1"/>
  <c r="X3112" i="1"/>
  <c r="Z3112" i="1"/>
  <c r="T3112" i="1"/>
  <c r="U3112" i="1"/>
  <c r="V3112" i="1"/>
  <c r="Q3112" i="1"/>
  <c r="R3112" i="1"/>
  <c r="X3113" i="1"/>
  <c r="Z3113" i="1"/>
  <c r="T3113" i="1"/>
  <c r="U3113" i="1"/>
  <c r="V3113" i="1"/>
  <c r="Q3113" i="1"/>
  <c r="R3113" i="1"/>
  <c r="X3114" i="1"/>
  <c r="Z3114" i="1"/>
  <c r="T3114" i="1"/>
  <c r="U3114" i="1"/>
  <c r="V3114" i="1"/>
  <c r="Q3114" i="1"/>
  <c r="R3114" i="1"/>
  <c r="X3115" i="1"/>
  <c r="Z3115" i="1"/>
  <c r="T3115" i="1"/>
  <c r="U3115" i="1"/>
  <c r="V3115" i="1"/>
  <c r="Q3115" i="1"/>
  <c r="R3115" i="1"/>
  <c r="X3116" i="1"/>
  <c r="Z3116" i="1"/>
  <c r="T3116" i="1"/>
  <c r="U3116" i="1"/>
  <c r="V3116" i="1"/>
  <c r="Q3116" i="1"/>
  <c r="R3116" i="1"/>
  <c r="X3117" i="1"/>
  <c r="Z3117" i="1"/>
  <c r="T3117" i="1"/>
  <c r="U3117" i="1"/>
  <c r="V3117" i="1"/>
  <c r="Q3117" i="1"/>
  <c r="R3117" i="1"/>
  <c r="X3118" i="1"/>
  <c r="Z3118" i="1"/>
  <c r="T3118" i="1"/>
  <c r="U3118" i="1"/>
  <c r="V3118" i="1"/>
  <c r="Q3118" i="1"/>
  <c r="R3118" i="1"/>
  <c r="X3119" i="1"/>
  <c r="Z3119" i="1"/>
  <c r="T3119" i="1"/>
  <c r="U3119" i="1"/>
  <c r="V3119" i="1"/>
  <c r="Q3119" i="1"/>
  <c r="R3119" i="1"/>
  <c r="X3120" i="1"/>
  <c r="Z3120" i="1"/>
  <c r="T3120" i="1"/>
  <c r="U3120" i="1"/>
  <c r="V3120" i="1"/>
  <c r="Q3120" i="1"/>
  <c r="R3120" i="1"/>
  <c r="X3121" i="1"/>
  <c r="Z3121" i="1"/>
  <c r="T3121" i="1"/>
  <c r="U3121" i="1"/>
  <c r="V3121" i="1"/>
  <c r="Q3121" i="1"/>
  <c r="R3121" i="1"/>
  <c r="X3122" i="1"/>
  <c r="Z3122" i="1"/>
  <c r="T3122" i="1"/>
  <c r="U3122" i="1"/>
  <c r="V3122" i="1"/>
  <c r="Q3122" i="1"/>
  <c r="R3122" i="1"/>
  <c r="X3123" i="1"/>
  <c r="Z3123" i="1"/>
  <c r="T3123" i="1"/>
  <c r="U3123" i="1"/>
  <c r="V3123" i="1"/>
  <c r="Q3123" i="1"/>
  <c r="R3123" i="1"/>
  <c r="X3124" i="1"/>
  <c r="Z3124" i="1"/>
  <c r="T3124" i="1"/>
  <c r="U3124" i="1"/>
  <c r="V3124" i="1"/>
  <c r="Q3124" i="1"/>
  <c r="R3124" i="1"/>
  <c r="X3125" i="1"/>
  <c r="Z3125" i="1"/>
  <c r="T3125" i="1"/>
  <c r="U3125" i="1"/>
  <c r="V3125" i="1"/>
  <c r="Q3125" i="1"/>
  <c r="R3125" i="1"/>
  <c r="X3126" i="1"/>
  <c r="Z3126" i="1"/>
  <c r="T3126" i="1"/>
  <c r="U3126" i="1"/>
  <c r="V3126" i="1"/>
  <c r="Q3126" i="1"/>
  <c r="R3126" i="1"/>
  <c r="X3127" i="1"/>
  <c r="Z3127" i="1"/>
  <c r="T3127" i="1"/>
  <c r="U3127" i="1"/>
  <c r="V3127" i="1"/>
  <c r="Q3127" i="1"/>
  <c r="R3127" i="1"/>
  <c r="X3128" i="1"/>
  <c r="Z3128" i="1"/>
  <c r="T3128" i="1"/>
  <c r="U3128" i="1"/>
  <c r="V3128" i="1"/>
  <c r="Q3128" i="1"/>
  <c r="R3128" i="1"/>
  <c r="X3129" i="1"/>
  <c r="Z3129" i="1"/>
  <c r="T3129" i="1"/>
  <c r="U3129" i="1"/>
  <c r="V3129" i="1"/>
  <c r="Q3129" i="1"/>
  <c r="R3129" i="1"/>
  <c r="X3130" i="1"/>
  <c r="Z3130" i="1"/>
  <c r="T3130" i="1"/>
  <c r="U3130" i="1"/>
  <c r="V3130" i="1"/>
  <c r="Q3130" i="1"/>
  <c r="R3130" i="1"/>
  <c r="X3131" i="1"/>
  <c r="Z3131" i="1"/>
  <c r="T3131" i="1"/>
  <c r="U3131" i="1"/>
  <c r="V3131" i="1"/>
  <c r="Q3131" i="1"/>
  <c r="R3131" i="1"/>
  <c r="X3132" i="1"/>
  <c r="Z3132" i="1"/>
  <c r="T3132" i="1"/>
  <c r="U3132" i="1"/>
  <c r="V3132" i="1"/>
  <c r="Q3132" i="1"/>
  <c r="R3132" i="1"/>
  <c r="X3133" i="1"/>
  <c r="Z3133" i="1"/>
  <c r="T3133" i="1"/>
  <c r="U3133" i="1"/>
  <c r="V3133" i="1"/>
  <c r="Q3133" i="1"/>
  <c r="R3133" i="1"/>
  <c r="X3134" i="1"/>
  <c r="Z3134" i="1"/>
  <c r="T3134" i="1"/>
  <c r="U3134" i="1"/>
  <c r="V3134" i="1"/>
  <c r="Q3134" i="1"/>
  <c r="R3134" i="1"/>
  <c r="X3135" i="1"/>
  <c r="Z3135" i="1"/>
  <c r="T3135" i="1"/>
  <c r="U3135" i="1"/>
  <c r="V3135" i="1"/>
  <c r="Q3135" i="1"/>
  <c r="R3135" i="1"/>
  <c r="X3136" i="1"/>
  <c r="Z3136" i="1"/>
  <c r="T3136" i="1"/>
  <c r="U3136" i="1"/>
  <c r="V3136" i="1"/>
  <c r="Q3136" i="1"/>
  <c r="R3136" i="1"/>
  <c r="X3137" i="1"/>
  <c r="Z3137" i="1"/>
  <c r="T3137" i="1"/>
  <c r="U3137" i="1"/>
  <c r="V3137" i="1"/>
  <c r="Q3137" i="1"/>
  <c r="R3137" i="1"/>
  <c r="X3138" i="1"/>
  <c r="Z3138" i="1"/>
  <c r="T3138" i="1"/>
  <c r="U3138" i="1"/>
  <c r="V3138" i="1"/>
  <c r="Q3138" i="1"/>
  <c r="R3138" i="1"/>
  <c r="X3139" i="1"/>
  <c r="Z3139" i="1"/>
  <c r="T3139" i="1"/>
  <c r="U3139" i="1"/>
  <c r="V3139" i="1"/>
  <c r="Q3139" i="1"/>
  <c r="R3139" i="1"/>
  <c r="X3140" i="1"/>
  <c r="Z3140" i="1"/>
  <c r="T3140" i="1"/>
  <c r="U3140" i="1"/>
  <c r="V3140" i="1"/>
  <c r="Q3140" i="1"/>
  <c r="R3140" i="1"/>
  <c r="X3141" i="1"/>
  <c r="Z3141" i="1"/>
  <c r="T3141" i="1"/>
  <c r="U3141" i="1"/>
  <c r="V3141" i="1"/>
  <c r="Q3141" i="1"/>
  <c r="R3141" i="1"/>
  <c r="X3142" i="1"/>
  <c r="Z3142" i="1"/>
  <c r="T3142" i="1"/>
  <c r="U3142" i="1"/>
  <c r="V3142" i="1"/>
  <c r="Q3142" i="1"/>
  <c r="R3142" i="1"/>
  <c r="X3143" i="1"/>
  <c r="Z3143" i="1"/>
  <c r="T3143" i="1"/>
  <c r="U3143" i="1"/>
  <c r="V3143" i="1"/>
  <c r="Q3143" i="1"/>
  <c r="R3143" i="1"/>
  <c r="X3144" i="1"/>
  <c r="Z3144" i="1"/>
  <c r="T3144" i="1"/>
  <c r="U3144" i="1"/>
  <c r="V3144" i="1"/>
  <c r="Q3144" i="1"/>
  <c r="R3144" i="1"/>
  <c r="X3145" i="1"/>
  <c r="Z3145" i="1"/>
  <c r="T3145" i="1"/>
  <c r="U3145" i="1"/>
  <c r="V3145" i="1"/>
  <c r="Q3145" i="1"/>
  <c r="R3145" i="1"/>
  <c r="X3146" i="1"/>
  <c r="Z3146" i="1"/>
  <c r="T3146" i="1"/>
  <c r="U3146" i="1"/>
  <c r="V3146" i="1"/>
  <c r="Q3146" i="1"/>
  <c r="R3146" i="1"/>
  <c r="X3147" i="1"/>
  <c r="Z3147" i="1"/>
  <c r="T3147" i="1"/>
  <c r="U3147" i="1"/>
  <c r="V3147" i="1"/>
  <c r="Q3147" i="1"/>
  <c r="R3147" i="1"/>
  <c r="X3148" i="1"/>
  <c r="Z3148" i="1"/>
  <c r="T3148" i="1"/>
  <c r="U3148" i="1"/>
  <c r="V3148" i="1"/>
  <c r="Q3148" i="1"/>
  <c r="R3148" i="1"/>
  <c r="X3149" i="1"/>
  <c r="Z3149" i="1"/>
  <c r="T3149" i="1"/>
  <c r="U3149" i="1"/>
  <c r="V3149" i="1"/>
  <c r="Q3149" i="1"/>
  <c r="R3149" i="1"/>
  <c r="X3150" i="1"/>
  <c r="Z3150" i="1"/>
  <c r="T3150" i="1"/>
  <c r="U3150" i="1"/>
  <c r="V3150" i="1"/>
  <c r="Q3150" i="1"/>
  <c r="R3150" i="1"/>
  <c r="X3151" i="1"/>
  <c r="Z3151" i="1"/>
  <c r="T3151" i="1"/>
  <c r="U3151" i="1"/>
  <c r="V3151" i="1"/>
  <c r="Q3151" i="1"/>
  <c r="R3151" i="1"/>
  <c r="X3152" i="1"/>
  <c r="Z3152" i="1"/>
  <c r="T3152" i="1"/>
  <c r="U3152" i="1"/>
  <c r="V3152" i="1"/>
  <c r="Q3152" i="1"/>
  <c r="R3152" i="1"/>
  <c r="X3153" i="1"/>
  <c r="Z3153" i="1"/>
  <c r="T3153" i="1"/>
  <c r="U3153" i="1"/>
  <c r="V3153" i="1"/>
  <c r="Q3153" i="1"/>
  <c r="R3153" i="1"/>
  <c r="X3154" i="1"/>
  <c r="Z3154" i="1"/>
  <c r="T3154" i="1"/>
  <c r="U3154" i="1"/>
  <c r="V3154" i="1"/>
  <c r="Q3154" i="1"/>
  <c r="R3154" i="1"/>
  <c r="X3155" i="1"/>
  <c r="Z3155" i="1"/>
  <c r="T3155" i="1"/>
  <c r="U3155" i="1"/>
  <c r="V3155" i="1"/>
  <c r="Q3155" i="1"/>
  <c r="R3155" i="1"/>
  <c r="X3156" i="1"/>
  <c r="Z3156" i="1"/>
  <c r="T3156" i="1"/>
  <c r="U3156" i="1"/>
  <c r="V3156" i="1"/>
  <c r="Q3156" i="1"/>
  <c r="R3156" i="1"/>
  <c r="X3157" i="1"/>
  <c r="Z3157" i="1"/>
  <c r="T3157" i="1"/>
  <c r="U3157" i="1"/>
  <c r="V3157" i="1"/>
  <c r="Q3157" i="1"/>
  <c r="R3157" i="1"/>
  <c r="X3158" i="1"/>
  <c r="Z3158" i="1"/>
  <c r="T3158" i="1"/>
  <c r="U3158" i="1"/>
  <c r="V3158" i="1"/>
  <c r="Q3158" i="1"/>
  <c r="R3158" i="1"/>
  <c r="X3159" i="1"/>
  <c r="Z3159" i="1"/>
  <c r="T3159" i="1"/>
  <c r="U3159" i="1"/>
  <c r="V3159" i="1"/>
  <c r="Q3159" i="1"/>
  <c r="R3159" i="1"/>
  <c r="X3160" i="1"/>
  <c r="Z3160" i="1"/>
  <c r="T3160" i="1"/>
  <c r="U3160" i="1"/>
  <c r="V3160" i="1"/>
  <c r="Q3160" i="1"/>
  <c r="R3160" i="1"/>
  <c r="X3161" i="1"/>
  <c r="Z3161" i="1"/>
  <c r="T3161" i="1"/>
  <c r="U3161" i="1"/>
  <c r="V3161" i="1"/>
  <c r="Q3161" i="1"/>
  <c r="R3161" i="1"/>
  <c r="X3162" i="1"/>
  <c r="Z3162" i="1"/>
  <c r="T3162" i="1"/>
  <c r="U3162" i="1"/>
  <c r="V3162" i="1"/>
  <c r="Q3162" i="1"/>
  <c r="R3162" i="1"/>
  <c r="X3163" i="1"/>
  <c r="Z3163" i="1"/>
  <c r="T3163" i="1"/>
  <c r="U3163" i="1"/>
  <c r="V3163" i="1"/>
  <c r="Q3163" i="1"/>
  <c r="R3163" i="1"/>
  <c r="X3164" i="1"/>
  <c r="Z3164" i="1"/>
  <c r="T3164" i="1"/>
  <c r="U3164" i="1"/>
  <c r="V3164" i="1"/>
  <c r="Q3164" i="1"/>
  <c r="R3164" i="1"/>
  <c r="X3165" i="1"/>
  <c r="Z3165" i="1"/>
  <c r="T3165" i="1"/>
  <c r="U3165" i="1"/>
  <c r="V3165" i="1"/>
  <c r="Q3165" i="1"/>
  <c r="R3165" i="1"/>
  <c r="X3166" i="1"/>
  <c r="Z3166" i="1"/>
  <c r="T3166" i="1"/>
  <c r="U3166" i="1"/>
  <c r="V3166" i="1"/>
  <c r="Q3166" i="1"/>
  <c r="R3166" i="1"/>
  <c r="X3167" i="1"/>
  <c r="Z3167" i="1"/>
  <c r="T3167" i="1"/>
  <c r="U3167" i="1"/>
  <c r="V3167" i="1"/>
  <c r="Q3167" i="1"/>
  <c r="R3167" i="1"/>
  <c r="X3168" i="1"/>
  <c r="Z3168" i="1"/>
  <c r="T3168" i="1"/>
  <c r="U3168" i="1"/>
  <c r="V3168" i="1"/>
  <c r="Q3168" i="1"/>
  <c r="R3168" i="1"/>
  <c r="X3169" i="1"/>
  <c r="Z3169" i="1"/>
  <c r="T3169" i="1"/>
  <c r="U3169" i="1"/>
  <c r="V3169" i="1"/>
  <c r="Q3169" i="1"/>
  <c r="R3169" i="1"/>
  <c r="X3170" i="1"/>
  <c r="Z3170" i="1"/>
  <c r="T3170" i="1"/>
  <c r="U3170" i="1"/>
  <c r="V3170" i="1"/>
  <c r="Q3170" i="1"/>
  <c r="R3170" i="1"/>
  <c r="X3171" i="1"/>
  <c r="Z3171" i="1"/>
  <c r="T3171" i="1"/>
  <c r="U3171" i="1"/>
  <c r="V3171" i="1"/>
  <c r="Q3171" i="1"/>
  <c r="R3171" i="1"/>
  <c r="X3172" i="1"/>
  <c r="Z3172" i="1"/>
  <c r="T3172" i="1"/>
  <c r="U3172" i="1"/>
  <c r="V3172" i="1"/>
  <c r="Q3172" i="1"/>
  <c r="R3172" i="1"/>
  <c r="X3173" i="1"/>
  <c r="Z3173" i="1"/>
  <c r="T3173" i="1"/>
  <c r="U3173" i="1"/>
  <c r="V3173" i="1"/>
  <c r="Q3173" i="1"/>
  <c r="R3173" i="1"/>
  <c r="X3174" i="1"/>
  <c r="Z3174" i="1"/>
  <c r="T3174" i="1"/>
  <c r="U3174" i="1"/>
  <c r="V3174" i="1"/>
  <c r="Q3174" i="1"/>
  <c r="R3174" i="1"/>
  <c r="X3175" i="1"/>
  <c r="Z3175" i="1"/>
  <c r="T3175" i="1"/>
  <c r="U3175" i="1"/>
  <c r="V3175" i="1"/>
  <c r="Q3175" i="1"/>
  <c r="R3175" i="1"/>
  <c r="X3176" i="1"/>
  <c r="Z3176" i="1"/>
  <c r="T3176" i="1"/>
  <c r="U3176" i="1"/>
  <c r="V3176" i="1"/>
  <c r="Q3176" i="1"/>
  <c r="R3176" i="1"/>
  <c r="X3177" i="1"/>
  <c r="Z3177" i="1"/>
  <c r="T3177" i="1"/>
  <c r="U3177" i="1"/>
  <c r="V3177" i="1"/>
  <c r="Q3177" i="1"/>
  <c r="R3177" i="1"/>
  <c r="X3178" i="1"/>
  <c r="Z3178" i="1"/>
  <c r="T3178" i="1"/>
  <c r="U3178" i="1"/>
  <c r="V3178" i="1"/>
  <c r="Q3178" i="1"/>
  <c r="R3178" i="1"/>
  <c r="X3179" i="1"/>
  <c r="Z3179" i="1"/>
  <c r="T3179" i="1"/>
  <c r="U3179" i="1"/>
  <c r="V3179" i="1"/>
  <c r="Q3179" i="1"/>
  <c r="R3179" i="1"/>
  <c r="X3180" i="1"/>
  <c r="Z3180" i="1"/>
  <c r="T3180" i="1"/>
  <c r="U3180" i="1"/>
  <c r="V3180" i="1"/>
  <c r="Q3180" i="1"/>
  <c r="R3180" i="1"/>
  <c r="X3181" i="1"/>
  <c r="Z3181" i="1"/>
  <c r="T3181" i="1"/>
  <c r="U3181" i="1"/>
  <c r="V3181" i="1"/>
  <c r="Q3181" i="1"/>
  <c r="R3181" i="1"/>
  <c r="X3182" i="1"/>
  <c r="Z3182" i="1"/>
  <c r="T3182" i="1"/>
  <c r="U3182" i="1"/>
  <c r="V3182" i="1"/>
  <c r="Q3182" i="1"/>
  <c r="R3182" i="1"/>
  <c r="X3183" i="1"/>
  <c r="Z3183" i="1"/>
  <c r="T3183" i="1"/>
  <c r="U3183" i="1"/>
  <c r="V3183" i="1"/>
  <c r="Q3183" i="1"/>
  <c r="R3183" i="1"/>
  <c r="X3184" i="1"/>
  <c r="Z3184" i="1"/>
  <c r="T3184" i="1"/>
  <c r="U3184" i="1"/>
  <c r="V3184" i="1"/>
  <c r="Q3184" i="1"/>
  <c r="R3184" i="1"/>
  <c r="X3185" i="1"/>
  <c r="Z3185" i="1"/>
  <c r="T3185" i="1"/>
  <c r="U3185" i="1"/>
  <c r="V3185" i="1"/>
  <c r="Q3185" i="1"/>
  <c r="R3185" i="1"/>
  <c r="X3186" i="1"/>
  <c r="Z3186" i="1"/>
  <c r="T3186" i="1"/>
  <c r="U3186" i="1"/>
  <c r="V3186" i="1"/>
  <c r="Q3186" i="1"/>
  <c r="R3186" i="1"/>
  <c r="X3187" i="1"/>
  <c r="Z3187" i="1"/>
  <c r="T3187" i="1"/>
  <c r="U3187" i="1"/>
  <c r="V3187" i="1"/>
  <c r="Q3187" i="1"/>
  <c r="R3187" i="1"/>
  <c r="X3188" i="1"/>
  <c r="Z3188" i="1"/>
  <c r="T3188" i="1"/>
  <c r="U3188" i="1"/>
  <c r="V3188" i="1"/>
  <c r="Q3188" i="1"/>
  <c r="R3188" i="1"/>
  <c r="X3189" i="1"/>
  <c r="Z3189" i="1"/>
  <c r="T3189" i="1"/>
  <c r="U3189" i="1"/>
  <c r="V3189" i="1"/>
  <c r="Q3189" i="1"/>
  <c r="R3189" i="1"/>
  <c r="X3190" i="1"/>
  <c r="Z3190" i="1"/>
  <c r="T3190" i="1"/>
  <c r="U3190" i="1"/>
  <c r="V3190" i="1"/>
  <c r="Q3190" i="1"/>
  <c r="R3190" i="1"/>
  <c r="X3191" i="1"/>
  <c r="Z3191" i="1"/>
  <c r="T3191" i="1"/>
  <c r="U3191" i="1"/>
  <c r="V3191" i="1"/>
  <c r="Q3191" i="1"/>
  <c r="R3191" i="1"/>
  <c r="X3192" i="1"/>
  <c r="Z3192" i="1"/>
  <c r="T3192" i="1"/>
  <c r="U3192" i="1"/>
  <c r="V3192" i="1"/>
  <c r="Q3192" i="1"/>
  <c r="R3192" i="1"/>
  <c r="X3193" i="1"/>
  <c r="Z3193" i="1"/>
  <c r="T3193" i="1"/>
  <c r="U3193" i="1"/>
  <c r="V3193" i="1"/>
  <c r="Q3193" i="1"/>
  <c r="R3193" i="1"/>
  <c r="X3194" i="1"/>
  <c r="Z3194" i="1"/>
  <c r="T3194" i="1"/>
  <c r="U3194" i="1"/>
  <c r="V3194" i="1"/>
  <c r="Q3194" i="1"/>
  <c r="R3194" i="1"/>
  <c r="X3195" i="1"/>
  <c r="Z3195" i="1"/>
  <c r="T3195" i="1"/>
  <c r="U3195" i="1"/>
  <c r="V3195" i="1"/>
  <c r="Q3195" i="1"/>
  <c r="R3195" i="1"/>
  <c r="X3196" i="1"/>
  <c r="Z3196" i="1"/>
  <c r="T3196" i="1"/>
  <c r="U3196" i="1"/>
  <c r="V3196" i="1"/>
  <c r="Q3196" i="1"/>
  <c r="R3196" i="1"/>
  <c r="X3197" i="1"/>
  <c r="Z3197" i="1"/>
  <c r="T3197" i="1"/>
  <c r="U3197" i="1"/>
  <c r="V3197" i="1"/>
  <c r="Q3197" i="1"/>
  <c r="R3197" i="1"/>
  <c r="X3198" i="1"/>
  <c r="Z3198" i="1"/>
  <c r="T3198" i="1"/>
  <c r="U3198" i="1"/>
  <c r="V3198" i="1"/>
  <c r="Q3198" i="1"/>
  <c r="R3198" i="1"/>
  <c r="X3199" i="1"/>
  <c r="Z3199" i="1"/>
  <c r="T3199" i="1"/>
  <c r="U3199" i="1"/>
  <c r="V3199" i="1"/>
  <c r="Q3199" i="1"/>
  <c r="R3199" i="1"/>
  <c r="X3200" i="1"/>
  <c r="Z3200" i="1"/>
  <c r="T3200" i="1"/>
  <c r="U3200" i="1"/>
  <c r="V3200" i="1"/>
  <c r="Q3200" i="1"/>
  <c r="R3200" i="1"/>
  <c r="X3201" i="1"/>
  <c r="Z3201" i="1"/>
  <c r="T3201" i="1"/>
  <c r="U3201" i="1"/>
  <c r="V3201" i="1"/>
  <c r="Q3201" i="1"/>
  <c r="R3201" i="1"/>
  <c r="X3202" i="1"/>
  <c r="Z3202" i="1"/>
  <c r="T3202" i="1"/>
  <c r="U3202" i="1"/>
  <c r="V3202" i="1"/>
  <c r="Q3202" i="1"/>
  <c r="R3202" i="1"/>
  <c r="X3203" i="1"/>
  <c r="Z3203" i="1"/>
  <c r="T3203" i="1"/>
  <c r="U3203" i="1"/>
  <c r="V3203" i="1"/>
  <c r="Q3203" i="1"/>
  <c r="R3203" i="1"/>
  <c r="X3204" i="1"/>
  <c r="Z3204" i="1"/>
  <c r="T3204" i="1"/>
  <c r="U3204" i="1"/>
  <c r="V3204" i="1"/>
  <c r="Q3204" i="1"/>
  <c r="R3204" i="1"/>
  <c r="X3205" i="1"/>
  <c r="Z3205" i="1"/>
  <c r="T3205" i="1"/>
  <c r="U3205" i="1"/>
  <c r="V3205" i="1"/>
  <c r="Q3205" i="1"/>
  <c r="R3205" i="1"/>
  <c r="X3206" i="1"/>
  <c r="Z3206" i="1"/>
  <c r="T3206" i="1"/>
  <c r="U3206" i="1"/>
  <c r="V3206" i="1"/>
  <c r="Q3206" i="1"/>
  <c r="R3206" i="1"/>
  <c r="X3207" i="1"/>
  <c r="Z3207" i="1"/>
  <c r="T3207" i="1"/>
  <c r="U3207" i="1"/>
  <c r="V3207" i="1"/>
  <c r="Q3207" i="1"/>
  <c r="R3207" i="1"/>
  <c r="X3208" i="1"/>
  <c r="Z3208" i="1"/>
  <c r="T3208" i="1"/>
  <c r="U3208" i="1"/>
  <c r="V3208" i="1"/>
  <c r="Q3208" i="1"/>
  <c r="R3208" i="1"/>
  <c r="X3209" i="1"/>
  <c r="Z3209" i="1"/>
  <c r="T3209" i="1"/>
  <c r="U3209" i="1"/>
  <c r="V3209" i="1"/>
  <c r="Q3209" i="1"/>
  <c r="R3209" i="1"/>
  <c r="X3210" i="1"/>
  <c r="Z3210" i="1"/>
  <c r="T3210" i="1"/>
  <c r="U3210" i="1"/>
  <c r="V3210" i="1"/>
  <c r="Q3210" i="1"/>
  <c r="R3210" i="1"/>
  <c r="X3211" i="1"/>
  <c r="Z3211" i="1"/>
  <c r="T3211" i="1"/>
  <c r="U3211" i="1"/>
  <c r="V3211" i="1"/>
  <c r="Q3211" i="1"/>
  <c r="R3211" i="1"/>
  <c r="X3212" i="1"/>
  <c r="Z3212" i="1"/>
  <c r="T3212" i="1"/>
  <c r="U3212" i="1"/>
  <c r="V3212" i="1"/>
  <c r="Q3212" i="1"/>
  <c r="R3212" i="1"/>
  <c r="X3213" i="1"/>
  <c r="Z3213" i="1"/>
  <c r="T3213" i="1"/>
  <c r="U3213" i="1"/>
  <c r="V3213" i="1"/>
  <c r="Q3213" i="1"/>
  <c r="R3213" i="1"/>
  <c r="X3214" i="1"/>
  <c r="Z3214" i="1"/>
  <c r="T3214" i="1"/>
  <c r="U3214" i="1"/>
  <c r="V3214" i="1"/>
  <c r="Q3214" i="1"/>
  <c r="R3214" i="1"/>
  <c r="X3215" i="1"/>
  <c r="Z3215" i="1"/>
  <c r="T3215" i="1"/>
  <c r="U3215" i="1"/>
  <c r="V3215" i="1"/>
  <c r="Q3215" i="1"/>
  <c r="R3215" i="1"/>
  <c r="X3216" i="1"/>
  <c r="Z3216" i="1"/>
  <c r="T3216" i="1"/>
  <c r="U3216" i="1"/>
  <c r="V3216" i="1"/>
  <c r="Q3216" i="1"/>
  <c r="R3216" i="1"/>
  <c r="X3217" i="1"/>
  <c r="Z3217" i="1"/>
  <c r="T3217" i="1"/>
  <c r="U3217" i="1"/>
  <c r="V3217" i="1"/>
  <c r="Q3217" i="1"/>
  <c r="R3217" i="1"/>
  <c r="X3218" i="1"/>
  <c r="Z3218" i="1"/>
  <c r="T3218" i="1"/>
  <c r="U3218" i="1"/>
  <c r="V3218" i="1"/>
  <c r="Q3218" i="1"/>
  <c r="R3218" i="1"/>
  <c r="X3219" i="1"/>
  <c r="Z3219" i="1"/>
  <c r="T3219" i="1"/>
  <c r="U3219" i="1"/>
  <c r="V3219" i="1"/>
  <c r="Q3219" i="1"/>
  <c r="R3219" i="1"/>
  <c r="X3220" i="1"/>
  <c r="Z3220" i="1"/>
  <c r="T3220" i="1"/>
  <c r="U3220" i="1"/>
  <c r="V3220" i="1"/>
  <c r="Q3220" i="1"/>
  <c r="R3220" i="1"/>
  <c r="X3221" i="1"/>
  <c r="Z3221" i="1"/>
  <c r="T3221" i="1"/>
  <c r="U3221" i="1"/>
  <c r="V3221" i="1"/>
  <c r="Q3221" i="1"/>
  <c r="R3221" i="1"/>
  <c r="X3222" i="1"/>
  <c r="Z3222" i="1"/>
  <c r="T3222" i="1"/>
  <c r="U3222" i="1"/>
  <c r="V3222" i="1"/>
  <c r="Q3222" i="1"/>
  <c r="R3222" i="1"/>
  <c r="X3223" i="1"/>
  <c r="Z3223" i="1"/>
  <c r="T3223" i="1"/>
  <c r="U3223" i="1"/>
  <c r="V3223" i="1"/>
  <c r="Q3223" i="1"/>
  <c r="R3223" i="1"/>
  <c r="X3224" i="1"/>
  <c r="Z3224" i="1"/>
  <c r="T3224" i="1"/>
  <c r="U3224" i="1"/>
  <c r="V3224" i="1"/>
  <c r="Q3224" i="1"/>
  <c r="R3224" i="1"/>
  <c r="X3225" i="1"/>
  <c r="Z3225" i="1"/>
  <c r="T3225" i="1"/>
  <c r="U3225" i="1"/>
  <c r="V3225" i="1"/>
  <c r="Q3225" i="1"/>
  <c r="R3225" i="1"/>
  <c r="X3226" i="1"/>
  <c r="Z3226" i="1"/>
  <c r="T3226" i="1"/>
  <c r="U3226" i="1"/>
  <c r="V3226" i="1"/>
  <c r="Q3226" i="1"/>
  <c r="R3226" i="1"/>
  <c r="X3227" i="1"/>
  <c r="Z3227" i="1"/>
  <c r="T3227" i="1"/>
  <c r="U3227" i="1"/>
  <c r="V3227" i="1"/>
  <c r="Q3227" i="1"/>
  <c r="R3227" i="1"/>
  <c r="X3228" i="1"/>
  <c r="Z3228" i="1"/>
  <c r="T3228" i="1"/>
  <c r="U3228" i="1"/>
  <c r="V3228" i="1"/>
  <c r="Q3228" i="1"/>
  <c r="R3228" i="1"/>
  <c r="X3229" i="1"/>
  <c r="Z3229" i="1"/>
  <c r="T3229" i="1"/>
  <c r="U3229" i="1"/>
  <c r="V3229" i="1"/>
  <c r="Q3229" i="1"/>
  <c r="R3229" i="1"/>
  <c r="X3230" i="1"/>
  <c r="Z3230" i="1"/>
  <c r="T3230" i="1"/>
  <c r="U3230" i="1"/>
  <c r="V3230" i="1"/>
  <c r="Q3230" i="1"/>
  <c r="R3230" i="1"/>
  <c r="X3231" i="1"/>
  <c r="Z3231" i="1"/>
  <c r="T3231" i="1"/>
  <c r="U3231" i="1"/>
  <c r="V3231" i="1"/>
  <c r="Q3231" i="1"/>
  <c r="R3231" i="1"/>
  <c r="X3232" i="1"/>
  <c r="Z3232" i="1"/>
  <c r="T3232" i="1"/>
  <c r="U3232" i="1"/>
  <c r="V3232" i="1"/>
  <c r="Q3232" i="1"/>
  <c r="R3232" i="1"/>
  <c r="X3233" i="1"/>
  <c r="Z3233" i="1"/>
  <c r="T3233" i="1"/>
  <c r="U3233" i="1"/>
  <c r="V3233" i="1"/>
  <c r="Q3233" i="1"/>
  <c r="R3233" i="1"/>
  <c r="X3234" i="1"/>
  <c r="Z3234" i="1"/>
  <c r="T3234" i="1"/>
  <c r="U3234" i="1"/>
  <c r="V3234" i="1"/>
  <c r="Q3234" i="1"/>
  <c r="R3234" i="1"/>
  <c r="X3235" i="1"/>
  <c r="Z3235" i="1"/>
  <c r="T3235" i="1"/>
  <c r="U3235" i="1"/>
  <c r="V3235" i="1"/>
  <c r="Q3235" i="1"/>
  <c r="R3235" i="1"/>
  <c r="X3236" i="1"/>
  <c r="Z3236" i="1"/>
  <c r="T3236" i="1"/>
  <c r="U3236" i="1"/>
  <c r="V3236" i="1"/>
  <c r="Q3236" i="1"/>
  <c r="R3236" i="1"/>
  <c r="X3237" i="1"/>
  <c r="Z3237" i="1"/>
  <c r="T3237" i="1"/>
  <c r="U3237" i="1"/>
  <c r="V3237" i="1"/>
  <c r="Q3237" i="1"/>
  <c r="R3237" i="1"/>
  <c r="X3238" i="1"/>
  <c r="Z3238" i="1"/>
  <c r="T3238" i="1"/>
  <c r="U3238" i="1"/>
  <c r="V3238" i="1"/>
  <c r="Q3238" i="1"/>
  <c r="R3238" i="1"/>
  <c r="X3239" i="1"/>
  <c r="Z3239" i="1"/>
  <c r="T3239" i="1"/>
  <c r="U3239" i="1"/>
  <c r="V3239" i="1"/>
  <c r="Q3239" i="1"/>
  <c r="R3239" i="1"/>
  <c r="X3240" i="1"/>
  <c r="Z3240" i="1"/>
  <c r="T3240" i="1"/>
  <c r="U3240" i="1"/>
  <c r="V3240" i="1"/>
  <c r="Q3240" i="1"/>
  <c r="R3240" i="1"/>
  <c r="X3241" i="1"/>
  <c r="Z3241" i="1"/>
  <c r="T3241" i="1"/>
  <c r="U3241" i="1"/>
  <c r="V3241" i="1"/>
  <c r="Q3241" i="1"/>
  <c r="R3241" i="1"/>
  <c r="X3242" i="1"/>
  <c r="Z3242" i="1"/>
  <c r="T3242" i="1"/>
  <c r="U3242" i="1"/>
  <c r="V3242" i="1"/>
  <c r="Q3242" i="1"/>
  <c r="R3242" i="1"/>
  <c r="X3243" i="1"/>
  <c r="Z3243" i="1"/>
  <c r="T3243" i="1"/>
  <c r="U3243" i="1"/>
  <c r="V3243" i="1"/>
  <c r="Q3243" i="1"/>
  <c r="R3243" i="1"/>
  <c r="X3244" i="1"/>
  <c r="Z3244" i="1"/>
  <c r="T3244" i="1"/>
  <c r="U3244" i="1"/>
  <c r="V3244" i="1"/>
  <c r="Q3244" i="1"/>
  <c r="R3244" i="1"/>
  <c r="X3245" i="1"/>
  <c r="Z3245" i="1"/>
  <c r="T3245" i="1"/>
  <c r="U3245" i="1"/>
  <c r="V3245" i="1"/>
  <c r="Q3245" i="1"/>
  <c r="R3245" i="1"/>
  <c r="X3246" i="1"/>
  <c r="Z3246" i="1"/>
  <c r="T3246" i="1"/>
  <c r="U3246" i="1"/>
  <c r="V3246" i="1"/>
  <c r="Q3246" i="1"/>
  <c r="R3246" i="1"/>
  <c r="X3247" i="1"/>
  <c r="Z3247" i="1"/>
  <c r="T3247" i="1"/>
  <c r="U3247" i="1"/>
  <c r="V3247" i="1"/>
  <c r="Q3247" i="1"/>
  <c r="R3247" i="1"/>
  <c r="X3248" i="1"/>
  <c r="Z3248" i="1"/>
  <c r="T3248" i="1"/>
  <c r="U3248" i="1"/>
  <c r="V3248" i="1"/>
  <c r="Q3248" i="1"/>
  <c r="R3248" i="1"/>
  <c r="X3249" i="1"/>
  <c r="Z3249" i="1"/>
  <c r="T3249" i="1"/>
  <c r="U3249" i="1"/>
  <c r="V3249" i="1"/>
  <c r="Q3249" i="1"/>
  <c r="R3249" i="1"/>
  <c r="X3250" i="1"/>
  <c r="Z3250" i="1"/>
  <c r="T3250" i="1"/>
  <c r="U3250" i="1"/>
  <c r="V3250" i="1"/>
  <c r="Q3250" i="1"/>
  <c r="R3250" i="1"/>
  <c r="X3251" i="1"/>
  <c r="Z3251" i="1"/>
  <c r="T3251" i="1"/>
  <c r="U3251" i="1"/>
  <c r="V3251" i="1"/>
  <c r="Q3251" i="1"/>
  <c r="R3251" i="1"/>
  <c r="X3252" i="1"/>
  <c r="Z3252" i="1"/>
  <c r="T3252" i="1"/>
  <c r="U3252" i="1"/>
  <c r="V3252" i="1"/>
  <c r="Q3252" i="1"/>
  <c r="R3252" i="1"/>
  <c r="X3253" i="1"/>
  <c r="Z3253" i="1"/>
  <c r="T3253" i="1"/>
  <c r="U3253" i="1"/>
  <c r="V3253" i="1"/>
  <c r="Q3253" i="1"/>
  <c r="R3253" i="1"/>
  <c r="X3254" i="1"/>
  <c r="Z3254" i="1"/>
  <c r="T3254" i="1"/>
  <c r="U3254" i="1"/>
  <c r="V3254" i="1"/>
  <c r="Q3254" i="1"/>
  <c r="R3254" i="1"/>
  <c r="X3255" i="1"/>
  <c r="Z3255" i="1"/>
  <c r="T3255" i="1"/>
  <c r="U3255" i="1"/>
  <c r="V3255" i="1"/>
  <c r="Q3255" i="1"/>
  <c r="R3255" i="1"/>
  <c r="X3256" i="1"/>
  <c r="Z3256" i="1"/>
  <c r="T3256" i="1"/>
  <c r="U3256" i="1"/>
  <c r="V3256" i="1"/>
  <c r="Q3256" i="1"/>
  <c r="R3256" i="1"/>
  <c r="X3257" i="1"/>
  <c r="Z3257" i="1"/>
  <c r="T3257" i="1"/>
  <c r="U3257" i="1"/>
  <c r="V3257" i="1"/>
  <c r="Q3257" i="1"/>
  <c r="R3257" i="1"/>
  <c r="X3258" i="1"/>
  <c r="Z3258" i="1"/>
  <c r="T3258" i="1"/>
  <c r="U3258" i="1"/>
  <c r="V3258" i="1"/>
  <c r="Q3258" i="1"/>
  <c r="R3258" i="1"/>
  <c r="X3259" i="1"/>
  <c r="Z3259" i="1"/>
  <c r="T3259" i="1"/>
  <c r="U3259" i="1"/>
  <c r="V3259" i="1"/>
  <c r="Q3259" i="1"/>
  <c r="R3259" i="1"/>
  <c r="X3260" i="1"/>
  <c r="Z3260" i="1"/>
  <c r="T3260" i="1"/>
  <c r="U3260" i="1"/>
  <c r="V3260" i="1"/>
  <c r="Q3260" i="1"/>
  <c r="R3260" i="1"/>
  <c r="X3261" i="1"/>
  <c r="Z3261" i="1"/>
  <c r="T3261" i="1"/>
  <c r="U3261" i="1"/>
  <c r="V3261" i="1"/>
  <c r="Q3261" i="1"/>
  <c r="R3261" i="1"/>
  <c r="X3262" i="1"/>
  <c r="Z3262" i="1"/>
  <c r="T3262" i="1"/>
  <c r="U3262" i="1"/>
  <c r="V3262" i="1"/>
  <c r="Q3262" i="1"/>
  <c r="R3262" i="1"/>
  <c r="X3263" i="1"/>
  <c r="Z3263" i="1"/>
  <c r="T3263" i="1"/>
  <c r="U3263" i="1"/>
  <c r="V3263" i="1"/>
  <c r="Q3263" i="1"/>
  <c r="R3263" i="1"/>
  <c r="X3264" i="1"/>
  <c r="Z3264" i="1"/>
  <c r="T3264" i="1"/>
  <c r="U3264" i="1"/>
  <c r="V3264" i="1"/>
  <c r="Q3264" i="1"/>
  <c r="R3264" i="1"/>
  <c r="X3265" i="1"/>
  <c r="Z3265" i="1"/>
  <c r="T3265" i="1"/>
  <c r="U3265" i="1"/>
  <c r="V3265" i="1"/>
  <c r="Q3265" i="1"/>
  <c r="R3265" i="1"/>
  <c r="X3266" i="1"/>
  <c r="Z3266" i="1"/>
  <c r="T3266" i="1"/>
  <c r="U3266" i="1"/>
  <c r="V3266" i="1"/>
  <c r="Q3266" i="1"/>
  <c r="R3266" i="1"/>
  <c r="X3267" i="1"/>
  <c r="Z3267" i="1"/>
  <c r="T3267" i="1"/>
  <c r="U3267" i="1"/>
  <c r="V3267" i="1"/>
  <c r="Q3267" i="1"/>
  <c r="R3267" i="1"/>
  <c r="X3268" i="1"/>
  <c r="Z3268" i="1"/>
  <c r="T3268" i="1"/>
  <c r="U3268" i="1"/>
  <c r="V3268" i="1"/>
  <c r="Q3268" i="1"/>
  <c r="R3268" i="1"/>
  <c r="X3269" i="1"/>
  <c r="Z3269" i="1"/>
  <c r="T3269" i="1"/>
  <c r="U3269" i="1"/>
  <c r="V3269" i="1"/>
  <c r="Q3269" i="1"/>
  <c r="R3269" i="1"/>
  <c r="X3270" i="1"/>
  <c r="Z3270" i="1"/>
  <c r="T3270" i="1"/>
  <c r="U3270" i="1"/>
  <c r="V3270" i="1"/>
  <c r="Q3270" i="1"/>
  <c r="R3270" i="1"/>
  <c r="X3271" i="1"/>
  <c r="Z3271" i="1"/>
  <c r="T3271" i="1"/>
  <c r="U3271" i="1"/>
  <c r="V3271" i="1"/>
  <c r="Q3271" i="1"/>
  <c r="R3271" i="1"/>
  <c r="X3272" i="1"/>
  <c r="Z3272" i="1"/>
  <c r="T3272" i="1"/>
  <c r="U3272" i="1"/>
  <c r="V3272" i="1"/>
  <c r="Q3272" i="1"/>
  <c r="R3272" i="1"/>
  <c r="X3273" i="1"/>
  <c r="Z3273" i="1"/>
  <c r="T3273" i="1"/>
  <c r="U3273" i="1"/>
  <c r="V3273" i="1"/>
  <c r="Q3273" i="1"/>
  <c r="R3273" i="1"/>
  <c r="X3274" i="1"/>
  <c r="Z3274" i="1"/>
  <c r="T3274" i="1"/>
  <c r="U3274" i="1"/>
  <c r="V3274" i="1"/>
  <c r="Q3274" i="1"/>
  <c r="R3274" i="1"/>
  <c r="X3275" i="1"/>
  <c r="Z3275" i="1"/>
  <c r="T3275" i="1"/>
  <c r="U3275" i="1"/>
  <c r="V3275" i="1"/>
  <c r="Q3275" i="1"/>
  <c r="R3275" i="1"/>
  <c r="X3276" i="1"/>
  <c r="Z3276" i="1"/>
  <c r="T3276" i="1"/>
  <c r="U3276" i="1"/>
  <c r="V3276" i="1"/>
  <c r="Q3276" i="1"/>
  <c r="R3276" i="1"/>
  <c r="X3277" i="1"/>
  <c r="Z3277" i="1"/>
  <c r="T3277" i="1"/>
  <c r="U3277" i="1"/>
  <c r="V3277" i="1"/>
  <c r="Q3277" i="1"/>
  <c r="R3277" i="1"/>
  <c r="X3278" i="1"/>
  <c r="Z3278" i="1"/>
  <c r="T3278" i="1"/>
  <c r="U3278" i="1"/>
  <c r="V3278" i="1"/>
  <c r="Q3278" i="1"/>
  <c r="R3278" i="1"/>
  <c r="X3279" i="1"/>
  <c r="Z3279" i="1"/>
  <c r="T3279" i="1"/>
  <c r="U3279" i="1"/>
  <c r="V3279" i="1"/>
  <c r="Q3279" i="1"/>
  <c r="R3279" i="1"/>
  <c r="X3280" i="1"/>
  <c r="Z3280" i="1"/>
  <c r="T3280" i="1"/>
  <c r="U3280" i="1"/>
  <c r="V3280" i="1"/>
  <c r="Q3280" i="1"/>
  <c r="R3280" i="1"/>
  <c r="X3281" i="1"/>
  <c r="Z3281" i="1"/>
  <c r="T3281" i="1"/>
  <c r="U3281" i="1"/>
  <c r="V3281" i="1"/>
  <c r="Q3281" i="1"/>
  <c r="R3281" i="1"/>
  <c r="X3282" i="1"/>
  <c r="Z3282" i="1"/>
  <c r="T3282" i="1"/>
  <c r="U3282" i="1"/>
  <c r="V3282" i="1"/>
  <c r="Q3282" i="1"/>
  <c r="R3282" i="1"/>
  <c r="X3283" i="1"/>
  <c r="Z3283" i="1"/>
  <c r="T3283" i="1"/>
  <c r="U3283" i="1"/>
  <c r="V3283" i="1"/>
  <c r="Q3283" i="1"/>
  <c r="R3283" i="1"/>
  <c r="X3284" i="1"/>
  <c r="Z3284" i="1"/>
  <c r="T3284" i="1"/>
  <c r="U3284" i="1"/>
  <c r="V3284" i="1"/>
  <c r="Q3284" i="1"/>
  <c r="R3284" i="1"/>
  <c r="X3285" i="1"/>
  <c r="Z3285" i="1"/>
  <c r="T3285" i="1"/>
  <c r="U3285" i="1"/>
  <c r="V3285" i="1"/>
  <c r="Q3285" i="1"/>
  <c r="R3285" i="1"/>
  <c r="X3286" i="1"/>
  <c r="Z3286" i="1"/>
  <c r="T3286" i="1"/>
  <c r="U3286" i="1"/>
  <c r="V3286" i="1"/>
  <c r="Q3286" i="1"/>
  <c r="R3286" i="1"/>
  <c r="X3287" i="1"/>
  <c r="Z3287" i="1"/>
  <c r="T3287" i="1"/>
  <c r="U3287" i="1"/>
  <c r="V3287" i="1"/>
  <c r="Q3287" i="1"/>
  <c r="R3287" i="1"/>
  <c r="X3288" i="1"/>
  <c r="Z3288" i="1"/>
  <c r="T3288" i="1"/>
  <c r="U3288" i="1"/>
  <c r="V3288" i="1"/>
  <c r="Q3288" i="1"/>
  <c r="R3288" i="1"/>
  <c r="X3289" i="1"/>
  <c r="Z3289" i="1"/>
  <c r="T3289" i="1"/>
  <c r="U3289" i="1"/>
  <c r="V3289" i="1"/>
  <c r="Q3289" i="1"/>
  <c r="R3289" i="1"/>
  <c r="X3290" i="1"/>
  <c r="Z3290" i="1"/>
  <c r="T3290" i="1"/>
  <c r="U3290" i="1"/>
  <c r="V3290" i="1"/>
  <c r="Q3290" i="1"/>
  <c r="R3290" i="1"/>
  <c r="X3291" i="1"/>
  <c r="Z3291" i="1"/>
  <c r="T3291" i="1"/>
  <c r="U3291" i="1"/>
  <c r="V3291" i="1"/>
  <c r="Q3291" i="1"/>
  <c r="R3291" i="1"/>
  <c r="X3292" i="1"/>
  <c r="Z3292" i="1"/>
  <c r="T3292" i="1"/>
  <c r="U3292" i="1"/>
  <c r="V3292" i="1"/>
  <c r="Q3292" i="1"/>
  <c r="R3292" i="1"/>
  <c r="X3293" i="1"/>
  <c r="Z3293" i="1"/>
  <c r="T3293" i="1"/>
  <c r="U3293" i="1"/>
  <c r="V3293" i="1"/>
  <c r="Q3293" i="1"/>
  <c r="R3293" i="1"/>
  <c r="X3294" i="1"/>
  <c r="Z3294" i="1"/>
  <c r="T3294" i="1"/>
  <c r="U3294" i="1"/>
  <c r="V3294" i="1"/>
  <c r="Q3294" i="1"/>
  <c r="R3294" i="1"/>
  <c r="X3295" i="1"/>
  <c r="Z3295" i="1"/>
  <c r="T3295" i="1"/>
  <c r="U3295" i="1"/>
  <c r="V3295" i="1"/>
  <c r="Q3295" i="1"/>
  <c r="R3295" i="1"/>
  <c r="X3296" i="1"/>
  <c r="Z3296" i="1"/>
  <c r="T3296" i="1"/>
  <c r="U3296" i="1"/>
  <c r="V3296" i="1"/>
  <c r="Q3296" i="1"/>
  <c r="R3296" i="1"/>
  <c r="X3297" i="1"/>
  <c r="Z3297" i="1"/>
  <c r="T3297" i="1"/>
  <c r="U3297" i="1"/>
  <c r="V3297" i="1"/>
  <c r="Q3297" i="1"/>
  <c r="R3297" i="1"/>
  <c r="X3298" i="1"/>
  <c r="Z3298" i="1"/>
  <c r="T3298" i="1"/>
  <c r="U3298" i="1"/>
  <c r="V3298" i="1"/>
  <c r="Q3298" i="1"/>
  <c r="R3298" i="1"/>
  <c r="X3299" i="1"/>
  <c r="Z3299" i="1"/>
  <c r="T3299" i="1"/>
  <c r="U3299" i="1"/>
  <c r="V3299" i="1"/>
  <c r="Q3299" i="1"/>
  <c r="R3299" i="1"/>
  <c r="X3300" i="1"/>
  <c r="Z3300" i="1"/>
  <c r="T3300" i="1"/>
  <c r="U3300" i="1"/>
  <c r="V3300" i="1"/>
  <c r="Q3300" i="1"/>
  <c r="R3300" i="1"/>
  <c r="X3301" i="1"/>
  <c r="Z3301" i="1"/>
  <c r="T3301" i="1"/>
  <c r="U3301" i="1"/>
  <c r="V3301" i="1"/>
  <c r="Q3301" i="1"/>
  <c r="R3301" i="1"/>
  <c r="X3302" i="1"/>
  <c r="Z3302" i="1"/>
  <c r="T3302" i="1"/>
  <c r="U3302" i="1"/>
  <c r="V3302" i="1"/>
  <c r="Q3302" i="1"/>
  <c r="R3302" i="1"/>
  <c r="X3303" i="1"/>
  <c r="Z3303" i="1"/>
  <c r="T3303" i="1"/>
  <c r="U3303" i="1"/>
  <c r="V3303" i="1"/>
  <c r="Q3303" i="1"/>
  <c r="R3303" i="1"/>
  <c r="X3304" i="1"/>
  <c r="Z3304" i="1"/>
  <c r="T3304" i="1"/>
  <c r="U3304" i="1"/>
  <c r="V3304" i="1"/>
  <c r="Q3304" i="1"/>
  <c r="R3304" i="1"/>
  <c r="X3305" i="1"/>
  <c r="Z3305" i="1"/>
  <c r="T3305" i="1"/>
  <c r="U3305" i="1"/>
  <c r="V3305" i="1"/>
  <c r="Q3305" i="1"/>
  <c r="R3305" i="1"/>
  <c r="X3306" i="1"/>
  <c r="Z3306" i="1"/>
  <c r="T3306" i="1"/>
  <c r="U3306" i="1"/>
  <c r="V3306" i="1"/>
  <c r="Q3306" i="1"/>
  <c r="R3306" i="1"/>
  <c r="X3307" i="1"/>
  <c r="Z3307" i="1"/>
  <c r="T3307" i="1"/>
  <c r="U3307" i="1"/>
  <c r="V3307" i="1"/>
  <c r="Q3307" i="1"/>
  <c r="R3307" i="1"/>
  <c r="X3308" i="1"/>
  <c r="Z3308" i="1"/>
  <c r="T3308" i="1"/>
  <c r="U3308" i="1"/>
  <c r="V3308" i="1"/>
  <c r="Q3308" i="1"/>
  <c r="R3308" i="1"/>
  <c r="X3309" i="1"/>
  <c r="Z3309" i="1"/>
  <c r="T3309" i="1"/>
  <c r="U3309" i="1"/>
  <c r="V3309" i="1"/>
  <c r="Q3309" i="1"/>
  <c r="R3309" i="1"/>
  <c r="X3310" i="1"/>
  <c r="Z3310" i="1"/>
  <c r="T3310" i="1"/>
  <c r="U3310" i="1"/>
  <c r="V3310" i="1"/>
  <c r="Q3310" i="1"/>
  <c r="R3310" i="1"/>
  <c r="X3311" i="1"/>
  <c r="Z3311" i="1"/>
  <c r="T3311" i="1"/>
  <c r="U3311" i="1"/>
  <c r="V3311" i="1"/>
  <c r="Q3311" i="1"/>
  <c r="R3311" i="1"/>
  <c r="X3312" i="1"/>
  <c r="Z3312" i="1"/>
  <c r="T3312" i="1"/>
  <c r="U3312" i="1"/>
  <c r="V3312" i="1"/>
  <c r="Q3312" i="1"/>
  <c r="R3312" i="1"/>
  <c r="X3313" i="1"/>
  <c r="Z3313" i="1"/>
  <c r="T3313" i="1"/>
  <c r="U3313" i="1"/>
  <c r="V3313" i="1"/>
  <c r="Q3313" i="1"/>
  <c r="R3313" i="1"/>
  <c r="X3314" i="1"/>
  <c r="Z3314" i="1"/>
  <c r="T3314" i="1"/>
  <c r="U3314" i="1"/>
  <c r="V3314" i="1"/>
  <c r="Q3314" i="1"/>
  <c r="R3314" i="1"/>
  <c r="X3315" i="1"/>
  <c r="Z3315" i="1"/>
  <c r="T3315" i="1"/>
  <c r="U3315" i="1"/>
  <c r="V3315" i="1"/>
  <c r="Q3315" i="1"/>
  <c r="R3315" i="1"/>
  <c r="X3316" i="1"/>
  <c r="Z3316" i="1"/>
  <c r="T3316" i="1"/>
  <c r="U3316" i="1"/>
  <c r="V3316" i="1"/>
  <c r="Q3316" i="1"/>
  <c r="R3316" i="1"/>
  <c r="X3317" i="1"/>
  <c r="Z3317" i="1"/>
  <c r="T3317" i="1"/>
  <c r="U3317" i="1"/>
  <c r="V3317" i="1"/>
  <c r="Q3317" i="1"/>
  <c r="R3317" i="1"/>
  <c r="X3318" i="1"/>
  <c r="Z3318" i="1"/>
  <c r="T3318" i="1"/>
  <c r="U3318" i="1"/>
  <c r="V3318" i="1"/>
  <c r="Q3318" i="1"/>
  <c r="R3318" i="1"/>
  <c r="X3319" i="1"/>
  <c r="Z3319" i="1"/>
  <c r="T3319" i="1"/>
  <c r="U3319" i="1"/>
  <c r="V3319" i="1"/>
  <c r="Q3319" i="1"/>
  <c r="R3319" i="1"/>
  <c r="X3320" i="1"/>
  <c r="Z3320" i="1"/>
  <c r="T3320" i="1"/>
  <c r="U3320" i="1"/>
  <c r="V3320" i="1"/>
  <c r="Q3320" i="1"/>
  <c r="R3320" i="1"/>
  <c r="X3321" i="1"/>
  <c r="Z3321" i="1"/>
  <c r="T3321" i="1"/>
  <c r="U3321" i="1"/>
  <c r="V3321" i="1"/>
  <c r="Q3321" i="1"/>
  <c r="R3321" i="1"/>
  <c r="X3322" i="1"/>
  <c r="Z3322" i="1"/>
  <c r="T3322" i="1"/>
  <c r="U3322" i="1"/>
  <c r="V3322" i="1"/>
  <c r="Q3322" i="1"/>
  <c r="R3322" i="1"/>
  <c r="X3323" i="1"/>
  <c r="Z3323" i="1"/>
  <c r="T3323" i="1"/>
  <c r="U3323" i="1"/>
  <c r="V3323" i="1"/>
  <c r="Q3323" i="1"/>
  <c r="R3323" i="1"/>
  <c r="X3324" i="1"/>
  <c r="Z3324" i="1"/>
  <c r="T3324" i="1"/>
  <c r="U3324" i="1"/>
  <c r="V3324" i="1"/>
  <c r="Q3324" i="1"/>
  <c r="R3324" i="1"/>
  <c r="X3325" i="1"/>
  <c r="Z3325" i="1"/>
  <c r="T3325" i="1"/>
  <c r="U3325" i="1"/>
  <c r="V3325" i="1"/>
  <c r="Q3325" i="1"/>
  <c r="R3325" i="1"/>
  <c r="X3326" i="1"/>
  <c r="Z3326" i="1"/>
  <c r="T3326" i="1"/>
  <c r="U3326" i="1"/>
  <c r="V3326" i="1"/>
  <c r="Q3326" i="1"/>
  <c r="R3326" i="1"/>
  <c r="X3327" i="1"/>
  <c r="Z3327" i="1"/>
  <c r="T3327" i="1"/>
  <c r="U3327" i="1"/>
  <c r="V3327" i="1"/>
  <c r="Q3327" i="1"/>
  <c r="R3327" i="1"/>
  <c r="X3328" i="1"/>
  <c r="Z3328" i="1"/>
  <c r="T3328" i="1"/>
  <c r="U3328" i="1"/>
  <c r="V3328" i="1"/>
  <c r="Q3328" i="1"/>
  <c r="R3328" i="1"/>
  <c r="X3329" i="1"/>
  <c r="Z3329" i="1"/>
  <c r="T3329" i="1"/>
  <c r="U3329" i="1"/>
  <c r="V3329" i="1"/>
  <c r="Q3329" i="1"/>
  <c r="R3329" i="1"/>
  <c r="X3330" i="1"/>
  <c r="Z3330" i="1"/>
  <c r="T3330" i="1"/>
  <c r="U3330" i="1"/>
  <c r="V3330" i="1"/>
  <c r="Q3330" i="1"/>
  <c r="R3330" i="1"/>
  <c r="X3331" i="1"/>
  <c r="Z3331" i="1"/>
  <c r="T3331" i="1"/>
  <c r="U3331" i="1"/>
  <c r="V3331" i="1"/>
  <c r="Q3331" i="1"/>
  <c r="R3331" i="1"/>
  <c r="X3332" i="1"/>
  <c r="Z3332" i="1"/>
  <c r="T3332" i="1"/>
  <c r="U3332" i="1"/>
  <c r="V3332" i="1"/>
  <c r="Q3332" i="1"/>
  <c r="R3332" i="1"/>
  <c r="X3333" i="1"/>
  <c r="Z3333" i="1"/>
  <c r="T3333" i="1"/>
  <c r="U3333" i="1"/>
  <c r="V3333" i="1"/>
  <c r="Q3333" i="1"/>
  <c r="R3333" i="1"/>
  <c r="X3334" i="1"/>
  <c r="Z3334" i="1"/>
  <c r="T3334" i="1"/>
  <c r="U3334" i="1"/>
  <c r="V3334" i="1"/>
  <c r="Q3334" i="1"/>
  <c r="R3334" i="1"/>
  <c r="X3335" i="1"/>
  <c r="Z3335" i="1"/>
  <c r="T3335" i="1"/>
  <c r="U3335" i="1"/>
  <c r="V3335" i="1"/>
  <c r="Q3335" i="1"/>
  <c r="R3335" i="1"/>
  <c r="X3336" i="1"/>
  <c r="Z3336" i="1"/>
  <c r="T3336" i="1"/>
  <c r="U3336" i="1"/>
  <c r="V3336" i="1"/>
  <c r="Q3336" i="1"/>
  <c r="R3336" i="1"/>
  <c r="X3337" i="1"/>
  <c r="Z3337" i="1"/>
  <c r="T3337" i="1"/>
  <c r="U3337" i="1"/>
  <c r="V3337" i="1"/>
  <c r="Q3337" i="1"/>
  <c r="R3337" i="1"/>
  <c r="X3338" i="1"/>
  <c r="Z3338" i="1"/>
  <c r="T3338" i="1"/>
  <c r="U3338" i="1"/>
  <c r="V3338" i="1"/>
  <c r="Q3338" i="1"/>
  <c r="R3338" i="1"/>
  <c r="X3339" i="1"/>
  <c r="Z3339" i="1"/>
  <c r="T3339" i="1"/>
  <c r="U3339" i="1"/>
  <c r="V3339" i="1"/>
  <c r="Q3339" i="1"/>
  <c r="R3339" i="1"/>
  <c r="X3340" i="1"/>
  <c r="Z3340" i="1"/>
  <c r="T3340" i="1"/>
  <c r="U3340" i="1"/>
  <c r="V3340" i="1"/>
  <c r="Q3340" i="1"/>
  <c r="R3340" i="1"/>
  <c r="X3341" i="1"/>
  <c r="Z3341" i="1"/>
  <c r="T3341" i="1"/>
  <c r="U3341" i="1"/>
  <c r="V3341" i="1"/>
  <c r="Q3341" i="1"/>
  <c r="R3341" i="1"/>
  <c r="X3342" i="1"/>
  <c r="Z3342" i="1"/>
  <c r="T3342" i="1"/>
  <c r="U3342" i="1"/>
  <c r="V3342" i="1"/>
  <c r="Q3342" i="1"/>
  <c r="R3342" i="1"/>
  <c r="X3343" i="1"/>
  <c r="Z3343" i="1"/>
  <c r="T3343" i="1"/>
  <c r="U3343" i="1"/>
  <c r="V3343" i="1"/>
  <c r="Q3343" i="1"/>
  <c r="R3343" i="1"/>
  <c r="X3344" i="1"/>
  <c r="Z3344" i="1"/>
  <c r="T3344" i="1"/>
  <c r="U3344" i="1"/>
  <c r="V3344" i="1"/>
  <c r="Q3344" i="1"/>
  <c r="R3344" i="1"/>
  <c r="X3345" i="1"/>
  <c r="Z3345" i="1"/>
  <c r="T3345" i="1"/>
  <c r="U3345" i="1"/>
  <c r="V3345" i="1"/>
  <c r="Q3345" i="1"/>
  <c r="R3345" i="1"/>
  <c r="X3346" i="1"/>
  <c r="Z3346" i="1"/>
  <c r="T3346" i="1"/>
  <c r="U3346" i="1"/>
  <c r="V3346" i="1"/>
  <c r="Q3346" i="1"/>
  <c r="R3346" i="1"/>
  <c r="X3347" i="1"/>
  <c r="Z3347" i="1"/>
  <c r="T3347" i="1"/>
  <c r="U3347" i="1"/>
  <c r="V3347" i="1"/>
  <c r="Q3347" i="1"/>
  <c r="R3347" i="1"/>
  <c r="X3348" i="1"/>
  <c r="Z3348" i="1"/>
  <c r="T3348" i="1"/>
  <c r="U3348" i="1"/>
  <c r="V3348" i="1"/>
  <c r="Q3348" i="1"/>
  <c r="R3348" i="1"/>
  <c r="X3349" i="1"/>
  <c r="Z3349" i="1"/>
  <c r="T3349" i="1"/>
  <c r="U3349" i="1"/>
  <c r="V3349" i="1"/>
  <c r="Q3349" i="1"/>
  <c r="R3349" i="1"/>
  <c r="X3350" i="1"/>
  <c r="Z3350" i="1"/>
  <c r="T3350" i="1"/>
  <c r="U3350" i="1"/>
  <c r="V3350" i="1"/>
  <c r="Q3350" i="1"/>
  <c r="R3350" i="1"/>
  <c r="X3351" i="1"/>
  <c r="Z3351" i="1"/>
  <c r="T3351" i="1"/>
  <c r="U3351" i="1"/>
  <c r="V3351" i="1"/>
  <c r="Q3351" i="1"/>
  <c r="R3351" i="1"/>
  <c r="X3352" i="1"/>
  <c r="Z3352" i="1"/>
  <c r="T3352" i="1"/>
  <c r="U3352" i="1"/>
  <c r="V3352" i="1"/>
  <c r="Q3352" i="1"/>
  <c r="R3352" i="1"/>
  <c r="X3353" i="1"/>
  <c r="Z3353" i="1"/>
  <c r="T3353" i="1"/>
  <c r="U3353" i="1"/>
  <c r="V3353" i="1"/>
  <c r="Q3353" i="1"/>
  <c r="R3353" i="1"/>
  <c r="X3354" i="1"/>
  <c r="Z3354" i="1"/>
  <c r="T3354" i="1"/>
  <c r="U3354" i="1"/>
  <c r="V3354" i="1"/>
  <c r="Q3354" i="1"/>
  <c r="R3354" i="1"/>
  <c r="X3355" i="1"/>
  <c r="Z3355" i="1"/>
  <c r="T3355" i="1"/>
  <c r="U3355" i="1"/>
  <c r="V3355" i="1"/>
  <c r="Q3355" i="1"/>
  <c r="R3355" i="1"/>
  <c r="X3356" i="1"/>
  <c r="Z3356" i="1"/>
  <c r="T3356" i="1"/>
  <c r="U3356" i="1"/>
  <c r="V3356" i="1"/>
  <c r="Q3356" i="1"/>
  <c r="R3356" i="1"/>
  <c r="X3357" i="1"/>
  <c r="Z3357" i="1"/>
  <c r="T3357" i="1"/>
  <c r="U3357" i="1"/>
  <c r="V3357" i="1"/>
  <c r="Q3357" i="1"/>
  <c r="R3357" i="1"/>
  <c r="X3358" i="1"/>
  <c r="Z3358" i="1"/>
  <c r="T3358" i="1"/>
  <c r="U3358" i="1"/>
  <c r="V3358" i="1"/>
  <c r="Q3358" i="1"/>
  <c r="R3358" i="1"/>
  <c r="X3359" i="1"/>
  <c r="Z3359" i="1"/>
  <c r="T3359" i="1"/>
  <c r="U3359" i="1"/>
  <c r="V3359" i="1"/>
  <c r="Q3359" i="1"/>
  <c r="R3359" i="1"/>
  <c r="X3360" i="1"/>
  <c r="Z3360" i="1"/>
  <c r="T3360" i="1"/>
  <c r="U3360" i="1"/>
  <c r="V3360" i="1"/>
  <c r="Q3360" i="1"/>
  <c r="R3360" i="1"/>
  <c r="X3361" i="1"/>
  <c r="Z3361" i="1"/>
  <c r="T3361" i="1"/>
  <c r="U3361" i="1"/>
  <c r="V3361" i="1"/>
  <c r="Q3361" i="1"/>
  <c r="R3361" i="1"/>
  <c r="X3362" i="1"/>
  <c r="Z3362" i="1"/>
  <c r="T3362" i="1"/>
  <c r="U3362" i="1"/>
  <c r="V3362" i="1"/>
  <c r="Q3362" i="1"/>
  <c r="R3362" i="1"/>
  <c r="X3363" i="1"/>
  <c r="Z3363" i="1"/>
  <c r="T3363" i="1"/>
  <c r="U3363" i="1"/>
  <c r="V3363" i="1"/>
  <c r="Q3363" i="1"/>
  <c r="R3363" i="1"/>
  <c r="X3364" i="1"/>
  <c r="Z3364" i="1"/>
  <c r="T3364" i="1"/>
  <c r="U3364" i="1"/>
  <c r="V3364" i="1"/>
  <c r="Q3364" i="1"/>
  <c r="R3364" i="1"/>
  <c r="X3365" i="1"/>
  <c r="Z3365" i="1"/>
  <c r="T3365" i="1"/>
  <c r="U3365" i="1"/>
  <c r="V3365" i="1"/>
  <c r="Q3365" i="1"/>
  <c r="R3365" i="1"/>
  <c r="X3366" i="1"/>
  <c r="Z3366" i="1"/>
  <c r="T3366" i="1"/>
  <c r="U3366" i="1"/>
  <c r="V3366" i="1"/>
  <c r="Q3366" i="1"/>
  <c r="R3366" i="1"/>
  <c r="X3367" i="1"/>
  <c r="Z3367" i="1"/>
  <c r="T3367" i="1"/>
  <c r="U3367" i="1"/>
  <c r="V3367" i="1"/>
  <c r="Q3367" i="1"/>
  <c r="R3367" i="1"/>
  <c r="X3368" i="1"/>
  <c r="Z3368" i="1"/>
  <c r="T3368" i="1"/>
  <c r="U3368" i="1"/>
  <c r="V3368" i="1"/>
  <c r="Q3368" i="1"/>
  <c r="R3368" i="1"/>
  <c r="X3369" i="1"/>
  <c r="Z3369" i="1"/>
  <c r="T3369" i="1"/>
  <c r="U3369" i="1"/>
  <c r="V3369" i="1"/>
  <c r="Q3369" i="1"/>
  <c r="R3369" i="1"/>
  <c r="X3370" i="1"/>
  <c r="Z3370" i="1"/>
  <c r="T3370" i="1"/>
  <c r="U3370" i="1"/>
  <c r="V3370" i="1"/>
  <c r="Q3370" i="1"/>
  <c r="R3370" i="1"/>
  <c r="X3371" i="1"/>
  <c r="Z3371" i="1"/>
  <c r="T3371" i="1"/>
  <c r="U3371" i="1"/>
  <c r="V3371" i="1"/>
  <c r="Q3371" i="1"/>
  <c r="R3371" i="1"/>
  <c r="X3372" i="1"/>
  <c r="Z3372" i="1"/>
  <c r="T3372" i="1"/>
  <c r="U3372" i="1"/>
  <c r="V3372" i="1"/>
  <c r="Q3372" i="1"/>
  <c r="R3372" i="1"/>
  <c r="X3373" i="1"/>
  <c r="Z3373" i="1"/>
  <c r="T3373" i="1"/>
  <c r="U3373" i="1"/>
  <c r="V3373" i="1"/>
  <c r="Q3373" i="1"/>
  <c r="R3373" i="1"/>
  <c r="X3374" i="1"/>
  <c r="Z3374" i="1"/>
  <c r="T3374" i="1"/>
  <c r="U3374" i="1"/>
  <c r="V3374" i="1"/>
  <c r="Q3374" i="1"/>
  <c r="R3374" i="1"/>
  <c r="X3375" i="1"/>
  <c r="Z3375" i="1"/>
  <c r="T3375" i="1"/>
  <c r="U3375" i="1"/>
  <c r="V3375" i="1"/>
  <c r="Q3375" i="1"/>
  <c r="R3375" i="1"/>
  <c r="X3376" i="1"/>
  <c r="Z3376" i="1"/>
  <c r="T3376" i="1"/>
  <c r="U3376" i="1"/>
  <c r="V3376" i="1"/>
  <c r="Q3376" i="1"/>
  <c r="R3376" i="1"/>
  <c r="X3377" i="1"/>
  <c r="Z3377" i="1"/>
  <c r="T3377" i="1"/>
  <c r="U3377" i="1"/>
  <c r="V3377" i="1"/>
  <c r="Q3377" i="1"/>
  <c r="R3377" i="1"/>
  <c r="X3378" i="1"/>
  <c r="Z3378" i="1"/>
  <c r="T3378" i="1"/>
  <c r="U3378" i="1"/>
  <c r="V3378" i="1"/>
  <c r="Q3378" i="1"/>
  <c r="R3378" i="1"/>
  <c r="X3379" i="1"/>
  <c r="Z3379" i="1"/>
  <c r="T3379" i="1"/>
  <c r="U3379" i="1"/>
  <c r="V3379" i="1"/>
  <c r="Q3379" i="1"/>
  <c r="R3379" i="1"/>
  <c r="X3380" i="1"/>
  <c r="Z3380" i="1"/>
  <c r="T3380" i="1"/>
  <c r="U3380" i="1"/>
  <c r="V3380" i="1"/>
  <c r="Q3380" i="1"/>
  <c r="R3380" i="1"/>
  <c r="X3381" i="1"/>
  <c r="Z3381" i="1"/>
  <c r="T3381" i="1"/>
  <c r="U3381" i="1"/>
  <c r="V3381" i="1"/>
  <c r="Q3381" i="1"/>
  <c r="R3381" i="1"/>
  <c r="X3382" i="1"/>
  <c r="Z3382" i="1"/>
  <c r="T3382" i="1"/>
  <c r="U3382" i="1"/>
  <c r="V3382" i="1"/>
  <c r="Q3382" i="1"/>
  <c r="R3382" i="1"/>
  <c r="X3383" i="1"/>
  <c r="Z3383" i="1"/>
  <c r="T3383" i="1"/>
  <c r="U3383" i="1"/>
  <c r="V3383" i="1"/>
  <c r="Q3383" i="1"/>
  <c r="R3383" i="1"/>
  <c r="X3384" i="1"/>
  <c r="Z3384" i="1"/>
  <c r="T3384" i="1"/>
  <c r="U3384" i="1"/>
  <c r="V3384" i="1"/>
  <c r="Q3384" i="1"/>
  <c r="R3384" i="1"/>
  <c r="X3385" i="1"/>
  <c r="Z3385" i="1"/>
  <c r="T3385" i="1"/>
  <c r="U3385" i="1"/>
  <c r="V3385" i="1"/>
  <c r="Q3385" i="1"/>
  <c r="R3385" i="1"/>
  <c r="X3386" i="1"/>
  <c r="Z3386" i="1"/>
  <c r="T3386" i="1"/>
  <c r="U3386" i="1"/>
  <c r="V3386" i="1"/>
  <c r="Q3386" i="1"/>
  <c r="R3386" i="1"/>
  <c r="X3387" i="1"/>
  <c r="Z3387" i="1"/>
  <c r="T3387" i="1"/>
  <c r="U3387" i="1"/>
  <c r="V3387" i="1"/>
  <c r="Q3387" i="1"/>
  <c r="R3387" i="1"/>
  <c r="X3388" i="1"/>
  <c r="Z3388" i="1"/>
  <c r="T3388" i="1"/>
  <c r="U3388" i="1"/>
  <c r="V3388" i="1"/>
  <c r="Q3388" i="1"/>
  <c r="R3388" i="1"/>
  <c r="X3389" i="1"/>
  <c r="Z3389" i="1"/>
  <c r="T3389" i="1"/>
  <c r="U3389" i="1"/>
  <c r="V3389" i="1"/>
  <c r="Q3389" i="1"/>
  <c r="R3389" i="1"/>
  <c r="X3390" i="1"/>
  <c r="Z3390" i="1"/>
  <c r="T3390" i="1"/>
  <c r="U3390" i="1"/>
  <c r="V3390" i="1"/>
  <c r="Q3390" i="1"/>
  <c r="R3390" i="1"/>
  <c r="X3391" i="1"/>
  <c r="Z3391" i="1"/>
  <c r="T3391" i="1"/>
  <c r="U3391" i="1"/>
  <c r="V3391" i="1"/>
  <c r="Q3391" i="1"/>
  <c r="R3391" i="1"/>
  <c r="X3392" i="1"/>
  <c r="Z3392" i="1"/>
  <c r="T3392" i="1"/>
  <c r="U3392" i="1"/>
  <c r="V3392" i="1"/>
  <c r="Q3392" i="1"/>
  <c r="R3392" i="1"/>
  <c r="X3393" i="1"/>
  <c r="Z3393" i="1"/>
  <c r="T3393" i="1"/>
  <c r="U3393" i="1"/>
  <c r="V3393" i="1"/>
  <c r="Q3393" i="1"/>
  <c r="R3393" i="1"/>
  <c r="X3394" i="1"/>
  <c r="Z3394" i="1"/>
  <c r="T3394" i="1"/>
  <c r="U3394" i="1"/>
  <c r="V3394" i="1"/>
  <c r="Q3394" i="1"/>
  <c r="R3394" i="1"/>
  <c r="X3395" i="1"/>
  <c r="Z3395" i="1"/>
  <c r="T3395" i="1"/>
  <c r="U3395" i="1"/>
  <c r="V3395" i="1"/>
  <c r="Q3395" i="1"/>
  <c r="R3395" i="1"/>
  <c r="X3396" i="1"/>
  <c r="Z3396" i="1"/>
  <c r="T3396" i="1"/>
  <c r="U3396" i="1"/>
  <c r="V3396" i="1"/>
  <c r="Q3396" i="1"/>
  <c r="R3396" i="1"/>
  <c r="X3397" i="1"/>
  <c r="Z3397" i="1"/>
  <c r="T3397" i="1"/>
  <c r="U3397" i="1"/>
  <c r="V3397" i="1"/>
  <c r="Q3397" i="1"/>
  <c r="R3397" i="1"/>
  <c r="X3398" i="1"/>
  <c r="Z3398" i="1"/>
  <c r="T3398" i="1"/>
  <c r="U3398" i="1"/>
  <c r="V3398" i="1"/>
  <c r="Q3398" i="1"/>
  <c r="R3398" i="1"/>
  <c r="X3399" i="1"/>
  <c r="Z3399" i="1"/>
  <c r="T3399" i="1"/>
  <c r="U3399" i="1"/>
  <c r="V3399" i="1"/>
  <c r="Q3399" i="1"/>
  <c r="R3399" i="1"/>
  <c r="X3400" i="1"/>
  <c r="Z3400" i="1"/>
  <c r="T3400" i="1"/>
  <c r="U3400" i="1"/>
  <c r="V3400" i="1"/>
  <c r="Q3400" i="1"/>
  <c r="R3400" i="1"/>
  <c r="X3401" i="1"/>
  <c r="Z3401" i="1"/>
  <c r="T3401" i="1"/>
  <c r="U3401" i="1"/>
  <c r="V3401" i="1"/>
  <c r="Q3401" i="1"/>
  <c r="R3401" i="1"/>
  <c r="X3402" i="1"/>
  <c r="Z3402" i="1"/>
  <c r="T3402" i="1"/>
  <c r="U3402" i="1"/>
  <c r="V3402" i="1"/>
  <c r="Q3402" i="1"/>
  <c r="R3402" i="1"/>
  <c r="X3403" i="1"/>
  <c r="Z3403" i="1"/>
  <c r="T3403" i="1"/>
  <c r="U3403" i="1"/>
  <c r="V3403" i="1"/>
  <c r="Q3403" i="1"/>
  <c r="R3403" i="1"/>
  <c r="X3404" i="1"/>
  <c r="Z3404" i="1"/>
  <c r="T3404" i="1"/>
  <c r="U3404" i="1"/>
  <c r="V3404" i="1"/>
  <c r="Q3404" i="1"/>
  <c r="R3404" i="1"/>
  <c r="X3405" i="1"/>
  <c r="Z3405" i="1"/>
  <c r="T3405" i="1"/>
  <c r="U3405" i="1"/>
  <c r="V3405" i="1"/>
  <c r="Q3405" i="1"/>
  <c r="R3405" i="1"/>
  <c r="X3406" i="1"/>
  <c r="Z3406" i="1"/>
  <c r="T3406" i="1"/>
  <c r="U3406" i="1"/>
  <c r="V3406" i="1"/>
  <c r="Q3406" i="1"/>
  <c r="R3406" i="1"/>
  <c r="X3407" i="1"/>
  <c r="Z3407" i="1"/>
  <c r="T3407" i="1"/>
  <c r="U3407" i="1"/>
  <c r="V3407" i="1"/>
  <c r="Q3407" i="1"/>
  <c r="R3407" i="1"/>
  <c r="X3408" i="1"/>
  <c r="Z3408" i="1"/>
  <c r="T3408" i="1"/>
  <c r="U3408" i="1"/>
  <c r="V3408" i="1"/>
  <c r="Q3408" i="1"/>
  <c r="R3408" i="1"/>
  <c r="X3409" i="1"/>
  <c r="Z3409" i="1"/>
  <c r="T3409" i="1"/>
  <c r="U3409" i="1"/>
  <c r="V3409" i="1"/>
  <c r="Q3409" i="1"/>
  <c r="R3409" i="1"/>
  <c r="X3410" i="1"/>
  <c r="Z3410" i="1"/>
  <c r="T3410" i="1"/>
  <c r="U3410" i="1"/>
  <c r="V3410" i="1"/>
  <c r="Q3410" i="1"/>
  <c r="R3410" i="1"/>
  <c r="X3411" i="1"/>
  <c r="Z3411" i="1"/>
  <c r="T3411" i="1"/>
  <c r="U3411" i="1"/>
  <c r="V3411" i="1"/>
  <c r="Q3411" i="1"/>
  <c r="R3411" i="1"/>
  <c r="X3412" i="1"/>
  <c r="Z3412" i="1"/>
  <c r="T3412" i="1"/>
  <c r="U3412" i="1"/>
  <c r="V3412" i="1"/>
  <c r="Q3412" i="1"/>
  <c r="R3412" i="1"/>
  <c r="X3413" i="1"/>
  <c r="Z3413" i="1"/>
  <c r="T3413" i="1"/>
  <c r="U3413" i="1"/>
  <c r="V3413" i="1"/>
  <c r="Q3413" i="1"/>
  <c r="R3413" i="1"/>
  <c r="X3414" i="1"/>
  <c r="Z3414" i="1"/>
  <c r="T3414" i="1"/>
  <c r="U3414" i="1"/>
  <c r="V3414" i="1"/>
  <c r="Q3414" i="1"/>
  <c r="R3414" i="1"/>
  <c r="X3415" i="1"/>
  <c r="Z3415" i="1"/>
  <c r="T3415" i="1"/>
  <c r="U3415" i="1"/>
  <c r="V3415" i="1"/>
  <c r="Q3415" i="1"/>
  <c r="R3415" i="1"/>
  <c r="X3416" i="1"/>
  <c r="Z3416" i="1"/>
  <c r="T3416" i="1"/>
  <c r="U3416" i="1"/>
  <c r="V3416" i="1"/>
  <c r="Q3416" i="1"/>
  <c r="R3416" i="1"/>
  <c r="X3417" i="1"/>
  <c r="Z3417" i="1"/>
  <c r="T3417" i="1"/>
  <c r="U3417" i="1"/>
  <c r="V3417" i="1"/>
  <c r="Q3417" i="1"/>
  <c r="R3417" i="1"/>
  <c r="X3418" i="1"/>
  <c r="Z3418" i="1"/>
  <c r="T3418" i="1"/>
  <c r="U3418" i="1"/>
  <c r="V3418" i="1"/>
  <c r="Q3418" i="1"/>
  <c r="R3418" i="1"/>
  <c r="X3419" i="1"/>
  <c r="Z3419" i="1"/>
  <c r="T3419" i="1"/>
  <c r="U3419" i="1"/>
  <c r="V3419" i="1"/>
  <c r="Q3419" i="1"/>
  <c r="R3419" i="1"/>
  <c r="X3420" i="1"/>
  <c r="Z3420" i="1"/>
  <c r="T3420" i="1"/>
  <c r="U3420" i="1"/>
  <c r="V3420" i="1"/>
  <c r="Q3420" i="1"/>
  <c r="R3420" i="1"/>
  <c r="X3421" i="1"/>
  <c r="Z3421" i="1"/>
  <c r="T3421" i="1"/>
  <c r="U3421" i="1"/>
  <c r="V3421" i="1"/>
  <c r="Q3421" i="1"/>
  <c r="R3421" i="1"/>
  <c r="X3422" i="1"/>
  <c r="Z3422" i="1"/>
  <c r="T3422" i="1"/>
  <c r="U3422" i="1"/>
  <c r="V3422" i="1"/>
  <c r="Q3422" i="1"/>
  <c r="R3422" i="1"/>
  <c r="X3423" i="1"/>
  <c r="Z3423" i="1"/>
  <c r="T3423" i="1"/>
  <c r="U3423" i="1"/>
  <c r="V3423" i="1"/>
  <c r="Q3423" i="1"/>
  <c r="R3423" i="1"/>
  <c r="X3424" i="1"/>
  <c r="Z3424" i="1"/>
  <c r="T3424" i="1"/>
  <c r="U3424" i="1"/>
  <c r="V3424" i="1"/>
  <c r="Q3424" i="1"/>
  <c r="R3424" i="1"/>
  <c r="X3425" i="1"/>
  <c r="Z3425" i="1"/>
  <c r="T3425" i="1"/>
  <c r="U3425" i="1"/>
  <c r="V3425" i="1"/>
  <c r="Q3425" i="1"/>
  <c r="R3425" i="1"/>
  <c r="X3426" i="1"/>
  <c r="Z3426" i="1"/>
  <c r="T3426" i="1"/>
  <c r="U3426" i="1"/>
  <c r="V3426" i="1"/>
  <c r="Q3426" i="1"/>
  <c r="R3426" i="1"/>
  <c r="X3427" i="1"/>
  <c r="Z3427" i="1"/>
  <c r="Z3428" i="1"/>
  <c r="R3428" i="1"/>
  <c r="X3429" i="1"/>
  <c r="Z3429" i="1"/>
  <c r="T3429" i="1"/>
  <c r="U3429" i="1"/>
  <c r="V3429" i="1"/>
  <c r="Q3429" i="1"/>
  <c r="R3429" i="1"/>
  <c r="X3430" i="1"/>
  <c r="Z3430" i="1"/>
  <c r="T3430" i="1"/>
  <c r="U3430" i="1"/>
  <c r="V3430" i="1"/>
  <c r="Q3430" i="1"/>
  <c r="R3430" i="1"/>
  <c r="X3431" i="1"/>
  <c r="Z3431" i="1"/>
  <c r="T3431" i="1"/>
  <c r="U3431" i="1"/>
  <c r="V3431" i="1"/>
  <c r="Q3431" i="1"/>
  <c r="R3431" i="1"/>
  <c r="X3432" i="1"/>
  <c r="Z3432" i="1"/>
  <c r="T3432" i="1"/>
  <c r="U3432" i="1"/>
  <c r="V3432" i="1"/>
  <c r="Q3432" i="1"/>
  <c r="R3432" i="1"/>
  <c r="X3433" i="1"/>
  <c r="Z3433" i="1"/>
  <c r="T3433" i="1"/>
  <c r="U3433" i="1"/>
  <c r="V3433" i="1"/>
  <c r="Q3433" i="1"/>
  <c r="R3433" i="1"/>
  <c r="X3434" i="1"/>
  <c r="Z3434" i="1"/>
  <c r="T3434" i="1"/>
  <c r="U3434" i="1"/>
  <c r="V3434" i="1"/>
  <c r="Q3434" i="1"/>
  <c r="R3434" i="1"/>
  <c r="X3435" i="1"/>
  <c r="Z3435" i="1"/>
  <c r="T3435" i="1"/>
  <c r="U3435" i="1"/>
  <c r="V3435" i="1"/>
  <c r="Q3435" i="1"/>
  <c r="R3435" i="1"/>
  <c r="X3436" i="1"/>
  <c r="Z3436" i="1"/>
  <c r="T3436" i="1"/>
  <c r="U3436" i="1"/>
  <c r="V3436" i="1"/>
  <c r="Q3436" i="1"/>
  <c r="R3436" i="1"/>
  <c r="X3437" i="1"/>
  <c r="Z3437" i="1"/>
  <c r="T3437" i="1"/>
  <c r="U3437" i="1"/>
  <c r="V3437" i="1"/>
  <c r="Q3437" i="1"/>
  <c r="R3437" i="1"/>
  <c r="X3438" i="1"/>
  <c r="Z3438" i="1"/>
  <c r="T3438" i="1"/>
  <c r="U3438" i="1"/>
  <c r="V3438" i="1"/>
  <c r="Q3438" i="1"/>
  <c r="R3438" i="1"/>
  <c r="X3439" i="1"/>
  <c r="Z3439" i="1"/>
  <c r="T3439" i="1"/>
  <c r="U3439" i="1"/>
  <c r="V3439" i="1"/>
  <c r="Q3439" i="1"/>
  <c r="R3439" i="1"/>
  <c r="X3440" i="1"/>
  <c r="Z3440" i="1"/>
  <c r="T3440" i="1"/>
  <c r="U3440" i="1"/>
  <c r="V3440" i="1"/>
  <c r="Q3440" i="1"/>
  <c r="R3440" i="1"/>
  <c r="X3441" i="1"/>
  <c r="Z3441" i="1"/>
  <c r="T3441" i="1"/>
  <c r="U3441" i="1"/>
  <c r="V3441" i="1"/>
  <c r="Q3441" i="1"/>
  <c r="R3441" i="1"/>
  <c r="X3442" i="1"/>
  <c r="Z3442" i="1"/>
  <c r="T3442" i="1"/>
  <c r="U3442" i="1"/>
  <c r="V3442" i="1"/>
  <c r="Q3442" i="1"/>
  <c r="R3442" i="1"/>
  <c r="X3443" i="1"/>
  <c r="Z3443" i="1"/>
  <c r="T3443" i="1"/>
  <c r="U3443" i="1"/>
  <c r="V3443" i="1"/>
  <c r="Q3443" i="1"/>
  <c r="R3443" i="1"/>
  <c r="X3444" i="1"/>
  <c r="Z3444" i="1"/>
  <c r="T3444" i="1"/>
  <c r="U3444" i="1"/>
  <c r="V3444" i="1"/>
  <c r="Q3444" i="1"/>
  <c r="R3444" i="1"/>
  <c r="X3445" i="1"/>
  <c r="Z3445" i="1"/>
  <c r="T3445" i="1"/>
  <c r="U3445" i="1"/>
  <c r="V3445" i="1"/>
  <c r="Q3445" i="1"/>
  <c r="R3445" i="1"/>
  <c r="X3446" i="1"/>
  <c r="Z3446" i="1"/>
  <c r="T3446" i="1"/>
  <c r="U3446" i="1"/>
  <c r="V3446" i="1"/>
  <c r="Q3446" i="1"/>
  <c r="R3446" i="1"/>
  <c r="X3447" i="1"/>
  <c r="Z3447" i="1"/>
  <c r="T3447" i="1"/>
  <c r="U3447" i="1"/>
  <c r="V3447" i="1"/>
  <c r="Q3447" i="1"/>
  <c r="R3447" i="1"/>
  <c r="X3448" i="1"/>
  <c r="Z3448" i="1"/>
  <c r="T3448" i="1"/>
  <c r="U3448" i="1"/>
  <c r="V3448" i="1"/>
  <c r="Q3448" i="1"/>
  <c r="R3448" i="1"/>
  <c r="X3449" i="1"/>
  <c r="Z3449" i="1"/>
  <c r="T3449" i="1"/>
  <c r="U3449" i="1"/>
  <c r="V3449" i="1"/>
  <c r="Q3449" i="1"/>
  <c r="R3449" i="1"/>
  <c r="X3450" i="1"/>
  <c r="Z3450" i="1"/>
  <c r="T3450" i="1"/>
  <c r="U3450" i="1"/>
  <c r="V3450" i="1"/>
  <c r="Q3450" i="1"/>
  <c r="R3450" i="1"/>
  <c r="X3451" i="1"/>
  <c r="Z3451" i="1"/>
  <c r="T3451" i="1"/>
  <c r="U3451" i="1"/>
  <c r="V3451" i="1"/>
  <c r="Q3451" i="1"/>
  <c r="R3451" i="1"/>
  <c r="X3452" i="1"/>
  <c r="Z3452" i="1"/>
  <c r="T3452" i="1"/>
  <c r="U3452" i="1"/>
  <c r="V3452" i="1"/>
  <c r="Q3452" i="1"/>
  <c r="R3452" i="1"/>
  <c r="X3453" i="1"/>
  <c r="Z3453" i="1"/>
  <c r="T3453" i="1"/>
  <c r="U3453" i="1"/>
  <c r="V3453" i="1"/>
  <c r="Q3453" i="1"/>
  <c r="R3453" i="1"/>
  <c r="X3454" i="1"/>
  <c r="Z3454" i="1"/>
  <c r="T3454" i="1"/>
  <c r="U3454" i="1"/>
  <c r="V3454" i="1"/>
  <c r="Q3454" i="1"/>
  <c r="R3454" i="1"/>
  <c r="X3455" i="1"/>
  <c r="Z3455" i="1"/>
  <c r="T3455" i="1"/>
  <c r="U3455" i="1"/>
  <c r="V3455" i="1"/>
  <c r="Q3455" i="1"/>
  <c r="R3455" i="1"/>
  <c r="X3456" i="1"/>
  <c r="Z3456" i="1"/>
  <c r="T3456" i="1"/>
  <c r="U3456" i="1"/>
  <c r="V3456" i="1"/>
  <c r="Q3456" i="1"/>
  <c r="R3456" i="1"/>
  <c r="X3457" i="1"/>
  <c r="Z3457" i="1"/>
  <c r="T3457" i="1"/>
  <c r="U3457" i="1"/>
  <c r="V3457" i="1"/>
  <c r="Q3457" i="1"/>
  <c r="R3457" i="1"/>
  <c r="X3458" i="1"/>
  <c r="Z3458" i="1"/>
  <c r="T3458" i="1"/>
  <c r="U3458" i="1"/>
  <c r="V3458" i="1"/>
  <c r="Q3458" i="1"/>
  <c r="R3458" i="1"/>
  <c r="X3459" i="1"/>
  <c r="Z3459" i="1"/>
  <c r="T3459" i="1"/>
  <c r="U3459" i="1"/>
  <c r="V3459" i="1"/>
  <c r="Q3459" i="1"/>
  <c r="R3459" i="1"/>
  <c r="X3460" i="1"/>
  <c r="Z3460" i="1"/>
  <c r="T3460" i="1"/>
  <c r="U3460" i="1"/>
  <c r="V3460" i="1"/>
  <c r="Q3460" i="1"/>
  <c r="R3460" i="1"/>
  <c r="X3461" i="1"/>
  <c r="Z3461" i="1"/>
  <c r="T3461" i="1"/>
  <c r="U3461" i="1"/>
  <c r="V3461" i="1"/>
  <c r="Q3461" i="1"/>
  <c r="R3461" i="1"/>
  <c r="X3462" i="1"/>
  <c r="Z3462" i="1"/>
  <c r="T3462" i="1"/>
  <c r="U3462" i="1"/>
  <c r="V3462" i="1"/>
  <c r="Q3462" i="1"/>
  <c r="R3462" i="1"/>
  <c r="X3463" i="1"/>
  <c r="Z3463" i="1"/>
  <c r="T3463" i="1"/>
  <c r="U3463" i="1"/>
  <c r="V3463" i="1"/>
  <c r="Q3463" i="1"/>
  <c r="R3463" i="1"/>
  <c r="X3464" i="1"/>
  <c r="Z3464" i="1"/>
  <c r="T3464" i="1"/>
  <c r="U3464" i="1"/>
  <c r="V3464" i="1"/>
  <c r="Q3464" i="1"/>
  <c r="R3464" i="1"/>
  <c r="X3465" i="1"/>
  <c r="Z3465" i="1"/>
  <c r="T3465" i="1"/>
  <c r="U3465" i="1"/>
  <c r="V3465" i="1"/>
  <c r="Q3465" i="1"/>
  <c r="R3465" i="1"/>
  <c r="X3466" i="1"/>
  <c r="Z3466" i="1"/>
  <c r="T3466" i="1"/>
  <c r="U3466" i="1"/>
  <c r="V3466" i="1"/>
  <c r="Q3466" i="1"/>
  <c r="R3466" i="1"/>
  <c r="X3467" i="1"/>
  <c r="Z3467" i="1"/>
  <c r="T3467" i="1"/>
  <c r="U3467" i="1"/>
  <c r="V3467" i="1"/>
  <c r="Q3467" i="1"/>
  <c r="R3467" i="1"/>
  <c r="X3468" i="1"/>
  <c r="Z3468" i="1"/>
  <c r="T3468" i="1"/>
  <c r="U3468" i="1"/>
  <c r="V3468" i="1"/>
  <c r="Q3468" i="1"/>
  <c r="R3468" i="1"/>
  <c r="X3469" i="1"/>
  <c r="Z3469" i="1"/>
  <c r="T3469" i="1"/>
  <c r="U3469" i="1"/>
  <c r="V3469" i="1"/>
  <c r="Q3469" i="1"/>
  <c r="R3469" i="1"/>
  <c r="X3470" i="1"/>
  <c r="Z3470" i="1"/>
  <c r="T3470" i="1"/>
  <c r="U3470" i="1"/>
  <c r="V3470" i="1"/>
  <c r="Q3470" i="1"/>
  <c r="R3470" i="1"/>
  <c r="X3471" i="1"/>
  <c r="Z3471" i="1"/>
  <c r="T3471" i="1"/>
  <c r="U3471" i="1"/>
  <c r="V3471" i="1"/>
  <c r="Q3471" i="1"/>
  <c r="R3471" i="1"/>
  <c r="X3472" i="1"/>
  <c r="Z3472" i="1"/>
  <c r="T3472" i="1"/>
  <c r="U3472" i="1"/>
  <c r="V3472" i="1"/>
  <c r="Q3472" i="1"/>
  <c r="R3472" i="1"/>
  <c r="X3473" i="1"/>
  <c r="Z3473" i="1"/>
  <c r="T3473" i="1"/>
  <c r="U3473" i="1"/>
  <c r="V3473" i="1"/>
  <c r="Q3473" i="1"/>
  <c r="R3473" i="1"/>
  <c r="X3474" i="1"/>
  <c r="Z3474" i="1"/>
  <c r="T3474" i="1"/>
  <c r="U3474" i="1"/>
  <c r="V3474" i="1"/>
  <c r="Q3474" i="1"/>
  <c r="R3474" i="1"/>
  <c r="X3475" i="1"/>
  <c r="Z3475" i="1"/>
  <c r="T3475" i="1"/>
  <c r="U3475" i="1"/>
  <c r="V3475" i="1"/>
  <c r="Q3475" i="1"/>
  <c r="R3475" i="1"/>
  <c r="X3476" i="1"/>
  <c r="Z3476" i="1"/>
  <c r="T3476" i="1"/>
  <c r="U3476" i="1"/>
  <c r="V3476" i="1"/>
  <c r="Q3476" i="1"/>
  <c r="R3476" i="1"/>
  <c r="X3477" i="1"/>
  <c r="Z3477" i="1"/>
  <c r="T3477" i="1"/>
  <c r="U3477" i="1"/>
  <c r="V3477" i="1"/>
  <c r="Q3477" i="1"/>
  <c r="R3477" i="1"/>
  <c r="X3478" i="1"/>
  <c r="Z3478" i="1"/>
  <c r="T3478" i="1"/>
  <c r="U3478" i="1"/>
  <c r="V3478" i="1"/>
  <c r="Q3478" i="1"/>
  <c r="R3478" i="1"/>
  <c r="X3479" i="1"/>
  <c r="Z3479" i="1"/>
  <c r="T3479" i="1"/>
  <c r="U3479" i="1"/>
  <c r="V3479" i="1"/>
  <c r="Q3479" i="1"/>
  <c r="R3479" i="1"/>
  <c r="X3480" i="1"/>
  <c r="Z3480" i="1"/>
  <c r="T3480" i="1"/>
  <c r="U3480" i="1"/>
  <c r="V3480" i="1"/>
  <c r="Q3480" i="1"/>
  <c r="R3480" i="1"/>
  <c r="X3481" i="1"/>
  <c r="Z3481" i="1"/>
  <c r="T3481" i="1"/>
  <c r="U3481" i="1"/>
  <c r="V3481" i="1"/>
  <c r="Q3481" i="1"/>
  <c r="R3481" i="1"/>
  <c r="X3482" i="1"/>
  <c r="Z3482" i="1"/>
  <c r="T3482" i="1"/>
  <c r="U3482" i="1"/>
  <c r="V3482" i="1"/>
  <c r="Q3482" i="1"/>
  <c r="R3482" i="1"/>
  <c r="X3483" i="1"/>
  <c r="Z3483" i="1"/>
  <c r="T3483" i="1"/>
  <c r="U3483" i="1"/>
  <c r="V3483" i="1"/>
  <c r="Q3483" i="1"/>
  <c r="R3483" i="1"/>
  <c r="X3484" i="1"/>
  <c r="Z3484" i="1"/>
  <c r="T3484" i="1"/>
  <c r="U3484" i="1"/>
  <c r="V3484" i="1"/>
  <c r="Q3484" i="1"/>
  <c r="R3484" i="1"/>
  <c r="X3485" i="1"/>
  <c r="Z3485" i="1"/>
  <c r="T3485" i="1"/>
  <c r="U3485" i="1"/>
  <c r="V3485" i="1"/>
  <c r="Q3485" i="1"/>
  <c r="R3485" i="1"/>
  <c r="X3486" i="1"/>
  <c r="Z3486" i="1"/>
  <c r="T3486" i="1"/>
  <c r="U3486" i="1"/>
  <c r="V3486" i="1"/>
  <c r="Q3486" i="1"/>
  <c r="R3486" i="1"/>
  <c r="X3487" i="1"/>
  <c r="Z3487" i="1"/>
  <c r="T3487" i="1"/>
  <c r="U3487" i="1"/>
  <c r="V3487" i="1"/>
  <c r="Q3487" i="1"/>
  <c r="R3487" i="1"/>
  <c r="X3488" i="1"/>
  <c r="Z3488" i="1"/>
  <c r="T3488" i="1"/>
  <c r="U3488" i="1"/>
  <c r="V3488" i="1"/>
  <c r="Q3488" i="1"/>
  <c r="R3488" i="1"/>
  <c r="X3489" i="1"/>
  <c r="Z3489" i="1"/>
  <c r="T3489" i="1"/>
  <c r="U3489" i="1"/>
  <c r="V3489" i="1"/>
  <c r="Q3489" i="1"/>
  <c r="R3489" i="1"/>
  <c r="X3490" i="1"/>
  <c r="Z3490" i="1"/>
  <c r="T3490" i="1"/>
  <c r="U3490" i="1"/>
  <c r="V3490" i="1"/>
  <c r="Q3490" i="1"/>
  <c r="R3490" i="1"/>
  <c r="X3491" i="1"/>
  <c r="Z3491" i="1"/>
  <c r="T3491" i="1"/>
  <c r="U3491" i="1"/>
  <c r="V3491" i="1"/>
  <c r="Q3491" i="1"/>
  <c r="R3491" i="1"/>
  <c r="X3492" i="1"/>
  <c r="Z3492" i="1"/>
  <c r="T3492" i="1"/>
  <c r="U3492" i="1"/>
  <c r="V3492" i="1"/>
  <c r="Q3492" i="1"/>
  <c r="R3492" i="1"/>
  <c r="X3493" i="1"/>
  <c r="Z3493" i="1"/>
  <c r="T3493" i="1"/>
  <c r="U3493" i="1"/>
  <c r="V3493" i="1"/>
  <c r="Q3493" i="1"/>
  <c r="R3493" i="1"/>
  <c r="X3494" i="1"/>
  <c r="Z3494" i="1"/>
  <c r="T3494" i="1"/>
  <c r="U3494" i="1"/>
  <c r="V3494" i="1"/>
  <c r="Q3494" i="1"/>
  <c r="R3494" i="1"/>
  <c r="X3495" i="1"/>
  <c r="Z3495" i="1"/>
  <c r="T3495" i="1"/>
  <c r="U3495" i="1"/>
  <c r="V3495" i="1"/>
  <c r="Q3495" i="1"/>
  <c r="R3495" i="1"/>
  <c r="X3496" i="1"/>
  <c r="Z3496" i="1"/>
  <c r="T3496" i="1"/>
  <c r="U3496" i="1"/>
  <c r="V3496" i="1"/>
  <c r="Q3496" i="1"/>
  <c r="R3496" i="1"/>
  <c r="X3497" i="1"/>
  <c r="Z3497" i="1"/>
  <c r="T3497" i="1"/>
  <c r="U3497" i="1"/>
  <c r="V3497" i="1"/>
  <c r="Q3497" i="1"/>
  <c r="R3497" i="1"/>
  <c r="X3498" i="1"/>
  <c r="Z3498" i="1"/>
  <c r="T3498" i="1"/>
  <c r="U3498" i="1"/>
  <c r="V3498" i="1"/>
  <c r="Q3498" i="1"/>
  <c r="R3498" i="1"/>
  <c r="X3499" i="1"/>
  <c r="Z3499" i="1"/>
  <c r="T3499" i="1"/>
  <c r="U3499" i="1"/>
  <c r="V3499" i="1"/>
  <c r="Q3499" i="1"/>
  <c r="R3499" i="1"/>
  <c r="X3500" i="1"/>
  <c r="Z3500" i="1"/>
  <c r="T3500" i="1"/>
  <c r="U3500" i="1"/>
  <c r="V3500" i="1"/>
  <c r="Q3500" i="1"/>
  <c r="R3500" i="1"/>
  <c r="X3501" i="1"/>
  <c r="Z3501" i="1"/>
  <c r="T3501" i="1"/>
  <c r="U3501" i="1"/>
  <c r="V3501" i="1"/>
  <c r="Q3501" i="1"/>
  <c r="R3501" i="1"/>
  <c r="X3502" i="1"/>
  <c r="Z3502" i="1"/>
  <c r="T3502" i="1"/>
  <c r="U3502" i="1"/>
  <c r="V3502" i="1"/>
  <c r="Q3502" i="1"/>
  <c r="R3502" i="1"/>
  <c r="X3503" i="1"/>
  <c r="Z3503" i="1"/>
  <c r="T3503" i="1"/>
  <c r="U3503" i="1"/>
  <c r="V3503" i="1"/>
  <c r="Q3503" i="1"/>
  <c r="R3503" i="1"/>
  <c r="X3504" i="1"/>
  <c r="Z3504" i="1"/>
  <c r="T3504" i="1"/>
  <c r="U3504" i="1"/>
  <c r="V3504" i="1"/>
  <c r="Q3504" i="1"/>
  <c r="R3504" i="1"/>
  <c r="X3505" i="1"/>
  <c r="Z3505" i="1"/>
  <c r="T3505" i="1"/>
  <c r="U3505" i="1"/>
  <c r="V3505" i="1"/>
  <c r="Q3505" i="1"/>
  <c r="R3505" i="1"/>
  <c r="X3506" i="1"/>
  <c r="Z3506" i="1"/>
  <c r="T3506" i="1"/>
  <c r="U3506" i="1"/>
  <c r="V3506" i="1"/>
  <c r="Q3506" i="1"/>
  <c r="R3506" i="1"/>
  <c r="X3507" i="1"/>
  <c r="Z3507" i="1"/>
  <c r="T3507" i="1"/>
  <c r="U3507" i="1"/>
  <c r="V3507" i="1"/>
  <c r="Q3507" i="1"/>
  <c r="R3507" i="1"/>
  <c r="X3508" i="1"/>
  <c r="Z3508" i="1"/>
  <c r="T3508" i="1"/>
  <c r="U3508" i="1"/>
  <c r="V3508" i="1"/>
  <c r="Q3508" i="1"/>
  <c r="R3508" i="1"/>
  <c r="X3509" i="1"/>
  <c r="Z3509" i="1"/>
  <c r="T3509" i="1"/>
  <c r="U3509" i="1"/>
  <c r="V3509" i="1"/>
  <c r="Q3509" i="1"/>
  <c r="R3509" i="1"/>
  <c r="X3510" i="1"/>
  <c r="Z3510" i="1"/>
  <c r="T3510" i="1"/>
  <c r="U3510" i="1"/>
  <c r="V3510" i="1"/>
  <c r="Q3510" i="1"/>
  <c r="R3510" i="1"/>
  <c r="X3511" i="1"/>
  <c r="Z3511" i="1"/>
  <c r="T3511" i="1"/>
  <c r="U3511" i="1"/>
  <c r="V3511" i="1"/>
  <c r="Q3511" i="1"/>
  <c r="R3511" i="1"/>
  <c r="X3512" i="1"/>
  <c r="Z3512" i="1"/>
  <c r="T3512" i="1"/>
  <c r="U3512" i="1"/>
  <c r="V3512" i="1"/>
  <c r="Q3512" i="1"/>
  <c r="R3512" i="1"/>
  <c r="X3513" i="1"/>
  <c r="Z3513" i="1"/>
  <c r="T3513" i="1"/>
  <c r="U3513" i="1"/>
  <c r="V3513" i="1"/>
  <c r="Q3513" i="1"/>
  <c r="R3513" i="1"/>
  <c r="X3514" i="1"/>
  <c r="Z3514" i="1"/>
  <c r="T3514" i="1"/>
  <c r="U3514" i="1"/>
  <c r="V3514" i="1"/>
  <c r="Q3514" i="1"/>
  <c r="R3514" i="1"/>
  <c r="X3515" i="1"/>
  <c r="Z3515" i="1"/>
  <c r="T3515" i="1"/>
  <c r="U3515" i="1"/>
  <c r="V3515" i="1"/>
  <c r="Q3515" i="1"/>
  <c r="R3515" i="1"/>
  <c r="X3516" i="1"/>
  <c r="Z3516" i="1"/>
  <c r="T3516" i="1"/>
  <c r="U3516" i="1"/>
  <c r="V3516" i="1"/>
  <c r="Q3516" i="1"/>
  <c r="R3516" i="1"/>
  <c r="X3517" i="1"/>
  <c r="Z3517" i="1"/>
  <c r="T3517" i="1"/>
  <c r="U3517" i="1"/>
  <c r="V3517" i="1"/>
  <c r="Q3517" i="1"/>
  <c r="R3517" i="1"/>
  <c r="X3518" i="1"/>
  <c r="Z3518" i="1"/>
  <c r="T3518" i="1"/>
  <c r="U3518" i="1"/>
  <c r="V3518" i="1"/>
  <c r="Q3518" i="1"/>
  <c r="R3518" i="1"/>
  <c r="X3519" i="1"/>
  <c r="Z3519" i="1"/>
  <c r="T3519" i="1"/>
  <c r="U3519" i="1"/>
  <c r="V3519" i="1"/>
  <c r="Q3519" i="1"/>
  <c r="R3519" i="1"/>
  <c r="X3520" i="1"/>
  <c r="Z3520" i="1"/>
  <c r="T3520" i="1"/>
  <c r="U3520" i="1"/>
  <c r="V3520" i="1"/>
  <c r="Q3520" i="1"/>
  <c r="R3520" i="1"/>
  <c r="X3521" i="1"/>
  <c r="Z3521" i="1"/>
  <c r="T3521" i="1"/>
  <c r="U3521" i="1"/>
  <c r="V3521" i="1"/>
  <c r="Q3521" i="1"/>
  <c r="R3521" i="1"/>
  <c r="X3522" i="1"/>
  <c r="Z3522" i="1"/>
  <c r="T3522" i="1"/>
  <c r="U3522" i="1"/>
  <c r="V3522" i="1"/>
  <c r="Q3522" i="1"/>
  <c r="R3522" i="1"/>
  <c r="X3523" i="1"/>
  <c r="Z3523" i="1"/>
  <c r="T3523" i="1"/>
  <c r="U3523" i="1"/>
  <c r="V3523" i="1"/>
  <c r="Q3523" i="1"/>
  <c r="R3523" i="1"/>
  <c r="X3524" i="1"/>
  <c r="Z3524" i="1"/>
  <c r="T3524" i="1"/>
  <c r="U3524" i="1"/>
  <c r="V3524" i="1"/>
  <c r="Q3524" i="1"/>
  <c r="R3524" i="1"/>
  <c r="X3525" i="1"/>
  <c r="Z3525" i="1"/>
  <c r="T3525" i="1"/>
  <c r="U3525" i="1"/>
  <c r="V3525" i="1"/>
  <c r="Q3525" i="1"/>
  <c r="R3525" i="1"/>
  <c r="X3526" i="1"/>
  <c r="Z3526" i="1"/>
  <c r="T3526" i="1"/>
  <c r="U3526" i="1"/>
  <c r="V3526" i="1"/>
  <c r="Q3526" i="1"/>
  <c r="R3526" i="1"/>
  <c r="X3527" i="1"/>
  <c r="Z3527" i="1"/>
  <c r="T3527" i="1"/>
  <c r="U3527" i="1"/>
  <c r="V3527" i="1"/>
  <c r="Q3527" i="1"/>
  <c r="R3527" i="1"/>
  <c r="X3528" i="1"/>
  <c r="Z3528" i="1"/>
  <c r="T3528" i="1"/>
  <c r="U3528" i="1"/>
  <c r="V3528" i="1"/>
  <c r="Q3528" i="1"/>
  <c r="R3528" i="1"/>
  <c r="X3529" i="1"/>
  <c r="Z3529" i="1"/>
  <c r="T3529" i="1"/>
  <c r="U3529" i="1"/>
  <c r="V3529" i="1"/>
  <c r="Q3529" i="1"/>
  <c r="R3529" i="1"/>
  <c r="X3530" i="1"/>
  <c r="Z3530" i="1"/>
  <c r="T3530" i="1"/>
  <c r="U3530" i="1"/>
  <c r="V3530" i="1"/>
  <c r="Q3530" i="1"/>
  <c r="R3530" i="1"/>
  <c r="X3531" i="1"/>
  <c r="Z3531" i="1"/>
  <c r="T3531" i="1"/>
  <c r="U3531" i="1"/>
  <c r="V3531" i="1"/>
  <c r="Q3531" i="1"/>
  <c r="R3531" i="1"/>
  <c r="X3532" i="1"/>
  <c r="Z3532" i="1"/>
  <c r="T3532" i="1"/>
  <c r="U3532" i="1"/>
  <c r="V3532" i="1"/>
  <c r="Q3532" i="1"/>
  <c r="R3532" i="1"/>
  <c r="X3533" i="1"/>
  <c r="Z3533" i="1"/>
  <c r="T3533" i="1"/>
  <c r="U3533" i="1"/>
  <c r="V3533" i="1"/>
  <c r="Q3533" i="1"/>
  <c r="R3533" i="1"/>
  <c r="X3534" i="1"/>
  <c r="Z3534" i="1"/>
  <c r="T3534" i="1"/>
  <c r="U3534" i="1"/>
  <c r="V3534" i="1"/>
  <c r="Q3534" i="1"/>
  <c r="R3534" i="1"/>
  <c r="X3535" i="1"/>
  <c r="Z3535" i="1"/>
  <c r="T3535" i="1"/>
  <c r="U3535" i="1"/>
  <c r="V3535" i="1"/>
  <c r="Q3535" i="1"/>
  <c r="R3535" i="1"/>
  <c r="X3536" i="1"/>
  <c r="Z3536" i="1"/>
  <c r="T3536" i="1"/>
  <c r="U3536" i="1"/>
  <c r="V3536" i="1"/>
  <c r="Q3536" i="1"/>
  <c r="R3536" i="1"/>
  <c r="X3537" i="1"/>
  <c r="Z3537" i="1"/>
  <c r="T3537" i="1"/>
  <c r="U3537" i="1"/>
  <c r="V3537" i="1"/>
  <c r="Q3537" i="1"/>
  <c r="R3537" i="1"/>
  <c r="X3538" i="1"/>
  <c r="Z3538" i="1"/>
  <c r="T3538" i="1"/>
  <c r="U3538" i="1"/>
  <c r="V3538" i="1"/>
  <c r="Q3538" i="1"/>
  <c r="R3538" i="1"/>
  <c r="X3539" i="1"/>
  <c r="Z3539" i="1"/>
  <c r="T3539" i="1"/>
  <c r="U3539" i="1"/>
  <c r="V3539" i="1"/>
  <c r="Q3539" i="1"/>
  <c r="R3539" i="1"/>
  <c r="X3540" i="1"/>
  <c r="Z3540" i="1"/>
  <c r="T3540" i="1"/>
  <c r="U3540" i="1"/>
  <c r="V3540" i="1"/>
  <c r="Q3540" i="1"/>
  <c r="R3540" i="1"/>
  <c r="X3541" i="1"/>
  <c r="Z3541" i="1"/>
  <c r="T3541" i="1"/>
  <c r="U3541" i="1"/>
  <c r="V3541" i="1"/>
  <c r="Q3541" i="1"/>
  <c r="R3541" i="1"/>
  <c r="X3542" i="1"/>
  <c r="Z3542" i="1"/>
  <c r="T3542" i="1"/>
  <c r="U3542" i="1"/>
  <c r="V3542" i="1"/>
  <c r="Q3542" i="1"/>
  <c r="R3542" i="1"/>
  <c r="X3543" i="1"/>
  <c r="Z3543" i="1"/>
  <c r="T3543" i="1"/>
  <c r="U3543" i="1"/>
  <c r="V3543" i="1"/>
  <c r="Q3543" i="1"/>
  <c r="R3543" i="1"/>
  <c r="X3544" i="1"/>
  <c r="Z3544" i="1"/>
  <c r="T3544" i="1"/>
  <c r="U3544" i="1"/>
  <c r="V3544" i="1"/>
  <c r="Q3544" i="1"/>
  <c r="R3544" i="1"/>
  <c r="X3545" i="1"/>
  <c r="Z3545" i="1"/>
  <c r="T3545" i="1"/>
  <c r="U3545" i="1"/>
  <c r="V3545" i="1"/>
  <c r="Q3545" i="1"/>
  <c r="R3545" i="1"/>
  <c r="X3546" i="1"/>
  <c r="Z3546" i="1"/>
  <c r="T3546" i="1"/>
  <c r="U3546" i="1"/>
  <c r="V3546" i="1"/>
  <c r="Q3546" i="1"/>
  <c r="R3546" i="1"/>
  <c r="X3547" i="1"/>
  <c r="Z3547" i="1"/>
  <c r="T3547" i="1"/>
  <c r="U3547" i="1"/>
  <c r="V3547" i="1"/>
  <c r="Q3547" i="1"/>
  <c r="R3547" i="1"/>
  <c r="X3548" i="1"/>
  <c r="Z3548" i="1"/>
  <c r="T3548" i="1"/>
  <c r="U3548" i="1"/>
  <c r="V3548" i="1"/>
  <c r="Q3548" i="1"/>
  <c r="R3548" i="1"/>
  <c r="X3549" i="1"/>
  <c r="Z3549" i="1"/>
  <c r="T3549" i="1"/>
  <c r="U3549" i="1"/>
  <c r="V3549" i="1"/>
  <c r="Q3549" i="1"/>
  <c r="R3549" i="1"/>
  <c r="X3550" i="1"/>
  <c r="Z3550" i="1"/>
  <c r="T3550" i="1"/>
  <c r="U3550" i="1"/>
  <c r="V3550" i="1"/>
  <c r="Q3550" i="1"/>
  <c r="R3550" i="1"/>
  <c r="X3551" i="1"/>
  <c r="Z3551" i="1"/>
  <c r="T3551" i="1"/>
  <c r="U3551" i="1"/>
  <c r="V3551" i="1"/>
  <c r="Q3551" i="1"/>
  <c r="R3551" i="1"/>
  <c r="X3552" i="1"/>
  <c r="Z3552" i="1"/>
  <c r="T3552" i="1"/>
  <c r="U3552" i="1"/>
  <c r="V3552" i="1"/>
  <c r="Q3552" i="1"/>
  <c r="R3552" i="1"/>
  <c r="X3553" i="1"/>
  <c r="Z3553" i="1"/>
  <c r="T3553" i="1"/>
  <c r="U3553" i="1"/>
  <c r="V3553" i="1"/>
  <c r="Q3553" i="1"/>
  <c r="R3553" i="1"/>
  <c r="X3554" i="1"/>
  <c r="Z3554" i="1"/>
  <c r="T3554" i="1"/>
  <c r="U3554" i="1"/>
  <c r="V3554" i="1"/>
  <c r="Q3554" i="1"/>
  <c r="R3554" i="1"/>
  <c r="X3555" i="1"/>
  <c r="Z3555" i="1"/>
  <c r="T3555" i="1"/>
  <c r="U3555" i="1"/>
  <c r="V3555" i="1"/>
  <c r="Q3555" i="1"/>
  <c r="R3555" i="1"/>
  <c r="X3556" i="1"/>
  <c r="Z3556" i="1"/>
  <c r="T3556" i="1"/>
  <c r="U3556" i="1"/>
  <c r="V3556" i="1"/>
  <c r="Q3556" i="1"/>
  <c r="R3556" i="1"/>
  <c r="X3557" i="1"/>
  <c r="Z3557" i="1"/>
  <c r="T3557" i="1"/>
  <c r="U3557" i="1"/>
  <c r="V3557" i="1"/>
  <c r="Q3557" i="1"/>
  <c r="R3557" i="1"/>
  <c r="X3558" i="1"/>
  <c r="Z3558" i="1"/>
  <c r="T3558" i="1"/>
  <c r="U3558" i="1"/>
  <c r="V3558" i="1"/>
  <c r="Q3558" i="1"/>
  <c r="R3558" i="1"/>
  <c r="X3559" i="1"/>
  <c r="Z3559" i="1"/>
  <c r="T3559" i="1"/>
  <c r="U3559" i="1"/>
  <c r="V3559" i="1"/>
  <c r="Q3559" i="1"/>
  <c r="R3559" i="1"/>
  <c r="X3560" i="1"/>
  <c r="Z3560" i="1"/>
  <c r="T3560" i="1"/>
  <c r="U3560" i="1"/>
  <c r="V3560" i="1"/>
  <c r="Q3560" i="1"/>
  <c r="R3560" i="1"/>
  <c r="X3561" i="1"/>
  <c r="Z3561" i="1"/>
  <c r="T3561" i="1"/>
  <c r="U3561" i="1"/>
  <c r="V3561" i="1"/>
  <c r="Q3561" i="1"/>
  <c r="R3561" i="1"/>
  <c r="X3562" i="1"/>
  <c r="Z3562" i="1"/>
  <c r="T3562" i="1"/>
  <c r="U3562" i="1"/>
  <c r="V3562" i="1"/>
  <c r="Q3562" i="1"/>
  <c r="R3562" i="1"/>
  <c r="X3563" i="1"/>
  <c r="Z3563" i="1"/>
  <c r="T3563" i="1"/>
  <c r="U3563" i="1"/>
  <c r="V3563" i="1"/>
  <c r="Q3563" i="1"/>
  <c r="R3563" i="1"/>
  <c r="X3564" i="1"/>
  <c r="Z3564" i="1"/>
  <c r="T3564" i="1"/>
  <c r="U3564" i="1"/>
  <c r="V3564" i="1"/>
  <c r="Q3564" i="1"/>
  <c r="R3564" i="1"/>
  <c r="X3565" i="1"/>
  <c r="Z3565" i="1"/>
  <c r="T3565" i="1"/>
  <c r="U3565" i="1"/>
  <c r="V3565" i="1"/>
  <c r="Q3565" i="1"/>
  <c r="R3565" i="1"/>
  <c r="X3566" i="1"/>
  <c r="Z3566" i="1"/>
  <c r="T3566" i="1"/>
  <c r="U3566" i="1"/>
  <c r="V3566" i="1"/>
  <c r="Q3566" i="1"/>
  <c r="R3566" i="1"/>
  <c r="X3567" i="1"/>
  <c r="Z3567" i="1"/>
  <c r="T3567" i="1"/>
  <c r="U3567" i="1"/>
  <c r="V3567" i="1"/>
  <c r="Q3567" i="1"/>
  <c r="R3567" i="1"/>
  <c r="X3568" i="1"/>
  <c r="Z3568" i="1"/>
  <c r="T3568" i="1"/>
  <c r="U3568" i="1"/>
  <c r="V3568" i="1"/>
  <c r="Q3568" i="1"/>
  <c r="R3568" i="1"/>
  <c r="X3569" i="1"/>
  <c r="Z3569" i="1"/>
  <c r="T3569" i="1"/>
  <c r="U3569" i="1"/>
  <c r="V3569" i="1"/>
  <c r="Q3569" i="1"/>
  <c r="R3569" i="1"/>
  <c r="X3570" i="1"/>
  <c r="Z3570" i="1"/>
  <c r="T3570" i="1"/>
  <c r="U3570" i="1"/>
  <c r="V3570" i="1"/>
  <c r="Q3570" i="1"/>
  <c r="R3570" i="1"/>
  <c r="X3571" i="1"/>
  <c r="Z3571" i="1"/>
  <c r="T3571" i="1"/>
  <c r="U3571" i="1"/>
  <c r="V3571" i="1"/>
  <c r="Q3571" i="1"/>
  <c r="R3571" i="1"/>
  <c r="X3572" i="1"/>
  <c r="Z3572" i="1"/>
  <c r="T3572" i="1"/>
  <c r="U3572" i="1"/>
  <c r="V3572" i="1"/>
  <c r="Q3572" i="1"/>
  <c r="R3572" i="1"/>
  <c r="X3573" i="1"/>
  <c r="Z3573" i="1"/>
  <c r="T3573" i="1"/>
  <c r="U3573" i="1"/>
  <c r="V3573" i="1"/>
  <c r="Q3573" i="1"/>
  <c r="R3573" i="1"/>
  <c r="X3574" i="1"/>
  <c r="Z3574" i="1"/>
  <c r="T3574" i="1"/>
  <c r="U3574" i="1"/>
  <c r="V3574" i="1"/>
  <c r="Q3574" i="1"/>
  <c r="R3574" i="1"/>
  <c r="X3575" i="1"/>
  <c r="Z3575" i="1"/>
  <c r="T3575" i="1"/>
  <c r="U3575" i="1"/>
  <c r="V3575" i="1"/>
  <c r="Q3575" i="1"/>
  <c r="R3575" i="1"/>
  <c r="X3576" i="1"/>
  <c r="Z3576" i="1"/>
  <c r="T3576" i="1"/>
  <c r="U3576" i="1"/>
  <c r="V3576" i="1"/>
  <c r="Q3576" i="1"/>
  <c r="R3576" i="1"/>
  <c r="X3577" i="1"/>
  <c r="Z3577" i="1"/>
  <c r="T3577" i="1"/>
  <c r="U3577" i="1"/>
  <c r="V3577" i="1"/>
  <c r="Q3577" i="1"/>
  <c r="R3577" i="1"/>
  <c r="X3578" i="1"/>
  <c r="Z3578" i="1"/>
  <c r="T3578" i="1"/>
  <c r="U3578" i="1"/>
  <c r="V3578" i="1"/>
  <c r="Q3578" i="1"/>
  <c r="R3578" i="1"/>
  <c r="X3579" i="1"/>
  <c r="Z3579" i="1"/>
  <c r="T3579" i="1"/>
  <c r="U3579" i="1"/>
  <c r="V3579" i="1"/>
  <c r="Q3579" i="1"/>
  <c r="R3579" i="1"/>
  <c r="X3580" i="1"/>
  <c r="Z3580" i="1"/>
  <c r="T3580" i="1"/>
  <c r="U3580" i="1"/>
  <c r="V3580" i="1"/>
  <c r="Q3580" i="1"/>
  <c r="R3580" i="1"/>
  <c r="X3581" i="1"/>
  <c r="Z3581" i="1"/>
  <c r="T3581" i="1"/>
  <c r="U3581" i="1"/>
  <c r="V3581" i="1"/>
  <c r="Q3581" i="1"/>
  <c r="R3581" i="1"/>
  <c r="X3582" i="1"/>
  <c r="Z3582" i="1"/>
  <c r="T3582" i="1"/>
  <c r="U3582" i="1"/>
  <c r="V3582" i="1"/>
  <c r="Q3582" i="1"/>
  <c r="R3582" i="1"/>
  <c r="X3583" i="1"/>
  <c r="Z3583" i="1"/>
  <c r="T3583" i="1"/>
  <c r="U3583" i="1"/>
  <c r="V3583" i="1"/>
  <c r="Q3583" i="1"/>
  <c r="R3583" i="1"/>
  <c r="X3584" i="1"/>
  <c r="Z3584" i="1"/>
  <c r="T3584" i="1"/>
  <c r="U3584" i="1"/>
  <c r="V3584" i="1"/>
  <c r="Q3584" i="1"/>
  <c r="R3584" i="1"/>
  <c r="X3585" i="1"/>
  <c r="Z3585" i="1"/>
  <c r="T3585" i="1"/>
  <c r="U3585" i="1"/>
  <c r="V3585" i="1"/>
  <c r="Q3585" i="1"/>
  <c r="R3585" i="1"/>
  <c r="X3586" i="1"/>
  <c r="Z3586" i="1"/>
  <c r="T3586" i="1"/>
  <c r="U3586" i="1"/>
  <c r="V3586" i="1"/>
  <c r="Q3586" i="1"/>
  <c r="R3586" i="1"/>
  <c r="X3587" i="1"/>
  <c r="Z3587" i="1"/>
  <c r="T3587" i="1"/>
  <c r="U3587" i="1"/>
  <c r="V3587" i="1"/>
  <c r="Q3587" i="1"/>
  <c r="R3587" i="1"/>
  <c r="X3588" i="1"/>
  <c r="Z3588" i="1"/>
  <c r="T3588" i="1"/>
  <c r="U3588" i="1"/>
  <c r="V3588" i="1"/>
  <c r="Q3588" i="1"/>
  <c r="R3588" i="1"/>
  <c r="X3589" i="1"/>
  <c r="Z3589" i="1"/>
  <c r="T3589" i="1"/>
  <c r="U3589" i="1"/>
  <c r="V3589" i="1"/>
  <c r="Q3589" i="1"/>
  <c r="R3589" i="1"/>
  <c r="X3590" i="1"/>
  <c r="Z3590" i="1"/>
  <c r="T3590" i="1"/>
  <c r="U3590" i="1"/>
  <c r="V3590" i="1"/>
  <c r="Q3590" i="1"/>
  <c r="R3590" i="1"/>
  <c r="X3591" i="1"/>
  <c r="Z3591" i="1"/>
  <c r="T3591" i="1"/>
  <c r="U3591" i="1"/>
  <c r="V3591" i="1"/>
  <c r="Q3591" i="1"/>
  <c r="R3591" i="1"/>
  <c r="X3592" i="1"/>
  <c r="Z3592" i="1"/>
  <c r="T3592" i="1"/>
  <c r="U3592" i="1"/>
  <c r="V3592" i="1"/>
  <c r="Q3592" i="1"/>
  <c r="R3592" i="1"/>
  <c r="X3593" i="1"/>
  <c r="Z3593" i="1"/>
  <c r="T3593" i="1"/>
  <c r="U3593" i="1"/>
  <c r="V3593" i="1"/>
  <c r="Q3593" i="1"/>
  <c r="R3593" i="1"/>
  <c r="X3594" i="1"/>
  <c r="Z3594" i="1"/>
  <c r="T3594" i="1"/>
  <c r="U3594" i="1"/>
  <c r="V3594" i="1"/>
  <c r="Q3594" i="1"/>
  <c r="R3594" i="1"/>
  <c r="X3595" i="1"/>
  <c r="Z3595" i="1"/>
  <c r="T3595" i="1"/>
  <c r="U3595" i="1"/>
  <c r="V3595" i="1"/>
  <c r="Q3595" i="1"/>
  <c r="R3595" i="1"/>
  <c r="X3596" i="1"/>
  <c r="Z3596" i="1"/>
  <c r="T3596" i="1"/>
  <c r="U3596" i="1"/>
  <c r="V3596" i="1"/>
  <c r="Q3596" i="1"/>
  <c r="R3596" i="1"/>
  <c r="X3597" i="1"/>
  <c r="Z3597" i="1"/>
  <c r="T3597" i="1"/>
  <c r="U3597" i="1"/>
  <c r="V3597" i="1"/>
  <c r="Q3597" i="1"/>
  <c r="R3597" i="1"/>
  <c r="X3598" i="1"/>
  <c r="Z3598" i="1"/>
  <c r="T3598" i="1"/>
  <c r="U3598" i="1"/>
  <c r="V3598" i="1"/>
  <c r="Q3598" i="1"/>
  <c r="R3598" i="1"/>
  <c r="X3599" i="1"/>
  <c r="Z3599" i="1"/>
  <c r="T3599" i="1"/>
  <c r="U3599" i="1"/>
  <c r="V3599" i="1"/>
  <c r="Q3599" i="1"/>
  <c r="R3599" i="1"/>
  <c r="X3600" i="1"/>
  <c r="Z3600" i="1"/>
  <c r="T3600" i="1"/>
  <c r="U3600" i="1"/>
  <c r="V3600" i="1"/>
  <c r="Q3600" i="1"/>
  <c r="R3600" i="1"/>
  <c r="X3601" i="1"/>
  <c r="Z3601" i="1"/>
  <c r="T3601" i="1"/>
  <c r="U3601" i="1"/>
  <c r="V3601" i="1"/>
  <c r="Q3601" i="1"/>
  <c r="R3601" i="1"/>
  <c r="X3602" i="1"/>
  <c r="Z3602" i="1"/>
  <c r="T3602" i="1"/>
  <c r="U3602" i="1"/>
  <c r="V3602" i="1"/>
  <c r="Q3602" i="1"/>
  <c r="R3602" i="1"/>
  <c r="X3603" i="1"/>
  <c r="Z3603" i="1"/>
  <c r="T3603" i="1"/>
  <c r="U3603" i="1"/>
  <c r="V3603" i="1"/>
  <c r="Q3603" i="1"/>
  <c r="R3603" i="1"/>
  <c r="X3604" i="1"/>
  <c r="Z3604" i="1"/>
  <c r="T3604" i="1"/>
  <c r="U3604" i="1"/>
  <c r="V3604" i="1"/>
  <c r="Q3604" i="1"/>
  <c r="R3604" i="1"/>
  <c r="X3605" i="1"/>
  <c r="Z3605" i="1"/>
  <c r="T3605" i="1"/>
  <c r="U3605" i="1"/>
  <c r="V3605" i="1"/>
  <c r="Q3605" i="1"/>
  <c r="R3605" i="1"/>
  <c r="X3606" i="1"/>
  <c r="Z3606" i="1"/>
  <c r="T3606" i="1"/>
  <c r="U3606" i="1"/>
  <c r="V3606" i="1"/>
  <c r="Q3606" i="1"/>
  <c r="R3606" i="1"/>
  <c r="X3607" i="1"/>
  <c r="Z3607" i="1"/>
  <c r="T3607" i="1"/>
  <c r="U3607" i="1"/>
  <c r="V3607" i="1"/>
  <c r="Q3607" i="1"/>
  <c r="R3607" i="1"/>
  <c r="X3608" i="1"/>
  <c r="Z3608" i="1"/>
  <c r="T3608" i="1"/>
  <c r="U3608" i="1"/>
  <c r="V3608" i="1"/>
  <c r="Q3608" i="1"/>
  <c r="R3608" i="1"/>
  <c r="X3609" i="1"/>
  <c r="Z3609" i="1"/>
  <c r="T3609" i="1"/>
  <c r="U3609" i="1"/>
  <c r="V3609" i="1"/>
  <c r="Q3609" i="1"/>
  <c r="R3609" i="1"/>
  <c r="X3610" i="1"/>
  <c r="Z3610" i="1"/>
  <c r="T3610" i="1"/>
  <c r="U3610" i="1"/>
  <c r="V3610" i="1"/>
  <c r="Q3610" i="1"/>
  <c r="R3610" i="1"/>
  <c r="X3611" i="1"/>
  <c r="Z3611" i="1"/>
  <c r="T3611" i="1"/>
  <c r="U3611" i="1"/>
  <c r="V3611" i="1"/>
  <c r="Q3611" i="1"/>
  <c r="R3611" i="1"/>
  <c r="X3612" i="1"/>
  <c r="Z3612" i="1"/>
  <c r="T3612" i="1"/>
  <c r="U3612" i="1"/>
  <c r="V3612" i="1"/>
  <c r="Q3612" i="1"/>
  <c r="R3612" i="1"/>
  <c r="X3613" i="1"/>
  <c r="Z3613" i="1"/>
  <c r="T3613" i="1"/>
  <c r="U3613" i="1"/>
  <c r="V3613" i="1"/>
  <c r="Q3613" i="1"/>
  <c r="R3613" i="1"/>
  <c r="X3614" i="1"/>
  <c r="Z3614" i="1"/>
  <c r="T3614" i="1"/>
  <c r="U3614" i="1"/>
  <c r="V3614" i="1"/>
  <c r="Q3614" i="1"/>
  <c r="R3614" i="1"/>
  <c r="X3615" i="1"/>
  <c r="Z3615" i="1"/>
  <c r="T3615" i="1"/>
  <c r="U3615" i="1"/>
  <c r="V3615" i="1"/>
  <c r="Q3615" i="1"/>
  <c r="R3615" i="1"/>
  <c r="X3616" i="1"/>
  <c r="Z3616" i="1"/>
  <c r="T3616" i="1"/>
  <c r="U3616" i="1"/>
  <c r="V3616" i="1"/>
  <c r="Q3616" i="1"/>
  <c r="R3616" i="1"/>
  <c r="X3617" i="1"/>
  <c r="Z3617" i="1"/>
  <c r="T3617" i="1"/>
  <c r="U3617" i="1"/>
  <c r="V3617" i="1"/>
  <c r="Q3617" i="1"/>
  <c r="R3617" i="1"/>
  <c r="X3618" i="1"/>
  <c r="Z3618" i="1"/>
  <c r="T3618" i="1"/>
  <c r="U3618" i="1"/>
  <c r="V3618" i="1"/>
  <c r="Q3618" i="1"/>
  <c r="R3618" i="1"/>
  <c r="X3619" i="1"/>
  <c r="Z3619" i="1"/>
  <c r="T3619" i="1"/>
  <c r="U3619" i="1"/>
  <c r="V3619" i="1"/>
  <c r="Q3619" i="1"/>
  <c r="R3619" i="1"/>
  <c r="X3620" i="1"/>
  <c r="Z3620" i="1"/>
  <c r="T3620" i="1"/>
  <c r="U3620" i="1"/>
  <c r="V3620" i="1"/>
  <c r="Q3620" i="1"/>
  <c r="R3620" i="1"/>
  <c r="X3621" i="1"/>
  <c r="Z3621" i="1"/>
  <c r="T3621" i="1"/>
  <c r="U3621" i="1"/>
  <c r="V3621" i="1"/>
  <c r="Q3621" i="1"/>
  <c r="R3621" i="1"/>
  <c r="X3622" i="1"/>
  <c r="Z3622" i="1"/>
  <c r="T3622" i="1"/>
  <c r="U3622" i="1"/>
  <c r="V3622" i="1"/>
  <c r="Q3622" i="1"/>
  <c r="R3622" i="1"/>
  <c r="X3623" i="1"/>
  <c r="Z3623" i="1"/>
  <c r="T3623" i="1"/>
  <c r="U3623" i="1"/>
  <c r="V3623" i="1"/>
  <c r="Q3623" i="1"/>
  <c r="R3623" i="1"/>
  <c r="X3624" i="1"/>
  <c r="Z3624" i="1"/>
  <c r="T3624" i="1"/>
  <c r="U3624" i="1"/>
  <c r="V3624" i="1"/>
  <c r="Q3624" i="1"/>
  <c r="R3624" i="1"/>
  <c r="X3625" i="1"/>
  <c r="Z3625" i="1"/>
  <c r="T3625" i="1"/>
  <c r="U3625" i="1"/>
  <c r="V3625" i="1"/>
  <c r="Q3625" i="1"/>
  <c r="R3625" i="1"/>
  <c r="X3626" i="1"/>
  <c r="Z3626" i="1"/>
  <c r="T3626" i="1"/>
  <c r="U3626" i="1"/>
  <c r="V3626" i="1"/>
  <c r="Q3626" i="1"/>
  <c r="R3626" i="1"/>
  <c r="X3627" i="1"/>
  <c r="Z3627" i="1"/>
  <c r="T3627" i="1"/>
  <c r="U3627" i="1"/>
  <c r="V3627" i="1"/>
  <c r="Q3627" i="1"/>
  <c r="R3627" i="1"/>
  <c r="X3628" i="1"/>
  <c r="Z3628" i="1"/>
  <c r="T3628" i="1"/>
  <c r="U3628" i="1"/>
  <c r="V3628" i="1"/>
  <c r="Q3628" i="1"/>
  <c r="R3628" i="1"/>
  <c r="X3629" i="1"/>
  <c r="Z3629" i="1"/>
  <c r="T3629" i="1"/>
  <c r="U3629" i="1"/>
  <c r="V3629" i="1"/>
  <c r="Q3629" i="1"/>
  <c r="R3629" i="1"/>
  <c r="X3630" i="1"/>
  <c r="Z3630" i="1"/>
  <c r="T3630" i="1"/>
  <c r="U3630" i="1"/>
  <c r="V3630" i="1"/>
  <c r="Q3630" i="1"/>
  <c r="R3630" i="1"/>
  <c r="X3631" i="1"/>
  <c r="Z3631" i="1"/>
  <c r="T3631" i="1"/>
  <c r="U3631" i="1"/>
  <c r="V3631" i="1"/>
  <c r="Q3631" i="1"/>
  <c r="R3631" i="1"/>
  <c r="X3632" i="1"/>
  <c r="Z3632" i="1"/>
  <c r="T3632" i="1"/>
  <c r="U3632" i="1"/>
  <c r="V3632" i="1"/>
  <c r="Q3632" i="1"/>
  <c r="R3632" i="1"/>
  <c r="X3633" i="1"/>
  <c r="Z3633" i="1"/>
  <c r="T3633" i="1"/>
  <c r="U3633" i="1"/>
  <c r="V3633" i="1"/>
  <c r="Q3633" i="1"/>
  <c r="R3633" i="1"/>
  <c r="X3634" i="1"/>
  <c r="Z3634" i="1"/>
  <c r="T3634" i="1"/>
  <c r="U3634" i="1"/>
  <c r="V3634" i="1"/>
  <c r="Q3634" i="1"/>
  <c r="R3634" i="1"/>
  <c r="X3635" i="1"/>
  <c r="Z3635" i="1"/>
  <c r="T3635" i="1"/>
  <c r="U3635" i="1"/>
  <c r="V3635" i="1"/>
  <c r="Q3635" i="1"/>
  <c r="R3635" i="1"/>
  <c r="X3636" i="1"/>
  <c r="Z3636" i="1"/>
  <c r="T3636" i="1"/>
  <c r="U3636" i="1"/>
  <c r="V3636" i="1"/>
  <c r="Q3636" i="1"/>
  <c r="R3636" i="1"/>
  <c r="X3637" i="1"/>
  <c r="Z3637" i="1"/>
  <c r="T3637" i="1"/>
  <c r="U3637" i="1"/>
  <c r="V3637" i="1"/>
  <c r="Q3637" i="1"/>
  <c r="R3637" i="1"/>
  <c r="X3638" i="1"/>
  <c r="Z3638" i="1"/>
  <c r="T3638" i="1"/>
  <c r="U3638" i="1"/>
  <c r="V3638" i="1"/>
  <c r="Q3638" i="1"/>
  <c r="R3638" i="1"/>
  <c r="X3639" i="1"/>
  <c r="Z3639" i="1"/>
  <c r="T3639" i="1"/>
  <c r="U3639" i="1"/>
  <c r="V3639" i="1"/>
  <c r="Q3639" i="1"/>
  <c r="R3639" i="1"/>
  <c r="X3640" i="1"/>
  <c r="Z3640" i="1"/>
  <c r="T3640" i="1"/>
  <c r="U3640" i="1"/>
  <c r="V3640" i="1"/>
  <c r="Q3640" i="1"/>
  <c r="R3640" i="1"/>
  <c r="X3641" i="1"/>
  <c r="Z3641" i="1"/>
  <c r="T3641" i="1"/>
  <c r="U3641" i="1"/>
  <c r="V3641" i="1"/>
  <c r="Q3641" i="1"/>
  <c r="R3641" i="1"/>
  <c r="X3642" i="1"/>
  <c r="Z3642" i="1"/>
  <c r="T3642" i="1"/>
  <c r="U3642" i="1"/>
  <c r="V3642" i="1"/>
  <c r="Q3642" i="1"/>
  <c r="R3642" i="1"/>
  <c r="X3643" i="1"/>
  <c r="Z3643" i="1"/>
  <c r="T3643" i="1"/>
  <c r="U3643" i="1"/>
  <c r="V3643" i="1"/>
  <c r="Q3643" i="1"/>
  <c r="R3643" i="1"/>
  <c r="X3644" i="1"/>
  <c r="Z3644" i="1"/>
  <c r="T3644" i="1"/>
  <c r="U3644" i="1"/>
  <c r="V3644" i="1"/>
  <c r="Q3644" i="1"/>
  <c r="R3644" i="1"/>
  <c r="X3645" i="1"/>
  <c r="Z3645" i="1"/>
  <c r="T3645" i="1"/>
  <c r="U3645" i="1"/>
  <c r="V3645" i="1"/>
  <c r="Q3645" i="1"/>
  <c r="R3645" i="1"/>
  <c r="X3646" i="1"/>
  <c r="Z3646" i="1"/>
  <c r="T3646" i="1"/>
  <c r="U3646" i="1"/>
  <c r="V3646" i="1"/>
  <c r="Q3646" i="1"/>
  <c r="R3646" i="1"/>
  <c r="X3647" i="1"/>
  <c r="Z3647" i="1"/>
  <c r="T3647" i="1"/>
  <c r="U3647" i="1"/>
  <c r="V3647" i="1"/>
  <c r="Q3647" i="1"/>
  <c r="R3647" i="1"/>
  <c r="X3648" i="1"/>
  <c r="Z3648" i="1"/>
  <c r="T3648" i="1"/>
  <c r="U3648" i="1"/>
  <c r="V3648" i="1"/>
  <c r="Q3648" i="1"/>
  <c r="R3648" i="1"/>
  <c r="X3649" i="1"/>
  <c r="Z3649" i="1"/>
  <c r="T3649" i="1"/>
  <c r="U3649" i="1"/>
  <c r="V3649" i="1"/>
  <c r="Q3649" i="1"/>
  <c r="R3649" i="1"/>
  <c r="X3650" i="1"/>
  <c r="Z3650" i="1"/>
  <c r="T3650" i="1"/>
  <c r="U3650" i="1"/>
  <c r="V3650" i="1"/>
  <c r="Q3650" i="1"/>
  <c r="R3650" i="1"/>
  <c r="X3651" i="1"/>
  <c r="Z3651" i="1"/>
  <c r="T3651" i="1"/>
  <c r="U3651" i="1"/>
  <c r="V3651" i="1"/>
  <c r="Q3651" i="1"/>
  <c r="R3651" i="1"/>
  <c r="X3652" i="1"/>
  <c r="Z3652" i="1"/>
  <c r="T3652" i="1"/>
  <c r="U3652" i="1"/>
  <c r="V3652" i="1"/>
  <c r="Q3652" i="1"/>
  <c r="R3652" i="1"/>
  <c r="X3653" i="1"/>
  <c r="Z3653" i="1"/>
  <c r="T3653" i="1"/>
  <c r="U3653" i="1"/>
  <c r="V3653" i="1"/>
  <c r="Q3653" i="1"/>
  <c r="R3653" i="1"/>
  <c r="X3654" i="1"/>
  <c r="Z3654" i="1"/>
  <c r="T3654" i="1"/>
  <c r="U3654" i="1"/>
  <c r="V3654" i="1"/>
  <c r="Q3654" i="1"/>
  <c r="R3654" i="1"/>
  <c r="X3655" i="1"/>
  <c r="Z3655" i="1"/>
  <c r="T3655" i="1"/>
  <c r="U3655" i="1"/>
  <c r="V3655" i="1"/>
  <c r="Q3655" i="1"/>
  <c r="R3655" i="1"/>
  <c r="X3656" i="1"/>
  <c r="Z3656" i="1"/>
  <c r="T3656" i="1"/>
  <c r="U3656" i="1"/>
  <c r="V3656" i="1"/>
  <c r="Q3656" i="1"/>
  <c r="R3656" i="1"/>
  <c r="X3657" i="1"/>
  <c r="Z3657" i="1"/>
  <c r="T3657" i="1"/>
  <c r="U3657" i="1"/>
  <c r="V3657" i="1"/>
  <c r="Q3657" i="1"/>
  <c r="R3657" i="1"/>
  <c r="X3658" i="1"/>
  <c r="Z3658" i="1"/>
  <c r="T3658" i="1"/>
  <c r="U3658" i="1"/>
  <c r="V3658" i="1"/>
  <c r="Q3658" i="1"/>
  <c r="R3658" i="1"/>
  <c r="X3659" i="1"/>
  <c r="Z3659" i="1"/>
  <c r="T3659" i="1"/>
  <c r="U3659" i="1"/>
  <c r="V3659" i="1"/>
  <c r="Q3659" i="1"/>
  <c r="R3659" i="1"/>
  <c r="X3660" i="1"/>
  <c r="Z3660" i="1"/>
  <c r="T3660" i="1"/>
  <c r="U3660" i="1"/>
  <c r="V3660" i="1"/>
  <c r="Q3660" i="1"/>
  <c r="R3660" i="1"/>
  <c r="X3661" i="1"/>
  <c r="Z3661" i="1"/>
  <c r="T3661" i="1"/>
  <c r="U3661" i="1"/>
  <c r="V3661" i="1"/>
  <c r="Q3661" i="1"/>
  <c r="R3661" i="1"/>
  <c r="X3662" i="1"/>
  <c r="Z3662" i="1"/>
  <c r="T3662" i="1"/>
  <c r="U3662" i="1"/>
  <c r="V3662" i="1"/>
  <c r="Q3662" i="1"/>
  <c r="R3662" i="1"/>
  <c r="X3663" i="1"/>
  <c r="Z3663" i="1"/>
  <c r="T3663" i="1"/>
  <c r="U3663" i="1"/>
  <c r="V3663" i="1"/>
  <c r="Q3663" i="1"/>
  <c r="R3663" i="1"/>
  <c r="X3664" i="1"/>
  <c r="Z3664" i="1"/>
  <c r="T3664" i="1"/>
  <c r="U3664" i="1"/>
  <c r="V3664" i="1"/>
  <c r="Q3664" i="1"/>
  <c r="R3664" i="1"/>
  <c r="X3665" i="1"/>
  <c r="Z3665" i="1"/>
  <c r="T3665" i="1"/>
  <c r="U3665" i="1"/>
  <c r="V3665" i="1"/>
  <c r="Q3665" i="1"/>
  <c r="R3665" i="1"/>
  <c r="X3666" i="1"/>
  <c r="Z3666" i="1"/>
  <c r="T3666" i="1"/>
  <c r="U3666" i="1"/>
  <c r="V3666" i="1"/>
  <c r="Q3666" i="1"/>
  <c r="R3666" i="1"/>
  <c r="X3667" i="1"/>
  <c r="Z3667" i="1"/>
  <c r="T3667" i="1"/>
  <c r="U3667" i="1"/>
  <c r="V3667" i="1"/>
  <c r="Q3667" i="1"/>
  <c r="R3667" i="1"/>
  <c r="X3668" i="1"/>
  <c r="Z3668" i="1"/>
  <c r="T3668" i="1"/>
  <c r="U3668" i="1"/>
  <c r="V3668" i="1"/>
  <c r="Q3668" i="1"/>
  <c r="R3668" i="1"/>
  <c r="X3669" i="1"/>
  <c r="Z3669" i="1"/>
  <c r="T3669" i="1"/>
  <c r="U3669" i="1"/>
  <c r="V3669" i="1"/>
  <c r="Q3669" i="1"/>
  <c r="R3669" i="1"/>
  <c r="X3670" i="1"/>
  <c r="Z3670" i="1"/>
  <c r="T3670" i="1"/>
  <c r="U3670" i="1"/>
  <c r="V3670" i="1"/>
  <c r="Q3670" i="1"/>
  <c r="R3670" i="1"/>
  <c r="X3671" i="1"/>
  <c r="Z3671" i="1"/>
  <c r="T3671" i="1"/>
  <c r="U3671" i="1"/>
  <c r="V3671" i="1"/>
  <c r="Q3671" i="1"/>
  <c r="R3671" i="1"/>
  <c r="X3672" i="1"/>
  <c r="Z3672" i="1"/>
  <c r="T3672" i="1"/>
  <c r="U3672" i="1"/>
  <c r="V3672" i="1"/>
  <c r="Q3672" i="1"/>
  <c r="R3672" i="1"/>
  <c r="X3673" i="1"/>
  <c r="Z3673" i="1"/>
  <c r="T3673" i="1"/>
  <c r="U3673" i="1"/>
  <c r="V3673" i="1"/>
  <c r="Q3673" i="1"/>
  <c r="R3673" i="1"/>
  <c r="X3674" i="1"/>
  <c r="Z3674" i="1"/>
  <c r="T3674" i="1"/>
  <c r="U3674" i="1"/>
  <c r="V3674" i="1"/>
  <c r="Q3674" i="1"/>
  <c r="R3674" i="1"/>
  <c r="X3675" i="1"/>
  <c r="Z3675" i="1"/>
  <c r="T3675" i="1"/>
  <c r="U3675" i="1"/>
  <c r="V3675" i="1"/>
  <c r="Q3675" i="1"/>
  <c r="R3675" i="1"/>
  <c r="X3676" i="1"/>
  <c r="Z3676" i="1"/>
  <c r="T3676" i="1"/>
  <c r="U3676" i="1"/>
  <c r="V3676" i="1"/>
  <c r="Q3676" i="1"/>
  <c r="R3676" i="1"/>
  <c r="X3677" i="1"/>
  <c r="Z3677" i="1"/>
  <c r="T3677" i="1"/>
  <c r="U3677" i="1"/>
  <c r="V3677" i="1"/>
  <c r="Q3677" i="1"/>
  <c r="R3677" i="1"/>
  <c r="X3678" i="1"/>
  <c r="Z3678" i="1"/>
  <c r="T3678" i="1"/>
  <c r="U3678" i="1"/>
  <c r="V3678" i="1"/>
  <c r="Q3678" i="1"/>
  <c r="R3678" i="1"/>
  <c r="X3679" i="1"/>
  <c r="Z3679" i="1"/>
  <c r="T3679" i="1"/>
  <c r="U3679" i="1"/>
  <c r="V3679" i="1"/>
  <c r="Q3679" i="1"/>
  <c r="R3679" i="1"/>
  <c r="X3680" i="1"/>
  <c r="Z3680" i="1"/>
  <c r="T3680" i="1"/>
  <c r="U3680" i="1"/>
  <c r="V3680" i="1"/>
  <c r="Q3680" i="1"/>
  <c r="R3680" i="1"/>
  <c r="X3681" i="1"/>
  <c r="Z3681" i="1"/>
  <c r="T3681" i="1"/>
  <c r="U3681" i="1"/>
  <c r="V3681" i="1"/>
  <c r="Q3681" i="1"/>
  <c r="R3681" i="1"/>
  <c r="X3682" i="1"/>
  <c r="Z3682" i="1"/>
  <c r="T3682" i="1"/>
  <c r="U3682" i="1"/>
  <c r="V3682" i="1"/>
  <c r="Q3682" i="1"/>
  <c r="R3682" i="1"/>
  <c r="X3683" i="1"/>
  <c r="Z3683" i="1"/>
  <c r="T3683" i="1"/>
  <c r="U3683" i="1"/>
  <c r="V3683" i="1"/>
  <c r="Q3683" i="1"/>
  <c r="R3683" i="1"/>
  <c r="X3684" i="1"/>
  <c r="Z3684" i="1"/>
  <c r="T3684" i="1"/>
  <c r="U3684" i="1"/>
  <c r="V3684" i="1"/>
  <c r="Q3684" i="1"/>
  <c r="R3684" i="1"/>
  <c r="X3685" i="1"/>
  <c r="Z3685" i="1"/>
  <c r="T3685" i="1"/>
  <c r="U3685" i="1"/>
  <c r="V3685" i="1"/>
  <c r="Q3685" i="1"/>
  <c r="R3685" i="1"/>
  <c r="X3686" i="1"/>
  <c r="Z3686" i="1"/>
  <c r="T3686" i="1"/>
  <c r="U3686" i="1"/>
  <c r="V3686" i="1"/>
  <c r="Q3686" i="1"/>
  <c r="R3686" i="1"/>
  <c r="X3687" i="1"/>
  <c r="Z3687" i="1"/>
  <c r="T3687" i="1"/>
  <c r="U3687" i="1"/>
  <c r="V3687" i="1"/>
  <c r="Q3687" i="1"/>
  <c r="R3687" i="1"/>
  <c r="X3688" i="1"/>
  <c r="Z3688" i="1"/>
  <c r="T3688" i="1"/>
  <c r="U3688" i="1"/>
  <c r="V3688" i="1"/>
  <c r="Q3688" i="1"/>
  <c r="R3688" i="1"/>
  <c r="X3689" i="1"/>
  <c r="Z3689" i="1"/>
  <c r="T3689" i="1"/>
  <c r="U3689" i="1"/>
  <c r="V3689" i="1"/>
  <c r="Q3689" i="1"/>
  <c r="R3689" i="1"/>
  <c r="X3690" i="1"/>
  <c r="Z3690" i="1"/>
  <c r="T3690" i="1"/>
  <c r="U3690" i="1"/>
  <c r="V3690" i="1"/>
  <c r="Q3690" i="1"/>
  <c r="R3690" i="1"/>
  <c r="X3691" i="1"/>
  <c r="Z3691" i="1"/>
  <c r="T3691" i="1"/>
  <c r="U3691" i="1"/>
  <c r="V3691" i="1"/>
  <c r="Q3691" i="1"/>
  <c r="R3691" i="1"/>
  <c r="X3692" i="1"/>
  <c r="Z3692" i="1"/>
  <c r="T3692" i="1"/>
  <c r="U3692" i="1"/>
  <c r="V3692" i="1"/>
  <c r="Q3692" i="1"/>
  <c r="R3692" i="1"/>
  <c r="X3693" i="1"/>
  <c r="Z3693" i="1"/>
  <c r="T3693" i="1"/>
  <c r="U3693" i="1"/>
  <c r="V3693" i="1"/>
  <c r="Q3693" i="1"/>
  <c r="R3693" i="1"/>
  <c r="X3694" i="1"/>
  <c r="Z3694" i="1"/>
  <c r="T3694" i="1"/>
  <c r="U3694" i="1"/>
  <c r="V3694" i="1"/>
  <c r="Q3694" i="1"/>
  <c r="R3694" i="1"/>
  <c r="X3695" i="1"/>
  <c r="Z3695" i="1"/>
  <c r="T3695" i="1"/>
  <c r="U3695" i="1"/>
  <c r="V3695" i="1"/>
  <c r="Q3695" i="1"/>
  <c r="R3695" i="1"/>
  <c r="X3696" i="1"/>
  <c r="Z3696" i="1"/>
  <c r="T3696" i="1"/>
  <c r="U3696" i="1"/>
  <c r="V3696" i="1"/>
  <c r="Q3696" i="1"/>
  <c r="R3696" i="1"/>
  <c r="X3697" i="1"/>
  <c r="Z3697" i="1"/>
  <c r="T3697" i="1"/>
  <c r="U3697" i="1"/>
  <c r="V3697" i="1"/>
  <c r="Q3697" i="1"/>
  <c r="R3697" i="1"/>
  <c r="X3698" i="1"/>
  <c r="Z3698" i="1"/>
  <c r="T3698" i="1"/>
  <c r="U3698" i="1"/>
  <c r="V3698" i="1"/>
  <c r="Q3698" i="1"/>
  <c r="R3698" i="1"/>
  <c r="X3699" i="1"/>
  <c r="Z3699" i="1"/>
  <c r="T3699" i="1"/>
  <c r="U3699" i="1"/>
  <c r="V3699" i="1"/>
  <c r="Q3699" i="1"/>
  <c r="R3699" i="1"/>
  <c r="X3700" i="1"/>
  <c r="Z3700" i="1"/>
  <c r="T3700" i="1"/>
  <c r="U3700" i="1"/>
  <c r="V3700" i="1"/>
  <c r="Q3700" i="1"/>
  <c r="R3700" i="1"/>
  <c r="X3701" i="1"/>
  <c r="Z3701" i="1"/>
  <c r="T3701" i="1"/>
  <c r="U3701" i="1"/>
  <c r="V3701" i="1"/>
  <c r="Q3701" i="1"/>
  <c r="R3701" i="1"/>
  <c r="X3702" i="1"/>
  <c r="Z3702" i="1"/>
  <c r="T3702" i="1"/>
  <c r="U3702" i="1"/>
  <c r="V3702" i="1"/>
  <c r="Q3702" i="1"/>
  <c r="R3702" i="1"/>
  <c r="X3703" i="1"/>
  <c r="Z3703" i="1"/>
  <c r="T3703" i="1"/>
  <c r="U3703" i="1"/>
  <c r="V3703" i="1"/>
  <c r="Q3703" i="1"/>
  <c r="R3703" i="1"/>
  <c r="X3704" i="1"/>
  <c r="Z3704" i="1"/>
  <c r="T3704" i="1"/>
  <c r="U3704" i="1"/>
  <c r="V3704" i="1"/>
  <c r="Q3704" i="1"/>
  <c r="R3704" i="1"/>
  <c r="X3705" i="1"/>
  <c r="Z3705" i="1"/>
  <c r="T3705" i="1"/>
  <c r="U3705" i="1"/>
  <c r="V3705" i="1"/>
  <c r="Q3705" i="1"/>
  <c r="R3705" i="1"/>
  <c r="X3706" i="1"/>
  <c r="Z3706" i="1"/>
  <c r="T3706" i="1"/>
  <c r="U3706" i="1"/>
  <c r="V3706" i="1"/>
  <c r="Q3706" i="1"/>
  <c r="R3706" i="1"/>
  <c r="X3707" i="1"/>
  <c r="Z3707" i="1"/>
  <c r="T3707" i="1"/>
  <c r="U3707" i="1"/>
  <c r="V3707" i="1"/>
  <c r="Q3707" i="1"/>
  <c r="R3707" i="1"/>
  <c r="X3708" i="1"/>
  <c r="Z3708" i="1"/>
  <c r="T3708" i="1"/>
  <c r="U3708" i="1"/>
  <c r="V3708" i="1"/>
  <c r="Q3708" i="1"/>
  <c r="R3708" i="1"/>
  <c r="X3709" i="1"/>
  <c r="Z3709" i="1"/>
  <c r="T3709" i="1"/>
  <c r="U3709" i="1"/>
  <c r="V3709" i="1"/>
  <c r="Q3709" i="1"/>
  <c r="R3709" i="1"/>
  <c r="X3710" i="1"/>
  <c r="Z3710" i="1"/>
  <c r="T3710" i="1"/>
  <c r="U3710" i="1"/>
  <c r="V3710" i="1"/>
  <c r="Q3710" i="1"/>
  <c r="R3710" i="1"/>
  <c r="X3711" i="1"/>
  <c r="Z3711" i="1"/>
  <c r="T3711" i="1"/>
  <c r="U3711" i="1"/>
  <c r="V3711" i="1"/>
  <c r="Q3711" i="1"/>
  <c r="R3711" i="1"/>
  <c r="X3712" i="1"/>
  <c r="Z3712" i="1"/>
  <c r="T3712" i="1"/>
  <c r="U3712" i="1"/>
  <c r="V3712" i="1"/>
  <c r="Q3712" i="1"/>
  <c r="R3712" i="1"/>
  <c r="X3713" i="1"/>
  <c r="Z3713" i="1"/>
  <c r="T3713" i="1"/>
  <c r="U3713" i="1"/>
  <c r="V3713" i="1"/>
  <c r="Q3713" i="1"/>
  <c r="R3713" i="1"/>
  <c r="X3714" i="1"/>
  <c r="Z3714" i="1"/>
  <c r="T3714" i="1"/>
  <c r="U3714" i="1"/>
  <c r="V3714" i="1"/>
  <c r="Q3714" i="1"/>
  <c r="R3714" i="1"/>
  <c r="X3715" i="1"/>
  <c r="Z3715" i="1"/>
  <c r="T3715" i="1"/>
  <c r="U3715" i="1"/>
  <c r="V3715" i="1"/>
  <c r="Q3715" i="1"/>
  <c r="R3715" i="1"/>
  <c r="X3716" i="1"/>
  <c r="Z3716" i="1"/>
  <c r="T3716" i="1"/>
  <c r="U3716" i="1"/>
  <c r="V3716" i="1"/>
  <c r="Q3716" i="1"/>
  <c r="R3716" i="1"/>
  <c r="X3717" i="1"/>
  <c r="Z3717" i="1"/>
  <c r="T3717" i="1"/>
  <c r="U3717" i="1"/>
  <c r="V3717" i="1"/>
  <c r="Q3717" i="1"/>
  <c r="R3717" i="1"/>
  <c r="X3718" i="1"/>
  <c r="Z3718" i="1"/>
  <c r="T3718" i="1"/>
  <c r="U3718" i="1"/>
  <c r="V3718" i="1"/>
  <c r="Q3718" i="1"/>
  <c r="R3718" i="1"/>
  <c r="X3719" i="1"/>
  <c r="Z3719" i="1"/>
  <c r="T3719" i="1"/>
  <c r="U3719" i="1"/>
  <c r="V3719" i="1"/>
  <c r="Q3719" i="1"/>
  <c r="R3719" i="1"/>
  <c r="X3720" i="1"/>
  <c r="Z3720" i="1"/>
  <c r="T3720" i="1"/>
  <c r="U3720" i="1"/>
  <c r="V3720" i="1"/>
  <c r="Q3720" i="1"/>
  <c r="R3720" i="1"/>
  <c r="X3721" i="1"/>
  <c r="Z3721" i="1"/>
  <c r="T3721" i="1"/>
  <c r="U3721" i="1"/>
  <c r="V3721" i="1"/>
  <c r="Q3721" i="1"/>
  <c r="R3721" i="1"/>
  <c r="X3722" i="1"/>
  <c r="Z3722" i="1"/>
  <c r="T3722" i="1"/>
  <c r="U3722" i="1"/>
  <c r="V3722" i="1"/>
  <c r="Q3722" i="1"/>
  <c r="R3722" i="1"/>
  <c r="X3723" i="1"/>
  <c r="Z3723" i="1"/>
  <c r="T3723" i="1"/>
  <c r="U3723" i="1"/>
  <c r="V3723" i="1"/>
  <c r="Q3723" i="1"/>
  <c r="R3723" i="1"/>
  <c r="X3724" i="1"/>
  <c r="Z3724" i="1"/>
  <c r="T3724" i="1"/>
  <c r="U3724" i="1"/>
  <c r="V3724" i="1"/>
  <c r="Q3724" i="1"/>
  <c r="R3724" i="1"/>
  <c r="X3725" i="1"/>
  <c r="Z3725" i="1"/>
  <c r="T3725" i="1"/>
  <c r="U3725" i="1"/>
  <c r="V3725" i="1"/>
  <c r="Q3725" i="1"/>
  <c r="R3725" i="1"/>
  <c r="X3726" i="1"/>
  <c r="Z3726" i="1"/>
  <c r="T3726" i="1"/>
  <c r="U3726" i="1"/>
  <c r="V3726" i="1"/>
  <c r="Q3726" i="1"/>
  <c r="R3726" i="1"/>
  <c r="X3727" i="1"/>
  <c r="Z3727" i="1"/>
  <c r="T3727" i="1"/>
  <c r="U3727" i="1"/>
  <c r="V3727" i="1"/>
  <c r="Q3727" i="1"/>
  <c r="R3727" i="1"/>
  <c r="X3728" i="1"/>
  <c r="Z3728" i="1"/>
  <c r="T3728" i="1"/>
  <c r="U3728" i="1"/>
  <c r="V3728" i="1"/>
  <c r="Q3728" i="1"/>
  <c r="R3728" i="1"/>
  <c r="X3729" i="1"/>
  <c r="Z3729" i="1"/>
  <c r="T3729" i="1"/>
  <c r="U3729" i="1"/>
  <c r="V3729" i="1"/>
  <c r="Q3729" i="1"/>
  <c r="R3729" i="1"/>
  <c r="X3730" i="1"/>
  <c r="Z3730" i="1"/>
  <c r="T3730" i="1"/>
  <c r="U3730" i="1"/>
  <c r="V3730" i="1"/>
  <c r="Q3730" i="1"/>
  <c r="R3730" i="1"/>
  <c r="X3731" i="1"/>
  <c r="Z3731" i="1"/>
  <c r="T3731" i="1"/>
  <c r="U3731" i="1"/>
  <c r="V3731" i="1"/>
  <c r="Q3731" i="1"/>
  <c r="R3731" i="1"/>
  <c r="X3732" i="1"/>
  <c r="Z3732" i="1"/>
  <c r="T3732" i="1"/>
  <c r="U3732" i="1"/>
  <c r="V3732" i="1"/>
  <c r="Q3732" i="1"/>
  <c r="R3732" i="1"/>
  <c r="X3733" i="1"/>
  <c r="Z3733" i="1"/>
  <c r="T3733" i="1"/>
  <c r="U3733" i="1"/>
  <c r="V3733" i="1"/>
  <c r="Q3733" i="1"/>
  <c r="R3733" i="1"/>
  <c r="X3734" i="1"/>
  <c r="Z3734" i="1"/>
  <c r="T3734" i="1"/>
  <c r="U3734" i="1"/>
  <c r="V3734" i="1"/>
  <c r="Q3734" i="1"/>
  <c r="R3734" i="1"/>
  <c r="X3735" i="1"/>
  <c r="Z3735" i="1"/>
  <c r="T3735" i="1"/>
  <c r="U3735" i="1"/>
  <c r="V3735" i="1"/>
  <c r="Q3735" i="1"/>
  <c r="R3735" i="1"/>
  <c r="X3736" i="1"/>
  <c r="Z3736" i="1"/>
  <c r="T3736" i="1"/>
  <c r="U3736" i="1"/>
  <c r="V3736" i="1"/>
  <c r="Q3736" i="1"/>
  <c r="R3736" i="1"/>
  <c r="X3737" i="1"/>
  <c r="Z3737" i="1"/>
  <c r="T3737" i="1"/>
  <c r="U3737" i="1"/>
  <c r="V3737" i="1"/>
  <c r="Q3737" i="1"/>
  <c r="R3737" i="1"/>
  <c r="X3738" i="1"/>
  <c r="Z3738" i="1"/>
  <c r="T3738" i="1"/>
  <c r="U3738" i="1"/>
  <c r="V3738" i="1"/>
  <c r="Q3738" i="1"/>
  <c r="R3738" i="1"/>
  <c r="X3739" i="1"/>
  <c r="Z3739" i="1"/>
  <c r="T3739" i="1"/>
  <c r="U3739" i="1"/>
  <c r="V3739" i="1"/>
  <c r="Q3739" i="1"/>
  <c r="R3739" i="1"/>
  <c r="X3740" i="1"/>
  <c r="Z3740" i="1"/>
  <c r="T3740" i="1"/>
  <c r="U3740" i="1"/>
  <c r="V3740" i="1"/>
  <c r="Q3740" i="1"/>
  <c r="R3740" i="1"/>
  <c r="X3741" i="1"/>
  <c r="Z3741" i="1"/>
  <c r="T3741" i="1"/>
  <c r="U3741" i="1"/>
  <c r="V3741" i="1"/>
  <c r="Q3741" i="1"/>
  <c r="R3741" i="1"/>
  <c r="X3742" i="1"/>
  <c r="Z3742" i="1"/>
  <c r="T3742" i="1"/>
  <c r="U3742" i="1"/>
  <c r="V3742" i="1"/>
  <c r="Q3742" i="1"/>
  <c r="R3742" i="1"/>
  <c r="X3743" i="1"/>
  <c r="Z3743" i="1"/>
  <c r="T3743" i="1"/>
  <c r="U3743" i="1"/>
  <c r="V3743" i="1"/>
  <c r="Q3743" i="1"/>
  <c r="R3743" i="1"/>
  <c r="X3744" i="1"/>
  <c r="Z3744" i="1"/>
  <c r="T3744" i="1"/>
  <c r="U3744" i="1"/>
  <c r="V3744" i="1"/>
  <c r="Q3744" i="1"/>
  <c r="R3744" i="1"/>
  <c r="X3745" i="1"/>
  <c r="Z3745" i="1"/>
  <c r="T3745" i="1"/>
  <c r="U3745" i="1"/>
  <c r="V3745" i="1"/>
  <c r="Q3745" i="1"/>
  <c r="R3745" i="1"/>
  <c r="X3746" i="1"/>
  <c r="Z3746" i="1"/>
  <c r="T3746" i="1"/>
  <c r="U3746" i="1"/>
  <c r="V3746" i="1"/>
  <c r="Q3746" i="1"/>
  <c r="R3746" i="1"/>
  <c r="X3747" i="1"/>
  <c r="Z3747" i="1"/>
  <c r="T3747" i="1"/>
  <c r="U3747" i="1"/>
  <c r="V3747" i="1"/>
  <c r="Q3747" i="1"/>
  <c r="R3747" i="1"/>
  <c r="X3748" i="1"/>
  <c r="Z3748" i="1"/>
  <c r="T3748" i="1"/>
  <c r="U3748" i="1"/>
  <c r="V3748" i="1"/>
  <c r="Q3748" i="1"/>
  <c r="R3748" i="1"/>
  <c r="X3749" i="1"/>
  <c r="Z3749" i="1"/>
  <c r="T3749" i="1"/>
  <c r="U3749" i="1"/>
  <c r="V3749" i="1"/>
  <c r="Q3749" i="1"/>
  <c r="R3749" i="1"/>
  <c r="X3750" i="1"/>
  <c r="Z3750" i="1"/>
  <c r="T3750" i="1"/>
  <c r="U3750" i="1"/>
  <c r="V3750" i="1"/>
  <c r="Q3750" i="1"/>
  <c r="R3750" i="1"/>
  <c r="X3751" i="1"/>
  <c r="Z3751" i="1"/>
  <c r="T3751" i="1"/>
  <c r="U3751" i="1"/>
  <c r="V3751" i="1"/>
  <c r="Q3751" i="1"/>
  <c r="R3751" i="1"/>
  <c r="X3752" i="1"/>
  <c r="Z3752" i="1"/>
  <c r="T3752" i="1"/>
  <c r="U3752" i="1"/>
  <c r="V3752" i="1"/>
  <c r="Q3752" i="1"/>
  <c r="R3752" i="1"/>
  <c r="X3753" i="1"/>
  <c r="Z3753" i="1"/>
  <c r="T3753" i="1"/>
  <c r="U3753" i="1"/>
  <c r="V3753" i="1"/>
  <c r="Q3753" i="1"/>
  <c r="R3753" i="1"/>
  <c r="X3754" i="1"/>
  <c r="Z3754" i="1"/>
  <c r="T3754" i="1"/>
  <c r="U3754" i="1"/>
  <c r="V3754" i="1"/>
  <c r="Q3754" i="1"/>
  <c r="R3754" i="1"/>
  <c r="X3755" i="1"/>
  <c r="Z3755" i="1"/>
  <c r="T3755" i="1"/>
  <c r="U3755" i="1"/>
  <c r="V3755" i="1"/>
  <c r="Q3755" i="1"/>
  <c r="R3755" i="1"/>
  <c r="X3756" i="1"/>
  <c r="Z3756" i="1"/>
  <c r="T3756" i="1"/>
  <c r="U3756" i="1"/>
  <c r="V3756" i="1"/>
  <c r="Q3756" i="1"/>
  <c r="R3756" i="1"/>
  <c r="X3757" i="1"/>
  <c r="Z3757" i="1"/>
  <c r="T3757" i="1"/>
  <c r="U3757" i="1"/>
  <c r="V3757" i="1"/>
  <c r="Q3757" i="1"/>
  <c r="R3757" i="1"/>
  <c r="X3758" i="1"/>
  <c r="Z3758" i="1"/>
  <c r="T3758" i="1"/>
  <c r="U3758" i="1"/>
  <c r="V3758" i="1"/>
  <c r="Q3758" i="1"/>
  <c r="R3758" i="1"/>
  <c r="X3759" i="1"/>
  <c r="Z3759" i="1"/>
  <c r="T3759" i="1"/>
  <c r="U3759" i="1"/>
  <c r="V3759" i="1"/>
  <c r="Q3759" i="1"/>
  <c r="R3759" i="1"/>
  <c r="X3760" i="1"/>
  <c r="Z3760" i="1"/>
  <c r="T3760" i="1"/>
  <c r="U3760" i="1"/>
  <c r="V3760" i="1"/>
  <c r="Q3760" i="1"/>
  <c r="R3760" i="1"/>
  <c r="X3761" i="1"/>
  <c r="Z3761" i="1"/>
  <c r="T3761" i="1"/>
  <c r="U3761" i="1"/>
  <c r="V3761" i="1"/>
  <c r="Q3761" i="1"/>
  <c r="R3761" i="1"/>
  <c r="X3762" i="1"/>
  <c r="Z3762" i="1"/>
  <c r="T3762" i="1"/>
  <c r="U3762" i="1"/>
  <c r="V3762" i="1"/>
  <c r="Q3762" i="1"/>
  <c r="R3762" i="1"/>
  <c r="X3763" i="1"/>
  <c r="Z3763" i="1"/>
  <c r="T3763" i="1"/>
  <c r="U3763" i="1"/>
  <c r="V3763" i="1"/>
  <c r="Q3763" i="1"/>
  <c r="R3763" i="1"/>
  <c r="X3764" i="1"/>
  <c r="Z3764" i="1"/>
  <c r="T3764" i="1"/>
  <c r="U3764" i="1"/>
  <c r="V3764" i="1"/>
  <c r="Q3764" i="1"/>
  <c r="R3764" i="1"/>
  <c r="X3765" i="1"/>
  <c r="Z3765" i="1"/>
  <c r="T3765" i="1"/>
  <c r="U3765" i="1"/>
  <c r="V3765" i="1"/>
  <c r="Q3765" i="1"/>
  <c r="R3765" i="1"/>
  <c r="X3766" i="1"/>
  <c r="Z3766" i="1"/>
  <c r="T3766" i="1"/>
  <c r="U3766" i="1"/>
  <c r="V3766" i="1"/>
  <c r="Q3766" i="1"/>
  <c r="R3766" i="1"/>
  <c r="X3767" i="1"/>
  <c r="Z3767" i="1"/>
  <c r="T3767" i="1"/>
  <c r="U3767" i="1"/>
  <c r="V3767" i="1"/>
  <c r="Q3767" i="1"/>
  <c r="R3767" i="1"/>
  <c r="X3768" i="1"/>
  <c r="Z3768" i="1"/>
  <c r="T3768" i="1"/>
  <c r="U3768" i="1"/>
  <c r="V3768" i="1"/>
  <c r="Q3768" i="1"/>
  <c r="R3768" i="1"/>
  <c r="X3769" i="1"/>
  <c r="Z3769" i="1"/>
  <c r="T3769" i="1"/>
  <c r="U3769" i="1"/>
  <c r="V3769" i="1"/>
  <c r="Q3769" i="1"/>
  <c r="R3769" i="1"/>
  <c r="X3770" i="1"/>
  <c r="Z3770" i="1"/>
  <c r="T3770" i="1"/>
  <c r="U3770" i="1"/>
  <c r="V3770" i="1"/>
  <c r="Q3770" i="1"/>
  <c r="R3770" i="1"/>
  <c r="X3771" i="1"/>
  <c r="Z3771" i="1"/>
  <c r="T3771" i="1"/>
  <c r="U3771" i="1"/>
  <c r="V3771" i="1"/>
  <c r="Q3771" i="1"/>
  <c r="R3771" i="1"/>
  <c r="X3772" i="1"/>
  <c r="Z3772" i="1"/>
  <c r="T3772" i="1"/>
  <c r="U3772" i="1"/>
  <c r="V3772" i="1"/>
  <c r="Q3772" i="1"/>
  <c r="R3772" i="1"/>
  <c r="X3773" i="1"/>
  <c r="Z3773" i="1"/>
  <c r="T3773" i="1"/>
  <c r="U3773" i="1"/>
  <c r="V3773" i="1"/>
  <c r="Q3773" i="1"/>
  <c r="R3773" i="1"/>
  <c r="X3774" i="1"/>
  <c r="Z3774" i="1"/>
  <c r="T3774" i="1"/>
  <c r="U3774" i="1"/>
  <c r="V3774" i="1"/>
  <c r="Q3774" i="1"/>
  <c r="R3774" i="1"/>
  <c r="X3775" i="1"/>
  <c r="Z3775" i="1"/>
  <c r="T3775" i="1"/>
  <c r="U3775" i="1"/>
  <c r="V3775" i="1"/>
  <c r="Q3775" i="1"/>
  <c r="R3775" i="1"/>
  <c r="X3776" i="1"/>
  <c r="Z3776" i="1"/>
  <c r="T3776" i="1"/>
  <c r="U3776" i="1"/>
  <c r="V3776" i="1"/>
  <c r="Q3776" i="1"/>
  <c r="R3776" i="1"/>
  <c r="X3777" i="1"/>
  <c r="Z3777" i="1"/>
  <c r="T3777" i="1"/>
  <c r="U3777" i="1"/>
  <c r="V3777" i="1"/>
  <c r="Q3777" i="1"/>
  <c r="R3777" i="1"/>
  <c r="X3778" i="1"/>
  <c r="Z3778" i="1"/>
  <c r="T3778" i="1"/>
  <c r="U3778" i="1"/>
  <c r="V3778" i="1"/>
  <c r="Q3778" i="1"/>
  <c r="R3778" i="1"/>
  <c r="X3779" i="1"/>
  <c r="Z3779" i="1"/>
  <c r="T3779" i="1"/>
  <c r="U3779" i="1"/>
  <c r="V3779" i="1"/>
  <c r="Q3779" i="1"/>
  <c r="R3779" i="1"/>
  <c r="X3780" i="1"/>
  <c r="Z3780" i="1"/>
  <c r="T3780" i="1"/>
  <c r="U3780" i="1"/>
  <c r="V3780" i="1"/>
  <c r="Q3780" i="1"/>
  <c r="R3780" i="1"/>
  <c r="X3781" i="1"/>
  <c r="Z3781" i="1"/>
  <c r="T3781" i="1"/>
  <c r="U3781" i="1"/>
  <c r="V3781" i="1"/>
  <c r="Q3781" i="1"/>
  <c r="R3781" i="1"/>
  <c r="X3782" i="1"/>
  <c r="Z3782" i="1"/>
  <c r="T3782" i="1"/>
  <c r="U3782" i="1"/>
  <c r="V3782" i="1"/>
  <c r="Q3782" i="1"/>
  <c r="R3782" i="1"/>
  <c r="X3783" i="1"/>
  <c r="Z3783" i="1"/>
  <c r="T3783" i="1"/>
  <c r="U3783" i="1"/>
  <c r="V3783" i="1"/>
  <c r="Q3783" i="1"/>
  <c r="R3783" i="1"/>
  <c r="X3784" i="1"/>
  <c r="Z3784" i="1"/>
  <c r="T3784" i="1"/>
  <c r="U3784" i="1"/>
  <c r="V3784" i="1"/>
  <c r="Q3784" i="1"/>
  <c r="R3784" i="1"/>
  <c r="X3785" i="1"/>
  <c r="Z3785" i="1"/>
  <c r="T3785" i="1"/>
  <c r="U3785" i="1"/>
  <c r="V3785" i="1"/>
  <c r="Q3785" i="1"/>
  <c r="R3785" i="1"/>
  <c r="X3786" i="1"/>
  <c r="Z3786" i="1"/>
  <c r="T3786" i="1"/>
  <c r="U3786" i="1"/>
  <c r="V3786" i="1"/>
  <c r="Q3786" i="1"/>
  <c r="R3786" i="1"/>
  <c r="X3787" i="1"/>
  <c r="Z3787" i="1"/>
  <c r="T3787" i="1"/>
  <c r="U3787" i="1"/>
  <c r="V3787" i="1"/>
  <c r="Q3787" i="1"/>
  <c r="R3787" i="1"/>
  <c r="X3788" i="1"/>
  <c r="Z3788" i="1"/>
  <c r="T3788" i="1"/>
  <c r="U3788" i="1"/>
  <c r="V3788" i="1"/>
  <c r="Q3788" i="1"/>
  <c r="R3788" i="1"/>
  <c r="X3789" i="1"/>
  <c r="Z3789" i="1"/>
  <c r="T3789" i="1"/>
  <c r="U3789" i="1"/>
  <c r="V3789" i="1"/>
  <c r="Q3789" i="1"/>
  <c r="R3789" i="1"/>
  <c r="X3790" i="1"/>
  <c r="Z3790" i="1"/>
  <c r="T3790" i="1"/>
  <c r="U3790" i="1"/>
  <c r="V3790" i="1"/>
  <c r="Q3790" i="1"/>
  <c r="R3790" i="1"/>
  <c r="X3791" i="1"/>
  <c r="Z3791" i="1"/>
  <c r="T3791" i="1"/>
  <c r="U3791" i="1"/>
  <c r="V3791" i="1"/>
  <c r="Q3791" i="1"/>
  <c r="R3791" i="1"/>
  <c r="X3792" i="1"/>
  <c r="Z3792" i="1"/>
  <c r="T3792" i="1"/>
  <c r="U3792" i="1"/>
  <c r="V3792" i="1"/>
  <c r="Q3792" i="1"/>
  <c r="R3792" i="1"/>
  <c r="X3793" i="1"/>
  <c r="Z3793" i="1"/>
  <c r="T3793" i="1"/>
  <c r="U3793" i="1"/>
  <c r="V3793" i="1"/>
  <c r="Q3793" i="1"/>
  <c r="R3793" i="1"/>
  <c r="X3794" i="1"/>
  <c r="Z3794" i="1"/>
  <c r="T3794" i="1"/>
  <c r="U3794" i="1"/>
  <c r="V3794" i="1"/>
  <c r="Q3794" i="1"/>
  <c r="R3794" i="1"/>
  <c r="X3795" i="1"/>
  <c r="Z3795" i="1"/>
  <c r="T3795" i="1"/>
  <c r="U3795" i="1"/>
  <c r="V3795" i="1"/>
  <c r="Q3795" i="1"/>
  <c r="R3795" i="1"/>
  <c r="X3796" i="1"/>
  <c r="Z3796" i="1"/>
  <c r="T3796" i="1"/>
  <c r="U3796" i="1"/>
  <c r="V3796" i="1"/>
  <c r="Q3796" i="1"/>
  <c r="R3796" i="1"/>
  <c r="X3797" i="1"/>
  <c r="Z3797" i="1"/>
  <c r="T3797" i="1"/>
  <c r="U3797" i="1"/>
  <c r="V3797" i="1"/>
  <c r="Q3797" i="1"/>
  <c r="R3797" i="1"/>
  <c r="X3798" i="1"/>
  <c r="Z3798" i="1"/>
  <c r="T3798" i="1"/>
  <c r="U3798" i="1"/>
  <c r="V3798" i="1"/>
  <c r="Q3798" i="1"/>
  <c r="R3798" i="1"/>
  <c r="X3799" i="1"/>
  <c r="Z3799" i="1"/>
  <c r="T3799" i="1"/>
  <c r="U3799" i="1"/>
  <c r="V3799" i="1"/>
  <c r="Q3799" i="1"/>
  <c r="R3799" i="1"/>
  <c r="X3800" i="1"/>
  <c r="Z3800" i="1"/>
  <c r="T3800" i="1"/>
  <c r="U3800" i="1"/>
  <c r="V3800" i="1"/>
  <c r="Q3800" i="1"/>
  <c r="R3800" i="1"/>
  <c r="X3801" i="1"/>
  <c r="Z3801" i="1"/>
  <c r="T3801" i="1"/>
  <c r="U3801" i="1"/>
  <c r="V3801" i="1"/>
  <c r="Q3801" i="1"/>
  <c r="R3801" i="1"/>
  <c r="X3802" i="1"/>
  <c r="Z3802" i="1"/>
  <c r="T3802" i="1"/>
  <c r="U3802" i="1"/>
  <c r="V3802" i="1"/>
  <c r="Q3802" i="1"/>
  <c r="R3802" i="1"/>
  <c r="X3803" i="1"/>
  <c r="Z3803" i="1"/>
  <c r="T3803" i="1"/>
  <c r="U3803" i="1"/>
  <c r="V3803" i="1"/>
  <c r="Q3803" i="1"/>
  <c r="R3803" i="1"/>
  <c r="X3804" i="1"/>
  <c r="Z3804" i="1"/>
  <c r="T3804" i="1"/>
  <c r="U3804" i="1"/>
  <c r="V3804" i="1"/>
  <c r="Q3804" i="1"/>
  <c r="R3804" i="1"/>
  <c r="X3805" i="1"/>
  <c r="Z3805" i="1"/>
  <c r="T3805" i="1"/>
  <c r="U3805" i="1"/>
  <c r="V3805" i="1"/>
  <c r="Q3805" i="1"/>
  <c r="R3805" i="1"/>
  <c r="X3806" i="1"/>
  <c r="Z3806" i="1"/>
  <c r="T3806" i="1"/>
  <c r="U3806" i="1"/>
  <c r="V3806" i="1"/>
  <c r="Q3806" i="1"/>
  <c r="R3806" i="1"/>
  <c r="X3807" i="1"/>
  <c r="Z3807" i="1"/>
  <c r="T3807" i="1"/>
  <c r="U3807" i="1"/>
  <c r="V3807" i="1"/>
  <c r="Q3807" i="1"/>
  <c r="R3807" i="1"/>
  <c r="X3808" i="1"/>
  <c r="Z3808" i="1"/>
  <c r="T3808" i="1"/>
  <c r="U3808" i="1"/>
  <c r="V3808" i="1"/>
  <c r="Q3808" i="1"/>
  <c r="R3808" i="1"/>
  <c r="X3809" i="1"/>
  <c r="Z3809" i="1"/>
  <c r="T3809" i="1"/>
  <c r="U3809" i="1"/>
  <c r="V3809" i="1"/>
  <c r="Q3809" i="1"/>
  <c r="R3809" i="1"/>
  <c r="X3810" i="1"/>
  <c r="Z3810" i="1"/>
  <c r="T3810" i="1"/>
  <c r="U3810" i="1"/>
  <c r="V3810" i="1"/>
  <c r="Q3810" i="1"/>
  <c r="R3810" i="1"/>
  <c r="X3811" i="1"/>
  <c r="Z3811" i="1"/>
  <c r="T3811" i="1"/>
  <c r="U3811" i="1"/>
  <c r="V3811" i="1"/>
  <c r="Q3811" i="1"/>
  <c r="R3811" i="1"/>
  <c r="X3812" i="1"/>
  <c r="Z3812" i="1"/>
  <c r="T3812" i="1"/>
  <c r="U3812" i="1"/>
  <c r="V3812" i="1"/>
  <c r="Q3812" i="1"/>
  <c r="R3812" i="1"/>
  <c r="X3813" i="1"/>
  <c r="Z3813" i="1"/>
  <c r="T3813" i="1"/>
  <c r="U3813" i="1"/>
  <c r="V3813" i="1"/>
  <c r="Q3813" i="1"/>
  <c r="R3813" i="1"/>
  <c r="X3814" i="1"/>
  <c r="Z3814" i="1"/>
  <c r="T3814" i="1"/>
  <c r="U3814" i="1"/>
  <c r="V3814" i="1"/>
  <c r="Q3814" i="1"/>
  <c r="R3814" i="1"/>
  <c r="X3815" i="1"/>
  <c r="Z3815" i="1"/>
  <c r="T3815" i="1"/>
  <c r="U3815" i="1"/>
  <c r="V3815" i="1"/>
  <c r="Q3815" i="1"/>
  <c r="R3815" i="1"/>
  <c r="X3816" i="1"/>
  <c r="Z3816" i="1"/>
  <c r="T3816" i="1"/>
  <c r="U3816" i="1"/>
  <c r="V3816" i="1"/>
  <c r="Q3816" i="1"/>
  <c r="R3816" i="1"/>
  <c r="X3817" i="1"/>
  <c r="Z3817" i="1"/>
  <c r="T3817" i="1"/>
  <c r="U3817" i="1"/>
  <c r="V3817" i="1"/>
  <c r="Q3817" i="1"/>
  <c r="R3817" i="1"/>
  <c r="X3818" i="1"/>
  <c r="Z3818" i="1"/>
  <c r="T3818" i="1"/>
  <c r="U3818" i="1"/>
  <c r="V3818" i="1"/>
  <c r="Q3818" i="1"/>
  <c r="R3818" i="1"/>
  <c r="X3819" i="1"/>
  <c r="Z3819" i="1"/>
  <c r="T3819" i="1"/>
  <c r="U3819" i="1"/>
  <c r="V3819" i="1"/>
  <c r="Q3819" i="1"/>
  <c r="R3819" i="1"/>
  <c r="X3820" i="1"/>
  <c r="Z3820" i="1"/>
  <c r="T3820" i="1"/>
  <c r="U3820" i="1"/>
  <c r="V3820" i="1"/>
  <c r="Q3820" i="1"/>
  <c r="R3820" i="1"/>
  <c r="X3821" i="1"/>
  <c r="Z3821" i="1"/>
  <c r="T3821" i="1"/>
  <c r="U3821" i="1"/>
  <c r="V3821" i="1"/>
  <c r="Q3821" i="1"/>
  <c r="R3821" i="1"/>
  <c r="X3822" i="1"/>
  <c r="Z3822" i="1"/>
  <c r="T3822" i="1"/>
  <c r="U3822" i="1"/>
  <c r="V3822" i="1"/>
  <c r="Q3822" i="1"/>
  <c r="R3822" i="1"/>
  <c r="X3823" i="1"/>
  <c r="Z3823" i="1"/>
  <c r="T3823" i="1"/>
  <c r="U3823" i="1"/>
  <c r="V3823" i="1"/>
  <c r="Q3823" i="1"/>
  <c r="R3823" i="1"/>
  <c r="X3824" i="1"/>
  <c r="Z3824" i="1"/>
  <c r="T3824" i="1"/>
  <c r="U3824" i="1"/>
  <c r="V3824" i="1"/>
  <c r="Q3824" i="1"/>
  <c r="R3824" i="1"/>
  <c r="X3825" i="1"/>
  <c r="Z3825" i="1"/>
  <c r="T3825" i="1"/>
  <c r="U3825" i="1"/>
  <c r="V3825" i="1"/>
  <c r="Q3825" i="1"/>
  <c r="R3825" i="1"/>
  <c r="X3826" i="1"/>
  <c r="Z3826" i="1"/>
  <c r="T3826" i="1"/>
  <c r="U3826" i="1"/>
  <c r="V3826" i="1"/>
  <c r="Q3826" i="1"/>
  <c r="R3826" i="1"/>
  <c r="X3827" i="1"/>
  <c r="Z3827" i="1"/>
  <c r="T3827" i="1"/>
  <c r="U3827" i="1"/>
  <c r="V3827" i="1"/>
  <c r="Q3827" i="1"/>
  <c r="R3827" i="1"/>
  <c r="X3828" i="1"/>
  <c r="Z3828" i="1"/>
  <c r="T3828" i="1"/>
  <c r="U3828" i="1"/>
  <c r="V3828" i="1"/>
  <c r="Q3828" i="1"/>
  <c r="R3828" i="1"/>
  <c r="X3829" i="1"/>
  <c r="Z3829" i="1"/>
  <c r="T3829" i="1"/>
  <c r="U3829" i="1"/>
  <c r="V3829" i="1"/>
  <c r="Q3829" i="1"/>
  <c r="R3829" i="1"/>
  <c r="X3830" i="1"/>
  <c r="Z3830" i="1"/>
  <c r="T3830" i="1"/>
  <c r="U3830" i="1"/>
  <c r="V3830" i="1"/>
  <c r="Q3830" i="1"/>
  <c r="R3830" i="1"/>
  <c r="X3831" i="1"/>
  <c r="Z3831" i="1"/>
  <c r="T3831" i="1"/>
  <c r="U3831" i="1"/>
  <c r="V3831" i="1"/>
  <c r="Q3831" i="1"/>
  <c r="R3831" i="1"/>
  <c r="X3832" i="1"/>
  <c r="Z3832" i="1"/>
  <c r="T3832" i="1"/>
  <c r="U3832" i="1"/>
  <c r="V3832" i="1"/>
  <c r="Q3832" i="1"/>
  <c r="R3832" i="1"/>
  <c r="X3833" i="1"/>
  <c r="Z3833" i="1"/>
  <c r="T3833" i="1"/>
  <c r="U3833" i="1"/>
  <c r="V3833" i="1"/>
  <c r="Q3833" i="1"/>
  <c r="R3833" i="1"/>
  <c r="X3834" i="1"/>
  <c r="Z3834" i="1"/>
  <c r="T3834" i="1"/>
  <c r="U3834" i="1"/>
  <c r="V3834" i="1"/>
  <c r="Q3834" i="1"/>
  <c r="R3834" i="1"/>
  <c r="X3835" i="1"/>
  <c r="Z3835" i="1"/>
  <c r="T3835" i="1"/>
  <c r="U3835" i="1"/>
  <c r="V3835" i="1"/>
  <c r="Q3835" i="1"/>
  <c r="R3835" i="1"/>
  <c r="X3836" i="1"/>
  <c r="Z3836" i="1"/>
  <c r="T3836" i="1"/>
  <c r="U3836" i="1"/>
  <c r="V3836" i="1"/>
  <c r="Q3836" i="1"/>
  <c r="R3836" i="1"/>
  <c r="X3837" i="1"/>
  <c r="Z3837" i="1"/>
  <c r="T3837" i="1"/>
  <c r="U3837" i="1"/>
  <c r="V3837" i="1"/>
  <c r="Q3837" i="1"/>
  <c r="R3837" i="1"/>
  <c r="X3838" i="1"/>
  <c r="Z3838" i="1"/>
  <c r="T3838" i="1"/>
  <c r="U3838" i="1"/>
  <c r="V3838" i="1"/>
  <c r="Q3838" i="1"/>
  <c r="R3838" i="1"/>
  <c r="X3839" i="1"/>
  <c r="Z3839" i="1"/>
  <c r="T3839" i="1"/>
  <c r="U3839" i="1"/>
  <c r="V3839" i="1"/>
  <c r="Q3839" i="1"/>
  <c r="R3839" i="1"/>
  <c r="X3840" i="1"/>
  <c r="Z3840" i="1"/>
  <c r="T3840" i="1"/>
  <c r="U3840" i="1"/>
  <c r="V3840" i="1"/>
  <c r="Q3840" i="1"/>
  <c r="R3840" i="1"/>
  <c r="X3841" i="1"/>
  <c r="Z3841" i="1"/>
  <c r="T3841" i="1"/>
  <c r="U3841" i="1"/>
  <c r="V3841" i="1"/>
  <c r="Q3841" i="1"/>
  <c r="R3841" i="1"/>
  <c r="X3842" i="1"/>
  <c r="Z3842" i="1"/>
  <c r="T3842" i="1"/>
  <c r="U3842" i="1"/>
  <c r="V3842" i="1"/>
  <c r="Q3842" i="1"/>
  <c r="R3842" i="1"/>
  <c r="X3843" i="1"/>
  <c r="Z3843" i="1"/>
  <c r="T3843" i="1"/>
  <c r="U3843" i="1"/>
  <c r="V3843" i="1"/>
  <c r="Q3843" i="1"/>
  <c r="R3843" i="1"/>
  <c r="X3844" i="1"/>
  <c r="Z3844" i="1"/>
  <c r="T3844" i="1"/>
  <c r="U3844" i="1"/>
  <c r="V3844" i="1"/>
  <c r="Q3844" i="1"/>
  <c r="R3844" i="1"/>
  <c r="X3845" i="1"/>
  <c r="Z3845" i="1"/>
  <c r="T3845" i="1"/>
  <c r="U3845" i="1"/>
  <c r="V3845" i="1"/>
  <c r="Q3845" i="1"/>
  <c r="R3845" i="1"/>
  <c r="X3846" i="1"/>
  <c r="Z3846" i="1"/>
  <c r="T3846" i="1"/>
  <c r="U3846" i="1"/>
  <c r="V3846" i="1"/>
  <c r="Q3846" i="1"/>
  <c r="R3846" i="1"/>
  <c r="X3847" i="1"/>
  <c r="Z3847" i="1"/>
  <c r="T3847" i="1"/>
  <c r="U3847" i="1"/>
  <c r="V3847" i="1"/>
  <c r="Q3847" i="1"/>
  <c r="R3847" i="1"/>
  <c r="X3848" i="1"/>
  <c r="Z3848" i="1"/>
  <c r="T3848" i="1"/>
  <c r="U3848" i="1"/>
  <c r="V3848" i="1"/>
  <c r="Q3848" i="1"/>
  <c r="R3848" i="1"/>
  <c r="X3849" i="1"/>
  <c r="Z3849" i="1"/>
  <c r="T3849" i="1"/>
  <c r="U3849" i="1"/>
  <c r="V3849" i="1"/>
  <c r="Q3849" i="1"/>
  <c r="R3849" i="1"/>
  <c r="X3850" i="1"/>
  <c r="Z3850" i="1"/>
  <c r="T3850" i="1"/>
  <c r="U3850" i="1"/>
  <c r="V3850" i="1"/>
  <c r="Q3850" i="1"/>
  <c r="R3850" i="1"/>
  <c r="X3851" i="1"/>
  <c r="Z3851" i="1"/>
  <c r="T3851" i="1"/>
  <c r="U3851" i="1"/>
  <c r="V3851" i="1"/>
  <c r="Q3851" i="1"/>
  <c r="R3851" i="1"/>
  <c r="X3852" i="1"/>
  <c r="Z3852" i="1"/>
  <c r="T3852" i="1"/>
  <c r="U3852" i="1"/>
  <c r="V3852" i="1"/>
  <c r="Q3852" i="1"/>
  <c r="R3852" i="1"/>
  <c r="X3853" i="1"/>
  <c r="Z3853" i="1"/>
  <c r="T3853" i="1"/>
  <c r="U3853" i="1"/>
  <c r="V3853" i="1"/>
  <c r="Q3853" i="1"/>
  <c r="R3853" i="1"/>
  <c r="X3854" i="1"/>
  <c r="Z3854" i="1"/>
  <c r="T3854" i="1"/>
  <c r="U3854" i="1"/>
  <c r="V3854" i="1"/>
  <c r="Q3854" i="1"/>
  <c r="R3854" i="1"/>
  <c r="X3855" i="1"/>
  <c r="Z3855" i="1"/>
  <c r="T3855" i="1"/>
  <c r="U3855" i="1"/>
  <c r="V3855" i="1"/>
  <c r="Q3855" i="1"/>
  <c r="R3855" i="1"/>
  <c r="X3856" i="1"/>
  <c r="Z3856" i="1"/>
  <c r="T3856" i="1"/>
  <c r="U3856" i="1"/>
  <c r="V3856" i="1"/>
  <c r="Q3856" i="1"/>
  <c r="R3856" i="1"/>
  <c r="X3857" i="1"/>
  <c r="Z3857" i="1"/>
  <c r="T3857" i="1"/>
  <c r="U3857" i="1"/>
  <c r="V3857" i="1"/>
  <c r="Q3857" i="1"/>
  <c r="R3857" i="1"/>
  <c r="X3858" i="1"/>
  <c r="Z3858" i="1"/>
  <c r="T3858" i="1"/>
  <c r="U3858" i="1"/>
  <c r="V3858" i="1"/>
  <c r="Q3858" i="1"/>
  <c r="R3858" i="1"/>
  <c r="X3859" i="1"/>
  <c r="Z3859" i="1"/>
  <c r="T3859" i="1"/>
  <c r="U3859" i="1"/>
  <c r="V3859" i="1"/>
  <c r="Q3859" i="1"/>
  <c r="R3859" i="1"/>
  <c r="X3860" i="1"/>
  <c r="Z3860" i="1"/>
  <c r="T3860" i="1"/>
  <c r="U3860" i="1"/>
  <c r="V3860" i="1"/>
  <c r="Q3860" i="1"/>
  <c r="R3860" i="1"/>
  <c r="X3861" i="1"/>
  <c r="Z3861" i="1"/>
  <c r="T3861" i="1"/>
  <c r="U3861" i="1"/>
  <c r="V3861" i="1"/>
  <c r="Q3861" i="1"/>
  <c r="R3861" i="1"/>
  <c r="X3862" i="1"/>
  <c r="Z3862" i="1"/>
  <c r="T3862" i="1"/>
  <c r="U3862" i="1"/>
  <c r="V3862" i="1"/>
  <c r="Q3862" i="1"/>
  <c r="R3862" i="1"/>
  <c r="X3863" i="1"/>
  <c r="Z3863" i="1"/>
  <c r="T3863" i="1"/>
  <c r="U3863" i="1"/>
  <c r="V3863" i="1"/>
  <c r="Q3863" i="1"/>
  <c r="R3863" i="1"/>
  <c r="X3864" i="1"/>
  <c r="Z3864" i="1"/>
  <c r="T3864" i="1"/>
  <c r="U3864" i="1"/>
  <c r="V3864" i="1"/>
  <c r="Q3864" i="1"/>
  <c r="R3864" i="1"/>
  <c r="X3865" i="1"/>
  <c r="Z3865" i="1"/>
  <c r="T3865" i="1"/>
  <c r="U3865" i="1"/>
  <c r="V3865" i="1"/>
  <c r="Q3865" i="1"/>
  <c r="R3865" i="1"/>
  <c r="X3866" i="1"/>
  <c r="Z3866" i="1"/>
  <c r="T3866" i="1"/>
  <c r="U3866" i="1"/>
  <c r="V3866" i="1"/>
  <c r="Q3866" i="1"/>
  <c r="R3866" i="1"/>
  <c r="X3867" i="1"/>
  <c r="Z3867" i="1"/>
  <c r="T3867" i="1"/>
  <c r="U3867" i="1"/>
  <c r="V3867" i="1"/>
  <c r="Q3867" i="1"/>
  <c r="R3867" i="1"/>
  <c r="X3868" i="1"/>
  <c r="Z3868" i="1"/>
  <c r="T3868" i="1"/>
  <c r="U3868" i="1"/>
  <c r="V3868" i="1"/>
  <c r="Q3868" i="1"/>
  <c r="R3868" i="1"/>
  <c r="X3869" i="1"/>
  <c r="Z3869" i="1"/>
  <c r="T3869" i="1"/>
  <c r="U3869" i="1"/>
  <c r="V3869" i="1"/>
  <c r="Q3869" i="1"/>
  <c r="R3869" i="1"/>
  <c r="X3870" i="1"/>
  <c r="Z3870" i="1"/>
  <c r="T3870" i="1"/>
  <c r="U3870" i="1"/>
  <c r="V3870" i="1"/>
  <c r="Q3870" i="1"/>
  <c r="R3870" i="1"/>
  <c r="X3871" i="1"/>
  <c r="Z3871" i="1"/>
  <c r="T3871" i="1"/>
  <c r="U3871" i="1"/>
  <c r="V3871" i="1"/>
  <c r="Q3871" i="1"/>
  <c r="R3871" i="1"/>
  <c r="X3872" i="1"/>
  <c r="Z3872" i="1"/>
  <c r="T3872" i="1"/>
  <c r="U3872" i="1"/>
  <c r="V3872" i="1"/>
  <c r="Q3872" i="1"/>
  <c r="R3872" i="1"/>
  <c r="X3873" i="1"/>
  <c r="Z3873" i="1"/>
  <c r="T3873" i="1"/>
  <c r="U3873" i="1"/>
  <c r="V3873" i="1"/>
  <c r="Q3873" i="1"/>
  <c r="R3873" i="1"/>
  <c r="X3874" i="1"/>
  <c r="Z3874" i="1"/>
  <c r="T3874" i="1"/>
  <c r="U3874" i="1"/>
  <c r="V3874" i="1"/>
  <c r="Q3874" i="1"/>
  <c r="R3874" i="1"/>
  <c r="X3875" i="1"/>
  <c r="Z3875" i="1"/>
  <c r="T3875" i="1"/>
  <c r="U3875" i="1"/>
  <c r="V3875" i="1"/>
  <c r="Q3875" i="1"/>
  <c r="R3875" i="1"/>
  <c r="X3876" i="1"/>
  <c r="Z3876" i="1"/>
  <c r="T3876" i="1"/>
  <c r="U3876" i="1"/>
  <c r="V3876" i="1"/>
  <c r="Q3876" i="1"/>
  <c r="R3876" i="1"/>
  <c r="X3877" i="1"/>
  <c r="Z3877" i="1"/>
  <c r="T3877" i="1"/>
  <c r="U3877" i="1"/>
  <c r="V3877" i="1"/>
  <c r="Q3877" i="1"/>
  <c r="R3877" i="1"/>
  <c r="X3878" i="1"/>
  <c r="Z3878" i="1"/>
  <c r="T3878" i="1"/>
  <c r="U3878" i="1"/>
  <c r="V3878" i="1"/>
  <c r="Q3878" i="1"/>
  <c r="R3878" i="1"/>
  <c r="X3879" i="1"/>
  <c r="Z3879" i="1"/>
  <c r="T3879" i="1"/>
  <c r="U3879" i="1"/>
  <c r="V3879" i="1"/>
  <c r="Q3879" i="1"/>
  <c r="R3879" i="1"/>
  <c r="X3880" i="1"/>
  <c r="Z3880" i="1"/>
  <c r="T3880" i="1"/>
  <c r="U3880" i="1"/>
  <c r="V3880" i="1"/>
  <c r="Q3880" i="1"/>
  <c r="R3880" i="1"/>
  <c r="X3881" i="1"/>
  <c r="Z3881" i="1"/>
  <c r="T3881" i="1"/>
  <c r="U3881" i="1"/>
  <c r="V3881" i="1"/>
  <c r="Q3881" i="1"/>
  <c r="R3881" i="1"/>
  <c r="X3882" i="1"/>
  <c r="Z3882" i="1"/>
  <c r="T3882" i="1"/>
  <c r="U3882" i="1"/>
  <c r="V3882" i="1"/>
  <c r="Q3882" i="1"/>
  <c r="R3882" i="1"/>
  <c r="X3883" i="1"/>
  <c r="Z3883" i="1"/>
  <c r="T3883" i="1"/>
  <c r="U3883" i="1"/>
  <c r="V3883" i="1"/>
  <c r="Q3883" i="1"/>
  <c r="R3883" i="1"/>
  <c r="X3884" i="1"/>
  <c r="Z3884" i="1"/>
  <c r="T3884" i="1"/>
  <c r="U3884" i="1"/>
  <c r="V3884" i="1"/>
  <c r="Q3884" i="1"/>
  <c r="R3884" i="1"/>
  <c r="X3885" i="1"/>
  <c r="Z3885" i="1"/>
  <c r="T3885" i="1"/>
  <c r="U3885" i="1"/>
  <c r="V3885" i="1"/>
  <c r="Q3885" i="1"/>
  <c r="R3885" i="1"/>
  <c r="X3886" i="1"/>
  <c r="Z3886" i="1"/>
  <c r="T3886" i="1"/>
  <c r="U3886" i="1"/>
  <c r="V3886" i="1"/>
  <c r="Q3886" i="1"/>
  <c r="R3886" i="1"/>
  <c r="X3887" i="1"/>
  <c r="Z3887" i="1"/>
  <c r="T3887" i="1"/>
  <c r="U3887" i="1"/>
  <c r="V3887" i="1"/>
  <c r="Q3887" i="1"/>
  <c r="R3887" i="1"/>
  <c r="X3888" i="1"/>
  <c r="Z3888" i="1"/>
  <c r="T3888" i="1"/>
  <c r="U3888" i="1"/>
  <c r="V3888" i="1"/>
  <c r="Q3888" i="1"/>
  <c r="R3888" i="1"/>
  <c r="X3889" i="1"/>
  <c r="Z3889" i="1"/>
  <c r="T3889" i="1"/>
  <c r="U3889" i="1"/>
  <c r="V3889" i="1"/>
  <c r="Q3889" i="1"/>
  <c r="R3889" i="1"/>
  <c r="X3890" i="1"/>
  <c r="Z3890" i="1"/>
  <c r="T3890" i="1"/>
  <c r="U3890" i="1"/>
  <c r="V3890" i="1"/>
  <c r="Q3890" i="1"/>
  <c r="R3890" i="1"/>
  <c r="X3891" i="1"/>
  <c r="Z3891" i="1"/>
  <c r="T3891" i="1"/>
  <c r="U3891" i="1"/>
  <c r="V3891" i="1"/>
  <c r="Q3891" i="1"/>
  <c r="R3891" i="1"/>
  <c r="X3892" i="1"/>
  <c r="Z3892" i="1"/>
  <c r="T3892" i="1"/>
  <c r="U3892" i="1"/>
  <c r="V3892" i="1"/>
  <c r="Q3892" i="1"/>
  <c r="R3892" i="1"/>
  <c r="X3893" i="1"/>
  <c r="Z3893" i="1"/>
  <c r="T3893" i="1"/>
  <c r="U3893" i="1"/>
  <c r="V3893" i="1"/>
  <c r="Q3893" i="1"/>
  <c r="R3893" i="1"/>
  <c r="X3894" i="1"/>
  <c r="Z3894" i="1"/>
  <c r="T3894" i="1"/>
  <c r="U3894" i="1"/>
  <c r="V3894" i="1"/>
  <c r="Q3894" i="1"/>
  <c r="R3894" i="1"/>
  <c r="X3895" i="1"/>
  <c r="Z3895" i="1"/>
  <c r="T3895" i="1"/>
  <c r="U3895" i="1"/>
  <c r="V3895" i="1"/>
  <c r="Q3895" i="1"/>
  <c r="R3895" i="1"/>
  <c r="X3896" i="1"/>
  <c r="Z3896" i="1"/>
  <c r="T3896" i="1"/>
  <c r="U3896" i="1"/>
  <c r="V3896" i="1"/>
  <c r="Q3896" i="1"/>
  <c r="R3896" i="1"/>
  <c r="X3897" i="1"/>
  <c r="Z3897" i="1"/>
  <c r="T3897" i="1"/>
  <c r="U3897" i="1"/>
  <c r="V3897" i="1"/>
  <c r="Q3897" i="1"/>
  <c r="R3897" i="1"/>
  <c r="X3898" i="1"/>
  <c r="Z3898" i="1"/>
  <c r="T3898" i="1"/>
  <c r="U3898" i="1"/>
  <c r="V3898" i="1"/>
  <c r="Q3898" i="1"/>
  <c r="R3898" i="1"/>
  <c r="X3899" i="1"/>
  <c r="Z3899" i="1"/>
  <c r="T3899" i="1"/>
  <c r="U3899" i="1"/>
  <c r="V3899" i="1"/>
  <c r="Q3899" i="1"/>
  <c r="R3899" i="1"/>
  <c r="X3900" i="1"/>
  <c r="Z3900" i="1"/>
  <c r="T3900" i="1"/>
  <c r="U3900" i="1"/>
  <c r="V3900" i="1"/>
  <c r="Q3900" i="1"/>
  <c r="R3900" i="1"/>
  <c r="X3901" i="1"/>
  <c r="Z3901" i="1"/>
  <c r="T3901" i="1"/>
  <c r="U3901" i="1"/>
  <c r="V3901" i="1"/>
  <c r="Q3901" i="1"/>
  <c r="R3901" i="1"/>
  <c r="X3902" i="1"/>
  <c r="Z3902" i="1"/>
  <c r="T3902" i="1"/>
  <c r="U3902" i="1"/>
  <c r="V3902" i="1"/>
  <c r="Q3902" i="1"/>
  <c r="R3902" i="1"/>
  <c r="X3903" i="1"/>
  <c r="Z3903" i="1"/>
  <c r="T3903" i="1"/>
  <c r="U3903" i="1"/>
  <c r="V3903" i="1"/>
  <c r="Q3903" i="1"/>
  <c r="R3903" i="1"/>
  <c r="X3904" i="1"/>
  <c r="Z3904" i="1"/>
  <c r="T3904" i="1"/>
  <c r="U3904" i="1"/>
  <c r="V3904" i="1"/>
  <c r="Q3904" i="1"/>
  <c r="R3904" i="1"/>
  <c r="X3905" i="1"/>
  <c r="Z3905" i="1"/>
  <c r="T3905" i="1"/>
  <c r="U3905" i="1"/>
  <c r="V3905" i="1"/>
  <c r="Q3905" i="1"/>
  <c r="R3905" i="1"/>
  <c r="X3906" i="1"/>
  <c r="Z3906" i="1"/>
  <c r="T3906" i="1"/>
  <c r="U3906" i="1"/>
  <c r="V3906" i="1"/>
  <c r="Q3906" i="1"/>
  <c r="R3906" i="1"/>
  <c r="X3907" i="1"/>
  <c r="Z3907" i="1"/>
  <c r="T3907" i="1"/>
  <c r="U3907" i="1"/>
  <c r="V3907" i="1"/>
  <c r="Q3907" i="1"/>
  <c r="R3907" i="1"/>
  <c r="X3908" i="1"/>
  <c r="Z3908" i="1"/>
  <c r="T3908" i="1"/>
  <c r="U3908" i="1"/>
  <c r="V3908" i="1"/>
  <c r="Q3908" i="1"/>
  <c r="R3908" i="1"/>
  <c r="X3909" i="1"/>
  <c r="Z3909" i="1"/>
  <c r="T3909" i="1"/>
  <c r="U3909" i="1"/>
  <c r="V3909" i="1"/>
  <c r="Q3909" i="1"/>
  <c r="R3909" i="1"/>
  <c r="X3910" i="1"/>
  <c r="Z3910" i="1"/>
  <c r="T3910" i="1"/>
  <c r="U3910" i="1"/>
  <c r="V3910" i="1"/>
  <c r="Q3910" i="1"/>
  <c r="R3910" i="1"/>
  <c r="X3911" i="1"/>
  <c r="Z3911" i="1"/>
  <c r="T3911" i="1"/>
  <c r="U3911" i="1"/>
  <c r="V3911" i="1"/>
  <c r="Q3911" i="1"/>
  <c r="R3911" i="1"/>
  <c r="X3912" i="1"/>
  <c r="Z3912" i="1"/>
  <c r="T3912" i="1"/>
  <c r="U3912" i="1"/>
  <c r="V3912" i="1"/>
  <c r="Q3912" i="1"/>
  <c r="R3912" i="1"/>
  <c r="X3913" i="1"/>
  <c r="Z3913" i="1"/>
  <c r="T3913" i="1"/>
  <c r="U3913" i="1"/>
  <c r="V3913" i="1"/>
  <c r="Q3913" i="1"/>
  <c r="R3913" i="1"/>
  <c r="X3914" i="1"/>
  <c r="Z3914" i="1"/>
  <c r="T3914" i="1"/>
  <c r="U3914" i="1"/>
  <c r="V3914" i="1"/>
  <c r="Q3914" i="1"/>
  <c r="R3914" i="1"/>
  <c r="X3915" i="1"/>
  <c r="Z3915" i="1"/>
  <c r="T3915" i="1"/>
  <c r="U3915" i="1"/>
  <c r="V3915" i="1"/>
  <c r="Q3915" i="1"/>
  <c r="R3915" i="1"/>
  <c r="X3916" i="1"/>
  <c r="Z3916" i="1"/>
  <c r="T3916" i="1"/>
  <c r="U3916" i="1"/>
  <c r="V3916" i="1"/>
  <c r="Q3916" i="1"/>
  <c r="R3916" i="1"/>
  <c r="X3917" i="1"/>
  <c r="Z3917" i="1"/>
  <c r="T3917" i="1"/>
  <c r="U3917" i="1"/>
  <c r="V3917" i="1"/>
  <c r="Q3917" i="1"/>
  <c r="R3917" i="1"/>
  <c r="X3918" i="1"/>
  <c r="Z3918" i="1"/>
  <c r="T3918" i="1"/>
  <c r="U3918" i="1"/>
  <c r="V3918" i="1"/>
  <c r="Q3918" i="1"/>
  <c r="R3918" i="1"/>
  <c r="X3919" i="1"/>
  <c r="Z3919" i="1"/>
  <c r="T3919" i="1"/>
  <c r="U3919" i="1"/>
  <c r="V3919" i="1"/>
  <c r="Q3919" i="1"/>
  <c r="R3919" i="1"/>
  <c r="X3920" i="1"/>
  <c r="Z3920" i="1"/>
  <c r="T3920" i="1"/>
  <c r="U3920" i="1"/>
  <c r="V3920" i="1"/>
  <c r="Q3920" i="1"/>
  <c r="R3920" i="1"/>
  <c r="X3921" i="1"/>
  <c r="Z3921" i="1"/>
  <c r="T3921" i="1"/>
  <c r="U3921" i="1"/>
  <c r="V3921" i="1"/>
  <c r="Q3921" i="1"/>
  <c r="R3921" i="1"/>
  <c r="X3922" i="1"/>
  <c r="Z3922" i="1"/>
  <c r="T3922" i="1"/>
  <c r="U3922" i="1"/>
  <c r="V3922" i="1"/>
  <c r="Q3922" i="1"/>
  <c r="R3922" i="1"/>
  <c r="X3923" i="1"/>
  <c r="Z3923" i="1"/>
  <c r="T3923" i="1"/>
  <c r="U3923" i="1"/>
  <c r="V3923" i="1"/>
  <c r="Q3923" i="1"/>
  <c r="R3923" i="1"/>
  <c r="X3924" i="1"/>
  <c r="Z3924" i="1"/>
  <c r="T3924" i="1"/>
  <c r="U3924" i="1"/>
  <c r="V3924" i="1"/>
  <c r="Q3924" i="1"/>
  <c r="R3924" i="1"/>
  <c r="X3925" i="1"/>
  <c r="Z3925" i="1"/>
  <c r="T3925" i="1"/>
  <c r="U3925" i="1"/>
  <c r="V3925" i="1"/>
  <c r="Q3925" i="1"/>
  <c r="R3925" i="1"/>
  <c r="X3926" i="1"/>
  <c r="Z3926" i="1"/>
  <c r="T3926" i="1"/>
  <c r="U3926" i="1"/>
  <c r="V3926" i="1"/>
  <c r="Q3926" i="1"/>
  <c r="R3926" i="1"/>
  <c r="X3927" i="1"/>
  <c r="Z3927" i="1"/>
  <c r="T3927" i="1"/>
  <c r="U3927" i="1"/>
  <c r="V3927" i="1"/>
  <c r="Q3927" i="1"/>
  <c r="R3927" i="1"/>
  <c r="X3928" i="1"/>
  <c r="Z3928" i="1"/>
  <c r="T3928" i="1"/>
  <c r="U3928" i="1"/>
  <c r="V3928" i="1"/>
  <c r="Q3928" i="1"/>
  <c r="R3928" i="1"/>
  <c r="X3929" i="1"/>
  <c r="Z3929" i="1"/>
  <c r="T3929" i="1"/>
  <c r="U3929" i="1"/>
  <c r="V3929" i="1"/>
  <c r="Q3929" i="1"/>
  <c r="R3929" i="1"/>
  <c r="X3930" i="1"/>
  <c r="Z3930" i="1"/>
  <c r="T3930" i="1"/>
  <c r="U3930" i="1"/>
  <c r="V3930" i="1"/>
  <c r="Q3930" i="1"/>
  <c r="R3930" i="1"/>
  <c r="X3931" i="1"/>
  <c r="Z3931" i="1"/>
  <c r="T3931" i="1"/>
  <c r="U3931" i="1"/>
  <c r="V3931" i="1"/>
  <c r="Q3931" i="1"/>
  <c r="R3931" i="1"/>
  <c r="X3932" i="1"/>
  <c r="Z3932" i="1"/>
  <c r="T3932" i="1"/>
  <c r="U3932" i="1"/>
  <c r="V3932" i="1"/>
  <c r="Q3932" i="1"/>
  <c r="R3932" i="1"/>
  <c r="X3933" i="1"/>
  <c r="Z3933" i="1"/>
  <c r="T3933" i="1"/>
  <c r="U3933" i="1"/>
  <c r="V3933" i="1"/>
  <c r="Q3933" i="1"/>
  <c r="R3933" i="1"/>
  <c r="X3934" i="1"/>
  <c r="Z3934" i="1"/>
  <c r="T3934" i="1"/>
  <c r="U3934" i="1"/>
  <c r="V3934" i="1"/>
  <c r="Q3934" i="1"/>
  <c r="R3934" i="1"/>
  <c r="X3935" i="1"/>
  <c r="Z3935" i="1"/>
  <c r="T3935" i="1"/>
  <c r="U3935" i="1"/>
  <c r="V3935" i="1"/>
  <c r="Q3935" i="1"/>
  <c r="R3935" i="1"/>
  <c r="X3936" i="1"/>
  <c r="Z3936" i="1"/>
  <c r="T3936" i="1"/>
  <c r="U3936" i="1"/>
  <c r="V3936" i="1"/>
  <c r="Q3936" i="1"/>
  <c r="R3936" i="1"/>
  <c r="X3937" i="1"/>
  <c r="Z3937" i="1"/>
  <c r="T3937" i="1"/>
  <c r="U3937" i="1"/>
  <c r="V3937" i="1"/>
  <c r="Q3937" i="1"/>
  <c r="R3937" i="1"/>
  <c r="X3938" i="1"/>
  <c r="Z3938" i="1"/>
  <c r="T3938" i="1"/>
  <c r="U3938" i="1"/>
  <c r="V3938" i="1"/>
  <c r="Q3938" i="1"/>
  <c r="R3938" i="1"/>
  <c r="X3939" i="1"/>
  <c r="Z3939" i="1"/>
  <c r="T3939" i="1"/>
  <c r="U3939" i="1"/>
  <c r="V3939" i="1"/>
  <c r="Q3939" i="1"/>
  <c r="R3939" i="1"/>
  <c r="X3940" i="1"/>
  <c r="Z3940" i="1"/>
  <c r="T3940" i="1"/>
  <c r="U3940" i="1"/>
  <c r="V3940" i="1"/>
  <c r="Q3940" i="1"/>
  <c r="R3940" i="1"/>
  <c r="X3941" i="1"/>
  <c r="Z3941" i="1"/>
  <c r="T3941" i="1"/>
  <c r="U3941" i="1"/>
  <c r="V3941" i="1"/>
  <c r="Q3941" i="1"/>
  <c r="R3941" i="1"/>
  <c r="X3942" i="1"/>
  <c r="Z3942" i="1"/>
  <c r="T3942" i="1"/>
  <c r="U3942" i="1"/>
  <c r="V3942" i="1"/>
  <c r="Q3942" i="1"/>
  <c r="R3942" i="1"/>
  <c r="X3943" i="1"/>
  <c r="Z3943" i="1"/>
  <c r="T3943" i="1"/>
  <c r="U3943" i="1"/>
  <c r="V3943" i="1"/>
  <c r="Q3943" i="1"/>
  <c r="R3943" i="1"/>
  <c r="X3944" i="1"/>
  <c r="Z3944" i="1"/>
  <c r="T3944" i="1"/>
  <c r="U3944" i="1"/>
  <c r="V3944" i="1"/>
  <c r="Q3944" i="1"/>
  <c r="R3944" i="1"/>
  <c r="X3945" i="1"/>
  <c r="Z3945" i="1"/>
  <c r="T3945" i="1"/>
  <c r="U3945" i="1"/>
  <c r="V3945" i="1"/>
  <c r="Q3945" i="1"/>
  <c r="R3945" i="1"/>
  <c r="X3946" i="1"/>
  <c r="Z3946" i="1"/>
  <c r="T3946" i="1"/>
  <c r="U3946" i="1"/>
  <c r="V3946" i="1"/>
  <c r="Q3946" i="1"/>
  <c r="R3946" i="1"/>
  <c r="X3947" i="1"/>
  <c r="Z3947" i="1"/>
  <c r="T3947" i="1"/>
  <c r="U3947" i="1"/>
  <c r="V3947" i="1"/>
  <c r="Q3947" i="1"/>
  <c r="R3947" i="1"/>
  <c r="X3948" i="1"/>
  <c r="Z3948" i="1"/>
  <c r="T3948" i="1"/>
  <c r="U3948" i="1"/>
  <c r="V3948" i="1"/>
  <c r="Q3948" i="1"/>
  <c r="R3948" i="1"/>
  <c r="X3949" i="1"/>
  <c r="Z3949" i="1"/>
  <c r="T3949" i="1"/>
  <c r="U3949" i="1"/>
  <c r="V3949" i="1"/>
  <c r="Q3949" i="1"/>
  <c r="R3949" i="1"/>
  <c r="X3950" i="1"/>
  <c r="Z3950" i="1"/>
  <c r="T3950" i="1"/>
  <c r="U3950" i="1"/>
  <c r="V3950" i="1"/>
  <c r="Q3950" i="1"/>
  <c r="R3950" i="1"/>
  <c r="X3951" i="1"/>
  <c r="Z3951" i="1"/>
  <c r="T3951" i="1"/>
  <c r="U3951" i="1"/>
  <c r="V3951" i="1"/>
  <c r="Q3951" i="1"/>
  <c r="R3951" i="1"/>
  <c r="X3952" i="1"/>
  <c r="Z3952" i="1"/>
  <c r="T3952" i="1"/>
  <c r="U3952" i="1"/>
  <c r="V3952" i="1"/>
  <c r="Q3952" i="1"/>
  <c r="R3952" i="1"/>
  <c r="X3953" i="1"/>
  <c r="Z3953" i="1"/>
  <c r="T3953" i="1"/>
  <c r="U3953" i="1"/>
  <c r="V3953" i="1"/>
  <c r="Q3953" i="1"/>
  <c r="R3953" i="1"/>
  <c r="X3954" i="1"/>
  <c r="Z3954" i="1"/>
  <c r="T3954" i="1"/>
  <c r="U3954" i="1"/>
  <c r="V3954" i="1"/>
  <c r="Q3954" i="1"/>
  <c r="R3954" i="1"/>
  <c r="X3955" i="1"/>
  <c r="Z3955" i="1"/>
  <c r="T3955" i="1"/>
  <c r="U3955" i="1"/>
  <c r="V3955" i="1"/>
  <c r="Q3955" i="1"/>
  <c r="R3955" i="1"/>
  <c r="X3956" i="1"/>
  <c r="Z3956" i="1"/>
  <c r="T3956" i="1"/>
  <c r="U3956" i="1"/>
  <c r="V3956" i="1"/>
  <c r="Q3956" i="1"/>
  <c r="R3956" i="1"/>
  <c r="X3957" i="1"/>
  <c r="Z3957" i="1"/>
  <c r="T3957" i="1"/>
  <c r="U3957" i="1"/>
  <c r="V3957" i="1"/>
  <c r="Q3957" i="1"/>
  <c r="R3957" i="1"/>
  <c r="X3958" i="1"/>
  <c r="Z3958" i="1"/>
  <c r="T3958" i="1"/>
  <c r="U3958" i="1"/>
  <c r="V3958" i="1"/>
  <c r="Q3958" i="1"/>
  <c r="R3958" i="1"/>
  <c r="X3959" i="1"/>
  <c r="Z3959" i="1"/>
  <c r="T3959" i="1"/>
  <c r="U3959" i="1"/>
  <c r="V3959" i="1"/>
  <c r="Q3959" i="1"/>
  <c r="R3959" i="1"/>
  <c r="X3960" i="1"/>
  <c r="Z3960" i="1"/>
  <c r="T3960" i="1"/>
  <c r="U3960" i="1"/>
  <c r="V3960" i="1"/>
  <c r="Q3960" i="1"/>
  <c r="R3960" i="1"/>
  <c r="X3961" i="1"/>
  <c r="Z3961" i="1"/>
  <c r="T3961" i="1"/>
  <c r="U3961" i="1"/>
  <c r="V3961" i="1"/>
  <c r="Q3961" i="1"/>
  <c r="R3961" i="1"/>
  <c r="X3962" i="1"/>
  <c r="Z3962" i="1"/>
  <c r="T3962" i="1"/>
  <c r="U3962" i="1"/>
  <c r="V3962" i="1"/>
  <c r="Q3962" i="1"/>
  <c r="R3962" i="1"/>
  <c r="X3963" i="1"/>
  <c r="Z3963" i="1"/>
  <c r="T3963" i="1"/>
  <c r="U3963" i="1"/>
  <c r="V3963" i="1"/>
  <c r="Q3963" i="1"/>
  <c r="R3963" i="1"/>
  <c r="X3964" i="1"/>
  <c r="Z3964" i="1"/>
  <c r="T3964" i="1"/>
  <c r="U3964" i="1"/>
  <c r="V3964" i="1"/>
  <c r="Q3964" i="1"/>
  <c r="R3964" i="1"/>
  <c r="X3965" i="1"/>
  <c r="Z3965" i="1"/>
  <c r="T3965" i="1"/>
  <c r="U3965" i="1"/>
  <c r="V3965" i="1"/>
  <c r="Q3965" i="1"/>
  <c r="R3965" i="1"/>
  <c r="X3966" i="1"/>
  <c r="Z3966" i="1"/>
  <c r="T3966" i="1"/>
  <c r="U3966" i="1"/>
  <c r="V3966" i="1"/>
  <c r="Q3966" i="1"/>
  <c r="R3966" i="1"/>
  <c r="X3967" i="1"/>
  <c r="Z3967" i="1"/>
  <c r="T3967" i="1"/>
  <c r="U3967" i="1"/>
  <c r="V3967" i="1"/>
  <c r="Q3967" i="1"/>
  <c r="R3967" i="1"/>
  <c r="X3968" i="1"/>
  <c r="Z3968" i="1"/>
  <c r="T3968" i="1"/>
  <c r="U3968" i="1"/>
  <c r="V3968" i="1"/>
  <c r="Q3968" i="1"/>
  <c r="R3968" i="1"/>
  <c r="X3969" i="1"/>
  <c r="Z3969" i="1"/>
  <c r="T3969" i="1"/>
  <c r="U3969" i="1"/>
  <c r="V3969" i="1"/>
  <c r="Q3969" i="1"/>
  <c r="R3969" i="1"/>
  <c r="X3970" i="1"/>
  <c r="Z3970" i="1"/>
  <c r="T3970" i="1"/>
  <c r="U3970" i="1"/>
  <c r="V3970" i="1"/>
  <c r="Q3970" i="1"/>
  <c r="R3970" i="1"/>
  <c r="X3971" i="1"/>
  <c r="Z3971" i="1"/>
  <c r="T3971" i="1"/>
  <c r="U3971" i="1"/>
  <c r="V3971" i="1"/>
  <c r="Q3971" i="1"/>
  <c r="R3971" i="1"/>
  <c r="X3972" i="1"/>
  <c r="Z3972" i="1"/>
  <c r="T3972" i="1"/>
  <c r="U3972" i="1"/>
  <c r="V3972" i="1"/>
  <c r="Q3972" i="1"/>
  <c r="R3972" i="1"/>
  <c r="X3973" i="1"/>
  <c r="Z3973" i="1"/>
  <c r="T3973" i="1"/>
  <c r="U3973" i="1"/>
  <c r="V3973" i="1"/>
  <c r="Q3973" i="1"/>
  <c r="R3973" i="1"/>
  <c r="X3974" i="1"/>
  <c r="Z3974" i="1"/>
  <c r="T3974" i="1"/>
  <c r="U3974" i="1"/>
  <c r="V3974" i="1"/>
  <c r="Q3974" i="1"/>
  <c r="R3974" i="1"/>
  <c r="X3975" i="1"/>
  <c r="Z3975" i="1"/>
  <c r="T3975" i="1"/>
  <c r="U3975" i="1"/>
  <c r="V3975" i="1"/>
  <c r="Q3975" i="1"/>
  <c r="R3975" i="1"/>
  <c r="X3976" i="1"/>
  <c r="Z3976" i="1"/>
  <c r="T3976" i="1"/>
  <c r="U3976" i="1"/>
  <c r="V3976" i="1"/>
  <c r="Q3976" i="1"/>
  <c r="R3976" i="1"/>
  <c r="X3977" i="1"/>
  <c r="Z3977" i="1"/>
  <c r="T3977" i="1"/>
  <c r="U3977" i="1"/>
  <c r="V3977" i="1"/>
  <c r="Q3977" i="1"/>
  <c r="R3977" i="1"/>
  <c r="X3978" i="1"/>
  <c r="Z3978" i="1"/>
  <c r="T3978" i="1"/>
  <c r="U3978" i="1"/>
  <c r="V3978" i="1"/>
  <c r="Q3978" i="1"/>
  <c r="R3978" i="1"/>
  <c r="X3979" i="1"/>
  <c r="Z3979" i="1"/>
  <c r="T3979" i="1"/>
  <c r="U3979" i="1"/>
  <c r="V3979" i="1"/>
  <c r="Q3979" i="1"/>
  <c r="R3979" i="1"/>
  <c r="X3980" i="1"/>
  <c r="Z3980" i="1"/>
  <c r="T3980" i="1"/>
  <c r="U3980" i="1"/>
  <c r="V3980" i="1"/>
  <c r="Q3980" i="1"/>
  <c r="R3980" i="1"/>
  <c r="X3981" i="1"/>
  <c r="Z3981" i="1"/>
  <c r="T3981" i="1"/>
  <c r="U3981" i="1"/>
  <c r="V3981" i="1"/>
  <c r="Q3981" i="1"/>
  <c r="R3981" i="1"/>
  <c r="X3982" i="1"/>
  <c r="Z3982" i="1"/>
  <c r="T3982" i="1"/>
  <c r="U3982" i="1"/>
  <c r="V3982" i="1"/>
  <c r="Q3982" i="1"/>
  <c r="R3982" i="1"/>
  <c r="X3983" i="1"/>
  <c r="Z3983" i="1"/>
  <c r="T3983" i="1"/>
  <c r="U3983" i="1"/>
  <c r="V3983" i="1"/>
  <c r="Q3983" i="1"/>
  <c r="R3983" i="1"/>
  <c r="X3984" i="1"/>
  <c r="Z3984" i="1"/>
  <c r="T3984" i="1"/>
  <c r="U3984" i="1"/>
  <c r="V3984" i="1"/>
  <c r="Q3984" i="1"/>
  <c r="R3984" i="1"/>
  <c r="X3985" i="1"/>
  <c r="Z3985" i="1"/>
  <c r="T3985" i="1"/>
  <c r="U3985" i="1"/>
  <c r="V3985" i="1"/>
  <c r="Q3985" i="1"/>
  <c r="R3985" i="1"/>
  <c r="X3986" i="1"/>
  <c r="Z3986" i="1"/>
  <c r="T3986" i="1"/>
  <c r="U3986" i="1"/>
  <c r="V3986" i="1"/>
  <c r="Q3986" i="1"/>
  <c r="R3986" i="1"/>
  <c r="X3987" i="1"/>
  <c r="Z3987" i="1"/>
  <c r="T3987" i="1"/>
  <c r="U3987" i="1"/>
  <c r="V3987" i="1"/>
  <c r="Q3987" i="1"/>
  <c r="R3987" i="1"/>
  <c r="X3988" i="1"/>
  <c r="Z3988" i="1"/>
  <c r="T3988" i="1"/>
  <c r="U3988" i="1"/>
  <c r="V3988" i="1"/>
  <c r="Q3988" i="1"/>
  <c r="R3988" i="1"/>
  <c r="X3989" i="1"/>
  <c r="Z3989" i="1"/>
  <c r="T3989" i="1"/>
  <c r="U3989" i="1"/>
  <c r="V3989" i="1"/>
  <c r="Q3989" i="1"/>
  <c r="R3989" i="1"/>
  <c r="X3990" i="1"/>
  <c r="Z3990" i="1"/>
  <c r="T3990" i="1"/>
  <c r="U3990" i="1"/>
  <c r="V3990" i="1"/>
  <c r="Q3990" i="1"/>
  <c r="R3990" i="1"/>
  <c r="X3991" i="1"/>
  <c r="Z3991" i="1"/>
  <c r="T3991" i="1"/>
  <c r="U3991" i="1"/>
  <c r="V3991" i="1"/>
  <c r="Q3991" i="1"/>
  <c r="R3991" i="1"/>
  <c r="X3992" i="1"/>
  <c r="Z3992" i="1"/>
  <c r="T3992" i="1"/>
  <c r="U3992" i="1"/>
  <c r="V3992" i="1"/>
  <c r="Q3992" i="1"/>
  <c r="R3992" i="1"/>
  <c r="X3993" i="1"/>
  <c r="Z3993" i="1"/>
  <c r="T3993" i="1"/>
  <c r="U3993" i="1"/>
  <c r="V3993" i="1"/>
  <c r="Q3993" i="1"/>
  <c r="R3993" i="1"/>
  <c r="X3994" i="1"/>
  <c r="Z3994" i="1"/>
  <c r="T3994" i="1"/>
  <c r="U3994" i="1"/>
  <c r="V3994" i="1"/>
  <c r="Q3994" i="1"/>
  <c r="R3994" i="1"/>
  <c r="X3995" i="1"/>
  <c r="Z3995" i="1"/>
  <c r="T3995" i="1"/>
  <c r="U3995" i="1"/>
  <c r="V3995" i="1"/>
  <c r="Q3995" i="1"/>
  <c r="R3995" i="1"/>
  <c r="X3996" i="1"/>
  <c r="Z3996" i="1"/>
  <c r="T3996" i="1"/>
  <c r="U3996" i="1"/>
  <c r="V3996" i="1"/>
  <c r="Q3996" i="1"/>
  <c r="R3996" i="1"/>
  <c r="X3997" i="1"/>
  <c r="Z3997" i="1"/>
  <c r="T3997" i="1"/>
  <c r="U3997" i="1"/>
  <c r="V3997" i="1"/>
  <c r="Q3997" i="1"/>
  <c r="R3997" i="1"/>
  <c r="X3998" i="1"/>
  <c r="Z3998" i="1"/>
  <c r="T3998" i="1"/>
  <c r="U3998" i="1"/>
  <c r="V3998" i="1"/>
  <c r="Q3998" i="1"/>
  <c r="R3998" i="1"/>
  <c r="X3999" i="1"/>
  <c r="Z3999" i="1"/>
  <c r="T3999" i="1"/>
  <c r="U3999" i="1"/>
  <c r="V3999" i="1"/>
  <c r="Q3999" i="1"/>
  <c r="R3999" i="1"/>
  <c r="X4000" i="1"/>
  <c r="Z4000" i="1"/>
  <c r="T4000" i="1"/>
  <c r="U4000" i="1"/>
  <c r="V4000" i="1"/>
  <c r="Q4000" i="1"/>
  <c r="R4000" i="1"/>
  <c r="X4001" i="1"/>
  <c r="Z4001" i="1"/>
  <c r="T4001" i="1"/>
  <c r="U4001" i="1"/>
  <c r="V4001" i="1"/>
  <c r="Q4001" i="1"/>
  <c r="R4001" i="1"/>
  <c r="X4002" i="1"/>
  <c r="Z4002" i="1"/>
  <c r="T4002" i="1"/>
  <c r="U4002" i="1"/>
  <c r="V4002" i="1"/>
  <c r="Q4002" i="1"/>
  <c r="R4002" i="1"/>
  <c r="X4003" i="1"/>
  <c r="Z4003" i="1"/>
  <c r="T4003" i="1"/>
  <c r="U4003" i="1"/>
  <c r="V4003" i="1"/>
  <c r="Q4003" i="1"/>
  <c r="R4003" i="1"/>
  <c r="X4004" i="1"/>
  <c r="Z4004" i="1"/>
  <c r="T4004" i="1"/>
  <c r="U4004" i="1"/>
  <c r="V4004" i="1"/>
  <c r="Q4004" i="1"/>
  <c r="R4004" i="1"/>
  <c r="X4005" i="1"/>
  <c r="Z4005" i="1"/>
  <c r="T4005" i="1"/>
  <c r="U4005" i="1"/>
  <c r="V4005" i="1"/>
  <c r="Q4005" i="1"/>
  <c r="R4005" i="1"/>
  <c r="X4006" i="1"/>
  <c r="Z4006" i="1"/>
  <c r="T4006" i="1"/>
  <c r="U4006" i="1"/>
  <c r="V4006" i="1"/>
  <c r="Q4006" i="1"/>
  <c r="R4006" i="1"/>
  <c r="X4007" i="1"/>
  <c r="Z4007" i="1"/>
  <c r="T4007" i="1"/>
  <c r="U4007" i="1"/>
  <c r="V4007" i="1"/>
  <c r="Q4007" i="1"/>
  <c r="R4007" i="1"/>
  <c r="X4008" i="1"/>
  <c r="Z4008" i="1"/>
  <c r="T4008" i="1"/>
  <c r="U4008" i="1"/>
  <c r="V4008" i="1"/>
  <c r="Q4008" i="1"/>
  <c r="R4008" i="1"/>
  <c r="X4009" i="1"/>
  <c r="Z4009" i="1"/>
  <c r="T4009" i="1"/>
  <c r="U4009" i="1"/>
  <c r="V4009" i="1"/>
  <c r="Q4009" i="1"/>
  <c r="R4009" i="1"/>
  <c r="X4010" i="1"/>
  <c r="Z4010" i="1"/>
  <c r="T4010" i="1"/>
  <c r="U4010" i="1"/>
  <c r="V4010" i="1"/>
  <c r="Q4010" i="1"/>
  <c r="R4010" i="1"/>
  <c r="X4011" i="1"/>
  <c r="Z4011" i="1"/>
  <c r="T4011" i="1"/>
  <c r="U4011" i="1"/>
  <c r="V4011" i="1"/>
  <c r="Q4011" i="1"/>
  <c r="R4011" i="1"/>
  <c r="X4012" i="1"/>
  <c r="Z4012" i="1"/>
  <c r="T4012" i="1"/>
  <c r="U4012" i="1"/>
  <c r="V4012" i="1"/>
  <c r="Q4012" i="1"/>
  <c r="R4012" i="1"/>
  <c r="X4013" i="1"/>
  <c r="Z4013" i="1"/>
  <c r="T4013" i="1"/>
  <c r="U4013" i="1"/>
  <c r="V4013" i="1"/>
  <c r="Q4013" i="1"/>
  <c r="R4013" i="1"/>
  <c r="X4014" i="1"/>
  <c r="Z4014" i="1"/>
  <c r="T4014" i="1"/>
  <c r="U4014" i="1"/>
  <c r="V4014" i="1"/>
  <c r="Q4014" i="1"/>
  <c r="R4014" i="1"/>
  <c r="X4015" i="1"/>
  <c r="Z4015" i="1"/>
  <c r="T4015" i="1"/>
  <c r="U4015" i="1"/>
  <c r="V4015" i="1"/>
  <c r="Q4015" i="1"/>
  <c r="R4015" i="1"/>
  <c r="X4016" i="1"/>
  <c r="Z4016" i="1"/>
  <c r="T4016" i="1"/>
  <c r="U4016" i="1"/>
  <c r="V4016" i="1"/>
  <c r="Q4016" i="1"/>
  <c r="R4016" i="1"/>
  <c r="X4017" i="1"/>
  <c r="Z4017" i="1"/>
  <c r="T4017" i="1"/>
  <c r="U4017" i="1"/>
  <c r="V4017" i="1"/>
  <c r="Q4017" i="1"/>
  <c r="R4017" i="1"/>
  <c r="X4018" i="1"/>
  <c r="Z4018" i="1"/>
  <c r="T4018" i="1"/>
  <c r="U4018" i="1"/>
  <c r="V4018" i="1"/>
  <c r="Q4018" i="1"/>
  <c r="R4018" i="1"/>
  <c r="X4019" i="1"/>
  <c r="Z4019" i="1"/>
  <c r="T4019" i="1"/>
  <c r="U4019" i="1"/>
  <c r="V4019" i="1"/>
  <c r="Q4019" i="1"/>
  <c r="R4019" i="1"/>
  <c r="X4020" i="1"/>
  <c r="Z4020" i="1"/>
  <c r="T4020" i="1"/>
  <c r="U4020" i="1"/>
  <c r="V4020" i="1"/>
  <c r="Q4020" i="1"/>
  <c r="R4020" i="1"/>
  <c r="X4021" i="1"/>
  <c r="Z4021" i="1"/>
  <c r="T4021" i="1"/>
  <c r="U4021" i="1"/>
  <c r="V4021" i="1"/>
  <c r="Q4021" i="1"/>
  <c r="R4021" i="1"/>
  <c r="X4022" i="1"/>
  <c r="Z4022" i="1"/>
  <c r="T4022" i="1"/>
  <c r="U4022" i="1"/>
  <c r="V4022" i="1"/>
  <c r="Q4022" i="1"/>
  <c r="R4022" i="1"/>
  <c r="X4023" i="1"/>
  <c r="Z4023" i="1"/>
  <c r="T4023" i="1"/>
  <c r="U4023" i="1"/>
  <c r="V4023" i="1"/>
  <c r="Q4023" i="1"/>
  <c r="R4023" i="1"/>
  <c r="X4024" i="1"/>
  <c r="Z4024" i="1"/>
  <c r="T4024" i="1"/>
  <c r="U4024" i="1"/>
  <c r="V4024" i="1"/>
  <c r="Q4024" i="1"/>
  <c r="R4024" i="1"/>
  <c r="X4025" i="1"/>
  <c r="Z4025" i="1"/>
  <c r="T4025" i="1"/>
  <c r="U4025" i="1"/>
  <c r="V4025" i="1"/>
  <c r="Q4025" i="1"/>
  <c r="R4025" i="1"/>
  <c r="X4026" i="1"/>
  <c r="Z4026" i="1"/>
  <c r="T4026" i="1"/>
  <c r="U4026" i="1"/>
  <c r="V4026" i="1"/>
  <c r="Q4026" i="1"/>
  <c r="R4026" i="1"/>
  <c r="X4027" i="1"/>
  <c r="Z4027" i="1"/>
  <c r="T4027" i="1"/>
  <c r="U4027" i="1"/>
  <c r="V4027" i="1"/>
  <c r="Q4027" i="1"/>
  <c r="R4027" i="1"/>
  <c r="X4028" i="1"/>
  <c r="Z4028" i="1"/>
  <c r="T4028" i="1"/>
  <c r="U4028" i="1"/>
  <c r="V4028" i="1"/>
  <c r="Q4028" i="1"/>
  <c r="R4028" i="1"/>
  <c r="X4029" i="1"/>
  <c r="Z4029" i="1"/>
  <c r="T4029" i="1"/>
  <c r="U4029" i="1"/>
  <c r="V4029" i="1"/>
  <c r="Q4029" i="1"/>
  <c r="R4029" i="1"/>
  <c r="X4030" i="1"/>
  <c r="Z4030" i="1"/>
  <c r="T4030" i="1"/>
  <c r="U4030" i="1"/>
  <c r="V4030" i="1"/>
  <c r="Q4030" i="1"/>
  <c r="R4030" i="1"/>
  <c r="X4031" i="1"/>
  <c r="Z4031" i="1"/>
  <c r="T4031" i="1"/>
  <c r="U4031" i="1"/>
  <c r="V4031" i="1"/>
  <c r="Q4031" i="1"/>
  <c r="R4031" i="1"/>
  <c r="X4032" i="1"/>
  <c r="Z4032" i="1"/>
  <c r="T4032" i="1"/>
  <c r="U4032" i="1"/>
  <c r="V4032" i="1"/>
  <c r="Q4032" i="1"/>
  <c r="R4032" i="1"/>
  <c r="X4033" i="1"/>
  <c r="Z4033" i="1"/>
  <c r="T4033" i="1"/>
  <c r="U4033" i="1"/>
  <c r="V4033" i="1"/>
  <c r="Q4033" i="1"/>
  <c r="R4033" i="1"/>
  <c r="X4034" i="1"/>
  <c r="Z4034" i="1"/>
  <c r="T4034" i="1"/>
  <c r="U4034" i="1"/>
  <c r="V4034" i="1"/>
  <c r="Q4034" i="1"/>
  <c r="R4034" i="1"/>
  <c r="X4035" i="1"/>
  <c r="Z4035" i="1"/>
  <c r="T4035" i="1"/>
  <c r="U4035" i="1"/>
  <c r="V4035" i="1"/>
  <c r="Q4035" i="1"/>
  <c r="R4035" i="1"/>
  <c r="X4036" i="1"/>
  <c r="Z4036" i="1"/>
  <c r="T4036" i="1"/>
  <c r="U4036" i="1"/>
  <c r="V4036" i="1"/>
  <c r="Q4036" i="1"/>
  <c r="R4036" i="1"/>
  <c r="X4037" i="1"/>
  <c r="Z4037" i="1"/>
  <c r="T4037" i="1"/>
  <c r="U4037" i="1"/>
  <c r="V4037" i="1"/>
  <c r="Q4037" i="1"/>
  <c r="R4037" i="1"/>
  <c r="X4038" i="1"/>
  <c r="Z4038" i="1"/>
  <c r="T4038" i="1"/>
  <c r="U4038" i="1"/>
  <c r="V4038" i="1"/>
  <c r="Q4038" i="1"/>
  <c r="R4038" i="1"/>
  <c r="X4039" i="1"/>
  <c r="Z4039" i="1"/>
  <c r="T4039" i="1"/>
  <c r="U4039" i="1"/>
  <c r="V4039" i="1"/>
  <c r="Q4039" i="1"/>
  <c r="R4039" i="1"/>
  <c r="X4040" i="1"/>
  <c r="Z4040" i="1"/>
  <c r="T4040" i="1"/>
  <c r="U4040" i="1"/>
  <c r="V4040" i="1"/>
  <c r="Q4040" i="1"/>
  <c r="R4040" i="1"/>
  <c r="X4041" i="1"/>
  <c r="Z4041" i="1"/>
  <c r="T4041" i="1"/>
  <c r="U4041" i="1"/>
  <c r="V4041" i="1"/>
  <c r="Q4041" i="1"/>
  <c r="R4041" i="1"/>
  <c r="X4042" i="1"/>
  <c r="Z4042" i="1"/>
  <c r="T4042" i="1"/>
  <c r="U4042" i="1"/>
  <c r="V4042" i="1"/>
  <c r="Q4042" i="1"/>
  <c r="R4042" i="1"/>
  <c r="X4043" i="1"/>
  <c r="Z4043" i="1"/>
  <c r="T4043" i="1"/>
  <c r="U4043" i="1"/>
  <c r="V4043" i="1"/>
  <c r="Q4043" i="1"/>
  <c r="R4043" i="1"/>
  <c r="X4044" i="1"/>
  <c r="Z4044" i="1"/>
  <c r="T4044" i="1"/>
  <c r="U4044" i="1"/>
  <c r="V4044" i="1"/>
  <c r="Q4044" i="1"/>
  <c r="R4044" i="1"/>
  <c r="X4045" i="1"/>
  <c r="Z4045" i="1"/>
  <c r="T4045" i="1"/>
  <c r="U4045" i="1"/>
  <c r="V4045" i="1"/>
  <c r="Q4045" i="1"/>
  <c r="R4045" i="1"/>
  <c r="X4046" i="1"/>
  <c r="Z4046" i="1"/>
  <c r="T4046" i="1"/>
  <c r="U4046" i="1"/>
  <c r="V4046" i="1"/>
  <c r="Q4046" i="1"/>
  <c r="R4046" i="1"/>
  <c r="X4047" i="1"/>
  <c r="Z4047" i="1"/>
  <c r="T4047" i="1"/>
  <c r="U4047" i="1"/>
  <c r="V4047" i="1"/>
  <c r="Q4047" i="1"/>
  <c r="R4047" i="1"/>
  <c r="X4048" i="1"/>
  <c r="Z4048" i="1"/>
  <c r="T4048" i="1"/>
  <c r="U4048" i="1"/>
  <c r="V4048" i="1"/>
  <c r="Q4048" i="1"/>
  <c r="R4048" i="1"/>
  <c r="X4049" i="1"/>
  <c r="Z4049" i="1"/>
  <c r="T4049" i="1"/>
  <c r="U4049" i="1"/>
  <c r="V4049" i="1"/>
  <c r="Q4049" i="1"/>
  <c r="R4049" i="1"/>
  <c r="X4050" i="1"/>
  <c r="Z4050" i="1"/>
  <c r="T4050" i="1"/>
  <c r="U4050" i="1"/>
  <c r="V4050" i="1"/>
  <c r="Q4050" i="1"/>
  <c r="R4050" i="1"/>
  <c r="X4051" i="1"/>
  <c r="Z4051" i="1"/>
  <c r="T4051" i="1"/>
  <c r="U4051" i="1"/>
  <c r="V4051" i="1"/>
  <c r="Q4051" i="1"/>
  <c r="R4051" i="1"/>
  <c r="X4052" i="1"/>
  <c r="Z4052" i="1"/>
  <c r="T4052" i="1"/>
  <c r="U4052" i="1"/>
  <c r="V4052" i="1"/>
  <c r="Q4052" i="1"/>
  <c r="R4052" i="1"/>
  <c r="X4053" i="1"/>
  <c r="Z4053" i="1"/>
  <c r="T4053" i="1"/>
  <c r="U4053" i="1"/>
  <c r="V4053" i="1"/>
  <c r="Q4053" i="1"/>
  <c r="R4053" i="1"/>
  <c r="X4054" i="1"/>
  <c r="Z4054" i="1"/>
  <c r="T4054" i="1"/>
  <c r="U4054" i="1"/>
  <c r="V4054" i="1"/>
  <c r="Q4054" i="1"/>
  <c r="R4054" i="1"/>
  <c r="X4055" i="1"/>
  <c r="Z4055" i="1"/>
  <c r="T4055" i="1"/>
  <c r="U4055" i="1"/>
  <c r="V4055" i="1"/>
  <c r="Q4055" i="1"/>
  <c r="R4055" i="1"/>
  <c r="X4056" i="1"/>
  <c r="Z4056" i="1"/>
  <c r="T4056" i="1"/>
  <c r="U4056" i="1"/>
  <c r="V4056" i="1"/>
  <c r="Q4056" i="1"/>
  <c r="R4056" i="1"/>
  <c r="X4057" i="1"/>
  <c r="Z4057" i="1"/>
  <c r="T4057" i="1"/>
  <c r="U4057" i="1"/>
  <c r="V4057" i="1"/>
  <c r="Q4057" i="1"/>
  <c r="R4057" i="1"/>
  <c r="X4058" i="1"/>
  <c r="Z4058" i="1"/>
  <c r="T4058" i="1"/>
  <c r="U4058" i="1"/>
  <c r="V4058" i="1"/>
  <c r="Q4058" i="1"/>
  <c r="R4058" i="1"/>
  <c r="X4059" i="1"/>
  <c r="Z4059" i="1"/>
  <c r="T4059" i="1"/>
  <c r="U4059" i="1"/>
  <c r="V4059" i="1"/>
  <c r="Q4059" i="1"/>
  <c r="R4059" i="1"/>
  <c r="X4060" i="1"/>
  <c r="Z4060" i="1"/>
  <c r="T4060" i="1"/>
  <c r="U4060" i="1"/>
  <c r="V4060" i="1"/>
  <c r="Q4060" i="1"/>
  <c r="R4060" i="1"/>
  <c r="X4061" i="1"/>
  <c r="Z4061" i="1"/>
  <c r="T4061" i="1"/>
  <c r="U4061" i="1"/>
  <c r="V4061" i="1"/>
  <c r="Q4061" i="1"/>
  <c r="R4061" i="1"/>
  <c r="X4062" i="1"/>
  <c r="Z4062" i="1"/>
  <c r="T4062" i="1"/>
  <c r="U4062" i="1"/>
  <c r="V4062" i="1"/>
  <c r="Q4062" i="1"/>
  <c r="R4062" i="1"/>
  <c r="X4063" i="1"/>
  <c r="Z4063" i="1"/>
  <c r="T4063" i="1"/>
  <c r="U4063" i="1"/>
  <c r="V4063" i="1"/>
  <c r="Q4063" i="1"/>
  <c r="R4063" i="1"/>
  <c r="X4064" i="1"/>
  <c r="Z4064" i="1"/>
  <c r="T4064" i="1"/>
  <c r="U4064" i="1"/>
  <c r="V4064" i="1"/>
  <c r="Q4064" i="1"/>
  <c r="R4064" i="1"/>
  <c r="X4065" i="1"/>
  <c r="Z4065" i="1"/>
  <c r="T4065" i="1"/>
  <c r="U4065" i="1"/>
  <c r="V4065" i="1"/>
  <c r="Q4065" i="1"/>
  <c r="R4065" i="1"/>
  <c r="X4066" i="1"/>
  <c r="Z4066" i="1"/>
  <c r="T4066" i="1"/>
  <c r="U4066" i="1"/>
  <c r="V4066" i="1"/>
  <c r="Q4066" i="1"/>
  <c r="R4066" i="1"/>
  <c r="X4067" i="1"/>
  <c r="Z4067" i="1"/>
  <c r="T4067" i="1"/>
  <c r="U4067" i="1"/>
  <c r="V4067" i="1"/>
  <c r="Q4067" i="1"/>
  <c r="R4067" i="1"/>
  <c r="X4068" i="1"/>
  <c r="Z4068" i="1"/>
  <c r="T4068" i="1"/>
  <c r="U4068" i="1"/>
  <c r="V4068" i="1"/>
  <c r="Q4068" i="1"/>
  <c r="R4068" i="1"/>
  <c r="X4069" i="1"/>
  <c r="Z4069" i="1"/>
  <c r="T4069" i="1"/>
  <c r="U4069" i="1"/>
  <c r="V4069" i="1"/>
  <c r="Q4069" i="1"/>
  <c r="R4069" i="1"/>
  <c r="X4070" i="1"/>
  <c r="Z4070" i="1"/>
  <c r="T4070" i="1"/>
  <c r="U4070" i="1"/>
  <c r="V4070" i="1"/>
  <c r="Q4070" i="1"/>
  <c r="R4070" i="1"/>
  <c r="X4071" i="1"/>
  <c r="Z4071" i="1"/>
  <c r="T4071" i="1"/>
  <c r="U4071" i="1"/>
  <c r="V4071" i="1"/>
  <c r="Q4071" i="1"/>
  <c r="R4071" i="1"/>
  <c r="X4072" i="1"/>
  <c r="Z4072" i="1"/>
  <c r="T4072" i="1"/>
  <c r="U4072" i="1"/>
  <c r="V4072" i="1"/>
  <c r="Q4072" i="1"/>
  <c r="R4072" i="1"/>
  <c r="X4073" i="1"/>
  <c r="Z4073" i="1"/>
  <c r="T4073" i="1"/>
  <c r="U4073" i="1"/>
  <c r="V4073" i="1"/>
  <c r="Q4073" i="1"/>
  <c r="R4073" i="1"/>
  <c r="X4074" i="1"/>
  <c r="Z4074" i="1"/>
  <c r="T4074" i="1"/>
  <c r="U4074" i="1"/>
  <c r="V4074" i="1"/>
  <c r="Q4074" i="1"/>
  <c r="R4074" i="1"/>
  <c r="X4075" i="1"/>
  <c r="Z4075" i="1"/>
  <c r="T4075" i="1"/>
  <c r="U4075" i="1"/>
  <c r="V4075" i="1"/>
  <c r="Q4075" i="1"/>
  <c r="R4075" i="1"/>
  <c r="X4076" i="1"/>
  <c r="Z4076" i="1"/>
  <c r="T4076" i="1"/>
  <c r="U4076" i="1"/>
  <c r="V4076" i="1"/>
  <c r="Q4076" i="1"/>
  <c r="R4076" i="1"/>
  <c r="X4077" i="1"/>
  <c r="Z4077" i="1"/>
  <c r="T4077" i="1"/>
  <c r="U4077" i="1"/>
  <c r="V4077" i="1"/>
  <c r="Q4077" i="1"/>
  <c r="R4077" i="1"/>
  <c r="X4078" i="1"/>
  <c r="Z4078" i="1"/>
  <c r="T4078" i="1"/>
  <c r="U4078" i="1"/>
  <c r="V4078" i="1"/>
  <c r="Q4078" i="1"/>
  <c r="R4078" i="1"/>
  <c r="X4079" i="1"/>
  <c r="Z4079" i="1"/>
  <c r="T4079" i="1"/>
  <c r="U4079" i="1"/>
  <c r="V4079" i="1"/>
  <c r="Q4079" i="1"/>
  <c r="R4079" i="1"/>
  <c r="X4080" i="1"/>
  <c r="Z4080" i="1"/>
  <c r="T4080" i="1"/>
  <c r="U4080" i="1"/>
  <c r="V4080" i="1"/>
  <c r="Q4080" i="1"/>
  <c r="R4080" i="1"/>
  <c r="X4081" i="1"/>
  <c r="Z4081" i="1"/>
  <c r="T4081" i="1"/>
  <c r="U4081" i="1"/>
  <c r="V4081" i="1"/>
  <c r="Q4081" i="1"/>
  <c r="R4081" i="1"/>
  <c r="X4082" i="1"/>
  <c r="Z4082" i="1"/>
  <c r="T4082" i="1"/>
  <c r="U4082" i="1"/>
  <c r="V4082" i="1"/>
  <c r="Q4082" i="1"/>
  <c r="R4082" i="1"/>
  <c r="X4083" i="1"/>
  <c r="Z4083" i="1"/>
  <c r="T4083" i="1"/>
  <c r="U4083" i="1"/>
  <c r="V4083" i="1"/>
  <c r="Q4083" i="1"/>
  <c r="R4083" i="1"/>
  <c r="X4084" i="1"/>
  <c r="Z4084" i="1"/>
  <c r="T4084" i="1"/>
  <c r="U4084" i="1"/>
  <c r="V4084" i="1"/>
  <c r="Q4084" i="1"/>
  <c r="R4084" i="1"/>
  <c r="X4085" i="1"/>
  <c r="Z4085" i="1"/>
  <c r="T4085" i="1"/>
  <c r="U4085" i="1"/>
  <c r="V4085" i="1"/>
  <c r="Q4085" i="1"/>
  <c r="R4085" i="1"/>
  <c r="X4086" i="1"/>
  <c r="Z4086" i="1"/>
  <c r="T4086" i="1"/>
  <c r="U4086" i="1"/>
  <c r="V4086" i="1"/>
  <c r="Q4086" i="1"/>
  <c r="R4086" i="1"/>
  <c r="X4087" i="1"/>
  <c r="Z4087" i="1"/>
  <c r="T4087" i="1"/>
  <c r="U4087" i="1"/>
  <c r="V4087" i="1"/>
  <c r="Q4087" i="1"/>
  <c r="R4087" i="1"/>
  <c r="X4088" i="1"/>
  <c r="Z4088" i="1"/>
  <c r="T4088" i="1"/>
  <c r="U4088" i="1"/>
  <c r="V4088" i="1"/>
  <c r="Q4088" i="1"/>
  <c r="R4088" i="1"/>
  <c r="X4089" i="1"/>
  <c r="Z4089" i="1"/>
  <c r="T4089" i="1"/>
  <c r="U4089" i="1"/>
  <c r="V4089" i="1"/>
  <c r="Q4089" i="1"/>
  <c r="R4089" i="1"/>
  <c r="X4090" i="1"/>
  <c r="Z4090" i="1"/>
  <c r="T4090" i="1"/>
  <c r="U4090" i="1"/>
  <c r="V4090" i="1"/>
  <c r="Q4090" i="1"/>
  <c r="R4090" i="1"/>
  <c r="X4091" i="1"/>
  <c r="Z4091" i="1"/>
  <c r="T4091" i="1"/>
  <c r="U4091" i="1"/>
  <c r="V4091" i="1"/>
  <c r="Q4091" i="1"/>
  <c r="R4091" i="1"/>
  <c r="X4092" i="1"/>
  <c r="Z4092" i="1"/>
  <c r="T4092" i="1"/>
  <c r="U4092" i="1"/>
  <c r="V4092" i="1"/>
  <c r="Q4092" i="1"/>
  <c r="R4092" i="1"/>
  <c r="X4093" i="1"/>
  <c r="Z4093" i="1"/>
  <c r="T4093" i="1"/>
  <c r="U4093" i="1"/>
  <c r="V4093" i="1"/>
  <c r="Q4093" i="1"/>
  <c r="R4093" i="1"/>
  <c r="X4094" i="1"/>
  <c r="Z4094" i="1"/>
  <c r="T4094" i="1"/>
  <c r="U4094" i="1"/>
  <c r="V4094" i="1"/>
  <c r="Q4094" i="1"/>
  <c r="R4094" i="1"/>
  <c r="X4095" i="1"/>
  <c r="Z4095" i="1"/>
  <c r="T4095" i="1"/>
  <c r="U4095" i="1"/>
  <c r="V4095" i="1"/>
  <c r="Q4095" i="1"/>
  <c r="R4095" i="1"/>
  <c r="X4096" i="1"/>
  <c r="Z4096" i="1"/>
  <c r="T4096" i="1"/>
  <c r="U4096" i="1"/>
  <c r="V4096" i="1"/>
  <c r="Q4096" i="1"/>
  <c r="R4096" i="1"/>
  <c r="X4097" i="1"/>
  <c r="Z4097" i="1"/>
  <c r="T4097" i="1"/>
  <c r="U4097" i="1"/>
  <c r="V4097" i="1"/>
  <c r="Q4097" i="1"/>
  <c r="R4097" i="1"/>
  <c r="X4098" i="1"/>
  <c r="Z4098" i="1"/>
  <c r="T4098" i="1"/>
  <c r="U4098" i="1"/>
  <c r="V4098" i="1"/>
  <c r="Q4098" i="1"/>
  <c r="R4098" i="1"/>
  <c r="X4099" i="1"/>
  <c r="Z4099" i="1"/>
  <c r="T4099" i="1"/>
  <c r="U4099" i="1"/>
  <c r="V4099" i="1"/>
  <c r="Q4099" i="1"/>
  <c r="R4099" i="1"/>
  <c r="X4100" i="1"/>
  <c r="Z4100" i="1"/>
  <c r="T4100" i="1"/>
  <c r="U4100" i="1"/>
  <c r="V4100" i="1"/>
  <c r="Q4100" i="1"/>
  <c r="R4100" i="1"/>
  <c r="X4101" i="1"/>
  <c r="Z4101" i="1"/>
  <c r="T4101" i="1"/>
  <c r="U4101" i="1"/>
  <c r="V4101" i="1"/>
  <c r="Q4101" i="1"/>
  <c r="R4101" i="1"/>
  <c r="X4102" i="1"/>
  <c r="Z4102" i="1"/>
  <c r="T4102" i="1"/>
  <c r="U4102" i="1"/>
  <c r="V4102" i="1"/>
  <c r="Q4102" i="1"/>
  <c r="R4102" i="1"/>
  <c r="X4103" i="1"/>
  <c r="Z4103" i="1"/>
  <c r="T4103" i="1"/>
  <c r="U4103" i="1"/>
  <c r="V4103" i="1"/>
  <c r="Q4103" i="1"/>
  <c r="R4103" i="1"/>
  <c r="X4104" i="1"/>
  <c r="Z4104" i="1"/>
  <c r="T4104" i="1"/>
  <c r="U4104" i="1"/>
  <c r="V4104" i="1"/>
  <c r="Q4104" i="1"/>
  <c r="R4104" i="1"/>
  <c r="X4105" i="1"/>
  <c r="Z4105" i="1"/>
  <c r="T4105" i="1"/>
  <c r="U4105" i="1"/>
  <c r="V4105" i="1"/>
  <c r="Q4105" i="1"/>
  <c r="R4105" i="1"/>
  <c r="X4106" i="1"/>
  <c r="Z4106" i="1"/>
  <c r="T4106" i="1"/>
  <c r="U4106" i="1"/>
  <c r="V4106" i="1"/>
  <c r="Q4106" i="1"/>
  <c r="R4106" i="1"/>
  <c r="X4107" i="1"/>
  <c r="Z4107" i="1"/>
  <c r="T4107" i="1"/>
  <c r="U4107" i="1"/>
  <c r="V4107" i="1"/>
  <c r="Q4107" i="1"/>
  <c r="R4107" i="1"/>
  <c r="X4108" i="1"/>
  <c r="Z4108" i="1"/>
  <c r="T4108" i="1"/>
  <c r="U4108" i="1"/>
  <c r="V4108" i="1"/>
  <c r="Q4108" i="1"/>
  <c r="R4108" i="1"/>
  <c r="X4109" i="1"/>
  <c r="Z4109" i="1"/>
  <c r="T4109" i="1"/>
  <c r="U4109" i="1"/>
  <c r="V4109" i="1"/>
  <c r="Q4109" i="1"/>
  <c r="R4109" i="1"/>
  <c r="X4110" i="1"/>
  <c r="Z4110" i="1"/>
  <c r="T4110" i="1"/>
  <c r="U4110" i="1"/>
  <c r="V4110" i="1"/>
  <c r="Q4110" i="1"/>
  <c r="R4110" i="1"/>
  <c r="X4111" i="1"/>
  <c r="Z4111" i="1"/>
  <c r="T4111" i="1"/>
  <c r="U4111" i="1"/>
  <c r="V4111" i="1"/>
  <c r="Q4111" i="1"/>
  <c r="R4111" i="1"/>
  <c r="X4112" i="1"/>
  <c r="Z4112" i="1"/>
  <c r="T4112" i="1"/>
  <c r="U4112" i="1"/>
  <c r="V4112" i="1"/>
  <c r="Q4112" i="1"/>
  <c r="R4112" i="1"/>
  <c r="X4113" i="1"/>
  <c r="Z4113" i="1"/>
  <c r="T4113" i="1"/>
  <c r="U4113" i="1"/>
  <c r="V4113" i="1"/>
  <c r="Q4113" i="1"/>
  <c r="R4113" i="1"/>
  <c r="X4114" i="1"/>
  <c r="Z4114" i="1"/>
  <c r="T4114" i="1"/>
  <c r="U4114" i="1"/>
  <c r="V4114" i="1"/>
  <c r="Q4114" i="1"/>
  <c r="R4114" i="1"/>
  <c r="X4115" i="1"/>
  <c r="Z4115" i="1"/>
  <c r="T4115" i="1"/>
  <c r="U4115" i="1"/>
  <c r="V4115" i="1"/>
  <c r="Q4115" i="1"/>
  <c r="R4115" i="1"/>
  <c r="X4116" i="1"/>
  <c r="Z4116" i="1"/>
  <c r="T4116" i="1"/>
  <c r="U4116" i="1"/>
  <c r="V4116" i="1"/>
  <c r="Q4116" i="1"/>
  <c r="R4116" i="1"/>
  <c r="X4117" i="1"/>
  <c r="Z4117" i="1"/>
  <c r="T4117" i="1"/>
  <c r="U4117" i="1"/>
  <c r="V4117" i="1"/>
  <c r="Q4117" i="1"/>
  <c r="R4117" i="1"/>
  <c r="X4118" i="1"/>
  <c r="Z4118" i="1"/>
  <c r="T4118" i="1"/>
  <c r="U4118" i="1"/>
  <c r="V4118" i="1"/>
  <c r="Q4118" i="1"/>
  <c r="R4118" i="1"/>
  <c r="X4119" i="1"/>
  <c r="Z4119" i="1"/>
  <c r="T4119" i="1"/>
  <c r="U4119" i="1"/>
  <c r="V4119" i="1"/>
  <c r="Q4119" i="1"/>
  <c r="R4119" i="1"/>
  <c r="X4120" i="1"/>
  <c r="Z4120" i="1"/>
  <c r="T4120" i="1"/>
  <c r="U4120" i="1"/>
  <c r="V4120" i="1"/>
  <c r="Q4120" i="1"/>
  <c r="R4120" i="1"/>
  <c r="X4121" i="1"/>
  <c r="Z4121" i="1"/>
  <c r="T4121" i="1"/>
  <c r="U4121" i="1"/>
  <c r="V4121" i="1"/>
  <c r="Q4121" i="1"/>
  <c r="R4121" i="1"/>
  <c r="X4122" i="1"/>
  <c r="Z4122" i="1"/>
  <c r="T4122" i="1"/>
  <c r="U4122" i="1"/>
  <c r="V4122" i="1"/>
  <c r="Q4122" i="1"/>
  <c r="R4122" i="1"/>
  <c r="X4123" i="1"/>
  <c r="Z4123" i="1"/>
  <c r="T4123" i="1"/>
  <c r="U4123" i="1"/>
  <c r="V4123" i="1"/>
  <c r="Q4123" i="1"/>
  <c r="R4123" i="1"/>
  <c r="X4124" i="1"/>
  <c r="Z4124" i="1"/>
  <c r="T4124" i="1"/>
  <c r="U4124" i="1"/>
  <c r="V4124" i="1"/>
  <c r="Q4124" i="1"/>
  <c r="R4124" i="1"/>
  <c r="X4125" i="1"/>
  <c r="Z4125" i="1"/>
  <c r="T4125" i="1"/>
  <c r="U4125" i="1"/>
  <c r="V4125" i="1"/>
  <c r="Q4125" i="1"/>
  <c r="R4125" i="1"/>
  <c r="X4126" i="1"/>
  <c r="Z4126" i="1"/>
  <c r="T4126" i="1"/>
  <c r="U4126" i="1"/>
  <c r="V4126" i="1"/>
  <c r="Q4126" i="1"/>
  <c r="R4126" i="1"/>
  <c r="X4127" i="1"/>
  <c r="Z4127" i="1"/>
  <c r="T4127" i="1"/>
  <c r="U4127" i="1"/>
  <c r="V4127" i="1"/>
  <c r="Q4127" i="1"/>
  <c r="R4127" i="1"/>
  <c r="X4128" i="1"/>
  <c r="Z4128" i="1"/>
  <c r="T4128" i="1"/>
  <c r="U4128" i="1"/>
  <c r="V4128" i="1"/>
  <c r="Q4128" i="1"/>
  <c r="R4128" i="1"/>
  <c r="X4129" i="1"/>
  <c r="Z4129" i="1"/>
  <c r="T4129" i="1"/>
  <c r="U4129" i="1"/>
  <c r="V4129" i="1"/>
  <c r="Q4129" i="1"/>
  <c r="R4129" i="1"/>
  <c r="X4130" i="1"/>
  <c r="Z4130" i="1"/>
  <c r="T4130" i="1"/>
  <c r="U4130" i="1"/>
  <c r="V4130" i="1"/>
  <c r="Q4130" i="1"/>
  <c r="R4130" i="1"/>
  <c r="X4131" i="1"/>
  <c r="Z4131" i="1"/>
  <c r="T4131" i="1"/>
  <c r="U4131" i="1"/>
  <c r="V4131" i="1"/>
  <c r="Q4131" i="1"/>
  <c r="R4131" i="1"/>
  <c r="X4132" i="1"/>
  <c r="Z4132" i="1"/>
  <c r="T4132" i="1"/>
  <c r="U4132" i="1"/>
  <c r="V4132" i="1"/>
  <c r="Q4132" i="1"/>
  <c r="R4132" i="1"/>
  <c r="X4133" i="1"/>
  <c r="Z4133" i="1"/>
  <c r="T4133" i="1"/>
  <c r="U4133" i="1"/>
  <c r="V4133" i="1"/>
  <c r="Q4133" i="1"/>
  <c r="R4133" i="1"/>
  <c r="X4134" i="1"/>
  <c r="Z4134" i="1"/>
  <c r="T4134" i="1"/>
  <c r="U4134" i="1"/>
  <c r="V4134" i="1"/>
  <c r="Q4134" i="1"/>
  <c r="R4134" i="1"/>
  <c r="X4135" i="1"/>
  <c r="Z4135" i="1"/>
  <c r="T4135" i="1"/>
  <c r="U4135" i="1"/>
  <c r="V4135" i="1"/>
  <c r="Q4135" i="1"/>
  <c r="R4135" i="1"/>
  <c r="X4136" i="1"/>
  <c r="Z4136" i="1"/>
  <c r="T4136" i="1"/>
  <c r="U4136" i="1"/>
  <c r="V4136" i="1"/>
  <c r="Q4136" i="1"/>
  <c r="R4136" i="1"/>
  <c r="X4137" i="1"/>
  <c r="Z4137" i="1"/>
  <c r="T4137" i="1"/>
  <c r="U4137" i="1"/>
  <c r="V4137" i="1"/>
  <c r="Q4137" i="1"/>
  <c r="R4137" i="1"/>
  <c r="X4138" i="1"/>
  <c r="Z4138" i="1"/>
  <c r="T4138" i="1"/>
  <c r="U4138" i="1"/>
  <c r="V4138" i="1"/>
  <c r="Q4138" i="1"/>
  <c r="R4138" i="1"/>
  <c r="X4139" i="1"/>
  <c r="Z4139" i="1"/>
  <c r="T4139" i="1"/>
  <c r="U4139" i="1"/>
  <c r="V4139" i="1"/>
  <c r="Q4139" i="1"/>
  <c r="R4139" i="1"/>
  <c r="X4140" i="1"/>
  <c r="Z4140" i="1"/>
  <c r="T4140" i="1"/>
  <c r="U4140" i="1"/>
  <c r="V4140" i="1"/>
  <c r="Q4140" i="1"/>
  <c r="R4140" i="1"/>
  <c r="X4141" i="1"/>
  <c r="Z4141" i="1"/>
  <c r="T4141" i="1"/>
  <c r="U4141" i="1"/>
  <c r="V4141" i="1"/>
  <c r="Q4141" i="1"/>
  <c r="R4141" i="1"/>
  <c r="X4142" i="1"/>
  <c r="Z4142" i="1"/>
  <c r="T4142" i="1"/>
  <c r="U4142" i="1"/>
  <c r="V4142" i="1"/>
  <c r="Q4142" i="1"/>
  <c r="R4142" i="1"/>
  <c r="X4143" i="1"/>
  <c r="Z4143" i="1"/>
  <c r="T4143" i="1"/>
  <c r="U4143" i="1"/>
  <c r="V4143" i="1"/>
  <c r="Q4143" i="1"/>
  <c r="R4143" i="1"/>
  <c r="X4144" i="1"/>
  <c r="Z4144" i="1"/>
  <c r="T4144" i="1"/>
  <c r="U4144" i="1"/>
  <c r="V4144" i="1"/>
  <c r="Q4144" i="1"/>
  <c r="R4144" i="1"/>
  <c r="X4145" i="1"/>
  <c r="Z4145" i="1"/>
  <c r="T4145" i="1"/>
  <c r="U4145" i="1"/>
  <c r="V4145" i="1"/>
  <c r="Q4145" i="1"/>
  <c r="R4145" i="1"/>
  <c r="X4146" i="1"/>
  <c r="Z4146" i="1"/>
  <c r="T4146" i="1"/>
  <c r="U4146" i="1"/>
  <c r="V4146" i="1"/>
  <c r="Q4146" i="1"/>
  <c r="R4146" i="1"/>
  <c r="X4147" i="1"/>
  <c r="Z4147" i="1"/>
  <c r="T4147" i="1"/>
  <c r="U4147" i="1"/>
  <c r="V4147" i="1"/>
  <c r="Q4147" i="1"/>
  <c r="R4147" i="1"/>
  <c r="X4148" i="1"/>
  <c r="Z4148" i="1"/>
  <c r="T4148" i="1"/>
  <c r="U4148" i="1"/>
  <c r="V4148" i="1"/>
  <c r="Q4148" i="1"/>
  <c r="R4148" i="1"/>
  <c r="X4149" i="1"/>
  <c r="Z4149" i="1"/>
  <c r="T4149" i="1"/>
  <c r="U4149" i="1"/>
  <c r="V4149" i="1"/>
  <c r="Q4149" i="1"/>
  <c r="R4149" i="1"/>
  <c r="X4150" i="1"/>
  <c r="Z4150" i="1"/>
  <c r="T4150" i="1"/>
  <c r="U4150" i="1"/>
  <c r="V4150" i="1"/>
  <c r="Q4150" i="1"/>
  <c r="R4150" i="1"/>
  <c r="X4151" i="1"/>
  <c r="Z4151" i="1"/>
  <c r="T4151" i="1"/>
  <c r="U4151" i="1"/>
  <c r="V4151" i="1"/>
  <c r="Q4151" i="1"/>
  <c r="R4151" i="1"/>
  <c r="X4152" i="1"/>
  <c r="Z4152" i="1"/>
  <c r="T4152" i="1"/>
  <c r="U4152" i="1"/>
  <c r="V4152" i="1"/>
  <c r="Q4152" i="1"/>
  <c r="R4152" i="1"/>
  <c r="X4153" i="1"/>
  <c r="Z4153" i="1"/>
  <c r="T4153" i="1"/>
  <c r="U4153" i="1"/>
  <c r="V4153" i="1"/>
  <c r="Q4153" i="1"/>
  <c r="R4153" i="1"/>
  <c r="X4154" i="1"/>
  <c r="Z4154" i="1"/>
  <c r="T4154" i="1"/>
  <c r="U4154" i="1"/>
  <c r="V4154" i="1"/>
  <c r="Q4154" i="1"/>
  <c r="R4154" i="1"/>
  <c r="X4155" i="1"/>
  <c r="Z4155" i="1"/>
  <c r="T4155" i="1"/>
  <c r="U4155" i="1"/>
  <c r="V4155" i="1"/>
  <c r="Q4155" i="1"/>
  <c r="R4155" i="1"/>
  <c r="X4156" i="1"/>
  <c r="Z4156" i="1"/>
  <c r="T4156" i="1"/>
  <c r="U4156" i="1"/>
  <c r="V4156" i="1"/>
  <c r="Q4156" i="1"/>
  <c r="R4156" i="1"/>
  <c r="X4157" i="1"/>
  <c r="Z4157" i="1"/>
  <c r="T4157" i="1"/>
  <c r="U4157" i="1"/>
  <c r="V4157" i="1"/>
  <c r="Q4157" i="1"/>
  <c r="R4157" i="1"/>
  <c r="X4158" i="1"/>
  <c r="Z4158" i="1"/>
  <c r="T4158" i="1"/>
  <c r="U4158" i="1"/>
  <c r="V4158" i="1"/>
  <c r="Q4158" i="1"/>
  <c r="R4158" i="1"/>
  <c r="X4159" i="1"/>
  <c r="Z4159" i="1"/>
  <c r="T4159" i="1"/>
  <c r="U4159" i="1"/>
  <c r="V4159" i="1"/>
  <c r="Q4159" i="1"/>
  <c r="R4159" i="1"/>
  <c r="X4160" i="1"/>
  <c r="Z4160" i="1"/>
  <c r="T4160" i="1"/>
  <c r="U4160" i="1"/>
  <c r="V4160" i="1"/>
  <c r="Q4160" i="1"/>
  <c r="R4160" i="1"/>
  <c r="X4161" i="1"/>
  <c r="Z4161" i="1"/>
  <c r="T4161" i="1"/>
  <c r="U4161" i="1"/>
  <c r="V4161" i="1"/>
  <c r="Q4161" i="1"/>
  <c r="R4161" i="1"/>
  <c r="X4162" i="1"/>
  <c r="Z4162" i="1"/>
  <c r="T4162" i="1"/>
  <c r="U4162" i="1"/>
  <c r="V4162" i="1"/>
  <c r="Q4162" i="1"/>
  <c r="R4162" i="1"/>
  <c r="X4163" i="1"/>
  <c r="Z4163" i="1"/>
  <c r="T4163" i="1"/>
  <c r="U4163" i="1"/>
  <c r="V4163" i="1"/>
  <c r="Q4163" i="1"/>
  <c r="R4163" i="1"/>
  <c r="X4164" i="1"/>
  <c r="Z4164" i="1"/>
  <c r="T4164" i="1"/>
  <c r="U4164" i="1"/>
  <c r="V4164" i="1"/>
  <c r="Q4164" i="1"/>
  <c r="R4164" i="1"/>
  <c r="X4165" i="1"/>
  <c r="Z4165" i="1"/>
  <c r="T4165" i="1"/>
  <c r="U4165" i="1"/>
  <c r="V4165" i="1"/>
  <c r="Q4165" i="1"/>
  <c r="R4165" i="1"/>
  <c r="X4166" i="1"/>
  <c r="Z4166" i="1"/>
  <c r="T4166" i="1"/>
  <c r="U4166" i="1"/>
  <c r="V4166" i="1"/>
  <c r="Q4166" i="1"/>
  <c r="R4166" i="1"/>
  <c r="X4167" i="1"/>
  <c r="Z4167" i="1"/>
  <c r="T4167" i="1"/>
  <c r="U4167" i="1"/>
  <c r="V4167" i="1"/>
  <c r="Q4167" i="1"/>
  <c r="R4167" i="1"/>
  <c r="X4168" i="1"/>
  <c r="Z4168" i="1"/>
  <c r="T4168" i="1"/>
  <c r="U4168" i="1"/>
  <c r="V4168" i="1"/>
  <c r="Q4168" i="1"/>
  <c r="R4168" i="1"/>
  <c r="X4169" i="1"/>
  <c r="Z4169" i="1"/>
  <c r="T4169" i="1"/>
  <c r="U4169" i="1"/>
  <c r="V4169" i="1"/>
  <c r="Q4169" i="1"/>
  <c r="R4169" i="1"/>
  <c r="X4170" i="1"/>
  <c r="Z4170" i="1"/>
  <c r="T4170" i="1"/>
  <c r="U4170" i="1"/>
  <c r="V4170" i="1"/>
  <c r="Q4170" i="1"/>
  <c r="R4170" i="1"/>
  <c r="X4171" i="1"/>
  <c r="Z4171" i="1"/>
  <c r="T4171" i="1"/>
  <c r="U4171" i="1"/>
  <c r="V4171" i="1"/>
  <c r="Q4171" i="1"/>
  <c r="R4171" i="1"/>
  <c r="X4172" i="1"/>
  <c r="Z4172" i="1"/>
  <c r="T4172" i="1"/>
  <c r="U4172" i="1"/>
  <c r="V4172" i="1"/>
  <c r="Q4172" i="1"/>
  <c r="R4172" i="1"/>
  <c r="X4173" i="1"/>
  <c r="Z4173" i="1"/>
  <c r="T4173" i="1"/>
  <c r="U4173" i="1"/>
  <c r="V4173" i="1"/>
  <c r="Q4173" i="1"/>
  <c r="R4173" i="1"/>
  <c r="X4174" i="1"/>
  <c r="Z4174" i="1"/>
  <c r="T4174" i="1"/>
  <c r="U4174" i="1"/>
  <c r="V4174" i="1"/>
  <c r="Q4174" i="1"/>
  <c r="R4174" i="1"/>
  <c r="X4175" i="1"/>
  <c r="Z4175" i="1"/>
  <c r="T4175" i="1"/>
  <c r="U4175" i="1"/>
  <c r="V4175" i="1"/>
  <c r="Q4175" i="1"/>
  <c r="R4175" i="1"/>
  <c r="X4176" i="1"/>
  <c r="Z4176" i="1"/>
  <c r="T4176" i="1"/>
  <c r="U4176" i="1"/>
  <c r="V4176" i="1"/>
  <c r="Q4176" i="1"/>
  <c r="R4176" i="1"/>
  <c r="X4177" i="1"/>
  <c r="Z4177" i="1"/>
  <c r="T4177" i="1"/>
  <c r="U4177" i="1"/>
  <c r="V4177" i="1"/>
  <c r="Q4177" i="1"/>
  <c r="R4177" i="1"/>
  <c r="X4178" i="1"/>
  <c r="Z4178" i="1"/>
  <c r="T4178" i="1"/>
  <c r="U4178" i="1"/>
  <c r="V4178" i="1"/>
  <c r="Q4178" i="1"/>
  <c r="R4178" i="1"/>
  <c r="X4179" i="1"/>
  <c r="Z4179" i="1"/>
  <c r="T4179" i="1"/>
  <c r="U4179" i="1"/>
  <c r="V4179" i="1"/>
  <c r="Q4179" i="1"/>
  <c r="R4179" i="1"/>
  <c r="X4180" i="1"/>
  <c r="Z4180" i="1"/>
  <c r="T4180" i="1"/>
  <c r="U4180" i="1"/>
  <c r="V4180" i="1"/>
  <c r="Q4180" i="1"/>
  <c r="R4180" i="1"/>
  <c r="X4181" i="1"/>
  <c r="Z4181" i="1"/>
  <c r="T4181" i="1"/>
  <c r="U4181" i="1"/>
  <c r="V4181" i="1"/>
  <c r="Q4181" i="1"/>
  <c r="R4181" i="1"/>
  <c r="X4182" i="1"/>
  <c r="Z4182" i="1"/>
  <c r="T4182" i="1"/>
  <c r="U4182" i="1"/>
  <c r="V4182" i="1"/>
  <c r="Q4182" i="1"/>
  <c r="R4182" i="1"/>
  <c r="X4183" i="1"/>
  <c r="Z4183" i="1"/>
  <c r="T4183" i="1"/>
  <c r="U4183" i="1"/>
  <c r="V4183" i="1"/>
  <c r="Q4183" i="1"/>
  <c r="R4183" i="1"/>
  <c r="X4184" i="1"/>
  <c r="Z4184" i="1"/>
  <c r="T4184" i="1"/>
  <c r="U4184" i="1"/>
  <c r="V4184" i="1"/>
  <c r="Q4184" i="1"/>
  <c r="R4184" i="1"/>
  <c r="X4185" i="1"/>
  <c r="Z4185" i="1"/>
  <c r="T4185" i="1"/>
  <c r="U4185" i="1"/>
  <c r="V4185" i="1"/>
  <c r="Q4185" i="1"/>
  <c r="R4185" i="1"/>
  <c r="X4186" i="1"/>
  <c r="Z4186" i="1"/>
  <c r="T4186" i="1"/>
  <c r="U4186" i="1"/>
  <c r="V4186" i="1"/>
  <c r="Q4186" i="1"/>
  <c r="R4186" i="1"/>
  <c r="X4187" i="1"/>
  <c r="Z4187" i="1"/>
  <c r="T4187" i="1"/>
  <c r="U4187" i="1"/>
  <c r="V4187" i="1"/>
  <c r="Q4187" i="1"/>
  <c r="R4187" i="1"/>
  <c r="X4188" i="1"/>
  <c r="Z4188" i="1"/>
  <c r="T4188" i="1"/>
  <c r="U4188" i="1"/>
  <c r="V4188" i="1"/>
  <c r="Q4188" i="1"/>
  <c r="R4188" i="1"/>
  <c r="X4189" i="1"/>
  <c r="Z4189" i="1"/>
  <c r="T4189" i="1"/>
  <c r="U4189" i="1"/>
  <c r="V4189" i="1"/>
  <c r="Q4189" i="1"/>
  <c r="R4189" i="1"/>
  <c r="X4190" i="1"/>
  <c r="Z4190" i="1"/>
  <c r="T4190" i="1"/>
  <c r="U4190" i="1"/>
  <c r="V4190" i="1"/>
  <c r="Q4190" i="1"/>
  <c r="R4190" i="1"/>
  <c r="X4191" i="1"/>
  <c r="Z4191" i="1"/>
  <c r="T4191" i="1"/>
  <c r="U4191" i="1"/>
  <c r="V4191" i="1"/>
  <c r="Q4191" i="1"/>
  <c r="R4191" i="1"/>
  <c r="X4192" i="1"/>
  <c r="Z4192" i="1"/>
  <c r="T4192" i="1"/>
  <c r="U4192" i="1"/>
  <c r="V4192" i="1"/>
  <c r="Q4192" i="1"/>
  <c r="R4192" i="1"/>
  <c r="X4193" i="1"/>
  <c r="Z4193" i="1"/>
  <c r="T4193" i="1"/>
  <c r="U4193" i="1"/>
  <c r="V4193" i="1"/>
  <c r="Q4193" i="1"/>
  <c r="R4193" i="1"/>
  <c r="X4194" i="1"/>
  <c r="Z4194" i="1"/>
  <c r="T4194" i="1"/>
  <c r="U4194" i="1"/>
  <c r="V4194" i="1"/>
  <c r="Q4194" i="1"/>
  <c r="R4194" i="1"/>
  <c r="X4195" i="1"/>
  <c r="Z4195" i="1"/>
  <c r="T4195" i="1"/>
  <c r="U4195" i="1"/>
  <c r="V4195" i="1"/>
  <c r="Q4195" i="1"/>
  <c r="R4195" i="1"/>
  <c r="X4196" i="1"/>
  <c r="Z4196" i="1"/>
  <c r="T4196" i="1"/>
  <c r="U4196" i="1"/>
  <c r="V4196" i="1"/>
  <c r="Q4196" i="1"/>
  <c r="R4196" i="1"/>
  <c r="X4197" i="1"/>
  <c r="Z4197" i="1"/>
  <c r="T4197" i="1"/>
  <c r="U4197" i="1"/>
  <c r="V4197" i="1"/>
  <c r="Q4197" i="1"/>
  <c r="R4197" i="1"/>
  <c r="X4198" i="1"/>
  <c r="Z4198" i="1"/>
  <c r="T4198" i="1"/>
  <c r="U4198" i="1"/>
  <c r="V4198" i="1"/>
  <c r="Q4198" i="1"/>
  <c r="R4198" i="1"/>
  <c r="X4199" i="1"/>
  <c r="Z4199" i="1"/>
  <c r="T4199" i="1"/>
  <c r="U4199" i="1"/>
  <c r="V4199" i="1"/>
  <c r="Q4199" i="1"/>
  <c r="R4199" i="1"/>
  <c r="X4200" i="1"/>
  <c r="Z4200" i="1"/>
  <c r="T4200" i="1"/>
  <c r="U4200" i="1"/>
  <c r="V4200" i="1"/>
  <c r="Q4200" i="1"/>
  <c r="R4200" i="1"/>
  <c r="X4201" i="1"/>
  <c r="Z4201" i="1"/>
  <c r="T4201" i="1"/>
  <c r="U4201" i="1"/>
  <c r="V4201" i="1"/>
  <c r="Q4201" i="1"/>
  <c r="R4201" i="1"/>
  <c r="X4202" i="1"/>
  <c r="Z4202" i="1"/>
  <c r="T4202" i="1"/>
  <c r="U4202" i="1"/>
  <c r="V4202" i="1"/>
  <c r="Q4202" i="1"/>
  <c r="R4202" i="1"/>
  <c r="X4203" i="1"/>
  <c r="Z4203" i="1"/>
  <c r="T4203" i="1"/>
  <c r="U4203" i="1"/>
  <c r="V4203" i="1"/>
  <c r="Q4203" i="1"/>
  <c r="R4203" i="1"/>
  <c r="X4204" i="1"/>
  <c r="Z4204" i="1"/>
  <c r="T4204" i="1"/>
  <c r="U4204" i="1"/>
  <c r="V4204" i="1"/>
  <c r="Q4204" i="1"/>
  <c r="R4204" i="1"/>
  <c r="X4205" i="1"/>
  <c r="Z4205" i="1"/>
  <c r="T4205" i="1"/>
  <c r="U4205" i="1"/>
  <c r="V4205" i="1"/>
  <c r="Q4205" i="1"/>
  <c r="R4205" i="1"/>
  <c r="X4206" i="1"/>
  <c r="Z4206" i="1"/>
  <c r="T4206" i="1"/>
  <c r="U4206" i="1"/>
  <c r="V4206" i="1"/>
  <c r="Q4206" i="1"/>
  <c r="R4206" i="1"/>
  <c r="X4207" i="1"/>
  <c r="Z4207" i="1"/>
  <c r="T4207" i="1"/>
  <c r="U4207" i="1"/>
  <c r="V4207" i="1"/>
  <c r="Q4207" i="1"/>
  <c r="R4207" i="1"/>
  <c r="X4208" i="1"/>
  <c r="Z4208" i="1"/>
  <c r="T4208" i="1"/>
  <c r="U4208" i="1"/>
  <c r="V4208" i="1"/>
  <c r="Q4208" i="1"/>
  <c r="R4208" i="1"/>
  <c r="X4209" i="1"/>
  <c r="Z4209" i="1"/>
  <c r="T4209" i="1"/>
  <c r="U4209" i="1"/>
  <c r="V4209" i="1"/>
  <c r="Q4209" i="1"/>
  <c r="R4209" i="1"/>
  <c r="X4210" i="1"/>
  <c r="Z4210" i="1"/>
  <c r="T4210" i="1"/>
  <c r="U4210" i="1"/>
  <c r="V4210" i="1"/>
  <c r="Q4210" i="1"/>
  <c r="R4210" i="1"/>
  <c r="X4211" i="1"/>
  <c r="Z4211" i="1"/>
  <c r="T4211" i="1"/>
  <c r="U4211" i="1"/>
  <c r="V4211" i="1"/>
  <c r="Q4211" i="1"/>
  <c r="R4211" i="1"/>
  <c r="X4212" i="1"/>
  <c r="Z4212" i="1"/>
  <c r="T4212" i="1"/>
  <c r="U4212" i="1"/>
  <c r="V4212" i="1"/>
  <c r="Q4212" i="1"/>
  <c r="R4212" i="1"/>
  <c r="X4213" i="1"/>
  <c r="Z4213" i="1"/>
  <c r="T4213" i="1"/>
  <c r="U4213" i="1"/>
  <c r="V4213" i="1"/>
  <c r="Q4213" i="1"/>
  <c r="R4213" i="1"/>
  <c r="X4214" i="1"/>
  <c r="Z4214" i="1"/>
  <c r="T4214" i="1"/>
  <c r="U4214" i="1"/>
  <c r="V4214" i="1"/>
  <c r="Q4214" i="1"/>
  <c r="R4214" i="1"/>
  <c r="X4215" i="1"/>
  <c r="Z4215" i="1"/>
  <c r="T4215" i="1"/>
  <c r="U4215" i="1"/>
  <c r="V4215" i="1"/>
  <c r="Q4215" i="1"/>
  <c r="R4215" i="1"/>
  <c r="X4216" i="1"/>
  <c r="Z4216" i="1"/>
  <c r="T4216" i="1"/>
  <c r="U4216" i="1"/>
  <c r="V4216" i="1"/>
  <c r="Q4216" i="1"/>
  <c r="R4216" i="1"/>
  <c r="X4217" i="1"/>
  <c r="Z4217" i="1"/>
  <c r="T4217" i="1"/>
  <c r="U4217" i="1"/>
  <c r="V4217" i="1"/>
  <c r="Q4217" i="1"/>
  <c r="R4217" i="1"/>
  <c r="X4218" i="1"/>
  <c r="Z4218" i="1"/>
  <c r="T4218" i="1"/>
  <c r="U4218" i="1"/>
  <c r="V4218" i="1"/>
  <c r="Q4218" i="1"/>
  <c r="R4218" i="1"/>
  <c r="X4219" i="1"/>
  <c r="Z4219" i="1"/>
  <c r="T4219" i="1"/>
  <c r="U4219" i="1"/>
  <c r="V4219" i="1"/>
  <c r="Q4219" i="1"/>
  <c r="R4219" i="1"/>
  <c r="X4220" i="1"/>
  <c r="Z4220" i="1"/>
  <c r="T4220" i="1"/>
  <c r="U4220" i="1"/>
  <c r="V4220" i="1"/>
  <c r="Q4220" i="1"/>
  <c r="R4220" i="1"/>
  <c r="X4221" i="1"/>
  <c r="Z4221" i="1"/>
  <c r="T4221" i="1"/>
  <c r="U4221" i="1"/>
  <c r="V4221" i="1"/>
  <c r="Q4221" i="1"/>
  <c r="R4221" i="1"/>
  <c r="X4222" i="1"/>
  <c r="Z4222" i="1"/>
  <c r="T4222" i="1"/>
  <c r="U4222" i="1"/>
  <c r="V4222" i="1"/>
  <c r="Q4222" i="1"/>
  <c r="R4222" i="1"/>
  <c r="X4223" i="1"/>
  <c r="Z4223" i="1"/>
  <c r="T4223" i="1"/>
  <c r="U4223" i="1"/>
  <c r="V4223" i="1"/>
  <c r="Q4223" i="1"/>
  <c r="R4223" i="1"/>
  <c r="X4224" i="1"/>
  <c r="Z4224" i="1"/>
  <c r="T4224" i="1"/>
  <c r="U4224" i="1"/>
  <c r="V4224" i="1"/>
  <c r="Q4224" i="1"/>
  <c r="R4224" i="1"/>
  <c r="X4225" i="1"/>
  <c r="Z4225" i="1"/>
  <c r="T4225" i="1"/>
  <c r="U4225" i="1"/>
  <c r="V4225" i="1"/>
  <c r="Q4225" i="1"/>
  <c r="R4225" i="1"/>
  <c r="X4226" i="1"/>
  <c r="Z4226" i="1"/>
  <c r="T4226" i="1"/>
  <c r="U4226" i="1"/>
  <c r="V4226" i="1"/>
  <c r="Q4226" i="1"/>
  <c r="R4226" i="1"/>
  <c r="X4227" i="1"/>
  <c r="Z4227" i="1"/>
  <c r="T4227" i="1"/>
  <c r="U4227" i="1"/>
  <c r="V4227" i="1"/>
  <c r="Q4227" i="1"/>
  <c r="R4227" i="1"/>
  <c r="X4228" i="1"/>
  <c r="Z4228" i="1"/>
  <c r="T4228" i="1"/>
  <c r="U4228" i="1"/>
  <c r="V4228" i="1"/>
  <c r="Q4228" i="1"/>
  <c r="R4228" i="1"/>
  <c r="X4229" i="1"/>
  <c r="Z4229" i="1"/>
  <c r="T4229" i="1"/>
  <c r="U4229" i="1"/>
  <c r="V4229" i="1"/>
  <c r="Q4229" i="1"/>
  <c r="R4229" i="1"/>
  <c r="X4230" i="1"/>
  <c r="Z4230" i="1"/>
  <c r="T4230" i="1"/>
  <c r="U4230" i="1"/>
  <c r="V4230" i="1"/>
  <c r="Q4230" i="1"/>
  <c r="R4230" i="1"/>
  <c r="X4231" i="1"/>
  <c r="Z4231" i="1"/>
  <c r="T4231" i="1"/>
  <c r="U4231" i="1"/>
  <c r="V4231" i="1"/>
  <c r="Q4231" i="1"/>
  <c r="R4231" i="1"/>
  <c r="X4232" i="1"/>
  <c r="Z4232" i="1"/>
  <c r="T4232" i="1"/>
  <c r="U4232" i="1"/>
  <c r="V4232" i="1"/>
  <c r="Q4232" i="1"/>
  <c r="R4232" i="1"/>
  <c r="X4233" i="1"/>
  <c r="Z4233" i="1"/>
  <c r="T4233" i="1"/>
  <c r="U4233" i="1"/>
  <c r="V4233" i="1"/>
  <c r="Q4233" i="1"/>
  <c r="R4233" i="1"/>
  <c r="X4234" i="1"/>
  <c r="Z4234" i="1"/>
  <c r="T4234" i="1"/>
  <c r="U4234" i="1"/>
  <c r="V4234" i="1"/>
  <c r="Q4234" i="1"/>
  <c r="R4234" i="1"/>
  <c r="X4235" i="1"/>
  <c r="Z4235" i="1"/>
  <c r="T4235" i="1"/>
  <c r="U4235" i="1"/>
  <c r="V4235" i="1"/>
  <c r="Q4235" i="1"/>
  <c r="R4235" i="1"/>
  <c r="X4236" i="1"/>
  <c r="Z4236" i="1"/>
  <c r="T4236" i="1"/>
  <c r="U4236" i="1"/>
  <c r="V4236" i="1"/>
  <c r="Q4236" i="1"/>
  <c r="R4236" i="1"/>
  <c r="X4237" i="1"/>
  <c r="Z4237" i="1"/>
  <c r="T4237" i="1"/>
  <c r="U4237" i="1"/>
  <c r="V4237" i="1"/>
  <c r="Q4237" i="1"/>
  <c r="R4237" i="1"/>
  <c r="X4238" i="1"/>
  <c r="Z4238" i="1"/>
  <c r="T4238" i="1"/>
  <c r="U4238" i="1"/>
  <c r="V4238" i="1"/>
  <c r="Q4238" i="1"/>
  <c r="R4238" i="1"/>
  <c r="X4239" i="1"/>
  <c r="Z4239" i="1"/>
  <c r="T4239" i="1"/>
  <c r="U4239" i="1"/>
  <c r="V4239" i="1"/>
  <c r="Q4239" i="1"/>
  <c r="R4239" i="1"/>
  <c r="X4240" i="1"/>
  <c r="Z4240" i="1"/>
  <c r="T4240" i="1"/>
  <c r="U4240" i="1"/>
  <c r="V4240" i="1"/>
  <c r="Q4240" i="1"/>
  <c r="R4240" i="1"/>
  <c r="X4241" i="1"/>
  <c r="Z4241" i="1"/>
  <c r="T4241" i="1"/>
  <c r="U4241" i="1"/>
  <c r="V4241" i="1"/>
  <c r="Q4241" i="1"/>
  <c r="R4241" i="1"/>
  <c r="X4242" i="1"/>
  <c r="Z4242" i="1"/>
  <c r="T4242" i="1"/>
  <c r="U4242" i="1"/>
  <c r="V4242" i="1"/>
  <c r="Q4242" i="1"/>
  <c r="R4242" i="1"/>
  <c r="X4243" i="1"/>
  <c r="Z4243" i="1"/>
  <c r="T4243" i="1"/>
  <c r="U4243" i="1"/>
  <c r="V4243" i="1"/>
  <c r="Q4243" i="1"/>
  <c r="R4243" i="1"/>
  <c r="X4244" i="1"/>
  <c r="Z4244" i="1"/>
  <c r="T4244" i="1"/>
  <c r="U4244" i="1"/>
  <c r="V4244" i="1"/>
  <c r="Q4244" i="1"/>
  <c r="R4244" i="1"/>
  <c r="X4245" i="1"/>
  <c r="Z4245" i="1"/>
  <c r="T4245" i="1"/>
  <c r="U4245" i="1"/>
  <c r="V4245" i="1"/>
  <c r="Q4245" i="1"/>
  <c r="R4245" i="1"/>
  <c r="X4246" i="1"/>
  <c r="Z4246" i="1"/>
  <c r="T4246" i="1"/>
  <c r="U4246" i="1"/>
  <c r="V4246" i="1"/>
  <c r="Q4246" i="1"/>
  <c r="R4246" i="1"/>
  <c r="X4247" i="1"/>
  <c r="Z4247" i="1"/>
  <c r="T4247" i="1"/>
  <c r="U4247" i="1"/>
  <c r="V4247" i="1"/>
  <c r="Q4247" i="1"/>
  <c r="R4247" i="1"/>
  <c r="X4248" i="1"/>
  <c r="Z4248" i="1"/>
  <c r="T4248" i="1"/>
  <c r="U4248" i="1"/>
  <c r="V4248" i="1"/>
  <c r="Q4248" i="1"/>
  <c r="R4248" i="1"/>
  <c r="X4249" i="1"/>
  <c r="Z4249" i="1"/>
  <c r="T4249" i="1"/>
  <c r="U4249" i="1"/>
  <c r="V4249" i="1"/>
  <c r="Q4249" i="1"/>
  <c r="R4249" i="1"/>
  <c r="X4250" i="1"/>
  <c r="Z4250" i="1"/>
  <c r="T4250" i="1"/>
  <c r="U4250" i="1"/>
  <c r="V4250" i="1"/>
  <c r="Q4250" i="1"/>
  <c r="R4250" i="1"/>
  <c r="X4251" i="1"/>
  <c r="Z4251" i="1"/>
  <c r="T4251" i="1"/>
  <c r="U4251" i="1"/>
  <c r="V4251" i="1"/>
  <c r="Q4251" i="1"/>
  <c r="R4251" i="1"/>
  <c r="X4252" i="1"/>
  <c r="Z4252" i="1"/>
  <c r="T4252" i="1"/>
  <c r="U4252" i="1"/>
  <c r="V4252" i="1"/>
  <c r="Q4252" i="1"/>
  <c r="R4252" i="1"/>
  <c r="X4253" i="1"/>
  <c r="Z4253" i="1"/>
  <c r="T4253" i="1"/>
  <c r="U4253" i="1"/>
  <c r="V4253" i="1"/>
  <c r="Q4253" i="1"/>
  <c r="R4253" i="1"/>
  <c r="X4254" i="1"/>
  <c r="Z4254" i="1"/>
  <c r="T4254" i="1"/>
  <c r="U4254" i="1"/>
  <c r="V4254" i="1"/>
  <c r="Q4254" i="1"/>
  <c r="R4254" i="1"/>
  <c r="X4255" i="1"/>
  <c r="Z4255" i="1"/>
  <c r="T4255" i="1"/>
  <c r="U4255" i="1"/>
  <c r="V4255" i="1"/>
  <c r="Q4255" i="1"/>
  <c r="R4255" i="1"/>
  <c r="X4256" i="1"/>
  <c r="Z4256" i="1"/>
  <c r="T4256" i="1"/>
  <c r="U4256" i="1"/>
  <c r="V4256" i="1"/>
  <c r="Q4256" i="1"/>
  <c r="R4256" i="1"/>
  <c r="X4257" i="1"/>
  <c r="Z4257" i="1"/>
  <c r="T4257" i="1"/>
  <c r="U4257" i="1"/>
  <c r="V4257" i="1"/>
  <c r="Q4257" i="1"/>
  <c r="R4257" i="1"/>
  <c r="X4258" i="1"/>
  <c r="Z4258" i="1"/>
  <c r="T4258" i="1"/>
  <c r="U4258" i="1"/>
  <c r="V4258" i="1"/>
  <c r="Q4258" i="1"/>
  <c r="R4258" i="1"/>
  <c r="X4259" i="1"/>
  <c r="Z4259" i="1"/>
  <c r="T4259" i="1"/>
  <c r="U4259" i="1"/>
  <c r="V4259" i="1"/>
  <c r="Q4259" i="1"/>
  <c r="R4259" i="1"/>
  <c r="X4260" i="1"/>
  <c r="Z4260" i="1"/>
  <c r="T4260" i="1"/>
  <c r="U4260" i="1"/>
  <c r="V4260" i="1"/>
  <c r="Q4260" i="1"/>
  <c r="R4260" i="1"/>
  <c r="X4261" i="1"/>
  <c r="Z4261" i="1"/>
  <c r="T4261" i="1"/>
  <c r="U4261" i="1"/>
  <c r="V4261" i="1"/>
  <c r="Q4261" i="1"/>
  <c r="R4261" i="1"/>
  <c r="X4262" i="1"/>
  <c r="Z4262" i="1"/>
  <c r="T4262" i="1"/>
  <c r="U4262" i="1"/>
  <c r="V4262" i="1"/>
  <c r="Q4262" i="1"/>
  <c r="R4262" i="1"/>
  <c r="X4263" i="1"/>
  <c r="Z4263" i="1"/>
  <c r="T4263" i="1"/>
  <c r="U4263" i="1"/>
  <c r="V4263" i="1"/>
  <c r="Q4263" i="1"/>
  <c r="R4263" i="1"/>
  <c r="X4264" i="1"/>
  <c r="Z4264" i="1"/>
  <c r="T4264" i="1"/>
  <c r="U4264" i="1"/>
  <c r="V4264" i="1"/>
  <c r="Q4264" i="1"/>
  <c r="R4264" i="1"/>
  <c r="X4265" i="1"/>
  <c r="Z4265" i="1"/>
  <c r="T4265" i="1"/>
  <c r="U4265" i="1"/>
  <c r="V4265" i="1"/>
  <c r="Q4265" i="1"/>
  <c r="R4265" i="1"/>
  <c r="X4266" i="1"/>
  <c r="Z4266" i="1"/>
  <c r="T4266" i="1"/>
  <c r="U4266" i="1"/>
  <c r="V4266" i="1"/>
  <c r="Q4266" i="1"/>
  <c r="R4266" i="1"/>
  <c r="X4267" i="1"/>
  <c r="Z4267" i="1"/>
  <c r="T4267" i="1"/>
  <c r="U4267" i="1"/>
  <c r="V4267" i="1"/>
  <c r="Q4267" i="1"/>
  <c r="R4267" i="1"/>
  <c r="X4268" i="1"/>
  <c r="Z4268" i="1"/>
  <c r="T4268" i="1"/>
  <c r="U4268" i="1"/>
  <c r="V4268" i="1"/>
  <c r="Q4268" i="1"/>
  <c r="R4268" i="1"/>
  <c r="X4269" i="1"/>
  <c r="Z4269" i="1"/>
  <c r="T4269" i="1"/>
  <c r="U4269" i="1"/>
  <c r="V4269" i="1"/>
  <c r="Q4269" i="1"/>
  <c r="R4269" i="1"/>
  <c r="X4270" i="1"/>
  <c r="Z4270" i="1"/>
  <c r="T4270" i="1"/>
  <c r="U4270" i="1"/>
  <c r="V4270" i="1"/>
  <c r="Q4270" i="1"/>
  <c r="R4270" i="1"/>
  <c r="X4271" i="1"/>
  <c r="Z4271" i="1"/>
  <c r="T4271" i="1"/>
  <c r="U4271" i="1"/>
  <c r="V4271" i="1"/>
  <c r="Q4271" i="1"/>
  <c r="R4271" i="1"/>
  <c r="X4272" i="1"/>
  <c r="Z4272" i="1"/>
  <c r="T4272" i="1"/>
  <c r="U4272" i="1"/>
  <c r="V4272" i="1"/>
  <c r="Q4272" i="1"/>
  <c r="R4272" i="1"/>
  <c r="X4273" i="1"/>
  <c r="Z4273" i="1"/>
  <c r="T4273" i="1"/>
  <c r="U4273" i="1"/>
  <c r="V4273" i="1"/>
  <c r="Q4273" i="1"/>
  <c r="R4273" i="1"/>
  <c r="X4274" i="1"/>
  <c r="Z4274" i="1"/>
  <c r="T4274" i="1"/>
  <c r="U4274" i="1"/>
  <c r="V4274" i="1"/>
  <c r="Q4274" i="1"/>
  <c r="R4274" i="1"/>
  <c r="X4275" i="1"/>
  <c r="Z4275" i="1"/>
  <c r="T4275" i="1"/>
  <c r="U4275" i="1"/>
  <c r="V4275" i="1"/>
  <c r="Q4275" i="1"/>
  <c r="R4275" i="1"/>
  <c r="X4276" i="1"/>
  <c r="Z4276" i="1"/>
  <c r="T4276" i="1"/>
  <c r="U4276" i="1"/>
  <c r="V4276" i="1"/>
  <c r="Q4276" i="1"/>
  <c r="R4276" i="1"/>
  <c r="X4277" i="1"/>
  <c r="Z4277" i="1"/>
  <c r="T4277" i="1"/>
  <c r="U4277" i="1"/>
  <c r="V4277" i="1"/>
  <c r="Q4277" i="1"/>
  <c r="R4277" i="1"/>
  <c r="X4278" i="1"/>
  <c r="Z4278" i="1"/>
  <c r="T4278" i="1"/>
  <c r="U4278" i="1"/>
  <c r="V4278" i="1"/>
  <c r="Q4278" i="1"/>
  <c r="R4278" i="1"/>
  <c r="X4279" i="1"/>
  <c r="Z4279" i="1"/>
  <c r="T4279" i="1"/>
  <c r="U4279" i="1"/>
  <c r="V4279" i="1"/>
  <c r="Q4279" i="1"/>
  <c r="R4279" i="1"/>
  <c r="X4280" i="1"/>
  <c r="Z4280" i="1"/>
  <c r="T4280" i="1"/>
  <c r="U4280" i="1"/>
  <c r="V4280" i="1"/>
  <c r="Q4280" i="1"/>
  <c r="R4280" i="1"/>
  <c r="X4281" i="1"/>
  <c r="Z4281" i="1"/>
  <c r="T4281" i="1"/>
  <c r="U4281" i="1"/>
  <c r="V4281" i="1"/>
  <c r="Q4281" i="1"/>
  <c r="R4281" i="1"/>
  <c r="X4282" i="1"/>
  <c r="Z4282" i="1"/>
  <c r="T4282" i="1"/>
  <c r="U4282" i="1"/>
  <c r="V4282" i="1"/>
  <c r="Q4282" i="1"/>
  <c r="R4282" i="1"/>
  <c r="X4283" i="1"/>
  <c r="Z4283" i="1"/>
  <c r="T4283" i="1"/>
  <c r="U4283" i="1"/>
  <c r="V4283" i="1"/>
  <c r="Q4283" i="1"/>
  <c r="R4283" i="1"/>
  <c r="X4284" i="1"/>
  <c r="Z4284" i="1"/>
  <c r="T4284" i="1"/>
  <c r="U4284" i="1"/>
  <c r="V4284" i="1"/>
  <c r="Q4284" i="1"/>
  <c r="R4284" i="1"/>
  <c r="X4285" i="1"/>
  <c r="Z4285" i="1"/>
  <c r="T4285" i="1"/>
  <c r="U4285" i="1"/>
  <c r="V4285" i="1"/>
  <c r="Q4285" i="1"/>
  <c r="R4285" i="1"/>
  <c r="X4286" i="1"/>
  <c r="Z4286" i="1"/>
  <c r="T4286" i="1"/>
  <c r="U4286" i="1"/>
  <c r="V4286" i="1"/>
  <c r="Q4286" i="1"/>
  <c r="R4286" i="1"/>
  <c r="X4287" i="1"/>
  <c r="Z4287" i="1"/>
  <c r="T4287" i="1"/>
  <c r="U4287" i="1"/>
  <c r="V4287" i="1"/>
  <c r="Q4287" i="1"/>
  <c r="R4287" i="1"/>
  <c r="X4288" i="1"/>
  <c r="Z4288" i="1"/>
  <c r="T4288" i="1"/>
  <c r="U4288" i="1"/>
  <c r="V4288" i="1"/>
  <c r="Q4288" i="1"/>
  <c r="R4288" i="1"/>
  <c r="X4289" i="1"/>
  <c r="Z4289" i="1"/>
  <c r="T4289" i="1"/>
  <c r="U4289" i="1"/>
  <c r="V4289" i="1"/>
  <c r="Q4289" i="1"/>
  <c r="R4289" i="1"/>
  <c r="X4290" i="1"/>
  <c r="Z4290" i="1"/>
  <c r="T4290" i="1"/>
  <c r="U4290" i="1"/>
  <c r="V4290" i="1"/>
  <c r="Q4290" i="1"/>
  <c r="R4290" i="1"/>
  <c r="X4291" i="1"/>
  <c r="Z4291" i="1"/>
  <c r="T4291" i="1"/>
  <c r="U4291" i="1"/>
  <c r="V4291" i="1"/>
  <c r="Q4291" i="1"/>
  <c r="R4291" i="1"/>
  <c r="X4292" i="1"/>
  <c r="Z4292" i="1"/>
  <c r="T4292" i="1"/>
  <c r="U4292" i="1"/>
  <c r="V4292" i="1"/>
  <c r="Q4292" i="1"/>
  <c r="R4292" i="1"/>
  <c r="X4293" i="1"/>
  <c r="Z4293" i="1"/>
  <c r="T4293" i="1"/>
  <c r="U4293" i="1"/>
  <c r="V4293" i="1"/>
  <c r="Q4293" i="1"/>
  <c r="R4293" i="1"/>
  <c r="X4294" i="1"/>
  <c r="Z4294" i="1"/>
  <c r="T4294" i="1"/>
  <c r="U4294" i="1"/>
  <c r="V4294" i="1"/>
  <c r="Q4294" i="1"/>
  <c r="R4294" i="1"/>
  <c r="X4295" i="1"/>
  <c r="Z4295" i="1"/>
  <c r="T4295" i="1"/>
  <c r="U4295" i="1"/>
  <c r="V4295" i="1"/>
  <c r="Q4295" i="1"/>
  <c r="R4295" i="1"/>
  <c r="X4296" i="1"/>
  <c r="Z4296" i="1"/>
  <c r="T4296" i="1"/>
  <c r="U4296" i="1"/>
  <c r="V4296" i="1"/>
  <c r="Q4296" i="1"/>
  <c r="R4296" i="1"/>
  <c r="X4297" i="1"/>
  <c r="Z4297" i="1"/>
  <c r="T4297" i="1"/>
  <c r="U4297" i="1"/>
  <c r="V4297" i="1"/>
  <c r="Q4297" i="1"/>
  <c r="R4297" i="1"/>
  <c r="X4298" i="1"/>
  <c r="Z4298" i="1"/>
  <c r="T4298" i="1"/>
  <c r="U4298" i="1"/>
  <c r="V4298" i="1"/>
  <c r="Q4298" i="1"/>
  <c r="R4298" i="1"/>
  <c r="X4299" i="1"/>
  <c r="Z4299" i="1"/>
  <c r="T4299" i="1"/>
  <c r="U4299" i="1"/>
  <c r="V4299" i="1"/>
  <c r="Q4299" i="1"/>
  <c r="R4299" i="1"/>
  <c r="X4300" i="1"/>
  <c r="Z4300" i="1"/>
  <c r="T4300" i="1"/>
  <c r="U4300" i="1"/>
  <c r="V4300" i="1"/>
  <c r="Q4300" i="1"/>
  <c r="R4300" i="1"/>
  <c r="X4301" i="1"/>
  <c r="Z4301" i="1"/>
  <c r="T4301" i="1"/>
  <c r="U4301" i="1"/>
  <c r="V4301" i="1"/>
  <c r="Q4301" i="1"/>
  <c r="R4301" i="1"/>
  <c r="X4302" i="1"/>
  <c r="Z4302" i="1"/>
  <c r="T4302" i="1"/>
  <c r="U4302" i="1"/>
  <c r="V4302" i="1"/>
  <c r="Q4302" i="1"/>
  <c r="R4302" i="1"/>
  <c r="X4303" i="1"/>
  <c r="Z4303" i="1"/>
  <c r="T4303" i="1"/>
  <c r="U4303" i="1"/>
  <c r="V4303" i="1"/>
  <c r="Q4303" i="1"/>
  <c r="R4303" i="1"/>
  <c r="X4304" i="1"/>
  <c r="Z4304" i="1"/>
  <c r="T4304" i="1"/>
  <c r="U4304" i="1"/>
  <c r="V4304" i="1"/>
  <c r="Q4304" i="1"/>
  <c r="R4304" i="1"/>
  <c r="X4305" i="1"/>
  <c r="Z4305" i="1"/>
  <c r="T4305" i="1"/>
  <c r="U4305" i="1"/>
  <c r="V4305" i="1"/>
  <c r="Q4305" i="1"/>
  <c r="R4305" i="1"/>
  <c r="X4306" i="1"/>
  <c r="Z4306" i="1"/>
  <c r="T4306" i="1"/>
  <c r="U4306" i="1"/>
  <c r="V4306" i="1"/>
  <c r="Q4306" i="1"/>
  <c r="R4306" i="1"/>
  <c r="X4307" i="1"/>
  <c r="Z4307" i="1"/>
  <c r="T4307" i="1"/>
  <c r="U4307" i="1"/>
  <c r="V4307" i="1"/>
  <c r="Q4307" i="1"/>
  <c r="R4307" i="1"/>
  <c r="X4308" i="1"/>
  <c r="Z4308" i="1"/>
  <c r="T4308" i="1"/>
  <c r="U4308" i="1"/>
  <c r="V4308" i="1"/>
  <c r="Q4308" i="1"/>
  <c r="R4308" i="1"/>
  <c r="X4309" i="1"/>
  <c r="Z4309" i="1"/>
  <c r="T4309" i="1"/>
  <c r="U4309" i="1"/>
  <c r="V4309" i="1"/>
  <c r="Q4309" i="1"/>
  <c r="R4309" i="1"/>
  <c r="X4310" i="1"/>
  <c r="Z4310" i="1"/>
  <c r="T4310" i="1"/>
  <c r="U4310" i="1"/>
  <c r="V4310" i="1"/>
  <c r="Q4310" i="1"/>
  <c r="R4310" i="1"/>
  <c r="X4311" i="1"/>
  <c r="Z4311" i="1"/>
  <c r="T4311" i="1"/>
  <c r="U4311" i="1"/>
  <c r="V4311" i="1"/>
  <c r="Q4311" i="1"/>
  <c r="R4311" i="1"/>
  <c r="X4312" i="1"/>
  <c r="Z4312" i="1"/>
  <c r="T4312" i="1"/>
  <c r="U4312" i="1"/>
  <c r="V4312" i="1"/>
  <c r="Q4312" i="1"/>
  <c r="R4312" i="1"/>
  <c r="X4313" i="1"/>
  <c r="Z4313" i="1"/>
  <c r="T4313" i="1"/>
  <c r="U4313" i="1"/>
  <c r="V4313" i="1"/>
  <c r="Q4313" i="1"/>
  <c r="R4313" i="1"/>
  <c r="X4314" i="1"/>
  <c r="Z4314" i="1"/>
  <c r="T4314" i="1"/>
  <c r="U4314" i="1"/>
  <c r="V4314" i="1"/>
  <c r="Q4314" i="1"/>
  <c r="R4314" i="1"/>
  <c r="X4315" i="1"/>
  <c r="Z4315" i="1"/>
  <c r="T4315" i="1"/>
  <c r="U4315" i="1"/>
  <c r="V4315" i="1"/>
  <c r="Q4315" i="1"/>
  <c r="R4315" i="1"/>
  <c r="X4316" i="1"/>
  <c r="Z4316" i="1"/>
  <c r="T4316" i="1"/>
  <c r="U4316" i="1"/>
  <c r="V4316" i="1"/>
  <c r="Q4316" i="1"/>
  <c r="R4316" i="1"/>
  <c r="X4317" i="1"/>
  <c r="Z4317" i="1"/>
  <c r="T4317" i="1"/>
  <c r="U4317" i="1"/>
  <c r="V4317" i="1"/>
  <c r="Q4317" i="1"/>
  <c r="R4317" i="1"/>
  <c r="X4318" i="1"/>
  <c r="Z4318" i="1"/>
  <c r="T4318" i="1"/>
  <c r="U4318" i="1"/>
  <c r="V4318" i="1"/>
  <c r="Q4318" i="1"/>
  <c r="R4318" i="1"/>
  <c r="X4319" i="1"/>
  <c r="Z4319" i="1"/>
  <c r="T4319" i="1"/>
  <c r="U4319" i="1"/>
  <c r="V4319" i="1"/>
  <c r="Q4319" i="1"/>
  <c r="R4319" i="1"/>
  <c r="X4320" i="1"/>
  <c r="Z4320" i="1"/>
  <c r="T4320" i="1"/>
  <c r="U4320" i="1"/>
  <c r="V4320" i="1"/>
  <c r="Q4320" i="1"/>
  <c r="R4320" i="1"/>
  <c r="X4321" i="1"/>
  <c r="Z4321" i="1"/>
  <c r="T4321" i="1"/>
  <c r="U4321" i="1"/>
  <c r="V4321" i="1"/>
  <c r="Q4321" i="1"/>
  <c r="R4321" i="1"/>
  <c r="X4322" i="1"/>
  <c r="Z4322" i="1"/>
  <c r="T4322" i="1"/>
  <c r="U4322" i="1"/>
  <c r="V4322" i="1"/>
  <c r="Q4322" i="1"/>
  <c r="R4322" i="1"/>
  <c r="X4323" i="1"/>
  <c r="Z4323" i="1"/>
  <c r="T4323" i="1"/>
  <c r="U4323" i="1"/>
  <c r="V4323" i="1"/>
  <c r="Q4323" i="1"/>
  <c r="R4323" i="1"/>
  <c r="X4324" i="1"/>
  <c r="Z4324" i="1"/>
  <c r="T4324" i="1"/>
  <c r="U4324" i="1"/>
  <c r="V4324" i="1"/>
  <c r="Q4324" i="1"/>
  <c r="R4324" i="1"/>
  <c r="X4325" i="1"/>
  <c r="Z4325" i="1"/>
  <c r="T4325" i="1"/>
  <c r="U4325" i="1"/>
  <c r="V4325" i="1"/>
  <c r="Q4325" i="1"/>
  <c r="R4325" i="1"/>
  <c r="X4326" i="1"/>
  <c r="Z4326" i="1"/>
  <c r="T4326" i="1"/>
  <c r="U4326" i="1"/>
  <c r="V4326" i="1"/>
  <c r="Q4326" i="1"/>
  <c r="R4326" i="1"/>
  <c r="X4327" i="1"/>
  <c r="Z4327" i="1"/>
  <c r="T4327" i="1"/>
  <c r="U4327" i="1"/>
  <c r="V4327" i="1"/>
  <c r="Q4327" i="1"/>
  <c r="R4327" i="1"/>
  <c r="X4328" i="1"/>
  <c r="Z4328" i="1"/>
  <c r="T4328" i="1"/>
  <c r="U4328" i="1"/>
  <c r="V4328" i="1"/>
  <c r="Q4328" i="1"/>
  <c r="R4328" i="1"/>
  <c r="X4329" i="1"/>
  <c r="Z4329" i="1"/>
  <c r="T4329" i="1"/>
  <c r="U4329" i="1"/>
  <c r="V4329" i="1"/>
  <c r="Q4329" i="1"/>
  <c r="R4329" i="1"/>
  <c r="X4330" i="1"/>
  <c r="Z4330" i="1"/>
  <c r="T4330" i="1"/>
  <c r="U4330" i="1"/>
  <c r="V4330" i="1"/>
  <c r="Q4330" i="1"/>
  <c r="R4330" i="1"/>
  <c r="X4331" i="1"/>
  <c r="Z4331" i="1"/>
  <c r="T4331" i="1"/>
  <c r="U4331" i="1"/>
  <c r="V4331" i="1"/>
  <c r="Q4331" i="1"/>
  <c r="R4331" i="1"/>
  <c r="X4332" i="1"/>
  <c r="Z4332" i="1"/>
  <c r="T4332" i="1"/>
  <c r="U4332" i="1"/>
  <c r="V4332" i="1"/>
  <c r="Q4332" i="1"/>
  <c r="R4332" i="1"/>
  <c r="X4333" i="1"/>
  <c r="Z4333" i="1"/>
  <c r="T4333" i="1"/>
  <c r="U4333" i="1"/>
  <c r="V4333" i="1"/>
  <c r="Q4333" i="1"/>
  <c r="R4333" i="1"/>
  <c r="X4334" i="1"/>
  <c r="Z4334" i="1"/>
  <c r="T4334" i="1"/>
  <c r="U4334" i="1"/>
  <c r="V4334" i="1"/>
  <c r="Q4334" i="1"/>
  <c r="R4334" i="1"/>
  <c r="X4335" i="1"/>
  <c r="Z4335" i="1"/>
  <c r="T4335" i="1"/>
  <c r="U4335" i="1"/>
  <c r="V4335" i="1"/>
  <c r="Q4335" i="1"/>
  <c r="R4335" i="1"/>
  <c r="X4336" i="1"/>
  <c r="Z4336" i="1"/>
  <c r="T4336" i="1"/>
  <c r="U4336" i="1"/>
  <c r="V4336" i="1"/>
  <c r="Q4336" i="1"/>
  <c r="R4336" i="1"/>
  <c r="X4337" i="1"/>
  <c r="Z4337" i="1"/>
  <c r="T4337" i="1"/>
  <c r="U4337" i="1"/>
  <c r="V4337" i="1"/>
  <c r="Q4337" i="1"/>
  <c r="R4337" i="1"/>
  <c r="X4338" i="1"/>
  <c r="Z4338" i="1"/>
  <c r="T4338" i="1"/>
  <c r="U4338" i="1"/>
  <c r="V4338" i="1"/>
  <c r="Q4338" i="1"/>
  <c r="R4338" i="1"/>
  <c r="X4339" i="1"/>
  <c r="Z4339" i="1"/>
  <c r="T4339" i="1"/>
  <c r="U4339" i="1"/>
  <c r="V4339" i="1"/>
  <c r="Q4339" i="1"/>
  <c r="R4339" i="1"/>
  <c r="X4340" i="1"/>
  <c r="Z4340" i="1"/>
  <c r="T4340" i="1"/>
  <c r="U4340" i="1"/>
  <c r="V4340" i="1"/>
  <c r="Q4340" i="1"/>
  <c r="R4340" i="1"/>
  <c r="X4341" i="1"/>
  <c r="Z4341" i="1"/>
  <c r="T4341" i="1"/>
  <c r="U4341" i="1"/>
  <c r="V4341" i="1"/>
  <c r="Q4341" i="1"/>
  <c r="R4341" i="1"/>
  <c r="X4342" i="1"/>
  <c r="Z4342" i="1"/>
  <c r="T4342" i="1"/>
  <c r="U4342" i="1"/>
  <c r="V4342" i="1"/>
  <c r="Q4342" i="1"/>
  <c r="R4342" i="1"/>
  <c r="X4343" i="1"/>
  <c r="Z4343" i="1"/>
  <c r="T4343" i="1"/>
  <c r="U4343" i="1"/>
  <c r="V4343" i="1"/>
  <c r="Q4343" i="1"/>
  <c r="R4343" i="1"/>
  <c r="X4344" i="1"/>
  <c r="Z4344" i="1"/>
  <c r="T4344" i="1"/>
  <c r="U4344" i="1"/>
  <c r="V4344" i="1"/>
  <c r="Q4344" i="1"/>
  <c r="R4344" i="1"/>
  <c r="X4345" i="1"/>
  <c r="Z4345" i="1"/>
  <c r="T4345" i="1"/>
  <c r="U4345" i="1"/>
  <c r="V4345" i="1"/>
  <c r="Q4345" i="1"/>
  <c r="R4345" i="1"/>
  <c r="X4346" i="1"/>
  <c r="Z4346" i="1"/>
  <c r="T4346" i="1"/>
  <c r="U4346" i="1"/>
  <c r="V4346" i="1"/>
  <c r="Q4346" i="1"/>
  <c r="R4346" i="1"/>
  <c r="X4347" i="1"/>
  <c r="Z4347" i="1"/>
  <c r="T4347" i="1"/>
  <c r="U4347" i="1"/>
  <c r="V4347" i="1"/>
  <c r="Q4347" i="1"/>
  <c r="R4347" i="1"/>
  <c r="X4348" i="1"/>
  <c r="Z4348" i="1"/>
  <c r="T4348" i="1"/>
  <c r="U4348" i="1"/>
  <c r="V4348" i="1"/>
  <c r="Q4348" i="1"/>
  <c r="R4348" i="1"/>
  <c r="X4349" i="1"/>
  <c r="Z4349" i="1"/>
  <c r="T4349" i="1"/>
  <c r="U4349" i="1"/>
  <c r="V4349" i="1"/>
  <c r="Q4349" i="1"/>
  <c r="R4349" i="1"/>
  <c r="X4350" i="1"/>
  <c r="Z4350" i="1"/>
  <c r="T4350" i="1"/>
  <c r="U4350" i="1"/>
  <c r="V4350" i="1"/>
  <c r="Q4350" i="1"/>
  <c r="R4350" i="1"/>
  <c r="X4351" i="1"/>
  <c r="Z4351" i="1"/>
  <c r="T4351" i="1"/>
  <c r="U4351" i="1"/>
  <c r="V4351" i="1"/>
  <c r="Q4351" i="1"/>
  <c r="R4351" i="1"/>
  <c r="X4352" i="1"/>
  <c r="Z4352" i="1"/>
  <c r="T4352" i="1"/>
  <c r="U4352" i="1"/>
  <c r="V4352" i="1"/>
  <c r="Q4352" i="1"/>
  <c r="R4352" i="1"/>
  <c r="X4353" i="1"/>
  <c r="Z4353" i="1"/>
  <c r="T4353" i="1"/>
  <c r="U4353" i="1"/>
  <c r="V4353" i="1"/>
  <c r="Q4353" i="1"/>
  <c r="R4353" i="1"/>
  <c r="X4354" i="1"/>
  <c r="Z4354" i="1"/>
  <c r="T4354" i="1"/>
  <c r="U4354" i="1"/>
  <c r="V4354" i="1"/>
  <c r="Q4354" i="1"/>
  <c r="R4354" i="1"/>
  <c r="X4355" i="1"/>
  <c r="Z4355" i="1"/>
  <c r="T4355" i="1"/>
  <c r="U4355" i="1"/>
  <c r="V4355" i="1"/>
  <c r="Q4355" i="1"/>
  <c r="R4355" i="1"/>
  <c r="X4356" i="1"/>
  <c r="Z4356" i="1"/>
  <c r="T4356" i="1"/>
  <c r="U4356" i="1"/>
  <c r="V4356" i="1"/>
  <c r="Q4356" i="1"/>
  <c r="R4356" i="1"/>
  <c r="X4357" i="1"/>
  <c r="Z4357" i="1"/>
  <c r="T4357" i="1"/>
  <c r="U4357" i="1"/>
  <c r="V4357" i="1"/>
  <c r="Q4357" i="1"/>
  <c r="R4357" i="1"/>
  <c r="X4358" i="1"/>
  <c r="Z4358" i="1"/>
  <c r="T4358" i="1"/>
  <c r="U4358" i="1"/>
  <c r="V4358" i="1"/>
  <c r="Q4358" i="1"/>
  <c r="R4358" i="1"/>
  <c r="X4359" i="1"/>
  <c r="Z4359" i="1"/>
  <c r="T4359" i="1"/>
  <c r="U4359" i="1"/>
  <c r="V4359" i="1"/>
  <c r="Q4359" i="1"/>
  <c r="R4359" i="1"/>
  <c r="X4360" i="1"/>
  <c r="Z4360" i="1"/>
  <c r="T4360" i="1"/>
  <c r="U4360" i="1"/>
  <c r="V4360" i="1"/>
  <c r="Q4360" i="1"/>
  <c r="R4360" i="1"/>
  <c r="X4361" i="1"/>
  <c r="Z4361" i="1"/>
  <c r="T4361" i="1"/>
  <c r="U4361" i="1"/>
  <c r="V4361" i="1"/>
  <c r="Q4361" i="1"/>
  <c r="R4361" i="1"/>
  <c r="X4362" i="1"/>
  <c r="Z4362" i="1"/>
  <c r="T4362" i="1"/>
  <c r="U4362" i="1"/>
  <c r="V4362" i="1"/>
  <c r="Q4362" i="1"/>
  <c r="R4362" i="1"/>
  <c r="X4363" i="1"/>
  <c r="Z4363" i="1"/>
  <c r="T4363" i="1"/>
  <c r="U4363" i="1"/>
  <c r="V4363" i="1"/>
  <c r="Q4363" i="1"/>
  <c r="R4363" i="1"/>
  <c r="X4364" i="1"/>
  <c r="Z4364" i="1"/>
  <c r="T4364" i="1"/>
  <c r="U4364" i="1"/>
  <c r="V4364" i="1"/>
  <c r="Q4364" i="1"/>
  <c r="R4364" i="1"/>
  <c r="X4365" i="1"/>
  <c r="Z4365" i="1"/>
  <c r="T4365" i="1"/>
  <c r="U4365" i="1"/>
  <c r="V4365" i="1"/>
  <c r="Q4365" i="1"/>
  <c r="R4365" i="1"/>
  <c r="X4366" i="1"/>
  <c r="Z4366" i="1"/>
  <c r="T4366" i="1"/>
  <c r="U4366" i="1"/>
  <c r="V4366" i="1"/>
  <c r="Q4366" i="1"/>
  <c r="R4366" i="1"/>
  <c r="X4367" i="1"/>
  <c r="Z4367" i="1"/>
  <c r="T4367" i="1"/>
  <c r="U4367" i="1"/>
  <c r="V4367" i="1"/>
  <c r="Q4367" i="1"/>
  <c r="R4367" i="1"/>
  <c r="X4368" i="1"/>
  <c r="Z4368" i="1"/>
  <c r="T4368" i="1"/>
  <c r="U4368" i="1"/>
  <c r="V4368" i="1"/>
  <c r="Q4368" i="1"/>
  <c r="R4368" i="1"/>
  <c r="X4369" i="1"/>
  <c r="Z4369" i="1"/>
  <c r="T4369" i="1"/>
  <c r="U4369" i="1"/>
  <c r="V4369" i="1"/>
  <c r="Q4369" i="1"/>
  <c r="R4369" i="1"/>
  <c r="X4370" i="1"/>
  <c r="Z4370" i="1"/>
  <c r="T4370" i="1"/>
  <c r="U4370" i="1"/>
  <c r="V4370" i="1"/>
  <c r="Q4370" i="1"/>
  <c r="R4370" i="1"/>
  <c r="X4371" i="1"/>
  <c r="Z4371" i="1"/>
  <c r="T4371" i="1"/>
  <c r="U4371" i="1"/>
  <c r="V4371" i="1"/>
  <c r="Q4371" i="1"/>
  <c r="R4371" i="1"/>
  <c r="X4372" i="1"/>
  <c r="Z4372" i="1"/>
  <c r="T4372" i="1"/>
  <c r="U4372" i="1"/>
  <c r="V4372" i="1"/>
  <c r="Q4372" i="1"/>
  <c r="R4372" i="1"/>
  <c r="X4373" i="1"/>
  <c r="Z4373" i="1"/>
  <c r="T4373" i="1"/>
  <c r="U4373" i="1"/>
  <c r="V4373" i="1"/>
  <c r="Q4373" i="1"/>
  <c r="R4373" i="1"/>
  <c r="X4374" i="1"/>
  <c r="Z4374" i="1"/>
  <c r="T4374" i="1"/>
  <c r="U4374" i="1"/>
  <c r="V4374" i="1"/>
  <c r="Q4374" i="1"/>
  <c r="R4374" i="1"/>
  <c r="X4375" i="1"/>
  <c r="Z4375" i="1"/>
  <c r="T4375" i="1"/>
  <c r="U4375" i="1"/>
  <c r="V4375" i="1"/>
  <c r="Q4375" i="1"/>
  <c r="R4375" i="1"/>
  <c r="X4376" i="1"/>
  <c r="Z4376" i="1"/>
  <c r="T4376" i="1"/>
  <c r="U4376" i="1"/>
  <c r="V4376" i="1"/>
  <c r="Q4376" i="1"/>
  <c r="R4376" i="1"/>
  <c r="X4377" i="1"/>
  <c r="Z4377" i="1"/>
  <c r="T4377" i="1"/>
  <c r="U4377" i="1"/>
  <c r="V4377" i="1"/>
  <c r="Q4377" i="1"/>
  <c r="R4377" i="1"/>
  <c r="X4378" i="1"/>
  <c r="Z4378" i="1"/>
  <c r="T4378" i="1"/>
  <c r="U4378" i="1"/>
  <c r="V4378" i="1"/>
  <c r="Q4378" i="1"/>
  <c r="R4378" i="1"/>
  <c r="X4379" i="1"/>
  <c r="Z4379" i="1"/>
  <c r="T4379" i="1"/>
  <c r="U4379" i="1"/>
  <c r="V4379" i="1"/>
  <c r="Q4379" i="1"/>
  <c r="R4379" i="1"/>
  <c r="X4380" i="1"/>
  <c r="Z4380" i="1"/>
  <c r="T4380" i="1"/>
  <c r="U4380" i="1"/>
  <c r="V4380" i="1"/>
  <c r="Q4380" i="1"/>
  <c r="R4380" i="1"/>
  <c r="X4381" i="1"/>
  <c r="Z4381" i="1"/>
  <c r="T4381" i="1"/>
  <c r="U4381" i="1"/>
  <c r="V4381" i="1"/>
  <c r="Q4381" i="1"/>
  <c r="R4381" i="1"/>
  <c r="X4382" i="1"/>
  <c r="Z4382" i="1"/>
  <c r="T4382" i="1"/>
  <c r="U4382" i="1"/>
  <c r="V4382" i="1"/>
  <c r="Q4382" i="1"/>
  <c r="R4382" i="1"/>
  <c r="X4383" i="1"/>
  <c r="Z4383" i="1"/>
  <c r="T4383" i="1"/>
  <c r="U4383" i="1"/>
  <c r="V4383" i="1"/>
  <c r="Q4383" i="1"/>
  <c r="R4383" i="1"/>
  <c r="X4384" i="1"/>
  <c r="Z4384" i="1"/>
  <c r="T4384" i="1"/>
  <c r="U4384" i="1"/>
  <c r="V4384" i="1"/>
  <c r="Q4384" i="1"/>
  <c r="R4384" i="1"/>
  <c r="X4385" i="1"/>
  <c r="Z4385" i="1"/>
  <c r="T4385" i="1"/>
  <c r="U4385" i="1"/>
  <c r="V4385" i="1"/>
  <c r="Q4385" i="1"/>
  <c r="R4385" i="1"/>
  <c r="X4386" i="1"/>
  <c r="Z4386" i="1"/>
  <c r="T4386" i="1"/>
  <c r="U4386" i="1"/>
  <c r="V4386" i="1"/>
  <c r="Q4386" i="1"/>
  <c r="R4386" i="1"/>
  <c r="X4387" i="1"/>
  <c r="Z4387" i="1"/>
  <c r="T4387" i="1"/>
  <c r="U4387" i="1"/>
  <c r="V4387" i="1"/>
  <c r="Q4387" i="1"/>
  <c r="R4387" i="1"/>
  <c r="X4388" i="1"/>
  <c r="Z4388" i="1"/>
  <c r="Z4389" i="1"/>
  <c r="R4389" i="1"/>
  <c r="X4390" i="1"/>
  <c r="Z4390" i="1"/>
  <c r="T4390" i="1"/>
  <c r="U4390" i="1"/>
  <c r="V4390" i="1"/>
  <c r="Q4390" i="1"/>
  <c r="R4390" i="1"/>
  <c r="X4391" i="1"/>
  <c r="Z4391" i="1"/>
  <c r="T4391" i="1"/>
  <c r="U4391" i="1"/>
  <c r="V4391" i="1"/>
  <c r="Q4391" i="1"/>
  <c r="R4391" i="1"/>
  <c r="X4392" i="1"/>
  <c r="Z4392" i="1"/>
  <c r="T4392" i="1"/>
  <c r="U4392" i="1"/>
  <c r="V4392" i="1"/>
  <c r="Q4392" i="1"/>
  <c r="R4392" i="1"/>
  <c r="X4393" i="1"/>
  <c r="Z4393" i="1"/>
  <c r="T4393" i="1"/>
  <c r="U4393" i="1"/>
  <c r="V4393" i="1"/>
  <c r="Q4393" i="1"/>
  <c r="R4393" i="1"/>
  <c r="X4394" i="1"/>
  <c r="Z4394" i="1"/>
  <c r="T4394" i="1"/>
  <c r="U4394" i="1"/>
  <c r="V4394" i="1"/>
  <c r="Q4394" i="1"/>
  <c r="R4394" i="1"/>
  <c r="X4395" i="1"/>
  <c r="Z4395" i="1"/>
  <c r="T4395" i="1"/>
  <c r="U4395" i="1"/>
  <c r="V4395" i="1"/>
  <c r="Q4395" i="1"/>
  <c r="R4395" i="1"/>
  <c r="X4396" i="1"/>
  <c r="Z4396" i="1"/>
  <c r="T4396" i="1"/>
  <c r="U4396" i="1"/>
  <c r="V4396" i="1"/>
  <c r="Q4396" i="1"/>
  <c r="R4396" i="1"/>
  <c r="X4397" i="1"/>
  <c r="Z4397" i="1"/>
  <c r="T4397" i="1"/>
  <c r="U4397" i="1"/>
  <c r="V4397" i="1"/>
  <c r="Q4397" i="1"/>
  <c r="R4397" i="1"/>
  <c r="X4398" i="1"/>
  <c r="Z4398" i="1"/>
  <c r="T4398" i="1"/>
  <c r="U4398" i="1"/>
  <c r="V4398" i="1"/>
  <c r="Q4398" i="1"/>
  <c r="R4398" i="1"/>
  <c r="X4399" i="1"/>
  <c r="Z4399" i="1"/>
  <c r="T4399" i="1"/>
  <c r="U4399" i="1"/>
  <c r="V4399" i="1"/>
  <c r="Q4399" i="1"/>
  <c r="R4399" i="1"/>
  <c r="X4400" i="1"/>
  <c r="Z4400" i="1"/>
  <c r="T4400" i="1"/>
  <c r="U4400" i="1"/>
  <c r="V4400" i="1"/>
  <c r="Q4400" i="1"/>
  <c r="R4400" i="1"/>
  <c r="X4401" i="1"/>
  <c r="Z4401" i="1"/>
  <c r="T4401" i="1"/>
  <c r="U4401" i="1"/>
  <c r="V4401" i="1"/>
  <c r="Q4401" i="1"/>
  <c r="R4401" i="1"/>
  <c r="X4402" i="1"/>
  <c r="Z4402" i="1"/>
  <c r="T4402" i="1"/>
  <c r="U4402" i="1"/>
  <c r="V4402" i="1"/>
  <c r="Q4402" i="1"/>
  <c r="R4402" i="1"/>
  <c r="X4403" i="1"/>
  <c r="Z4403" i="1"/>
  <c r="T4403" i="1"/>
  <c r="U4403" i="1"/>
  <c r="V4403" i="1"/>
  <c r="Q4403" i="1"/>
  <c r="R4403" i="1"/>
  <c r="X4404" i="1"/>
  <c r="Z4404" i="1"/>
  <c r="T4404" i="1"/>
  <c r="U4404" i="1"/>
  <c r="V4404" i="1"/>
  <c r="Q4404" i="1"/>
  <c r="R4404" i="1"/>
  <c r="X4405" i="1"/>
  <c r="Z4405" i="1"/>
  <c r="T4405" i="1"/>
  <c r="U4405" i="1"/>
  <c r="V4405" i="1"/>
  <c r="Q4405" i="1"/>
  <c r="R4405" i="1"/>
  <c r="X4406" i="1"/>
  <c r="Z4406" i="1"/>
  <c r="T4406" i="1"/>
  <c r="U4406" i="1"/>
  <c r="V4406" i="1"/>
  <c r="Q4406" i="1"/>
  <c r="R4406" i="1"/>
  <c r="X4407" i="1"/>
  <c r="Z4407" i="1"/>
  <c r="T4407" i="1"/>
  <c r="U4407" i="1"/>
  <c r="V4407" i="1"/>
  <c r="Q4407" i="1"/>
  <c r="R4407" i="1"/>
  <c r="X4408" i="1"/>
  <c r="Z4408" i="1"/>
  <c r="T4408" i="1"/>
  <c r="U4408" i="1"/>
  <c r="V4408" i="1"/>
  <c r="Q4408" i="1"/>
  <c r="R4408" i="1"/>
  <c r="X4409" i="1"/>
  <c r="Z4409" i="1"/>
  <c r="T4409" i="1"/>
  <c r="U4409" i="1"/>
  <c r="V4409" i="1"/>
  <c r="Q4409" i="1"/>
  <c r="R4409" i="1"/>
  <c r="X4410" i="1"/>
  <c r="Z4410" i="1"/>
  <c r="T4410" i="1"/>
  <c r="U4410" i="1"/>
  <c r="V4410" i="1"/>
  <c r="Q4410" i="1"/>
  <c r="R4410" i="1"/>
  <c r="X4411" i="1"/>
  <c r="Z4411" i="1"/>
  <c r="T4411" i="1"/>
  <c r="U4411" i="1"/>
  <c r="V4411" i="1"/>
  <c r="Q4411" i="1"/>
  <c r="R4411" i="1"/>
  <c r="X4412" i="1"/>
  <c r="Z4412" i="1"/>
  <c r="T4412" i="1"/>
  <c r="U4412" i="1"/>
  <c r="V4412" i="1"/>
  <c r="Q4412" i="1"/>
  <c r="R4412" i="1"/>
  <c r="X4413" i="1"/>
  <c r="Z4413" i="1"/>
  <c r="T4413" i="1"/>
  <c r="U4413" i="1"/>
  <c r="V4413" i="1"/>
  <c r="Q4413" i="1"/>
  <c r="R4413" i="1"/>
  <c r="X4414" i="1"/>
  <c r="Z4414" i="1"/>
  <c r="T4414" i="1"/>
  <c r="U4414" i="1"/>
  <c r="V4414" i="1"/>
  <c r="Q4414" i="1"/>
  <c r="R4414" i="1"/>
  <c r="X4415" i="1"/>
  <c r="Z4415" i="1"/>
  <c r="T4415" i="1"/>
  <c r="U4415" i="1"/>
  <c r="V4415" i="1"/>
  <c r="Q4415" i="1"/>
  <c r="R4415" i="1"/>
  <c r="X4416" i="1"/>
  <c r="Z4416" i="1"/>
  <c r="T4416" i="1"/>
  <c r="U4416" i="1"/>
  <c r="V4416" i="1"/>
  <c r="Q4416" i="1"/>
  <c r="R4416" i="1"/>
  <c r="X4417" i="1"/>
  <c r="Z4417" i="1"/>
  <c r="T4417" i="1"/>
  <c r="U4417" i="1"/>
  <c r="V4417" i="1"/>
  <c r="Q4417" i="1"/>
  <c r="R4417" i="1"/>
  <c r="X4418" i="1"/>
  <c r="Z4418" i="1"/>
  <c r="T4418" i="1"/>
  <c r="U4418" i="1"/>
  <c r="V4418" i="1"/>
  <c r="Q4418" i="1"/>
  <c r="R4418" i="1"/>
  <c r="X4419" i="1"/>
  <c r="Z4419" i="1"/>
  <c r="T4419" i="1"/>
  <c r="U4419" i="1"/>
  <c r="V4419" i="1"/>
  <c r="Q4419" i="1"/>
  <c r="R4419" i="1"/>
  <c r="X4420" i="1"/>
  <c r="Z4420" i="1"/>
  <c r="T4420" i="1"/>
  <c r="U4420" i="1"/>
  <c r="V4420" i="1"/>
  <c r="Q4420" i="1"/>
  <c r="R4420" i="1"/>
  <c r="X4421" i="1"/>
  <c r="Z4421" i="1"/>
  <c r="T4421" i="1"/>
  <c r="U4421" i="1"/>
  <c r="V4421" i="1"/>
  <c r="Q4421" i="1"/>
  <c r="R4421" i="1"/>
  <c r="X4422" i="1"/>
  <c r="Z4422" i="1"/>
  <c r="T4422" i="1"/>
  <c r="U4422" i="1"/>
  <c r="V4422" i="1"/>
  <c r="Q4422" i="1"/>
  <c r="R4422" i="1"/>
  <c r="X4423" i="1"/>
  <c r="Z4423" i="1"/>
  <c r="T4423" i="1"/>
  <c r="U4423" i="1"/>
  <c r="V4423" i="1"/>
  <c r="Q4423" i="1"/>
  <c r="R4423" i="1"/>
  <c r="X4424" i="1"/>
  <c r="Z4424" i="1"/>
  <c r="T4424" i="1"/>
  <c r="U4424" i="1"/>
  <c r="V4424" i="1"/>
  <c r="Q4424" i="1"/>
  <c r="R4424" i="1"/>
  <c r="X4425" i="1"/>
  <c r="Z4425" i="1"/>
  <c r="T4425" i="1"/>
  <c r="U4425" i="1"/>
  <c r="V4425" i="1"/>
  <c r="Q4425" i="1"/>
  <c r="R4425" i="1"/>
  <c r="X4426" i="1"/>
  <c r="Z4426" i="1"/>
  <c r="T4426" i="1"/>
  <c r="U4426" i="1"/>
  <c r="V4426" i="1"/>
  <c r="Q4426" i="1"/>
  <c r="R4426" i="1"/>
  <c r="X4427" i="1"/>
  <c r="Z4427" i="1"/>
  <c r="T4427" i="1"/>
  <c r="U4427" i="1"/>
  <c r="V4427" i="1"/>
  <c r="Q4427" i="1"/>
  <c r="R4427" i="1"/>
  <c r="X4428" i="1"/>
  <c r="Z4428" i="1"/>
  <c r="T4428" i="1"/>
  <c r="U4428" i="1"/>
  <c r="V4428" i="1"/>
  <c r="Q4428" i="1"/>
  <c r="R4428" i="1"/>
  <c r="X4429" i="1"/>
  <c r="Z4429" i="1"/>
  <c r="T4429" i="1"/>
  <c r="U4429" i="1"/>
  <c r="V4429" i="1"/>
  <c r="Q4429" i="1"/>
  <c r="R4429" i="1"/>
  <c r="X4430" i="1"/>
  <c r="Z4430" i="1"/>
  <c r="T4430" i="1"/>
  <c r="U4430" i="1"/>
  <c r="V4430" i="1"/>
  <c r="Q4430" i="1"/>
  <c r="R4430" i="1"/>
  <c r="X4431" i="1"/>
  <c r="Z4431" i="1"/>
  <c r="T4431" i="1"/>
  <c r="U4431" i="1"/>
  <c r="V4431" i="1"/>
  <c r="Q4431" i="1"/>
  <c r="R4431" i="1"/>
  <c r="X4432" i="1"/>
  <c r="Z4432" i="1"/>
  <c r="T4432" i="1"/>
  <c r="U4432" i="1"/>
  <c r="V4432" i="1"/>
  <c r="Q4432" i="1"/>
  <c r="R4432" i="1"/>
  <c r="X4433" i="1"/>
  <c r="Z4433" i="1"/>
  <c r="T4433" i="1"/>
  <c r="U4433" i="1"/>
  <c r="V4433" i="1"/>
  <c r="Q4433" i="1"/>
  <c r="R4433" i="1"/>
  <c r="X4434" i="1"/>
  <c r="Z4434" i="1"/>
  <c r="T4434" i="1"/>
  <c r="U4434" i="1"/>
  <c r="V4434" i="1"/>
  <c r="Q4434" i="1"/>
  <c r="R4434" i="1"/>
  <c r="X4435" i="1"/>
  <c r="Z4435" i="1"/>
  <c r="T4435" i="1"/>
  <c r="U4435" i="1"/>
  <c r="V4435" i="1"/>
  <c r="Q4435" i="1"/>
  <c r="R4435" i="1"/>
  <c r="X4436" i="1"/>
  <c r="Z4436" i="1"/>
  <c r="T4436" i="1"/>
  <c r="U4436" i="1"/>
  <c r="V4436" i="1"/>
  <c r="Q4436" i="1"/>
  <c r="R4436" i="1"/>
  <c r="X4437" i="1"/>
  <c r="Z4437" i="1"/>
  <c r="T4437" i="1"/>
  <c r="U4437" i="1"/>
  <c r="V4437" i="1"/>
  <c r="Q4437" i="1"/>
  <c r="R4437" i="1"/>
  <c r="X4438" i="1"/>
  <c r="Z4438" i="1"/>
  <c r="T4438" i="1"/>
  <c r="U4438" i="1"/>
  <c r="V4438" i="1"/>
  <c r="Q4438" i="1"/>
  <c r="R4438" i="1"/>
  <c r="X4439" i="1"/>
  <c r="Z4439" i="1"/>
  <c r="T4439" i="1"/>
  <c r="U4439" i="1"/>
  <c r="V4439" i="1"/>
  <c r="Q4439" i="1"/>
  <c r="R4439" i="1"/>
  <c r="X4440" i="1"/>
  <c r="Z4440" i="1"/>
  <c r="T4440" i="1"/>
  <c r="U4440" i="1"/>
  <c r="V4440" i="1"/>
  <c r="Q4440" i="1"/>
  <c r="R4440" i="1"/>
  <c r="X4441" i="1"/>
  <c r="Z4441" i="1"/>
  <c r="T4441" i="1"/>
  <c r="U4441" i="1"/>
  <c r="V4441" i="1"/>
  <c r="Q4441" i="1"/>
  <c r="R4441" i="1"/>
  <c r="X4442" i="1"/>
  <c r="Z4442" i="1"/>
  <c r="T4442" i="1"/>
  <c r="U4442" i="1"/>
  <c r="V4442" i="1"/>
  <c r="Q4442" i="1"/>
  <c r="R4442" i="1"/>
  <c r="X4443" i="1"/>
  <c r="Z4443" i="1"/>
  <c r="T4443" i="1"/>
  <c r="U4443" i="1"/>
  <c r="V4443" i="1"/>
  <c r="Q4443" i="1"/>
  <c r="R4443" i="1"/>
  <c r="X4444" i="1"/>
  <c r="Z4444" i="1"/>
  <c r="T4444" i="1"/>
  <c r="U4444" i="1"/>
  <c r="V4444" i="1"/>
  <c r="Q4444" i="1"/>
  <c r="R4444" i="1"/>
  <c r="X4445" i="1"/>
  <c r="Z4445" i="1"/>
  <c r="T4445" i="1"/>
  <c r="U4445" i="1"/>
  <c r="V4445" i="1"/>
  <c r="Q4445" i="1"/>
  <c r="R4445" i="1"/>
  <c r="X4446" i="1"/>
  <c r="Z4446" i="1"/>
  <c r="T4446" i="1"/>
  <c r="U4446" i="1"/>
  <c r="V4446" i="1"/>
  <c r="Q4446" i="1"/>
  <c r="R4446" i="1"/>
  <c r="X4447" i="1"/>
  <c r="Z4447" i="1"/>
  <c r="T4447" i="1"/>
  <c r="U4447" i="1"/>
  <c r="V4447" i="1"/>
  <c r="Q4447" i="1"/>
  <c r="R4447" i="1"/>
  <c r="X4448" i="1"/>
  <c r="Z4448" i="1"/>
  <c r="T4448" i="1"/>
  <c r="U4448" i="1"/>
  <c r="V4448" i="1"/>
  <c r="Q4448" i="1"/>
  <c r="R4448" i="1"/>
  <c r="X4449" i="1"/>
  <c r="Z4449" i="1"/>
  <c r="T4449" i="1"/>
  <c r="U4449" i="1"/>
  <c r="V4449" i="1"/>
  <c r="Q4449" i="1"/>
  <c r="R4449" i="1"/>
  <c r="X4450" i="1"/>
  <c r="Z4450" i="1"/>
  <c r="T4450" i="1"/>
  <c r="U4450" i="1"/>
  <c r="V4450" i="1"/>
  <c r="Q4450" i="1"/>
  <c r="R4450" i="1"/>
  <c r="X4451" i="1"/>
  <c r="Z4451" i="1"/>
  <c r="T4451" i="1"/>
  <c r="U4451" i="1"/>
  <c r="V4451" i="1"/>
  <c r="Q4451" i="1"/>
  <c r="R4451" i="1"/>
  <c r="X4452" i="1"/>
  <c r="Z4452" i="1"/>
  <c r="T4452" i="1"/>
  <c r="U4452" i="1"/>
  <c r="V4452" i="1"/>
  <c r="Q4452" i="1"/>
  <c r="R4452" i="1"/>
  <c r="X4453" i="1"/>
  <c r="Z4453" i="1"/>
  <c r="T4453" i="1"/>
  <c r="U4453" i="1"/>
  <c r="V4453" i="1"/>
  <c r="Q4453" i="1"/>
  <c r="R4453" i="1"/>
  <c r="X4454" i="1"/>
  <c r="Z4454" i="1"/>
  <c r="T4454" i="1"/>
  <c r="U4454" i="1"/>
  <c r="V4454" i="1"/>
  <c r="Q4454" i="1"/>
  <c r="R4454" i="1"/>
  <c r="X4455" i="1"/>
  <c r="Z4455" i="1"/>
  <c r="T4455" i="1"/>
  <c r="U4455" i="1"/>
  <c r="V4455" i="1"/>
  <c r="Q4455" i="1"/>
  <c r="R4455" i="1"/>
  <c r="X4456" i="1"/>
  <c r="Z4456" i="1"/>
  <c r="T4456" i="1"/>
  <c r="U4456" i="1"/>
  <c r="V4456" i="1"/>
  <c r="Q4456" i="1"/>
  <c r="R4456" i="1"/>
  <c r="X4457" i="1"/>
  <c r="Z4457" i="1"/>
  <c r="T4457" i="1"/>
  <c r="U4457" i="1"/>
  <c r="V4457" i="1"/>
  <c r="Q4457" i="1"/>
  <c r="R4457" i="1"/>
  <c r="X4458" i="1"/>
  <c r="Z4458" i="1"/>
  <c r="T4458" i="1"/>
  <c r="U4458" i="1"/>
  <c r="V4458" i="1"/>
  <c r="Q4458" i="1"/>
  <c r="R4458" i="1"/>
  <c r="X4459" i="1"/>
  <c r="Z4459" i="1"/>
  <c r="T4459" i="1"/>
  <c r="U4459" i="1"/>
  <c r="V4459" i="1"/>
  <c r="Q4459" i="1"/>
  <c r="R4459" i="1"/>
  <c r="X4460" i="1"/>
  <c r="Z4460" i="1"/>
  <c r="T4460" i="1"/>
  <c r="U4460" i="1"/>
  <c r="V4460" i="1"/>
  <c r="Q4460" i="1"/>
  <c r="R4460" i="1"/>
  <c r="X4461" i="1"/>
  <c r="Z4461" i="1"/>
  <c r="T4461" i="1"/>
  <c r="U4461" i="1"/>
  <c r="V4461" i="1"/>
  <c r="Q4461" i="1"/>
  <c r="R4461" i="1"/>
  <c r="X4462" i="1"/>
  <c r="Z4462" i="1"/>
  <c r="T4462" i="1"/>
  <c r="U4462" i="1"/>
  <c r="V4462" i="1"/>
  <c r="Q4462" i="1"/>
  <c r="R4462" i="1"/>
  <c r="X4463" i="1"/>
  <c r="Z4463" i="1"/>
  <c r="T4463" i="1"/>
  <c r="U4463" i="1"/>
  <c r="V4463" i="1"/>
  <c r="Q4463" i="1"/>
  <c r="R4463" i="1"/>
  <c r="X4464" i="1"/>
  <c r="Z4464" i="1"/>
  <c r="T4464" i="1"/>
  <c r="U4464" i="1"/>
  <c r="V4464" i="1"/>
  <c r="Q4464" i="1"/>
  <c r="R4464" i="1"/>
  <c r="X4465" i="1"/>
  <c r="Z4465" i="1"/>
  <c r="T4465" i="1"/>
  <c r="U4465" i="1"/>
  <c r="V4465" i="1"/>
  <c r="Q4465" i="1"/>
  <c r="R4465" i="1"/>
  <c r="X4466" i="1"/>
  <c r="Z4466" i="1"/>
  <c r="T4466" i="1"/>
  <c r="U4466" i="1"/>
  <c r="V4466" i="1"/>
  <c r="Q4466" i="1"/>
  <c r="R4466" i="1"/>
  <c r="X4467" i="1"/>
  <c r="Z4467" i="1"/>
  <c r="T4467" i="1"/>
  <c r="U4467" i="1"/>
  <c r="V4467" i="1"/>
  <c r="Q4467" i="1"/>
  <c r="R4467" i="1"/>
  <c r="X4468" i="1"/>
  <c r="Z4468" i="1"/>
  <c r="T4468" i="1"/>
  <c r="U4468" i="1"/>
  <c r="V4468" i="1"/>
  <c r="Q4468" i="1"/>
  <c r="R4468" i="1"/>
  <c r="X4469" i="1"/>
  <c r="Z4469" i="1"/>
  <c r="T4469" i="1"/>
  <c r="U4469" i="1"/>
  <c r="V4469" i="1"/>
  <c r="Q4469" i="1"/>
  <c r="R4469" i="1"/>
  <c r="X4470" i="1"/>
  <c r="Z4470" i="1"/>
  <c r="T4470" i="1"/>
  <c r="U4470" i="1"/>
  <c r="V4470" i="1"/>
  <c r="Q4470" i="1"/>
  <c r="R4470" i="1"/>
  <c r="X4471" i="1"/>
  <c r="Z4471" i="1"/>
  <c r="T4471" i="1"/>
  <c r="U4471" i="1"/>
  <c r="V4471" i="1"/>
  <c r="Q4471" i="1"/>
  <c r="R4471" i="1"/>
  <c r="X4472" i="1"/>
  <c r="Z4472" i="1"/>
  <c r="T4472" i="1"/>
  <c r="U4472" i="1"/>
  <c r="V4472" i="1"/>
  <c r="Q4472" i="1"/>
  <c r="R4472" i="1"/>
  <c r="X4473" i="1"/>
  <c r="Z4473" i="1"/>
  <c r="T4473" i="1"/>
  <c r="U4473" i="1"/>
  <c r="V4473" i="1"/>
  <c r="Q4473" i="1"/>
  <c r="R4473" i="1"/>
  <c r="X4474" i="1"/>
  <c r="Z4474" i="1"/>
  <c r="T4474" i="1"/>
  <c r="U4474" i="1"/>
  <c r="V4474" i="1"/>
  <c r="Q4474" i="1"/>
  <c r="R4474" i="1"/>
  <c r="X4475" i="1"/>
  <c r="Z4475" i="1"/>
  <c r="T4475" i="1"/>
  <c r="U4475" i="1"/>
  <c r="V4475" i="1"/>
  <c r="Q4475" i="1"/>
  <c r="R4475" i="1"/>
  <c r="X4476" i="1"/>
  <c r="Z4476" i="1"/>
  <c r="T4476" i="1"/>
  <c r="U4476" i="1"/>
  <c r="V4476" i="1"/>
  <c r="Q4476" i="1"/>
  <c r="R4476" i="1"/>
  <c r="X4477" i="1"/>
  <c r="Z4477" i="1"/>
  <c r="T4477" i="1"/>
  <c r="U4477" i="1"/>
  <c r="V4477" i="1"/>
  <c r="Q4477" i="1"/>
  <c r="R4477" i="1"/>
  <c r="X4478" i="1"/>
  <c r="Z4478" i="1"/>
  <c r="T4478" i="1"/>
  <c r="U4478" i="1"/>
  <c r="V4478" i="1"/>
  <c r="Q4478" i="1"/>
  <c r="R4478" i="1"/>
  <c r="X4479" i="1"/>
  <c r="Z4479" i="1"/>
  <c r="T4479" i="1"/>
  <c r="U4479" i="1"/>
  <c r="V4479" i="1"/>
  <c r="Q4479" i="1"/>
  <c r="R4479" i="1"/>
  <c r="X4480" i="1"/>
  <c r="Z4480" i="1"/>
  <c r="T4480" i="1"/>
  <c r="U4480" i="1"/>
  <c r="V4480" i="1"/>
  <c r="Q4480" i="1"/>
  <c r="R4480" i="1"/>
  <c r="X4481" i="1"/>
  <c r="Z4481" i="1"/>
  <c r="T4481" i="1"/>
  <c r="U4481" i="1"/>
  <c r="V4481" i="1"/>
  <c r="Q4481" i="1"/>
  <c r="R4481" i="1"/>
  <c r="X4482" i="1"/>
  <c r="Z4482" i="1"/>
  <c r="T4482" i="1"/>
  <c r="U4482" i="1"/>
  <c r="V4482" i="1"/>
  <c r="Q4482" i="1"/>
  <c r="R4482" i="1"/>
  <c r="X4483" i="1"/>
  <c r="Z4483" i="1"/>
  <c r="T4483" i="1"/>
  <c r="U4483" i="1"/>
  <c r="V4483" i="1"/>
  <c r="Q4483" i="1"/>
  <c r="R4483" i="1"/>
  <c r="X4484" i="1"/>
  <c r="Z4484" i="1"/>
  <c r="T4484" i="1"/>
  <c r="U4484" i="1"/>
  <c r="V4484" i="1"/>
  <c r="Q4484" i="1"/>
  <c r="R4484" i="1"/>
  <c r="X4485" i="1"/>
  <c r="Z4485" i="1"/>
  <c r="T4485" i="1"/>
  <c r="U4485" i="1"/>
  <c r="V4485" i="1"/>
  <c r="Q4485" i="1"/>
  <c r="R4485" i="1"/>
  <c r="X4486" i="1"/>
  <c r="Z4486" i="1"/>
  <c r="T4486" i="1"/>
  <c r="U4486" i="1"/>
  <c r="V4486" i="1"/>
  <c r="Q4486" i="1"/>
  <c r="R4486" i="1"/>
  <c r="X4487" i="1"/>
  <c r="Z4487" i="1"/>
  <c r="T4487" i="1"/>
  <c r="U4487" i="1"/>
  <c r="V4487" i="1"/>
  <c r="Q4487" i="1"/>
  <c r="R4487" i="1"/>
  <c r="X4488" i="1"/>
  <c r="Z4488" i="1"/>
  <c r="T4488" i="1"/>
  <c r="U4488" i="1"/>
  <c r="V4488" i="1"/>
  <c r="Q4488" i="1"/>
  <c r="R4488" i="1"/>
  <c r="X4489" i="1"/>
  <c r="Z4489" i="1"/>
  <c r="T4489" i="1"/>
  <c r="U4489" i="1"/>
  <c r="V4489" i="1"/>
  <c r="Q4489" i="1"/>
  <c r="R4489" i="1"/>
  <c r="X4490" i="1"/>
  <c r="Z4490" i="1"/>
  <c r="T4490" i="1"/>
  <c r="U4490" i="1"/>
  <c r="V4490" i="1"/>
  <c r="Q4490" i="1"/>
  <c r="R4490" i="1"/>
  <c r="X4491" i="1"/>
  <c r="Z4491" i="1"/>
  <c r="T4491" i="1"/>
  <c r="U4491" i="1"/>
  <c r="V4491" i="1"/>
  <c r="Q4491" i="1"/>
  <c r="R4491" i="1"/>
  <c r="X4492" i="1"/>
  <c r="Z4492" i="1"/>
  <c r="T4492" i="1"/>
  <c r="U4492" i="1"/>
  <c r="V4492" i="1"/>
  <c r="Q4492" i="1"/>
  <c r="R4492" i="1"/>
  <c r="X4493" i="1"/>
  <c r="Z4493" i="1"/>
  <c r="T4493" i="1"/>
  <c r="U4493" i="1"/>
  <c r="V4493" i="1"/>
  <c r="Q4493" i="1"/>
  <c r="R4493" i="1"/>
  <c r="X4494" i="1"/>
  <c r="Z4494" i="1"/>
  <c r="T4494" i="1"/>
  <c r="U4494" i="1"/>
  <c r="V4494" i="1"/>
  <c r="Q4494" i="1"/>
  <c r="R4494" i="1"/>
  <c r="X4495" i="1"/>
  <c r="Z4495" i="1"/>
  <c r="T4495" i="1"/>
  <c r="U4495" i="1"/>
  <c r="V4495" i="1"/>
  <c r="Q4495" i="1"/>
  <c r="R4495" i="1"/>
  <c r="X4496" i="1"/>
  <c r="Z4496" i="1"/>
  <c r="T4496" i="1"/>
  <c r="U4496" i="1"/>
  <c r="V4496" i="1"/>
  <c r="Q4496" i="1"/>
  <c r="R4496" i="1"/>
  <c r="X4497" i="1"/>
  <c r="Z4497" i="1"/>
  <c r="T4497" i="1"/>
  <c r="U4497" i="1"/>
  <c r="V4497" i="1"/>
  <c r="Q4497" i="1"/>
  <c r="R4497" i="1"/>
  <c r="X4498" i="1"/>
  <c r="Z4498" i="1"/>
  <c r="T4498" i="1"/>
  <c r="U4498" i="1"/>
  <c r="V4498" i="1"/>
  <c r="Q4498" i="1"/>
  <c r="R4498" i="1"/>
  <c r="X4499" i="1"/>
  <c r="Z4499" i="1"/>
  <c r="T4499" i="1"/>
  <c r="U4499" i="1"/>
  <c r="V4499" i="1"/>
  <c r="Q4499" i="1"/>
  <c r="R4499" i="1"/>
  <c r="X4500" i="1"/>
  <c r="Z4500" i="1"/>
  <c r="T4500" i="1"/>
  <c r="U4500" i="1"/>
  <c r="V4500" i="1"/>
  <c r="Q4500" i="1"/>
  <c r="R4500" i="1"/>
  <c r="X4501" i="1"/>
  <c r="Z4501" i="1"/>
  <c r="T4501" i="1"/>
  <c r="U4501" i="1"/>
  <c r="V4501" i="1"/>
  <c r="Q4501" i="1"/>
  <c r="R4501" i="1"/>
  <c r="X4502" i="1"/>
  <c r="Z4502" i="1"/>
  <c r="T4502" i="1"/>
  <c r="U4502" i="1"/>
  <c r="V4502" i="1"/>
  <c r="Q4502" i="1"/>
  <c r="R4502" i="1"/>
  <c r="X4503" i="1"/>
  <c r="Z4503" i="1"/>
  <c r="T4503" i="1"/>
  <c r="U4503" i="1"/>
  <c r="V4503" i="1"/>
  <c r="Q4503" i="1"/>
  <c r="R4503" i="1"/>
  <c r="X4504" i="1"/>
  <c r="Z4504" i="1"/>
  <c r="T4504" i="1"/>
  <c r="U4504" i="1"/>
  <c r="V4504" i="1"/>
  <c r="Q4504" i="1"/>
  <c r="R4504" i="1"/>
  <c r="X4505" i="1"/>
  <c r="Z4505" i="1"/>
  <c r="T4505" i="1"/>
  <c r="U4505" i="1"/>
  <c r="V4505" i="1"/>
  <c r="Q4505" i="1"/>
  <c r="R4505" i="1"/>
  <c r="X4506" i="1"/>
  <c r="Z4506" i="1"/>
  <c r="T4506" i="1"/>
  <c r="U4506" i="1"/>
  <c r="V4506" i="1"/>
  <c r="Q4506" i="1"/>
  <c r="R4506" i="1"/>
  <c r="X4507" i="1"/>
  <c r="Z4507" i="1"/>
  <c r="T4507" i="1"/>
  <c r="U4507" i="1"/>
  <c r="V4507" i="1"/>
  <c r="Q4507" i="1"/>
  <c r="R4507" i="1"/>
  <c r="X4508" i="1"/>
  <c r="Z4508" i="1"/>
  <c r="T4508" i="1"/>
  <c r="U4508" i="1"/>
  <c r="V4508" i="1"/>
  <c r="Q4508" i="1"/>
  <c r="R4508" i="1"/>
  <c r="X4509" i="1"/>
  <c r="Z4509" i="1"/>
  <c r="T4509" i="1"/>
  <c r="U4509" i="1"/>
  <c r="V4509" i="1"/>
  <c r="Q4509" i="1"/>
  <c r="R4509" i="1"/>
  <c r="X4510" i="1"/>
  <c r="Z4510" i="1"/>
  <c r="T4510" i="1"/>
  <c r="U4510" i="1"/>
  <c r="V4510" i="1"/>
  <c r="Q4510" i="1"/>
  <c r="R4510" i="1"/>
  <c r="X4511" i="1"/>
  <c r="Z4511" i="1"/>
  <c r="T4511" i="1"/>
  <c r="U4511" i="1"/>
  <c r="V4511" i="1"/>
  <c r="Q4511" i="1"/>
  <c r="R4511" i="1"/>
  <c r="X4512" i="1"/>
  <c r="Z4512" i="1"/>
  <c r="T4512" i="1"/>
  <c r="U4512" i="1"/>
  <c r="V4512" i="1"/>
  <c r="Q4512" i="1"/>
  <c r="R4512" i="1"/>
  <c r="X4513" i="1"/>
  <c r="Z4513" i="1"/>
  <c r="T4513" i="1"/>
  <c r="U4513" i="1"/>
  <c r="V4513" i="1"/>
  <c r="Q4513" i="1"/>
  <c r="R4513" i="1"/>
  <c r="X4514" i="1"/>
  <c r="Z4514" i="1"/>
  <c r="T4514" i="1"/>
  <c r="U4514" i="1"/>
  <c r="V4514" i="1"/>
  <c r="Q4514" i="1"/>
  <c r="R4514" i="1"/>
  <c r="X4515" i="1"/>
  <c r="Z4515" i="1"/>
  <c r="T4515" i="1"/>
  <c r="U4515" i="1"/>
  <c r="V4515" i="1"/>
  <c r="Q4515" i="1"/>
  <c r="R4515" i="1"/>
  <c r="X4516" i="1"/>
  <c r="Z4516" i="1"/>
  <c r="T4516" i="1"/>
  <c r="U4516" i="1"/>
  <c r="V4516" i="1"/>
  <c r="Q4516" i="1"/>
  <c r="R4516" i="1"/>
  <c r="X4517" i="1"/>
  <c r="Z4517" i="1"/>
  <c r="T4517" i="1"/>
  <c r="U4517" i="1"/>
  <c r="V4517" i="1"/>
  <c r="Q4517" i="1"/>
  <c r="R4517" i="1"/>
  <c r="X4518" i="1"/>
  <c r="Z4518" i="1"/>
  <c r="T4518" i="1"/>
  <c r="U4518" i="1"/>
  <c r="V4518" i="1"/>
  <c r="Q4518" i="1"/>
  <c r="R4518" i="1"/>
  <c r="X4519" i="1"/>
  <c r="Z4519" i="1"/>
  <c r="T4519" i="1"/>
  <c r="U4519" i="1"/>
  <c r="V4519" i="1"/>
  <c r="Q4519" i="1"/>
  <c r="R4519" i="1"/>
  <c r="X4520" i="1"/>
  <c r="Z4520" i="1"/>
  <c r="T4520" i="1"/>
  <c r="U4520" i="1"/>
  <c r="V4520" i="1"/>
  <c r="Q4520" i="1"/>
  <c r="R4520" i="1"/>
  <c r="X4521" i="1"/>
  <c r="Z4521" i="1"/>
  <c r="T4521" i="1"/>
  <c r="U4521" i="1"/>
  <c r="V4521" i="1"/>
  <c r="Q4521" i="1"/>
  <c r="R4521" i="1"/>
  <c r="X4522" i="1"/>
  <c r="Z4522" i="1"/>
  <c r="T4522" i="1"/>
  <c r="U4522" i="1"/>
  <c r="V4522" i="1"/>
  <c r="Q4522" i="1"/>
  <c r="R4522" i="1"/>
  <c r="X4523" i="1"/>
  <c r="Z4523" i="1"/>
  <c r="T4523" i="1"/>
  <c r="U4523" i="1"/>
  <c r="V4523" i="1"/>
  <c r="Q4523" i="1"/>
  <c r="R4523" i="1"/>
  <c r="X4524" i="1"/>
  <c r="Z4524" i="1"/>
  <c r="T4524" i="1"/>
  <c r="U4524" i="1"/>
  <c r="V4524" i="1"/>
  <c r="Q4524" i="1"/>
  <c r="R4524" i="1"/>
  <c r="X4525" i="1"/>
  <c r="Z4525" i="1"/>
  <c r="T4525" i="1"/>
  <c r="U4525" i="1"/>
  <c r="V4525" i="1"/>
  <c r="Q4525" i="1"/>
  <c r="R4525" i="1"/>
  <c r="X4526" i="1"/>
  <c r="Z4526" i="1"/>
  <c r="T4526" i="1"/>
  <c r="U4526" i="1"/>
  <c r="V4526" i="1"/>
  <c r="Q4526" i="1"/>
  <c r="R4526" i="1"/>
  <c r="X4527" i="1"/>
  <c r="Z4527" i="1"/>
  <c r="T4527" i="1"/>
  <c r="U4527" i="1"/>
  <c r="V4527" i="1"/>
  <c r="Q4527" i="1"/>
  <c r="R4527" i="1"/>
  <c r="X4528" i="1"/>
  <c r="Z4528" i="1"/>
  <c r="T4528" i="1"/>
  <c r="U4528" i="1"/>
  <c r="V4528" i="1"/>
  <c r="Q4528" i="1"/>
  <c r="R4528" i="1"/>
  <c r="X4529" i="1"/>
  <c r="Z4529" i="1"/>
  <c r="T4529" i="1"/>
  <c r="U4529" i="1"/>
  <c r="V4529" i="1"/>
  <c r="Q4529" i="1"/>
  <c r="R4529" i="1"/>
  <c r="X4530" i="1"/>
  <c r="Z4530" i="1"/>
  <c r="T4530" i="1"/>
  <c r="U4530" i="1"/>
  <c r="V4530" i="1"/>
  <c r="Q4530" i="1"/>
  <c r="R4530" i="1"/>
  <c r="X4531" i="1"/>
  <c r="Z4531" i="1"/>
  <c r="T4531" i="1"/>
  <c r="U4531" i="1"/>
  <c r="V4531" i="1"/>
  <c r="Q4531" i="1"/>
  <c r="R4531" i="1"/>
  <c r="X4532" i="1"/>
  <c r="Z4532" i="1"/>
  <c r="T4532" i="1"/>
  <c r="U4532" i="1"/>
  <c r="V4532" i="1"/>
  <c r="Q4532" i="1"/>
  <c r="R4532" i="1"/>
  <c r="X4533" i="1"/>
  <c r="Z4533" i="1"/>
  <c r="T4533" i="1"/>
  <c r="U4533" i="1"/>
  <c r="V4533" i="1"/>
  <c r="Q4533" i="1"/>
  <c r="R4533" i="1"/>
  <c r="X4534" i="1"/>
  <c r="Z4534" i="1"/>
  <c r="T4534" i="1"/>
  <c r="U4534" i="1"/>
  <c r="V4534" i="1"/>
  <c r="Q4534" i="1"/>
  <c r="R4534" i="1"/>
  <c r="X4535" i="1"/>
  <c r="Z4535" i="1"/>
  <c r="T4535" i="1"/>
  <c r="U4535" i="1"/>
  <c r="V4535" i="1"/>
  <c r="Q4535" i="1"/>
  <c r="R4535" i="1"/>
  <c r="X4536" i="1"/>
  <c r="Z4536" i="1"/>
  <c r="T4536" i="1"/>
  <c r="U4536" i="1"/>
  <c r="V4536" i="1"/>
  <c r="Q4536" i="1"/>
  <c r="R4536" i="1"/>
  <c r="X4537" i="1"/>
  <c r="Z4537" i="1"/>
  <c r="T4537" i="1"/>
  <c r="U4537" i="1"/>
  <c r="V4537" i="1"/>
  <c r="Q4537" i="1"/>
  <c r="R4537" i="1"/>
  <c r="X4538" i="1"/>
  <c r="Z4538" i="1"/>
  <c r="T4538" i="1"/>
  <c r="U4538" i="1"/>
  <c r="V4538" i="1"/>
  <c r="Q4538" i="1"/>
  <c r="R4538" i="1"/>
  <c r="X4539" i="1"/>
  <c r="Z4539" i="1"/>
  <c r="T4539" i="1"/>
  <c r="U4539" i="1"/>
  <c r="V4539" i="1"/>
  <c r="Q4539" i="1"/>
  <c r="R4539" i="1"/>
  <c r="X4540" i="1"/>
  <c r="Z4540" i="1"/>
  <c r="T4540" i="1"/>
  <c r="U4540" i="1"/>
  <c r="V4540" i="1"/>
  <c r="Q4540" i="1"/>
  <c r="R4540" i="1"/>
  <c r="X4541" i="1"/>
  <c r="Z4541" i="1"/>
  <c r="T4541" i="1"/>
  <c r="U4541" i="1"/>
  <c r="V4541" i="1"/>
  <c r="Q4541" i="1"/>
  <c r="R4541" i="1"/>
  <c r="X4542" i="1"/>
  <c r="Z4542" i="1"/>
  <c r="T4542" i="1"/>
  <c r="U4542" i="1"/>
  <c r="V4542" i="1"/>
  <c r="Q4542" i="1"/>
  <c r="R4542" i="1"/>
  <c r="X4543" i="1"/>
  <c r="Z4543" i="1"/>
  <c r="T4543" i="1"/>
  <c r="U4543" i="1"/>
  <c r="V4543" i="1"/>
  <c r="Q4543" i="1"/>
  <c r="R4543" i="1"/>
  <c r="X4544" i="1"/>
  <c r="Z4544" i="1"/>
  <c r="T4544" i="1"/>
  <c r="U4544" i="1"/>
  <c r="V4544" i="1"/>
  <c r="Q4544" i="1"/>
  <c r="R4544" i="1"/>
  <c r="X4545" i="1"/>
  <c r="Z4545" i="1"/>
  <c r="T4545" i="1"/>
  <c r="U4545" i="1"/>
  <c r="V4545" i="1"/>
  <c r="Q4545" i="1"/>
  <c r="R4545" i="1"/>
  <c r="X4546" i="1"/>
  <c r="Z4546" i="1"/>
  <c r="T4546" i="1"/>
  <c r="U4546" i="1"/>
  <c r="V4546" i="1"/>
  <c r="Q4546" i="1"/>
  <c r="R4546" i="1"/>
  <c r="X4547" i="1"/>
  <c r="Z4547" i="1"/>
  <c r="T4547" i="1"/>
  <c r="U4547" i="1"/>
  <c r="V4547" i="1"/>
  <c r="Q4547" i="1"/>
  <c r="R4547" i="1"/>
  <c r="X4548" i="1"/>
  <c r="Z4548" i="1"/>
  <c r="T4548" i="1"/>
  <c r="U4548" i="1"/>
  <c r="V4548" i="1"/>
  <c r="Q4548" i="1"/>
  <c r="R4548" i="1"/>
  <c r="X4549" i="1"/>
  <c r="Z4549" i="1"/>
  <c r="T4549" i="1"/>
  <c r="U4549" i="1"/>
  <c r="V4549" i="1"/>
  <c r="Q4549" i="1"/>
  <c r="R4549" i="1"/>
  <c r="X4550" i="1"/>
  <c r="Z4550" i="1"/>
  <c r="T4550" i="1"/>
  <c r="U4550" i="1"/>
  <c r="V4550" i="1"/>
  <c r="Q4550" i="1"/>
  <c r="R4550" i="1"/>
  <c r="X4551" i="1"/>
  <c r="Z4551" i="1"/>
  <c r="T4551" i="1"/>
  <c r="U4551" i="1"/>
  <c r="V4551" i="1"/>
  <c r="Q4551" i="1"/>
  <c r="R4551" i="1"/>
  <c r="X4552" i="1"/>
  <c r="Z4552" i="1"/>
  <c r="T4552" i="1"/>
  <c r="U4552" i="1"/>
  <c r="V4552" i="1"/>
  <c r="Q4552" i="1"/>
  <c r="R4552" i="1"/>
  <c r="X4553" i="1"/>
  <c r="Z4553" i="1"/>
  <c r="T4553" i="1"/>
  <c r="U4553" i="1"/>
  <c r="V4553" i="1"/>
  <c r="Q4553" i="1"/>
  <c r="R4553" i="1"/>
  <c r="X4554" i="1"/>
  <c r="Z4554" i="1"/>
  <c r="T4554" i="1"/>
  <c r="U4554" i="1"/>
  <c r="V4554" i="1"/>
  <c r="Q4554" i="1"/>
  <c r="R4554" i="1"/>
  <c r="X4555" i="1"/>
  <c r="Z4555" i="1"/>
  <c r="T4555" i="1"/>
  <c r="U4555" i="1"/>
  <c r="V4555" i="1"/>
  <c r="Q4555" i="1"/>
  <c r="R4555" i="1"/>
  <c r="X4556" i="1"/>
  <c r="Z4556" i="1"/>
  <c r="T4556" i="1"/>
  <c r="U4556" i="1"/>
  <c r="V4556" i="1"/>
  <c r="Q4556" i="1"/>
  <c r="R4556" i="1"/>
  <c r="X4557" i="1"/>
  <c r="Z4557" i="1"/>
  <c r="T4557" i="1"/>
  <c r="U4557" i="1"/>
  <c r="V4557" i="1"/>
  <c r="Q4557" i="1"/>
  <c r="R4557" i="1"/>
  <c r="X4558" i="1"/>
  <c r="Z4558" i="1"/>
  <c r="T4558" i="1"/>
  <c r="U4558" i="1"/>
  <c r="V4558" i="1"/>
  <c r="Q4558" i="1"/>
  <c r="R4558" i="1"/>
  <c r="X4559" i="1"/>
  <c r="Z4559" i="1"/>
  <c r="T4559" i="1"/>
  <c r="U4559" i="1"/>
  <c r="V4559" i="1"/>
  <c r="Q4559" i="1"/>
  <c r="R4559" i="1"/>
  <c r="X4560" i="1"/>
  <c r="Z4560" i="1"/>
  <c r="T4560" i="1"/>
  <c r="U4560" i="1"/>
  <c r="V4560" i="1"/>
  <c r="Q4560" i="1"/>
  <c r="R4560" i="1"/>
  <c r="X4561" i="1"/>
  <c r="Z4561" i="1"/>
  <c r="T4561" i="1"/>
  <c r="U4561" i="1"/>
  <c r="V4561" i="1"/>
  <c r="Q4561" i="1"/>
  <c r="R4561" i="1"/>
  <c r="X4562" i="1"/>
  <c r="Z4562" i="1"/>
  <c r="T4562" i="1"/>
  <c r="U4562" i="1"/>
  <c r="V4562" i="1"/>
  <c r="Q4562" i="1"/>
  <c r="R4562" i="1"/>
  <c r="X4563" i="1"/>
  <c r="Z4563" i="1"/>
  <c r="T4563" i="1"/>
  <c r="U4563" i="1"/>
  <c r="V4563" i="1"/>
  <c r="Q4563" i="1"/>
  <c r="R4563" i="1"/>
  <c r="X4564" i="1"/>
  <c r="Z4564" i="1"/>
  <c r="T4564" i="1"/>
  <c r="U4564" i="1"/>
  <c r="V4564" i="1"/>
  <c r="Q4564" i="1"/>
  <c r="R4564" i="1"/>
  <c r="X4565" i="1"/>
  <c r="Z4565" i="1"/>
  <c r="T4565" i="1"/>
  <c r="U4565" i="1"/>
  <c r="V4565" i="1"/>
  <c r="Q4565" i="1"/>
  <c r="R4565" i="1"/>
  <c r="X4566" i="1"/>
  <c r="Z4566" i="1"/>
  <c r="T4566" i="1"/>
  <c r="U4566" i="1"/>
  <c r="V4566" i="1"/>
  <c r="Q4566" i="1"/>
  <c r="R4566" i="1"/>
  <c r="X4567" i="1"/>
  <c r="Z4567" i="1"/>
  <c r="T4567" i="1"/>
  <c r="U4567" i="1"/>
  <c r="V4567" i="1"/>
  <c r="Q4567" i="1"/>
  <c r="R4567" i="1"/>
  <c r="X4568" i="1"/>
  <c r="Z4568" i="1"/>
  <c r="T4568" i="1"/>
  <c r="U4568" i="1"/>
  <c r="V4568" i="1"/>
  <c r="Q4568" i="1"/>
  <c r="R4568" i="1"/>
  <c r="X4569" i="1"/>
  <c r="Z4569" i="1"/>
  <c r="T4569" i="1"/>
  <c r="U4569" i="1"/>
  <c r="V4569" i="1"/>
  <c r="Q4569" i="1"/>
  <c r="R4569" i="1"/>
  <c r="X4570" i="1"/>
  <c r="Z4570" i="1"/>
  <c r="T4570" i="1"/>
  <c r="U4570" i="1"/>
  <c r="V4570" i="1"/>
  <c r="Q4570" i="1"/>
  <c r="R4570" i="1"/>
  <c r="X4571" i="1"/>
  <c r="Z4571" i="1"/>
  <c r="T4571" i="1"/>
  <c r="U4571" i="1"/>
  <c r="V4571" i="1"/>
  <c r="Q4571" i="1"/>
  <c r="R4571" i="1"/>
  <c r="X4572" i="1"/>
  <c r="Z4572" i="1"/>
  <c r="T4572" i="1"/>
  <c r="U4572" i="1"/>
  <c r="V4572" i="1"/>
  <c r="Q4572" i="1"/>
  <c r="R4572" i="1"/>
  <c r="X4573" i="1"/>
  <c r="Z4573" i="1"/>
  <c r="T4573" i="1"/>
  <c r="U4573" i="1"/>
  <c r="V4573" i="1"/>
  <c r="Q4573" i="1"/>
  <c r="R4573" i="1"/>
  <c r="X4574" i="1"/>
  <c r="Z4574" i="1"/>
  <c r="T4574" i="1"/>
  <c r="U4574" i="1"/>
  <c r="V4574" i="1"/>
  <c r="Q4574" i="1"/>
  <c r="R4574" i="1"/>
  <c r="X4575" i="1"/>
  <c r="Z4575" i="1"/>
  <c r="T4575" i="1"/>
  <c r="U4575" i="1"/>
  <c r="V4575" i="1"/>
  <c r="Q4575" i="1"/>
  <c r="R4575" i="1"/>
  <c r="X4576" i="1"/>
  <c r="Z4576" i="1"/>
  <c r="T4576" i="1"/>
  <c r="U4576" i="1"/>
  <c r="V4576" i="1"/>
  <c r="Q4576" i="1"/>
  <c r="R4576" i="1"/>
  <c r="X4577" i="1"/>
  <c r="Z4577" i="1"/>
  <c r="T4577" i="1"/>
  <c r="U4577" i="1"/>
  <c r="V4577" i="1"/>
  <c r="Q4577" i="1"/>
  <c r="R4577" i="1"/>
  <c r="X4578" i="1"/>
  <c r="Z4578" i="1"/>
  <c r="T4578" i="1"/>
  <c r="U4578" i="1"/>
  <c r="V4578" i="1"/>
  <c r="Q4578" i="1"/>
  <c r="R4578" i="1"/>
  <c r="X4579" i="1"/>
  <c r="Z4579" i="1"/>
  <c r="T4579" i="1"/>
  <c r="U4579" i="1"/>
  <c r="V4579" i="1"/>
  <c r="Q4579" i="1"/>
  <c r="R4579" i="1"/>
  <c r="X4580" i="1"/>
  <c r="Z4580" i="1"/>
  <c r="T4580" i="1"/>
  <c r="U4580" i="1"/>
  <c r="V4580" i="1"/>
  <c r="Q4580" i="1"/>
  <c r="R4580" i="1"/>
  <c r="X4581" i="1"/>
  <c r="Z4581" i="1"/>
  <c r="T4581" i="1"/>
  <c r="U4581" i="1"/>
  <c r="V4581" i="1"/>
  <c r="Q4581" i="1"/>
  <c r="R4581" i="1"/>
  <c r="X4582" i="1"/>
  <c r="Z4582" i="1"/>
  <c r="T4582" i="1"/>
  <c r="U4582" i="1"/>
  <c r="V4582" i="1"/>
  <c r="Q4582" i="1"/>
  <c r="R4582" i="1"/>
  <c r="X4583" i="1"/>
  <c r="Z4583" i="1"/>
  <c r="T4583" i="1"/>
  <c r="U4583" i="1"/>
  <c r="V4583" i="1"/>
  <c r="Q4583" i="1"/>
  <c r="R4583" i="1"/>
  <c r="X4584" i="1"/>
  <c r="Z4584" i="1"/>
  <c r="T4584" i="1"/>
  <c r="U4584" i="1"/>
  <c r="V4584" i="1"/>
  <c r="Q4584" i="1"/>
  <c r="R4584" i="1"/>
  <c r="X4585" i="1"/>
  <c r="Z4585" i="1"/>
  <c r="T4585" i="1"/>
  <c r="U4585" i="1"/>
  <c r="V4585" i="1"/>
  <c r="Q4585" i="1"/>
  <c r="R4585" i="1"/>
  <c r="X4586" i="1"/>
  <c r="Z4586" i="1"/>
  <c r="T4586" i="1"/>
  <c r="U4586" i="1"/>
  <c r="V4586" i="1"/>
  <c r="Q4586" i="1"/>
  <c r="R4586" i="1"/>
  <c r="X4587" i="1"/>
  <c r="Z4587" i="1"/>
  <c r="T4587" i="1"/>
  <c r="U4587" i="1"/>
  <c r="V4587" i="1"/>
  <c r="Q4587" i="1"/>
  <c r="R4587" i="1"/>
  <c r="X4588" i="1"/>
  <c r="Z4588" i="1"/>
  <c r="T4588" i="1"/>
  <c r="U4588" i="1"/>
  <c r="V4588" i="1"/>
  <c r="Q4588" i="1"/>
  <c r="R4588" i="1"/>
  <c r="X4589" i="1"/>
  <c r="Z4589" i="1"/>
  <c r="T4589" i="1"/>
  <c r="U4589" i="1"/>
  <c r="V4589" i="1"/>
  <c r="Q4589" i="1"/>
  <c r="R4589" i="1"/>
  <c r="X4590" i="1"/>
  <c r="Z4590" i="1"/>
  <c r="T4590" i="1"/>
  <c r="U4590" i="1"/>
  <c r="V4590" i="1"/>
  <c r="Q4590" i="1"/>
  <c r="R4590" i="1"/>
  <c r="X4591" i="1"/>
  <c r="Z4591" i="1"/>
  <c r="T4591" i="1"/>
  <c r="U4591" i="1"/>
  <c r="V4591" i="1"/>
  <c r="Q4591" i="1"/>
  <c r="R4591" i="1"/>
  <c r="X4592" i="1"/>
  <c r="Z4592" i="1"/>
  <c r="T4592" i="1"/>
  <c r="U4592" i="1"/>
  <c r="V4592" i="1"/>
  <c r="Q4592" i="1"/>
  <c r="R4592" i="1"/>
  <c r="X4593" i="1"/>
  <c r="Z4593" i="1"/>
  <c r="T4593" i="1"/>
  <c r="U4593" i="1"/>
  <c r="V4593" i="1"/>
  <c r="Q4593" i="1"/>
  <c r="R4593" i="1"/>
  <c r="X4594" i="1"/>
  <c r="Z4594" i="1"/>
  <c r="T4594" i="1"/>
  <c r="U4594" i="1"/>
  <c r="V4594" i="1"/>
  <c r="Q4594" i="1"/>
  <c r="R4594" i="1"/>
  <c r="X4595" i="1"/>
  <c r="Z4595" i="1"/>
  <c r="T4595" i="1"/>
  <c r="U4595" i="1"/>
  <c r="V4595" i="1"/>
  <c r="Q4595" i="1"/>
  <c r="R4595" i="1"/>
  <c r="X4596" i="1"/>
  <c r="Z4596" i="1"/>
  <c r="T4596" i="1"/>
  <c r="U4596" i="1"/>
  <c r="V4596" i="1"/>
  <c r="Q4596" i="1"/>
  <c r="R4596" i="1"/>
  <c r="X4597" i="1"/>
  <c r="Z4597" i="1"/>
  <c r="T4597" i="1"/>
  <c r="U4597" i="1"/>
  <c r="V4597" i="1"/>
  <c r="Q4597" i="1"/>
  <c r="R4597" i="1"/>
  <c r="X4598" i="1"/>
  <c r="Z4598" i="1"/>
  <c r="T4598" i="1"/>
  <c r="U4598" i="1"/>
  <c r="V4598" i="1"/>
  <c r="Q4598" i="1"/>
  <c r="R4598" i="1"/>
  <c r="X4599" i="1"/>
  <c r="Z4599" i="1"/>
  <c r="T4599" i="1"/>
  <c r="U4599" i="1"/>
  <c r="V4599" i="1"/>
  <c r="Q4599" i="1"/>
  <c r="R4599" i="1"/>
  <c r="X4600" i="1"/>
  <c r="Z4600" i="1"/>
  <c r="T4600" i="1"/>
  <c r="U4600" i="1"/>
  <c r="V4600" i="1"/>
  <c r="Q4600" i="1"/>
  <c r="R4600" i="1"/>
  <c r="X4601" i="1"/>
  <c r="Z4601" i="1"/>
  <c r="T4601" i="1"/>
  <c r="U4601" i="1"/>
  <c r="V4601" i="1"/>
  <c r="Q4601" i="1"/>
  <c r="R4601" i="1"/>
  <c r="X4602" i="1"/>
  <c r="Z4602" i="1"/>
  <c r="T4602" i="1"/>
  <c r="U4602" i="1"/>
  <c r="V4602" i="1"/>
  <c r="Q4602" i="1"/>
  <c r="R4602" i="1"/>
  <c r="X4603" i="1"/>
  <c r="Z4603" i="1"/>
  <c r="T4603" i="1"/>
  <c r="U4603" i="1"/>
  <c r="V4603" i="1"/>
  <c r="Q4603" i="1"/>
  <c r="R4603" i="1"/>
  <c r="X4604" i="1"/>
  <c r="Z4604" i="1"/>
  <c r="T4604" i="1"/>
  <c r="U4604" i="1"/>
  <c r="V4604" i="1"/>
  <c r="Q4604" i="1"/>
  <c r="R4604" i="1"/>
  <c r="X4605" i="1"/>
  <c r="Z4605" i="1"/>
  <c r="T4605" i="1"/>
  <c r="U4605" i="1"/>
  <c r="V4605" i="1"/>
  <c r="Q4605" i="1"/>
  <c r="R4605" i="1"/>
  <c r="X4606" i="1"/>
  <c r="Z4606" i="1"/>
  <c r="T4606" i="1"/>
  <c r="U4606" i="1"/>
  <c r="V4606" i="1"/>
  <c r="Q4606" i="1"/>
  <c r="R4606" i="1"/>
  <c r="X4607" i="1"/>
  <c r="Z4607" i="1"/>
  <c r="T4607" i="1"/>
  <c r="U4607" i="1"/>
  <c r="V4607" i="1"/>
  <c r="Q4607" i="1"/>
  <c r="R4607" i="1"/>
  <c r="X4608" i="1"/>
  <c r="Z4608" i="1"/>
  <c r="T4608" i="1"/>
  <c r="U4608" i="1"/>
  <c r="V4608" i="1"/>
  <c r="Q4608" i="1"/>
  <c r="R4608" i="1"/>
  <c r="X4609" i="1"/>
  <c r="Z4609" i="1"/>
  <c r="T4609" i="1"/>
  <c r="U4609" i="1"/>
  <c r="V4609" i="1"/>
  <c r="Q4609" i="1"/>
  <c r="R4609" i="1"/>
  <c r="X4610" i="1"/>
  <c r="Z4610" i="1"/>
  <c r="T4610" i="1"/>
  <c r="U4610" i="1"/>
  <c r="V4610" i="1"/>
  <c r="Q4610" i="1"/>
  <c r="R4610" i="1"/>
  <c r="X4611" i="1"/>
  <c r="Z4611" i="1"/>
  <c r="T4611" i="1"/>
  <c r="U4611" i="1"/>
  <c r="V4611" i="1"/>
  <c r="Q4611" i="1"/>
  <c r="R4611" i="1"/>
  <c r="X4612" i="1"/>
  <c r="Z4612" i="1"/>
  <c r="T4612" i="1"/>
  <c r="U4612" i="1"/>
  <c r="V4612" i="1"/>
  <c r="Q4612" i="1"/>
  <c r="R4612" i="1"/>
  <c r="X4613" i="1"/>
  <c r="Z4613" i="1"/>
  <c r="T4613" i="1"/>
  <c r="U4613" i="1"/>
  <c r="V4613" i="1"/>
  <c r="Q4613" i="1"/>
  <c r="R4613" i="1"/>
  <c r="X4614" i="1"/>
  <c r="Z4614" i="1"/>
  <c r="T4614" i="1"/>
  <c r="U4614" i="1"/>
  <c r="V4614" i="1"/>
  <c r="Q4614" i="1"/>
  <c r="R4614" i="1"/>
  <c r="X4615" i="1"/>
  <c r="Z4615" i="1"/>
  <c r="T4615" i="1"/>
  <c r="U4615" i="1"/>
  <c r="V4615" i="1"/>
  <c r="Q4615" i="1"/>
  <c r="R4615" i="1"/>
  <c r="X4616" i="1"/>
  <c r="Z4616" i="1"/>
  <c r="T4616" i="1"/>
  <c r="U4616" i="1"/>
  <c r="V4616" i="1"/>
  <c r="Q4616" i="1"/>
  <c r="R4616" i="1"/>
  <c r="X4617" i="1"/>
  <c r="Z4617" i="1"/>
  <c r="T4617" i="1"/>
  <c r="U4617" i="1"/>
  <c r="V4617" i="1"/>
  <c r="Q4617" i="1"/>
  <c r="R4617" i="1"/>
  <c r="X4618" i="1"/>
  <c r="Z4618" i="1"/>
  <c r="T4618" i="1"/>
  <c r="U4618" i="1"/>
  <c r="V4618" i="1"/>
  <c r="Q4618" i="1"/>
  <c r="R4618" i="1"/>
  <c r="X4619" i="1"/>
  <c r="Z4619" i="1"/>
  <c r="T4619" i="1"/>
  <c r="U4619" i="1"/>
  <c r="V4619" i="1"/>
  <c r="Q4619" i="1"/>
  <c r="R4619" i="1"/>
  <c r="X4620" i="1"/>
  <c r="Z4620" i="1"/>
  <c r="T4620" i="1"/>
  <c r="U4620" i="1"/>
  <c r="V4620" i="1"/>
  <c r="Q4620" i="1"/>
  <c r="R4620" i="1"/>
  <c r="X4621" i="1"/>
  <c r="Z4621" i="1"/>
  <c r="T4621" i="1"/>
  <c r="U4621" i="1"/>
  <c r="V4621" i="1"/>
  <c r="Q4621" i="1"/>
  <c r="R4621" i="1"/>
  <c r="X4622" i="1"/>
  <c r="Z4622" i="1"/>
  <c r="T4622" i="1"/>
  <c r="U4622" i="1"/>
  <c r="V4622" i="1"/>
  <c r="Q4622" i="1"/>
  <c r="R4622" i="1"/>
  <c r="X4623" i="1"/>
  <c r="Z4623" i="1"/>
  <c r="T4623" i="1"/>
  <c r="U4623" i="1"/>
  <c r="V4623" i="1"/>
  <c r="Q4623" i="1"/>
  <c r="R4623" i="1"/>
  <c r="X4624" i="1"/>
  <c r="Z4624" i="1"/>
  <c r="T4624" i="1"/>
  <c r="U4624" i="1"/>
  <c r="V4624" i="1"/>
  <c r="Q4624" i="1"/>
  <c r="R4624" i="1"/>
  <c r="X4625" i="1"/>
  <c r="Z4625" i="1"/>
  <c r="T4625" i="1"/>
  <c r="U4625" i="1"/>
  <c r="V4625" i="1"/>
  <c r="Q4625" i="1"/>
  <c r="R4625" i="1"/>
  <c r="X4626" i="1"/>
  <c r="Z4626" i="1"/>
  <c r="T4626" i="1"/>
  <c r="U4626" i="1"/>
  <c r="V4626" i="1"/>
  <c r="Q4626" i="1"/>
  <c r="R4626" i="1"/>
  <c r="X4627" i="1"/>
  <c r="Z4627" i="1"/>
  <c r="T4627" i="1"/>
  <c r="U4627" i="1"/>
  <c r="V4627" i="1"/>
  <c r="Q4627" i="1"/>
  <c r="R4627" i="1"/>
  <c r="X4628" i="1"/>
  <c r="Z4628" i="1"/>
  <c r="T4628" i="1"/>
  <c r="U4628" i="1"/>
  <c r="V4628" i="1"/>
  <c r="Q4628" i="1"/>
  <c r="R4628" i="1"/>
  <c r="X4629" i="1"/>
  <c r="Z4629" i="1"/>
  <c r="T4629" i="1"/>
  <c r="U4629" i="1"/>
  <c r="V4629" i="1"/>
  <c r="Q4629" i="1"/>
  <c r="R4629" i="1"/>
  <c r="X4630" i="1"/>
  <c r="Z4630" i="1"/>
  <c r="T4630" i="1"/>
  <c r="U4630" i="1"/>
  <c r="V4630" i="1"/>
  <c r="Q4630" i="1"/>
  <c r="R4630" i="1"/>
  <c r="X4631" i="1"/>
  <c r="Z4631" i="1"/>
  <c r="T4631" i="1"/>
  <c r="U4631" i="1"/>
  <c r="V4631" i="1"/>
  <c r="Q4631" i="1"/>
  <c r="R4631" i="1"/>
  <c r="X4632" i="1"/>
  <c r="Z4632" i="1"/>
  <c r="T4632" i="1"/>
  <c r="U4632" i="1"/>
  <c r="V4632" i="1"/>
  <c r="Q4632" i="1"/>
  <c r="R4632" i="1"/>
  <c r="X4633" i="1"/>
  <c r="Z4633" i="1"/>
  <c r="T4633" i="1"/>
  <c r="U4633" i="1"/>
  <c r="V4633" i="1"/>
  <c r="Q4633" i="1"/>
  <c r="R4633" i="1"/>
  <c r="X4634" i="1"/>
  <c r="Z4634" i="1"/>
  <c r="T4634" i="1"/>
  <c r="U4634" i="1"/>
  <c r="V4634" i="1"/>
  <c r="Q4634" i="1"/>
  <c r="R4634" i="1"/>
  <c r="X4635" i="1"/>
  <c r="Z4635" i="1"/>
  <c r="T4635" i="1"/>
  <c r="U4635" i="1"/>
  <c r="V4635" i="1"/>
  <c r="Q4635" i="1"/>
  <c r="R4635" i="1"/>
  <c r="X4636" i="1"/>
  <c r="Z4636" i="1"/>
  <c r="T4636" i="1"/>
  <c r="U4636" i="1"/>
  <c r="V4636" i="1"/>
  <c r="Q4636" i="1"/>
  <c r="R4636" i="1"/>
  <c r="X4637" i="1"/>
  <c r="Z4637" i="1"/>
  <c r="T4637" i="1"/>
  <c r="U4637" i="1"/>
  <c r="V4637" i="1"/>
  <c r="Q4637" i="1"/>
  <c r="R4637" i="1"/>
  <c r="X4638" i="1"/>
  <c r="Z4638" i="1"/>
  <c r="T4638" i="1"/>
  <c r="U4638" i="1"/>
  <c r="V4638" i="1"/>
  <c r="Q4638" i="1"/>
  <c r="R4638" i="1"/>
  <c r="X4639" i="1"/>
  <c r="Z4639" i="1"/>
  <c r="T4639" i="1"/>
  <c r="U4639" i="1"/>
  <c r="V4639" i="1"/>
  <c r="Q4639" i="1"/>
  <c r="R4639" i="1"/>
  <c r="X4640" i="1"/>
  <c r="Z4640" i="1"/>
  <c r="T4640" i="1"/>
  <c r="U4640" i="1"/>
  <c r="V4640" i="1"/>
  <c r="Q4640" i="1"/>
  <c r="R4640" i="1"/>
  <c r="X4641" i="1"/>
  <c r="Z4641" i="1"/>
  <c r="T4641" i="1"/>
  <c r="U4641" i="1"/>
  <c r="V4641" i="1"/>
  <c r="Q4641" i="1"/>
  <c r="R4641" i="1"/>
  <c r="X4642" i="1"/>
  <c r="Z4642" i="1"/>
  <c r="T4642" i="1"/>
  <c r="U4642" i="1"/>
  <c r="V4642" i="1"/>
  <c r="Q4642" i="1"/>
  <c r="R4642" i="1"/>
  <c r="X4643" i="1"/>
  <c r="Z4643" i="1"/>
  <c r="T4643" i="1"/>
  <c r="U4643" i="1"/>
  <c r="V4643" i="1"/>
  <c r="Q4643" i="1"/>
  <c r="R4643" i="1"/>
  <c r="X4644" i="1"/>
  <c r="Z4644" i="1"/>
  <c r="T4644" i="1"/>
  <c r="U4644" i="1"/>
  <c r="V4644" i="1"/>
  <c r="Q4644" i="1"/>
  <c r="R4644" i="1"/>
  <c r="X4645" i="1"/>
  <c r="Z4645" i="1"/>
  <c r="T4645" i="1"/>
  <c r="U4645" i="1"/>
  <c r="V4645" i="1"/>
  <c r="Q4645" i="1"/>
  <c r="R4645" i="1"/>
  <c r="X4646" i="1"/>
  <c r="Z4646" i="1"/>
  <c r="T4646" i="1"/>
  <c r="U4646" i="1"/>
  <c r="V4646" i="1"/>
  <c r="Q4646" i="1"/>
  <c r="R4646" i="1"/>
  <c r="X4647" i="1"/>
  <c r="Z4647" i="1"/>
  <c r="T4647" i="1"/>
  <c r="U4647" i="1"/>
  <c r="V4647" i="1"/>
  <c r="Q4647" i="1"/>
  <c r="R4647" i="1"/>
  <c r="X4648" i="1"/>
  <c r="Z4648" i="1"/>
  <c r="T4648" i="1"/>
  <c r="U4648" i="1"/>
  <c r="V4648" i="1"/>
  <c r="Q4648" i="1"/>
  <c r="R4648" i="1"/>
  <c r="X4649" i="1"/>
  <c r="Z4649" i="1"/>
  <c r="T4649" i="1"/>
  <c r="U4649" i="1"/>
  <c r="V4649" i="1"/>
  <c r="Q4649" i="1"/>
  <c r="R4649" i="1"/>
  <c r="X4650" i="1"/>
  <c r="Z4650" i="1"/>
  <c r="T4650" i="1"/>
  <c r="U4650" i="1"/>
  <c r="V4650" i="1"/>
  <c r="Q4650" i="1"/>
  <c r="R4650" i="1"/>
  <c r="X4651" i="1"/>
  <c r="Z4651" i="1"/>
  <c r="T4651" i="1"/>
  <c r="U4651" i="1"/>
  <c r="V4651" i="1"/>
  <c r="Q4651" i="1"/>
  <c r="R4651" i="1"/>
  <c r="X4652" i="1"/>
  <c r="Z4652" i="1"/>
  <c r="T4652" i="1"/>
  <c r="U4652" i="1"/>
  <c r="V4652" i="1"/>
  <c r="Q4652" i="1"/>
  <c r="R4652" i="1"/>
  <c r="X4653" i="1"/>
  <c r="Z4653" i="1"/>
  <c r="T4653" i="1"/>
  <c r="U4653" i="1"/>
  <c r="V4653" i="1"/>
  <c r="Q4653" i="1"/>
  <c r="R4653" i="1"/>
  <c r="X4654" i="1"/>
  <c r="Z4654" i="1"/>
  <c r="T4654" i="1"/>
  <c r="U4654" i="1"/>
  <c r="V4654" i="1"/>
  <c r="Q4654" i="1"/>
  <c r="R4654" i="1"/>
  <c r="X4655" i="1"/>
  <c r="Z4655" i="1"/>
  <c r="T4655" i="1"/>
  <c r="U4655" i="1"/>
  <c r="V4655" i="1"/>
  <c r="Q4655" i="1"/>
  <c r="R4655" i="1"/>
  <c r="X4656" i="1"/>
  <c r="Z4656" i="1"/>
  <c r="T4656" i="1"/>
  <c r="U4656" i="1"/>
  <c r="V4656" i="1"/>
  <c r="Q4656" i="1"/>
  <c r="R4656" i="1"/>
  <c r="X4657" i="1"/>
  <c r="Z4657" i="1"/>
  <c r="T4657" i="1"/>
  <c r="U4657" i="1"/>
  <c r="V4657" i="1"/>
  <c r="Q4657" i="1"/>
  <c r="R4657" i="1"/>
  <c r="X4658" i="1"/>
  <c r="Z4658" i="1"/>
  <c r="T4658" i="1"/>
  <c r="U4658" i="1"/>
  <c r="V4658" i="1"/>
  <c r="Q4658" i="1"/>
  <c r="R4658" i="1"/>
  <c r="X4659" i="1"/>
  <c r="Z4659" i="1"/>
  <c r="T4659" i="1"/>
  <c r="U4659" i="1"/>
  <c r="V4659" i="1"/>
  <c r="Q4659" i="1"/>
  <c r="R4659" i="1"/>
  <c r="X4660" i="1"/>
  <c r="Z4660" i="1"/>
  <c r="T4660" i="1"/>
  <c r="U4660" i="1"/>
  <c r="V4660" i="1"/>
  <c r="Q4660" i="1"/>
  <c r="R4660" i="1"/>
  <c r="X4661" i="1"/>
  <c r="Z4661" i="1"/>
  <c r="T4661" i="1"/>
  <c r="U4661" i="1"/>
  <c r="V4661" i="1"/>
  <c r="Q4661" i="1"/>
  <c r="R4661" i="1"/>
  <c r="X4662" i="1"/>
  <c r="Z4662" i="1"/>
  <c r="T4662" i="1"/>
  <c r="U4662" i="1"/>
  <c r="V4662" i="1"/>
  <c r="Q4662" i="1"/>
  <c r="R4662" i="1"/>
  <c r="X4663" i="1"/>
  <c r="Z4663" i="1"/>
  <c r="T4663" i="1"/>
  <c r="U4663" i="1"/>
  <c r="V4663" i="1"/>
  <c r="Q4663" i="1"/>
  <c r="R4663" i="1"/>
  <c r="X4664" i="1"/>
  <c r="Z4664" i="1"/>
  <c r="T4664" i="1"/>
  <c r="U4664" i="1"/>
  <c r="V4664" i="1"/>
  <c r="Q4664" i="1"/>
  <c r="R4664" i="1"/>
  <c r="X4665" i="1"/>
  <c r="Z4665" i="1"/>
  <c r="T4665" i="1"/>
  <c r="U4665" i="1"/>
  <c r="V4665" i="1"/>
  <c r="Q4665" i="1"/>
  <c r="R4665" i="1"/>
  <c r="X4666" i="1"/>
  <c r="Z4666" i="1"/>
  <c r="T4666" i="1"/>
  <c r="U4666" i="1"/>
  <c r="V4666" i="1"/>
  <c r="Q4666" i="1"/>
  <c r="R4666" i="1"/>
  <c r="X4667" i="1"/>
  <c r="Z4667" i="1"/>
  <c r="T4667" i="1"/>
  <c r="U4667" i="1"/>
  <c r="V4667" i="1"/>
  <c r="Q4667" i="1"/>
  <c r="R4667" i="1"/>
  <c r="X4668" i="1"/>
  <c r="Z4668" i="1"/>
  <c r="T4668" i="1"/>
  <c r="U4668" i="1"/>
  <c r="V4668" i="1"/>
  <c r="Q4668" i="1"/>
  <c r="R4668" i="1"/>
  <c r="X4669" i="1"/>
  <c r="Z4669" i="1"/>
  <c r="T4669" i="1"/>
  <c r="U4669" i="1"/>
  <c r="V4669" i="1"/>
  <c r="Q4669" i="1"/>
  <c r="R4669" i="1"/>
  <c r="X4670" i="1"/>
  <c r="Z4670" i="1"/>
  <c r="T4670" i="1"/>
  <c r="U4670" i="1"/>
  <c r="V4670" i="1"/>
  <c r="Q4670" i="1"/>
  <c r="R4670" i="1"/>
  <c r="X4671" i="1"/>
  <c r="Z4671" i="1"/>
  <c r="T4671" i="1"/>
  <c r="U4671" i="1"/>
  <c r="V4671" i="1"/>
  <c r="Q4671" i="1"/>
  <c r="R4671" i="1"/>
  <c r="X4672" i="1"/>
  <c r="Z4672" i="1"/>
  <c r="T4672" i="1"/>
  <c r="U4672" i="1"/>
  <c r="V4672" i="1"/>
  <c r="Q4672" i="1"/>
  <c r="R4672" i="1"/>
  <c r="X4673" i="1"/>
  <c r="Z4673" i="1"/>
  <c r="T4673" i="1"/>
  <c r="U4673" i="1"/>
  <c r="V4673" i="1"/>
  <c r="Q4673" i="1"/>
  <c r="R4673" i="1"/>
  <c r="X4674" i="1"/>
  <c r="Z4674" i="1"/>
  <c r="T4674" i="1"/>
  <c r="U4674" i="1"/>
  <c r="V4674" i="1"/>
  <c r="Q4674" i="1"/>
  <c r="R4674" i="1"/>
  <c r="X4675" i="1"/>
  <c r="Z4675" i="1"/>
  <c r="T4675" i="1"/>
  <c r="U4675" i="1"/>
  <c r="V4675" i="1"/>
  <c r="Q4675" i="1"/>
  <c r="R4675" i="1"/>
  <c r="X4676" i="1"/>
  <c r="Z4676" i="1"/>
  <c r="T4676" i="1"/>
  <c r="U4676" i="1"/>
  <c r="V4676" i="1"/>
  <c r="Q4676" i="1"/>
  <c r="R4676" i="1"/>
  <c r="X4677" i="1"/>
  <c r="Z4677" i="1"/>
  <c r="T4677" i="1"/>
  <c r="U4677" i="1"/>
  <c r="V4677" i="1"/>
  <c r="Q4677" i="1"/>
  <c r="R4677" i="1"/>
  <c r="X4678" i="1"/>
  <c r="Z4678" i="1"/>
  <c r="T4678" i="1"/>
  <c r="U4678" i="1"/>
  <c r="V4678" i="1"/>
  <c r="Q4678" i="1"/>
  <c r="R4678" i="1"/>
  <c r="X4679" i="1"/>
  <c r="Z4679" i="1"/>
  <c r="T4679" i="1"/>
  <c r="U4679" i="1"/>
  <c r="V4679" i="1"/>
  <c r="Q4679" i="1"/>
  <c r="R4679" i="1"/>
  <c r="X4680" i="1"/>
  <c r="Z4680" i="1"/>
  <c r="T4680" i="1"/>
  <c r="U4680" i="1"/>
  <c r="V4680" i="1"/>
  <c r="Q4680" i="1"/>
  <c r="R4680" i="1"/>
  <c r="X4681" i="1"/>
  <c r="Z4681" i="1"/>
  <c r="T4681" i="1"/>
  <c r="U4681" i="1"/>
  <c r="V4681" i="1"/>
  <c r="Q4681" i="1"/>
  <c r="R4681" i="1"/>
  <c r="X4682" i="1"/>
  <c r="Z4682" i="1"/>
  <c r="T4682" i="1"/>
  <c r="U4682" i="1"/>
  <c r="V4682" i="1"/>
  <c r="Q4682" i="1"/>
  <c r="R4682" i="1"/>
  <c r="X4683" i="1"/>
  <c r="Z4683" i="1"/>
  <c r="T4683" i="1"/>
  <c r="U4683" i="1"/>
  <c r="V4683" i="1"/>
  <c r="Q4683" i="1"/>
  <c r="R4683" i="1"/>
  <c r="X4684" i="1"/>
  <c r="Z4684" i="1"/>
  <c r="T4684" i="1"/>
  <c r="U4684" i="1"/>
  <c r="V4684" i="1"/>
  <c r="Q4684" i="1"/>
  <c r="R4684" i="1"/>
  <c r="X4685" i="1"/>
  <c r="Z4685" i="1"/>
  <c r="T4685" i="1"/>
  <c r="U4685" i="1"/>
  <c r="V4685" i="1"/>
  <c r="Q4685" i="1"/>
  <c r="R4685" i="1"/>
  <c r="X4686" i="1"/>
  <c r="Z4686" i="1"/>
  <c r="T4686" i="1"/>
  <c r="U4686" i="1"/>
  <c r="V4686" i="1"/>
  <c r="Q4686" i="1"/>
  <c r="R4686" i="1"/>
  <c r="X4687" i="1"/>
  <c r="Z4687" i="1"/>
  <c r="T4687" i="1"/>
  <c r="U4687" i="1"/>
  <c r="V4687" i="1"/>
  <c r="Q4687" i="1"/>
  <c r="R4687" i="1"/>
  <c r="X4688" i="1"/>
  <c r="Z4688" i="1"/>
  <c r="T4688" i="1"/>
  <c r="U4688" i="1"/>
  <c r="V4688" i="1"/>
  <c r="Q4688" i="1"/>
  <c r="R4688" i="1"/>
  <c r="X4689" i="1"/>
  <c r="Z4689" i="1"/>
  <c r="T4689" i="1"/>
  <c r="U4689" i="1"/>
  <c r="V4689" i="1"/>
  <c r="Q4689" i="1"/>
  <c r="R4689" i="1"/>
  <c r="X4690" i="1"/>
  <c r="Z4690" i="1"/>
  <c r="T4690" i="1"/>
  <c r="U4690" i="1"/>
  <c r="V4690" i="1"/>
  <c r="Q4690" i="1"/>
  <c r="R4690" i="1"/>
  <c r="X4691" i="1"/>
  <c r="Z4691" i="1"/>
  <c r="T4691" i="1"/>
  <c r="U4691" i="1"/>
  <c r="V4691" i="1"/>
  <c r="Q4691" i="1"/>
  <c r="R4691" i="1"/>
  <c r="X4692" i="1"/>
  <c r="Z4692" i="1"/>
  <c r="T4692" i="1"/>
  <c r="U4692" i="1"/>
  <c r="V4692" i="1"/>
  <c r="Q4692" i="1"/>
  <c r="R4692" i="1"/>
  <c r="X4693" i="1"/>
  <c r="Z4693" i="1"/>
  <c r="T4693" i="1"/>
  <c r="U4693" i="1"/>
  <c r="V4693" i="1"/>
  <c r="Q4693" i="1"/>
  <c r="R4693" i="1"/>
  <c r="X4694" i="1"/>
  <c r="Z4694" i="1"/>
  <c r="T4694" i="1"/>
  <c r="U4694" i="1"/>
  <c r="V4694" i="1"/>
  <c r="Q4694" i="1"/>
  <c r="R4694" i="1"/>
  <c r="X4695" i="1"/>
  <c r="Z4695" i="1"/>
  <c r="T4695" i="1"/>
  <c r="U4695" i="1"/>
  <c r="V4695" i="1"/>
  <c r="Q4695" i="1"/>
  <c r="R4695" i="1"/>
  <c r="X4696" i="1"/>
  <c r="Z4696" i="1"/>
  <c r="T4696" i="1"/>
  <c r="U4696" i="1"/>
  <c r="V4696" i="1"/>
  <c r="Q4696" i="1"/>
  <c r="R4696" i="1"/>
  <c r="X4697" i="1"/>
  <c r="Z4697" i="1"/>
  <c r="T4697" i="1"/>
  <c r="U4697" i="1"/>
  <c r="V4697" i="1"/>
  <c r="Q4697" i="1"/>
  <c r="R4697" i="1"/>
  <c r="X4698" i="1"/>
  <c r="Z4698" i="1"/>
  <c r="T4698" i="1"/>
  <c r="U4698" i="1"/>
  <c r="V4698" i="1"/>
  <c r="Q4698" i="1"/>
  <c r="R4698" i="1"/>
  <c r="X4699" i="1"/>
  <c r="Z4699" i="1"/>
  <c r="T4699" i="1"/>
  <c r="U4699" i="1"/>
  <c r="V4699" i="1"/>
  <c r="Q4699" i="1"/>
  <c r="R4699" i="1"/>
  <c r="X4700" i="1"/>
  <c r="Z4700" i="1"/>
  <c r="T4700" i="1"/>
  <c r="U4700" i="1"/>
  <c r="V4700" i="1"/>
  <c r="Q4700" i="1"/>
  <c r="R4700" i="1"/>
  <c r="X4701" i="1"/>
  <c r="Z4701" i="1"/>
  <c r="T4701" i="1"/>
  <c r="U4701" i="1"/>
  <c r="V4701" i="1"/>
  <c r="Q4701" i="1"/>
  <c r="R4701" i="1"/>
  <c r="X4702" i="1"/>
  <c r="Z4702" i="1"/>
  <c r="T4702" i="1"/>
  <c r="U4702" i="1"/>
  <c r="V4702" i="1"/>
  <c r="Q4702" i="1"/>
  <c r="R4702" i="1"/>
  <c r="X4703" i="1"/>
  <c r="Z4703" i="1"/>
  <c r="T4703" i="1"/>
  <c r="U4703" i="1"/>
  <c r="V4703" i="1"/>
  <c r="Q4703" i="1"/>
  <c r="R4703" i="1"/>
  <c r="X4704" i="1"/>
  <c r="Z4704" i="1"/>
  <c r="T4704" i="1"/>
  <c r="U4704" i="1"/>
  <c r="V4704" i="1"/>
  <c r="Q4704" i="1"/>
  <c r="R4704" i="1"/>
  <c r="X4705" i="1"/>
  <c r="Z4705" i="1"/>
  <c r="T4705" i="1"/>
  <c r="U4705" i="1"/>
  <c r="V4705" i="1"/>
  <c r="Q4705" i="1"/>
  <c r="R4705" i="1"/>
  <c r="X4706" i="1"/>
  <c r="Z4706" i="1"/>
  <c r="T4706" i="1"/>
  <c r="U4706" i="1"/>
  <c r="V4706" i="1"/>
  <c r="Q4706" i="1"/>
  <c r="R4706" i="1"/>
  <c r="X4707" i="1"/>
  <c r="Z4707" i="1"/>
  <c r="T4707" i="1"/>
  <c r="U4707" i="1"/>
  <c r="V4707" i="1"/>
  <c r="Q4707" i="1"/>
  <c r="R4707" i="1"/>
  <c r="X4708" i="1"/>
  <c r="Z4708" i="1"/>
  <c r="T4708" i="1"/>
  <c r="U4708" i="1"/>
  <c r="V4708" i="1"/>
  <c r="Q4708" i="1"/>
  <c r="R4708" i="1"/>
  <c r="X4709" i="1"/>
  <c r="Z4709" i="1"/>
  <c r="T4709" i="1"/>
  <c r="U4709" i="1"/>
  <c r="V4709" i="1"/>
  <c r="Q4709" i="1"/>
  <c r="R4709" i="1"/>
  <c r="X4710" i="1"/>
  <c r="Z4710" i="1"/>
  <c r="T4710" i="1"/>
  <c r="U4710" i="1"/>
  <c r="V4710" i="1"/>
  <c r="Q4710" i="1"/>
  <c r="R4710" i="1"/>
  <c r="X4711" i="1"/>
  <c r="Z4711" i="1"/>
  <c r="T4711" i="1"/>
  <c r="U4711" i="1"/>
  <c r="V4711" i="1"/>
  <c r="Q4711" i="1"/>
  <c r="R4711" i="1"/>
  <c r="X4712" i="1"/>
  <c r="Z4712" i="1"/>
  <c r="T4712" i="1"/>
  <c r="U4712" i="1"/>
  <c r="V4712" i="1"/>
  <c r="Q4712" i="1"/>
  <c r="R4712" i="1"/>
  <c r="X4713" i="1"/>
  <c r="Z4713" i="1"/>
  <c r="T4713" i="1"/>
  <c r="U4713" i="1"/>
  <c r="V4713" i="1"/>
  <c r="Q4713" i="1"/>
  <c r="R4713" i="1"/>
  <c r="X4714" i="1"/>
  <c r="Z4714" i="1"/>
  <c r="T4714" i="1"/>
  <c r="U4714" i="1"/>
  <c r="V4714" i="1"/>
  <c r="Q4714" i="1"/>
  <c r="R4714" i="1"/>
  <c r="X4715" i="1"/>
  <c r="Z4715" i="1"/>
  <c r="T4715" i="1"/>
  <c r="U4715" i="1"/>
  <c r="V4715" i="1"/>
  <c r="Q4715" i="1"/>
  <c r="R4715" i="1"/>
  <c r="X4716" i="1"/>
  <c r="Z4716" i="1"/>
  <c r="T4716" i="1"/>
  <c r="U4716" i="1"/>
  <c r="V4716" i="1"/>
  <c r="Q4716" i="1"/>
  <c r="R4716" i="1"/>
  <c r="X4717" i="1"/>
  <c r="Z4717" i="1"/>
  <c r="T4717" i="1"/>
  <c r="U4717" i="1"/>
  <c r="V4717" i="1"/>
  <c r="Q4717" i="1"/>
  <c r="R4717" i="1"/>
  <c r="X4718" i="1"/>
  <c r="Z4718" i="1"/>
  <c r="T4718" i="1"/>
  <c r="U4718" i="1"/>
  <c r="V4718" i="1"/>
  <c r="Q4718" i="1"/>
  <c r="R4718" i="1"/>
  <c r="X4719" i="1"/>
  <c r="Z4719" i="1"/>
  <c r="T4719" i="1"/>
  <c r="U4719" i="1"/>
  <c r="V4719" i="1"/>
  <c r="Q4719" i="1"/>
  <c r="R4719" i="1"/>
  <c r="X4720" i="1"/>
  <c r="Z4720" i="1"/>
  <c r="T4720" i="1"/>
  <c r="U4720" i="1"/>
  <c r="V4720" i="1"/>
  <c r="Q4720" i="1"/>
  <c r="R4720" i="1"/>
  <c r="X4721" i="1"/>
  <c r="Z4721" i="1"/>
  <c r="T4721" i="1"/>
  <c r="U4721" i="1"/>
  <c r="V4721" i="1"/>
  <c r="Q4721" i="1"/>
  <c r="R4721" i="1"/>
  <c r="X4722" i="1"/>
  <c r="Z4722" i="1"/>
  <c r="T4722" i="1"/>
  <c r="U4722" i="1"/>
  <c r="V4722" i="1"/>
  <c r="Q4722" i="1"/>
  <c r="R4722" i="1"/>
  <c r="X4723" i="1"/>
  <c r="Z4723" i="1"/>
  <c r="T4723" i="1"/>
  <c r="U4723" i="1"/>
  <c r="V4723" i="1"/>
  <c r="Q4723" i="1"/>
  <c r="R4723" i="1"/>
  <c r="X4724" i="1"/>
  <c r="Z4724" i="1"/>
  <c r="T4724" i="1"/>
  <c r="U4724" i="1"/>
  <c r="V4724" i="1"/>
  <c r="Q4724" i="1"/>
  <c r="R4724" i="1"/>
  <c r="X4725" i="1"/>
  <c r="Z4725" i="1"/>
  <c r="T4725" i="1"/>
  <c r="U4725" i="1"/>
  <c r="V4725" i="1"/>
  <c r="Q4725" i="1"/>
  <c r="R4725" i="1"/>
  <c r="X4726" i="1"/>
  <c r="Z4726" i="1"/>
  <c r="T4726" i="1"/>
  <c r="U4726" i="1"/>
  <c r="V4726" i="1"/>
  <c r="Q4726" i="1"/>
  <c r="R4726" i="1"/>
  <c r="X4727" i="1"/>
  <c r="Z4727" i="1"/>
  <c r="T4727" i="1"/>
  <c r="U4727" i="1"/>
  <c r="V4727" i="1"/>
  <c r="Q4727" i="1"/>
  <c r="R4727" i="1"/>
  <c r="X4728" i="1"/>
  <c r="Z4728" i="1"/>
  <c r="T4728" i="1"/>
  <c r="U4728" i="1"/>
  <c r="V4728" i="1"/>
  <c r="Q4728" i="1"/>
  <c r="R4728" i="1"/>
  <c r="X4729" i="1"/>
  <c r="Z4729" i="1"/>
  <c r="T4729" i="1"/>
  <c r="U4729" i="1"/>
  <c r="V4729" i="1"/>
  <c r="Q4729" i="1"/>
  <c r="R4729" i="1"/>
  <c r="X4730" i="1"/>
  <c r="Z4730" i="1"/>
  <c r="T4730" i="1"/>
  <c r="U4730" i="1"/>
  <c r="V4730" i="1"/>
  <c r="Q4730" i="1"/>
  <c r="R4730" i="1"/>
  <c r="X4731" i="1"/>
  <c r="Z4731" i="1"/>
  <c r="T4731" i="1"/>
  <c r="U4731" i="1"/>
  <c r="V4731" i="1"/>
  <c r="Q4731" i="1"/>
  <c r="R4731" i="1"/>
  <c r="X4732" i="1"/>
  <c r="Z4732" i="1"/>
  <c r="T4732" i="1"/>
  <c r="U4732" i="1"/>
  <c r="V4732" i="1"/>
  <c r="Q4732" i="1"/>
  <c r="R4732" i="1"/>
  <c r="X4733" i="1"/>
  <c r="Z4733" i="1"/>
  <c r="T4733" i="1"/>
  <c r="U4733" i="1"/>
  <c r="V4733" i="1"/>
  <c r="Q4733" i="1"/>
  <c r="R4733" i="1"/>
  <c r="X4734" i="1"/>
  <c r="Z4734" i="1"/>
  <c r="T4734" i="1"/>
  <c r="U4734" i="1"/>
  <c r="V4734" i="1"/>
  <c r="Q4734" i="1"/>
  <c r="R4734" i="1"/>
  <c r="X4735" i="1"/>
  <c r="Z4735" i="1"/>
  <c r="T4735" i="1"/>
  <c r="U4735" i="1"/>
  <c r="V4735" i="1"/>
  <c r="Q4735" i="1"/>
  <c r="R4735" i="1"/>
  <c r="X4736" i="1"/>
  <c r="Z4736" i="1"/>
  <c r="T4736" i="1"/>
  <c r="U4736" i="1"/>
  <c r="V4736" i="1"/>
  <c r="Q4736" i="1"/>
  <c r="R4736" i="1"/>
  <c r="X4737" i="1"/>
  <c r="Z4737" i="1"/>
  <c r="T4737" i="1"/>
  <c r="U4737" i="1"/>
  <c r="V4737" i="1"/>
  <c r="Q4737" i="1"/>
  <c r="R4737" i="1"/>
  <c r="X4738" i="1"/>
  <c r="Z4738" i="1"/>
  <c r="T4738" i="1"/>
  <c r="U4738" i="1"/>
  <c r="V4738" i="1"/>
  <c r="Q4738" i="1"/>
  <c r="R4738" i="1"/>
  <c r="X4739" i="1"/>
  <c r="Z4739" i="1"/>
  <c r="T4739" i="1"/>
  <c r="U4739" i="1"/>
  <c r="V4739" i="1"/>
  <c r="Q4739" i="1"/>
  <c r="R4739" i="1"/>
  <c r="X4740" i="1"/>
  <c r="Z4740" i="1"/>
  <c r="T4740" i="1"/>
  <c r="U4740" i="1"/>
  <c r="V4740" i="1"/>
  <c r="Q4740" i="1"/>
  <c r="R4740" i="1"/>
  <c r="X4741" i="1"/>
  <c r="Z4741" i="1"/>
  <c r="T4741" i="1"/>
  <c r="U4741" i="1"/>
  <c r="V4741" i="1"/>
  <c r="Q4741" i="1"/>
  <c r="R4741" i="1"/>
  <c r="X4742" i="1"/>
  <c r="Z4742" i="1"/>
  <c r="T4742" i="1"/>
  <c r="U4742" i="1"/>
  <c r="V4742" i="1"/>
  <c r="Q4742" i="1"/>
  <c r="R4742" i="1"/>
  <c r="X4743" i="1"/>
  <c r="Z4743" i="1"/>
  <c r="T4743" i="1"/>
  <c r="U4743" i="1"/>
  <c r="V4743" i="1"/>
  <c r="Q4743" i="1"/>
  <c r="R4743" i="1"/>
  <c r="X4744" i="1"/>
  <c r="Z4744" i="1"/>
  <c r="T4744" i="1"/>
  <c r="U4744" i="1"/>
  <c r="V4744" i="1"/>
  <c r="Q4744" i="1"/>
  <c r="R4744" i="1"/>
  <c r="X4745" i="1"/>
  <c r="Z4745" i="1"/>
  <c r="T4745" i="1"/>
  <c r="U4745" i="1"/>
  <c r="V4745" i="1"/>
  <c r="Q4745" i="1"/>
  <c r="R4745" i="1"/>
  <c r="X4746" i="1"/>
  <c r="Z4746" i="1"/>
  <c r="T4746" i="1"/>
  <c r="U4746" i="1"/>
  <c r="V4746" i="1"/>
  <c r="Q4746" i="1"/>
  <c r="R4746" i="1"/>
  <c r="X4747" i="1"/>
  <c r="Z4747" i="1"/>
  <c r="T4747" i="1"/>
  <c r="U4747" i="1"/>
  <c r="V4747" i="1"/>
  <c r="Q4747" i="1"/>
  <c r="R4747" i="1"/>
  <c r="X4748" i="1"/>
  <c r="Z4748" i="1"/>
  <c r="T4748" i="1"/>
  <c r="U4748" i="1"/>
  <c r="V4748" i="1"/>
  <c r="Q4748" i="1"/>
  <c r="R4748" i="1"/>
  <c r="X4749" i="1"/>
  <c r="Z4749" i="1"/>
  <c r="T4749" i="1"/>
  <c r="U4749" i="1"/>
  <c r="V4749" i="1"/>
  <c r="Q4749" i="1"/>
  <c r="R4749" i="1"/>
  <c r="X4750" i="1"/>
  <c r="Z4750" i="1"/>
  <c r="T4750" i="1"/>
  <c r="U4750" i="1"/>
  <c r="V4750" i="1"/>
  <c r="Q4750" i="1"/>
  <c r="R4750" i="1"/>
  <c r="X4751" i="1"/>
  <c r="Z4751" i="1"/>
  <c r="T4751" i="1"/>
  <c r="U4751" i="1"/>
  <c r="V4751" i="1"/>
  <c r="Q4751" i="1"/>
  <c r="R4751" i="1"/>
  <c r="X4752" i="1"/>
  <c r="Z4752" i="1"/>
  <c r="T4752" i="1"/>
  <c r="U4752" i="1"/>
  <c r="V4752" i="1"/>
  <c r="Q4752" i="1"/>
  <c r="R4752" i="1"/>
  <c r="X4753" i="1"/>
  <c r="Z4753" i="1"/>
  <c r="T4753" i="1"/>
  <c r="U4753" i="1"/>
  <c r="V4753" i="1"/>
  <c r="Q4753" i="1"/>
  <c r="R4753" i="1"/>
  <c r="X4754" i="1"/>
  <c r="Z4754" i="1"/>
  <c r="T4754" i="1"/>
  <c r="U4754" i="1"/>
  <c r="V4754" i="1"/>
  <c r="Q4754" i="1"/>
  <c r="R4754" i="1"/>
  <c r="X4755" i="1"/>
  <c r="Z4755" i="1"/>
  <c r="T4755" i="1"/>
  <c r="U4755" i="1"/>
  <c r="V4755" i="1"/>
  <c r="Q4755" i="1"/>
  <c r="R4755" i="1"/>
  <c r="X4756" i="1"/>
  <c r="Z4756" i="1"/>
  <c r="T4756" i="1"/>
  <c r="U4756" i="1"/>
  <c r="V4756" i="1"/>
  <c r="Q4756" i="1"/>
  <c r="R4756" i="1"/>
  <c r="X4757" i="1"/>
  <c r="Z4757" i="1"/>
  <c r="T4757" i="1"/>
  <c r="U4757" i="1"/>
  <c r="V4757" i="1"/>
  <c r="Q4757" i="1"/>
  <c r="R4757" i="1"/>
  <c r="X4758" i="1"/>
  <c r="Z4758" i="1"/>
  <c r="T4758" i="1"/>
  <c r="U4758" i="1"/>
  <c r="V4758" i="1"/>
  <c r="Q4758" i="1"/>
  <c r="R4758" i="1"/>
  <c r="X4759" i="1"/>
  <c r="Z4759" i="1"/>
  <c r="T4759" i="1"/>
  <c r="U4759" i="1"/>
  <c r="V4759" i="1"/>
  <c r="Q4759" i="1"/>
  <c r="R4759" i="1"/>
  <c r="X4760" i="1"/>
  <c r="Z4760" i="1"/>
  <c r="T4760" i="1"/>
  <c r="U4760" i="1"/>
  <c r="V4760" i="1"/>
  <c r="Q4760" i="1"/>
  <c r="R4760" i="1"/>
  <c r="X4761" i="1"/>
  <c r="Z4761" i="1"/>
  <c r="T4761" i="1"/>
  <c r="U4761" i="1"/>
  <c r="V4761" i="1"/>
  <c r="Q4761" i="1"/>
  <c r="R4761" i="1"/>
  <c r="X4762" i="1"/>
  <c r="Z4762" i="1"/>
  <c r="T4762" i="1"/>
  <c r="U4762" i="1"/>
  <c r="V4762" i="1"/>
  <c r="Q4762" i="1"/>
  <c r="R4762" i="1"/>
  <c r="X4763" i="1"/>
  <c r="Z4763" i="1"/>
  <c r="T4763" i="1"/>
  <c r="U4763" i="1"/>
  <c r="V4763" i="1"/>
  <c r="Q4763" i="1"/>
  <c r="R4763" i="1"/>
  <c r="X4764" i="1"/>
  <c r="Z4764" i="1"/>
  <c r="T4764" i="1"/>
  <c r="U4764" i="1"/>
  <c r="V4764" i="1"/>
  <c r="Q4764" i="1"/>
  <c r="R4764" i="1"/>
  <c r="X4765" i="1"/>
  <c r="Z4765" i="1"/>
  <c r="T4765" i="1"/>
  <c r="U4765" i="1"/>
  <c r="V4765" i="1"/>
  <c r="Q4765" i="1"/>
  <c r="R4765" i="1"/>
  <c r="X4766" i="1"/>
  <c r="Z4766" i="1"/>
  <c r="T4766" i="1"/>
  <c r="U4766" i="1"/>
  <c r="V4766" i="1"/>
  <c r="Q4766" i="1"/>
  <c r="R4766" i="1"/>
  <c r="X4767" i="1"/>
  <c r="Z4767" i="1"/>
  <c r="T4767" i="1"/>
  <c r="U4767" i="1"/>
  <c r="V4767" i="1"/>
  <c r="Q4767" i="1"/>
  <c r="R4767" i="1"/>
  <c r="X4768" i="1"/>
  <c r="Z4768" i="1"/>
  <c r="T4768" i="1"/>
  <c r="U4768" i="1"/>
  <c r="V4768" i="1"/>
  <c r="Q4768" i="1"/>
  <c r="R4768" i="1"/>
  <c r="X4769" i="1"/>
  <c r="Z4769" i="1"/>
  <c r="T4769" i="1"/>
  <c r="U4769" i="1"/>
  <c r="V4769" i="1"/>
  <c r="Q4769" i="1"/>
  <c r="R4769" i="1"/>
  <c r="X4770" i="1"/>
  <c r="Z4770" i="1"/>
  <c r="T4770" i="1"/>
  <c r="U4770" i="1"/>
  <c r="V4770" i="1"/>
  <c r="Q4770" i="1"/>
  <c r="R4770" i="1"/>
  <c r="X4771" i="1"/>
  <c r="Z4771" i="1"/>
  <c r="T4771" i="1"/>
  <c r="U4771" i="1"/>
  <c r="V4771" i="1"/>
  <c r="Q4771" i="1"/>
  <c r="R4771" i="1"/>
  <c r="X4772" i="1"/>
  <c r="Z4772" i="1"/>
  <c r="T4772" i="1"/>
  <c r="U4772" i="1"/>
  <c r="V4772" i="1"/>
  <c r="Q4772" i="1"/>
  <c r="R4772" i="1"/>
  <c r="X4773" i="1"/>
  <c r="Z4773" i="1"/>
  <c r="T4773" i="1"/>
  <c r="U4773" i="1"/>
  <c r="V4773" i="1"/>
  <c r="Q4773" i="1"/>
  <c r="R4773" i="1"/>
  <c r="X4774" i="1"/>
  <c r="Z4774" i="1"/>
  <c r="T4774" i="1"/>
  <c r="U4774" i="1"/>
  <c r="V4774" i="1"/>
  <c r="Q4774" i="1"/>
  <c r="R4774" i="1"/>
  <c r="X4775" i="1"/>
  <c r="Z4775" i="1"/>
  <c r="T4775" i="1"/>
  <c r="U4775" i="1"/>
  <c r="V4775" i="1"/>
  <c r="Q4775" i="1"/>
  <c r="R4775" i="1"/>
  <c r="X4776" i="1"/>
  <c r="Z4776" i="1"/>
  <c r="T4776" i="1"/>
  <c r="U4776" i="1"/>
  <c r="V4776" i="1"/>
  <c r="Q4776" i="1"/>
  <c r="R4776" i="1"/>
  <c r="X4777" i="1"/>
  <c r="Z4777" i="1"/>
  <c r="T4777" i="1"/>
  <c r="U4777" i="1"/>
  <c r="V4777" i="1"/>
  <c r="Q4777" i="1"/>
  <c r="R4777" i="1"/>
  <c r="X4778" i="1"/>
  <c r="Z4778" i="1"/>
  <c r="T4778" i="1"/>
  <c r="U4778" i="1"/>
  <c r="V4778" i="1"/>
  <c r="Q4778" i="1"/>
  <c r="R4778" i="1"/>
  <c r="X4779" i="1"/>
  <c r="Z4779" i="1"/>
  <c r="T4779" i="1"/>
  <c r="U4779" i="1"/>
  <c r="V4779" i="1"/>
  <c r="Q4779" i="1"/>
  <c r="R4779" i="1"/>
  <c r="X4780" i="1"/>
  <c r="Z4780" i="1"/>
  <c r="T4780" i="1"/>
  <c r="U4780" i="1"/>
  <c r="V4780" i="1"/>
  <c r="Q4780" i="1"/>
  <c r="R4780" i="1"/>
  <c r="X4781" i="1"/>
  <c r="Z4781" i="1"/>
  <c r="T4781" i="1"/>
  <c r="U4781" i="1"/>
  <c r="V4781" i="1"/>
  <c r="Q4781" i="1"/>
  <c r="R4781" i="1"/>
  <c r="X4782" i="1"/>
  <c r="Z4782" i="1"/>
  <c r="T4782" i="1"/>
  <c r="U4782" i="1"/>
  <c r="V4782" i="1"/>
  <c r="Q4782" i="1"/>
  <c r="R4782" i="1"/>
  <c r="X4783" i="1"/>
  <c r="Z4783" i="1"/>
  <c r="T4783" i="1"/>
  <c r="U4783" i="1"/>
  <c r="V4783" i="1"/>
  <c r="Q4783" i="1"/>
  <c r="R4783" i="1"/>
  <c r="X4784" i="1"/>
  <c r="Z4784" i="1"/>
  <c r="T4784" i="1"/>
  <c r="U4784" i="1"/>
  <c r="V4784" i="1"/>
  <c r="Q4784" i="1"/>
  <c r="R4784" i="1"/>
  <c r="X4785" i="1"/>
  <c r="Z4785" i="1"/>
  <c r="T4785" i="1"/>
  <c r="U4785" i="1"/>
  <c r="V4785" i="1"/>
  <c r="Q4785" i="1"/>
  <c r="R4785" i="1"/>
  <c r="X4786" i="1"/>
  <c r="Z4786" i="1"/>
  <c r="T4786" i="1"/>
  <c r="U4786" i="1"/>
  <c r="V4786" i="1"/>
  <c r="Q4786" i="1"/>
  <c r="R4786" i="1"/>
  <c r="X4787" i="1"/>
  <c r="Z4787" i="1"/>
  <c r="T4787" i="1"/>
  <c r="U4787" i="1"/>
  <c r="V4787" i="1"/>
  <c r="Q4787" i="1"/>
  <c r="R4787" i="1"/>
  <c r="X4788" i="1"/>
  <c r="Z4788" i="1"/>
  <c r="T4788" i="1"/>
  <c r="U4788" i="1"/>
  <c r="V4788" i="1"/>
  <c r="Q4788" i="1"/>
  <c r="R4788" i="1"/>
  <c r="X4789" i="1"/>
  <c r="Z4789" i="1"/>
  <c r="T4789" i="1"/>
  <c r="U4789" i="1"/>
  <c r="V4789" i="1"/>
  <c r="Q4789" i="1"/>
  <c r="R4789" i="1"/>
  <c r="X4790" i="1"/>
  <c r="Z4790" i="1"/>
  <c r="T4790" i="1"/>
  <c r="U4790" i="1"/>
  <c r="V4790" i="1"/>
  <c r="Q4790" i="1"/>
  <c r="R4790" i="1"/>
  <c r="X4791" i="1"/>
  <c r="Z4791" i="1"/>
  <c r="T4791" i="1"/>
  <c r="U4791" i="1"/>
  <c r="V4791" i="1"/>
  <c r="Q4791" i="1"/>
  <c r="R4791" i="1"/>
  <c r="X4792" i="1"/>
  <c r="Z4792" i="1"/>
  <c r="T4792" i="1"/>
  <c r="U4792" i="1"/>
  <c r="V4792" i="1"/>
  <c r="Q4792" i="1"/>
  <c r="R4792" i="1"/>
  <c r="X4793" i="1"/>
  <c r="Z4793" i="1"/>
  <c r="T4793" i="1"/>
  <c r="U4793" i="1"/>
  <c r="V4793" i="1"/>
  <c r="Q4793" i="1"/>
  <c r="R4793" i="1"/>
  <c r="X4794" i="1"/>
  <c r="Z4794" i="1"/>
  <c r="T4794" i="1"/>
  <c r="U4794" i="1"/>
  <c r="V4794" i="1"/>
  <c r="Q4794" i="1"/>
  <c r="R4794" i="1"/>
  <c r="X4795" i="1"/>
  <c r="Z4795" i="1"/>
  <c r="T4795" i="1"/>
  <c r="U4795" i="1"/>
  <c r="V4795" i="1"/>
  <c r="Q4795" i="1"/>
  <c r="R4795" i="1"/>
  <c r="X4796" i="1"/>
  <c r="Z4796" i="1"/>
  <c r="T4796" i="1"/>
  <c r="U4796" i="1"/>
  <c r="V4796" i="1"/>
  <c r="Q4796" i="1"/>
  <c r="R4796" i="1"/>
  <c r="X4797" i="1"/>
  <c r="Z4797" i="1"/>
  <c r="T4797" i="1"/>
  <c r="U4797" i="1"/>
  <c r="V4797" i="1"/>
  <c r="Q4797" i="1"/>
  <c r="R4797" i="1"/>
  <c r="X4798" i="1"/>
  <c r="Z4798" i="1"/>
  <c r="T4798" i="1"/>
  <c r="U4798" i="1"/>
  <c r="V4798" i="1"/>
  <c r="Q4798" i="1"/>
  <c r="R4798" i="1"/>
  <c r="X4799" i="1"/>
  <c r="Z4799" i="1"/>
  <c r="T4799" i="1"/>
  <c r="U4799" i="1"/>
  <c r="V4799" i="1"/>
  <c r="Q4799" i="1"/>
  <c r="R4799" i="1"/>
  <c r="X4800" i="1"/>
  <c r="Z4800" i="1"/>
  <c r="T4800" i="1"/>
  <c r="U4800" i="1"/>
  <c r="V4800" i="1"/>
  <c r="Q4800" i="1"/>
  <c r="R4800" i="1"/>
  <c r="X4801" i="1"/>
  <c r="Z4801" i="1"/>
  <c r="T4801" i="1"/>
  <c r="U4801" i="1"/>
  <c r="V4801" i="1"/>
  <c r="Q4801" i="1"/>
  <c r="R4801" i="1"/>
  <c r="X4802" i="1"/>
  <c r="Z4802" i="1"/>
  <c r="T4802" i="1"/>
  <c r="U4802" i="1"/>
  <c r="V4802" i="1"/>
  <c r="Q4802" i="1"/>
  <c r="R4802" i="1"/>
  <c r="X4803" i="1"/>
  <c r="Z4803" i="1"/>
  <c r="T4803" i="1"/>
  <c r="U4803" i="1"/>
  <c r="V4803" i="1"/>
  <c r="Q4803" i="1"/>
  <c r="R4803" i="1"/>
  <c r="X4804" i="1"/>
  <c r="Z4804" i="1"/>
  <c r="T4804" i="1"/>
  <c r="U4804" i="1"/>
  <c r="V4804" i="1"/>
  <c r="Q4804" i="1"/>
  <c r="R4804" i="1"/>
  <c r="X4805" i="1"/>
  <c r="Z4805" i="1"/>
  <c r="T4805" i="1"/>
  <c r="U4805" i="1"/>
  <c r="V4805" i="1"/>
  <c r="Q4805" i="1"/>
  <c r="R4805" i="1"/>
  <c r="X4806" i="1"/>
  <c r="Z4806" i="1"/>
  <c r="T4806" i="1"/>
  <c r="U4806" i="1"/>
  <c r="V4806" i="1"/>
  <c r="Q4806" i="1"/>
  <c r="R4806" i="1"/>
  <c r="X4807" i="1"/>
  <c r="Z4807" i="1"/>
  <c r="T4807" i="1"/>
  <c r="U4807" i="1"/>
  <c r="V4807" i="1"/>
  <c r="Q4807" i="1"/>
  <c r="R4807" i="1"/>
  <c r="X4808" i="1"/>
  <c r="Z4808" i="1"/>
  <c r="T4808" i="1"/>
  <c r="U4808" i="1"/>
  <c r="V4808" i="1"/>
  <c r="Q4808" i="1"/>
  <c r="R4808" i="1"/>
  <c r="X4809" i="1"/>
  <c r="Z4809" i="1"/>
  <c r="T4809" i="1"/>
  <c r="U4809" i="1"/>
  <c r="V4809" i="1"/>
  <c r="Q4809" i="1"/>
  <c r="R4809" i="1"/>
  <c r="X4810" i="1"/>
  <c r="Z4810" i="1"/>
  <c r="T4810" i="1"/>
  <c r="U4810" i="1"/>
  <c r="V4810" i="1"/>
  <c r="Q4810" i="1"/>
  <c r="R4810" i="1"/>
  <c r="X4811" i="1"/>
  <c r="Z4811" i="1"/>
  <c r="T4811" i="1"/>
  <c r="U4811" i="1"/>
  <c r="V4811" i="1"/>
  <c r="Q4811" i="1"/>
  <c r="R4811" i="1"/>
  <c r="X4812" i="1"/>
  <c r="Z4812" i="1"/>
  <c r="T4812" i="1"/>
  <c r="U4812" i="1"/>
  <c r="V4812" i="1"/>
  <c r="Q4812" i="1"/>
  <c r="R4812" i="1"/>
  <c r="X4813" i="1"/>
  <c r="Z4813" i="1"/>
  <c r="T4813" i="1"/>
  <c r="U4813" i="1"/>
  <c r="V4813" i="1"/>
  <c r="Q4813" i="1"/>
  <c r="R4813" i="1"/>
  <c r="X4814" i="1"/>
  <c r="Z4814" i="1"/>
  <c r="T4814" i="1"/>
  <c r="U4814" i="1"/>
  <c r="V4814" i="1"/>
  <c r="Q4814" i="1"/>
  <c r="R4814" i="1"/>
  <c r="X4815" i="1"/>
  <c r="Z4815" i="1"/>
  <c r="T4815" i="1"/>
  <c r="U4815" i="1"/>
  <c r="V4815" i="1"/>
  <c r="Q4815" i="1"/>
  <c r="R4815" i="1"/>
  <c r="X4816" i="1"/>
  <c r="Z4816" i="1"/>
  <c r="T4816" i="1"/>
  <c r="U4816" i="1"/>
  <c r="V4816" i="1"/>
  <c r="Q4816" i="1"/>
  <c r="R4816" i="1"/>
  <c r="X4817" i="1"/>
  <c r="Z4817" i="1"/>
  <c r="T4817" i="1"/>
  <c r="U4817" i="1"/>
  <c r="V4817" i="1"/>
  <c r="Q4817" i="1"/>
  <c r="R4817" i="1"/>
  <c r="X4818" i="1"/>
  <c r="Z4818" i="1"/>
  <c r="T4818" i="1"/>
  <c r="U4818" i="1"/>
  <c r="V4818" i="1"/>
  <c r="Q4818" i="1"/>
  <c r="R4818" i="1"/>
  <c r="X4819" i="1"/>
  <c r="Z4819" i="1"/>
  <c r="T4819" i="1"/>
  <c r="U4819" i="1"/>
  <c r="V4819" i="1"/>
  <c r="Q4819" i="1"/>
  <c r="R4819" i="1"/>
  <c r="X4820" i="1"/>
  <c r="Z4820" i="1"/>
  <c r="T4820" i="1"/>
  <c r="U4820" i="1"/>
  <c r="V4820" i="1"/>
  <c r="Q4820" i="1"/>
  <c r="R4820" i="1"/>
  <c r="X4821" i="1"/>
  <c r="Z4821" i="1"/>
  <c r="T4821" i="1"/>
  <c r="U4821" i="1"/>
  <c r="V4821" i="1"/>
  <c r="Q4821" i="1"/>
  <c r="R4821" i="1"/>
  <c r="X4822" i="1"/>
  <c r="Z4822" i="1"/>
  <c r="T4822" i="1"/>
  <c r="U4822" i="1"/>
  <c r="V4822" i="1"/>
  <c r="Q4822" i="1"/>
  <c r="R4822" i="1"/>
  <c r="X4823" i="1"/>
  <c r="Z4823" i="1"/>
  <c r="T4823" i="1"/>
  <c r="U4823" i="1"/>
  <c r="V4823" i="1"/>
  <c r="Q4823" i="1"/>
  <c r="R4823" i="1"/>
  <c r="X4824" i="1"/>
  <c r="Z4824" i="1"/>
  <c r="T4824" i="1"/>
  <c r="U4824" i="1"/>
  <c r="V4824" i="1"/>
  <c r="Q4824" i="1"/>
  <c r="R4824" i="1"/>
  <c r="X4825" i="1"/>
  <c r="Z4825" i="1"/>
  <c r="T4825" i="1"/>
  <c r="U4825" i="1"/>
  <c r="V4825" i="1"/>
  <c r="Q4825" i="1"/>
  <c r="R4825" i="1"/>
  <c r="X4826" i="1"/>
  <c r="Z4826" i="1"/>
  <c r="T4826" i="1"/>
  <c r="U4826" i="1"/>
  <c r="V4826" i="1"/>
  <c r="Q4826" i="1"/>
  <c r="R4826" i="1"/>
  <c r="X4827" i="1"/>
  <c r="Z4827" i="1"/>
  <c r="T4827" i="1"/>
  <c r="U4827" i="1"/>
  <c r="V4827" i="1"/>
  <c r="Q4827" i="1"/>
  <c r="R4827" i="1"/>
  <c r="X4828" i="1"/>
  <c r="Z4828" i="1"/>
  <c r="T4828" i="1"/>
  <c r="U4828" i="1"/>
  <c r="V4828" i="1"/>
  <c r="Q4828" i="1"/>
  <c r="R4828" i="1"/>
  <c r="X4829" i="1"/>
  <c r="Z4829" i="1"/>
  <c r="T4829" i="1"/>
  <c r="U4829" i="1"/>
  <c r="V4829" i="1"/>
  <c r="Q4829" i="1"/>
  <c r="R4829" i="1"/>
  <c r="X4830" i="1"/>
  <c r="Z4830" i="1"/>
  <c r="T4830" i="1"/>
  <c r="U4830" i="1"/>
  <c r="V4830" i="1"/>
  <c r="Q4830" i="1"/>
  <c r="R4830" i="1"/>
  <c r="X4831" i="1"/>
  <c r="Z4831" i="1"/>
  <c r="T4831" i="1"/>
  <c r="U4831" i="1"/>
  <c r="V4831" i="1"/>
  <c r="Q4831" i="1"/>
  <c r="R4831" i="1"/>
  <c r="X4832" i="1"/>
  <c r="Z4832" i="1"/>
  <c r="T4832" i="1"/>
  <c r="U4832" i="1"/>
  <c r="V4832" i="1"/>
  <c r="Q4832" i="1"/>
  <c r="R4832" i="1"/>
  <c r="X4833" i="1"/>
  <c r="Z4833" i="1"/>
  <c r="T4833" i="1"/>
  <c r="U4833" i="1"/>
  <c r="V4833" i="1"/>
  <c r="Q4833" i="1"/>
  <c r="R4833" i="1"/>
  <c r="X4834" i="1"/>
  <c r="Z4834" i="1"/>
  <c r="T4834" i="1"/>
  <c r="U4834" i="1"/>
  <c r="V4834" i="1"/>
  <c r="Q4834" i="1"/>
  <c r="R4834" i="1"/>
  <c r="X4835" i="1"/>
  <c r="Z4835" i="1"/>
  <c r="T4835" i="1"/>
  <c r="U4835" i="1"/>
  <c r="V4835" i="1"/>
  <c r="Q4835" i="1"/>
  <c r="R4835" i="1"/>
  <c r="X4836" i="1"/>
  <c r="Z4836" i="1"/>
  <c r="T4836" i="1"/>
  <c r="U4836" i="1"/>
  <c r="V4836" i="1"/>
  <c r="Q4836" i="1"/>
  <c r="R4836" i="1"/>
  <c r="X4837" i="1"/>
  <c r="Z4837" i="1"/>
  <c r="T4837" i="1"/>
  <c r="U4837" i="1"/>
  <c r="V4837" i="1"/>
  <c r="Q4837" i="1"/>
  <c r="R4837" i="1"/>
  <c r="X4838" i="1"/>
  <c r="Z4838" i="1"/>
  <c r="T4838" i="1"/>
  <c r="U4838" i="1"/>
  <c r="V4838" i="1"/>
  <c r="Q4838" i="1"/>
  <c r="R4838" i="1"/>
  <c r="X4839" i="1"/>
  <c r="Z4839" i="1"/>
  <c r="T4839" i="1"/>
  <c r="U4839" i="1"/>
  <c r="V4839" i="1"/>
  <c r="Q4839" i="1"/>
  <c r="R4839" i="1"/>
  <c r="X4840" i="1"/>
  <c r="Z4840" i="1"/>
  <c r="T4840" i="1"/>
  <c r="U4840" i="1"/>
  <c r="V4840" i="1"/>
  <c r="Q4840" i="1"/>
  <c r="R4840" i="1"/>
  <c r="X4841" i="1"/>
  <c r="Z4841" i="1"/>
  <c r="T4841" i="1"/>
  <c r="U4841" i="1"/>
  <c r="V4841" i="1"/>
  <c r="Q4841" i="1"/>
  <c r="R4841" i="1"/>
  <c r="X4842" i="1"/>
  <c r="Z4842" i="1"/>
  <c r="T4842" i="1"/>
  <c r="U4842" i="1"/>
  <c r="V4842" i="1"/>
  <c r="Q4842" i="1"/>
  <c r="R4842" i="1"/>
  <c r="X4843" i="1"/>
  <c r="Z4843" i="1"/>
  <c r="T4843" i="1"/>
  <c r="U4843" i="1"/>
  <c r="V4843" i="1"/>
  <c r="Q4843" i="1"/>
  <c r="R4843" i="1"/>
  <c r="X4844" i="1"/>
  <c r="Z4844" i="1"/>
  <c r="T4844" i="1"/>
  <c r="U4844" i="1"/>
  <c r="V4844" i="1"/>
  <c r="Q4844" i="1"/>
  <c r="R4844" i="1"/>
  <c r="X4845" i="1"/>
  <c r="Z4845" i="1"/>
  <c r="T4845" i="1"/>
  <c r="U4845" i="1"/>
  <c r="V4845" i="1"/>
  <c r="Q4845" i="1"/>
  <c r="R4845" i="1"/>
  <c r="X4846" i="1"/>
  <c r="Z4846" i="1"/>
  <c r="T4846" i="1"/>
  <c r="U4846" i="1"/>
  <c r="V4846" i="1"/>
  <c r="Q4846" i="1"/>
  <c r="R4846" i="1"/>
  <c r="X4847" i="1"/>
  <c r="Z4847" i="1"/>
  <c r="T4847" i="1"/>
  <c r="U4847" i="1"/>
  <c r="V4847" i="1"/>
  <c r="Q4847" i="1"/>
  <c r="R4847" i="1"/>
  <c r="X4848" i="1"/>
  <c r="Z4848" i="1"/>
  <c r="T4848" i="1"/>
  <c r="U4848" i="1"/>
  <c r="V4848" i="1"/>
  <c r="Q4848" i="1"/>
  <c r="R4848" i="1"/>
  <c r="X4849" i="1"/>
  <c r="Z4849" i="1"/>
  <c r="T4849" i="1"/>
  <c r="U4849" i="1"/>
  <c r="V4849" i="1"/>
  <c r="Q4849" i="1"/>
  <c r="R4849" i="1"/>
  <c r="X4850" i="1"/>
  <c r="Z4850" i="1"/>
  <c r="T4850" i="1"/>
  <c r="U4850" i="1"/>
  <c r="V4850" i="1"/>
  <c r="Q4850" i="1"/>
  <c r="R4850" i="1"/>
  <c r="X4851" i="1"/>
  <c r="Z4851" i="1"/>
  <c r="T4851" i="1"/>
  <c r="U4851" i="1"/>
  <c r="V4851" i="1"/>
  <c r="Q4851" i="1"/>
  <c r="R4851" i="1"/>
  <c r="X4852" i="1"/>
  <c r="Z4852" i="1"/>
  <c r="T4852" i="1"/>
  <c r="U4852" i="1"/>
  <c r="V4852" i="1"/>
  <c r="Q4852" i="1"/>
  <c r="R4852" i="1"/>
  <c r="X4853" i="1"/>
  <c r="Z4853" i="1"/>
  <c r="T4853" i="1"/>
  <c r="U4853" i="1"/>
  <c r="V4853" i="1"/>
  <c r="Q4853" i="1"/>
  <c r="R4853" i="1"/>
  <c r="X4854" i="1"/>
  <c r="Z4854" i="1"/>
  <c r="T4854" i="1"/>
  <c r="U4854" i="1"/>
  <c r="V4854" i="1"/>
  <c r="Q4854" i="1"/>
  <c r="R4854" i="1"/>
  <c r="X4855" i="1"/>
  <c r="Z4855" i="1"/>
  <c r="T4855" i="1"/>
  <c r="U4855" i="1"/>
  <c r="V4855" i="1"/>
  <c r="Q4855" i="1"/>
  <c r="R4855" i="1"/>
  <c r="X4856" i="1"/>
  <c r="Z4856" i="1"/>
  <c r="T4856" i="1"/>
  <c r="U4856" i="1"/>
  <c r="V4856" i="1"/>
  <c r="Q4856" i="1"/>
  <c r="R4856" i="1"/>
  <c r="X4857" i="1"/>
  <c r="Z4857" i="1"/>
  <c r="T4857" i="1"/>
  <c r="U4857" i="1"/>
  <c r="V4857" i="1"/>
  <c r="Q4857" i="1"/>
  <c r="R4857" i="1"/>
  <c r="X4858" i="1"/>
  <c r="Z4858" i="1"/>
  <c r="T4858" i="1"/>
  <c r="U4858" i="1"/>
  <c r="V4858" i="1"/>
  <c r="Q4858" i="1"/>
  <c r="R4858" i="1"/>
  <c r="X4859" i="1"/>
  <c r="Z4859" i="1"/>
  <c r="T4859" i="1"/>
  <c r="U4859" i="1"/>
  <c r="V4859" i="1"/>
  <c r="Q4859" i="1"/>
  <c r="R4859" i="1"/>
  <c r="X4860" i="1"/>
  <c r="Z4860" i="1"/>
  <c r="T4860" i="1"/>
  <c r="U4860" i="1"/>
  <c r="V4860" i="1"/>
  <c r="Q4860" i="1"/>
  <c r="R4860" i="1"/>
  <c r="X4861" i="1"/>
  <c r="Z4861" i="1"/>
  <c r="T4861" i="1"/>
  <c r="U4861" i="1"/>
  <c r="V4861" i="1"/>
  <c r="Q4861" i="1"/>
  <c r="R4861" i="1"/>
  <c r="X4862" i="1"/>
  <c r="Z4862" i="1"/>
  <c r="T4862" i="1"/>
  <c r="U4862" i="1"/>
  <c r="V4862" i="1"/>
  <c r="Q4862" i="1"/>
  <c r="R4862" i="1"/>
  <c r="X4863" i="1"/>
  <c r="Z4863" i="1"/>
  <c r="T4863" i="1"/>
  <c r="U4863" i="1"/>
  <c r="V4863" i="1"/>
  <c r="Q4863" i="1"/>
  <c r="R4863" i="1"/>
  <c r="X4864" i="1"/>
  <c r="Z4864" i="1"/>
  <c r="T4864" i="1"/>
  <c r="U4864" i="1"/>
  <c r="V4864" i="1"/>
  <c r="Q4864" i="1"/>
  <c r="R4864" i="1"/>
  <c r="X4865" i="1"/>
  <c r="Z4865" i="1"/>
  <c r="T4865" i="1"/>
  <c r="U4865" i="1"/>
  <c r="V4865" i="1"/>
  <c r="Q4865" i="1"/>
  <c r="R4865" i="1"/>
  <c r="X4866" i="1"/>
  <c r="Z4866" i="1"/>
  <c r="T4866" i="1"/>
  <c r="U4866" i="1"/>
  <c r="V4866" i="1"/>
  <c r="Q4866" i="1"/>
  <c r="R4866" i="1"/>
  <c r="X4867" i="1"/>
  <c r="Z4867" i="1"/>
  <c r="T4867" i="1"/>
  <c r="U4867" i="1"/>
  <c r="V4867" i="1"/>
  <c r="Q4867" i="1"/>
  <c r="R4867" i="1"/>
  <c r="X4868" i="1"/>
  <c r="Z4868" i="1"/>
  <c r="T4868" i="1"/>
  <c r="U4868" i="1"/>
  <c r="V4868" i="1"/>
  <c r="Q4868" i="1"/>
  <c r="R4868" i="1"/>
  <c r="X4869" i="1"/>
  <c r="Z4869" i="1"/>
  <c r="T4869" i="1"/>
  <c r="U4869" i="1"/>
  <c r="V4869" i="1"/>
  <c r="Q4869" i="1"/>
  <c r="R4869" i="1"/>
  <c r="X4870" i="1"/>
  <c r="Z4870" i="1"/>
  <c r="T4870" i="1"/>
  <c r="U4870" i="1"/>
  <c r="V4870" i="1"/>
  <c r="Q4870" i="1"/>
  <c r="R4870" i="1"/>
  <c r="X4871" i="1"/>
  <c r="Z4871" i="1"/>
  <c r="T4871" i="1"/>
  <c r="U4871" i="1"/>
  <c r="V4871" i="1"/>
  <c r="Q4871" i="1"/>
  <c r="R4871" i="1"/>
  <c r="X4872" i="1"/>
  <c r="Z4872" i="1"/>
  <c r="T4872" i="1"/>
  <c r="U4872" i="1"/>
  <c r="V4872" i="1"/>
  <c r="Q4872" i="1"/>
  <c r="R4872" i="1"/>
  <c r="X4873" i="1"/>
  <c r="Z4873" i="1"/>
  <c r="T4873" i="1"/>
  <c r="U4873" i="1"/>
  <c r="V4873" i="1"/>
  <c r="Q4873" i="1"/>
  <c r="R4873" i="1"/>
  <c r="X4874" i="1"/>
  <c r="Z4874" i="1"/>
  <c r="T4874" i="1"/>
  <c r="U4874" i="1"/>
  <c r="V4874" i="1"/>
  <c r="Q4874" i="1"/>
  <c r="R4874" i="1"/>
  <c r="X4875" i="1"/>
  <c r="Z4875" i="1"/>
  <c r="T4875" i="1"/>
  <c r="U4875" i="1"/>
  <c r="V4875" i="1"/>
  <c r="Q4875" i="1"/>
  <c r="R4875" i="1"/>
  <c r="X4876" i="1"/>
  <c r="Z4876" i="1"/>
  <c r="T4876" i="1"/>
  <c r="U4876" i="1"/>
  <c r="V4876" i="1"/>
  <c r="Q4876" i="1"/>
  <c r="R4876" i="1"/>
  <c r="X4877" i="1"/>
  <c r="Z4877" i="1"/>
  <c r="T4877" i="1"/>
  <c r="U4877" i="1"/>
  <c r="V4877" i="1"/>
  <c r="Q4877" i="1"/>
  <c r="R4877" i="1"/>
  <c r="X4878" i="1"/>
  <c r="Z4878" i="1"/>
  <c r="T4878" i="1"/>
  <c r="U4878" i="1"/>
  <c r="V4878" i="1"/>
  <c r="Q4878" i="1"/>
  <c r="R4878" i="1"/>
  <c r="X4879" i="1"/>
  <c r="Z4879" i="1"/>
  <c r="T4879" i="1"/>
  <c r="U4879" i="1"/>
  <c r="V4879" i="1"/>
  <c r="Q4879" i="1"/>
  <c r="R4879" i="1"/>
  <c r="X4880" i="1"/>
  <c r="Z4880" i="1"/>
  <c r="T4880" i="1"/>
  <c r="U4880" i="1"/>
  <c r="V4880" i="1"/>
  <c r="Q4880" i="1"/>
  <c r="R4880" i="1"/>
  <c r="X4881" i="1"/>
  <c r="Z4881" i="1"/>
  <c r="T4881" i="1"/>
  <c r="U4881" i="1"/>
  <c r="V4881" i="1"/>
  <c r="Q4881" i="1"/>
  <c r="R4881" i="1"/>
  <c r="X4882" i="1"/>
  <c r="Z4882" i="1"/>
  <c r="T4882" i="1"/>
  <c r="U4882" i="1"/>
  <c r="V4882" i="1"/>
  <c r="Q4882" i="1"/>
  <c r="R4882" i="1"/>
  <c r="X4883" i="1"/>
  <c r="Z4883" i="1"/>
  <c r="T4883" i="1"/>
  <c r="U4883" i="1"/>
  <c r="V4883" i="1"/>
  <c r="Q4883" i="1"/>
  <c r="R4883" i="1"/>
  <c r="X4884" i="1"/>
  <c r="Z4884" i="1"/>
  <c r="T4884" i="1"/>
  <c r="U4884" i="1"/>
  <c r="V4884" i="1"/>
  <c r="Q4884" i="1"/>
  <c r="R4884" i="1"/>
  <c r="X4885" i="1"/>
  <c r="Z4885" i="1"/>
  <c r="T4885" i="1"/>
  <c r="U4885" i="1"/>
  <c r="V4885" i="1"/>
  <c r="Q4885" i="1"/>
  <c r="R4885" i="1"/>
  <c r="X4886" i="1"/>
  <c r="Z4886" i="1"/>
  <c r="T4886" i="1"/>
  <c r="U4886" i="1"/>
  <c r="V4886" i="1"/>
  <c r="Q4886" i="1"/>
  <c r="R4886" i="1"/>
  <c r="X4887" i="1"/>
  <c r="Z4887" i="1"/>
  <c r="T4887" i="1"/>
  <c r="U4887" i="1"/>
  <c r="V4887" i="1"/>
  <c r="Q4887" i="1"/>
  <c r="R4887" i="1"/>
  <c r="X4888" i="1"/>
  <c r="Z4888" i="1"/>
  <c r="T4888" i="1"/>
  <c r="U4888" i="1"/>
  <c r="V4888" i="1"/>
  <c r="Q4888" i="1"/>
  <c r="R4888" i="1"/>
  <c r="X4889" i="1"/>
  <c r="Z4889" i="1"/>
  <c r="T4889" i="1"/>
  <c r="U4889" i="1"/>
  <c r="V4889" i="1"/>
  <c r="Q4889" i="1"/>
  <c r="R4889" i="1"/>
  <c r="X4890" i="1"/>
  <c r="Z4890" i="1"/>
  <c r="T4890" i="1"/>
  <c r="U4890" i="1"/>
  <c r="V4890" i="1"/>
  <c r="Q4890" i="1"/>
  <c r="R4890" i="1"/>
  <c r="X4891" i="1"/>
  <c r="Z4891" i="1"/>
  <c r="T4891" i="1"/>
  <c r="U4891" i="1"/>
  <c r="V4891" i="1"/>
  <c r="Q4891" i="1"/>
  <c r="R4891" i="1"/>
  <c r="X4892" i="1"/>
  <c r="Z4892" i="1"/>
  <c r="T4892" i="1"/>
  <c r="U4892" i="1"/>
  <c r="V4892" i="1"/>
  <c r="Q4892" i="1"/>
  <c r="R4892" i="1"/>
  <c r="X4893" i="1"/>
  <c r="Z4893" i="1"/>
  <c r="T4893" i="1"/>
  <c r="U4893" i="1"/>
  <c r="V4893" i="1"/>
  <c r="Q4893" i="1"/>
  <c r="R4893" i="1"/>
  <c r="X4894" i="1"/>
  <c r="Z4894" i="1"/>
  <c r="T4894" i="1"/>
  <c r="U4894" i="1"/>
  <c r="V4894" i="1"/>
  <c r="Q4894" i="1"/>
  <c r="R4894" i="1"/>
  <c r="X4895" i="1"/>
  <c r="Z4895" i="1"/>
  <c r="T4895" i="1"/>
  <c r="U4895" i="1"/>
  <c r="V4895" i="1"/>
  <c r="Q4895" i="1"/>
  <c r="R4895" i="1"/>
  <c r="X4896" i="1"/>
  <c r="Z4896" i="1"/>
  <c r="T4896" i="1"/>
  <c r="U4896" i="1"/>
  <c r="V4896" i="1"/>
  <c r="Q4896" i="1"/>
  <c r="R4896" i="1"/>
  <c r="X4897" i="1"/>
  <c r="Z4897" i="1"/>
  <c r="T4897" i="1"/>
  <c r="U4897" i="1"/>
  <c r="V4897" i="1"/>
  <c r="Q4897" i="1"/>
  <c r="R4897" i="1"/>
  <c r="X4898" i="1"/>
  <c r="Z4898" i="1"/>
  <c r="T4898" i="1"/>
  <c r="U4898" i="1"/>
  <c r="V4898" i="1"/>
  <c r="Q4898" i="1"/>
  <c r="R4898" i="1"/>
  <c r="X4899" i="1"/>
  <c r="Z4899" i="1"/>
  <c r="T4899" i="1"/>
  <c r="U4899" i="1"/>
  <c r="V4899" i="1"/>
  <c r="Q4899" i="1"/>
  <c r="R4899" i="1"/>
  <c r="X4900" i="1"/>
  <c r="Z4900" i="1"/>
  <c r="T4900" i="1"/>
  <c r="U4900" i="1"/>
  <c r="V4900" i="1"/>
  <c r="Q4900" i="1"/>
  <c r="R4900" i="1"/>
  <c r="X4901" i="1"/>
  <c r="Z4901" i="1"/>
  <c r="T4901" i="1"/>
  <c r="U4901" i="1"/>
  <c r="V4901" i="1"/>
  <c r="Q4901" i="1"/>
  <c r="R4901" i="1"/>
  <c r="X4902" i="1"/>
  <c r="Z4902" i="1"/>
  <c r="T4902" i="1"/>
  <c r="U4902" i="1"/>
  <c r="V4902" i="1"/>
  <c r="Q4902" i="1"/>
  <c r="R4902" i="1"/>
  <c r="X4903" i="1"/>
  <c r="Z4903" i="1"/>
  <c r="T4903" i="1"/>
  <c r="U4903" i="1"/>
  <c r="V4903" i="1"/>
  <c r="Q4903" i="1"/>
  <c r="R4903" i="1"/>
  <c r="X4904" i="1"/>
  <c r="Z4904" i="1"/>
  <c r="T4904" i="1"/>
  <c r="U4904" i="1"/>
  <c r="V4904" i="1"/>
  <c r="Q4904" i="1"/>
  <c r="R4904" i="1"/>
  <c r="X4905" i="1"/>
  <c r="Z4905" i="1"/>
  <c r="T4905" i="1"/>
  <c r="U4905" i="1"/>
  <c r="V4905" i="1"/>
  <c r="Q4905" i="1"/>
  <c r="R4905" i="1"/>
  <c r="X4906" i="1"/>
  <c r="Z4906" i="1"/>
  <c r="T4906" i="1"/>
  <c r="U4906" i="1"/>
  <c r="V4906" i="1"/>
  <c r="Q4906" i="1"/>
  <c r="R4906" i="1"/>
  <c r="X4907" i="1"/>
  <c r="Z4907" i="1"/>
  <c r="T4907" i="1"/>
  <c r="U4907" i="1"/>
  <c r="V4907" i="1"/>
  <c r="Q4907" i="1"/>
  <c r="R4907" i="1"/>
  <c r="X4908" i="1"/>
  <c r="Z4908" i="1"/>
  <c r="T4908" i="1"/>
  <c r="U4908" i="1"/>
  <c r="V4908" i="1"/>
  <c r="Q4908" i="1"/>
  <c r="R4908" i="1"/>
  <c r="X4909" i="1"/>
  <c r="Z4909" i="1"/>
  <c r="T4909" i="1"/>
  <c r="U4909" i="1"/>
  <c r="V4909" i="1"/>
  <c r="Q4909" i="1"/>
  <c r="R4909" i="1"/>
  <c r="X4910" i="1"/>
  <c r="Z4910" i="1"/>
  <c r="T4910" i="1"/>
  <c r="U4910" i="1"/>
  <c r="V4910" i="1"/>
  <c r="Q4910" i="1"/>
  <c r="R4910" i="1"/>
  <c r="X4911" i="1"/>
  <c r="Z4911" i="1"/>
  <c r="T4911" i="1"/>
  <c r="U4911" i="1"/>
  <c r="V4911" i="1"/>
  <c r="Q4911" i="1"/>
  <c r="R4911" i="1"/>
  <c r="X4912" i="1"/>
  <c r="Z4912" i="1"/>
  <c r="T4912" i="1"/>
  <c r="U4912" i="1"/>
  <c r="V4912" i="1"/>
  <c r="Q4912" i="1"/>
  <c r="R4912" i="1"/>
  <c r="X4913" i="1"/>
  <c r="Z4913" i="1"/>
  <c r="T4913" i="1"/>
  <c r="U4913" i="1"/>
  <c r="V4913" i="1"/>
  <c r="Q4913" i="1"/>
  <c r="R4913" i="1"/>
  <c r="X4914" i="1"/>
  <c r="Z4914" i="1"/>
  <c r="T4914" i="1"/>
  <c r="U4914" i="1"/>
  <c r="V4914" i="1"/>
  <c r="Q4914" i="1"/>
  <c r="R4914" i="1"/>
  <c r="X4915" i="1"/>
  <c r="Z4915" i="1"/>
  <c r="T4915" i="1"/>
  <c r="U4915" i="1"/>
  <c r="V4915" i="1"/>
  <c r="Q4915" i="1"/>
  <c r="R4915" i="1"/>
  <c r="X4916" i="1"/>
  <c r="Z4916" i="1"/>
  <c r="T4916" i="1"/>
  <c r="U4916" i="1"/>
  <c r="V4916" i="1"/>
  <c r="Q4916" i="1"/>
  <c r="R4916" i="1"/>
  <c r="X4917" i="1"/>
  <c r="Z4917" i="1"/>
  <c r="T4917" i="1"/>
  <c r="U4917" i="1"/>
  <c r="V4917" i="1"/>
  <c r="Q4917" i="1"/>
  <c r="R4917" i="1"/>
  <c r="X4918" i="1"/>
  <c r="Z4918" i="1"/>
  <c r="T4918" i="1"/>
  <c r="U4918" i="1"/>
  <c r="V4918" i="1"/>
  <c r="Q4918" i="1"/>
  <c r="R4918" i="1"/>
  <c r="X4919" i="1"/>
  <c r="Z4919" i="1"/>
  <c r="T4919" i="1"/>
  <c r="U4919" i="1"/>
  <c r="V4919" i="1"/>
  <c r="Q4919" i="1"/>
  <c r="R4919" i="1"/>
  <c r="X4920" i="1"/>
  <c r="Z4920" i="1"/>
  <c r="T4920" i="1"/>
  <c r="U4920" i="1"/>
  <c r="V4920" i="1"/>
  <c r="Q4920" i="1"/>
  <c r="R4920" i="1"/>
  <c r="X4921" i="1"/>
  <c r="Z4921" i="1"/>
  <c r="T4921" i="1"/>
  <c r="U4921" i="1"/>
  <c r="V4921" i="1"/>
  <c r="Q4921" i="1"/>
  <c r="R4921" i="1"/>
  <c r="X4922" i="1"/>
  <c r="Z4922" i="1"/>
  <c r="T4922" i="1"/>
  <c r="U4922" i="1"/>
  <c r="V4922" i="1"/>
  <c r="Q4922" i="1"/>
  <c r="R4922" i="1"/>
  <c r="X4923" i="1"/>
  <c r="Z4923" i="1"/>
  <c r="T4923" i="1"/>
  <c r="U4923" i="1"/>
  <c r="V4923" i="1"/>
  <c r="Q4923" i="1"/>
  <c r="R4923" i="1"/>
  <c r="X4924" i="1"/>
  <c r="Z4924" i="1"/>
  <c r="T4924" i="1"/>
  <c r="U4924" i="1"/>
  <c r="V4924" i="1"/>
  <c r="Q4924" i="1"/>
  <c r="R4924" i="1"/>
  <c r="X4925" i="1"/>
  <c r="Z4925" i="1"/>
  <c r="T4925" i="1"/>
  <c r="U4925" i="1"/>
  <c r="V4925" i="1"/>
  <c r="Q4925" i="1"/>
  <c r="R4925" i="1"/>
  <c r="X4926" i="1"/>
  <c r="Z4926" i="1"/>
  <c r="T4926" i="1"/>
  <c r="U4926" i="1"/>
  <c r="V4926" i="1"/>
  <c r="Q4926" i="1"/>
  <c r="R4926" i="1"/>
  <c r="X4927" i="1"/>
  <c r="Z4927" i="1"/>
  <c r="T4927" i="1"/>
  <c r="U4927" i="1"/>
  <c r="V4927" i="1"/>
  <c r="Q4927" i="1"/>
  <c r="R4927" i="1"/>
  <c r="X4928" i="1"/>
  <c r="Z4928" i="1"/>
  <c r="T4928" i="1"/>
  <c r="U4928" i="1"/>
  <c r="V4928" i="1"/>
  <c r="Q4928" i="1"/>
  <c r="R4928" i="1"/>
  <c r="X4929" i="1"/>
  <c r="Z4929" i="1"/>
  <c r="T4929" i="1"/>
  <c r="U4929" i="1"/>
  <c r="V4929" i="1"/>
  <c r="Q4929" i="1"/>
  <c r="R4929" i="1"/>
  <c r="X4930" i="1"/>
  <c r="Z4930" i="1"/>
  <c r="T4930" i="1"/>
  <c r="U4930" i="1"/>
  <c r="V4930" i="1"/>
  <c r="Q4930" i="1"/>
  <c r="R4930" i="1"/>
  <c r="X4931" i="1"/>
  <c r="Z4931" i="1"/>
  <c r="T4931" i="1"/>
  <c r="U4931" i="1"/>
  <c r="V4931" i="1"/>
  <c r="Q4931" i="1"/>
  <c r="R4931" i="1"/>
  <c r="X4932" i="1"/>
  <c r="Z4932" i="1"/>
  <c r="T4932" i="1"/>
  <c r="U4932" i="1"/>
  <c r="V4932" i="1"/>
  <c r="Q4932" i="1"/>
  <c r="R4932" i="1"/>
  <c r="X4933" i="1"/>
  <c r="Z4933" i="1"/>
  <c r="T4933" i="1"/>
  <c r="U4933" i="1"/>
  <c r="V4933" i="1"/>
  <c r="Q4933" i="1"/>
  <c r="R4933" i="1"/>
  <c r="X4934" i="1"/>
  <c r="Z4934" i="1"/>
  <c r="T4934" i="1"/>
  <c r="U4934" i="1"/>
  <c r="V4934" i="1"/>
  <c r="Q4934" i="1"/>
  <c r="R4934" i="1"/>
  <c r="X4935" i="1"/>
  <c r="Z4935" i="1"/>
  <c r="T4935" i="1"/>
  <c r="U4935" i="1"/>
  <c r="V4935" i="1"/>
  <c r="Q4935" i="1"/>
  <c r="R4935" i="1"/>
  <c r="X4936" i="1"/>
  <c r="Z4936" i="1"/>
  <c r="T4936" i="1"/>
  <c r="U4936" i="1"/>
  <c r="V4936" i="1"/>
  <c r="Q4936" i="1"/>
  <c r="R4936" i="1"/>
  <c r="X4937" i="1"/>
  <c r="Z4937" i="1"/>
  <c r="T4937" i="1"/>
  <c r="U4937" i="1"/>
  <c r="V4937" i="1"/>
  <c r="Q4937" i="1"/>
  <c r="R4937" i="1"/>
  <c r="X4938" i="1"/>
  <c r="Z4938" i="1"/>
  <c r="T4938" i="1"/>
  <c r="U4938" i="1"/>
  <c r="V4938" i="1"/>
  <c r="Q4938" i="1"/>
  <c r="R4938" i="1"/>
  <c r="X4939" i="1"/>
  <c r="Z4939" i="1"/>
  <c r="T4939" i="1"/>
  <c r="U4939" i="1"/>
  <c r="V4939" i="1"/>
  <c r="Q4939" i="1"/>
  <c r="R4939" i="1"/>
  <c r="X4940" i="1"/>
  <c r="Z4940" i="1"/>
  <c r="T4940" i="1"/>
  <c r="U4940" i="1"/>
  <c r="V4940" i="1"/>
  <c r="Q4940" i="1"/>
  <c r="R4940" i="1"/>
  <c r="X4941" i="1"/>
  <c r="Z4941" i="1"/>
  <c r="T4941" i="1"/>
  <c r="U4941" i="1"/>
  <c r="V4941" i="1"/>
  <c r="Q4941" i="1"/>
  <c r="R4941" i="1"/>
  <c r="X4942" i="1"/>
  <c r="Z4942" i="1"/>
  <c r="T4942" i="1"/>
  <c r="U4942" i="1"/>
  <c r="V4942" i="1"/>
  <c r="Q4942" i="1"/>
  <c r="R4942" i="1"/>
  <c r="X4943" i="1"/>
  <c r="Z4943" i="1"/>
  <c r="T4943" i="1"/>
  <c r="U4943" i="1"/>
  <c r="V4943" i="1"/>
  <c r="Q4943" i="1"/>
  <c r="R4943" i="1"/>
  <c r="X4944" i="1"/>
  <c r="Z4944" i="1"/>
  <c r="T4944" i="1"/>
  <c r="U4944" i="1"/>
  <c r="V4944" i="1"/>
  <c r="Q4944" i="1"/>
  <c r="R4944" i="1"/>
  <c r="X4945" i="1"/>
  <c r="Z4945" i="1"/>
  <c r="T4945" i="1"/>
  <c r="U4945" i="1"/>
  <c r="V4945" i="1"/>
  <c r="Q4945" i="1"/>
  <c r="R4945" i="1"/>
  <c r="X4946" i="1"/>
  <c r="Z4946" i="1"/>
  <c r="T4946" i="1"/>
  <c r="U4946" i="1"/>
  <c r="V4946" i="1"/>
  <c r="Q4946" i="1"/>
  <c r="R4946" i="1"/>
  <c r="X4947" i="1"/>
  <c r="Z4947" i="1"/>
  <c r="T4947" i="1"/>
  <c r="U4947" i="1"/>
  <c r="V4947" i="1"/>
  <c r="Q4947" i="1"/>
  <c r="R4947" i="1"/>
  <c r="X4948" i="1"/>
  <c r="Z4948" i="1"/>
  <c r="T4948" i="1"/>
  <c r="U4948" i="1"/>
  <c r="V4948" i="1"/>
  <c r="Q4948" i="1"/>
  <c r="R4948" i="1"/>
  <c r="X4949" i="1"/>
  <c r="Z4949" i="1"/>
  <c r="T4949" i="1"/>
  <c r="U4949" i="1"/>
  <c r="V4949" i="1"/>
  <c r="Q4949" i="1"/>
  <c r="R4949" i="1"/>
  <c r="X4950" i="1"/>
  <c r="Z4950" i="1"/>
  <c r="T4950" i="1"/>
  <c r="U4950" i="1"/>
  <c r="V4950" i="1"/>
  <c r="Q4950" i="1"/>
  <c r="R4950" i="1"/>
  <c r="X4951" i="1"/>
  <c r="Z4951" i="1"/>
  <c r="T4951" i="1"/>
  <c r="U4951" i="1"/>
  <c r="V4951" i="1"/>
  <c r="Q4951" i="1"/>
  <c r="R4951" i="1"/>
  <c r="X4952" i="1"/>
  <c r="Z4952" i="1"/>
  <c r="T4952" i="1"/>
  <c r="U4952" i="1"/>
  <c r="V4952" i="1"/>
  <c r="Q4952" i="1"/>
  <c r="R4952" i="1"/>
  <c r="X4953" i="1"/>
  <c r="Z4953" i="1"/>
  <c r="T4953" i="1"/>
  <c r="U4953" i="1"/>
  <c r="V4953" i="1"/>
  <c r="Q4953" i="1"/>
  <c r="R4953" i="1"/>
  <c r="X4954" i="1"/>
  <c r="Z4954" i="1"/>
  <c r="T4954" i="1"/>
  <c r="U4954" i="1"/>
  <c r="V4954" i="1"/>
  <c r="Q4954" i="1"/>
  <c r="R4954" i="1"/>
  <c r="X4955" i="1"/>
  <c r="Z4955" i="1"/>
  <c r="T4955" i="1"/>
  <c r="U4955" i="1"/>
  <c r="V4955" i="1"/>
  <c r="Q4955" i="1"/>
  <c r="R4955" i="1"/>
  <c r="X4956" i="1"/>
  <c r="Z4956" i="1"/>
  <c r="T4956" i="1"/>
  <c r="U4956" i="1"/>
  <c r="V4956" i="1"/>
  <c r="Q4956" i="1"/>
  <c r="R4956" i="1"/>
  <c r="X4957" i="1"/>
  <c r="Z4957" i="1"/>
  <c r="T4957" i="1"/>
  <c r="U4957" i="1"/>
  <c r="V4957" i="1"/>
  <c r="Q4957" i="1"/>
  <c r="R4957" i="1"/>
  <c r="X4958" i="1"/>
  <c r="Z4958" i="1"/>
  <c r="T4958" i="1"/>
  <c r="U4958" i="1"/>
  <c r="V4958" i="1"/>
  <c r="Q4958" i="1"/>
  <c r="R4958" i="1"/>
  <c r="X4959" i="1"/>
  <c r="Z4959" i="1"/>
  <c r="T4959" i="1"/>
  <c r="U4959" i="1"/>
  <c r="V4959" i="1"/>
  <c r="Q4959" i="1"/>
  <c r="R4959" i="1"/>
  <c r="X4960" i="1"/>
  <c r="Z4960" i="1"/>
  <c r="T4960" i="1"/>
  <c r="U4960" i="1"/>
  <c r="V4960" i="1"/>
  <c r="Q4960" i="1"/>
  <c r="R4960" i="1"/>
  <c r="X4961" i="1"/>
  <c r="Z4961" i="1"/>
  <c r="T4961" i="1"/>
  <c r="U4961" i="1"/>
  <c r="V4961" i="1"/>
  <c r="Q4961" i="1"/>
  <c r="R4961" i="1"/>
  <c r="X4962" i="1"/>
  <c r="Z4962" i="1"/>
  <c r="T4962" i="1"/>
  <c r="U4962" i="1"/>
  <c r="V4962" i="1"/>
  <c r="Q4962" i="1"/>
  <c r="R4962" i="1"/>
  <c r="X4963" i="1"/>
  <c r="Z4963" i="1"/>
  <c r="T4963" i="1"/>
  <c r="U4963" i="1"/>
  <c r="V4963" i="1"/>
  <c r="Q4963" i="1"/>
  <c r="R4963" i="1"/>
  <c r="X4964" i="1"/>
  <c r="Z4964" i="1"/>
  <c r="T4964" i="1"/>
  <c r="U4964" i="1"/>
  <c r="V4964" i="1"/>
  <c r="Q4964" i="1"/>
  <c r="R4964" i="1"/>
  <c r="X4965" i="1"/>
  <c r="Z4965" i="1"/>
  <c r="T4965" i="1"/>
  <c r="U4965" i="1"/>
  <c r="V4965" i="1"/>
  <c r="Q4965" i="1"/>
  <c r="R4965" i="1"/>
  <c r="X4966" i="1"/>
  <c r="Z4966" i="1"/>
  <c r="T4966" i="1"/>
  <c r="U4966" i="1"/>
  <c r="V4966" i="1"/>
  <c r="Q4966" i="1"/>
  <c r="R4966" i="1"/>
  <c r="X4967" i="1"/>
  <c r="Z4967" i="1"/>
  <c r="T4967" i="1"/>
  <c r="U4967" i="1"/>
  <c r="V4967" i="1"/>
  <c r="Q4967" i="1"/>
  <c r="R4967" i="1"/>
  <c r="X4968" i="1"/>
  <c r="Z4968" i="1"/>
  <c r="T4968" i="1"/>
  <c r="U4968" i="1"/>
  <c r="V4968" i="1"/>
  <c r="Q4968" i="1"/>
  <c r="R4968" i="1"/>
  <c r="X4969" i="1"/>
  <c r="Z4969" i="1"/>
  <c r="T4969" i="1"/>
  <c r="U4969" i="1"/>
  <c r="V4969" i="1"/>
  <c r="Q4969" i="1"/>
  <c r="R4969" i="1"/>
  <c r="X4970" i="1"/>
  <c r="Z4970" i="1"/>
  <c r="T4970" i="1"/>
  <c r="U4970" i="1"/>
  <c r="V4970" i="1"/>
  <c r="Q4970" i="1"/>
  <c r="R4970" i="1"/>
  <c r="X4971" i="1"/>
  <c r="Z4971" i="1"/>
  <c r="T4971" i="1"/>
  <c r="U4971" i="1"/>
  <c r="V4971" i="1"/>
  <c r="Q4971" i="1"/>
  <c r="R4971" i="1"/>
  <c r="X4972" i="1"/>
  <c r="Z4972" i="1"/>
  <c r="T4972" i="1"/>
  <c r="U4972" i="1"/>
  <c r="V4972" i="1"/>
  <c r="Q4972" i="1"/>
  <c r="R4972" i="1"/>
  <c r="X4973" i="1"/>
  <c r="Z4973" i="1"/>
  <c r="T4973" i="1"/>
  <c r="U4973" i="1"/>
  <c r="V4973" i="1"/>
  <c r="Q4973" i="1"/>
  <c r="R4973" i="1"/>
  <c r="X4974" i="1"/>
  <c r="Z4974" i="1"/>
  <c r="T4974" i="1"/>
  <c r="U4974" i="1"/>
  <c r="V4974" i="1"/>
  <c r="Q4974" i="1"/>
  <c r="R4974" i="1"/>
  <c r="X4975" i="1"/>
  <c r="Z4975" i="1"/>
  <c r="T4975" i="1"/>
  <c r="U4975" i="1"/>
  <c r="V4975" i="1"/>
  <c r="Q4975" i="1"/>
  <c r="R4975" i="1"/>
  <c r="X4976" i="1"/>
  <c r="Z4976" i="1"/>
  <c r="T4976" i="1"/>
  <c r="U4976" i="1"/>
  <c r="V4976" i="1"/>
  <c r="Q4976" i="1"/>
  <c r="R4976" i="1"/>
  <c r="X4977" i="1"/>
  <c r="Z4977" i="1"/>
  <c r="T4977" i="1"/>
  <c r="U4977" i="1"/>
  <c r="V4977" i="1"/>
  <c r="Q4977" i="1"/>
  <c r="R4977" i="1"/>
  <c r="X4978" i="1"/>
  <c r="Z4978" i="1"/>
  <c r="T4978" i="1"/>
  <c r="U4978" i="1"/>
  <c r="V4978" i="1"/>
  <c r="Q4978" i="1"/>
  <c r="R4978" i="1"/>
  <c r="X4979" i="1"/>
  <c r="Z4979" i="1"/>
  <c r="T4979" i="1"/>
  <c r="U4979" i="1"/>
  <c r="V4979" i="1"/>
  <c r="Q4979" i="1"/>
  <c r="R4979" i="1"/>
  <c r="X4980" i="1"/>
  <c r="Z4980" i="1"/>
  <c r="T4980" i="1"/>
  <c r="U4980" i="1"/>
  <c r="V4980" i="1"/>
  <c r="Q4980" i="1"/>
  <c r="R4980" i="1"/>
  <c r="X4981" i="1"/>
  <c r="Z4981" i="1"/>
  <c r="T4981" i="1"/>
  <c r="U4981" i="1"/>
  <c r="V4981" i="1"/>
  <c r="Q4981" i="1"/>
  <c r="R4981" i="1"/>
  <c r="X4982" i="1"/>
  <c r="Z4982" i="1"/>
  <c r="T4982" i="1"/>
  <c r="U4982" i="1"/>
  <c r="V4982" i="1"/>
  <c r="Q4982" i="1"/>
  <c r="R4982" i="1"/>
  <c r="X4983" i="1"/>
  <c r="Z4983" i="1"/>
  <c r="T4983" i="1"/>
  <c r="U4983" i="1"/>
  <c r="V4983" i="1"/>
  <c r="Q4983" i="1"/>
  <c r="R4983" i="1"/>
  <c r="X4984" i="1"/>
  <c r="Z4984" i="1"/>
  <c r="T4984" i="1"/>
  <c r="U4984" i="1"/>
  <c r="V4984" i="1"/>
  <c r="Q4984" i="1"/>
  <c r="R4984" i="1"/>
  <c r="X4985" i="1"/>
  <c r="Z4985" i="1"/>
  <c r="T4985" i="1"/>
  <c r="U4985" i="1"/>
  <c r="V4985" i="1"/>
  <c r="Q4985" i="1"/>
  <c r="R4985" i="1"/>
  <c r="X4986" i="1"/>
  <c r="Z4986" i="1"/>
  <c r="T4986" i="1"/>
  <c r="U4986" i="1"/>
  <c r="V4986" i="1"/>
  <c r="Q4986" i="1"/>
  <c r="R4986" i="1"/>
  <c r="X4987" i="1"/>
  <c r="Z4987" i="1"/>
  <c r="T4987" i="1"/>
  <c r="U4987" i="1"/>
  <c r="V4987" i="1"/>
  <c r="Q4987" i="1"/>
  <c r="R4987" i="1"/>
  <c r="X4988" i="1"/>
  <c r="Z4988" i="1"/>
  <c r="T4988" i="1"/>
  <c r="U4988" i="1"/>
  <c r="V4988" i="1"/>
  <c r="Q4988" i="1"/>
  <c r="R4988" i="1"/>
  <c r="X4989" i="1"/>
  <c r="Z4989" i="1"/>
  <c r="T4989" i="1"/>
  <c r="U4989" i="1"/>
  <c r="V4989" i="1"/>
  <c r="Q4989" i="1"/>
  <c r="R4989" i="1"/>
  <c r="X4990" i="1"/>
  <c r="Z4990" i="1"/>
  <c r="T4990" i="1"/>
  <c r="U4990" i="1"/>
  <c r="V4990" i="1"/>
  <c r="Q4990" i="1"/>
  <c r="R4990" i="1"/>
  <c r="X4991" i="1"/>
  <c r="Z4991" i="1"/>
  <c r="T4991" i="1"/>
  <c r="U4991" i="1"/>
  <c r="V4991" i="1"/>
  <c r="Q4991" i="1"/>
  <c r="R4991" i="1"/>
  <c r="X4992" i="1"/>
  <c r="Z4992" i="1"/>
  <c r="T4992" i="1"/>
  <c r="U4992" i="1"/>
  <c r="V4992" i="1"/>
  <c r="Q4992" i="1"/>
  <c r="R4992" i="1"/>
  <c r="X4993" i="1"/>
  <c r="Z4993" i="1"/>
  <c r="T4993" i="1"/>
  <c r="U4993" i="1"/>
  <c r="V4993" i="1"/>
  <c r="Q4993" i="1"/>
  <c r="R4993" i="1"/>
  <c r="X4994" i="1"/>
  <c r="Z4994" i="1"/>
  <c r="T4994" i="1"/>
  <c r="U4994" i="1"/>
  <c r="V4994" i="1"/>
  <c r="Q4994" i="1"/>
  <c r="R4994" i="1"/>
  <c r="X4995" i="1"/>
  <c r="Z4995" i="1"/>
  <c r="T4995" i="1"/>
  <c r="U4995" i="1"/>
  <c r="V4995" i="1"/>
  <c r="Q4995" i="1"/>
  <c r="R4995" i="1"/>
  <c r="X4996" i="1"/>
  <c r="Z4996" i="1"/>
  <c r="T4996" i="1"/>
  <c r="U4996" i="1"/>
  <c r="V4996" i="1"/>
  <c r="Q4996" i="1"/>
  <c r="R4996" i="1"/>
  <c r="X4997" i="1"/>
  <c r="Z4997" i="1"/>
  <c r="T4997" i="1"/>
  <c r="U4997" i="1"/>
  <c r="V4997" i="1"/>
  <c r="Q4997" i="1"/>
  <c r="R4997" i="1"/>
  <c r="X4998" i="1"/>
  <c r="Z4998" i="1"/>
  <c r="T4998" i="1"/>
  <c r="U4998" i="1"/>
  <c r="V4998" i="1"/>
  <c r="Q4998" i="1"/>
  <c r="R4998" i="1"/>
  <c r="X4999" i="1"/>
  <c r="Z4999" i="1"/>
  <c r="T4999" i="1"/>
  <c r="U4999" i="1"/>
  <c r="V4999" i="1"/>
  <c r="Q4999" i="1"/>
  <c r="R4999" i="1"/>
  <c r="X5000" i="1"/>
  <c r="Z5000" i="1"/>
  <c r="T5000" i="1"/>
  <c r="U5000" i="1"/>
  <c r="V5000" i="1"/>
  <c r="Q5000" i="1"/>
  <c r="R5000" i="1"/>
  <c r="X5001" i="1"/>
  <c r="Z5001" i="1"/>
  <c r="T5001" i="1"/>
  <c r="U5001" i="1"/>
  <c r="V5001" i="1"/>
  <c r="Q5001" i="1"/>
  <c r="R5001" i="1"/>
  <c r="X5002" i="1"/>
  <c r="Z5002" i="1"/>
  <c r="T5002" i="1"/>
  <c r="U5002" i="1"/>
  <c r="V5002" i="1"/>
  <c r="Q5002" i="1"/>
  <c r="R5002" i="1"/>
  <c r="X5003" i="1"/>
  <c r="Z5003" i="1"/>
  <c r="T5003" i="1"/>
  <c r="U5003" i="1"/>
  <c r="V5003" i="1"/>
  <c r="Q5003" i="1"/>
  <c r="R5003" i="1"/>
  <c r="X5004" i="1"/>
  <c r="Z5004" i="1"/>
  <c r="T5004" i="1"/>
  <c r="U5004" i="1"/>
  <c r="V5004" i="1"/>
  <c r="Q5004" i="1"/>
  <c r="R5004" i="1"/>
  <c r="X5005" i="1"/>
  <c r="Z5005" i="1"/>
  <c r="T5005" i="1"/>
  <c r="U5005" i="1"/>
  <c r="V5005" i="1"/>
  <c r="Q5005" i="1"/>
  <c r="R5005" i="1"/>
  <c r="X5006" i="1"/>
  <c r="Z5006" i="1"/>
  <c r="T5006" i="1"/>
  <c r="U5006" i="1"/>
  <c r="V5006" i="1"/>
  <c r="Q5006" i="1"/>
  <c r="R5006" i="1"/>
  <c r="X5007" i="1"/>
  <c r="Z5007" i="1"/>
  <c r="T5007" i="1"/>
  <c r="U5007" i="1"/>
  <c r="V5007" i="1"/>
  <c r="Q5007" i="1"/>
  <c r="R5007" i="1"/>
  <c r="X5008" i="1"/>
  <c r="Z5008" i="1"/>
  <c r="T5008" i="1"/>
  <c r="U5008" i="1"/>
  <c r="V5008" i="1"/>
  <c r="Q5008" i="1"/>
  <c r="R5008" i="1"/>
  <c r="X5009" i="1"/>
  <c r="Z5009" i="1"/>
  <c r="T5009" i="1"/>
  <c r="U5009" i="1"/>
  <c r="V5009" i="1"/>
  <c r="Q5009" i="1"/>
  <c r="R5009" i="1"/>
  <c r="X5010" i="1"/>
  <c r="Z5010" i="1"/>
  <c r="T5010" i="1"/>
  <c r="U5010" i="1"/>
  <c r="V5010" i="1"/>
  <c r="Q5010" i="1"/>
  <c r="R5010" i="1"/>
  <c r="X5011" i="1"/>
  <c r="Z5011" i="1"/>
  <c r="T5011" i="1"/>
  <c r="U5011" i="1"/>
  <c r="V5011" i="1"/>
  <c r="Q5011" i="1"/>
  <c r="R5011" i="1"/>
  <c r="X5012" i="1"/>
  <c r="Z5012" i="1"/>
  <c r="T5012" i="1"/>
  <c r="U5012" i="1"/>
  <c r="V5012" i="1"/>
  <c r="Q5012" i="1"/>
  <c r="R5012" i="1"/>
  <c r="X5013" i="1"/>
  <c r="Z5013" i="1"/>
  <c r="T5013" i="1"/>
  <c r="U5013" i="1"/>
  <c r="V5013" i="1"/>
  <c r="Q5013" i="1"/>
  <c r="R5013" i="1"/>
  <c r="X5014" i="1"/>
  <c r="Z5014" i="1"/>
  <c r="T5014" i="1"/>
  <c r="U5014" i="1"/>
  <c r="V5014" i="1"/>
  <c r="Q5014" i="1"/>
  <c r="R5014" i="1"/>
  <c r="X5015" i="1"/>
  <c r="Z5015" i="1"/>
  <c r="T5015" i="1"/>
  <c r="U5015" i="1"/>
  <c r="V5015" i="1"/>
  <c r="Q5015" i="1"/>
  <c r="R5015" i="1"/>
  <c r="X5016" i="1"/>
  <c r="Z5016" i="1"/>
  <c r="T5016" i="1"/>
  <c r="U5016" i="1"/>
  <c r="V5016" i="1"/>
  <c r="Q5016" i="1"/>
  <c r="R5016" i="1"/>
  <c r="X5017" i="1"/>
  <c r="Z5017" i="1"/>
  <c r="T5017" i="1"/>
  <c r="U5017" i="1"/>
  <c r="V5017" i="1"/>
  <c r="Q5017" i="1"/>
  <c r="R5017" i="1"/>
  <c r="X5018" i="1"/>
  <c r="Z5018" i="1"/>
  <c r="T5018" i="1"/>
  <c r="U5018" i="1"/>
  <c r="V5018" i="1"/>
  <c r="Q5018" i="1"/>
  <c r="R5018" i="1"/>
  <c r="X5019" i="1"/>
  <c r="Z5019" i="1"/>
  <c r="T5019" i="1"/>
  <c r="U5019" i="1"/>
  <c r="V5019" i="1"/>
  <c r="Q5019" i="1"/>
  <c r="R5019" i="1"/>
  <c r="X5020" i="1"/>
  <c r="Z5020" i="1"/>
  <c r="T5020" i="1"/>
  <c r="U5020" i="1"/>
  <c r="V5020" i="1"/>
  <c r="Q5020" i="1"/>
  <c r="R5020" i="1"/>
  <c r="X5021" i="1"/>
  <c r="Z5021" i="1"/>
  <c r="T5021" i="1"/>
  <c r="U5021" i="1"/>
  <c r="V5021" i="1"/>
  <c r="Q5021" i="1"/>
  <c r="R5021" i="1"/>
  <c r="X5022" i="1"/>
  <c r="Z5022" i="1"/>
  <c r="T5022" i="1"/>
  <c r="U5022" i="1"/>
  <c r="V5022" i="1"/>
  <c r="Q5022" i="1"/>
  <c r="R5022" i="1"/>
  <c r="X5023" i="1"/>
  <c r="Z5023" i="1"/>
  <c r="T5023" i="1"/>
  <c r="U5023" i="1"/>
  <c r="V5023" i="1"/>
  <c r="Q5023" i="1"/>
  <c r="R5023" i="1"/>
  <c r="X5024" i="1"/>
  <c r="Z5024" i="1"/>
  <c r="T5024" i="1"/>
  <c r="U5024" i="1"/>
  <c r="V5024" i="1"/>
  <c r="Q5024" i="1"/>
  <c r="R5024" i="1"/>
  <c r="X5025" i="1"/>
  <c r="Z5025" i="1"/>
  <c r="T5025" i="1"/>
  <c r="U5025" i="1"/>
  <c r="V5025" i="1"/>
  <c r="Q5025" i="1"/>
  <c r="R5025" i="1"/>
  <c r="X5026" i="1"/>
  <c r="Z5026" i="1"/>
  <c r="T5026" i="1"/>
  <c r="U5026" i="1"/>
  <c r="V5026" i="1"/>
  <c r="Q5026" i="1"/>
  <c r="R5026" i="1"/>
  <c r="X5027" i="1"/>
  <c r="Z5027" i="1"/>
  <c r="T5027" i="1"/>
  <c r="U5027" i="1"/>
  <c r="V5027" i="1"/>
  <c r="Q5027" i="1"/>
  <c r="R5027" i="1"/>
  <c r="X5028" i="1"/>
  <c r="Z5028" i="1"/>
  <c r="T5028" i="1"/>
  <c r="U5028" i="1"/>
  <c r="V5028" i="1"/>
  <c r="Q5028" i="1"/>
  <c r="R5028" i="1"/>
  <c r="X5029" i="1"/>
  <c r="Z5029" i="1"/>
  <c r="T5029" i="1"/>
  <c r="U5029" i="1"/>
  <c r="V5029" i="1"/>
  <c r="Q5029" i="1"/>
  <c r="R5029" i="1"/>
  <c r="X5030" i="1"/>
  <c r="Z5030" i="1"/>
  <c r="T5030" i="1"/>
  <c r="U5030" i="1"/>
  <c r="V5030" i="1"/>
  <c r="Q5030" i="1"/>
  <c r="R5030" i="1"/>
  <c r="X5031" i="1"/>
  <c r="Z5031" i="1"/>
  <c r="T5031" i="1"/>
  <c r="U5031" i="1"/>
  <c r="V5031" i="1"/>
  <c r="Q5031" i="1"/>
  <c r="R5031" i="1"/>
  <c r="X5032" i="1"/>
  <c r="Z5032" i="1"/>
  <c r="T5032" i="1"/>
  <c r="U5032" i="1"/>
  <c r="V5032" i="1"/>
  <c r="Q5032" i="1"/>
  <c r="R5032" i="1"/>
  <c r="X5033" i="1"/>
  <c r="Z5033" i="1"/>
  <c r="T5033" i="1"/>
  <c r="U5033" i="1"/>
  <c r="V5033" i="1"/>
  <c r="Q5033" i="1"/>
  <c r="R5033" i="1"/>
  <c r="X5034" i="1"/>
  <c r="Z5034" i="1"/>
  <c r="T5034" i="1"/>
  <c r="U5034" i="1"/>
  <c r="V5034" i="1"/>
  <c r="Q5034" i="1"/>
  <c r="R5034" i="1"/>
  <c r="X5035" i="1"/>
  <c r="Z5035" i="1"/>
  <c r="T5035" i="1"/>
  <c r="U5035" i="1"/>
  <c r="V5035" i="1"/>
  <c r="Q5035" i="1"/>
  <c r="R5035" i="1"/>
  <c r="X5036" i="1"/>
  <c r="Z5036" i="1"/>
  <c r="T5036" i="1"/>
  <c r="U5036" i="1"/>
  <c r="V5036" i="1"/>
  <c r="Q5036" i="1"/>
  <c r="R5036" i="1"/>
  <c r="X5037" i="1"/>
  <c r="Z5037" i="1"/>
  <c r="T5037" i="1"/>
  <c r="U5037" i="1"/>
  <c r="V5037" i="1"/>
  <c r="Q5037" i="1"/>
  <c r="R5037" i="1"/>
  <c r="X5038" i="1"/>
  <c r="Z5038" i="1"/>
  <c r="T5038" i="1"/>
  <c r="U5038" i="1"/>
  <c r="V5038" i="1"/>
  <c r="Q5038" i="1"/>
  <c r="R5038" i="1"/>
  <c r="X5039" i="1"/>
  <c r="Z5039" i="1"/>
  <c r="T5039" i="1"/>
  <c r="U5039" i="1"/>
  <c r="V5039" i="1"/>
  <c r="Q5039" i="1"/>
  <c r="R5039" i="1"/>
  <c r="X5040" i="1"/>
  <c r="Z5040" i="1"/>
  <c r="T5040" i="1"/>
  <c r="U5040" i="1"/>
  <c r="V5040" i="1"/>
  <c r="Q5040" i="1"/>
  <c r="R5040" i="1"/>
  <c r="X5041" i="1"/>
  <c r="Z5041" i="1"/>
  <c r="T5041" i="1"/>
  <c r="U5041" i="1"/>
  <c r="V5041" i="1"/>
  <c r="Q5041" i="1"/>
  <c r="R5041" i="1"/>
  <c r="X5042" i="1"/>
  <c r="Z5042" i="1"/>
  <c r="T5042" i="1"/>
  <c r="U5042" i="1"/>
  <c r="V5042" i="1"/>
  <c r="Q5042" i="1"/>
  <c r="R5042" i="1"/>
  <c r="X5043" i="1"/>
  <c r="Z5043" i="1"/>
  <c r="T5043" i="1"/>
  <c r="U5043" i="1"/>
  <c r="V5043" i="1"/>
  <c r="Q5043" i="1"/>
  <c r="R5043" i="1"/>
  <c r="X5044" i="1"/>
  <c r="Z5044" i="1"/>
  <c r="T5044" i="1"/>
  <c r="U5044" i="1"/>
  <c r="V5044" i="1"/>
  <c r="Q5044" i="1"/>
  <c r="R5044" i="1"/>
  <c r="X5045" i="1"/>
  <c r="Z5045" i="1"/>
  <c r="T5045" i="1"/>
  <c r="U5045" i="1"/>
  <c r="V5045" i="1"/>
  <c r="Q5045" i="1"/>
  <c r="R5045" i="1"/>
  <c r="X5046" i="1"/>
  <c r="Z5046" i="1"/>
  <c r="T5046" i="1"/>
  <c r="U5046" i="1"/>
  <c r="V5046" i="1"/>
  <c r="Q5046" i="1"/>
  <c r="R5046" i="1"/>
  <c r="X5047" i="1"/>
  <c r="Z5047" i="1"/>
  <c r="T5047" i="1"/>
  <c r="U5047" i="1"/>
  <c r="V5047" i="1"/>
  <c r="Q5047" i="1"/>
  <c r="R5047" i="1"/>
  <c r="X5048" i="1"/>
  <c r="Z5048" i="1"/>
  <c r="T5048" i="1"/>
  <c r="U5048" i="1"/>
  <c r="V5048" i="1"/>
  <c r="Q5048" i="1"/>
  <c r="R5048" i="1"/>
  <c r="X5049" i="1"/>
  <c r="Z5049" i="1"/>
  <c r="T5049" i="1"/>
  <c r="U5049" i="1"/>
  <c r="V5049" i="1"/>
  <c r="Q5049" i="1"/>
  <c r="R5049" i="1"/>
  <c r="X5050" i="1"/>
  <c r="Z5050" i="1"/>
  <c r="T5050" i="1"/>
  <c r="U5050" i="1"/>
  <c r="V5050" i="1"/>
  <c r="Q5050" i="1"/>
  <c r="R5050" i="1"/>
  <c r="X5051" i="1"/>
  <c r="Z5051" i="1"/>
  <c r="T5051" i="1"/>
  <c r="U5051" i="1"/>
  <c r="V5051" i="1"/>
  <c r="Q5051" i="1"/>
  <c r="R5051" i="1"/>
  <c r="X5052" i="1"/>
  <c r="Z5052" i="1"/>
  <c r="T5052" i="1"/>
  <c r="U5052" i="1"/>
  <c r="V5052" i="1"/>
  <c r="Q5052" i="1"/>
  <c r="R5052" i="1"/>
  <c r="X5053" i="1"/>
  <c r="Z5053" i="1"/>
  <c r="T5053" i="1"/>
  <c r="U5053" i="1"/>
  <c r="V5053" i="1"/>
  <c r="Q5053" i="1"/>
  <c r="R5053" i="1"/>
  <c r="X5054" i="1"/>
  <c r="Z5054" i="1"/>
  <c r="T5054" i="1"/>
  <c r="U5054" i="1"/>
  <c r="V5054" i="1"/>
  <c r="Q5054" i="1"/>
  <c r="R5054" i="1"/>
  <c r="X5055" i="1"/>
  <c r="Z5055" i="1"/>
  <c r="T5055" i="1"/>
  <c r="U5055" i="1"/>
  <c r="V5055" i="1"/>
  <c r="Q5055" i="1"/>
  <c r="R5055" i="1"/>
  <c r="X5056" i="1"/>
  <c r="Z5056" i="1"/>
  <c r="T5056" i="1"/>
  <c r="U5056" i="1"/>
  <c r="V5056" i="1"/>
  <c r="Q5056" i="1"/>
  <c r="R5056" i="1"/>
  <c r="X5057" i="1"/>
  <c r="Z5057" i="1"/>
  <c r="T5057" i="1"/>
  <c r="U5057" i="1"/>
  <c r="V5057" i="1"/>
  <c r="Q5057" i="1"/>
  <c r="R5057" i="1"/>
  <c r="X5058" i="1"/>
  <c r="Z5058" i="1"/>
  <c r="T5058" i="1"/>
  <c r="U5058" i="1"/>
  <c r="V5058" i="1"/>
  <c r="Q5058" i="1"/>
  <c r="R5058" i="1"/>
  <c r="X5059" i="1"/>
  <c r="Z5059" i="1"/>
  <c r="T5059" i="1"/>
  <c r="U5059" i="1"/>
  <c r="V5059" i="1"/>
  <c r="Q5059" i="1"/>
  <c r="R5059" i="1"/>
  <c r="X5060" i="1"/>
  <c r="Z5060" i="1"/>
  <c r="Z5061" i="1"/>
  <c r="R5061" i="1"/>
  <c r="X5062" i="1"/>
  <c r="Z5062" i="1"/>
  <c r="T5062" i="1"/>
  <c r="U5062" i="1"/>
  <c r="V5062" i="1"/>
  <c r="Q5062" i="1"/>
  <c r="R5062" i="1"/>
  <c r="X5063" i="1"/>
  <c r="Z5063" i="1"/>
  <c r="T5063" i="1"/>
  <c r="U5063" i="1"/>
  <c r="V5063" i="1"/>
  <c r="Q5063" i="1"/>
  <c r="R5063" i="1"/>
  <c r="X5064" i="1"/>
  <c r="Z5064" i="1"/>
  <c r="T5064" i="1"/>
  <c r="U5064" i="1"/>
  <c r="V5064" i="1"/>
  <c r="Q5064" i="1"/>
  <c r="R5064" i="1"/>
  <c r="X5065" i="1"/>
  <c r="Z5065" i="1"/>
  <c r="T5065" i="1"/>
  <c r="U5065" i="1"/>
  <c r="V5065" i="1"/>
  <c r="Q5065" i="1"/>
  <c r="R5065" i="1"/>
  <c r="X5066" i="1"/>
  <c r="Z5066" i="1"/>
  <c r="T5066" i="1"/>
  <c r="U5066" i="1"/>
  <c r="V5066" i="1"/>
  <c r="Q5066" i="1"/>
  <c r="R5066" i="1"/>
  <c r="X5067" i="1"/>
  <c r="Z5067" i="1"/>
  <c r="T5067" i="1"/>
  <c r="U5067" i="1"/>
  <c r="V5067" i="1"/>
  <c r="Q5067" i="1"/>
  <c r="R5067" i="1"/>
  <c r="X5068" i="1"/>
  <c r="Z5068" i="1"/>
  <c r="T5068" i="1"/>
  <c r="U5068" i="1"/>
  <c r="V5068" i="1"/>
  <c r="Q5068" i="1"/>
  <c r="R5068" i="1"/>
  <c r="X5069" i="1"/>
  <c r="Z5069" i="1"/>
  <c r="T5069" i="1"/>
  <c r="U5069" i="1"/>
  <c r="V5069" i="1"/>
  <c r="Q5069" i="1"/>
  <c r="R5069" i="1"/>
  <c r="X5070" i="1"/>
  <c r="Z5070" i="1"/>
  <c r="T5070" i="1"/>
  <c r="U5070" i="1"/>
  <c r="V5070" i="1"/>
  <c r="Q5070" i="1"/>
  <c r="R5070" i="1"/>
  <c r="X5071" i="1"/>
  <c r="Z5071" i="1"/>
  <c r="T5071" i="1"/>
  <c r="U5071" i="1"/>
  <c r="V5071" i="1"/>
  <c r="Q5071" i="1"/>
  <c r="R5071" i="1"/>
  <c r="X5072" i="1"/>
  <c r="Z5072" i="1"/>
  <c r="T5072" i="1"/>
  <c r="U5072" i="1"/>
  <c r="V5072" i="1"/>
  <c r="Q5072" i="1"/>
  <c r="R5072" i="1"/>
  <c r="X5073" i="1"/>
  <c r="Z5073" i="1"/>
  <c r="T5073" i="1"/>
  <c r="U5073" i="1"/>
  <c r="V5073" i="1"/>
  <c r="Q5073" i="1"/>
  <c r="R5073" i="1"/>
  <c r="X5074" i="1"/>
  <c r="Z5074" i="1"/>
  <c r="T5074" i="1"/>
  <c r="U5074" i="1"/>
  <c r="V5074" i="1"/>
  <c r="Q5074" i="1"/>
  <c r="R5074" i="1"/>
  <c r="X5075" i="1"/>
  <c r="Z5075" i="1"/>
  <c r="T5075" i="1"/>
  <c r="U5075" i="1"/>
  <c r="V5075" i="1"/>
  <c r="Q5075" i="1"/>
  <c r="R5075" i="1"/>
  <c r="X5076" i="1"/>
  <c r="Z5076" i="1"/>
  <c r="T5076" i="1"/>
  <c r="U5076" i="1"/>
  <c r="V5076" i="1"/>
  <c r="Q5076" i="1"/>
  <c r="R5076" i="1"/>
  <c r="X5077" i="1"/>
  <c r="Z5077" i="1"/>
  <c r="T5077" i="1"/>
  <c r="U5077" i="1"/>
  <c r="V5077" i="1"/>
  <c r="Q5077" i="1"/>
  <c r="R5077" i="1"/>
  <c r="X5078" i="1"/>
  <c r="Z5078" i="1"/>
  <c r="T5078" i="1"/>
  <c r="U5078" i="1"/>
  <c r="V5078" i="1"/>
  <c r="Q5078" i="1"/>
  <c r="R5078" i="1"/>
  <c r="X5079" i="1"/>
  <c r="Z5079" i="1"/>
  <c r="T5079" i="1"/>
  <c r="U5079" i="1"/>
  <c r="V5079" i="1"/>
  <c r="Q5079" i="1"/>
  <c r="R5079" i="1"/>
  <c r="X5080" i="1"/>
  <c r="Z5080" i="1"/>
  <c r="T5080" i="1"/>
  <c r="U5080" i="1"/>
  <c r="V5080" i="1"/>
  <c r="Q5080" i="1"/>
  <c r="R5080" i="1"/>
  <c r="X5081" i="1"/>
  <c r="Z5081" i="1"/>
  <c r="T5081" i="1"/>
  <c r="U5081" i="1"/>
  <c r="V5081" i="1"/>
  <c r="Q5081" i="1"/>
  <c r="R5081" i="1"/>
  <c r="X5082" i="1"/>
  <c r="Z5082" i="1"/>
  <c r="T5082" i="1"/>
  <c r="U5082" i="1"/>
  <c r="V5082" i="1"/>
  <c r="Q5082" i="1"/>
  <c r="R5082" i="1"/>
  <c r="X5083" i="1"/>
  <c r="Z5083" i="1"/>
  <c r="T5083" i="1"/>
  <c r="U5083" i="1"/>
  <c r="V5083" i="1"/>
  <c r="Q5083" i="1"/>
  <c r="R5083" i="1"/>
  <c r="X5084" i="1"/>
  <c r="Z5084" i="1"/>
  <c r="T5084" i="1"/>
  <c r="U5084" i="1"/>
  <c r="V5084" i="1"/>
  <c r="Q5084" i="1"/>
  <c r="R5084" i="1"/>
  <c r="X5085" i="1"/>
  <c r="Z5085" i="1"/>
  <c r="T5085" i="1"/>
  <c r="U5085" i="1"/>
  <c r="V5085" i="1"/>
  <c r="Q5085" i="1"/>
  <c r="R5085" i="1"/>
  <c r="X5086" i="1"/>
  <c r="Z5086" i="1"/>
  <c r="T5086" i="1"/>
  <c r="U5086" i="1"/>
  <c r="V5086" i="1"/>
  <c r="Q5086" i="1"/>
  <c r="R5086" i="1"/>
  <c r="X5087" i="1"/>
  <c r="Z5087" i="1"/>
  <c r="T5087" i="1"/>
  <c r="U5087" i="1"/>
  <c r="V5087" i="1"/>
  <c r="Q5087" i="1"/>
  <c r="R5087" i="1"/>
  <c r="X5088" i="1"/>
  <c r="Z5088" i="1"/>
  <c r="T5088" i="1"/>
  <c r="U5088" i="1"/>
  <c r="V5088" i="1"/>
  <c r="Q5088" i="1"/>
  <c r="R5088" i="1"/>
  <c r="X5089" i="1"/>
  <c r="Z5089" i="1"/>
  <c r="T5089" i="1"/>
  <c r="U5089" i="1"/>
  <c r="V5089" i="1"/>
  <c r="Q5089" i="1"/>
  <c r="R5089" i="1"/>
  <c r="X5090" i="1"/>
  <c r="Z5090" i="1"/>
  <c r="T5090" i="1"/>
  <c r="U5090" i="1"/>
  <c r="V5090" i="1"/>
  <c r="Q5090" i="1"/>
  <c r="R5090" i="1"/>
  <c r="X5091" i="1"/>
  <c r="Z5091" i="1"/>
  <c r="T5091" i="1"/>
  <c r="U5091" i="1"/>
  <c r="V5091" i="1"/>
  <c r="Q5091" i="1"/>
  <c r="R5091" i="1"/>
  <c r="X5092" i="1"/>
  <c r="Z5092" i="1"/>
  <c r="T5092" i="1"/>
  <c r="U5092" i="1"/>
  <c r="V5092" i="1"/>
  <c r="Q5092" i="1"/>
  <c r="R5092" i="1"/>
  <c r="X5093" i="1"/>
  <c r="Z5093" i="1"/>
  <c r="T5093" i="1"/>
  <c r="U5093" i="1"/>
  <c r="V5093" i="1"/>
  <c r="Q5093" i="1"/>
  <c r="R5093" i="1"/>
  <c r="X5094" i="1"/>
  <c r="Z5094" i="1"/>
  <c r="T5094" i="1"/>
  <c r="U5094" i="1"/>
  <c r="V5094" i="1"/>
  <c r="Q5094" i="1"/>
  <c r="R5094" i="1"/>
  <c r="X5095" i="1"/>
  <c r="Z5095" i="1"/>
  <c r="T5095" i="1"/>
  <c r="U5095" i="1"/>
  <c r="V5095" i="1"/>
  <c r="Q5095" i="1"/>
  <c r="R5095" i="1"/>
  <c r="X5096" i="1"/>
  <c r="Z5096" i="1"/>
  <c r="T5096" i="1"/>
  <c r="U5096" i="1"/>
  <c r="V5096" i="1"/>
  <c r="Q5096" i="1"/>
  <c r="R5096" i="1"/>
  <c r="X5097" i="1"/>
  <c r="Z5097" i="1"/>
  <c r="T5097" i="1"/>
  <c r="U5097" i="1"/>
  <c r="V5097" i="1"/>
  <c r="Q5097" i="1"/>
  <c r="R5097" i="1"/>
  <c r="X5098" i="1"/>
  <c r="Z5098" i="1"/>
  <c r="T5098" i="1"/>
  <c r="U5098" i="1"/>
  <c r="V5098" i="1"/>
  <c r="Q5098" i="1"/>
  <c r="R5098" i="1"/>
  <c r="X5099" i="1"/>
  <c r="Z5099" i="1"/>
  <c r="T5099" i="1"/>
  <c r="U5099" i="1"/>
  <c r="V5099" i="1"/>
  <c r="Q5099" i="1"/>
  <c r="R5099" i="1"/>
  <c r="X5100" i="1"/>
  <c r="Z5100" i="1"/>
  <c r="T5100" i="1"/>
  <c r="U5100" i="1"/>
  <c r="V5100" i="1"/>
  <c r="Q5100" i="1"/>
  <c r="R5100" i="1"/>
  <c r="X5101" i="1"/>
  <c r="Z5101" i="1"/>
  <c r="T5101" i="1"/>
  <c r="U5101" i="1"/>
  <c r="V5101" i="1"/>
  <c r="Q5101" i="1"/>
  <c r="R5101" i="1"/>
  <c r="X5102" i="1"/>
  <c r="Z5102" i="1"/>
  <c r="T5102" i="1"/>
  <c r="U5102" i="1"/>
  <c r="V5102" i="1"/>
  <c r="Q5102" i="1"/>
  <c r="R5102" i="1"/>
  <c r="X5103" i="1"/>
  <c r="Z5103" i="1"/>
  <c r="T5103" i="1"/>
  <c r="U5103" i="1"/>
  <c r="V5103" i="1"/>
  <c r="Q5103" i="1"/>
  <c r="R5103" i="1"/>
  <c r="X5104" i="1"/>
  <c r="Z5104" i="1"/>
  <c r="T5104" i="1"/>
  <c r="U5104" i="1"/>
  <c r="V5104" i="1"/>
  <c r="Q5104" i="1"/>
  <c r="R5104" i="1"/>
  <c r="X5105" i="1"/>
  <c r="Z5105" i="1"/>
  <c r="T5105" i="1"/>
  <c r="U5105" i="1"/>
  <c r="V5105" i="1"/>
  <c r="Q5105" i="1"/>
  <c r="R5105" i="1"/>
  <c r="X5106" i="1"/>
  <c r="Z5106" i="1"/>
  <c r="T5106" i="1"/>
  <c r="U5106" i="1"/>
  <c r="V5106" i="1"/>
  <c r="Q5106" i="1"/>
  <c r="R5106" i="1"/>
  <c r="X5107" i="1"/>
  <c r="Z5107" i="1"/>
  <c r="T5107" i="1"/>
  <c r="U5107" i="1"/>
  <c r="V5107" i="1"/>
  <c r="Q5107" i="1"/>
  <c r="R5107" i="1"/>
  <c r="X5108" i="1"/>
  <c r="Z5108" i="1"/>
  <c r="T5108" i="1"/>
  <c r="U5108" i="1"/>
  <c r="V5108" i="1"/>
  <c r="Q5108" i="1"/>
  <c r="R5108" i="1"/>
  <c r="X5109" i="1"/>
  <c r="Z5109" i="1"/>
  <c r="T5109" i="1"/>
  <c r="U5109" i="1"/>
  <c r="V5109" i="1"/>
  <c r="Q5109" i="1"/>
  <c r="R5109" i="1"/>
  <c r="X5110" i="1"/>
  <c r="Z5110" i="1"/>
  <c r="T5110" i="1"/>
  <c r="U5110" i="1"/>
  <c r="V5110" i="1"/>
  <c r="Q5110" i="1"/>
  <c r="R5110" i="1"/>
  <c r="X5111" i="1"/>
  <c r="Z5111" i="1"/>
  <c r="T5111" i="1"/>
  <c r="U5111" i="1"/>
  <c r="V5111" i="1"/>
  <c r="Q5111" i="1"/>
  <c r="R5111" i="1"/>
  <c r="X5112" i="1"/>
  <c r="Z5112" i="1"/>
  <c r="T5112" i="1"/>
  <c r="U5112" i="1"/>
  <c r="V5112" i="1"/>
  <c r="Q5112" i="1"/>
  <c r="R5112" i="1"/>
  <c r="X5113" i="1"/>
  <c r="Z5113" i="1"/>
  <c r="T5113" i="1"/>
  <c r="U5113" i="1"/>
  <c r="V5113" i="1"/>
  <c r="Q5113" i="1"/>
  <c r="R5113" i="1"/>
  <c r="X5114" i="1"/>
  <c r="Z5114" i="1"/>
  <c r="T5114" i="1"/>
  <c r="U5114" i="1"/>
  <c r="V5114" i="1"/>
  <c r="Q5114" i="1"/>
  <c r="R5114" i="1"/>
  <c r="X5115" i="1"/>
  <c r="Z5115" i="1"/>
  <c r="T5115" i="1"/>
  <c r="U5115" i="1"/>
  <c r="V5115" i="1"/>
  <c r="Q5115" i="1"/>
  <c r="R5115" i="1"/>
  <c r="X5116" i="1"/>
  <c r="Z5116" i="1"/>
  <c r="T5116" i="1"/>
  <c r="U5116" i="1"/>
  <c r="V5116" i="1"/>
  <c r="Q5116" i="1"/>
  <c r="R5116" i="1"/>
  <c r="X5117" i="1"/>
  <c r="Z5117" i="1"/>
  <c r="T5117" i="1"/>
  <c r="U5117" i="1"/>
  <c r="V5117" i="1"/>
  <c r="Q5117" i="1"/>
  <c r="R5117" i="1"/>
  <c r="X5118" i="1"/>
  <c r="Z5118" i="1"/>
  <c r="T5118" i="1"/>
  <c r="U5118" i="1"/>
  <c r="V5118" i="1"/>
  <c r="Q5118" i="1"/>
  <c r="R5118" i="1"/>
  <c r="X5119" i="1"/>
  <c r="Z5119" i="1"/>
  <c r="T5119" i="1"/>
  <c r="U5119" i="1"/>
  <c r="V5119" i="1"/>
  <c r="Q5119" i="1"/>
  <c r="R5119" i="1"/>
  <c r="X5120" i="1"/>
  <c r="Z5120" i="1"/>
  <c r="T5120" i="1"/>
  <c r="U5120" i="1"/>
  <c r="V5120" i="1"/>
  <c r="Q5120" i="1"/>
  <c r="R5120" i="1"/>
  <c r="X5121" i="1"/>
  <c r="Z5121" i="1"/>
  <c r="T5121" i="1"/>
  <c r="U5121" i="1"/>
  <c r="V5121" i="1"/>
  <c r="Q5121" i="1"/>
  <c r="R5121" i="1"/>
  <c r="X5122" i="1"/>
  <c r="Z5122" i="1"/>
  <c r="T5122" i="1"/>
  <c r="U5122" i="1"/>
  <c r="V5122" i="1"/>
  <c r="Q5122" i="1"/>
  <c r="R5122" i="1"/>
  <c r="X5123" i="1"/>
  <c r="Z5123" i="1"/>
  <c r="T5123" i="1"/>
  <c r="U5123" i="1"/>
  <c r="V5123" i="1"/>
  <c r="Q5123" i="1"/>
  <c r="R5123" i="1"/>
  <c r="X5124" i="1"/>
  <c r="Z5124" i="1"/>
  <c r="T5124" i="1"/>
  <c r="U5124" i="1"/>
  <c r="V5124" i="1"/>
  <c r="Q5124" i="1"/>
  <c r="R5124" i="1"/>
  <c r="X5125" i="1"/>
  <c r="Z5125" i="1"/>
  <c r="T5125" i="1"/>
  <c r="U5125" i="1"/>
  <c r="V5125" i="1"/>
  <c r="Q5125" i="1"/>
  <c r="R5125" i="1"/>
  <c r="X5126" i="1"/>
  <c r="Z5126" i="1"/>
  <c r="T5126" i="1"/>
  <c r="U5126" i="1"/>
  <c r="V5126" i="1"/>
  <c r="Q5126" i="1"/>
  <c r="R5126" i="1"/>
  <c r="X5127" i="1"/>
  <c r="Z5127" i="1"/>
  <c r="T5127" i="1"/>
  <c r="U5127" i="1"/>
  <c r="V5127" i="1"/>
  <c r="Q5127" i="1"/>
  <c r="R5127" i="1"/>
  <c r="X5128" i="1"/>
  <c r="Z5128" i="1"/>
  <c r="T5128" i="1"/>
  <c r="U5128" i="1"/>
  <c r="V5128" i="1"/>
  <c r="Q5128" i="1"/>
  <c r="R5128" i="1"/>
  <c r="X5129" i="1"/>
  <c r="Z5129" i="1"/>
  <c r="T5129" i="1"/>
  <c r="U5129" i="1"/>
  <c r="V5129" i="1"/>
  <c r="Q5129" i="1"/>
  <c r="R5129" i="1"/>
  <c r="X5130" i="1"/>
  <c r="Z5130" i="1"/>
  <c r="T5130" i="1"/>
  <c r="U5130" i="1"/>
  <c r="V5130" i="1"/>
  <c r="Q5130" i="1"/>
  <c r="R5130" i="1"/>
  <c r="X5131" i="1"/>
  <c r="Z5131" i="1"/>
  <c r="T5131" i="1"/>
  <c r="U5131" i="1"/>
  <c r="V5131" i="1"/>
  <c r="Q5131" i="1"/>
  <c r="R5131" i="1"/>
  <c r="X5132" i="1"/>
  <c r="Z5132" i="1"/>
  <c r="T5132" i="1"/>
  <c r="U5132" i="1"/>
  <c r="V5132" i="1"/>
  <c r="Q5132" i="1"/>
  <c r="R5132" i="1"/>
  <c r="X5133" i="1"/>
  <c r="Z5133" i="1"/>
  <c r="T5133" i="1"/>
  <c r="U5133" i="1"/>
  <c r="V5133" i="1"/>
  <c r="Q5133" i="1"/>
  <c r="R5133" i="1"/>
  <c r="X5134" i="1"/>
  <c r="Z5134" i="1"/>
  <c r="T5134" i="1"/>
  <c r="U5134" i="1"/>
  <c r="V5134" i="1"/>
  <c r="Q5134" i="1"/>
  <c r="R5134" i="1"/>
  <c r="X5135" i="1"/>
  <c r="Z5135" i="1"/>
  <c r="T5135" i="1"/>
  <c r="U5135" i="1"/>
  <c r="V5135" i="1"/>
  <c r="Q5135" i="1"/>
  <c r="R5135" i="1"/>
  <c r="X5136" i="1"/>
  <c r="Z5136" i="1"/>
  <c r="T5136" i="1"/>
  <c r="U5136" i="1"/>
  <c r="V5136" i="1"/>
  <c r="Q5136" i="1"/>
  <c r="R5136" i="1"/>
  <c r="X5137" i="1"/>
  <c r="Z5137" i="1"/>
  <c r="T5137" i="1"/>
  <c r="U5137" i="1"/>
  <c r="V5137" i="1"/>
  <c r="Q5137" i="1"/>
  <c r="R5137" i="1"/>
  <c r="X5138" i="1"/>
  <c r="Z5138" i="1"/>
  <c r="T5138" i="1"/>
  <c r="U5138" i="1"/>
  <c r="V5138" i="1"/>
  <c r="Q5138" i="1"/>
  <c r="R5138" i="1"/>
  <c r="X5139" i="1"/>
  <c r="Z5139" i="1"/>
  <c r="T5139" i="1"/>
  <c r="U5139" i="1"/>
  <c r="V5139" i="1"/>
  <c r="Q5139" i="1"/>
  <c r="R5139" i="1"/>
  <c r="X5140" i="1"/>
  <c r="Z5140" i="1"/>
  <c r="T5140" i="1"/>
  <c r="U5140" i="1"/>
  <c r="V5140" i="1"/>
  <c r="Q5140" i="1"/>
  <c r="R5140" i="1"/>
  <c r="X5141" i="1"/>
  <c r="Z5141" i="1"/>
  <c r="T5141" i="1"/>
  <c r="U5141" i="1"/>
  <c r="V5141" i="1"/>
  <c r="Q5141" i="1"/>
  <c r="R5141" i="1"/>
  <c r="X5142" i="1"/>
  <c r="Z5142" i="1"/>
  <c r="T5142" i="1"/>
  <c r="U5142" i="1"/>
  <c r="V5142" i="1"/>
  <c r="Q5142" i="1"/>
  <c r="R5142" i="1"/>
  <c r="X5143" i="1"/>
  <c r="Z5143" i="1"/>
  <c r="T5143" i="1"/>
  <c r="U5143" i="1"/>
  <c r="V5143" i="1"/>
  <c r="Q5143" i="1"/>
  <c r="R5143" i="1"/>
  <c r="X5144" i="1"/>
  <c r="Z5144" i="1"/>
  <c r="T5144" i="1"/>
  <c r="U5144" i="1"/>
  <c r="V5144" i="1"/>
  <c r="Q5144" i="1"/>
  <c r="R5144" i="1"/>
  <c r="X5145" i="1"/>
  <c r="Z5145" i="1"/>
  <c r="T5145" i="1"/>
  <c r="U5145" i="1"/>
  <c r="V5145" i="1"/>
  <c r="Q5145" i="1"/>
  <c r="R5145" i="1"/>
  <c r="X5146" i="1"/>
  <c r="Z5146" i="1"/>
  <c r="T5146" i="1"/>
  <c r="U5146" i="1"/>
  <c r="V5146" i="1"/>
  <c r="Q5146" i="1"/>
  <c r="R5146" i="1"/>
  <c r="X5147" i="1"/>
  <c r="Z5147" i="1"/>
  <c r="T5147" i="1"/>
  <c r="U5147" i="1"/>
  <c r="V5147" i="1"/>
  <c r="Q5147" i="1"/>
  <c r="R5147" i="1"/>
  <c r="X5148" i="1"/>
  <c r="Z5148" i="1"/>
  <c r="T5148" i="1"/>
  <c r="U5148" i="1"/>
  <c r="V5148" i="1"/>
  <c r="Q5148" i="1"/>
  <c r="R5148" i="1"/>
  <c r="X5149" i="1"/>
  <c r="Z5149" i="1"/>
  <c r="T5149" i="1"/>
  <c r="U5149" i="1"/>
  <c r="V5149" i="1"/>
  <c r="Q5149" i="1"/>
  <c r="R5149" i="1"/>
  <c r="X5150" i="1"/>
  <c r="Z5150" i="1"/>
  <c r="T5150" i="1"/>
  <c r="U5150" i="1"/>
  <c r="V5150" i="1"/>
  <c r="Q5150" i="1"/>
  <c r="R5150" i="1"/>
  <c r="X5151" i="1"/>
  <c r="Z5151" i="1"/>
  <c r="T5151" i="1"/>
  <c r="U5151" i="1"/>
  <c r="V5151" i="1"/>
  <c r="Q5151" i="1"/>
  <c r="R5151" i="1"/>
  <c r="X5152" i="1"/>
  <c r="Z5152" i="1"/>
  <c r="T5152" i="1"/>
  <c r="U5152" i="1"/>
  <c r="V5152" i="1"/>
  <c r="Q5152" i="1"/>
  <c r="R5152" i="1"/>
  <c r="X5153" i="1"/>
  <c r="Z5153" i="1"/>
  <c r="Z15" i="1"/>
  <c r="Z10" i="1"/>
  <c r="D10" i="1"/>
  <c r="D15" i="1"/>
  <c r="D16" i="1"/>
  <c r="O15" i="1"/>
  <c r="O16" i="1"/>
  <c r="W25" i="1"/>
  <c r="X25" i="1"/>
  <c r="D13" i="1"/>
  <c r="C19" i="1"/>
  <c r="D14" i="1"/>
  <c r="D22" i="1"/>
  <c r="V25" i="1"/>
  <c r="T25" i="1"/>
  <c r="U25" i="1"/>
  <c r="D17" i="1"/>
  <c r="D11" i="1"/>
  <c r="D12" i="1"/>
  <c r="AF25" i="1"/>
  <c r="AG25" i="1"/>
  <c r="AH25" i="1"/>
  <c r="AC25" i="1"/>
  <c r="AD25" i="1"/>
  <c r="AE25" i="1"/>
  <c r="AI25" i="1"/>
  <c r="Q25" i="1"/>
  <c r="O10" i="1"/>
  <c r="O11" i="1"/>
  <c r="O12" i="1"/>
  <c r="X3428" i="1"/>
  <c r="U3428" i="1"/>
  <c r="W3428" i="1"/>
  <c r="O3428" i="1"/>
  <c r="T3428" i="1"/>
  <c r="V3428" i="1"/>
  <c r="AF3428" i="1"/>
  <c r="AG3428" i="1"/>
  <c r="AH3428" i="1"/>
  <c r="AC3428" i="1"/>
  <c r="AD3428" i="1"/>
  <c r="AE3428" i="1"/>
  <c r="AI3428" i="1"/>
  <c r="Q3428" i="1"/>
  <c r="W3429" i="1"/>
  <c r="O3429" i="1"/>
  <c r="AF3429" i="1"/>
  <c r="AG3429" i="1"/>
  <c r="AH3429" i="1"/>
  <c r="AC3429" i="1"/>
  <c r="AD3429" i="1"/>
  <c r="AE3429" i="1"/>
  <c r="AI3429" i="1"/>
  <c r="W3430" i="1"/>
  <c r="O3430" i="1"/>
  <c r="AF3430" i="1"/>
  <c r="AG3430" i="1"/>
  <c r="AH3430" i="1"/>
  <c r="AC3430" i="1"/>
  <c r="AD3430" i="1"/>
  <c r="AE3430" i="1"/>
  <c r="AI3430" i="1"/>
  <c r="W3431" i="1"/>
  <c r="O3431" i="1"/>
  <c r="AF3431" i="1"/>
  <c r="AG3431" i="1"/>
  <c r="AH3431" i="1"/>
  <c r="AC3431" i="1"/>
  <c r="AD3431" i="1"/>
  <c r="AE3431" i="1"/>
  <c r="AI3431" i="1"/>
  <c r="W3432" i="1"/>
  <c r="O3432" i="1"/>
  <c r="AF3432" i="1"/>
  <c r="AG3432" i="1"/>
  <c r="AH3432" i="1"/>
  <c r="AC3432" i="1"/>
  <c r="AD3432" i="1"/>
  <c r="AE3432" i="1"/>
  <c r="AI3432" i="1"/>
  <c r="W3433" i="1"/>
  <c r="O3433" i="1"/>
  <c r="AF3433" i="1"/>
  <c r="AG3433" i="1"/>
  <c r="AH3433" i="1"/>
  <c r="AC3433" i="1"/>
  <c r="AD3433" i="1"/>
  <c r="AE3433" i="1"/>
  <c r="AI3433" i="1"/>
  <c r="W3434" i="1"/>
  <c r="O3434" i="1"/>
  <c r="AF3434" i="1"/>
  <c r="AG3434" i="1"/>
  <c r="AH3434" i="1"/>
  <c r="AC3434" i="1"/>
  <c r="AD3434" i="1"/>
  <c r="AE3434" i="1"/>
  <c r="AI3434" i="1"/>
  <c r="W3435" i="1"/>
  <c r="O3435" i="1"/>
  <c r="AF3435" i="1"/>
  <c r="AG3435" i="1"/>
  <c r="AH3435" i="1"/>
  <c r="AC3435" i="1"/>
  <c r="AD3435" i="1"/>
  <c r="AE3435" i="1"/>
  <c r="AI3435" i="1"/>
  <c r="W3436" i="1"/>
  <c r="O3436" i="1"/>
  <c r="AF3436" i="1"/>
  <c r="AG3436" i="1"/>
  <c r="AH3436" i="1"/>
  <c r="AC3436" i="1"/>
  <c r="AD3436" i="1"/>
  <c r="AE3436" i="1"/>
  <c r="AI3436" i="1"/>
  <c r="W3437" i="1"/>
  <c r="O3437" i="1"/>
  <c r="AF3437" i="1"/>
  <c r="AG3437" i="1"/>
  <c r="AH3437" i="1"/>
  <c r="AC3437" i="1"/>
  <c r="AD3437" i="1"/>
  <c r="AE3437" i="1"/>
  <c r="AI3437" i="1"/>
  <c r="W3438" i="1"/>
  <c r="O3438" i="1"/>
  <c r="AF3438" i="1"/>
  <c r="AG3438" i="1"/>
  <c r="AH3438" i="1"/>
  <c r="AC3438" i="1"/>
  <c r="AD3438" i="1"/>
  <c r="AE3438" i="1"/>
  <c r="AI3438" i="1"/>
  <c r="W3439" i="1"/>
  <c r="O3439" i="1"/>
  <c r="AF3439" i="1"/>
  <c r="AG3439" i="1"/>
  <c r="AH3439" i="1"/>
  <c r="AC3439" i="1"/>
  <c r="AD3439" i="1"/>
  <c r="AE3439" i="1"/>
  <c r="AI3439" i="1"/>
  <c r="W3440" i="1"/>
  <c r="O3440" i="1"/>
  <c r="AF3440" i="1"/>
  <c r="AG3440" i="1"/>
  <c r="AH3440" i="1"/>
  <c r="AC3440" i="1"/>
  <c r="AD3440" i="1"/>
  <c r="AE3440" i="1"/>
  <c r="AI3440" i="1"/>
  <c r="W3441" i="1"/>
  <c r="O3441" i="1"/>
  <c r="AF3441" i="1"/>
  <c r="AG3441" i="1"/>
  <c r="AH3441" i="1"/>
  <c r="AC3441" i="1"/>
  <c r="AD3441" i="1"/>
  <c r="AE3441" i="1"/>
  <c r="AI3441" i="1"/>
  <c r="W3442" i="1"/>
  <c r="O3442" i="1"/>
  <c r="AF3442" i="1"/>
  <c r="AG3442" i="1"/>
  <c r="AH3442" i="1"/>
  <c r="AC3442" i="1"/>
  <c r="AD3442" i="1"/>
  <c r="AE3442" i="1"/>
  <c r="AI3442" i="1"/>
  <c r="W3443" i="1"/>
  <c r="O3443" i="1"/>
  <c r="AF3443" i="1"/>
  <c r="AG3443" i="1"/>
  <c r="AH3443" i="1"/>
  <c r="AC3443" i="1"/>
  <c r="AD3443" i="1"/>
  <c r="AE3443" i="1"/>
  <c r="AI3443" i="1"/>
  <c r="W3444" i="1"/>
  <c r="O3444" i="1"/>
  <c r="AF3444" i="1"/>
  <c r="AG3444" i="1"/>
  <c r="AH3444" i="1"/>
  <c r="AC3444" i="1"/>
  <c r="AD3444" i="1"/>
  <c r="AE3444" i="1"/>
  <c r="AI3444" i="1"/>
  <c r="W3445" i="1"/>
  <c r="O3445" i="1"/>
  <c r="AF3445" i="1"/>
  <c r="AG3445" i="1"/>
  <c r="AH3445" i="1"/>
  <c r="AC3445" i="1"/>
  <c r="AD3445" i="1"/>
  <c r="AE3445" i="1"/>
  <c r="AI3445" i="1"/>
  <c r="W3446" i="1"/>
  <c r="O3446" i="1"/>
  <c r="AF3446" i="1"/>
  <c r="AG3446" i="1"/>
  <c r="AH3446" i="1"/>
  <c r="AC3446" i="1"/>
  <c r="AD3446" i="1"/>
  <c r="AE3446" i="1"/>
  <c r="AI3446" i="1"/>
  <c r="W3447" i="1"/>
  <c r="O3447" i="1"/>
  <c r="AF3447" i="1"/>
  <c r="AG3447" i="1"/>
  <c r="AH3447" i="1"/>
  <c r="AC3447" i="1"/>
  <c r="AD3447" i="1"/>
  <c r="AE3447" i="1"/>
  <c r="AI3447" i="1"/>
  <c r="W3448" i="1"/>
  <c r="O3448" i="1"/>
  <c r="AF3448" i="1"/>
  <c r="AG3448" i="1"/>
  <c r="AH3448" i="1"/>
  <c r="AC3448" i="1"/>
  <c r="AD3448" i="1"/>
  <c r="AE3448" i="1"/>
  <c r="AI3448" i="1"/>
  <c r="W3449" i="1"/>
  <c r="O3449" i="1"/>
  <c r="AF3449" i="1"/>
  <c r="AG3449" i="1"/>
  <c r="AH3449" i="1"/>
  <c r="AC3449" i="1"/>
  <c r="AD3449" i="1"/>
  <c r="AE3449" i="1"/>
  <c r="AI3449" i="1"/>
  <c r="W3450" i="1"/>
  <c r="O3450" i="1"/>
  <c r="AF3450" i="1"/>
  <c r="AG3450" i="1"/>
  <c r="AH3450" i="1"/>
  <c r="AC3450" i="1"/>
  <c r="AD3450" i="1"/>
  <c r="AE3450" i="1"/>
  <c r="AI3450" i="1"/>
  <c r="W3451" i="1"/>
  <c r="O3451" i="1"/>
  <c r="AF3451" i="1"/>
  <c r="AG3451" i="1"/>
  <c r="AH3451" i="1"/>
  <c r="AC3451" i="1"/>
  <c r="AD3451" i="1"/>
  <c r="AE3451" i="1"/>
  <c r="AI3451" i="1"/>
  <c r="W3452" i="1"/>
  <c r="O3452" i="1"/>
  <c r="AF3452" i="1"/>
  <c r="AG3452" i="1"/>
  <c r="AH3452" i="1"/>
  <c r="AC3452" i="1"/>
  <c r="AD3452" i="1"/>
  <c r="AE3452" i="1"/>
  <c r="AI3452" i="1"/>
  <c r="W3453" i="1"/>
  <c r="O3453" i="1"/>
  <c r="AF3453" i="1"/>
  <c r="AG3453" i="1"/>
  <c r="AH3453" i="1"/>
  <c r="AC3453" i="1"/>
  <c r="AD3453" i="1"/>
  <c r="AE3453" i="1"/>
  <c r="AI3453" i="1"/>
  <c r="W3454" i="1"/>
  <c r="O3454" i="1"/>
  <c r="AF3454" i="1"/>
  <c r="AG3454" i="1"/>
  <c r="AH3454" i="1"/>
  <c r="AC3454" i="1"/>
  <c r="AD3454" i="1"/>
  <c r="AE3454" i="1"/>
  <c r="AI3454" i="1"/>
  <c r="W3455" i="1"/>
  <c r="O3455" i="1"/>
  <c r="AF3455" i="1"/>
  <c r="AG3455" i="1"/>
  <c r="AH3455" i="1"/>
  <c r="AC3455" i="1"/>
  <c r="AD3455" i="1"/>
  <c r="AE3455" i="1"/>
  <c r="AI3455" i="1"/>
  <c r="W3456" i="1"/>
  <c r="O3456" i="1"/>
  <c r="AF3456" i="1"/>
  <c r="AG3456" i="1"/>
  <c r="AH3456" i="1"/>
  <c r="AC3456" i="1"/>
  <c r="AD3456" i="1"/>
  <c r="AE3456" i="1"/>
  <c r="AI3456" i="1"/>
  <c r="W3457" i="1"/>
  <c r="O3457" i="1"/>
  <c r="AF3457" i="1"/>
  <c r="AG3457" i="1"/>
  <c r="AH3457" i="1"/>
  <c r="AC3457" i="1"/>
  <c r="AD3457" i="1"/>
  <c r="AE3457" i="1"/>
  <c r="AI3457" i="1"/>
  <c r="W3458" i="1"/>
  <c r="O3458" i="1"/>
  <c r="AF3458" i="1"/>
  <c r="AG3458" i="1"/>
  <c r="AH3458" i="1"/>
  <c r="AC3458" i="1"/>
  <c r="AD3458" i="1"/>
  <c r="AE3458" i="1"/>
  <c r="AI3458" i="1"/>
  <c r="W3459" i="1"/>
  <c r="O3459" i="1"/>
  <c r="AF3459" i="1"/>
  <c r="AG3459" i="1"/>
  <c r="AH3459" i="1"/>
  <c r="AC3459" i="1"/>
  <c r="AD3459" i="1"/>
  <c r="AE3459" i="1"/>
  <c r="AI3459" i="1"/>
  <c r="W3460" i="1"/>
  <c r="O3460" i="1"/>
  <c r="AF3460" i="1"/>
  <c r="AG3460" i="1"/>
  <c r="AH3460" i="1"/>
  <c r="AC3460" i="1"/>
  <c r="AD3460" i="1"/>
  <c r="AE3460" i="1"/>
  <c r="AI3460" i="1"/>
  <c r="W3461" i="1"/>
  <c r="O3461" i="1"/>
  <c r="AF3461" i="1"/>
  <c r="AG3461" i="1"/>
  <c r="AH3461" i="1"/>
  <c r="AC3461" i="1"/>
  <c r="AD3461" i="1"/>
  <c r="AE3461" i="1"/>
  <c r="AI3461" i="1"/>
  <c r="W3462" i="1"/>
  <c r="O3462" i="1"/>
  <c r="AF3462" i="1"/>
  <c r="AG3462" i="1"/>
  <c r="AH3462" i="1"/>
  <c r="AC3462" i="1"/>
  <c r="AD3462" i="1"/>
  <c r="AE3462" i="1"/>
  <c r="AI3462" i="1"/>
  <c r="W3463" i="1"/>
  <c r="O3463" i="1"/>
  <c r="AF3463" i="1"/>
  <c r="AG3463" i="1"/>
  <c r="AH3463" i="1"/>
  <c r="AC3463" i="1"/>
  <c r="AD3463" i="1"/>
  <c r="AE3463" i="1"/>
  <c r="AI3463" i="1"/>
  <c r="W3464" i="1"/>
  <c r="O3464" i="1"/>
  <c r="AF3464" i="1"/>
  <c r="AG3464" i="1"/>
  <c r="AH3464" i="1"/>
  <c r="AC3464" i="1"/>
  <c r="AD3464" i="1"/>
  <c r="AE3464" i="1"/>
  <c r="AI3464" i="1"/>
  <c r="W3465" i="1"/>
  <c r="O3465" i="1"/>
  <c r="AF3465" i="1"/>
  <c r="AG3465" i="1"/>
  <c r="AH3465" i="1"/>
  <c r="AC3465" i="1"/>
  <c r="AD3465" i="1"/>
  <c r="AE3465" i="1"/>
  <c r="AI3465" i="1"/>
  <c r="W3466" i="1"/>
  <c r="O3466" i="1"/>
  <c r="AF3466" i="1"/>
  <c r="AG3466" i="1"/>
  <c r="AH3466" i="1"/>
  <c r="AC3466" i="1"/>
  <c r="AD3466" i="1"/>
  <c r="AE3466" i="1"/>
  <c r="AI3466" i="1"/>
  <c r="W3467" i="1"/>
  <c r="O3467" i="1"/>
  <c r="AF3467" i="1"/>
  <c r="AG3467" i="1"/>
  <c r="AH3467" i="1"/>
  <c r="AC3467" i="1"/>
  <c r="AD3467" i="1"/>
  <c r="AE3467" i="1"/>
  <c r="AI3467" i="1"/>
  <c r="W3468" i="1"/>
  <c r="O3468" i="1"/>
  <c r="AF3468" i="1"/>
  <c r="AG3468" i="1"/>
  <c r="AH3468" i="1"/>
  <c r="AC3468" i="1"/>
  <c r="AD3468" i="1"/>
  <c r="AE3468" i="1"/>
  <c r="AI3468" i="1"/>
  <c r="W3469" i="1"/>
  <c r="O3469" i="1"/>
  <c r="AF3469" i="1"/>
  <c r="AG3469" i="1"/>
  <c r="AH3469" i="1"/>
  <c r="AC3469" i="1"/>
  <c r="AD3469" i="1"/>
  <c r="AE3469" i="1"/>
  <c r="AI3469" i="1"/>
  <c r="W3470" i="1"/>
  <c r="O3470" i="1"/>
  <c r="AF3470" i="1"/>
  <c r="AG3470" i="1"/>
  <c r="AH3470" i="1"/>
  <c r="AC3470" i="1"/>
  <c r="AD3470" i="1"/>
  <c r="AE3470" i="1"/>
  <c r="AI3470" i="1"/>
  <c r="W3471" i="1"/>
  <c r="O3471" i="1"/>
  <c r="AF3471" i="1"/>
  <c r="AG3471" i="1"/>
  <c r="AH3471" i="1"/>
  <c r="AC3471" i="1"/>
  <c r="AD3471" i="1"/>
  <c r="AE3471" i="1"/>
  <c r="AI3471" i="1"/>
  <c r="W3472" i="1"/>
  <c r="O3472" i="1"/>
  <c r="AF3472" i="1"/>
  <c r="AG3472" i="1"/>
  <c r="AH3472" i="1"/>
  <c r="AC3472" i="1"/>
  <c r="AD3472" i="1"/>
  <c r="AE3472" i="1"/>
  <c r="AI3472" i="1"/>
  <c r="W3473" i="1"/>
  <c r="O3473" i="1"/>
  <c r="AF3473" i="1"/>
  <c r="AG3473" i="1"/>
  <c r="AH3473" i="1"/>
  <c r="AC3473" i="1"/>
  <c r="AD3473" i="1"/>
  <c r="AE3473" i="1"/>
  <c r="AI3473" i="1"/>
  <c r="W3474" i="1"/>
  <c r="O3474" i="1"/>
  <c r="AF3474" i="1"/>
  <c r="AG3474" i="1"/>
  <c r="AH3474" i="1"/>
  <c r="AC3474" i="1"/>
  <c r="AD3474" i="1"/>
  <c r="AE3474" i="1"/>
  <c r="AI3474" i="1"/>
  <c r="W3475" i="1"/>
  <c r="O3475" i="1"/>
  <c r="AF3475" i="1"/>
  <c r="AG3475" i="1"/>
  <c r="AH3475" i="1"/>
  <c r="AC3475" i="1"/>
  <c r="AD3475" i="1"/>
  <c r="AE3475" i="1"/>
  <c r="AI3475" i="1"/>
  <c r="W3476" i="1"/>
  <c r="O3476" i="1"/>
  <c r="AF3476" i="1"/>
  <c r="AG3476" i="1"/>
  <c r="AH3476" i="1"/>
  <c r="AC3476" i="1"/>
  <c r="AD3476" i="1"/>
  <c r="AE3476" i="1"/>
  <c r="AI3476" i="1"/>
  <c r="W3477" i="1"/>
  <c r="O3477" i="1"/>
  <c r="AF3477" i="1"/>
  <c r="AG3477" i="1"/>
  <c r="AH3477" i="1"/>
  <c r="AC3477" i="1"/>
  <c r="AD3477" i="1"/>
  <c r="AE3477" i="1"/>
  <c r="AI3477" i="1"/>
  <c r="W3478" i="1"/>
  <c r="O3478" i="1"/>
  <c r="AF3478" i="1"/>
  <c r="AG3478" i="1"/>
  <c r="AH3478" i="1"/>
  <c r="AC3478" i="1"/>
  <c r="AD3478" i="1"/>
  <c r="AE3478" i="1"/>
  <c r="AI3478" i="1"/>
  <c r="W3479" i="1"/>
  <c r="O3479" i="1"/>
  <c r="AF3479" i="1"/>
  <c r="AG3479" i="1"/>
  <c r="AH3479" i="1"/>
  <c r="AC3479" i="1"/>
  <c r="AD3479" i="1"/>
  <c r="AE3479" i="1"/>
  <c r="AI3479" i="1"/>
  <c r="W3480" i="1"/>
  <c r="O3480" i="1"/>
  <c r="AF3480" i="1"/>
  <c r="AG3480" i="1"/>
  <c r="AH3480" i="1"/>
  <c r="AC3480" i="1"/>
  <c r="AD3480" i="1"/>
  <c r="AE3480" i="1"/>
  <c r="AI3480" i="1"/>
  <c r="W3481" i="1"/>
  <c r="O3481" i="1"/>
  <c r="AF3481" i="1"/>
  <c r="AG3481" i="1"/>
  <c r="AH3481" i="1"/>
  <c r="AC3481" i="1"/>
  <c r="AD3481" i="1"/>
  <c r="AE3481" i="1"/>
  <c r="AI3481" i="1"/>
  <c r="W3482" i="1"/>
  <c r="O3482" i="1"/>
  <c r="AF3482" i="1"/>
  <c r="AG3482" i="1"/>
  <c r="AH3482" i="1"/>
  <c r="AC3482" i="1"/>
  <c r="AD3482" i="1"/>
  <c r="AE3482" i="1"/>
  <c r="AI3482" i="1"/>
  <c r="W3483" i="1"/>
  <c r="O3483" i="1"/>
  <c r="AF3483" i="1"/>
  <c r="AG3483" i="1"/>
  <c r="AH3483" i="1"/>
  <c r="AC3483" i="1"/>
  <c r="AD3483" i="1"/>
  <c r="AE3483" i="1"/>
  <c r="AI3483" i="1"/>
  <c r="W3484" i="1"/>
  <c r="O3484" i="1"/>
  <c r="AF3484" i="1"/>
  <c r="AG3484" i="1"/>
  <c r="AH3484" i="1"/>
  <c r="AC3484" i="1"/>
  <c r="AD3484" i="1"/>
  <c r="AE3484" i="1"/>
  <c r="AI3484" i="1"/>
  <c r="W3485" i="1"/>
  <c r="O3485" i="1"/>
  <c r="AF3485" i="1"/>
  <c r="AG3485" i="1"/>
  <c r="AH3485" i="1"/>
  <c r="AC3485" i="1"/>
  <c r="AD3485" i="1"/>
  <c r="AE3485" i="1"/>
  <c r="AI3485" i="1"/>
  <c r="W3486" i="1"/>
  <c r="O3486" i="1"/>
  <c r="AF3486" i="1"/>
  <c r="AG3486" i="1"/>
  <c r="AH3486" i="1"/>
  <c r="AC3486" i="1"/>
  <c r="AD3486" i="1"/>
  <c r="AE3486" i="1"/>
  <c r="AI3486" i="1"/>
  <c r="W3487" i="1"/>
  <c r="O3487" i="1"/>
  <c r="AF3487" i="1"/>
  <c r="AG3487" i="1"/>
  <c r="AH3487" i="1"/>
  <c r="AC3487" i="1"/>
  <c r="AD3487" i="1"/>
  <c r="AE3487" i="1"/>
  <c r="AI3487" i="1"/>
  <c r="W3488" i="1"/>
  <c r="O3488" i="1"/>
  <c r="AF3488" i="1"/>
  <c r="AG3488" i="1"/>
  <c r="AH3488" i="1"/>
  <c r="AC3488" i="1"/>
  <c r="AD3488" i="1"/>
  <c r="AE3488" i="1"/>
  <c r="AI3488" i="1"/>
  <c r="W3489" i="1"/>
  <c r="O3489" i="1"/>
  <c r="AF3489" i="1"/>
  <c r="AG3489" i="1"/>
  <c r="AH3489" i="1"/>
  <c r="AC3489" i="1"/>
  <c r="AD3489" i="1"/>
  <c r="AE3489" i="1"/>
  <c r="AI3489" i="1"/>
  <c r="W3490" i="1"/>
  <c r="O3490" i="1"/>
  <c r="AF3490" i="1"/>
  <c r="AG3490" i="1"/>
  <c r="AH3490" i="1"/>
  <c r="AC3490" i="1"/>
  <c r="AD3490" i="1"/>
  <c r="AE3490" i="1"/>
  <c r="AI3490" i="1"/>
  <c r="W3491" i="1"/>
  <c r="O3491" i="1"/>
  <c r="AF3491" i="1"/>
  <c r="AG3491" i="1"/>
  <c r="AH3491" i="1"/>
  <c r="AC3491" i="1"/>
  <c r="AD3491" i="1"/>
  <c r="AE3491" i="1"/>
  <c r="AI3491" i="1"/>
  <c r="W3492" i="1"/>
  <c r="O3492" i="1"/>
  <c r="AF3492" i="1"/>
  <c r="AG3492" i="1"/>
  <c r="AH3492" i="1"/>
  <c r="AC3492" i="1"/>
  <c r="AD3492" i="1"/>
  <c r="AE3492" i="1"/>
  <c r="AI3492" i="1"/>
  <c r="W3493" i="1"/>
  <c r="O3493" i="1"/>
  <c r="AF3493" i="1"/>
  <c r="AG3493" i="1"/>
  <c r="AH3493" i="1"/>
  <c r="AC3493" i="1"/>
  <c r="AD3493" i="1"/>
  <c r="AE3493" i="1"/>
  <c r="AI3493" i="1"/>
  <c r="W3494" i="1"/>
  <c r="O3494" i="1"/>
  <c r="AF3494" i="1"/>
  <c r="AG3494" i="1"/>
  <c r="AH3494" i="1"/>
  <c r="AC3494" i="1"/>
  <c r="AD3494" i="1"/>
  <c r="AE3494" i="1"/>
  <c r="AI3494" i="1"/>
  <c r="W3495" i="1"/>
  <c r="O3495" i="1"/>
  <c r="AF3495" i="1"/>
  <c r="AG3495" i="1"/>
  <c r="AH3495" i="1"/>
  <c r="AC3495" i="1"/>
  <c r="AD3495" i="1"/>
  <c r="AE3495" i="1"/>
  <c r="AI3495" i="1"/>
  <c r="W3496" i="1"/>
  <c r="O3496" i="1"/>
  <c r="AF3496" i="1"/>
  <c r="AG3496" i="1"/>
  <c r="AH3496" i="1"/>
  <c r="AC3496" i="1"/>
  <c r="AD3496" i="1"/>
  <c r="AE3496" i="1"/>
  <c r="AI3496" i="1"/>
  <c r="W3497" i="1"/>
  <c r="O3497" i="1"/>
  <c r="AF3497" i="1"/>
  <c r="AG3497" i="1"/>
  <c r="AH3497" i="1"/>
  <c r="AC3497" i="1"/>
  <c r="AD3497" i="1"/>
  <c r="AE3497" i="1"/>
  <c r="AI3497" i="1"/>
  <c r="W3498" i="1"/>
  <c r="O3498" i="1"/>
  <c r="AF3498" i="1"/>
  <c r="AG3498" i="1"/>
  <c r="AH3498" i="1"/>
  <c r="AC3498" i="1"/>
  <c r="AD3498" i="1"/>
  <c r="AE3498" i="1"/>
  <c r="AI3498" i="1"/>
  <c r="W3499" i="1"/>
  <c r="O3499" i="1"/>
  <c r="AF3499" i="1"/>
  <c r="AG3499" i="1"/>
  <c r="AH3499" i="1"/>
  <c r="AC3499" i="1"/>
  <c r="AD3499" i="1"/>
  <c r="AE3499" i="1"/>
  <c r="AI3499" i="1"/>
  <c r="W3500" i="1"/>
  <c r="O3500" i="1"/>
  <c r="AF3500" i="1"/>
  <c r="AG3500" i="1"/>
  <c r="AH3500" i="1"/>
  <c r="AC3500" i="1"/>
  <c r="AD3500" i="1"/>
  <c r="AE3500" i="1"/>
  <c r="AI3500" i="1"/>
  <c r="W3501" i="1"/>
  <c r="O3501" i="1"/>
  <c r="AF3501" i="1"/>
  <c r="AG3501" i="1"/>
  <c r="AH3501" i="1"/>
  <c r="AC3501" i="1"/>
  <c r="AD3501" i="1"/>
  <c r="AE3501" i="1"/>
  <c r="AI3501" i="1"/>
  <c r="W3502" i="1"/>
  <c r="O3502" i="1"/>
  <c r="AF3502" i="1"/>
  <c r="AG3502" i="1"/>
  <c r="AH3502" i="1"/>
  <c r="AC3502" i="1"/>
  <c r="AD3502" i="1"/>
  <c r="AE3502" i="1"/>
  <c r="AI3502" i="1"/>
  <c r="W3503" i="1"/>
  <c r="O3503" i="1"/>
  <c r="AF3503" i="1"/>
  <c r="AG3503" i="1"/>
  <c r="AH3503" i="1"/>
  <c r="AC3503" i="1"/>
  <c r="AD3503" i="1"/>
  <c r="AE3503" i="1"/>
  <c r="AI3503" i="1"/>
  <c r="W3504" i="1"/>
  <c r="O3504" i="1"/>
  <c r="AF3504" i="1"/>
  <c r="AG3504" i="1"/>
  <c r="AH3504" i="1"/>
  <c r="AC3504" i="1"/>
  <c r="AD3504" i="1"/>
  <c r="AE3504" i="1"/>
  <c r="AI3504" i="1"/>
  <c r="W3505" i="1"/>
  <c r="O3505" i="1"/>
  <c r="AF3505" i="1"/>
  <c r="AG3505" i="1"/>
  <c r="AH3505" i="1"/>
  <c r="AC3505" i="1"/>
  <c r="AD3505" i="1"/>
  <c r="AE3505" i="1"/>
  <c r="AI3505" i="1"/>
  <c r="W3506" i="1"/>
  <c r="O3506" i="1"/>
  <c r="AF3506" i="1"/>
  <c r="AG3506" i="1"/>
  <c r="AH3506" i="1"/>
  <c r="AC3506" i="1"/>
  <c r="AD3506" i="1"/>
  <c r="AE3506" i="1"/>
  <c r="AI3506" i="1"/>
  <c r="W3507" i="1"/>
  <c r="O3507" i="1"/>
  <c r="AF3507" i="1"/>
  <c r="AG3507" i="1"/>
  <c r="AH3507" i="1"/>
  <c r="AC3507" i="1"/>
  <c r="AD3507" i="1"/>
  <c r="AE3507" i="1"/>
  <c r="AI3507" i="1"/>
  <c r="W3508" i="1"/>
  <c r="O3508" i="1"/>
  <c r="AF3508" i="1"/>
  <c r="AG3508" i="1"/>
  <c r="AH3508" i="1"/>
  <c r="AC3508" i="1"/>
  <c r="AD3508" i="1"/>
  <c r="AE3508" i="1"/>
  <c r="AI3508" i="1"/>
  <c r="W3509" i="1"/>
  <c r="O3509" i="1"/>
  <c r="AF3509" i="1"/>
  <c r="AG3509" i="1"/>
  <c r="AH3509" i="1"/>
  <c r="AC3509" i="1"/>
  <c r="AD3509" i="1"/>
  <c r="AE3509" i="1"/>
  <c r="AI3509" i="1"/>
  <c r="W3510" i="1"/>
  <c r="O3510" i="1"/>
  <c r="AF3510" i="1"/>
  <c r="AG3510" i="1"/>
  <c r="AH3510" i="1"/>
  <c r="AC3510" i="1"/>
  <c r="AD3510" i="1"/>
  <c r="AE3510" i="1"/>
  <c r="AI3510" i="1"/>
  <c r="W3511" i="1"/>
  <c r="O3511" i="1"/>
  <c r="AF3511" i="1"/>
  <c r="AG3511" i="1"/>
  <c r="AH3511" i="1"/>
  <c r="AC3511" i="1"/>
  <c r="AD3511" i="1"/>
  <c r="AE3511" i="1"/>
  <c r="AI3511" i="1"/>
  <c r="W3512" i="1"/>
  <c r="O3512" i="1"/>
  <c r="AF3512" i="1"/>
  <c r="AG3512" i="1"/>
  <c r="AH3512" i="1"/>
  <c r="AC3512" i="1"/>
  <c r="AD3512" i="1"/>
  <c r="AE3512" i="1"/>
  <c r="AI3512" i="1"/>
  <c r="W3513" i="1"/>
  <c r="O3513" i="1"/>
  <c r="AF3513" i="1"/>
  <c r="AG3513" i="1"/>
  <c r="AH3513" i="1"/>
  <c r="AC3513" i="1"/>
  <c r="AD3513" i="1"/>
  <c r="AE3513" i="1"/>
  <c r="AI3513" i="1"/>
  <c r="W3514" i="1"/>
  <c r="O3514" i="1"/>
  <c r="AF3514" i="1"/>
  <c r="AG3514" i="1"/>
  <c r="AH3514" i="1"/>
  <c r="AC3514" i="1"/>
  <c r="AD3514" i="1"/>
  <c r="AE3514" i="1"/>
  <c r="AI3514" i="1"/>
  <c r="W3515" i="1"/>
  <c r="O3515" i="1"/>
  <c r="AF3515" i="1"/>
  <c r="AG3515" i="1"/>
  <c r="AH3515" i="1"/>
  <c r="AC3515" i="1"/>
  <c r="AD3515" i="1"/>
  <c r="AE3515" i="1"/>
  <c r="AI3515" i="1"/>
  <c r="W3516" i="1"/>
  <c r="O3516" i="1"/>
  <c r="AF3516" i="1"/>
  <c r="AG3516" i="1"/>
  <c r="AH3516" i="1"/>
  <c r="AC3516" i="1"/>
  <c r="AD3516" i="1"/>
  <c r="AE3516" i="1"/>
  <c r="AI3516" i="1"/>
  <c r="W3517" i="1"/>
  <c r="O3517" i="1"/>
  <c r="AF3517" i="1"/>
  <c r="AG3517" i="1"/>
  <c r="AH3517" i="1"/>
  <c r="AC3517" i="1"/>
  <c r="AD3517" i="1"/>
  <c r="AE3517" i="1"/>
  <c r="AI3517" i="1"/>
  <c r="W3518" i="1"/>
  <c r="O3518" i="1"/>
  <c r="AF3518" i="1"/>
  <c r="AG3518" i="1"/>
  <c r="AH3518" i="1"/>
  <c r="AC3518" i="1"/>
  <c r="AD3518" i="1"/>
  <c r="AE3518" i="1"/>
  <c r="AI3518" i="1"/>
  <c r="W3519" i="1"/>
  <c r="O3519" i="1"/>
  <c r="AF3519" i="1"/>
  <c r="AG3519" i="1"/>
  <c r="AH3519" i="1"/>
  <c r="AC3519" i="1"/>
  <c r="AD3519" i="1"/>
  <c r="AE3519" i="1"/>
  <c r="AI3519" i="1"/>
  <c r="W3520" i="1"/>
  <c r="O3520" i="1"/>
  <c r="AF3520" i="1"/>
  <c r="AG3520" i="1"/>
  <c r="AH3520" i="1"/>
  <c r="AC3520" i="1"/>
  <c r="AD3520" i="1"/>
  <c r="AE3520" i="1"/>
  <c r="AI3520" i="1"/>
  <c r="W3521" i="1"/>
  <c r="O3521" i="1"/>
  <c r="AF3521" i="1"/>
  <c r="AG3521" i="1"/>
  <c r="AH3521" i="1"/>
  <c r="AC3521" i="1"/>
  <c r="AD3521" i="1"/>
  <c r="AE3521" i="1"/>
  <c r="AI3521" i="1"/>
  <c r="W3522" i="1"/>
  <c r="O3522" i="1"/>
  <c r="AF3522" i="1"/>
  <c r="AG3522" i="1"/>
  <c r="AH3522" i="1"/>
  <c r="AC3522" i="1"/>
  <c r="AD3522" i="1"/>
  <c r="AE3522" i="1"/>
  <c r="AI3522" i="1"/>
  <c r="W3523" i="1"/>
  <c r="O3523" i="1"/>
  <c r="AF3523" i="1"/>
  <c r="AG3523" i="1"/>
  <c r="AH3523" i="1"/>
  <c r="AC3523" i="1"/>
  <c r="AD3523" i="1"/>
  <c r="AE3523" i="1"/>
  <c r="AI3523" i="1"/>
  <c r="W3524" i="1"/>
  <c r="O3524" i="1"/>
  <c r="AF3524" i="1"/>
  <c r="AG3524" i="1"/>
  <c r="AH3524" i="1"/>
  <c r="AC3524" i="1"/>
  <c r="AD3524" i="1"/>
  <c r="AE3524" i="1"/>
  <c r="AI3524" i="1"/>
  <c r="W3525" i="1"/>
  <c r="O3525" i="1"/>
  <c r="AF3525" i="1"/>
  <c r="AG3525" i="1"/>
  <c r="AH3525" i="1"/>
  <c r="AC3525" i="1"/>
  <c r="AD3525" i="1"/>
  <c r="AE3525" i="1"/>
  <c r="AI3525" i="1"/>
  <c r="W3526" i="1"/>
  <c r="O3526" i="1"/>
  <c r="AF3526" i="1"/>
  <c r="AG3526" i="1"/>
  <c r="AH3526" i="1"/>
  <c r="AC3526" i="1"/>
  <c r="AD3526" i="1"/>
  <c r="AE3526" i="1"/>
  <c r="AI3526" i="1"/>
  <c r="W3527" i="1"/>
  <c r="O3527" i="1"/>
  <c r="AF3527" i="1"/>
  <c r="AG3527" i="1"/>
  <c r="AH3527" i="1"/>
  <c r="AC3527" i="1"/>
  <c r="AD3527" i="1"/>
  <c r="AE3527" i="1"/>
  <c r="AI3527" i="1"/>
  <c r="W3528" i="1"/>
  <c r="O3528" i="1"/>
  <c r="AF3528" i="1"/>
  <c r="AG3528" i="1"/>
  <c r="AH3528" i="1"/>
  <c r="AC3528" i="1"/>
  <c r="AD3528" i="1"/>
  <c r="AE3528" i="1"/>
  <c r="AI3528" i="1"/>
  <c r="W3529" i="1"/>
  <c r="O3529" i="1"/>
  <c r="AF3529" i="1"/>
  <c r="AG3529" i="1"/>
  <c r="AH3529" i="1"/>
  <c r="AC3529" i="1"/>
  <c r="AD3529" i="1"/>
  <c r="AE3529" i="1"/>
  <c r="AI3529" i="1"/>
  <c r="W3530" i="1"/>
  <c r="O3530" i="1"/>
  <c r="AF3530" i="1"/>
  <c r="AG3530" i="1"/>
  <c r="AH3530" i="1"/>
  <c r="AC3530" i="1"/>
  <c r="AD3530" i="1"/>
  <c r="AE3530" i="1"/>
  <c r="AI3530" i="1"/>
  <c r="W3531" i="1"/>
  <c r="O3531" i="1"/>
  <c r="AF3531" i="1"/>
  <c r="AG3531" i="1"/>
  <c r="AH3531" i="1"/>
  <c r="AC3531" i="1"/>
  <c r="AD3531" i="1"/>
  <c r="AE3531" i="1"/>
  <c r="AI3531" i="1"/>
  <c r="W3532" i="1"/>
  <c r="O3532" i="1"/>
  <c r="AF3532" i="1"/>
  <c r="AG3532" i="1"/>
  <c r="AH3532" i="1"/>
  <c r="AC3532" i="1"/>
  <c r="AD3532" i="1"/>
  <c r="AE3532" i="1"/>
  <c r="AI3532" i="1"/>
  <c r="W3533" i="1"/>
  <c r="O3533" i="1"/>
  <c r="AF3533" i="1"/>
  <c r="AG3533" i="1"/>
  <c r="AH3533" i="1"/>
  <c r="AC3533" i="1"/>
  <c r="AD3533" i="1"/>
  <c r="AE3533" i="1"/>
  <c r="AI3533" i="1"/>
  <c r="W3534" i="1"/>
  <c r="O3534" i="1"/>
  <c r="AF3534" i="1"/>
  <c r="AG3534" i="1"/>
  <c r="AH3534" i="1"/>
  <c r="AC3534" i="1"/>
  <c r="AD3534" i="1"/>
  <c r="AE3534" i="1"/>
  <c r="AI3534" i="1"/>
  <c r="W3535" i="1"/>
  <c r="O3535" i="1"/>
  <c r="AF3535" i="1"/>
  <c r="AG3535" i="1"/>
  <c r="AH3535" i="1"/>
  <c r="AC3535" i="1"/>
  <c r="AD3535" i="1"/>
  <c r="AE3535" i="1"/>
  <c r="AI3535" i="1"/>
  <c r="W3536" i="1"/>
  <c r="O3536" i="1"/>
  <c r="AF3536" i="1"/>
  <c r="AG3536" i="1"/>
  <c r="AH3536" i="1"/>
  <c r="AC3536" i="1"/>
  <c r="AD3536" i="1"/>
  <c r="AE3536" i="1"/>
  <c r="AI3536" i="1"/>
  <c r="W3537" i="1"/>
  <c r="O3537" i="1"/>
  <c r="AF3537" i="1"/>
  <c r="AG3537" i="1"/>
  <c r="AH3537" i="1"/>
  <c r="AC3537" i="1"/>
  <c r="AD3537" i="1"/>
  <c r="AE3537" i="1"/>
  <c r="AI3537" i="1"/>
  <c r="W3538" i="1"/>
  <c r="O3538" i="1"/>
  <c r="AF3538" i="1"/>
  <c r="AG3538" i="1"/>
  <c r="AH3538" i="1"/>
  <c r="AC3538" i="1"/>
  <c r="AD3538" i="1"/>
  <c r="AE3538" i="1"/>
  <c r="AI3538" i="1"/>
  <c r="W3539" i="1"/>
  <c r="O3539" i="1"/>
  <c r="AF3539" i="1"/>
  <c r="AG3539" i="1"/>
  <c r="AH3539" i="1"/>
  <c r="AC3539" i="1"/>
  <c r="AD3539" i="1"/>
  <c r="AE3539" i="1"/>
  <c r="AI3539" i="1"/>
  <c r="W3540" i="1"/>
  <c r="O3540" i="1"/>
  <c r="AF3540" i="1"/>
  <c r="AG3540" i="1"/>
  <c r="AH3540" i="1"/>
  <c r="AC3540" i="1"/>
  <c r="AD3540" i="1"/>
  <c r="AE3540" i="1"/>
  <c r="AI3540" i="1"/>
  <c r="W3541" i="1"/>
  <c r="O3541" i="1"/>
  <c r="AF3541" i="1"/>
  <c r="AG3541" i="1"/>
  <c r="AH3541" i="1"/>
  <c r="AC3541" i="1"/>
  <c r="AD3541" i="1"/>
  <c r="AE3541" i="1"/>
  <c r="AI3541" i="1"/>
  <c r="W3542" i="1"/>
  <c r="O3542" i="1"/>
  <c r="AF3542" i="1"/>
  <c r="AG3542" i="1"/>
  <c r="AH3542" i="1"/>
  <c r="AC3542" i="1"/>
  <c r="AD3542" i="1"/>
  <c r="AE3542" i="1"/>
  <c r="AI3542" i="1"/>
  <c r="W3543" i="1"/>
  <c r="O3543" i="1"/>
  <c r="AF3543" i="1"/>
  <c r="AG3543" i="1"/>
  <c r="AH3543" i="1"/>
  <c r="AC3543" i="1"/>
  <c r="AD3543" i="1"/>
  <c r="AE3543" i="1"/>
  <c r="AI3543" i="1"/>
  <c r="W3544" i="1"/>
  <c r="O3544" i="1"/>
  <c r="AF3544" i="1"/>
  <c r="AG3544" i="1"/>
  <c r="AH3544" i="1"/>
  <c r="AC3544" i="1"/>
  <c r="AD3544" i="1"/>
  <c r="AE3544" i="1"/>
  <c r="AI3544" i="1"/>
  <c r="W3545" i="1"/>
  <c r="O3545" i="1"/>
  <c r="AF3545" i="1"/>
  <c r="AG3545" i="1"/>
  <c r="AH3545" i="1"/>
  <c r="AC3545" i="1"/>
  <c r="AD3545" i="1"/>
  <c r="AE3545" i="1"/>
  <c r="AI3545" i="1"/>
  <c r="W3546" i="1"/>
  <c r="O3546" i="1"/>
  <c r="AF3546" i="1"/>
  <c r="AG3546" i="1"/>
  <c r="AH3546" i="1"/>
  <c r="AC3546" i="1"/>
  <c r="AD3546" i="1"/>
  <c r="AE3546" i="1"/>
  <c r="AI3546" i="1"/>
  <c r="W3547" i="1"/>
  <c r="O3547" i="1"/>
  <c r="AF3547" i="1"/>
  <c r="AG3547" i="1"/>
  <c r="AH3547" i="1"/>
  <c r="AC3547" i="1"/>
  <c r="AD3547" i="1"/>
  <c r="AE3547" i="1"/>
  <c r="AI3547" i="1"/>
  <c r="W3548" i="1"/>
  <c r="O3548" i="1"/>
  <c r="AF3548" i="1"/>
  <c r="AG3548" i="1"/>
  <c r="AH3548" i="1"/>
  <c r="AC3548" i="1"/>
  <c r="AD3548" i="1"/>
  <c r="AE3548" i="1"/>
  <c r="AI3548" i="1"/>
  <c r="W3549" i="1"/>
  <c r="O3549" i="1"/>
  <c r="AF3549" i="1"/>
  <c r="AG3549" i="1"/>
  <c r="AH3549" i="1"/>
  <c r="AC3549" i="1"/>
  <c r="AD3549" i="1"/>
  <c r="AE3549" i="1"/>
  <c r="AI3549" i="1"/>
  <c r="W3550" i="1"/>
  <c r="O3550" i="1"/>
  <c r="AF3550" i="1"/>
  <c r="AG3550" i="1"/>
  <c r="AH3550" i="1"/>
  <c r="AC3550" i="1"/>
  <c r="AD3550" i="1"/>
  <c r="AE3550" i="1"/>
  <c r="AI3550" i="1"/>
  <c r="W3551" i="1"/>
  <c r="O3551" i="1"/>
  <c r="AF3551" i="1"/>
  <c r="AG3551" i="1"/>
  <c r="AH3551" i="1"/>
  <c r="AC3551" i="1"/>
  <c r="AD3551" i="1"/>
  <c r="AE3551" i="1"/>
  <c r="AI3551" i="1"/>
  <c r="W3552" i="1"/>
  <c r="O3552" i="1"/>
  <c r="AF3552" i="1"/>
  <c r="AG3552" i="1"/>
  <c r="AH3552" i="1"/>
  <c r="AC3552" i="1"/>
  <c r="AD3552" i="1"/>
  <c r="AE3552" i="1"/>
  <c r="AI3552" i="1"/>
  <c r="W3553" i="1"/>
  <c r="O3553" i="1"/>
  <c r="AF3553" i="1"/>
  <c r="AG3553" i="1"/>
  <c r="AH3553" i="1"/>
  <c r="AC3553" i="1"/>
  <c r="AD3553" i="1"/>
  <c r="AE3553" i="1"/>
  <c r="AI3553" i="1"/>
  <c r="W3554" i="1"/>
  <c r="O3554" i="1"/>
  <c r="AF3554" i="1"/>
  <c r="AG3554" i="1"/>
  <c r="AH3554" i="1"/>
  <c r="AC3554" i="1"/>
  <c r="AD3554" i="1"/>
  <c r="AE3554" i="1"/>
  <c r="AI3554" i="1"/>
  <c r="W3555" i="1"/>
  <c r="O3555" i="1"/>
  <c r="AF3555" i="1"/>
  <c r="AG3555" i="1"/>
  <c r="AH3555" i="1"/>
  <c r="AC3555" i="1"/>
  <c r="AD3555" i="1"/>
  <c r="AE3555" i="1"/>
  <c r="AI3555" i="1"/>
  <c r="W3556" i="1"/>
  <c r="O3556" i="1"/>
  <c r="AF3556" i="1"/>
  <c r="AG3556" i="1"/>
  <c r="AH3556" i="1"/>
  <c r="AC3556" i="1"/>
  <c r="AD3556" i="1"/>
  <c r="AE3556" i="1"/>
  <c r="AI3556" i="1"/>
  <c r="W3557" i="1"/>
  <c r="O3557" i="1"/>
  <c r="AF3557" i="1"/>
  <c r="AG3557" i="1"/>
  <c r="AH3557" i="1"/>
  <c r="AC3557" i="1"/>
  <c r="AD3557" i="1"/>
  <c r="AE3557" i="1"/>
  <c r="AI3557" i="1"/>
  <c r="W3558" i="1"/>
  <c r="O3558" i="1"/>
  <c r="AF3558" i="1"/>
  <c r="AG3558" i="1"/>
  <c r="AH3558" i="1"/>
  <c r="AC3558" i="1"/>
  <c r="AD3558" i="1"/>
  <c r="AE3558" i="1"/>
  <c r="AI3558" i="1"/>
  <c r="W3559" i="1"/>
  <c r="O3559" i="1"/>
  <c r="AF3559" i="1"/>
  <c r="AG3559" i="1"/>
  <c r="AH3559" i="1"/>
  <c r="AC3559" i="1"/>
  <c r="AD3559" i="1"/>
  <c r="AE3559" i="1"/>
  <c r="AI3559" i="1"/>
  <c r="W3560" i="1"/>
  <c r="O3560" i="1"/>
  <c r="AF3560" i="1"/>
  <c r="AG3560" i="1"/>
  <c r="AH3560" i="1"/>
  <c r="AC3560" i="1"/>
  <c r="AD3560" i="1"/>
  <c r="AE3560" i="1"/>
  <c r="AI3560" i="1"/>
  <c r="W3561" i="1"/>
  <c r="O3561" i="1"/>
  <c r="AF3561" i="1"/>
  <c r="AG3561" i="1"/>
  <c r="AH3561" i="1"/>
  <c r="AC3561" i="1"/>
  <c r="AD3561" i="1"/>
  <c r="AE3561" i="1"/>
  <c r="AI3561" i="1"/>
  <c r="W3562" i="1"/>
  <c r="O3562" i="1"/>
  <c r="AF3562" i="1"/>
  <c r="AG3562" i="1"/>
  <c r="AH3562" i="1"/>
  <c r="AC3562" i="1"/>
  <c r="AD3562" i="1"/>
  <c r="AE3562" i="1"/>
  <c r="AI3562" i="1"/>
  <c r="W3563" i="1"/>
  <c r="O3563" i="1"/>
  <c r="AF3563" i="1"/>
  <c r="AG3563" i="1"/>
  <c r="AH3563" i="1"/>
  <c r="AC3563" i="1"/>
  <c r="AD3563" i="1"/>
  <c r="AE3563" i="1"/>
  <c r="AI3563" i="1"/>
  <c r="W3564" i="1"/>
  <c r="O3564" i="1"/>
  <c r="AF3564" i="1"/>
  <c r="AG3564" i="1"/>
  <c r="AH3564" i="1"/>
  <c r="AC3564" i="1"/>
  <c r="AD3564" i="1"/>
  <c r="AE3564" i="1"/>
  <c r="AI3564" i="1"/>
  <c r="W3565" i="1"/>
  <c r="O3565" i="1"/>
  <c r="AF3565" i="1"/>
  <c r="AG3565" i="1"/>
  <c r="AH3565" i="1"/>
  <c r="AC3565" i="1"/>
  <c r="AD3565" i="1"/>
  <c r="AE3565" i="1"/>
  <c r="AI3565" i="1"/>
  <c r="W3566" i="1"/>
  <c r="O3566" i="1"/>
  <c r="AF3566" i="1"/>
  <c r="AG3566" i="1"/>
  <c r="AH3566" i="1"/>
  <c r="AC3566" i="1"/>
  <c r="AD3566" i="1"/>
  <c r="AE3566" i="1"/>
  <c r="AI3566" i="1"/>
  <c r="W3567" i="1"/>
  <c r="O3567" i="1"/>
  <c r="AF3567" i="1"/>
  <c r="AG3567" i="1"/>
  <c r="AH3567" i="1"/>
  <c r="AC3567" i="1"/>
  <c r="AD3567" i="1"/>
  <c r="AE3567" i="1"/>
  <c r="AI3567" i="1"/>
  <c r="W3568" i="1"/>
  <c r="O3568" i="1"/>
  <c r="AF3568" i="1"/>
  <c r="AG3568" i="1"/>
  <c r="AH3568" i="1"/>
  <c r="AC3568" i="1"/>
  <c r="AD3568" i="1"/>
  <c r="AE3568" i="1"/>
  <c r="AI3568" i="1"/>
  <c r="W3569" i="1"/>
  <c r="O3569" i="1"/>
  <c r="AF3569" i="1"/>
  <c r="AG3569" i="1"/>
  <c r="AH3569" i="1"/>
  <c r="AC3569" i="1"/>
  <c r="AD3569" i="1"/>
  <c r="AE3569" i="1"/>
  <c r="AI3569" i="1"/>
  <c r="W3570" i="1"/>
  <c r="O3570" i="1"/>
  <c r="AF3570" i="1"/>
  <c r="AG3570" i="1"/>
  <c r="AH3570" i="1"/>
  <c r="AC3570" i="1"/>
  <c r="AD3570" i="1"/>
  <c r="AE3570" i="1"/>
  <c r="AI3570" i="1"/>
  <c r="W3571" i="1"/>
  <c r="O3571" i="1"/>
  <c r="AF3571" i="1"/>
  <c r="AG3571" i="1"/>
  <c r="AH3571" i="1"/>
  <c r="AC3571" i="1"/>
  <c r="AD3571" i="1"/>
  <c r="AE3571" i="1"/>
  <c r="AI3571" i="1"/>
  <c r="W3572" i="1"/>
  <c r="O3572" i="1"/>
  <c r="AF3572" i="1"/>
  <c r="AG3572" i="1"/>
  <c r="AH3572" i="1"/>
  <c r="AC3572" i="1"/>
  <c r="AD3572" i="1"/>
  <c r="AE3572" i="1"/>
  <c r="AI3572" i="1"/>
  <c r="W3573" i="1"/>
  <c r="O3573" i="1"/>
  <c r="AF3573" i="1"/>
  <c r="AG3573" i="1"/>
  <c r="AH3573" i="1"/>
  <c r="AC3573" i="1"/>
  <c r="AD3573" i="1"/>
  <c r="AE3573" i="1"/>
  <c r="AI3573" i="1"/>
  <c r="W3574" i="1"/>
  <c r="O3574" i="1"/>
  <c r="AF3574" i="1"/>
  <c r="AG3574" i="1"/>
  <c r="AH3574" i="1"/>
  <c r="AC3574" i="1"/>
  <c r="AD3574" i="1"/>
  <c r="AE3574" i="1"/>
  <c r="AI3574" i="1"/>
  <c r="W3575" i="1"/>
  <c r="O3575" i="1"/>
  <c r="AF3575" i="1"/>
  <c r="AG3575" i="1"/>
  <c r="AH3575" i="1"/>
  <c r="AC3575" i="1"/>
  <c r="AD3575" i="1"/>
  <c r="AE3575" i="1"/>
  <c r="AI3575" i="1"/>
  <c r="W3576" i="1"/>
  <c r="O3576" i="1"/>
  <c r="AF3576" i="1"/>
  <c r="AG3576" i="1"/>
  <c r="AH3576" i="1"/>
  <c r="AC3576" i="1"/>
  <c r="AD3576" i="1"/>
  <c r="AE3576" i="1"/>
  <c r="AI3576" i="1"/>
  <c r="W3577" i="1"/>
  <c r="O3577" i="1"/>
  <c r="AF3577" i="1"/>
  <c r="AG3577" i="1"/>
  <c r="AH3577" i="1"/>
  <c r="AC3577" i="1"/>
  <c r="AD3577" i="1"/>
  <c r="AE3577" i="1"/>
  <c r="AI3577" i="1"/>
  <c r="W3578" i="1"/>
  <c r="O3578" i="1"/>
  <c r="AF3578" i="1"/>
  <c r="AG3578" i="1"/>
  <c r="AH3578" i="1"/>
  <c r="AC3578" i="1"/>
  <c r="AD3578" i="1"/>
  <c r="AE3578" i="1"/>
  <c r="AI3578" i="1"/>
  <c r="W3579" i="1"/>
  <c r="O3579" i="1"/>
  <c r="AF3579" i="1"/>
  <c r="AG3579" i="1"/>
  <c r="AH3579" i="1"/>
  <c r="AC3579" i="1"/>
  <c r="AD3579" i="1"/>
  <c r="AE3579" i="1"/>
  <c r="AI3579" i="1"/>
  <c r="W3580" i="1"/>
  <c r="O3580" i="1"/>
  <c r="AF3580" i="1"/>
  <c r="AG3580" i="1"/>
  <c r="AH3580" i="1"/>
  <c r="AC3580" i="1"/>
  <c r="AD3580" i="1"/>
  <c r="AE3580" i="1"/>
  <c r="AI3580" i="1"/>
  <c r="W3581" i="1"/>
  <c r="O3581" i="1"/>
  <c r="AF3581" i="1"/>
  <c r="AG3581" i="1"/>
  <c r="AH3581" i="1"/>
  <c r="AC3581" i="1"/>
  <c r="AD3581" i="1"/>
  <c r="AE3581" i="1"/>
  <c r="AI3581" i="1"/>
  <c r="W3582" i="1"/>
  <c r="O3582" i="1"/>
  <c r="AF3582" i="1"/>
  <c r="AG3582" i="1"/>
  <c r="AH3582" i="1"/>
  <c r="AC3582" i="1"/>
  <c r="AD3582" i="1"/>
  <c r="AE3582" i="1"/>
  <c r="AI3582" i="1"/>
  <c r="W3583" i="1"/>
  <c r="O3583" i="1"/>
  <c r="AF3583" i="1"/>
  <c r="AG3583" i="1"/>
  <c r="AH3583" i="1"/>
  <c r="AC3583" i="1"/>
  <c r="AD3583" i="1"/>
  <c r="AE3583" i="1"/>
  <c r="AI3583" i="1"/>
  <c r="W3584" i="1"/>
  <c r="O3584" i="1"/>
  <c r="AF3584" i="1"/>
  <c r="AG3584" i="1"/>
  <c r="AH3584" i="1"/>
  <c r="AC3584" i="1"/>
  <c r="AD3584" i="1"/>
  <c r="AE3584" i="1"/>
  <c r="AI3584" i="1"/>
  <c r="W3585" i="1"/>
  <c r="O3585" i="1"/>
  <c r="AF3585" i="1"/>
  <c r="AG3585" i="1"/>
  <c r="AH3585" i="1"/>
  <c r="AC3585" i="1"/>
  <c r="AD3585" i="1"/>
  <c r="AE3585" i="1"/>
  <c r="AI3585" i="1"/>
  <c r="W3586" i="1"/>
  <c r="O3586" i="1"/>
  <c r="AF3586" i="1"/>
  <c r="AG3586" i="1"/>
  <c r="AH3586" i="1"/>
  <c r="AC3586" i="1"/>
  <c r="AD3586" i="1"/>
  <c r="AE3586" i="1"/>
  <c r="AI3586" i="1"/>
  <c r="W3587" i="1"/>
  <c r="O3587" i="1"/>
  <c r="AF3587" i="1"/>
  <c r="AG3587" i="1"/>
  <c r="AH3587" i="1"/>
  <c r="AC3587" i="1"/>
  <c r="AD3587" i="1"/>
  <c r="AE3587" i="1"/>
  <c r="AI3587" i="1"/>
  <c r="W3588" i="1"/>
  <c r="O3588" i="1"/>
  <c r="AF3588" i="1"/>
  <c r="AG3588" i="1"/>
  <c r="AH3588" i="1"/>
  <c r="AC3588" i="1"/>
  <c r="AD3588" i="1"/>
  <c r="AE3588" i="1"/>
  <c r="AI3588" i="1"/>
  <c r="W3589" i="1"/>
  <c r="O3589" i="1"/>
  <c r="AF3589" i="1"/>
  <c r="AG3589" i="1"/>
  <c r="AH3589" i="1"/>
  <c r="AC3589" i="1"/>
  <c r="AD3589" i="1"/>
  <c r="AE3589" i="1"/>
  <c r="AI3589" i="1"/>
  <c r="W3590" i="1"/>
  <c r="O3590" i="1"/>
  <c r="AF3590" i="1"/>
  <c r="AG3590" i="1"/>
  <c r="AH3590" i="1"/>
  <c r="AC3590" i="1"/>
  <c r="AD3590" i="1"/>
  <c r="AE3590" i="1"/>
  <c r="AI3590" i="1"/>
  <c r="W3591" i="1"/>
  <c r="O3591" i="1"/>
  <c r="AF3591" i="1"/>
  <c r="AG3591" i="1"/>
  <c r="AH3591" i="1"/>
  <c r="AC3591" i="1"/>
  <c r="AD3591" i="1"/>
  <c r="AE3591" i="1"/>
  <c r="AI3591" i="1"/>
  <c r="W3592" i="1"/>
  <c r="O3592" i="1"/>
  <c r="AF3592" i="1"/>
  <c r="AG3592" i="1"/>
  <c r="AH3592" i="1"/>
  <c r="AC3592" i="1"/>
  <c r="AD3592" i="1"/>
  <c r="AE3592" i="1"/>
  <c r="AI3592" i="1"/>
  <c r="W3593" i="1"/>
  <c r="O3593" i="1"/>
  <c r="AF3593" i="1"/>
  <c r="AG3593" i="1"/>
  <c r="AH3593" i="1"/>
  <c r="AC3593" i="1"/>
  <c r="AD3593" i="1"/>
  <c r="AE3593" i="1"/>
  <c r="AI3593" i="1"/>
  <c r="W3594" i="1"/>
  <c r="O3594" i="1"/>
  <c r="AF3594" i="1"/>
  <c r="AG3594" i="1"/>
  <c r="AH3594" i="1"/>
  <c r="AC3594" i="1"/>
  <c r="AD3594" i="1"/>
  <c r="AE3594" i="1"/>
  <c r="AI3594" i="1"/>
  <c r="W3595" i="1"/>
  <c r="O3595" i="1"/>
  <c r="AF3595" i="1"/>
  <c r="AG3595" i="1"/>
  <c r="AH3595" i="1"/>
  <c r="AC3595" i="1"/>
  <c r="AD3595" i="1"/>
  <c r="AE3595" i="1"/>
  <c r="AI3595" i="1"/>
  <c r="W3596" i="1"/>
  <c r="O3596" i="1"/>
  <c r="AF3596" i="1"/>
  <c r="AG3596" i="1"/>
  <c r="AH3596" i="1"/>
  <c r="AC3596" i="1"/>
  <c r="AD3596" i="1"/>
  <c r="AE3596" i="1"/>
  <c r="AI3596" i="1"/>
  <c r="W3597" i="1"/>
  <c r="O3597" i="1"/>
  <c r="AF3597" i="1"/>
  <c r="AG3597" i="1"/>
  <c r="AH3597" i="1"/>
  <c r="AC3597" i="1"/>
  <c r="AD3597" i="1"/>
  <c r="AE3597" i="1"/>
  <c r="AI3597" i="1"/>
  <c r="W3598" i="1"/>
  <c r="O3598" i="1"/>
  <c r="AF3598" i="1"/>
  <c r="AG3598" i="1"/>
  <c r="AH3598" i="1"/>
  <c r="AC3598" i="1"/>
  <c r="AD3598" i="1"/>
  <c r="AE3598" i="1"/>
  <c r="AI3598" i="1"/>
  <c r="W3599" i="1"/>
  <c r="O3599" i="1"/>
  <c r="AF3599" i="1"/>
  <c r="AG3599" i="1"/>
  <c r="AH3599" i="1"/>
  <c r="AC3599" i="1"/>
  <c r="AD3599" i="1"/>
  <c r="AE3599" i="1"/>
  <c r="AI3599" i="1"/>
  <c r="W3600" i="1"/>
  <c r="O3600" i="1"/>
  <c r="AF3600" i="1"/>
  <c r="AG3600" i="1"/>
  <c r="AH3600" i="1"/>
  <c r="AC3600" i="1"/>
  <c r="AD3600" i="1"/>
  <c r="AE3600" i="1"/>
  <c r="AI3600" i="1"/>
  <c r="W3601" i="1"/>
  <c r="O3601" i="1"/>
  <c r="AF3601" i="1"/>
  <c r="AG3601" i="1"/>
  <c r="AH3601" i="1"/>
  <c r="AC3601" i="1"/>
  <c r="AD3601" i="1"/>
  <c r="AE3601" i="1"/>
  <c r="AI3601" i="1"/>
  <c r="W3602" i="1"/>
  <c r="O3602" i="1"/>
  <c r="AF3602" i="1"/>
  <c r="AG3602" i="1"/>
  <c r="AH3602" i="1"/>
  <c r="AC3602" i="1"/>
  <c r="AD3602" i="1"/>
  <c r="AE3602" i="1"/>
  <c r="AI3602" i="1"/>
  <c r="W3603" i="1"/>
  <c r="O3603" i="1"/>
  <c r="AF3603" i="1"/>
  <c r="AG3603" i="1"/>
  <c r="AH3603" i="1"/>
  <c r="AC3603" i="1"/>
  <c r="AD3603" i="1"/>
  <c r="AE3603" i="1"/>
  <c r="AI3603" i="1"/>
  <c r="W3604" i="1"/>
  <c r="O3604" i="1"/>
  <c r="AF3604" i="1"/>
  <c r="AG3604" i="1"/>
  <c r="AH3604" i="1"/>
  <c r="AC3604" i="1"/>
  <c r="AD3604" i="1"/>
  <c r="AE3604" i="1"/>
  <c r="AI3604" i="1"/>
  <c r="W3605" i="1"/>
  <c r="O3605" i="1"/>
  <c r="AF3605" i="1"/>
  <c r="AG3605" i="1"/>
  <c r="AH3605" i="1"/>
  <c r="AC3605" i="1"/>
  <c r="AD3605" i="1"/>
  <c r="AE3605" i="1"/>
  <c r="AI3605" i="1"/>
  <c r="W3606" i="1"/>
  <c r="O3606" i="1"/>
  <c r="AF3606" i="1"/>
  <c r="AG3606" i="1"/>
  <c r="AH3606" i="1"/>
  <c r="AC3606" i="1"/>
  <c r="AD3606" i="1"/>
  <c r="AE3606" i="1"/>
  <c r="AI3606" i="1"/>
  <c r="W3607" i="1"/>
  <c r="O3607" i="1"/>
  <c r="AF3607" i="1"/>
  <c r="AG3607" i="1"/>
  <c r="AH3607" i="1"/>
  <c r="AC3607" i="1"/>
  <c r="AD3607" i="1"/>
  <c r="AE3607" i="1"/>
  <c r="AI3607" i="1"/>
  <c r="W3608" i="1"/>
  <c r="O3608" i="1"/>
  <c r="AF3608" i="1"/>
  <c r="AG3608" i="1"/>
  <c r="AH3608" i="1"/>
  <c r="AC3608" i="1"/>
  <c r="AD3608" i="1"/>
  <c r="AE3608" i="1"/>
  <c r="AI3608" i="1"/>
  <c r="W3609" i="1"/>
  <c r="O3609" i="1"/>
  <c r="AF3609" i="1"/>
  <c r="AG3609" i="1"/>
  <c r="AH3609" i="1"/>
  <c r="AC3609" i="1"/>
  <c r="AD3609" i="1"/>
  <c r="AE3609" i="1"/>
  <c r="AI3609" i="1"/>
  <c r="W3610" i="1"/>
  <c r="O3610" i="1"/>
  <c r="AF3610" i="1"/>
  <c r="AG3610" i="1"/>
  <c r="AH3610" i="1"/>
  <c r="AC3610" i="1"/>
  <c r="AD3610" i="1"/>
  <c r="AE3610" i="1"/>
  <c r="AI3610" i="1"/>
  <c r="W3611" i="1"/>
  <c r="O3611" i="1"/>
  <c r="AF3611" i="1"/>
  <c r="AG3611" i="1"/>
  <c r="AH3611" i="1"/>
  <c r="AC3611" i="1"/>
  <c r="AD3611" i="1"/>
  <c r="AE3611" i="1"/>
  <c r="AI3611" i="1"/>
  <c r="W3612" i="1"/>
  <c r="O3612" i="1"/>
  <c r="AF3612" i="1"/>
  <c r="AG3612" i="1"/>
  <c r="AH3612" i="1"/>
  <c r="AC3612" i="1"/>
  <c r="AD3612" i="1"/>
  <c r="AE3612" i="1"/>
  <c r="AI3612" i="1"/>
  <c r="W3613" i="1"/>
  <c r="O3613" i="1"/>
  <c r="AF3613" i="1"/>
  <c r="AG3613" i="1"/>
  <c r="AH3613" i="1"/>
  <c r="AC3613" i="1"/>
  <c r="AD3613" i="1"/>
  <c r="AE3613" i="1"/>
  <c r="AI3613" i="1"/>
  <c r="W3614" i="1"/>
  <c r="O3614" i="1"/>
  <c r="AF3614" i="1"/>
  <c r="AG3614" i="1"/>
  <c r="AH3614" i="1"/>
  <c r="AC3614" i="1"/>
  <c r="AD3614" i="1"/>
  <c r="AE3614" i="1"/>
  <c r="AI3614" i="1"/>
  <c r="W3615" i="1"/>
  <c r="O3615" i="1"/>
  <c r="AF3615" i="1"/>
  <c r="AG3615" i="1"/>
  <c r="AH3615" i="1"/>
  <c r="AC3615" i="1"/>
  <c r="AD3615" i="1"/>
  <c r="AE3615" i="1"/>
  <c r="AI3615" i="1"/>
  <c r="W3616" i="1"/>
  <c r="O3616" i="1"/>
  <c r="AF3616" i="1"/>
  <c r="AG3616" i="1"/>
  <c r="AH3616" i="1"/>
  <c r="AC3616" i="1"/>
  <c r="AD3616" i="1"/>
  <c r="AE3616" i="1"/>
  <c r="AI3616" i="1"/>
  <c r="W3617" i="1"/>
  <c r="O3617" i="1"/>
  <c r="AF3617" i="1"/>
  <c r="AG3617" i="1"/>
  <c r="AH3617" i="1"/>
  <c r="AC3617" i="1"/>
  <c r="AD3617" i="1"/>
  <c r="AE3617" i="1"/>
  <c r="AI3617" i="1"/>
  <c r="W3618" i="1"/>
  <c r="O3618" i="1"/>
  <c r="AF3618" i="1"/>
  <c r="AG3618" i="1"/>
  <c r="AH3618" i="1"/>
  <c r="AC3618" i="1"/>
  <c r="AD3618" i="1"/>
  <c r="AE3618" i="1"/>
  <c r="AI3618" i="1"/>
  <c r="W3619" i="1"/>
  <c r="O3619" i="1"/>
  <c r="AF3619" i="1"/>
  <c r="AG3619" i="1"/>
  <c r="AH3619" i="1"/>
  <c r="AC3619" i="1"/>
  <c r="AD3619" i="1"/>
  <c r="AE3619" i="1"/>
  <c r="AI3619" i="1"/>
  <c r="W3620" i="1"/>
  <c r="O3620" i="1"/>
  <c r="AF3620" i="1"/>
  <c r="AG3620" i="1"/>
  <c r="AH3620" i="1"/>
  <c r="AC3620" i="1"/>
  <c r="AD3620" i="1"/>
  <c r="AE3620" i="1"/>
  <c r="AI3620" i="1"/>
  <c r="W3621" i="1"/>
  <c r="O3621" i="1"/>
  <c r="AF3621" i="1"/>
  <c r="AG3621" i="1"/>
  <c r="AH3621" i="1"/>
  <c r="AC3621" i="1"/>
  <c r="AD3621" i="1"/>
  <c r="AE3621" i="1"/>
  <c r="AI3621" i="1"/>
  <c r="W3622" i="1"/>
  <c r="O3622" i="1"/>
  <c r="AF3622" i="1"/>
  <c r="AG3622" i="1"/>
  <c r="AH3622" i="1"/>
  <c r="AC3622" i="1"/>
  <c r="AD3622" i="1"/>
  <c r="AE3622" i="1"/>
  <c r="AI3622" i="1"/>
  <c r="W3623" i="1"/>
  <c r="O3623" i="1"/>
  <c r="AF3623" i="1"/>
  <c r="AG3623" i="1"/>
  <c r="AH3623" i="1"/>
  <c r="AC3623" i="1"/>
  <c r="AD3623" i="1"/>
  <c r="AE3623" i="1"/>
  <c r="AI3623" i="1"/>
  <c r="W3624" i="1"/>
  <c r="O3624" i="1"/>
  <c r="AF3624" i="1"/>
  <c r="AG3624" i="1"/>
  <c r="AH3624" i="1"/>
  <c r="AC3624" i="1"/>
  <c r="AD3624" i="1"/>
  <c r="AE3624" i="1"/>
  <c r="AI3624" i="1"/>
  <c r="W3625" i="1"/>
  <c r="O3625" i="1"/>
  <c r="AF3625" i="1"/>
  <c r="AG3625" i="1"/>
  <c r="AH3625" i="1"/>
  <c r="AC3625" i="1"/>
  <c r="AD3625" i="1"/>
  <c r="AE3625" i="1"/>
  <c r="AI3625" i="1"/>
  <c r="W3626" i="1"/>
  <c r="O3626" i="1"/>
  <c r="AF3626" i="1"/>
  <c r="AG3626" i="1"/>
  <c r="AH3626" i="1"/>
  <c r="AC3626" i="1"/>
  <c r="AD3626" i="1"/>
  <c r="AE3626" i="1"/>
  <c r="AI3626" i="1"/>
  <c r="W3627" i="1"/>
  <c r="O3627" i="1"/>
  <c r="AF3627" i="1"/>
  <c r="AG3627" i="1"/>
  <c r="AH3627" i="1"/>
  <c r="AC3627" i="1"/>
  <c r="AD3627" i="1"/>
  <c r="AE3627" i="1"/>
  <c r="AI3627" i="1"/>
  <c r="W3628" i="1"/>
  <c r="O3628" i="1"/>
  <c r="AF3628" i="1"/>
  <c r="AG3628" i="1"/>
  <c r="AH3628" i="1"/>
  <c r="AC3628" i="1"/>
  <c r="AD3628" i="1"/>
  <c r="AE3628" i="1"/>
  <c r="AI3628" i="1"/>
  <c r="W3629" i="1"/>
  <c r="O3629" i="1"/>
  <c r="AF3629" i="1"/>
  <c r="AG3629" i="1"/>
  <c r="AH3629" i="1"/>
  <c r="AC3629" i="1"/>
  <c r="AD3629" i="1"/>
  <c r="AE3629" i="1"/>
  <c r="AI3629" i="1"/>
  <c r="W3630" i="1"/>
  <c r="O3630" i="1"/>
  <c r="AF3630" i="1"/>
  <c r="AG3630" i="1"/>
  <c r="AH3630" i="1"/>
  <c r="AC3630" i="1"/>
  <c r="AD3630" i="1"/>
  <c r="AE3630" i="1"/>
  <c r="AI3630" i="1"/>
  <c r="W3631" i="1"/>
  <c r="O3631" i="1"/>
  <c r="AF3631" i="1"/>
  <c r="AG3631" i="1"/>
  <c r="AH3631" i="1"/>
  <c r="AC3631" i="1"/>
  <c r="AD3631" i="1"/>
  <c r="AE3631" i="1"/>
  <c r="AI3631" i="1"/>
  <c r="W3632" i="1"/>
  <c r="O3632" i="1"/>
  <c r="AF3632" i="1"/>
  <c r="AG3632" i="1"/>
  <c r="AH3632" i="1"/>
  <c r="AC3632" i="1"/>
  <c r="AD3632" i="1"/>
  <c r="AE3632" i="1"/>
  <c r="AI3632" i="1"/>
  <c r="W3633" i="1"/>
  <c r="O3633" i="1"/>
  <c r="AF3633" i="1"/>
  <c r="AG3633" i="1"/>
  <c r="AH3633" i="1"/>
  <c r="AC3633" i="1"/>
  <c r="AD3633" i="1"/>
  <c r="AE3633" i="1"/>
  <c r="AI3633" i="1"/>
  <c r="W3634" i="1"/>
  <c r="O3634" i="1"/>
  <c r="AF3634" i="1"/>
  <c r="AG3634" i="1"/>
  <c r="AH3634" i="1"/>
  <c r="AC3634" i="1"/>
  <c r="AD3634" i="1"/>
  <c r="AE3634" i="1"/>
  <c r="AI3634" i="1"/>
  <c r="W3635" i="1"/>
  <c r="O3635" i="1"/>
  <c r="AF3635" i="1"/>
  <c r="AG3635" i="1"/>
  <c r="AH3635" i="1"/>
  <c r="AC3635" i="1"/>
  <c r="AD3635" i="1"/>
  <c r="AE3635" i="1"/>
  <c r="AI3635" i="1"/>
  <c r="W3636" i="1"/>
  <c r="O3636" i="1"/>
  <c r="AF3636" i="1"/>
  <c r="AG3636" i="1"/>
  <c r="AH3636" i="1"/>
  <c r="AC3636" i="1"/>
  <c r="AD3636" i="1"/>
  <c r="AE3636" i="1"/>
  <c r="AI3636" i="1"/>
  <c r="W3637" i="1"/>
  <c r="O3637" i="1"/>
  <c r="AF3637" i="1"/>
  <c r="AG3637" i="1"/>
  <c r="AH3637" i="1"/>
  <c r="AC3637" i="1"/>
  <c r="AD3637" i="1"/>
  <c r="AE3637" i="1"/>
  <c r="AI3637" i="1"/>
  <c r="W3638" i="1"/>
  <c r="O3638" i="1"/>
  <c r="AF3638" i="1"/>
  <c r="AG3638" i="1"/>
  <c r="AH3638" i="1"/>
  <c r="AC3638" i="1"/>
  <c r="AD3638" i="1"/>
  <c r="AE3638" i="1"/>
  <c r="AI3638" i="1"/>
  <c r="W3639" i="1"/>
  <c r="O3639" i="1"/>
  <c r="AF3639" i="1"/>
  <c r="AG3639" i="1"/>
  <c r="AH3639" i="1"/>
  <c r="AC3639" i="1"/>
  <c r="AD3639" i="1"/>
  <c r="AE3639" i="1"/>
  <c r="AI3639" i="1"/>
  <c r="W3640" i="1"/>
  <c r="O3640" i="1"/>
  <c r="AF3640" i="1"/>
  <c r="AG3640" i="1"/>
  <c r="AH3640" i="1"/>
  <c r="AC3640" i="1"/>
  <c r="AD3640" i="1"/>
  <c r="AE3640" i="1"/>
  <c r="AI3640" i="1"/>
  <c r="W3641" i="1"/>
  <c r="O3641" i="1"/>
  <c r="AF3641" i="1"/>
  <c r="AG3641" i="1"/>
  <c r="AH3641" i="1"/>
  <c r="AC3641" i="1"/>
  <c r="AD3641" i="1"/>
  <c r="AE3641" i="1"/>
  <c r="AI3641" i="1"/>
  <c r="W3642" i="1"/>
  <c r="O3642" i="1"/>
  <c r="AF3642" i="1"/>
  <c r="AG3642" i="1"/>
  <c r="AH3642" i="1"/>
  <c r="AC3642" i="1"/>
  <c r="AD3642" i="1"/>
  <c r="AE3642" i="1"/>
  <c r="AI3642" i="1"/>
  <c r="W3643" i="1"/>
  <c r="O3643" i="1"/>
  <c r="AF3643" i="1"/>
  <c r="AG3643" i="1"/>
  <c r="AH3643" i="1"/>
  <c r="AC3643" i="1"/>
  <c r="AD3643" i="1"/>
  <c r="AE3643" i="1"/>
  <c r="AI3643" i="1"/>
  <c r="W3644" i="1"/>
  <c r="O3644" i="1"/>
  <c r="AF3644" i="1"/>
  <c r="AG3644" i="1"/>
  <c r="AH3644" i="1"/>
  <c r="AC3644" i="1"/>
  <c r="AD3644" i="1"/>
  <c r="AE3644" i="1"/>
  <c r="AI3644" i="1"/>
  <c r="W3645" i="1"/>
  <c r="O3645" i="1"/>
  <c r="AF3645" i="1"/>
  <c r="AG3645" i="1"/>
  <c r="AH3645" i="1"/>
  <c r="AC3645" i="1"/>
  <c r="AD3645" i="1"/>
  <c r="AE3645" i="1"/>
  <c r="AI3645" i="1"/>
  <c r="W3646" i="1"/>
  <c r="O3646" i="1"/>
  <c r="AF3646" i="1"/>
  <c r="AG3646" i="1"/>
  <c r="AH3646" i="1"/>
  <c r="AC3646" i="1"/>
  <c r="AD3646" i="1"/>
  <c r="AE3646" i="1"/>
  <c r="AI3646" i="1"/>
  <c r="W3647" i="1"/>
  <c r="O3647" i="1"/>
  <c r="AF3647" i="1"/>
  <c r="AG3647" i="1"/>
  <c r="AH3647" i="1"/>
  <c r="AC3647" i="1"/>
  <c r="AD3647" i="1"/>
  <c r="AE3647" i="1"/>
  <c r="AI3647" i="1"/>
  <c r="W3648" i="1"/>
  <c r="O3648" i="1"/>
  <c r="AF3648" i="1"/>
  <c r="AG3648" i="1"/>
  <c r="AH3648" i="1"/>
  <c r="AC3648" i="1"/>
  <c r="AD3648" i="1"/>
  <c r="AE3648" i="1"/>
  <c r="AI3648" i="1"/>
  <c r="W3649" i="1"/>
  <c r="O3649" i="1"/>
  <c r="AF3649" i="1"/>
  <c r="AG3649" i="1"/>
  <c r="AH3649" i="1"/>
  <c r="AC3649" i="1"/>
  <c r="AD3649" i="1"/>
  <c r="AE3649" i="1"/>
  <c r="AI3649" i="1"/>
  <c r="W3650" i="1"/>
  <c r="O3650" i="1"/>
  <c r="AF3650" i="1"/>
  <c r="AG3650" i="1"/>
  <c r="AH3650" i="1"/>
  <c r="AC3650" i="1"/>
  <c r="AD3650" i="1"/>
  <c r="AE3650" i="1"/>
  <c r="AI3650" i="1"/>
  <c r="W3651" i="1"/>
  <c r="O3651" i="1"/>
  <c r="AF3651" i="1"/>
  <c r="AG3651" i="1"/>
  <c r="AH3651" i="1"/>
  <c r="AC3651" i="1"/>
  <c r="AD3651" i="1"/>
  <c r="AE3651" i="1"/>
  <c r="AI3651" i="1"/>
  <c r="W3652" i="1"/>
  <c r="O3652" i="1"/>
  <c r="AF3652" i="1"/>
  <c r="AG3652" i="1"/>
  <c r="AH3652" i="1"/>
  <c r="AC3652" i="1"/>
  <c r="AD3652" i="1"/>
  <c r="AE3652" i="1"/>
  <c r="AI3652" i="1"/>
  <c r="W3653" i="1"/>
  <c r="O3653" i="1"/>
  <c r="AF3653" i="1"/>
  <c r="AG3653" i="1"/>
  <c r="AH3653" i="1"/>
  <c r="AC3653" i="1"/>
  <c r="AD3653" i="1"/>
  <c r="AE3653" i="1"/>
  <c r="AI3653" i="1"/>
  <c r="W3654" i="1"/>
  <c r="O3654" i="1"/>
  <c r="AF3654" i="1"/>
  <c r="AG3654" i="1"/>
  <c r="AH3654" i="1"/>
  <c r="AC3654" i="1"/>
  <c r="AD3654" i="1"/>
  <c r="AE3654" i="1"/>
  <c r="AI3654" i="1"/>
  <c r="W3655" i="1"/>
  <c r="O3655" i="1"/>
  <c r="AF3655" i="1"/>
  <c r="AG3655" i="1"/>
  <c r="AH3655" i="1"/>
  <c r="AC3655" i="1"/>
  <c r="AD3655" i="1"/>
  <c r="AE3655" i="1"/>
  <c r="AI3655" i="1"/>
  <c r="W3656" i="1"/>
  <c r="O3656" i="1"/>
  <c r="AF3656" i="1"/>
  <c r="AG3656" i="1"/>
  <c r="AH3656" i="1"/>
  <c r="AC3656" i="1"/>
  <c r="AD3656" i="1"/>
  <c r="AE3656" i="1"/>
  <c r="AI3656" i="1"/>
  <c r="W3657" i="1"/>
  <c r="O3657" i="1"/>
  <c r="AF3657" i="1"/>
  <c r="AG3657" i="1"/>
  <c r="AH3657" i="1"/>
  <c r="AC3657" i="1"/>
  <c r="AD3657" i="1"/>
  <c r="AE3657" i="1"/>
  <c r="AI3657" i="1"/>
  <c r="W3658" i="1"/>
  <c r="O3658" i="1"/>
  <c r="AF3658" i="1"/>
  <c r="AG3658" i="1"/>
  <c r="AH3658" i="1"/>
  <c r="AC3658" i="1"/>
  <c r="AD3658" i="1"/>
  <c r="AE3658" i="1"/>
  <c r="AI3658" i="1"/>
  <c r="W3659" i="1"/>
  <c r="O3659" i="1"/>
  <c r="AF3659" i="1"/>
  <c r="AG3659" i="1"/>
  <c r="AH3659" i="1"/>
  <c r="AC3659" i="1"/>
  <c r="AD3659" i="1"/>
  <c r="AE3659" i="1"/>
  <c r="AI3659" i="1"/>
  <c r="W3660" i="1"/>
  <c r="O3660" i="1"/>
  <c r="AF3660" i="1"/>
  <c r="AG3660" i="1"/>
  <c r="AH3660" i="1"/>
  <c r="AC3660" i="1"/>
  <c r="AD3660" i="1"/>
  <c r="AE3660" i="1"/>
  <c r="AI3660" i="1"/>
  <c r="W3661" i="1"/>
  <c r="O3661" i="1"/>
  <c r="AF3661" i="1"/>
  <c r="AG3661" i="1"/>
  <c r="AH3661" i="1"/>
  <c r="AC3661" i="1"/>
  <c r="AD3661" i="1"/>
  <c r="AE3661" i="1"/>
  <c r="AI3661" i="1"/>
  <c r="W3662" i="1"/>
  <c r="O3662" i="1"/>
  <c r="AF3662" i="1"/>
  <c r="AG3662" i="1"/>
  <c r="AH3662" i="1"/>
  <c r="AC3662" i="1"/>
  <c r="AD3662" i="1"/>
  <c r="AE3662" i="1"/>
  <c r="AI3662" i="1"/>
  <c r="W3663" i="1"/>
  <c r="O3663" i="1"/>
  <c r="AF3663" i="1"/>
  <c r="AG3663" i="1"/>
  <c r="AH3663" i="1"/>
  <c r="AC3663" i="1"/>
  <c r="AD3663" i="1"/>
  <c r="AE3663" i="1"/>
  <c r="AI3663" i="1"/>
  <c r="W3664" i="1"/>
  <c r="O3664" i="1"/>
  <c r="AF3664" i="1"/>
  <c r="AG3664" i="1"/>
  <c r="AH3664" i="1"/>
  <c r="AC3664" i="1"/>
  <c r="AD3664" i="1"/>
  <c r="AE3664" i="1"/>
  <c r="AI3664" i="1"/>
  <c r="W3665" i="1"/>
  <c r="O3665" i="1"/>
  <c r="AF3665" i="1"/>
  <c r="AG3665" i="1"/>
  <c r="AH3665" i="1"/>
  <c r="AC3665" i="1"/>
  <c r="AD3665" i="1"/>
  <c r="AE3665" i="1"/>
  <c r="AI3665" i="1"/>
  <c r="W3666" i="1"/>
  <c r="O3666" i="1"/>
  <c r="AF3666" i="1"/>
  <c r="AG3666" i="1"/>
  <c r="AH3666" i="1"/>
  <c r="AC3666" i="1"/>
  <c r="AD3666" i="1"/>
  <c r="AE3666" i="1"/>
  <c r="AI3666" i="1"/>
  <c r="W3667" i="1"/>
  <c r="O3667" i="1"/>
  <c r="AF3667" i="1"/>
  <c r="AG3667" i="1"/>
  <c r="AH3667" i="1"/>
  <c r="AC3667" i="1"/>
  <c r="AD3667" i="1"/>
  <c r="AE3667" i="1"/>
  <c r="AI3667" i="1"/>
  <c r="W3668" i="1"/>
  <c r="O3668" i="1"/>
  <c r="AF3668" i="1"/>
  <c r="AG3668" i="1"/>
  <c r="AH3668" i="1"/>
  <c r="AC3668" i="1"/>
  <c r="AD3668" i="1"/>
  <c r="AE3668" i="1"/>
  <c r="AI3668" i="1"/>
  <c r="W3669" i="1"/>
  <c r="O3669" i="1"/>
  <c r="AF3669" i="1"/>
  <c r="AG3669" i="1"/>
  <c r="AH3669" i="1"/>
  <c r="AC3669" i="1"/>
  <c r="AD3669" i="1"/>
  <c r="AE3669" i="1"/>
  <c r="AI3669" i="1"/>
  <c r="W3670" i="1"/>
  <c r="O3670" i="1"/>
  <c r="AF3670" i="1"/>
  <c r="AG3670" i="1"/>
  <c r="AH3670" i="1"/>
  <c r="AC3670" i="1"/>
  <c r="AD3670" i="1"/>
  <c r="AE3670" i="1"/>
  <c r="AI3670" i="1"/>
  <c r="W3671" i="1"/>
  <c r="O3671" i="1"/>
  <c r="AF3671" i="1"/>
  <c r="AG3671" i="1"/>
  <c r="AH3671" i="1"/>
  <c r="AC3671" i="1"/>
  <c r="AD3671" i="1"/>
  <c r="AE3671" i="1"/>
  <c r="AI3671" i="1"/>
  <c r="W3672" i="1"/>
  <c r="O3672" i="1"/>
  <c r="AF3672" i="1"/>
  <c r="AG3672" i="1"/>
  <c r="AH3672" i="1"/>
  <c r="AC3672" i="1"/>
  <c r="AD3672" i="1"/>
  <c r="AE3672" i="1"/>
  <c r="AI3672" i="1"/>
  <c r="W3673" i="1"/>
  <c r="O3673" i="1"/>
  <c r="AF3673" i="1"/>
  <c r="AG3673" i="1"/>
  <c r="AH3673" i="1"/>
  <c r="AC3673" i="1"/>
  <c r="AD3673" i="1"/>
  <c r="AE3673" i="1"/>
  <c r="AI3673" i="1"/>
  <c r="W3674" i="1"/>
  <c r="O3674" i="1"/>
  <c r="AF3674" i="1"/>
  <c r="AG3674" i="1"/>
  <c r="AH3674" i="1"/>
  <c r="AC3674" i="1"/>
  <c r="AD3674" i="1"/>
  <c r="AE3674" i="1"/>
  <c r="AI3674" i="1"/>
  <c r="W3675" i="1"/>
  <c r="O3675" i="1"/>
  <c r="AF3675" i="1"/>
  <c r="AG3675" i="1"/>
  <c r="AH3675" i="1"/>
  <c r="AC3675" i="1"/>
  <c r="AD3675" i="1"/>
  <c r="AE3675" i="1"/>
  <c r="AI3675" i="1"/>
  <c r="W3676" i="1"/>
  <c r="O3676" i="1"/>
  <c r="AF3676" i="1"/>
  <c r="AG3676" i="1"/>
  <c r="AH3676" i="1"/>
  <c r="AC3676" i="1"/>
  <c r="AD3676" i="1"/>
  <c r="AE3676" i="1"/>
  <c r="AI3676" i="1"/>
  <c r="W3677" i="1"/>
  <c r="O3677" i="1"/>
  <c r="AF3677" i="1"/>
  <c r="AG3677" i="1"/>
  <c r="AH3677" i="1"/>
  <c r="AC3677" i="1"/>
  <c r="AD3677" i="1"/>
  <c r="AE3677" i="1"/>
  <c r="AI3677" i="1"/>
  <c r="W3678" i="1"/>
  <c r="O3678" i="1"/>
  <c r="AF3678" i="1"/>
  <c r="AG3678" i="1"/>
  <c r="AH3678" i="1"/>
  <c r="AC3678" i="1"/>
  <c r="AD3678" i="1"/>
  <c r="AE3678" i="1"/>
  <c r="AI3678" i="1"/>
  <c r="W3679" i="1"/>
  <c r="O3679" i="1"/>
  <c r="AF3679" i="1"/>
  <c r="AG3679" i="1"/>
  <c r="AH3679" i="1"/>
  <c r="AC3679" i="1"/>
  <c r="AD3679" i="1"/>
  <c r="AE3679" i="1"/>
  <c r="AI3679" i="1"/>
  <c r="W3680" i="1"/>
  <c r="O3680" i="1"/>
  <c r="AF3680" i="1"/>
  <c r="AG3680" i="1"/>
  <c r="AH3680" i="1"/>
  <c r="AC3680" i="1"/>
  <c r="AD3680" i="1"/>
  <c r="AE3680" i="1"/>
  <c r="AI3680" i="1"/>
  <c r="W3681" i="1"/>
  <c r="O3681" i="1"/>
  <c r="AF3681" i="1"/>
  <c r="AG3681" i="1"/>
  <c r="AH3681" i="1"/>
  <c r="AC3681" i="1"/>
  <c r="AD3681" i="1"/>
  <c r="AE3681" i="1"/>
  <c r="AI3681" i="1"/>
  <c r="W3682" i="1"/>
  <c r="O3682" i="1"/>
  <c r="AF3682" i="1"/>
  <c r="AG3682" i="1"/>
  <c r="AH3682" i="1"/>
  <c r="AC3682" i="1"/>
  <c r="AD3682" i="1"/>
  <c r="AE3682" i="1"/>
  <c r="AI3682" i="1"/>
  <c r="W3683" i="1"/>
  <c r="O3683" i="1"/>
  <c r="AF3683" i="1"/>
  <c r="AG3683" i="1"/>
  <c r="AH3683" i="1"/>
  <c r="AC3683" i="1"/>
  <c r="AD3683" i="1"/>
  <c r="AE3683" i="1"/>
  <c r="AI3683" i="1"/>
  <c r="W3684" i="1"/>
  <c r="O3684" i="1"/>
  <c r="AF3684" i="1"/>
  <c r="AG3684" i="1"/>
  <c r="AH3684" i="1"/>
  <c r="AC3684" i="1"/>
  <c r="AD3684" i="1"/>
  <c r="AE3684" i="1"/>
  <c r="AI3684" i="1"/>
  <c r="W3685" i="1"/>
  <c r="O3685" i="1"/>
  <c r="AF3685" i="1"/>
  <c r="AG3685" i="1"/>
  <c r="AH3685" i="1"/>
  <c r="AC3685" i="1"/>
  <c r="AD3685" i="1"/>
  <c r="AE3685" i="1"/>
  <c r="AI3685" i="1"/>
  <c r="W3686" i="1"/>
  <c r="O3686" i="1"/>
  <c r="AF3686" i="1"/>
  <c r="AG3686" i="1"/>
  <c r="AH3686" i="1"/>
  <c r="AC3686" i="1"/>
  <c r="AD3686" i="1"/>
  <c r="AE3686" i="1"/>
  <c r="AI3686" i="1"/>
  <c r="W3687" i="1"/>
  <c r="O3687" i="1"/>
  <c r="AF3687" i="1"/>
  <c r="AG3687" i="1"/>
  <c r="AH3687" i="1"/>
  <c r="AC3687" i="1"/>
  <c r="AD3687" i="1"/>
  <c r="AE3687" i="1"/>
  <c r="AI3687" i="1"/>
  <c r="W3688" i="1"/>
  <c r="O3688" i="1"/>
  <c r="AF3688" i="1"/>
  <c r="AG3688" i="1"/>
  <c r="AH3688" i="1"/>
  <c r="AC3688" i="1"/>
  <c r="AD3688" i="1"/>
  <c r="AE3688" i="1"/>
  <c r="AI3688" i="1"/>
  <c r="W3689" i="1"/>
  <c r="O3689" i="1"/>
  <c r="AF3689" i="1"/>
  <c r="AG3689" i="1"/>
  <c r="AH3689" i="1"/>
  <c r="AC3689" i="1"/>
  <c r="AD3689" i="1"/>
  <c r="AE3689" i="1"/>
  <c r="AI3689" i="1"/>
  <c r="W3690" i="1"/>
  <c r="O3690" i="1"/>
  <c r="AF3690" i="1"/>
  <c r="AG3690" i="1"/>
  <c r="AH3690" i="1"/>
  <c r="AC3690" i="1"/>
  <c r="AD3690" i="1"/>
  <c r="AE3690" i="1"/>
  <c r="AI3690" i="1"/>
  <c r="W3691" i="1"/>
  <c r="O3691" i="1"/>
  <c r="AF3691" i="1"/>
  <c r="AG3691" i="1"/>
  <c r="AH3691" i="1"/>
  <c r="AC3691" i="1"/>
  <c r="AD3691" i="1"/>
  <c r="AE3691" i="1"/>
  <c r="AI3691" i="1"/>
  <c r="W3692" i="1"/>
  <c r="O3692" i="1"/>
  <c r="AF3692" i="1"/>
  <c r="AG3692" i="1"/>
  <c r="AH3692" i="1"/>
  <c r="AC3692" i="1"/>
  <c r="AD3692" i="1"/>
  <c r="AE3692" i="1"/>
  <c r="AI3692" i="1"/>
  <c r="W3693" i="1"/>
  <c r="O3693" i="1"/>
  <c r="AF3693" i="1"/>
  <c r="AG3693" i="1"/>
  <c r="AH3693" i="1"/>
  <c r="AC3693" i="1"/>
  <c r="AD3693" i="1"/>
  <c r="AE3693" i="1"/>
  <c r="AI3693" i="1"/>
  <c r="W3694" i="1"/>
  <c r="O3694" i="1"/>
  <c r="AF3694" i="1"/>
  <c r="AG3694" i="1"/>
  <c r="AH3694" i="1"/>
  <c r="AC3694" i="1"/>
  <c r="AD3694" i="1"/>
  <c r="AE3694" i="1"/>
  <c r="AI3694" i="1"/>
  <c r="W3695" i="1"/>
  <c r="O3695" i="1"/>
  <c r="AF3695" i="1"/>
  <c r="AG3695" i="1"/>
  <c r="AH3695" i="1"/>
  <c r="AC3695" i="1"/>
  <c r="AD3695" i="1"/>
  <c r="AE3695" i="1"/>
  <c r="AI3695" i="1"/>
  <c r="W3696" i="1"/>
  <c r="O3696" i="1"/>
  <c r="AF3696" i="1"/>
  <c r="AG3696" i="1"/>
  <c r="AH3696" i="1"/>
  <c r="AC3696" i="1"/>
  <c r="AD3696" i="1"/>
  <c r="AE3696" i="1"/>
  <c r="AI3696" i="1"/>
  <c r="W3697" i="1"/>
  <c r="O3697" i="1"/>
  <c r="AF3697" i="1"/>
  <c r="AG3697" i="1"/>
  <c r="AH3697" i="1"/>
  <c r="AC3697" i="1"/>
  <c r="AD3697" i="1"/>
  <c r="AE3697" i="1"/>
  <c r="AI3697" i="1"/>
  <c r="W3698" i="1"/>
  <c r="O3698" i="1"/>
  <c r="AF3698" i="1"/>
  <c r="AG3698" i="1"/>
  <c r="AH3698" i="1"/>
  <c r="AC3698" i="1"/>
  <c r="AD3698" i="1"/>
  <c r="AE3698" i="1"/>
  <c r="AI3698" i="1"/>
  <c r="W3699" i="1"/>
  <c r="O3699" i="1"/>
  <c r="AF3699" i="1"/>
  <c r="AG3699" i="1"/>
  <c r="AH3699" i="1"/>
  <c r="AC3699" i="1"/>
  <c r="AD3699" i="1"/>
  <c r="AE3699" i="1"/>
  <c r="AI3699" i="1"/>
  <c r="W3700" i="1"/>
  <c r="O3700" i="1"/>
  <c r="AF3700" i="1"/>
  <c r="AG3700" i="1"/>
  <c r="AH3700" i="1"/>
  <c r="AC3700" i="1"/>
  <c r="AD3700" i="1"/>
  <c r="AE3700" i="1"/>
  <c r="AI3700" i="1"/>
  <c r="W3701" i="1"/>
  <c r="O3701" i="1"/>
  <c r="AF3701" i="1"/>
  <c r="AG3701" i="1"/>
  <c r="AH3701" i="1"/>
  <c r="AC3701" i="1"/>
  <c r="AD3701" i="1"/>
  <c r="AE3701" i="1"/>
  <c r="AI3701" i="1"/>
  <c r="W3702" i="1"/>
  <c r="O3702" i="1"/>
  <c r="AF3702" i="1"/>
  <c r="AG3702" i="1"/>
  <c r="AH3702" i="1"/>
  <c r="AC3702" i="1"/>
  <c r="AD3702" i="1"/>
  <c r="AE3702" i="1"/>
  <c r="AI3702" i="1"/>
  <c r="W3703" i="1"/>
  <c r="O3703" i="1"/>
  <c r="AF3703" i="1"/>
  <c r="AG3703" i="1"/>
  <c r="AH3703" i="1"/>
  <c r="AC3703" i="1"/>
  <c r="AD3703" i="1"/>
  <c r="AE3703" i="1"/>
  <c r="AI3703" i="1"/>
  <c r="W3704" i="1"/>
  <c r="O3704" i="1"/>
  <c r="AF3704" i="1"/>
  <c r="AG3704" i="1"/>
  <c r="AH3704" i="1"/>
  <c r="AC3704" i="1"/>
  <c r="AD3704" i="1"/>
  <c r="AE3704" i="1"/>
  <c r="AI3704" i="1"/>
  <c r="W3705" i="1"/>
  <c r="O3705" i="1"/>
  <c r="AF3705" i="1"/>
  <c r="AG3705" i="1"/>
  <c r="AH3705" i="1"/>
  <c r="AC3705" i="1"/>
  <c r="AD3705" i="1"/>
  <c r="AE3705" i="1"/>
  <c r="AI3705" i="1"/>
  <c r="W3706" i="1"/>
  <c r="O3706" i="1"/>
  <c r="AF3706" i="1"/>
  <c r="AG3706" i="1"/>
  <c r="AH3706" i="1"/>
  <c r="AC3706" i="1"/>
  <c r="AD3706" i="1"/>
  <c r="AE3706" i="1"/>
  <c r="AI3706" i="1"/>
  <c r="W3707" i="1"/>
  <c r="O3707" i="1"/>
  <c r="AF3707" i="1"/>
  <c r="AG3707" i="1"/>
  <c r="AH3707" i="1"/>
  <c r="AC3707" i="1"/>
  <c r="AD3707" i="1"/>
  <c r="AE3707" i="1"/>
  <c r="AI3707" i="1"/>
  <c r="W3708" i="1"/>
  <c r="O3708" i="1"/>
  <c r="AF3708" i="1"/>
  <c r="AG3708" i="1"/>
  <c r="AH3708" i="1"/>
  <c r="AC3708" i="1"/>
  <c r="AD3708" i="1"/>
  <c r="AE3708" i="1"/>
  <c r="AI3708" i="1"/>
  <c r="W3709" i="1"/>
  <c r="O3709" i="1"/>
  <c r="AF3709" i="1"/>
  <c r="AG3709" i="1"/>
  <c r="AH3709" i="1"/>
  <c r="AC3709" i="1"/>
  <c r="AD3709" i="1"/>
  <c r="AE3709" i="1"/>
  <c r="AI3709" i="1"/>
  <c r="W3710" i="1"/>
  <c r="O3710" i="1"/>
  <c r="AF3710" i="1"/>
  <c r="AG3710" i="1"/>
  <c r="AH3710" i="1"/>
  <c r="AC3710" i="1"/>
  <c r="AD3710" i="1"/>
  <c r="AE3710" i="1"/>
  <c r="AI3710" i="1"/>
  <c r="W3711" i="1"/>
  <c r="O3711" i="1"/>
  <c r="AF3711" i="1"/>
  <c r="AG3711" i="1"/>
  <c r="AH3711" i="1"/>
  <c r="AC3711" i="1"/>
  <c r="AD3711" i="1"/>
  <c r="AE3711" i="1"/>
  <c r="AI3711" i="1"/>
  <c r="W3712" i="1"/>
  <c r="O3712" i="1"/>
  <c r="AF3712" i="1"/>
  <c r="AG3712" i="1"/>
  <c r="AH3712" i="1"/>
  <c r="AC3712" i="1"/>
  <c r="AD3712" i="1"/>
  <c r="AE3712" i="1"/>
  <c r="AI3712" i="1"/>
  <c r="W3713" i="1"/>
  <c r="O3713" i="1"/>
  <c r="AF3713" i="1"/>
  <c r="AG3713" i="1"/>
  <c r="AH3713" i="1"/>
  <c r="AC3713" i="1"/>
  <c r="AD3713" i="1"/>
  <c r="AE3713" i="1"/>
  <c r="AI3713" i="1"/>
  <c r="W3714" i="1"/>
  <c r="O3714" i="1"/>
  <c r="AF3714" i="1"/>
  <c r="AG3714" i="1"/>
  <c r="AH3714" i="1"/>
  <c r="AC3714" i="1"/>
  <c r="AD3714" i="1"/>
  <c r="AE3714" i="1"/>
  <c r="AI3714" i="1"/>
  <c r="W3715" i="1"/>
  <c r="O3715" i="1"/>
  <c r="AF3715" i="1"/>
  <c r="AG3715" i="1"/>
  <c r="AH3715" i="1"/>
  <c r="AC3715" i="1"/>
  <c r="AD3715" i="1"/>
  <c r="AE3715" i="1"/>
  <c r="AI3715" i="1"/>
  <c r="W3716" i="1"/>
  <c r="O3716" i="1"/>
  <c r="AF3716" i="1"/>
  <c r="AG3716" i="1"/>
  <c r="AH3716" i="1"/>
  <c r="AC3716" i="1"/>
  <c r="AD3716" i="1"/>
  <c r="AE3716" i="1"/>
  <c r="AI3716" i="1"/>
  <c r="W3717" i="1"/>
  <c r="O3717" i="1"/>
  <c r="AF3717" i="1"/>
  <c r="AG3717" i="1"/>
  <c r="AH3717" i="1"/>
  <c r="AC3717" i="1"/>
  <c r="AD3717" i="1"/>
  <c r="AE3717" i="1"/>
  <c r="AI3717" i="1"/>
  <c r="W3718" i="1"/>
  <c r="O3718" i="1"/>
  <c r="AF3718" i="1"/>
  <c r="AG3718" i="1"/>
  <c r="AH3718" i="1"/>
  <c r="AC3718" i="1"/>
  <c r="AD3718" i="1"/>
  <c r="AE3718" i="1"/>
  <c r="AI3718" i="1"/>
  <c r="W3719" i="1"/>
  <c r="O3719" i="1"/>
  <c r="AF3719" i="1"/>
  <c r="AG3719" i="1"/>
  <c r="AH3719" i="1"/>
  <c r="AC3719" i="1"/>
  <c r="AD3719" i="1"/>
  <c r="AE3719" i="1"/>
  <c r="AI3719" i="1"/>
  <c r="W3720" i="1"/>
  <c r="O3720" i="1"/>
  <c r="AF3720" i="1"/>
  <c r="AG3720" i="1"/>
  <c r="AH3720" i="1"/>
  <c r="AC3720" i="1"/>
  <c r="AD3720" i="1"/>
  <c r="AE3720" i="1"/>
  <c r="AI3720" i="1"/>
  <c r="W3721" i="1"/>
  <c r="O3721" i="1"/>
  <c r="AF3721" i="1"/>
  <c r="AG3721" i="1"/>
  <c r="AH3721" i="1"/>
  <c r="AC3721" i="1"/>
  <c r="AD3721" i="1"/>
  <c r="AE3721" i="1"/>
  <c r="AI3721" i="1"/>
  <c r="W3722" i="1"/>
  <c r="O3722" i="1"/>
  <c r="AF3722" i="1"/>
  <c r="AG3722" i="1"/>
  <c r="AH3722" i="1"/>
  <c r="AC3722" i="1"/>
  <c r="AD3722" i="1"/>
  <c r="AE3722" i="1"/>
  <c r="AI3722" i="1"/>
  <c r="W3723" i="1"/>
  <c r="O3723" i="1"/>
  <c r="AF3723" i="1"/>
  <c r="AG3723" i="1"/>
  <c r="AH3723" i="1"/>
  <c r="AC3723" i="1"/>
  <c r="AD3723" i="1"/>
  <c r="AE3723" i="1"/>
  <c r="AI3723" i="1"/>
  <c r="W3724" i="1"/>
  <c r="O3724" i="1"/>
  <c r="AF3724" i="1"/>
  <c r="AG3724" i="1"/>
  <c r="AH3724" i="1"/>
  <c r="AC3724" i="1"/>
  <c r="AD3724" i="1"/>
  <c r="AE3724" i="1"/>
  <c r="AI3724" i="1"/>
  <c r="W3725" i="1"/>
  <c r="O3725" i="1"/>
  <c r="AF3725" i="1"/>
  <c r="AG3725" i="1"/>
  <c r="AH3725" i="1"/>
  <c r="AC3725" i="1"/>
  <c r="AD3725" i="1"/>
  <c r="AE3725" i="1"/>
  <c r="AI3725" i="1"/>
  <c r="W3726" i="1"/>
  <c r="O3726" i="1"/>
  <c r="AF3726" i="1"/>
  <c r="AG3726" i="1"/>
  <c r="AH3726" i="1"/>
  <c r="AC3726" i="1"/>
  <c r="AD3726" i="1"/>
  <c r="AE3726" i="1"/>
  <c r="AI3726" i="1"/>
  <c r="W3727" i="1"/>
  <c r="O3727" i="1"/>
  <c r="AF3727" i="1"/>
  <c r="AG3727" i="1"/>
  <c r="AH3727" i="1"/>
  <c r="AC3727" i="1"/>
  <c r="AD3727" i="1"/>
  <c r="AE3727" i="1"/>
  <c r="AI3727" i="1"/>
  <c r="W3728" i="1"/>
  <c r="O3728" i="1"/>
  <c r="AF3728" i="1"/>
  <c r="AG3728" i="1"/>
  <c r="AH3728" i="1"/>
  <c r="AC3728" i="1"/>
  <c r="AD3728" i="1"/>
  <c r="AE3728" i="1"/>
  <c r="AI3728" i="1"/>
  <c r="W3729" i="1"/>
  <c r="O3729" i="1"/>
  <c r="AF3729" i="1"/>
  <c r="AG3729" i="1"/>
  <c r="AH3729" i="1"/>
  <c r="AC3729" i="1"/>
  <c r="AD3729" i="1"/>
  <c r="AE3729" i="1"/>
  <c r="AI3729" i="1"/>
  <c r="W3730" i="1"/>
  <c r="O3730" i="1"/>
  <c r="AF3730" i="1"/>
  <c r="AG3730" i="1"/>
  <c r="AH3730" i="1"/>
  <c r="AC3730" i="1"/>
  <c r="AD3730" i="1"/>
  <c r="AE3730" i="1"/>
  <c r="AI3730" i="1"/>
  <c r="W3731" i="1"/>
  <c r="O3731" i="1"/>
  <c r="AF3731" i="1"/>
  <c r="AG3731" i="1"/>
  <c r="AH3731" i="1"/>
  <c r="AC3731" i="1"/>
  <c r="AD3731" i="1"/>
  <c r="AE3731" i="1"/>
  <c r="AI3731" i="1"/>
  <c r="W3732" i="1"/>
  <c r="O3732" i="1"/>
  <c r="AF3732" i="1"/>
  <c r="AG3732" i="1"/>
  <c r="AH3732" i="1"/>
  <c r="AC3732" i="1"/>
  <c r="AD3732" i="1"/>
  <c r="AE3732" i="1"/>
  <c r="AI3732" i="1"/>
  <c r="W3733" i="1"/>
  <c r="O3733" i="1"/>
  <c r="AF3733" i="1"/>
  <c r="AG3733" i="1"/>
  <c r="AH3733" i="1"/>
  <c r="AC3733" i="1"/>
  <c r="AD3733" i="1"/>
  <c r="AE3733" i="1"/>
  <c r="AI3733" i="1"/>
  <c r="W3734" i="1"/>
  <c r="O3734" i="1"/>
  <c r="AF3734" i="1"/>
  <c r="AG3734" i="1"/>
  <c r="AH3734" i="1"/>
  <c r="AC3734" i="1"/>
  <c r="AD3734" i="1"/>
  <c r="AE3734" i="1"/>
  <c r="AI3734" i="1"/>
  <c r="W3735" i="1"/>
  <c r="O3735" i="1"/>
  <c r="AF3735" i="1"/>
  <c r="AG3735" i="1"/>
  <c r="AH3735" i="1"/>
  <c r="AC3735" i="1"/>
  <c r="AD3735" i="1"/>
  <c r="AE3735" i="1"/>
  <c r="AI3735" i="1"/>
  <c r="W3736" i="1"/>
  <c r="O3736" i="1"/>
  <c r="AF3736" i="1"/>
  <c r="AG3736" i="1"/>
  <c r="AH3736" i="1"/>
  <c r="AC3736" i="1"/>
  <c r="AD3736" i="1"/>
  <c r="AE3736" i="1"/>
  <c r="AI3736" i="1"/>
  <c r="W3737" i="1"/>
  <c r="O3737" i="1"/>
  <c r="AF3737" i="1"/>
  <c r="AG3737" i="1"/>
  <c r="AH3737" i="1"/>
  <c r="AC3737" i="1"/>
  <c r="AD3737" i="1"/>
  <c r="AE3737" i="1"/>
  <c r="AI3737" i="1"/>
  <c r="W3738" i="1"/>
  <c r="O3738" i="1"/>
  <c r="AF3738" i="1"/>
  <c r="AG3738" i="1"/>
  <c r="AH3738" i="1"/>
  <c r="AC3738" i="1"/>
  <c r="AD3738" i="1"/>
  <c r="AE3738" i="1"/>
  <c r="AI3738" i="1"/>
  <c r="W3739" i="1"/>
  <c r="O3739" i="1"/>
  <c r="AF3739" i="1"/>
  <c r="AG3739" i="1"/>
  <c r="AH3739" i="1"/>
  <c r="AC3739" i="1"/>
  <c r="AD3739" i="1"/>
  <c r="AE3739" i="1"/>
  <c r="AI3739" i="1"/>
  <c r="W3740" i="1"/>
  <c r="O3740" i="1"/>
  <c r="AF3740" i="1"/>
  <c r="AG3740" i="1"/>
  <c r="AH3740" i="1"/>
  <c r="AC3740" i="1"/>
  <c r="AD3740" i="1"/>
  <c r="AE3740" i="1"/>
  <c r="AI3740" i="1"/>
  <c r="W3741" i="1"/>
  <c r="O3741" i="1"/>
  <c r="AF3741" i="1"/>
  <c r="AG3741" i="1"/>
  <c r="AH3741" i="1"/>
  <c r="AC3741" i="1"/>
  <c r="AD3741" i="1"/>
  <c r="AE3741" i="1"/>
  <c r="AI3741" i="1"/>
  <c r="W3742" i="1"/>
  <c r="O3742" i="1"/>
  <c r="AF3742" i="1"/>
  <c r="AG3742" i="1"/>
  <c r="AH3742" i="1"/>
  <c r="AC3742" i="1"/>
  <c r="AD3742" i="1"/>
  <c r="AE3742" i="1"/>
  <c r="AI3742" i="1"/>
  <c r="W3743" i="1"/>
  <c r="O3743" i="1"/>
  <c r="AF3743" i="1"/>
  <c r="AG3743" i="1"/>
  <c r="AH3743" i="1"/>
  <c r="AC3743" i="1"/>
  <c r="AD3743" i="1"/>
  <c r="AE3743" i="1"/>
  <c r="AI3743" i="1"/>
  <c r="W3744" i="1"/>
  <c r="O3744" i="1"/>
  <c r="AF3744" i="1"/>
  <c r="AG3744" i="1"/>
  <c r="AH3744" i="1"/>
  <c r="AC3744" i="1"/>
  <c r="AD3744" i="1"/>
  <c r="AE3744" i="1"/>
  <c r="AI3744" i="1"/>
  <c r="W3745" i="1"/>
  <c r="O3745" i="1"/>
  <c r="AF3745" i="1"/>
  <c r="AG3745" i="1"/>
  <c r="AH3745" i="1"/>
  <c r="AC3745" i="1"/>
  <c r="AD3745" i="1"/>
  <c r="AE3745" i="1"/>
  <c r="AI3745" i="1"/>
  <c r="W3746" i="1"/>
  <c r="O3746" i="1"/>
  <c r="AF3746" i="1"/>
  <c r="AG3746" i="1"/>
  <c r="AH3746" i="1"/>
  <c r="AC3746" i="1"/>
  <c r="AD3746" i="1"/>
  <c r="AE3746" i="1"/>
  <c r="AI3746" i="1"/>
  <c r="W3747" i="1"/>
  <c r="O3747" i="1"/>
  <c r="AF3747" i="1"/>
  <c r="AG3747" i="1"/>
  <c r="AH3747" i="1"/>
  <c r="AC3747" i="1"/>
  <c r="AD3747" i="1"/>
  <c r="AE3747" i="1"/>
  <c r="AI3747" i="1"/>
  <c r="W3748" i="1"/>
  <c r="O3748" i="1"/>
  <c r="AF3748" i="1"/>
  <c r="AG3748" i="1"/>
  <c r="AH3748" i="1"/>
  <c r="AC3748" i="1"/>
  <c r="AD3748" i="1"/>
  <c r="AE3748" i="1"/>
  <c r="AI3748" i="1"/>
  <c r="W3749" i="1"/>
  <c r="O3749" i="1"/>
  <c r="AF3749" i="1"/>
  <c r="AG3749" i="1"/>
  <c r="AH3749" i="1"/>
  <c r="AC3749" i="1"/>
  <c r="AD3749" i="1"/>
  <c r="AE3749" i="1"/>
  <c r="AI3749" i="1"/>
  <c r="W3750" i="1"/>
  <c r="O3750" i="1"/>
  <c r="AF3750" i="1"/>
  <c r="AG3750" i="1"/>
  <c r="AH3750" i="1"/>
  <c r="AC3750" i="1"/>
  <c r="AD3750" i="1"/>
  <c r="AE3750" i="1"/>
  <c r="AI3750" i="1"/>
  <c r="W3751" i="1"/>
  <c r="O3751" i="1"/>
  <c r="AF3751" i="1"/>
  <c r="AG3751" i="1"/>
  <c r="AH3751" i="1"/>
  <c r="AC3751" i="1"/>
  <c r="AD3751" i="1"/>
  <c r="AE3751" i="1"/>
  <c r="AI3751" i="1"/>
  <c r="W3752" i="1"/>
  <c r="O3752" i="1"/>
  <c r="AF3752" i="1"/>
  <c r="AG3752" i="1"/>
  <c r="AH3752" i="1"/>
  <c r="AC3752" i="1"/>
  <c r="AD3752" i="1"/>
  <c r="AE3752" i="1"/>
  <c r="AI3752" i="1"/>
  <c r="W3753" i="1"/>
  <c r="O3753" i="1"/>
  <c r="AF3753" i="1"/>
  <c r="AG3753" i="1"/>
  <c r="AH3753" i="1"/>
  <c r="AC3753" i="1"/>
  <c r="AD3753" i="1"/>
  <c r="AE3753" i="1"/>
  <c r="AI3753" i="1"/>
  <c r="W3754" i="1"/>
  <c r="O3754" i="1"/>
  <c r="AF3754" i="1"/>
  <c r="AG3754" i="1"/>
  <c r="AH3754" i="1"/>
  <c r="AC3754" i="1"/>
  <c r="AD3754" i="1"/>
  <c r="AE3754" i="1"/>
  <c r="AI3754" i="1"/>
  <c r="W3755" i="1"/>
  <c r="O3755" i="1"/>
  <c r="AF3755" i="1"/>
  <c r="AG3755" i="1"/>
  <c r="AH3755" i="1"/>
  <c r="AC3755" i="1"/>
  <c r="AD3755" i="1"/>
  <c r="AE3755" i="1"/>
  <c r="AI3755" i="1"/>
  <c r="W3756" i="1"/>
  <c r="O3756" i="1"/>
  <c r="AF3756" i="1"/>
  <c r="AG3756" i="1"/>
  <c r="AH3756" i="1"/>
  <c r="AC3756" i="1"/>
  <c r="AD3756" i="1"/>
  <c r="AE3756" i="1"/>
  <c r="AI3756" i="1"/>
  <c r="W3757" i="1"/>
  <c r="O3757" i="1"/>
  <c r="AF3757" i="1"/>
  <c r="AG3757" i="1"/>
  <c r="AH3757" i="1"/>
  <c r="AC3757" i="1"/>
  <c r="AD3757" i="1"/>
  <c r="AE3757" i="1"/>
  <c r="AI3757" i="1"/>
  <c r="W3758" i="1"/>
  <c r="O3758" i="1"/>
  <c r="AF3758" i="1"/>
  <c r="AG3758" i="1"/>
  <c r="AH3758" i="1"/>
  <c r="AC3758" i="1"/>
  <c r="AD3758" i="1"/>
  <c r="AE3758" i="1"/>
  <c r="AI3758" i="1"/>
  <c r="W3759" i="1"/>
  <c r="O3759" i="1"/>
  <c r="AF3759" i="1"/>
  <c r="AG3759" i="1"/>
  <c r="AH3759" i="1"/>
  <c r="AC3759" i="1"/>
  <c r="AD3759" i="1"/>
  <c r="AE3759" i="1"/>
  <c r="AI3759" i="1"/>
  <c r="W3760" i="1"/>
  <c r="O3760" i="1"/>
  <c r="AF3760" i="1"/>
  <c r="AG3760" i="1"/>
  <c r="AH3760" i="1"/>
  <c r="AC3760" i="1"/>
  <c r="AD3760" i="1"/>
  <c r="AE3760" i="1"/>
  <c r="AI3760" i="1"/>
  <c r="W3761" i="1"/>
  <c r="O3761" i="1"/>
  <c r="AF3761" i="1"/>
  <c r="AG3761" i="1"/>
  <c r="AH3761" i="1"/>
  <c r="AC3761" i="1"/>
  <c r="AD3761" i="1"/>
  <c r="AE3761" i="1"/>
  <c r="AI3761" i="1"/>
  <c r="W3762" i="1"/>
  <c r="O3762" i="1"/>
  <c r="AF3762" i="1"/>
  <c r="AG3762" i="1"/>
  <c r="AH3762" i="1"/>
  <c r="AC3762" i="1"/>
  <c r="AD3762" i="1"/>
  <c r="AE3762" i="1"/>
  <c r="AI3762" i="1"/>
  <c r="W3763" i="1"/>
  <c r="O3763" i="1"/>
  <c r="AF3763" i="1"/>
  <c r="AG3763" i="1"/>
  <c r="AH3763" i="1"/>
  <c r="AC3763" i="1"/>
  <c r="AD3763" i="1"/>
  <c r="AE3763" i="1"/>
  <c r="AI3763" i="1"/>
  <c r="W3764" i="1"/>
  <c r="O3764" i="1"/>
  <c r="AF3764" i="1"/>
  <c r="AG3764" i="1"/>
  <c r="AH3764" i="1"/>
  <c r="AC3764" i="1"/>
  <c r="AD3764" i="1"/>
  <c r="AE3764" i="1"/>
  <c r="AI3764" i="1"/>
  <c r="W3765" i="1"/>
  <c r="O3765" i="1"/>
  <c r="AF3765" i="1"/>
  <c r="AG3765" i="1"/>
  <c r="AH3765" i="1"/>
  <c r="AC3765" i="1"/>
  <c r="AD3765" i="1"/>
  <c r="AE3765" i="1"/>
  <c r="AI3765" i="1"/>
  <c r="W3766" i="1"/>
  <c r="O3766" i="1"/>
  <c r="AF3766" i="1"/>
  <c r="AG3766" i="1"/>
  <c r="AH3766" i="1"/>
  <c r="AC3766" i="1"/>
  <c r="AD3766" i="1"/>
  <c r="AE3766" i="1"/>
  <c r="AI3766" i="1"/>
  <c r="W3767" i="1"/>
  <c r="O3767" i="1"/>
  <c r="AF3767" i="1"/>
  <c r="AG3767" i="1"/>
  <c r="AH3767" i="1"/>
  <c r="AC3767" i="1"/>
  <c r="AD3767" i="1"/>
  <c r="AE3767" i="1"/>
  <c r="AI3767" i="1"/>
  <c r="W3768" i="1"/>
  <c r="O3768" i="1"/>
  <c r="AF3768" i="1"/>
  <c r="AG3768" i="1"/>
  <c r="AH3768" i="1"/>
  <c r="AC3768" i="1"/>
  <c r="AD3768" i="1"/>
  <c r="AE3768" i="1"/>
  <c r="AI3768" i="1"/>
  <c r="W3769" i="1"/>
  <c r="O3769" i="1"/>
  <c r="AF3769" i="1"/>
  <c r="AG3769" i="1"/>
  <c r="AH3769" i="1"/>
  <c r="AC3769" i="1"/>
  <c r="AD3769" i="1"/>
  <c r="AE3769" i="1"/>
  <c r="AI3769" i="1"/>
  <c r="W3770" i="1"/>
  <c r="O3770" i="1"/>
  <c r="AF3770" i="1"/>
  <c r="AG3770" i="1"/>
  <c r="AH3770" i="1"/>
  <c r="AC3770" i="1"/>
  <c r="AD3770" i="1"/>
  <c r="AE3770" i="1"/>
  <c r="AI3770" i="1"/>
  <c r="W3771" i="1"/>
  <c r="O3771" i="1"/>
  <c r="AF3771" i="1"/>
  <c r="AG3771" i="1"/>
  <c r="AH3771" i="1"/>
  <c r="AC3771" i="1"/>
  <c r="AD3771" i="1"/>
  <c r="AE3771" i="1"/>
  <c r="AI3771" i="1"/>
  <c r="W3772" i="1"/>
  <c r="O3772" i="1"/>
  <c r="AF3772" i="1"/>
  <c r="AG3772" i="1"/>
  <c r="AH3772" i="1"/>
  <c r="AC3772" i="1"/>
  <c r="AD3772" i="1"/>
  <c r="AE3772" i="1"/>
  <c r="AI3772" i="1"/>
  <c r="W3773" i="1"/>
  <c r="O3773" i="1"/>
  <c r="AF3773" i="1"/>
  <c r="AG3773" i="1"/>
  <c r="AH3773" i="1"/>
  <c r="AC3773" i="1"/>
  <c r="AD3773" i="1"/>
  <c r="AE3773" i="1"/>
  <c r="AI3773" i="1"/>
  <c r="W3774" i="1"/>
  <c r="O3774" i="1"/>
  <c r="AF3774" i="1"/>
  <c r="AG3774" i="1"/>
  <c r="AH3774" i="1"/>
  <c r="AC3774" i="1"/>
  <c r="AD3774" i="1"/>
  <c r="AE3774" i="1"/>
  <c r="AI3774" i="1"/>
  <c r="W3775" i="1"/>
  <c r="O3775" i="1"/>
  <c r="AF3775" i="1"/>
  <c r="AG3775" i="1"/>
  <c r="AH3775" i="1"/>
  <c r="AC3775" i="1"/>
  <c r="AD3775" i="1"/>
  <c r="AE3775" i="1"/>
  <c r="AI3775" i="1"/>
  <c r="W3776" i="1"/>
  <c r="O3776" i="1"/>
  <c r="AF3776" i="1"/>
  <c r="AG3776" i="1"/>
  <c r="AH3776" i="1"/>
  <c r="AC3776" i="1"/>
  <c r="AD3776" i="1"/>
  <c r="AE3776" i="1"/>
  <c r="AI3776" i="1"/>
  <c r="W3777" i="1"/>
  <c r="O3777" i="1"/>
  <c r="AF3777" i="1"/>
  <c r="AG3777" i="1"/>
  <c r="AH3777" i="1"/>
  <c r="AC3777" i="1"/>
  <c r="AD3777" i="1"/>
  <c r="AE3777" i="1"/>
  <c r="AI3777" i="1"/>
  <c r="W3778" i="1"/>
  <c r="O3778" i="1"/>
  <c r="AF3778" i="1"/>
  <c r="AG3778" i="1"/>
  <c r="AH3778" i="1"/>
  <c r="AC3778" i="1"/>
  <c r="AD3778" i="1"/>
  <c r="AE3778" i="1"/>
  <c r="AI3778" i="1"/>
  <c r="W3779" i="1"/>
  <c r="O3779" i="1"/>
  <c r="AF3779" i="1"/>
  <c r="AG3779" i="1"/>
  <c r="AH3779" i="1"/>
  <c r="AC3779" i="1"/>
  <c r="AD3779" i="1"/>
  <c r="AE3779" i="1"/>
  <c r="AI3779" i="1"/>
  <c r="W3780" i="1"/>
  <c r="O3780" i="1"/>
  <c r="AF3780" i="1"/>
  <c r="AG3780" i="1"/>
  <c r="AH3780" i="1"/>
  <c r="AC3780" i="1"/>
  <c r="AD3780" i="1"/>
  <c r="AE3780" i="1"/>
  <c r="AI3780" i="1"/>
  <c r="W3781" i="1"/>
  <c r="O3781" i="1"/>
  <c r="AF3781" i="1"/>
  <c r="AG3781" i="1"/>
  <c r="AH3781" i="1"/>
  <c r="AC3781" i="1"/>
  <c r="AD3781" i="1"/>
  <c r="AE3781" i="1"/>
  <c r="AI3781" i="1"/>
  <c r="W3782" i="1"/>
  <c r="O3782" i="1"/>
  <c r="AF3782" i="1"/>
  <c r="AG3782" i="1"/>
  <c r="AH3782" i="1"/>
  <c r="AC3782" i="1"/>
  <c r="AD3782" i="1"/>
  <c r="AE3782" i="1"/>
  <c r="AI3782" i="1"/>
  <c r="W3783" i="1"/>
  <c r="O3783" i="1"/>
  <c r="AF3783" i="1"/>
  <c r="AG3783" i="1"/>
  <c r="AH3783" i="1"/>
  <c r="AC3783" i="1"/>
  <c r="AD3783" i="1"/>
  <c r="AE3783" i="1"/>
  <c r="AI3783" i="1"/>
  <c r="W3784" i="1"/>
  <c r="O3784" i="1"/>
  <c r="AF3784" i="1"/>
  <c r="AG3784" i="1"/>
  <c r="AH3784" i="1"/>
  <c r="AC3784" i="1"/>
  <c r="AD3784" i="1"/>
  <c r="AE3784" i="1"/>
  <c r="AI3784" i="1"/>
  <c r="W3785" i="1"/>
  <c r="O3785" i="1"/>
  <c r="AF3785" i="1"/>
  <c r="AG3785" i="1"/>
  <c r="AH3785" i="1"/>
  <c r="AC3785" i="1"/>
  <c r="AD3785" i="1"/>
  <c r="AE3785" i="1"/>
  <c r="AI3785" i="1"/>
  <c r="W3786" i="1"/>
  <c r="O3786" i="1"/>
  <c r="AF3786" i="1"/>
  <c r="AG3786" i="1"/>
  <c r="AH3786" i="1"/>
  <c r="AC3786" i="1"/>
  <c r="AD3786" i="1"/>
  <c r="AE3786" i="1"/>
  <c r="AI3786" i="1"/>
  <c r="W3787" i="1"/>
  <c r="O3787" i="1"/>
  <c r="AF3787" i="1"/>
  <c r="AG3787" i="1"/>
  <c r="AH3787" i="1"/>
  <c r="AC3787" i="1"/>
  <c r="AD3787" i="1"/>
  <c r="AE3787" i="1"/>
  <c r="AI3787" i="1"/>
  <c r="W3788" i="1"/>
  <c r="O3788" i="1"/>
  <c r="AF3788" i="1"/>
  <c r="AG3788" i="1"/>
  <c r="AH3788" i="1"/>
  <c r="AC3788" i="1"/>
  <c r="AD3788" i="1"/>
  <c r="AE3788" i="1"/>
  <c r="AI3788" i="1"/>
  <c r="W3789" i="1"/>
  <c r="O3789" i="1"/>
  <c r="AF3789" i="1"/>
  <c r="AG3789" i="1"/>
  <c r="AH3789" i="1"/>
  <c r="AC3789" i="1"/>
  <c r="AD3789" i="1"/>
  <c r="AE3789" i="1"/>
  <c r="AI3789" i="1"/>
  <c r="W3790" i="1"/>
  <c r="O3790" i="1"/>
  <c r="AF3790" i="1"/>
  <c r="AG3790" i="1"/>
  <c r="AH3790" i="1"/>
  <c r="AC3790" i="1"/>
  <c r="AD3790" i="1"/>
  <c r="AE3790" i="1"/>
  <c r="AI3790" i="1"/>
  <c r="W3791" i="1"/>
  <c r="O3791" i="1"/>
  <c r="AF3791" i="1"/>
  <c r="AG3791" i="1"/>
  <c r="AH3791" i="1"/>
  <c r="AC3791" i="1"/>
  <c r="AD3791" i="1"/>
  <c r="AE3791" i="1"/>
  <c r="AI3791" i="1"/>
  <c r="W3792" i="1"/>
  <c r="O3792" i="1"/>
  <c r="AF3792" i="1"/>
  <c r="AG3792" i="1"/>
  <c r="AH3792" i="1"/>
  <c r="AC3792" i="1"/>
  <c r="AD3792" i="1"/>
  <c r="AE3792" i="1"/>
  <c r="AI3792" i="1"/>
  <c r="W3793" i="1"/>
  <c r="O3793" i="1"/>
  <c r="AF3793" i="1"/>
  <c r="AG3793" i="1"/>
  <c r="AH3793" i="1"/>
  <c r="AC3793" i="1"/>
  <c r="AD3793" i="1"/>
  <c r="AE3793" i="1"/>
  <c r="AI3793" i="1"/>
  <c r="W3794" i="1"/>
  <c r="O3794" i="1"/>
  <c r="AF3794" i="1"/>
  <c r="AG3794" i="1"/>
  <c r="AH3794" i="1"/>
  <c r="AC3794" i="1"/>
  <c r="AD3794" i="1"/>
  <c r="AE3794" i="1"/>
  <c r="AI3794" i="1"/>
  <c r="W3795" i="1"/>
  <c r="O3795" i="1"/>
  <c r="AF3795" i="1"/>
  <c r="AG3795" i="1"/>
  <c r="AH3795" i="1"/>
  <c r="AC3795" i="1"/>
  <c r="AD3795" i="1"/>
  <c r="AE3795" i="1"/>
  <c r="AI3795" i="1"/>
  <c r="W3796" i="1"/>
  <c r="O3796" i="1"/>
  <c r="AF3796" i="1"/>
  <c r="AG3796" i="1"/>
  <c r="AH3796" i="1"/>
  <c r="AC3796" i="1"/>
  <c r="AD3796" i="1"/>
  <c r="AE3796" i="1"/>
  <c r="AI3796" i="1"/>
  <c r="W3797" i="1"/>
  <c r="O3797" i="1"/>
  <c r="AF3797" i="1"/>
  <c r="AG3797" i="1"/>
  <c r="AH3797" i="1"/>
  <c r="AC3797" i="1"/>
  <c r="AD3797" i="1"/>
  <c r="AE3797" i="1"/>
  <c r="AI3797" i="1"/>
  <c r="W3798" i="1"/>
  <c r="O3798" i="1"/>
  <c r="AF3798" i="1"/>
  <c r="AG3798" i="1"/>
  <c r="AH3798" i="1"/>
  <c r="AC3798" i="1"/>
  <c r="AD3798" i="1"/>
  <c r="AE3798" i="1"/>
  <c r="AI3798" i="1"/>
  <c r="W3799" i="1"/>
  <c r="O3799" i="1"/>
  <c r="AF3799" i="1"/>
  <c r="AG3799" i="1"/>
  <c r="AH3799" i="1"/>
  <c r="AC3799" i="1"/>
  <c r="AD3799" i="1"/>
  <c r="AE3799" i="1"/>
  <c r="AI3799" i="1"/>
  <c r="W3800" i="1"/>
  <c r="O3800" i="1"/>
  <c r="AF3800" i="1"/>
  <c r="AG3800" i="1"/>
  <c r="AH3800" i="1"/>
  <c r="AC3800" i="1"/>
  <c r="AD3800" i="1"/>
  <c r="AE3800" i="1"/>
  <c r="AI3800" i="1"/>
  <c r="W3801" i="1"/>
  <c r="O3801" i="1"/>
  <c r="AF3801" i="1"/>
  <c r="AG3801" i="1"/>
  <c r="AH3801" i="1"/>
  <c r="AC3801" i="1"/>
  <c r="AD3801" i="1"/>
  <c r="AE3801" i="1"/>
  <c r="AI3801" i="1"/>
  <c r="W3802" i="1"/>
  <c r="O3802" i="1"/>
  <c r="AF3802" i="1"/>
  <c r="AG3802" i="1"/>
  <c r="AH3802" i="1"/>
  <c r="AC3802" i="1"/>
  <c r="AD3802" i="1"/>
  <c r="AE3802" i="1"/>
  <c r="AI3802" i="1"/>
  <c r="W3803" i="1"/>
  <c r="O3803" i="1"/>
  <c r="AF3803" i="1"/>
  <c r="AG3803" i="1"/>
  <c r="AH3803" i="1"/>
  <c r="AC3803" i="1"/>
  <c r="AD3803" i="1"/>
  <c r="AE3803" i="1"/>
  <c r="AI3803" i="1"/>
  <c r="W3804" i="1"/>
  <c r="O3804" i="1"/>
  <c r="AF3804" i="1"/>
  <c r="AG3804" i="1"/>
  <c r="AH3804" i="1"/>
  <c r="AC3804" i="1"/>
  <c r="AD3804" i="1"/>
  <c r="AE3804" i="1"/>
  <c r="AI3804" i="1"/>
  <c r="W3805" i="1"/>
  <c r="O3805" i="1"/>
  <c r="AF3805" i="1"/>
  <c r="AG3805" i="1"/>
  <c r="AH3805" i="1"/>
  <c r="AC3805" i="1"/>
  <c r="AD3805" i="1"/>
  <c r="AE3805" i="1"/>
  <c r="AI3805" i="1"/>
  <c r="W3806" i="1"/>
  <c r="O3806" i="1"/>
  <c r="AF3806" i="1"/>
  <c r="AG3806" i="1"/>
  <c r="AH3806" i="1"/>
  <c r="AC3806" i="1"/>
  <c r="AD3806" i="1"/>
  <c r="AE3806" i="1"/>
  <c r="AI3806" i="1"/>
  <c r="W3807" i="1"/>
  <c r="O3807" i="1"/>
  <c r="AF3807" i="1"/>
  <c r="AG3807" i="1"/>
  <c r="AH3807" i="1"/>
  <c r="AC3807" i="1"/>
  <c r="AD3807" i="1"/>
  <c r="AE3807" i="1"/>
  <c r="AI3807" i="1"/>
  <c r="W3808" i="1"/>
  <c r="O3808" i="1"/>
  <c r="AF3808" i="1"/>
  <c r="AG3808" i="1"/>
  <c r="AH3808" i="1"/>
  <c r="AC3808" i="1"/>
  <c r="AD3808" i="1"/>
  <c r="AE3808" i="1"/>
  <c r="AI3808" i="1"/>
  <c r="W3809" i="1"/>
  <c r="O3809" i="1"/>
  <c r="AF3809" i="1"/>
  <c r="AG3809" i="1"/>
  <c r="AH3809" i="1"/>
  <c r="AC3809" i="1"/>
  <c r="AD3809" i="1"/>
  <c r="AE3809" i="1"/>
  <c r="AI3809" i="1"/>
  <c r="W3810" i="1"/>
  <c r="O3810" i="1"/>
  <c r="AF3810" i="1"/>
  <c r="AG3810" i="1"/>
  <c r="AH3810" i="1"/>
  <c r="AC3810" i="1"/>
  <c r="AD3810" i="1"/>
  <c r="AE3810" i="1"/>
  <c r="AI3810" i="1"/>
  <c r="W3811" i="1"/>
  <c r="O3811" i="1"/>
  <c r="AF3811" i="1"/>
  <c r="AG3811" i="1"/>
  <c r="AH3811" i="1"/>
  <c r="AC3811" i="1"/>
  <c r="AD3811" i="1"/>
  <c r="AE3811" i="1"/>
  <c r="AI3811" i="1"/>
  <c r="W3812" i="1"/>
  <c r="O3812" i="1"/>
  <c r="AF3812" i="1"/>
  <c r="AG3812" i="1"/>
  <c r="AH3812" i="1"/>
  <c r="AC3812" i="1"/>
  <c r="AD3812" i="1"/>
  <c r="AE3812" i="1"/>
  <c r="AI3812" i="1"/>
  <c r="W3813" i="1"/>
  <c r="O3813" i="1"/>
  <c r="AF3813" i="1"/>
  <c r="AG3813" i="1"/>
  <c r="AH3813" i="1"/>
  <c r="AC3813" i="1"/>
  <c r="AD3813" i="1"/>
  <c r="AE3813" i="1"/>
  <c r="AI3813" i="1"/>
  <c r="W3814" i="1"/>
  <c r="O3814" i="1"/>
  <c r="AF3814" i="1"/>
  <c r="AG3814" i="1"/>
  <c r="AH3814" i="1"/>
  <c r="AC3814" i="1"/>
  <c r="AD3814" i="1"/>
  <c r="AE3814" i="1"/>
  <c r="AI3814" i="1"/>
  <c r="W3815" i="1"/>
  <c r="O3815" i="1"/>
  <c r="AF3815" i="1"/>
  <c r="AG3815" i="1"/>
  <c r="AH3815" i="1"/>
  <c r="AC3815" i="1"/>
  <c r="AD3815" i="1"/>
  <c r="AE3815" i="1"/>
  <c r="AI3815" i="1"/>
  <c r="W3816" i="1"/>
  <c r="O3816" i="1"/>
  <c r="AF3816" i="1"/>
  <c r="AG3816" i="1"/>
  <c r="AH3816" i="1"/>
  <c r="AC3816" i="1"/>
  <c r="AD3816" i="1"/>
  <c r="AE3816" i="1"/>
  <c r="AI3816" i="1"/>
  <c r="W3817" i="1"/>
  <c r="O3817" i="1"/>
  <c r="AF3817" i="1"/>
  <c r="AG3817" i="1"/>
  <c r="AH3817" i="1"/>
  <c r="AC3817" i="1"/>
  <c r="AD3817" i="1"/>
  <c r="AE3817" i="1"/>
  <c r="AI3817" i="1"/>
  <c r="W3818" i="1"/>
  <c r="O3818" i="1"/>
  <c r="AF3818" i="1"/>
  <c r="AG3818" i="1"/>
  <c r="AH3818" i="1"/>
  <c r="AC3818" i="1"/>
  <c r="AD3818" i="1"/>
  <c r="AE3818" i="1"/>
  <c r="AI3818" i="1"/>
  <c r="W3819" i="1"/>
  <c r="O3819" i="1"/>
  <c r="AF3819" i="1"/>
  <c r="AG3819" i="1"/>
  <c r="AH3819" i="1"/>
  <c r="AC3819" i="1"/>
  <c r="AD3819" i="1"/>
  <c r="AE3819" i="1"/>
  <c r="AI3819" i="1"/>
  <c r="W3820" i="1"/>
  <c r="O3820" i="1"/>
  <c r="AF3820" i="1"/>
  <c r="AG3820" i="1"/>
  <c r="AH3820" i="1"/>
  <c r="AC3820" i="1"/>
  <c r="AD3820" i="1"/>
  <c r="AE3820" i="1"/>
  <c r="AI3820" i="1"/>
  <c r="W3821" i="1"/>
  <c r="O3821" i="1"/>
  <c r="AF3821" i="1"/>
  <c r="AG3821" i="1"/>
  <c r="AH3821" i="1"/>
  <c r="AC3821" i="1"/>
  <c r="AD3821" i="1"/>
  <c r="AE3821" i="1"/>
  <c r="AI3821" i="1"/>
  <c r="W3822" i="1"/>
  <c r="O3822" i="1"/>
  <c r="AF3822" i="1"/>
  <c r="AG3822" i="1"/>
  <c r="AH3822" i="1"/>
  <c r="AC3822" i="1"/>
  <c r="AD3822" i="1"/>
  <c r="AE3822" i="1"/>
  <c r="AI3822" i="1"/>
  <c r="W3823" i="1"/>
  <c r="O3823" i="1"/>
  <c r="AF3823" i="1"/>
  <c r="AG3823" i="1"/>
  <c r="AH3823" i="1"/>
  <c r="AC3823" i="1"/>
  <c r="AD3823" i="1"/>
  <c r="AE3823" i="1"/>
  <c r="AI3823" i="1"/>
  <c r="W3824" i="1"/>
  <c r="O3824" i="1"/>
  <c r="AF3824" i="1"/>
  <c r="AG3824" i="1"/>
  <c r="AH3824" i="1"/>
  <c r="AC3824" i="1"/>
  <c r="AD3824" i="1"/>
  <c r="AE3824" i="1"/>
  <c r="AI3824" i="1"/>
  <c r="W3825" i="1"/>
  <c r="O3825" i="1"/>
  <c r="AF3825" i="1"/>
  <c r="AG3825" i="1"/>
  <c r="AH3825" i="1"/>
  <c r="AC3825" i="1"/>
  <c r="AD3825" i="1"/>
  <c r="AE3825" i="1"/>
  <c r="AI3825" i="1"/>
  <c r="W3826" i="1"/>
  <c r="O3826" i="1"/>
  <c r="AF3826" i="1"/>
  <c r="AG3826" i="1"/>
  <c r="AH3826" i="1"/>
  <c r="AC3826" i="1"/>
  <c r="AD3826" i="1"/>
  <c r="AE3826" i="1"/>
  <c r="AI3826" i="1"/>
  <c r="W3827" i="1"/>
  <c r="O3827" i="1"/>
  <c r="AF3827" i="1"/>
  <c r="AG3827" i="1"/>
  <c r="AH3827" i="1"/>
  <c r="AC3827" i="1"/>
  <c r="AD3827" i="1"/>
  <c r="AE3827" i="1"/>
  <c r="AI3827" i="1"/>
  <c r="W3828" i="1"/>
  <c r="O3828" i="1"/>
  <c r="AF3828" i="1"/>
  <c r="AG3828" i="1"/>
  <c r="AH3828" i="1"/>
  <c r="AC3828" i="1"/>
  <c r="AD3828" i="1"/>
  <c r="AE3828" i="1"/>
  <c r="AI3828" i="1"/>
  <c r="W3829" i="1"/>
  <c r="O3829" i="1"/>
  <c r="AF3829" i="1"/>
  <c r="AG3829" i="1"/>
  <c r="AH3829" i="1"/>
  <c r="AC3829" i="1"/>
  <c r="AD3829" i="1"/>
  <c r="AE3829" i="1"/>
  <c r="AI3829" i="1"/>
  <c r="W3830" i="1"/>
  <c r="O3830" i="1"/>
  <c r="AF3830" i="1"/>
  <c r="AG3830" i="1"/>
  <c r="AH3830" i="1"/>
  <c r="AC3830" i="1"/>
  <c r="AD3830" i="1"/>
  <c r="AE3830" i="1"/>
  <c r="AI3830" i="1"/>
  <c r="W3831" i="1"/>
  <c r="O3831" i="1"/>
  <c r="AF3831" i="1"/>
  <c r="AG3831" i="1"/>
  <c r="AH3831" i="1"/>
  <c r="AC3831" i="1"/>
  <c r="AD3831" i="1"/>
  <c r="AE3831" i="1"/>
  <c r="AI3831" i="1"/>
  <c r="W3832" i="1"/>
  <c r="O3832" i="1"/>
  <c r="AF3832" i="1"/>
  <c r="AG3832" i="1"/>
  <c r="AH3832" i="1"/>
  <c r="AC3832" i="1"/>
  <c r="AD3832" i="1"/>
  <c r="AE3832" i="1"/>
  <c r="AI3832" i="1"/>
  <c r="W3833" i="1"/>
  <c r="O3833" i="1"/>
  <c r="AF3833" i="1"/>
  <c r="AG3833" i="1"/>
  <c r="AH3833" i="1"/>
  <c r="AC3833" i="1"/>
  <c r="AD3833" i="1"/>
  <c r="AE3833" i="1"/>
  <c r="AI3833" i="1"/>
  <c r="W3834" i="1"/>
  <c r="O3834" i="1"/>
  <c r="AF3834" i="1"/>
  <c r="AG3834" i="1"/>
  <c r="AH3834" i="1"/>
  <c r="AC3834" i="1"/>
  <c r="AD3834" i="1"/>
  <c r="AE3834" i="1"/>
  <c r="AI3834" i="1"/>
  <c r="W3835" i="1"/>
  <c r="O3835" i="1"/>
  <c r="AF3835" i="1"/>
  <c r="AG3835" i="1"/>
  <c r="AH3835" i="1"/>
  <c r="AC3835" i="1"/>
  <c r="AD3835" i="1"/>
  <c r="AE3835" i="1"/>
  <c r="AI3835" i="1"/>
  <c r="W3836" i="1"/>
  <c r="O3836" i="1"/>
  <c r="AF3836" i="1"/>
  <c r="AG3836" i="1"/>
  <c r="AH3836" i="1"/>
  <c r="AC3836" i="1"/>
  <c r="AD3836" i="1"/>
  <c r="AE3836" i="1"/>
  <c r="AI3836" i="1"/>
  <c r="W3837" i="1"/>
  <c r="O3837" i="1"/>
  <c r="AF3837" i="1"/>
  <c r="AG3837" i="1"/>
  <c r="AH3837" i="1"/>
  <c r="AC3837" i="1"/>
  <c r="AD3837" i="1"/>
  <c r="AE3837" i="1"/>
  <c r="AI3837" i="1"/>
  <c r="W3838" i="1"/>
  <c r="O3838" i="1"/>
  <c r="AF3838" i="1"/>
  <c r="AG3838" i="1"/>
  <c r="AH3838" i="1"/>
  <c r="AC3838" i="1"/>
  <c r="AD3838" i="1"/>
  <c r="AE3838" i="1"/>
  <c r="AI3838" i="1"/>
  <c r="W3839" i="1"/>
  <c r="O3839" i="1"/>
  <c r="AF3839" i="1"/>
  <c r="AG3839" i="1"/>
  <c r="AH3839" i="1"/>
  <c r="AC3839" i="1"/>
  <c r="AD3839" i="1"/>
  <c r="AE3839" i="1"/>
  <c r="AI3839" i="1"/>
  <c r="W3840" i="1"/>
  <c r="O3840" i="1"/>
  <c r="AF3840" i="1"/>
  <c r="AG3840" i="1"/>
  <c r="AH3840" i="1"/>
  <c r="AC3840" i="1"/>
  <c r="AD3840" i="1"/>
  <c r="AE3840" i="1"/>
  <c r="AI3840" i="1"/>
  <c r="W3841" i="1"/>
  <c r="O3841" i="1"/>
  <c r="AF3841" i="1"/>
  <c r="AG3841" i="1"/>
  <c r="AH3841" i="1"/>
  <c r="AC3841" i="1"/>
  <c r="AD3841" i="1"/>
  <c r="AE3841" i="1"/>
  <c r="AI3841" i="1"/>
  <c r="W3842" i="1"/>
  <c r="O3842" i="1"/>
  <c r="AF3842" i="1"/>
  <c r="AG3842" i="1"/>
  <c r="AH3842" i="1"/>
  <c r="AC3842" i="1"/>
  <c r="AD3842" i="1"/>
  <c r="AE3842" i="1"/>
  <c r="AI3842" i="1"/>
  <c r="W3843" i="1"/>
  <c r="O3843" i="1"/>
  <c r="AF3843" i="1"/>
  <c r="AG3843" i="1"/>
  <c r="AH3843" i="1"/>
  <c r="AC3843" i="1"/>
  <c r="AD3843" i="1"/>
  <c r="AE3843" i="1"/>
  <c r="AI3843" i="1"/>
  <c r="W3844" i="1"/>
  <c r="O3844" i="1"/>
  <c r="AF3844" i="1"/>
  <c r="AG3844" i="1"/>
  <c r="AH3844" i="1"/>
  <c r="AC3844" i="1"/>
  <c r="AD3844" i="1"/>
  <c r="AE3844" i="1"/>
  <c r="AI3844" i="1"/>
  <c r="W3845" i="1"/>
  <c r="O3845" i="1"/>
  <c r="AF3845" i="1"/>
  <c r="AG3845" i="1"/>
  <c r="AH3845" i="1"/>
  <c r="AC3845" i="1"/>
  <c r="AD3845" i="1"/>
  <c r="AE3845" i="1"/>
  <c r="AI3845" i="1"/>
  <c r="W3846" i="1"/>
  <c r="O3846" i="1"/>
  <c r="AF3846" i="1"/>
  <c r="AG3846" i="1"/>
  <c r="AH3846" i="1"/>
  <c r="AC3846" i="1"/>
  <c r="AD3846" i="1"/>
  <c r="AE3846" i="1"/>
  <c r="AI3846" i="1"/>
  <c r="W3847" i="1"/>
  <c r="O3847" i="1"/>
  <c r="AF3847" i="1"/>
  <c r="AG3847" i="1"/>
  <c r="AH3847" i="1"/>
  <c r="AC3847" i="1"/>
  <c r="AD3847" i="1"/>
  <c r="AE3847" i="1"/>
  <c r="AI3847" i="1"/>
  <c r="W3848" i="1"/>
  <c r="O3848" i="1"/>
  <c r="AF3848" i="1"/>
  <c r="AG3848" i="1"/>
  <c r="AH3848" i="1"/>
  <c r="AC3848" i="1"/>
  <c r="AD3848" i="1"/>
  <c r="AE3848" i="1"/>
  <c r="AI3848" i="1"/>
  <c r="W3849" i="1"/>
  <c r="O3849" i="1"/>
  <c r="AF3849" i="1"/>
  <c r="AG3849" i="1"/>
  <c r="AH3849" i="1"/>
  <c r="AC3849" i="1"/>
  <c r="AD3849" i="1"/>
  <c r="AE3849" i="1"/>
  <c r="AI3849" i="1"/>
  <c r="W3850" i="1"/>
  <c r="O3850" i="1"/>
  <c r="AF3850" i="1"/>
  <c r="AG3850" i="1"/>
  <c r="AH3850" i="1"/>
  <c r="AC3850" i="1"/>
  <c r="AD3850" i="1"/>
  <c r="AE3850" i="1"/>
  <c r="AI3850" i="1"/>
  <c r="W3851" i="1"/>
  <c r="O3851" i="1"/>
  <c r="AF3851" i="1"/>
  <c r="AG3851" i="1"/>
  <c r="AH3851" i="1"/>
  <c r="AC3851" i="1"/>
  <c r="AD3851" i="1"/>
  <c r="AE3851" i="1"/>
  <c r="AI3851" i="1"/>
  <c r="W3852" i="1"/>
  <c r="O3852" i="1"/>
  <c r="AF3852" i="1"/>
  <c r="AG3852" i="1"/>
  <c r="AH3852" i="1"/>
  <c r="AC3852" i="1"/>
  <c r="AD3852" i="1"/>
  <c r="AE3852" i="1"/>
  <c r="AI3852" i="1"/>
  <c r="W3853" i="1"/>
  <c r="O3853" i="1"/>
  <c r="AF3853" i="1"/>
  <c r="AG3853" i="1"/>
  <c r="AH3853" i="1"/>
  <c r="AC3853" i="1"/>
  <c r="AD3853" i="1"/>
  <c r="AE3853" i="1"/>
  <c r="AI3853" i="1"/>
  <c r="W3854" i="1"/>
  <c r="O3854" i="1"/>
  <c r="AF3854" i="1"/>
  <c r="AG3854" i="1"/>
  <c r="AH3854" i="1"/>
  <c r="AC3854" i="1"/>
  <c r="AD3854" i="1"/>
  <c r="AE3854" i="1"/>
  <c r="AI3854" i="1"/>
  <c r="W3855" i="1"/>
  <c r="O3855" i="1"/>
  <c r="AF3855" i="1"/>
  <c r="AG3855" i="1"/>
  <c r="AH3855" i="1"/>
  <c r="AC3855" i="1"/>
  <c r="AD3855" i="1"/>
  <c r="AE3855" i="1"/>
  <c r="AI3855" i="1"/>
  <c r="W3856" i="1"/>
  <c r="O3856" i="1"/>
  <c r="AF3856" i="1"/>
  <c r="AG3856" i="1"/>
  <c r="AH3856" i="1"/>
  <c r="AC3856" i="1"/>
  <c r="AD3856" i="1"/>
  <c r="AE3856" i="1"/>
  <c r="AI3856" i="1"/>
  <c r="W3857" i="1"/>
  <c r="O3857" i="1"/>
  <c r="AF3857" i="1"/>
  <c r="AG3857" i="1"/>
  <c r="AH3857" i="1"/>
  <c r="AC3857" i="1"/>
  <c r="AD3857" i="1"/>
  <c r="AE3857" i="1"/>
  <c r="AI3857" i="1"/>
  <c r="W3858" i="1"/>
  <c r="O3858" i="1"/>
  <c r="AF3858" i="1"/>
  <c r="AG3858" i="1"/>
  <c r="AH3858" i="1"/>
  <c r="AC3858" i="1"/>
  <c r="AD3858" i="1"/>
  <c r="AE3858" i="1"/>
  <c r="AI3858" i="1"/>
  <c r="W3859" i="1"/>
  <c r="O3859" i="1"/>
  <c r="AF3859" i="1"/>
  <c r="AG3859" i="1"/>
  <c r="AH3859" i="1"/>
  <c r="AC3859" i="1"/>
  <c r="AD3859" i="1"/>
  <c r="AE3859" i="1"/>
  <c r="AI3859" i="1"/>
  <c r="W3860" i="1"/>
  <c r="O3860" i="1"/>
  <c r="AF3860" i="1"/>
  <c r="AG3860" i="1"/>
  <c r="AH3860" i="1"/>
  <c r="AC3860" i="1"/>
  <c r="AD3860" i="1"/>
  <c r="AE3860" i="1"/>
  <c r="AI3860" i="1"/>
  <c r="W3861" i="1"/>
  <c r="O3861" i="1"/>
  <c r="AF3861" i="1"/>
  <c r="AG3861" i="1"/>
  <c r="AH3861" i="1"/>
  <c r="AC3861" i="1"/>
  <c r="AD3861" i="1"/>
  <c r="AE3861" i="1"/>
  <c r="AI3861" i="1"/>
  <c r="W3862" i="1"/>
  <c r="O3862" i="1"/>
  <c r="AF3862" i="1"/>
  <c r="AG3862" i="1"/>
  <c r="AH3862" i="1"/>
  <c r="AC3862" i="1"/>
  <c r="AD3862" i="1"/>
  <c r="AE3862" i="1"/>
  <c r="AI3862" i="1"/>
  <c r="W3863" i="1"/>
  <c r="O3863" i="1"/>
  <c r="AF3863" i="1"/>
  <c r="AG3863" i="1"/>
  <c r="AH3863" i="1"/>
  <c r="AC3863" i="1"/>
  <c r="AD3863" i="1"/>
  <c r="AE3863" i="1"/>
  <c r="AI3863" i="1"/>
  <c r="W3864" i="1"/>
  <c r="O3864" i="1"/>
  <c r="AF3864" i="1"/>
  <c r="AG3864" i="1"/>
  <c r="AH3864" i="1"/>
  <c r="AC3864" i="1"/>
  <c r="AD3864" i="1"/>
  <c r="AE3864" i="1"/>
  <c r="AI3864" i="1"/>
  <c r="W3865" i="1"/>
  <c r="O3865" i="1"/>
  <c r="AF3865" i="1"/>
  <c r="AG3865" i="1"/>
  <c r="AH3865" i="1"/>
  <c r="AC3865" i="1"/>
  <c r="AD3865" i="1"/>
  <c r="AE3865" i="1"/>
  <c r="AI3865" i="1"/>
  <c r="W3866" i="1"/>
  <c r="O3866" i="1"/>
  <c r="AF3866" i="1"/>
  <c r="AG3866" i="1"/>
  <c r="AH3866" i="1"/>
  <c r="AC3866" i="1"/>
  <c r="AD3866" i="1"/>
  <c r="AE3866" i="1"/>
  <c r="AI3866" i="1"/>
  <c r="W3867" i="1"/>
  <c r="O3867" i="1"/>
  <c r="AF3867" i="1"/>
  <c r="AG3867" i="1"/>
  <c r="AH3867" i="1"/>
  <c r="AC3867" i="1"/>
  <c r="AD3867" i="1"/>
  <c r="AE3867" i="1"/>
  <c r="AI3867" i="1"/>
  <c r="W3868" i="1"/>
  <c r="O3868" i="1"/>
  <c r="AF3868" i="1"/>
  <c r="AG3868" i="1"/>
  <c r="AH3868" i="1"/>
  <c r="AC3868" i="1"/>
  <c r="AD3868" i="1"/>
  <c r="AE3868" i="1"/>
  <c r="AI3868" i="1"/>
  <c r="W3869" i="1"/>
  <c r="O3869" i="1"/>
  <c r="AF3869" i="1"/>
  <c r="AG3869" i="1"/>
  <c r="AH3869" i="1"/>
  <c r="AC3869" i="1"/>
  <c r="AD3869" i="1"/>
  <c r="AE3869" i="1"/>
  <c r="AI3869" i="1"/>
  <c r="AA3870" i="1"/>
  <c r="W3870" i="1"/>
  <c r="O3870" i="1"/>
  <c r="AF3870" i="1"/>
  <c r="AG3870" i="1"/>
  <c r="AH3870" i="1"/>
  <c r="AC3870" i="1"/>
  <c r="AD3870" i="1"/>
  <c r="AE3870" i="1"/>
  <c r="AI3870" i="1"/>
  <c r="AA3871" i="1"/>
  <c r="W3871" i="1"/>
  <c r="O3871" i="1"/>
  <c r="AF3871" i="1"/>
  <c r="AG3871" i="1"/>
  <c r="AH3871" i="1"/>
  <c r="AC3871" i="1"/>
  <c r="AD3871" i="1"/>
  <c r="AE3871" i="1"/>
  <c r="AI3871" i="1"/>
  <c r="AA3872" i="1"/>
  <c r="W3872" i="1"/>
  <c r="O3872" i="1"/>
  <c r="AF3872" i="1"/>
  <c r="AG3872" i="1"/>
  <c r="AH3872" i="1"/>
  <c r="AC3872" i="1"/>
  <c r="AD3872" i="1"/>
  <c r="AE3872" i="1"/>
  <c r="AI3872" i="1"/>
  <c r="AA3873" i="1"/>
  <c r="W3873" i="1"/>
  <c r="O3873" i="1"/>
  <c r="AF3873" i="1"/>
  <c r="AG3873" i="1"/>
  <c r="AH3873" i="1"/>
  <c r="AC3873" i="1"/>
  <c r="AD3873" i="1"/>
  <c r="AE3873" i="1"/>
  <c r="AI3873" i="1"/>
  <c r="AA3874" i="1"/>
  <c r="W3874" i="1"/>
  <c r="O3874" i="1"/>
  <c r="AF3874" i="1"/>
  <c r="AG3874" i="1"/>
  <c r="AH3874" i="1"/>
  <c r="AC3874" i="1"/>
  <c r="AD3874" i="1"/>
  <c r="AE3874" i="1"/>
  <c r="AI3874" i="1"/>
  <c r="AA3875" i="1"/>
  <c r="W3875" i="1"/>
  <c r="O3875" i="1"/>
  <c r="AF3875" i="1"/>
  <c r="AG3875" i="1"/>
  <c r="AH3875" i="1"/>
  <c r="AC3875" i="1"/>
  <c r="AD3875" i="1"/>
  <c r="AE3875" i="1"/>
  <c r="AI3875" i="1"/>
  <c r="AA3876" i="1"/>
  <c r="W3876" i="1"/>
  <c r="O3876" i="1"/>
  <c r="AF3876" i="1"/>
  <c r="AG3876" i="1"/>
  <c r="AH3876" i="1"/>
  <c r="AC3876" i="1"/>
  <c r="AD3876" i="1"/>
  <c r="AE3876" i="1"/>
  <c r="AI3876" i="1"/>
  <c r="AA3877" i="1"/>
  <c r="W3877" i="1"/>
  <c r="O3877" i="1"/>
  <c r="AF3877" i="1"/>
  <c r="AG3877" i="1"/>
  <c r="AH3877" i="1"/>
  <c r="AC3877" i="1"/>
  <c r="AD3877" i="1"/>
  <c r="AE3877" i="1"/>
  <c r="AI3877" i="1"/>
  <c r="AA3878" i="1"/>
  <c r="W3878" i="1"/>
  <c r="O3878" i="1"/>
  <c r="AF3878" i="1"/>
  <c r="AG3878" i="1"/>
  <c r="AH3878" i="1"/>
  <c r="AC3878" i="1"/>
  <c r="AD3878" i="1"/>
  <c r="AE3878" i="1"/>
  <c r="AI3878" i="1"/>
  <c r="AA3879" i="1"/>
  <c r="W3879" i="1"/>
  <c r="O3879" i="1"/>
  <c r="AF3879" i="1"/>
  <c r="AG3879" i="1"/>
  <c r="AH3879" i="1"/>
  <c r="AC3879" i="1"/>
  <c r="AD3879" i="1"/>
  <c r="AE3879" i="1"/>
  <c r="AI3879" i="1"/>
  <c r="AA3880" i="1"/>
  <c r="W3880" i="1"/>
  <c r="O3880" i="1"/>
  <c r="AF3880" i="1"/>
  <c r="AG3880" i="1"/>
  <c r="AH3880" i="1"/>
  <c r="AC3880" i="1"/>
  <c r="AD3880" i="1"/>
  <c r="AE3880" i="1"/>
  <c r="AI3880" i="1"/>
  <c r="AA3881" i="1"/>
  <c r="W3881" i="1"/>
  <c r="O3881" i="1"/>
  <c r="AF3881" i="1"/>
  <c r="AG3881" i="1"/>
  <c r="AH3881" i="1"/>
  <c r="AC3881" i="1"/>
  <c r="AD3881" i="1"/>
  <c r="AE3881" i="1"/>
  <c r="AI3881" i="1"/>
  <c r="AA3882" i="1"/>
  <c r="W3882" i="1"/>
  <c r="O3882" i="1"/>
  <c r="AF3882" i="1"/>
  <c r="AG3882" i="1"/>
  <c r="AH3882" i="1"/>
  <c r="AC3882" i="1"/>
  <c r="AD3882" i="1"/>
  <c r="AE3882" i="1"/>
  <c r="AI3882" i="1"/>
  <c r="AA3883" i="1"/>
  <c r="W3883" i="1"/>
  <c r="O3883" i="1"/>
  <c r="AF3883" i="1"/>
  <c r="AG3883" i="1"/>
  <c r="AH3883" i="1"/>
  <c r="AC3883" i="1"/>
  <c r="AD3883" i="1"/>
  <c r="AE3883" i="1"/>
  <c r="AI3883" i="1"/>
  <c r="AA3884" i="1"/>
  <c r="W3884" i="1"/>
  <c r="O3884" i="1"/>
  <c r="AF3884" i="1"/>
  <c r="AG3884" i="1"/>
  <c r="AH3884" i="1"/>
  <c r="AC3884" i="1"/>
  <c r="AD3884" i="1"/>
  <c r="AE3884" i="1"/>
  <c r="AI3884" i="1"/>
  <c r="AA3885" i="1"/>
  <c r="W3885" i="1"/>
  <c r="O3885" i="1"/>
  <c r="AF3885" i="1"/>
  <c r="AG3885" i="1"/>
  <c r="AH3885" i="1"/>
  <c r="AC3885" i="1"/>
  <c r="AD3885" i="1"/>
  <c r="AE3885" i="1"/>
  <c r="AI3885" i="1"/>
  <c r="AA3886" i="1"/>
  <c r="W3886" i="1"/>
  <c r="O3886" i="1"/>
  <c r="AF3886" i="1"/>
  <c r="AG3886" i="1"/>
  <c r="AH3886" i="1"/>
  <c r="AC3886" i="1"/>
  <c r="AD3886" i="1"/>
  <c r="AE3886" i="1"/>
  <c r="AI3886" i="1"/>
  <c r="AA3887" i="1"/>
  <c r="W3887" i="1"/>
  <c r="O3887" i="1"/>
  <c r="AF3887" i="1"/>
  <c r="AG3887" i="1"/>
  <c r="AH3887" i="1"/>
  <c r="AC3887" i="1"/>
  <c r="AD3887" i="1"/>
  <c r="AE3887" i="1"/>
  <c r="AI3887" i="1"/>
  <c r="AA3888" i="1"/>
  <c r="W3888" i="1"/>
  <c r="O3888" i="1"/>
  <c r="AF3888" i="1"/>
  <c r="AG3888" i="1"/>
  <c r="AH3888" i="1"/>
  <c r="AC3888" i="1"/>
  <c r="AD3888" i="1"/>
  <c r="AE3888" i="1"/>
  <c r="AI3888" i="1"/>
  <c r="AA3889" i="1"/>
  <c r="W3889" i="1"/>
  <c r="O3889" i="1"/>
  <c r="AF3889" i="1"/>
  <c r="AG3889" i="1"/>
  <c r="AH3889" i="1"/>
  <c r="AC3889" i="1"/>
  <c r="AD3889" i="1"/>
  <c r="AE3889" i="1"/>
  <c r="AI3889" i="1"/>
  <c r="AA3890" i="1"/>
  <c r="W3890" i="1"/>
  <c r="O3890" i="1"/>
  <c r="AF3890" i="1"/>
  <c r="AG3890" i="1"/>
  <c r="AH3890" i="1"/>
  <c r="AC3890" i="1"/>
  <c r="AD3890" i="1"/>
  <c r="AE3890" i="1"/>
  <c r="AI3890" i="1"/>
  <c r="AA3891" i="1"/>
  <c r="W3891" i="1"/>
  <c r="O3891" i="1"/>
  <c r="AF3891" i="1"/>
  <c r="AG3891" i="1"/>
  <c r="AH3891" i="1"/>
  <c r="AC3891" i="1"/>
  <c r="AD3891" i="1"/>
  <c r="AE3891" i="1"/>
  <c r="AI3891" i="1"/>
  <c r="AA3892" i="1"/>
  <c r="W3892" i="1"/>
  <c r="O3892" i="1"/>
  <c r="AF3892" i="1"/>
  <c r="AG3892" i="1"/>
  <c r="AH3892" i="1"/>
  <c r="AC3892" i="1"/>
  <c r="AD3892" i="1"/>
  <c r="AE3892" i="1"/>
  <c r="AI3892" i="1"/>
  <c r="AA3893" i="1"/>
  <c r="W3893" i="1"/>
  <c r="O3893" i="1"/>
  <c r="AF3893" i="1"/>
  <c r="AG3893" i="1"/>
  <c r="AH3893" i="1"/>
  <c r="AC3893" i="1"/>
  <c r="AD3893" i="1"/>
  <c r="AE3893" i="1"/>
  <c r="AI3893" i="1"/>
  <c r="AA3894" i="1"/>
  <c r="W3894" i="1"/>
  <c r="O3894" i="1"/>
  <c r="AF3894" i="1"/>
  <c r="AG3894" i="1"/>
  <c r="AH3894" i="1"/>
  <c r="AC3894" i="1"/>
  <c r="AD3894" i="1"/>
  <c r="AE3894" i="1"/>
  <c r="AI3894" i="1"/>
  <c r="AA3895" i="1"/>
  <c r="W3895" i="1"/>
  <c r="O3895" i="1"/>
  <c r="AF3895" i="1"/>
  <c r="AG3895" i="1"/>
  <c r="AH3895" i="1"/>
  <c r="AC3895" i="1"/>
  <c r="AD3895" i="1"/>
  <c r="AE3895" i="1"/>
  <c r="AI3895" i="1"/>
  <c r="AA3896" i="1"/>
  <c r="W3896" i="1"/>
  <c r="O3896" i="1"/>
  <c r="AF3896" i="1"/>
  <c r="AG3896" i="1"/>
  <c r="AH3896" i="1"/>
  <c r="AC3896" i="1"/>
  <c r="AD3896" i="1"/>
  <c r="AE3896" i="1"/>
  <c r="AI3896" i="1"/>
  <c r="AA3897" i="1"/>
  <c r="W3897" i="1"/>
  <c r="O3897" i="1"/>
  <c r="AF3897" i="1"/>
  <c r="AG3897" i="1"/>
  <c r="AH3897" i="1"/>
  <c r="AC3897" i="1"/>
  <c r="AD3897" i="1"/>
  <c r="AE3897" i="1"/>
  <c r="AI3897" i="1"/>
  <c r="AA3898" i="1"/>
  <c r="W3898" i="1"/>
  <c r="O3898" i="1"/>
  <c r="AF3898" i="1"/>
  <c r="AG3898" i="1"/>
  <c r="AH3898" i="1"/>
  <c r="AC3898" i="1"/>
  <c r="AD3898" i="1"/>
  <c r="AE3898" i="1"/>
  <c r="AI3898" i="1"/>
  <c r="AA3899" i="1"/>
  <c r="W3899" i="1"/>
  <c r="O3899" i="1"/>
  <c r="AF3899" i="1"/>
  <c r="AG3899" i="1"/>
  <c r="AH3899" i="1"/>
  <c r="AC3899" i="1"/>
  <c r="AD3899" i="1"/>
  <c r="AE3899" i="1"/>
  <c r="AI3899" i="1"/>
  <c r="AA3900" i="1"/>
  <c r="W3900" i="1"/>
  <c r="O3900" i="1"/>
  <c r="AF3900" i="1"/>
  <c r="AG3900" i="1"/>
  <c r="AH3900" i="1"/>
  <c r="AC3900" i="1"/>
  <c r="AD3900" i="1"/>
  <c r="AE3900" i="1"/>
  <c r="AI3900" i="1"/>
  <c r="AA3901" i="1"/>
  <c r="W3901" i="1"/>
  <c r="O3901" i="1"/>
  <c r="AF3901" i="1"/>
  <c r="AG3901" i="1"/>
  <c r="AH3901" i="1"/>
  <c r="AC3901" i="1"/>
  <c r="AD3901" i="1"/>
  <c r="AE3901" i="1"/>
  <c r="AI3901" i="1"/>
  <c r="AA3902" i="1"/>
  <c r="W3902" i="1"/>
  <c r="O3902" i="1"/>
  <c r="AF3902" i="1"/>
  <c r="AG3902" i="1"/>
  <c r="AH3902" i="1"/>
  <c r="AC3902" i="1"/>
  <c r="AD3902" i="1"/>
  <c r="AE3902" i="1"/>
  <c r="AI3902" i="1"/>
  <c r="AA3903" i="1"/>
  <c r="W3903" i="1"/>
  <c r="O3903" i="1"/>
  <c r="AF3903" i="1"/>
  <c r="AG3903" i="1"/>
  <c r="AH3903" i="1"/>
  <c r="AC3903" i="1"/>
  <c r="AD3903" i="1"/>
  <c r="AE3903" i="1"/>
  <c r="AI3903" i="1"/>
  <c r="AA3904" i="1"/>
  <c r="W3904" i="1"/>
  <c r="O3904" i="1"/>
  <c r="AF3904" i="1"/>
  <c r="AG3904" i="1"/>
  <c r="AH3904" i="1"/>
  <c r="AC3904" i="1"/>
  <c r="AD3904" i="1"/>
  <c r="AE3904" i="1"/>
  <c r="AI3904" i="1"/>
  <c r="AA3905" i="1"/>
  <c r="W3905" i="1"/>
  <c r="O3905" i="1"/>
  <c r="AF3905" i="1"/>
  <c r="AG3905" i="1"/>
  <c r="AH3905" i="1"/>
  <c r="AC3905" i="1"/>
  <c r="AD3905" i="1"/>
  <c r="AE3905" i="1"/>
  <c r="AI3905" i="1"/>
  <c r="AA3906" i="1"/>
  <c r="W3906" i="1"/>
  <c r="O3906" i="1"/>
  <c r="AF3906" i="1"/>
  <c r="AG3906" i="1"/>
  <c r="AH3906" i="1"/>
  <c r="AC3906" i="1"/>
  <c r="AD3906" i="1"/>
  <c r="AE3906" i="1"/>
  <c r="AI3906" i="1"/>
  <c r="AA3907" i="1"/>
  <c r="W3907" i="1"/>
  <c r="O3907" i="1"/>
  <c r="AF3907" i="1"/>
  <c r="AG3907" i="1"/>
  <c r="AH3907" i="1"/>
  <c r="AC3907" i="1"/>
  <c r="AD3907" i="1"/>
  <c r="AE3907" i="1"/>
  <c r="AI3907" i="1"/>
  <c r="AA3908" i="1"/>
  <c r="W3908" i="1"/>
  <c r="O3908" i="1"/>
  <c r="AF3908" i="1"/>
  <c r="AG3908" i="1"/>
  <c r="AH3908" i="1"/>
  <c r="AC3908" i="1"/>
  <c r="AD3908" i="1"/>
  <c r="AE3908" i="1"/>
  <c r="AI3908" i="1"/>
  <c r="AA3909" i="1"/>
  <c r="W3909" i="1"/>
  <c r="O3909" i="1"/>
  <c r="AF3909" i="1"/>
  <c r="AG3909" i="1"/>
  <c r="AH3909" i="1"/>
  <c r="AC3909" i="1"/>
  <c r="AD3909" i="1"/>
  <c r="AE3909" i="1"/>
  <c r="AI3909" i="1"/>
  <c r="AA3910" i="1"/>
  <c r="W3910" i="1"/>
  <c r="O3910" i="1"/>
  <c r="AF3910" i="1"/>
  <c r="AG3910" i="1"/>
  <c r="AH3910" i="1"/>
  <c r="AC3910" i="1"/>
  <c r="AD3910" i="1"/>
  <c r="AE3910" i="1"/>
  <c r="AI3910" i="1"/>
  <c r="AA3911" i="1"/>
  <c r="W3911" i="1"/>
  <c r="O3911" i="1"/>
  <c r="AF3911" i="1"/>
  <c r="AG3911" i="1"/>
  <c r="AH3911" i="1"/>
  <c r="AC3911" i="1"/>
  <c r="AD3911" i="1"/>
  <c r="AE3911" i="1"/>
  <c r="AI3911" i="1"/>
  <c r="AA3912" i="1"/>
  <c r="W3912" i="1"/>
  <c r="O3912" i="1"/>
  <c r="AF3912" i="1"/>
  <c r="AG3912" i="1"/>
  <c r="AH3912" i="1"/>
  <c r="AC3912" i="1"/>
  <c r="AD3912" i="1"/>
  <c r="AE3912" i="1"/>
  <c r="AI3912" i="1"/>
  <c r="AA3913" i="1"/>
  <c r="W3913" i="1"/>
  <c r="O3913" i="1"/>
  <c r="AF3913" i="1"/>
  <c r="AG3913" i="1"/>
  <c r="AH3913" i="1"/>
  <c r="AC3913" i="1"/>
  <c r="AD3913" i="1"/>
  <c r="AE3913" i="1"/>
  <c r="AI3913" i="1"/>
  <c r="AA3914" i="1"/>
  <c r="W3914" i="1"/>
  <c r="O3914" i="1"/>
  <c r="AF3914" i="1"/>
  <c r="AG3914" i="1"/>
  <c r="AH3914" i="1"/>
  <c r="AC3914" i="1"/>
  <c r="AD3914" i="1"/>
  <c r="AE3914" i="1"/>
  <c r="AI3914" i="1"/>
  <c r="AA3915" i="1"/>
  <c r="W3915" i="1"/>
  <c r="O3915" i="1"/>
  <c r="AF3915" i="1"/>
  <c r="AG3915" i="1"/>
  <c r="AH3915" i="1"/>
  <c r="AC3915" i="1"/>
  <c r="AD3915" i="1"/>
  <c r="AE3915" i="1"/>
  <c r="AI3915" i="1"/>
  <c r="AA3916" i="1"/>
  <c r="W3916" i="1"/>
  <c r="O3916" i="1"/>
  <c r="AF3916" i="1"/>
  <c r="AG3916" i="1"/>
  <c r="AH3916" i="1"/>
  <c r="AC3916" i="1"/>
  <c r="AD3916" i="1"/>
  <c r="AE3916" i="1"/>
  <c r="AI3916" i="1"/>
  <c r="AA3917" i="1"/>
  <c r="W3917" i="1"/>
  <c r="O3917" i="1"/>
  <c r="AF3917" i="1"/>
  <c r="AG3917" i="1"/>
  <c r="AH3917" i="1"/>
  <c r="AC3917" i="1"/>
  <c r="AD3917" i="1"/>
  <c r="AE3917" i="1"/>
  <c r="AI3917" i="1"/>
  <c r="AA3918" i="1"/>
  <c r="W3918" i="1"/>
  <c r="O3918" i="1"/>
  <c r="AF3918" i="1"/>
  <c r="AG3918" i="1"/>
  <c r="AH3918" i="1"/>
  <c r="AC3918" i="1"/>
  <c r="AD3918" i="1"/>
  <c r="AE3918" i="1"/>
  <c r="AI3918" i="1"/>
  <c r="AA3919" i="1"/>
  <c r="W3919" i="1"/>
  <c r="O3919" i="1"/>
  <c r="AF3919" i="1"/>
  <c r="AG3919" i="1"/>
  <c r="AH3919" i="1"/>
  <c r="AC3919" i="1"/>
  <c r="AD3919" i="1"/>
  <c r="AE3919" i="1"/>
  <c r="AI3919" i="1"/>
  <c r="AA3920" i="1"/>
  <c r="W3920" i="1"/>
  <c r="O3920" i="1"/>
  <c r="AF3920" i="1"/>
  <c r="AG3920" i="1"/>
  <c r="AH3920" i="1"/>
  <c r="AC3920" i="1"/>
  <c r="AD3920" i="1"/>
  <c r="AE3920" i="1"/>
  <c r="AI3920" i="1"/>
  <c r="AA3921" i="1"/>
  <c r="W3921" i="1"/>
  <c r="O3921" i="1"/>
  <c r="AF3921" i="1"/>
  <c r="AG3921" i="1"/>
  <c r="AH3921" i="1"/>
  <c r="AC3921" i="1"/>
  <c r="AD3921" i="1"/>
  <c r="AE3921" i="1"/>
  <c r="AI3921" i="1"/>
  <c r="AA3922" i="1"/>
  <c r="W3922" i="1"/>
  <c r="O3922" i="1"/>
  <c r="AF3922" i="1"/>
  <c r="AG3922" i="1"/>
  <c r="AH3922" i="1"/>
  <c r="AC3922" i="1"/>
  <c r="AD3922" i="1"/>
  <c r="AE3922" i="1"/>
  <c r="AI3922" i="1"/>
  <c r="AA3923" i="1"/>
  <c r="W3923" i="1"/>
  <c r="O3923" i="1"/>
  <c r="AF3923" i="1"/>
  <c r="AG3923" i="1"/>
  <c r="AH3923" i="1"/>
  <c r="AC3923" i="1"/>
  <c r="AD3923" i="1"/>
  <c r="AE3923" i="1"/>
  <c r="AI3923" i="1"/>
  <c r="AA3924" i="1"/>
  <c r="W3924" i="1"/>
  <c r="O3924" i="1"/>
  <c r="AF3924" i="1"/>
  <c r="AG3924" i="1"/>
  <c r="AH3924" i="1"/>
  <c r="AC3924" i="1"/>
  <c r="AD3924" i="1"/>
  <c r="AE3924" i="1"/>
  <c r="AI3924" i="1"/>
  <c r="AA3925" i="1"/>
  <c r="W3925" i="1"/>
  <c r="O3925" i="1"/>
  <c r="AF3925" i="1"/>
  <c r="AG3925" i="1"/>
  <c r="AH3925" i="1"/>
  <c r="AC3925" i="1"/>
  <c r="AD3925" i="1"/>
  <c r="AE3925" i="1"/>
  <c r="AI3925" i="1"/>
  <c r="AA3926" i="1"/>
  <c r="W3926" i="1"/>
  <c r="O3926" i="1"/>
  <c r="AF3926" i="1"/>
  <c r="AG3926" i="1"/>
  <c r="AH3926" i="1"/>
  <c r="AC3926" i="1"/>
  <c r="AD3926" i="1"/>
  <c r="AE3926" i="1"/>
  <c r="AI3926" i="1"/>
  <c r="AA3927" i="1"/>
  <c r="W3927" i="1"/>
  <c r="O3927" i="1"/>
  <c r="AF3927" i="1"/>
  <c r="AG3927" i="1"/>
  <c r="AH3927" i="1"/>
  <c r="AC3927" i="1"/>
  <c r="AD3927" i="1"/>
  <c r="AE3927" i="1"/>
  <c r="AI3927" i="1"/>
  <c r="AA3928" i="1"/>
  <c r="W3928" i="1"/>
  <c r="O3928" i="1"/>
  <c r="AF3928" i="1"/>
  <c r="AG3928" i="1"/>
  <c r="AH3928" i="1"/>
  <c r="AC3928" i="1"/>
  <c r="AD3928" i="1"/>
  <c r="AE3928" i="1"/>
  <c r="AI3928" i="1"/>
  <c r="AA3929" i="1"/>
  <c r="W3929" i="1"/>
  <c r="O3929" i="1"/>
  <c r="AF3929" i="1"/>
  <c r="AG3929" i="1"/>
  <c r="AH3929" i="1"/>
  <c r="AC3929" i="1"/>
  <c r="AD3929" i="1"/>
  <c r="AE3929" i="1"/>
  <c r="AI3929" i="1"/>
  <c r="AA3930" i="1"/>
  <c r="W3930" i="1"/>
  <c r="O3930" i="1"/>
  <c r="AF3930" i="1"/>
  <c r="AG3930" i="1"/>
  <c r="AH3930" i="1"/>
  <c r="AC3930" i="1"/>
  <c r="AD3930" i="1"/>
  <c r="AE3930" i="1"/>
  <c r="AI3930" i="1"/>
  <c r="AA3931" i="1"/>
  <c r="W3931" i="1"/>
  <c r="O3931" i="1"/>
  <c r="AF3931" i="1"/>
  <c r="AG3931" i="1"/>
  <c r="AH3931" i="1"/>
  <c r="AC3931" i="1"/>
  <c r="AD3931" i="1"/>
  <c r="AE3931" i="1"/>
  <c r="AI3931" i="1"/>
  <c r="AA3932" i="1"/>
  <c r="W3932" i="1"/>
  <c r="O3932" i="1"/>
  <c r="AF3932" i="1"/>
  <c r="AG3932" i="1"/>
  <c r="AH3932" i="1"/>
  <c r="AC3932" i="1"/>
  <c r="AD3932" i="1"/>
  <c r="AE3932" i="1"/>
  <c r="AI3932" i="1"/>
  <c r="AA3933" i="1"/>
  <c r="W3933" i="1"/>
  <c r="O3933" i="1"/>
  <c r="AF3933" i="1"/>
  <c r="AG3933" i="1"/>
  <c r="AH3933" i="1"/>
  <c r="AC3933" i="1"/>
  <c r="AD3933" i="1"/>
  <c r="AE3933" i="1"/>
  <c r="AI3933" i="1"/>
  <c r="AA3934" i="1"/>
  <c r="W3934" i="1"/>
  <c r="O3934" i="1"/>
  <c r="AF3934" i="1"/>
  <c r="AG3934" i="1"/>
  <c r="AH3934" i="1"/>
  <c r="AC3934" i="1"/>
  <c r="AD3934" i="1"/>
  <c r="AE3934" i="1"/>
  <c r="AI3934" i="1"/>
  <c r="AA3935" i="1"/>
  <c r="W3935" i="1"/>
  <c r="O3935" i="1"/>
  <c r="AF3935" i="1"/>
  <c r="AG3935" i="1"/>
  <c r="AH3935" i="1"/>
  <c r="AC3935" i="1"/>
  <c r="AD3935" i="1"/>
  <c r="AE3935" i="1"/>
  <c r="AI3935" i="1"/>
  <c r="AA3936" i="1"/>
  <c r="W3936" i="1"/>
  <c r="O3936" i="1"/>
  <c r="AF3936" i="1"/>
  <c r="AG3936" i="1"/>
  <c r="AH3936" i="1"/>
  <c r="AC3936" i="1"/>
  <c r="AD3936" i="1"/>
  <c r="AE3936" i="1"/>
  <c r="AI3936" i="1"/>
  <c r="AA3937" i="1"/>
  <c r="W3937" i="1"/>
  <c r="O3937" i="1"/>
  <c r="AF3937" i="1"/>
  <c r="AG3937" i="1"/>
  <c r="AH3937" i="1"/>
  <c r="AC3937" i="1"/>
  <c r="AD3937" i="1"/>
  <c r="AE3937" i="1"/>
  <c r="AI3937" i="1"/>
  <c r="AA3938" i="1"/>
  <c r="W3938" i="1"/>
  <c r="O3938" i="1"/>
  <c r="AF3938" i="1"/>
  <c r="AG3938" i="1"/>
  <c r="AH3938" i="1"/>
  <c r="AC3938" i="1"/>
  <c r="AD3938" i="1"/>
  <c r="AE3938" i="1"/>
  <c r="AI3938" i="1"/>
  <c r="AA3939" i="1"/>
  <c r="W3939" i="1"/>
  <c r="O3939" i="1"/>
  <c r="AF3939" i="1"/>
  <c r="AG3939" i="1"/>
  <c r="AH3939" i="1"/>
  <c r="AC3939" i="1"/>
  <c r="AD3939" i="1"/>
  <c r="AE3939" i="1"/>
  <c r="AI3939" i="1"/>
  <c r="AA3940" i="1"/>
  <c r="W3940" i="1"/>
  <c r="O3940" i="1"/>
  <c r="AF3940" i="1"/>
  <c r="AG3940" i="1"/>
  <c r="AH3940" i="1"/>
  <c r="AC3940" i="1"/>
  <c r="AD3940" i="1"/>
  <c r="AE3940" i="1"/>
  <c r="AI3940" i="1"/>
  <c r="AA3941" i="1"/>
  <c r="W3941" i="1"/>
  <c r="O3941" i="1"/>
  <c r="AF3941" i="1"/>
  <c r="AG3941" i="1"/>
  <c r="AH3941" i="1"/>
  <c r="AC3941" i="1"/>
  <c r="AD3941" i="1"/>
  <c r="AE3941" i="1"/>
  <c r="AI3941" i="1"/>
  <c r="AA3942" i="1"/>
  <c r="W3942" i="1"/>
  <c r="O3942" i="1"/>
  <c r="AF3942" i="1"/>
  <c r="AG3942" i="1"/>
  <c r="AH3942" i="1"/>
  <c r="AC3942" i="1"/>
  <c r="AD3942" i="1"/>
  <c r="AE3942" i="1"/>
  <c r="AI3942" i="1"/>
  <c r="AA3943" i="1"/>
  <c r="W3943" i="1"/>
  <c r="O3943" i="1"/>
  <c r="AF3943" i="1"/>
  <c r="AG3943" i="1"/>
  <c r="AH3943" i="1"/>
  <c r="AC3943" i="1"/>
  <c r="AD3943" i="1"/>
  <c r="AE3943" i="1"/>
  <c r="AI3943" i="1"/>
  <c r="AA3944" i="1"/>
  <c r="W3944" i="1"/>
  <c r="O3944" i="1"/>
  <c r="AF3944" i="1"/>
  <c r="AG3944" i="1"/>
  <c r="AH3944" i="1"/>
  <c r="AC3944" i="1"/>
  <c r="AD3944" i="1"/>
  <c r="AE3944" i="1"/>
  <c r="AI3944" i="1"/>
  <c r="AA3945" i="1"/>
  <c r="W3945" i="1"/>
  <c r="O3945" i="1"/>
  <c r="AF3945" i="1"/>
  <c r="AG3945" i="1"/>
  <c r="AH3945" i="1"/>
  <c r="AC3945" i="1"/>
  <c r="AD3945" i="1"/>
  <c r="AE3945" i="1"/>
  <c r="AI3945" i="1"/>
  <c r="AA3946" i="1"/>
  <c r="W3946" i="1"/>
  <c r="O3946" i="1"/>
  <c r="AF3946" i="1"/>
  <c r="AG3946" i="1"/>
  <c r="AH3946" i="1"/>
  <c r="AC3946" i="1"/>
  <c r="AD3946" i="1"/>
  <c r="AE3946" i="1"/>
  <c r="AI3946" i="1"/>
  <c r="AA3947" i="1"/>
  <c r="W3947" i="1"/>
  <c r="O3947" i="1"/>
  <c r="AF3947" i="1"/>
  <c r="AG3947" i="1"/>
  <c r="AH3947" i="1"/>
  <c r="AC3947" i="1"/>
  <c r="AD3947" i="1"/>
  <c r="AE3947" i="1"/>
  <c r="AI3947" i="1"/>
  <c r="AA3948" i="1"/>
  <c r="W3948" i="1"/>
  <c r="O3948" i="1"/>
  <c r="AF3948" i="1"/>
  <c r="AG3948" i="1"/>
  <c r="AH3948" i="1"/>
  <c r="AC3948" i="1"/>
  <c r="AD3948" i="1"/>
  <c r="AE3948" i="1"/>
  <c r="AI3948" i="1"/>
  <c r="AA3949" i="1"/>
  <c r="W3949" i="1"/>
  <c r="O3949" i="1"/>
  <c r="AF3949" i="1"/>
  <c r="AG3949" i="1"/>
  <c r="AH3949" i="1"/>
  <c r="AC3949" i="1"/>
  <c r="AD3949" i="1"/>
  <c r="AE3949" i="1"/>
  <c r="AI3949" i="1"/>
  <c r="AA3950" i="1"/>
  <c r="W3950" i="1"/>
  <c r="O3950" i="1"/>
  <c r="AF3950" i="1"/>
  <c r="AG3950" i="1"/>
  <c r="AH3950" i="1"/>
  <c r="AC3950" i="1"/>
  <c r="AD3950" i="1"/>
  <c r="AE3950" i="1"/>
  <c r="AI3950" i="1"/>
  <c r="AA3951" i="1"/>
  <c r="W3951" i="1"/>
  <c r="O3951" i="1"/>
  <c r="AF3951" i="1"/>
  <c r="AG3951" i="1"/>
  <c r="AH3951" i="1"/>
  <c r="AC3951" i="1"/>
  <c r="AD3951" i="1"/>
  <c r="AE3951" i="1"/>
  <c r="AI3951" i="1"/>
  <c r="AA3952" i="1"/>
  <c r="W3952" i="1"/>
  <c r="O3952" i="1"/>
  <c r="AF3952" i="1"/>
  <c r="AG3952" i="1"/>
  <c r="AH3952" i="1"/>
  <c r="AC3952" i="1"/>
  <c r="AD3952" i="1"/>
  <c r="AE3952" i="1"/>
  <c r="AI3952" i="1"/>
  <c r="AA3953" i="1"/>
  <c r="W3953" i="1"/>
  <c r="O3953" i="1"/>
  <c r="AF3953" i="1"/>
  <c r="AG3953" i="1"/>
  <c r="AH3953" i="1"/>
  <c r="AC3953" i="1"/>
  <c r="AD3953" i="1"/>
  <c r="AE3953" i="1"/>
  <c r="AI3953" i="1"/>
  <c r="AA3954" i="1"/>
  <c r="W3954" i="1"/>
  <c r="O3954" i="1"/>
  <c r="AF3954" i="1"/>
  <c r="AG3954" i="1"/>
  <c r="AH3954" i="1"/>
  <c r="AC3954" i="1"/>
  <c r="AD3954" i="1"/>
  <c r="AE3954" i="1"/>
  <c r="AI3954" i="1"/>
  <c r="AA3955" i="1"/>
  <c r="W3955" i="1"/>
  <c r="O3955" i="1"/>
  <c r="AF3955" i="1"/>
  <c r="AG3955" i="1"/>
  <c r="AH3955" i="1"/>
  <c r="AC3955" i="1"/>
  <c r="AD3955" i="1"/>
  <c r="AE3955" i="1"/>
  <c r="AI3955" i="1"/>
  <c r="AA3956" i="1"/>
  <c r="W3956" i="1"/>
  <c r="O3956" i="1"/>
  <c r="AF3956" i="1"/>
  <c r="AG3956" i="1"/>
  <c r="AH3956" i="1"/>
  <c r="AC3956" i="1"/>
  <c r="AD3956" i="1"/>
  <c r="AE3956" i="1"/>
  <c r="AI3956" i="1"/>
  <c r="AA3957" i="1"/>
  <c r="W3957" i="1"/>
  <c r="O3957" i="1"/>
  <c r="AF3957" i="1"/>
  <c r="AG3957" i="1"/>
  <c r="AH3957" i="1"/>
  <c r="AC3957" i="1"/>
  <c r="AD3957" i="1"/>
  <c r="AE3957" i="1"/>
  <c r="AI3957" i="1"/>
  <c r="AA3958" i="1"/>
  <c r="W3958" i="1"/>
  <c r="O3958" i="1"/>
  <c r="AF3958" i="1"/>
  <c r="AG3958" i="1"/>
  <c r="AH3958" i="1"/>
  <c r="AC3958" i="1"/>
  <c r="AD3958" i="1"/>
  <c r="AE3958" i="1"/>
  <c r="AI3958" i="1"/>
  <c r="AA3959" i="1"/>
  <c r="W3959" i="1"/>
  <c r="O3959" i="1"/>
  <c r="AF3959" i="1"/>
  <c r="AG3959" i="1"/>
  <c r="AH3959" i="1"/>
  <c r="AC3959" i="1"/>
  <c r="AD3959" i="1"/>
  <c r="AE3959" i="1"/>
  <c r="AI3959" i="1"/>
  <c r="AA3960" i="1"/>
  <c r="W3960" i="1"/>
  <c r="O3960" i="1"/>
  <c r="AF3960" i="1"/>
  <c r="AG3960" i="1"/>
  <c r="AH3960" i="1"/>
  <c r="AC3960" i="1"/>
  <c r="AD3960" i="1"/>
  <c r="AE3960" i="1"/>
  <c r="AI3960" i="1"/>
  <c r="AA3961" i="1"/>
  <c r="W3961" i="1"/>
  <c r="O3961" i="1"/>
  <c r="AF3961" i="1"/>
  <c r="AG3961" i="1"/>
  <c r="AH3961" i="1"/>
  <c r="AC3961" i="1"/>
  <c r="AD3961" i="1"/>
  <c r="AE3961" i="1"/>
  <c r="AI3961" i="1"/>
  <c r="AA3962" i="1"/>
  <c r="W3962" i="1"/>
  <c r="O3962" i="1"/>
  <c r="AF3962" i="1"/>
  <c r="AG3962" i="1"/>
  <c r="AH3962" i="1"/>
  <c r="AC3962" i="1"/>
  <c r="AD3962" i="1"/>
  <c r="AE3962" i="1"/>
  <c r="AI3962" i="1"/>
  <c r="AA3963" i="1"/>
  <c r="W3963" i="1"/>
  <c r="O3963" i="1"/>
  <c r="AF3963" i="1"/>
  <c r="AG3963" i="1"/>
  <c r="AH3963" i="1"/>
  <c r="AC3963" i="1"/>
  <c r="AD3963" i="1"/>
  <c r="AE3963" i="1"/>
  <c r="AI3963" i="1"/>
  <c r="AA3964" i="1"/>
  <c r="W3964" i="1"/>
  <c r="O3964" i="1"/>
  <c r="AF3964" i="1"/>
  <c r="AG3964" i="1"/>
  <c r="AH3964" i="1"/>
  <c r="AC3964" i="1"/>
  <c r="AD3964" i="1"/>
  <c r="AE3964" i="1"/>
  <c r="AI3964" i="1"/>
  <c r="AA3965" i="1"/>
  <c r="W3965" i="1"/>
  <c r="O3965" i="1"/>
  <c r="AF3965" i="1"/>
  <c r="AG3965" i="1"/>
  <c r="AH3965" i="1"/>
  <c r="AC3965" i="1"/>
  <c r="AD3965" i="1"/>
  <c r="AE3965" i="1"/>
  <c r="AI3965" i="1"/>
  <c r="AA3966" i="1"/>
  <c r="W3966" i="1"/>
  <c r="O3966" i="1"/>
  <c r="AF3966" i="1"/>
  <c r="AG3966" i="1"/>
  <c r="AH3966" i="1"/>
  <c r="AC3966" i="1"/>
  <c r="AD3966" i="1"/>
  <c r="AE3966" i="1"/>
  <c r="AI3966" i="1"/>
  <c r="AA3967" i="1"/>
  <c r="W3967" i="1"/>
  <c r="O3967" i="1"/>
  <c r="AF3967" i="1"/>
  <c r="AG3967" i="1"/>
  <c r="AH3967" i="1"/>
  <c r="AC3967" i="1"/>
  <c r="AD3967" i="1"/>
  <c r="AE3967" i="1"/>
  <c r="AI3967" i="1"/>
  <c r="AA3968" i="1"/>
  <c r="W3968" i="1"/>
  <c r="O3968" i="1"/>
  <c r="AF3968" i="1"/>
  <c r="AG3968" i="1"/>
  <c r="AH3968" i="1"/>
  <c r="AC3968" i="1"/>
  <c r="AD3968" i="1"/>
  <c r="AE3968" i="1"/>
  <c r="AI3968" i="1"/>
  <c r="AA3969" i="1"/>
  <c r="W3969" i="1"/>
  <c r="O3969" i="1"/>
  <c r="AF3969" i="1"/>
  <c r="AG3969" i="1"/>
  <c r="AH3969" i="1"/>
  <c r="AC3969" i="1"/>
  <c r="AD3969" i="1"/>
  <c r="AE3969" i="1"/>
  <c r="AI3969" i="1"/>
  <c r="AA3970" i="1"/>
  <c r="W3970" i="1"/>
  <c r="O3970" i="1"/>
  <c r="AF3970" i="1"/>
  <c r="AG3970" i="1"/>
  <c r="AH3970" i="1"/>
  <c r="AC3970" i="1"/>
  <c r="AD3970" i="1"/>
  <c r="AE3970" i="1"/>
  <c r="AI3970" i="1"/>
  <c r="AA3971" i="1"/>
  <c r="W3971" i="1"/>
  <c r="O3971" i="1"/>
  <c r="AF3971" i="1"/>
  <c r="AG3971" i="1"/>
  <c r="AH3971" i="1"/>
  <c r="AC3971" i="1"/>
  <c r="AD3971" i="1"/>
  <c r="AE3971" i="1"/>
  <c r="AI3971" i="1"/>
  <c r="AA3972" i="1"/>
  <c r="W3972" i="1"/>
  <c r="O3972" i="1"/>
  <c r="AF3972" i="1"/>
  <c r="AG3972" i="1"/>
  <c r="AH3972" i="1"/>
  <c r="AC3972" i="1"/>
  <c r="AD3972" i="1"/>
  <c r="AE3972" i="1"/>
  <c r="AI3972" i="1"/>
  <c r="AA3973" i="1"/>
  <c r="W3973" i="1"/>
  <c r="O3973" i="1"/>
  <c r="AF3973" i="1"/>
  <c r="AG3973" i="1"/>
  <c r="AH3973" i="1"/>
  <c r="AC3973" i="1"/>
  <c r="AD3973" i="1"/>
  <c r="AE3973" i="1"/>
  <c r="AI3973" i="1"/>
  <c r="AA3974" i="1"/>
  <c r="W3974" i="1"/>
  <c r="O3974" i="1"/>
  <c r="AF3974" i="1"/>
  <c r="AG3974" i="1"/>
  <c r="AH3974" i="1"/>
  <c r="AC3974" i="1"/>
  <c r="AD3974" i="1"/>
  <c r="AE3974" i="1"/>
  <c r="AI3974" i="1"/>
  <c r="AA3975" i="1"/>
  <c r="W3975" i="1"/>
  <c r="O3975" i="1"/>
  <c r="AF3975" i="1"/>
  <c r="AG3975" i="1"/>
  <c r="AH3975" i="1"/>
  <c r="AC3975" i="1"/>
  <c r="AD3975" i="1"/>
  <c r="AE3975" i="1"/>
  <c r="AI3975" i="1"/>
  <c r="AA3976" i="1"/>
  <c r="W3976" i="1"/>
  <c r="O3976" i="1"/>
  <c r="AF3976" i="1"/>
  <c r="AG3976" i="1"/>
  <c r="AH3976" i="1"/>
  <c r="AC3976" i="1"/>
  <c r="AD3976" i="1"/>
  <c r="AE3976" i="1"/>
  <c r="AI3976" i="1"/>
  <c r="AA3977" i="1"/>
  <c r="W3977" i="1"/>
  <c r="O3977" i="1"/>
  <c r="AF3977" i="1"/>
  <c r="AG3977" i="1"/>
  <c r="AH3977" i="1"/>
  <c r="AC3977" i="1"/>
  <c r="AD3977" i="1"/>
  <c r="AE3977" i="1"/>
  <c r="AI3977" i="1"/>
  <c r="AA3978" i="1"/>
  <c r="W3978" i="1"/>
  <c r="O3978" i="1"/>
  <c r="AF3978" i="1"/>
  <c r="AG3978" i="1"/>
  <c r="AH3978" i="1"/>
  <c r="AC3978" i="1"/>
  <c r="AD3978" i="1"/>
  <c r="AE3978" i="1"/>
  <c r="AI3978" i="1"/>
  <c r="AA3979" i="1"/>
  <c r="W3979" i="1"/>
  <c r="O3979" i="1"/>
  <c r="AF3979" i="1"/>
  <c r="AG3979" i="1"/>
  <c r="AH3979" i="1"/>
  <c r="AC3979" i="1"/>
  <c r="AD3979" i="1"/>
  <c r="AE3979" i="1"/>
  <c r="AI3979" i="1"/>
  <c r="AA3980" i="1"/>
  <c r="W3980" i="1"/>
  <c r="O3980" i="1"/>
  <c r="AF3980" i="1"/>
  <c r="AG3980" i="1"/>
  <c r="AH3980" i="1"/>
  <c r="AC3980" i="1"/>
  <c r="AD3980" i="1"/>
  <c r="AE3980" i="1"/>
  <c r="AI3980" i="1"/>
  <c r="AA3981" i="1"/>
  <c r="W3981" i="1"/>
  <c r="O3981" i="1"/>
  <c r="AF3981" i="1"/>
  <c r="AG3981" i="1"/>
  <c r="AH3981" i="1"/>
  <c r="AC3981" i="1"/>
  <c r="AD3981" i="1"/>
  <c r="AE3981" i="1"/>
  <c r="AI3981" i="1"/>
  <c r="AA3982" i="1"/>
  <c r="W3982" i="1"/>
  <c r="O3982" i="1"/>
  <c r="AF3982" i="1"/>
  <c r="AG3982" i="1"/>
  <c r="AH3982" i="1"/>
  <c r="AC3982" i="1"/>
  <c r="AD3982" i="1"/>
  <c r="AE3982" i="1"/>
  <c r="AI3982" i="1"/>
  <c r="AA3983" i="1"/>
  <c r="W3983" i="1"/>
  <c r="O3983" i="1"/>
  <c r="AF3983" i="1"/>
  <c r="AG3983" i="1"/>
  <c r="AH3983" i="1"/>
  <c r="AC3983" i="1"/>
  <c r="AD3983" i="1"/>
  <c r="AE3983" i="1"/>
  <c r="AI3983" i="1"/>
  <c r="AA3984" i="1"/>
  <c r="W3984" i="1"/>
  <c r="O3984" i="1"/>
  <c r="AF3984" i="1"/>
  <c r="AG3984" i="1"/>
  <c r="AH3984" i="1"/>
  <c r="AC3984" i="1"/>
  <c r="AD3984" i="1"/>
  <c r="AE3984" i="1"/>
  <c r="AI3984" i="1"/>
  <c r="AA3985" i="1"/>
  <c r="W3985" i="1"/>
  <c r="O3985" i="1"/>
  <c r="AF3985" i="1"/>
  <c r="AG3985" i="1"/>
  <c r="AH3985" i="1"/>
  <c r="AC3985" i="1"/>
  <c r="AD3985" i="1"/>
  <c r="AE3985" i="1"/>
  <c r="AI3985" i="1"/>
  <c r="AA3986" i="1"/>
  <c r="W3986" i="1"/>
  <c r="O3986" i="1"/>
  <c r="AF3986" i="1"/>
  <c r="AG3986" i="1"/>
  <c r="AH3986" i="1"/>
  <c r="AC3986" i="1"/>
  <c r="AD3986" i="1"/>
  <c r="AE3986" i="1"/>
  <c r="AI3986" i="1"/>
  <c r="AA3987" i="1"/>
  <c r="W3987" i="1"/>
  <c r="O3987" i="1"/>
  <c r="AF3987" i="1"/>
  <c r="AG3987" i="1"/>
  <c r="AH3987" i="1"/>
  <c r="AC3987" i="1"/>
  <c r="AD3987" i="1"/>
  <c r="AE3987" i="1"/>
  <c r="AI3987" i="1"/>
  <c r="AA3988" i="1"/>
  <c r="W3988" i="1"/>
  <c r="O3988" i="1"/>
  <c r="AF3988" i="1"/>
  <c r="AG3988" i="1"/>
  <c r="AH3988" i="1"/>
  <c r="AC3988" i="1"/>
  <c r="AD3988" i="1"/>
  <c r="AE3988" i="1"/>
  <c r="AI3988" i="1"/>
  <c r="AA3989" i="1"/>
  <c r="W3989" i="1"/>
  <c r="O3989" i="1"/>
  <c r="AF3989" i="1"/>
  <c r="AG3989" i="1"/>
  <c r="AH3989" i="1"/>
  <c r="AC3989" i="1"/>
  <c r="AD3989" i="1"/>
  <c r="AE3989" i="1"/>
  <c r="AI3989" i="1"/>
  <c r="AA3990" i="1"/>
  <c r="W3990" i="1"/>
  <c r="O3990" i="1"/>
  <c r="AF3990" i="1"/>
  <c r="AG3990" i="1"/>
  <c r="AH3990" i="1"/>
  <c r="AC3990" i="1"/>
  <c r="AD3990" i="1"/>
  <c r="AE3990" i="1"/>
  <c r="AI3990" i="1"/>
  <c r="AA3991" i="1"/>
  <c r="W3991" i="1"/>
  <c r="O3991" i="1"/>
  <c r="AF3991" i="1"/>
  <c r="AG3991" i="1"/>
  <c r="AH3991" i="1"/>
  <c r="AC3991" i="1"/>
  <c r="AD3991" i="1"/>
  <c r="AE3991" i="1"/>
  <c r="AI3991" i="1"/>
  <c r="AA3992" i="1"/>
  <c r="W3992" i="1"/>
  <c r="O3992" i="1"/>
  <c r="AF3992" i="1"/>
  <c r="AG3992" i="1"/>
  <c r="AH3992" i="1"/>
  <c r="AC3992" i="1"/>
  <c r="AD3992" i="1"/>
  <c r="AE3992" i="1"/>
  <c r="AI3992" i="1"/>
  <c r="AA3993" i="1"/>
  <c r="W3993" i="1"/>
  <c r="O3993" i="1"/>
  <c r="AF3993" i="1"/>
  <c r="AG3993" i="1"/>
  <c r="AH3993" i="1"/>
  <c r="AC3993" i="1"/>
  <c r="AD3993" i="1"/>
  <c r="AE3993" i="1"/>
  <c r="AI3993" i="1"/>
  <c r="AA3994" i="1"/>
  <c r="W3994" i="1"/>
  <c r="O3994" i="1"/>
  <c r="AF3994" i="1"/>
  <c r="AG3994" i="1"/>
  <c r="AH3994" i="1"/>
  <c r="AC3994" i="1"/>
  <c r="AD3994" i="1"/>
  <c r="AE3994" i="1"/>
  <c r="AI3994" i="1"/>
  <c r="AA3995" i="1"/>
  <c r="W3995" i="1"/>
  <c r="O3995" i="1"/>
  <c r="AF3995" i="1"/>
  <c r="AG3995" i="1"/>
  <c r="AH3995" i="1"/>
  <c r="AC3995" i="1"/>
  <c r="AD3995" i="1"/>
  <c r="AE3995" i="1"/>
  <c r="AI3995" i="1"/>
  <c r="AA3996" i="1"/>
  <c r="W3996" i="1"/>
  <c r="O3996" i="1"/>
  <c r="AF3996" i="1"/>
  <c r="AG3996" i="1"/>
  <c r="AH3996" i="1"/>
  <c r="AC3996" i="1"/>
  <c r="AD3996" i="1"/>
  <c r="AE3996" i="1"/>
  <c r="AI3996" i="1"/>
  <c r="AA3997" i="1"/>
  <c r="W3997" i="1"/>
  <c r="O3997" i="1"/>
  <c r="AF3997" i="1"/>
  <c r="AG3997" i="1"/>
  <c r="AH3997" i="1"/>
  <c r="AC3997" i="1"/>
  <c r="AD3997" i="1"/>
  <c r="AE3997" i="1"/>
  <c r="AI3997" i="1"/>
  <c r="AA3998" i="1"/>
  <c r="W3998" i="1"/>
  <c r="O3998" i="1"/>
  <c r="AF3998" i="1"/>
  <c r="AG3998" i="1"/>
  <c r="AH3998" i="1"/>
  <c r="AC3998" i="1"/>
  <c r="AD3998" i="1"/>
  <c r="AE3998" i="1"/>
  <c r="AI3998" i="1"/>
  <c r="AA3999" i="1"/>
  <c r="W3999" i="1"/>
  <c r="O3999" i="1"/>
  <c r="AF3999" i="1"/>
  <c r="AG3999" i="1"/>
  <c r="AH3999" i="1"/>
  <c r="AC3999" i="1"/>
  <c r="AD3999" i="1"/>
  <c r="AE3999" i="1"/>
  <c r="AI3999" i="1"/>
  <c r="AA4000" i="1"/>
  <c r="W4000" i="1"/>
  <c r="O4000" i="1"/>
  <c r="AF4000" i="1"/>
  <c r="AG4000" i="1"/>
  <c r="AH4000" i="1"/>
  <c r="AC4000" i="1"/>
  <c r="AD4000" i="1"/>
  <c r="AE4000" i="1"/>
  <c r="AI4000" i="1"/>
  <c r="AA4001" i="1"/>
  <c r="W4001" i="1"/>
  <c r="O4001" i="1"/>
  <c r="AF4001" i="1"/>
  <c r="AG4001" i="1"/>
  <c r="AH4001" i="1"/>
  <c r="AC4001" i="1"/>
  <c r="AD4001" i="1"/>
  <c r="AE4001" i="1"/>
  <c r="AI4001" i="1"/>
  <c r="AA4002" i="1"/>
  <c r="W4002" i="1"/>
  <c r="O4002" i="1"/>
  <c r="AF4002" i="1"/>
  <c r="AG4002" i="1"/>
  <c r="AH4002" i="1"/>
  <c r="AC4002" i="1"/>
  <c r="AD4002" i="1"/>
  <c r="AE4002" i="1"/>
  <c r="AI4002" i="1"/>
  <c r="AA4003" i="1"/>
  <c r="W4003" i="1"/>
  <c r="O4003" i="1"/>
  <c r="AF4003" i="1"/>
  <c r="AG4003" i="1"/>
  <c r="AH4003" i="1"/>
  <c r="AC4003" i="1"/>
  <c r="AD4003" i="1"/>
  <c r="AE4003" i="1"/>
  <c r="AI4003" i="1"/>
  <c r="AA4004" i="1"/>
  <c r="W4004" i="1"/>
  <c r="O4004" i="1"/>
  <c r="AF4004" i="1"/>
  <c r="AG4004" i="1"/>
  <c r="AH4004" i="1"/>
  <c r="AC4004" i="1"/>
  <c r="AD4004" i="1"/>
  <c r="AE4004" i="1"/>
  <c r="AI4004" i="1"/>
  <c r="AA4005" i="1"/>
  <c r="W4005" i="1"/>
  <c r="O4005" i="1"/>
  <c r="AF4005" i="1"/>
  <c r="AG4005" i="1"/>
  <c r="AH4005" i="1"/>
  <c r="AC4005" i="1"/>
  <c r="AD4005" i="1"/>
  <c r="AE4005" i="1"/>
  <c r="AI4005" i="1"/>
  <c r="AA4006" i="1"/>
  <c r="W4006" i="1"/>
  <c r="O4006" i="1"/>
  <c r="AF4006" i="1"/>
  <c r="AG4006" i="1"/>
  <c r="AH4006" i="1"/>
  <c r="AC4006" i="1"/>
  <c r="AD4006" i="1"/>
  <c r="AE4006" i="1"/>
  <c r="AI4006" i="1"/>
  <c r="AA4007" i="1"/>
  <c r="W4007" i="1"/>
  <c r="O4007" i="1"/>
  <c r="AF4007" i="1"/>
  <c r="AG4007" i="1"/>
  <c r="AH4007" i="1"/>
  <c r="AC4007" i="1"/>
  <c r="AD4007" i="1"/>
  <c r="AE4007" i="1"/>
  <c r="AI4007" i="1"/>
  <c r="AA4008" i="1"/>
  <c r="W4008" i="1"/>
  <c r="O4008" i="1"/>
  <c r="AF4008" i="1"/>
  <c r="AG4008" i="1"/>
  <c r="AH4008" i="1"/>
  <c r="AC4008" i="1"/>
  <c r="AD4008" i="1"/>
  <c r="AE4008" i="1"/>
  <c r="AI4008" i="1"/>
  <c r="AA4009" i="1"/>
  <c r="W4009" i="1"/>
  <c r="O4009" i="1"/>
  <c r="AF4009" i="1"/>
  <c r="AG4009" i="1"/>
  <c r="AH4009" i="1"/>
  <c r="AC4009" i="1"/>
  <c r="AD4009" i="1"/>
  <c r="AE4009" i="1"/>
  <c r="AI4009" i="1"/>
  <c r="AA4010" i="1"/>
  <c r="W4010" i="1"/>
  <c r="O4010" i="1"/>
  <c r="AF4010" i="1"/>
  <c r="AG4010" i="1"/>
  <c r="AH4010" i="1"/>
  <c r="AC4010" i="1"/>
  <c r="AD4010" i="1"/>
  <c r="AE4010" i="1"/>
  <c r="AI4010" i="1"/>
  <c r="AA4011" i="1"/>
  <c r="W4011" i="1"/>
  <c r="O4011" i="1"/>
  <c r="AF4011" i="1"/>
  <c r="AG4011" i="1"/>
  <c r="AH4011" i="1"/>
  <c r="AC4011" i="1"/>
  <c r="AD4011" i="1"/>
  <c r="AE4011" i="1"/>
  <c r="AI4011" i="1"/>
  <c r="AA4012" i="1"/>
  <c r="W4012" i="1"/>
  <c r="O4012" i="1"/>
  <c r="AF4012" i="1"/>
  <c r="AG4012" i="1"/>
  <c r="AH4012" i="1"/>
  <c r="AC4012" i="1"/>
  <c r="AD4012" i="1"/>
  <c r="AE4012" i="1"/>
  <c r="AI4012" i="1"/>
  <c r="AA4013" i="1"/>
  <c r="W4013" i="1"/>
  <c r="O4013" i="1"/>
  <c r="AF4013" i="1"/>
  <c r="AG4013" i="1"/>
  <c r="AH4013" i="1"/>
  <c r="AC4013" i="1"/>
  <c r="AD4013" i="1"/>
  <c r="AE4013" i="1"/>
  <c r="AI4013" i="1"/>
  <c r="AA4014" i="1"/>
  <c r="W4014" i="1"/>
  <c r="O4014" i="1"/>
  <c r="AF4014" i="1"/>
  <c r="AG4014" i="1"/>
  <c r="AH4014" i="1"/>
  <c r="AC4014" i="1"/>
  <c r="AD4014" i="1"/>
  <c r="AE4014" i="1"/>
  <c r="AI4014" i="1"/>
  <c r="AA4015" i="1"/>
  <c r="W4015" i="1"/>
  <c r="O4015" i="1"/>
  <c r="AF4015" i="1"/>
  <c r="AG4015" i="1"/>
  <c r="AH4015" i="1"/>
  <c r="AC4015" i="1"/>
  <c r="AD4015" i="1"/>
  <c r="AE4015" i="1"/>
  <c r="AI4015" i="1"/>
  <c r="AA4016" i="1"/>
  <c r="W4016" i="1"/>
  <c r="O4016" i="1"/>
  <c r="AF4016" i="1"/>
  <c r="AG4016" i="1"/>
  <c r="AH4016" i="1"/>
  <c r="AC4016" i="1"/>
  <c r="AD4016" i="1"/>
  <c r="AE4016" i="1"/>
  <c r="AI4016" i="1"/>
  <c r="AA4017" i="1"/>
  <c r="W4017" i="1"/>
  <c r="O4017" i="1"/>
  <c r="AF4017" i="1"/>
  <c r="AG4017" i="1"/>
  <c r="AH4017" i="1"/>
  <c r="AC4017" i="1"/>
  <c r="AD4017" i="1"/>
  <c r="AE4017" i="1"/>
  <c r="AI4017" i="1"/>
  <c r="AA4018" i="1"/>
  <c r="W4018" i="1"/>
  <c r="O4018" i="1"/>
  <c r="AF4018" i="1"/>
  <c r="AG4018" i="1"/>
  <c r="AH4018" i="1"/>
  <c r="AC4018" i="1"/>
  <c r="AD4018" i="1"/>
  <c r="AE4018" i="1"/>
  <c r="AI4018" i="1"/>
  <c r="AA4019" i="1"/>
  <c r="W4019" i="1"/>
  <c r="O4019" i="1"/>
  <c r="AF4019" i="1"/>
  <c r="AG4019" i="1"/>
  <c r="AH4019" i="1"/>
  <c r="AC4019" i="1"/>
  <c r="AD4019" i="1"/>
  <c r="AE4019" i="1"/>
  <c r="AI4019" i="1"/>
  <c r="AA4020" i="1"/>
  <c r="W4020" i="1"/>
  <c r="O4020" i="1"/>
  <c r="AF4020" i="1"/>
  <c r="AG4020" i="1"/>
  <c r="AH4020" i="1"/>
  <c r="AC4020" i="1"/>
  <c r="AD4020" i="1"/>
  <c r="AE4020" i="1"/>
  <c r="AI4020" i="1"/>
  <c r="AA4021" i="1"/>
  <c r="W4021" i="1"/>
  <c r="O4021" i="1"/>
  <c r="AF4021" i="1"/>
  <c r="AG4021" i="1"/>
  <c r="AH4021" i="1"/>
  <c r="AC4021" i="1"/>
  <c r="AD4021" i="1"/>
  <c r="AE4021" i="1"/>
  <c r="AI4021" i="1"/>
  <c r="AA4022" i="1"/>
  <c r="W4022" i="1"/>
  <c r="O4022" i="1"/>
  <c r="AF4022" i="1"/>
  <c r="AG4022" i="1"/>
  <c r="AH4022" i="1"/>
  <c r="AC4022" i="1"/>
  <c r="AD4022" i="1"/>
  <c r="AE4022" i="1"/>
  <c r="AI4022" i="1"/>
  <c r="AA4023" i="1"/>
  <c r="W4023" i="1"/>
  <c r="O4023" i="1"/>
  <c r="AF4023" i="1"/>
  <c r="AG4023" i="1"/>
  <c r="AH4023" i="1"/>
  <c r="AC4023" i="1"/>
  <c r="AD4023" i="1"/>
  <c r="AE4023" i="1"/>
  <c r="AI4023" i="1"/>
  <c r="AA4024" i="1"/>
  <c r="W4024" i="1"/>
  <c r="O4024" i="1"/>
  <c r="AF4024" i="1"/>
  <c r="AG4024" i="1"/>
  <c r="AH4024" i="1"/>
  <c r="AC4024" i="1"/>
  <c r="AD4024" i="1"/>
  <c r="AE4024" i="1"/>
  <c r="AI4024" i="1"/>
  <c r="AA4025" i="1"/>
  <c r="W4025" i="1"/>
  <c r="O4025" i="1"/>
  <c r="AF4025" i="1"/>
  <c r="AG4025" i="1"/>
  <c r="AH4025" i="1"/>
  <c r="AC4025" i="1"/>
  <c r="AD4025" i="1"/>
  <c r="AE4025" i="1"/>
  <c r="AI4025" i="1"/>
  <c r="AA4026" i="1"/>
  <c r="W4026" i="1"/>
  <c r="O4026" i="1"/>
  <c r="AF4026" i="1"/>
  <c r="AG4026" i="1"/>
  <c r="AH4026" i="1"/>
  <c r="AC4026" i="1"/>
  <c r="AD4026" i="1"/>
  <c r="AE4026" i="1"/>
  <c r="AI4026" i="1"/>
  <c r="AA4027" i="1"/>
  <c r="W4027" i="1"/>
  <c r="O4027" i="1"/>
  <c r="AF4027" i="1"/>
  <c r="AG4027" i="1"/>
  <c r="AH4027" i="1"/>
  <c r="AC4027" i="1"/>
  <c r="AD4027" i="1"/>
  <c r="AE4027" i="1"/>
  <c r="AI4027" i="1"/>
  <c r="AA4028" i="1"/>
  <c r="W4028" i="1"/>
  <c r="O4028" i="1"/>
  <c r="AF4028" i="1"/>
  <c r="AG4028" i="1"/>
  <c r="AH4028" i="1"/>
  <c r="AC4028" i="1"/>
  <c r="AD4028" i="1"/>
  <c r="AE4028" i="1"/>
  <c r="AI4028" i="1"/>
  <c r="AA4029" i="1"/>
  <c r="W4029" i="1"/>
  <c r="O4029" i="1"/>
  <c r="AF4029" i="1"/>
  <c r="AG4029" i="1"/>
  <c r="AH4029" i="1"/>
  <c r="AC4029" i="1"/>
  <c r="AD4029" i="1"/>
  <c r="AE4029" i="1"/>
  <c r="AI4029" i="1"/>
  <c r="AA4030" i="1"/>
  <c r="W4030" i="1"/>
  <c r="O4030" i="1"/>
  <c r="AF4030" i="1"/>
  <c r="AG4030" i="1"/>
  <c r="AH4030" i="1"/>
  <c r="AC4030" i="1"/>
  <c r="AD4030" i="1"/>
  <c r="AE4030" i="1"/>
  <c r="AI4030" i="1"/>
  <c r="AA4031" i="1"/>
  <c r="W4031" i="1"/>
  <c r="O4031" i="1"/>
  <c r="AF4031" i="1"/>
  <c r="AG4031" i="1"/>
  <c r="AH4031" i="1"/>
  <c r="AC4031" i="1"/>
  <c r="AD4031" i="1"/>
  <c r="AE4031" i="1"/>
  <c r="AI4031" i="1"/>
  <c r="AA4032" i="1"/>
  <c r="W4032" i="1"/>
  <c r="O4032" i="1"/>
  <c r="AF4032" i="1"/>
  <c r="AG4032" i="1"/>
  <c r="AH4032" i="1"/>
  <c r="AC4032" i="1"/>
  <c r="AD4032" i="1"/>
  <c r="AE4032" i="1"/>
  <c r="AI4032" i="1"/>
  <c r="AA4033" i="1"/>
  <c r="W4033" i="1"/>
  <c r="O4033" i="1"/>
  <c r="AF4033" i="1"/>
  <c r="AG4033" i="1"/>
  <c r="AH4033" i="1"/>
  <c r="AC4033" i="1"/>
  <c r="AD4033" i="1"/>
  <c r="AE4033" i="1"/>
  <c r="AI4033" i="1"/>
  <c r="AA4034" i="1"/>
  <c r="W4034" i="1"/>
  <c r="O4034" i="1"/>
  <c r="AF4034" i="1"/>
  <c r="AG4034" i="1"/>
  <c r="AH4034" i="1"/>
  <c r="AC4034" i="1"/>
  <c r="AD4034" i="1"/>
  <c r="AE4034" i="1"/>
  <c r="AI4034" i="1"/>
  <c r="AA4035" i="1"/>
  <c r="W4035" i="1"/>
  <c r="O4035" i="1"/>
  <c r="AF4035" i="1"/>
  <c r="AG4035" i="1"/>
  <c r="AH4035" i="1"/>
  <c r="AC4035" i="1"/>
  <c r="AD4035" i="1"/>
  <c r="AE4035" i="1"/>
  <c r="AI4035" i="1"/>
  <c r="AA4036" i="1"/>
  <c r="W4036" i="1"/>
  <c r="O4036" i="1"/>
  <c r="AF4036" i="1"/>
  <c r="AG4036" i="1"/>
  <c r="AH4036" i="1"/>
  <c r="AC4036" i="1"/>
  <c r="AD4036" i="1"/>
  <c r="AE4036" i="1"/>
  <c r="AI4036" i="1"/>
  <c r="AA4037" i="1"/>
  <c r="W4037" i="1"/>
  <c r="O4037" i="1"/>
  <c r="AF4037" i="1"/>
  <c r="AG4037" i="1"/>
  <c r="AH4037" i="1"/>
  <c r="AC4037" i="1"/>
  <c r="AD4037" i="1"/>
  <c r="AE4037" i="1"/>
  <c r="AI4037" i="1"/>
  <c r="AA4038" i="1"/>
  <c r="W4038" i="1"/>
  <c r="O4038" i="1"/>
  <c r="AF4038" i="1"/>
  <c r="AG4038" i="1"/>
  <c r="AH4038" i="1"/>
  <c r="AC4038" i="1"/>
  <c r="AD4038" i="1"/>
  <c r="AE4038" i="1"/>
  <c r="AI4038" i="1"/>
  <c r="AA4039" i="1"/>
  <c r="W4039" i="1"/>
  <c r="O4039" i="1"/>
  <c r="AF4039" i="1"/>
  <c r="AG4039" i="1"/>
  <c r="AH4039" i="1"/>
  <c r="AC4039" i="1"/>
  <c r="AD4039" i="1"/>
  <c r="AE4039" i="1"/>
  <c r="AI4039" i="1"/>
  <c r="AA4040" i="1"/>
  <c r="W4040" i="1"/>
  <c r="O4040" i="1"/>
  <c r="AF4040" i="1"/>
  <c r="AG4040" i="1"/>
  <c r="AH4040" i="1"/>
  <c r="AC4040" i="1"/>
  <c r="AD4040" i="1"/>
  <c r="AE4040" i="1"/>
  <c r="AI4040" i="1"/>
  <c r="AA4041" i="1"/>
  <c r="W4041" i="1"/>
  <c r="O4041" i="1"/>
  <c r="AF4041" i="1"/>
  <c r="AG4041" i="1"/>
  <c r="AH4041" i="1"/>
  <c r="AC4041" i="1"/>
  <c r="AD4041" i="1"/>
  <c r="AE4041" i="1"/>
  <c r="AI4041" i="1"/>
  <c r="AA4042" i="1"/>
  <c r="W4042" i="1"/>
  <c r="O4042" i="1"/>
  <c r="AF4042" i="1"/>
  <c r="AG4042" i="1"/>
  <c r="AH4042" i="1"/>
  <c r="AC4042" i="1"/>
  <c r="AD4042" i="1"/>
  <c r="AE4042" i="1"/>
  <c r="AI4042" i="1"/>
  <c r="AA4043" i="1"/>
  <c r="W4043" i="1"/>
  <c r="O4043" i="1"/>
  <c r="AF4043" i="1"/>
  <c r="AG4043" i="1"/>
  <c r="AH4043" i="1"/>
  <c r="AC4043" i="1"/>
  <c r="AD4043" i="1"/>
  <c r="AE4043" i="1"/>
  <c r="AI4043" i="1"/>
  <c r="AA4044" i="1"/>
  <c r="W4044" i="1"/>
  <c r="O4044" i="1"/>
  <c r="AF4044" i="1"/>
  <c r="AG4044" i="1"/>
  <c r="AH4044" i="1"/>
  <c r="AC4044" i="1"/>
  <c r="AD4044" i="1"/>
  <c r="AE4044" i="1"/>
  <c r="AI4044" i="1"/>
  <c r="AA4045" i="1"/>
  <c r="W4045" i="1"/>
  <c r="O4045" i="1"/>
  <c r="AF4045" i="1"/>
  <c r="AG4045" i="1"/>
  <c r="AH4045" i="1"/>
  <c r="AC4045" i="1"/>
  <c r="AD4045" i="1"/>
  <c r="AE4045" i="1"/>
  <c r="AI4045" i="1"/>
  <c r="AA4046" i="1"/>
  <c r="W4046" i="1"/>
  <c r="O4046" i="1"/>
  <c r="AF4046" i="1"/>
  <c r="AG4046" i="1"/>
  <c r="AH4046" i="1"/>
  <c r="AC4046" i="1"/>
  <c r="AD4046" i="1"/>
  <c r="AE4046" i="1"/>
  <c r="AI4046" i="1"/>
  <c r="AA4047" i="1"/>
  <c r="W4047" i="1"/>
  <c r="O4047" i="1"/>
  <c r="AF4047" i="1"/>
  <c r="AG4047" i="1"/>
  <c r="AH4047" i="1"/>
  <c r="AC4047" i="1"/>
  <c r="AD4047" i="1"/>
  <c r="AE4047" i="1"/>
  <c r="AI4047" i="1"/>
  <c r="AA4048" i="1"/>
  <c r="W4048" i="1"/>
  <c r="O4048" i="1"/>
  <c r="AF4048" i="1"/>
  <c r="AG4048" i="1"/>
  <c r="AH4048" i="1"/>
  <c r="AC4048" i="1"/>
  <c r="AD4048" i="1"/>
  <c r="AE4048" i="1"/>
  <c r="AI4048" i="1"/>
  <c r="AA4049" i="1"/>
  <c r="W4049" i="1"/>
  <c r="O4049" i="1"/>
  <c r="AF4049" i="1"/>
  <c r="AG4049" i="1"/>
  <c r="AH4049" i="1"/>
  <c r="AC4049" i="1"/>
  <c r="AD4049" i="1"/>
  <c r="AE4049" i="1"/>
  <c r="AI4049" i="1"/>
  <c r="AA4050" i="1"/>
  <c r="W4050" i="1"/>
  <c r="O4050" i="1"/>
  <c r="AF4050" i="1"/>
  <c r="AG4050" i="1"/>
  <c r="AH4050" i="1"/>
  <c r="AC4050" i="1"/>
  <c r="AD4050" i="1"/>
  <c r="AE4050" i="1"/>
  <c r="AI4050" i="1"/>
  <c r="AA4051" i="1"/>
  <c r="W4051" i="1"/>
  <c r="O4051" i="1"/>
  <c r="AF4051" i="1"/>
  <c r="AG4051" i="1"/>
  <c r="AH4051" i="1"/>
  <c r="AC4051" i="1"/>
  <c r="AD4051" i="1"/>
  <c r="AE4051" i="1"/>
  <c r="AI4051" i="1"/>
  <c r="AA4052" i="1"/>
  <c r="W4052" i="1"/>
  <c r="O4052" i="1"/>
  <c r="AF4052" i="1"/>
  <c r="AG4052" i="1"/>
  <c r="AH4052" i="1"/>
  <c r="AC4052" i="1"/>
  <c r="AD4052" i="1"/>
  <c r="AE4052" i="1"/>
  <c r="AI4052" i="1"/>
  <c r="AA4053" i="1"/>
  <c r="W4053" i="1"/>
  <c r="O4053" i="1"/>
  <c r="AF4053" i="1"/>
  <c r="AG4053" i="1"/>
  <c r="AH4053" i="1"/>
  <c r="AC4053" i="1"/>
  <c r="AD4053" i="1"/>
  <c r="AE4053" i="1"/>
  <c r="AI4053" i="1"/>
  <c r="AA4054" i="1"/>
  <c r="W4054" i="1"/>
  <c r="O4054" i="1"/>
  <c r="AF4054" i="1"/>
  <c r="AG4054" i="1"/>
  <c r="AH4054" i="1"/>
  <c r="AC4054" i="1"/>
  <c r="AD4054" i="1"/>
  <c r="AE4054" i="1"/>
  <c r="AI4054" i="1"/>
  <c r="AA4055" i="1"/>
  <c r="W4055" i="1"/>
  <c r="O4055" i="1"/>
  <c r="AF4055" i="1"/>
  <c r="AG4055" i="1"/>
  <c r="AH4055" i="1"/>
  <c r="AC4055" i="1"/>
  <c r="AD4055" i="1"/>
  <c r="AE4055" i="1"/>
  <c r="AI4055" i="1"/>
  <c r="AA4056" i="1"/>
  <c r="W4056" i="1"/>
  <c r="O4056" i="1"/>
  <c r="AF4056" i="1"/>
  <c r="AG4056" i="1"/>
  <c r="AH4056" i="1"/>
  <c r="AC4056" i="1"/>
  <c r="AD4056" i="1"/>
  <c r="AE4056" i="1"/>
  <c r="AI4056" i="1"/>
  <c r="AA4057" i="1"/>
  <c r="W4057" i="1"/>
  <c r="O4057" i="1"/>
  <c r="AF4057" i="1"/>
  <c r="AG4057" i="1"/>
  <c r="AH4057" i="1"/>
  <c r="AC4057" i="1"/>
  <c r="AD4057" i="1"/>
  <c r="AE4057" i="1"/>
  <c r="AI4057" i="1"/>
  <c r="AA4058" i="1"/>
  <c r="W4058" i="1"/>
  <c r="O4058" i="1"/>
  <c r="AF4058" i="1"/>
  <c r="AG4058" i="1"/>
  <c r="AH4058" i="1"/>
  <c r="AC4058" i="1"/>
  <c r="AD4058" i="1"/>
  <c r="AE4058" i="1"/>
  <c r="AI4058" i="1"/>
  <c r="AA4059" i="1"/>
  <c r="W4059" i="1"/>
  <c r="O4059" i="1"/>
  <c r="AF4059" i="1"/>
  <c r="AG4059" i="1"/>
  <c r="AH4059" i="1"/>
  <c r="AC4059" i="1"/>
  <c r="AD4059" i="1"/>
  <c r="AE4059" i="1"/>
  <c r="AI4059" i="1"/>
  <c r="AA4060" i="1"/>
  <c r="W4060" i="1"/>
  <c r="O4060" i="1"/>
  <c r="AF4060" i="1"/>
  <c r="AG4060" i="1"/>
  <c r="AH4060" i="1"/>
  <c r="AC4060" i="1"/>
  <c r="AD4060" i="1"/>
  <c r="AE4060" i="1"/>
  <c r="AI4060" i="1"/>
  <c r="AA4061" i="1"/>
  <c r="W4061" i="1"/>
  <c r="O4061" i="1"/>
  <c r="AF4061" i="1"/>
  <c r="AG4061" i="1"/>
  <c r="AH4061" i="1"/>
  <c r="AC4061" i="1"/>
  <c r="AD4061" i="1"/>
  <c r="AE4061" i="1"/>
  <c r="AI4061" i="1"/>
  <c r="AA4062" i="1"/>
  <c r="W4062" i="1"/>
  <c r="O4062" i="1"/>
  <c r="AF4062" i="1"/>
  <c r="AG4062" i="1"/>
  <c r="AH4062" i="1"/>
  <c r="AC4062" i="1"/>
  <c r="AD4062" i="1"/>
  <c r="AE4062" i="1"/>
  <c r="AI4062" i="1"/>
  <c r="AA4063" i="1"/>
  <c r="W4063" i="1"/>
  <c r="O4063" i="1"/>
  <c r="AF4063" i="1"/>
  <c r="AG4063" i="1"/>
  <c r="AH4063" i="1"/>
  <c r="AC4063" i="1"/>
  <c r="AD4063" i="1"/>
  <c r="AE4063" i="1"/>
  <c r="AI4063" i="1"/>
  <c r="AA4064" i="1"/>
  <c r="W4064" i="1"/>
  <c r="O4064" i="1"/>
  <c r="AF4064" i="1"/>
  <c r="AG4064" i="1"/>
  <c r="AH4064" i="1"/>
  <c r="AC4064" i="1"/>
  <c r="AD4064" i="1"/>
  <c r="AE4064" i="1"/>
  <c r="AI4064" i="1"/>
  <c r="AA4065" i="1"/>
  <c r="W4065" i="1"/>
  <c r="O4065" i="1"/>
  <c r="AF4065" i="1"/>
  <c r="AG4065" i="1"/>
  <c r="AH4065" i="1"/>
  <c r="AC4065" i="1"/>
  <c r="AD4065" i="1"/>
  <c r="AE4065" i="1"/>
  <c r="AI4065" i="1"/>
  <c r="AA4066" i="1"/>
  <c r="W4066" i="1"/>
  <c r="O4066" i="1"/>
  <c r="AF4066" i="1"/>
  <c r="AG4066" i="1"/>
  <c r="AH4066" i="1"/>
  <c r="AC4066" i="1"/>
  <c r="AD4066" i="1"/>
  <c r="AE4066" i="1"/>
  <c r="AI4066" i="1"/>
  <c r="AA4067" i="1"/>
  <c r="W4067" i="1"/>
  <c r="O4067" i="1"/>
  <c r="AF4067" i="1"/>
  <c r="AG4067" i="1"/>
  <c r="AH4067" i="1"/>
  <c r="AC4067" i="1"/>
  <c r="AD4067" i="1"/>
  <c r="AE4067" i="1"/>
  <c r="AI4067" i="1"/>
  <c r="AA4068" i="1"/>
  <c r="W4068" i="1"/>
  <c r="O4068" i="1"/>
  <c r="AF4068" i="1"/>
  <c r="AG4068" i="1"/>
  <c r="AH4068" i="1"/>
  <c r="AC4068" i="1"/>
  <c r="AD4068" i="1"/>
  <c r="AE4068" i="1"/>
  <c r="AI4068" i="1"/>
  <c r="AA4069" i="1"/>
  <c r="W4069" i="1"/>
  <c r="O4069" i="1"/>
  <c r="AF4069" i="1"/>
  <c r="AG4069" i="1"/>
  <c r="AH4069" i="1"/>
  <c r="AC4069" i="1"/>
  <c r="AD4069" i="1"/>
  <c r="AE4069" i="1"/>
  <c r="AI4069" i="1"/>
  <c r="AA4070" i="1"/>
  <c r="W4070" i="1"/>
  <c r="O4070" i="1"/>
  <c r="AF4070" i="1"/>
  <c r="AG4070" i="1"/>
  <c r="AH4070" i="1"/>
  <c r="AC4070" i="1"/>
  <c r="AD4070" i="1"/>
  <c r="AE4070" i="1"/>
  <c r="AI4070" i="1"/>
  <c r="AA4071" i="1"/>
  <c r="W4071" i="1"/>
  <c r="O4071" i="1"/>
  <c r="AF4071" i="1"/>
  <c r="AG4071" i="1"/>
  <c r="AH4071" i="1"/>
  <c r="AC4071" i="1"/>
  <c r="AD4071" i="1"/>
  <c r="AE4071" i="1"/>
  <c r="AI4071" i="1"/>
  <c r="AA4072" i="1"/>
  <c r="W4072" i="1"/>
  <c r="O4072" i="1"/>
  <c r="AF4072" i="1"/>
  <c r="AG4072" i="1"/>
  <c r="AH4072" i="1"/>
  <c r="AC4072" i="1"/>
  <c r="AD4072" i="1"/>
  <c r="AE4072" i="1"/>
  <c r="AI4072" i="1"/>
  <c r="AA4073" i="1"/>
  <c r="W4073" i="1"/>
  <c r="O4073" i="1"/>
  <c r="AF4073" i="1"/>
  <c r="AG4073" i="1"/>
  <c r="AH4073" i="1"/>
  <c r="AC4073" i="1"/>
  <c r="AD4073" i="1"/>
  <c r="AE4073" i="1"/>
  <c r="AI4073" i="1"/>
  <c r="AA4074" i="1"/>
  <c r="W4074" i="1"/>
  <c r="O4074" i="1"/>
  <c r="AF4074" i="1"/>
  <c r="AG4074" i="1"/>
  <c r="AH4074" i="1"/>
  <c r="AC4074" i="1"/>
  <c r="AD4074" i="1"/>
  <c r="AE4074" i="1"/>
  <c r="AI4074" i="1"/>
  <c r="AA4075" i="1"/>
  <c r="W4075" i="1"/>
  <c r="O4075" i="1"/>
  <c r="AF4075" i="1"/>
  <c r="AG4075" i="1"/>
  <c r="AH4075" i="1"/>
  <c r="AC4075" i="1"/>
  <c r="AD4075" i="1"/>
  <c r="AE4075" i="1"/>
  <c r="AI4075" i="1"/>
  <c r="AA4076" i="1"/>
  <c r="W4076" i="1"/>
  <c r="O4076" i="1"/>
  <c r="AF4076" i="1"/>
  <c r="AG4076" i="1"/>
  <c r="AH4076" i="1"/>
  <c r="AC4076" i="1"/>
  <c r="AD4076" i="1"/>
  <c r="AE4076" i="1"/>
  <c r="AI4076" i="1"/>
  <c r="AA4077" i="1"/>
  <c r="W4077" i="1"/>
  <c r="O4077" i="1"/>
  <c r="AF4077" i="1"/>
  <c r="AG4077" i="1"/>
  <c r="AH4077" i="1"/>
  <c r="AC4077" i="1"/>
  <c r="AD4077" i="1"/>
  <c r="AE4077" i="1"/>
  <c r="AI4077" i="1"/>
  <c r="AA4078" i="1"/>
  <c r="W4078" i="1"/>
  <c r="O4078" i="1"/>
  <c r="AF4078" i="1"/>
  <c r="AG4078" i="1"/>
  <c r="AH4078" i="1"/>
  <c r="AC4078" i="1"/>
  <c r="AD4078" i="1"/>
  <c r="AE4078" i="1"/>
  <c r="AI4078" i="1"/>
  <c r="AA4079" i="1"/>
  <c r="W4079" i="1"/>
  <c r="O4079" i="1"/>
  <c r="AF4079" i="1"/>
  <c r="AG4079" i="1"/>
  <c r="AH4079" i="1"/>
  <c r="AC4079" i="1"/>
  <c r="AD4079" i="1"/>
  <c r="AE4079" i="1"/>
  <c r="AI4079" i="1"/>
  <c r="AA4080" i="1"/>
  <c r="W4080" i="1"/>
  <c r="O4080" i="1"/>
  <c r="AF4080" i="1"/>
  <c r="AG4080" i="1"/>
  <c r="AH4080" i="1"/>
  <c r="AC4080" i="1"/>
  <c r="AD4080" i="1"/>
  <c r="AE4080" i="1"/>
  <c r="AI4080" i="1"/>
  <c r="AA4081" i="1"/>
  <c r="W4081" i="1"/>
  <c r="O4081" i="1"/>
  <c r="AF4081" i="1"/>
  <c r="AG4081" i="1"/>
  <c r="AH4081" i="1"/>
  <c r="AC4081" i="1"/>
  <c r="AD4081" i="1"/>
  <c r="AE4081" i="1"/>
  <c r="AI4081" i="1"/>
  <c r="AA4082" i="1"/>
  <c r="W4082" i="1"/>
  <c r="O4082" i="1"/>
  <c r="AF4082" i="1"/>
  <c r="AG4082" i="1"/>
  <c r="AH4082" i="1"/>
  <c r="AC4082" i="1"/>
  <c r="AD4082" i="1"/>
  <c r="AE4082" i="1"/>
  <c r="AI4082" i="1"/>
  <c r="AA4083" i="1"/>
  <c r="W4083" i="1"/>
  <c r="O4083" i="1"/>
  <c r="AF4083" i="1"/>
  <c r="AG4083" i="1"/>
  <c r="AH4083" i="1"/>
  <c r="AC4083" i="1"/>
  <c r="AD4083" i="1"/>
  <c r="AE4083" i="1"/>
  <c r="AI4083" i="1"/>
  <c r="AA4084" i="1"/>
  <c r="W4084" i="1"/>
  <c r="O4084" i="1"/>
  <c r="AF4084" i="1"/>
  <c r="AG4084" i="1"/>
  <c r="AH4084" i="1"/>
  <c r="AC4084" i="1"/>
  <c r="AD4084" i="1"/>
  <c r="AE4084" i="1"/>
  <c r="AI4084" i="1"/>
  <c r="AA4085" i="1"/>
  <c r="W4085" i="1"/>
  <c r="O4085" i="1"/>
  <c r="AF4085" i="1"/>
  <c r="AG4085" i="1"/>
  <c r="AH4085" i="1"/>
  <c r="AC4085" i="1"/>
  <c r="AD4085" i="1"/>
  <c r="AE4085" i="1"/>
  <c r="AI4085" i="1"/>
  <c r="AA4086" i="1"/>
  <c r="W4086" i="1"/>
  <c r="O4086" i="1"/>
  <c r="AF4086" i="1"/>
  <c r="AG4086" i="1"/>
  <c r="AH4086" i="1"/>
  <c r="AC4086" i="1"/>
  <c r="AD4086" i="1"/>
  <c r="AE4086" i="1"/>
  <c r="AI4086" i="1"/>
  <c r="AA4087" i="1"/>
  <c r="W4087" i="1"/>
  <c r="O4087" i="1"/>
  <c r="AF4087" i="1"/>
  <c r="AG4087" i="1"/>
  <c r="AH4087" i="1"/>
  <c r="AC4087" i="1"/>
  <c r="AD4087" i="1"/>
  <c r="AE4087" i="1"/>
  <c r="AI4087" i="1"/>
  <c r="AA4088" i="1"/>
  <c r="W4088" i="1"/>
  <c r="O4088" i="1"/>
  <c r="AF4088" i="1"/>
  <c r="AG4088" i="1"/>
  <c r="AH4088" i="1"/>
  <c r="AC4088" i="1"/>
  <c r="AD4088" i="1"/>
  <c r="AE4088" i="1"/>
  <c r="AI4088" i="1"/>
  <c r="AA4089" i="1"/>
  <c r="W4089" i="1"/>
  <c r="O4089" i="1"/>
  <c r="AF4089" i="1"/>
  <c r="AG4089" i="1"/>
  <c r="AH4089" i="1"/>
  <c r="AC4089" i="1"/>
  <c r="AD4089" i="1"/>
  <c r="AE4089" i="1"/>
  <c r="AI4089" i="1"/>
  <c r="AA4090" i="1"/>
  <c r="W4090" i="1"/>
  <c r="O4090" i="1"/>
  <c r="AF4090" i="1"/>
  <c r="AG4090" i="1"/>
  <c r="AH4090" i="1"/>
  <c r="AC4090" i="1"/>
  <c r="AD4090" i="1"/>
  <c r="AE4090" i="1"/>
  <c r="AI4090" i="1"/>
  <c r="AA4091" i="1"/>
  <c r="W4091" i="1"/>
  <c r="O4091" i="1"/>
  <c r="AF4091" i="1"/>
  <c r="AG4091" i="1"/>
  <c r="AH4091" i="1"/>
  <c r="AC4091" i="1"/>
  <c r="AD4091" i="1"/>
  <c r="AE4091" i="1"/>
  <c r="AI4091" i="1"/>
  <c r="AA4092" i="1"/>
  <c r="W4092" i="1"/>
  <c r="O4092" i="1"/>
  <c r="AF4092" i="1"/>
  <c r="AG4092" i="1"/>
  <c r="AH4092" i="1"/>
  <c r="AC4092" i="1"/>
  <c r="AD4092" i="1"/>
  <c r="AE4092" i="1"/>
  <c r="AI4092" i="1"/>
  <c r="AA4093" i="1"/>
  <c r="W4093" i="1"/>
  <c r="O4093" i="1"/>
  <c r="AF4093" i="1"/>
  <c r="AG4093" i="1"/>
  <c r="AH4093" i="1"/>
  <c r="AC4093" i="1"/>
  <c r="AD4093" i="1"/>
  <c r="AE4093" i="1"/>
  <c r="AI4093" i="1"/>
  <c r="AA4094" i="1"/>
  <c r="W4094" i="1"/>
  <c r="O4094" i="1"/>
  <c r="AF4094" i="1"/>
  <c r="AG4094" i="1"/>
  <c r="AH4094" i="1"/>
  <c r="AC4094" i="1"/>
  <c r="AD4094" i="1"/>
  <c r="AE4094" i="1"/>
  <c r="AI4094" i="1"/>
  <c r="AA4095" i="1"/>
  <c r="W4095" i="1"/>
  <c r="O4095" i="1"/>
  <c r="AF4095" i="1"/>
  <c r="AG4095" i="1"/>
  <c r="AH4095" i="1"/>
  <c r="AC4095" i="1"/>
  <c r="AD4095" i="1"/>
  <c r="AE4095" i="1"/>
  <c r="AI4095" i="1"/>
  <c r="AA4096" i="1"/>
  <c r="W4096" i="1"/>
  <c r="O4096" i="1"/>
  <c r="AF4096" i="1"/>
  <c r="AG4096" i="1"/>
  <c r="AH4096" i="1"/>
  <c r="AC4096" i="1"/>
  <c r="AD4096" i="1"/>
  <c r="AE4096" i="1"/>
  <c r="AI4096" i="1"/>
  <c r="AA4097" i="1"/>
  <c r="W4097" i="1"/>
  <c r="O4097" i="1"/>
  <c r="AF4097" i="1"/>
  <c r="AG4097" i="1"/>
  <c r="AH4097" i="1"/>
  <c r="AC4097" i="1"/>
  <c r="AD4097" i="1"/>
  <c r="AE4097" i="1"/>
  <c r="AI4097" i="1"/>
  <c r="AA4098" i="1"/>
  <c r="W4098" i="1"/>
  <c r="O4098" i="1"/>
  <c r="AF4098" i="1"/>
  <c r="AG4098" i="1"/>
  <c r="AH4098" i="1"/>
  <c r="AC4098" i="1"/>
  <c r="AD4098" i="1"/>
  <c r="AE4098" i="1"/>
  <c r="AI4098" i="1"/>
  <c r="AA4099" i="1"/>
  <c r="W4099" i="1"/>
  <c r="O4099" i="1"/>
  <c r="AF4099" i="1"/>
  <c r="AG4099" i="1"/>
  <c r="AH4099" i="1"/>
  <c r="AC4099" i="1"/>
  <c r="AD4099" i="1"/>
  <c r="AE4099" i="1"/>
  <c r="AI4099" i="1"/>
  <c r="AA4100" i="1"/>
  <c r="W4100" i="1"/>
  <c r="O4100" i="1"/>
  <c r="AF4100" i="1"/>
  <c r="AG4100" i="1"/>
  <c r="AH4100" i="1"/>
  <c r="AC4100" i="1"/>
  <c r="AD4100" i="1"/>
  <c r="AE4100" i="1"/>
  <c r="AI4100" i="1"/>
  <c r="AA4101" i="1"/>
  <c r="W4101" i="1"/>
  <c r="O4101" i="1"/>
  <c r="AF4101" i="1"/>
  <c r="AG4101" i="1"/>
  <c r="AH4101" i="1"/>
  <c r="AC4101" i="1"/>
  <c r="AD4101" i="1"/>
  <c r="AE4101" i="1"/>
  <c r="AI4101" i="1"/>
  <c r="AA4102" i="1"/>
  <c r="W4102" i="1"/>
  <c r="O4102" i="1"/>
  <c r="AF4102" i="1"/>
  <c r="AG4102" i="1"/>
  <c r="AH4102" i="1"/>
  <c r="AC4102" i="1"/>
  <c r="AD4102" i="1"/>
  <c r="AE4102" i="1"/>
  <c r="AI4102" i="1"/>
  <c r="AA4103" i="1"/>
  <c r="W4103" i="1"/>
  <c r="O4103" i="1"/>
  <c r="AF4103" i="1"/>
  <c r="AG4103" i="1"/>
  <c r="AH4103" i="1"/>
  <c r="AC4103" i="1"/>
  <c r="AD4103" i="1"/>
  <c r="AE4103" i="1"/>
  <c r="AI4103" i="1"/>
  <c r="AA4104" i="1"/>
  <c r="W4104" i="1"/>
  <c r="O4104" i="1"/>
  <c r="AF4104" i="1"/>
  <c r="AG4104" i="1"/>
  <c r="AH4104" i="1"/>
  <c r="AC4104" i="1"/>
  <c r="AD4104" i="1"/>
  <c r="AE4104" i="1"/>
  <c r="AI4104" i="1"/>
  <c r="AA4105" i="1"/>
  <c r="W4105" i="1"/>
  <c r="O4105" i="1"/>
  <c r="AF4105" i="1"/>
  <c r="AG4105" i="1"/>
  <c r="AH4105" i="1"/>
  <c r="AC4105" i="1"/>
  <c r="AD4105" i="1"/>
  <c r="AE4105" i="1"/>
  <c r="AI4105" i="1"/>
  <c r="AA4106" i="1"/>
  <c r="W4106" i="1"/>
  <c r="O4106" i="1"/>
  <c r="AF4106" i="1"/>
  <c r="AG4106" i="1"/>
  <c r="AH4106" i="1"/>
  <c r="AC4106" i="1"/>
  <c r="AD4106" i="1"/>
  <c r="AE4106" i="1"/>
  <c r="AI4106" i="1"/>
  <c r="AA4107" i="1"/>
  <c r="W4107" i="1"/>
  <c r="O4107" i="1"/>
  <c r="AF4107" i="1"/>
  <c r="AG4107" i="1"/>
  <c r="AH4107" i="1"/>
  <c r="AC4107" i="1"/>
  <c r="AD4107" i="1"/>
  <c r="AE4107" i="1"/>
  <c r="AI4107" i="1"/>
  <c r="AA4108" i="1"/>
  <c r="W4108" i="1"/>
  <c r="O4108" i="1"/>
  <c r="AF4108" i="1"/>
  <c r="AG4108" i="1"/>
  <c r="AH4108" i="1"/>
  <c r="AC4108" i="1"/>
  <c r="AD4108" i="1"/>
  <c r="AE4108" i="1"/>
  <c r="AI4108" i="1"/>
  <c r="AA4109" i="1"/>
  <c r="W4109" i="1"/>
  <c r="O4109" i="1"/>
  <c r="AF4109" i="1"/>
  <c r="AG4109" i="1"/>
  <c r="AH4109" i="1"/>
  <c r="AC4109" i="1"/>
  <c r="AD4109" i="1"/>
  <c r="AE4109" i="1"/>
  <c r="AI4109" i="1"/>
  <c r="AA4110" i="1"/>
  <c r="AA23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X4389" i="1"/>
  <c r="U4389" i="1"/>
  <c r="W4389" i="1"/>
  <c r="O4389" i="1"/>
  <c r="T4389" i="1"/>
  <c r="V4389" i="1"/>
  <c r="AF4389" i="1"/>
  <c r="AG4389" i="1"/>
  <c r="AH4389" i="1"/>
  <c r="AC4389" i="1"/>
  <c r="AD4389" i="1"/>
  <c r="AE4389" i="1"/>
  <c r="AI4389" i="1"/>
  <c r="Q4389" i="1"/>
  <c r="W4390" i="1"/>
  <c r="O4390" i="1"/>
  <c r="AF4390" i="1"/>
  <c r="AG4390" i="1"/>
  <c r="AH4390" i="1"/>
  <c r="AC4390" i="1"/>
  <c r="AD4390" i="1"/>
  <c r="AE4390" i="1"/>
  <c r="AI4390" i="1"/>
  <c r="W4391" i="1"/>
  <c r="O4391" i="1"/>
  <c r="AF4391" i="1"/>
  <c r="AG4391" i="1"/>
  <c r="AH4391" i="1"/>
  <c r="AC4391" i="1"/>
  <c r="AD4391" i="1"/>
  <c r="AE4391" i="1"/>
  <c r="AI4391" i="1"/>
  <c r="W4392" i="1"/>
  <c r="O4392" i="1"/>
  <c r="AF4392" i="1"/>
  <c r="AG4392" i="1"/>
  <c r="AH4392" i="1"/>
  <c r="AC4392" i="1"/>
  <c r="AD4392" i="1"/>
  <c r="AE4392" i="1"/>
  <c r="AI4392" i="1"/>
  <c r="W4393" i="1"/>
  <c r="O4393" i="1"/>
  <c r="AF4393" i="1"/>
  <c r="AG4393" i="1"/>
  <c r="AH4393" i="1"/>
  <c r="AC4393" i="1"/>
  <c r="AD4393" i="1"/>
  <c r="AE4393" i="1"/>
  <c r="AI4393" i="1"/>
  <c r="W4394" i="1"/>
  <c r="O4394" i="1"/>
  <c r="AF4394" i="1"/>
  <c r="AG4394" i="1"/>
  <c r="AH4394" i="1"/>
  <c r="AC4394" i="1"/>
  <c r="AD4394" i="1"/>
  <c r="AE4394" i="1"/>
  <c r="AI4394" i="1"/>
  <c r="W4395" i="1"/>
  <c r="O4395" i="1"/>
  <c r="AF4395" i="1"/>
  <c r="AG4395" i="1"/>
  <c r="AH4395" i="1"/>
  <c r="AC4395" i="1"/>
  <c r="AD4395" i="1"/>
  <c r="AE4395" i="1"/>
  <c r="AI4395" i="1"/>
  <c r="W4396" i="1"/>
  <c r="O4396" i="1"/>
  <c r="AF4396" i="1"/>
  <c r="AG4396" i="1"/>
  <c r="AH4396" i="1"/>
  <c r="AC4396" i="1"/>
  <c r="AD4396" i="1"/>
  <c r="AE4396" i="1"/>
  <c r="AI4396" i="1"/>
  <c r="W4397" i="1"/>
  <c r="O4397" i="1"/>
  <c r="AF4397" i="1"/>
  <c r="AG4397" i="1"/>
  <c r="AH4397" i="1"/>
  <c r="AC4397" i="1"/>
  <c r="AD4397" i="1"/>
  <c r="AE4397" i="1"/>
  <c r="AI4397" i="1"/>
  <c r="W4398" i="1"/>
  <c r="O4398" i="1"/>
  <c r="AF4398" i="1"/>
  <c r="AG4398" i="1"/>
  <c r="AH4398" i="1"/>
  <c r="AC4398" i="1"/>
  <c r="AD4398" i="1"/>
  <c r="AE4398" i="1"/>
  <c r="AI4398" i="1"/>
  <c r="W4399" i="1"/>
  <c r="O4399" i="1"/>
  <c r="AF4399" i="1"/>
  <c r="AG4399" i="1"/>
  <c r="AH4399" i="1"/>
  <c r="AC4399" i="1"/>
  <c r="AD4399" i="1"/>
  <c r="AE4399" i="1"/>
  <c r="AI4399" i="1"/>
  <c r="AA4400" i="1"/>
  <c r="W4400" i="1"/>
  <c r="O4400" i="1"/>
  <c r="AF4400" i="1"/>
  <c r="AG4400" i="1"/>
  <c r="AH4400" i="1"/>
  <c r="AC4400" i="1"/>
  <c r="AD4400" i="1"/>
  <c r="AE4400" i="1"/>
  <c r="AI4400" i="1"/>
  <c r="AA4401" i="1"/>
  <c r="W4401" i="1"/>
  <c r="O4401" i="1"/>
  <c r="AF4401" i="1"/>
  <c r="AG4401" i="1"/>
  <c r="AH4401" i="1"/>
  <c r="AC4401" i="1"/>
  <c r="AD4401" i="1"/>
  <c r="AE4401" i="1"/>
  <c r="AI4401" i="1"/>
  <c r="AA4402" i="1"/>
  <c r="W4402" i="1"/>
  <c r="O4402" i="1"/>
  <c r="AF4402" i="1"/>
  <c r="AG4402" i="1"/>
  <c r="AH4402" i="1"/>
  <c r="AC4402" i="1"/>
  <c r="AD4402" i="1"/>
  <c r="AE4402" i="1"/>
  <c r="AI4402" i="1"/>
  <c r="AA4403" i="1"/>
  <c r="W4403" i="1"/>
  <c r="O4403" i="1"/>
  <c r="AF4403" i="1"/>
  <c r="AG4403" i="1"/>
  <c r="AH4403" i="1"/>
  <c r="AC4403" i="1"/>
  <c r="AD4403" i="1"/>
  <c r="AE4403" i="1"/>
  <c r="AI4403" i="1"/>
  <c r="AA4404" i="1"/>
  <c r="W4404" i="1"/>
  <c r="O4404" i="1"/>
  <c r="AF4404" i="1"/>
  <c r="AG4404" i="1"/>
  <c r="AH4404" i="1"/>
  <c r="AC4404" i="1"/>
  <c r="AD4404" i="1"/>
  <c r="AE4404" i="1"/>
  <c r="AI4404" i="1"/>
  <c r="AA4405" i="1"/>
  <c r="W4405" i="1"/>
  <c r="O4405" i="1"/>
  <c r="AF4405" i="1"/>
  <c r="AG4405" i="1"/>
  <c r="AH4405" i="1"/>
  <c r="AC4405" i="1"/>
  <c r="AD4405" i="1"/>
  <c r="AE4405" i="1"/>
  <c r="AI4405" i="1"/>
  <c r="AA4406" i="1"/>
  <c r="W4406" i="1"/>
  <c r="O4406" i="1"/>
  <c r="AF4406" i="1"/>
  <c r="AG4406" i="1"/>
  <c r="AH4406" i="1"/>
  <c r="AC4406" i="1"/>
  <c r="AD4406" i="1"/>
  <c r="AE4406" i="1"/>
  <c r="AI4406" i="1"/>
  <c r="AA4407" i="1"/>
  <c r="W4407" i="1"/>
  <c r="O4407" i="1"/>
  <c r="AF4407" i="1"/>
  <c r="AG4407" i="1"/>
  <c r="AH4407" i="1"/>
  <c r="AC4407" i="1"/>
  <c r="AD4407" i="1"/>
  <c r="AE4407" i="1"/>
  <c r="AI4407" i="1"/>
  <c r="AA4408" i="1"/>
  <c r="W4408" i="1"/>
  <c r="O4408" i="1"/>
  <c r="AF4408" i="1"/>
  <c r="AG4408" i="1"/>
  <c r="AH4408" i="1"/>
  <c r="AC4408" i="1"/>
  <c r="AD4408" i="1"/>
  <c r="AE4408" i="1"/>
  <c r="AI4408" i="1"/>
  <c r="AA4409" i="1"/>
  <c r="W4409" i="1"/>
  <c r="O4409" i="1"/>
  <c r="AF4409" i="1"/>
  <c r="AG4409" i="1"/>
  <c r="AH4409" i="1"/>
  <c r="AC4409" i="1"/>
  <c r="AD4409" i="1"/>
  <c r="AE4409" i="1"/>
  <c r="AI4409" i="1"/>
  <c r="AA4410" i="1"/>
  <c r="W4410" i="1"/>
  <c r="O4410" i="1"/>
  <c r="AF4410" i="1"/>
  <c r="AG4410" i="1"/>
  <c r="AH4410" i="1"/>
  <c r="AC4410" i="1"/>
  <c r="AD4410" i="1"/>
  <c r="AE4410" i="1"/>
  <c r="AI4410" i="1"/>
  <c r="AA4411" i="1"/>
  <c r="W4411" i="1"/>
  <c r="O4411" i="1"/>
  <c r="AF4411" i="1"/>
  <c r="AG4411" i="1"/>
  <c r="AH4411" i="1"/>
  <c r="AC4411" i="1"/>
  <c r="AD4411" i="1"/>
  <c r="AE4411" i="1"/>
  <c r="AI4411" i="1"/>
  <c r="AA4412" i="1"/>
  <c r="W4412" i="1"/>
  <c r="O4412" i="1"/>
  <c r="AF4412" i="1"/>
  <c r="AG4412" i="1"/>
  <c r="AH4412" i="1"/>
  <c r="AC4412" i="1"/>
  <c r="AD4412" i="1"/>
  <c r="AE4412" i="1"/>
  <c r="AI4412" i="1"/>
  <c r="AA4413" i="1"/>
  <c r="W4413" i="1"/>
  <c r="O4413" i="1"/>
  <c r="AF4413" i="1"/>
  <c r="AG4413" i="1"/>
  <c r="AH4413" i="1"/>
  <c r="AC4413" i="1"/>
  <c r="AD4413" i="1"/>
  <c r="AE4413" i="1"/>
  <c r="AI4413" i="1"/>
  <c r="AA4414" i="1"/>
  <c r="W4414" i="1"/>
  <c r="O4414" i="1"/>
  <c r="AF4414" i="1"/>
  <c r="AG4414" i="1"/>
  <c r="AH4414" i="1"/>
  <c r="AC4414" i="1"/>
  <c r="AD4414" i="1"/>
  <c r="AE4414" i="1"/>
  <c r="AI4414" i="1"/>
  <c r="AA4415" i="1"/>
  <c r="W4415" i="1"/>
  <c r="O4415" i="1"/>
  <c r="AF4415" i="1"/>
  <c r="AG4415" i="1"/>
  <c r="AH4415" i="1"/>
  <c r="AC4415" i="1"/>
  <c r="AD4415" i="1"/>
  <c r="AE4415" i="1"/>
  <c r="AI4415" i="1"/>
  <c r="AA4416" i="1"/>
  <c r="W4416" i="1"/>
  <c r="O4416" i="1"/>
  <c r="AF4416" i="1"/>
  <c r="AG4416" i="1"/>
  <c r="AH4416" i="1"/>
  <c r="AC4416" i="1"/>
  <c r="AD4416" i="1"/>
  <c r="AE4416" i="1"/>
  <c r="AI4416" i="1"/>
  <c r="AA4417" i="1"/>
  <c r="W4417" i="1"/>
  <c r="O4417" i="1"/>
  <c r="AF4417" i="1"/>
  <c r="AG4417" i="1"/>
  <c r="AH4417" i="1"/>
  <c r="AC4417" i="1"/>
  <c r="AD4417" i="1"/>
  <c r="AE4417" i="1"/>
  <c r="AI4417" i="1"/>
  <c r="AA4418" i="1"/>
  <c r="W4418" i="1"/>
  <c r="O4418" i="1"/>
  <c r="AF4418" i="1"/>
  <c r="AG4418" i="1"/>
  <c r="AH4418" i="1"/>
  <c r="AC4418" i="1"/>
  <c r="AD4418" i="1"/>
  <c r="AE4418" i="1"/>
  <c r="AI4418" i="1"/>
  <c r="AA4419" i="1"/>
  <c r="W4419" i="1"/>
  <c r="O4419" i="1"/>
  <c r="AF4419" i="1"/>
  <c r="AG4419" i="1"/>
  <c r="AH4419" i="1"/>
  <c r="AC4419" i="1"/>
  <c r="AD4419" i="1"/>
  <c r="AE4419" i="1"/>
  <c r="AI4419" i="1"/>
  <c r="AA4420" i="1"/>
  <c r="W4110" i="1"/>
  <c r="O4110" i="1"/>
  <c r="AF4110" i="1"/>
  <c r="AG4110" i="1"/>
  <c r="AH4110" i="1"/>
  <c r="AC4110" i="1"/>
  <c r="AD4110" i="1"/>
  <c r="AE4110" i="1"/>
  <c r="AI4110" i="1"/>
  <c r="W4111" i="1"/>
  <c r="O4111" i="1"/>
  <c r="AF4111" i="1"/>
  <c r="AG4111" i="1"/>
  <c r="AH4111" i="1"/>
  <c r="AC4111" i="1"/>
  <c r="AD4111" i="1"/>
  <c r="AE4111" i="1"/>
  <c r="AI4111" i="1"/>
  <c r="W4112" i="1"/>
  <c r="O4112" i="1"/>
  <c r="AF4112" i="1"/>
  <c r="AG4112" i="1"/>
  <c r="AH4112" i="1"/>
  <c r="AC4112" i="1"/>
  <c r="AD4112" i="1"/>
  <c r="AE4112" i="1"/>
  <c r="AI4112" i="1"/>
  <c r="W4113" i="1"/>
  <c r="O4113" i="1"/>
  <c r="AF4113" i="1"/>
  <c r="AG4113" i="1"/>
  <c r="AH4113" i="1"/>
  <c r="AC4113" i="1"/>
  <c r="AD4113" i="1"/>
  <c r="AE4113" i="1"/>
  <c r="AI4113" i="1"/>
  <c r="W4114" i="1"/>
  <c r="O4114" i="1"/>
  <c r="AF4114" i="1"/>
  <c r="AG4114" i="1"/>
  <c r="AH4114" i="1"/>
  <c r="AC4114" i="1"/>
  <c r="AD4114" i="1"/>
  <c r="AE4114" i="1"/>
  <c r="AI4114" i="1"/>
  <c r="W4115" i="1"/>
  <c r="O4115" i="1"/>
  <c r="AF4115" i="1"/>
  <c r="AG4115" i="1"/>
  <c r="AH4115" i="1"/>
  <c r="AC4115" i="1"/>
  <c r="AD4115" i="1"/>
  <c r="AE4115" i="1"/>
  <c r="AI4115" i="1"/>
  <c r="W4116" i="1"/>
  <c r="O4116" i="1"/>
  <c r="AF4116" i="1"/>
  <c r="AG4116" i="1"/>
  <c r="AH4116" i="1"/>
  <c r="AC4116" i="1"/>
  <c r="AD4116" i="1"/>
  <c r="AE4116" i="1"/>
  <c r="AI4116" i="1"/>
  <c r="W4117" i="1"/>
  <c r="O4117" i="1"/>
  <c r="AF4117" i="1"/>
  <c r="AG4117" i="1"/>
  <c r="AH4117" i="1"/>
  <c r="AC4117" i="1"/>
  <c r="AD4117" i="1"/>
  <c r="AE4117" i="1"/>
  <c r="AI4117" i="1"/>
  <c r="W4118" i="1"/>
  <c r="O4118" i="1"/>
  <c r="AF4118" i="1"/>
  <c r="AG4118" i="1"/>
  <c r="AH4118" i="1"/>
  <c r="AC4118" i="1"/>
  <c r="AD4118" i="1"/>
  <c r="AE4118" i="1"/>
  <c r="AI4118" i="1"/>
  <c r="W4119" i="1"/>
  <c r="O4119" i="1"/>
  <c r="AF4119" i="1"/>
  <c r="AG4119" i="1"/>
  <c r="AH4119" i="1"/>
  <c r="AC4119" i="1"/>
  <c r="AD4119" i="1"/>
  <c r="AE4119" i="1"/>
  <c r="AI4119" i="1"/>
  <c r="W4120" i="1"/>
  <c r="O4120" i="1"/>
  <c r="AF4120" i="1"/>
  <c r="AG4120" i="1"/>
  <c r="AH4120" i="1"/>
  <c r="AC4120" i="1"/>
  <c r="AD4120" i="1"/>
  <c r="AE4120" i="1"/>
  <c r="AI4120" i="1"/>
  <c r="W4121" i="1"/>
  <c r="O4121" i="1"/>
  <c r="AF4121" i="1"/>
  <c r="AG4121" i="1"/>
  <c r="AH4121" i="1"/>
  <c r="AC4121" i="1"/>
  <c r="AD4121" i="1"/>
  <c r="AE4121" i="1"/>
  <c r="AI4121" i="1"/>
  <c r="W4122" i="1"/>
  <c r="O4122" i="1"/>
  <c r="AF4122" i="1"/>
  <c r="AG4122" i="1"/>
  <c r="AH4122" i="1"/>
  <c r="AC4122" i="1"/>
  <c r="AD4122" i="1"/>
  <c r="AE4122" i="1"/>
  <c r="AI4122" i="1"/>
  <c r="W4123" i="1"/>
  <c r="O4123" i="1"/>
  <c r="AF4123" i="1"/>
  <c r="AG4123" i="1"/>
  <c r="AH4123" i="1"/>
  <c r="AC4123" i="1"/>
  <c r="AD4123" i="1"/>
  <c r="AE4123" i="1"/>
  <c r="AI4123" i="1"/>
  <c r="W4124" i="1"/>
  <c r="O4124" i="1"/>
  <c r="AF4124" i="1"/>
  <c r="AG4124" i="1"/>
  <c r="AH4124" i="1"/>
  <c r="AC4124" i="1"/>
  <c r="AD4124" i="1"/>
  <c r="AE4124" i="1"/>
  <c r="AI4124" i="1"/>
  <c r="W4125" i="1"/>
  <c r="O4125" i="1"/>
  <c r="AF4125" i="1"/>
  <c r="AG4125" i="1"/>
  <c r="AH4125" i="1"/>
  <c r="AC4125" i="1"/>
  <c r="AD4125" i="1"/>
  <c r="AE4125" i="1"/>
  <c r="AI4125" i="1"/>
  <c r="W4126" i="1"/>
  <c r="O4126" i="1"/>
  <c r="AF4126" i="1"/>
  <c r="AG4126" i="1"/>
  <c r="AH4126" i="1"/>
  <c r="AC4126" i="1"/>
  <c r="AD4126" i="1"/>
  <c r="AE4126" i="1"/>
  <c r="AI4126" i="1"/>
  <c r="W4127" i="1"/>
  <c r="O4127" i="1"/>
  <c r="AF4127" i="1"/>
  <c r="AG4127" i="1"/>
  <c r="AH4127" i="1"/>
  <c r="AC4127" i="1"/>
  <c r="AD4127" i="1"/>
  <c r="AE4127" i="1"/>
  <c r="AI4127" i="1"/>
  <c r="W4128" i="1"/>
  <c r="O4128" i="1"/>
  <c r="AF4128" i="1"/>
  <c r="AG4128" i="1"/>
  <c r="AH4128" i="1"/>
  <c r="AC4128" i="1"/>
  <c r="AD4128" i="1"/>
  <c r="AE4128" i="1"/>
  <c r="AI4128" i="1"/>
  <c r="W4129" i="1"/>
  <c r="O4129" i="1"/>
  <c r="AF4129" i="1"/>
  <c r="AG4129" i="1"/>
  <c r="AH4129" i="1"/>
  <c r="AC4129" i="1"/>
  <c r="AD4129" i="1"/>
  <c r="AE4129" i="1"/>
  <c r="AI4129" i="1"/>
  <c r="W4130" i="1"/>
  <c r="O4130" i="1"/>
  <c r="AF4130" i="1"/>
  <c r="AG4130" i="1"/>
  <c r="AH4130" i="1"/>
  <c r="AC4130" i="1"/>
  <c r="AD4130" i="1"/>
  <c r="AE4130" i="1"/>
  <c r="AI4130" i="1"/>
  <c r="W4131" i="1"/>
  <c r="O4131" i="1"/>
  <c r="AF4131" i="1"/>
  <c r="AG4131" i="1"/>
  <c r="AH4131" i="1"/>
  <c r="AC4131" i="1"/>
  <c r="AD4131" i="1"/>
  <c r="AE4131" i="1"/>
  <c r="AI4131" i="1"/>
  <c r="W4132" i="1"/>
  <c r="O4132" i="1"/>
  <c r="AF4132" i="1"/>
  <c r="AG4132" i="1"/>
  <c r="AH4132" i="1"/>
  <c r="AC4132" i="1"/>
  <c r="AD4132" i="1"/>
  <c r="AE4132" i="1"/>
  <c r="AI4132" i="1"/>
  <c r="W4133" i="1"/>
  <c r="O4133" i="1"/>
  <c r="AF4133" i="1"/>
  <c r="AG4133" i="1"/>
  <c r="AH4133" i="1"/>
  <c r="AC4133" i="1"/>
  <c r="AD4133" i="1"/>
  <c r="AE4133" i="1"/>
  <c r="AI4133" i="1"/>
  <c r="W4134" i="1"/>
  <c r="O4134" i="1"/>
  <c r="AF4134" i="1"/>
  <c r="AG4134" i="1"/>
  <c r="AH4134" i="1"/>
  <c r="AC4134" i="1"/>
  <c r="AD4134" i="1"/>
  <c r="AE4134" i="1"/>
  <c r="AI4134" i="1"/>
  <c r="W4135" i="1"/>
  <c r="O4135" i="1"/>
  <c r="AF4135" i="1"/>
  <c r="AG4135" i="1"/>
  <c r="AH4135" i="1"/>
  <c r="AC4135" i="1"/>
  <c r="AD4135" i="1"/>
  <c r="AE4135" i="1"/>
  <c r="AI4135" i="1"/>
  <c r="W4136" i="1"/>
  <c r="O4136" i="1"/>
  <c r="AF4136" i="1"/>
  <c r="AG4136" i="1"/>
  <c r="AH4136" i="1"/>
  <c r="AC4136" i="1"/>
  <c r="AD4136" i="1"/>
  <c r="AE4136" i="1"/>
  <c r="AI4136" i="1"/>
  <c r="W4137" i="1"/>
  <c r="O4137" i="1"/>
  <c r="AF4137" i="1"/>
  <c r="AG4137" i="1"/>
  <c r="AH4137" i="1"/>
  <c r="AC4137" i="1"/>
  <c r="AD4137" i="1"/>
  <c r="AE4137" i="1"/>
  <c r="AI4137" i="1"/>
  <c r="W4138" i="1"/>
  <c r="O4138" i="1"/>
  <c r="AF4138" i="1"/>
  <c r="AG4138" i="1"/>
  <c r="AH4138" i="1"/>
  <c r="AC4138" i="1"/>
  <c r="AD4138" i="1"/>
  <c r="AE4138" i="1"/>
  <c r="AI4138" i="1"/>
  <c r="W4139" i="1"/>
  <c r="O4139" i="1"/>
  <c r="AF4139" i="1"/>
  <c r="AG4139" i="1"/>
  <c r="AH4139" i="1"/>
  <c r="AC4139" i="1"/>
  <c r="AD4139" i="1"/>
  <c r="AE4139" i="1"/>
  <c r="AI4139" i="1"/>
  <c r="W4140" i="1"/>
  <c r="O4140" i="1"/>
  <c r="AF4140" i="1"/>
  <c r="AG4140" i="1"/>
  <c r="AH4140" i="1"/>
  <c r="AC4140" i="1"/>
  <c r="AD4140" i="1"/>
  <c r="AE4140" i="1"/>
  <c r="AI4140" i="1"/>
  <c r="W4141" i="1"/>
  <c r="O4141" i="1"/>
  <c r="AF4141" i="1"/>
  <c r="AG4141" i="1"/>
  <c r="AH4141" i="1"/>
  <c r="AC4141" i="1"/>
  <c r="AD4141" i="1"/>
  <c r="AE4141" i="1"/>
  <c r="AI4141" i="1"/>
  <c r="W4142" i="1"/>
  <c r="O4142" i="1"/>
  <c r="AF4142" i="1"/>
  <c r="AG4142" i="1"/>
  <c r="AH4142" i="1"/>
  <c r="AC4142" i="1"/>
  <c r="AD4142" i="1"/>
  <c r="AE4142" i="1"/>
  <c r="AI4142" i="1"/>
  <c r="AA3467" i="1"/>
  <c r="AA4143" i="1"/>
  <c r="W4420" i="1"/>
  <c r="O4420" i="1"/>
  <c r="AF4420" i="1"/>
  <c r="AG4420" i="1"/>
  <c r="AH4420" i="1"/>
  <c r="AC4420" i="1"/>
  <c r="AD4420" i="1"/>
  <c r="AE4420" i="1"/>
  <c r="AI4420" i="1"/>
  <c r="W4421" i="1"/>
  <c r="O4421" i="1"/>
  <c r="AF4421" i="1"/>
  <c r="AG4421" i="1"/>
  <c r="AH4421" i="1"/>
  <c r="AC4421" i="1"/>
  <c r="AD4421" i="1"/>
  <c r="AE4421" i="1"/>
  <c r="AI4421" i="1"/>
  <c r="W4422" i="1"/>
  <c r="O4422" i="1"/>
  <c r="AF4422" i="1"/>
  <c r="AG4422" i="1"/>
  <c r="AH4422" i="1"/>
  <c r="AC4422" i="1"/>
  <c r="AD4422" i="1"/>
  <c r="AE4422" i="1"/>
  <c r="AI4422" i="1"/>
  <c r="W4423" i="1"/>
  <c r="O4423" i="1"/>
  <c r="AF4423" i="1"/>
  <c r="AG4423" i="1"/>
  <c r="AH4423" i="1"/>
  <c r="AC4423" i="1"/>
  <c r="AD4423" i="1"/>
  <c r="AE4423" i="1"/>
  <c r="AI4423" i="1"/>
  <c r="W4424" i="1"/>
  <c r="O4424" i="1"/>
  <c r="AF4424" i="1"/>
  <c r="AG4424" i="1"/>
  <c r="AH4424" i="1"/>
  <c r="AC4424" i="1"/>
  <c r="AD4424" i="1"/>
  <c r="AE4424" i="1"/>
  <c r="AI4424" i="1"/>
  <c r="W4425" i="1"/>
  <c r="O4425" i="1"/>
  <c r="AF4425" i="1"/>
  <c r="AG4425" i="1"/>
  <c r="AH4425" i="1"/>
  <c r="AC4425" i="1"/>
  <c r="AD4425" i="1"/>
  <c r="AE4425" i="1"/>
  <c r="AI4425" i="1"/>
  <c r="W4426" i="1"/>
  <c r="O4426" i="1"/>
  <c r="AF4426" i="1"/>
  <c r="AG4426" i="1"/>
  <c r="AH4426" i="1"/>
  <c r="AC4426" i="1"/>
  <c r="AD4426" i="1"/>
  <c r="AE4426" i="1"/>
  <c r="AI4426" i="1"/>
  <c r="W4427" i="1"/>
  <c r="O4427" i="1"/>
  <c r="AF4427" i="1"/>
  <c r="AG4427" i="1"/>
  <c r="AH4427" i="1"/>
  <c r="AC4427" i="1"/>
  <c r="AD4427" i="1"/>
  <c r="AE4427" i="1"/>
  <c r="AI4427" i="1"/>
  <c r="W4428" i="1"/>
  <c r="O4428" i="1"/>
  <c r="AF4428" i="1"/>
  <c r="AG4428" i="1"/>
  <c r="AH4428" i="1"/>
  <c r="AC4428" i="1"/>
  <c r="AD4428" i="1"/>
  <c r="AE4428" i="1"/>
  <c r="AI4428" i="1"/>
  <c r="W4429" i="1"/>
  <c r="O4429" i="1"/>
  <c r="AF4429" i="1"/>
  <c r="AG4429" i="1"/>
  <c r="AH4429" i="1"/>
  <c r="AC4429" i="1"/>
  <c r="AD4429" i="1"/>
  <c r="AE4429" i="1"/>
  <c r="AI4429" i="1"/>
  <c r="W4430" i="1"/>
  <c r="O4430" i="1"/>
  <c r="AF4430" i="1"/>
  <c r="AG4430" i="1"/>
  <c r="AH4430" i="1"/>
  <c r="AC4430" i="1"/>
  <c r="AD4430" i="1"/>
  <c r="AE4430" i="1"/>
  <c r="AI4430" i="1"/>
  <c r="W4431" i="1"/>
  <c r="O4431" i="1"/>
  <c r="AF4431" i="1"/>
  <c r="AG4431" i="1"/>
  <c r="AH4431" i="1"/>
  <c r="AC4431" i="1"/>
  <c r="AD4431" i="1"/>
  <c r="AE4431" i="1"/>
  <c r="AI4431" i="1"/>
  <c r="W4432" i="1"/>
  <c r="O4432" i="1"/>
  <c r="AF4432" i="1"/>
  <c r="AG4432" i="1"/>
  <c r="AH4432" i="1"/>
  <c r="AC4432" i="1"/>
  <c r="AD4432" i="1"/>
  <c r="AE4432" i="1"/>
  <c r="AI4432" i="1"/>
  <c r="W4433" i="1"/>
  <c r="O4433" i="1"/>
  <c r="AF4433" i="1"/>
  <c r="AG4433" i="1"/>
  <c r="AH4433" i="1"/>
  <c r="AC4433" i="1"/>
  <c r="AD4433" i="1"/>
  <c r="AE4433" i="1"/>
  <c r="AI4433" i="1"/>
  <c r="W4434" i="1"/>
  <c r="O4434" i="1"/>
  <c r="AF4434" i="1"/>
  <c r="AG4434" i="1"/>
  <c r="AH4434" i="1"/>
  <c r="AC4434" i="1"/>
  <c r="AD4434" i="1"/>
  <c r="AE4434" i="1"/>
  <c r="AI4434" i="1"/>
  <c r="W4435" i="1"/>
  <c r="O4435" i="1"/>
  <c r="AF4435" i="1"/>
  <c r="AG4435" i="1"/>
  <c r="AH4435" i="1"/>
  <c r="AC4435" i="1"/>
  <c r="AD4435" i="1"/>
  <c r="AE4435" i="1"/>
  <c r="AI4435" i="1"/>
  <c r="W4436" i="1"/>
  <c r="O4436" i="1"/>
  <c r="AF4436" i="1"/>
  <c r="AG4436" i="1"/>
  <c r="AH4436" i="1"/>
  <c r="AC4436" i="1"/>
  <c r="AD4436" i="1"/>
  <c r="AE4436" i="1"/>
  <c r="AI4436" i="1"/>
  <c r="W4437" i="1"/>
  <c r="O4437" i="1"/>
  <c r="AF4437" i="1"/>
  <c r="AG4437" i="1"/>
  <c r="AH4437" i="1"/>
  <c r="AC4437" i="1"/>
  <c r="AD4437" i="1"/>
  <c r="AE4437" i="1"/>
  <c r="AI4437" i="1"/>
  <c r="W4438" i="1"/>
  <c r="O4438" i="1"/>
  <c r="AF4438" i="1"/>
  <c r="AG4438" i="1"/>
  <c r="AH4438" i="1"/>
  <c r="AC4438" i="1"/>
  <c r="AD4438" i="1"/>
  <c r="AE4438" i="1"/>
  <c r="AI4438" i="1"/>
  <c r="W4439" i="1"/>
  <c r="O4439" i="1"/>
  <c r="AF4439" i="1"/>
  <c r="AG4439" i="1"/>
  <c r="AH4439" i="1"/>
  <c r="AC4439" i="1"/>
  <c r="AD4439" i="1"/>
  <c r="AE4439" i="1"/>
  <c r="AI4439" i="1"/>
  <c r="W4440" i="1"/>
  <c r="O4440" i="1"/>
  <c r="AF4440" i="1"/>
  <c r="AG4440" i="1"/>
  <c r="AH4440" i="1"/>
  <c r="AC4440" i="1"/>
  <c r="AD4440" i="1"/>
  <c r="AE4440" i="1"/>
  <c r="AI4440" i="1"/>
  <c r="W4441" i="1"/>
  <c r="O4441" i="1"/>
  <c r="AF4441" i="1"/>
  <c r="AG4441" i="1"/>
  <c r="AH4441" i="1"/>
  <c r="AC4441" i="1"/>
  <c r="AD4441" i="1"/>
  <c r="AE4441" i="1"/>
  <c r="AI4441" i="1"/>
  <c r="W4442" i="1"/>
  <c r="O4442" i="1"/>
  <c r="AF4442" i="1"/>
  <c r="AG4442" i="1"/>
  <c r="AH4442" i="1"/>
  <c r="AC4442" i="1"/>
  <c r="AD4442" i="1"/>
  <c r="AE4442" i="1"/>
  <c r="AI4442" i="1"/>
  <c r="W4443" i="1"/>
  <c r="O4443" i="1"/>
  <c r="AF4443" i="1"/>
  <c r="AG4443" i="1"/>
  <c r="AH4443" i="1"/>
  <c r="AC4443" i="1"/>
  <c r="AD4443" i="1"/>
  <c r="AE4443" i="1"/>
  <c r="AI4443" i="1"/>
  <c r="W4444" i="1"/>
  <c r="O4444" i="1"/>
  <c r="AF4444" i="1"/>
  <c r="AG4444" i="1"/>
  <c r="AH4444" i="1"/>
  <c r="AC4444" i="1"/>
  <c r="AD4444" i="1"/>
  <c r="AE4444" i="1"/>
  <c r="AI4444" i="1"/>
  <c r="W4445" i="1"/>
  <c r="O4445" i="1"/>
  <c r="AF4445" i="1"/>
  <c r="AG4445" i="1"/>
  <c r="AH4445" i="1"/>
  <c r="AC4445" i="1"/>
  <c r="AD4445" i="1"/>
  <c r="AE4445" i="1"/>
  <c r="AI4445" i="1"/>
  <c r="W4446" i="1"/>
  <c r="O4446" i="1"/>
  <c r="AF4446" i="1"/>
  <c r="AG4446" i="1"/>
  <c r="AH4446" i="1"/>
  <c r="AC4446" i="1"/>
  <c r="AD4446" i="1"/>
  <c r="AE4446" i="1"/>
  <c r="AI4446" i="1"/>
  <c r="W4447" i="1"/>
  <c r="O4447" i="1"/>
  <c r="AF4447" i="1"/>
  <c r="AG4447" i="1"/>
  <c r="AH4447" i="1"/>
  <c r="AC4447" i="1"/>
  <c r="AD4447" i="1"/>
  <c r="AE4447" i="1"/>
  <c r="AI4447" i="1"/>
  <c r="W4448" i="1"/>
  <c r="O4448" i="1"/>
  <c r="AF4448" i="1"/>
  <c r="AG4448" i="1"/>
  <c r="AH4448" i="1"/>
  <c r="AC4448" i="1"/>
  <c r="AD4448" i="1"/>
  <c r="AE4448" i="1"/>
  <c r="AI4448" i="1"/>
  <c r="W4449" i="1"/>
  <c r="O4449" i="1"/>
  <c r="AF4449" i="1"/>
  <c r="AG4449" i="1"/>
  <c r="AH4449" i="1"/>
  <c r="AC4449" i="1"/>
  <c r="AD4449" i="1"/>
  <c r="AE4449" i="1"/>
  <c r="AI4449" i="1"/>
  <c r="W4450" i="1"/>
  <c r="O4450" i="1"/>
  <c r="AF4450" i="1"/>
  <c r="AG4450" i="1"/>
  <c r="AH4450" i="1"/>
  <c r="AC4450" i="1"/>
  <c r="AD4450" i="1"/>
  <c r="AE4450" i="1"/>
  <c r="AI4450" i="1"/>
  <c r="W4451" i="1"/>
  <c r="O4451" i="1"/>
  <c r="AF4451" i="1"/>
  <c r="AG4451" i="1"/>
  <c r="AH4451" i="1"/>
  <c r="AC4451" i="1"/>
  <c r="AD4451" i="1"/>
  <c r="AE4451" i="1"/>
  <c r="AI4451" i="1"/>
  <c r="W4452" i="1"/>
  <c r="O4452" i="1"/>
  <c r="AF4452" i="1"/>
  <c r="AG4452" i="1"/>
  <c r="AH4452" i="1"/>
  <c r="AC4452" i="1"/>
  <c r="AD4452" i="1"/>
  <c r="AE4452" i="1"/>
  <c r="AI4452" i="1"/>
  <c r="W4453" i="1"/>
  <c r="O4453" i="1"/>
  <c r="AF4453" i="1"/>
  <c r="AG4453" i="1"/>
  <c r="AH4453" i="1"/>
  <c r="AC4453" i="1"/>
  <c r="AD4453" i="1"/>
  <c r="AE4453" i="1"/>
  <c r="AI4453" i="1"/>
  <c r="W4454" i="1"/>
  <c r="O4454" i="1"/>
  <c r="AF4454" i="1"/>
  <c r="AG4454" i="1"/>
  <c r="AH4454" i="1"/>
  <c r="AC4454" i="1"/>
  <c r="AD4454" i="1"/>
  <c r="AE4454" i="1"/>
  <c r="AI4454" i="1"/>
  <c r="W4455" i="1"/>
  <c r="O4455" i="1"/>
  <c r="AF4455" i="1"/>
  <c r="AG4455" i="1"/>
  <c r="AH4455" i="1"/>
  <c r="AC4455" i="1"/>
  <c r="AD4455" i="1"/>
  <c r="AE4455" i="1"/>
  <c r="AI4455" i="1"/>
  <c r="W4456" i="1"/>
  <c r="O4456" i="1"/>
  <c r="AF4456" i="1"/>
  <c r="AG4456" i="1"/>
  <c r="AH4456" i="1"/>
  <c r="AC4456" i="1"/>
  <c r="AD4456" i="1"/>
  <c r="AE4456" i="1"/>
  <c r="AI4456" i="1"/>
  <c r="W4457" i="1"/>
  <c r="O4457" i="1"/>
  <c r="AF4457" i="1"/>
  <c r="AG4457" i="1"/>
  <c r="AH4457" i="1"/>
  <c r="AC4457" i="1"/>
  <c r="AD4457" i="1"/>
  <c r="AE4457" i="1"/>
  <c r="AI4457" i="1"/>
  <c r="W4458" i="1"/>
  <c r="O4458" i="1"/>
  <c r="AF4458" i="1"/>
  <c r="AG4458" i="1"/>
  <c r="AH4458" i="1"/>
  <c r="AC4458" i="1"/>
  <c r="AD4458" i="1"/>
  <c r="AE4458" i="1"/>
  <c r="AI4458" i="1"/>
  <c r="W4459" i="1"/>
  <c r="O4459" i="1"/>
  <c r="AF4459" i="1"/>
  <c r="AG4459" i="1"/>
  <c r="AH4459" i="1"/>
  <c r="AC4459" i="1"/>
  <c r="AD4459" i="1"/>
  <c r="AE4459" i="1"/>
  <c r="AI4459" i="1"/>
  <c r="W4460" i="1"/>
  <c r="O4460" i="1"/>
  <c r="AF4460" i="1"/>
  <c r="AG4460" i="1"/>
  <c r="AH4460" i="1"/>
  <c r="AC4460" i="1"/>
  <c r="AD4460" i="1"/>
  <c r="AE4460" i="1"/>
  <c r="AI4460" i="1"/>
  <c r="W4461" i="1"/>
  <c r="O4461" i="1"/>
  <c r="AF4461" i="1"/>
  <c r="AG4461" i="1"/>
  <c r="AH4461" i="1"/>
  <c r="AC4461" i="1"/>
  <c r="AD4461" i="1"/>
  <c r="AE4461" i="1"/>
  <c r="AI4461" i="1"/>
  <c r="W4462" i="1"/>
  <c r="O4462" i="1"/>
  <c r="AF4462" i="1"/>
  <c r="AG4462" i="1"/>
  <c r="AH4462" i="1"/>
  <c r="AC4462" i="1"/>
  <c r="AD4462" i="1"/>
  <c r="AE4462" i="1"/>
  <c r="AI4462" i="1"/>
  <c r="W4463" i="1"/>
  <c r="O4463" i="1"/>
  <c r="AF4463" i="1"/>
  <c r="AG4463" i="1"/>
  <c r="AH4463" i="1"/>
  <c r="AC4463" i="1"/>
  <c r="AD4463" i="1"/>
  <c r="AE4463" i="1"/>
  <c r="AI4463" i="1"/>
  <c r="W4464" i="1"/>
  <c r="O4464" i="1"/>
  <c r="AF4464" i="1"/>
  <c r="AG4464" i="1"/>
  <c r="AH4464" i="1"/>
  <c r="AC4464" i="1"/>
  <c r="AD4464" i="1"/>
  <c r="AE4464" i="1"/>
  <c r="AI4464" i="1"/>
  <c r="W4465" i="1"/>
  <c r="O4465" i="1"/>
  <c r="AF4465" i="1"/>
  <c r="AG4465" i="1"/>
  <c r="AH4465" i="1"/>
  <c r="AC4465" i="1"/>
  <c r="AD4465" i="1"/>
  <c r="AE4465" i="1"/>
  <c r="AI4465" i="1"/>
  <c r="W4466" i="1"/>
  <c r="O4466" i="1"/>
  <c r="AF4466" i="1"/>
  <c r="AG4466" i="1"/>
  <c r="AH4466" i="1"/>
  <c r="AC4466" i="1"/>
  <c r="AD4466" i="1"/>
  <c r="AE4466" i="1"/>
  <c r="AI4466" i="1"/>
  <c r="W4467" i="1"/>
  <c r="O4467" i="1"/>
  <c r="AF4467" i="1"/>
  <c r="AG4467" i="1"/>
  <c r="AH4467" i="1"/>
  <c r="AC4467" i="1"/>
  <c r="AD4467" i="1"/>
  <c r="AE4467" i="1"/>
  <c r="AI4467" i="1"/>
  <c r="W4468" i="1"/>
  <c r="O4468" i="1"/>
  <c r="AF4468" i="1"/>
  <c r="AG4468" i="1"/>
  <c r="AH4468" i="1"/>
  <c r="AC4468" i="1"/>
  <c r="AD4468" i="1"/>
  <c r="AE4468" i="1"/>
  <c r="AI4468" i="1"/>
  <c r="W4469" i="1"/>
  <c r="O4469" i="1"/>
  <c r="AF4469" i="1"/>
  <c r="AG4469" i="1"/>
  <c r="AH4469" i="1"/>
  <c r="AC4469" i="1"/>
  <c r="AD4469" i="1"/>
  <c r="AE4469" i="1"/>
  <c r="AI4469" i="1"/>
  <c r="W4470" i="1"/>
  <c r="O4470" i="1"/>
  <c r="AF4470" i="1"/>
  <c r="AG4470" i="1"/>
  <c r="AH4470" i="1"/>
  <c r="AC4470" i="1"/>
  <c r="AD4470" i="1"/>
  <c r="AE4470" i="1"/>
  <c r="AI4470" i="1"/>
  <c r="W4471" i="1"/>
  <c r="O4471" i="1"/>
  <c r="AF4471" i="1"/>
  <c r="AG4471" i="1"/>
  <c r="AH4471" i="1"/>
  <c r="AC4471" i="1"/>
  <c r="AD4471" i="1"/>
  <c r="AE4471" i="1"/>
  <c r="AI4471" i="1"/>
  <c r="W4472" i="1"/>
  <c r="O4472" i="1"/>
  <c r="AF4472" i="1"/>
  <c r="AG4472" i="1"/>
  <c r="AH4472" i="1"/>
  <c r="AC4472" i="1"/>
  <c r="AD4472" i="1"/>
  <c r="AE4472" i="1"/>
  <c r="AI4472" i="1"/>
  <c r="W4473" i="1"/>
  <c r="O4473" i="1"/>
  <c r="AF4473" i="1"/>
  <c r="AG4473" i="1"/>
  <c r="AH4473" i="1"/>
  <c r="AC4473" i="1"/>
  <c r="AD4473" i="1"/>
  <c r="AE4473" i="1"/>
  <c r="AI4473" i="1"/>
  <c r="W4474" i="1"/>
  <c r="O4474" i="1"/>
  <c r="AF4474" i="1"/>
  <c r="AG4474" i="1"/>
  <c r="AH4474" i="1"/>
  <c r="AC4474" i="1"/>
  <c r="AD4474" i="1"/>
  <c r="AE4474" i="1"/>
  <c r="AI4474" i="1"/>
  <c r="W4475" i="1"/>
  <c r="O4475" i="1"/>
  <c r="AF4475" i="1"/>
  <c r="AG4475" i="1"/>
  <c r="AH4475" i="1"/>
  <c r="AC4475" i="1"/>
  <c r="AD4475" i="1"/>
  <c r="AE4475" i="1"/>
  <c r="AI4475" i="1"/>
  <c r="W4476" i="1"/>
  <c r="O4476" i="1"/>
  <c r="AF4476" i="1"/>
  <c r="AG4476" i="1"/>
  <c r="AH4476" i="1"/>
  <c r="AC4476" i="1"/>
  <c r="AD4476" i="1"/>
  <c r="AE4476" i="1"/>
  <c r="AI4476" i="1"/>
  <c r="W4477" i="1"/>
  <c r="O4477" i="1"/>
  <c r="AF4477" i="1"/>
  <c r="AG4477" i="1"/>
  <c r="AH4477" i="1"/>
  <c r="AC4477" i="1"/>
  <c r="AD4477" i="1"/>
  <c r="AE4477" i="1"/>
  <c r="AI4477" i="1"/>
  <c r="W4478" i="1"/>
  <c r="O4478" i="1"/>
  <c r="AF4478" i="1"/>
  <c r="AG4478" i="1"/>
  <c r="AH4478" i="1"/>
  <c r="AC4478" i="1"/>
  <c r="AD4478" i="1"/>
  <c r="AE4478" i="1"/>
  <c r="AI4478" i="1"/>
  <c r="W4479" i="1"/>
  <c r="O4479" i="1"/>
  <c r="AF4479" i="1"/>
  <c r="AG4479" i="1"/>
  <c r="AH4479" i="1"/>
  <c r="AC4479" i="1"/>
  <c r="AD4479" i="1"/>
  <c r="AE4479" i="1"/>
  <c r="AI4479" i="1"/>
  <c r="W4480" i="1"/>
  <c r="O4480" i="1"/>
  <c r="AF4480" i="1"/>
  <c r="AG4480" i="1"/>
  <c r="AH4480" i="1"/>
  <c r="AC4480" i="1"/>
  <c r="AD4480" i="1"/>
  <c r="AE4480" i="1"/>
  <c r="AI4480" i="1"/>
  <c r="W4481" i="1"/>
  <c r="O4481" i="1"/>
  <c r="AF4481" i="1"/>
  <c r="AG4481" i="1"/>
  <c r="AH4481" i="1"/>
  <c r="AC4481" i="1"/>
  <c r="AD4481" i="1"/>
  <c r="AE4481" i="1"/>
  <c r="AI4481" i="1"/>
  <c r="W4482" i="1"/>
  <c r="O4482" i="1"/>
  <c r="AF4482" i="1"/>
  <c r="AG4482" i="1"/>
  <c r="AH4482" i="1"/>
  <c r="AC4482" i="1"/>
  <c r="AD4482" i="1"/>
  <c r="AE4482" i="1"/>
  <c r="AI4482" i="1"/>
  <c r="W4483" i="1"/>
  <c r="O4483" i="1"/>
  <c r="AF4483" i="1"/>
  <c r="AG4483" i="1"/>
  <c r="AH4483" i="1"/>
  <c r="AC4483" i="1"/>
  <c r="AD4483" i="1"/>
  <c r="AE4483" i="1"/>
  <c r="AI4483" i="1"/>
  <c r="W4484" i="1"/>
  <c r="O4484" i="1"/>
  <c r="AF4484" i="1"/>
  <c r="AG4484" i="1"/>
  <c r="AH4484" i="1"/>
  <c r="AC4484" i="1"/>
  <c r="AD4484" i="1"/>
  <c r="AE4484" i="1"/>
  <c r="AI4484" i="1"/>
  <c r="W4485" i="1"/>
  <c r="O4485" i="1"/>
  <c r="AF4485" i="1"/>
  <c r="AG4485" i="1"/>
  <c r="AH4485" i="1"/>
  <c r="AC4485" i="1"/>
  <c r="AD4485" i="1"/>
  <c r="AE4485" i="1"/>
  <c r="AI4485" i="1"/>
  <c r="W4486" i="1"/>
  <c r="O4486" i="1"/>
  <c r="AF4486" i="1"/>
  <c r="AG4486" i="1"/>
  <c r="AH4486" i="1"/>
  <c r="AC4486" i="1"/>
  <c r="AD4486" i="1"/>
  <c r="AE4486" i="1"/>
  <c r="AI4486" i="1"/>
  <c r="W4487" i="1"/>
  <c r="O4487" i="1"/>
  <c r="AF4487" i="1"/>
  <c r="AG4487" i="1"/>
  <c r="AH4487" i="1"/>
  <c r="AC4487" i="1"/>
  <c r="AD4487" i="1"/>
  <c r="AE4487" i="1"/>
  <c r="AI4487" i="1"/>
  <c r="W4488" i="1"/>
  <c r="O4488" i="1"/>
  <c r="AF4488" i="1"/>
  <c r="AG4488" i="1"/>
  <c r="AH4488" i="1"/>
  <c r="AC4488" i="1"/>
  <c r="AD4488" i="1"/>
  <c r="AE4488" i="1"/>
  <c r="AI4488" i="1"/>
  <c r="W4489" i="1"/>
  <c r="O4489" i="1"/>
  <c r="AF4489" i="1"/>
  <c r="AG4489" i="1"/>
  <c r="AH4489" i="1"/>
  <c r="AC4489" i="1"/>
  <c r="AD4489" i="1"/>
  <c r="AE4489" i="1"/>
  <c r="AI4489" i="1"/>
  <c r="W4490" i="1"/>
  <c r="O4490" i="1"/>
  <c r="AF4490" i="1"/>
  <c r="AG4490" i="1"/>
  <c r="AH4490" i="1"/>
  <c r="AC4490" i="1"/>
  <c r="AD4490" i="1"/>
  <c r="AE4490" i="1"/>
  <c r="AI4490" i="1"/>
  <c r="W4491" i="1"/>
  <c r="O4491" i="1"/>
  <c r="AF4491" i="1"/>
  <c r="AG4491" i="1"/>
  <c r="AH4491" i="1"/>
  <c r="AC4491" i="1"/>
  <c r="AD4491" i="1"/>
  <c r="AE4491" i="1"/>
  <c r="AI4491" i="1"/>
  <c r="W4492" i="1"/>
  <c r="O4492" i="1"/>
  <c r="AF4492" i="1"/>
  <c r="AG4492" i="1"/>
  <c r="AH4492" i="1"/>
  <c r="AC4492" i="1"/>
  <c r="AD4492" i="1"/>
  <c r="AE4492" i="1"/>
  <c r="AI4492" i="1"/>
  <c r="W4493" i="1"/>
  <c r="O4493" i="1"/>
  <c r="AF4493" i="1"/>
  <c r="AG4493" i="1"/>
  <c r="AH4493" i="1"/>
  <c r="AC4493" i="1"/>
  <c r="AD4493" i="1"/>
  <c r="AE4493" i="1"/>
  <c r="AI4493" i="1"/>
  <c r="W4494" i="1"/>
  <c r="O4494" i="1"/>
  <c r="AF4494" i="1"/>
  <c r="AG4494" i="1"/>
  <c r="AH4494" i="1"/>
  <c r="AC4494" i="1"/>
  <c r="AD4494" i="1"/>
  <c r="AE4494" i="1"/>
  <c r="AI4494" i="1"/>
  <c r="W4495" i="1"/>
  <c r="O4495" i="1"/>
  <c r="AF4495" i="1"/>
  <c r="AG4495" i="1"/>
  <c r="AH4495" i="1"/>
  <c r="AC4495" i="1"/>
  <c r="AD4495" i="1"/>
  <c r="AE4495" i="1"/>
  <c r="AI4495" i="1"/>
  <c r="W4496" i="1"/>
  <c r="O4496" i="1"/>
  <c r="AF4496" i="1"/>
  <c r="AG4496" i="1"/>
  <c r="AH4496" i="1"/>
  <c r="AC4496" i="1"/>
  <c r="AD4496" i="1"/>
  <c r="AE4496" i="1"/>
  <c r="AI4496" i="1"/>
  <c r="W4497" i="1"/>
  <c r="O4497" i="1"/>
  <c r="AF4497" i="1"/>
  <c r="AG4497" i="1"/>
  <c r="AH4497" i="1"/>
  <c r="AC4497" i="1"/>
  <c r="AD4497" i="1"/>
  <c r="AE4497" i="1"/>
  <c r="AI4497" i="1"/>
  <c r="W4498" i="1"/>
  <c r="O4498" i="1"/>
  <c r="AF4498" i="1"/>
  <c r="AG4498" i="1"/>
  <c r="AH4498" i="1"/>
  <c r="AC4498" i="1"/>
  <c r="AD4498" i="1"/>
  <c r="AE4498" i="1"/>
  <c r="AI4498" i="1"/>
  <c r="W4499" i="1"/>
  <c r="O4499" i="1"/>
  <c r="AF4499" i="1"/>
  <c r="AG4499" i="1"/>
  <c r="AH4499" i="1"/>
  <c r="AC4499" i="1"/>
  <c r="AD4499" i="1"/>
  <c r="AE4499" i="1"/>
  <c r="AI4499" i="1"/>
  <c r="W4500" i="1"/>
  <c r="O4500" i="1"/>
  <c r="AF4500" i="1"/>
  <c r="AG4500" i="1"/>
  <c r="AH4500" i="1"/>
  <c r="AC4500" i="1"/>
  <c r="AD4500" i="1"/>
  <c r="AE4500" i="1"/>
  <c r="AI4500" i="1"/>
  <c r="W4501" i="1"/>
  <c r="O4501" i="1"/>
  <c r="AF4501" i="1"/>
  <c r="AG4501" i="1"/>
  <c r="AH4501" i="1"/>
  <c r="AC4501" i="1"/>
  <c r="AD4501" i="1"/>
  <c r="AE4501" i="1"/>
  <c r="AI4501" i="1"/>
  <c r="W4502" i="1"/>
  <c r="O4502" i="1"/>
  <c r="AF4502" i="1"/>
  <c r="AG4502" i="1"/>
  <c r="AH4502" i="1"/>
  <c r="AC4502" i="1"/>
  <c r="AD4502" i="1"/>
  <c r="AE4502" i="1"/>
  <c r="AI4502" i="1"/>
  <c r="W4503" i="1"/>
  <c r="O4503" i="1"/>
  <c r="AF4503" i="1"/>
  <c r="AG4503" i="1"/>
  <c r="AH4503" i="1"/>
  <c r="AC4503" i="1"/>
  <c r="AD4503" i="1"/>
  <c r="AE4503" i="1"/>
  <c r="AI4503" i="1"/>
  <c r="W4504" i="1"/>
  <c r="O4504" i="1"/>
  <c r="AF4504" i="1"/>
  <c r="AG4504" i="1"/>
  <c r="AH4504" i="1"/>
  <c r="AC4504" i="1"/>
  <c r="AD4504" i="1"/>
  <c r="AE4504" i="1"/>
  <c r="AI4504" i="1"/>
  <c r="W4505" i="1"/>
  <c r="O4505" i="1"/>
  <c r="AF4505" i="1"/>
  <c r="AG4505" i="1"/>
  <c r="AH4505" i="1"/>
  <c r="AC4505" i="1"/>
  <c r="AD4505" i="1"/>
  <c r="AE4505" i="1"/>
  <c r="AI4505" i="1"/>
  <c r="W4506" i="1"/>
  <c r="O4506" i="1"/>
  <c r="AF4506" i="1"/>
  <c r="AG4506" i="1"/>
  <c r="AH4506" i="1"/>
  <c r="AC4506" i="1"/>
  <c r="AD4506" i="1"/>
  <c r="AE4506" i="1"/>
  <c r="AI4506" i="1"/>
  <c r="W4507" i="1"/>
  <c r="O4507" i="1"/>
  <c r="AF4507" i="1"/>
  <c r="AG4507" i="1"/>
  <c r="AH4507" i="1"/>
  <c r="AC4507" i="1"/>
  <c r="AD4507" i="1"/>
  <c r="AE4507" i="1"/>
  <c r="AI4507" i="1"/>
  <c r="W4508" i="1"/>
  <c r="O4508" i="1"/>
  <c r="AF4508" i="1"/>
  <c r="AG4508" i="1"/>
  <c r="AH4508" i="1"/>
  <c r="AC4508" i="1"/>
  <c r="AD4508" i="1"/>
  <c r="AE4508" i="1"/>
  <c r="AI4508" i="1"/>
  <c r="W4509" i="1"/>
  <c r="O4509" i="1"/>
  <c r="AF4509" i="1"/>
  <c r="AG4509" i="1"/>
  <c r="AH4509" i="1"/>
  <c r="AC4509" i="1"/>
  <c r="AD4509" i="1"/>
  <c r="AE4509" i="1"/>
  <c r="AI4509" i="1"/>
  <c r="W4510" i="1"/>
  <c r="O4510" i="1"/>
  <c r="AF4510" i="1"/>
  <c r="AG4510" i="1"/>
  <c r="AH4510" i="1"/>
  <c r="AC4510" i="1"/>
  <c r="AD4510" i="1"/>
  <c r="AE4510" i="1"/>
  <c r="AI4510" i="1"/>
  <c r="W4511" i="1"/>
  <c r="O4511" i="1"/>
  <c r="AF4511" i="1"/>
  <c r="AG4511" i="1"/>
  <c r="AH4511" i="1"/>
  <c r="AC4511" i="1"/>
  <c r="AD4511" i="1"/>
  <c r="AE4511" i="1"/>
  <c r="AI4511" i="1"/>
  <c r="W4512" i="1"/>
  <c r="O4512" i="1"/>
  <c r="AF4512" i="1"/>
  <c r="AG4512" i="1"/>
  <c r="AH4512" i="1"/>
  <c r="AC4512" i="1"/>
  <c r="AD4512" i="1"/>
  <c r="AE4512" i="1"/>
  <c r="AI4512" i="1"/>
  <c r="W4513" i="1"/>
  <c r="O4513" i="1"/>
  <c r="AF4513" i="1"/>
  <c r="AG4513" i="1"/>
  <c r="AH4513" i="1"/>
  <c r="AC4513" i="1"/>
  <c r="AD4513" i="1"/>
  <c r="AE4513" i="1"/>
  <c r="AI4513" i="1"/>
  <c r="W4514" i="1"/>
  <c r="O4514" i="1"/>
  <c r="AF4514" i="1"/>
  <c r="AG4514" i="1"/>
  <c r="AH4514" i="1"/>
  <c r="AC4514" i="1"/>
  <c r="AD4514" i="1"/>
  <c r="AE4514" i="1"/>
  <c r="AI4514" i="1"/>
  <c r="W4515" i="1"/>
  <c r="O4515" i="1"/>
  <c r="AF4515" i="1"/>
  <c r="AG4515" i="1"/>
  <c r="AH4515" i="1"/>
  <c r="AC4515" i="1"/>
  <c r="AD4515" i="1"/>
  <c r="AE4515" i="1"/>
  <c r="AI4515" i="1"/>
  <c r="W4516" i="1"/>
  <c r="O4516" i="1"/>
  <c r="AF4516" i="1"/>
  <c r="AG4516" i="1"/>
  <c r="AH4516" i="1"/>
  <c r="AC4516" i="1"/>
  <c r="AD4516" i="1"/>
  <c r="AE4516" i="1"/>
  <c r="AI4516" i="1"/>
  <c r="W4517" i="1"/>
  <c r="O4517" i="1"/>
  <c r="AF4517" i="1"/>
  <c r="AG4517" i="1"/>
  <c r="AH4517" i="1"/>
  <c r="AC4517" i="1"/>
  <c r="AD4517" i="1"/>
  <c r="AE4517" i="1"/>
  <c r="AI4517" i="1"/>
  <c r="W4518" i="1"/>
  <c r="O4518" i="1"/>
  <c r="AF4518" i="1"/>
  <c r="AG4518" i="1"/>
  <c r="AH4518" i="1"/>
  <c r="AC4518" i="1"/>
  <c r="AD4518" i="1"/>
  <c r="AE4518" i="1"/>
  <c r="AI4518" i="1"/>
  <c r="W4519" i="1"/>
  <c r="O4519" i="1"/>
  <c r="AF4519" i="1"/>
  <c r="AG4519" i="1"/>
  <c r="AH4519" i="1"/>
  <c r="AC4519" i="1"/>
  <c r="AD4519" i="1"/>
  <c r="AE4519" i="1"/>
  <c r="AI4519" i="1"/>
  <c r="W4520" i="1"/>
  <c r="O4520" i="1"/>
  <c r="AF4520" i="1"/>
  <c r="AG4520" i="1"/>
  <c r="AH4520" i="1"/>
  <c r="AC4520" i="1"/>
  <c r="AD4520" i="1"/>
  <c r="AE4520" i="1"/>
  <c r="AI4520" i="1"/>
  <c r="W4521" i="1"/>
  <c r="O4521" i="1"/>
  <c r="AF4521" i="1"/>
  <c r="AG4521" i="1"/>
  <c r="AH4521" i="1"/>
  <c r="AC4521" i="1"/>
  <c r="AD4521" i="1"/>
  <c r="AE4521" i="1"/>
  <c r="AI4521" i="1"/>
  <c r="W4522" i="1"/>
  <c r="O4522" i="1"/>
  <c r="AF4522" i="1"/>
  <c r="AG4522" i="1"/>
  <c r="AH4522" i="1"/>
  <c r="AC4522" i="1"/>
  <c r="AD4522" i="1"/>
  <c r="AE4522" i="1"/>
  <c r="AI4522" i="1"/>
  <c r="W4523" i="1"/>
  <c r="O4523" i="1"/>
  <c r="AF4523" i="1"/>
  <c r="AG4523" i="1"/>
  <c r="AH4523" i="1"/>
  <c r="AC4523" i="1"/>
  <c r="AD4523" i="1"/>
  <c r="AE4523" i="1"/>
  <c r="AI4523" i="1"/>
  <c r="W4524" i="1"/>
  <c r="O4524" i="1"/>
  <c r="AF4524" i="1"/>
  <c r="AG4524" i="1"/>
  <c r="AH4524" i="1"/>
  <c r="AC4524" i="1"/>
  <c r="AD4524" i="1"/>
  <c r="AE4524" i="1"/>
  <c r="AI4524" i="1"/>
  <c r="W4525" i="1"/>
  <c r="O4525" i="1"/>
  <c r="AF4525" i="1"/>
  <c r="AG4525" i="1"/>
  <c r="AH4525" i="1"/>
  <c r="AC4525" i="1"/>
  <c r="AD4525" i="1"/>
  <c r="AE4525" i="1"/>
  <c r="AI4525" i="1"/>
  <c r="W4526" i="1"/>
  <c r="O4526" i="1"/>
  <c r="AF4526" i="1"/>
  <c r="AG4526" i="1"/>
  <c r="AH4526" i="1"/>
  <c r="AC4526" i="1"/>
  <c r="AD4526" i="1"/>
  <c r="AE4526" i="1"/>
  <c r="AI4526" i="1"/>
  <c r="W4527" i="1"/>
  <c r="O4527" i="1"/>
  <c r="AF4527" i="1"/>
  <c r="AG4527" i="1"/>
  <c r="AH4527" i="1"/>
  <c r="AC4527" i="1"/>
  <c r="AD4527" i="1"/>
  <c r="AE4527" i="1"/>
  <c r="AI4527" i="1"/>
  <c r="W4528" i="1"/>
  <c r="O4528" i="1"/>
  <c r="AF4528" i="1"/>
  <c r="AG4528" i="1"/>
  <c r="AH4528" i="1"/>
  <c r="AC4528" i="1"/>
  <c r="AD4528" i="1"/>
  <c r="AE4528" i="1"/>
  <c r="AI4528" i="1"/>
  <c r="W4529" i="1"/>
  <c r="O4529" i="1"/>
  <c r="AF4529" i="1"/>
  <c r="AG4529" i="1"/>
  <c r="AH4529" i="1"/>
  <c r="AC4529" i="1"/>
  <c r="AD4529" i="1"/>
  <c r="AE4529" i="1"/>
  <c r="AI4529" i="1"/>
  <c r="W4530" i="1"/>
  <c r="O4530" i="1"/>
  <c r="AF4530" i="1"/>
  <c r="AG4530" i="1"/>
  <c r="AH4530" i="1"/>
  <c r="AC4530" i="1"/>
  <c r="AD4530" i="1"/>
  <c r="AE4530" i="1"/>
  <c r="AI4530" i="1"/>
  <c r="W4531" i="1"/>
  <c r="O4531" i="1"/>
  <c r="AF4531" i="1"/>
  <c r="AG4531" i="1"/>
  <c r="AH4531" i="1"/>
  <c r="AC4531" i="1"/>
  <c r="AD4531" i="1"/>
  <c r="AE4531" i="1"/>
  <c r="AI4531" i="1"/>
  <c r="W4532" i="1"/>
  <c r="O4532" i="1"/>
  <c r="AF4532" i="1"/>
  <c r="AG4532" i="1"/>
  <c r="AH4532" i="1"/>
  <c r="AC4532" i="1"/>
  <c r="AD4532" i="1"/>
  <c r="AE4532" i="1"/>
  <c r="AI4532" i="1"/>
  <c r="W4533" i="1"/>
  <c r="O4533" i="1"/>
  <c r="AF4533" i="1"/>
  <c r="AG4533" i="1"/>
  <c r="AH4533" i="1"/>
  <c r="AC4533" i="1"/>
  <c r="AD4533" i="1"/>
  <c r="AE4533" i="1"/>
  <c r="AI4533" i="1"/>
  <c r="W4534" i="1"/>
  <c r="O4534" i="1"/>
  <c r="AF4534" i="1"/>
  <c r="AG4534" i="1"/>
  <c r="AH4534" i="1"/>
  <c r="AC4534" i="1"/>
  <c r="AD4534" i="1"/>
  <c r="AE4534" i="1"/>
  <c r="AI4534" i="1"/>
  <c r="W4535" i="1"/>
  <c r="O4535" i="1"/>
  <c r="AF4535" i="1"/>
  <c r="AG4535" i="1"/>
  <c r="AH4535" i="1"/>
  <c r="AC4535" i="1"/>
  <c r="AD4535" i="1"/>
  <c r="AE4535" i="1"/>
  <c r="AI4535" i="1"/>
  <c r="W4536" i="1"/>
  <c r="O4536" i="1"/>
  <c r="AF4536" i="1"/>
  <c r="AG4536" i="1"/>
  <c r="AH4536" i="1"/>
  <c r="AC4536" i="1"/>
  <c r="AD4536" i="1"/>
  <c r="AE4536" i="1"/>
  <c r="AI4536" i="1"/>
  <c r="W4537" i="1"/>
  <c r="O4537" i="1"/>
  <c r="AF4537" i="1"/>
  <c r="AG4537" i="1"/>
  <c r="AH4537" i="1"/>
  <c r="AC4537" i="1"/>
  <c r="AD4537" i="1"/>
  <c r="AE4537" i="1"/>
  <c r="AI4537" i="1"/>
  <c r="W4538" i="1"/>
  <c r="O4538" i="1"/>
  <c r="AF4538" i="1"/>
  <c r="AG4538" i="1"/>
  <c r="AH4538" i="1"/>
  <c r="AC4538" i="1"/>
  <c r="AD4538" i="1"/>
  <c r="AE4538" i="1"/>
  <c r="AI4538" i="1"/>
  <c r="W4539" i="1"/>
  <c r="O4539" i="1"/>
  <c r="AF4539" i="1"/>
  <c r="AG4539" i="1"/>
  <c r="AH4539" i="1"/>
  <c r="AC4539" i="1"/>
  <c r="AD4539" i="1"/>
  <c r="AE4539" i="1"/>
  <c r="AI4539" i="1"/>
  <c r="W4540" i="1"/>
  <c r="O4540" i="1"/>
  <c r="AF4540" i="1"/>
  <c r="AG4540" i="1"/>
  <c r="AH4540" i="1"/>
  <c r="AC4540" i="1"/>
  <c r="AD4540" i="1"/>
  <c r="AE4540" i="1"/>
  <c r="AI4540" i="1"/>
  <c r="W4541" i="1"/>
  <c r="O4541" i="1"/>
  <c r="AF4541" i="1"/>
  <c r="AG4541" i="1"/>
  <c r="AH4541" i="1"/>
  <c r="AC4541" i="1"/>
  <c r="AD4541" i="1"/>
  <c r="AE4541" i="1"/>
  <c r="AI4541" i="1"/>
  <c r="W4542" i="1"/>
  <c r="O4542" i="1"/>
  <c r="AF4542" i="1"/>
  <c r="AG4542" i="1"/>
  <c r="AH4542" i="1"/>
  <c r="AC4542" i="1"/>
  <c r="AD4542" i="1"/>
  <c r="AE4542" i="1"/>
  <c r="AI4542" i="1"/>
  <c r="W4543" i="1"/>
  <c r="O4543" i="1"/>
  <c r="AF4543" i="1"/>
  <c r="AG4543" i="1"/>
  <c r="AH4543" i="1"/>
  <c r="AC4543" i="1"/>
  <c r="AD4543" i="1"/>
  <c r="AE4543" i="1"/>
  <c r="AI4543" i="1"/>
  <c r="W4544" i="1"/>
  <c r="O4544" i="1"/>
  <c r="AF4544" i="1"/>
  <c r="AG4544" i="1"/>
  <c r="AH4544" i="1"/>
  <c r="AC4544" i="1"/>
  <c r="AD4544" i="1"/>
  <c r="AE4544" i="1"/>
  <c r="AI4544" i="1"/>
  <c r="W4545" i="1"/>
  <c r="O4545" i="1"/>
  <c r="AF4545" i="1"/>
  <c r="AG4545" i="1"/>
  <c r="AH4545" i="1"/>
  <c r="AC4545" i="1"/>
  <c r="AD4545" i="1"/>
  <c r="AE4545" i="1"/>
  <c r="AI4545" i="1"/>
  <c r="W4546" i="1"/>
  <c r="O4546" i="1"/>
  <c r="AF4546" i="1"/>
  <c r="AG4546" i="1"/>
  <c r="AH4546" i="1"/>
  <c r="AC4546" i="1"/>
  <c r="AD4546" i="1"/>
  <c r="AE4546" i="1"/>
  <c r="AI4546" i="1"/>
  <c r="W4547" i="1"/>
  <c r="O4547" i="1"/>
  <c r="AF4547" i="1"/>
  <c r="AG4547" i="1"/>
  <c r="AH4547" i="1"/>
  <c r="AC4547" i="1"/>
  <c r="AD4547" i="1"/>
  <c r="AE4547" i="1"/>
  <c r="AI4547" i="1"/>
  <c r="W4548" i="1"/>
  <c r="O4548" i="1"/>
  <c r="AF4548" i="1"/>
  <c r="AG4548" i="1"/>
  <c r="AH4548" i="1"/>
  <c r="AC4548" i="1"/>
  <c r="AD4548" i="1"/>
  <c r="AE4548" i="1"/>
  <c r="AI4548" i="1"/>
  <c r="W4549" i="1"/>
  <c r="O4549" i="1"/>
  <c r="AF4549" i="1"/>
  <c r="AG4549" i="1"/>
  <c r="AH4549" i="1"/>
  <c r="AC4549" i="1"/>
  <c r="AD4549" i="1"/>
  <c r="AE4549" i="1"/>
  <c r="AI4549" i="1"/>
  <c r="W4550" i="1"/>
  <c r="O4550" i="1"/>
  <c r="AF4550" i="1"/>
  <c r="AG4550" i="1"/>
  <c r="AH4550" i="1"/>
  <c r="AC4550" i="1"/>
  <c r="AD4550" i="1"/>
  <c r="AE4550" i="1"/>
  <c r="AI4550" i="1"/>
  <c r="W4551" i="1"/>
  <c r="O4551" i="1"/>
  <c r="AF4551" i="1"/>
  <c r="AG4551" i="1"/>
  <c r="AH4551" i="1"/>
  <c r="AC4551" i="1"/>
  <c r="AD4551" i="1"/>
  <c r="AE4551" i="1"/>
  <c r="AI4551" i="1"/>
  <c r="W4552" i="1"/>
  <c r="O4552" i="1"/>
  <c r="AF4552" i="1"/>
  <c r="AG4552" i="1"/>
  <c r="AH4552" i="1"/>
  <c r="AC4552" i="1"/>
  <c r="AD4552" i="1"/>
  <c r="AE4552" i="1"/>
  <c r="AI4552" i="1"/>
  <c r="W4553" i="1"/>
  <c r="O4553" i="1"/>
  <c r="AF4553" i="1"/>
  <c r="AG4553" i="1"/>
  <c r="AH4553" i="1"/>
  <c r="AC4553" i="1"/>
  <c r="AD4553" i="1"/>
  <c r="AE4553" i="1"/>
  <c r="AI4553" i="1"/>
  <c r="W4554" i="1"/>
  <c r="O4554" i="1"/>
  <c r="AF4554" i="1"/>
  <c r="AG4554" i="1"/>
  <c r="AH4554" i="1"/>
  <c r="AC4554" i="1"/>
  <c r="AD4554" i="1"/>
  <c r="AE4554" i="1"/>
  <c r="AI4554" i="1"/>
  <c r="W4555" i="1"/>
  <c r="O4555" i="1"/>
  <c r="AF4555" i="1"/>
  <c r="AG4555" i="1"/>
  <c r="AH4555" i="1"/>
  <c r="AC4555" i="1"/>
  <c r="AD4555" i="1"/>
  <c r="AE4555" i="1"/>
  <c r="AI4555" i="1"/>
  <c r="W4556" i="1"/>
  <c r="O4556" i="1"/>
  <c r="AF4556" i="1"/>
  <c r="AG4556" i="1"/>
  <c r="AH4556" i="1"/>
  <c r="AC4556" i="1"/>
  <c r="AD4556" i="1"/>
  <c r="AE4556" i="1"/>
  <c r="AI4556" i="1"/>
  <c r="W4557" i="1"/>
  <c r="O4557" i="1"/>
  <c r="AF4557" i="1"/>
  <c r="AG4557" i="1"/>
  <c r="AH4557" i="1"/>
  <c r="AC4557" i="1"/>
  <c r="AD4557" i="1"/>
  <c r="AE4557" i="1"/>
  <c r="AI4557" i="1"/>
  <c r="W4558" i="1"/>
  <c r="O4558" i="1"/>
  <c r="AF4558" i="1"/>
  <c r="AG4558" i="1"/>
  <c r="AH4558" i="1"/>
  <c r="AC4558" i="1"/>
  <c r="AD4558" i="1"/>
  <c r="AE4558" i="1"/>
  <c r="AI4558" i="1"/>
  <c r="W4559" i="1"/>
  <c r="O4559" i="1"/>
  <c r="AF4559" i="1"/>
  <c r="AG4559" i="1"/>
  <c r="AH4559" i="1"/>
  <c r="AC4559" i="1"/>
  <c r="AD4559" i="1"/>
  <c r="AE4559" i="1"/>
  <c r="AI4559" i="1"/>
  <c r="W4560" i="1"/>
  <c r="O4560" i="1"/>
  <c r="AF4560" i="1"/>
  <c r="AG4560" i="1"/>
  <c r="AH4560" i="1"/>
  <c r="AC4560" i="1"/>
  <c r="AD4560" i="1"/>
  <c r="AE4560" i="1"/>
  <c r="AI4560" i="1"/>
  <c r="W4561" i="1"/>
  <c r="O4561" i="1"/>
  <c r="AF4561" i="1"/>
  <c r="AG4561" i="1"/>
  <c r="AH4561" i="1"/>
  <c r="AC4561" i="1"/>
  <c r="AD4561" i="1"/>
  <c r="AE4561" i="1"/>
  <c r="AI4561" i="1"/>
  <c r="W4562" i="1"/>
  <c r="O4562" i="1"/>
  <c r="AF4562" i="1"/>
  <c r="AG4562" i="1"/>
  <c r="AH4562" i="1"/>
  <c r="AC4562" i="1"/>
  <c r="AD4562" i="1"/>
  <c r="AE4562" i="1"/>
  <c r="AI4562" i="1"/>
  <c r="W4563" i="1"/>
  <c r="O4563" i="1"/>
  <c r="AF4563" i="1"/>
  <c r="AG4563" i="1"/>
  <c r="AH4563" i="1"/>
  <c r="AC4563" i="1"/>
  <c r="AD4563" i="1"/>
  <c r="AE4563" i="1"/>
  <c r="AI4563" i="1"/>
  <c r="W4564" i="1"/>
  <c r="O4564" i="1"/>
  <c r="AF4564" i="1"/>
  <c r="AG4564" i="1"/>
  <c r="AH4564" i="1"/>
  <c r="AC4564" i="1"/>
  <c r="AD4564" i="1"/>
  <c r="AE4564" i="1"/>
  <c r="AI4564" i="1"/>
  <c r="W4565" i="1"/>
  <c r="O4565" i="1"/>
  <c r="AF4565" i="1"/>
  <c r="AG4565" i="1"/>
  <c r="AH4565" i="1"/>
  <c r="AC4565" i="1"/>
  <c r="AD4565" i="1"/>
  <c r="AE4565" i="1"/>
  <c r="AI4565" i="1"/>
  <c r="W4566" i="1"/>
  <c r="O4566" i="1"/>
  <c r="AF4566" i="1"/>
  <c r="AG4566" i="1"/>
  <c r="AH4566" i="1"/>
  <c r="AC4566" i="1"/>
  <c r="AD4566" i="1"/>
  <c r="AE4566" i="1"/>
  <c r="AI4566" i="1"/>
  <c r="W4567" i="1"/>
  <c r="O4567" i="1"/>
  <c r="AF4567" i="1"/>
  <c r="AG4567" i="1"/>
  <c r="AH4567" i="1"/>
  <c r="AC4567" i="1"/>
  <c r="AD4567" i="1"/>
  <c r="AE4567" i="1"/>
  <c r="AI4567" i="1"/>
  <c r="W4568" i="1"/>
  <c r="O4568" i="1"/>
  <c r="AF4568" i="1"/>
  <c r="AG4568" i="1"/>
  <c r="AH4568" i="1"/>
  <c r="AC4568" i="1"/>
  <c r="AD4568" i="1"/>
  <c r="AE4568" i="1"/>
  <c r="AI4568" i="1"/>
  <c r="W4569" i="1"/>
  <c r="O4569" i="1"/>
  <c r="AF4569" i="1"/>
  <c r="AG4569" i="1"/>
  <c r="AH4569" i="1"/>
  <c r="AC4569" i="1"/>
  <c r="AD4569" i="1"/>
  <c r="AE4569" i="1"/>
  <c r="AI4569" i="1"/>
  <c r="W4570" i="1"/>
  <c r="O4570" i="1"/>
  <c r="AF4570" i="1"/>
  <c r="AG4570" i="1"/>
  <c r="AH4570" i="1"/>
  <c r="AC4570" i="1"/>
  <c r="AD4570" i="1"/>
  <c r="AE4570" i="1"/>
  <c r="AI4570" i="1"/>
  <c r="W4571" i="1"/>
  <c r="O4571" i="1"/>
  <c r="AF4571" i="1"/>
  <c r="AG4571" i="1"/>
  <c r="AH4571" i="1"/>
  <c r="AC4571" i="1"/>
  <c r="AD4571" i="1"/>
  <c r="AE4571" i="1"/>
  <c r="AI4571" i="1"/>
  <c r="W4572" i="1"/>
  <c r="O4572" i="1"/>
  <c r="AF4572" i="1"/>
  <c r="AG4572" i="1"/>
  <c r="AH4572" i="1"/>
  <c r="AC4572" i="1"/>
  <c r="AD4572" i="1"/>
  <c r="AE4572" i="1"/>
  <c r="AI4572" i="1"/>
  <c r="W4573" i="1"/>
  <c r="O4573" i="1"/>
  <c r="AF4573" i="1"/>
  <c r="AG4573" i="1"/>
  <c r="AH4573" i="1"/>
  <c r="AC4573" i="1"/>
  <c r="AD4573" i="1"/>
  <c r="AE4573" i="1"/>
  <c r="AI4573" i="1"/>
  <c r="W4574" i="1"/>
  <c r="O4574" i="1"/>
  <c r="AF4574" i="1"/>
  <c r="AG4574" i="1"/>
  <c r="AH4574" i="1"/>
  <c r="AC4574" i="1"/>
  <c r="AD4574" i="1"/>
  <c r="AE4574" i="1"/>
  <c r="AI4574" i="1"/>
  <c r="W4575" i="1"/>
  <c r="O4575" i="1"/>
  <c r="AF4575" i="1"/>
  <c r="AG4575" i="1"/>
  <c r="AH4575" i="1"/>
  <c r="AC4575" i="1"/>
  <c r="AD4575" i="1"/>
  <c r="AE4575" i="1"/>
  <c r="AI4575" i="1"/>
  <c r="W4576" i="1"/>
  <c r="O4576" i="1"/>
  <c r="AF4576" i="1"/>
  <c r="AG4576" i="1"/>
  <c r="AH4576" i="1"/>
  <c r="AC4576" i="1"/>
  <c r="AD4576" i="1"/>
  <c r="AE4576" i="1"/>
  <c r="AI4576" i="1"/>
  <c r="W4577" i="1"/>
  <c r="O4577" i="1"/>
  <c r="AF4577" i="1"/>
  <c r="AG4577" i="1"/>
  <c r="AH4577" i="1"/>
  <c r="AC4577" i="1"/>
  <c r="AD4577" i="1"/>
  <c r="AE4577" i="1"/>
  <c r="AI4577" i="1"/>
  <c r="W4578" i="1"/>
  <c r="O4578" i="1"/>
  <c r="AF4578" i="1"/>
  <c r="AG4578" i="1"/>
  <c r="AH4578" i="1"/>
  <c r="AC4578" i="1"/>
  <c r="AD4578" i="1"/>
  <c r="AE4578" i="1"/>
  <c r="AI4578" i="1"/>
  <c r="W4579" i="1"/>
  <c r="O4579" i="1"/>
  <c r="AF4579" i="1"/>
  <c r="AG4579" i="1"/>
  <c r="AH4579" i="1"/>
  <c r="AC4579" i="1"/>
  <c r="AD4579" i="1"/>
  <c r="AE4579" i="1"/>
  <c r="AI4579" i="1"/>
  <c r="W4580" i="1"/>
  <c r="O4580" i="1"/>
  <c r="AF4580" i="1"/>
  <c r="AG4580" i="1"/>
  <c r="AH4580" i="1"/>
  <c r="AC4580" i="1"/>
  <c r="AD4580" i="1"/>
  <c r="AE4580" i="1"/>
  <c r="AI4580" i="1"/>
  <c r="W4581" i="1"/>
  <c r="O4581" i="1"/>
  <c r="AF4581" i="1"/>
  <c r="AG4581" i="1"/>
  <c r="AH4581" i="1"/>
  <c r="AC4581" i="1"/>
  <c r="AD4581" i="1"/>
  <c r="AE4581" i="1"/>
  <c r="AI4581" i="1"/>
  <c r="W4582" i="1"/>
  <c r="O4582" i="1"/>
  <c r="AF4582" i="1"/>
  <c r="AG4582" i="1"/>
  <c r="AH4582" i="1"/>
  <c r="AC4582" i="1"/>
  <c r="AD4582" i="1"/>
  <c r="AE4582" i="1"/>
  <c r="AI4582" i="1"/>
  <c r="W4583" i="1"/>
  <c r="O4583" i="1"/>
  <c r="AF4583" i="1"/>
  <c r="AG4583" i="1"/>
  <c r="AH4583" i="1"/>
  <c r="AC4583" i="1"/>
  <c r="AD4583" i="1"/>
  <c r="AE4583" i="1"/>
  <c r="AI4583" i="1"/>
  <c r="W4584" i="1"/>
  <c r="O4584" i="1"/>
  <c r="AF4584" i="1"/>
  <c r="AG4584" i="1"/>
  <c r="AH4584" i="1"/>
  <c r="AC4584" i="1"/>
  <c r="AD4584" i="1"/>
  <c r="AE4584" i="1"/>
  <c r="AI4584" i="1"/>
  <c r="W4585" i="1"/>
  <c r="O4585" i="1"/>
  <c r="AF4585" i="1"/>
  <c r="AG4585" i="1"/>
  <c r="AH4585" i="1"/>
  <c r="AC4585" i="1"/>
  <c r="AD4585" i="1"/>
  <c r="AE4585" i="1"/>
  <c r="AI4585" i="1"/>
  <c r="W4586" i="1"/>
  <c r="O4586" i="1"/>
  <c r="AF4586" i="1"/>
  <c r="AG4586" i="1"/>
  <c r="AH4586" i="1"/>
  <c r="AC4586" i="1"/>
  <c r="AD4586" i="1"/>
  <c r="AE4586" i="1"/>
  <c r="AI4586" i="1"/>
  <c r="W4587" i="1"/>
  <c r="O4587" i="1"/>
  <c r="AF4587" i="1"/>
  <c r="AG4587" i="1"/>
  <c r="AH4587" i="1"/>
  <c r="AC4587" i="1"/>
  <c r="AD4587" i="1"/>
  <c r="AE4587" i="1"/>
  <c r="AI4587" i="1"/>
  <c r="W4588" i="1"/>
  <c r="O4588" i="1"/>
  <c r="AF4588" i="1"/>
  <c r="AG4588" i="1"/>
  <c r="AH4588" i="1"/>
  <c r="AC4588" i="1"/>
  <c r="AD4588" i="1"/>
  <c r="AE4588" i="1"/>
  <c r="AI4588" i="1"/>
  <c r="W4589" i="1"/>
  <c r="O4589" i="1"/>
  <c r="AF4589" i="1"/>
  <c r="AG4589" i="1"/>
  <c r="AH4589" i="1"/>
  <c r="AC4589" i="1"/>
  <c r="AD4589" i="1"/>
  <c r="AE4589" i="1"/>
  <c r="AI4589" i="1"/>
  <c r="W4590" i="1"/>
  <c r="O4590" i="1"/>
  <c r="AF4590" i="1"/>
  <c r="AG4590" i="1"/>
  <c r="AH4590" i="1"/>
  <c r="AC4590" i="1"/>
  <c r="AD4590" i="1"/>
  <c r="AE4590" i="1"/>
  <c r="AI4590" i="1"/>
  <c r="W4591" i="1"/>
  <c r="O4591" i="1"/>
  <c r="AF4591" i="1"/>
  <c r="AG4591" i="1"/>
  <c r="AH4591" i="1"/>
  <c r="AC4591" i="1"/>
  <c r="AD4591" i="1"/>
  <c r="AE4591" i="1"/>
  <c r="AI4591" i="1"/>
  <c r="W4592" i="1"/>
  <c r="O4592" i="1"/>
  <c r="AF4592" i="1"/>
  <c r="AG4592" i="1"/>
  <c r="AH4592" i="1"/>
  <c r="AC4592" i="1"/>
  <c r="AD4592" i="1"/>
  <c r="AE4592" i="1"/>
  <c r="AI4592" i="1"/>
  <c r="W4593" i="1"/>
  <c r="O4593" i="1"/>
  <c r="AF4593" i="1"/>
  <c r="AG4593" i="1"/>
  <c r="AH4593" i="1"/>
  <c r="AC4593" i="1"/>
  <c r="AD4593" i="1"/>
  <c r="AE4593" i="1"/>
  <c r="AI4593" i="1"/>
  <c r="W4594" i="1"/>
  <c r="O4594" i="1"/>
  <c r="AF4594" i="1"/>
  <c r="AG4594" i="1"/>
  <c r="AH4594" i="1"/>
  <c r="AC4594" i="1"/>
  <c r="AD4594" i="1"/>
  <c r="AE4594" i="1"/>
  <c r="AI4594" i="1"/>
  <c r="W4595" i="1"/>
  <c r="O4595" i="1"/>
  <c r="AF4595" i="1"/>
  <c r="AG4595" i="1"/>
  <c r="AH4595" i="1"/>
  <c r="AC4595" i="1"/>
  <c r="AD4595" i="1"/>
  <c r="AE4595" i="1"/>
  <c r="AI4595" i="1"/>
  <c r="W4596" i="1"/>
  <c r="O4596" i="1"/>
  <c r="AF4596" i="1"/>
  <c r="AG4596" i="1"/>
  <c r="AH4596" i="1"/>
  <c r="AC4596" i="1"/>
  <c r="AD4596" i="1"/>
  <c r="AE4596" i="1"/>
  <c r="AI4596" i="1"/>
  <c r="W4597" i="1"/>
  <c r="O4597" i="1"/>
  <c r="AF4597" i="1"/>
  <c r="AG4597" i="1"/>
  <c r="AH4597" i="1"/>
  <c r="AC4597" i="1"/>
  <c r="AD4597" i="1"/>
  <c r="AE4597" i="1"/>
  <c r="AI4597" i="1"/>
  <c r="W4598" i="1"/>
  <c r="O4598" i="1"/>
  <c r="AF4598" i="1"/>
  <c r="AG4598" i="1"/>
  <c r="AH4598" i="1"/>
  <c r="AC4598" i="1"/>
  <c r="AD4598" i="1"/>
  <c r="AE4598" i="1"/>
  <c r="AI4598" i="1"/>
  <c r="W4599" i="1"/>
  <c r="O4599" i="1"/>
  <c r="AF4599" i="1"/>
  <c r="AG4599" i="1"/>
  <c r="AH4599" i="1"/>
  <c r="AC4599" i="1"/>
  <c r="AD4599" i="1"/>
  <c r="AE4599" i="1"/>
  <c r="AI4599" i="1"/>
  <c r="W4600" i="1"/>
  <c r="O4600" i="1"/>
  <c r="AF4600" i="1"/>
  <c r="AG4600" i="1"/>
  <c r="AH4600" i="1"/>
  <c r="AC4600" i="1"/>
  <c r="AD4600" i="1"/>
  <c r="AE4600" i="1"/>
  <c r="AI4600" i="1"/>
  <c r="W4601" i="1"/>
  <c r="O4601" i="1"/>
  <c r="AF4601" i="1"/>
  <c r="AG4601" i="1"/>
  <c r="AH4601" i="1"/>
  <c r="AC4601" i="1"/>
  <c r="AD4601" i="1"/>
  <c r="AE4601" i="1"/>
  <c r="AI4601" i="1"/>
  <c r="W4602" i="1"/>
  <c r="O4602" i="1"/>
  <c r="AF4602" i="1"/>
  <c r="AG4602" i="1"/>
  <c r="AH4602" i="1"/>
  <c r="AC4602" i="1"/>
  <c r="AD4602" i="1"/>
  <c r="AE4602" i="1"/>
  <c r="AI4602" i="1"/>
  <c r="W4603" i="1"/>
  <c r="O4603" i="1"/>
  <c r="AF4603" i="1"/>
  <c r="AG4603" i="1"/>
  <c r="AH4603" i="1"/>
  <c r="AC4603" i="1"/>
  <c r="AD4603" i="1"/>
  <c r="AE4603" i="1"/>
  <c r="AI4603" i="1"/>
  <c r="W4604" i="1"/>
  <c r="O4604" i="1"/>
  <c r="AF4604" i="1"/>
  <c r="AG4604" i="1"/>
  <c r="AH4604" i="1"/>
  <c r="AC4604" i="1"/>
  <c r="AD4604" i="1"/>
  <c r="AE4604" i="1"/>
  <c r="AI4604" i="1"/>
  <c r="W4605" i="1"/>
  <c r="O4605" i="1"/>
  <c r="AF4605" i="1"/>
  <c r="AG4605" i="1"/>
  <c r="AH4605" i="1"/>
  <c r="AC4605" i="1"/>
  <c r="AD4605" i="1"/>
  <c r="AE4605" i="1"/>
  <c r="AI4605" i="1"/>
  <c r="W4606" i="1"/>
  <c r="O4606" i="1"/>
  <c r="AF4606" i="1"/>
  <c r="AG4606" i="1"/>
  <c r="AH4606" i="1"/>
  <c r="AC4606" i="1"/>
  <c r="AD4606" i="1"/>
  <c r="AE4606" i="1"/>
  <c r="AI4606" i="1"/>
  <c r="W4607" i="1"/>
  <c r="O4607" i="1"/>
  <c r="AF4607" i="1"/>
  <c r="AG4607" i="1"/>
  <c r="AH4607" i="1"/>
  <c r="AC4607" i="1"/>
  <c r="AD4607" i="1"/>
  <c r="AE4607" i="1"/>
  <c r="AI4607" i="1"/>
  <c r="W4608" i="1"/>
  <c r="O4608" i="1"/>
  <c r="AF4608" i="1"/>
  <c r="AG4608" i="1"/>
  <c r="AH4608" i="1"/>
  <c r="AC4608" i="1"/>
  <c r="AD4608" i="1"/>
  <c r="AE4608" i="1"/>
  <c r="AI4608" i="1"/>
  <c r="W4609" i="1"/>
  <c r="O4609" i="1"/>
  <c r="AF4609" i="1"/>
  <c r="AG4609" i="1"/>
  <c r="AH4609" i="1"/>
  <c r="AC4609" i="1"/>
  <c r="AD4609" i="1"/>
  <c r="AE4609" i="1"/>
  <c r="AI4609" i="1"/>
  <c r="W4610" i="1"/>
  <c r="O4610" i="1"/>
  <c r="AF4610" i="1"/>
  <c r="AG4610" i="1"/>
  <c r="AH4610" i="1"/>
  <c r="AC4610" i="1"/>
  <c r="AD4610" i="1"/>
  <c r="AE4610" i="1"/>
  <c r="AI4610" i="1"/>
  <c r="W4611" i="1"/>
  <c r="O4611" i="1"/>
  <c r="AF4611" i="1"/>
  <c r="AG4611" i="1"/>
  <c r="AH4611" i="1"/>
  <c r="AC4611" i="1"/>
  <c r="AD4611" i="1"/>
  <c r="AE4611" i="1"/>
  <c r="AI4611" i="1"/>
  <c r="W4612" i="1"/>
  <c r="O4612" i="1"/>
  <c r="AF4612" i="1"/>
  <c r="AG4612" i="1"/>
  <c r="AH4612" i="1"/>
  <c r="AC4612" i="1"/>
  <c r="AD4612" i="1"/>
  <c r="AE4612" i="1"/>
  <c r="AI4612" i="1"/>
  <c r="W4613" i="1"/>
  <c r="O4613" i="1"/>
  <c r="AF4613" i="1"/>
  <c r="AG4613" i="1"/>
  <c r="AH4613" i="1"/>
  <c r="AC4613" i="1"/>
  <c r="AD4613" i="1"/>
  <c r="AE4613" i="1"/>
  <c r="AI4613" i="1"/>
  <c r="W4614" i="1"/>
  <c r="O4614" i="1"/>
  <c r="AF4614" i="1"/>
  <c r="AG4614" i="1"/>
  <c r="AH4614" i="1"/>
  <c r="AC4614" i="1"/>
  <c r="AD4614" i="1"/>
  <c r="AE4614" i="1"/>
  <c r="AI4614" i="1"/>
  <c r="W4615" i="1"/>
  <c r="O4615" i="1"/>
  <c r="AF4615" i="1"/>
  <c r="AG4615" i="1"/>
  <c r="AH4615" i="1"/>
  <c r="AC4615" i="1"/>
  <c r="AD4615" i="1"/>
  <c r="AE4615" i="1"/>
  <c r="AI4615" i="1"/>
  <c r="W4616" i="1"/>
  <c r="O4616" i="1"/>
  <c r="AF4616" i="1"/>
  <c r="AG4616" i="1"/>
  <c r="AH4616" i="1"/>
  <c r="AC4616" i="1"/>
  <c r="AD4616" i="1"/>
  <c r="AE4616" i="1"/>
  <c r="AI4616" i="1"/>
  <c r="W4617" i="1"/>
  <c r="O4617" i="1"/>
  <c r="AF4617" i="1"/>
  <c r="AG4617" i="1"/>
  <c r="AH4617" i="1"/>
  <c r="AC4617" i="1"/>
  <c r="AD4617" i="1"/>
  <c r="AE4617" i="1"/>
  <c r="AI4617" i="1"/>
  <c r="W4618" i="1"/>
  <c r="O4618" i="1"/>
  <c r="AF4618" i="1"/>
  <c r="AG4618" i="1"/>
  <c r="AH4618" i="1"/>
  <c r="AC4618" i="1"/>
  <c r="AD4618" i="1"/>
  <c r="AE4618" i="1"/>
  <c r="AI4618" i="1"/>
  <c r="W4619" i="1"/>
  <c r="O4619" i="1"/>
  <c r="AF4619" i="1"/>
  <c r="AG4619" i="1"/>
  <c r="AH4619" i="1"/>
  <c r="AC4619" i="1"/>
  <c r="AD4619" i="1"/>
  <c r="AE4619" i="1"/>
  <c r="AI4619" i="1"/>
  <c r="W4620" i="1"/>
  <c r="O4620" i="1"/>
  <c r="AF4620" i="1"/>
  <c r="AG4620" i="1"/>
  <c r="AH4620" i="1"/>
  <c r="AC4620" i="1"/>
  <c r="AD4620" i="1"/>
  <c r="AE4620" i="1"/>
  <c r="AI4620" i="1"/>
  <c r="W4621" i="1"/>
  <c r="O4621" i="1"/>
  <c r="AF4621" i="1"/>
  <c r="AG4621" i="1"/>
  <c r="AH4621" i="1"/>
  <c r="AC4621" i="1"/>
  <c r="AD4621" i="1"/>
  <c r="AE4621" i="1"/>
  <c r="AI4621" i="1"/>
  <c r="W4622" i="1"/>
  <c r="O4622" i="1"/>
  <c r="AF4622" i="1"/>
  <c r="AG4622" i="1"/>
  <c r="AH4622" i="1"/>
  <c r="AC4622" i="1"/>
  <c r="AD4622" i="1"/>
  <c r="AE4622" i="1"/>
  <c r="AI4622" i="1"/>
  <c r="W4623" i="1"/>
  <c r="O4623" i="1"/>
  <c r="AF4623" i="1"/>
  <c r="AG4623" i="1"/>
  <c r="AH4623" i="1"/>
  <c r="AC4623" i="1"/>
  <c r="AD4623" i="1"/>
  <c r="AE4623" i="1"/>
  <c r="AI4623" i="1"/>
  <c r="W4624" i="1"/>
  <c r="O4624" i="1"/>
  <c r="AF4624" i="1"/>
  <c r="AG4624" i="1"/>
  <c r="AH4624" i="1"/>
  <c r="AC4624" i="1"/>
  <c r="AD4624" i="1"/>
  <c r="AE4624" i="1"/>
  <c r="AI4624" i="1"/>
  <c r="W4625" i="1"/>
  <c r="O4625" i="1"/>
  <c r="AF4625" i="1"/>
  <c r="AG4625" i="1"/>
  <c r="AH4625" i="1"/>
  <c r="AC4625" i="1"/>
  <c r="AD4625" i="1"/>
  <c r="AE4625" i="1"/>
  <c r="AI4625" i="1"/>
  <c r="W4626" i="1"/>
  <c r="O4626" i="1"/>
  <c r="AF4626" i="1"/>
  <c r="AG4626" i="1"/>
  <c r="AH4626" i="1"/>
  <c r="AC4626" i="1"/>
  <c r="AD4626" i="1"/>
  <c r="AE4626" i="1"/>
  <c r="AI4626" i="1"/>
  <c r="W4627" i="1"/>
  <c r="O4627" i="1"/>
  <c r="AF4627" i="1"/>
  <c r="AG4627" i="1"/>
  <c r="AH4627" i="1"/>
  <c r="AC4627" i="1"/>
  <c r="AD4627" i="1"/>
  <c r="AE4627" i="1"/>
  <c r="AI4627" i="1"/>
  <c r="W4628" i="1"/>
  <c r="O4628" i="1"/>
  <c r="AF4628" i="1"/>
  <c r="AG4628" i="1"/>
  <c r="AH4628" i="1"/>
  <c r="AC4628" i="1"/>
  <c r="AD4628" i="1"/>
  <c r="AE4628" i="1"/>
  <c r="AI4628" i="1"/>
  <c r="W4629" i="1"/>
  <c r="O4629" i="1"/>
  <c r="AF4629" i="1"/>
  <c r="AG4629" i="1"/>
  <c r="AH4629" i="1"/>
  <c r="AC4629" i="1"/>
  <c r="AD4629" i="1"/>
  <c r="AE4629" i="1"/>
  <c r="AI4629" i="1"/>
  <c r="W4630" i="1"/>
  <c r="O4630" i="1"/>
  <c r="AF4630" i="1"/>
  <c r="AG4630" i="1"/>
  <c r="AH4630" i="1"/>
  <c r="AC4630" i="1"/>
  <c r="AD4630" i="1"/>
  <c r="AE4630" i="1"/>
  <c r="AI4630" i="1"/>
  <c r="W4631" i="1"/>
  <c r="O4631" i="1"/>
  <c r="AF4631" i="1"/>
  <c r="AG4631" i="1"/>
  <c r="AH4631" i="1"/>
  <c r="AC4631" i="1"/>
  <c r="AD4631" i="1"/>
  <c r="AE4631" i="1"/>
  <c r="AI4631" i="1"/>
  <c r="W4632" i="1"/>
  <c r="O4632" i="1"/>
  <c r="AF4632" i="1"/>
  <c r="AG4632" i="1"/>
  <c r="AH4632" i="1"/>
  <c r="AC4632" i="1"/>
  <c r="AD4632" i="1"/>
  <c r="AE4632" i="1"/>
  <c r="AI4632" i="1"/>
  <c r="W4633" i="1"/>
  <c r="O4633" i="1"/>
  <c r="AF4633" i="1"/>
  <c r="AG4633" i="1"/>
  <c r="AH4633" i="1"/>
  <c r="AC4633" i="1"/>
  <c r="AD4633" i="1"/>
  <c r="AE4633" i="1"/>
  <c r="AI4633" i="1"/>
  <c r="W4634" i="1"/>
  <c r="O4634" i="1"/>
  <c r="AF4634" i="1"/>
  <c r="AG4634" i="1"/>
  <c r="AH4634" i="1"/>
  <c r="AC4634" i="1"/>
  <c r="AD4634" i="1"/>
  <c r="AE4634" i="1"/>
  <c r="AI4634" i="1"/>
  <c r="W4635" i="1"/>
  <c r="O4635" i="1"/>
  <c r="AF4635" i="1"/>
  <c r="AG4635" i="1"/>
  <c r="AH4635" i="1"/>
  <c r="AC4635" i="1"/>
  <c r="AD4635" i="1"/>
  <c r="AE4635" i="1"/>
  <c r="AI4635" i="1"/>
  <c r="W4636" i="1"/>
  <c r="O4636" i="1"/>
  <c r="AF4636" i="1"/>
  <c r="AG4636" i="1"/>
  <c r="AH4636" i="1"/>
  <c r="AC4636" i="1"/>
  <c r="AD4636" i="1"/>
  <c r="AE4636" i="1"/>
  <c r="AI4636" i="1"/>
  <c r="W4637" i="1"/>
  <c r="O4637" i="1"/>
  <c r="AF4637" i="1"/>
  <c r="AG4637" i="1"/>
  <c r="AH4637" i="1"/>
  <c r="AC4637" i="1"/>
  <c r="AD4637" i="1"/>
  <c r="AE4637" i="1"/>
  <c r="AI4637" i="1"/>
  <c r="W4638" i="1"/>
  <c r="O4638" i="1"/>
  <c r="AF4638" i="1"/>
  <c r="AG4638" i="1"/>
  <c r="AH4638" i="1"/>
  <c r="AC4638" i="1"/>
  <c r="AD4638" i="1"/>
  <c r="AE4638" i="1"/>
  <c r="AI4638" i="1"/>
  <c r="W4639" i="1"/>
  <c r="O4639" i="1"/>
  <c r="AF4639" i="1"/>
  <c r="AG4639" i="1"/>
  <c r="AH4639" i="1"/>
  <c r="AC4639" i="1"/>
  <c r="AD4639" i="1"/>
  <c r="AE4639" i="1"/>
  <c r="AI4639" i="1"/>
  <c r="W4640" i="1"/>
  <c r="O4640" i="1"/>
  <c r="AF4640" i="1"/>
  <c r="AG4640" i="1"/>
  <c r="AH4640" i="1"/>
  <c r="AC4640" i="1"/>
  <c r="AD4640" i="1"/>
  <c r="AE4640" i="1"/>
  <c r="AI4640" i="1"/>
  <c r="W4641" i="1"/>
  <c r="O4641" i="1"/>
  <c r="AF4641" i="1"/>
  <c r="AG4641" i="1"/>
  <c r="AH4641" i="1"/>
  <c r="AC4641" i="1"/>
  <c r="AD4641" i="1"/>
  <c r="AE4641" i="1"/>
  <c r="AI4641" i="1"/>
  <c r="W4642" i="1"/>
  <c r="O4642" i="1"/>
  <c r="AF4642" i="1"/>
  <c r="AG4642" i="1"/>
  <c r="AH4642" i="1"/>
  <c r="AC4642" i="1"/>
  <c r="AD4642" i="1"/>
  <c r="AE4642" i="1"/>
  <c r="AI4642" i="1"/>
  <c r="W4643" i="1"/>
  <c r="O4643" i="1"/>
  <c r="AF4643" i="1"/>
  <c r="AG4643" i="1"/>
  <c r="AH4643" i="1"/>
  <c r="AC4643" i="1"/>
  <c r="AD4643" i="1"/>
  <c r="AE4643" i="1"/>
  <c r="AI4643" i="1"/>
  <c r="W4644" i="1"/>
  <c r="O4644" i="1"/>
  <c r="AF4644" i="1"/>
  <c r="AG4644" i="1"/>
  <c r="AH4644" i="1"/>
  <c r="AC4644" i="1"/>
  <c r="AD4644" i="1"/>
  <c r="AE4644" i="1"/>
  <c r="AI4644" i="1"/>
  <c r="W4645" i="1"/>
  <c r="O4645" i="1"/>
  <c r="AF4645" i="1"/>
  <c r="AG4645" i="1"/>
  <c r="AH4645" i="1"/>
  <c r="AC4645" i="1"/>
  <c r="AD4645" i="1"/>
  <c r="AE4645" i="1"/>
  <c r="AI4645" i="1"/>
  <c r="W4646" i="1"/>
  <c r="O4646" i="1"/>
  <c r="AF4646" i="1"/>
  <c r="AG4646" i="1"/>
  <c r="AH4646" i="1"/>
  <c r="AC4646" i="1"/>
  <c r="AD4646" i="1"/>
  <c r="AE4646" i="1"/>
  <c r="AI4646" i="1"/>
  <c r="W4647" i="1"/>
  <c r="O4647" i="1"/>
  <c r="AF4647" i="1"/>
  <c r="AG4647" i="1"/>
  <c r="AH4647" i="1"/>
  <c r="AC4647" i="1"/>
  <c r="AD4647" i="1"/>
  <c r="AE4647" i="1"/>
  <c r="AI4647" i="1"/>
  <c r="W4648" i="1"/>
  <c r="O4648" i="1"/>
  <c r="AF4648" i="1"/>
  <c r="AG4648" i="1"/>
  <c r="AH4648" i="1"/>
  <c r="AC4648" i="1"/>
  <c r="AD4648" i="1"/>
  <c r="AE4648" i="1"/>
  <c r="AI4648" i="1"/>
  <c r="W4649" i="1"/>
  <c r="O4649" i="1"/>
  <c r="AF4649" i="1"/>
  <c r="AG4649" i="1"/>
  <c r="AH4649" i="1"/>
  <c r="AC4649" i="1"/>
  <c r="AD4649" i="1"/>
  <c r="AE4649" i="1"/>
  <c r="AI4649" i="1"/>
  <c r="W4650" i="1"/>
  <c r="O4650" i="1"/>
  <c r="AF4650" i="1"/>
  <c r="AG4650" i="1"/>
  <c r="AH4650" i="1"/>
  <c r="AC4650" i="1"/>
  <c r="AD4650" i="1"/>
  <c r="AE4650" i="1"/>
  <c r="AI4650" i="1"/>
  <c r="W4651" i="1"/>
  <c r="O4651" i="1"/>
  <c r="AF4651" i="1"/>
  <c r="AG4651" i="1"/>
  <c r="AH4651" i="1"/>
  <c r="AC4651" i="1"/>
  <c r="AD4651" i="1"/>
  <c r="AE4651" i="1"/>
  <c r="AI4651" i="1"/>
  <c r="W4652" i="1"/>
  <c r="O4652" i="1"/>
  <c r="AF4652" i="1"/>
  <c r="AG4652" i="1"/>
  <c r="AH4652" i="1"/>
  <c r="AC4652" i="1"/>
  <c r="AD4652" i="1"/>
  <c r="AE4652" i="1"/>
  <c r="AI4652" i="1"/>
  <c r="W4653" i="1"/>
  <c r="O4653" i="1"/>
  <c r="AF4653" i="1"/>
  <c r="AG4653" i="1"/>
  <c r="AH4653" i="1"/>
  <c r="AC4653" i="1"/>
  <c r="AD4653" i="1"/>
  <c r="AE4653" i="1"/>
  <c r="AI4653" i="1"/>
  <c r="W4654" i="1"/>
  <c r="O4654" i="1"/>
  <c r="AF4654" i="1"/>
  <c r="AG4654" i="1"/>
  <c r="AH4654" i="1"/>
  <c r="AC4654" i="1"/>
  <c r="AD4654" i="1"/>
  <c r="AE4654" i="1"/>
  <c r="AI4654" i="1"/>
  <c r="W4655" i="1"/>
  <c r="O4655" i="1"/>
  <c r="AF4655" i="1"/>
  <c r="AG4655" i="1"/>
  <c r="AH4655" i="1"/>
  <c r="AC4655" i="1"/>
  <c r="AD4655" i="1"/>
  <c r="AE4655" i="1"/>
  <c r="AI4655" i="1"/>
  <c r="W4656" i="1"/>
  <c r="O4656" i="1"/>
  <c r="AF4656" i="1"/>
  <c r="AG4656" i="1"/>
  <c r="AH4656" i="1"/>
  <c r="AC4656" i="1"/>
  <c r="AD4656" i="1"/>
  <c r="AE4656" i="1"/>
  <c r="AI4656" i="1"/>
  <c r="W4657" i="1"/>
  <c r="O4657" i="1"/>
  <c r="AF4657" i="1"/>
  <c r="AG4657" i="1"/>
  <c r="AH4657" i="1"/>
  <c r="AC4657" i="1"/>
  <c r="AD4657" i="1"/>
  <c r="AE4657" i="1"/>
  <c r="AI4657" i="1"/>
  <c r="W4658" i="1"/>
  <c r="O4658" i="1"/>
  <c r="AF4658" i="1"/>
  <c r="AG4658" i="1"/>
  <c r="AH4658" i="1"/>
  <c r="AC4658" i="1"/>
  <c r="AD4658" i="1"/>
  <c r="AE4658" i="1"/>
  <c r="AI4658" i="1"/>
  <c r="W4659" i="1"/>
  <c r="O4659" i="1"/>
  <c r="AF4659" i="1"/>
  <c r="AG4659" i="1"/>
  <c r="AH4659" i="1"/>
  <c r="AC4659" i="1"/>
  <c r="AD4659" i="1"/>
  <c r="AE4659" i="1"/>
  <c r="AI4659" i="1"/>
  <c r="W4660" i="1"/>
  <c r="O4660" i="1"/>
  <c r="AF4660" i="1"/>
  <c r="AG4660" i="1"/>
  <c r="AH4660" i="1"/>
  <c r="AC4660" i="1"/>
  <c r="AD4660" i="1"/>
  <c r="AE4660" i="1"/>
  <c r="AI4660" i="1"/>
  <c r="W4661" i="1"/>
  <c r="O4661" i="1"/>
  <c r="AF4661" i="1"/>
  <c r="AG4661" i="1"/>
  <c r="AH4661" i="1"/>
  <c r="AC4661" i="1"/>
  <c r="AD4661" i="1"/>
  <c r="AE4661" i="1"/>
  <c r="AI4661" i="1"/>
  <c r="W4662" i="1"/>
  <c r="O4662" i="1"/>
  <c r="AF4662" i="1"/>
  <c r="AG4662" i="1"/>
  <c r="AH4662" i="1"/>
  <c r="AC4662" i="1"/>
  <c r="AD4662" i="1"/>
  <c r="AE4662" i="1"/>
  <c r="AI4662" i="1"/>
  <c r="W4663" i="1"/>
  <c r="O4663" i="1"/>
  <c r="AF4663" i="1"/>
  <c r="AG4663" i="1"/>
  <c r="AH4663" i="1"/>
  <c r="AC4663" i="1"/>
  <c r="AD4663" i="1"/>
  <c r="AE4663" i="1"/>
  <c r="AI4663" i="1"/>
  <c r="W4664" i="1"/>
  <c r="O4664" i="1"/>
  <c r="AF4664" i="1"/>
  <c r="AG4664" i="1"/>
  <c r="AH4664" i="1"/>
  <c r="AC4664" i="1"/>
  <c r="AD4664" i="1"/>
  <c r="AE4664" i="1"/>
  <c r="AI4664" i="1"/>
  <c r="W4665" i="1"/>
  <c r="O4665" i="1"/>
  <c r="AF4665" i="1"/>
  <c r="AG4665" i="1"/>
  <c r="AH4665" i="1"/>
  <c r="AC4665" i="1"/>
  <c r="AD4665" i="1"/>
  <c r="AE4665" i="1"/>
  <c r="AI4665" i="1"/>
  <c r="W4666" i="1"/>
  <c r="O4666" i="1"/>
  <c r="AF4666" i="1"/>
  <c r="AG4666" i="1"/>
  <c r="AH4666" i="1"/>
  <c r="AC4666" i="1"/>
  <c r="AD4666" i="1"/>
  <c r="AE4666" i="1"/>
  <c r="AI4666" i="1"/>
  <c r="W4667" i="1"/>
  <c r="O4667" i="1"/>
  <c r="AF4667" i="1"/>
  <c r="AG4667" i="1"/>
  <c r="AH4667" i="1"/>
  <c r="AC4667" i="1"/>
  <c r="AD4667" i="1"/>
  <c r="AE4667" i="1"/>
  <c r="AI4667" i="1"/>
  <c r="W4668" i="1"/>
  <c r="O4668" i="1"/>
  <c r="AF4668" i="1"/>
  <c r="AG4668" i="1"/>
  <c r="AH4668" i="1"/>
  <c r="AC4668" i="1"/>
  <c r="AD4668" i="1"/>
  <c r="AE4668" i="1"/>
  <c r="AI4668" i="1"/>
  <c r="W4669" i="1"/>
  <c r="O4669" i="1"/>
  <c r="AF4669" i="1"/>
  <c r="AG4669" i="1"/>
  <c r="AH4669" i="1"/>
  <c r="AC4669" i="1"/>
  <c r="AD4669" i="1"/>
  <c r="AE4669" i="1"/>
  <c r="AI4669" i="1"/>
  <c r="W4670" i="1"/>
  <c r="O4670" i="1"/>
  <c r="AF4670" i="1"/>
  <c r="AG4670" i="1"/>
  <c r="AH4670" i="1"/>
  <c r="AC4670" i="1"/>
  <c r="AD4670" i="1"/>
  <c r="AE4670" i="1"/>
  <c r="AI4670" i="1"/>
  <c r="W4671" i="1"/>
  <c r="O4671" i="1"/>
  <c r="AF4671" i="1"/>
  <c r="AG4671" i="1"/>
  <c r="AH4671" i="1"/>
  <c r="AC4671" i="1"/>
  <c r="AD4671" i="1"/>
  <c r="AE4671" i="1"/>
  <c r="AI4671" i="1"/>
  <c r="W4672" i="1"/>
  <c r="O4672" i="1"/>
  <c r="AF4672" i="1"/>
  <c r="AG4672" i="1"/>
  <c r="AH4672" i="1"/>
  <c r="AC4672" i="1"/>
  <c r="AD4672" i="1"/>
  <c r="AE4672" i="1"/>
  <c r="AI4672" i="1"/>
  <c r="W4673" i="1"/>
  <c r="O4673" i="1"/>
  <c r="AF4673" i="1"/>
  <c r="AG4673" i="1"/>
  <c r="AH4673" i="1"/>
  <c r="AC4673" i="1"/>
  <c r="AD4673" i="1"/>
  <c r="AE4673" i="1"/>
  <c r="AI4673" i="1"/>
  <c r="W4674" i="1"/>
  <c r="O4674" i="1"/>
  <c r="AF4674" i="1"/>
  <c r="AG4674" i="1"/>
  <c r="AH4674" i="1"/>
  <c r="AC4674" i="1"/>
  <c r="AD4674" i="1"/>
  <c r="AE4674" i="1"/>
  <c r="AI4674" i="1"/>
  <c r="W4675" i="1"/>
  <c r="O4675" i="1"/>
  <c r="AF4675" i="1"/>
  <c r="AG4675" i="1"/>
  <c r="AH4675" i="1"/>
  <c r="AC4675" i="1"/>
  <c r="AD4675" i="1"/>
  <c r="AE4675" i="1"/>
  <c r="AI4675" i="1"/>
  <c r="W4676" i="1"/>
  <c r="O4676" i="1"/>
  <c r="AF4676" i="1"/>
  <c r="AG4676" i="1"/>
  <c r="AH4676" i="1"/>
  <c r="AC4676" i="1"/>
  <c r="AD4676" i="1"/>
  <c r="AE4676" i="1"/>
  <c r="AI4676" i="1"/>
  <c r="W4677" i="1"/>
  <c r="O4677" i="1"/>
  <c r="AF4677" i="1"/>
  <c r="AG4677" i="1"/>
  <c r="AH4677" i="1"/>
  <c r="AC4677" i="1"/>
  <c r="AD4677" i="1"/>
  <c r="AE4677" i="1"/>
  <c r="AI4677" i="1"/>
  <c r="W4678" i="1"/>
  <c r="O4678" i="1"/>
  <c r="AF4678" i="1"/>
  <c r="AG4678" i="1"/>
  <c r="AH4678" i="1"/>
  <c r="AC4678" i="1"/>
  <c r="AD4678" i="1"/>
  <c r="AE4678" i="1"/>
  <c r="AI4678" i="1"/>
  <c r="W4679" i="1"/>
  <c r="O4679" i="1"/>
  <c r="AF4679" i="1"/>
  <c r="AG4679" i="1"/>
  <c r="AH4679" i="1"/>
  <c r="AC4679" i="1"/>
  <c r="AD4679" i="1"/>
  <c r="AE4679" i="1"/>
  <c r="AI4679" i="1"/>
  <c r="W4680" i="1"/>
  <c r="O4680" i="1"/>
  <c r="AF4680" i="1"/>
  <c r="AG4680" i="1"/>
  <c r="AH4680" i="1"/>
  <c r="AC4680" i="1"/>
  <c r="AD4680" i="1"/>
  <c r="AE4680" i="1"/>
  <c r="AI4680" i="1"/>
  <c r="W4681" i="1"/>
  <c r="O4681" i="1"/>
  <c r="AF4681" i="1"/>
  <c r="AG4681" i="1"/>
  <c r="AH4681" i="1"/>
  <c r="AC4681" i="1"/>
  <c r="AD4681" i="1"/>
  <c r="AE4681" i="1"/>
  <c r="AI4681" i="1"/>
  <c r="W4682" i="1"/>
  <c r="O4682" i="1"/>
  <c r="AF4682" i="1"/>
  <c r="AG4682" i="1"/>
  <c r="AH4682" i="1"/>
  <c r="AC4682" i="1"/>
  <c r="AD4682" i="1"/>
  <c r="AE4682" i="1"/>
  <c r="AI4682" i="1"/>
  <c r="W4683" i="1"/>
  <c r="O4683" i="1"/>
  <c r="AF4683" i="1"/>
  <c r="AG4683" i="1"/>
  <c r="AH4683" i="1"/>
  <c r="AC4683" i="1"/>
  <c r="AD4683" i="1"/>
  <c r="AE4683" i="1"/>
  <c r="AI4683" i="1"/>
  <c r="W4684" i="1"/>
  <c r="O4684" i="1"/>
  <c r="AF4684" i="1"/>
  <c r="AG4684" i="1"/>
  <c r="AH4684" i="1"/>
  <c r="AC4684" i="1"/>
  <c r="AD4684" i="1"/>
  <c r="AE4684" i="1"/>
  <c r="AI4684" i="1"/>
  <c r="W4685" i="1"/>
  <c r="O4685" i="1"/>
  <c r="AF4685" i="1"/>
  <c r="AG4685" i="1"/>
  <c r="AH4685" i="1"/>
  <c r="AC4685" i="1"/>
  <c r="AD4685" i="1"/>
  <c r="AE4685" i="1"/>
  <c r="AI4685" i="1"/>
  <c r="W4686" i="1"/>
  <c r="O4686" i="1"/>
  <c r="AF4686" i="1"/>
  <c r="AG4686" i="1"/>
  <c r="AH4686" i="1"/>
  <c r="AC4686" i="1"/>
  <c r="AD4686" i="1"/>
  <c r="AE4686" i="1"/>
  <c r="AI4686" i="1"/>
  <c r="W4687" i="1"/>
  <c r="O4687" i="1"/>
  <c r="AF4687" i="1"/>
  <c r="AG4687" i="1"/>
  <c r="AH4687" i="1"/>
  <c r="AC4687" i="1"/>
  <c r="AD4687" i="1"/>
  <c r="AE4687" i="1"/>
  <c r="AI4687" i="1"/>
  <c r="W4688" i="1"/>
  <c r="O4688" i="1"/>
  <c r="AF4688" i="1"/>
  <c r="AG4688" i="1"/>
  <c r="AH4688" i="1"/>
  <c r="AC4688" i="1"/>
  <c r="AD4688" i="1"/>
  <c r="AE4688" i="1"/>
  <c r="AI4688" i="1"/>
  <c r="W4689" i="1"/>
  <c r="O4689" i="1"/>
  <c r="AF4689" i="1"/>
  <c r="AG4689" i="1"/>
  <c r="AH4689" i="1"/>
  <c r="AC4689" i="1"/>
  <c r="AD4689" i="1"/>
  <c r="AE4689" i="1"/>
  <c r="AI4689" i="1"/>
  <c r="W4690" i="1"/>
  <c r="O4690" i="1"/>
  <c r="AF4690" i="1"/>
  <c r="AG4690" i="1"/>
  <c r="AH4690" i="1"/>
  <c r="AC4690" i="1"/>
  <c r="AD4690" i="1"/>
  <c r="AE4690" i="1"/>
  <c r="AI4690" i="1"/>
  <c r="W4691" i="1"/>
  <c r="O4691" i="1"/>
  <c r="AF4691" i="1"/>
  <c r="AG4691" i="1"/>
  <c r="AH4691" i="1"/>
  <c r="AC4691" i="1"/>
  <c r="AD4691" i="1"/>
  <c r="AE4691" i="1"/>
  <c r="AI4691" i="1"/>
  <c r="W4692" i="1"/>
  <c r="O4692" i="1"/>
  <c r="AF4692" i="1"/>
  <c r="AG4692" i="1"/>
  <c r="AH4692" i="1"/>
  <c r="AC4692" i="1"/>
  <c r="AD4692" i="1"/>
  <c r="AE4692" i="1"/>
  <c r="AI4692" i="1"/>
  <c r="W4693" i="1"/>
  <c r="O4693" i="1"/>
  <c r="AF4693" i="1"/>
  <c r="AG4693" i="1"/>
  <c r="AH4693" i="1"/>
  <c r="AC4693" i="1"/>
  <c r="AD4693" i="1"/>
  <c r="AE4693" i="1"/>
  <c r="AI4693" i="1"/>
  <c r="W4694" i="1"/>
  <c r="O4694" i="1"/>
  <c r="AF4694" i="1"/>
  <c r="AG4694" i="1"/>
  <c r="AH4694" i="1"/>
  <c r="AC4694" i="1"/>
  <c r="AD4694" i="1"/>
  <c r="AE4694" i="1"/>
  <c r="AI4694" i="1"/>
  <c r="W4695" i="1"/>
  <c r="O4695" i="1"/>
  <c r="AF4695" i="1"/>
  <c r="AG4695" i="1"/>
  <c r="AH4695" i="1"/>
  <c r="AC4695" i="1"/>
  <c r="AD4695" i="1"/>
  <c r="AE4695" i="1"/>
  <c r="AI4695" i="1"/>
  <c r="W4696" i="1"/>
  <c r="O4696" i="1"/>
  <c r="AF4696" i="1"/>
  <c r="AG4696" i="1"/>
  <c r="AH4696" i="1"/>
  <c r="AC4696" i="1"/>
  <c r="AD4696" i="1"/>
  <c r="AE4696" i="1"/>
  <c r="AI4696" i="1"/>
  <c r="W4697" i="1"/>
  <c r="O4697" i="1"/>
  <c r="AF4697" i="1"/>
  <c r="AG4697" i="1"/>
  <c r="AH4697" i="1"/>
  <c r="AC4697" i="1"/>
  <c r="AD4697" i="1"/>
  <c r="AE4697" i="1"/>
  <c r="AI4697" i="1"/>
  <c r="W4698" i="1"/>
  <c r="O4698" i="1"/>
  <c r="AF4698" i="1"/>
  <c r="AG4698" i="1"/>
  <c r="AH4698" i="1"/>
  <c r="AC4698" i="1"/>
  <c r="AD4698" i="1"/>
  <c r="AE4698" i="1"/>
  <c r="AI4698" i="1"/>
  <c r="W4699" i="1"/>
  <c r="O4699" i="1"/>
  <c r="AF4699" i="1"/>
  <c r="AG4699" i="1"/>
  <c r="AH4699" i="1"/>
  <c r="AC4699" i="1"/>
  <c r="AD4699" i="1"/>
  <c r="AE4699" i="1"/>
  <c r="AI4699" i="1"/>
  <c r="W4700" i="1"/>
  <c r="O4700" i="1"/>
  <c r="AF4700" i="1"/>
  <c r="AG4700" i="1"/>
  <c r="AH4700" i="1"/>
  <c r="AC4700" i="1"/>
  <c r="AD4700" i="1"/>
  <c r="AE4700" i="1"/>
  <c r="AI4700" i="1"/>
  <c r="W4701" i="1"/>
  <c r="O4701" i="1"/>
  <c r="AF4701" i="1"/>
  <c r="AG4701" i="1"/>
  <c r="AH4701" i="1"/>
  <c r="AC4701" i="1"/>
  <c r="AD4701" i="1"/>
  <c r="AE4701" i="1"/>
  <c r="AI4701" i="1"/>
  <c r="W4702" i="1"/>
  <c r="O4702" i="1"/>
  <c r="AF4702" i="1"/>
  <c r="AG4702" i="1"/>
  <c r="AH4702" i="1"/>
  <c r="AC4702" i="1"/>
  <c r="AD4702" i="1"/>
  <c r="AE4702" i="1"/>
  <c r="AI4702" i="1"/>
  <c r="W4703" i="1"/>
  <c r="O4703" i="1"/>
  <c r="AF4703" i="1"/>
  <c r="AG4703" i="1"/>
  <c r="AH4703" i="1"/>
  <c r="AC4703" i="1"/>
  <c r="AD4703" i="1"/>
  <c r="AE4703" i="1"/>
  <c r="AI4703" i="1"/>
  <c r="W4704" i="1"/>
  <c r="O4704" i="1"/>
  <c r="AF4704" i="1"/>
  <c r="AG4704" i="1"/>
  <c r="AH4704" i="1"/>
  <c r="AC4704" i="1"/>
  <c r="AD4704" i="1"/>
  <c r="AE4704" i="1"/>
  <c r="AI4704" i="1"/>
  <c r="W4705" i="1"/>
  <c r="O4705" i="1"/>
  <c r="AF4705" i="1"/>
  <c r="AG4705" i="1"/>
  <c r="AH4705" i="1"/>
  <c r="AC4705" i="1"/>
  <c r="AD4705" i="1"/>
  <c r="AE4705" i="1"/>
  <c r="AI4705" i="1"/>
  <c r="W4706" i="1"/>
  <c r="O4706" i="1"/>
  <c r="AF4706" i="1"/>
  <c r="AG4706" i="1"/>
  <c r="AH4706" i="1"/>
  <c r="AC4706" i="1"/>
  <c r="AD4706" i="1"/>
  <c r="AE4706" i="1"/>
  <c r="AI4706" i="1"/>
  <c r="W4707" i="1"/>
  <c r="O4707" i="1"/>
  <c r="AF4707" i="1"/>
  <c r="AG4707" i="1"/>
  <c r="AH4707" i="1"/>
  <c r="AC4707" i="1"/>
  <c r="AD4707" i="1"/>
  <c r="AE4707" i="1"/>
  <c r="AI4707" i="1"/>
  <c r="W4708" i="1"/>
  <c r="O4708" i="1"/>
  <c r="AF4708" i="1"/>
  <c r="AG4708" i="1"/>
  <c r="AH4708" i="1"/>
  <c r="AC4708" i="1"/>
  <c r="AD4708" i="1"/>
  <c r="AE4708" i="1"/>
  <c r="AI4708" i="1"/>
  <c r="W4709" i="1"/>
  <c r="O4709" i="1"/>
  <c r="AF4709" i="1"/>
  <c r="AG4709" i="1"/>
  <c r="AH4709" i="1"/>
  <c r="AC4709" i="1"/>
  <c r="AD4709" i="1"/>
  <c r="AE4709" i="1"/>
  <c r="AI4709" i="1"/>
  <c r="W4710" i="1"/>
  <c r="O4710" i="1"/>
  <c r="AF4710" i="1"/>
  <c r="AG4710" i="1"/>
  <c r="AH4710" i="1"/>
  <c r="AC4710" i="1"/>
  <c r="AD4710" i="1"/>
  <c r="AE4710" i="1"/>
  <c r="AI4710" i="1"/>
  <c r="W4711" i="1"/>
  <c r="O4711" i="1"/>
  <c r="AF4711" i="1"/>
  <c r="AG4711" i="1"/>
  <c r="AH4711" i="1"/>
  <c r="AC4711" i="1"/>
  <c r="AD4711" i="1"/>
  <c r="AE4711" i="1"/>
  <c r="AI4711" i="1"/>
  <c r="W4712" i="1"/>
  <c r="O4712" i="1"/>
  <c r="AF4712" i="1"/>
  <c r="AG4712" i="1"/>
  <c r="AH4712" i="1"/>
  <c r="AC4712" i="1"/>
  <c r="AD4712" i="1"/>
  <c r="AE4712" i="1"/>
  <c r="AI4712" i="1"/>
  <c r="W4713" i="1"/>
  <c r="O4713" i="1"/>
  <c r="AF4713" i="1"/>
  <c r="AG4713" i="1"/>
  <c r="AH4713" i="1"/>
  <c r="AC4713" i="1"/>
  <c r="AD4713" i="1"/>
  <c r="AE4713" i="1"/>
  <c r="AI4713" i="1"/>
  <c r="W4714" i="1"/>
  <c r="O4714" i="1"/>
  <c r="AF4714" i="1"/>
  <c r="AG4714" i="1"/>
  <c r="AH4714" i="1"/>
  <c r="AC4714" i="1"/>
  <c r="AD4714" i="1"/>
  <c r="AE4714" i="1"/>
  <c r="AI4714" i="1"/>
  <c r="W4715" i="1"/>
  <c r="O4715" i="1"/>
  <c r="AF4715" i="1"/>
  <c r="AG4715" i="1"/>
  <c r="AH4715" i="1"/>
  <c r="AC4715" i="1"/>
  <c r="AD4715" i="1"/>
  <c r="AE4715" i="1"/>
  <c r="AI4715" i="1"/>
  <c r="W4716" i="1"/>
  <c r="O4716" i="1"/>
  <c r="AF4716" i="1"/>
  <c r="AG4716" i="1"/>
  <c r="AH4716" i="1"/>
  <c r="AC4716" i="1"/>
  <c r="AD4716" i="1"/>
  <c r="AE4716" i="1"/>
  <c r="AI4716" i="1"/>
  <c r="W4717" i="1"/>
  <c r="O4717" i="1"/>
  <c r="AF4717" i="1"/>
  <c r="AG4717" i="1"/>
  <c r="AH4717" i="1"/>
  <c r="AC4717" i="1"/>
  <c r="AD4717" i="1"/>
  <c r="AE4717" i="1"/>
  <c r="AI4717" i="1"/>
  <c r="W4718" i="1"/>
  <c r="O4718" i="1"/>
  <c r="AF4718" i="1"/>
  <c r="AG4718" i="1"/>
  <c r="AH4718" i="1"/>
  <c r="AC4718" i="1"/>
  <c r="AD4718" i="1"/>
  <c r="AE4718" i="1"/>
  <c r="AI4718" i="1"/>
  <c r="W4719" i="1"/>
  <c r="O4719" i="1"/>
  <c r="AF4719" i="1"/>
  <c r="AG4719" i="1"/>
  <c r="AH4719" i="1"/>
  <c r="AC4719" i="1"/>
  <c r="AD4719" i="1"/>
  <c r="AE4719" i="1"/>
  <c r="AI4719" i="1"/>
  <c r="W4720" i="1"/>
  <c r="O4720" i="1"/>
  <c r="AF4720" i="1"/>
  <c r="AG4720" i="1"/>
  <c r="AH4720" i="1"/>
  <c r="AC4720" i="1"/>
  <c r="AD4720" i="1"/>
  <c r="AE4720" i="1"/>
  <c r="AI4720" i="1"/>
  <c r="W4721" i="1"/>
  <c r="O4721" i="1"/>
  <c r="AF4721" i="1"/>
  <c r="AG4721" i="1"/>
  <c r="AH4721" i="1"/>
  <c r="AC4721" i="1"/>
  <c r="AD4721" i="1"/>
  <c r="AE4721" i="1"/>
  <c r="AI4721" i="1"/>
  <c r="W4722" i="1"/>
  <c r="O4722" i="1"/>
  <c r="AF4722" i="1"/>
  <c r="AG4722" i="1"/>
  <c r="AH4722" i="1"/>
  <c r="AC4722" i="1"/>
  <c r="AD4722" i="1"/>
  <c r="AE4722" i="1"/>
  <c r="AI4722" i="1"/>
  <c r="W4723" i="1"/>
  <c r="O4723" i="1"/>
  <c r="AF4723" i="1"/>
  <c r="AG4723" i="1"/>
  <c r="AH4723" i="1"/>
  <c r="AC4723" i="1"/>
  <c r="AD4723" i="1"/>
  <c r="AE4723" i="1"/>
  <c r="AI4723" i="1"/>
  <c r="W4724" i="1"/>
  <c r="O4724" i="1"/>
  <c r="AF4724" i="1"/>
  <c r="AG4724" i="1"/>
  <c r="AH4724" i="1"/>
  <c r="AC4724" i="1"/>
  <c r="AD4724" i="1"/>
  <c r="AE4724" i="1"/>
  <c r="AI4724" i="1"/>
  <c r="W4725" i="1"/>
  <c r="O4725" i="1"/>
  <c r="AF4725" i="1"/>
  <c r="AG4725" i="1"/>
  <c r="AH4725" i="1"/>
  <c r="AC4725" i="1"/>
  <c r="AD4725" i="1"/>
  <c r="AE4725" i="1"/>
  <c r="AI4725" i="1"/>
  <c r="W4726" i="1"/>
  <c r="O4726" i="1"/>
  <c r="AF4726" i="1"/>
  <c r="AG4726" i="1"/>
  <c r="AH4726" i="1"/>
  <c r="AC4726" i="1"/>
  <c r="AD4726" i="1"/>
  <c r="AE4726" i="1"/>
  <c r="AI4726" i="1"/>
  <c r="W4727" i="1"/>
  <c r="O4727" i="1"/>
  <c r="AF4727" i="1"/>
  <c r="AG4727" i="1"/>
  <c r="AH4727" i="1"/>
  <c r="AC4727" i="1"/>
  <c r="AD4727" i="1"/>
  <c r="AE4727" i="1"/>
  <c r="AI4727" i="1"/>
  <c r="W4728" i="1"/>
  <c r="O4728" i="1"/>
  <c r="AF4728" i="1"/>
  <c r="AG4728" i="1"/>
  <c r="AH4728" i="1"/>
  <c r="AC4728" i="1"/>
  <c r="AD4728" i="1"/>
  <c r="AE4728" i="1"/>
  <c r="AI4728" i="1"/>
  <c r="W4729" i="1"/>
  <c r="O4729" i="1"/>
  <c r="AF4729" i="1"/>
  <c r="AG4729" i="1"/>
  <c r="AH4729" i="1"/>
  <c r="AC4729" i="1"/>
  <c r="AD4729" i="1"/>
  <c r="AE4729" i="1"/>
  <c r="AI4729" i="1"/>
  <c r="W4730" i="1"/>
  <c r="O4730" i="1"/>
  <c r="AF4730" i="1"/>
  <c r="AG4730" i="1"/>
  <c r="AH4730" i="1"/>
  <c r="AC4730" i="1"/>
  <c r="AD4730" i="1"/>
  <c r="AE4730" i="1"/>
  <c r="AI4730" i="1"/>
  <c r="W4731" i="1"/>
  <c r="O4731" i="1"/>
  <c r="AF4731" i="1"/>
  <c r="AG4731" i="1"/>
  <c r="AH4731" i="1"/>
  <c r="AC4731" i="1"/>
  <c r="AD4731" i="1"/>
  <c r="AE4731" i="1"/>
  <c r="AI4731" i="1"/>
  <c r="W4732" i="1"/>
  <c r="O4732" i="1"/>
  <c r="AF4732" i="1"/>
  <c r="AG4732" i="1"/>
  <c r="AH4732" i="1"/>
  <c r="AC4732" i="1"/>
  <c r="AD4732" i="1"/>
  <c r="AE4732" i="1"/>
  <c r="AI4732" i="1"/>
  <c r="W4733" i="1"/>
  <c r="O4733" i="1"/>
  <c r="AF4733" i="1"/>
  <c r="AG4733" i="1"/>
  <c r="AH4733" i="1"/>
  <c r="AC4733" i="1"/>
  <c r="AD4733" i="1"/>
  <c r="AE4733" i="1"/>
  <c r="AI4733" i="1"/>
  <c r="W4734" i="1"/>
  <c r="O4734" i="1"/>
  <c r="AF4734" i="1"/>
  <c r="AG4734" i="1"/>
  <c r="AH4734" i="1"/>
  <c r="AC4734" i="1"/>
  <c r="AD4734" i="1"/>
  <c r="AE4734" i="1"/>
  <c r="AI4734" i="1"/>
  <c r="W4735" i="1"/>
  <c r="O4735" i="1"/>
  <c r="AF4735" i="1"/>
  <c r="AG4735" i="1"/>
  <c r="AH4735" i="1"/>
  <c r="AC4735" i="1"/>
  <c r="AD4735" i="1"/>
  <c r="AE4735" i="1"/>
  <c r="AI4735" i="1"/>
  <c r="W4736" i="1"/>
  <c r="O4736" i="1"/>
  <c r="AF4736" i="1"/>
  <c r="AG4736" i="1"/>
  <c r="AH4736" i="1"/>
  <c r="AC4736" i="1"/>
  <c r="AD4736" i="1"/>
  <c r="AE4736" i="1"/>
  <c r="AI4736" i="1"/>
  <c r="W4737" i="1"/>
  <c r="O4737" i="1"/>
  <c r="AF4737" i="1"/>
  <c r="AG4737" i="1"/>
  <c r="AH4737" i="1"/>
  <c r="AC4737" i="1"/>
  <c r="AD4737" i="1"/>
  <c r="AE4737" i="1"/>
  <c r="AI4737" i="1"/>
  <c r="W4738" i="1"/>
  <c r="O4738" i="1"/>
  <c r="AF4738" i="1"/>
  <c r="AG4738" i="1"/>
  <c r="AH4738" i="1"/>
  <c r="AC4738" i="1"/>
  <c r="AD4738" i="1"/>
  <c r="AE4738" i="1"/>
  <c r="AI4738" i="1"/>
  <c r="W4739" i="1"/>
  <c r="O4739" i="1"/>
  <c r="AF4739" i="1"/>
  <c r="AG4739" i="1"/>
  <c r="AH4739" i="1"/>
  <c r="AC4739" i="1"/>
  <c r="AD4739" i="1"/>
  <c r="AE4739" i="1"/>
  <c r="AI4739" i="1"/>
  <c r="W4740" i="1"/>
  <c r="O4740" i="1"/>
  <c r="AF4740" i="1"/>
  <c r="AG4740" i="1"/>
  <c r="AH4740" i="1"/>
  <c r="AC4740" i="1"/>
  <c r="AD4740" i="1"/>
  <c r="AE4740" i="1"/>
  <c r="AI4740" i="1"/>
  <c r="W4741" i="1"/>
  <c r="O4741" i="1"/>
  <c r="AF4741" i="1"/>
  <c r="AG4741" i="1"/>
  <c r="AH4741" i="1"/>
  <c r="AC4741" i="1"/>
  <c r="AD4741" i="1"/>
  <c r="AE4741" i="1"/>
  <c r="AI4741" i="1"/>
  <c r="W4742" i="1"/>
  <c r="O4742" i="1"/>
  <c r="AF4742" i="1"/>
  <c r="AG4742" i="1"/>
  <c r="AH4742" i="1"/>
  <c r="AC4742" i="1"/>
  <c r="AD4742" i="1"/>
  <c r="AE4742" i="1"/>
  <c r="AI4742" i="1"/>
  <c r="W4743" i="1"/>
  <c r="O4743" i="1"/>
  <c r="AF4743" i="1"/>
  <c r="AG4743" i="1"/>
  <c r="AH4743" i="1"/>
  <c r="AC4743" i="1"/>
  <c r="AD4743" i="1"/>
  <c r="AE4743" i="1"/>
  <c r="AI4743" i="1"/>
  <c r="W4744" i="1"/>
  <c r="O4744" i="1"/>
  <c r="AF4744" i="1"/>
  <c r="AG4744" i="1"/>
  <c r="AH4744" i="1"/>
  <c r="AC4744" i="1"/>
  <c r="AD4744" i="1"/>
  <c r="AE4744" i="1"/>
  <c r="AI4744" i="1"/>
  <c r="W4745" i="1"/>
  <c r="O4745" i="1"/>
  <c r="AF4745" i="1"/>
  <c r="AG4745" i="1"/>
  <c r="AH4745" i="1"/>
  <c r="AC4745" i="1"/>
  <c r="AD4745" i="1"/>
  <c r="AE4745" i="1"/>
  <c r="AI4745" i="1"/>
  <c r="W4746" i="1"/>
  <c r="O4746" i="1"/>
  <c r="AF4746" i="1"/>
  <c r="AG4746" i="1"/>
  <c r="AH4746" i="1"/>
  <c r="AC4746" i="1"/>
  <c r="AD4746" i="1"/>
  <c r="AE4746" i="1"/>
  <c r="AI4746" i="1"/>
  <c r="W4747" i="1"/>
  <c r="O4747" i="1"/>
  <c r="AF4747" i="1"/>
  <c r="AG4747" i="1"/>
  <c r="AH4747" i="1"/>
  <c r="AC4747" i="1"/>
  <c r="AD4747" i="1"/>
  <c r="AE4747" i="1"/>
  <c r="AI4747" i="1"/>
  <c r="W4748" i="1"/>
  <c r="O4748" i="1"/>
  <c r="AF4748" i="1"/>
  <c r="AG4748" i="1"/>
  <c r="AH4748" i="1"/>
  <c r="AC4748" i="1"/>
  <c r="AD4748" i="1"/>
  <c r="AE4748" i="1"/>
  <c r="AI4748" i="1"/>
  <c r="W4749" i="1"/>
  <c r="O4749" i="1"/>
  <c r="AF4749" i="1"/>
  <c r="AG4749" i="1"/>
  <c r="AH4749" i="1"/>
  <c r="AC4749" i="1"/>
  <c r="AD4749" i="1"/>
  <c r="AE4749" i="1"/>
  <c r="AI4749" i="1"/>
  <c r="W4750" i="1"/>
  <c r="O4750" i="1"/>
  <c r="AF4750" i="1"/>
  <c r="AG4750" i="1"/>
  <c r="AH4750" i="1"/>
  <c r="AC4750" i="1"/>
  <c r="AD4750" i="1"/>
  <c r="AE4750" i="1"/>
  <c r="AI4750" i="1"/>
  <c r="W4751" i="1"/>
  <c r="O4751" i="1"/>
  <c r="AF4751" i="1"/>
  <c r="AG4751" i="1"/>
  <c r="AH4751" i="1"/>
  <c r="AC4751" i="1"/>
  <c r="AD4751" i="1"/>
  <c r="AE4751" i="1"/>
  <c r="AI4751" i="1"/>
  <c r="W4752" i="1"/>
  <c r="O4752" i="1"/>
  <c r="AF4752" i="1"/>
  <c r="AG4752" i="1"/>
  <c r="AH4752" i="1"/>
  <c r="AC4752" i="1"/>
  <c r="AD4752" i="1"/>
  <c r="AE4752" i="1"/>
  <c r="AI4752" i="1"/>
  <c r="W4753" i="1"/>
  <c r="O4753" i="1"/>
  <c r="AF4753" i="1"/>
  <c r="AG4753" i="1"/>
  <c r="AH4753" i="1"/>
  <c r="AC4753" i="1"/>
  <c r="AD4753" i="1"/>
  <c r="AE4753" i="1"/>
  <c r="AI4753" i="1"/>
  <c r="W4754" i="1"/>
  <c r="O4754" i="1"/>
  <c r="AF4754" i="1"/>
  <c r="AG4754" i="1"/>
  <c r="AH4754" i="1"/>
  <c r="AC4754" i="1"/>
  <c r="AD4754" i="1"/>
  <c r="AE4754" i="1"/>
  <c r="AI4754" i="1"/>
  <c r="W4755" i="1"/>
  <c r="O4755" i="1"/>
  <c r="AF4755" i="1"/>
  <c r="AG4755" i="1"/>
  <c r="AH4755" i="1"/>
  <c r="AC4755" i="1"/>
  <c r="AD4755" i="1"/>
  <c r="AE4755" i="1"/>
  <c r="AI4755" i="1"/>
  <c r="W4756" i="1"/>
  <c r="O4756" i="1"/>
  <c r="AF4756" i="1"/>
  <c r="AG4756" i="1"/>
  <c r="AH4756" i="1"/>
  <c r="AC4756" i="1"/>
  <c r="AD4756" i="1"/>
  <c r="AE4756" i="1"/>
  <c r="AI4756" i="1"/>
  <c r="W4757" i="1"/>
  <c r="O4757" i="1"/>
  <c r="AF4757" i="1"/>
  <c r="AG4757" i="1"/>
  <c r="AH4757" i="1"/>
  <c r="AC4757" i="1"/>
  <c r="AD4757" i="1"/>
  <c r="AE4757" i="1"/>
  <c r="AI4757" i="1"/>
  <c r="W4758" i="1"/>
  <c r="O4758" i="1"/>
  <c r="AF4758" i="1"/>
  <c r="AG4758" i="1"/>
  <c r="AH4758" i="1"/>
  <c r="AC4758" i="1"/>
  <c r="AD4758" i="1"/>
  <c r="AE4758" i="1"/>
  <c r="AI4758" i="1"/>
  <c r="W4759" i="1"/>
  <c r="O4759" i="1"/>
  <c r="AF4759" i="1"/>
  <c r="AG4759" i="1"/>
  <c r="AH4759" i="1"/>
  <c r="AC4759" i="1"/>
  <c r="AD4759" i="1"/>
  <c r="AE4759" i="1"/>
  <c r="AI4759" i="1"/>
  <c r="W4760" i="1"/>
  <c r="O4760" i="1"/>
  <c r="AF4760" i="1"/>
  <c r="AG4760" i="1"/>
  <c r="AH4760" i="1"/>
  <c r="AC4760" i="1"/>
  <c r="AD4760" i="1"/>
  <c r="AE4760" i="1"/>
  <c r="AI4760" i="1"/>
  <c r="W4761" i="1"/>
  <c r="O4761" i="1"/>
  <c r="AF4761" i="1"/>
  <c r="AG4761" i="1"/>
  <c r="AH4761" i="1"/>
  <c r="AC4761" i="1"/>
  <c r="AD4761" i="1"/>
  <c r="AE4761" i="1"/>
  <c r="AI4761" i="1"/>
  <c r="W4762" i="1"/>
  <c r="O4762" i="1"/>
  <c r="AF4762" i="1"/>
  <c r="AG4762" i="1"/>
  <c r="AH4762" i="1"/>
  <c r="AC4762" i="1"/>
  <c r="AD4762" i="1"/>
  <c r="AE4762" i="1"/>
  <c r="AI4762" i="1"/>
  <c r="W4763" i="1"/>
  <c r="O4763" i="1"/>
  <c r="AF4763" i="1"/>
  <c r="AG4763" i="1"/>
  <c r="AH4763" i="1"/>
  <c r="AC4763" i="1"/>
  <c r="AD4763" i="1"/>
  <c r="AE4763" i="1"/>
  <c r="AI4763" i="1"/>
  <c r="W4764" i="1"/>
  <c r="O4764" i="1"/>
  <c r="AF4764" i="1"/>
  <c r="AG4764" i="1"/>
  <c r="AH4764" i="1"/>
  <c r="AC4764" i="1"/>
  <c r="AD4764" i="1"/>
  <c r="AE4764" i="1"/>
  <c r="AI4764" i="1"/>
  <c r="W4765" i="1"/>
  <c r="O4765" i="1"/>
  <c r="AF4765" i="1"/>
  <c r="AG4765" i="1"/>
  <c r="AH4765" i="1"/>
  <c r="AC4765" i="1"/>
  <c r="AD4765" i="1"/>
  <c r="AE4765" i="1"/>
  <c r="AI4765" i="1"/>
  <c r="W4766" i="1"/>
  <c r="O4766" i="1"/>
  <c r="AF4766" i="1"/>
  <c r="AG4766" i="1"/>
  <c r="AH4766" i="1"/>
  <c r="AC4766" i="1"/>
  <c r="AD4766" i="1"/>
  <c r="AE4766" i="1"/>
  <c r="AI4766" i="1"/>
  <c r="W4767" i="1"/>
  <c r="O4767" i="1"/>
  <c r="AF4767" i="1"/>
  <c r="AG4767" i="1"/>
  <c r="AH4767" i="1"/>
  <c r="AC4767" i="1"/>
  <c r="AD4767" i="1"/>
  <c r="AE4767" i="1"/>
  <c r="AI4767" i="1"/>
  <c r="W4768" i="1"/>
  <c r="O4768" i="1"/>
  <c r="AF4768" i="1"/>
  <c r="AG4768" i="1"/>
  <c r="AH4768" i="1"/>
  <c r="AC4768" i="1"/>
  <c r="AD4768" i="1"/>
  <c r="AE4768" i="1"/>
  <c r="AI4768" i="1"/>
  <c r="W4769" i="1"/>
  <c r="O4769" i="1"/>
  <c r="AF4769" i="1"/>
  <c r="AG4769" i="1"/>
  <c r="AH4769" i="1"/>
  <c r="AC4769" i="1"/>
  <c r="AD4769" i="1"/>
  <c r="AE4769" i="1"/>
  <c r="AI4769" i="1"/>
  <c r="W4770" i="1"/>
  <c r="O4770" i="1"/>
  <c r="AF4770" i="1"/>
  <c r="AG4770" i="1"/>
  <c r="AH4770" i="1"/>
  <c r="AC4770" i="1"/>
  <c r="AD4770" i="1"/>
  <c r="AE4770" i="1"/>
  <c r="AI4770" i="1"/>
  <c r="W4771" i="1"/>
  <c r="O4771" i="1"/>
  <c r="AF4771" i="1"/>
  <c r="AG4771" i="1"/>
  <c r="AH4771" i="1"/>
  <c r="AC4771" i="1"/>
  <c r="AD4771" i="1"/>
  <c r="AE4771" i="1"/>
  <c r="AI4771" i="1"/>
  <c r="W4772" i="1"/>
  <c r="O4772" i="1"/>
  <c r="AF4772" i="1"/>
  <c r="AG4772" i="1"/>
  <c r="AH4772" i="1"/>
  <c r="AC4772" i="1"/>
  <c r="AD4772" i="1"/>
  <c r="AE4772" i="1"/>
  <c r="AI4772" i="1"/>
  <c r="W4773" i="1"/>
  <c r="O4773" i="1"/>
  <c r="AF4773" i="1"/>
  <c r="AG4773" i="1"/>
  <c r="AH4773" i="1"/>
  <c r="AC4773" i="1"/>
  <c r="AD4773" i="1"/>
  <c r="AE4773" i="1"/>
  <c r="AI4773" i="1"/>
  <c r="W4774" i="1"/>
  <c r="O4774" i="1"/>
  <c r="AF4774" i="1"/>
  <c r="AG4774" i="1"/>
  <c r="AH4774" i="1"/>
  <c r="AC4774" i="1"/>
  <c r="AD4774" i="1"/>
  <c r="AE4774" i="1"/>
  <c r="AI4774" i="1"/>
  <c r="W4775" i="1"/>
  <c r="O4775" i="1"/>
  <c r="AF4775" i="1"/>
  <c r="AG4775" i="1"/>
  <c r="AH4775" i="1"/>
  <c r="AC4775" i="1"/>
  <c r="AD4775" i="1"/>
  <c r="AE4775" i="1"/>
  <c r="AI4775" i="1"/>
  <c r="W4776" i="1"/>
  <c r="O4776" i="1"/>
  <c r="AF4776" i="1"/>
  <c r="AG4776" i="1"/>
  <c r="AH4776" i="1"/>
  <c r="AC4776" i="1"/>
  <c r="AD4776" i="1"/>
  <c r="AE4776" i="1"/>
  <c r="AI4776" i="1"/>
  <c r="W4777" i="1"/>
  <c r="O4777" i="1"/>
  <c r="AF4777" i="1"/>
  <c r="AG4777" i="1"/>
  <c r="AH4777" i="1"/>
  <c r="AC4777" i="1"/>
  <c r="AD4777" i="1"/>
  <c r="AE4777" i="1"/>
  <c r="AI4777" i="1"/>
  <c r="W4778" i="1"/>
  <c r="O4778" i="1"/>
  <c r="AF4778" i="1"/>
  <c r="AG4778" i="1"/>
  <c r="AH4778" i="1"/>
  <c r="AC4778" i="1"/>
  <c r="AD4778" i="1"/>
  <c r="AE4778" i="1"/>
  <c r="AI4778" i="1"/>
  <c r="W4779" i="1"/>
  <c r="O4779" i="1"/>
  <c r="AF4779" i="1"/>
  <c r="AG4779" i="1"/>
  <c r="AH4779" i="1"/>
  <c r="AC4779" i="1"/>
  <c r="AD4779" i="1"/>
  <c r="AE4779" i="1"/>
  <c r="AI4779" i="1"/>
  <c r="W4780" i="1"/>
  <c r="O4780" i="1"/>
  <c r="AF4780" i="1"/>
  <c r="AG4780" i="1"/>
  <c r="AH4780" i="1"/>
  <c r="AC4780" i="1"/>
  <c r="AD4780" i="1"/>
  <c r="AE4780" i="1"/>
  <c r="AI4780" i="1"/>
  <c r="W4781" i="1"/>
  <c r="O4781" i="1"/>
  <c r="AF4781" i="1"/>
  <c r="AG4781" i="1"/>
  <c r="AH4781" i="1"/>
  <c r="AC4781" i="1"/>
  <c r="AD4781" i="1"/>
  <c r="AE4781" i="1"/>
  <c r="AI4781" i="1"/>
  <c r="W4782" i="1"/>
  <c r="O4782" i="1"/>
  <c r="AF4782" i="1"/>
  <c r="AG4782" i="1"/>
  <c r="AH4782" i="1"/>
  <c r="AC4782" i="1"/>
  <c r="AD4782" i="1"/>
  <c r="AE4782" i="1"/>
  <c r="AI4782" i="1"/>
  <c r="W4783" i="1"/>
  <c r="O4783" i="1"/>
  <c r="AF4783" i="1"/>
  <c r="AG4783" i="1"/>
  <c r="AH4783" i="1"/>
  <c r="AC4783" i="1"/>
  <c r="AD4783" i="1"/>
  <c r="AE4783" i="1"/>
  <c r="AI4783" i="1"/>
  <c r="W4784" i="1"/>
  <c r="O4784" i="1"/>
  <c r="AF4784" i="1"/>
  <c r="AG4784" i="1"/>
  <c r="AH4784" i="1"/>
  <c r="AC4784" i="1"/>
  <c r="AD4784" i="1"/>
  <c r="AE4784" i="1"/>
  <c r="AI4784" i="1"/>
  <c r="W4785" i="1"/>
  <c r="O4785" i="1"/>
  <c r="AF4785" i="1"/>
  <c r="AG4785" i="1"/>
  <c r="AH4785" i="1"/>
  <c r="AC4785" i="1"/>
  <c r="AD4785" i="1"/>
  <c r="AE4785" i="1"/>
  <c r="AI4785" i="1"/>
  <c r="W4786" i="1"/>
  <c r="O4786" i="1"/>
  <c r="AF4786" i="1"/>
  <c r="AG4786" i="1"/>
  <c r="AH4786" i="1"/>
  <c r="AC4786" i="1"/>
  <c r="AD4786" i="1"/>
  <c r="AE4786" i="1"/>
  <c r="AI4786" i="1"/>
  <c r="W4787" i="1"/>
  <c r="O4787" i="1"/>
  <c r="AF4787" i="1"/>
  <c r="AG4787" i="1"/>
  <c r="AH4787" i="1"/>
  <c r="AC4787" i="1"/>
  <c r="AD4787" i="1"/>
  <c r="AE4787" i="1"/>
  <c r="AI4787" i="1"/>
  <c r="W4788" i="1"/>
  <c r="O4788" i="1"/>
  <c r="AF4788" i="1"/>
  <c r="AG4788" i="1"/>
  <c r="AH4788" i="1"/>
  <c r="AC4788" i="1"/>
  <c r="AD4788" i="1"/>
  <c r="AE4788" i="1"/>
  <c r="AI4788" i="1"/>
  <c r="W4789" i="1"/>
  <c r="O4789" i="1"/>
  <c r="AF4789" i="1"/>
  <c r="AG4789" i="1"/>
  <c r="AH4789" i="1"/>
  <c r="AC4789" i="1"/>
  <c r="AD4789" i="1"/>
  <c r="AE4789" i="1"/>
  <c r="AI4789" i="1"/>
  <c r="W4790" i="1"/>
  <c r="O4790" i="1"/>
  <c r="AF4790" i="1"/>
  <c r="AG4790" i="1"/>
  <c r="AH4790" i="1"/>
  <c r="AC4790" i="1"/>
  <c r="AD4790" i="1"/>
  <c r="AE4790" i="1"/>
  <c r="AI4790" i="1"/>
  <c r="W4791" i="1"/>
  <c r="O4791" i="1"/>
  <c r="AF4791" i="1"/>
  <c r="AG4791" i="1"/>
  <c r="AH4791" i="1"/>
  <c r="AC4791" i="1"/>
  <c r="AD4791" i="1"/>
  <c r="AE4791" i="1"/>
  <c r="AI4791" i="1"/>
  <c r="W4792" i="1"/>
  <c r="O4792" i="1"/>
  <c r="AF4792" i="1"/>
  <c r="AG4792" i="1"/>
  <c r="AH4792" i="1"/>
  <c r="AC4792" i="1"/>
  <c r="AD4792" i="1"/>
  <c r="AE4792" i="1"/>
  <c r="AI4792" i="1"/>
  <c r="W4793" i="1"/>
  <c r="O4793" i="1"/>
  <c r="AF4793" i="1"/>
  <c r="AG4793" i="1"/>
  <c r="AH4793" i="1"/>
  <c r="AC4793" i="1"/>
  <c r="AD4793" i="1"/>
  <c r="AE4793" i="1"/>
  <c r="AI4793" i="1"/>
  <c r="W4794" i="1"/>
  <c r="O4794" i="1"/>
  <c r="AF4794" i="1"/>
  <c r="AG4794" i="1"/>
  <c r="AH4794" i="1"/>
  <c r="AC4794" i="1"/>
  <c r="AD4794" i="1"/>
  <c r="AE4794" i="1"/>
  <c r="AI4794" i="1"/>
  <c r="W4795" i="1"/>
  <c r="O4795" i="1"/>
  <c r="AF4795" i="1"/>
  <c r="AG4795" i="1"/>
  <c r="AH4795" i="1"/>
  <c r="AC4795" i="1"/>
  <c r="AD4795" i="1"/>
  <c r="AE4795" i="1"/>
  <c r="AI4795" i="1"/>
  <c r="W4796" i="1"/>
  <c r="O4796" i="1"/>
  <c r="AF4796" i="1"/>
  <c r="AG4796" i="1"/>
  <c r="AH4796" i="1"/>
  <c r="AC4796" i="1"/>
  <c r="AD4796" i="1"/>
  <c r="AE4796" i="1"/>
  <c r="AI4796" i="1"/>
  <c r="W4797" i="1"/>
  <c r="O4797" i="1"/>
  <c r="AF4797" i="1"/>
  <c r="AG4797" i="1"/>
  <c r="AH4797" i="1"/>
  <c r="AC4797" i="1"/>
  <c r="AD4797" i="1"/>
  <c r="AE4797" i="1"/>
  <c r="AI4797" i="1"/>
  <c r="W4798" i="1"/>
  <c r="O4798" i="1"/>
  <c r="AF4798" i="1"/>
  <c r="AG4798" i="1"/>
  <c r="AH4798" i="1"/>
  <c r="AC4798" i="1"/>
  <c r="AD4798" i="1"/>
  <c r="AE4798" i="1"/>
  <c r="AI4798" i="1"/>
  <c r="W4799" i="1"/>
  <c r="O4799" i="1"/>
  <c r="AF4799" i="1"/>
  <c r="AG4799" i="1"/>
  <c r="AH4799" i="1"/>
  <c r="AC4799" i="1"/>
  <c r="AD4799" i="1"/>
  <c r="AE4799" i="1"/>
  <c r="AI4799" i="1"/>
  <c r="W4800" i="1"/>
  <c r="O4800" i="1"/>
  <c r="AF4800" i="1"/>
  <c r="AG4800" i="1"/>
  <c r="AH4800" i="1"/>
  <c r="AC4800" i="1"/>
  <c r="AD4800" i="1"/>
  <c r="AE4800" i="1"/>
  <c r="AI4800" i="1"/>
  <c r="W4801" i="1"/>
  <c r="O4801" i="1"/>
  <c r="AF4801" i="1"/>
  <c r="AG4801" i="1"/>
  <c r="AH4801" i="1"/>
  <c r="AC4801" i="1"/>
  <c r="AD4801" i="1"/>
  <c r="AE4801" i="1"/>
  <c r="AI4801" i="1"/>
  <c r="W4802" i="1"/>
  <c r="O4802" i="1"/>
  <c r="AF4802" i="1"/>
  <c r="AG4802" i="1"/>
  <c r="AH4802" i="1"/>
  <c r="AC4802" i="1"/>
  <c r="AD4802" i="1"/>
  <c r="AE4802" i="1"/>
  <c r="AI4802" i="1"/>
  <c r="W4803" i="1"/>
  <c r="O4803" i="1"/>
  <c r="AF4803" i="1"/>
  <c r="AG4803" i="1"/>
  <c r="AH4803" i="1"/>
  <c r="AC4803" i="1"/>
  <c r="AD4803" i="1"/>
  <c r="AE4803" i="1"/>
  <c r="AI4803" i="1"/>
  <c r="W4804" i="1"/>
  <c r="O4804" i="1"/>
  <c r="AF4804" i="1"/>
  <c r="AG4804" i="1"/>
  <c r="AH4804" i="1"/>
  <c r="AC4804" i="1"/>
  <c r="AD4804" i="1"/>
  <c r="AE4804" i="1"/>
  <c r="AI4804" i="1"/>
  <c r="W4805" i="1"/>
  <c r="O4805" i="1"/>
  <c r="AF4805" i="1"/>
  <c r="AG4805" i="1"/>
  <c r="AH4805" i="1"/>
  <c r="AC4805" i="1"/>
  <c r="AD4805" i="1"/>
  <c r="AE4805" i="1"/>
  <c r="AI4805" i="1"/>
  <c r="W4806" i="1"/>
  <c r="O4806" i="1"/>
  <c r="AF4806" i="1"/>
  <c r="AG4806" i="1"/>
  <c r="AH4806" i="1"/>
  <c r="AC4806" i="1"/>
  <c r="AD4806" i="1"/>
  <c r="AE4806" i="1"/>
  <c r="AI4806" i="1"/>
  <c r="W4807" i="1"/>
  <c r="O4807" i="1"/>
  <c r="AF4807" i="1"/>
  <c r="AG4807" i="1"/>
  <c r="AH4807" i="1"/>
  <c r="AC4807" i="1"/>
  <c r="AD4807" i="1"/>
  <c r="AE4807" i="1"/>
  <c r="AI4807" i="1"/>
  <c r="W4808" i="1"/>
  <c r="O4808" i="1"/>
  <c r="AF4808" i="1"/>
  <c r="AG4808" i="1"/>
  <c r="AH4808" i="1"/>
  <c r="AC4808" i="1"/>
  <c r="AD4808" i="1"/>
  <c r="AE4808" i="1"/>
  <c r="AI4808" i="1"/>
  <c r="W4809" i="1"/>
  <c r="O4809" i="1"/>
  <c r="AF4809" i="1"/>
  <c r="AG4809" i="1"/>
  <c r="AH4809" i="1"/>
  <c r="AC4809" i="1"/>
  <c r="AD4809" i="1"/>
  <c r="AE4809" i="1"/>
  <c r="AI4809" i="1"/>
  <c r="W4810" i="1"/>
  <c r="O4810" i="1"/>
  <c r="AF4810" i="1"/>
  <c r="AG4810" i="1"/>
  <c r="AH4810" i="1"/>
  <c r="AC4810" i="1"/>
  <c r="AD4810" i="1"/>
  <c r="AE4810" i="1"/>
  <c r="AI4810" i="1"/>
  <c r="W4811" i="1"/>
  <c r="O4811" i="1"/>
  <c r="AF4811" i="1"/>
  <c r="AG4811" i="1"/>
  <c r="AH4811" i="1"/>
  <c r="AC4811" i="1"/>
  <c r="AD4811" i="1"/>
  <c r="AE4811" i="1"/>
  <c r="AI4811" i="1"/>
  <c r="W4812" i="1"/>
  <c r="O4812" i="1"/>
  <c r="AF4812" i="1"/>
  <c r="AG4812" i="1"/>
  <c r="AH4812" i="1"/>
  <c r="AC4812" i="1"/>
  <c r="AD4812" i="1"/>
  <c r="AE4812" i="1"/>
  <c r="AI4812" i="1"/>
  <c r="W4813" i="1"/>
  <c r="O4813" i="1"/>
  <c r="AF4813" i="1"/>
  <c r="AG4813" i="1"/>
  <c r="AH4813" i="1"/>
  <c r="AC4813" i="1"/>
  <c r="AD4813" i="1"/>
  <c r="AE4813" i="1"/>
  <c r="AI4813" i="1"/>
  <c r="W4814" i="1"/>
  <c r="O4814" i="1"/>
  <c r="AF4814" i="1"/>
  <c r="AG4814" i="1"/>
  <c r="AH4814" i="1"/>
  <c r="AC4814" i="1"/>
  <c r="AD4814" i="1"/>
  <c r="AE4814" i="1"/>
  <c r="AI4814" i="1"/>
  <c r="W4815" i="1"/>
  <c r="O4815" i="1"/>
  <c r="AF4815" i="1"/>
  <c r="AG4815" i="1"/>
  <c r="AH4815" i="1"/>
  <c r="AC4815" i="1"/>
  <c r="AD4815" i="1"/>
  <c r="AE4815" i="1"/>
  <c r="AI4815" i="1"/>
  <c r="W4816" i="1"/>
  <c r="O4816" i="1"/>
  <c r="AF4816" i="1"/>
  <c r="AG4816" i="1"/>
  <c r="AH4816" i="1"/>
  <c r="AC4816" i="1"/>
  <c r="AD4816" i="1"/>
  <c r="AE4816" i="1"/>
  <c r="AI4816" i="1"/>
  <c r="W4817" i="1"/>
  <c r="O4817" i="1"/>
  <c r="AF4817" i="1"/>
  <c r="AG4817" i="1"/>
  <c r="AH4817" i="1"/>
  <c r="AC4817" i="1"/>
  <c r="AD4817" i="1"/>
  <c r="AE4817" i="1"/>
  <c r="AI4817" i="1"/>
  <c r="W4818" i="1"/>
  <c r="O4818" i="1"/>
  <c r="AF4818" i="1"/>
  <c r="AG4818" i="1"/>
  <c r="AH4818" i="1"/>
  <c r="AC4818" i="1"/>
  <c r="AD4818" i="1"/>
  <c r="AE4818" i="1"/>
  <c r="AI4818" i="1"/>
  <c r="W4819" i="1"/>
  <c r="O4819" i="1"/>
  <c r="AF4819" i="1"/>
  <c r="AG4819" i="1"/>
  <c r="AH4819" i="1"/>
  <c r="AC4819" i="1"/>
  <c r="AD4819" i="1"/>
  <c r="AE4819" i="1"/>
  <c r="AI4819" i="1"/>
  <c r="W4820" i="1"/>
  <c r="O4820" i="1"/>
  <c r="AF4820" i="1"/>
  <c r="AG4820" i="1"/>
  <c r="AH4820" i="1"/>
  <c r="AC4820" i="1"/>
  <c r="AD4820" i="1"/>
  <c r="AE4820" i="1"/>
  <c r="AI4820" i="1"/>
  <c r="W4821" i="1"/>
  <c r="O4821" i="1"/>
  <c r="AF4821" i="1"/>
  <c r="AG4821" i="1"/>
  <c r="AH4821" i="1"/>
  <c r="AC4821" i="1"/>
  <c r="AD4821" i="1"/>
  <c r="AE4821" i="1"/>
  <c r="AI4821" i="1"/>
  <c r="W4822" i="1"/>
  <c r="O4822" i="1"/>
  <c r="AF4822" i="1"/>
  <c r="AG4822" i="1"/>
  <c r="AH4822" i="1"/>
  <c r="AC4822" i="1"/>
  <c r="AD4822" i="1"/>
  <c r="AE4822" i="1"/>
  <c r="AI4822" i="1"/>
  <c r="W4823" i="1"/>
  <c r="O4823" i="1"/>
  <c r="AF4823" i="1"/>
  <c r="AG4823" i="1"/>
  <c r="AH4823" i="1"/>
  <c r="AC4823" i="1"/>
  <c r="AD4823" i="1"/>
  <c r="AE4823" i="1"/>
  <c r="AI4823" i="1"/>
  <c r="W4824" i="1"/>
  <c r="O4824" i="1"/>
  <c r="AF4824" i="1"/>
  <c r="AG4824" i="1"/>
  <c r="AH4824" i="1"/>
  <c r="AC4824" i="1"/>
  <c r="AD4824" i="1"/>
  <c r="AE4824" i="1"/>
  <c r="AI4824" i="1"/>
  <c r="W4825" i="1"/>
  <c r="O4825" i="1"/>
  <c r="AF4825" i="1"/>
  <c r="AG4825" i="1"/>
  <c r="AH4825" i="1"/>
  <c r="AC4825" i="1"/>
  <c r="AD4825" i="1"/>
  <c r="AE4825" i="1"/>
  <c r="AI4825" i="1"/>
  <c r="W4826" i="1"/>
  <c r="O4826" i="1"/>
  <c r="AF4826" i="1"/>
  <c r="AG4826" i="1"/>
  <c r="AH4826" i="1"/>
  <c r="AC4826" i="1"/>
  <c r="AD4826" i="1"/>
  <c r="AE4826" i="1"/>
  <c r="AI4826" i="1"/>
  <c r="W4827" i="1"/>
  <c r="O4827" i="1"/>
  <c r="AF4827" i="1"/>
  <c r="AG4827" i="1"/>
  <c r="AH4827" i="1"/>
  <c r="AC4827" i="1"/>
  <c r="AD4827" i="1"/>
  <c r="AE4827" i="1"/>
  <c r="AI4827" i="1"/>
  <c r="W4828" i="1"/>
  <c r="O4828" i="1"/>
  <c r="AF4828" i="1"/>
  <c r="AG4828" i="1"/>
  <c r="AH4828" i="1"/>
  <c r="AC4828" i="1"/>
  <c r="AD4828" i="1"/>
  <c r="AE4828" i="1"/>
  <c r="AI4828" i="1"/>
  <c r="W4829" i="1"/>
  <c r="O4829" i="1"/>
  <c r="AF4829" i="1"/>
  <c r="AG4829" i="1"/>
  <c r="AH4829" i="1"/>
  <c r="AC4829" i="1"/>
  <c r="AD4829" i="1"/>
  <c r="AE4829" i="1"/>
  <c r="AI4829" i="1"/>
  <c r="W4830" i="1"/>
  <c r="O4830" i="1"/>
  <c r="AF4830" i="1"/>
  <c r="AG4830" i="1"/>
  <c r="AH4830" i="1"/>
  <c r="AC4830" i="1"/>
  <c r="AD4830" i="1"/>
  <c r="AE4830" i="1"/>
  <c r="AI4830" i="1"/>
  <c r="W4831" i="1"/>
  <c r="O4831" i="1"/>
  <c r="AF4831" i="1"/>
  <c r="AG4831" i="1"/>
  <c r="AH4831" i="1"/>
  <c r="AC4831" i="1"/>
  <c r="AD4831" i="1"/>
  <c r="AE4831" i="1"/>
  <c r="AI4831" i="1"/>
  <c r="W4832" i="1"/>
  <c r="O4832" i="1"/>
  <c r="AF4832" i="1"/>
  <c r="AG4832" i="1"/>
  <c r="AH4832" i="1"/>
  <c r="AC4832" i="1"/>
  <c r="AD4832" i="1"/>
  <c r="AE4832" i="1"/>
  <c r="AI4832" i="1"/>
  <c r="W4833" i="1"/>
  <c r="O4833" i="1"/>
  <c r="AF4833" i="1"/>
  <c r="AG4833" i="1"/>
  <c r="AH4833" i="1"/>
  <c r="AC4833" i="1"/>
  <c r="AD4833" i="1"/>
  <c r="AE4833" i="1"/>
  <c r="AI4833" i="1"/>
  <c r="W4834" i="1"/>
  <c r="O4834" i="1"/>
  <c r="AF4834" i="1"/>
  <c r="AG4834" i="1"/>
  <c r="AH4834" i="1"/>
  <c r="AC4834" i="1"/>
  <c r="AD4834" i="1"/>
  <c r="AE4834" i="1"/>
  <c r="AI4834" i="1"/>
  <c r="W4835" i="1"/>
  <c r="O4835" i="1"/>
  <c r="AF4835" i="1"/>
  <c r="AG4835" i="1"/>
  <c r="AH4835" i="1"/>
  <c r="AC4835" i="1"/>
  <c r="AD4835" i="1"/>
  <c r="AE4835" i="1"/>
  <c r="AI4835" i="1"/>
  <c r="W4836" i="1"/>
  <c r="O4836" i="1"/>
  <c r="AF4836" i="1"/>
  <c r="AG4836" i="1"/>
  <c r="AH4836" i="1"/>
  <c r="AC4836" i="1"/>
  <c r="AD4836" i="1"/>
  <c r="AE4836" i="1"/>
  <c r="AI4836" i="1"/>
  <c r="W4837" i="1"/>
  <c r="O4837" i="1"/>
  <c r="AF4837" i="1"/>
  <c r="AG4837" i="1"/>
  <c r="AH4837" i="1"/>
  <c r="AC4837" i="1"/>
  <c r="AD4837" i="1"/>
  <c r="AE4837" i="1"/>
  <c r="AI4837" i="1"/>
  <c r="W4838" i="1"/>
  <c r="O4838" i="1"/>
  <c r="AF4838" i="1"/>
  <c r="AG4838" i="1"/>
  <c r="AH4838" i="1"/>
  <c r="AC4838" i="1"/>
  <c r="AD4838" i="1"/>
  <c r="AE4838" i="1"/>
  <c r="AI4838" i="1"/>
  <c r="W4839" i="1"/>
  <c r="O4839" i="1"/>
  <c r="AF4839" i="1"/>
  <c r="AG4839" i="1"/>
  <c r="AH4839" i="1"/>
  <c r="AC4839" i="1"/>
  <c r="AD4839" i="1"/>
  <c r="AE4839" i="1"/>
  <c r="AI4839" i="1"/>
  <c r="W4840" i="1"/>
  <c r="O4840" i="1"/>
  <c r="AF4840" i="1"/>
  <c r="AG4840" i="1"/>
  <c r="AH4840" i="1"/>
  <c r="AC4840" i="1"/>
  <c r="AD4840" i="1"/>
  <c r="AE4840" i="1"/>
  <c r="AI4840" i="1"/>
  <c r="W4841" i="1"/>
  <c r="O4841" i="1"/>
  <c r="AF4841" i="1"/>
  <c r="AG4841" i="1"/>
  <c r="AH4841" i="1"/>
  <c r="AC4841" i="1"/>
  <c r="AD4841" i="1"/>
  <c r="AE4841" i="1"/>
  <c r="AI4841" i="1"/>
  <c r="W4842" i="1"/>
  <c r="O4842" i="1"/>
  <c r="AF4842" i="1"/>
  <c r="AG4842" i="1"/>
  <c r="AH4842" i="1"/>
  <c r="AC4842" i="1"/>
  <c r="AD4842" i="1"/>
  <c r="AE4842" i="1"/>
  <c r="AI4842" i="1"/>
  <c r="W4843" i="1"/>
  <c r="O4843" i="1"/>
  <c r="AF4843" i="1"/>
  <c r="AG4843" i="1"/>
  <c r="AH4843" i="1"/>
  <c r="AC4843" i="1"/>
  <c r="AD4843" i="1"/>
  <c r="AE4843" i="1"/>
  <c r="AI4843" i="1"/>
  <c r="W4844" i="1"/>
  <c r="O4844" i="1"/>
  <c r="AF4844" i="1"/>
  <c r="AG4844" i="1"/>
  <c r="AH4844" i="1"/>
  <c r="AC4844" i="1"/>
  <c r="AD4844" i="1"/>
  <c r="AE4844" i="1"/>
  <c r="AI4844" i="1"/>
  <c r="W4845" i="1"/>
  <c r="O4845" i="1"/>
  <c r="AF4845" i="1"/>
  <c r="AG4845" i="1"/>
  <c r="AH4845" i="1"/>
  <c r="AC4845" i="1"/>
  <c r="AD4845" i="1"/>
  <c r="AE4845" i="1"/>
  <c r="AI4845" i="1"/>
  <c r="W4846" i="1"/>
  <c r="O4846" i="1"/>
  <c r="AF4846" i="1"/>
  <c r="AG4846" i="1"/>
  <c r="AH4846" i="1"/>
  <c r="AC4846" i="1"/>
  <c r="AD4846" i="1"/>
  <c r="AE4846" i="1"/>
  <c r="AI4846" i="1"/>
  <c r="W4847" i="1"/>
  <c r="O4847" i="1"/>
  <c r="AF4847" i="1"/>
  <c r="AG4847" i="1"/>
  <c r="AH4847" i="1"/>
  <c r="AC4847" i="1"/>
  <c r="AD4847" i="1"/>
  <c r="AE4847" i="1"/>
  <c r="AI4847" i="1"/>
  <c r="W4848" i="1"/>
  <c r="O4848" i="1"/>
  <c r="AF4848" i="1"/>
  <c r="AG4848" i="1"/>
  <c r="AH4848" i="1"/>
  <c r="AC4848" i="1"/>
  <c r="AD4848" i="1"/>
  <c r="AE4848" i="1"/>
  <c r="AI4848" i="1"/>
  <c r="W4849" i="1"/>
  <c r="O4849" i="1"/>
  <c r="AF4849" i="1"/>
  <c r="AG4849" i="1"/>
  <c r="AH4849" i="1"/>
  <c r="AC4849" i="1"/>
  <c r="AD4849" i="1"/>
  <c r="AE4849" i="1"/>
  <c r="AI4849" i="1"/>
  <c r="W4850" i="1"/>
  <c r="O4850" i="1"/>
  <c r="AF4850" i="1"/>
  <c r="AG4850" i="1"/>
  <c r="AH4850" i="1"/>
  <c r="AC4850" i="1"/>
  <c r="AD4850" i="1"/>
  <c r="AE4850" i="1"/>
  <c r="AI4850" i="1"/>
  <c r="W4851" i="1"/>
  <c r="O4851" i="1"/>
  <c r="AF4851" i="1"/>
  <c r="AG4851" i="1"/>
  <c r="AH4851" i="1"/>
  <c r="AC4851" i="1"/>
  <c r="AD4851" i="1"/>
  <c r="AE4851" i="1"/>
  <c r="AI4851" i="1"/>
  <c r="W4852" i="1"/>
  <c r="O4852" i="1"/>
  <c r="AF4852" i="1"/>
  <c r="AG4852" i="1"/>
  <c r="AH4852" i="1"/>
  <c r="AC4852" i="1"/>
  <c r="AD4852" i="1"/>
  <c r="AE4852" i="1"/>
  <c r="AI4852" i="1"/>
  <c r="W4853" i="1"/>
  <c r="O4853" i="1"/>
  <c r="AF4853" i="1"/>
  <c r="AG4853" i="1"/>
  <c r="AH4853" i="1"/>
  <c r="AC4853" i="1"/>
  <c r="AD4853" i="1"/>
  <c r="AE4853" i="1"/>
  <c r="AI4853" i="1"/>
  <c r="W4854" i="1"/>
  <c r="O4854" i="1"/>
  <c r="AF4854" i="1"/>
  <c r="AG4854" i="1"/>
  <c r="AH4854" i="1"/>
  <c r="AC4854" i="1"/>
  <c r="AD4854" i="1"/>
  <c r="AE4854" i="1"/>
  <c r="AI4854" i="1"/>
  <c r="W4855" i="1"/>
  <c r="O4855" i="1"/>
  <c r="AF4855" i="1"/>
  <c r="AG4855" i="1"/>
  <c r="AH4855" i="1"/>
  <c r="AC4855" i="1"/>
  <c r="AD4855" i="1"/>
  <c r="AE4855" i="1"/>
  <c r="AI4855" i="1"/>
  <c r="W4856" i="1"/>
  <c r="O4856" i="1"/>
  <c r="AF4856" i="1"/>
  <c r="AG4856" i="1"/>
  <c r="AH4856" i="1"/>
  <c r="AC4856" i="1"/>
  <c r="AD4856" i="1"/>
  <c r="AE4856" i="1"/>
  <c r="AI4856" i="1"/>
  <c r="W4857" i="1"/>
  <c r="O4857" i="1"/>
  <c r="AF4857" i="1"/>
  <c r="AG4857" i="1"/>
  <c r="AH4857" i="1"/>
  <c r="AC4857" i="1"/>
  <c r="AD4857" i="1"/>
  <c r="AE4857" i="1"/>
  <c r="AI4857" i="1"/>
  <c r="W4858" i="1"/>
  <c r="O4858" i="1"/>
  <c r="AF4858" i="1"/>
  <c r="AG4858" i="1"/>
  <c r="AH4858" i="1"/>
  <c r="AC4858" i="1"/>
  <c r="AD4858" i="1"/>
  <c r="AE4858" i="1"/>
  <c r="AI4858" i="1"/>
  <c r="W4859" i="1"/>
  <c r="O4859" i="1"/>
  <c r="AF4859" i="1"/>
  <c r="AG4859" i="1"/>
  <c r="AH4859" i="1"/>
  <c r="AC4859" i="1"/>
  <c r="AD4859" i="1"/>
  <c r="AE4859" i="1"/>
  <c r="AI4859" i="1"/>
  <c r="W4860" i="1"/>
  <c r="O4860" i="1"/>
  <c r="AF4860" i="1"/>
  <c r="AG4860" i="1"/>
  <c r="AH4860" i="1"/>
  <c r="AC4860" i="1"/>
  <c r="AD4860" i="1"/>
  <c r="AE4860" i="1"/>
  <c r="AI4860" i="1"/>
  <c r="W4861" i="1"/>
  <c r="O4861" i="1"/>
  <c r="AF4861" i="1"/>
  <c r="AG4861" i="1"/>
  <c r="AH4861" i="1"/>
  <c r="AC4861" i="1"/>
  <c r="AD4861" i="1"/>
  <c r="AE4861" i="1"/>
  <c r="AI4861" i="1"/>
  <c r="W4862" i="1"/>
  <c r="O4862" i="1"/>
  <c r="AF4862" i="1"/>
  <c r="AG4862" i="1"/>
  <c r="AH4862" i="1"/>
  <c r="AC4862" i="1"/>
  <c r="AD4862" i="1"/>
  <c r="AE4862" i="1"/>
  <c r="AI4862" i="1"/>
  <c r="W4863" i="1"/>
  <c r="O4863" i="1"/>
  <c r="AF4863" i="1"/>
  <c r="AG4863" i="1"/>
  <c r="AH4863" i="1"/>
  <c r="AC4863" i="1"/>
  <c r="AD4863" i="1"/>
  <c r="AE4863" i="1"/>
  <c r="AI4863" i="1"/>
  <c r="W4864" i="1"/>
  <c r="O4864" i="1"/>
  <c r="AF4864" i="1"/>
  <c r="AG4864" i="1"/>
  <c r="AH4864" i="1"/>
  <c r="AC4864" i="1"/>
  <c r="AD4864" i="1"/>
  <c r="AE4864" i="1"/>
  <c r="AI4864" i="1"/>
  <c r="W4865" i="1"/>
  <c r="O4865" i="1"/>
  <c r="AF4865" i="1"/>
  <c r="AG4865" i="1"/>
  <c r="AH4865" i="1"/>
  <c r="AC4865" i="1"/>
  <c r="AD4865" i="1"/>
  <c r="AE4865" i="1"/>
  <c r="AI4865" i="1"/>
  <c r="W4866" i="1"/>
  <c r="O4866" i="1"/>
  <c r="AF4866" i="1"/>
  <c r="AG4866" i="1"/>
  <c r="AH4866" i="1"/>
  <c r="AC4866" i="1"/>
  <c r="AD4866" i="1"/>
  <c r="AE4866" i="1"/>
  <c r="AI4866" i="1"/>
  <c r="W4867" i="1"/>
  <c r="O4867" i="1"/>
  <c r="AF4867" i="1"/>
  <c r="AG4867" i="1"/>
  <c r="AH4867" i="1"/>
  <c r="AC4867" i="1"/>
  <c r="AD4867" i="1"/>
  <c r="AE4867" i="1"/>
  <c r="AI4867" i="1"/>
  <c r="W4868" i="1"/>
  <c r="O4868" i="1"/>
  <c r="AF4868" i="1"/>
  <c r="AG4868" i="1"/>
  <c r="AH4868" i="1"/>
  <c r="AC4868" i="1"/>
  <c r="AD4868" i="1"/>
  <c r="AE4868" i="1"/>
  <c r="AI4868" i="1"/>
  <c r="W4869" i="1"/>
  <c r="O4869" i="1"/>
  <c r="AF4869" i="1"/>
  <c r="AG4869" i="1"/>
  <c r="AH4869" i="1"/>
  <c r="AC4869" i="1"/>
  <c r="AD4869" i="1"/>
  <c r="AE4869" i="1"/>
  <c r="AI4869" i="1"/>
  <c r="W4870" i="1"/>
  <c r="O4870" i="1"/>
  <c r="AF4870" i="1"/>
  <c r="AG4870" i="1"/>
  <c r="AH4870" i="1"/>
  <c r="AC4870" i="1"/>
  <c r="AD4870" i="1"/>
  <c r="AE4870" i="1"/>
  <c r="AI4870" i="1"/>
  <c r="W4871" i="1"/>
  <c r="O4871" i="1"/>
  <c r="AF4871" i="1"/>
  <c r="AG4871" i="1"/>
  <c r="AH4871" i="1"/>
  <c r="AC4871" i="1"/>
  <c r="AD4871" i="1"/>
  <c r="AE4871" i="1"/>
  <c r="AI4871" i="1"/>
  <c r="W4872" i="1"/>
  <c r="O4872" i="1"/>
  <c r="AF4872" i="1"/>
  <c r="AG4872" i="1"/>
  <c r="AH4872" i="1"/>
  <c r="AC4872" i="1"/>
  <c r="AD4872" i="1"/>
  <c r="AE4872" i="1"/>
  <c r="AI4872" i="1"/>
  <c r="W4873" i="1"/>
  <c r="O4873" i="1"/>
  <c r="AF4873" i="1"/>
  <c r="AG4873" i="1"/>
  <c r="AH4873" i="1"/>
  <c r="AC4873" i="1"/>
  <c r="AD4873" i="1"/>
  <c r="AE4873" i="1"/>
  <c r="AI4873" i="1"/>
  <c r="W4874" i="1"/>
  <c r="O4874" i="1"/>
  <c r="AF4874" i="1"/>
  <c r="AG4874" i="1"/>
  <c r="AH4874" i="1"/>
  <c r="AC4874" i="1"/>
  <c r="AD4874" i="1"/>
  <c r="AE4874" i="1"/>
  <c r="AI4874" i="1"/>
  <c r="W4875" i="1"/>
  <c r="O4875" i="1"/>
  <c r="AF4875" i="1"/>
  <c r="AG4875" i="1"/>
  <c r="AH4875" i="1"/>
  <c r="AC4875" i="1"/>
  <c r="AD4875" i="1"/>
  <c r="AE4875" i="1"/>
  <c r="AI4875" i="1"/>
  <c r="W4876" i="1"/>
  <c r="O4876" i="1"/>
  <c r="AF4876" i="1"/>
  <c r="AG4876" i="1"/>
  <c r="AH4876" i="1"/>
  <c r="AC4876" i="1"/>
  <c r="AD4876" i="1"/>
  <c r="AE4876" i="1"/>
  <c r="AI4876" i="1"/>
  <c r="W4877" i="1"/>
  <c r="O4877" i="1"/>
  <c r="AF4877" i="1"/>
  <c r="AG4877" i="1"/>
  <c r="AH4877" i="1"/>
  <c r="AC4877" i="1"/>
  <c r="AD4877" i="1"/>
  <c r="AE4877" i="1"/>
  <c r="AI4877" i="1"/>
  <c r="W4878" i="1"/>
  <c r="O4878" i="1"/>
  <c r="AF4878" i="1"/>
  <c r="AG4878" i="1"/>
  <c r="AH4878" i="1"/>
  <c r="AC4878" i="1"/>
  <c r="AD4878" i="1"/>
  <c r="AE4878" i="1"/>
  <c r="AI4878" i="1"/>
  <c r="W4879" i="1"/>
  <c r="O4879" i="1"/>
  <c r="AF4879" i="1"/>
  <c r="AG4879" i="1"/>
  <c r="AH4879" i="1"/>
  <c r="AC4879" i="1"/>
  <c r="AD4879" i="1"/>
  <c r="AE4879" i="1"/>
  <c r="AI4879" i="1"/>
  <c r="W4880" i="1"/>
  <c r="O4880" i="1"/>
  <c r="AF4880" i="1"/>
  <c r="AG4880" i="1"/>
  <c r="AH4880" i="1"/>
  <c r="AC4880" i="1"/>
  <c r="AD4880" i="1"/>
  <c r="AE4880" i="1"/>
  <c r="AI4880" i="1"/>
  <c r="W4881" i="1"/>
  <c r="O4881" i="1"/>
  <c r="AF4881" i="1"/>
  <c r="AG4881" i="1"/>
  <c r="AH4881" i="1"/>
  <c r="AC4881" i="1"/>
  <c r="AD4881" i="1"/>
  <c r="AE4881" i="1"/>
  <c r="AI4881" i="1"/>
  <c r="W4882" i="1"/>
  <c r="O4882" i="1"/>
  <c r="AF4882" i="1"/>
  <c r="AG4882" i="1"/>
  <c r="AH4882" i="1"/>
  <c r="AC4882" i="1"/>
  <c r="AD4882" i="1"/>
  <c r="AE4882" i="1"/>
  <c r="AI4882" i="1"/>
  <c r="W4883" i="1"/>
  <c r="O4883" i="1"/>
  <c r="AF4883" i="1"/>
  <c r="AG4883" i="1"/>
  <c r="AH4883" i="1"/>
  <c r="AC4883" i="1"/>
  <c r="AD4883" i="1"/>
  <c r="AE4883" i="1"/>
  <c r="AI4883" i="1"/>
  <c r="W4884" i="1"/>
  <c r="O4884" i="1"/>
  <c r="AF4884" i="1"/>
  <c r="AG4884" i="1"/>
  <c r="AH4884" i="1"/>
  <c r="AC4884" i="1"/>
  <c r="AD4884" i="1"/>
  <c r="AE4884" i="1"/>
  <c r="AI4884" i="1"/>
  <c r="W4885" i="1"/>
  <c r="O4885" i="1"/>
  <c r="AF4885" i="1"/>
  <c r="AG4885" i="1"/>
  <c r="AH4885" i="1"/>
  <c r="AC4885" i="1"/>
  <c r="AD4885" i="1"/>
  <c r="AE4885" i="1"/>
  <c r="AI4885" i="1"/>
  <c r="W4886" i="1"/>
  <c r="O4886" i="1"/>
  <c r="AF4886" i="1"/>
  <c r="AG4886" i="1"/>
  <c r="AH4886" i="1"/>
  <c r="AC4886" i="1"/>
  <c r="AD4886" i="1"/>
  <c r="AE4886" i="1"/>
  <c r="AI4886" i="1"/>
  <c r="W4887" i="1"/>
  <c r="O4887" i="1"/>
  <c r="AF4887" i="1"/>
  <c r="AG4887" i="1"/>
  <c r="AH4887" i="1"/>
  <c r="AC4887" i="1"/>
  <c r="AD4887" i="1"/>
  <c r="AE4887" i="1"/>
  <c r="AI4887" i="1"/>
  <c r="W4888" i="1"/>
  <c r="O4888" i="1"/>
  <c r="AF4888" i="1"/>
  <c r="AG4888" i="1"/>
  <c r="AH4888" i="1"/>
  <c r="AC4888" i="1"/>
  <c r="AD4888" i="1"/>
  <c r="AE4888" i="1"/>
  <c r="AI4888" i="1"/>
  <c r="W4889" i="1"/>
  <c r="O4889" i="1"/>
  <c r="AF4889" i="1"/>
  <c r="AG4889" i="1"/>
  <c r="AH4889" i="1"/>
  <c r="AC4889" i="1"/>
  <c r="AD4889" i="1"/>
  <c r="AE4889" i="1"/>
  <c r="AI4889" i="1"/>
  <c r="W4890" i="1"/>
  <c r="O4890" i="1"/>
  <c r="AF4890" i="1"/>
  <c r="AG4890" i="1"/>
  <c r="AH4890" i="1"/>
  <c r="AC4890" i="1"/>
  <c r="AD4890" i="1"/>
  <c r="AE4890" i="1"/>
  <c r="AI4890" i="1"/>
  <c r="W4891" i="1"/>
  <c r="O4891" i="1"/>
  <c r="AF4891" i="1"/>
  <c r="AG4891" i="1"/>
  <c r="AH4891" i="1"/>
  <c r="AC4891" i="1"/>
  <c r="AD4891" i="1"/>
  <c r="AE4891" i="1"/>
  <c r="AI4891" i="1"/>
  <c r="W4892" i="1"/>
  <c r="O4892" i="1"/>
  <c r="AF4892" i="1"/>
  <c r="AG4892" i="1"/>
  <c r="AH4892" i="1"/>
  <c r="AC4892" i="1"/>
  <c r="AD4892" i="1"/>
  <c r="AE4892" i="1"/>
  <c r="AI4892" i="1"/>
  <c r="W4893" i="1"/>
  <c r="O4893" i="1"/>
  <c r="AF4893" i="1"/>
  <c r="AG4893" i="1"/>
  <c r="AH4893" i="1"/>
  <c r="AC4893" i="1"/>
  <c r="AD4893" i="1"/>
  <c r="AE4893" i="1"/>
  <c r="AI4893" i="1"/>
  <c r="W4894" i="1"/>
  <c r="O4894" i="1"/>
  <c r="AF4894" i="1"/>
  <c r="AG4894" i="1"/>
  <c r="AH4894" i="1"/>
  <c r="AC4894" i="1"/>
  <c r="AD4894" i="1"/>
  <c r="AE4894" i="1"/>
  <c r="AI4894" i="1"/>
  <c r="W4895" i="1"/>
  <c r="O4895" i="1"/>
  <c r="AF4895" i="1"/>
  <c r="AG4895" i="1"/>
  <c r="AH4895" i="1"/>
  <c r="AC4895" i="1"/>
  <c r="AD4895" i="1"/>
  <c r="AE4895" i="1"/>
  <c r="AI4895" i="1"/>
  <c r="W4896" i="1"/>
  <c r="O4896" i="1"/>
  <c r="AF4896" i="1"/>
  <c r="AG4896" i="1"/>
  <c r="AH4896" i="1"/>
  <c r="AC4896" i="1"/>
  <c r="AD4896" i="1"/>
  <c r="AE4896" i="1"/>
  <c r="AI4896" i="1"/>
  <c r="W4897" i="1"/>
  <c r="O4897" i="1"/>
  <c r="AF4897" i="1"/>
  <c r="AG4897" i="1"/>
  <c r="AH4897" i="1"/>
  <c r="AC4897" i="1"/>
  <c r="AD4897" i="1"/>
  <c r="AE4897" i="1"/>
  <c r="AI4897" i="1"/>
  <c r="W4898" i="1"/>
  <c r="O4898" i="1"/>
  <c r="AF4898" i="1"/>
  <c r="AG4898" i="1"/>
  <c r="AH4898" i="1"/>
  <c r="AC4898" i="1"/>
  <c r="AD4898" i="1"/>
  <c r="AE4898" i="1"/>
  <c r="AI4898" i="1"/>
  <c r="W4899" i="1"/>
  <c r="O4899" i="1"/>
  <c r="AF4899" i="1"/>
  <c r="AG4899" i="1"/>
  <c r="AH4899" i="1"/>
  <c r="AC4899" i="1"/>
  <c r="AD4899" i="1"/>
  <c r="AE4899" i="1"/>
  <c r="AI4899" i="1"/>
  <c r="W4900" i="1"/>
  <c r="O4900" i="1"/>
  <c r="AF4900" i="1"/>
  <c r="AG4900" i="1"/>
  <c r="AH4900" i="1"/>
  <c r="AC4900" i="1"/>
  <c r="AD4900" i="1"/>
  <c r="AE4900" i="1"/>
  <c r="AI4900" i="1"/>
  <c r="W4901" i="1"/>
  <c r="O4901" i="1"/>
  <c r="AF4901" i="1"/>
  <c r="AG4901" i="1"/>
  <c r="AH4901" i="1"/>
  <c r="AC4901" i="1"/>
  <c r="AD4901" i="1"/>
  <c r="AE4901" i="1"/>
  <c r="AI4901" i="1"/>
  <c r="W4902" i="1"/>
  <c r="O4902" i="1"/>
  <c r="AF4902" i="1"/>
  <c r="AG4902" i="1"/>
  <c r="AH4902" i="1"/>
  <c r="AC4902" i="1"/>
  <c r="AD4902" i="1"/>
  <c r="AE4902" i="1"/>
  <c r="AI4902" i="1"/>
  <c r="W4903" i="1"/>
  <c r="O4903" i="1"/>
  <c r="AF4903" i="1"/>
  <c r="AG4903" i="1"/>
  <c r="AH4903" i="1"/>
  <c r="AC4903" i="1"/>
  <c r="AD4903" i="1"/>
  <c r="AE4903" i="1"/>
  <c r="AI4903" i="1"/>
  <c r="W4904" i="1"/>
  <c r="O4904" i="1"/>
  <c r="AF4904" i="1"/>
  <c r="AG4904" i="1"/>
  <c r="AH4904" i="1"/>
  <c r="AC4904" i="1"/>
  <c r="AD4904" i="1"/>
  <c r="AE4904" i="1"/>
  <c r="AI4904" i="1"/>
  <c r="W4905" i="1"/>
  <c r="O4905" i="1"/>
  <c r="AF4905" i="1"/>
  <c r="AG4905" i="1"/>
  <c r="AH4905" i="1"/>
  <c r="AC4905" i="1"/>
  <c r="AD4905" i="1"/>
  <c r="AE4905" i="1"/>
  <c r="AI4905" i="1"/>
  <c r="W4906" i="1"/>
  <c r="O4906" i="1"/>
  <c r="AF4906" i="1"/>
  <c r="AG4906" i="1"/>
  <c r="AH4906" i="1"/>
  <c r="AC4906" i="1"/>
  <c r="AD4906" i="1"/>
  <c r="AE4906" i="1"/>
  <c r="AI4906" i="1"/>
  <c r="W4907" i="1"/>
  <c r="O4907" i="1"/>
  <c r="AF4907" i="1"/>
  <c r="AG4907" i="1"/>
  <c r="AH4907" i="1"/>
  <c r="AC4907" i="1"/>
  <c r="AD4907" i="1"/>
  <c r="AE4907" i="1"/>
  <c r="AI4907" i="1"/>
  <c r="W4908" i="1"/>
  <c r="O4908" i="1"/>
  <c r="AF4908" i="1"/>
  <c r="AG4908" i="1"/>
  <c r="AH4908" i="1"/>
  <c r="AC4908" i="1"/>
  <c r="AD4908" i="1"/>
  <c r="AE4908" i="1"/>
  <c r="AI4908" i="1"/>
  <c r="W4909" i="1"/>
  <c r="O4909" i="1"/>
  <c r="AF4909" i="1"/>
  <c r="AG4909" i="1"/>
  <c r="AH4909" i="1"/>
  <c r="AC4909" i="1"/>
  <c r="AD4909" i="1"/>
  <c r="AE4909" i="1"/>
  <c r="AI4909" i="1"/>
  <c r="W4910" i="1"/>
  <c r="O4910" i="1"/>
  <c r="AF4910" i="1"/>
  <c r="AG4910" i="1"/>
  <c r="AH4910" i="1"/>
  <c r="AC4910" i="1"/>
  <c r="AD4910" i="1"/>
  <c r="AE4910" i="1"/>
  <c r="AI4910" i="1"/>
  <c r="W4911" i="1"/>
  <c r="O4911" i="1"/>
  <c r="AF4911" i="1"/>
  <c r="AG4911" i="1"/>
  <c r="AH4911" i="1"/>
  <c r="AC4911" i="1"/>
  <c r="AD4911" i="1"/>
  <c r="AE4911" i="1"/>
  <c r="AI4911" i="1"/>
  <c r="W4912" i="1"/>
  <c r="O4912" i="1"/>
  <c r="AF4912" i="1"/>
  <c r="AG4912" i="1"/>
  <c r="AH4912" i="1"/>
  <c r="AC4912" i="1"/>
  <c r="AD4912" i="1"/>
  <c r="AE4912" i="1"/>
  <c r="AI4912" i="1"/>
  <c r="W4913" i="1"/>
  <c r="O4913" i="1"/>
  <c r="AF4913" i="1"/>
  <c r="AG4913" i="1"/>
  <c r="AH4913" i="1"/>
  <c r="AC4913" i="1"/>
  <c r="AD4913" i="1"/>
  <c r="AE4913" i="1"/>
  <c r="AI4913" i="1"/>
  <c r="W4914" i="1"/>
  <c r="O4914" i="1"/>
  <c r="AF4914" i="1"/>
  <c r="AG4914" i="1"/>
  <c r="AH4914" i="1"/>
  <c r="AC4914" i="1"/>
  <c r="AD4914" i="1"/>
  <c r="AE4914" i="1"/>
  <c r="AI4914" i="1"/>
  <c r="W4915" i="1"/>
  <c r="O4915" i="1"/>
  <c r="AF4915" i="1"/>
  <c r="AG4915" i="1"/>
  <c r="AH4915" i="1"/>
  <c r="AC4915" i="1"/>
  <c r="AD4915" i="1"/>
  <c r="AE4915" i="1"/>
  <c r="AI4915" i="1"/>
  <c r="W4916" i="1"/>
  <c r="O4916" i="1"/>
  <c r="AF4916" i="1"/>
  <c r="AG4916" i="1"/>
  <c r="AH4916" i="1"/>
  <c r="AC4916" i="1"/>
  <c r="AD4916" i="1"/>
  <c r="AE4916" i="1"/>
  <c r="AI4916" i="1"/>
  <c r="W4917" i="1"/>
  <c r="O4917" i="1"/>
  <c r="AF4917" i="1"/>
  <c r="AG4917" i="1"/>
  <c r="AH4917" i="1"/>
  <c r="AC4917" i="1"/>
  <c r="AD4917" i="1"/>
  <c r="AE4917" i="1"/>
  <c r="AI4917" i="1"/>
  <c r="W4918" i="1"/>
  <c r="O4918" i="1"/>
  <c r="AF4918" i="1"/>
  <c r="AG4918" i="1"/>
  <c r="AH4918" i="1"/>
  <c r="AC4918" i="1"/>
  <c r="AD4918" i="1"/>
  <c r="AE4918" i="1"/>
  <c r="AI4918" i="1"/>
  <c r="W4919" i="1"/>
  <c r="O4919" i="1"/>
  <c r="AF4919" i="1"/>
  <c r="AG4919" i="1"/>
  <c r="AH4919" i="1"/>
  <c r="AC4919" i="1"/>
  <c r="AD4919" i="1"/>
  <c r="AE4919" i="1"/>
  <c r="AI4919" i="1"/>
  <c r="W4920" i="1"/>
  <c r="O4920" i="1"/>
  <c r="AF4920" i="1"/>
  <c r="AG4920" i="1"/>
  <c r="AH4920" i="1"/>
  <c r="AC4920" i="1"/>
  <c r="AD4920" i="1"/>
  <c r="AE4920" i="1"/>
  <c r="AI4920" i="1"/>
  <c r="W4921" i="1"/>
  <c r="O4921" i="1"/>
  <c r="AF4921" i="1"/>
  <c r="AG4921" i="1"/>
  <c r="AH4921" i="1"/>
  <c r="AC4921" i="1"/>
  <c r="AD4921" i="1"/>
  <c r="AE4921" i="1"/>
  <c r="AI4921" i="1"/>
  <c r="W4922" i="1"/>
  <c r="O4922" i="1"/>
  <c r="AF4922" i="1"/>
  <c r="AG4922" i="1"/>
  <c r="AH4922" i="1"/>
  <c r="AC4922" i="1"/>
  <c r="AD4922" i="1"/>
  <c r="AE4922" i="1"/>
  <c r="AI4922" i="1"/>
  <c r="W4923" i="1"/>
  <c r="O4923" i="1"/>
  <c r="AF4923" i="1"/>
  <c r="AG4923" i="1"/>
  <c r="AH4923" i="1"/>
  <c r="AC4923" i="1"/>
  <c r="AD4923" i="1"/>
  <c r="AE4923" i="1"/>
  <c r="AI4923" i="1"/>
  <c r="W4924" i="1"/>
  <c r="O4924" i="1"/>
  <c r="AF4924" i="1"/>
  <c r="AG4924" i="1"/>
  <c r="AH4924" i="1"/>
  <c r="AC4924" i="1"/>
  <c r="AD4924" i="1"/>
  <c r="AE4924" i="1"/>
  <c r="AI4924" i="1"/>
  <c r="W4925" i="1"/>
  <c r="O4925" i="1"/>
  <c r="AF4925" i="1"/>
  <c r="AG4925" i="1"/>
  <c r="AH4925" i="1"/>
  <c r="AC4925" i="1"/>
  <c r="AD4925" i="1"/>
  <c r="AE4925" i="1"/>
  <c r="AI4925" i="1"/>
  <c r="W4926" i="1"/>
  <c r="O4926" i="1"/>
  <c r="AF4926" i="1"/>
  <c r="AG4926" i="1"/>
  <c r="AH4926" i="1"/>
  <c r="AC4926" i="1"/>
  <c r="AD4926" i="1"/>
  <c r="AE4926" i="1"/>
  <c r="AI4926" i="1"/>
  <c r="W4927" i="1"/>
  <c r="O4927" i="1"/>
  <c r="AF4927" i="1"/>
  <c r="AG4927" i="1"/>
  <c r="AH4927" i="1"/>
  <c r="AC4927" i="1"/>
  <c r="AD4927" i="1"/>
  <c r="AE4927" i="1"/>
  <c r="AI4927" i="1"/>
  <c r="W4928" i="1"/>
  <c r="O4928" i="1"/>
  <c r="AF4928" i="1"/>
  <c r="AG4928" i="1"/>
  <c r="AH4928" i="1"/>
  <c r="AC4928" i="1"/>
  <c r="AD4928" i="1"/>
  <c r="AE4928" i="1"/>
  <c r="AI4928" i="1"/>
  <c r="W4929" i="1"/>
  <c r="O4929" i="1"/>
  <c r="AF4929" i="1"/>
  <c r="AG4929" i="1"/>
  <c r="AH4929" i="1"/>
  <c r="AC4929" i="1"/>
  <c r="AD4929" i="1"/>
  <c r="AE4929" i="1"/>
  <c r="AI4929" i="1"/>
  <c r="W4930" i="1"/>
  <c r="O4930" i="1"/>
  <c r="AF4930" i="1"/>
  <c r="AG4930" i="1"/>
  <c r="AH4930" i="1"/>
  <c r="AC4930" i="1"/>
  <c r="AD4930" i="1"/>
  <c r="AE4930" i="1"/>
  <c r="AI4930" i="1"/>
  <c r="W4931" i="1"/>
  <c r="O4931" i="1"/>
  <c r="AF4931" i="1"/>
  <c r="AG4931" i="1"/>
  <c r="AH4931" i="1"/>
  <c r="AC4931" i="1"/>
  <c r="AD4931" i="1"/>
  <c r="AE4931" i="1"/>
  <c r="AI4931" i="1"/>
  <c r="W4932" i="1"/>
  <c r="O4932" i="1"/>
  <c r="AF4932" i="1"/>
  <c r="AG4932" i="1"/>
  <c r="AH4932" i="1"/>
  <c r="AC4932" i="1"/>
  <c r="AD4932" i="1"/>
  <c r="AE4932" i="1"/>
  <c r="AI4932" i="1"/>
  <c r="W4933" i="1"/>
  <c r="O4933" i="1"/>
  <c r="AF4933" i="1"/>
  <c r="AG4933" i="1"/>
  <c r="AH4933" i="1"/>
  <c r="AC4933" i="1"/>
  <c r="AD4933" i="1"/>
  <c r="AE4933" i="1"/>
  <c r="AI4933" i="1"/>
  <c r="W4934" i="1"/>
  <c r="O4934" i="1"/>
  <c r="AF4934" i="1"/>
  <c r="AG4934" i="1"/>
  <c r="AH4934" i="1"/>
  <c r="AC4934" i="1"/>
  <c r="AD4934" i="1"/>
  <c r="AE4934" i="1"/>
  <c r="AI4934" i="1"/>
  <c r="W4935" i="1"/>
  <c r="O4935" i="1"/>
  <c r="AF4935" i="1"/>
  <c r="AG4935" i="1"/>
  <c r="AH4935" i="1"/>
  <c r="AC4935" i="1"/>
  <c r="AD4935" i="1"/>
  <c r="AE4935" i="1"/>
  <c r="AI4935" i="1"/>
  <c r="W4936" i="1"/>
  <c r="O4936" i="1"/>
  <c r="AF4936" i="1"/>
  <c r="AG4936" i="1"/>
  <c r="AH4936" i="1"/>
  <c r="AC4936" i="1"/>
  <c r="AD4936" i="1"/>
  <c r="AE4936" i="1"/>
  <c r="AI4936" i="1"/>
  <c r="W4937" i="1"/>
  <c r="O4937" i="1"/>
  <c r="AF4937" i="1"/>
  <c r="AG4937" i="1"/>
  <c r="AH4937" i="1"/>
  <c r="AC4937" i="1"/>
  <c r="AD4937" i="1"/>
  <c r="AE4937" i="1"/>
  <c r="AI4937" i="1"/>
  <c r="W4938" i="1"/>
  <c r="O4938" i="1"/>
  <c r="AF4938" i="1"/>
  <c r="AG4938" i="1"/>
  <c r="AH4938" i="1"/>
  <c r="AC4938" i="1"/>
  <c r="AD4938" i="1"/>
  <c r="AE4938" i="1"/>
  <c r="AI4938" i="1"/>
  <c r="W4939" i="1"/>
  <c r="O4939" i="1"/>
  <c r="AF4939" i="1"/>
  <c r="AG4939" i="1"/>
  <c r="AH4939" i="1"/>
  <c r="AC4939" i="1"/>
  <c r="AD4939" i="1"/>
  <c r="AE4939" i="1"/>
  <c r="AI4939" i="1"/>
  <c r="W4940" i="1"/>
  <c r="O4940" i="1"/>
  <c r="AF4940" i="1"/>
  <c r="AG4940" i="1"/>
  <c r="AH4940" i="1"/>
  <c r="AC4940" i="1"/>
  <c r="AD4940" i="1"/>
  <c r="AE4940" i="1"/>
  <c r="AI4940" i="1"/>
  <c r="W4941" i="1"/>
  <c r="O4941" i="1"/>
  <c r="AF4941" i="1"/>
  <c r="AG4941" i="1"/>
  <c r="AH4941" i="1"/>
  <c r="AC4941" i="1"/>
  <c r="AD4941" i="1"/>
  <c r="AE4941" i="1"/>
  <c r="AI4941" i="1"/>
  <c r="W4942" i="1"/>
  <c r="O4942" i="1"/>
  <c r="AF4942" i="1"/>
  <c r="AG4942" i="1"/>
  <c r="AH4942" i="1"/>
  <c r="AC4942" i="1"/>
  <c r="AD4942" i="1"/>
  <c r="AE4942" i="1"/>
  <c r="AI4942" i="1"/>
  <c r="W4943" i="1"/>
  <c r="O4943" i="1"/>
  <c r="AF4943" i="1"/>
  <c r="AG4943" i="1"/>
  <c r="AH4943" i="1"/>
  <c r="AC4943" i="1"/>
  <c r="AD4943" i="1"/>
  <c r="AE4943" i="1"/>
  <c r="AI4943" i="1"/>
  <c r="W4944" i="1"/>
  <c r="O4944" i="1"/>
  <c r="AF4944" i="1"/>
  <c r="AG4944" i="1"/>
  <c r="AH4944" i="1"/>
  <c r="AC4944" i="1"/>
  <c r="AD4944" i="1"/>
  <c r="AE4944" i="1"/>
  <c r="AI4944" i="1"/>
  <c r="W4945" i="1"/>
  <c r="O4945" i="1"/>
  <c r="AF4945" i="1"/>
  <c r="AG4945" i="1"/>
  <c r="AH4945" i="1"/>
  <c r="AC4945" i="1"/>
  <c r="AD4945" i="1"/>
  <c r="AE4945" i="1"/>
  <c r="AI4945" i="1"/>
  <c r="W4946" i="1"/>
  <c r="O4946" i="1"/>
  <c r="AF4946" i="1"/>
  <c r="AG4946" i="1"/>
  <c r="AH4946" i="1"/>
  <c r="AC4946" i="1"/>
  <c r="AD4946" i="1"/>
  <c r="AE4946" i="1"/>
  <c r="AI4946" i="1"/>
  <c r="W4947" i="1"/>
  <c r="O4947" i="1"/>
  <c r="AF4947" i="1"/>
  <c r="AG4947" i="1"/>
  <c r="AH4947" i="1"/>
  <c r="AC4947" i="1"/>
  <c r="AD4947" i="1"/>
  <c r="AE4947" i="1"/>
  <c r="AI4947" i="1"/>
  <c r="W4948" i="1"/>
  <c r="O4948" i="1"/>
  <c r="AF4948" i="1"/>
  <c r="AG4948" i="1"/>
  <c r="AH4948" i="1"/>
  <c r="AC4948" i="1"/>
  <c r="AD4948" i="1"/>
  <c r="AE4948" i="1"/>
  <c r="AI4948" i="1"/>
  <c r="W4949" i="1"/>
  <c r="O4949" i="1"/>
  <c r="AF4949" i="1"/>
  <c r="AG4949" i="1"/>
  <c r="AH4949" i="1"/>
  <c r="AC4949" i="1"/>
  <c r="AD4949" i="1"/>
  <c r="AE4949" i="1"/>
  <c r="AI4949" i="1"/>
  <c r="W4950" i="1"/>
  <c r="O4950" i="1"/>
  <c r="AF4950" i="1"/>
  <c r="AG4950" i="1"/>
  <c r="AH4950" i="1"/>
  <c r="AC4950" i="1"/>
  <c r="AD4950" i="1"/>
  <c r="AE4950" i="1"/>
  <c r="AI4950" i="1"/>
  <c r="W4951" i="1"/>
  <c r="O4951" i="1"/>
  <c r="AF4951" i="1"/>
  <c r="AG4951" i="1"/>
  <c r="AH4951" i="1"/>
  <c r="AC4951" i="1"/>
  <c r="AD4951" i="1"/>
  <c r="AE4951" i="1"/>
  <c r="AI4951" i="1"/>
  <c r="W4952" i="1"/>
  <c r="O4952" i="1"/>
  <c r="AF4952" i="1"/>
  <c r="AG4952" i="1"/>
  <c r="AH4952" i="1"/>
  <c r="AC4952" i="1"/>
  <c r="AD4952" i="1"/>
  <c r="AE4952" i="1"/>
  <c r="AI4952" i="1"/>
  <c r="W4953" i="1"/>
  <c r="O4953" i="1"/>
  <c r="AF4953" i="1"/>
  <c r="AG4953" i="1"/>
  <c r="AH4953" i="1"/>
  <c r="AC4953" i="1"/>
  <c r="AD4953" i="1"/>
  <c r="AE4953" i="1"/>
  <c r="AI4953" i="1"/>
  <c r="W4954" i="1"/>
  <c r="O4954" i="1"/>
  <c r="AF4954" i="1"/>
  <c r="AG4954" i="1"/>
  <c r="AH4954" i="1"/>
  <c r="AC4954" i="1"/>
  <c r="AD4954" i="1"/>
  <c r="AE4954" i="1"/>
  <c r="AI4954" i="1"/>
  <c r="W4955" i="1"/>
  <c r="O4955" i="1"/>
  <c r="AF4955" i="1"/>
  <c r="AG4955" i="1"/>
  <c r="AH4955" i="1"/>
  <c r="AC4955" i="1"/>
  <c r="AD4955" i="1"/>
  <c r="AE4955" i="1"/>
  <c r="AI4955" i="1"/>
  <c r="W4956" i="1"/>
  <c r="O4956" i="1"/>
  <c r="AF4956" i="1"/>
  <c r="AG4956" i="1"/>
  <c r="AH4956" i="1"/>
  <c r="AC4956" i="1"/>
  <c r="AD4956" i="1"/>
  <c r="AE4956" i="1"/>
  <c r="AI4956" i="1"/>
  <c r="W4957" i="1"/>
  <c r="O4957" i="1"/>
  <c r="AF4957" i="1"/>
  <c r="AG4957" i="1"/>
  <c r="AH4957" i="1"/>
  <c r="AC4957" i="1"/>
  <c r="AD4957" i="1"/>
  <c r="AE4957" i="1"/>
  <c r="AI4957" i="1"/>
  <c r="W4958" i="1"/>
  <c r="O4958" i="1"/>
  <c r="AF4958" i="1"/>
  <c r="AG4958" i="1"/>
  <c r="AH4958" i="1"/>
  <c r="AC4958" i="1"/>
  <c r="AD4958" i="1"/>
  <c r="AE4958" i="1"/>
  <c r="AI4958" i="1"/>
  <c r="W4959" i="1"/>
  <c r="O4959" i="1"/>
  <c r="AF4959" i="1"/>
  <c r="AG4959" i="1"/>
  <c r="AH4959" i="1"/>
  <c r="AC4959" i="1"/>
  <c r="AD4959" i="1"/>
  <c r="AE4959" i="1"/>
  <c r="AI4959" i="1"/>
  <c r="W4960" i="1"/>
  <c r="O4960" i="1"/>
  <c r="AF4960" i="1"/>
  <c r="AG4960" i="1"/>
  <c r="AH4960" i="1"/>
  <c r="AC4960" i="1"/>
  <c r="AD4960" i="1"/>
  <c r="AE4960" i="1"/>
  <c r="AI4960" i="1"/>
  <c r="W4961" i="1"/>
  <c r="O4961" i="1"/>
  <c r="AF4961" i="1"/>
  <c r="AG4961" i="1"/>
  <c r="AH4961" i="1"/>
  <c r="AC4961" i="1"/>
  <c r="AD4961" i="1"/>
  <c r="AE4961" i="1"/>
  <c r="AI4961" i="1"/>
  <c r="W4962" i="1"/>
  <c r="O4962" i="1"/>
  <c r="AF4962" i="1"/>
  <c r="AG4962" i="1"/>
  <c r="AH4962" i="1"/>
  <c r="AC4962" i="1"/>
  <c r="AD4962" i="1"/>
  <c r="AE4962" i="1"/>
  <c r="AI4962" i="1"/>
  <c r="W4963" i="1"/>
  <c r="O4963" i="1"/>
  <c r="AF4963" i="1"/>
  <c r="AG4963" i="1"/>
  <c r="AH4963" i="1"/>
  <c r="AC4963" i="1"/>
  <c r="AD4963" i="1"/>
  <c r="AE4963" i="1"/>
  <c r="AI4963" i="1"/>
  <c r="W4964" i="1"/>
  <c r="O4964" i="1"/>
  <c r="AF4964" i="1"/>
  <c r="AG4964" i="1"/>
  <c r="AH4964" i="1"/>
  <c r="AC4964" i="1"/>
  <c r="AD4964" i="1"/>
  <c r="AE4964" i="1"/>
  <c r="AI4964" i="1"/>
  <c r="W4965" i="1"/>
  <c r="O4965" i="1"/>
  <c r="AF4965" i="1"/>
  <c r="AG4965" i="1"/>
  <c r="AH4965" i="1"/>
  <c r="AC4965" i="1"/>
  <c r="AD4965" i="1"/>
  <c r="AE4965" i="1"/>
  <c r="AI4965" i="1"/>
  <c r="W4966" i="1"/>
  <c r="O4966" i="1"/>
  <c r="AF4966" i="1"/>
  <c r="AG4966" i="1"/>
  <c r="AH4966" i="1"/>
  <c r="AC4966" i="1"/>
  <c r="AD4966" i="1"/>
  <c r="AE4966" i="1"/>
  <c r="AI4966" i="1"/>
  <c r="W4967" i="1"/>
  <c r="O4967" i="1"/>
  <c r="AF4967" i="1"/>
  <c r="AG4967" i="1"/>
  <c r="AH4967" i="1"/>
  <c r="AC4967" i="1"/>
  <c r="AD4967" i="1"/>
  <c r="AE4967" i="1"/>
  <c r="AI4967" i="1"/>
  <c r="W4968" i="1"/>
  <c r="O4968" i="1"/>
  <c r="AF4968" i="1"/>
  <c r="AG4968" i="1"/>
  <c r="AH4968" i="1"/>
  <c r="AC4968" i="1"/>
  <c r="AD4968" i="1"/>
  <c r="AE4968" i="1"/>
  <c r="AI4968" i="1"/>
  <c r="W4969" i="1"/>
  <c r="O4969" i="1"/>
  <c r="AF4969" i="1"/>
  <c r="AG4969" i="1"/>
  <c r="AH4969" i="1"/>
  <c r="AC4969" i="1"/>
  <c r="AD4969" i="1"/>
  <c r="AE4969" i="1"/>
  <c r="AI4969" i="1"/>
  <c r="W4970" i="1"/>
  <c r="O4970" i="1"/>
  <c r="AF4970" i="1"/>
  <c r="AG4970" i="1"/>
  <c r="AH4970" i="1"/>
  <c r="AC4970" i="1"/>
  <c r="AD4970" i="1"/>
  <c r="AE4970" i="1"/>
  <c r="AI4970" i="1"/>
  <c r="W4971" i="1"/>
  <c r="O4971" i="1"/>
  <c r="AF4971" i="1"/>
  <c r="AG4971" i="1"/>
  <c r="AH4971" i="1"/>
  <c r="AC4971" i="1"/>
  <c r="AD4971" i="1"/>
  <c r="AE4971" i="1"/>
  <c r="AI4971" i="1"/>
  <c r="W4972" i="1"/>
  <c r="O4972" i="1"/>
  <c r="AF4972" i="1"/>
  <c r="AG4972" i="1"/>
  <c r="AH4972" i="1"/>
  <c r="AC4972" i="1"/>
  <c r="AD4972" i="1"/>
  <c r="AE4972" i="1"/>
  <c r="AI4972" i="1"/>
  <c r="W4973" i="1"/>
  <c r="O4973" i="1"/>
  <c r="AF4973" i="1"/>
  <c r="AG4973" i="1"/>
  <c r="AH4973" i="1"/>
  <c r="AC4973" i="1"/>
  <c r="AD4973" i="1"/>
  <c r="AE4973" i="1"/>
  <c r="AI4973" i="1"/>
  <c r="W4974" i="1"/>
  <c r="O4974" i="1"/>
  <c r="AF4974" i="1"/>
  <c r="AG4974" i="1"/>
  <c r="AH4974" i="1"/>
  <c r="AC4974" i="1"/>
  <c r="AD4974" i="1"/>
  <c r="AE4974" i="1"/>
  <c r="AI4974" i="1"/>
  <c r="W4975" i="1"/>
  <c r="O4975" i="1"/>
  <c r="AF4975" i="1"/>
  <c r="AG4975" i="1"/>
  <c r="AH4975" i="1"/>
  <c r="AC4975" i="1"/>
  <c r="AD4975" i="1"/>
  <c r="AE4975" i="1"/>
  <c r="AI4975" i="1"/>
  <c r="W4976" i="1"/>
  <c r="O4976" i="1"/>
  <c r="AF4976" i="1"/>
  <c r="AG4976" i="1"/>
  <c r="AH4976" i="1"/>
  <c r="AC4976" i="1"/>
  <c r="AD4976" i="1"/>
  <c r="AE4976" i="1"/>
  <c r="AI4976" i="1"/>
  <c r="W4977" i="1"/>
  <c r="O4977" i="1"/>
  <c r="AF4977" i="1"/>
  <c r="AG4977" i="1"/>
  <c r="AH4977" i="1"/>
  <c r="AC4977" i="1"/>
  <c r="AD4977" i="1"/>
  <c r="AE4977" i="1"/>
  <c r="AI4977" i="1"/>
  <c r="W4978" i="1"/>
  <c r="O4978" i="1"/>
  <c r="AF4978" i="1"/>
  <c r="AG4978" i="1"/>
  <c r="AH4978" i="1"/>
  <c r="AC4978" i="1"/>
  <c r="AD4978" i="1"/>
  <c r="AE4978" i="1"/>
  <c r="AI4978" i="1"/>
  <c r="W4979" i="1"/>
  <c r="O4979" i="1"/>
  <c r="AF4979" i="1"/>
  <c r="AG4979" i="1"/>
  <c r="AH4979" i="1"/>
  <c r="AC4979" i="1"/>
  <c r="AD4979" i="1"/>
  <c r="AE4979" i="1"/>
  <c r="AI4979" i="1"/>
  <c r="W4980" i="1"/>
  <c r="O4980" i="1"/>
  <c r="AF4980" i="1"/>
  <c r="AG4980" i="1"/>
  <c r="AH4980" i="1"/>
  <c r="AC4980" i="1"/>
  <c r="AD4980" i="1"/>
  <c r="AE4980" i="1"/>
  <c r="AI4980" i="1"/>
  <c r="W4981" i="1"/>
  <c r="O4981" i="1"/>
  <c r="AF4981" i="1"/>
  <c r="AG4981" i="1"/>
  <c r="AH4981" i="1"/>
  <c r="AC4981" i="1"/>
  <c r="AD4981" i="1"/>
  <c r="AE4981" i="1"/>
  <c r="AI4981" i="1"/>
  <c r="W4982" i="1"/>
  <c r="O4982" i="1"/>
  <c r="AF4982" i="1"/>
  <c r="AG4982" i="1"/>
  <c r="AH4982" i="1"/>
  <c r="AC4982" i="1"/>
  <c r="AD4982" i="1"/>
  <c r="AE4982" i="1"/>
  <c r="AI4982" i="1"/>
  <c r="W4983" i="1"/>
  <c r="O4983" i="1"/>
  <c r="AF4983" i="1"/>
  <c r="AG4983" i="1"/>
  <c r="AH4983" i="1"/>
  <c r="AC4983" i="1"/>
  <c r="AD4983" i="1"/>
  <c r="AE4983" i="1"/>
  <c r="AI4983" i="1"/>
  <c r="W4984" i="1"/>
  <c r="O4984" i="1"/>
  <c r="AF4984" i="1"/>
  <c r="AG4984" i="1"/>
  <c r="AH4984" i="1"/>
  <c r="AC4984" i="1"/>
  <c r="AD4984" i="1"/>
  <c r="AE4984" i="1"/>
  <c r="AI4984" i="1"/>
  <c r="W4985" i="1"/>
  <c r="O4985" i="1"/>
  <c r="AF4985" i="1"/>
  <c r="AG4985" i="1"/>
  <c r="AH4985" i="1"/>
  <c r="AC4985" i="1"/>
  <c r="AD4985" i="1"/>
  <c r="AE4985" i="1"/>
  <c r="AI4985" i="1"/>
  <c r="W4986" i="1"/>
  <c r="O4986" i="1"/>
  <c r="AF4986" i="1"/>
  <c r="AG4986" i="1"/>
  <c r="AH4986" i="1"/>
  <c r="AC4986" i="1"/>
  <c r="AD4986" i="1"/>
  <c r="AE4986" i="1"/>
  <c r="AI4986" i="1"/>
  <c r="W4987" i="1"/>
  <c r="O4987" i="1"/>
  <c r="AF4987" i="1"/>
  <c r="AG4987" i="1"/>
  <c r="AH4987" i="1"/>
  <c r="AC4987" i="1"/>
  <c r="AD4987" i="1"/>
  <c r="AE4987" i="1"/>
  <c r="AI4987" i="1"/>
  <c r="W4988" i="1"/>
  <c r="O4988" i="1"/>
  <c r="AF4988" i="1"/>
  <c r="AG4988" i="1"/>
  <c r="AH4988" i="1"/>
  <c r="AC4988" i="1"/>
  <c r="AD4988" i="1"/>
  <c r="AE4988" i="1"/>
  <c r="AI4988" i="1"/>
  <c r="W4989" i="1"/>
  <c r="O4989" i="1"/>
  <c r="AF4989" i="1"/>
  <c r="AG4989" i="1"/>
  <c r="AH4989" i="1"/>
  <c r="AC4989" i="1"/>
  <c r="AD4989" i="1"/>
  <c r="AE4989" i="1"/>
  <c r="AI4989" i="1"/>
  <c r="W4990" i="1"/>
  <c r="O4990" i="1"/>
  <c r="AF4990" i="1"/>
  <c r="AG4990" i="1"/>
  <c r="AH4990" i="1"/>
  <c r="AC4990" i="1"/>
  <c r="AD4990" i="1"/>
  <c r="AE4990" i="1"/>
  <c r="AI4990" i="1"/>
  <c r="W4991" i="1"/>
  <c r="O4991" i="1"/>
  <c r="AF4991" i="1"/>
  <c r="AG4991" i="1"/>
  <c r="AH4991" i="1"/>
  <c r="AC4991" i="1"/>
  <c r="AD4991" i="1"/>
  <c r="AE4991" i="1"/>
  <c r="AI4991" i="1"/>
  <c r="W4992" i="1"/>
  <c r="O4992" i="1"/>
  <c r="AF4992" i="1"/>
  <c r="AG4992" i="1"/>
  <c r="AH4992" i="1"/>
  <c r="AC4992" i="1"/>
  <c r="AD4992" i="1"/>
  <c r="AE4992" i="1"/>
  <c r="AI4992" i="1"/>
  <c r="W4993" i="1"/>
  <c r="O4993" i="1"/>
  <c r="AF4993" i="1"/>
  <c r="AG4993" i="1"/>
  <c r="AH4993" i="1"/>
  <c r="AC4993" i="1"/>
  <c r="AD4993" i="1"/>
  <c r="AE4993" i="1"/>
  <c r="AI4993" i="1"/>
  <c r="W4994" i="1"/>
  <c r="O4994" i="1"/>
  <c r="AF4994" i="1"/>
  <c r="AG4994" i="1"/>
  <c r="AH4994" i="1"/>
  <c r="AC4994" i="1"/>
  <c r="AD4994" i="1"/>
  <c r="AE4994" i="1"/>
  <c r="AI4994" i="1"/>
  <c r="W4995" i="1"/>
  <c r="O4995" i="1"/>
  <c r="AF4995" i="1"/>
  <c r="AG4995" i="1"/>
  <c r="AH4995" i="1"/>
  <c r="AC4995" i="1"/>
  <c r="AD4995" i="1"/>
  <c r="AE4995" i="1"/>
  <c r="AI4995" i="1"/>
  <c r="W4996" i="1"/>
  <c r="O4996" i="1"/>
  <c r="AF4996" i="1"/>
  <c r="AG4996" i="1"/>
  <c r="AH4996" i="1"/>
  <c r="AC4996" i="1"/>
  <c r="AD4996" i="1"/>
  <c r="AE4996" i="1"/>
  <c r="AI4996" i="1"/>
  <c r="W4997" i="1"/>
  <c r="O4997" i="1"/>
  <c r="AF4997" i="1"/>
  <c r="AG4997" i="1"/>
  <c r="AH4997" i="1"/>
  <c r="AC4997" i="1"/>
  <c r="AD4997" i="1"/>
  <c r="AE4997" i="1"/>
  <c r="AI4997" i="1"/>
  <c r="W4998" i="1"/>
  <c r="O4998" i="1"/>
  <c r="AF4998" i="1"/>
  <c r="AG4998" i="1"/>
  <c r="AH4998" i="1"/>
  <c r="AC4998" i="1"/>
  <c r="AD4998" i="1"/>
  <c r="AE4998" i="1"/>
  <c r="AI4998" i="1"/>
  <c r="W4999" i="1"/>
  <c r="O4999" i="1"/>
  <c r="AF4999" i="1"/>
  <c r="AG4999" i="1"/>
  <c r="AH4999" i="1"/>
  <c r="AC4999" i="1"/>
  <c r="AD4999" i="1"/>
  <c r="AE4999" i="1"/>
  <c r="AI4999" i="1"/>
  <c r="W5000" i="1"/>
  <c r="O5000" i="1"/>
  <c r="AF5000" i="1"/>
  <c r="AG5000" i="1"/>
  <c r="AH5000" i="1"/>
  <c r="AC5000" i="1"/>
  <c r="AD5000" i="1"/>
  <c r="AE5000" i="1"/>
  <c r="AI5000" i="1"/>
  <c r="W5001" i="1"/>
  <c r="O5001" i="1"/>
  <c r="AF5001" i="1"/>
  <c r="AG5001" i="1"/>
  <c r="AH5001" i="1"/>
  <c r="AC5001" i="1"/>
  <c r="AD5001" i="1"/>
  <c r="AE5001" i="1"/>
  <c r="AI5001" i="1"/>
  <c r="W5002" i="1"/>
  <c r="O5002" i="1"/>
  <c r="AF5002" i="1"/>
  <c r="AG5002" i="1"/>
  <c r="AH5002" i="1"/>
  <c r="AC5002" i="1"/>
  <c r="AD5002" i="1"/>
  <c r="AE5002" i="1"/>
  <c r="AI5002" i="1"/>
  <c r="W5003" i="1"/>
  <c r="O5003" i="1"/>
  <c r="AF5003" i="1"/>
  <c r="AG5003" i="1"/>
  <c r="AH5003" i="1"/>
  <c r="AC5003" i="1"/>
  <c r="AD5003" i="1"/>
  <c r="AE5003" i="1"/>
  <c r="AI5003" i="1"/>
  <c r="W5004" i="1"/>
  <c r="O5004" i="1"/>
  <c r="AF5004" i="1"/>
  <c r="AG5004" i="1"/>
  <c r="AH5004" i="1"/>
  <c r="AC5004" i="1"/>
  <c r="AD5004" i="1"/>
  <c r="AE5004" i="1"/>
  <c r="AI5004" i="1"/>
  <c r="W5005" i="1"/>
  <c r="O5005" i="1"/>
  <c r="AF5005" i="1"/>
  <c r="AG5005" i="1"/>
  <c r="AH5005" i="1"/>
  <c r="AC5005" i="1"/>
  <c r="AD5005" i="1"/>
  <c r="AE5005" i="1"/>
  <c r="AI5005" i="1"/>
  <c r="W5006" i="1"/>
  <c r="O5006" i="1"/>
  <c r="AF5006" i="1"/>
  <c r="AG5006" i="1"/>
  <c r="AH5006" i="1"/>
  <c r="AC5006" i="1"/>
  <c r="AD5006" i="1"/>
  <c r="AE5006" i="1"/>
  <c r="AI5006" i="1"/>
  <c r="W5007" i="1"/>
  <c r="O5007" i="1"/>
  <c r="AF5007" i="1"/>
  <c r="AG5007" i="1"/>
  <c r="AH5007" i="1"/>
  <c r="AC5007" i="1"/>
  <c r="AD5007" i="1"/>
  <c r="AE5007" i="1"/>
  <c r="AI5007" i="1"/>
  <c r="W5008" i="1"/>
  <c r="O5008" i="1"/>
  <c r="AF5008" i="1"/>
  <c r="AG5008" i="1"/>
  <c r="AH5008" i="1"/>
  <c r="AC5008" i="1"/>
  <c r="AD5008" i="1"/>
  <c r="AE5008" i="1"/>
  <c r="AI5008" i="1"/>
  <c r="W5009" i="1"/>
  <c r="O5009" i="1"/>
  <c r="AF5009" i="1"/>
  <c r="AG5009" i="1"/>
  <c r="AH5009" i="1"/>
  <c r="AC5009" i="1"/>
  <c r="AD5009" i="1"/>
  <c r="AE5009" i="1"/>
  <c r="AI5009" i="1"/>
  <c r="W5010" i="1"/>
  <c r="O5010" i="1"/>
  <c r="AF5010" i="1"/>
  <c r="AG5010" i="1"/>
  <c r="AH5010" i="1"/>
  <c r="AC5010" i="1"/>
  <c r="AD5010" i="1"/>
  <c r="AE5010" i="1"/>
  <c r="AI5010" i="1"/>
  <c r="W5011" i="1"/>
  <c r="O5011" i="1"/>
  <c r="AF5011" i="1"/>
  <c r="AG5011" i="1"/>
  <c r="AH5011" i="1"/>
  <c r="AC5011" i="1"/>
  <c r="AD5011" i="1"/>
  <c r="AE5011" i="1"/>
  <c r="AI5011" i="1"/>
  <c r="W5012" i="1"/>
  <c r="O5012" i="1"/>
  <c r="AF5012" i="1"/>
  <c r="AG5012" i="1"/>
  <c r="AH5012" i="1"/>
  <c r="AC5012" i="1"/>
  <c r="AD5012" i="1"/>
  <c r="AE5012" i="1"/>
  <c r="AI5012" i="1"/>
  <c r="W5013" i="1"/>
  <c r="O5013" i="1"/>
  <c r="AF5013" i="1"/>
  <c r="AG5013" i="1"/>
  <c r="AH5013" i="1"/>
  <c r="AC5013" i="1"/>
  <c r="AD5013" i="1"/>
  <c r="AE5013" i="1"/>
  <c r="AI5013" i="1"/>
  <c r="W5014" i="1"/>
  <c r="O5014" i="1"/>
  <c r="AF5014" i="1"/>
  <c r="AG5014" i="1"/>
  <c r="AH5014" i="1"/>
  <c r="AC5014" i="1"/>
  <c r="AD5014" i="1"/>
  <c r="AE5014" i="1"/>
  <c r="AI5014" i="1"/>
  <c r="W5015" i="1"/>
  <c r="O5015" i="1"/>
  <c r="AF5015" i="1"/>
  <c r="AG5015" i="1"/>
  <c r="AH5015" i="1"/>
  <c r="AC5015" i="1"/>
  <c r="AD5015" i="1"/>
  <c r="AE5015" i="1"/>
  <c r="AI5015" i="1"/>
  <c r="W5016" i="1"/>
  <c r="O5016" i="1"/>
  <c r="AF5016" i="1"/>
  <c r="AG5016" i="1"/>
  <c r="AH5016" i="1"/>
  <c r="AC5016" i="1"/>
  <c r="AD5016" i="1"/>
  <c r="AE5016" i="1"/>
  <c r="AI5016" i="1"/>
  <c r="W5017" i="1"/>
  <c r="O5017" i="1"/>
  <c r="AF5017" i="1"/>
  <c r="AG5017" i="1"/>
  <c r="AH5017" i="1"/>
  <c r="AC5017" i="1"/>
  <c r="AD5017" i="1"/>
  <c r="AE5017" i="1"/>
  <c r="AI5017" i="1"/>
  <c r="W5018" i="1"/>
  <c r="O5018" i="1"/>
  <c r="AF5018" i="1"/>
  <c r="AG5018" i="1"/>
  <c r="AH5018" i="1"/>
  <c r="AC5018" i="1"/>
  <c r="AD5018" i="1"/>
  <c r="AE5018" i="1"/>
  <c r="AI5018" i="1"/>
  <c r="W5019" i="1"/>
  <c r="O5019" i="1"/>
  <c r="AF5019" i="1"/>
  <c r="AG5019" i="1"/>
  <c r="AH5019" i="1"/>
  <c r="AC5019" i="1"/>
  <c r="AD5019" i="1"/>
  <c r="AE5019" i="1"/>
  <c r="AI5019" i="1"/>
  <c r="W5020" i="1"/>
  <c r="O5020" i="1"/>
  <c r="AF5020" i="1"/>
  <c r="AG5020" i="1"/>
  <c r="AH5020" i="1"/>
  <c r="AC5020" i="1"/>
  <c r="AD5020" i="1"/>
  <c r="AE5020" i="1"/>
  <c r="AI5020" i="1"/>
  <c r="W5021" i="1"/>
  <c r="O5021" i="1"/>
  <c r="AF5021" i="1"/>
  <c r="AG5021" i="1"/>
  <c r="AH5021" i="1"/>
  <c r="AC5021" i="1"/>
  <c r="AD5021" i="1"/>
  <c r="AE5021" i="1"/>
  <c r="AI5021" i="1"/>
  <c r="W5022" i="1"/>
  <c r="O5022" i="1"/>
  <c r="AF5022" i="1"/>
  <c r="AG5022" i="1"/>
  <c r="AH5022" i="1"/>
  <c r="AC5022" i="1"/>
  <c r="AD5022" i="1"/>
  <c r="AE5022" i="1"/>
  <c r="AI5022" i="1"/>
  <c r="W5023" i="1"/>
  <c r="O5023" i="1"/>
  <c r="AF5023" i="1"/>
  <c r="AG5023" i="1"/>
  <c r="AH5023" i="1"/>
  <c r="AC5023" i="1"/>
  <c r="AD5023" i="1"/>
  <c r="AE5023" i="1"/>
  <c r="AI5023" i="1"/>
  <c r="W5024" i="1"/>
  <c r="O5024" i="1"/>
  <c r="AF5024" i="1"/>
  <c r="AG5024" i="1"/>
  <c r="AH5024" i="1"/>
  <c r="AC5024" i="1"/>
  <c r="AD5024" i="1"/>
  <c r="AE5024" i="1"/>
  <c r="AI5024" i="1"/>
  <c r="W5025" i="1"/>
  <c r="O5025" i="1"/>
  <c r="AF5025" i="1"/>
  <c r="AG5025" i="1"/>
  <c r="AH5025" i="1"/>
  <c r="AC5025" i="1"/>
  <c r="AD5025" i="1"/>
  <c r="AE5025" i="1"/>
  <c r="AI5025" i="1"/>
  <c r="W5026" i="1"/>
  <c r="O5026" i="1"/>
  <c r="AF5026" i="1"/>
  <c r="AG5026" i="1"/>
  <c r="AH5026" i="1"/>
  <c r="AC5026" i="1"/>
  <c r="AD5026" i="1"/>
  <c r="AE5026" i="1"/>
  <c r="AI5026" i="1"/>
  <c r="W5027" i="1"/>
  <c r="O5027" i="1"/>
  <c r="AF5027" i="1"/>
  <c r="AG5027" i="1"/>
  <c r="AH5027" i="1"/>
  <c r="AC5027" i="1"/>
  <c r="AD5027" i="1"/>
  <c r="AE5027" i="1"/>
  <c r="AI5027" i="1"/>
  <c r="W5028" i="1"/>
  <c r="O5028" i="1"/>
  <c r="AF5028" i="1"/>
  <c r="AG5028" i="1"/>
  <c r="AH5028" i="1"/>
  <c r="AC5028" i="1"/>
  <c r="AD5028" i="1"/>
  <c r="AE5028" i="1"/>
  <c r="AI5028" i="1"/>
  <c r="W5029" i="1"/>
  <c r="O5029" i="1"/>
  <c r="AF5029" i="1"/>
  <c r="AG5029" i="1"/>
  <c r="AH5029" i="1"/>
  <c r="AC5029" i="1"/>
  <c r="AD5029" i="1"/>
  <c r="AE5029" i="1"/>
  <c r="AI5029" i="1"/>
  <c r="W5030" i="1"/>
  <c r="O5030" i="1"/>
  <c r="AF5030" i="1"/>
  <c r="AG5030" i="1"/>
  <c r="AH5030" i="1"/>
  <c r="AC5030" i="1"/>
  <c r="AD5030" i="1"/>
  <c r="AE5030" i="1"/>
  <c r="AI5030" i="1"/>
  <c r="W5031" i="1"/>
  <c r="O5031" i="1"/>
  <c r="AF5031" i="1"/>
  <c r="AG5031" i="1"/>
  <c r="AH5031" i="1"/>
  <c r="AC5031" i="1"/>
  <c r="AD5031" i="1"/>
  <c r="AE5031" i="1"/>
  <c r="AI5031" i="1"/>
  <c r="W5032" i="1"/>
  <c r="O5032" i="1"/>
  <c r="AF5032" i="1"/>
  <c r="AG5032" i="1"/>
  <c r="AH5032" i="1"/>
  <c r="AC5032" i="1"/>
  <c r="AD5032" i="1"/>
  <c r="AE5032" i="1"/>
  <c r="AI5032" i="1"/>
  <c r="W5033" i="1"/>
  <c r="O5033" i="1"/>
  <c r="AF5033" i="1"/>
  <c r="AG5033" i="1"/>
  <c r="AH5033" i="1"/>
  <c r="AC5033" i="1"/>
  <c r="AD5033" i="1"/>
  <c r="AE5033" i="1"/>
  <c r="AI5033" i="1"/>
  <c r="W5034" i="1"/>
  <c r="O5034" i="1"/>
  <c r="AF5034" i="1"/>
  <c r="AG5034" i="1"/>
  <c r="AH5034" i="1"/>
  <c r="AC5034" i="1"/>
  <c r="AD5034" i="1"/>
  <c r="AE5034" i="1"/>
  <c r="AI5034" i="1"/>
  <c r="W5035" i="1"/>
  <c r="O5035" i="1"/>
  <c r="AF5035" i="1"/>
  <c r="AG5035" i="1"/>
  <c r="AH5035" i="1"/>
  <c r="AC5035" i="1"/>
  <c r="AD5035" i="1"/>
  <c r="AE5035" i="1"/>
  <c r="AI5035" i="1"/>
  <c r="W5036" i="1"/>
  <c r="O5036" i="1"/>
  <c r="AF5036" i="1"/>
  <c r="AG5036" i="1"/>
  <c r="AH5036" i="1"/>
  <c r="AC5036" i="1"/>
  <c r="AD5036" i="1"/>
  <c r="AE5036" i="1"/>
  <c r="AI5036" i="1"/>
  <c r="AA5037" i="1"/>
  <c r="W26" i="1"/>
  <c r="O26" i="1"/>
  <c r="AF26" i="1"/>
  <c r="AG26" i="1"/>
  <c r="AH26" i="1"/>
  <c r="AC26" i="1"/>
  <c r="AD26" i="1"/>
  <c r="AE26" i="1"/>
  <c r="AI26" i="1"/>
  <c r="W27" i="1"/>
  <c r="O27" i="1"/>
  <c r="AF27" i="1"/>
  <c r="AG27" i="1"/>
  <c r="AH27" i="1"/>
  <c r="AC27" i="1"/>
  <c r="AD27" i="1"/>
  <c r="AE27" i="1"/>
  <c r="AI27" i="1"/>
  <c r="W28" i="1"/>
  <c r="O28" i="1"/>
  <c r="AF28" i="1"/>
  <c r="AG28" i="1"/>
  <c r="AH28" i="1"/>
  <c r="AC28" i="1"/>
  <c r="AD28" i="1"/>
  <c r="AE28" i="1"/>
  <c r="AI28" i="1"/>
  <c r="W29" i="1"/>
  <c r="O29" i="1"/>
  <c r="AF29" i="1"/>
  <c r="AG29" i="1"/>
  <c r="AH29" i="1"/>
  <c r="AC29" i="1"/>
  <c r="AD29" i="1"/>
  <c r="AE29" i="1"/>
  <c r="AI29" i="1"/>
  <c r="W30" i="1"/>
  <c r="O30" i="1"/>
  <c r="AF30" i="1"/>
  <c r="AG30" i="1"/>
  <c r="AH30" i="1"/>
  <c r="AC30" i="1"/>
  <c r="AD30" i="1"/>
  <c r="AE30" i="1"/>
  <c r="AI30" i="1"/>
  <c r="W31" i="1"/>
  <c r="O31" i="1"/>
  <c r="AF31" i="1"/>
  <c r="AG31" i="1"/>
  <c r="AH31" i="1"/>
  <c r="AC31" i="1"/>
  <c r="AD31" i="1"/>
  <c r="AE31" i="1"/>
  <c r="AI31" i="1"/>
  <c r="W32" i="1"/>
  <c r="O32" i="1"/>
  <c r="AF32" i="1"/>
  <c r="AG32" i="1"/>
  <c r="AH32" i="1"/>
  <c r="AC32" i="1"/>
  <c r="AD32" i="1"/>
  <c r="AE32" i="1"/>
  <c r="AI32" i="1"/>
  <c r="W33" i="1"/>
  <c r="O33" i="1"/>
  <c r="AF33" i="1"/>
  <c r="AG33" i="1"/>
  <c r="AH33" i="1"/>
  <c r="AC33" i="1"/>
  <c r="AD33" i="1"/>
  <c r="AE33" i="1"/>
  <c r="AI33" i="1"/>
  <c r="W34" i="1"/>
  <c r="O34" i="1"/>
  <c r="AF34" i="1"/>
  <c r="AG34" i="1"/>
  <c r="AH34" i="1"/>
  <c r="AC34" i="1"/>
  <c r="AD34" i="1"/>
  <c r="AE34" i="1"/>
  <c r="AI34" i="1"/>
  <c r="W35" i="1"/>
  <c r="O35" i="1"/>
  <c r="AF35" i="1"/>
  <c r="AG35" i="1"/>
  <c r="AH35" i="1"/>
  <c r="AC35" i="1"/>
  <c r="AD35" i="1"/>
  <c r="AE35" i="1"/>
  <c r="AI35" i="1"/>
  <c r="W36" i="1"/>
  <c r="O36" i="1"/>
  <c r="AF36" i="1"/>
  <c r="AG36" i="1"/>
  <c r="AH36" i="1"/>
  <c r="AC36" i="1"/>
  <c r="AD36" i="1"/>
  <c r="AE36" i="1"/>
  <c r="AI36" i="1"/>
  <c r="W37" i="1"/>
  <c r="O37" i="1"/>
  <c r="AF37" i="1"/>
  <c r="AG37" i="1"/>
  <c r="AH37" i="1"/>
  <c r="AC37" i="1"/>
  <c r="AD37" i="1"/>
  <c r="AE37" i="1"/>
  <c r="AI37" i="1"/>
  <c r="W38" i="1"/>
  <c r="O38" i="1"/>
  <c r="AF38" i="1"/>
  <c r="AG38" i="1"/>
  <c r="AH38" i="1"/>
  <c r="AC38" i="1"/>
  <c r="AD38" i="1"/>
  <c r="AE38" i="1"/>
  <c r="AI38" i="1"/>
  <c r="W39" i="1"/>
  <c r="O39" i="1"/>
  <c r="AF39" i="1"/>
  <c r="AG39" i="1"/>
  <c r="AH39" i="1"/>
  <c r="AC39" i="1"/>
  <c r="AD39" i="1"/>
  <c r="AE39" i="1"/>
  <c r="AI39" i="1"/>
  <c r="W40" i="1"/>
  <c r="O40" i="1"/>
  <c r="AF40" i="1"/>
  <c r="AG40" i="1"/>
  <c r="AH40" i="1"/>
  <c r="AC40" i="1"/>
  <c r="AD40" i="1"/>
  <c r="AE40" i="1"/>
  <c r="AI40" i="1"/>
  <c r="W41" i="1"/>
  <c r="O41" i="1"/>
  <c r="AF41" i="1"/>
  <c r="AG41" i="1"/>
  <c r="AH41" i="1"/>
  <c r="AC41" i="1"/>
  <c r="AD41" i="1"/>
  <c r="AE41" i="1"/>
  <c r="AI41" i="1"/>
  <c r="W42" i="1"/>
  <c r="O42" i="1"/>
  <c r="AF42" i="1"/>
  <c r="AG42" i="1"/>
  <c r="AH42" i="1"/>
  <c r="AC42" i="1"/>
  <c r="AD42" i="1"/>
  <c r="AE42" i="1"/>
  <c r="AI42" i="1"/>
  <c r="W43" i="1"/>
  <c r="O43" i="1"/>
  <c r="AF43" i="1"/>
  <c r="AG43" i="1"/>
  <c r="AH43" i="1"/>
  <c r="AC43" i="1"/>
  <c r="AD43" i="1"/>
  <c r="AE43" i="1"/>
  <c r="AI43" i="1"/>
  <c r="W44" i="1"/>
  <c r="O44" i="1"/>
  <c r="AF44" i="1"/>
  <c r="AG44" i="1"/>
  <c r="AH44" i="1"/>
  <c r="AC44" i="1"/>
  <c r="AD44" i="1"/>
  <c r="AE44" i="1"/>
  <c r="AI44" i="1"/>
  <c r="W45" i="1"/>
  <c r="O45" i="1"/>
  <c r="AF45" i="1"/>
  <c r="AG45" i="1"/>
  <c r="AH45" i="1"/>
  <c r="AC45" i="1"/>
  <c r="AD45" i="1"/>
  <c r="AE45" i="1"/>
  <c r="AI45" i="1"/>
  <c r="W46" i="1"/>
  <c r="O46" i="1"/>
  <c r="AF46" i="1"/>
  <c r="AG46" i="1"/>
  <c r="AH46" i="1"/>
  <c r="AC46" i="1"/>
  <c r="AD46" i="1"/>
  <c r="AE46" i="1"/>
  <c r="AI46" i="1"/>
  <c r="W47" i="1"/>
  <c r="O47" i="1"/>
  <c r="AF47" i="1"/>
  <c r="AG47" i="1"/>
  <c r="AH47" i="1"/>
  <c r="AC47" i="1"/>
  <c r="AD47" i="1"/>
  <c r="AE47" i="1"/>
  <c r="AI47" i="1"/>
  <c r="W48" i="1"/>
  <c r="O48" i="1"/>
  <c r="AF48" i="1"/>
  <c r="AG48" i="1"/>
  <c r="AH48" i="1"/>
  <c r="AC48" i="1"/>
  <c r="AD48" i="1"/>
  <c r="AE48" i="1"/>
  <c r="AI48" i="1"/>
  <c r="W49" i="1"/>
  <c r="O49" i="1"/>
  <c r="AF49" i="1"/>
  <c r="AG49" i="1"/>
  <c r="AH49" i="1"/>
  <c r="AC49" i="1"/>
  <c r="AD49" i="1"/>
  <c r="AE49" i="1"/>
  <c r="AI49" i="1"/>
  <c r="W50" i="1"/>
  <c r="O50" i="1"/>
  <c r="AF50" i="1"/>
  <c r="AG50" i="1"/>
  <c r="AH50" i="1"/>
  <c r="AC50" i="1"/>
  <c r="AD50" i="1"/>
  <c r="AE50" i="1"/>
  <c r="AI50" i="1"/>
  <c r="W51" i="1"/>
  <c r="O51" i="1"/>
  <c r="AF51" i="1"/>
  <c r="AG51" i="1"/>
  <c r="AH51" i="1"/>
  <c r="AC51" i="1"/>
  <c r="AD51" i="1"/>
  <c r="AE51" i="1"/>
  <c r="AI51" i="1"/>
  <c r="W52" i="1"/>
  <c r="O52" i="1"/>
  <c r="AF52" i="1"/>
  <c r="AG52" i="1"/>
  <c r="AH52" i="1"/>
  <c r="AC52" i="1"/>
  <c r="AD52" i="1"/>
  <c r="AE52" i="1"/>
  <c r="AI52" i="1"/>
  <c r="W53" i="1"/>
  <c r="O53" i="1"/>
  <c r="AF53" i="1"/>
  <c r="AG53" i="1"/>
  <c r="AH53" i="1"/>
  <c r="AC53" i="1"/>
  <c r="AD53" i="1"/>
  <c r="AE53" i="1"/>
  <c r="AI53" i="1"/>
  <c r="W54" i="1"/>
  <c r="O54" i="1"/>
  <c r="AF54" i="1"/>
  <c r="AG54" i="1"/>
  <c r="AH54" i="1"/>
  <c r="AC54" i="1"/>
  <c r="AD54" i="1"/>
  <c r="AE54" i="1"/>
  <c r="AI54" i="1"/>
  <c r="W55" i="1"/>
  <c r="O55" i="1"/>
  <c r="AF55" i="1"/>
  <c r="AG55" i="1"/>
  <c r="AH55" i="1"/>
  <c r="AC55" i="1"/>
  <c r="AD55" i="1"/>
  <c r="AE55" i="1"/>
  <c r="AI55" i="1"/>
  <c r="W56" i="1"/>
  <c r="O56" i="1"/>
  <c r="AF56" i="1"/>
  <c r="AG56" i="1"/>
  <c r="AH56" i="1"/>
  <c r="AC56" i="1"/>
  <c r="AD56" i="1"/>
  <c r="AE56" i="1"/>
  <c r="AI56" i="1"/>
  <c r="W57" i="1"/>
  <c r="O57" i="1"/>
  <c r="AF57" i="1"/>
  <c r="AG57" i="1"/>
  <c r="AH57" i="1"/>
  <c r="AC57" i="1"/>
  <c r="AD57" i="1"/>
  <c r="AE57" i="1"/>
  <c r="AI57" i="1"/>
  <c r="W58" i="1"/>
  <c r="O58" i="1"/>
  <c r="AF58" i="1"/>
  <c r="AG58" i="1"/>
  <c r="AH58" i="1"/>
  <c r="AC58" i="1"/>
  <c r="AD58" i="1"/>
  <c r="AE58" i="1"/>
  <c r="AI58" i="1"/>
  <c r="W59" i="1"/>
  <c r="O59" i="1"/>
  <c r="AF59" i="1"/>
  <c r="AG59" i="1"/>
  <c r="AH59" i="1"/>
  <c r="AC59" i="1"/>
  <c r="AD59" i="1"/>
  <c r="AE59" i="1"/>
  <c r="AI59" i="1"/>
  <c r="W60" i="1"/>
  <c r="O60" i="1"/>
  <c r="AF60" i="1"/>
  <c r="AG60" i="1"/>
  <c r="AH60" i="1"/>
  <c r="AC60" i="1"/>
  <c r="AD60" i="1"/>
  <c r="AE60" i="1"/>
  <c r="AI60" i="1"/>
  <c r="W61" i="1"/>
  <c r="O61" i="1"/>
  <c r="AF61" i="1"/>
  <c r="AG61" i="1"/>
  <c r="AH61" i="1"/>
  <c r="AC61" i="1"/>
  <c r="AD61" i="1"/>
  <c r="AE61" i="1"/>
  <c r="AI61" i="1"/>
  <c r="W62" i="1"/>
  <c r="O62" i="1"/>
  <c r="AF62" i="1"/>
  <c r="AG62" i="1"/>
  <c r="AH62" i="1"/>
  <c r="AC62" i="1"/>
  <c r="AD62" i="1"/>
  <c r="AE62" i="1"/>
  <c r="AI62" i="1"/>
  <c r="W63" i="1"/>
  <c r="O63" i="1"/>
  <c r="AF63" i="1"/>
  <c r="AG63" i="1"/>
  <c r="AH63" i="1"/>
  <c r="AC63" i="1"/>
  <c r="AD63" i="1"/>
  <c r="AE63" i="1"/>
  <c r="AI63" i="1"/>
  <c r="W64" i="1"/>
  <c r="O64" i="1"/>
  <c r="AF64" i="1"/>
  <c r="AG64" i="1"/>
  <c r="AH64" i="1"/>
  <c r="AC64" i="1"/>
  <c r="AD64" i="1"/>
  <c r="AE64" i="1"/>
  <c r="AI64" i="1"/>
  <c r="W65" i="1"/>
  <c r="O65" i="1"/>
  <c r="AF65" i="1"/>
  <c r="AG65" i="1"/>
  <c r="AH65" i="1"/>
  <c r="AC65" i="1"/>
  <c r="AD65" i="1"/>
  <c r="AE65" i="1"/>
  <c r="AI65" i="1"/>
  <c r="W66" i="1"/>
  <c r="O66" i="1"/>
  <c r="AF66" i="1"/>
  <c r="AG66" i="1"/>
  <c r="AH66" i="1"/>
  <c r="AC66" i="1"/>
  <c r="AD66" i="1"/>
  <c r="AE66" i="1"/>
  <c r="AI66" i="1"/>
  <c r="W67" i="1"/>
  <c r="O67" i="1"/>
  <c r="AF67" i="1"/>
  <c r="AG67" i="1"/>
  <c r="AH67" i="1"/>
  <c r="AC67" i="1"/>
  <c r="AD67" i="1"/>
  <c r="AE67" i="1"/>
  <c r="AI67" i="1"/>
  <c r="W68" i="1"/>
  <c r="O68" i="1"/>
  <c r="AF68" i="1"/>
  <c r="AG68" i="1"/>
  <c r="AH68" i="1"/>
  <c r="AC68" i="1"/>
  <c r="AD68" i="1"/>
  <c r="AE68" i="1"/>
  <c r="AI68" i="1"/>
  <c r="W69" i="1"/>
  <c r="O69" i="1"/>
  <c r="AF69" i="1"/>
  <c r="AG69" i="1"/>
  <c r="AH69" i="1"/>
  <c r="AC69" i="1"/>
  <c r="AD69" i="1"/>
  <c r="AE69" i="1"/>
  <c r="AI69" i="1"/>
  <c r="W70" i="1"/>
  <c r="O70" i="1"/>
  <c r="AF70" i="1"/>
  <c r="AG70" i="1"/>
  <c r="AH70" i="1"/>
  <c r="AC70" i="1"/>
  <c r="AD70" i="1"/>
  <c r="AE70" i="1"/>
  <c r="AI70" i="1"/>
  <c r="W71" i="1"/>
  <c r="O71" i="1"/>
  <c r="AF71" i="1"/>
  <c r="AG71" i="1"/>
  <c r="AH71" i="1"/>
  <c r="AC71" i="1"/>
  <c r="AD71" i="1"/>
  <c r="AE71" i="1"/>
  <c r="AI71" i="1"/>
  <c r="W72" i="1"/>
  <c r="O72" i="1"/>
  <c r="AF72" i="1"/>
  <c r="AG72" i="1"/>
  <c r="AH72" i="1"/>
  <c r="AC72" i="1"/>
  <c r="AD72" i="1"/>
  <c r="AE72" i="1"/>
  <c r="AI72" i="1"/>
  <c r="W73" i="1"/>
  <c r="O73" i="1"/>
  <c r="AF73" i="1"/>
  <c r="AG73" i="1"/>
  <c r="AH73" i="1"/>
  <c r="AC73" i="1"/>
  <c r="AD73" i="1"/>
  <c r="AE73" i="1"/>
  <c r="AI73" i="1"/>
  <c r="W74" i="1"/>
  <c r="O74" i="1"/>
  <c r="AF74" i="1"/>
  <c r="AG74" i="1"/>
  <c r="AH74" i="1"/>
  <c r="AC74" i="1"/>
  <c r="AD74" i="1"/>
  <c r="AE74" i="1"/>
  <c r="AI74" i="1"/>
  <c r="W75" i="1"/>
  <c r="O75" i="1"/>
  <c r="AF75" i="1"/>
  <c r="AG75" i="1"/>
  <c r="AH75" i="1"/>
  <c r="AC75" i="1"/>
  <c r="AD75" i="1"/>
  <c r="AE75" i="1"/>
  <c r="AI75" i="1"/>
  <c r="W76" i="1"/>
  <c r="O76" i="1"/>
  <c r="AF76" i="1"/>
  <c r="AG76" i="1"/>
  <c r="AH76" i="1"/>
  <c r="AC76" i="1"/>
  <c r="AD76" i="1"/>
  <c r="AE76" i="1"/>
  <c r="AI76" i="1"/>
  <c r="W77" i="1"/>
  <c r="O77" i="1"/>
  <c r="AF77" i="1"/>
  <c r="AG77" i="1"/>
  <c r="AH77" i="1"/>
  <c r="AC77" i="1"/>
  <c r="AD77" i="1"/>
  <c r="AE77" i="1"/>
  <c r="AI77" i="1"/>
  <c r="W78" i="1"/>
  <c r="O78" i="1"/>
  <c r="AF78" i="1"/>
  <c r="AG78" i="1"/>
  <c r="AH78" i="1"/>
  <c r="AC78" i="1"/>
  <c r="AD78" i="1"/>
  <c r="AE78" i="1"/>
  <c r="AI78" i="1"/>
  <c r="W79" i="1"/>
  <c r="O79" i="1"/>
  <c r="AF79" i="1"/>
  <c r="AG79" i="1"/>
  <c r="AH79" i="1"/>
  <c r="AC79" i="1"/>
  <c r="AD79" i="1"/>
  <c r="AE79" i="1"/>
  <c r="AI79" i="1"/>
  <c r="W80" i="1"/>
  <c r="O80" i="1"/>
  <c r="AF80" i="1"/>
  <c r="AG80" i="1"/>
  <c r="AH80" i="1"/>
  <c r="AC80" i="1"/>
  <c r="AD80" i="1"/>
  <c r="AE80" i="1"/>
  <c r="AI80" i="1"/>
  <c r="W81" i="1"/>
  <c r="O81" i="1"/>
  <c r="AF81" i="1"/>
  <c r="AG81" i="1"/>
  <c r="AH81" i="1"/>
  <c r="AC81" i="1"/>
  <c r="AD81" i="1"/>
  <c r="AE81" i="1"/>
  <c r="AI81" i="1"/>
  <c r="W82" i="1"/>
  <c r="O82" i="1"/>
  <c r="AF82" i="1"/>
  <c r="AG82" i="1"/>
  <c r="AH82" i="1"/>
  <c r="AC82" i="1"/>
  <c r="AD82" i="1"/>
  <c r="AE82" i="1"/>
  <c r="AI82" i="1"/>
  <c r="W83" i="1"/>
  <c r="O83" i="1"/>
  <c r="AF83" i="1"/>
  <c r="AG83" i="1"/>
  <c r="AH83" i="1"/>
  <c r="AC83" i="1"/>
  <c r="AD83" i="1"/>
  <c r="AE83" i="1"/>
  <c r="AI83" i="1"/>
  <c r="W84" i="1"/>
  <c r="O84" i="1"/>
  <c r="AF84" i="1"/>
  <c r="AG84" i="1"/>
  <c r="AH84" i="1"/>
  <c r="AC84" i="1"/>
  <c r="AD84" i="1"/>
  <c r="AE84" i="1"/>
  <c r="AI84" i="1"/>
  <c r="W85" i="1"/>
  <c r="O85" i="1"/>
  <c r="AF85" i="1"/>
  <c r="AG85" i="1"/>
  <c r="AH85" i="1"/>
  <c r="AC85" i="1"/>
  <c r="AD85" i="1"/>
  <c r="AE85" i="1"/>
  <c r="AI85" i="1"/>
  <c r="W86" i="1"/>
  <c r="O86" i="1"/>
  <c r="AF86" i="1"/>
  <c r="AG86" i="1"/>
  <c r="AH86" i="1"/>
  <c r="AC86" i="1"/>
  <c r="AD86" i="1"/>
  <c r="AE86" i="1"/>
  <c r="AI86" i="1"/>
  <c r="W87" i="1"/>
  <c r="O87" i="1"/>
  <c r="AF87" i="1"/>
  <c r="AG87" i="1"/>
  <c r="AH87" i="1"/>
  <c r="AC87" i="1"/>
  <c r="AD87" i="1"/>
  <c r="AE87" i="1"/>
  <c r="AI87" i="1"/>
  <c r="W88" i="1"/>
  <c r="O88" i="1"/>
  <c r="AF88" i="1"/>
  <c r="AG88" i="1"/>
  <c r="AH88" i="1"/>
  <c r="AC88" i="1"/>
  <c r="AD88" i="1"/>
  <c r="AE88" i="1"/>
  <c r="AI88" i="1"/>
  <c r="W89" i="1"/>
  <c r="O89" i="1"/>
  <c r="AF89" i="1"/>
  <c r="AG89" i="1"/>
  <c r="AH89" i="1"/>
  <c r="AC89" i="1"/>
  <c r="AD89" i="1"/>
  <c r="AE89" i="1"/>
  <c r="AI89" i="1"/>
  <c r="W90" i="1"/>
  <c r="O90" i="1"/>
  <c r="AF90" i="1"/>
  <c r="AG90" i="1"/>
  <c r="AH90" i="1"/>
  <c r="AC90" i="1"/>
  <c r="AD90" i="1"/>
  <c r="AE90" i="1"/>
  <c r="AI90" i="1"/>
  <c r="W91" i="1"/>
  <c r="O91" i="1"/>
  <c r="AF91" i="1"/>
  <c r="AG91" i="1"/>
  <c r="AH91" i="1"/>
  <c r="AC91" i="1"/>
  <c r="AD91" i="1"/>
  <c r="AE91" i="1"/>
  <c r="AI91" i="1"/>
  <c r="W92" i="1"/>
  <c r="O92" i="1"/>
  <c r="AF92" i="1"/>
  <c r="AG92" i="1"/>
  <c r="AH92" i="1"/>
  <c r="AC92" i="1"/>
  <c r="AD92" i="1"/>
  <c r="AE92" i="1"/>
  <c r="AI92" i="1"/>
  <c r="W93" i="1"/>
  <c r="O93" i="1"/>
  <c r="AF93" i="1"/>
  <c r="AG93" i="1"/>
  <c r="AH93" i="1"/>
  <c r="AC93" i="1"/>
  <c r="AD93" i="1"/>
  <c r="AE93" i="1"/>
  <c r="AI93" i="1"/>
  <c r="W94" i="1"/>
  <c r="O94" i="1"/>
  <c r="AF94" i="1"/>
  <c r="AG94" i="1"/>
  <c r="AH94" i="1"/>
  <c r="AC94" i="1"/>
  <c r="AD94" i="1"/>
  <c r="AE94" i="1"/>
  <c r="AI94" i="1"/>
  <c r="W95" i="1"/>
  <c r="O95" i="1"/>
  <c r="AF95" i="1"/>
  <c r="AG95" i="1"/>
  <c r="AH95" i="1"/>
  <c r="AC95" i="1"/>
  <c r="AD95" i="1"/>
  <c r="AE95" i="1"/>
  <c r="AI95" i="1"/>
  <c r="W96" i="1"/>
  <c r="O96" i="1"/>
  <c r="AF96" i="1"/>
  <c r="AG96" i="1"/>
  <c r="AH96" i="1"/>
  <c r="AC96" i="1"/>
  <c r="AD96" i="1"/>
  <c r="AE96" i="1"/>
  <c r="AI96" i="1"/>
  <c r="W97" i="1"/>
  <c r="O97" i="1"/>
  <c r="AF97" i="1"/>
  <c r="AG97" i="1"/>
  <c r="AH97" i="1"/>
  <c r="AC97" i="1"/>
  <c r="AD97" i="1"/>
  <c r="AE97" i="1"/>
  <c r="AI97" i="1"/>
  <c r="W98" i="1"/>
  <c r="O98" i="1"/>
  <c r="AF98" i="1"/>
  <c r="AG98" i="1"/>
  <c r="AH98" i="1"/>
  <c r="AC98" i="1"/>
  <c r="AD98" i="1"/>
  <c r="AE98" i="1"/>
  <c r="AI98" i="1"/>
  <c r="W99" i="1"/>
  <c r="O99" i="1"/>
  <c r="AF99" i="1"/>
  <c r="AG99" i="1"/>
  <c r="AH99" i="1"/>
  <c r="AC99" i="1"/>
  <c r="AD99" i="1"/>
  <c r="AE99" i="1"/>
  <c r="AI99" i="1"/>
  <c r="W100" i="1"/>
  <c r="O100" i="1"/>
  <c r="AF100" i="1"/>
  <c r="AG100" i="1"/>
  <c r="AH100" i="1"/>
  <c r="AC100" i="1"/>
  <c r="AD100" i="1"/>
  <c r="AE100" i="1"/>
  <c r="AI100" i="1"/>
  <c r="W101" i="1"/>
  <c r="O101" i="1"/>
  <c r="AF101" i="1"/>
  <c r="AG101" i="1"/>
  <c r="AH101" i="1"/>
  <c r="AC101" i="1"/>
  <c r="AD101" i="1"/>
  <c r="AE101" i="1"/>
  <c r="AI101" i="1"/>
  <c r="W102" i="1"/>
  <c r="O102" i="1"/>
  <c r="AF102" i="1"/>
  <c r="AG102" i="1"/>
  <c r="AH102" i="1"/>
  <c r="AC102" i="1"/>
  <c r="AD102" i="1"/>
  <c r="AE102" i="1"/>
  <c r="AI102" i="1"/>
  <c r="W103" i="1"/>
  <c r="O103" i="1"/>
  <c r="AF103" i="1"/>
  <c r="AG103" i="1"/>
  <c r="AH103" i="1"/>
  <c r="AC103" i="1"/>
  <c r="AD103" i="1"/>
  <c r="AE103" i="1"/>
  <c r="AI103" i="1"/>
  <c r="W104" i="1"/>
  <c r="O104" i="1"/>
  <c r="AF104" i="1"/>
  <c r="AG104" i="1"/>
  <c r="AH104" i="1"/>
  <c r="AC104" i="1"/>
  <c r="AD104" i="1"/>
  <c r="AE104" i="1"/>
  <c r="AI104" i="1"/>
  <c r="W105" i="1"/>
  <c r="O105" i="1"/>
  <c r="AF105" i="1"/>
  <c r="AG105" i="1"/>
  <c r="AH105" i="1"/>
  <c r="AC105" i="1"/>
  <c r="AD105" i="1"/>
  <c r="AE105" i="1"/>
  <c r="AI105" i="1"/>
  <c r="W106" i="1"/>
  <c r="O106" i="1"/>
  <c r="AF106" i="1"/>
  <c r="AG106" i="1"/>
  <c r="AH106" i="1"/>
  <c r="AC106" i="1"/>
  <c r="AD106" i="1"/>
  <c r="AE106" i="1"/>
  <c r="AI106" i="1"/>
  <c r="W107" i="1"/>
  <c r="O107" i="1"/>
  <c r="AF107" i="1"/>
  <c r="AG107" i="1"/>
  <c r="AH107" i="1"/>
  <c r="AC107" i="1"/>
  <c r="AD107" i="1"/>
  <c r="AE107" i="1"/>
  <c r="AI107" i="1"/>
  <c r="W108" i="1"/>
  <c r="O108" i="1"/>
  <c r="AF108" i="1"/>
  <c r="AG108" i="1"/>
  <c r="AH108" i="1"/>
  <c r="AC108" i="1"/>
  <c r="AD108" i="1"/>
  <c r="AE108" i="1"/>
  <c r="AI108" i="1"/>
  <c r="W109" i="1"/>
  <c r="O109" i="1"/>
  <c r="AF109" i="1"/>
  <c r="AG109" i="1"/>
  <c r="AH109" i="1"/>
  <c r="AC109" i="1"/>
  <c r="AD109" i="1"/>
  <c r="AE109" i="1"/>
  <c r="AI109" i="1"/>
  <c r="W110" i="1"/>
  <c r="O110" i="1"/>
  <c r="AF110" i="1"/>
  <c r="AG110" i="1"/>
  <c r="AH110" i="1"/>
  <c r="AC110" i="1"/>
  <c r="AD110" i="1"/>
  <c r="AE110" i="1"/>
  <c r="AI110" i="1"/>
  <c r="W111" i="1"/>
  <c r="O111" i="1"/>
  <c r="AF111" i="1"/>
  <c r="AG111" i="1"/>
  <c r="AH111" i="1"/>
  <c r="AC111" i="1"/>
  <c r="AD111" i="1"/>
  <c r="AE111" i="1"/>
  <c r="AI111" i="1"/>
  <c r="W112" i="1"/>
  <c r="O112" i="1"/>
  <c r="AF112" i="1"/>
  <c r="AG112" i="1"/>
  <c r="AH112" i="1"/>
  <c r="AC112" i="1"/>
  <c r="AD112" i="1"/>
  <c r="AE112" i="1"/>
  <c r="AI112" i="1"/>
  <c r="W113" i="1"/>
  <c r="O113" i="1"/>
  <c r="AF113" i="1"/>
  <c r="AG113" i="1"/>
  <c r="AH113" i="1"/>
  <c r="AC113" i="1"/>
  <c r="AD113" i="1"/>
  <c r="AE113" i="1"/>
  <c r="AI113" i="1"/>
  <c r="W114" i="1"/>
  <c r="O114" i="1"/>
  <c r="AF114" i="1"/>
  <c r="AG114" i="1"/>
  <c r="AH114" i="1"/>
  <c r="AC114" i="1"/>
  <c r="AD114" i="1"/>
  <c r="AE114" i="1"/>
  <c r="AI114" i="1"/>
  <c r="W115" i="1"/>
  <c r="O115" i="1"/>
  <c r="AF115" i="1"/>
  <c r="AG115" i="1"/>
  <c r="AH115" i="1"/>
  <c r="AC115" i="1"/>
  <c r="AD115" i="1"/>
  <c r="AE115" i="1"/>
  <c r="AI115" i="1"/>
  <c r="W116" i="1"/>
  <c r="O116" i="1"/>
  <c r="AF116" i="1"/>
  <c r="AG116" i="1"/>
  <c r="AH116" i="1"/>
  <c r="AC116" i="1"/>
  <c r="AD116" i="1"/>
  <c r="AE116" i="1"/>
  <c r="AI116" i="1"/>
  <c r="W117" i="1"/>
  <c r="O117" i="1"/>
  <c r="AF117" i="1"/>
  <c r="AG117" i="1"/>
  <c r="AH117" i="1"/>
  <c r="AC117" i="1"/>
  <c r="AD117" i="1"/>
  <c r="AE117" i="1"/>
  <c r="AI117" i="1"/>
  <c r="W118" i="1"/>
  <c r="O118" i="1"/>
  <c r="AF118" i="1"/>
  <c r="AG118" i="1"/>
  <c r="AH118" i="1"/>
  <c r="AC118" i="1"/>
  <c r="AD118" i="1"/>
  <c r="AE118" i="1"/>
  <c r="AI118" i="1"/>
  <c r="W119" i="1"/>
  <c r="O119" i="1"/>
  <c r="AF119" i="1"/>
  <c r="AG119" i="1"/>
  <c r="AH119" i="1"/>
  <c r="AC119" i="1"/>
  <c r="AD119" i="1"/>
  <c r="AE119" i="1"/>
  <c r="AI119" i="1"/>
  <c r="W120" i="1"/>
  <c r="O120" i="1"/>
  <c r="AF120" i="1"/>
  <c r="AG120" i="1"/>
  <c r="AH120" i="1"/>
  <c r="AC120" i="1"/>
  <c r="AD120" i="1"/>
  <c r="AE120" i="1"/>
  <c r="AI120" i="1"/>
  <c r="W121" i="1"/>
  <c r="O121" i="1"/>
  <c r="AF121" i="1"/>
  <c r="AG121" i="1"/>
  <c r="AH121" i="1"/>
  <c r="AC121" i="1"/>
  <c r="AD121" i="1"/>
  <c r="AE121" i="1"/>
  <c r="AI121" i="1"/>
  <c r="W122" i="1"/>
  <c r="O122" i="1"/>
  <c r="AF122" i="1"/>
  <c r="AG122" i="1"/>
  <c r="AH122" i="1"/>
  <c r="AC122" i="1"/>
  <c r="AD122" i="1"/>
  <c r="AE122" i="1"/>
  <c r="AI122" i="1"/>
  <c r="W123" i="1"/>
  <c r="O123" i="1"/>
  <c r="AF123" i="1"/>
  <c r="AG123" i="1"/>
  <c r="AH123" i="1"/>
  <c r="AC123" i="1"/>
  <c r="AD123" i="1"/>
  <c r="AE123" i="1"/>
  <c r="AI123" i="1"/>
  <c r="W124" i="1"/>
  <c r="O124" i="1"/>
  <c r="AF124" i="1"/>
  <c r="AG124" i="1"/>
  <c r="AH124" i="1"/>
  <c r="AC124" i="1"/>
  <c r="AD124" i="1"/>
  <c r="AE124" i="1"/>
  <c r="AI124" i="1"/>
  <c r="W125" i="1"/>
  <c r="O125" i="1"/>
  <c r="AF125" i="1"/>
  <c r="AG125" i="1"/>
  <c r="AH125" i="1"/>
  <c r="AC125" i="1"/>
  <c r="AD125" i="1"/>
  <c r="AE125" i="1"/>
  <c r="AI125" i="1"/>
  <c r="W126" i="1"/>
  <c r="O126" i="1"/>
  <c r="AF126" i="1"/>
  <c r="AG126" i="1"/>
  <c r="AH126" i="1"/>
  <c r="AC126" i="1"/>
  <c r="AD126" i="1"/>
  <c r="AE126" i="1"/>
  <c r="AI126" i="1"/>
  <c r="W127" i="1"/>
  <c r="O127" i="1"/>
  <c r="AF127" i="1"/>
  <c r="AG127" i="1"/>
  <c r="AH127" i="1"/>
  <c r="AC127" i="1"/>
  <c r="AD127" i="1"/>
  <c r="AE127" i="1"/>
  <c r="AI127" i="1"/>
  <c r="W128" i="1"/>
  <c r="O128" i="1"/>
  <c r="AF128" i="1"/>
  <c r="AG128" i="1"/>
  <c r="AH128" i="1"/>
  <c r="AC128" i="1"/>
  <c r="AD128" i="1"/>
  <c r="AE128" i="1"/>
  <c r="AI128" i="1"/>
  <c r="W129" i="1"/>
  <c r="O129" i="1"/>
  <c r="AF129" i="1"/>
  <c r="AG129" i="1"/>
  <c r="AH129" i="1"/>
  <c r="AC129" i="1"/>
  <c r="AD129" i="1"/>
  <c r="AE129" i="1"/>
  <c r="AI129" i="1"/>
  <c r="W130" i="1"/>
  <c r="O130" i="1"/>
  <c r="AF130" i="1"/>
  <c r="AG130" i="1"/>
  <c r="AH130" i="1"/>
  <c r="AC130" i="1"/>
  <c r="AD130" i="1"/>
  <c r="AE130" i="1"/>
  <c r="AI130" i="1"/>
  <c r="W131" i="1"/>
  <c r="O131" i="1"/>
  <c r="AF131" i="1"/>
  <c r="AG131" i="1"/>
  <c r="AH131" i="1"/>
  <c r="AC131" i="1"/>
  <c r="AD131" i="1"/>
  <c r="AE131" i="1"/>
  <c r="AI131" i="1"/>
  <c r="W132" i="1"/>
  <c r="O132" i="1"/>
  <c r="AF132" i="1"/>
  <c r="AG132" i="1"/>
  <c r="AH132" i="1"/>
  <c r="AC132" i="1"/>
  <c r="AD132" i="1"/>
  <c r="AE132" i="1"/>
  <c r="AI132" i="1"/>
  <c r="W133" i="1"/>
  <c r="O133" i="1"/>
  <c r="AF133" i="1"/>
  <c r="AG133" i="1"/>
  <c r="AH133" i="1"/>
  <c r="AC133" i="1"/>
  <c r="AD133" i="1"/>
  <c r="AE133" i="1"/>
  <c r="AI133" i="1"/>
  <c r="W134" i="1"/>
  <c r="O134" i="1"/>
  <c r="AF134" i="1"/>
  <c r="AG134" i="1"/>
  <c r="AH134" i="1"/>
  <c r="AC134" i="1"/>
  <c r="AD134" i="1"/>
  <c r="AE134" i="1"/>
  <c r="AI134" i="1"/>
  <c r="W135" i="1"/>
  <c r="O135" i="1"/>
  <c r="AF135" i="1"/>
  <c r="AG135" i="1"/>
  <c r="AH135" i="1"/>
  <c r="AC135" i="1"/>
  <c r="AD135" i="1"/>
  <c r="AE135" i="1"/>
  <c r="AI135" i="1"/>
  <c r="W136" i="1"/>
  <c r="O136" i="1"/>
  <c r="AF136" i="1"/>
  <c r="AG136" i="1"/>
  <c r="AH136" i="1"/>
  <c r="AC136" i="1"/>
  <c r="AD136" i="1"/>
  <c r="AE136" i="1"/>
  <c r="AI136" i="1"/>
  <c r="W137" i="1"/>
  <c r="O137" i="1"/>
  <c r="AF137" i="1"/>
  <c r="AG137" i="1"/>
  <c r="AH137" i="1"/>
  <c r="AC137" i="1"/>
  <c r="AD137" i="1"/>
  <c r="AE137" i="1"/>
  <c r="AI137" i="1"/>
  <c r="W138" i="1"/>
  <c r="O138" i="1"/>
  <c r="AF138" i="1"/>
  <c r="AG138" i="1"/>
  <c r="AH138" i="1"/>
  <c r="AC138" i="1"/>
  <c r="AD138" i="1"/>
  <c r="AE138" i="1"/>
  <c r="AI138" i="1"/>
  <c r="W139" i="1"/>
  <c r="O139" i="1"/>
  <c r="AF139" i="1"/>
  <c r="AG139" i="1"/>
  <c r="AH139" i="1"/>
  <c r="AC139" i="1"/>
  <c r="AD139" i="1"/>
  <c r="AE139" i="1"/>
  <c r="AI139" i="1"/>
  <c r="W140" i="1"/>
  <c r="O140" i="1"/>
  <c r="AF140" i="1"/>
  <c r="AG140" i="1"/>
  <c r="AH140" i="1"/>
  <c r="AC140" i="1"/>
  <c r="AD140" i="1"/>
  <c r="AE140" i="1"/>
  <c r="AI140" i="1"/>
  <c r="W141" i="1"/>
  <c r="O141" i="1"/>
  <c r="AF141" i="1"/>
  <c r="AG141" i="1"/>
  <c r="AH141" i="1"/>
  <c r="AC141" i="1"/>
  <c r="AD141" i="1"/>
  <c r="AE141" i="1"/>
  <c r="AI141" i="1"/>
  <c r="W142" i="1"/>
  <c r="O142" i="1"/>
  <c r="AF142" i="1"/>
  <c r="AG142" i="1"/>
  <c r="AH142" i="1"/>
  <c r="AC142" i="1"/>
  <c r="AD142" i="1"/>
  <c r="AE142" i="1"/>
  <c r="AI142" i="1"/>
  <c r="W143" i="1"/>
  <c r="O143" i="1"/>
  <c r="AF143" i="1"/>
  <c r="AG143" i="1"/>
  <c r="AH143" i="1"/>
  <c r="AC143" i="1"/>
  <c r="AD143" i="1"/>
  <c r="AE143" i="1"/>
  <c r="AI143" i="1"/>
  <c r="W144" i="1"/>
  <c r="O144" i="1"/>
  <c r="AF144" i="1"/>
  <c r="AG144" i="1"/>
  <c r="AH144" i="1"/>
  <c r="AC144" i="1"/>
  <c r="AD144" i="1"/>
  <c r="AE144" i="1"/>
  <c r="AI144" i="1"/>
  <c r="W145" i="1"/>
  <c r="O145" i="1"/>
  <c r="AF145" i="1"/>
  <c r="AG145" i="1"/>
  <c r="AH145" i="1"/>
  <c r="AC145" i="1"/>
  <c r="AD145" i="1"/>
  <c r="AE145" i="1"/>
  <c r="AI145" i="1"/>
  <c r="W146" i="1"/>
  <c r="O146" i="1"/>
  <c r="AF146" i="1"/>
  <c r="AG146" i="1"/>
  <c r="AH146" i="1"/>
  <c r="AC146" i="1"/>
  <c r="AD146" i="1"/>
  <c r="AE146" i="1"/>
  <c r="AI146" i="1"/>
  <c r="W147" i="1"/>
  <c r="O147" i="1"/>
  <c r="AF147" i="1"/>
  <c r="AG147" i="1"/>
  <c r="AH147" i="1"/>
  <c r="AC147" i="1"/>
  <c r="AD147" i="1"/>
  <c r="AE147" i="1"/>
  <c r="AI147" i="1"/>
  <c r="W148" i="1"/>
  <c r="O148" i="1"/>
  <c r="AF148" i="1"/>
  <c r="AG148" i="1"/>
  <c r="AH148" i="1"/>
  <c r="AC148" i="1"/>
  <c r="AD148" i="1"/>
  <c r="AE148" i="1"/>
  <c r="AI148" i="1"/>
  <c r="W149" i="1"/>
  <c r="O149" i="1"/>
  <c r="AF149" i="1"/>
  <c r="AG149" i="1"/>
  <c r="AH149" i="1"/>
  <c r="AC149" i="1"/>
  <c r="AD149" i="1"/>
  <c r="AE149" i="1"/>
  <c r="AI149" i="1"/>
  <c r="W150" i="1"/>
  <c r="O150" i="1"/>
  <c r="AF150" i="1"/>
  <c r="AG150" i="1"/>
  <c r="AH150" i="1"/>
  <c r="AC150" i="1"/>
  <c r="AD150" i="1"/>
  <c r="AE150" i="1"/>
  <c r="AI150" i="1"/>
  <c r="W151" i="1"/>
  <c r="O151" i="1"/>
  <c r="AF151" i="1"/>
  <c r="AG151" i="1"/>
  <c r="AH151" i="1"/>
  <c r="AC151" i="1"/>
  <c r="AD151" i="1"/>
  <c r="AE151" i="1"/>
  <c r="AI151" i="1"/>
  <c r="W152" i="1"/>
  <c r="O152" i="1"/>
  <c r="AF152" i="1"/>
  <c r="AG152" i="1"/>
  <c r="AH152" i="1"/>
  <c r="AC152" i="1"/>
  <c r="AD152" i="1"/>
  <c r="AE152" i="1"/>
  <c r="AI152" i="1"/>
  <c r="W153" i="1"/>
  <c r="O153" i="1"/>
  <c r="AF153" i="1"/>
  <c r="AG153" i="1"/>
  <c r="AH153" i="1"/>
  <c r="AC153" i="1"/>
  <c r="AD153" i="1"/>
  <c r="AE153" i="1"/>
  <c r="AI153" i="1"/>
  <c r="W154" i="1"/>
  <c r="O154" i="1"/>
  <c r="AF154" i="1"/>
  <c r="AG154" i="1"/>
  <c r="AH154" i="1"/>
  <c r="AC154" i="1"/>
  <c r="AD154" i="1"/>
  <c r="AE154" i="1"/>
  <c r="AI154" i="1"/>
  <c r="W155" i="1"/>
  <c r="O155" i="1"/>
  <c r="AF155" i="1"/>
  <c r="AG155" i="1"/>
  <c r="AH155" i="1"/>
  <c r="AC155" i="1"/>
  <c r="AD155" i="1"/>
  <c r="AE155" i="1"/>
  <c r="AI155" i="1"/>
  <c r="W156" i="1"/>
  <c r="O156" i="1"/>
  <c r="AF156" i="1"/>
  <c r="AG156" i="1"/>
  <c r="AH156" i="1"/>
  <c r="AC156" i="1"/>
  <c r="AD156" i="1"/>
  <c r="AE156" i="1"/>
  <c r="AI156" i="1"/>
  <c r="W157" i="1"/>
  <c r="O157" i="1"/>
  <c r="AF157" i="1"/>
  <c r="AG157" i="1"/>
  <c r="AH157" i="1"/>
  <c r="AC157" i="1"/>
  <c r="AD157" i="1"/>
  <c r="AE157" i="1"/>
  <c r="AI157" i="1"/>
  <c r="W158" i="1"/>
  <c r="O158" i="1"/>
  <c r="AF158" i="1"/>
  <c r="AG158" i="1"/>
  <c r="AH158" i="1"/>
  <c r="AC158" i="1"/>
  <c r="AD158" i="1"/>
  <c r="AE158" i="1"/>
  <c r="AI158" i="1"/>
  <c r="W159" i="1"/>
  <c r="O159" i="1"/>
  <c r="AF159" i="1"/>
  <c r="AG159" i="1"/>
  <c r="AH159" i="1"/>
  <c r="AC159" i="1"/>
  <c r="AD159" i="1"/>
  <c r="AE159" i="1"/>
  <c r="AI159" i="1"/>
  <c r="W160" i="1"/>
  <c r="O160" i="1"/>
  <c r="AF160" i="1"/>
  <c r="AG160" i="1"/>
  <c r="AH160" i="1"/>
  <c r="AC160" i="1"/>
  <c r="AD160" i="1"/>
  <c r="AE160" i="1"/>
  <c r="AI160" i="1"/>
  <c r="W161" i="1"/>
  <c r="O161" i="1"/>
  <c r="AF161" i="1"/>
  <c r="AG161" i="1"/>
  <c r="AH161" i="1"/>
  <c r="AC161" i="1"/>
  <c r="AD161" i="1"/>
  <c r="AE161" i="1"/>
  <c r="AI161" i="1"/>
  <c r="W162" i="1"/>
  <c r="O162" i="1"/>
  <c r="AF162" i="1"/>
  <c r="AG162" i="1"/>
  <c r="AH162" i="1"/>
  <c r="AC162" i="1"/>
  <c r="AD162" i="1"/>
  <c r="AE162" i="1"/>
  <c r="AI162" i="1"/>
  <c r="W163" i="1"/>
  <c r="O163" i="1"/>
  <c r="AF163" i="1"/>
  <c r="AG163" i="1"/>
  <c r="AH163" i="1"/>
  <c r="AC163" i="1"/>
  <c r="AD163" i="1"/>
  <c r="AE163" i="1"/>
  <c r="AI163" i="1"/>
  <c r="W164" i="1"/>
  <c r="O164" i="1"/>
  <c r="AF164" i="1"/>
  <c r="AG164" i="1"/>
  <c r="AH164" i="1"/>
  <c r="AC164" i="1"/>
  <c r="AD164" i="1"/>
  <c r="AE164" i="1"/>
  <c r="AI164" i="1"/>
  <c r="W165" i="1"/>
  <c r="O165" i="1"/>
  <c r="AF165" i="1"/>
  <c r="AG165" i="1"/>
  <c r="AH165" i="1"/>
  <c r="AC165" i="1"/>
  <c r="AD165" i="1"/>
  <c r="AE165" i="1"/>
  <c r="AI165" i="1"/>
  <c r="W166" i="1"/>
  <c r="O166" i="1"/>
  <c r="AF166" i="1"/>
  <c r="AG166" i="1"/>
  <c r="AH166" i="1"/>
  <c r="AC166" i="1"/>
  <c r="AD166" i="1"/>
  <c r="AE166" i="1"/>
  <c r="AI166" i="1"/>
  <c r="W167" i="1"/>
  <c r="O167" i="1"/>
  <c r="AF167" i="1"/>
  <c r="AG167" i="1"/>
  <c r="AH167" i="1"/>
  <c r="AC167" i="1"/>
  <c r="AD167" i="1"/>
  <c r="AE167" i="1"/>
  <c r="AI167" i="1"/>
  <c r="W168" i="1"/>
  <c r="O168" i="1"/>
  <c r="AF168" i="1"/>
  <c r="AG168" i="1"/>
  <c r="AH168" i="1"/>
  <c r="AC168" i="1"/>
  <c r="AD168" i="1"/>
  <c r="AE168" i="1"/>
  <c r="AI168" i="1"/>
  <c r="W169" i="1"/>
  <c r="O169" i="1"/>
  <c r="AF169" i="1"/>
  <c r="AG169" i="1"/>
  <c r="AH169" i="1"/>
  <c r="AC169" i="1"/>
  <c r="AD169" i="1"/>
  <c r="AE169" i="1"/>
  <c r="AI169" i="1"/>
  <c r="W170" i="1"/>
  <c r="O170" i="1"/>
  <c r="AF170" i="1"/>
  <c r="AG170" i="1"/>
  <c r="AH170" i="1"/>
  <c r="AC170" i="1"/>
  <c r="AD170" i="1"/>
  <c r="AE170" i="1"/>
  <c r="AI170" i="1"/>
  <c r="W171" i="1"/>
  <c r="O171" i="1"/>
  <c r="AF171" i="1"/>
  <c r="AG171" i="1"/>
  <c r="AH171" i="1"/>
  <c r="AC171" i="1"/>
  <c r="AD171" i="1"/>
  <c r="AE171" i="1"/>
  <c r="AI171" i="1"/>
  <c r="W172" i="1"/>
  <c r="O172" i="1"/>
  <c r="AF172" i="1"/>
  <c r="AG172" i="1"/>
  <c r="AH172" i="1"/>
  <c r="AC172" i="1"/>
  <c r="AD172" i="1"/>
  <c r="AE172" i="1"/>
  <c r="AI172" i="1"/>
  <c r="W173" i="1"/>
  <c r="O173" i="1"/>
  <c r="AF173" i="1"/>
  <c r="AG173" i="1"/>
  <c r="AH173" i="1"/>
  <c r="AC173" i="1"/>
  <c r="AD173" i="1"/>
  <c r="AE173" i="1"/>
  <c r="AI173" i="1"/>
  <c r="W174" i="1"/>
  <c r="O174" i="1"/>
  <c r="AF174" i="1"/>
  <c r="AG174" i="1"/>
  <c r="AH174" i="1"/>
  <c r="AC174" i="1"/>
  <c r="AD174" i="1"/>
  <c r="AE174" i="1"/>
  <c r="AI174" i="1"/>
  <c r="W175" i="1"/>
  <c r="O175" i="1"/>
  <c r="AF175" i="1"/>
  <c r="AG175" i="1"/>
  <c r="AH175" i="1"/>
  <c r="AC175" i="1"/>
  <c r="AD175" i="1"/>
  <c r="AE175" i="1"/>
  <c r="AI175" i="1"/>
  <c r="W176" i="1"/>
  <c r="O176" i="1"/>
  <c r="AF176" i="1"/>
  <c r="AG176" i="1"/>
  <c r="AH176" i="1"/>
  <c r="AC176" i="1"/>
  <c r="AD176" i="1"/>
  <c r="AE176" i="1"/>
  <c r="AI176" i="1"/>
  <c r="W177" i="1"/>
  <c r="O177" i="1"/>
  <c r="AF177" i="1"/>
  <c r="AG177" i="1"/>
  <c r="AH177" i="1"/>
  <c r="AC177" i="1"/>
  <c r="AD177" i="1"/>
  <c r="AE177" i="1"/>
  <c r="AI177" i="1"/>
  <c r="W178" i="1"/>
  <c r="O178" i="1"/>
  <c r="AF178" i="1"/>
  <c r="AG178" i="1"/>
  <c r="AH178" i="1"/>
  <c r="AC178" i="1"/>
  <c r="AD178" i="1"/>
  <c r="AE178" i="1"/>
  <c r="AI178" i="1"/>
  <c r="W179" i="1"/>
  <c r="O179" i="1"/>
  <c r="AF179" i="1"/>
  <c r="AG179" i="1"/>
  <c r="AH179" i="1"/>
  <c r="AC179" i="1"/>
  <c r="AD179" i="1"/>
  <c r="AE179" i="1"/>
  <c r="AI179" i="1"/>
  <c r="W180" i="1"/>
  <c r="O180" i="1"/>
  <c r="AF180" i="1"/>
  <c r="AG180" i="1"/>
  <c r="AH180" i="1"/>
  <c r="AC180" i="1"/>
  <c r="AD180" i="1"/>
  <c r="AE180" i="1"/>
  <c r="AI180" i="1"/>
  <c r="W181" i="1"/>
  <c r="O181" i="1"/>
  <c r="AF181" i="1"/>
  <c r="AG181" i="1"/>
  <c r="AH181" i="1"/>
  <c r="AC181" i="1"/>
  <c r="AD181" i="1"/>
  <c r="AE181" i="1"/>
  <c r="AI181" i="1"/>
  <c r="W182" i="1"/>
  <c r="O182" i="1"/>
  <c r="AF182" i="1"/>
  <c r="AG182" i="1"/>
  <c r="AH182" i="1"/>
  <c r="AC182" i="1"/>
  <c r="AD182" i="1"/>
  <c r="AE182" i="1"/>
  <c r="AI182" i="1"/>
  <c r="W183" i="1"/>
  <c r="O183" i="1"/>
  <c r="AF183" i="1"/>
  <c r="AG183" i="1"/>
  <c r="AH183" i="1"/>
  <c r="AC183" i="1"/>
  <c r="AD183" i="1"/>
  <c r="AE183" i="1"/>
  <c r="AI183" i="1"/>
  <c r="W184" i="1"/>
  <c r="O184" i="1"/>
  <c r="AF184" i="1"/>
  <c r="AG184" i="1"/>
  <c r="AH184" i="1"/>
  <c r="AC184" i="1"/>
  <c r="AD184" i="1"/>
  <c r="AE184" i="1"/>
  <c r="AI184" i="1"/>
  <c r="W185" i="1"/>
  <c r="O185" i="1"/>
  <c r="AF185" i="1"/>
  <c r="AG185" i="1"/>
  <c r="AH185" i="1"/>
  <c r="AC185" i="1"/>
  <c r="AD185" i="1"/>
  <c r="AE185" i="1"/>
  <c r="AI185" i="1"/>
  <c r="W186" i="1"/>
  <c r="O186" i="1"/>
  <c r="AF186" i="1"/>
  <c r="AG186" i="1"/>
  <c r="AH186" i="1"/>
  <c r="AC186" i="1"/>
  <c r="AD186" i="1"/>
  <c r="AE186" i="1"/>
  <c r="AI186" i="1"/>
  <c r="W187" i="1"/>
  <c r="O187" i="1"/>
  <c r="AF187" i="1"/>
  <c r="AG187" i="1"/>
  <c r="AH187" i="1"/>
  <c r="AC187" i="1"/>
  <c r="AD187" i="1"/>
  <c r="AE187" i="1"/>
  <c r="AI187" i="1"/>
  <c r="W188" i="1"/>
  <c r="O188" i="1"/>
  <c r="AF188" i="1"/>
  <c r="AG188" i="1"/>
  <c r="AH188" i="1"/>
  <c r="AC188" i="1"/>
  <c r="AD188" i="1"/>
  <c r="AE188" i="1"/>
  <c r="AI188" i="1"/>
  <c r="W189" i="1"/>
  <c r="O189" i="1"/>
  <c r="AF189" i="1"/>
  <c r="AG189" i="1"/>
  <c r="AH189" i="1"/>
  <c r="AC189" i="1"/>
  <c r="AD189" i="1"/>
  <c r="AE189" i="1"/>
  <c r="AI189" i="1"/>
  <c r="W190" i="1"/>
  <c r="O190" i="1"/>
  <c r="AF190" i="1"/>
  <c r="AG190" i="1"/>
  <c r="AH190" i="1"/>
  <c r="AC190" i="1"/>
  <c r="AD190" i="1"/>
  <c r="AE190" i="1"/>
  <c r="AI190" i="1"/>
  <c r="W191" i="1"/>
  <c r="O191" i="1"/>
  <c r="AF191" i="1"/>
  <c r="AG191" i="1"/>
  <c r="AH191" i="1"/>
  <c r="AC191" i="1"/>
  <c r="AD191" i="1"/>
  <c r="AE191" i="1"/>
  <c r="AI191" i="1"/>
  <c r="W192" i="1"/>
  <c r="O192" i="1"/>
  <c r="AF192" i="1"/>
  <c r="AG192" i="1"/>
  <c r="AH192" i="1"/>
  <c r="AC192" i="1"/>
  <c r="AD192" i="1"/>
  <c r="AE192" i="1"/>
  <c r="AI192" i="1"/>
  <c r="W193" i="1"/>
  <c r="O193" i="1"/>
  <c r="AF193" i="1"/>
  <c r="AG193" i="1"/>
  <c r="AH193" i="1"/>
  <c r="AC193" i="1"/>
  <c r="AD193" i="1"/>
  <c r="AE193" i="1"/>
  <c r="AI193" i="1"/>
  <c r="W194" i="1"/>
  <c r="O194" i="1"/>
  <c r="AF194" i="1"/>
  <c r="AG194" i="1"/>
  <c r="AH194" i="1"/>
  <c r="AC194" i="1"/>
  <c r="AD194" i="1"/>
  <c r="AE194" i="1"/>
  <c r="AI194" i="1"/>
  <c r="W195" i="1"/>
  <c r="O195" i="1"/>
  <c r="AF195" i="1"/>
  <c r="AG195" i="1"/>
  <c r="AH195" i="1"/>
  <c r="AC195" i="1"/>
  <c r="AD195" i="1"/>
  <c r="AE195" i="1"/>
  <c r="AI195" i="1"/>
  <c r="W196" i="1"/>
  <c r="O196" i="1"/>
  <c r="AF196" i="1"/>
  <c r="AG196" i="1"/>
  <c r="AH196" i="1"/>
  <c r="AC196" i="1"/>
  <c r="AD196" i="1"/>
  <c r="AE196" i="1"/>
  <c r="AI196" i="1"/>
  <c r="W197" i="1"/>
  <c r="O197" i="1"/>
  <c r="AF197" i="1"/>
  <c r="AG197" i="1"/>
  <c r="AH197" i="1"/>
  <c r="AC197" i="1"/>
  <c r="AD197" i="1"/>
  <c r="AE197" i="1"/>
  <c r="AI197" i="1"/>
  <c r="W198" i="1"/>
  <c r="O198" i="1"/>
  <c r="AF198" i="1"/>
  <c r="AG198" i="1"/>
  <c r="AH198" i="1"/>
  <c r="AC198" i="1"/>
  <c r="AD198" i="1"/>
  <c r="AE198" i="1"/>
  <c r="AI198" i="1"/>
  <c r="W199" i="1"/>
  <c r="O199" i="1"/>
  <c r="AF199" i="1"/>
  <c r="AG199" i="1"/>
  <c r="AH199" i="1"/>
  <c r="AC199" i="1"/>
  <c r="AD199" i="1"/>
  <c r="AE199" i="1"/>
  <c r="AI199" i="1"/>
  <c r="W200" i="1"/>
  <c r="O200" i="1"/>
  <c r="AF200" i="1"/>
  <c r="AG200" i="1"/>
  <c r="AH200" i="1"/>
  <c r="AC200" i="1"/>
  <c r="AD200" i="1"/>
  <c r="AE200" i="1"/>
  <c r="AI200" i="1"/>
  <c r="W201" i="1"/>
  <c r="O201" i="1"/>
  <c r="AF201" i="1"/>
  <c r="AG201" i="1"/>
  <c r="AH201" i="1"/>
  <c r="AC201" i="1"/>
  <c r="AD201" i="1"/>
  <c r="AE201" i="1"/>
  <c r="AI201" i="1"/>
  <c r="W202" i="1"/>
  <c r="O202" i="1"/>
  <c r="AF202" i="1"/>
  <c r="AG202" i="1"/>
  <c r="AH202" i="1"/>
  <c r="AC202" i="1"/>
  <c r="AD202" i="1"/>
  <c r="AE202" i="1"/>
  <c r="AI202" i="1"/>
  <c r="W203" i="1"/>
  <c r="O203" i="1"/>
  <c r="AF203" i="1"/>
  <c r="AG203" i="1"/>
  <c r="AH203" i="1"/>
  <c r="AC203" i="1"/>
  <c r="AD203" i="1"/>
  <c r="AE203" i="1"/>
  <c r="AI203" i="1"/>
  <c r="W204" i="1"/>
  <c r="O204" i="1"/>
  <c r="AF204" i="1"/>
  <c r="AG204" i="1"/>
  <c r="AH204" i="1"/>
  <c r="AC204" i="1"/>
  <c r="AD204" i="1"/>
  <c r="AE204" i="1"/>
  <c r="AI204" i="1"/>
  <c r="W205" i="1"/>
  <c r="O205" i="1"/>
  <c r="AF205" i="1"/>
  <c r="AG205" i="1"/>
  <c r="AH205" i="1"/>
  <c r="AC205" i="1"/>
  <c r="AD205" i="1"/>
  <c r="AE205" i="1"/>
  <c r="AI205" i="1"/>
  <c r="W206" i="1"/>
  <c r="O206" i="1"/>
  <c r="AF206" i="1"/>
  <c r="AG206" i="1"/>
  <c r="AH206" i="1"/>
  <c r="AC206" i="1"/>
  <c r="AD206" i="1"/>
  <c r="AE206" i="1"/>
  <c r="AI206" i="1"/>
  <c r="W207" i="1"/>
  <c r="O207" i="1"/>
  <c r="AF207" i="1"/>
  <c r="AG207" i="1"/>
  <c r="AH207" i="1"/>
  <c r="AC207" i="1"/>
  <c r="AD207" i="1"/>
  <c r="AE207" i="1"/>
  <c r="AI207" i="1"/>
  <c r="W208" i="1"/>
  <c r="O208" i="1"/>
  <c r="AF208" i="1"/>
  <c r="AG208" i="1"/>
  <c r="AH208" i="1"/>
  <c r="AC208" i="1"/>
  <c r="AD208" i="1"/>
  <c r="AE208" i="1"/>
  <c r="AI208" i="1"/>
  <c r="W209" i="1"/>
  <c r="O209" i="1"/>
  <c r="AF209" i="1"/>
  <c r="AG209" i="1"/>
  <c r="AH209" i="1"/>
  <c r="AC209" i="1"/>
  <c r="AD209" i="1"/>
  <c r="AE209" i="1"/>
  <c r="AI209" i="1"/>
  <c r="W210" i="1"/>
  <c r="O210" i="1"/>
  <c r="AF210" i="1"/>
  <c r="AG210" i="1"/>
  <c r="AH210" i="1"/>
  <c r="AC210" i="1"/>
  <c r="AD210" i="1"/>
  <c r="AE210" i="1"/>
  <c r="AI210" i="1"/>
  <c r="W211" i="1"/>
  <c r="O211" i="1"/>
  <c r="AF211" i="1"/>
  <c r="AG211" i="1"/>
  <c r="AH211" i="1"/>
  <c r="AC211" i="1"/>
  <c r="AD211" i="1"/>
  <c r="AE211" i="1"/>
  <c r="AI211" i="1"/>
  <c r="W212" i="1"/>
  <c r="O212" i="1"/>
  <c r="AF212" i="1"/>
  <c r="AG212" i="1"/>
  <c r="AH212" i="1"/>
  <c r="AC212" i="1"/>
  <c r="AD212" i="1"/>
  <c r="AE212" i="1"/>
  <c r="AI212" i="1"/>
  <c r="W213" i="1"/>
  <c r="O213" i="1"/>
  <c r="AF213" i="1"/>
  <c r="AG213" i="1"/>
  <c r="AH213" i="1"/>
  <c r="AC213" i="1"/>
  <c r="AD213" i="1"/>
  <c r="AE213" i="1"/>
  <c r="AI213" i="1"/>
  <c r="W214" i="1"/>
  <c r="O214" i="1"/>
  <c r="AF214" i="1"/>
  <c r="AG214" i="1"/>
  <c r="AH214" i="1"/>
  <c r="AC214" i="1"/>
  <c r="AD214" i="1"/>
  <c r="AE214" i="1"/>
  <c r="AI214" i="1"/>
  <c r="W215" i="1"/>
  <c r="O215" i="1"/>
  <c r="AF215" i="1"/>
  <c r="AG215" i="1"/>
  <c r="AH215" i="1"/>
  <c r="AC215" i="1"/>
  <c r="AD215" i="1"/>
  <c r="AE215" i="1"/>
  <c r="AI215" i="1"/>
  <c r="W216" i="1"/>
  <c r="O216" i="1"/>
  <c r="AF216" i="1"/>
  <c r="AG216" i="1"/>
  <c r="AH216" i="1"/>
  <c r="AC216" i="1"/>
  <c r="AD216" i="1"/>
  <c r="AE216" i="1"/>
  <c r="AI216" i="1"/>
  <c r="W217" i="1"/>
  <c r="O217" i="1"/>
  <c r="AF217" i="1"/>
  <c r="AG217" i="1"/>
  <c r="AH217" i="1"/>
  <c r="AC217" i="1"/>
  <c r="AD217" i="1"/>
  <c r="AE217" i="1"/>
  <c r="AI217" i="1"/>
  <c r="W218" i="1"/>
  <c r="O218" i="1"/>
  <c r="AF218" i="1"/>
  <c r="AG218" i="1"/>
  <c r="AH218" i="1"/>
  <c r="AC218" i="1"/>
  <c r="AD218" i="1"/>
  <c r="AE218" i="1"/>
  <c r="AI218" i="1"/>
  <c r="W219" i="1"/>
  <c r="O219" i="1"/>
  <c r="AF219" i="1"/>
  <c r="AG219" i="1"/>
  <c r="AH219" i="1"/>
  <c r="AC219" i="1"/>
  <c r="AD219" i="1"/>
  <c r="AE219" i="1"/>
  <c r="AI219" i="1"/>
  <c r="W220" i="1"/>
  <c r="O220" i="1"/>
  <c r="AF220" i="1"/>
  <c r="AG220" i="1"/>
  <c r="AH220" i="1"/>
  <c r="AC220" i="1"/>
  <c r="AD220" i="1"/>
  <c r="AE220" i="1"/>
  <c r="AI220" i="1"/>
  <c r="W221" i="1"/>
  <c r="O221" i="1"/>
  <c r="AF221" i="1"/>
  <c r="AG221" i="1"/>
  <c r="AH221" i="1"/>
  <c r="AC221" i="1"/>
  <c r="AD221" i="1"/>
  <c r="AE221" i="1"/>
  <c r="AI221" i="1"/>
  <c r="W222" i="1"/>
  <c r="O222" i="1"/>
  <c r="AF222" i="1"/>
  <c r="AG222" i="1"/>
  <c r="AH222" i="1"/>
  <c r="AC222" i="1"/>
  <c r="AD222" i="1"/>
  <c r="AE222" i="1"/>
  <c r="AI222" i="1"/>
  <c r="W223" i="1"/>
  <c r="O223" i="1"/>
  <c r="AF223" i="1"/>
  <c r="AG223" i="1"/>
  <c r="AH223" i="1"/>
  <c r="AC223" i="1"/>
  <c r="AD223" i="1"/>
  <c r="AE223" i="1"/>
  <c r="AI223" i="1"/>
  <c r="W224" i="1"/>
  <c r="O224" i="1"/>
  <c r="AF224" i="1"/>
  <c r="AG224" i="1"/>
  <c r="AH224" i="1"/>
  <c r="AC224" i="1"/>
  <c r="AD224" i="1"/>
  <c r="AE224" i="1"/>
  <c r="AI224" i="1"/>
  <c r="W225" i="1"/>
  <c r="O225" i="1"/>
  <c r="AF225" i="1"/>
  <c r="AG225" i="1"/>
  <c r="AH225" i="1"/>
  <c r="AC225" i="1"/>
  <c r="AD225" i="1"/>
  <c r="AE225" i="1"/>
  <c r="AI225" i="1"/>
  <c r="W226" i="1"/>
  <c r="O226" i="1"/>
  <c r="AF226" i="1"/>
  <c r="AG226" i="1"/>
  <c r="AH226" i="1"/>
  <c r="AC226" i="1"/>
  <c r="AD226" i="1"/>
  <c r="AE226" i="1"/>
  <c r="AI226" i="1"/>
  <c r="W227" i="1"/>
  <c r="O227" i="1"/>
  <c r="AF227" i="1"/>
  <c r="AG227" i="1"/>
  <c r="AH227" i="1"/>
  <c r="AC227" i="1"/>
  <c r="AD227" i="1"/>
  <c r="AE227" i="1"/>
  <c r="AI227" i="1"/>
  <c r="W228" i="1"/>
  <c r="O228" i="1"/>
  <c r="AF228" i="1"/>
  <c r="AG228" i="1"/>
  <c r="AH228" i="1"/>
  <c r="AC228" i="1"/>
  <c r="AD228" i="1"/>
  <c r="AE228" i="1"/>
  <c r="AI228" i="1"/>
  <c r="W229" i="1"/>
  <c r="O229" i="1"/>
  <c r="AF229" i="1"/>
  <c r="AG229" i="1"/>
  <c r="AH229" i="1"/>
  <c r="AC229" i="1"/>
  <c r="AD229" i="1"/>
  <c r="AE229" i="1"/>
  <c r="AI229" i="1"/>
  <c r="W230" i="1"/>
  <c r="O230" i="1"/>
  <c r="AF230" i="1"/>
  <c r="AG230" i="1"/>
  <c r="AH230" i="1"/>
  <c r="AC230" i="1"/>
  <c r="AD230" i="1"/>
  <c r="AE230" i="1"/>
  <c r="AI230" i="1"/>
  <c r="W231" i="1"/>
  <c r="O231" i="1"/>
  <c r="AF231" i="1"/>
  <c r="AG231" i="1"/>
  <c r="AH231" i="1"/>
  <c r="AC231" i="1"/>
  <c r="AD231" i="1"/>
  <c r="AE231" i="1"/>
  <c r="AI231" i="1"/>
  <c r="W232" i="1"/>
  <c r="O232" i="1"/>
  <c r="AF232" i="1"/>
  <c r="AG232" i="1"/>
  <c r="AH232" i="1"/>
  <c r="AC232" i="1"/>
  <c r="AD232" i="1"/>
  <c r="AE232" i="1"/>
  <c r="AI232" i="1"/>
  <c r="W233" i="1"/>
  <c r="O233" i="1"/>
  <c r="AF233" i="1"/>
  <c r="AG233" i="1"/>
  <c r="AH233" i="1"/>
  <c r="AC233" i="1"/>
  <c r="AD233" i="1"/>
  <c r="AE233" i="1"/>
  <c r="AI233" i="1"/>
  <c r="W234" i="1"/>
  <c r="O234" i="1"/>
  <c r="AF234" i="1"/>
  <c r="AG234" i="1"/>
  <c r="AH234" i="1"/>
  <c r="AC234" i="1"/>
  <c r="AD234" i="1"/>
  <c r="AE234" i="1"/>
  <c r="AI234" i="1"/>
  <c r="W235" i="1"/>
  <c r="O235" i="1"/>
  <c r="AF235" i="1"/>
  <c r="AG235" i="1"/>
  <c r="AH235" i="1"/>
  <c r="AC235" i="1"/>
  <c r="AD235" i="1"/>
  <c r="AE235" i="1"/>
  <c r="AI235" i="1"/>
  <c r="W236" i="1"/>
  <c r="O236" i="1"/>
  <c r="AF236" i="1"/>
  <c r="AG236" i="1"/>
  <c r="AH236" i="1"/>
  <c r="AC236" i="1"/>
  <c r="AD236" i="1"/>
  <c r="AE236" i="1"/>
  <c r="AI236" i="1"/>
  <c r="W237" i="1"/>
  <c r="O237" i="1"/>
  <c r="AF237" i="1"/>
  <c r="AG237" i="1"/>
  <c r="AH237" i="1"/>
  <c r="AC237" i="1"/>
  <c r="AD237" i="1"/>
  <c r="AE237" i="1"/>
  <c r="AI237" i="1"/>
  <c r="W238" i="1"/>
  <c r="O238" i="1"/>
  <c r="AF238" i="1"/>
  <c r="AG238" i="1"/>
  <c r="AH238" i="1"/>
  <c r="AC238" i="1"/>
  <c r="AD238" i="1"/>
  <c r="AE238" i="1"/>
  <c r="AI238" i="1"/>
  <c r="W239" i="1"/>
  <c r="O239" i="1"/>
  <c r="AF239" i="1"/>
  <c r="AG239" i="1"/>
  <c r="AH239" i="1"/>
  <c r="AC239" i="1"/>
  <c r="AD239" i="1"/>
  <c r="AE239" i="1"/>
  <c r="AI239" i="1"/>
  <c r="W240" i="1"/>
  <c r="O240" i="1"/>
  <c r="AF240" i="1"/>
  <c r="AG240" i="1"/>
  <c r="AH240" i="1"/>
  <c r="AC240" i="1"/>
  <c r="AD240" i="1"/>
  <c r="AE240" i="1"/>
  <c r="AI240" i="1"/>
  <c r="W241" i="1"/>
  <c r="O241" i="1"/>
  <c r="AF241" i="1"/>
  <c r="AG241" i="1"/>
  <c r="AH241" i="1"/>
  <c r="AC241" i="1"/>
  <c r="AD241" i="1"/>
  <c r="AE241" i="1"/>
  <c r="AI241" i="1"/>
  <c r="W242" i="1"/>
  <c r="O242" i="1"/>
  <c r="AF242" i="1"/>
  <c r="AG242" i="1"/>
  <c r="AH242" i="1"/>
  <c r="AC242" i="1"/>
  <c r="AD242" i="1"/>
  <c r="AE242" i="1"/>
  <c r="AI242" i="1"/>
  <c r="W243" i="1"/>
  <c r="O243" i="1"/>
  <c r="AF243" i="1"/>
  <c r="AG243" i="1"/>
  <c r="AH243" i="1"/>
  <c r="AC243" i="1"/>
  <c r="AD243" i="1"/>
  <c r="AE243" i="1"/>
  <c r="AI243" i="1"/>
  <c r="W244" i="1"/>
  <c r="O244" i="1"/>
  <c r="AF244" i="1"/>
  <c r="AG244" i="1"/>
  <c r="AH244" i="1"/>
  <c r="AC244" i="1"/>
  <c r="AD244" i="1"/>
  <c r="AE244" i="1"/>
  <c r="AI244" i="1"/>
  <c r="W245" i="1"/>
  <c r="O245" i="1"/>
  <c r="AF245" i="1"/>
  <c r="AG245" i="1"/>
  <c r="AH245" i="1"/>
  <c r="AC245" i="1"/>
  <c r="AD245" i="1"/>
  <c r="AE245" i="1"/>
  <c r="AI245" i="1"/>
  <c r="W246" i="1"/>
  <c r="O246" i="1"/>
  <c r="AF246" i="1"/>
  <c r="AG246" i="1"/>
  <c r="AH246" i="1"/>
  <c r="AC246" i="1"/>
  <c r="AD246" i="1"/>
  <c r="AE246" i="1"/>
  <c r="AI246" i="1"/>
  <c r="W247" i="1"/>
  <c r="O247" i="1"/>
  <c r="AF247" i="1"/>
  <c r="AG247" i="1"/>
  <c r="AH247" i="1"/>
  <c r="AC247" i="1"/>
  <c r="AD247" i="1"/>
  <c r="AE247" i="1"/>
  <c r="AI247" i="1"/>
  <c r="W248" i="1"/>
  <c r="O248" i="1"/>
  <c r="AF248" i="1"/>
  <c r="AG248" i="1"/>
  <c r="AH248" i="1"/>
  <c r="AC248" i="1"/>
  <c r="AD248" i="1"/>
  <c r="AE248" i="1"/>
  <c r="AI248" i="1"/>
  <c r="W249" i="1"/>
  <c r="O249" i="1"/>
  <c r="AF249" i="1"/>
  <c r="AG249" i="1"/>
  <c r="AH249" i="1"/>
  <c r="AC249" i="1"/>
  <c r="AD249" i="1"/>
  <c r="AE249" i="1"/>
  <c r="AI249" i="1"/>
  <c r="W250" i="1"/>
  <c r="O250" i="1"/>
  <c r="AF250" i="1"/>
  <c r="AG250" i="1"/>
  <c r="AH250" i="1"/>
  <c r="AC250" i="1"/>
  <c r="AD250" i="1"/>
  <c r="AE250" i="1"/>
  <c r="AI250" i="1"/>
  <c r="W251" i="1"/>
  <c r="O251" i="1"/>
  <c r="AF251" i="1"/>
  <c r="AG251" i="1"/>
  <c r="AH251" i="1"/>
  <c r="AC251" i="1"/>
  <c r="AD251" i="1"/>
  <c r="AE251" i="1"/>
  <c r="AI251" i="1"/>
  <c r="W252" i="1"/>
  <c r="O252" i="1"/>
  <c r="AF252" i="1"/>
  <c r="AG252" i="1"/>
  <c r="AH252" i="1"/>
  <c r="AC252" i="1"/>
  <c r="AD252" i="1"/>
  <c r="AE252" i="1"/>
  <c r="AI252" i="1"/>
  <c r="W253" i="1"/>
  <c r="O253" i="1"/>
  <c r="AF253" i="1"/>
  <c r="AG253" i="1"/>
  <c r="AH253" i="1"/>
  <c r="AC253" i="1"/>
  <c r="AD253" i="1"/>
  <c r="AE253" i="1"/>
  <c r="AI253" i="1"/>
  <c r="W254" i="1"/>
  <c r="O254" i="1"/>
  <c r="AF254" i="1"/>
  <c r="AG254" i="1"/>
  <c r="AH254" i="1"/>
  <c r="AC254" i="1"/>
  <c r="AD254" i="1"/>
  <c r="AE254" i="1"/>
  <c r="AI254" i="1"/>
  <c r="W255" i="1"/>
  <c r="O255" i="1"/>
  <c r="AF255" i="1"/>
  <c r="AG255" i="1"/>
  <c r="AH255" i="1"/>
  <c r="AC255" i="1"/>
  <c r="AD255" i="1"/>
  <c r="AE255" i="1"/>
  <c r="AI255" i="1"/>
  <c r="W256" i="1"/>
  <c r="O256" i="1"/>
  <c r="AF256" i="1"/>
  <c r="AG256" i="1"/>
  <c r="AH256" i="1"/>
  <c r="AC256" i="1"/>
  <c r="AD256" i="1"/>
  <c r="AE256" i="1"/>
  <c r="AI256" i="1"/>
  <c r="W257" i="1"/>
  <c r="O257" i="1"/>
  <c r="AF257" i="1"/>
  <c r="AG257" i="1"/>
  <c r="AH257" i="1"/>
  <c r="AC257" i="1"/>
  <c r="AD257" i="1"/>
  <c r="AE257" i="1"/>
  <c r="AI257" i="1"/>
  <c r="W258" i="1"/>
  <c r="O258" i="1"/>
  <c r="AF258" i="1"/>
  <c r="AG258" i="1"/>
  <c r="AH258" i="1"/>
  <c r="AC258" i="1"/>
  <c r="AD258" i="1"/>
  <c r="AE258" i="1"/>
  <c r="AI258" i="1"/>
  <c r="W259" i="1"/>
  <c r="O259" i="1"/>
  <c r="AF259" i="1"/>
  <c r="AG259" i="1"/>
  <c r="AH259" i="1"/>
  <c r="AC259" i="1"/>
  <c r="AD259" i="1"/>
  <c r="AE259" i="1"/>
  <c r="AI259" i="1"/>
  <c r="W260" i="1"/>
  <c r="O260" i="1"/>
  <c r="AF260" i="1"/>
  <c r="AG260" i="1"/>
  <c r="AH260" i="1"/>
  <c r="AC260" i="1"/>
  <c r="AD260" i="1"/>
  <c r="AE260" i="1"/>
  <c r="AI260" i="1"/>
  <c r="W261" i="1"/>
  <c r="O261" i="1"/>
  <c r="AF261" i="1"/>
  <c r="AG261" i="1"/>
  <c r="AH261" i="1"/>
  <c r="AC261" i="1"/>
  <c r="AD261" i="1"/>
  <c r="AE261" i="1"/>
  <c r="AI261" i="1"/>
  <c r="W262" i="1"/>
  <c r="O262" i="1"/>
  <c r="AF262" i="1"/>
  <c r="AG262" i="1"/>
  <c r="AH262" i="1"/>
  <c r="AC262" i="1"/>
  <c r="AD262" i="1"/>
  <c r="AE262" i="1"/>
  <c r="AI262" i="1"/>
  <c r="W263" i="1"/>
  <c r="O263" i="1"/>
  <c r="AF263" i="1"/>
  <c r="AG263" i="1"/>
  <c r="AH263" i="1"/>
  <c r="AC263" i="1"/>
  <c r="AD263" i="1"/>
  <c r="AE263" i="1"/>
  <c r="AI263" i="1"/>
  <c r="W264" i="1"/>
  <c r="O264" i="1"/>
  <c r="AF264" i="1"/>
  <c r="AG264" i="1"/>
  <c r="AH264" i="1"/>
  <c r="AC264" i="1"/>
  <c r="AD264" i="1"/>
  <c r="AE264" i="1"/>
  <c r="AI264" i="1"/>
  <c r="W265" i="1"/>
  <c r="O265" i="1"/>
  <c r="AF265" i="1"/>
  <c r="AG265" i="1"/>
  <c r="AH265" i="1"/>
  <c r="AC265" i="1"/>
  <c r="AD265" i="1"/>
  <c r="AE265" i="1"/>
  <c r="AI265" i="1"/>
  <c r="W266" i="1"/>
  <c r="O266" i="1"/>
  <c r="AF266" i="1"/>
  <c r="AG266" i="1"/>
  <c r="AH266" i="1"/>
  <c r="AC266" i="1"/>
  <c r="AD266" i="1"/>
  <c r="AE266" i="1"/>
  <c r="AI266" i="1"/>
  <c r="W267" i="1"/>
  <c r="O267" i="1"/>
  <c r="AF267" i="1"/>
  <c r="AG267" i="1"/>
  <c r="AH267" i="1"/>
  <c r="AC267" i="1"/>
  <c r="AD267" i="1"/>
  <c r="AE267" i="1"/>
  <c r="AI267" i="1"/>
  <c r="W268" i="1"/>
  <c r="O268" i="1"/>
  <c r="AF268" i="1"/>
  <c r="AG268" i="1"/>
  <c r="AH268" i="1"/>
  <c r="AC268" i="1"/>
  <c r="AD268" i="1"/>
  <c r="AE268" i="1"/>
  <c r="AI268" i="1"/>
  <c r="W269" i="1"/>
  <c r="O269" i="1"/>
  <c r="AF269" i="1"/>
  <c r="AG269" i="1"/>
  <c r="AH269" i="1"/>
  <c r="AC269" i="1"/>
  <c r="AD269" i="1"/>
  <c r="AE269" i="1"/>
  <c r="AI269" i="1"/>
  <c r="W270" i="1"/>
  <c r="O270" i="1"/>
  <c r="AF270" i="1"/>
  <c r="AG270" i="1"/>
  <c r="AH270" i="1"/>
  <c r="AC270" i="1"/>
  <c r="AD270" i="1"/>
  <c r="AE270" i="1"/>
  <c r="AI270" i="1"/>
  <c r="W271" i="1"/>
  <c r="O271" i="1"/>
  <c r="AF271" i="1"/>
  <c r="AG271" i="1"/>
  <c r="AH271" i="1"/>
  <c r="AC271" i="1"/>
  <c r="AD271" i="1"/>
  <c r="AE271" i="1"/>
  <c r="AI271" i="1"/>
  <c r="W272" i="1"/>
  <c r="O272" i="1"/>
  <c r="AF272" i="1"/>
  <c r="AG272" i="1"/>
  <c r="AH272" i="1"/>
  <c r="AC272" i="1"/>
  <c r="AD272" i="1"/>
  <c r="AE272" i="1"/>
  <c r="AI272" i="1"/>
  <c r="W273" i="1"/>
  <c r="O273" i="1"/>
  <c r="AF273" i="1"/>
  <c r="AG273" i="1"/>
  <c r="AH273" i="1"/>
  <c r="AC273" i="1"/>
  <c r="AD273" i="1"/>
  <c r="AE273" i="1"/>
  <c r="AI273" i="1"/>
  <c r="W274" i="1"/>
  <c r="O274" i="1"/>
  <c r="AF274" i="1"/>
  <c r="AG274" i="1"/>
  <c r="AH274" i="1"/>
  <c r="AC274" i="1"/>
  <c r="AD274" i="1"/>
  <c r="AE274" i="1"/>
  <c r="AI274" i="1"/>
  <c r="W275" i="1"/>
  <c r="O275" i="1"/>
  <c r="AF275" i="1"/>
  <c r="AG275" i="1"/>
  <c r="AH275" i="1"/>
  <c r="AC275" i="1"/>
  <c r="AD275" i="1"/>
  <c r="AE275" i="1"/>
  <c r="AI275" i="1"/>
  <c r="W276" i="1"/>
  <c r="O276" i="1"/>
  <c r="AF276" i="1"/>
  <c r="AG276" i="1"/>
  <c r="AH276" i="1"/>
  <c r="AC276" i="1"/>
  <c r="AD276" i="1"/>
  <c r="AE276" i="1"/>
  <c r="AI276" i="1"/>
  <c r="W277" i="1"/>
  <c r="O277" i="1"/>
  <c r="AF277" i="1"/>
  <c r="AG277" i="1"/>
  <c r="AH277" i="1"/>
  <c r="AC277" i="1"/>
  <c r="AD277" i="1"/>
  <c r="AE277" i="1"/>
  <c r="AI277" i="1"/>
  <c r="W278" i="1"/>
  <c r="O278" i="1"/>
  <c r="AF278" i="1"/>
  <c r="AG278" i="1"/>
  <c r="AH278" i="1"/>
  <c r="AC278" i="1"/>
  <c r="AD278" i="1"/>
  <c r="AE278" i="1"/>
  <c r="AI278" i="1"/>
  <c r="W279" i="1"/>
  <c r="O279" i="1"/>
  <c r="AF279" i="1"/>
  <c r="AG279" i="1"/>
  <c r="AH279" i="1"/>
  <c r="AC279" i="1"/>
  <c r="AD279" i="1"/>
  <c r="AE279" i="1"/>
  <c r="AI279" i="1"/>
  <c r="W280" i="1"/>
  <c r="O280" i="1"/>
  <c r="AF280" i="1"/>
  <c r="AG280" i="1"/>
  <c r="AH280" i="1"/>
  <c r="AC280" i="1"/>
  <c r="AD280" i="1"/>
  <c r="AE280" i="1"/>
  <c r="AI280" i="1"/>
  <c r="W281" i="1"/>
  <c r="O281" i="1"/>
  <c r="AF281" i="1"/>
  <c r="AG281" i="1"/>
  <c r="AH281" i="1"/>
  <c r="AC281" i="1"/>
  <c r="AD281" i="1"/>
  <c r="AE281" i="1"/>
  <c r="AI281" i="1"/>
  <c r="W282" i="1"/>
  <c r="O282" i="1"/>
  <c r="AF282" i="1"/>
  <c r="AG282" i="1"/>
  <c r="AH282" i="1"/>
  <c r="AC282" i="1"/>
  <c r="AD282" i="1"/>
  <c r="AE282" i="1"/>
  <c r="AI282" i="1"/>
  <c r="W283" i="1"/>
  <c r="O283" i="1"/>
  <c r="AF283" i="1"/>
  <c r="AG283" i="1"/>
  <c r="AH283" i="1"/>
  <c r="AC283" i="1"/>
  <c r="AD283" i="1"/>
  <c r="AE283" i="1"/>
  <c r="AI283" i="1"/>
  <c r="W284" i="1"/>
  <c r="O284" i="1"/>
  <c r="AF284" i="1"/>
  <c r="AG284" i="1"/>
  <c r="AH284" i="1"/>
  <c r="AC284" i="1"/>
  <c r="AD284" i="1"/>
  <c r="AE284" i="1"/>
  <c r="AI284" i="1"/>
  <c r="W285" i="1"/>
  <c r="O285" i="1"/>
  <c r="AF285" i="1"/>
  <c r="AG285" i="1"/>
  <c r="AH285" i="1"/>
  <c r="AC285" i="1"/>
  <c r="AD285" i="1"/>
  <c r="AE285" i="1"/>
  <c r="AI285" i="1"/>
  <c r="W286" i="1"/>
  <c r="O286" i="1"/>
  <c r="AF286" i="1"/>
  <c r="AG286" i="1"/>
  <c r="AH286" i="1"/>
  <c r="AC286" i="1"/>
  <c r="AD286" i="1"/>
  <c r="AE286" i="1"/>
  <c r="AI286" i="1"/>
  <c r="W287" i="1"/>
  <c r="O287" i="1"/>
  <c r="AF287" i="1"/>
  <c r="AG287" i="1"/>
  <c r="AH287" i="1"/>
  <c r="AC287" i="1"/>
  <c r="AD287" i="1"/>
  <c r="AE287" i="1"/>
  <c r="AI287" i="1"/>
  <c r="W288" i="1"/>
  <c r="O288" i="1"/>
  <c r="AF288" i="1"/>
  <c r="AG288" i="1"/>
  <c r="AH288" i="1"/>
  <c r="AC288" i="1"/>
  <c r="AD288" i="1"/>
  <c r="AE288" i="1"/>
  <c r="AI288" i="1"/>
  <c r="W289" i="1"/>
  <c r="O289" i="1"/>
  <c r="AF289" i="1"/>
  <c r="AG289" i="1"/>
  <c r="AH289" i="1"/>
  <c r="AC289" i="1"/>
  <c r="AD289" i="1"/>
  <c r="AE289" i="1"/>
  <c r="AI289" i="1"/>
  <c r="W290" i="1"/>
  <c r="O290" i="1"/>
  <c r="AF290" i="1"/>
  <c r="AG290" i="1"/>
  <c r="AH290" i="1"/>
  <c r="AC290" i="1"/>
  <c r="AD290" i="1"/>
  <c r="AE290" i="1"/>
  <c r="AI290" i="1"/>
  <c r="W291" i="1"/>
  <c r="O291" i="1"/>
  <c r="AF291" i="1"/>
  <c r="AG291" i="1"/>
  <c r="AH291" i="1"/>
  <c r="AC291" i="1"/>
  <c r="AD291" i="1"/>
  <c r="AE291" i="1"/>
  <c r="AI291" i="1"/>
  <c r="W292" i="1"/>
  <c r="O292" i="1"/>
  <c r="AF292" i="1"/>
  <c r="AG292" i="1"/>
  <c r="AH292" i="1"/>
  <c r="AC292" i="1"/>
  <c r="AD292" i="1"/>
  <c r="AE292" i="1"/>
  <c r="AI292" i="1"/>
  <c r="W293" i="1"/>
  <c r="O293" i="1"/>
  <c r="AF293" i="1"/>
  <c r="AG293" i="1"/>
  <c r="AH293" i="1"/>
  <c r="AC293" i="1"/>
  <c r="AD293" i="1"/>
  <c r="AE293" i="1"/>
  <c r="AI293" i="1"/>
  <c r="W294" i="1"/>
  <c r="O294" i="1"/>
  <c r="AF294" i="1"/>
  <c r="AG294" i="1"/>
  <c r="AH294" i="1"/>
  <c r="AC294" i="1"/>
  <c r="AD294" i="1"/>
  <c r="AE294" i="1"/>
  <c r="AI294" i="1"/>
  <c r="W295" i="1"/>
  <c r="O295" i="1"/>
  <c r="AF295" i="1"/>
  <c r="AG295" i="1"/>
  <c r="AH295" i="1"/>
  <c r="AC295" i="1"/>
  <c r="AD295" i="1"/>
  <c r="AE295" i="1"/>
  <c r="AI295" i="1"/>
  <c r="W296" i="1"/>
  <c r="O296" i="1"/>
  <c r="AF296" i="1"/>
  <c r="AG296" i="1"/>
  <c r="AH296" i="1"/>
  <c r="AC296" i="1"/>
  <c r="AD296" i="1"/>
  <c r="AE296" i="1"/>
  <c r="AI296" i="1"/>
  <c r="W297" i="1"/>
  <c r="O297" i="1"/>
  <c r="AF297" i="1"/>
  <c r="AG297" i="1"/>
  <c r="AH297" i="1"/>
  <c r="AC297" i="1"/>
  <c r="AD297" i="1"/>
  <c r="AE297" i="1"/>
  <c r="AI297" i="1"/>
  <c r="W298" i="1"/>
  <c r="O298" i="1"/>
  <c r="AF298" i="1"/>
  <c r="AG298" i="1"/>
  <c r="AH298" i="1"/>
  <c r="AC298" i="1"/>
  <c r="AD298" i="1"/>
  <c r="AE298" i="1"/>
  <c r="AI298" i="1"/>
  <c r="W299" i="1"/>
  <c r="O299" i="1"/>
  <c r="AF299" i="1"/>
  <c r="AG299" i="1"/>
  <c r="AH299" i="1"/>
  <c r="AC299" i="1"/>
  <c r="AD299" i="1"/>
  <c r="AE299" i="1"/>
  <c r="AI299" i="1"/>
  <c r="W300" i="1"/>
  <c r="O300" i="1"/>
  <c r="AF300" i="1"/>
  <c r="AG300" i="1"/>
  <c r="AH300" i="1"/>
  <c r="AC300" i="1"/>
  <c r="AD300" i="1"/>
  <c r="AE300" i="1"/>
  <c r="AI300" i="1"/>
  <c r="W301" i="1"/>
  <c r="O301" i="1"/>
  <c r="AF301" i="1"/>
  <c r="AG301" i="1"/>
  <c r="AH301" i="1"/>
  <c r="AC301" i="1"/>
  <c r="AD301" i="1"/>
  <c r="AE301" i="1"/>
  <c r="AI301" i="1"/>
  <c r="W302" i="1"/>
  <c r="O302" i="1"/>
  <c r="AF302" i="1"/>
  <c r="AG302" i="1"/>
  <c r="AH302" i="1"/>
  <c r="AC302" i="1"/>
  <c r="AD302" i="1"/>
  <c r="AE302" i="1"/>
  <c r="AI302" i="1"/>
  <c r="W303" i="1"/>
  <c r="O303" i="1"/>
  <c r="AF303" i="1"/>
  <c r="AG303" i="1"/>
  <c r="AH303" i="1"/>
  <c r="AC303" i="1"/>
  <c r="AD303" i="1"/>
  <c r="AE303" i="1"/>
  <c r="AI303" i="1"/>
  <c r="W304" i="1"/>
  <c r="O304" i="1"/>
  <c r="AF304" i="1"/>
  <c r="AG304" i="1"/>
  <c r="AH304" i="1"/>
  <c r="AC304" i="1"/>
  <c r="AD304" i="1"/>
  <c r="AE304" i="1"/>
  <c r="AI304" i="1"/>
  <c r="W305" i="1"/>
  <c r="O305" i="1"/>
  <c r="AF305" i="1"/>
  <c r="AG305" i="1"/>
  <c r="AH305" i="1"/>
  <c r="AC305" i="1"/>
  <c r="AD305" i="1"/>
  <c r="AE305" i="1"/>
  <c r="AI305" i="1"/>
  <c r="W306" i="1"/>
  <c r="O306" i="1"/>
  <c r="AF306" i="1"/>
  <c r="AG306" i="1"/>
  <c r="AH306" i="1"/>
  <c r="AC306" i="1"/>
  <c r="AD306" i="1"/>
  <c r="AE306" i="1"/>
  <c r="AI306" i="1"/>
  <c r="W307" i="1"/>
  <c r="O307" i="1"/>
  <c r="AF307" i="1"/>
  <c r="AG307" i="1"/>
  <c r="AH307" i="1"/>
  <c r="AC307" i="1"/>
  <c r="AD307" i="1"/>
  <c r="AE307" i="1"/>
  <c r="AI307" i="1"/>
  <c r="W308" i="1"/>
  <c r="O308" i="1"/>
  <c r="AF308" i="1"/>
  <c r="AG308" i="1"/>
  <c r="AH308" i="1"/>
  <c r="AC308" i="1"/>
  <c r="AD308" i="1"/>
  <c r="AE308" i="1"/>
  <c r="AI308" i="1"/>
  <c r="W309" i="1"/>
  <c r="O309" i="1"/>
  <c r="AF309" i="1"/>
  <c r="AG309" i="1"/>
  <c r="AH309" i="1"/>
  <c r="AC309" i="1"/>
  <c r="AD309" i="1"/>
  <c r="AE309" i="1"/>
  <c r="AI309" i="1"/>
  <c r="W310" i="1"/>
  <c r="O310" i="1"/>
  <c r="AF310" i="1"/>
  <c r="AG310" i="1"/>
  <c r="AH310" i="1"/>
  <c r="AC310" i="1"/>
  <c r="AD310" i="1"/>
  <c r="AE310" i="1"/>
  <c r="AI310" i="1"/>
  <c r="W311" i="1"/>
  <c r="O311" i="1"/>
  <c r="AF311" i="1"/>
  <c r="AG311" i="1"/>
  <c r="AH311" i="1"/>
  <c r="AC311" i="1"/>
  <c r="AD311" i="1"/>
  <c r="AE311" i="1"/>
  <c r="AI311" i="1"/>
  <c r="W312" i="1"/>
  <c r="O312" i="1"/>
  <c r="AF312" i="1"/>
  <c r="AG312" i="1"/>
  <c r="AH312" i="1"/>
  <c r="AC312" i="1"/>
  <c r="AD312" i="1"/>
  <c r="AE312" i="1"/>
  <c r="AI312" i="1"/>
  <c r="W313" i="1"/>
  <c r="O313" i="1"/>
  <c r="AF313" i="1"/>
  <c r="AG313" i="1"/>
  <c r="AH313" i="1"/>
  <c r="AC313" i="1"/>
  <c r="AD313" i="1"/>
  <c r="AE313" i="1"/>
  <c r="AI313" i="1"/>
  <c r="W314" i="1"/>
  <c r="O314" i="1"/>
  <c r="AF314" i="1"/>
  <c r="AG314" i="1"/>
  <c r="AH314" i="1"/>
  <c r="AC314" i="1"/>
  <c r="AD314" i="1"/>
  <c r="AE314" i="1"/>
  <c r="AI314" i="1"/>
  <c r="W315" i="1"/>
  <c r="O315" i="1"/>
  <c r="AF315" i="1"/>
  <c r="AG315" i="1"/>
  <c r="AH315" i="1"/>
  <c r="AC315" i="1"/>
  <c r="AD315" i="1"/>
  <c r="AE315" i="1"/>
  <c r="AI315" i="1"/>
  <c r="W316" i="1"/>
  <c r="O316" i="1"/>
  <c r="AF316" i="1"/>
  <c r="AG316" i="1"/>
  <c r="AH316" i="1"/>
  <c r="AC316" i="1"/>
  <c r="AD316" i="1"/>
  <c r="AE316" i="1"/>
  <c r="AI316" i="1"/>
  <c r="W317" i="1"/>
  <c r="O317" i="1"/>
  <c r="AF317" i="1"/>
  <c r="AG317" i="1"/>
  <c r="AH317" i="1"/>
  <c r="AC317" i="1"/>
  <c r="AD317" i="1"/>
  <c r="AE317" i="1"/>
  <c r="AI317" i="1"/>
  <c r="W318" i="1"/>
  <c r="O318" i="1"/>
  <c r="AF318" i="1"/>
  <c r="AG318" i="1"/>
  <c r="AH318" i="1"/>
  <c r="AC318" i="1"/>
  <c r="AD318" i="1"/>
  <c r="AE318" i="1"/>
  <c r="AI318" i="1"/>
  <c r="W319" i="1"/>
  <c r="O319" i="1"/>
  <c r="AF319" i="1"/>
  <c r="AG319" i="1"/>
  <c r="AH319" i="1"/>
  <c r="AC319" i="1"/>
  <c r="AD319" i="1"/>
  <c r="AE319" i="1"/>
  <c r="AI319" i="1"/>
  <c r="W320" i="1"/>
  <c r="O320" i="1"/>
  <c r="AF320" i="1"/>
  <c r="AG320" i="1"/>
  <c r="AH320" i="1"/>
  <c r="AC320" i="1"/>
  <c r="AD320" i="1"/>
  <c r="AE320" i="1"/>
  <c r="AI320" i="1"/>
  <c r="W321" i="1"/>
  <c r="O321" i="1"/>
  <c r="AF321" i="1"/>
  <c r="AG321" i="1"/>
  <c r="AH321" i="1"/>
  <c r="AC321" i="1"/>
  <c r="AD321" i="1"/>
  <c r="AE321" i="1"/>
  <c r="AI321" i="1"/>
  <c r="W322" i="1"/>
  <c r="O322" i="1"/>
  <c r="AF322" i="1"/>
  <c r="AG322" i="1"/>
  <c r="AH322" i="1"/>
  <c r="AC322" i="1"/>
  <c r="AD322" i="1"/>
  <c r="AE322" i="1"/>
  <c r="AI322" i="1"/>
  <c r="W323" i="1"/>
  <c r="O323" i="1"/>
  <c r="AF323" i="1"/>
  <c r="AG323" i="1"/>
  <c r="AH323" i="1"/>
  <c r="AC323" i="1"/>
  <c r="AD323" i="1"/>
  <c r="AE323" i="1"/>
  <c r="AI323" i="1"/>
  <c r="W324" i="1"/>
  <c r="O324" i="1"/>
  <c r="AF324" i="1"/>
  <c r="AG324" i="1"/>
  <c r="AH324" i="1"/>
  <c r="AC324" i="1"/>
  <c r="AD324" i="1"/>
  <c r="AE324" i="1"/>
  <c r="AI324" i="1"/>
  <c r="W325" i="1"/>
  <c r="O325" i="1"/>
  <c r="AF325" i="1"/>
  <c r="AG325" i="1"/>
  <c r="AH325" i="1"/>
  <c r="AC325" i="1"/>
  <c r="AD325" i="1"/>
  <c r="AE325" i="1"/>
  <c r="AI325" i="1"/>
  <c r="W326" i="1"/>
  <c r="O326" i="1"/>
  <c r="AF326" i="1"/>
  <c r="AG326" i="1"/>
  <c r="AH326" i="1"/>
  <c r="AC326" i="1"/>
  <c r="AD326" i="1"/>
  <c r="AE326" i="1"/>
  <c r="AI326" i="1"/>
  <c r="W327" i="1"/>
  <c r="O327" i="1"/>
  <c r="AF327" i="1"/>
  <c r="AG327" i="1"/>
  <c r="AH327" i="1"/>
  <c r="AC327" i="1"/>
  <c r="AD327" i="1"/>
  <c r="AE327" i="1"/>
  <c r="AI327" i="1"/>
  <c r="W328" i="1"/>
  <c r="O328" i="1"/>
  <c r="AF328" i="1"/>
  <c r="AG328" i="1"/>
  <c r="AH328" i="1"/>
  <c r="AC328" i="1"/>
  <c r="AD328" i="1"/>
  <c r="AE328" i="1"/>
  <c r="AI328" i="1"/>
  <c r="W329" i="1"/>
  <c r="O329" i="1"/>
  <c r="AF329" i="1"/>
  <c r="AG329" i="1"/>
  <c r="AH329" i="1"/>
  <c r="AC329" i="1"/>
  <c r="AD329" i="1"/>
  <c r="AE329" i="1"/>
  <c r="AI329" i="1"/>
  <c r="W330" i="1"/>
  <c r="O330" i="1"/>
  <c r="AF330" i="1"/>
  <c r="AG330" i="1"/>
  <c r="AH330" i="1"/>
  <c r="AC330" i="1"/>
  <c r="AD330" i="1"/>
  <c r="AE330" i="1"/>
  <c r="AI330" i="1"/>
  <c r="W331" i="1"/>
  <c r="O331" i="1"/>
  <c r="AF331" i="1"/>
  <c r="AG331" i="1"/>
  <c r="AH331" i="1"/>
  <c r="AC331" i="1"/>
  <c r="AD331" i="1"/>
  <c r="AE331" i="1"/>
  <c r="AI331" i="1"/>
  <c r="W332" i="1"/>
  <c r="O332" i="1"/>
  <c r="AF332" i="1"/>
  <c r="AG332" i="1"/>
  <c r="AH332" i="1"/>
  <c r="AC332" i="1"/>
  <c r="AD332" i="1"/>
  <c r="AE332" i="1"/>
  <c r="AI332" i="1"/>
  <c r="W333" i="1"/>
  <c r="O333" i="1"/>
  <c r="AF333" i="1"/>
  <c r="AG333" i="1"/>
  <c r="AH333" i="1"/>
  <c r="AC333" i="1"/>
  <c r="AD333" i="1"/>
  <c r="AE333" i="1"/>
  <c r="AI333" i="1"/>
  <c r="W334" i="1"/>
  <c r="O334" i="1"/>
  <c r="AF334" i="1"/>
  <c r="AG334" i="1"/>
  <c r="AH334" i="1"/>
  <c r="AC334" i="1"/>
  <c r="AD334" i="1"/>
  <c r="AE334" i="1"/>
  <c r="AI334" i="1"/>
  <c r="W335" i="1"/>
  <c r="O335" i="1"/>
  <c r="AF335" i="1"/>
  <c r="AG335" i="1"/>
  <c r="AH335" i="1"/>
  <c r="AC335" i="1"/>
  <c r="AD335" i="1"/>
  <c r="AE335" i="1"/>
  <c r="AI335" i="1"/>
  <c r="W336" i="1"/>
  <c r="O336" i="1"/>
  <c r="AF336" i="1"/>
  <c r="AG336" i="1"/>
  <c r="AH336" i="1"/>
  <c r="AC336" i="1"/>
  <c r="AD336" i="1"/>
  <c r="AE336" i="1"/>
  <c r="AI336" i="1"/>
  <c r="W337" i="1"/>
  <c r="O337" i="1"/>
  <c r="AF337" i="1"/>
  <c r="AG337" i="1"/>
  <c r="AH337" i="1"/>
  <c r="AC337" i="1"/>
  <c r="AD337" i="1"/>
  <c r="AE337" i="1"/>
  <c r="AI337" i="1"/>
  <c r="W338" i="1"/>
  <c r="O338" i="1"/>
  <c r="AF338" i="1"/>
  <c r="AG338" i="1"/>
  <c r="AH338" i="1"/>
  <c r="AC338" i="1"/>
  <c r="AD338" i="1"/>
  <c r="AE338" i="1"/>
  <c r="AI338" i="1"/>
  <c r="W339" i="1"/>
  <c r="O339" i="1"/>
  <c r="AF339" i="1"/>
  <c r="AG339" i="1"/>
  <c r="AH339" i="1"/>
  <c r="AC339" i="1"/>
  <c r="AD339" i="1"/>
  <c r="AE339" i="1"/>
  <c r="AI339" i="1"/>
  <c r="W340" i="1"/>
  <c r="O340" i="1"/>
  <c r="AF340" i="1"/>
  <c r="AG340" i="1"/>
  <c r="AH340" i="1"/>
  <c r="AC340" i="1"/>
  <c r="AD340" i="1"/>
  <c r="AE340" i="1"/>
  <c r="AI340" i="1"/>
  <c r="W341" i="1"/>
  <c r="O341" i="1"/>
  <c r="AF341" i="1"/>
  <c r="AG341" i="1"/>
  <c r="AH341" i="1"/>
  <c r="AC341" i="1"/>
  <c r="AD341" i="1"/>
  <c r="AE341" i="1"/>
  <c r="AI341" i="1"/>
  <c r="W342" i="1"/>
  <c r="O342" i="1"/>
  <c r="AF342" i="1"/>
  <c r="AG342" i="1"/>
  <c r="AH342" i="1"/>
  <c r="AC342" i="1"/>
  <c r="AD342" i="1"/>
  <c r="AE342" i="1"/>
  <c r="AI342" i="1"/>
  <c r="W343" i="1"/>
  <c r="O343" i="1"/>
  <c r="AF343" i="1"/>
  <c r="AG343" i="1"/>
  <c r="AH343" i="1"/>
  <c r="AC343" i="1"/>
  <c r="AD343" i="1"/>
  <c r="AE343" i="1"/>
  <c r="AI343" i="1"/>
  <c r="W344" i="1"/>
  <c r="O344" i="1"/>
  <c r="AF344" i="1"/>
  <c r="AG344" i="1"/>
  <c r="AH344" i="1"/>
  <c r="AC344" i="1"/>
  <c r="AD344" i="1"/>
  <c r="AE344" i="1"/>
  <c r="AI344" i="1"/>
  <c r="W345" i="1"/>
  <c r="O345" i="1"/>
  <c r="AF345" i="1"/>
  <c r="AG345" i="1"/>
  <c r="AH345" i="1"/>
  <c r="AC345" i="1"/>
  <c r="AD345" i="1"/>
  <c r="AE345" i="1"/>
  <c r="AI345" i="1"/>
  <c r="W346" i="1"/>
  <c r="O346" i="1"/>
  <c r="AF346" i="1"/>
  <c r="AG346" i="1"/>
  <c r="AH346" i="1"/>
  <c r="AC346" i="1"/>
  <c r="AD346" i="1"/>
  <c r="AE346" i="1"/>
  <c r="AI346" i="1"/>
  <c r="W347" i="1"/>
  <c r="O347" i="1"/>
  <c r="AF347" i="1"/>
  <c r="AG347" i="1"/>
  <c r="AH347" i="1"/>
  <c r="AC347" i="1"/>
  <c r="AD347" i="1"/>
  <c r="AE347" i="1"/>
  <c r="AI347" i="1"/>
  <c r="W348" i="1"/>
  <c r="O348" i="1"/>
  <c r="AF348" i="1"/>
  <c r="AG348" i="1"/>
  <c r="AH348" i="1"/>
  <c r="AC348" i="1"/>
  <c r="AD348" i="1"/>
  <c r="AE348" i="1"/>
  <c r="AI348" i="1"/>
  <c r="W349" i="1"/>
  <c r="O349" i="1"/>
  <c r="AF349" i="1"/>
  <c r="AG349" i="1"/>
  <c r="AH349" i="1"/>
  <c r="AC349" i="1"/>
  <c r="AD349" i="1"/>
  <c r="AE349" i="1"/>
  <c r="AI349" i="1"/>
  <c r="W350" i="1"/>
  <c r="O350" i="1"/>
  <c r="AF350" i="1"/>
  <c r="AG350" i="1"/>
  <c r="AH350" i="1"/>
  <c r="AC350" i="1"/>
  <c r="AD350" i="1"/>
  <c r="AE350" i="1"/>
  <c r="AI350" i="1"/>
  <c r="W351" i="1"/>
  <c r="O351" i="1"/>
  <c r="AF351" i="1"/>
  <c r="AG351" i="1"/>
  <c r="AH351" i="1"/>
  <c r="AC351" i="1"/>
  <c r="AD351" i="1"/>
  <c r="AE351" i="1"/>
  <c r="AI351" i="1"/>
  <c r="W352" i="1"/>
  <c r="O352" i="1"/>
  <c r="AF352" i="1"/>
  <c r="AG352" i="1"/>
  <c r="AH352" i="1"/>
  <c r="AC352" i="1"/>
  <c r="AD352" i="1"/>
  <c r="AE352" i="1"/>
  <c r="AI352" i="1"/>
  <c r="W353" i="1"/>
  <c r="O353" i="1"/>
  <c r="AF353" i="1"/>
  <c r="AG353" i="1"/>
  <c r="AH353" i="1"/>
  <c r="AC353" i="1"/>
  <c r="AD353" i="1"/>
  <c r="AE353" i="1"/>
  <c r="AI353" i="1"/>
  <c r="W354" i="1"/>
  <c r="O354" i="1"/>
  <c r="AF354" i="1"/>
  <c r="AG354" i="1"/>
  <c r="AH354" i="1"/>
  <c r="AC354" i="1"/>
  <c r="AD354" i="1"/>
  <c r="AE354" i="1"/>
  <c r="AI354" i="1"/>
  <c r="W355" i="1"/>
  <c r="O355" i="1"/>
  <c r="AF355" i="1"/>
  <c r="AG355" i="1"/>
  <c r="AH355" i="1"/>
  <c r="AC355" i="1"/>
  <c r="AD355" i="1"/>
  <c r="AE355" i="1"/>
  <c r="AI355" i="1"/>
  <c r="W356" i="1"/>
  <c r="O356" i="1"/>
  <c r="AF356" i="1"/>
  <c r="AG356" i="1"/>
  <c r="AH356" i="1"/>
  <c r="AC356" i="1"/>
  <c r="AD356" i="1"/>
  <c r="AE356" i="1"/>
  <c r="AI356" i="1"/>
  <c r="W357" i="1"/>
  <c r="O357" i="1"/>
  <c r="AF357" i="1"/>
  <c r="AG357" i="1"/>
  <c r="AH357" i="1"/>
  <c r="AC357" i="1"/>
  <c r="AD357" i="1"/>
  <c r="AE357" i="1"/>
  <c r="AI357" i="1"/>
  <c r="W358" i="1"/>
  <c r="O358" i="1"/>
  <c r="AF358" i="1"/>
  <c r="AG358" i="1"/>
  <c r="AH358" i="1"/>
  <c r="AC358" i="1"/>
  <c r="AD358" i="1"/>
  <c r="AE358" i="1"/>
  <c r="AI358" i="1"/>
  <c r="W359" i="1"/>
  <c r="O359" i="1"/>
  <c r="AF359" i="1"/>
  <c r="AG359" i="1"/>
  <c r="AH359" i="1"/>
  <c r="AC359" i="1"/>
  <c r="AD359" i="1"/>
  <c r="AE359" i="1"/>
  <c r="AI359" i="1"/>
  <c r="W360" i="1"/>
  <c r="O360" i="1"/>
  <c r="AF360" i="1"/>
  <c r="AG360" i="1"/>
  <c r="AH360" i="1"/>
  <c r="AC360" i="1"/>
  <c r="AD360" i="1"/>
  <c r="AE360" i="1"/>
  <c r="AI360" i="1"/>
  <c r="W361" i="1"/>
  <c r="O361" i="1"/>
  <c r="AF361" i="1"/>
  <c r="AG361" i="1"/>
  <c r="AH361" i="1"/>
  <c r="AC361" i="1"/>
  <c r="AD361" i="1"/>
  <c r="AE361" i="1"/>
  <c r="AI361" i="1"/>
  <c r="W362" i="1"/>
  <c r="O362" i="1"/>
  <c r="AF362" i="1"/>
  <c r="AG362" i="1"/>
  <c r="AH362" i="1"/>
  <c r="AC362" i="1"/>
  <c r="AD362" i="1"/>
  <c r="AE362" i="1"/>
  <c r="AI362" i="1"/>
  <c r="W363" i="1"/>
  <c r="O363" i="1"/>
  <c r="AF363" i="1"/>
  <c r="AG363" i="1"/>
  <c r="AH363" i="1"/>
  <c r="AC363" i="1"/>
  <c r="AD363" i="1"/>
  <c r="AE363" i="1"/>
  <c r="AI363" i="1"/>
  <c r="W364" i="1"/>
  <c r="O364" i="1"/>
  <c r="AF364" i="1"/>
  <c r="AG364" i="1"/>
  <c r="AH364" i="1"/>
  <c r="AC364" i="1"/>
  <c r="AD364" i="1"/>
  <c r="AE364" i="1"/>
  <c r="AI364" i="1"/>
  <c r="W365" i="1"/>
  <c r="O365" i="1"/>
  <c r="AF365" i="1"/>
  <c r="AG365" i="1"/>
  <c r="AH365" i="1"/>
  <c r="AC365" i="1"/>
  <c r="AD365" i="1"/>
  <c r="AE365" i="1"/>
  <c r="AI365" i="1"/>
  <c r="W366" i="1"/>
  <c r="O366" i="1"/>
  <c r="AF366" i="1"/>
  <c r="AG366" i="1"/>
  <c r="AH366" i="1"/>
  <c r="AC366" i="1"/>
  <c r="AD366" i="1"/>
  <c r="AE366" i="1"/>
  <c r="AI366" i="1"/>
  <c r="W367" i="1"/>
  <c r="O367" i="1"/>
  <c r="AF367" i="1"/>
  <c r="AG367" i="1"/>
  <c r="AH367" i="1"/>
  <c r="AC367" i="1"/>
  <c r="AD367" i="1"/>
  <c r="AE367" i="1"/>
  <c r="AI367" i="1"/>
  <c r="W368" i="1"/>
  <c r="O368" i="1"/>
  <c r="AF368" i="1"/>
  <c r="AG368" i="1"/>
  <c r="AH368" i="1"/>
  <c r="AC368" i="1"/>
  <c r="AD368" i="1"/>
  <c r="AE368" i="1"/>
  <c r="AI368" i="1"/>
  <c r="W369" i="1"/>
  <c r="O369" i="1"/>
  <c r="AF369" i="1"/>
  <c r="AG369" i="1"/>
  <c r="AH369" i="1"/>
  <c r="AC369" i="1"/>
  <c r="AD369" i="1"/>
  <c r="AE369" i="1"/>
  <c r="AI369" i="1"/>
  <c r="W370" i="1"/>
  <c r="O370" i="1"/>
  <c r="AF370" i="1"/>
  <c r="AG370" i="1"/>
  <c r="AH370" i="1"/>
  <c r="AC370" i="1"/>
  <c r="AD370" i="1"/>
  <c r="AE370" i="1"/>
  <c r="AI370" i="1"/>
  <c r="W371" i="1"/>
  <c r="O371" i="1"/>
  <c r="AF371" i="1"/>
  <c r="AG371" i="1"/>
  <c r="AH371" i="1"/>
  <c r="AC371" i="1"/>
  <c r="AD371" i="1"/>
  <c r="AE371" i="1"/>
  <c r="AI371" i="1"/>
  <c r="W372" i="1"/>
  <c r="O372" i="1"/>
  <c r="AF372" i="1"/>
  <c r="AG372" i="1"/>
  <c r="AH372" i="1"/>
  <c r="AC372" i="1"/>
  <c r="AD372" i="1"/>
  <c r="AE372" i="1"/>
  <c r="AI372" i="1"/>
  <c r="W373" i="1"/>
  <c r="O373" i="1"/>
  <c r="AF373" i="1"/>
  <c r="AG373" i="1"/>
  <c r="AH373" i="1"/>
  <c r="AC373" i="1"/>
  <c r="AD373" i="1"/>
  <c r="AE373" i="1"/>
  <c r="AI373" i="1"/>
  <c r="W374" i="1"/>
  <c r="O374" i="1"/>
  <c r="AF374" i="1"/>
  <c r="AG374" i="1"/>
  <c r="AH374" i="1"/>
  <c r="AC374" i="1"/>
  <c r="AD374" i="1"/>
  <c r="AE374" i="1"/>
  <c r="AI374" i="1"/>
  <c r="W375" i="1"/>
  <c r="O375" i="1"/>
  <c r="AF375" i="1"/>
  <c r="AG375" i="1"/>
  <c r="AH375" i="1"/>
  <c r="AC375" i="1"/>
  <c r="AD375" i="1"/>
  <c r="AE375" i="1"/>
  <c r="AI375" i="1"/>
  <c r="W376" i="1"/>
  <c r="O376" i="1"/>
  <c r="AF376" i="1"/>
  <c r="AG376" i="1"/>
  <c r="AH376" i="1"/>
  <c r="AC376" i="1"/>
  <c r="AD376" i="1"/>
  <c r="AE376" i="1"/>
  <c r="AI376" i="1"/>
  <c r="W377" i="1"/>
  <c r="O377" i="1"/>
  <c r="AF377" i="1"/>
  <c r="AG377" i="1"/>
  <c r="AH377" i="1"/>
  <c r="AC377" i="1"/>
  <c r="AD377" i="1"/>
  <c r="AE377" i="1"/>
  <c r="AI377" i="1"/>
  <c r="W378" i="1"/>
  <c r="O378" i="1"/>
  <c r="AF378" i="1"/>
  <c r="AG378" i="1"/>
  <c r="AH378" i="1"/>
  <c r="AC378" i="1"/>
  <c r="AD378" i="1"/>
  <c r="AE378" i="1"/>
  <c r="AI378" i="1"/>
  <c r="W379" i="1"/>
  <c r="O379" i="1"/>
  <c r="AF379" i="1"/>
  <c r="AG379" i="1"/>
  <c r="AH379" i="1"/>
  <c r="AC379" i="1"/>
  <c r="AD379" i="1"/>
  <c r="AE379" i="1"/>
  <c r="AI379" i="1"/>
  <c r="W380" i="1"/>
  <c r="O380" i="1"/>
  <c r="AF380" i="1"/>
  <c r="AG380" i="1"/>
  <c r="AH380" i="1"/>
  <c r="AC380" i="1"/>
  <c r="AD380" i="1"/>
  <c r="AE380" i="1"/>
  <c r="AI380" i="1"/>
  <c r="W381" i="1"/>
  <c r="O381" i="1"/>
  <c r="AF381" i="1"/>
  <c r="AG381" i="1"/>
  <c r="AH381" i="1"/>
  <c r="AC381" i="1"/>
  <c r="AD381" i="1"/>
  <c r="AE381" i="1"/>
  <c r="AI381" i="1"/>
  <c r="W382" i="1"/>
  <c r="O382" i="1"/>
  <c r="AF382" i="1"/>
  <c r="AG382" i="1"/>
  <c r="AH382" i="1"/>
  <c r="AC382" i="1"/>
  <c r="AD382" i="1"/>
  <c r="AE382" i="1"/>
  <c r="AI382" i="1"/>
  <c r="W383" i="1"/>
  <c r="O383" i="1"/>
  <c r="AF383" i="1"/>
  <c r="AG383" i="1"/>
  <c r="AH383" i="1"/>
  <c r="AC383" i="1"/>
  <c r="AD383" i="1"/>
  <c r="AE383" i="1"/>
  <c r="AI383" i="1"/>
  <c r="W384" i="1"/>
  <c r="O384" i="1"/>
  <c r="AF384" i="1"/>
  <c r="AG384" i="1"/>
  <c r="AH384" i="1"/>
  <c r="AC384" i="1"/>
  <c r="AD384" i="1"/>
  <c r="AE384" i="1"/>
  <c r="AI384" i="1"/>
  <c r="W385" i="1"/>
  <c r="O385" i="1"/>
  <c r="AF385" i="1"/>
  <c r="AG385" i="1"/>
  <c r="AH385" i="1"/>
  <c r="AC385" i="1"/>
  <c r="AD385" i="1"/>
  <c r="AE385" i="1"/>
  <c r="AI385" i="1"/>
  <c r="W386" i="1"/>
  <c r="O386" i="1"/>
  <c r="AF386" i="1"/>
  <c r="AG386" i="1"/>
  <c r="AH386" i="1"/>
  <c r="AC386" i="1"/>
  <c r="AD386" i="1"/>
  <c r="AE386" i="1"/>
  <c r="AI386" i="1"/>
  <c r="W387" i="1"/>
  <c r="O387" i="1"/>
  <c r="AF387" i="1"/>
  <c r="AG387" i="1"/>
  <c r="AH387" i="1"/>
  <c r="AC387" i="1"/>
  <c r="AD387" i="1"/>
  <c r="AE387" i="1"/>
  <c r="AI387" i="1"/>
  <c r="W388" i="1"/>
  <c r="O388" i="1"/>
  <c r="AF388" i="1"/>
  <c r="AG388" i="1"/>
  <c r="AH388" i="1"/>
  <c r="AC388" i="1"/>
  <c r="AD388" i="1"/>
  <c r="AE388" i="1"/>
  <c r="AI388" i="1"/>
  <c r="W389" i="1"/>
  <c r="O389" i="1"/>
  <c r="AF389" i="1"/>
  <c r="AG389" i="1"/>
  <c r="AH389" i="1"/>
  <c r="AC389" i="1"/>
  <c r="AD389" i="1"/>
  <c r="AE389" i="1"/>
  <c r="AI389" i="1"/>
  <c r="W390" i="1"/>
  <c r="O390" i="1"/>
  <c r="AF390" i="1"/>
  <c r="AG390" i="1"/>
  <c r="AH390" i="1"/>
  <c r="AC390" i="1"/>
  <c r="AD390" i="1"/>
  <c r="AE390" i="1"/>
  <c r="AI390" i="1"/>
  <c r="W391" i="1"/>
  <c r="O391" i="1"/>
  <c r="AF391" i="1"/>
  <c r="AG391" i="1"/>
  <c r="AH391" i="1"/>
  <c r="AC391" i="1"/>
  <c r="AD391" i="1"/>
  <c r="AE391" i="1"/>
  <c r="AI391" i="1"/>
  <c r="W392" i="1"/>
  <c r="O392" i="1"/>
  <c r="AF392" i="1"/>
  <c r="AG392" i="1"/>
  <c r="AH392" i="1"/>
  <c r="AC392" i="1"/>
  <c r="AD392" i="1"/>
  <c r="AE392" i="1"/>
  <c r="AI392" i="1"/>
  <c r="W393" i="1"/>
  <c r="O393" i="1"/>
  <c r="AF393" i="1"/>
  <c r="AG393" i="1"/>
  <c r="AH393" i="1"/>
  <c r="AC393" i="1"/>
  <c r="AD393" i="1"/>
  <c r="AE393" i="1"/>
  <c r="AI393" i="1"/>
  <c r="W394" i="1"/>
  <c r="O394" i="1"/>
  <c r="AF394" i="1"/>
  <c r="AG394" i="1"/>
  <c r="AH394" i="1"/>
  <c r="AC394" i="1"/>
  <c r="AD394" i="1"/>
  <c r="AE394" i="1"/>
  <c r="AI394" i="1"/>
  <c r="W395" i="1"/>
  <c r="O395" i="1"/>
  <c r="AF395" i="1"/>
  <c r="AG395" i="1"/>
  <c r="AH395" i="1"/>
  <c r="AC395" i="1"/>
  <c r="AD395" i="1"/>
  <c r="AE395" i="1"/>
  <c r="AI395" i="1"/>
  <c r="W396" i="1"/>
  <c r="O396" i="1"/>
  <c r="AF396" i="1"/>
  <c r="AG396" i="1"/>
  <c r="AH396" i="1"/>
  <c r="AC396" i="1"/>
  <c r="AD396" i="1"/>
  <c r="AE396" i="1"/>
  <c r="AI396" i="1"/>
  <c r="W397" i="1"/>
  <c r="O397" i="1"/>
  <c r="AF397" i="1"/>
  <c r="AG397" i="1"/>
  <c r="AH397" i="1"/>
  <c r="AC397" i="1"/>
  <c r="AD397" i="1"/>
  <c r="AE397" i="1"/>
  <c r="AI397" i="1"/>
  <c r="W398" i="1"/>
  <c r="O398" i="1"/>
  <c r="AF398" i="1"/>
  <c r="AG398" i="1"/>
  <c r="AH398" i="1"/>
  <c r="AC398" i="1"/>
  <c r="AD398" i="1"/>
  <c r="AE398" i="1"/>
  <c r="AI398" i="1"/>
  <c r="W399" i="1"/>
  <c r="O399" i="1"/>
  <c r="AF399" i="1"/>
  <c r="AG399" i="1"/>
  <c r="AH399" i="1"/>
  <c r="AC399" i="1"/>
  <c r="AD399" i="1"/>
  <c r="AE399" i="1"/>
  <c r="AI399" i="1"/>
  <c r="W400" i="1"/>
  <c r="O400" i="1"/>
  <c r="AF400" i="1"/>
  <c r="AG400" i="1"/>
  <c r="AH400" i="1"/>
  <c r="AC400" i="1"/>
  <c r="AD400" i="1"/>
  <c r="AE400" i="1"/>
  <c r="AI400" i="1"/>
  <c r="W401" i="1"/>
  <c r="O401" i="1"/>
  <c r="AF401" i="1"/>
  <c r="AG401" i="1"/>
  <c r="AH401" i="1"/>
  <c r="AC401" i="1"/>
  <c r="AD401" i="1"/>
  <c r="AE401" i="1"/>
  <c r="AI401" i="1"/>
  <c r="W402" i="1"/>
  <c r="O402" i="1"/>
  <c r="AF402" i="1"/>
  <c r="AG402" i="1"/>
  <c r="AH402" i="1"/>
  <c r="AC402" i="1"/>
  <c r="AD402" i="1"/>
  <c r="AE402" i="1"/>
  <c r="AI402" i="1"/>
  <c r="W403" i="1"/>
  <c r="O403" i="1"/>
  <c r="AF403" i="1"/>
  <c r="AG403" i="1"/>
  <c r="AH403" i="1"/>
  <c r="AC403" i="1"/>
  <c r="AD403" i="1"/>
  <c r="AE403" i="1"/>
  <c r="AI403" i="1"/>
  <c r="W404" i="1"/>
  <c r="O404" i="1"/>
  <c r="AF404" i="1"/>
  <c r="AG404" i="1"/>
  <c r="AH404" i="1"/>
  <c r="AC404" i="1"/>
  <c r="AD404" i="1"/>
  <c r="AE404" i="1"/>
  <c r="AI404" i="1"/>
  <c r="W405" i="1"/>
  <c r="O405" i="1"/>
  <c r="AF405" i="1"/>
  <c r="AG405" i="1"/>
  <c r="AH405" i="1"/>
  <c r="AC405" i="1"/>
  <c r="AD405" i="1"/>
  <c r="AE405" i="1"/>
  <c r="AI405" i="1"/>
  <c r="W406" i="1"/>
  <c r="O406" i="1"/>
  <c r="AF406" i="1"/>
  <c r="AG406" i="1"/>
  <c r="AH406" i="1"/>
  <c r="AC406" i="1"/>
  <c r="AD406" i="1"/>
  <c r="AE406" i="1"/>
  <c r="AI406" i="1"/>
  <c r="W407" i="1"/>
  <c r="O407" i="1"/>
  <c r="AF407" i="1"/>
  <c r="AG407" i="1"/>
  <c r="AH407" i="1"/>
  <c r="AC407" i="1"/>
  <c r="AD407" i="1"/>
  <c r="AE407" i="1"/>
  <c r="AI407" i="1"/>
  <c r="W408" i="1"/>
  <c r="O408" i="1"/>
  <c r="AF408" i="1"/>
  <c r="AG408" i="1"/>
  <c r="AH408" i="1"/>
  <c r="AC408" i="1"/>
  <c r="AD408" i="1"/>
  <c r="AE408" i="1"/>
  <c r="AI408" i="1"/>
  <c r="W409" i="1"/>
  <c r="O409" i="1"/>
  <c r="AF409" i="1"/>
  <c r="AG409" i="1"/>
  <c r="AH409" i="1"/>
  <c r="AC409" i="1"/>
  <c r="AD409" i="1"/>
  <c r="AE409" i="1"/>
  <c r="AI409" i="1"/>
  <c r="W410" i="1"/>
  <c r="O410" i="1"/>
  <c r="AF410" i="1"/>
  <c r="AG410" i="1"/>
  <c r="AH410" i="1"/>
  <c r="AC410" i="1"/>
  <c r="AD410" i="1"/>
  <c r="AE410" i="1"/>
  <c r="AI410" i="1"/>
  <c r="W411" i="1"/>
  <c r="O411" i="1"/>
  <c r="AF411" i="1"/>
  <c r="AG411" i="1"/>
  <c r="AH411" i="1"/>
  <c r="AC411" i="1"/>
  <c r="AD411" i="1"/>
  <c r="AE411" i="1"/>
  <c r="AI411" i="1"/>
  <c r="W412" i="1"/>
  <c r="O412" i="1"/>
  <c r="AF412" i="1"/>
  <c r="AG412" i="1"/>
  <c r="AH412" i="1"/>
  <c r="AC412" i="1"/>
  <c r="AD412" i="1"/>
  <c r="AE412" i="1"/>
  <c r="AI412" i="1"/>
  <c r="W413" i="1"/>
  <c r="O413" i="1"/>
  <c r="AF413" i="1"/>
  <c r="AG413" i="1"/>
  <c r="AH413" i="1"/>
  <c r="AC413" i="1"/>
  <c r="AD413" i="1"/>
  <c r="AE413" i="1"/>
  <c r="AI413" i="1"/>
  <c r="W414" i="1"/>
  <c r="O414" i="1"/>
  <c r="AF414" i="1"/>
  <c r="AG414" i="1"/>
  <c r="AH414" i="1"/>
  <c r="AC414" i="1"/>
  <c r="AD414" i="1"/>
  <c r="AE414" i="1"/>
  <c r="AI414" i="1"/>
  <c r="W415" i="1"/>
  <c r="O415" i="1"/>
  <c r="AF415" i="1"/>
  <c r="AG415" i="1"/>
  <c r="AH415" i="1"/>
  <c r="AC415" i="1"/>
  <c r="AD415" i="1"/>
  <c r="AE415" i="1"/>
  <c r="AI415" i="1"/>
  <c r="W416" i="1"/>
  <c r="O416" i="1"/>
  <c r="AF416" i="1"/>
  <c r="AG416" i="1"/>
  <c r="AH416" i="1"/>
  <c r="AC416" i="1"/>
  <c r="AD416" i="1"/>
  <c r="AE416" i="1"/>
  <c r="AI416" i="1"/>
  <c r="W417" i="1"/>
  <c r="O417" i="1"/>
  <c r="AF417" i="1"/>
  <c r="AG417" i="1"/>
  <c r="AH417" i="1"/>
  <c r="AC417" i="1"/>
  <c r="AD417" i="1"/>
  <c r="AE417" i="1"/>
  <c r="AI417" i="1"/>
  <c r="W418" i="1"/>
  <c r="O418" i="1"/>
  <c r="AF418" i="1"/>
  <c r="AG418" i="1"/>
  <c r="AH418" i="1"/>
  <c r="AC418" i="1"/>
  <c r="AD418" i="1"/>
  <c r="AE418" i="1"/>
  <c r="AI418" i="1"/>
  <c r="W419" i="1"/>
  <c r="O419" i="1"/>
  <c r="AF419" i="1"/>
  <c r="AG419" i="1"/>
  <c r="AH419" i="1"/>
  <c r="AC419" i="1"/>
  <c r="AD419" i="1"/>
  <c r="AE419" i="1"/>
  <c r="AI419" i="1"/>
  <c r="W420" i="1"/>
  <c r="O420" i="1"/>
  <c r="AF420" i="1"/>
  <c r="AG420" i="1"/>
  <c r="AH420" i="1"/>
  <c r="AC420" i="1"/>
  <c r="AD420" i="1"/>
  <c r="AE420" i="1"/>
  <c r="AI420" i="1"/>
  <c r="W421" i="1"/>
  <c r="O421" i="1"/>
  <c r="AF421" i="1"/>
  <c r="AG421" i="1"/>
  <c r="AH421" i="1"/>
  <c r="AC421" i="1"/>
  <c r="AD421" i="1"/>
  <c r="AE421" i="1"/>
  <c r="AI421" i="1"/>
  <c r="W422" i="1"/>
  <c r="O422" i="1"/>
  <c r="AF422" i="1"/>
  <c r="AG422" i="1"/>
  <c r="AH422" i="1"/>
  <c r="AC422" i="1"/>
  <c r="AD422" i="1"/>
  <c r="AE422" i="1"/>
  <c r="AI422" i="1"/>
  <c r="W423" i="1"/>
  <c r="O423" i="1"/>
  <c r="AF423" i="1"/>
  <c r="AG423" i="1"/>
  <c r="AH423" i="1"/>
  <c r="AC423" i="1"/>
  <c r="AD423" i="1"/>
  <c r="AE423" i="1"/>
  <c r="AI423" i="1"/>
  <c r="W424" i="1"/>
  <c r="O424" i="1"/>
  <c r="AF424" i="1"/>
  <c r="AG424" i="1"/>
  <c r="AH424" i="1"/>
  <c r="AC424" i="1"/>
  <c r="AD424" i="1"/>
  <c r="AE424" i="1"/>
  <c r="AI424" i="1"/>
  <c r="W425" i="1"/>
  <c r="O425" i="1"/>
  <c r="AF425" i="1"/>
  <c r="AG425" i="1"/>
  <c r="AH425" i="1"/>
  <c r="AC425" i="1"/>
  <c r="AD425" i="1"/>
  <c r="AE425" i="1"/>
  <c r="AI425" i="1"/>
  <c r="W426" i="1"/>
  <c r="O426" i="1"/>
  <c r="AF426" i="1"/>
  <c r="AG426" i="1"/>
  <c r="AH426" i="1"/>
  <c r="AC426" i="1"/>
  <c r="AD426" i="1"/>
  <c r="AE426" i="1"/>
  <c r="AI426" i="1"/>
  <c r="W427" i="1"/>
  <c r="O427" i="1"/>
  <c r="AF427" i="1"/>
  <c r="AG427" i="1"/>
  <c r="AH427" i="1"/>
  <c r="AC427" i="1"/>
  <c r="AD427" i="1"/>
  <c r="AE427" i="1"/>
  <c r="AI427" i="1"/>
  <c r="W428" i="1"/>
  <c r="O428" i="1"/>
  <c r="AF428" i="1"/>
  <c r="AG428" i="1"/>
  <c r="AH428" i="1"/>
  <c r="AC428" i="1"/>
  <c r="AD428" i="1"/>
  <c r="AE428" i="1"/>
  <c r="AI428" i="1"/>
  <c r="W429" i="1"/>
  <c r="O429" i="1"/>
  <c r="AF429" i="1"/>
  <c r="AG429" i="1"/>
  <c r="AH429" i="1"/>
  <c r="AC429" i="1"/>
  <c r="AD429" i="1"/>
  <c r="AE429" i="1"/>
  <c r="AI429" i="1"/>
  <c r="W430" i="1"/>
  <c r="O430" i="1"/>
  <c r="AF430" i="1"/>
  <c r="AG430" i="1"/>
  <c r="AH430" i="1"/>
  <c r="AC430" i="1"/>
  <c r="AD430" i="1"/>
  <c r="AE430" i="1"/>
  <c r="AI430" i="1"/>
  <c r="W431" i="1"/>
  <c r="O431" i="1"/>
  <c r="AF431" i="1"/>
  <c r="AG431" i="1"/>
  <c r="AH431" i="1"/>
  <c r="AC431" i="1"/>
  <c r="AD431" i="1"/>
  <c r="AE431" i="1"/>
  <c r="AI431" i="1"/>
  <c r="W432" i="1"/>
  <c r="O432" i="1"/>
  <c r="AF432" i="1"/>
  <c r="AG432" i="1"/>
  <c r="AH432" i="1"/>
  <c r="AC432" i="1"/>
  <c r="AD432" i="1"/>
  <c r="AE432" i="1"/>
  <c r="AI432" i="1"/>
  <c r="W433" i="1"/>
  <c r="O433" i="1"/>
  <c r="AF433" i="1"/>
  <c r="AG433" i="1"/>
  <c r="AH433" i="1"/>
  <c r="AC433" i="1"/>
  <c r="AD433" i="1"/>
  <c r="AE433" i="1"/>
  <c r="AI433" i="1"/>
  <c r="W434" i="1"/>
  <c r="O434" i="1"/>
  <c r="AF434" i="1"/>
  <c r="AG434" i="1"/>
  <c r="AH434" i="1"/>
  <c r="AC434" i="1"/>
  <c r="AD434" i="1"/>
  <c r="AE434" i="1"/>
  <c r="AI434" i="1"/>
  <c r="W435" i="1"/>
  <c r="O435" i="1"/>
  <c r="AF435" i="1"/>
  <c r="AG435" i="1"/>
  <c r="AH435" i="1"/>
  <c r="AC435" i="1"/>
  <c r="AD435" i="1"/>
  <c r="AE435" i="1"/>
  <c r="AI435" i="1"/>
  <c r="W436" i="1"/>
  <c r="O436" i="1"/>
  <c r="AF436" i="1"/>
  <c r="AG436" i="1"/>
  <c r="AH436" i="1"/>
  <c r="AC436" i="1"/>
  <c r="AD436" i="1"/>
  <c r="AE436" i="1"/>
  <c r="AI436" i="1"/>
  <c r="W437" i="1"/>
  <c r="O437" i="1"/>
  <c r="AF437" i="1"/>
  <c r="AG437" i="1"/>
  <c r="AH437" i="1"/>
  <c r="AC437" i="1"/>
  <c r="AD437" i="1"/>
  <c r="AE437" i="1"/>
  <c r="AI437" i="1"/>
  <c r="W438" i="1"/>
  <c r="O438" i="1"/>
  <c r="AF438" i="1"/>
  <c r="AG438" i="1"/>
  <c r="AH438" i="1"/>
  <c r="AC438" i="1"/>
  <c r="AD438" i="1"/>
  <c r="AE438" i="1"/>
  <c r="AI438" i="1"/>
  <c r="W439" i="1"/>
  <c r="O439" i="1"/>
  <c r="AF439" i="1"/>
  <c r="AG439" i="1"/>
  <c r="AH439" i="1"/>
  <c r="AC439" i="1"/>
  <c r="AD439" i="1"/>
  <c r="AE439" i="1"/>
  <c r="AI439" i="1"/>
  <c r="W440" i="1"/>
  <c r="O440" i="1"/>
  <c r="AF440" i="1"/>
  <c r="AG440" i="1"/>
  <c r="AH440" i="1"/>
  <c r="AC440" i="1"/>
  <c r="AD440" i="1"/>
  <c r="AE440" i="1"/>
  <c r="AI440" i="1"/>
  <c r="W441" i="1"/>
  <c r="O441" i="1"/>
  <c r="AF441" i="1"/>
  <c r="AG441" i="1"/>
  <c r="AH441" i="1"/>
  <c r="AC441" i="1"/>
  <c r="AD441" i="1"/>
  <c r="AE441" i="1"/>
  <c r="AI441" i="1"/>
  <c r="W442" i="1"/>
  <c r="O442" i="1"/>
  <c r="AF442" i="1"/>
  <c r="AG442" i="1"/>
  <c r="AH442" i="1"/>
  <c r="AC442" i="1"/>
  <c r="AD442" i="1"/>
  <c r="AE442" i="1"/>
  <c r="AI442" i="1"/>
  <c r="W443" i="1"/>
  <c r="O443" i="1"/>
  <c r="AF443" i="1"/>
  <c r="AG443" i="1"/>
  <c r="AH443" i="1"/>
  <c r="AC443" i="1"/>
  <c r="AD443" i="1"/>
  <c r="AE443" i="1"/>
  <c r="AI443" i="1"/>
  <c r="W444" i="1"/>
  <c r="O444" i="1"/>
  <c r="AF444" i="1"/>
  <c r="AG444" i="1"/>
  <c r="AH444" i="1"/>
  <c r="AC444" i="1"/>
  <c r="AD444" i="1"/>
  <c r="AE444" i="1"/>
  <c r="AI444" i="1"/>
  <c r="W445" i="1"/>
  <c r="O445" i="1"/>
  <c r="AF445" i="1"/>
  <c r="AG445" i="1"/>
  <c r="AH445" i="1"/>
  <c r="AC445" i="1"/>
  <c r="AD445" i="1"/>
  <c r="AE445" i="1"/>
  <c r="AI445" i="1"/>
  <c r="W446" i="1"/>
  <c r="O446" i="1"/>
  <c r="AF446" i="1"/>
  <c r="AG446" i="1"/>
  <c r="AH446" i="1"/>
  <c r="AC446" i="1"/>
  <c r="AD446" i="1"/>
  <c r="AE446" i="1"/>
  <c r="AI446" i="1"/>
  <c r="W447" i="1"/>
  <c r="O447" i="1"/>
  <c r="AF447" i="1"/>
  <c r="AG447" i="1"/>
  <c r="AH447" i="1"/>
  <c r="AC447" i="1"/>
  <c r="AD447" i="1"/>
  <c r="AE447" i="1"/>
  <c r="AI447" i="1"/>
  <c r="W448" i="1"/>
  <c r="O448" i="1"/>
  <c r="AF448" i="1"/>
  <c r="AG448" i="1"/>
  <c r="AH448" i="1"/>
  <c r="AC448" i="1"/>
  <c r="AD448" i="1"/>
  <c r="AE448" i="1"/>
  <c r="AI448" i="1"/>
  <c r="W449" i="1"/>
  <c r="O449" i="1"/>
  <c r="AF449" i="1"/>
  <c r="AG449" i="1"/>
  <c r="AH449" i="1"/>
  <c r="AC449" i="1"/>
  <c r="AD449" i="1"/>
  <c r="AE449" i="1"/>
  <c r="AI449" i="1"/>
  <c r="W450" i="1"/>
  <c r="O450" i="1"/>
  <c r="AF450" i="1"/>
  <c r="AG450" i="1"/>
  <c r="AH450" i="1"/>
  <c r="AC450" i="1"/>
  <c r="AD450" i="1"/>
  <c r="AE450" i="1"/>
  <c r="AI450" i="1"/>
  <c r="W451" i="1"/>
  <c r="O451" i="1"/>
  <c r="AF451" i="1"/>
  <c r="AG451" i="1"/>
  <c r="AH451" i="1"/>
  <c r="AC451" i="1"/>
  <c r="AD451" i="1"/>
  <c r="AE451" i="1"/>
  <c r="AI451" i="1"/>
  <c r="W452" i="1"/>
  <c r="O452" i="1"/>
  <c r="AF452" i="1"/>
  <c r="AG452" i="1"/>
  <c r="AH452" i="1"/>
  <c r="AC452" i="1"/>
  <c r="AD452" i="1"/>
  <c r="AE452" i="1"/>
  <c r="AI452" i="1"/>
  <c r="W453" i="1"/>
  <c r="O453" i="1"/>
  <c r="AF453" i="1"/>
  <c r="AG453" i="1"/>
  <c r="AH453" i="1"/>
  <c r="AC453" i="1"/>
  <c r="AD453" i="1"/>
  <c r="AE453" i="1"/>
  <c r="AI453" i="1"/>
  <c r="W454" i="1"/>
  <c r="O454" i="1"/>
  <c r="AF454" i="1"/>
  <c r="AG454" i="1"/>
  <c r="AH454" i="1"/>
  <c r="AC454" i="1"/>
  <c r="AD454" i="1"/>
  <c r="AE454" i="1"/>
  <c r="AI454" i="1"/>
  <c r="W455" i="1"/>
  <c r="O455" i="1"/>
  <c r="AF455" i="1"/>
  <c r="AG455" i="1"/>
  <c r="AH455" i="1"/>
  <c r="AC455" i="1"/>
  <c r="AD455" i="1"/>
  <c r="AE455" i="1"/>
  <c r="AI455" i="1"/>
  <c r="W456" i="1"/>
  <c r="O456" i="1"/>
  <c r="AF456" i="1"/>
  <c r="AG456" i="1"/>
  <c r="AH456" i="1"/>
  <c r="AC456" i="1"/>
  <c r="AD456" i="1"/>
  <c r="AE456" i="1"/>
  <c r="AI456" i="1"/>
  <c r="W457" i="1"/>
  <c r="O457" i="1"/>
  <c r="AF457" i="1"/>
  <c r="AG457" i="1"/>
  <c r="AH457" i="1"/>
  <c r="AC457" i="1"/>
  <c r="AD457" i="1"/>
  <c r="AE457" i="1"/>
  <c r="AI457" i="1"/>
  <c r="W458" i="1"/>
  <c r="O458" i="1"/>
  <c r="AF458" i="1"/>
  <c r="AG458" i="1"/>
  <c r="AH458" i="1"/>
  <c r="AC458" i="1"/>
  <c r="AD458" i="1"/>
  <c r="AE458" i="1"/>
  <c r="AI458" i="1"/>
  <c r="W459" i="1"/>
  <c r="O459" i="1"/>
  <c r="AF459" i="1"/>
  <c r="AG459" i="1"/>
  <c r="AH459" i="1"/>
  <c r="AC459" i="1"/>
  <c r="AD459" i="1"/>
  <c r="AE459" i="1"/>
  <c r="AI459" i="1"/>
  <c r="W460" i="1"/>
  <c r="O460" i="1"/>
  <c r="AF460" i="1"/>
  <c r="AG460" i="1"/>
  <c r="AH460" i="1"/>
  <c r="AC460" i="1"/>
  <c r="AD460" i="1"/>
  <c r="AE460" i="1"/>
  <c r="AI460" i="1"/>
  <c r="W461" i="1"/>
  <c r="O461" i="1"/>
  <c r="AF461" i="1"/>
  <c r="AG461" i="1"/>
  <c r="AH461" i="1"/>
  <c r="AC461" i="1"/>
  <c r="AD461" i="1"/>
  <c r="AE461" i="1"/>
  <c r="AI461" i="1"/>
  <c r="W462" i="1"/>
  <c r="O462" i="1"/>
  <c r="AF462" i="1"/>
  <c r="AG462" i="1"/>
  <c r="AH462" i="1"/>
  <c r="AC462" i="1"/>
  <c r="AD462" i="1"/>
  <c r="AE462" i="1"/>
  <c r="AI462" i="1"/>
  <c r="W463" i="1"/>
  <c r="O463" i="1"/>
  <c r="AF463" i="1"/>
  <c r="AG463" i="1"/>
  <c r="AH463" i="1"/>
  <c r="AC463" i="1"/>
  <c r="AD463" i="1"/>
  <c r="AE463" i="1"/>
  <c r="AI463" i="1"/>
  <c r="W464" i="1"/>
  <c r="O464" i="1"/>
  <c r="AF464" i="1"/>
  <c r="AG464" i="1"/>
  <c r="AH464" i="1"/>
  <c r="AC464" i="1"/>
  <c r="AD464" i="1"/>
  <c r="AE464" i="1"/>
  <c r="AI464" i="1"/>
  <c r="W465" i="1"/>
  <c r="O465" i="1"/>
  <c r="AF465" i="1"/>
  <c r="AG465" i="1"/>
  <c r="AH465" i="1"/>
  <c r="AC465" i="1"/>
  <c r="AD465" i="1"/>
  <c r="AE465" i="1"/>
  <c r="AI465" i="1"/>
  <c r="W466" i="1"/>
  <c r="O466" i="1"/>
  <c r="AF466" i="1"/>
  <c r="AG466" i="1"/>
  <c r="AH466" i="1"/>
  <c r="AC466" i="1"/>
  <c r="AD466" i="1"/>
  <c r="AE466" i="1"/>
  <c r="AI466" i="1"/>
  <c r="W467" i="1"/>
  <c r="O467" i="1"/>
  <c r="AF467" i="1"/>
  <c r="AG467" i="1"/>
  <c r="AH467" i="1"/>
  <c r="AC467" i="1"/>
  <c r="AD467" i="1"/>
  <c r="AE467" i="1"/>
  <c r="AI467" i="1"/>
  <c r="W468" i="1"/>
  <c r="O468" i="1"/>
  <c r="AF468" i="1"/>
  <c r="AG468" i="1"/>
  <c r="AH468" i="1"/>
  <c r="AC468" i="1"/>
  <c r="AD468" i="1"/>
  <c r="AE468" i="1"/>
  <c r="AI468" i="1"/>
  <c r="W469" i="1"/>
  <c r="O469" i="1"/>
  <c r="AF469" i="1"/>
  <c r="AG469" i="1"/>
  <c r="AH469" i="1"/>
  <c r="AC469" i="1"/>
  <c r="AD469" i="1"/>
  <c r="AE469" i="1"/>
  <c r="AI469" i="1"/>
  <c r="W470" i="1"/>
  <c r="O470" i="1"/>
  <c r="AF470" i="1"/>
  <c r="AG470" i="1"/>
  <c r="AH470" i="1"/>
  <c r="AC470" i="1"/>
  <c r="AD470" i="1"/>
  <c r="AE470" i="1"/>
  <c r="AI470" i="1"/>
  <c r="W471" i="1"/>
  <c r="O471" i="1"/>
  <c r="AF471" i="1"/>
  <c r="AG471" i="1"/>
  <c r="AH471" i="1"/>
  <c r="AC471" i="1"/>
  <c r="AD471" i="1"/>
  <c r="AE471" i="1"/>
  <c r="AI471" i="1"/>
  <c r="W472" i="1"/>
  <c r="O472" i="1"/>
  <c r="AF472" i="1"/>
  <c r="AG472" i="1"/>
  <c r="AH472" i="1"/>
  <c r="AC472" i="1"/>
  <c r="AD472" i="1"/>
  <c r="AE472" i="1"/>
  <c r="AI472" i="1"/>
  <c r="W473" i="1"/>
  <c r="O473" i="1"/>
  <c r="AF473" i="1"/>
  <c r="AG473" i="1"/>
  <c r="AH473" i="1"/>
  <c r="AC473" i="1"/>
  <c r="AD473" i="1"/>
  <c r="AE473" i="1"/>
  <c r="AI473" i="1"/>
  <c r="W474" i="1"/>
  <c r="O474" i="1"/>
  <c r="AF474" i="1"/>
  <c r="AG474" i="1"/>
  <c r="AH474" i="1"/>
  <c r="AC474" i="1"/>
  <c r="AD474" i="1"/>
  <c r="AE474" i="1"/>
  <c r="AI474" i="1"/>
  <c r="W475" i="1"/>
  <c r="O475" i="1"/>
  <c r="AF475" i="1"/>
  <c r="AG475" i="1"/>
  <c r="AH475" i="1"/>
  <c r="AC475" i="1"/>
  <c r="AD475" i="1"/>
  <c r="AE475" i="1"/>
  <c r="AI475" i="1"/>
  <c r="W476" i="1"/>
  <c r="O476" i="1"/>
  <c r="AF476" i="1"/>
  <c r="AG476" i="1"/>
  <c r="AH476" i="1"/>
  <c r="AC476" i="1"/>
  <c r="AD476" i="1"/>
  <c r="AE476" i="1"/>
  <c r="AI476" i="1"/>
  <c r="W477" i="1"/>
  <c r="O477" i="1"/>
  <c r="AF477" i="1"/>
  <c r="AG477" i="1"/>
  <c r="AH477" i="1"/>
  <c r="AC477" i="1"/>
  <c r="AD477" i="1"/>
  <c r="AE477" i="1"/>
  <c r="AI477" i="1"/>
  <c r="W478" i="1"/>
  <c r="O478" i="1"/>
  <c r="AF478" i="1"/>
  <c r="AG478" i="1"/>
  <c r="AH478" i="1"/>
  <c r="AC478" i="1"/>
  <c r="AD478" i="1"/>
  <c r="AE478" i="1"/>
  <c r="AI478" i="1"/>
  <c r="W479" i="1"/>
  <c r="O479" i="1"/>
  <c r="AF479" i="1"/>
  <c r="AG479" i="1"/>
  <c r="AH479" i="1"/>
  <c r="AC479" i="1"/>
  <c r="AD479" i="1"/>
  <c r="AE479" i="1"/>
  <c r="AI479" i="1"/>
  <c r="W480" i="1"/>
  <c r="O480" i="1"/>
  <c r="AF480" i="1"/>
  <c r="AG480" i="1"/>
  <c r="AH480" i="1"/>
  <c r="AC480" i="1"/>
  <c r="AD480" i="1"/>
  <c r="AE480" i="1"/>
  <c r="AI480" i="1"/>
  <c r="W481" i="1"/>
  <c r="O481" i="1"/>
  <c r="AF481" i="1"/>
  <c r="AG481" i="1"/>
  <c r="AH481" i="1"/>
  <c r="AC481" i="1"/>
  <c r="AD481" i="1"/>
  <c r="AE481" i="1"/>
  <c r="AI481" i="1"/>
  <c r="W482" i="1"/>
  <c r="O482" i="1"/>
  <c r="AF482" i="1"/>
  <c r="AG482" i="1"/>
  <c r="AH482" i="1"/>
  <c r="AC482" i="1"/>
  <c r="AD482" i="1"/>
  <c r="AE482" i="1"/>
  <c r="AI482" i="1"/>
  <c r="W483" i="1"/>
  <c r="O483" i="1"/>
  <c r="AF483" i="1"/>
  <c r="AG483" i="1"/>
  <c r="AH483" i="1"/>
  <c r="AC483" i="1"/>
  <c r="AD483" i="1"/>
  <c r="AE483" i="1"/>
  <c r="AI483" i="1"/>
  <c r="W484" i="1"/>
  <c r="O484" i="1"/>
  <c r="AF484" i="1"/>
  <c r="AG484" i="1"/>
  <c r="AH484" i="1"/>
  <c r="AC484" i="1"/>
  <c r="AD484" i="1"/>
  <c r="AE484" i="1"/>
  <c r="AI484" i="1"/>
  <c r="W485" i="1"/>
  <c r="O485" i="1"/>
  <c r="AF485" i="1"/>
  <c r="AG485" i="1"/>
  <c r="AH485" i="1"/>
  <c r="AC485" i="1"/>
  <c r="AD485" i="1"/>
  <c r="AE485" i="1"/>
  <c r="AI485" i="1"/>
  <c r="W486" i="1"/>
  <c r="O486" i="1"/>
  <c r="AF486" i="1"/>
  <c r="AG486" i="1"/>
  <c r="AH486" i="1"/>
  <c r="AC486" i="1"/>
  <c r="AD486" i="1"/>
  <c r="AE486" i="1"/>
  <c r="AI486" i="1"/>
  <c r="W487" i="1"/>
  <c r="O487" i="1"/>
  <c r="AF487" i="1"/>
  <c r="AG487" i="1"/>
  <c r="AH487" i="1"/>
  <c r="AC487" i="1"/>
  <c r="AD487" i="1"/>
  <c r="AE487" i="1"/>
  <c r="AI487" i="1"/>
  <c r="W488" i="1"/>
  <c r="O488" i="1"/>
  <c r="AF488" i="1"/>
  <c r="AG488" i="1"/>
  <c r="AH488" i="1"/>
  <c r="AC488" i="1"/>
  <c r="AD488" i="1"/>
  <c r="AE488" i="1"/>
  <c r="AI488" i="1"/>
  <c r="W489" i="1"/>
  <c r="O489" i="1"/>
  <c r="AF489" i="1"/>
  <c r="AG489" i="1"/>
  <c r="AH489" i="1"/>
  <c r="AC489" i="1"/>
  <c r="AD489" i="1"/>
  <c r="AE489" i="1"/>
  <c r="AI489" i="1"/>
  <c r="W490" i="1"/>
  <c r="O490" i="1"/>
  <c r="AF490" i="1"/>
  <c r="AG490" i="1"/>
  <c r="AH490" i="1"/>
  <c r="AC490" i="1"/>
  <c r="AD490" i="1"/>
  <c r="AE490" i="1"/>
  <c r="AI490" i="1"/>
  <c r="W491" i="1"/>
  <c r="O491" i="1"/>
  <c r="AF491" i="1"/>
  <c r="AG491" i="1"/>
  <c r="AH491" i="1"/>
  <c r="AC491" i="1"/>
  <c r="AD491" i="1"/>
  <c r="AE491" i="1"/>
  <c r="AI491" i="1"/>
  <c r="W492" i="1"/>
  <c r="O492" i="1"/>
  <c r="AF492" i="1"/>
  <c r="AG492" i="1"/>
  <c r="AH492" i="1"/>
  <c r="AC492" i="1"/>
  <c r="AD492" i="1"/>
  <c r="AE492" i="1"/>
  <c r="AI492" i="1"/>
  <c r="W493" i="1"/>
  <c r="O493" i="1"/>
  <c r="AF493" i="1"/>
  <c r="AG493" i="1"/>
  <c r="AH493" i="1"/>
  <c r="AC493" i="1"/>
  <c r="AD493" i="1"/>
  <c r="AE493" i="1"/>
  <c r="AI493" i="1"/>
  <c r="W494" i="1"/>
  <c r="O494" i="1"/>
  <c r="AF494" i="1"/>
  <c r="AG494" i="1"/>
  <c r="AH494" i="1"/>
  <c r="AC494" i="1"/>
  <c r="AD494" i="1"/>
  <c r="AE494" i="1"/>
  <c r="AI494" i="1"/>
  <c r="W495" i="1"/>
  <c r="O495" i="1"/>
  <c r="AF495" i="1"/>
  <c r="AG495" i="1"/>
  <c r="AH495" i="1"/>
  <c r="AC495" i="1"/>
  <c r="AD495" i="1"/>
  <c r="AE495" i="1"/>
  <c r="AI495" i="1"/>
  <c r="W496" i="1"/>
  <c r="O496" i="1"/>
  <c r="AF496" i="1"/>
  <c r="AG496" i="1"/>
  <c r="AH496" i="1"/>
  <c r="AC496" i="1"/>
  <c r="AD496" i="1"/>
  <c r="AE496" i="1"/>
  <c r="AI496" i="1"/>
  <c r="W497" i="1"/>
  <c r="O497" i="1"/>
  <c r="AF497" i="1"/>
  <c r="AG497" i="1"/>
  <c r="AH497" i="1"/>
  <c r="AC497" i="1"/>
  <c r="AD497" i="1"/>
  <c r="AE497" i="1"/>
  <c r="AI497" i="1"/>
  <c r="W498" i="1"/>
  <c r="O498" i="1"/>
  <c r="AF498" i="1"/>
  <c r="AG498" i="1"/>
  <c r="AH498" i="1"/>
  <c r="AC498" i="1"/>
  <c r="AD498" i="1"/>
  <c r="AE498" i="1"/>
  <c r="AI498" i="1"/>
  <c r="W499" i="1"/>
  <c r="O499" i="1"/>
  <c r="AF499" i="1"/>
  <c r="AG499" i="1"/>
  <c r="AH499" i="1"/>
  <c r="AC499" i="1"/>
  <c r="AD499" i="1"/>
  <c r="AE499" i="1"/>
  <c r="AI499" i="1"/>
  <c r="W500" i="1"/>
  <c r="O500" i="1"/>
  <c r="AF500" i="1"/>
  <c r="AG500" i="1"/>
  <c r="AH500" i="1"/>
  <c r="AC500" i="1"/>
  <c r="AD500" i="1"/>
  <c r="AE500" i="1"/>
  <c r="AI500" i="1"/>
  <c r="W501" i="1"/>
  <c r="O501" i="1"/>
  <c r="AF501" i="1"/>
  <c r="AG501" i="1"/>
  <c r="AH501" i="1"/>
  <c r="AC501" i="1"/>
  <c r="AD501" i="1"/>
  <c r="AE501" i="1"/>
  <c r="AI501" i="1"/>
  <c r="W502" i="1"/>
  <c r="O502" i="1"/>
  <c r="AF502" i="1"/>
  <c r="AG502" i="1"/>
  <c r="AH502" i="1"/>
  <c r="AC502" i="1"/>
  <c r="AD502" i="1"/>
  <c r="AE502" i="1"/>
  <c r="AI502" i="1"/>
  <c r="W503" i="1"/>
  <c r="O503" i="1"/>
  <c r="AF503" i="1"/>
  <c r="AG503" i="1"/>
  <c r="AH503" i="1"/>
  <c r="AC503" i="1"/>
  <c r="AD503" i="1"/>
  <c r="AE503" i="1"/>
  <c r="AI503" i="1"/>
  <c r="W504" i="1"/>
  <c r="O504" i="1"/>
  <c r="AF504" i="1"/>
  <c r="AG504" i="1"/>
  <c r="AH504" i="1"/>
  <c r="AC504" i="1"/>
  <c r="AD504" i="1"/>
  <c r="AE504" i="1"/>
  <c r="AI504" i="1"/>
  <c r="W505" i="1"/>
  <c r="O505" i="1"/>
  <c r="AF505" i="1"/>
  <c r="AG505" i="1"/>
  <c r="AH505" i="1"/>
  <c r="AC505" i="1"/>
  <c r="AD505" i="1"/>
  <c r="AE505" i="1"/>
  <c r="AI505" i="1"/>
  <c r="W506" i="1"/>
  <c r="O506" i="1"/>
  <c r="AF506" i="1"/>
  <c r="AG506" i="1"/>
  <c r="AH506" i="1"/>
  <c r="AC506" i="1"/>
  <c r="AD506" i="1"/>
  <c r="AE506" i="1"/>
  <c r="AI506" i="1"/>
  <c r="W507" i="1"/>
  <c r="O507" i="1"/>
  <c r="AF507" i="1"/>
  <c r="AG507" i="1"/>
  <c r="AH507" i="1"/>
  <c r="AC507" i="1"/>
  <c r="AD507" i="1"/>
  <c r="AE507" i="1"/>
  <c r="AI507" i="1"/>
  <c r="W508" i="1"/>
  <c r="O508" i="1"/>
  <c r="AF508" i="1"/>
  <c r="AG508" i="1"/>
  <c r="AH508" i="1"/>
  <c r="AC508" i="1"/>
  <c r="AD508" i="1"/>
  <c r="AE508" i="1"/>
  <c r="AI508" i="1"/>
  <c r="W509" i="1"/>
  <c r="O509" i="1"/>
  <c r="AF509" i="1"/>
  <c r="AG509" i="1"/>
  <c r="AH509" i="1"/>
  <c r="AC509" i="1"/>
  <c r="AD509" i="1"/>
  <c r="AE509" i="1"/>
  <c r="AI509" i="1"/>
  <c r="W510" i="1"/>
  <c r="O510" i="1"/>
  <c r="AF510" i="1"/>
  <c r="AG510" i="1"/>
  <c r="AH510" i="1"/>
  <c r="AC510" i="1"/>
  <c r="AD510" i="1"/>
  <c r="AE510" i="1"/>
  <c r="AI510" i="1"/>
  <c r="W511" i="1"/>
  <c r="O511" i="1"/>
  <c r="AF511" i="1"/>
  <c r="AG511" i="1"/>
  <c r="AH511" i="1"/>
  <c r="AC511" i="1"/>
  <c r="AD511" i="1"/>
  <c r="AE511" i="1"/>
  <c r="AI511" i="1"/>
  <c r="W512" i="1"/>
  <c r="O512" i="1"/>
  <c r="AF512" i="1"/>
  <c r="AG512" i="1"/>
  <c r="AH512" i="1"/>
  <c r="AC512" i="1"/>
  <c r="AD512" i="1"/>
  <c r="AE512" i="1"/>
  <c r="AI512" i="1"/>
  <c r="W513" i="1"/>
  <c r="O513" i="1"/>
  <c r="AF513" i="1"/>
  <c r="AG513" i="1"/>
  <c r="AH513" i="1"/>
  <c r="AC513" i="1"/>
  <c r="AD513" i="1"/>
  <c r="AE513" i="1"/>
  <c r="AI513" i="1"/>
  <c r="W514" i="1"/>
  <c r="O514" i="1"/>
  <c r="AF514" i="1"/>
  <c r="AG514" i="1"/>
  <c r="AH514" i="1"/>
  <c r="AC514" i="1"/>
  <c r="AD514" i="1"/>
  <c r="AE514" i="1"/>
  <c r="AI514" i="1"/>
  <c r="W515" i="1"/>
  <c r="O515" i="1"/>
  <c r="AF515" i="1"/>
  <c r="AG515" i="1"/>
  <c r="AH515" i="1"/>
  <c r="AC515" i="1"/>
  <c r="AD515" i="1"/>
  <c r="AE515" i="1"/>
  <c r="AI515" i="1"/>
  <c r="W516" i="1"/>
  <c r="O516" i="1"/>
  <c r="AF516" i="1"/>
  <c r="AG516" i="1"/>
  <c r="AH516" i="1"/>
  <c r="AC516" i="1"/>
  <c r="AD516" i="1"/>
  <c r="AE516" i="1"/>
  <c r="AI516" i="1"/>
  <c r="W517" i="1"/>
  <c r="O517" i="1"/>
  <c r="AF517" i="1"/>
  <c r="AG517" i="1"/>
  <c r="AH517" i="1"/>
  <c r="AC517" i="1"/>
  <c r="AD517" i="1"/>
  <c r="AE517" i="1"/>
  <c r="AI517" i="1"/>
  <c r="W518" i="1"/>
  <c r="O518" i="1"/>
  <c r="AF518" i="1"/>
  <c r="AG518" i="1"/>
  <c r="AH518" i="1"/>
  <c r="AC518" i="1"/>
  <c r="AD518" i="1"/>
  <c r="AE518" i="1"/>
  <c r="AI518" i="1"/>
  <c r="W519" i="1"/>
  <c r="O519" i="1"/>
  <c r="AF519" i="1"/>
  <c r="AG519" i="1"/>
  <c r="AH519" i="1"/>
  <c r="AC519" i="1"/>
  <c r="AD519" i="1"/>
  <c r="AE519" i="1"/>
  <c r="AI519" i="1"/>
  <c r="W520" i="1"/>
  <c r="O520" i="1"/>
  <c r="AF520" i="1"/>
  <c r="AG520" i="1"/>
  <c r="AH520" i="1"/>
  <c r="AC520" i="1"/>
  <c r="AD520" i="1"/>
  <c r="AE520" i="1"/>
  <c r="AI520" i="1"/>
  <c r="W521" i="1"/>
  <c r="O521" i="1"/>
  <c r="AF521" i="1"/>
  <c r="AG521" i="1"/>
  <c r="AH521" i="1"/>
  <c r="AC521" i="1"/>
  <c r="AD521" i="1"/>
  <c r="AE521" i="1"/>
  <c r="AI521" i="1"/>
  <c r="W522" i="1"/>
  <c r="O522" i="1"/>
  <c r="AF522" i="1"/>
  <c r="AG522" i="1"/>
  <c r="AH522" i="1"/>
  <c r="AC522" i="1"/>
  <c r="AD522" i="1"/>
  <c r="AE522" i="1"/>
  <c r="AI522" i="1"/>
  <c r="W523" i="1"/>
  <c r="O523" i="1"/>
  <c r="AF523" i="1"/>
  <c r="AG523" i="1"/>
  <c r="AH523" i="1"/>
  <c r="AC523" i="1"/>
  <c r="AD523" i="1"/>
  <c r="AE523" i="1"/>
  <c r="AI523" i="1"/>
  <c r="W524" i="1"/>
  <c r="O524" i="1"/>
  <c r="AF524" i="1"/>
  <c r="AG524" i="1"/>
  <c r="AH524" i="1"/>
  <c r="AC524" i="1"/>
  <c r="AD524" i="1"/>
  <c r="AE524" i="1"/>
  <c r="AI524" i="1"/>
  <c r="W525" i="1"/>
  <c r="O525" i="1"/>
  <c r="AF525" i="1"/>
  <c r="AG525" i="1"/>
  <c r="AH525" i="1"/>
  <c r="AC525" i="1"/>
  <c r="AD525" i="1"/>
  <c r="AE525" i="1"/>
  <c r="AI525" i="1"/>
  <c r="W526" i="1"/>
  <c r="O526" i="1"/>
  <c r="AF526" i="1"/>
  <c r="AG526" i="1"/>
  <c r="AH526" i="1"/>
  <c r="AC526" i="1"/>
  <c r="AD526" i="1"/>
  <c r="AE526" i="1"/>
  <c r="AI526" i="1"/>
  <c r="W527" i="1"/>
  <c r="O527" i="1"/>
  <c r="AF527" i="1"/>
  <c r="AG527" i="1"/>
  <c r="AH527" i="1"/>
  <c r="AC527" i="1"/>
  <c r="AD527" i="1"/>
  <c r="AE527" i="1"/>
  <c r="AI527" i="1"/>
  <c r="W528" i="1"/>
  <c r="O528" i="1"/>
  <c r="AF528" i="1"/>
  <c r="AG528" i="1"/>
  <c r="AH528" i="1"/>
  <c r="AC528" i="1"/>
  <c r="AD528" i="1"/>
  <c r="AE528" i="1"/>
  <c r="AI528" i="1"/>
  <c r="W529" i="1"/>
  <c r="O529" i="1"/>
  <c r="AF529" i="1"/>
  <c r="AG529" i="1"/>
  <c r="AH529" i="1"/>
  <c r="AC529" i="1"/>
  <c r="AD529" i="1"/>
  <c r="AE529" i="1"/>
  <c r="AI529" i="1"/>
  <c r="W530" i="1"/>
  <c r="O530" i="1"/>
  <c r="AF530" i="1"/>
  <c r="AG530" i="1"/>
  <c r="AH530" i="1"/>
  <c r="AC530" i="1"/>
  <c r="AD530" i="1"/>
  <c r="AE530" i="1"/>
  <c r="AI530" i="1"/>
  <c r="W531" i="1"/>
  <c r="O531" i="1"/>
  <c r="AF531" i="1"/>
  <c r="AG531" i="1"/>
  <c r="AH531" i="1"/>
  <c r="AC531" i="1"/>
  <c r="AD531" i="1"/>
  <c r="AE531" i="1"/>
  <c r="AI531" i="1"/>
  <c r="W532" i="1"/>
  <c r="O532" i="1"/>
  <c r="AF532" i="1"/>
  <c r="AG532" i="1"/>
  <c r="AH532" i="1"/>
  <c r="AC532" i="1"/>
  <c r="AD532" i="1"/>
  <c r="AE532" i="1"/>
  <c r="AI532" i="1"/>
  <c r="W533" i="1"/>
  <c r="O533" i="1"/>
  <c r="AF533" i="1"/>
  <c r="AG533" i="1"/>
  <c r="AH533" i="1"/>
  <c r="AC533" i="1"/>
  <c r="AD533" i="1"/>
  <c r="AE533" i="1"/>
  <c r="AI533" i="1"/>
  <c r="W534" i="1"/>
  <c r="O534" i="1"/>
  <c r="AF534" i="1"/>
  <c r="AG534" i="1"/>
  <c r="AH534" i="1"/>
  <c r="AC534" i="1"/>
  <c r="AD534" i="1"/>
  <c r="AE534" i="1"/>
  <c r="AI534" i="1"/>
  <c r="W535" i="1"/>
  <c r="O535" i="1"/>
  <c r="AF535" i="1"/>
  <c r="AG535" i="1"/>
  <c r="AH535" i="1"/>
  <c r="AC535" i="1"/>
  <c r="AD535" i="1"/>
  <c r="AE535" i="1"/>
  <c r="AI535" i="1"/>
  <c r="W536" i="1"/>
  <c r="O536" i="1"/>
  <c r="AF536" i="1"/>
  <c r="AG536" i="1"/>
  <c r="AH536" i="1"/>
  <c r="AC536" i="1"/>
  <c r="AD536" i="1"/>
  <c r="AE536" i="1"/>
  <c r="AI536" i="1"/>
  <c r="W537" i="1"/>
  <c r="O537" i="1"/>
  <c r="AF537" i="1"/>
  <c r="AG537" i="1"/>
  <c r="AH537" i="1"/>
  <c r="AC537" i="1"/>
  <c r="AD537" i="1"/>
  <c r="AE537" i="1"/>
  <c r="AI537" i="1"/>
  <c r="W538" i="1"/>
  <c r="O538" i="1"/>
  <c r="AF538" i="1"/>
  <c r="AG538" i="1"/>
  <c r="AH538" i="1"/>
  <c r="AC538" i="1"/>
  <c r="AD538" i="1"/>
  <c r="AE538" i="1"/>
  <c r="AI538" i="1"/>
  <c r="W539" i="1"/>
  <c r="O539" i="1"/>
  <c r="AF539" i="1"/>
  <c r="AG539" i="1"/>
  <c r="AH539" i="1"/>
  <c r="AC539" i="1"/>
  <c r="AD539" i="1"/>
  <c r="AE539" i="1"/>
  <c r="AI539" i="1"/>
  <c r="W540" i="1"/>
  <c r="O540" i="1"/>
  <c r="AF540" i="1"/>
  <c r="AG540" i="1"/>
  <c r="AH540" i="1"/>
  <c r="AC540" i="1"/>
  <c r="AD540" i="1"/>
  <c r="AE540" i="1"/>
  <c r="AI540" i="1"/>
  <c r="W541" i="1"/>
  <c r="O541" i="1"/>
  <c r="AF541" i="1"/>
  <c r="AG541" i="1"/>
  <c r="AH541" i="1"/>
  <c r="AC541" i="1"/>
  <c r="AD541" i="1"/>
  <c r="AE541" i="1"/>
  <c r="AI541" i="1"/>
  <c r="W542" i="1"/>
  <c r="O542" i="1"/>
  <c r="AF542" i="1"/>
  <c r="AG542" i="1"/>
  <c r="AH542" i="1"/>
  <c r="AC542" i="1"/>
  <c r="AD542" i="1"/>
  <c r="AE542" i="1"/>
  <c r="AI542" i="1"/>
  <c r="W543" i="1"/>
  <c r="O543" i="1"/>
  <c r="AF543" i="1"/>
  <c r="AG543" i="1"/>
  <c r="AH543" i="1"/>
  <c r="AC543" i="1"/>
  <c r="AD543" i="1"/>
  <c r="AE543" i="1"/>
  <c r="AI543" i="1"/>
  <c r="W544" i="1"/>
  <c r="O544" i="1"/>
  <c r="AF544" i="1"/>
  <c r="AG544" i="1"/>
  <c r="AH544" i="1"/>
  <c r="AC544" i="1"/>
  <c r="AD544" i="1"/>
  <c r="AE544" i="1"/>
  <c r="AI544" i="1"/>
  <c r="W545" i="1"/>
  <c r="O545" i="1"/>
  <c r="AF545" i="1"/>
  <c r="AG545" i="1"/>
  <c r="AH545" i="1"/>
  <c r="AC545" i="1"/>
  <c r="AD545" i="1"/>
  <c r="AE545" i="1"/>
  <c r="AI545" i="1"/>
  <c r="W546" i="1"/>
  <c r="O546" i="1"/>
  <c r="AF546" i="1"/>
  <c r="AG546" i="1"/>
  <c r="AH546" i="1"/>
  <c r="AC546" i="1"/>
  <c r="AD546" i="1"/>
  <c r="AE546" i="1"/>
  <c r="AI546" i="1"/>
  <c r="W547" i="1"/>
  <c r="O547" i="1"/>
  <c r="AF547" i="1"/>
  <c r="AG547" i="1"/>
  <c r="AH547" i="1"/>
  <c r="AC547" i="1"/>
  <c r="AD547" i="1"/>
  <c r="AE547" i="1"/>
  <c r="AI547" i="1"/>
  <c r="W548" i="1"/>
  <c r="O548" i="1"/>
  <c r="AF548" i="1"/>
  <c r="AG548" i="1"/>
  <c r="AH548" i="1"/>
  <c r="AC548" i="1"/>
  <c r="AD548" i="1"/>
  <c r="AE548" i="1"/>
  <c r="AI548" i="1"/>
  <c r="W549" i="1"/>
  <c r="O549" i="1"/>
  <c r="AF549" i="1"/>
  <c r="AG549" i="1"/>
  <c r="AH549" i="1"/>
  <c r="AC549" i="1"/>
  <c r="AD549" i="1"/>
  <c r="AE549" i="1"/>
  <c r="AI549" i="1"/>
  <c r="W550" i="1"/>
  <c r="O550" i="1"/>
  <c r="AF550" i="1"/>
  <c r="AG550" i="1"/>
  <c r="AH550" i="1"/>
  <c r="AC550" i="1"/>
  <c r="AD550" i="1"/>
  <c r="AE550" i="1"/>
  <c r="AI550" i="1"/>
  <c r="W551" i="1"/>
  <c r="O551" i="1"/>
  <c r="AF551" i="1"/>
  <c r="AG551" i="1"/>
  <c r="AH551" i="1"/>
  <c r="AC551" i="1"/>
  <c r="AD551" i="1"/>
  <c r="AE551" i="1"/>
  <c r="AI551" i="1"/>
  <c r="W552" i="1"/>
  <c r="O552" i="1"/>
  <c r="AF552" i="1"/>
  <c r="AG552" i="1"/>
  <c r="AH552" i="1"/>
  <c r="AC552" i="1"/>
  <c r="AD552" i="1"/>
  <c r="AE552" i="1"/>
  <c r="AI552" i="1"/>
  <c r="W553" i="1"/>
  <c r="O553" i="1"/>
  <c r="AF553" i="1"/>
  <c r="AG553" i="1"/>
  <c r="AH553" i="1"/>
  <c r="AC553" i="1"/>
  <c r="AD553" i="1"/>
  <c r="AE553" i="1"/>
  <c r="AI553" i="1"/>
  <c r="W554" i="1"/>
  <c r="O554" i="1"/>
  <c r="AF554" i="1"/>
  <c r="AG554" i="1"/>
  <c r="AH554" i="1"/>
  <c r="AC554" i="1"/>
  <c r="AD554" i="1"/>
  <c r="AE554" i="1"/>
  <c r="AI554" i="1"/>
  <c r="W555" i="1"/>
  <c r="O555" i="1"/>
  <c r="AF555" i="1"/>
  <c r="AG555" i="1"/>
  <c r="AH555" i="1"/>
  <c r="AC555" i="1"/>
  <c r="AD555" i="1"/>
  <c r="AE555" i="1"/>
  <c r="AI555" i="1"/>
  <c r="W556" i="1"/>
  <c r="O556" i="1"/>
  <c r="AF556" i="1"/>
  <c r="AG556" i="1"/>
  <c r="AH556" i="1"/>
  <c r="AC556" i="1"/>
  <c r="AD556" i="1"/>
  <c r="AE556" i="1"/>
  <c r="AI556" i="1"/>
  <c r="W557" i="1"/>
  <c r="O557" i="1"/>
  <c r="AF557" i="1"/>
  <c r="AG557" i="1"/>
  <c r="AH557" i="1"/>
  <c r="AC557" i="1"/>
  <c r="AD557" i="1"/>
  <c r="AE557" i="1"/>
  <c r="AI557" i="1"/>
  <c r="W558" i="1"/>
  <c r="O558" i="1"/>
  <c r="AF558" i="1"/>
  <c r="AG558" i="1"/>
  <c r="AH558" i="1"/>
  <c r="AC558" i="1"/>
  <c r="AD558" i="1"/>
  <c r="AE558" i="1"/>
  <c r="AI558" i="1"/>
  <c r="W559" i="1"/>
  <c r="O559" i="1"/>
  <c r="AF559" i="1"/>
  <c r="AG559" i="1"/>
  <c r="AH559" i="1"/>
  <c r="AC559" i="1"/>
  <c r="AD559" i="1"/>
  <c r="AE559" i="1"/>
  <c r="AI559" i="1"/>
  <c r="W560" i="1"/>
  <c r="O560" i="1"/>
  <c r="AF560" i="1"/>
  <c r="AG560" i="1"/>
  <c r="AH560" i="1"/>
  <c r="AC560" i="1"/>
  <c r="AD560" i="1"/>
  <c r="AE560" i="1"/>
  <c r="AI560" i="1"/>
  <c r="W561" i="1"/>
  <c r="O561" i="1"/>
  <c r="AF561" i="1"/>
  <c r="AG561" i="1"/>
  <c r="AH561" i="1"/>
  <c r="AC561" i="1"/>
  <c r="AD561" i="1"/>
  <c r="AE561" i="1"/>
  <c r="AI561" i="1"/>
  <c r="W562" i="1"/>
  <c r="O562" i="1"/>
  <c r="AF562" i="1"/>
  <c r="AG562" i="1"/>
  <c r="AH562" i="1"/>
  <c r="AC562" i="1"/>
  <c r="AD562" i="1"/>
  <c r="AE562" i="1"/>
  <c r="AI562" i="1"/>
  <c r="W563" i="1"/>
  <c r="O563" i="1"/>
  <c r="AF563" i="1"/>
  <c r="AG563" i="1"/>
  <c r="AH563" i="1"/>
  <c r="AC563" i="1"/>
  <c r="AD563" i="1"/>
  <c r="AE563" i="1"/>
  <c r="AI563" i="1"/>
  <c r="W564" i="1"/>
  <c r="O564" i="1"/>
  <c r="AF564" i="1"/>
  <c r="AG564" i="1"/>
  <c r="AH564" i="1"/>
  <c r="AC564" i="1"/>
  <c r="AD564" i="1"/>
  <c r="AE564" i="1"/>
  <c r="AI564" i="1"/>
  <c r="W565" i="1"/>
  <c r="O565" i="1"/>
  <c r="AF565" i="1"/>
  <c r="AG565" i="1"/>
  <c r="AH565" i="1"/>
  <c r="AC565" i="1"/>
  <c r="AD565" i="1"/>
  <c r="AE565" i="1"/>
  <c r="AI565" i="1"/>
  <c r="W566" i="1"/>
  <c r="O566" i="1"/>
  <c r="AF566" i="1"/>
  <c r="AG566" i="1"/>
  <c r="AH566" i="1"/>
  <c r="AC566" i="1"/>
  <c r="AD566" i="1"/>
  <c r="AE566" i="1"/>
  <c r="AI566" i="1"/>
  <c r="W567" i="1"/>
  <c r="O567" i="1"/>
  <c r="AF567" i="1"/>
  <c r="AG567" i="1"/>
  <c r="AH567" i="1"/>
  <c r="AC567" i="1"/>
  <c r="AD567" i="1"/>
  <c r="AE567" i="1"/>
  <c r="AI567" i="1"/>
  <c r="W568" i="1"/>
  <c r="O568" i="1"/>
  <c r="AF568" i="1"/>
  <c r="AG568" i="1"/>
  <c r="AH568" i="1"/>
  <c r="AC568" i="1"/>
  <c r="AD568" i="1"/>
  <c r="AE568" i="1"/>
  <c r="AI568" i="1"/>
  <c r="W569" i="1"/>
  <c r="O569" i="1"/>
  <c r="AF569" i="1"/>
  <c r="AG569" i="1"/>
  <c r="AH569" i="1"/>
  <c r="AC569" i="1"/>
  <c r="AD569" i="1"/>
  <c r="AE569" i="1"/>
  <c r="AI569" i="1"/>
  <c r="W570" i="1"/>
  <c r="O570" i="1"/>
  <c r="AF570" i="1"/>
  <c r="AG570" i="1"/>
  <c r="AH570" i="1"/>
  <c r="AC570" i="1"/>
  <c r="AD570" i="1"/>
  <c r="AE570" i="1"/>
  <c r="AI570" i="1"/>
  <c r="W571" i="1"/>
  <c r="O571" i="1"/>
  <c r="AF571" i="1"/>
  <c r="AG571" i="1"/>
  <c r="AH571" i="1"/>
  <c r="AC571" i="1"/>
  <c r="AD571" i="1"/>
  <c r="AE571" i="1"/>
  <c r="AI571" i="1"/>
  <c r="W572" i="1"/>
  <c r="O572" i="1"/>
  <c r="AF572" i="1"/>
  <c r="AG572" i="1"/>
  <c r="AH572" i="1"/>
  <c r="AC572" i="1"/>
  <c r="AD572" i="1"/>
  <c r="AE572" i="1"/>
  <c r="AI572" i="1"/>
  <c r="W573" i="1"/>
  <c r="O573" i="1"/>
  <c r="AF573" i="1"/>
  <c r="AG573" i="1"/>
  <c r="AH573" i="1"/>
  <c r="AC573" i="1"/>
  <c r="AD573" i="1"/>
  <c r="AE573" i="1"/>
  <c r="AI573" i="1"/>
  <c r="W574" i="1"/>
  <c r="O574" i="1"/>
  <c r="AF574" i="1"/>
  <c r="AG574" i="1"/>
  <c r="AH574" i="1"/>
  <c r="AC574" i="1"/>
  <c r="AD574" i="1"/>
  <c r="AE574" i="1"/>
  <c r="AI574" i="1"/>
  <c r="W575" i="1"/>
  <c r="O575" i="1"/>
  <c r="AF575" i="1"/>
  <c r="AG575" i="1"/>
  <c r="AH575" i="1"/>
  <c r="AC575" i="1"/>
  <c r="AD575" i="1"/>
  <c r="AE575" i="1"/>
  <c r="AI575" i="1"/>
  <c r="W576" i="1"/>
  <c r="O576" i="1"/>
  <c r="AF576" i="1"/>
  <c r="AG576" i="1"/>
  <c r="AH576" i="1"/>
  <c r="AC576" i="1"/>
  <c r="AD576" i="1"/>
  <c r="AE576" i="1"/>
  <c r="AI576" i="1"/>
  <c r="W577" i="1"/>
  <c r="O577" i="1"/>
  <c r="AF577" i="1"/>
  <c r="AG577" i="1"/>
  <c r="AH577" i="1"/>
  <c r="AC577" i="1"/>
  <c r="AD577" i="1"/>
  <c r="AE577" i="1"/>
  <c r="AI577" i="1"/>
  <c r="W578" i="1"/>
  <c r="O578" i="1"/>
  <c r="AF578" i="1"/>
  <c r="AG578" i="1"/>
  <c r="AH578" i="1"/>
  <c r="AC578" i="1"/>
  <c r="AD578" i="1"/>
  <c r="AE578" i="1"/>
  <c r="AI578" i="1"/>
  <c r="W579" i="1"/>
  <c r="O579" i="1"/>
  <c r="AF579" i="1"/>
  <c r="AG579" i="1"/>
  <c r="AH579" i="1"/>
  <c r="AC579" i="1"/>
  <c r="AD579" i="1"/>
  <c r="AE579" i="1"/>
  <c r="AI579" i="1"/>
  <c r="W580" i="1"/>
  <c r="O580" i="1"/>
  <c r="AF580" i="1"/>
  <c r="AG580" i="1"/>
  <c r="AH580" i="1"/>
  <c r="AC580" i="1"/>
  <c r="AD580" i="1"/>
  <c r="AE580" i="1"/>
  <c r="AI580" i="1"/>
  <c r="W581" i="1"/>
  <c r="O581" i="1"/>
  <c r="AF581" i="1"/>
  <c r="AG581" i="1"/>
  <c r="AH581" i="1"/>
  <c r="AC581" i="1"/>
  <c r="AD581" i="1"/>
  <c r="AE581" i="1"/>
  <c r="AI581" i="1"/>
  <c r="W582" i="1"/>
  <c r="O582" i="1"/>
  <c r="AF582" i="1"/>
  <c r="AG582" i="1"/>
  <c r="AH582" i="1"/>
  <c r="AC582" i="1"/>
  <c r="AD582" i="1"/>
  <c r="AE582" i="1"/>
  <c r="AI582" i="1"/>
  <c r="W583" i="1"/>
  <c r="O583" i="1"/>
  <c r="AF583" i="1"/>
  <c r="AG583" i="1"/>
  <c r="AH583" i="1"/>
  <c r="AC583" i="1"/>
  <c r="AD583" i="1"/>
  <c r="AE583" i="1"/>
  <c r="AI583" i="1"/>
  <c r="W584" i="1"/>
  <c r="O584" i="1"/>
  <c r="AF584" i="1"/>
  <c r="AG584" i="1"/>
  <c r="AH584" i="1"/>
  <c r="AC584" i="1"/>
  <c r="AD584" i="1"/>
  <c r="AE584" i="1"/>
  <c r="AI584" i="1"/>
  <c r="W585" i="1"/>
  <c r="O585" i="1"/>
  <c r="AF585" i="1"/>
  <c r="AG585" i="1"/>
  <c r="AH585" i="1"/>
  <c r="AC585" i="1"/>
  <c r="AD585" i="1"/>
  <c r="AE585" i="1"/>
  <c r="AI585" i="1"/>
  <c r="W586" i="1"/>
  <c r="O586" i="1"/>
  <c r="AF586" i="1"/>
  <c r="AG586" i="1"/>
  <c r="AH586" i="1"/>
  <c r="AC586" i="1"/>
  <c r="AD586" i="1"/>
  <c r="AE586" i="1"/>
  <c r="AI586" i="1"/>
  <c r="W587" i="1"/>
  <c r="O587" i="1"/>
  <c r="AF587" i="1"/>
  <c r="AG587" i="1"/>
  <c r="AH587" i="1"/>
  <c r="AC587" i="1"/>
  <c r="AD587" i="1"/>
  <c r="AE587" i="1"/>
  <c r="AI587" i="1"/>
  <c r="W588" i="1"/>
  <c r="O588" i="1"/>
  <c r="AF588" i="1"/>
  <c r="AG588" i="1"/>
  <c r="AH588" i="1"/>
  <c r="AC588" i="1"/>
  <c r="AD588" i="1"/>
  <c r="AE588" i="1"/>
  <c r="AI588" i="1"/>
  <c r="W589" i="1"/>
  <c r="O589" i="1"/>
  <c r="AF589" i="1"/>
  <c r="AG589" i="1"/>
  <c r="AH589" i="1"/>
  <c r="AC589" i="1"/>
  <c r="AD589" i="1"/>
  <c r="AE589" i="1"/>
  <c r="AI589" i="1"/>
  <c r="W590" i="1"/>
  <c r="O590" i="1"/>
  <c r="AF590" i="1"/>
  <c r="AG590" i="1"/>
  <c r="AH590" i="1"/>
  <c r="AC590" i="1"/>
  <c r="AD590" i="1"/>
  <c r="AE590" i="1"/>
  <c r="AI590" i="1"/>
  <c r="W591" i="1"/>
  <c r="O591" i="1"/>
  <c r="AF591" i="1"/>
  <c r="AG591" i="1"/>
  <c r="AH591" i="1"/>
  <c r="AC591" i="1"/>
  <c r="AD591" i="1"/>
  <c r="AE591" i="1"/>
  <c r="AI591" i="1"/>
  <c r="W592" i="1"/>
  <c r="O592" i="1"/>
  <c r="AF592" i="1"/>
  <c r="AG592" i="1"/>
  <c r="AH592" i="1"/>
  <c r="AC592" i="1"/>
  <c r="AD592" i="1"/>
  <c r="AE592" i="1"/>
  <c r="AI592" i="1"/>
  <c r="W593" i="1"/>
  <c r="O593" i="1"/>
  <c r="AF593" i="1"/>
  <c r="AG593" i="1"/>
  <c r="AH593" i="1"/>
  <c r="AC593" i="1"/>
  <c r="AD593" i="1"/>
  <c r="AE593" i="1"/>
  <c r="AI593" i="1"/>
  <c r="W594" i="1"/>
  <c r="O594" i="1"/>
  <c r="AF594" i="1"/>
  <c r="AG594" i="1"/>
  <c r="AH594" i="1"/>
  <c r="AC594" i="1"/>
  <c r="AD594" i="1"/>
  <c r="AE594" i="1"/>
  <c r="AI594" i="1"/>
  <c r="W595" i="1"/>
  <c r="O595" i="1"/>
  <c r="AF595" i="1"/>
  <c r="AG595" i="1"/>
  <c r="AH595" i="1"/>
  <c r="AC595" i="1"/>
  <c r="AD595" i="1"/>
  <c r="AE595" i="1"/>
  <c r="AI595" i="1"/>
  <c r="W596" i="1"/>
  <c r="O596" i="1"/>
  <c r="AF596" i="1"/>
  <c r="AG596" i="1"/>
  <c r="AH596" i="1"/>
  <c r="AC596" i="1"/>
  <c r="AD596" i="1"/>
  <c r="AE596" i="1"/>
  <c r="AI596" i="1"/>
  <c r="W597" i="1"/>
  <c r="O597" i="1"/>
  <c r="AF597" i="1"/>
  <c r="AG597" i="1"/>
  <c r="AH597" i="1"/>
  <c r="AC597" i="1"/>
  <c r="AD597" i="1"/>
  <c r="AE597" i="1"/>
  <c r="AI597" i="1"/>
  <c r="W598" i="1"/>
  <c r="O598" i="1"/>
  <c r="AF598" i="1"/>
  <c r="AG598" i="1"/>
  <c r="AH598" i="1"/>
  <c r="AC598" i="1"/>
  <c r="AD598" i="1"/>
  <c r="AE598" i="1"/>
  <c r="AI598" i="1"/>
  <c r="W599" i="1"/>
  <c r="O599" i="1"/>
  <c r="AF599" i="1"/>
  <c r="AG599" i="1"/>
  <c r="AH599" i="1"/>
  <c r="AC599" i="1"/>
  <c r="AD599" i="1"/>
  <c r="AE599" i="1"/>
  <c r="AI599" i="1"/>
  <c r="W600" i="1"/>
  <c r="O600" i="1"/>
  <c r="AF600" i="1"/>
  <c r="AG600" i="1"/>
  <c r="AH600" i="1"/>
  <c r="AC600" i="1"/>
  <c r="AD600" i="1"/>
  <c r="AE600" i="1"/>
  <c r="AI600" i="1"/>
  <c r="W601" i="1"/>
  <c r="O601" i="1"/>
  <c r="AF601" i="1"/>
  <c r="AG601" i="1"/>
  <c r="AH601" i="1"/>
  <c r="AC601" i="1"/>
  <c r="AD601" i="1"/>
  <c r="AE601" i="1"/>
  <c r="AI601" i="1"/>
  <c r="W602" i="1"/>
  <c r="O602" i="1"/>
  <c r="AF602" i="1"/>
  <c r="AG602" i="1"/>
  <c r="AH602" i="1"/>
  <c r="AC602" i="1"/>
  <c r="AD602" i="1"/>
  <c r="AE602" i="1"/>
  <c r="AI602" i="1"/>
  <c r="W603" i="1"/>
  <c r="O603" i="1"/>
  <c r="AF603" i="1"/>
  <c r="AG603" i="1"/>
  <c r="AH603" i="1"/>
  <c r="AC603" i="1"/>
  <c r="AD603" i="1"/>
  <c r="AE603" i="1"/>
  <c r="AI603" i="1"/>
  <c r="W604" i="1"/>
  <c r="O604" i="1"/>
  <c r="AF604" i="1"/>
  <c r="AG604" i="1"/>
  <c r="AH604" i="1"/>
  <c r="AC604" i="1"/>
  <c r="AD604" i="1"/>
  <c r="AE604" i="1"/>
  <c r="AI604" i="1"/>
  <c r="W605" i="1"/>
  <c r="O605" i="1"/>
  <c r="AF605" i="1"/>
  <c r="AG605" i="1"/>
  <c r="AH605" i="1"/>
  <c r="AC605" i="1"/>
  <c r="AD605" i="1"/>
  <c r="AE605" i="1"/>
  <c r="AI605" i="1"/>
  <c r="W606" i="1"/>
  <c r="O606" i="1"/>
  <c r="AF606" i="1"/>
  <c r="AG606" i="1"/>
  <c r="AH606" i="1"/>
  <c r="AC606" i="1"/>
  <c r="AD606" i="1"/>
  <c r="AE606" i="1"/>
  <c r="AI606" i="1"/>
  <c r="W607" i="1"/>
  <c r="O607" i="1"/>
  <c r="AF607" i="1"/>
  <c r="AG607" i="1"/>
  <c r="AH607" i="1"/>
  <c r="AC607" i="1"/>
  <c r="AD607" i="1"/>
  <c r="AE607" i="1"/>
  <c r="AI607" i="1"/>
  <c r="W608" i="1"/>
  <c r="O608" i="1"/>
  <c r="AF608" i="1"/>
  <c r="AG608" i="1"/>
  <c r="AH608" i="1"/>
  <c r="AC608" i="1"/>
  <c r="AD608" i="1"/>
  <c r="AE608" i="1"/>
  <c r="AI608" i="1"/>
  <c r="W609" i="1"/>
  <c r="O609" i="1"/>
  <c r="AF609" i="1"/>
  <c r="AG609" i="1"/>
  <c r="AH609" i="1"/>
  <c r="AC609" i="1"/>
  <c r="AD609" i="1"/>
  <c r="AE609" i="1"/>
  <c r="AI609" i="1"/>
  <c r="W610" i="1"/>
  <c r="O610" i="1"/>
  <c r="AF610" i="1"/>
  <c r="AG610" i="1"/>
  <c r="AH610" i="1"/>
  <c r="AC610" i="1"/>
  <c r="AD610" i="1"/>
  <c r="AE610" i="1"/>
  <c r="AI610" i="1"/>
  <c r="W611" i="1"/>
  <c r="O611" i="1"/>
  <c r="AF611" i="1"/>
  <c r="AG611" i="1"/>
  <c r="AH611" i="1"/>
  <c r="AC611" i="1"/>
  <c r="AD611" i="1"/>
  <c r="AE611" i="1"/>
  <c r="AI611" i="1"/>
  <c r="W612" i="1"/>
  <c r="O612" i="1"/>
  <c r="AF612" i="1"/>
  <c r="AG612" i="1"/>
  <c r="AH612" i="1"/>
  <c r="AC612" i="1"/>
  <c r="AD612" i="1"/>
  <c r="AE612" i="1"/>
  <c r="AI612" i="1"/>
  <c r="W613" i="1"/>
  <c r="O613" i="1"/>
  <c r="AF613" i="1"/>
  <c r="AG613" i="1"/>
  <c r="AH613" i="1"/>
  <c r="AC613" i="1"/>
  <c r="AD613" i="1"/>
  <c r="AE613" i="1"/>
  <c r="AI613" i="1"/>
  <c r="W614" i="1"/>
  <c r="O614" i="1"/>
  <c r="AF614" i="1"/>
  <c r="AG614" i="1"/>
  <c r="AH614" i="1"/>
  <c r="AC614" i="1"/>
  <c r="AD614" i="1"/>
  <c r="AE614" i="1"/>
  <c r="AI614" i="1"/>
  <c r="W615" i="1"/>
  <c r="O615" i="1"/>
  <c r="AF615" i="1"/>
  <c r="AG615" i="1"/>
  <c r="AH615" i="1"/>
  <c r="AC615" i="1"/>
  <c r="AD615" i="1"/>
  <c r="AE615" i="1"/>
  <c r="AI615" i="1"/>
  <c r="W616" i="1"/>
  <c r="O616" i="1"/>
  <c r="AF616" i="1"/>
  <c r="AG616" i="1"/>
  <c r="AH616" i="1"/>
  <c r="AC616" i="1"/>
  <c r="AD616" i="1"/>
  <c r="AE616" i="1"/>
  <c r="AI616" i="1"/>
  <c r="W617" i="1"/>
  <c r="O617" i="1"/>
  <c r="AF617" i="1"/>
  <c r="AG617" i="1"/>
  <c r="AH617" i="1"/>
  <c r="AC617" i="1"/>
  <c r="AD617" i="1"/>
  <c r="AE617" i="1"/>
  <c r="AI617" i="1"/>
  <c r="W618" i="1"/>
  <c r="O618" i="1"/>
  <c r="AF618" i="1"/>
  <c r="AG618" i="1"/>
  <c r="AH618" i="1"/>
  <c r="AC618" i="1"/>
  <c r="AD618" i="1"/>
  <c r="AE618" i="1"/>
  <c r="AI618" i="1"/>
  <c r="W619" i="1"/>
  <c r="O619" i="1"/>
  <c r="AF619" i="1"/>
  <c r="AG619" i="1"/>
  <c r="AH619" i="1"/>
  <c r="AC619" i="1"/>
  <c r="AD619" i="1"/>
  <c r="AE619" i="1"/>
  <c r="AI619" i="1"/>
  <c r="W620" i="1"/>
  <c r="O620" i="1"/>
  <c r="AF620" i="1"/>
  <c r="AG620" i="1"/>
  <c r="AH620" i="1"/>
  <c r="AC620" i="1"/>
  <c r="AD620" i="1"/>
  <c r="AE620" i="1"/>
  <c r="AI620" i="1"/>
  <c r="W621" i="1"/>
  <c r="O621" i="1"/>
  <c r="AF621" i="1"/>
  <c r="AG621" i="1"/>
  <c r="AH621" i="1"/>
  <c r="AC621" i="1"/>
  <c r="AD621" i="1"/>
  <c r="AE621" i="1"/>
  <c r="AI621" i="1"/>
  <c r="W622" i="1"/>
  <c r="O622" i="1"/>
  <c r="AF622" i="1"/>
  <c r="AG622" i="1"/>
  <c r="AH622" i="1"/>
  <c r="AC622" i="1"/>
  <c r="AD622" i="1"/>
  <c r="AE622" i="1"/>
  <c r="AI622" i="1"/>
  <c r="W623" i="1"/>
  <c r="O623" i="1"/>
  <c r="AF623" i="1"/>
  <c r="AG623" i="1"/>
  <c r="AH623" i="1"/>
  <c r="AC623" i="1"/>
  <c r="AD623" i="1"/>
  <c r="AE623" i="1"/>
  <c r="AI623" i="1"/>
  <c r="W624" i="1"/>
  <c r="O624" i="1"/>
  <c r="AF624" i="1"/>
  <c r="AG624" i="1"/>
  <c r="AH624" i="1"/>
  <c r="AC624" i="1"/>
  <c r="AD624" i="1"/>
  <c r="AE624" i="1"/>
  <c r="AI624" i="1"/>
  <c r="W625" i="1"/>
  <c r="O625" i="1"/>
  <c r="AF625" i="1"/>
  <c r="AG625" i="1"/>
  <c r="AH625" i="1"/>
  <c r="AC625" i="1"/>
  <c r="AD625" i="1"/>
  <c r="AE625" i="1"/>
  <c r="AI625" i="1"/>
  <c r="W626" i="1"/>
  <c r="O626" i="1"/>
  <c r="AF626" i="1"/>
  <c r="AG626" i="1"/>
  <c r="AH626" i="1"/>
  <c r="AC626" i="1"/>
  <c r="AD626" i="1"/>
  <c r="AE626" i="1"/>
  <c r="AI626" i="1"/>
  <c r="W627" i="1"/>
  <c r="O627" i="1"/>
  <c r="AF627" i="1"/>
  <c r="AG627" i="1"/>
  <c r="AH627" i="1"/>
  <c r="AC627" i="1"/>
  <c r="AD627" i="1"/>
  <c r="AE627" i="1"/>
  <c r="AI627" i="1"/>
  <c r="W628" i="1"/>
  <c r="O628" i="1"/>
  <c r="AF628" i="1"/>
  <c r="AG628" i="1"/>
  <c r="AH628" i="1"/>
  <c r="AC628" i="1"/>
  <c r="AD628" i="1"/>
  <c r="AE628" i="1"/>
  <c r="AI628" i="1"/>
  <c r="W629" i="1"/>
  <c r="O629" i="1"/>
  <c r="AF629" i="1"/>
  <c r="AG629" i="1"/>
  <c r="AH629" i="1"/>
  <c r="AC629" i="1"/>
  <c r="AD629" i="1"/>
  <c r="AE629" i="1"/>
  <c r="AI629" i="1"/>
  <c r="W630" i="1"/>
  <c r="O630" i="1"/>
  <c r="AF630" i="1"/>
  <c r="AG630" i="1"/>
  <c r="AH630" i="1"/>
  <c r="AC630" i="1"/>
  <c r="AD630" i="1"/>
  <c r="AE630" i="1"/>
  <c r="AI630" i="1"/>
  <c r="W631" i="1"/>
  <c r="O631" i="1"/>
  <c r="AF631" i="1"/>
  <c r="AG631" i="1"/>
  <c r="AH631" i="1"/>
  <c r="AC631" i="1"/>
  <c r="AD631" i="1"/>
  <c r="AE631" i="1"/>
  <c r="AI631" i="1"/>
  <c r="W632" i="1"/>
  <c r="O632" i="1"/>
  <c r="AF632" i="1"/>
  <c r="AG632" i="1"/>
  <c r="AH632" i="1"/>
  <c r="AC632" i="1"/>
  <c r="AD632" i="1"/>
  <c r="AE632" i="1"/>
  <c r="AI632" i="1"/>
  <c r="W633" i="1"/>
  <c r="O633" i="1"/>
  <c r="AF633" i="1"/>
  <c r="AG633" i="1"/>
  <c r="AH633" i="1"/>
  <c r="AC633" i="1"/>
  <c r="AD633" i="1"/>
  <c r="AE633" i="1"/>
  <c r="AI633" i="1"/>
  <c r="W634" i="1"/>
  <c r="O634" i="1"/>
  <c r="AF634" i="1"/>
  <c r="AG634" i="1"/>
  <c r="AH634" i="1"/>
  <c r="AC634" i="1"/>
  <c r="AD634" i="1"/>
  <c r="AE634" i="1"/>
  <c r="AI634" i="1"/>
  <c r="W635" i="1"/>
  <c r="O635" i="1"/>
  <c r="AF635" i="1"/>
  <c r="AG635" i="1"/>
  <c r="AH635" i="1"/>
  <c r="AC635" i="1"/>
  <c r="AD635" i="1"/>
  <c r="AE635" i="1"/>
  <c r="AI635" i="1"/>
  <c r="W636" i="1"/>
  <c r="O636" i="1"/>
  <c r="AF636" i="1"/>
  <c r="AG636" i="1"/>
  <c r="AH636" i="1"/>
  <c r="AC636" i="1"/>
  <c r="AD636" i="1"/>
  <c r="AE636" i="1"/>
  <c r="AI636" i="1"/>
  <c r="W637" i="1"/>
  <c r="O637" i="1"/>
  <c r="AF637" i="1"/>
  <c r="AG637" i="1"/>
  <c r="AH637" i="1"/>
  <c r="AC637" i="1"/>
  <c r="AD637" i="1"/>
  <c r="AE637" i="1"/>
  <c r="AI637" i="1"/>
  <c r="W638" i="1"/>
  <c r="O638" i="1"/>
  <c r="AF638" i="1"/>
  <c r="AG638" i="1"/>
  <c r="AH638" i="1"/>
  <c r="AC638" i="1"/>
  <c r="AD638" i="1"/>
  <c r="AE638" i="1"/>
  <c r="AI638" i="1"/>
  <c r="W639" i="1"/>
  <c r="O639" i="1"/>
  <c r="AF639" i="1"/>
  <c r="AG639" i="1"/>
  <c r="AH639" i="1"/>
  <c r="AC639" i="1"/>
  <c r="AD639" i="1"/>
  <c r="AE639" i="1"/>
  <c r="AI639" i="1"/>
  <c r="W640" i="1"/>
  <c r="O640" i="1"/>
  <c r="AF640" i="1"/>
  <c r="AG640" i="1"/>
  <c r="AH640" i="1"/>
  <c r="AC640" i="1"/>
  <c r="AD640" i="1"/>
  <c r="AE640" i="1"/>
  <c r="AI640" i="1"/>
  <c r="W641" i="1"/>
  <c r="O641" i="1"/>
  <c r="AF641" i="1"/>
  <c r="AG641" i="1"/>
  <c r="AH641" i="1"/>
  <c r="AC641" i="1"/>
  <c r="AD641" i="1"/>
  <c r="AE641" i="1"/>
  <c r="AI641" i="1"/>
  <c r="W642" i="1"/>
  <c r="O642" i="1"/>
  <c r="AF642" i="1"/>
  <c r="AG642" i="1"/>
  <c r="AH642" i="1"/>
  <c r="AC642" i="1"/>
  <c r="AD642" i="1"/>
  <c r="AE642" i="1"/>
  <c r="AI642" i="1"/>
  <c r="W643" i="1"/>
  <c r="O643" i="1"/>
  <c r="AF643" i="1"/>
  <c r="AG643" i="1"/>
  <c r="AH643" i="1"/>
  <c r="AC643" i="1"/>
  <c r="AD643" i="1"/>
  <c r="AE643" i="1"/>
  <c r="AI643" i="1"/>
  <c r="W644" i="1"/>
  <c r="O644" i="1"/>
  <c r="AF644" i="1"/>
  <c r="AG644" i="1"/>
  <c r="AH644" i="1"/>
  <c r="AC644" i="1"/>
  <c r="AD644" i="1"/>
  <c r="AE644" i="1"/>
  <c r="AI644" i="1"/>
  <c r="W645" i="1"/>
  <c r="O645" i="1"/>
  <c r="AF645" i="1"/>
  <c r="AG645" i="1"/>
  <c r="AH645" i="1"/>
  <c r="AC645" i="1"/>
  <c r="AD645" i="1"/>
  <c r="AE645" i="1"/>
  <c r="AI645" i="1"/>
  <c r="W646" i="1"/>
  <c r="O646" i="1"/>
  <c r="AF646" i="1"/>
  <c r="AG646" i="1"/>
  <c r="AH646" i="1"/>
  <c r="AC646" i="1"/>
  <c r="AD646" i="1"/>
  <c r="AE646" i="1"/>
  <c r="AI646" i="1"/>
  <c r="W647" i="1"/>
  <c r="O647" i="1"/>
  <c r="AF647" i="1"/>
  <c r="AG647" i="1"/>
  <c r="AH647" i="1"/>
  <c r="AC647" i="1"/>
  <c r="AD647" i="1"/>
  <c r="AE647" i="1"/>
  <c r="AI647" i="1"/>
  <c r="W648" i="1"/>
  <c r="O648" i="1"/>
  <c r="AF648" i="1"/>
  <c r="AG648" i="1"/>
  <c r="AH648" i="1"/>
  <c r="AC648" i="1"/>
  <c r="AD648" i="1"/>
  <c r="AE648" i="1"/>
  <c r="AI648" i="1"/>
  <c r="W649" i="1"/>
  <c r="O649" i="1"/>
  <c r="AF649" i="1"/>
  <c r="AG649" i="1"/>
  <c r="AH649" i="1"/>
  <c r="AC649" i="1"/>
  <c r="AD649" i="1"/>
  <c r="AE649" i="1"/>
  <c r="AI649" i="1"/>
  <c r="W650" i="1"/>
  <c r="O650" i="1"/>
  <c r="AF650" i="1"/>
  <c r="AG650" i="1"/>
  <c r="AH650" i="1"/>
  <c r="AC650" i="1"/>
  <c r="AD650" i="1"/>
  <c r="AE650" i="1"/>
  <c r="AI650" i="1"/>
  <c r="W651" i="1"/>
  <c r="O651" i="1"/>
  <c r="AF651" i="1"/>
  <c r="AG651" i="1"/>
  <c r="AH651" i="1"/>
  <c r="AC651" i="1"/>
  <c r="AD651" i="1"/>
  <c r="AE651" i="1"/>
  <c r="AI651" i="1"/>
  <c r="W652" i="1"/>
  <c r="O652" i="1"/>
  <c r="AF652" i="1"/>
  <c r="AG652" i="1"/>
  <c r="AH652" i="1"/>
  <c r="AC652" i="1"/>
  <c r="AD652" i="1"/>
  <c r="AE652" i="1"/>
  <c r="AI652" i="1"/>
  <c r="W653" i="1"/>
  <c r="O653" i="1"/>
  <c r="AF653" i="1"/>
  <c r="AG653" i="1"/>
  <c r="AH653" i="1"/>
  <c r="AC653" i="1"/>
  <c r="AD653" i="1"/>
  <c r="AE653" i="1"/>
  <c r="AI653" i="1"/>
  <c r="W654" i="1"/>
  <c r="O654" i="1"/>
  <c r="AF654" i="1"/>
  <c r="AG654" i="1"/>
  <c r="AH654" i="1"/>
  <c r="AC654" i="1"/>
  <c r="AD654" i="1"/>
  <c r="AE654" i="1"/>
  <c r="AI654" i="1"/>
  <c r="W655" i="1"/>
  <c r="O655" i="1"/>
  <c r="AF655" i="1"/>
  <c r="AG655" i="1"/>
  <c r="AH655" i="1"/>
  <c r="AC655" i="1"/>
  <c r="AD655" i="1"/>
  <c r="AE655" i="1"/>
  <c r="AI655" i="1"/>
  <c r="W656" i="1"/>
  <c r="O656" i="1"/>
  <c r="AF656" i="1"/>
  <c r="AG656" i="1"/>
  <c r="AH656" i="1"/>
  <c r="AC656" i="1"/>
  <c r="AD656" i="1"/>
  <c r="AE656" i="1"/>
  <c r="AI656" i="1"/>
  <c r="W657" i="1"/>
  <c r="O657" i="1"/>
  <c r="AF657" i="1"/>
  <c r="AG657" i="1"/>
  <c r="AH657" i="1"/>
  <c r="AC657" i="1"/>
  <c r="AD657" i="1"/>
  <c r="AE657" i="1"/>
  <c r="AI657" i="1"/>
  <c r="W658" i="1"/>
  <c r="O658" i="1"/>
  <c r="AF658" i="1"/>
  <c r="AG658" i="1"/>
  <c r="AH658" i="1"/>
  <c r="AC658" i="1"/>
  <c r="AD658" i="1"/>
  <c r="AE658" i="1"/>
  <c r="AI658" i="1"/>
  <c r="W659" i="1"/>
  <c r="O659" i="1"/>
  <c r="AF659" i="1"/>
  <c r="AG659" i="1"/>
  <c r="AH659" i="1"/>
  <c r="AC659" i="1"/>
  <c r="AD659" i="1"/>
  <c r="AE659" i="1"/>
  <c r="AI659" i="1"/>
  <c r="W660" i="1"/>
  <c r="O660" i="1"/>
  <c r="AF660" i="1"/>
  <c r="AG660" i="1"/>
  <c r="AH660" i="1"/>
  <c r="AC660" i="1"/>
  <c r="AD660" i="1"/>
  <c r="AE660" i="1"/>
  <c r="AI660" i="1"/>
  <c r="W661" i="1"/>
  <c r="O661" i="1"/>
  <c r="AF661" i="1"/>
  <c r="AG661" i="1"/>
  <c r="AH661" i="1"/>
  <c r="AC661" i="1"/>
  <c r="AD661" i="1"/>
  <c r="AE661" i="1"/>
  <c r="AI661" i="1"/>
  <c r="W662" i="1"/>
  <c r="O662" i="1"/>
  <c r="AF662" i="1"/>
  <c r="AG662" i="1"/>
  <c r="AH662" i="1"/>
  <c r="AC662" i="1"/>
  <c r="AD662" i="1"/>
  <c r="AE662" i="1"/>
  <c r="AI662" i="1"/>
  <c r="W663" i="1"/>
  <c r="O663" i="1"/>
  <c r="AF663" i="1"/>
  <c r="AG663" i="1"/>
  <c r="AH663" i="1"/>
  <c r="AC663" i="1"/>
  <c r="AD663" i="1"/>
  <c r="AE663" i="1"/>
  <c r="AI663" i="1"/>
  <c r="W664" i="1"/>
  <c r="O664" i="1"/>
  <c r="AF664" i="1"/>
  <c r="AG664" i="1"/>
  <c r="AH664" i="1"/>
  <c r="AC664" i="1"/>
  <c r="AD664" i="1"/>
  <c r="AE664" i="1"/>
  <c r="AI664" i="1"/>
  <c r="W665" i="1"/>
  <c r="O665" i="1"/>
  <c r="AF665" i="1"/>
  <c r="AG665" i="1"/>
  <c r="AH665" i="1"/>
  <c r="AC665" i="1"/>
  <c r="AD665" i="1"/>
  <c r="AE665" i="1"/>
  <c r="AI665" i="1"/>
  <c r="W666" i="1"/>
  <c r="O666" i="1"/>
  <c r="AF666" i="1"/>
  <c r="AG666" i="1"/>
  <c r="AH666" i="1"/>
  <c r="AC666" i="1"/>
  <c r="AD666" i="1"/>
  <c r="AE666" i="1"/>
  <c r="AI666" i="1"/>
  <c r="W667" i="1"/>
  <c r="O667" i="1"/>
  <c r="AF667" i="1"/>
  <c r="AG667" i="1"/>
  <c r="AH667" i="1"/>
  <c r="AC667" i="1"/>
  <c r="AD667" i="1"/>
  <c r="AE667" i="1"/>
  <c r="AI667" i="1"/>
  <c r="W668" i="1"/>
  <c r="O668" i="1"/>
  <c r="AF668" i="1"/>
  <c r="AG668" i="1"/>
  <c r="AH668" i="1"/>
  <c r="AC668" i="1"/>
  <c r="AD668" i="1"/>
  <c r="AE668" i="1"/>
  <c r="AI668" i="1"/>
  <c r="W669" i="1"/>
  <c r="O669" i="1"/>
  <c r="AF669" i="1"/>
  <c r="AG669" i="1"/>
  <c r="AH669" i="1"/>
  <c r="AC669" i="1"/>
  <c r="AD669" i="1"/>
  <c r="AE669" i="1"/>
  <c r="AI669" i="1"/>
  <c r="W670" i="1"/>
  <c r="O670" i="1"/>
  <c r="AF670" i="1"/>
  <c r="AG670" i="1"/>
  <c r="AH670" i="1"/>
  <c r="AC670" i="1"/>
  <c r="AD670" i="1"/>
  <c r="AE670" i="1"/>
  <c r="AI670" i="1"/>
  <c r="W671" i="1"/>
  <c r="O671" i="1"/>
  <c r="AF671" i="1"/>
  <c r="AG671" i="1"/>
  <c r="AH671" i="1"/>
  <c r="AC671" i="1"/>
  <c r="AD671" i="1"/>
  <c r="AE671" i="1"/>
  <c r="AI671" i="1"/>
  <c r="W672" i="1"/>
  <c r="O672" i="1"/>
  <c r="AF672" i="1"/>
  <c r="AG672" i="1"/>
  <c r="AH672" i="1"/>
  <c r="AC672" i="1"/>
  <c r="AD672" i="1"/>
  <c r="AE672" i="1"/>
  <c r="AI672" i="1"/>
  <c r="W673" i="1"/>
  <c r="O673" i="1"/>
  <c r="AF673" i="1"/>
  <c r="AG673" i="1"/>
  <c r="AH673" i="1"/>
  <c r="AC673" i="1"/>
  <c r="AD673" i="1"/>
  <c r="AE673" i="1"/>
  <c r="AI673" i="1"/>
  <c r="W674" i="1"/>
  <c r="O674" i="1"/>
  <c r="AF674" i="1"/>
  <c r="AG674" i="1"/>
  <c r="AH674" i="1"/>
  <c r="AC674" i="1"/>
  <c r="AD674" i="1"/>
  <c r="AE674" i="1"/>
  <c r="AI674" i="1"/>
  <c r="W675" i="1"/>
  <c r="O675" i="1"/>
  <c r="AF675" i="1"/>
  <c r="AG675" i="1"/>
  <c r="AH675" i="1"/>
  <c r="AC675" i="1"/>
  <c r="AD675" i="1"/>
  <c r="AE675" i="1"/>
  <c r="AI675" i="1"/>
  <c r="W676" i="1"/>
  <c r="O676" i="1"/>
  <c r="AF676" i="1"/>
  <c r="AG676" i="1"/>
  <c r="AH676" i="1"/>
  <c r="AC676" i="1"/>
  <c r="AD676" i="1"/>
  <c r="AE676" i="1"/>
  <c r="AI676" i="1"/>
  <c r="W677" i="1"/>
  <c r="O677" i="1"/>
  <c r="AF677" i="1"/>
  <c r="AG677" i="1"/>
  <c r="AH677" i="1"/>
  <c r="AC677" i="1"/>
  <c r="AD677" i="1"/>
  <c r="AE677" i="1"/>
  <c r="AI677" i="1"/>
  <c r="W678" i="1"/>
  <c r="O678" i="1"/>
  <c r="AF678" i="1"/>
  <c r="AG678" i="1"/>
  <c r="AH678" i="1"/>
  <c r="AC678" i="1"/>
  <c r="AD678" i="1"/>
  <c r="AE678" i="1"/>
  <c r="AI678" i="1"/>
  <c r="W679" i="1"/>
  <c r="O679" i="1"/>
  <c r="AF679" i="1"/>
  <c r="AG679" i="1"/>
  <c r="AH679" i="1"/>
  <c r="AC679" i="1"/>
  <c r="AD679" i="1"/>
  <c r="AE679" i="1"/>
  <c r="AI679" i="1"/>
  <c r="W680" i="1"/>
  <c r="O680" i="1"/>
  <c r="AF680" i="1"/>
  <c r="AG680" i="1"/>
  <c r="AH680" i="1"/>
  <c r="AC680" i="1"/>
  <c r="AD680" i="1"/>
  <c r="AE680" i="1"/>
  <c r="AI680" i="1"/>
  <c r="W681" i="1"/>
  <c r="O681" i="1"/>
  <c r="AF681" i="1"/>
  <c r="AG681" i="1"/>
  <c r="AH681" i="1"/>
  <c r="AC681" i="1"/>
  <c r="AD681" i="1"/>
  <c r="AE681" i="1"/>
  <c r="AI681" i="1"/>
  <c r="W682" i="1"/>
  <c r="O682" i="1"/>
  <c r="AF682" i="1"/>
  <c r="AG682" i="1"/>
  <c r="AH682" i="1"/>
  <c r="AC682" i="1"/>
  <c r="AD682" i="1"/>
  <c r="AE682" i="1"/>
  <c r="AI682" i="1"/>
  <c r="W683" i="1"/>
  <c r="O683" i="1"/>
  <c r="AF683" i="1"/>
  <c r="AG683" i="1"/>
  <c r="AH683" i="1"/>
  <c r="AC683" i="1"/>
  <c r="AD683" i="1"/>
  <c r="AE683" i="1"/>
  <c r="AI683" i="1"/>
  <c r="W684" i="1"/>
  <c r="O684" i="1"/>
  <c r="AF684" i="1"/>
  <c r="AG684" i="1"/>
  <c r="AH684" i="1"/>
  <c r="AC684" i="1"/>
  <c r="AD684" i="1"/>
  <c r="AE684" i="1"/>
  <c r="AI684" i="1"/>
  <c r="W685" i="1"/>
  <c r="O685" i="1"/>
  <c r="AF685" i="1"/>
  <c r="AG685" i="1"/>
  <c r="AH685" i="1"/>
  <c r="AC685" i="1"/>
  <c r="AD685" i="1"/>
  <c r="AE685" i="1"/>
  <c r="AI685" i="1"/>
  <c r="W686" i="1"/>
  <c r="O686" i="1"/>
  <c r="AF686" i="1"/>
  <c r="AG686" i="1"/>
  <c r="AH686" i="1"/>
  <c r="AC686" i="1"/>
  <c r="AD686" i="1"/>
  <c r="AE686" i="1"/>
  <c r="AI686" i="1"/>
  <c r="W687" i="1"/>
  <c r="O687" i="1"/>
  <c r="AF687" i="1"/>
  <c r="AG687" i="1"/>
  <c r="AH687" i="1"/>
  <c r="AC687" i="1"/>
  <c r="AD687" i="1"/>
  <c r="AE687" i="1"/>
  <c r="AI687" i="1"/>
  <c r="W688" i="1"/>
  <c r="O688" i="1"/>
  <c r="AF688" i="1"/>
  <c r="AG688" i="1"/>
  <c r="AH688" i="1"/>
  <c r="AC688" i="1"/>
  <c r="AD688" i="1"/>
  <c r="AE688" i="1"/>
  <c r="AI688" i="1"/>
  <c r="W689" i="1"/>
  <c r="O689" i="1"/>
  <c r="AF689" i="1"/>
  <c r="AG689" i="1"/>
  <c r="AH689" i="1"/>
  <c r="AC689" i="1"/>
  <c r="AD689" i="1"/>
  <c r="AE689" i="1"/>
  <c r="AI689" i="1"/>
  <c r="W690" i="1"/>
  <c r="O690" i="1"/>
  <c r="AF690" i="1"/>
  <c r="AG690" i="1"/>
  <c r="AH690" i="1"/>
  <c r="AC690" i="1"/>
  <c r="AD690" i="1"/>
  <c r="AE690" i="1"/>
  <c r="AI690" i="1"/>
  <c r="W691" i="1"/>
  <c r="O691" i="1"/>
  <c r="AF691" i="1"/>
  <c r="AG691" i="1"/>
  <c r="AH691" i="1"/>
  <c r="AC691" i="1"/>
  <c r="AD691" i="1"/>
  <c r="AE691" i="1"/>
  <c r="AI691" i="1"/>
  <c r="W692" i="1"/>
  <c r="O692" i="1"/>
  <c r="AF692" i="1"/>
  <c r="AG692" i="1"/>
  <c r="AH692" i="1"/>
  <c r="AC692" i="1"/>
  <c r="AD692" i="1"/>
  <c r="AE692" i="1"/>
  <c r="AI692" i="1"/>
  <c r="W693" i="1"/>
  <c r="O693" i="1"/>
  <c r="AF693" i="1"/>
  <c r="AG693" i="1"/>
  <c r="AH693" i="1"/>
  <c r="AC693" i="1"/>
  <c r="AD693" i="1"/>
  <c r="AE693" i="1"/>
  <c r="AI693" i="1"/>
  <c r="W694" i="1"/>
  <c r="O694" i="1"/>
  <c r="AF694" i="1"/>
  <c r="AG694" i="1"/>
  <c r="AH694" i="1"/>
  <c r="AC694" i="1"/>
  <c r="AD694" i="1"/>
  <c r="AE694" i="1"/>
  <c r="AI694" i="1"/>
  <c r="W695" i="1"/>
  <c r="O695" i="1"/>
  <c r="AF695" i="1"/>
  <c r="AG695" i="1"/>
  <c r="AH695" i="1"/>
  <c r="AC695" i="1"/>
  <c r="AD695" i="1"/>
  <c r="AE695" i="1"/>
  <c r="AI695" i="1"/>
  <c r="W696" i="1"/>
  <c r="O696" i="1"/>
  <c r="AF696" i="1"/>
  <c r="AG696" i="1"/>
  <c r="AH696" i="1"/>
  <c r="AC696" i="1"/>
  <c r="AD696" i="1"/>
  <c r="AE696" i="1"/>
  <c r="AI696" i="1"/>
  <c r="W697" i="1"/>
  <c r="O697" i="1"/>
  <c r="AF697" i="1"/>
  <c r="AG697" i="1"/>
  <c r="AH697" i="1"/>
  <c r="AC697" i="1"/>
  <c r="AD697" i="1"/>
  <c r="AE697" i="1"/>
  <c r="AI697" i="1"/>
  <c r="W698" i="1"/>
  <c r="O698" i="1"/>
  <c r="AF698" i="1"/>
  <c r="AG698" i="1"/>
  <c r="AH698" i="1"/>
  <c r="AC698" i="1"/>
  <c r="AD698" i="1"/>
  <c r="AE698" i="1"/>
  <c r="AI698" i="1"/>
  <c r="W699" i="1"/>
  <c r="O699" i="1"/>
  <c r="AF699" i="1"/>
  <c r="AG699" i="1"/>
  <c r="AH699" i="1"/>
  <c r="AC699" i="1"/>
  <c r="AD699" i="1"/>
  <c r="AE699" i="1"/>
  <c r="AI699" i="1"/>
  <c r="W700" i="1"/>
  <c r="O700" i="1"/>
  <c r="AF700" i="1"/>
  <c r="AG700" i="1"/>
  <c r="AH700" i="1"/>
  <c r="AC700" i="1"/>
  <c r="AD700" i="1"/>
  <c r="AE700" i="1"/>
  <c r="AI700" i="1"/>
  <c r="W701" i="1"/>
  <c r="O701" i="1"/>
  <c r="AF701" i="1"/>
  <c r="AG701" i="1"/>
  <c r="AH701" i="1"/>
  <c r="AC701" i="1"/>
  <c r="AD701" i="1"/>
  <c r="AE701" i="1"/>
  <c r="AI701" i="1"/>
  <c r="W702" i="1"/>
  <c r="O702" i="1"/>
  <c r="AF702" i="1"/>
  <c r="AG702" i="1"/>
  <c r="AH702" i="1"/>
  <c r="AC702" i="1"/>
  <c r="AD702" i="1"/>
  <c r="AE702" i="1"/>
  <c r="AI702" i="1"/>
  <c r="W703" i="1"/>
  <c r="O703" i="1"/>
  <c r="AF703" i="1"/>
  <c r="AG703" i="1"/>
  <c r="AH703" i="1"/>
  <c r="AC703" i="1"/>
  <c r="AD703" i="1"/>
  <c r="AE703" i="1"/>
  <c r="AI703" i="1"/>
  <c r="W704" i="1"/>
  <c r="O704" i="1"/>
  <c r="AF704" i="1"/>
  <c r="AG704" i="1"/>
  <c r="AH704" i="1"/>
  <c r="AC704" i="1"/>
  <c r="AD704" i="1"/>
  <c r="AE704" i="1"/>
  <c r="AI704" i="1"/>
  <c r="W705" i="1"/>
  <c r="O705" i="1"/>
  <c r="AF705" i="1"/>
  <c r="AG705" i="1"/>
  <c r="AH705" i="1"/>
  <c r="AC705" i="1"/>
  <c r="AD705" i="1"/>
  <c r="AE705" i="1"/>
  <c r="AI705" i="1"/>
  <c r="W706" i="1"/>
  <c r="O706" i="1"/>
  <c r="AF706" i="1"/>
  <c r="AG706" i="1"/>
  <c r="AH706" i="1"/>
  <c r="AC706" i="1"/>
  <c r="AD706" i="1"/>
  <c r="AE706" i="1"/>
  <c r="AI706" i="1"/>
  <c r="W707" i="1"/>
  <c r="O707" i="1"/>
  <c r="AF707" i="1"/>
  <c r="AG707" i="1"/>
  <c r="AH707" i="1"/>
  <c r="AC707" i="1"/>
  <c r="AD707" i="1"/>
  <c r="AE707" i="1"/>
  <c r="AI707" i="1"/>
  <c r="W708" i="1"/>
  <c r="O708" i="1"/>
  <c r="AF708" i="1"/>
  <c r="AG708" i="1"/>
  <c r="AH708" i="1"/>
  <c r="AC708" i="1"/>
  <c r="AD708" i="1"/>
  <c r="AE708" i="1"/>
  <c r="AI708" i="1"/>
  <c r="W709" i="1"/>
  <c r="O709" i="1"/>
  <c r="AF709" i="1"/>
  <c r="AG709" i="1"/>
  <c r="AH709" i="1"/>
  <c r="AC709" i="1"/>
  <c r="AD709" i="1"/>
  <c r="AE709" i="1"/>
  <c r="AI709" i="1"/>
  <c r="W710" i="1"/>
  <c r="O710" i="1"/>
  <c r="AF710" i="1"/>
  <c r="AG710" i="1"/>
  <c r="AH710" i="1"/>
  <c r="AC710" i="1"/>
  <c r="AD710" i="1"/>
  <c r="AE710" i="1"/>
  <c r="AI710" i="1"/>
  <c r="W711" i="1"/>
  <c r="O711" i="1"/>
  <c r="AF711" i="1"/>
  <c r="AG711" i="1"/>
  <c r="AH711" i="1"/>
  <c r="AC711" i="1"/>
  <c r="AD711" i="1"/>
  <c r="AE711" i="1"/>
  <c r="AI711" i="1"/>
  <c r="W712" i="1"/>
  <c r="O712" i="1"/>
  <c r="AF712" i="1"/>
  <c r="AG712" i="1"/>
  <c r="AH712" i="1"/>
  <c r="AC712" i="1"/>
  <c r="AD712" i="1"/>
  <c r="AE712" i="1"/>
  <c r="AI712" i="1"/>
  <c r="W713" i="1"/>
  <c r="O713" i="1"/>
  <c r="AF713" i="1"/>
  <c r="AG713" i="1"/>
  <c r="AH713" i="1"/>
  <c r="AC713" i="1"/>
  <c r="AD713" i="1"/>
  <c r="AE713" i="1"/>
  <c r="AI713" i="1"/>
  <c r="W714" i="1"/>
  <c r="O714" i="1"/>
  <c r="AF714" i="1"/>
  <c r="AG714" i="1"/>
  <c r="AH714" i="1"/>
  <c r="AC714" i="1"/>
  <c r="AD714" i="1"/>
  <c r="AE714" i="1"/>
  <c r="AI714" i="1"/>
  <c r="W715" i="1"/>
  <c r="O715" i="1"/>
  <c r="AF715" i="1"/>
  <c r="AG715" i="1"/>
  <c r="AH715" i="1"/>
  <c r="AC715" i="1"/>
  <c r="AD715" i="1"/>
  <c r="AE715" i="1"/>
  <c r="AI715" i="1"/>
  <c r="W716" i="1"/>
  <c r="O716" i="1"/>
  <c r="AF716" i="1"/>
  <c r="AG716" i="1"/>
  <c r="AH716" i="1"/>
  <c r="AC716" i="1"/>
  <c r="AD716" i="1"/>
  <c r="AE716" i="1"/>
  <c r="AI716" i="1"/>
  <c r="W717" i="1"/>
  <c r="O717" i="1"/>
  <c r="AF717" i="1"/>
  <c r="AG717" i="1"/>
  <c r="AH717" i="1"/>
  <c r="AC717" i="1"/>
  <c r="AD717" i="1"/>
  <c r="AE717" i="1"/>
  <c r="AI717" i="1"/>
  <c r="W718" i="1"/>
  <c r="O718" i="1"/>
  <c r="AF718" i="1"/>
  <c r="AG718" i="1"/>
  <c r="AH718" i="1"/>
  <c r="AC718" i="1"/>
  <c r="AD718" i="1"/>
  <c r="AE718" i="1"/>
  <c r="AI718" i="1"/>
  <c r="W719" i="1"/>
  <c r="O719" i="1"/>
  <c r="AF719" i="1"/>
  <c r="AG719" i="1"/>
  <c r="AH719" i="1"/>
  <c r="AC719" i="1"/>
  <c r="AD719" i="1"/>
  <c r="AE719" i="1"/>
  <c r="AI719" i="1"/>
  <c r="W720" i="1"/>
  <c r="O720" i="1"/>
  <c r="AF720" i="1"/>
  <c r="AG720" i="1"/>
  <c r="AH720" i="1"/>
  <c r="AC720" i="1"/>
  <c r="AD720" i="1"/>
  <c r="AE720" i="1"/>
  <c r="AI720" i="1"/>
  <c r="W721" i="1"/>
  <c r="O721" i="1"/>
  <c r="AF721" i="1"/>
  <c r="AG721" i="1"/>
  <c r="AH721" i="1"/>
  <c r="AC721" i="1"/>
  <c r="AD721" i="1"/>
  <c r="AE721" i="1"/>
  <c r="AI721" i="1"/>
  <c r="W722" i="1"/>
  <c r="O722" i="1"/>
  <c r="AF722" i="1"/>
  <c r="AG722" i="1"/>
  <c r="AH722" i="1"/>
  <c r="AC722" i="1"/>
  <c r="AD722" i="1"/>
  <c r="AE722" i="1"/>
  <c r="AI722" i="1"/>
  <c r="W723" i="1"/>
  <c r="O723" i="1"/>
  <c r="AF723" i="1"/>
  <c r="AG723" i="1"/>
  <c r="AH723" i="1"/>
  <c r="AC723" i="1"/>
  <c r="AD723" i="1"/>
  <c r="AE723" i="1"/>
  <c r="AI723" i="1"/>
  <c r="W724" i="1"/>
  <c r="O724" i="1"/>
  <c r="AF724" i="1"/>
  <c r="AG724" i="1"/>
  <c r="AH724" i="1"/>
  <c r="AC724" i="1"/>
  <c r="AD724" i="1"/>
  <c r="AE724" i="1"/>
  <c r="AI724" i="1"/>
  <c r="W725" i="1"/>
  <c r="O725" i="1"/>
  <c r="AF725" i="1"/>
  <c r="AG725" i="1"/>
  <c r="AH725" i="1"/>
  <c r="AC725" i="1"/>
  <c r="AD725" i="1"/>
  <c r="AE725" i="1"/>
  <c r="AI725" i="1"/>
  <c r="W726" i="1"/>
  <c r="O726" i="1"/>
  <c r="AF726" i="1"/>
  <c r="AG726" i="1"/>
  <c r="AH726" i="1"/>
  <c r="AC726" i="1"/>
  <c r="AD726" i="1"/>
  <c r="AE726" i="1"/>
  <c r="AI726" i="1"/>
  <c r="W727" i="1"/>
  <c r="O727" i="1"/>
  <c r="AF727" i="1"/>
  <c r="AG727" i="1"/>
  <c r="AH727" i="1"/>
  <c r="AC727" i="1"/>
  <c r="AD727" i="1"/>
  <c r="AE727" i="1"/>
  <c r="AI727" i="1"/>
  <c r="W728" i="1"/>
  <c r="O728" i="1"/>
  <c r="AF728" i="1"/>
  <c r="AG728" i="1"/>
  <c r="AH728" i="1"/>
  <c r="AC728" i="1"/>
  <c r="AD728" i="1"/>
  <c r="AE728" i="1"/>
  <c r="AI728" i="1"/>
  <c r="W729" i="1"/>
  <c r="O729" i="1"/>
  <c r="AF729" i="1"/>
  <c r="AG729" i="1"/>
  <c r="AH729" i="1"/>
  <c r="AC729" i="1"/>
  <c r="AD729" i="1"/>
  <c r="AE729" i="1"/>
  <c r="AI729" i="1"/>
  <c r="W730" i="1"/>
  <c r="O730" i="1"/>
  <c r="AF730" i="1"/>
  <c r="AG730" i="1"/>
  <c r="AH730" i="1"/>
  <c r="AC730" i="1"/>
  <c r="AD730" i="1"/>
  <c r="AE730" i="1"/>
  <c r="AI730" i="1"/>
  <c r="W731" i="1"/>
  <c r="O731" i="1"/>
  <c r="AF731" i="1"/>
  <c r="AG731" i="1"/>
  <c r="AH731" i="1"/>
  <c r="AC731" i="1"/>
  <c r="AD731" i="1"/>
  <c r="AE731" i="1"/>
  <c r="AI731" i="1"/>
  <c r="W732" i="1"/>
  <c r="O732" i="1"/>
  <c r="AF732" i="1"/>
  <c r="AG732" i="1"/>
  <c r="AH732" i="1"/>
  <c r="AC732" i="1"/>
  <c r="AD732" i="1"/>
  <c r="AE732" i="1"/>
  <c r="AI732" i="1"/>
  <c r="W733" i="1"/>
  <c r="O733" i="1"/>
  <c r="AF733" i="1"/>
  <c r="AG733" i="1"/>
  <c r="AH733" i="1"/>
  <c r="AC733" i="1"/>
  <c r="AD733" i="1"/>
  <c r="AE733" i="1"/>
  <c r="AI733" i="1"/>
  <c r="W734" i="1"/>
  <c r="O734" i="1"/>
  <c r="AF734" i="1"/>
  <c r="AG734" i="1"/>
  <c r="AH734" i="1"/>
  <c r="AC734" i="1"/>
  <c r="AD734" i="1"/>
  <c r="AE734" i="1"/>
  <c r="AI734" i="1"/>
  <c r="W735" i="1"/>
  <c r="O735" i="1"/>
  <c r="AF735" i="1"/>
  <c r="AG735" i="1"/>
  <c r="AH735" i="1"/>
  <c r="AC735" i="1"/>
  <c r="AD735" i="1"/>
  <c r="AE735" i="1"/>
  <c r="AI735" i="1"/>
  <c r="W736" i="1"/>
  <c r="O736" i="1"/>
  <c r="AF736" i="1"/>
  <c r="AG736" i="1"/>
  <c r="AH736" i="1"/>
  <c r="AC736" i="1"/>
  <c r="AD736" i="1"/>
  <c r="AE736" i="1"/>
  <c r="AI736" i="1"/>
  <c r="W737" i="1"/>
  <c r="O737" i="1"/>
  <c r="AF737" i="1"/>
  <c r="AG737" i="1"/>
  <c r="AH737" i="1"/>
  <c r="AC737" i="1"/>
  <c r="AD737" i="1"/>
  <c r="AE737" i="1"/>
  <c r="AI737" i="1"/>
  <c r="W738" i="1"/>
  <c r="O738" i="1"/>
  <c r="AF738" i="1"/>
  <c r="AG738" i="1"/>
  <c r="AH738" i="1"/>
  <c r="AC738" i="1"/>
  <c r="AD738" i="1"/>
  <c r="AE738" i="1"/>
  <c r="AI738" i="1"/>
  <c r="W739" i="1"/>
  <c r="O739" i="1"/>
  <c r="AF739" i="1"/>
  <c r="AG739" i="1"/>
  <c r="AH739" i="1"/>
  <c r="AC739" i="1"/>
  <c r="AD739" i="1"/>
  <c r="AE739" i="1"/>
  <c r="AI739" i="1"/>
  <c r="W740" i="1"/>
  <c r="O740" i="1"/>
  <c r="AF740" i="1"/>
  <c r="AG740" i="1"/>
  <c r="AH740" i="1"/>
  <c r="AC740" i="1"/>
  <c r="AD740" i="1"/>
  <c r="AE740" i="1"/>
  <c r="AI740" i="1"/>
  <c r="W741" i="1"/>
  <c r="O741" i="1"/>
  <c r="AF741" i="1"/>
  <c r="AG741" i="1"/>
  <c r="AH741" i="1"/>
  <c r="AC741" i="1"/>
  <c r="AD741" i="1"/>
  <c r="AE741" i="1"/>
  <c r="AI741" i="1"/>
  <c r="W742" i="1"/>
  <c r="O742" i="1"/>
  <c r="AF742" i="1"/>
  <c r="AG742" i="1"/>
  <c r="AH742" i="1"/>
  <c r="AC742" i="1"/>
  <c r="AD742" i="1"/>
  <c r="AE742" i="1"/>
  <c r="AI742" i="1"/>
  <c r="W743" i="1"/>
  <c r="O743" i="1"/>
  <c r="AF743" i="1"/>
  <c r="AG743" i="1"/>
  <c r="AH743" i="1"/>
  <c r="AC743" i="1"/>
  <c r="AD743" i="1"/>
  <c r="AE743" i="1"/>
  <c r="AI743" i="1"/>
  <c r="W744" i="1"/>
  <c r="O744" i="1"/>
  <c r="AF744" i="1"/>
  <c r="AG744" i="1"/>
  <c r="AH744" i="1"/>
  <c r="AC744" i="1"/>
  <c r="AD744" i="1"/>
  <c r="AE744" i="1"/>
  <c r="AI744" i="1"/>
  <c r="W745" i="1"/>
  <c r="O745" i="1"/>
  <c r="AF745" i="1"/>
  <c r="AG745" i="1"/>
  <c r="AH745" i="1"/>
  <c r="AC745" i="1"/>
  <c r="AD745" i="1"/>
  <c r="AE745" i="1"/>
  <c r="AI745" i="1"/>
  <c r="W746" i="1"/>
  <c r="O746" i="1"/>
  <c r="AF746" i="1"/>
  <c r="AG746" i="1"/>
  <c r="AH746" i="1"/>
  <c r="AC746" i="1"/>
  <c r="AD746" i="1"/>
  <c r="AE746" i="1"/>
  <c r="AI746" i="1"/>
  <c r="W747" i="1"/>
  <c r="O747" i="1"/>
  <c r="AF747" i="1"/>
  <c r="AG747" i="1"/>
  <c r="AH747" i="1"/>
  <c r="AC747" i="1"/>
  <c r="AD747" i="1"/>
  <c r="AE747" i="1"/>
  <c r="AI747" i="1"/>
  <c r="W748" i="1"/>
  <c r="O748" i="1"/>
  <c r="AF748" i="1"/>
  <c r="AG748" i="1"/>
  <c r="AH748" i="1"/>
  <c r="AC748" i="1"/>
  <c r="AD748" i="1"/>
  <c r="AE748" i="1"/>
  <c r="AI748" i="1"/>
  <c r="W749" i="1"/>
  <c r="O749" i="1"/>
  <c r="AF749" i="1"/>
  <c r="AG749" i="1"/>
  <c r="AH749" i="1"/>
  <c r="AC749" i="1"/>
  <c r="AD749" i="1"/>
  <c r="AE749" i="1"/>
  <c r="AI749" i="1"/>
  <c r="W750" i="1"/>
  <c r="O750" i="1"/>
  <c r="AF750" i="1"/>
  <c r="AG750" i="1"/>
  <c r="AH750" i="1"/>
  <c r="AC750" i="1"/>
  <c r="AD750" i="1"/>
  <c r="AE750" i="1"/>
  <c r="AI750" i="1"/>
  <c r="W751" i="1"/>
  <c r="O751" i="1"/>
  <c r="AF751" i="1"/>
  <c r="AG751" i="1"/>
  <c r="AH751" i="1"/>
  <c r="AC751" i="1"/>
  <c r="AD751" i="1"/>
  <c r="AE751" i="1"/>
  <c r="AI751" i="1"/>
  <c r="W752" i="1"/>
  <c r="O752" i="1"/>
  <c r="AF752" i="1"/>
  <c r="AG752" i="1"/>
  <c r="AH752" i="1"/>
  <c r="AC752" i="1"/>
  <c r="AD752" i="1"/>
  <c r="AE752" i="1"/>
  <c r="AI752" i="1"/>
  <c r="W753" i="1"/>
  <c r="O753" i="1"/>
  <c r="AF753" i="1"/>
  <c r="AG753" i="1"/>
  <c r="AH753" i="1"/>
  <c r="AC753" i="1"/>
  <c r="AD753" i="1"/>
  <c r="AE753" i="1"/>
  <c r="AI753" i="1"/>
  <c r="W754" i="1"/>
  <c r="O754" i="1"/>
  <c r="AF754" i="1"/>
  <c r="AG754" i="1"/>
  <c r="AH754" i="1"/>
  <c r="AC754" i="1"/>
  <c r="AD754" i="1"/>
  <c r="AE754" i="1"/>
  <c r="AI754" i="1"/>
  <c r="W755" i="1"/>
  <c r="O755" i="1"/>
  <c r="AF755" i="1"/>
  <c r="AG755" i="1"/>
  <c r="AH755" i="1"/>
  <c r="AC755" i="1"/>
  <c r="AD755" i="1"/>
  <c r="AE755" i="1"/>
  <c r="AI755" i="1"/>
  <c r="W756" i="1"/>
  <c r="O756" i="1"/>
  <c r="AF756" i="1"/>
  <c r="AG756" i="1"/>
  <c r="AH756" i="1"/>
  <c r="AC756" i="1"/>
  <c r="AD756" i="1"/>
  <c r="AE756" i="1"/>
  <c r="AI756" i="1"/>
  <c r="W757" i="1"/>
  <c r="O757" i="1"/>
  <c r="AF757" i="1"/>
  <c r="AG757" i="1"/>
  <c r="AH757" i="1"/>
  <c r="AC757" i="1"/>
  <c r="AD757" i="1"/>
  <c r="AE757" i="1"/>
  <c r="AI757" i="1"/>
  <c r="W758" i="1"/>
  <c r="O758" i="1"/>
  <c r="AF758" i="1"/>
  <c r="AG758" i="1"/>
  <c r="AH758" i="1"/>
  <c r="AC758" i="1"/>
  <c r="AD758" i="1"/>
  <c r="AE758" i="1"/>
  <c r="AI758" i="1"/>
  <c r="W759" i="1"/>
  <c r="O759" i="1"/>
  <c r="AF759" i="1"/>
  <c r="AG759" i="1"/>
  <c r="AH759" i="1"/>
  <c r="AC759" i="1"/>
  <c r="AD759" i="1"/>
  <c r="AE759" i="1"/>
  <c r="AI759" i="1"/>
  <c r="W760" i="1"/>
  <c r="O760" i="1"/>
  <c r="AF760" i="1"/>
  <c r="AG760" i="1"/>
  <c r="AH760" i="1"/>
  <c r="AC760" i="1"/>
  <c r="AD760" i="1"/>
  <c r="AE760" i="1"/>
  <c r="AI760" i="1"/>
  <c r="W761" i="1"/>
  <c r="O761" i="1"/>
  <c r="AF761" i="1"/>
  <c r="AG761" i="1"/>
  <c r="AH761" i="1"/>
  <c r="AC761" i="1"/>
  <c r="AD761" i="1"/>
  <c r="AE761" i="1"/>
  <c r="AI761" i="1"/>
  <c r="W762" i="1"/>
  <c r="O762" i="1"/>
  <c r="AF762" i="1"/>
  <c r="AG762" i="1"/>
  <c r="AH762" i="1"/>
  <c r="AC762" i="1"/>
  <c r="AD762" i="1"/>
  <c r="AE762" i="1"/>
  <c r="AI762" i="1"/>
  <c r="W763" i="1"/>
  <c r="O763" i="1"/>
  <c r="AF763" i="1"/>
  <c r="AG763" i="1"/>
  <c r="AH763" i="1"/>
  <c r="AC763" i="1"/>
  <c r="AD763" i="1"/>
  <c r="AE763" i="1"/>
  <c r="AI763" i="1"/>
  <c r="W764" i="1"/>
  <c r="O764" i="1"/>
  <c r="AF764" i="1"/>
  <c r="AG764" i="1"/>
  <c r="AH764" i="1"/>
  <c r="AC764" i="1"/>
  <c r="AD764" i="1"/>
  <c r="AE764" i="1"/>
  <c r="AI764" i="1"/>
  <c r="W765" i="1"/>
  <c r="O765" i="1"/>
  <c r="AF765" i="1"/>
  <c r="AG765" i="1"/>
  <c r="AH765" i="1"/>
  <c r="AC765" i="1"/>
  <c r="AD765" i="1"/>
  <c r="AE765" i="1"/>
  <c r="AI765" i="1"/>
  <c r="W766" i="1"/>
  <c r="O766" i="1"/>
  <c r="AF766" i="1"/>
  <c r="AG766" i="1"/>
  <c r="AH766" i="1"/>
  <c r="AC766" i="1"/>
  <c r="AD766" i="1"/>
  <c r="AE766" i="1"/>
  <c r="AI766" i="1"/>
  <c r="W767" i="1"/>
  <c r="O767" i="1"/>
  <c r="AF767" i="1"/>
  <c r="AG767" i="1"/>
  <c r="AH767" i="1"/>
  <c r="AC767" i="1"/>
  <c r="AD767" i="1"/>
  <c r="AE767" i="1"/>
  <c r="AI767" i="1"/>
  <c r="W768" i="1"/>
  <c r="O768" i="1"/>
  <c r="AF768" i="1"/>
  <c r="AG768" i="1"/>
  <c r="AH768" i="1"/>
  <c r="AC768" i="1"/>
  <c r="AD768" i="1"/>
  <c r="AE768" i="1"/>
  <c r="AI768" i="1"/>
  <c r="W769" i="1"/>
  <c r="O769" i="1"/>
  <c r="AF769" i="1"/>
  <c r="AG769" i="1"/>
  <c r="AH769" i="1"/>
  <c r="AC769" i="1"/>
  <c r="AD769" i="1"/>
  <c r="AE769" i="1"/>
  <c r="AI769" i="1"/>
  <c r="W770" i="1"/>
  <c r="O770" i="1"/>
  <c r="AF770" i="1"/>
  <c r="AG770" i="1"/>
  <c r="AH770" i="1"/>
  <c r="AC770" i="1"/>
  <c r="AD770" i="1"/>
  <c r="AE770" i="1"/>
  <c r="AI770" i="1"/>
  <c r="W771" i="1"/>
  <c r="O771" i="1"/>
  <c r="AF771" i="1"/>
  <c r="AG771" i="1"/>
  <c r="AH771" i="1"/>
  <c r="AC771" i="1"/>
  <c r="AD771" i="1"/>
  <c r="AE771" i="1"/>
  <c r="AI771" i="1"/>
  <c r="W772" i="1"/>
  <c r="O772" i="1"/>
  <c r="AF772" i="1"/>
  <c r="AG772" i="1"/>
  <c r="AH772" i="1"/>
  <c r="AC772" i="1"/>
  <c r="AD772" i="1"/>
  <c r="AE772" i="1"/>
  <c r="AI772" i="1"/>
  <c r="W773" i="1"/>
  <c r="O773" i="1"/>
  <c r="AF773" i="1"/>
  <c r="AG773" i="1"/>
  <c r="AH773" i="1"/>
  <c r="AC773" i="1"/>
  <c r="AD773" i="1"/>
  <c r="AE773" i="1"/>
  <c r="AI773" i="1"/>
  <c r="W774" i="1"/>
  <c r="O774" i="1"/>
  <c r="AF774" i="1"/>
  <c r="AG774" i="1"/>
  <c r="AH774" i="1"/>
  <c r="AC774" i="1"/>
  <c r="AD774" i="1"/>
  <c r="AE774" i="1"/>
  <c r="AI774" i="1"/>
  <c r="W775" i="1"/>
  <c r="O775" i="1"/>
  <c r="AF775" i="1"/>
  <c r="AG775" i="1"/>
  <c r="AH775" i="1"/>
  <c r="AC775" i="1"/>
  <c r="AD775" i="1"/>
  <c r="AE775" i="1"/>
  <c r="AI775" i="1"/>
  <c r="W776" i="1"/>
  <c r="O776" i="1"/>
  <c r="AF776" i="1"/>
  <c r="AG776" i="1"/>
  <c r="AH776" i="1"/>
  <c r="AC776" i="1"/>
  <c r="AD776" i="1"/>
  <c r="AE776" i="1"/>
  <c r="AI776" i="1"/>
  <c r="W777" i="1"/>
  <c r="O777" i="1"/>
  <c r="AF777" i="1"/>
  <c r="AG777" i="1"/>
  <c r="AH777" i="1"/>
  <c r="AC777" i="1"/>
  <c r="AD777" i="1"/>
  <c r="AE777" i="1"/>
  <c r="AI777" i="1"/>
  <c r="W778" i="1"/>
  <c r="O778" i="1"/>
  <c r="AF778" i="1"/>
  <c r="AG778" i="1"/>
  <c r="AH778" i="1"/>
  <c r="AC778" i="1"/>
  <c r="AD778" i="1"/>
  <c r="AE778" i="1"/>
  <c r="AI778" i="1"/>
  <c r="W779" i="1"/>
  <c r="O779" i="1"/>
  <c r="AF779" i="1"/>
  <c r="AG779" i="1"/>
  <c r="AH779" i="1"/>
  <c r="AC779" i="1"/>
  <c r="AD779" i="1"/>
  <c r="AE779" i="1"/>
  <c r="AI779" i="1"/>
  <c r="W780" i="1"/>
  <c r="O780" i="1"/>
  <c r="AF780" i="1"/>
  <c r="AG780" i="1"/>
  <c r="AH780" i="1"/>
  <c r="AC780" i="1"/>
  <c r="AD780" i="1"/>
  <c r="AE780" i="1"/>
  <c r="AI780" i="1"/>
  <c r="W781" i="1"/>
  <c r="O781" i="1"/>
  <c r="AF781" i="1"/>
  <c r="AG781" i="1"/>
  <c r="AH781" i="1"/>
  <c r="AC781" i="1"/>
  <c r="AD781" i="1"/>
  <c r="AE781" i="1"/>
  <c r="AI781" i="1"/>
  <c r="W782" i="1"/>
  <c r="O782" i="1"/>
  <c r="AF782" i="1"/>
  <c r="AG782" i="1"/>
  <c r="AH782" i="1"/>
  <c r="AC782" i="1"/>
  <c r="AD782" i="1"/>
  <c r="AE782" i="1"/>
  <c r="AI782" i="1"/>
  <c r="W783" i="1"/>
  <c r="O783" i="1"/>
  <c r="AF783" i="1"/>
  <c r="AG783" i="1"/>
  <c r="AH783" i="1"/>
  <c r="AC783" i="1"/>
  <c r="AD783" i="1"/>
  <c r="AE783" i="1"/>
  <c r="AI783" i="1"/>
  <c r="W784" i="1"/>
  <c r="O784" i="1"/>
  <c r="AF784" i="1"/>
  <c r="AG784" i="1"/>
  <c r="AH784" i="1"/>
  <c r="AC784" i="1"/>
  <c r="AD784" i="1"/>
  <c r="AE784" i="1"/>
  <c r="AI784" i="1"/>
  <c r="W785" i="1"/>
  <c r="O785" i="1"/>
  <c r="AF785" i="1"/>
  <c r="AG785" i="1"/>
  <c r="AH785" i="1"/>
  <c r="AC785" i="1"/>
  <c r="AD785" i="1"/>
  <c r="AE785" i="1"/>
  <c r="AI785" i="1"/>
  <c r="W786" i="1"/>
  <c r="O786" i="1"/>
  <c r="AF786" i="1"/>
  <c r="AG786" i="1"/>
  <c r="AH786" i="1"/>
  <c r="AC786" i="1"/>
  <c r="AD786" i="1"/>
  <c r="AE786" i="1"/>
  <c r="AI786" i="1"/>
  <c r="W787" i="1"/>
  <c r="O787" i="1"/>
  <c r="AF787" i="1"/>
  <c r="AG787" i="1"/>
  <c r="AH787" i="1"/>
  <c r="AC787" i="1"/>
  <c r="AD787" i="1"/>
  <c r="AE787" i="1"/>
  <c r="AI787" i="1"/>
  <c r="W788" i="1"/>
  <c r="O788" i="1"/>
  <c r="AF788" i="1"/>
  <c r="AG788" i="1"/>
  <c r="AH788" i="1"/>
  <c r="AC788" i="1"/>
  <c r="AD788" i="1"/>
  <c r="AE788" i="1"/>
  <c r="AI788" i="1"/>
  <c r="W789" i="1"/>
  <c r="O789" i="1"/>
  <c r="AF789" i="1"/>
  <c r="AG789" i="1"/>
  <c r="AH789" i="1"/>
  <c r="AC789" i="1"/>
  <c r="AD789" i="1"/>
  <c r="AE789" i="1"/>
  <c r="AI789" i="1"/>
  <c r="W790" i="1"/>
  <c r="O790" i="1"/>
  <c r="AF790" i="1"/>
  <c r="AG790" i="1"/>
  <c r="AH790" i="1"/>
  <c r="AC790" i="1"/>
  <c r="AD790" i="1"/>
  <c r="AE790" i="1"/>
  <c r="AI790" i="1"/>
  <c r="W791" i="1"/>
  <c r="O791" i="1"/>
  <c r="AF791" i="1"/>
  <c r="AG791" i="1"/>
  <c r="AH791" i="1"/>
  <c r="AC791" i="1"/>
  <c r="AD791" i="1"/>
  <c r="AE791" i="1"/>
  <c r="AI791" i="1"/>
  <c r="W792" i="1"/>
  <c r="O792" i="1"/>
  <c r="AF792" i="1"/>
  <c r="AG792" i="1"/>
  <c r="AH792" i="1"/>
  <c r="AC792" i="1"/>
  <c r="AD792" i="1"/>
  <c r="AE792" i="1"/>
  <c r="AI792" i="1"/>
  <c r="W793" i="1"/>
  <c r="O793" i="1"/>
  <c r="AF793" i="1"/>
  <c r="AG793" i="1"/>
  <c r="AH793" i="1"/>
  <c r="AC793" i="1"/>
  <c r="AD793" i="1"/>
  <c r="AE793" i="1"/>
  <c r="AI793" i="1"/>
  <c r="W794" i="1"/>
  <c r="O794" i="1"/>
  <c r="AF794" i="1"/>
  <c r="AG794" i="1"/>
  <c r="AH794" i="1"/>
  <c r="AC794" i="1"/>
  <c r="AD794" i="1"/>
  <c r="AE794" i="1"/>
  <c r="AI794" i="1"/>
  <c r="W795" i="1"/>
  <c r="O795" i="1"/>
  <c r="AF795" i="1"/>
  <c r="AG795" i="1"/>
  <c r="AH795" i="1"/>
  <c r="AC795" i="1"/>
  <c r="AD795" i="1"/>
  <c r="AE795" i="1"/>
  <c r="AI795" i="1"/>
  <c r="W796" i="1"/>
  <c r="O796" i="1"/>
  <c r="AF796" i="1"/>
  <c r="AG796" i="1"/>
  <c r="AH796" i="1"/>
  <c r="AC796" i="1"/>
  <c r="AD796" i="1"/>
  <c r="AE796" i="1"/>
  <c r="AI796" i="1"/>
  <c r="W797" i="1"/>
  <c r="O797" i="1"/>
  <c r="AF797" i="1"/>
  <c r="AG797" i="1"/>
  <c r="AH797" i="1"/>
  <c r="AC797" i="1"/>
  <c r="AD797" i="1"/>
  <c r="AE797" i="1"/>
  <c r="AI797" i="1"/>
  <c r="W798" i="1"/>
  <c r="O798" i="1"/>
  <c r="AF798" i="1"/>
  <c r="AG798" i="1"/>
  <c r="AH798" i="1"/>
  <c r="AC798" i="1"/>
  <c r="AD798" i="1"/>
  <c r="AE798" i="1"/>
  <c r="AI798" i="1"/>
  <c r="W799" i="1"/>
  <c r="O799" i="1"/>
  <c r="AF799" i="1"/>
  <c r="AG799" i="1"/>
  <c r="AH799" i="1"/>
  <c r="AC799" i="1"/>
  <c r="AD799" i="1"/>
  <c r="AE799" i="1"/>
  <c r="AI799" i="1"/>
  <c r="W800" i="1"/>
  <c r="O800" i="1"/>
  <c r="AF800" i="1"/>
  <c r="AG800" i="1"/>
  <c r="AH800" i="1"/>
  <c r="AC800" i="1"/>
  <c r="AD800" i="1"/>
  <c r="AE800" i="1"/>
  <c r="AI800" i="1"/>
  <c r="W801" i="1"/>
  <c r="O801" i="1"/>
  <c r="AF801" i="1"/>
  <c r="AG801" i="1"/>
  <c r="AH801" i="1"/>
  <c r="AC801" i="1"/>
  <c r="AD801" i="1"/>
  <c r="AE801" i="1"/>
  <c r="AI801" i="1"/>
  <c r="W802" i="1"/>
  <c r="O802" i="1"/>
  <c r="AF802" i="1"/>
  <c r="AG802" i="1"/>
  <c r="AH802" i="1"/>
  <c r="AC802" i="1"/>
  <c r="AD802" i="1"/>
  <c r="AE802" i="1"/>
  <c r="AI802" i="1"/>
  <c r="W803" i="1"/>
  <c r="O803" i="1"/>
  <c r="AF803" i="1"/>
  <c r="AG803" i="1"/>
  <c r="AH803" i="1"/>
  <c r="AC803" i="1"/>
  <c r="AD803" i="1"/>
  <c r="AE803" i="1"/>
  <c r="AI803" i="1"/>
  <c r="W804" i="1"/>
  <c r="O804" i="1"/>
  <c r="AF804" i="1"/>
  <c r="AG804" i="1"/>
  <c r="AH804" i="1"/>
  <c r="AC804" i="1"/>
  <c r="AD804" i="1"/>
  <c r="AE804" i="1"/>
  <c r="AI804" i="1"/>
  <c r="W805" i="1"/>
  <c r="O805" i="1"/>
  <c r="AF805" i="1"/>
  <c r="AG805" i="1"/>
  <c r="AH805" i="1"/>
  <c r="AC805" i="1"/>
  <c r="AD805" i="1"/>
  <c r="AE805" i="1"/>
  <c r="AI805" i="1"/>
  <c r="W806" i="1"/>
  <c r="O806" i="1"/>
  <c r="AF806" i="1"/>
  <c r="AG806" i="1"/>
  <c r="AH806" i="1"/>
  <c r="AC806" i="1"/>
  <c r="AD806" i="1"/>
  <c r="AE806" i="1"/>
  <c r="AI806" i="1"/>
  <c r="W807" i="1"/>
  <c r="O807" i="1"/>
  <c r="AF807" i="1"/>
  <c r="AG807" i="1"/>
  <c r="AH807" i="1"/>
  <c r="AC807" i="1"/>
  <c r="AD807" i="1"/>
  <c r="AE807" i="1"/>
  <c r="AI807" i="1"/>
  <c r="W808" i="1"/>
  <c r="O808" i="1"/>
  <c r="AF808" i="1"/>
  <c r="AG808" i="1"/>
  <c r="AH808" i="1"/>
  <c r="AC808" i="1"/>
  <c r="AD808" i="1"/>
  <c r="AE808" i="1"/>
  <c r="AI808" i="1"/>
  <c r="W809" i="1"/>
  <c r="O809" i="1"/>
  <c r="AF809" i="1"/>
  <c r="AG809" i="1"/>
  <c r="AH809" i="1"/>
  <c r="AC809" i="1"/>
  <c r="AD809" i="1"/>
  <c r="AE809" i="1"/>
  <c r="AI809" i="1"/>
  <c r="W810" i="1"/>
  <c r="O810" i="1"/>
  <c r="AF810" i="1"/>
  <c r="AG810" i="1"/>
  <c r="AH810" i="1"/>
  <c r="AC810" i="1"/>
  <c r="AD810" i="1"/>
  <c r="AE810" i="1"/>
  <c r="AI810" i="1"/>
  <c r="W811" i="1"/>
  <c r="O811" i="1"/>
  <c r="AF811" i="1"/>
  <c r="AG811" i="1"/>
  <c r="AH811" i="1"/>
  <c r="AC811" i="1"/>
  <c r="AD811" i="1"/>
  <c r="AE811" i="1"/>
  <c r="AI811" i="1"/>
  <c r="W812" i="1"/>
  <c r="O812" i="1"/>
  <c r="AF812" i="1"/>
  <c r="AG812" i="1"/>
  <c r="AH812" i="1"/>
  <c r="AC812" i="1"/>
  <c r="AD812" i="1"/>
  <c r="AE812" i="1"/>
  <c r="AI812" i="1"/>
  <c r="W813" i="1"/>
  <c r="O813" i="1"/>
  <c r="AF813" i="1"/>
  <c r="AG813" i="1"/>
  <c r="AH813" i="1"/>
  <c r="AC813" i="1"/>
  <c r="AD813" i="1"/>
  <c r="AE813" i="1"/>
  <c r="AI813" i="1"/>
  <c r="W814" i="1"/>
  <c r="O814" i="1"/>
  <c r="AF814" i="1"/>
  <c r="AG814" i="1"/>
  <c r="AH814" i="1"/>
  <c r="AC814" i="1"/>
  <c r="AD814" i="1"/>
  <c r="AE814" i="1"/>
  <c r="AI814" i="1"/>
  <c r="W815" i="1"/>
  <c r="O815" i="1"/>
  <c r="AF815" i="1"/>
  <c r="AG815" i="1"/>
  <c r="AH815" i="1"/>
  <c r="AC815" i="1"/>
  <c r="AD815" i="1"/>
  <c r="AE815" i="1"/>
  <c r="AI815" i="1"/>
  <c r="W816" i="1"/>
  <c r="O816" i="1"/>
  <c r="AF816" i="1"/>
  <c r="AG816" i="1"/>
  <c r="AH816" i="1"/>
  <c r="AC816" i="1"/>
  <c r="AD816" i="1"/>
  <c r="AE816" i="1"/>
  <c r="AI816" i="1"/>
  <c r="W817" i="1"/>
  <c r="O817" i="1"/>
  <c r="AF817" i="1"/>
  <c r="AG817" i="1"/>
  <c r="AH817" i="1"/>
  <c r="AC817" i="1"/>
  <c r="AD817" i="1"/>
  <c r="AE817" i="1"/>
  <c r="AI817" i="1"/>
  <c r="W818" i="1"/>
  <c r="O818" i="1"/>
  <c r="AF818" i="1"/>
  <c r="AG818" i="1"/>
  <c r="AH818" i="1"/>
  <c r="AC818" i="1"/>
  <c r="AD818" i="1"/>
  <c r="AE818" i="1"/>
  <c r="AI818" i="1"/>
  <c r="W819" i="1"/>
  <c r="O819" i="1"/>
  <c r="AF819" i="1"/>
  <c r="AG819" i="1"/>
  <c r="AH819" i="1"/>
  <c r="AC819" i="1"/>
  <c r="AD819" i="1"/>
  <c r="AE819" i="1"/>
  <c r="AI819" i="1"/>
  <c r="W820" i="1"/>
  <c r="O820" i="1"/>
  <c r="AF820" i="1"/>
  <c r="AG820" i="1"/>
  <c r="AH820" i="1"/>
  <c r="AC820" i="1"/>
  <c r="AD820" i="1"/>
  <c r="AE820" i="1"/>
  <c r="AI820" i="1"/>
  <c r="W821" i="1"/>
  <c r="O821" i="1"/>
  <c r="AF821" i="1"/>
  <c r="AG821" i="1"/>
  <c r="AH821" i="1"/>
  <c r="AC821" i="1"/>
  <c r="AD821" i="1"/>
  <c r="AE821" i="1"/>
  <c r="AI821" i="1"/>
  <c r="W822" i="1"/>
  <c r="O822" i="1"/>
  <c r="AF822" i="1"/>
  <c r="AG822" i="1"/>
  <c r="AH822" i="1"/>
  <c r="AC822" i="1"/>
  <c r="AD822" i="1"/>
  <c r="AE822" i="1"/>
  <c r="AI822" i="1"/>
  <c r="W823" i="1"/>
  <c r="O823" i="1"/>
  <c r="AF823" i="1"/>
  <c r="AG823" i="1"/>
  <c r="AH823" i="1"/>
  <c r="AC823" i="1"/>
  <c r="AD823" i="1"/>
  <c r="AE823" i="1"/>
  <c r="AI823" i="1"/>
  <c r="W824" i="1"/>
  <c r="O824" i="1"/>
  <c r="AF824" i="1"/>
  <c r="AG824" i="1"/>
  <c r="AH824" i="1"/>
  <c r="AC824" i="1"/>
  <c r="AD824" i="1"/>
  <c r="AE824" i="1"/>
  <c r="AI824" i="1"/>
  <c r="W825" i="1"/>
  <c r="O825" i="1"/>
  <c r="AF825" i="1"/>
  <c r="AG825" i="1"/>
  <c r="AH825" i="1"/>
  <c r="AC825" i="1"/>
  <c r="AD825" i="1"/>
  <c r="AE825" i="1"/>
  <c r="AI825" i="1"/>
  <c r="W826" i="1"/>
  <c r="O826" i="1"/>
  <c r="AF826" i="1"/>
  <c r="AG826" i="1"/>
  <c r="AH826" i="1"/>
  <c r="AC826" i="1"/>
  <c r="AD826" i="1"/>
  <c r="AE826" i="1"/>
  <c r="AI826" i="1"/>
  <c r="W827" i="1"/>
  <c r="O827" i="1"/>
  <c r="AF827" i="1"/>
  <c r="AG827" i="1"/>
  <c r="AH827" i="1"/>
  <c r="AC827" i="1"/>
  <c r="AD827" i="1"/>
  <c r="AE827" i="1"/>
  <c r="AI827" i="1"/>
  <c r="W828" i="1"/>
  <c r="O828" i="1"/>
  <c r="AF828" i="1"/>
  <c r="AG828" i="1"/>
  <c r="AH828" i="1"/>
  <c r="AC828" i="1"/>
  <c r="AD828" i="1"/>
  <c r="AE828" i="1"/>
  <c r="AI828" i="1"/>
  <c r="W829" i="1"/>
  <c r="O829" i="1"/>
  <c r="AF829" i="1"/>
  <c r="AG829" i="1"/>
  <c r="AH829" i="1"/>
  <c r="AC829" i="1"/>
  <c r="AD829" i="1"/>
  <c r="AE829" i="1"/>
  <c r="AI829" i="1"/>
  <c r="W830" i="1"/>
  <c r="O830" i="1"/>
  <c r="AF830" i="1"/>
  <c r="AG830" i="1"/>
  <c r="AH830" i="1"/>
  <c r="AC830" i="1"/>
  <c r="AD830" i="1"/>
  <c r="AE830" i="1"/>
  <c r="AI830" i="1"/>
  <c r="W831" i="1"/>
  <c r="O831" i="1"/>
  <c r="AF831" i="1"/>
  <c r="AG831" i="1"/>
  <c r="AH831" i="1"/>
  <c r="AC831" i="1"/>
  <c r="AD831" i="1"/>
  <c r="AE831" i="1"/>
  <c r="AI831" i="1"/>
  <c r="W832" i="1"/>
  <c r="O832" i="1"/>
  <c r="AF832" i="1"/>
  <c r="AG832" i="1"/>
  <c r="AH832" i="1"/>
  <c r="AC832" i="1"/>
  <c r="AD832" i="1"/>
  <c r="AE832" i="1"/>
  <c r="AI832" i="1"/>
  <c r="W833" i="1"/>
  <c r="O833" i="1"/>
  <c r="AF833" i="1"/>
  <c r="AG833" i="1"/>
  <c r="AH833" i="1"/>
  <c r="AC833" i="1"/>
  <c r="AD833" i="1"/>
  <c r="AE833" i="1"/>
  <c r="AI833" i="1"/>
  <c r="W834" i="1"/>
  <c r="O834" i="1"/>
  <c r="AF834" i="1"/>
  <c r="AG834" i="1"/>
  <c r="AH834" i="1"/>
  <c r="AC834" i="1"/>
  <c r="AD834" i="1"/>
  <c r="AE834" i="1"/>
  <c r="AI834" i="1"/>
  <c r="W835" i="1"/>
  <c r="O835" i="1"/>
  <c r="AF835" i="1"/>
  <c r="AG835" i="1"/>
  <c r="AH835" i="1"/>
  <c r="AC835" i="1"/>
  <c r="AD835" i="1"/>
  <c r="AE835" i="1"/>
  <c r="AI835" i="1"/>
  <c r="W836" i="1"/>
  <c r="O836" i="1"/>
  <c r="AF836" i="1"/>
  <c r="AG836" i="1"/>
  <c r="AH836" i="1"/>
  <c r="AC836" i="1"/>
  <c r="AD836" i="1"/>
  <c r="AE836" i="1"/>
  <c r="AI836" i="1"/>
  <c r="W837" i="1"/>
  <c r="O837" i="1"/>
  <c r="AF837" i="1"/>
  <c r="AG837" i="1"/>
  <c r="AH837" i="1"/>
  <c r="AC837" i="1"/>
  <c r="AD837" i="1"/>
  <c r="AE837" i="1"/>
  <c r="AI837" i="1"/>
  <c r="W838" i="1"/>
  <c r="O838" i="1"/>
  <c r="AF838" i="1"/>
  <c r="AG838" i="1"/>
  <c r="AH838" i="1"/>
  <c r="AC838" i="1"/>
  <c r="AD838" i="1"/>
  <c r="AE838" i="1"/>
  <c r="AI838" i="1"/>
  <c r="W839" i="1"/>
  <c r="O839" i="1"/>
  <c r="AF839" i="1"/>
  <c r="AG839" i="1"/>
  <c r="AH839" i="1"/>
  <c r="AC839" i="1"/>
  <c r="AD839" i="1"/>
  <c r="AE839" i="1"/>
  <c r="AI839" i="1"/>
  <c r="W840" i="1"/>
  <c r="O840" i="1"/>
  <c r="AF840" i="1"/>
  <c r="AG840" i="1"/>
  <c r="AH840" i="1"/>
  <c r="AC840" i="1"/>
  <c r="AD840" i="1"/>
  <c r="AE840" i="1"/>
  <c r="AI840" i="1"/>
  <c r="W841" i="1"/>
  <c r="O841" i="1"/>
  <c r="AF841" i="1"/>
  <c r="AG841" i="1"/>
  <c r="AH841" i="1"/>
  <c r="AC841" i="1"/>
  <c r="AD841" i="1"/>
  <c r="AE841" i="1"/>
  <c r="AI841" i="1"/>
  <c r="W842" i="1"/>
  <c r="O842" i="1"/>
  <c r="AF842" i="1"/>
  <c r="AG842" i="1"/>
  <c r="AH842" i="1"/>
  <c r="AC842" i="1"/>
  <c r="AD842" i="1"/>
  <c r="AE842" i="1"/>
  <c r="AI842" i="1"/>
  <c r="W843" i="1"/>
  <c r="O843" i="1"/>
  <c r="AF843" i="1"/>
  <c r="AG843" i="1"/>
  <c r="AH843" i="1"/>
  <c r="AC843" i="1"/>
  <c r="AD843" i="1"/>
  <c r="AE843" i="1"/>
  <c r="AI843" i="1"/>
  <c r="W844" i="1"/>
  <c r="O844" i="1"/>
  <c r="AF844" i="1"/>
  <c r="AG844" i="1"/>
  <c r="AH844" i="1"/>
  <c r="AC844" i="1"/>
  <c r="AD844" i="1"/>
  <c r="AE844" i="1"/>
  <c r="AI844" i="1"/>
  <c r="W845" i="1"/>
  <c r="O845" i="1"/>
  <c r="AF845" i="1"/>
  <c r="AG845" i="1"/>
  <c r="AH845" i="1"/>
  <c r="AC845" i="1"/>
  <c r="AD845" i="1"/>
  <c r="AE845" i="1"/>
  <c r="AI845" i="1"/>
  <c r="W846" i="1"/>
  <c r="O846" i="1"/>
  <c r="AF846" i="1"/>
  <c r="AG846" i="1"/>
  <c r="AH846" i="1"/>
  <c r="AC846" i="1"/>
  <c r="AD846" i="1"/>
  <c r="AE846" i="1"/>
  <c r="AI846" i="1"/>
  <c r="W847" i="1"/>
  <c r="O847" i="1"/>
  <c r="AF847" i="1"/>
  <c r="AG847" i="1"/>
  <c r="AH847" i="1"/>
  <c r="AC847" i="1"/>
  <c r="AD847" i="1"/>
  <c r="AE847" i="1"/>
  <c r="AI847" i="1"/>
  <c r="W848" i="1"/>
  <c r="O848" i="1"/>
  <c r="AF848" i="1"/>
  <c r="AG848" i="1"/>
  <c r="AH848" i="1"/>
  <c r="AC848" i="1"/>
  <c r="AD848" i="1"/>
  <c r="AE848" i="1"/>
  <c r="AI848" i="1"/>
  <c r="W849" i="1"/>
  <c r="O849" i="1"/>
  <c r="AF849" i="1"/>
  <c r="AG849" i="1"/>
  <c r="AH849" i="1"/>
  <c r="AC849" i="1"/>
  <c r="AD849" i="1"/>
  <c r="AE849" i="1"/>
  <c r="AI849" i="1"/>
  <c r="W850" i="1"/>
  <c r="O850" i="1"/>
  <c r="AF850" i="1"/>
  <c r="AG850" i="1"/>
  <c r="AH850" i="1"/>
  <c r="AC850" i="1"/>
  <c r="AD850" i="1"/>
  <c r="AE850" i="1"/>
  <c r="AI850" i="1"/>
  <c r="W851" i="1"/>
  <c r="O851" i="1"/>
  <c r="AF851" i="1"/>
  <c r="AG851" i="1"/>
  <c r="AH851" i="1"/>
  <c r="AC851" i="1"/>
  <c r="AD851" i="1"/>
  <c r="AE851" i="1"/>
  <c r="AI851" i="1"/>
  <c r="W852" i="1"/>
  <c r="O852" i="1"/>
  <c r="AF852" i="1"/>
  <c r="AG852" i="1"/>
  <c r="AH852" i="1"/>
  <c r="AC852" i="1"/>
  <c r="AD852" i="1"/>
  <c r="AE852" i="1"/>
  <c r="AI852" i="1"/>
  <c r="W853" i="1"/>
  <c r="O853" i="1"/>
  <c r="AF853" i="1"/>
  <c r="AG853" i="1"/>
  <c r="AH853" i="1"/>
  <c r="AC853" i="1"/>
  <c r="AD853" i="1"/>
  <c r="AE853" i="1"/>
  <c r="AI853" i="1"/>
  <c r="W854" i="1"/>
  <c r="O854" i="1"/>
  <c r="AF854" i="1"/>
  <c r="AG854" i="1"/>
  <c r="AH854" i="1"/>
  <c r="AC854" i="1"/>
  <c r="AD854" i="1"/>
  <c r="AE854" i="1"/>
  <c r="AI854" i="1"/>
  <c r="W855" i="1"/>
  <c r="O855" i="1"/>
  <c r="AF855" i="1"/>
  <c r="AG855" i="1"/>
  <c r="AH855" i="1"/>
  <c r="AC855" i="1"/>
  <c r="AD855" i="1"/>
  <c r="AE855" i="1"/>
  <c r="AI855" i="1"/>
  <c r="W856" i="1"/>
  <c r="O856" i="1"/>
  <c r="AF856" i="1"/>
  <c r="AG856" i="1"/>
  <c r="AH856" i="1"/>
  <c r="AC856" i="1"/>
  <c r="AD856" i="1"/>
  <c r="AE856" i="1"/>
  <c r="AI856" i="1"/>
  <c r="W857" i="1"/>
  <c r="O857" i="1"/>
  <c r="AF857" i="1"/>
  <c r="AG857" i="1"/>
  <c r="AH857" i="1"/>
  <c r="AC857" i="1"/>
  <c r="AD857" i="1"/>
  <c r="AE857" i="1"/>
  <c r="AI857" i="1"/>
  <c r="W858" i="1"/>
  <c r="O858" i="1"/>
  <c r="AF858" i="1"/>
  <c r="AG858" i="1"/>
  <c r="AH858" i="1"/>
  <c r="AC858" i="1"/>
  <c r="AD858" i="1"/>
  <c r="AE858" i="1"/>
  <c r="AI858" i="1"/>
  <c r="W859" i="1"/>
  <c r="O859" i="1"/>
  <c r="AF859" i="1"/>
  <c r="AG859" i="1"/>
  <c r="AH859" i="1"/>
  <c r="AC859" i="1"/>
  <c r="AD859" i="1"/>
  <c r="AE859" i="1"/>
  <c r="AI859" i="1"/>
  <c r="W860" i="1"/>
  <c r="O860" i="1"/>
  <c r="AF860" i="1"/>
  <c r="AG860" i="1"/>
  <c r="AH860" i="1"/>
  <c r="AC860" i="1"/>
  <c r="AD860" i="1"/>
  <c r="AE860" i="1"/>
  <c r="AI860" i="1"/>
  <c r="W861" i="1"/>
  <c r="O861" i="1"/>
  <c r="AF861" i="1"/>
  <c r="AG861" i="1"/>
  <c r="AH861" i="1"/>
  <c r="AC861" i="1"/>
  <c r="AD861" i="1"/>
  <c r="AE861" i="1"/>
  <c r="AI861" i="1"/>
  <c r="W862" i="1"/>
  <c r="O862" i="1"/>
  <c r="AF862" i="1"/>
  <c r="AG862" i="1"/>
  <c r="AH862" i="1"/>
  <c r="AC862" i="1"/>
  <c r="AD862" i="1"/>
  <c r="AE862" i="1"/>
  <c r="AI862" i="1"/>
  <c r="W863" i="1"/>
  <c r="O863" i="1"/>
  <c r="AF863" i="1"/>
  <c r="AG863" i="1"/>
  <c r="AH863" i="1"/>
  <c r="AC863" i="1"/>
  <c r="AD863" i="1"/>
  <c r="AE863" i="1"/>
  <c r="AI863" i="1"/>
  <c r="W864" i="1"/>
  <c r="O864" i="1"/>
  <c r="AF864" i="1"/>
  <c r="AG864" i="1"/>
  <c r="AH864" i="1"/>
  <c r="AC864" i="1"/>
  <c r="AD864" i="1"/>
  <c r="AE864" i="1"/>
  <c r="AI864" i="1"/>
  <c r="W865" i="1"/>
  <c r="O865" i="1"/>
  <c r="AF865" i="1"/>
  <c r="AG865" i="1"/>
  <c r="AH865" i="1"/>
  <c r="AC865" i="1"/>
  <c r="AD865" i="1"/>
  <c r="AE865" i="1"/>
  <c r="AI865" i="1"/>
  <c r="W866" i="1"/>
  <c r="O866" i="1"/>
  <c r="AF866" i="1"/>
  <c r="AG866" i="1"/>
  <c r="AH866" i="1"/>
  <c r="AC866" i="1"/>
  <c r="AD866" i="1"/>
  <c r="AE866" i="1"/>
  <c r="AI866" i="1"/>
  <c r="W867" i="1"/>
  <c r="O867" i="1"/>
  <c r="AF867" i="1"/>
  <c r="AG867" i="1"/>
  <c r="AH867" i="1"/>
  <c r="AC867" i="1"/>
  <c r="AD867" i="1"/>
  <c r="AE867" i="1"/>
  <c r="AI867" i="1"/>
  <c r="W868" i="1"/>
  <c r="O868" i="1"/>
  <c r="AF868" i="1"/>
  <c r="AG868" i="1"/>
  <c r="AH868" i="1"/>
  <c r="AC868" i="1"/>
  <c r="AD868" i="1"/>
  <c r="AE868" i="1"/>
  <c r="AI868" i="1"/>
  <c r="W869" i="1"/>
  <c r="O869" i="1"/>
  <c r="AF869" i="1"/>
  <c r="AG869" i="1"/>
  <c r="AH869" i="1"/>
  <c r="AC869" i="1"/>
  <c r="AD869" i="1"/>
  <c r="AE869" i="1"/>
  <c r="AI869" i="1"/>
  <c r="W870" i="1"/>
  <c r="O870" i="1"/>
  <c r="AF870" i="1"/>
  <c r="AG870" i="1"/>
  <c r="AH870" i="1"/>
  <c r="AC870" i="1"/>
  <c r="AD870" i="1"/>
  <c r="AE870" i="1"/>
  <c r="AI870" i="1"/>
  <c r="W871" i="1"/>
  <c r="O871" i="1"/>
  <c r="AF871" i="1"/>
  <c r="AG871" i="1"/>
  <c r="AH871" i="1"/>
  <c r="AC871" i="1"/>
  <c r="AD871" i="1"/>
  <c r="AE871" i="1"/>
  <c r="AI871" i="1"/>
  <c r="W872" i="1"/>
  <c r="O872" i="1"/>
  <c r="AF872" i="1"/>
  <c r="AG872" i="1"/>
  <c r="AH872" i="1"/>
  <c r="AC872" i="1"/>
  <c r="AD872" i="1"/>
  <c r="AE872" i="1"/>
  <c r="AI872" i="1"/>
  <c r="W873" i="1"/>
  <c r="O873" i="1"/>
  <c r="AF873" i="1"/>
  <c r="AG873" i="1"/>
  <c r="AH873" i="1"/>
  <c r="AC873" i="1"/>
  <c r="AD873" i="1"/>
  <c r="AE873" i="1"/>
  <c r="AI873" i="1"/>
  <c r="W874" i="1"/>
  <c r="O874" i="1"/>
  <c r="AF874" i="1"/>
  <c r="AG874" i="1"/>
  <c r="AH874" i="1"/>
  <c r="AC874" i="1"/>
  <c r="AD874" i="1"/>
  <c r="AE874" i="1"/>
  <c r="AI874" i="1"/>
  <c r="W875" i="1"/>
  <c r="O875" i="1"/>
  <c r="AF875" i="1"/>
  <c r="AG875" i="1"/>
  <c r="AH875" i="1"/>
  <c r="AC875" i="1"/>
  <c r="AD875" i="1"/>
  <c r="AE875" i="1"/>
  <c r="AI875" i="1"/>
  <c r="W876" i="1"/>
  <c r="O876" i="1"/>
  <c r="AF876" i="1"/>
  <c r="AG876" i="1"/>
  <c r="AH876" i="1"/>
  <c r="AC876" i="1"/>
  <c r="AD876" i="1"/>
  <c r="AE876" i="1"/>
  <c r="AI876" i="1"/>
  <c r="W877" i="1"/>
  <c r="O877" i="1"/>
  <c r="AF877" i="1"/>
  <c r="AG877" i="1"/>
  <c r="AH877" i="1"/>
  <c r="AC877" i="1"/>
  <c r="AD877" i="1"/>
  <c r="AE877" i="1"/>
  <c r="AI877" i="1"/>
  <c r="W878" i="1"/>
  <c r="O878" i="1"/>
  <c r="AF878" i="1"/>
  <c r="AG878" i="1"/>
  <c r="AH878" i="1"/>
  <c r="AC878" i="1"/>
  <c r="AD878" i="1"/>
  <c r="AE878" i="1"/>
  <c r="AI878" i="1"/>
  <c r="W879" i="1"/>
  <c r="O879" i="1"/>
  <c r="AF879" i="1"/>
  <c r="AG879" i="1"/>
  <c r="AH879" i="1"/>
  <c r="AC879" i="1"/>
  <c r="AD879" i="1"/>
  <c r="AE879" i="1"/>
  <c r="AI879" i="1"/>
  <c r="W880" i="1"/>
  <c r="O880" i="1"/>
  <c r="AF880" i="1"/>
  <c r="AG880" i="1"/>
  <c r="AH880" i="1"/>
  <c r="AC880" i="1"/>
  <c r="AD880" i="1"/>
  <c r="AE880" i="1"/>
  <c r="AI880" i="1"/>
  <c r="W881" i="1"/>
  <c r="O881" i="1"/>
  <c r="AF881" i="1"/>
  <c r="AG881" i="1"/>
  <c r="AH881" i="1"/>
  <c r="AC881" i="1"/>
  <c r="AD881" i="1"/>
  <c r="AE881" i="1"/>
  <c r="AI881" i="1"/>
  <c r="W882" i="1"/>
  <c r="O882" i="1"/>
  <c r="AF882" i="1"/>
  <c r="AG882" i="1"/>
  <c r="AH882" i="1"/>
  <c r="AC882" i="1"/>
  <c r="AD882" i="1"/>
  <c r="AE882" i="1"/>
  <c r="AI882" i="1"/>
  <c r="W883" i="1"/>
  <c r="O883" i="1"/>
  <c r="AF883" i="1"/>
  <c r="AG883" i="1"/>
  <c r="AH883" i="1"/>
  <c r="AC883" i="1"/>
  <c r="AD883" i="1"/>
  <c r="AE883" i="1"/>
  <c r="AI883" i="1"/>
  <c r="W884" i="1"/>
  <c r="O884" i="1"/>
  <c r="AF884" i="1"/>
  <c r="AG884" i="1"/>
  <c r="AH884" i="1"/>
  <c r="AC884" i="1"/>
  <c r="AD884" i="1"/>
  <c r="AE884" i="1"/>
  <c r="AI884" i="1"/>
  <c r="W885" i="1"/>
  <c r="O885" i="1"/>
  <c r="AF885" i="1"/>
  <c r="AG885" i="1"/>
  <c r="AH885" i="1"/>
  <c r="AC885" i="1"/>
  <c r="AD885" i="1"/>
  <c r="AE885" i="1"/>
  <c r="AI885" i="1"/>
  <c r="W886" i="1"/>
  <c r="O886" i="1"/>
  <c r="AF886" i="1"/>
  <c r="AG886" i="1"/>
  <c r="AH886" i="1"/>
  <c r="AC886" i="1"/>
  <c r="AD886" i="1"/>
  <c r="AE886" i="1"/>
  <c r="AI886" i="1"/>
  <c r="W887" i="1"/>
  <c r="O887" i="1"/>
  <c r="AF887" i="1"/>
  <c r="AG887" i="1"/>
  <c r="AH887" i="1"/>
  <c r="AC887" i="1"/>
  <c r="AD887" i="1"/>
  <c r="AE887" i="1"/>
  <c r="AI887" i="1"/>
  <c r="W888" i="1"/>
  <c r="O888" i="1"/>
  <c r="AF888" i="1"/>
  <c r="AG888" i="1"/>
  <c r="AH888" i="1"/>
  <c r="AC888" i="1"/>
  <c r="AD888" i="1"/>
  <c r="AE888" i="1"/>
  <c r="AI888" i="1"/>
  <c r="W889" i="1"/>
  <c r="O889" i="1"/>
  <c r="AF889" i="1"/>
  <c r="AG889" i="1"/>
  <c r="AH889" i="1"/>
  <c r="AC889" i="1"/>
  <c r="AD889" i="1"/>
  <c r="AE889" i="1"/>
  <c r="AI889" i="1"/>
  <c r="W890" i="1"/>
  <c r="O890" i="1"/>
  <c r="AF890" i="1"/>
  <c r="AG890" i="1"/>
  <c r="AH890" i="1"/>
  <c r="AC890" i="1"/>
  <c r="AD890" i="1"/>
  <c r="AE890" i="1"/>
  <c r="AI890" i="1"/>
  <c r="W891" i="1"/>
  <c r="O891" i="1"/>
  <c r="AF891" i="1"/>
  <c r="AG891" i="1"/>
  <c r="AH891" i="1"/>
  <c r="AC891" i="1"/>
  <c r="AD891" i="1"/>
  <c r="AE891" i="1"/>
  <c r="AI891" i="1"/>
  <c r="W892" i="1"/>
  <c r="O892" i="1"/>
  <c r="AF892" i="1"/>
  <c r="AG892" i="1"/>
  <c r="AH892" i="1"/>
  <c r="AC892" i="1"/>
  <c r="AD892" i="1"/>
  <c r="AE892" i="1"/>
  <c r="AI892" i="1"/>
  <c r="W893" i="1"/>
  <c r="O893" i="1"/>
  <c r="AF893" i="1"/>
  <c r="AG893" i="1"/>
  <c r="AH893" i="1"/>
  <c r="AC893" i="1"/>
  <c r="AD893" i="1"/>
  <c r="AE893" i="1"/>
  <c r="AI893" i="1"/>
  <c r="W894" i="1"/>
  <c r="O894" i="1"/>
  <c r="AF894" i="1"/>
  <c r="AG894" i="1"/>
  <c r="AH894" i="1"/>
  <c r="AC894" i="1"/>
  <c r="AD894" i="1"/>
  <c r="AE894" i="1"/>
  <c r="AI894" i="1"/>
  <c r="W895" i="1"/>
  <c r="O895" i="1"/>
  <c r="AF895" i="1"/>
  <c r="AG895" i="1"/>
  <c r="AH895" i="1"/>
  <c r="AC895" i="1"/>
  <c r="AD895" i="1"/>
  <c r="AE895" i="1"/>
  <c r="AI895" i="1"/>
  <c r="W896" i="1"/>
  <c r="O896" i="1"/>
  <c r="AF896" i="1"/>
  <c r="AG896" i="1"/>
  <c r="AH896" i="1"/>
  <c r="AC896" i="1"/>
  <c r="AD896" i="1"/>
  <c r="AE896" i="1"/>
  <c r="AI896" i="1"/>
  <c r="W897" i="1"/>
  <c r="O897" i="1"/>
  <c r="AF897" i="1"/>
  <c r="AG897" i="1"/>
  <c r="AH897" i="1"/>
  <c r="AC897" i="1"/>
  <c r="AD897" i="1"/>
  <c r="AE897" i="1"/>
  <c r="AI897" i="1"/>
  <c r="W898" i="1"/>
  <c r="O898" i="1"/>
  <c r="AF898" i="1"/>
  <c r="AG898" i="1"/>
  <c r="AH898" i="1"/>
  <c r="AC898" i="1"/>
  <c r="AD898" i="1"/>
  <c r="AE898" i="1"/>
  <c r="AI898" i="1"/>
  <c r="W899" i="1"/>
  <c r="O899" i="1"/>
  <c r="AF899" i="1"/>
  <c r="AG899" i="1"/>
  <c r="AH899" i="1"/>
  <c r="AC899" i="1"/>
  <c r="AD899" i="1"/>
  <c r="AE899" i="1"/>
  <c r="AI899" i="1"/>
  <c r="W900" i="1"/>
  <c r="O900" i="1"/>
  <c r="AF900" i="1"/>
  <c r="AG900" i="1"/>
  <c r="AH900" i="1"/>
  <c r="AC900" i="1"/>
  <c r="AD900" i="1"/>
  <c r="AE900" i="1"/>
  <c r="AI900" i="1"/>
  <c r="W901" i="1"/>
  <c r="O901" i="1"/>
  <c r="AF901" i="1"/>
  <c r="AG901" i="1"/>
  <c r="AH901" i="1"/>
  <c r="AC901" i="1"/>
  <c r="AD901" i="1"/>
  <c r="AE901" i="1"/>
  <c r="AI901" i="1"/>
  <c r="W902" i="1"/>
  <c r="O902" i="1"/>
  <c r="AF902" i="1"/>
  <c r="AG902" i="1"/>
  <c r="AH902" i="1"/>
  <c r="AC902" i="1"/>
  <c r="AD902" i="1"/>
  <c r="AE902" i="1"/>
  <c r="AI902" i="1"/>
  <c r="W903" i="1"/>
  <c r="O903" i="1"/>
  <c r="AF903" i="1"/>
  <c r="AG903" i="1"/>
  <c r="AH903" i="1"/>
  <c r="AC903" i="1"/>
  <c r="AD903" i="1"/>
  <c r="AE903" i="1"/>
  <c r="AI903" i="1"/>
  <c r="W904" i="1"/>
  <c r="O904" i="1"/>
  <c r="AF904" i="1"/>
  <c r="AG904" i="1"/>
  <c r="AH904" i="1"/>
  <c r="AC904" i="1"/>
  <c r="AD904" i="1"/>
  <c r="AE904" i="1"/>
  <c r="AI904" i="1"/>
  <c r="W905" i="1"/>
  <c r="O905" i="1"/>
  <c r="AF905" i="1"/>
  <c r="AG905" i="1"/>
  <c r="AH905" i="1"/>
  <c r="AC905" i="1"/>
  <c r="AD905" i="1"/>
  <c r="AE905" i="1"/>
  <c r="AI905" i="1"/>
  <c r="W906" i="1"/>
  <c r="O906" i="1"/>
  <c r="AF906" i="1"/>
  <c r="AG906" i="1"/>
  <c r="AH906" i="1"/>
  <c r="AC906" i="1"/>
  <c r="AD906" i="1"/>
  <c r="AE906" i="1"/>
  <c r="AI906" i="1"/>
  <c r="W907" i="1"/>
  <c r="O907" i="1"/>
  <c r="AF907" i="1"/>
  <c r="AG907" i="1"/>
  <c r="AH907" i="1"/>
  <c r="AC907" i="1"/>
  <c r="AD907" i="1"/>
  <c r="AE907" i="1"/>
  <c r="AI907" i="1"/>
  <c r="W908" i="1"/>
  <c r="O908" i="1"/>
  <c r="AF908" i="1"/>
  <c r="AG908" i="1"/>
  <c r="AH908" i="1"/>
  <c r="AC908" i="1"/>
  <c r="AD908" i="1"/>
  <c r="AE908" i="1"/>
  <c r="AI908" i="1"/>
  <c r="W909" i="1"/>
  <c r="O909" i="1"/>
  <c r="AF909" i="1"/>
  <c r="AG909" i="1"/>
  <c r="AH909" i="1"/>
  <c r="AC909" i="1"/>
  <c r="AD909" i="1"/>
  <c r="AE909" i="1"/>
  <c r="AI909" i="1"/>
  <c r="W910" i="1"/>
  <c r="O910" i="1"/>
  <c r="AF910" i="1"/>
  <c r="AG910" i="1"/>
  <c r="AH910" i="1"/>
  <c r="AC910" i="1"/>
  <c r="AD910" i="1"/>
  <c r="AE910" i="1"/>
  <c r="AI910" i="1"/>
  <c r="W911" i="1"/>
  <c r="O911" i="1"/>
  <c r="AF911" i="1"/>
  <c r="AG911" i="1"/>
  <c r="AH911" i="1"/>
  <c r="AC911" i="1"/>
  <c r="AD911" i="1"/>
  <c r="AE911" i="1"/>
  <c r="AI911" i="1"/>
  <c r="W912" i="1"/>
  <c r="O912" i="1"/>
  <c r="AF912" i="1"/>
  <c r="AG912" i="1"/>
  <c r="AH912" i="1"/>
  <c r="AC912" i="1"/>
  <c r="AD912" i="1"/>
  <c r="AE912" i="1"/>
  <c r="AI912" i="1"/>
  <c r="W913" i="1"/>
  <c r="O913" i="1"/>
  <c r="AF913" i="1"/>
  <c r="AG913" i="1"/>
  <c r="AH913" i="1"/>
  <c r="AC913" i="1"/>
  <c r="AD913" i="1"/>
  <c r="AE913" i="1"/>
  <c r="AI913" i="1"/>
  <c r="W914" i="1"/>
  <c r="O914" i="1"/>
  <c r="AF914" i="1"/>
  <c r="AG914" i="1"/>
  <c r="AH914" i="1"/>
  <c r="AC914" i="1"/>
  <c r="AD914" i="1"/>
  <c r="AE914" i="1"/>
  <c r="AI914" i="1"/>
  <c r="W915" i="1"/>
  <c r="O915" i="1"/>
  <c r="AF915" i="1"/>
  <c r="AG915" i="1"/>
  <c r="AH915" i="1"/>
  <c r="AC915" i="1"/>
  <c r="AD915" i="1"/>
  <c r="AE915" i="1"/>
  <c r="AI915" i="1"/>
  <c r="W916" i="1"/>
  <c r="O916" i="1"/>
  <c r="AF916" i="1"/>
  <c r="AG916" i="1"/>
  <c r="AH916" i="1"/>
  <c r="AC916" i="1"/>
  <c r="AD916" i="1"/>
  <c r="AE916" i="1"/>
  <c r="AI916" i="1"/>
  <c r="W917" i="1"/>
  <c r="O917" i="1"/>
  <c r="AF917" i="1"/>
  <c r="AG917" i="1"/>
  <c r="AH917" i="1"/>
  <c r="AC917" i="1"/>
  <c r="AD917" i="1"/>
  <c r="AE917" i="1"/>
  <c r="AI917" i="1"/>
  <c r="W918" i="1"/>
  <c r="O918" i="1"/>
  <c r="AF918" i="1"/>
  <c r="AG918" i="1"/>
  <c r="AH918" i="1"/>
  <c r="AC918" i="1"/>
  <c r="AD918" i="1"/>
  <c r="AE918" i="1"/>
  <c r="AI918" i="1"/>
  <c r="W919" i="1"/>
  <c r="O919" i="1"/>
  <c r="AF919" i="1"/>
  <c r="AG919" i="1"/>
  <c r="AH919" i="1"/>
  <c r="AC919" i="1"/>
  <c r="AD919" i="1"/>
  <c r="AE919" i="1"/>
  <c r="AI919" i="1"/>
  <c r="W920" i="1"/>
  <c r="O920" i="1"/>
  <c r="AF920" i="1"/>
  <c r="AG920" i="1"/>
  <c r="AH920" i="1"/>
  <c r="AC920" i="1"/>
  <c r="AD920" i="1"/>
  <c r="AE920" i="1"/>
  <c r="AI920" i="1"/>
  <c r="W921" i="1"/>
  <c r="O921" i="1"/>
  <c r="AF921" i="1"/>
  <c r="AG921" i="1"/>
  <c r="AH921" i="1"/>
  <c r="AC921" i="1"/>
  <c r="AD921" i="1"/>
  <c r="AE921" i="1"/>
  <c r="AI921" i="1"/>
  <c r="W922" i="1"/>
  <c r="O922" i="1"/>
  <c r="AF922" i="1"/>
  <c r="AG922" i="1"/>
  <c r="AH922" i="1"/>
  <c r="AC922" i="1"/>
  <c r="AD922" i="1"/>
  <c r="AE922" i="1"/>
  <c r="AI922" i="1"/>
  <c r="W923" i="1"/>
  <c r="O923" i="1"/>
  <c r="AF923" i="1"/>
  <c r="AG923" i="1"/>
  <c r="AH923" i="1"/>
  <c r="AC923" i="1"/>
  <c r="AD923" i="1"/>
  <c r="AE923" i="1"/>
  <c r="AI923" i="1"/>
  <c r="W924" i="1"/>
  <c r="O924" i="1"/>
  <c r="AF924" i="1"/>
  <c r="AG924" i="1"/>
  <c r="AH924" i="1"/>
  <c r="AC924" i="1"/>
  <c r="AD924" i="1"/>
  <c r="AE924" i="1"/>
  <c r="AI924" i="1"/>
  <c r="W925" i="1"/>
  <c r="O925" i="1"/>
  <c r="AF925" i="1"/>
  <c r="AG925" i="1"/>
  <c r="AH925" i="1"/>
  <c r="AC925" i="1"/>
  <c r="AD925" i="1"/>
  <c r="AE925" i="1"/>
  <c r="AI925" i="1"/>
  <c r="W926" i="1"/>
  <c r="O926" i="1"/>
  <c r="AF926" i="1"/>
  <c r="AG926" i="1"/>
  <c r="AH926" i="1"/>
  <c r="AC926" i="1"/>
  <c r="AD926" i="1"/>
  <c r="AE926" i="1"/>
  <c r="AI926" i="1"/>
  <c r="W927" i="1"/>
  <c r="O927" i="1"/>
  <c r="AF927" i="1"/>
  <c r="AG927" i="1"/>
  <c r="AH927" i="1"/>
  <c r="AC927" i="1"/>
  <c r="AD927" i="1"/>
  <c r="AE927" i="1"/>
  <c r="AI927" i="1"/>
  <c r="W928" i="1"/>
  <c r="O928" i="1"/>
  <c r="AF928" i="1"/>
  <c r="AG928" i="1"/>
  <c r="AH928" i="1"/>
  <c r="AC928" i="1"/>
  <c r="AD928" i="1"/>
  <c r="AE928" i="1"/>
  <c r="AI928" i="1"/>
  <c r="W929" i="1"/>
  <c r="O929" i="1"/>
  <c r="AF929" i="1"/>
  <c r="AG929" i="1"/>
  <c r="AH929" i="1"/>
  <c r="AC929" i="1"/>
  <c r="AD929" i="1"/>
  <c r="AE929" i="1"/>
  <c r="AI929" i="1"/>
  <c r="W930" i="1"/>
  <c r="O930" i="1"/>
  <c r="AF930" i="1"/>
  <c r="AG930" i="1"/>
  <c r="AH930" i="1"/>
  <c r="AC930" i="1"/>
  <c r="AD930" i="1"/>
  <c r="AE930" i="1"/>
  <c r="AI930" i="1"/>
  <c r="W931" i="1"/>
  <c r="O931" i="1"/>
  <c r="AF931" i="1"/>
  <c r="AG931" i="1"/>
  <c r="AH931" i="1"/>
  <c r="AC931" i="1"/>
  <c r="AD931" i="1"/>
  <c r="AE931" i="1"/>
  <c r="AI931" i="1"/>
  <c r="W932" i="1"/>
  <c r="O932" i="1"/>
  <c r="AF932" i="1"/>
  <c r="AG932" i="1"/>
  <c r="AH932" i="1"/>
  <c r="AC932" i="1"/>
  <c r="AD932" i="1"/>
  <c r="AE932" i="1"/>
  <c r="AI932" i="1"/>
  <c r="W933" i="1"/>
  <c r="O933" i="1"/>
  <c r="AF933" i="1"/>
  <c r="AG933" i="1"/>
  <c r="AH933" i="1"/>
  <c r="AC933" i="1"/>
  <c r="AD933" i="1"/>
  <c r="AE933" i="1"/>
  <c r="AI933" i="1"/>
  <c r="W934" i="1"/>
  <c r="O934" i="1"/>
  <c r="AF934" i="1"/>
  <c r="AG934" i="1"/>
  <c r="AH934" i="1"/>
  <c r="AC934" i="1"/>
  <c r="AD934" i="1"/>
  <c r="AE934" i="1"/>
  <c r="AI934" i="1"/>
  <c r="W935" i="1"/>
  <c r="O935" i="1"/>
  <c r="AF935" i="1"/>
  <c r="AG935" i="1"/>
  <c r="AH935" i="1"/>
  <c r="AC935" i="1"/>
  <c r="AD935" i="1"/>
  <c r="AE935" i="1"/>
  <c r="AI935" i="1"/>
  <c r="W936" i="1"/>
  <c r="O936" i="1"/>
  <c r="AF936" i="1"/>
  <c r="AG936" i="1"/>
  <c r="AH936" i="1"/>
  <c r="AC936" i="1"/>
  <c r="AD936" i="1"/>
  <c r="AE936" i="1"/>
  <c r="AI936" i="1"/>
  <c r="W937" i="1"/>
  <c r="O937" i="1"/>
  <c r="AF937" i="1"/>
  <c r="AG937" i="1"/>
  <c r="AH937" i="1"/>
  <c r="AC937" i="1"/>
  <c r="AD937" i="1"/>
  <c r="AE937" i="1"/>
  <c r="AI937" i="1"/>
  <c r="W938" i="1"/>
  <c r="O938" i="1"/>
  <c r="AF938" i="1"/>
  <c r="AG938" i="1"/>
  <c r="AH938" i="1"/>
  <c r="AC938" i="1"/>
  <c r="AD938" i="1"/>
  <c r="AE938" i="1"/>
  <c r="AI938" i="1"/>
  <c r="W939" i="1"/>
  <c r="O939" i="1"/>
  <c r="AF939" i="1"/>
  <c r="AG939" i="1"/>
  <c r="AH939" i="1"/>
  <c r="AC939" i="1"/>
  <c r="AD939" i="1"/>
  <c r="AE939" i="1"/>
  <c r="AI939" i="1"/>
  <c r="W940" i="1"/>
  <c r="O940" i="1"/>
  <c r="AF940" i="1"/>
  <c r="AG940" i="1"/>
  <c r="AH940" i="1"/>
  <c r="AC940" i="1"/>
  <c r="AD940" i="1"/>
  <c r="AE940" i="1"/>
  <c r="AI940" i="1"/>
  <c r="W941" i="1"/>
  <c r="O941" i="1"/>
  <c r="AF941" i="1"/>
  <c r="AG941" i="1"/>
  <c r="AH941" i="1"/>
  <c r="AC941" i="1"/>
  <c r="AD941" i="1"/>
  <c r="AE941" i="1"/>
  <c r="AI941" i="1"/>
  <c r="W942" i="1"/>
  <c r="O942" i="1"/>
  <c r="AF942" i="1"/>
  <c r="AG942" i="1"/>
  <c r="AH942" i="1"/>
  <c r="AC942" i="1"/>
  <c r="AD942" i="1"/>
  <c r="AE942" i="1"/>
  <c r="AI942" i="1"/>
  <c r="W943" i="1"/>
  <c r="O943" i="1"/>
  <c r="AF943" i="1"/>
  <c r="AG943" i="1"/>
  <c r="AH943" i="1"/>
  <c r="AC943" i="1"/>
  <c r="AD943" i="1"/>
  <c r="AE943" i="1"/>
  <c r="AI943" i="1"/>
  <c r="W944" i="1"/>
  <c r="O944" i="1"/>
  <c r="AF944" i="1"/>
  <c r="AG944" i="1"/>
  <c r="AH944" i="1"/>
  <c r="AC944" i="1"/>
  <c r="AD944" i="1"/>
  <c r="AE944" i="1"/>
  <c r="AI944" i="1"/>
  <c r="W945" i="1"/>
  <c r="O945" i="1"/>
  <c r="AF945" i="1"/>
  <c r="AG945" i="1"/>
  <c r="AH945" i="1"/>
  <c r="AC945" i="1"/>
  <c r="AD945" i="1"/>
  <c r="AE945" i="1"/>
  <c r="AI945" i="1"/>
  <c r="W946" i="1"/>
  <c r="O946" i="1"/>
  <c r="AF946" i="1"/>
  <c r="AG946" i="1"/>
  <c r="AH946" i="1"/>
  <c r="AC946" i="1"/>
  <c r="AD946" i="1"/>
  <c r="AE946" i="1"/>
  <c r="AI946" i="1"/>
  <c r="W947" i="1"/>
  <c r="O947" i="1"/>
  <c r="AF947" i="1"/>
  <c r="AG947" i="1"/>
  <c r="AH947" i="1"/>
  <c r="AC947" i="1"/>
  <c r="AD947" i="1"/>
  <c r="AE947" i="1"/>
  <c r="AI947" i="1"/>
  <c r="W948" i="1"/>
  <c r="O948" i="1"/>
  <c r="AF948" i="1"/>
  <c r="AG948" i="1"/>
  <c r="AH948" i="1"/>
  <c r="AC948" i="1"/>
  <c r="AD948" i="1"/>
  <c r="AE948" i="1"/>
  <c r="AI948" i="1"/>
  <c r="W949" i="1"/>
  <c r="O949" i="1"/>
  <c r="AF949" i="1"/>
  <c r="AG949" i="1"/>
  <c r="AH949" i="1"/>
  <c r="AC949" i="1"/>
  <c r="AD949" i="1"/>
  <c r="AE949" i="1"/>
  <c r="AI949" i="1"/>
  <c r="W950" i="1"/>
  <c r="O950" i="1"/>
  <c r="AF950" i="1"/>
  <c r="AG950" i="1"/>
  <c r="AH950" i="1"/>
  <c r="AC950" i="1"/>
  <c r="AD950" i="1"/>
  <c r="AE950" i="1"/>
  <c r="AI950" i="1"/>
  <c r="W951" i="1"/>
  <c r="O951" i="1"/>
  <c r="AF951" i="1"/>
  <c r="AG951" i="1"/>
  <c r="AH951" i="1"/>
  <c r="AC951" i="1"/>
  <c r="AD951" i="1"/>
  <c r="AE951" i="1"/>
  <c r="AI951" i="1"/>
  <c r="W952" i="1"/>
  <c r="O952" i="1"/>
  <c r="AF952" i="1"/>
  <c r="AG952" i="1"/>
  <c r="AH952" i="1"/>
  <c r="AC952" i="1"/>
  <c r="AD952" i="1"/>
  <c r="AE952" i="1"/>
  <c r="AI952" i="1"/>
  <c r="W953" i="1"/>
  <c r="O953" i="1"/>
  <c r="AF953" i="1"/>
  <c r="AG953" i="1"/>
  <c r="AH953" i="1"/>
  <c r="AC953" i="1"/>
  <c r="AD953" i="1"/>
  <c r="AE953" i="1"/>
  <c r="AI953" i="1"/>
  <c r="W954" i="1"/>
  <c r="O954" i="1"/>
  <c r="AF954" i="1"/>
  <c r="AG954" i="1"/>
  <c r="AH954" i="1"/>
  <c r="AC954" i="1"/>
  <c r="AD954" i="1"/>
  <c r="AE954" i="1"/>
  <c r="AI954" i="1"/>
  <c r="W955" i="1"/>
  <c r="O955" i="1"/>
  <c r="AF955" i="1"/>
  <c r="AG955" i="1"/>
  <c r="AH955" i="1"/>
  <c r="AC955" i="1"/>
  <c r="AD955" i="1"/>
  <c r="AE955" i="1"/>
  <c r="AI955" i="1"/>
  <c r="W956" i="1"/>
  <c r="O956" i="1"/>
  <c r="AF956" i="1"/>
  <c r="AG956" i="1"/>
  <c r="AH956" i="1"/>
  <c r="AC956" i="1"/>
  <c r="AD956" i="1"/>
  <c r="AE956" i="1"/>
  <c r="AI956" i="1"/>
  <c r="W957" i="1"/>
  <c r="O957" i="1"/>
  <c r="AF957" i="1"/>
  <c r="AG957" i="1"/>
  <c r="AH957" i="1"/>
  <c r="AC957" i="1"/>
  <c r="AD957" i="1"/>
  <c r="AE957" i="1"/>
  <c r="AI957" i="1"/>
  <c r="W958" i="1"/>
  <c r="O958" i="1"/>
  <c r="AF958" i="1"/>
  <c r="AG958" i="1"/>
  <c r="AH958" i="1"/>
  <c r="AC958" i="1"/>
  <c r="AD958" i="1"/>
  <c r="AE958" i="1"/>
  <c r="AI958" i="1"/>
  <c r="W959" i="1"/>
  <c r="O959" i="1"/>
  <c r="AF959" i="1"/>
  <c r="AG959" i="1"/>
  <c r="AH959" i="1"/>
  <c r="AC959" i="1"/>
  <c r="AD959" i="1"/>
  <c r="AE959" i="1"/>
  <c r="AI959" i="1"/>
  <c r="W960" i="1"/>
  <c r="O960" i="1"/>
  <c r="AF960" i="1"/>
  <c r="AG960" i="1"/>
  <c r="AH960" i="1"/>
  <c r="AC960" i="1"/>
  <c r="AD960" i="1"/>
  <c r="AE960" i="1"/>
  <c r="AI960" i="1"/>
  <c r="W961" i="1"/>
  <c r="O961" i="1"/>
  <c r="AF961" i="1"/>
  <c r="AG961" i="1"/>
  <c r="AH961" i="1"/>
  <c r="AC961" i="1"/>
  <c r="AD961" i="1"/>
  <c r="AE961" i="1"/>
  <c r="AI961" i="1"/>
  <c r="W962" i="1"/>
  <c r="O962" i="1"/>
  <c r="AF962" i="1"/>
  <c r="AG962" i="1"/>
  <c r="AH962" i="1"/>
  <c r="AC962" i="1"/>
  <c r="AD962" i="1"/>
  <c r="AE962" i="1"/>
  <c r="AI962" i="1"/>
  <c r="W963" i="1"/>
  <c r="O963" i="1"/>
  <c r="AF963" i="1"/>
  <c r="AG963" i="1"/>
  <c r="AH963" i="1"/>
  <c r="AC963" i="1"/>
  <c r="AD963" i="1"/>
  <c r="AE963" i="1"/>
  <c r="AI963" i="1"/>
  <c r="W964" i="1"/>
  <c r="O964" i="1"/>
  <c r="AF964" i="1"/>
  <c r="AG964" i="1"/>
  <c r="AH964" i="1"/>
  <c r="AC964" i="1"/>
  <c r="AD964" i="1"/>
  <c r="AE964" i="1"/>
  <c r="AI964" i="1"/>
  <c r="W965" i="1"/>
  <c r="O965" i="1"/>
  <c r="AF965" i="1"/>
  <c r="AG965" i="1"/>
  <c r="AH965" i="1"/>
  <c r="AC965" i="1"/>
  <c r="AD965" i="1"/>
  <c r="AE965" i="1"/>
  <c r="AI965" i="1"/>
  <c r="W966" i="1"/>
  <c r="O966" i="1"/>
  <c r="AF966" i="1"/>
  <c r="AG966" i="1"/>
  <c r="AH966" i="1"/>
  <c r="AC966" i="1"/>
  <c r="AD966" i="1"/>
  <c r="AE966" i="1"/>
  <c r="AI966" i="1"/>
  <c r="W967" i="1"/>
  <c r="O967" i="1"/>
  <c r="AF967" i="1"/>
  <c r="AG967" i="1"/>
  <c r="AH967" i="1"/>
  <c r="AC967" i="1"/>
  <c r="AD967" i="1"/>
  <c r="AE967" i="1"/>
  <c r="AI967" i="1"/>
  <c r="W968" i="1"/>
  <c r="O968" i="1"/>
  <c r="AF968" i="1"/>
  <c r="AG968" i="1"/>
  <c r="AH968" i="1"/>
  <c r="AC968" i="1"/>
  <c r="AD968" i="1"/>
  <c r="AE968" i="1"/>
  <c r="AI968" i="1"/>
  <c r="W969" i="1"/>
  <c r="O969" i="1"/>
  <c r="AF969" i="1"/>
  <c r="AG969" i="1"/>
  <c r="AH969" i="1"/>
  <c r="AC969" i="1"/>
  <c r="AD969" i="1"/>
  <c r="AE969" i="1"/>
  <c r="AI969" i="1"/>
  <c r="W970" i="1"/>
  <c r="O970" i="1"/>
  <c r="AF970" i="1"/>
  <c r="AG970" i="1"/>
  <c r="AH970" i="1"/>
  <c r="AC970" i="1"/>
  <c r="AD970" i="1"/>
  <c r="AE970" i="1"/>
  <c r="AI970" i="1"/>
  <c r="W971" i="1"/>
  <c r="O971" i="1"/>
  <c r="AF971" i="1"/>
  <c r="AG971" i="1"/>
  <c r="AH971" i="1"/>
  <c r="AC971" i="1"/>
  <c r="AD971" i="1"/>
  <c r="AE971" i="1"/>
  <c r="AI971" i="1"/>
  <c r="W972" i="1"/>
  <c r="O972" i="1"/>
  <c r="AF972" i="1"/>
  <c r="AG972" i="1"/>
  <c r="AH972" i="1"/>
  <c r="AC972" i="1"/>
  <c r="AD972" i="1"/>
  <c r="AE972" i="1"/>
  <c r="AI972" i="1"/>
  <c r="W973" i="1"/>
  <c r="O973" i="1"/>
  <c r="AF973" i="1"/>
  <c r="AG973" i="1"/>
  <c r="AH973" i="1"/>
  <c r="AC973" i="1"/>
  <c r="AD973" i="1"/>
  <c r="AE973" i="1"/>
  <c r="AI973" i="1"/>
  <c r="W974" i="1"/>
  <c r="O974" i="1"/>
  <c r="AF974" i="1"/>
  <c r="AG974" i="1"/>
  <c r="AH974" i="1"/>
  <c r="AC974" i="1"/>
  <c r="AD974" i="1"/>
  <c r="AE974" i="1"/>
  <c r="AI974" i="1"/>
  <c r="W975" i="1"/>
  <c r="O975" i="1"/>
  <c r="AF975" i="1"/>
  <c r="AG975" i="1"/>
  <c r="AH975" i="1"/>
  <c r="AC975" i="1"/>
  <c r="AD975" i="1"/>
  <c r="AE975" i="1"/>
  <c r="AI975" i="1"/>
  <c r="W976" i="1"/>
  <c r="O976" i="1"/>
  <c r="AF976" i="1"/>
  <c r="AG976" i="1"/>
  <c r="AH976" i="1"/>
  <c r="AC976" i="1"/>
  <c r="AD976" i="1"/>
  <c r="AE976" i="1"/>
  <c r="AI976" i="1"/>
  <c r="W977" i="1"/>
  <c r="O977" i="1"/>
  <c r="AF977" i="1"/>
  <c r="AG977" i="1"/>
  <c r="AH977" i="1"/>
  <c r="AC977" i="1"/>
  <c r="AD977" i="1"/>
  <c r="AE977" i="1"/>
  <c r="AI977" i="1"/>
  <c r="W978" i="1"/>
  <c r="O978" i="1"/>
  <c r="AF978" i="1"/>
  <c r="AG978" i="1"/>
  <c r="AH978" i="1"/>
  <c r="AC978" i="1"/>
  <c r="AD978" i="1"/>
  <c r="AE978" i="1"/>
  <c r="AI978" i="1"/>
  <c r="W979" i="1"/>
  <c r="O979" i="1"/>
  <c r="AF979" i="1"/>
  <c r="AG979" i="1"/>
  <c r="AH979" i="1"/>
  <c r="AC979" i="1"/>
  <c r="AD979" i="1"/>
  <c r="AE979" i="1"/>
  <c r="AI979" i="1"/>
  <c r="W980" i="1"/>
  <c r="O980" i="1"/>
  <c r="AF980" i="1"/>
  <c r="AG980" i="1"/>
  <c r="AH980" i="1"/>
  <c r="AC980" i="1"/>
  <c r="AD980" i="1"/>
  <c r="AE980" i="1"/>
  <c r="AI980" i="1"/>
  <c r="W981" i="1"/>
  <c r="O981" i="1"/>
  <c r="AF981" i="1"/>
  <c r="AG981" i="1"/>
  <c r="AH981" i="1"/>
  <c r="AC981" i="1"/>
  <c r="AD981" i="1"/>
  <c r="AE981" i="1"/>
  <c r="AI981" i="1"/>
  <c r="W982" i="1"/>
  <c r="O982" i="1"/>
  <c r="AF982" i="1"/>
  <c r="AG982" i="1"/>
  <c r="AH982" i="1"/>
  <c r="AC982" i="1"/>
  <c r="AD982" i="1"/>
  <c r="AE982" i="1"/>
  <c r="AI982" i="1"/>
  <c r="W983" i="1"/>
  <c r="O983" i="1"/>
  <c r="AF983" i="1"/>
  <c r="AG983" i="1"/>
  <c r="AH983" i="1"/>
  <c r="AC983" i="1"/>
  <c r="AD983" i="1"/>
  <c r="AE983" i="1"/>
  <c r="AI983" i="1"/>
  <c r="W984" i="1"/>
  <c r="O984" i="1"/>
  <c r="AF984" i="1"/>
  <c r="AG984" i="1"/>
  <c r="AH984" i="1"/>
  <c r="AC984" i="1"/>
  <c r="AD984" i="1"/>
  <c r="AE984" i="1"/>
  <c r="AI984" i="1"/>
  <c r="W985" i="1"/>
  <c r="O985" i="1"/>
  <c r="AF985" i="1"/>
  <c r="AG985" i="1"/>
  <c r="AH985" i="1"/>
  <c r="AC985" i="1"/>
  <c r="AD985" i="1"/>
  <c r="AE985" i="1"/>
  <c r="AI985" i="1"/>
  <c r="W986" i="1"/>
  <c r="O986" i="1"/>
  <c r="AF986" i="1"/>
  <c r="AG986" i="1"/>
  <c r="AH986" i="1"/>
  <c r="AC986" i="1"/>
  <c r="AD986" i="1"/>
  <c r="AE986" i="1"/>
  <c r="AI986" i="1"/>
  <c r="W987" i="1"/>
  <c r="O987" i="1"/>
  <c r="AF987" i="1"/>
  <c r="AG987" i="1"/>
  <c r="AH987" i="1"/>
  <c r="AC987" i="1"/>
  <c r="AD987" i="1"/>
  <c r="AE987" i="1"/>
  <c r="AI987" i="1"/>
  <c r="W988" i="1"/>
  <c r="O988" i="1"/>
  <c r="AF988" i="1"/>
  <c r="AG988" i="1"/>
  <c r="AH988" i="1"/>
  <c r="AC988" i="1"/>
  <c r="AD988" i="1"/>
  <c r="AE988" i="1"/>
  <c r="AI988" i="1"/>
  <c r="W989" i="1"/>
  <c r="O989" i="1"/>
  <c r="AF989" i="1"/>
  <c r="AG989" i="1"/>
  <c r="AH989" i="1"/>
  <c r="AC989" i="1"/>
  <c r="AD989" i="1"/>
  <c r="AE989" i="1"/>
  <c r="AI989" i="1"/>
  <c r="W990" i="1"/>
  <c r="O990" i="1"/>
  <c r="AF990" i="1"/>
  <c r="AG990" i="1"/>
  <c r="AH990" i="1"/>
  <c r="AC990" i="1"/>
  <c r="AD990" i="1"/>
  <c r="AE990" i="1"/>
  <c r="AI990" i="1"/>
  <c r="W991" i="1"/>
  <c r="O991" i="1"/>
  <c r="AF991" i="1"/>
  <c r="AG991" i="1"/>
  <c r="AH991" i="1"/>
  <c r="AC991" i="1"/>
  <c r="AD991" i="1"/>
  <c r="AE991" i="1"/>
  <c r="AI991" i="1"/>
  <c r="W992" i="1"/>
  <c r="O992" i="1"/>
  <c r="AF992" i="1"/>
  <c r="AG992" i="1"/>
  <c r="AH992" i="1"/>
  <c r="AC992" i="1"/>
  <c r="AD992" i="1"/>
  <c r="AE992" i="1"/>
  <c r="AI992" i="1"/>
  <c r="W993" i="1"/>
  <c r="O993" i="1"/>
  <c r="AF993" i="1"/>
  <c r="AG993" i="1"/>
  <c r="AH993" i="1"/>
  <c r="AC993" i="1"/>
  <c r="AD993" i="1"/>
  <c r="AE993" i="1"/>
  <c r="AI993" i="1"/>
  <c r="W994" i="1"/>
  <c r="O994" i="1"/>
  <c r="AF994" i="1"/>
  <c r="AG994" i="1"/>
  <c r="AH994" i="1"/>
  <c r="AC994" i="1"/>
  <c r="AD994" i="1"/>
  <c r="AE994" i="1"/>
  <c r="AI994" i="1"/>
  <c r="W995" i="1"/>
  <c r="O995" i="1"/>
  <c r="AF995" i="1"/>
  <c r="AG995" i="1"/>
  <c r="AH995" i="1"/>
  <c r="AC995" i="1"/>
  <c r="AD995" i="1"/>
  <c r="AE995" i="1"/>
  <c r="AI995" i="1"/>
  <c r="W996" i="1"/>
  <c r="O996" i="1"/>
  <c r="AF996" i="1"/>
  <c r="AG996" i="1"/>
  <c r="AH996" i="1"/>
  <c r="AC996" i="1"/>
  <c r="AD996" i="1"/>
  <c r="AE996" i="1"/>
  <c r="AI996" i="1"/>
  <c r="W997" i="1"/>
  <c r="O997" i="1"/>
  <c r="AF997" i="1"/>
  <c r="AG997" i="1"/>
  <c r="AH997" i="1"/>
  <c r="AC997" i="1"/>
  <c r="AD997" i="1"/>
  <c r="AE997" i="1"/>
  <c r="AI997" i="1"/>
  <c r="W998" i="1"/>
  <c r="O998" i="1"/>
  <c r="AF998" i="1"/>
  <c r="AG998" i="1"/>
  <c r="AH998" i="1"/>
  <c r="AC998" i="1"/>
  <c r="AD998" i="1"/>
  <c r="AE998" i="1"/>
  <c r="AI998" i="1"/>
  <c r="W999" i="1"/>
  <c r="O999" i="1"/>
  <c r="AF999" i="1"/>
  <c r="AG999" i="1"/>
  <c r="AH999" i="1"/>
  <c r="AC999" i="1"/>
  <c r="AD999" i="1"/>
  <c r="AE999" i="1"/>
  <c r="AI999" i="1"/>
  <c r="W1000" i="1"/>
  <c r="O1000" i="1"/>
  <c r="AF1000" i="1"/>
  <c r="AG1000" i="1"/>
  <c r="AH1000" i="1"/>
  <c r="AC1000" i="1"/>
  <c r="AD1000" i="1"/>
  <c r="AE1000" i="1"/>
  <c r="AI1000" i="1"/>
  <c r="W1001" i="1"/>
  <c r="O1001" i="1"/>
  <c r="AF1001" i="1"/>
  <c r="AG1001" i="1"/>
  <c r="AH1001" i="1"/>
  <c r="AC1001" i="1"/>
  <c r="AD1001" i="1"/>
  <c r="AE1001" i="1"/>
  <c r="AI1001" i="1"/>
  <c r="W1002" i="1"/>
  <c r="O1002" i="1"/>
  <c r="AF1002" i="1"/>
  <c r="AG1002" i="1"/>
  <c r="AH1002" i="1"/>
  <c r="AC1002" i="1"/>
  <c r="AD1002" i="1"/>
  <c r="AE1002" i="1"/>
  <c r="AI1002" i="1"/>
  <c r="W1003" i="1"/>
  <c r="O1003" i="1"/>
  <c r="AF1003" i="1"/>
  <c r="AG1003" i="1"/>
  <c r="AH1003" i="1"/>
  <c r="AC1003" i="1"/>
  <c r="AD1003" i="1"/>
  <c r="AE1003" i="1"/>
  <c r="AI1003" i="1"/>
  <c r="W1004" i="1"/>
  <c r="O1004" i="1"/>
  <c r="AF1004" i="1"/>
  <c r="AG1004" i="1"/>
  <c r="AH1004" i="1"/>
  <c r="AC1004" i="1"/>
  <c r="AD1004" i="1"/>
  <c r="AE1004" i="1"/>
  <c r="AI1004" i="1"/>
  <c r="W1005" i="1"/>
  <c r="O1005" i="1"/>
  <c r="AF1005" i="1"/>
  <c r="AG1005" i="1"/>
  <c r="AH1005" i="1"/>
  <c r="AC1005" i="1"/>
  <c r="AD1005" i="1"/>
  <c r="AE1005" i="1"/>
  <c r="AI1005" i="1"/>
  <c r="W1006" i="1"/>
  <c r="O1006" i="1"/>
  <c r="AF1006" i="1"/>
  <c r="AG1006" i="1"/>
  <c r="AH1006" i="1"/>
  <c r="AC1006" i="1"/>
  <c r="AD1006" i="1"/>
  <c r="AE1006" i="1"/>
  <c r="AI1006" i="1"/>
  <c r="W1007" i="1"/>
  <c r="O1007" i="1"/>
  <c r="AF1007" i="1"/>
  <c r="AG1007" i="1"/>
  <c r="AH1007" i="1"/>
  <c r="AC1007" i="1"/>
  <c r="AD1007" i="1"/>
  <c r="AE1007" i="1"/>
  <c r="AI1007" i="1"/>
  <c r="W1008" i="1"/>
  <c r="O1008" i="1"/>
  <c r="AF1008" i="1"/>
  <c r="AG1008" i="1"/>
  <c r="AH1008" i="1"/>
  <c r="AC1008" i="1"/>
  <c r="AD1008" i="1"/>
  <c r="AE1008" i="1"/>
  <c r="AI1008" i="1"/>
  <c r="W1009" i="1"/>
  <c r="O1009" i="1"/>
  <c r="AF1009" i="1"/>
  <c r="AG1009" i="1"/>
  <c r="AH1009" i="1"/>
  <c r="AC1009" i="1"/>
  <c r="AD1009" i="1"/>
  <c r="AE1009" i="1"/>
  <c r="AI1009" i="1"/>
  <c r="W1010" i="1"/>
  <c r="O1010" i="1"/>
  <c r="AF1010" i="1"/>
  <c r="AG1010" i="1"/>
  <c r="AH1010" i="1"/>
  <c r="AC1010" i="1"/>
  <c r="AD1010" i="1"/>
  <c r="AE1010" i="1"/>
  <c r="AI1010" i="1"/>
  <c r="W1011" i="1"/>
  <c r="O1011" i="1"/>
  <c r="AF1011" i="1"/>
  <c r="AG1011" i="1"/>
  <c r="AH1011" i="1"/>
  <c r="AC1011" i="1"/>
  <c r="AD1011" i="1"/>
  <c r="AE1011" i="1"/>
  <c r="AI1011" i="1"/>
  <c r="W1012" i="1"/>
  <c r="O1012" i="1"/>
  <c r="AF1012" i="1"/>
  <c r="AG1012" i="1"/>
  <c r="AH1012" i="1"/>
  <c r="AC1012" i="1"/>
  <c r="AD1012" i="1"/>
  <c r="AE1012" i="1"/>
  <c r="AI1012" i="1"/>
  <c r="W1013" i="1"/>
  <c r="O1013" i="1"/>
  <c r="AF1013" i="1"/>
  <c r="AG1013" i="1"/>
  <c r="AH1013" i="1"/>
  <c r="AC1013" i="1"/>
  <c r="AD1013" i="1"/>
  <c r="AE1013" i="1"/>
  <c r="AI1013" i="1"/>
  <c r="W1014" i="1"/>
  <c r="O1014" i="1"/>
  <c r="AF1014" i="1"/>
  <c r="AG1014" i="1"/>
  <c r="AH1014" i="1"/>
  <c r="AC1014" i="1"/>
  <c r="AD1014" i="1"/>
  <c r="AE1014" i="1"/>
  <c r="AI1014" i="1"/>
  <c r="W1015" i="1"/>
  <c r="O1015" i="1"/>
  <c r="AF1015" i="1"/>
  <c r="AG1015" i="1"/>
  <c r="AH1015" i="1"/>
  <c r="AC1015" i="1"/>
  <c r="AD1015" i="1"/>
  <c r="AE1015" i="1"/>
  <c r="AI1015" i="1"/>
  <c r="W1016" i="1"/>
  <c r="O1016" i="1"/>
  <c r="AF1016" i="1"/>
  <c r="AG1016" i="1"/>
  <c r="AH1016" i="1"/>
  <c r="AC1016" i="1"/>
  <c r="AD1016" i="1"/>
  <c r="AE1016" i="1"/>
  <c r="AI1016" i="1"/>
  <c r="W1017" i="1"/>
  <c r="O1017" i="1"/>
  <c r="AF1017" i="1"/>
  <c r="AG1017" i="1"/>
  <c r="AH1017" i="1"/>
  <c r="AC1017" i="1"/>
  <c r="AD1017" i="1"/>
  <c r="AE1017" i="1"/>
  <c r="AI1017" i="1"/>
  <c r="W1018" i="1"/>
  <c r="O1018" i="1"/>
  <c r="AF1018" i="1"/>
  <c r="AG1018" i="1"/>
  <c r="AH1018" i="1"/>
  <c r="AC1018" i="1"/>
  <c r="AD1018" i="1"/>
  <c r="AE1018" i="1"/>
  <c r="AI1018" i="1"/>
  <c r="W1019" i="1"/>
  <c r="O1019" i="1"/>
  <c r="AF1019" i="1"/>
  <c r="AG1019" i="1"/>
  <c r="AH1019" i="1"/>
  <c r="AC1019" i="1"/>
  <c r="AD1019" i="1"/>
  <c r="AE1019" i="1"/>
  <c r="AI1019" i="1"/>
  <c r="W1020" i="1"/>
  <c r="O1020" i="1"/>
  <c r="AF1020" i="1"/>
  <c r="AG1020" i="1"/>
  <c r="AH1020" i="1"/>
  <c r="AC1020" i="1"/>
  <c r="AD1020" i="1"/>
  <c r="AE1020" i="1"/>
  <c r="AI1020" i="1"/>
  <c r="W1021" i="1"/>
  <c r="O1021" i="1"/>
  <c r="AF1021" i="1"/>
  <c r="AG1021" i="1"/>
  <c r="AH1021" i="1"/>
  <c r="AC1021" i="1"/>
  <c r="AD1021" i="1"/>
  <c r="AE1021" i="1"/>
  <c r="AI1021" i="1"/>
  <c r="W1022" i="1"/>
  <c r="O1022" i="1"/>
  <c r="AF1022" i="1"/>
  <c r="AG1022" i="1"/>
  <c r="AH1022" i="1"/>
  <c r="AC1022" i="1"/>
  <c r="AD1022" i="1"/>
  <c r="AE1022" i="1"/>
  <c r="AI1022" i="1"/>
  <c r="W1023" i="1"/>
  <c r="O1023" i="1"/>
  <c r="AF1023" i="1"/>
  <c r="AG1023" i="1"/>
  <c r="AH1023" i="1"/>
  <c r="AC1023" i="1"/>
  <c r="AD1023" i="1"/>
  <c r="AE1023" i="1"/>
  <c r="AI1023" i="1"/>
  <c r="W1024" i="1"/>
  <c r="O1024" i="1"/>
  <c r="AF1024" i="1"/>
  <c r="AG1024" i="1"/>
  <c r="AH1024" i="1"/>
  <c r="AC1024" i="1"/>
  <c r="AD1024" i="1"/>
  <c r="AE1024" i="1"/>
  <c r="AI1024" i="1"/>
  <c r="W1025" i="1"/>
  <c r="O1025" i="1"/>
  <c r="AF1025" i="1"/>
  <c r="AG1025" i="1"/>
  <c r="AH1025" i="1"/>
  <c r="AC1025" i="1"/>
  <c r="AD1025" i="1"/>
  <c r="AE1025" i="1"/>
  <c r="AI1025" i="1"/>
  <c r="W1026" i="1"/>
  <c r="O1026" i="1"/>
  <c r="AF1026" i="1"/>
  <c r="AG1026" i="1"/>
  <c r="AH1026" i="1"/>
  <c r="AC1026" i="1"/>
  <c r="AD1026" i="1"/>
  <c r="AE1026" i="1"/>
  <c r="AI1026" i="1"/>
  <c r="W1027" i="1"/>
  <c r="O1027" i="1"/>
  <c r="AF1027" i="1"/>
  <c r="AG1027" i="1"/>
  <c r="AH1027" i="1"/>
  <c r="AC1027" i="1"/>
  <c r="AD1027" i="1"/>
  <c r="AE1027" i="1"/>
  <c r="AI1027" i="1"/>
  <c r="W1028" i="1"/>
  <c r="O1028" i="1"/>
  <c r="AF1028" i="1"/>
  <c r="AG1028" i="1"/>
  <c r="AH1028" i="1"/>
  <c r="AC1028" i="1"/>
  <c r="AD1028" i="1"/>
  <c r="AE1028" i="1"/>
  <c r="AI1028" i="1"/>
  <c r="W1029" i="1"/>
  <c r="O1029" i="1"/>
  <c r="AF1029" i="1"/>
  <c r="AG1029" i="1"/>
  <c r="AH1029" i="1"/>
  <c r="AC1029" i="1"/>
  <c r="AD1029" i="1"/>
  <c r="AE1029" i="1"/>
  <c r="AI1029" i="1"/>
  <c r="W1030" i="1"/>
  <c r="O1030" i="1"/>
  <c r="AF1030" i="1"/>
  <c r="AG1030" i="1"/>
  <c r="AH1030" i="1"/>
  <c r="AC1030" i="1"/>
  <c r="AD1030" i="1"/>
  <c r="AE1030" i="1"/>
  <c r="AI1030" i="1"/>
  <c r="W1031" i="1"/>
  <c r="O1031" i="1"/>
  <c r="AF1031" i="1"/>
  <c r="AG1031" i="1"/>
  <c r="AH1031" i="1"/>
  <c r="AC1031" i="1"/>
  <c r="AD1031" i="1"/>
  <c r="AE1031" i="1"/>
  <c r="AI1031" i="1"/>
  <c r="W1032" i="1"/>
  <c r="O1032" i="1"/>
  <c r="AF1032" i="1"/>
  <c r="AG1032" i="1"/>
  <c r="AH1032" i="1"/>
  <c r="AC1032" i="1"/>
  <c r="AD1032" i="1"/>
  <c r="AE1032" i="1"/>
  <c r="AI1032" i="1"/>
  <c r="W1033" i="1"/>
  <c r="O1033" i="1"/>
  <c r="AF1033" i="1"/>
  <c r="AG1033" i="1"/>
  <c r="AH1033" i="1"/>
  <c r="AC1033" i="1"/>
  <c r="AD1033" i="1"/>
  <c r="AE1033" i="1"/>
  <c r="AI1033" i="1"/>
  <c r="W1034" i="1"/>
  <c r="O1034" i="1"/>
  <c r="AF1034" i="1"/>
  <c r="AG1034" i="1"/>
  <c r="AH1034" i="1"/>
  <c r="AC1034" i="1"/>
  <c r="AD1034" i="1"/>
  <c r="AE1034" i="1"/>
  <c r="AI1034" i="1"/>
  <c r="W1035" i="1"/>
  <c r="O1035" i="1"/>
  <c r="AF1035" i="1"/>
  <c r="AG1035" i="1"/>
  <c r="AH1035" i="1"/>
  <c r="AC1035" i="1"/>
  <c r="AD1035" i="1"/>
  <c r="AE1035" i="1"/>
  <c r="AI1035" i="1"/>
  <c r="W1036" i="1"/>
  <c r="O1036" i="1"/>
  <c r="AF1036" i="1"/>
  <c r="AG1036" i="1"/>
  <c r="AH1036" i="1"/>
  <c r="AC1036" i="1"/>
  <c r="AD1036" i="1"/>
  <c r="AE1036" i="1"/>
  <c r="AI1036" i="1"/>
  <c r="W1037" i="1"/>
  <c r="O1037" i="1"/>
  <c r="AF1037" i="1"/>
  <c r="AG1037" i="1"/>
  <c r="AH1037" i="1"/>
  <c r="AC1037" i="1"/>
  <c r="AD1037" i="1"/>
  <c r="AE1037" i="1"/>
  <c r="AI1037" i="1"/>
  <c r="W1038" i="1"/>
  <c r="O1038" i="1"/>
  <c r="AF1038" i="1"/>
  <c r="AG1038" i="1"/>
  <c r="AH1038" i="1"/>
  <c r="AC1038" i="1"/>
  <c r="AD1038" i="1"/>
  <c r="AE1038" i="1"/>
  <c r="AI1038" i="1"/>
  <c r="W1039" i="1"/>
  <c r="O1039" i="1"/>
  <c r="AF1039" i="1"/>
  <c r="AG1039" i="1"/>
  <c r="AH1039" i="1"/>
  <c r="AC1039" i="1"/>
  <c r="AD1039" i="1"/>
  <c r="AE1039" i="1"/>
  <c r="AI1039" i="1"/>
  <c r="W1040" i="1"/>
  <c r="O1040" i="1"/>
  <c r="AF1040" i="1"/>
  <c r="AG1040" i="1"/>
  <c r="AH1040" i="1"/>
  <c r="AC1040" i="1"/>
  <c r="AD1040" i="1"/>
  <c r="AE1040" i="1"/>
  <c r="AI1040" i="1"/>
  <c r="W1041" i="1"/>
  <c r="O1041" i="1"/>
  <c r="AF1041" i="1"/>
  <c r="AG1041" i="1"/>
  <c r="AH1041" i="1"/>
  <c r="AC1041" i="1"/>
  <c r="AD1041" i="1"/>
  <c r="AE1041" i="1"/>
  <c r="AI1041" i="1"/>
  <c r="W1042" i="1"/>
  <c r="O1042" i="1"/>
  <c r="AF1042" i="1"/>
  <c r="AG1042" i="1"/>
  <c r="AH1042" i="1"/>
  <c r="AC1042" i="1"/>
  <c r="AD1042" i="1"/>
  <c r="AE1042" i="1"/>
  <c r="AI1042" i="1"/>
  <c r="W1043" i="1"/>
  <c r="O1043" i="1"/>
  <c r="AF1043" i="1"/>
  <c r="AG1043" i="1"/>
  <c r="AH1043" i="1"/>
  <c r="AC1043" i="1"/>
  <c r="AD1043" i="1"/>
  <c r="AE1043" i="1"/>
  <c r="AI1043" i="1"/>
  <c r="W1044" i="1"/>
  <c r="O1044" i="1"/>
  <c r="AF1044" i="1"/>
  <c r="AG1044" i="1"/>
  <c r="AH1044" i="1"/>
  <c r="AC1044" i="1"/>
  <c r="AD1044" i="1"/>
  <c r="AE1044" i="1"/>
  <c r="AI1044" i="1"/>
  <c r="W1045" i="1"/>
  <c r="O1045" i="1"/>
  <c r="AF1045" i="1"/>
  <c r="AG1045" i="1"/>
  <c r="AH1045" i="1"/>
  <c r="AC1045" i="1"/>
  <c r="AD1045" i="1"/>
  <c r="AE1045" i="1"/>
  <c r="AI1045" i="1"/>
  <c r="W1046" i="1"/>
  <c r="O1046" i="1"/>
  <c r="AF1046" i="1"/>
  <c r="AG1046" i="1"/>
  <c r="AH1046" i="1"/>
  <c r="AC1046" i="1"/>
  <c r="AD1046" i="1"/>
  <c r="AE1046" i="1"/>
  <c r="AI1046" i="1"/>
  <c r="W1047" i="1"/>
  <c r="O1047" i="1"/>
  <c r="AF1047" i="1"/>
  <c r="AG1047" i="1"/>
  <c r="AH1047" i="1"/>
  <c r="AC1047" i="1"/>
  <c r="AD1047" i="1"/>
  <c r="AE1047" i="1"/>
  <c r="AI1047" i="1"/>
  <c r="W1048" i="1"/>
  <c r="O1048" i="1"/>
  <c r="AF1048" i="1"/>
  <c r="AG1048" i="1"/>
  <c r="AH1048" i="1"/>
  <c r="AC1048" i="1"/>
  <c r="AD1048" i="1"/>
  <c r="AE1048" i="1"/>
  <c r="AI1048" i="1"/>
  <c r="W1049" i="1"/>
  <c r="O1049" i="1"/>
  <c r="AF1049" i="1"/>
  <c r="AG1049" i="1"/>
  <c r="AH1049" i="1"/>
  <c r="AC1049" i="1"/>
  <c r="AD1049" i="1"/>
  <c r="AE1049" i="1"/>
  <c r="AI1049" i="1"/>
  <c r="W1050" i="1"/>
  <c r="O1050" i="1"/>
  <c r="AF1050" i="1"/>
  <c r="AG1050" i="1"/>
  <c r="AH1050" i="1"/>
  <c r="AC1050" i="1"/>
  <c r="AD1050" i="1"/>
  <c r="AE1050" i="1"/>
  <c r="AI1050" i="1"/>
  <c r="W1051" i="1"/>
  <c r="O1051" i="1"/>
  <c r="AF1051" i="1"/>
  <c r="AG1051" i="1"/>
  <c r="AH1051" i="1"/>
  <c r="AC1051" i="1"/>
  <c r="AD1051" i="1"/>
  <c r="AE1051" i="1"/>
  <c r="AI1051" i="1"/>
  <c r="W1052" i="1"/>
  <c r="O1052" i="1"/>
  <c r="AF1052" i="1"/>
  <c r="AG1052" i="1"/>
  <c r="AH1052" i="1"/>
  <c r="AC1052" i="1"/>
  <c r="AD1052" i="1"/>
  <c r="AE1052" i="1"/>
  <c r="AI1052" i="1"/>
  <c r="W1053" i="1"/>
  <c r="O1053" i="1"/>
  <c r="AF1053" i="1"/>
  <c r="AG1053" i="1"/>
  <c r="AH1053" i="1"/>
  <c r="AC1053" i="1"/>
  <c r="AD1053" i="1"/>
  <c r="AE1053" i="1"/>
  <c r="AI1053" i="1"/>
  <c r="W1054" i="1"/>
  <c r="O1054" i="1"/>
  <c r="AF1054" i="1"/>
  <c r="AG1054" i="1"/>
  <c r="AH1054" i="1"/>
  <c r="AC1054" i="1"/>
  <c r="AD1054" i="1"/>
  <c r="AE1054" i="1"/>
  <c r="AI1054" i="1"/>
  <c r="W1055" i="1"/>
  <c r="O1055" i="1"/>
  <c r="AF1055" i="1"/>
  <c r="AG1055" i="1"/>
  <c r="AH1055" i="1"/>
  <c r="AC1055" i="1"/>
  <c r="AD1055" i="1"/>
  <c r="AE1055" i="1"/>
  <c r="AI1055" i="1"/>
  <c r="W1056" i="1"/>
  <c r="O1056" i="1"/>
  <c r="AF1056" i="1"/>
  <c r="AG1056" i="1"/>
  <c r="AH1056" i="1"/>
  <c r="AC1056" i="1"/>
  <c r="AD1056" i="1"/>
  <c r="AE1056" i="1"/>
  <c r="AI1056" i="1"/>
  <c r="W1057" i="1"/>
  <c r="O1057" i="1"/>
  <c r="AF1057" i="1"/>
  <c r="AG1057" i="1"/>
  <c r="AH1057" i="1"/>
  <c r="AC1057" i="1"/>
  <c r="AD1057" i="1"/>
  <c r="AE1057" i="1"/>
  <c r="AI1057" i="1"/>
  <c r="W1058" i="1"/>
  <c r="O1058" i="1"/>
  <c r="AF1058" i="1"/>
  <c r="AG1058" i="1"/>
  <c r="AH1058" i="1"/>
  <c r="AC1058" i="1"/>
  <c r="AD1058" i="1"/>
  <c r="AE1058" i="1"/>
  <c r="AI1058" i="1"/>
  <c r="W1059" i="1"/>
  <c r="O1059" i="1"/>
  <c r="AF1059" i="1"/>
  <c r="AG1059" i="1"/>
  <c r="AH1059" i="1"/>
  <c r="AC1059" i="1"/>
  <c r="AD1059" i="1"/>
  <c r="AE1059" i="1"/>
  <c r="AI1059" i="1"/>
  <c r="W1060" i="1"/>
  <c r="O1060" i="1"/>
  <c r="AF1060" i="1"/>
  <c r="AG1060" i="1"/>
  <c r="AH1060" i="1"/>
  <c r="AC1060" i="1"/>
  <c r="AD1060" i="1"/>
  <c r="AE1060" i="1"/>
  <c r="AI1060" i="1"/>
  <c r="W1061" i="1"/>
  <c r="O1061" i="1"/>
  <c r="AF1061" i="1"/>
  <c r="AG1061" i="1"/>
  <c r="AH1061" i="1"/>
  <c r="AC1061" i="1"/>
  <c r="AD1061" i="1"/>
  <c r="AE1061" i="1"/>
  <c r="AI1061" i="1"/>
  <c r="W1062" i="1"/>
  <c r="O1062" i="1"/>
  <c r="AF1062" i="1"/>
  <c r="AG1062" i="1"/>
  <c r="AH1062" i="1"/>
  <c r="AC1062" i="1"/>
  <c r="AD1062" i="1"/>
  <c r="AE1062" i="1"/>
  <c r="AI1062" i="1"/>
  <c r="W1063" i="1"/>
  <c r="O1063" i="1"/>
  <c r="AF1063" i="1"/>
  <c r="AG1063" i="1"/>
  <c r="AH1063" i="1"/>
  <c r="AC1063" i="1"/>
  <c r="AD1063" i="1"/>
  <c r="AE1063" i="1"/>
  <c r="AI1063" i="1"/>
  <c r="W1064" i="1"/>
  <c r="O1064" i="1"/>
  <c r="AF1064" i="1"/>
  <c r="AG1064" i="1"/>
  <c r="AH1064" i="1"/>
  <c r="AC1064" i="1"/>
  <c r="AD1064" i="1"/>
  <c r="AE1064" i="1"/>
  <c r="AI1064" i="1"/>
  <c r="W1065" i="1"/>
  <c r="O1065" i="1"/>
  <c r="AF1065" i="1"/>
  <c r="AG1065" i="1"/>
  <c r="AH1065" i="1"/>
  <c r="AC1065" i="1"/>
  <c r="AD1065" i="1"/>
  <c r="AE1065" i="1"/>
  <c r="AI1065" i="1"/>
  <c r="W1066" i="1"/>
  <c r="O1066" i="1"/>
  <c r="AF1066" i="1"/>
  <c r="AG1066" i="1"/>
  <c r="AH1066" i="1"/>
  <c r="AC1066" i="1"/>
  <c r="AD1066" i="1"/>
  <c r="AE1066" i="1"/>
  <c r="AI1066" i="1"/>
  <c r="W1067" i="1"/>
  <c r="O1067" i="1"/>
  <c r="AF1067" i="1"/>
  <c r="AG1067" i="1"/>
  <c r="AH1067" i="1"/>
  <c r="AC1067" i="1"/>
  <c r="AD1067" i="1"/>
  <c r="AE1067" i="1"/>
  <c r="AI1067" i="1"/>
  <c r="W1068" i="1"/>
  <c r="O1068" i="1"/>
  <c r="AF1068" i="1"/>
  <c r="AG1068" i="1"/>
  <c r="AH1068" i="1"/>
  <c r="AC1068" i="1"/>
  <c r="AD1068" i="1"/>
  <c r="AE1068" i="1"/>
  <c r="AI1068" i="1"/>
  <c r="W1069" i="1"/>
  <c r="O1069" i="1"/>
  <c r="AF1069" i="1"/>
  <c r="AG1069" i="1"/>
  <c r="AH1069" i="1"/>
  <c r="AC1069" i="1"/>
  <c r="AD1069" i="1"/>
  <c r="AE1069" i="1"/>
  <c r="AI1069" i="1"/>
  <c r="W1070" i="1"/>
  <c r="O1070" i="1"/>
  <c r="AF1070" i="1"/>
  <c r="AG1070" i="1"/>
  <c r="AH1070" i="1"/>
  <c r="AC1070" i="1"/>
  <c r="AD1070" i="1"/>
  <c r="AE1070" i="1"/>
  <c r="AI1070" i="1"/>
  <c r="W1071" i="1"/>
  <c r="O1071" i="1"/>
  <c r="AF1071" i="1"/>
  <c r="AG1071" i="1"/>
  <c r="AH1071" i="1"/>
  <c r="AC1071" i="1"/>
  <c r="AD1071" i="1"/>
  <c r="AE1071" i="1"/>
  <c r="AI1071" i="1"/>
  <c r="W1072" i="1"/>
  <c r="O1072" i="1"/>
  <c r="AF1072" i="1"/>
  <c r="AG1072" i="1"/>
  <c r="AH1072" i="1"/>
  <c r="AC1072" i="1"/>
  <c r="AD1072" i="1"/>
  <c r="AE1072" i="1"/>
  <c r="AI1072" i="1"/>
  <c r="W1073" i="1"/>
  <c r="O1073" i="1"/>
  <c r="AF1073" i="1"/>
  <c r="AG1073" i="1"/>
  <c r="AH1073" i="1"/>
  <c r="AC1073" i="1"/>
  <c r="AD1073" i="1"/>
  <c r="AE1073" i="1"/>
  <c r="AI1073" i="1"/>
  <c r="W1074" i="1"/>
  <c r="O1074" i="1"/>
  <c r="AF1074" i="1"/>
  <c r="AG1074" i="1"/>
  <c r="AH1074" i="1"/>
  <c r="AC1074" i="1"/>
  <c r="AD1074" i="1"/>
  <c r="AE1074" i="1"/>
  <c r="AI1074" i="1"/>
  <c r="W1075" i="1"/>
  <c r="O1075" i="1"/>
  <c r="AF1075" i="1"/>
  <c r="AG1075" i="1"/>
  <c r="AH1075" i="1"/>
  <c r="AC1075" i="1"/>
  <c r="AD1075" i="1"/>
  <c r="AE1075" i="1"/>
  <c r="AI1075" i="1"/>
  <c r="W1076" i="1"/>
  <c r="O1076" i="1"/>
  <c r="AF1076" i="1"/>
  <c r="AG1076" i="1"/>
  <c r="AH1076" i="1"/>
  <c r="AC1076" i="1"/>
  <c r="AD1076" i="1"/>
  <c r="AE1076" i="1"/>
  <c r="AI1076" i="1"/>
  <c r="W1077" i="1"/>
  <c r="O1077" i="1"/>
  <c r="AF1077" i="1"/>
  <c r="AG1077" i="1"/>
  <c r="AH1077" i="1"/>
  <c r="AC1077" i="1"/>
  <c r="AD1077" i="1"/>
  <c r="AE1077" i="1"/>
  <c r="AI1077" i="1"/>
  <c r="W1078" i="1"/>
  <c r="O1078" i="1"/>
  <c r="AF1078" i="1"/>
  <c r="AG1078" i="1"/>
  <c r="AH1078" i="1"/>
  <c r="AC1078" i="1"/>
  <c r="AD1078" i="1"/>
  <c r="AE1078" i="1"/>
  <c r="AI1078" i="1"/>
  <c r="W1079" i="1"/>
  <c r="O1079" i="1"/>
  <c r="AF1079" i="1"/>
  <c r="AG1079" i="1"/>
  <c r="AH1079" i="1"/>
  <c r="AC1079" i="1"/>
  <c r="AD1079" i="1"/>
  <c r="AE1079" i="1"/>
  <c r="AI1079" i="1"/>
  <c r="W1080" i="1"/>
  <c r="O1080" i="1"/>
  <c r="AF1080" i="1"/>
  <c r="AG1080" i="1"/>
  <c r="AH1080" i="1"/>
  <c r="AC1080" i="1"/>
  <c r="AD1080" i="1"/>
  <c r="AE1080" i="1"/>
  <c r="AI1080" i="1"/>
  <c r="W1081" i="1"/>
  <c r="O1081" i="1"/>
  <c r="AF1081" i="1"/>
  <c r="AG1081" i="1"/>
  <c r="AH1081" i="1"/>
  <c r="AC1081" i="1"/>
  <c r="AD1081" i="1"/>
  <c r="AE1081" i="1"/>
  <c r="AI1081" i="1"/>
  <c r="W1082" i="1"/>
  <c r="O1082" i="1"/>
  <c r="AF1082" i="1"/>
  <c r="AG1082" i="1"/>
  <c r="AH1082" i="1"/>
  <c r="AC1082" i="1"/>
  <c r="AD1082" i="1"/>
  <c r="AE1082" i="1"/>
  <c r="AI1082" i="1"/>
  <c r="W1083" i="1"/>
  <c r="O1083" i="1"/>
  <c r="AF1083" i="1"/>
  <c r="AG1083" i="1"/>
  <c r="AH1083" i="1"/>
  <c r="AC1083" i="1"/>
  <c r="AD1083" i="1"/>
  <c r="AE1083" i="1"/>
  <c r="AI1083" i="1"/>
  <c r="W1084" i="1"/>
  <c r="O1084" i="1"/>
  <c r="AF1084" i="1"/>
  <c r="AG1084" i="1"/>
  <c r="AH1084" i="1"/>
  <c r="AC1084" i="1"/>
  <c r="AD1084" i="1"/>
  <c r="AE1084" i="1"/>
  <c r="AI1084" i="1"/>
  <c r="W1085" i="1"/>
  <c r="O1085" i="1"/>
  <c r="AF1085" i="1"/>
  <c r="AG1085" i="1"/>
  <c r="AH1085" i="1"/>
  <c r="AC1085" i="1"/>
  <c r="AD1085" i="1"/>
  <c r="AE1085" i="1"/>
  <c r="AI1085" i="1"/>
  <c r="W1086" i="1"/>
  <c r="O1086" i="1"/>
  <c r="AF1086" i="1"/>
  <c r="AG1086" i="1"/>
  <c r="AH1086" i="1"/>
  <c r="AC1086" i="1"/>
  <c r="AD1086" i="1"/>
  <c r="AE1086" i="1"/>
  <c r="AI1086" i="1"/>
  <c r="W1087" i="1"/>
  <c r="O1087" i="1"/>
  <c r="AF1087" i="1"/>
  <c r="AG1087" i="1"/>
  <c r="AH1087" i="1"/>
  <c r="AC1087" i="1"/>
  <c r="AD1087" i="1"/>
  <c r="AE1087" i="1"/>
  <c r="AI1087" i="1"/>
  <c r="W1088" i="1"/>
  <c r="O1088" i="1"/>
  <c r="AF1088" i="1"/>
  <c r="AG1088" i="1"/>
  <c r="AH1088" i="1"/>
  <c r="AC1088" i="1"/>
  <c r="AD1088" i="1"/>
  <c r="AE1088" i="1"/>
  <c r="AI1088" i="1"/>
  <c r="W1089" i="1"/>
  <c r="O1089" i="1"/>
  <c r="AF1089" i="1"/>
  <c r="AG1089" i="1"/>
  <c r="AH1089" i="1"/>
  <c r="AC1089" i="1"/>
  <c r="AD1089" i="1"/>
  <c r="AE1089" i="1"/>
  <c r="AI1089" i="1"/>
  <c r="W1090" i="1"/>
  <c r="O1090" i="1"/>
  <c r="AF1090" i="1"/>
  <c r="AG1090" i="1"/>
  <c r="AH1090" i="1"/>
  <c r="AC1090" i="1"/>
  <c r="AD1090" i="1"/>
  <c r="AE1090" i="1"/>
  <c r="AI1090" i="1"/>
  <c r="W1091" i="1"/>
  <c r="O1091" i="1"/>
  <c r="AF1091" i="1"/>
  <c r="AG1091" i="1"/>
  <c r="AH1091" i="1"/>
  <c r="AC1091" i="1"/>
  <c r="AD1091" i="1"/>
  <c r="AE1091" i="1"/>
  <c r="AI1091" i="1"/>
  <c r="W1092" i="1"/>
  <c r="O1092" i="1"/>
  <c r="AF1092" i="1"/>
  <c r="AG1092" i="1"/>
  <c r="AH1092" i="1"/>
  <c r="AC1092" i="1"/>
  <c r="AD1092" i="1"/>
  <c r="AE1092" i="1"/>
  <c r="AI1092" i="1"/>
  <c r="W1093" i="1"/>
  <c r="O1093" i="1"/>
  <c r="AF1093" i="1"/>
  <c r="AG1093" i="1"/>
  <c r="AH1093" i="1"/>
  <c r="AC1093" i="1"/>
  <c r="AD1093" i="1"/>
  <c r="AE1093" i="1"/>
  <c r="AI1093" i="1"/>
  <c r="W1094" i="1"/>
  <c r="O1094" i="1"/>
  <c r="AF1094" i="1"/>
  <c r="AG1094" i="1"/>
  <c r="AH1094" i="1"/>
  <c r="AC1094" i="1"/>
  <c r="AD1094" i="1"/>
  <c r="AE1094" i="1"/>
  <c r="AI1094" i="1"/>
  <c r="W1095" i="1"/>
  <c r="O1095" i="1"/>
  <c r="AF1095" i="1"/>
  <c r="AG1095" i="1"/>
  <c r="AH1095" i="1"/>
  <c r="AC1095" i="1"/>
  <c r="AD1095" i="1"/>
  <c r="AE1095" i="1"/>
  <c r="AI1095" i="1"/>
  <c r="W1096" i="1"/>
  <c r="O1096" i="1"/>
  <c r="AF1096" i="1"/>
  <c r="AG1096" i="1"/>
  <c r="AH1096" i="1"/>
  <c r="AC1096" i="1"/>
  <c r="AD1096" i="1"/>
  <c r="AE1096" i="1"/>
  <c r="AI1096" i="1"/>
  <c r="W1097" i="1"/>
  <c r="O1097" i="1"/>
  <c r="AF1097" i="1"/>
  <c r="AG1097" i="1"/>
  <c r="AH1097" i="1"/>
  <c r="AC1097" i="1"/>
  <c r="AD1097" i="1"/>
  <c r="AE1097" i="1"/>
  <c r="AI1097" i="1"/>
  <c r="W1098" i="1"/>
  <c r="O1098" i="1"/>
  <c r="AF1098" i="1"/>
  <c r="AG1098" i="1"/>
  <c r="AH1098" i="1"/>
  <c r="AC1098" i="1"/>
  <c r="AD1098" i="1"/>
  <c r="AE1098" i="1"/>
  <c r="AI1098" i="1"/>
  <c r="W1099" i="1"/>
  <c r="O1099" i="1"/>
  <c r="AF1099" i="1"/>
  <c r="AG1099" i="1"/>
  <c r="AH1099" i="1"/>
  <c r="AC1099" i="1"/>
  <c r="AD1099" i="1"/>
  <c r="AE1099" i="1"/>
  <c r="AI1099" i="1"/>
  <c r="W1100" i="1"/>
  <c r="O1100" i="1"/>
  <c r="AF1100" i="1"/>
  <c r="AG1100" i="1"/>
  <c r="AH1100" i="1"/>
  <c r="AC1100" i="1"/>
  <c r="AD1100" i="1"/>
  <c r="AE1100" i="1"/>
  <c r="AI1100" i="1"/>
  <c r="W1101" i="1"/>
  <c r="O1101" i="1"/>
  <c r="AF1101" i="1"/>
  <c r="AG1101" i="1"/>
  <c r="AH1101" i="1"/>
  <c r="AC1101" i="1"/>
  <c r="AD1101" i="1"/>
  <c r="AE1101" i="1"/>
  <c r="AI1101" i="1"/>
  <c r="W1102" i="1"/>
  <c r="O1102" i="1"/>
  <c r="AF1102" i="1"/>
  <c r="AG1102" i="1"/>
  <c r="AH1102" i="1"/>
  <c r="AC1102" i="1"/>
  <c r="AD1102" i="1"/>
  <c r="AE1102" i="1"/>
  <c r="AI1102" i="1"/>
  <c r="W1103" i="1"/>
  <c r="O1103" i="1"/>
  <c r="AF1103" i="1"/>
  <c r="AG1103" i="1"/>
  <c r="AH1103" i="1"/>
  <c r="AC1103" i="1"/>
  <c r="AD1103" i="1"/>
  <c r="AE1103" i="1"/>
  <c r="AI1103" i="1"/>
  <c r="W1104" i="1"/>
  <c r="O1104" i="1"/>
  <c r="AF1104" i="1"/>
  <c r="AG1104" i="1"/>
  <c r="AH1104" i="1"/>
  <c r="AC1104" i="1"/>
  <c r="AD1104" i="1"/>
  <c r="AE1104" i="1"/>
  <c r="AI1104" i="1"/>
  <c r="W1105" i="1"/>
  <c r="O1105" i="1"/>
  <c r="AF1105" i="1"/>
  <c r="AG1105" i="1"/>
  <c r="AH1105" i="1"/>
  <c r="AC1105" i="1"/>
  <c r="AD1105" i="1"/>
  <c r="AE1105" i="1"/>
  <c r="AI1105" i="1"/>
  <c r="W1106" i="1"/>
  <c r="O1106" i="1"/>
  <c r="AF1106" i="1"/>
  <c r="AG1106" i="1"/>
  <c r="AH1106" i="1"/>
  <c r="AC1106" i="1"/>
  <c r="AD1106" i="1"/>
  <c r="AE1106" i="1"/>
  <c r="AI1106" i="1"/>
  <c r="W1107" i="1"/>
  <c r="O1107" i="1"/>
  <c r="AF1107" i="1"/>
  <c r="AG1107" i="1"/>
  <c r="AH1107" i="1"/>
  <c r="AC1107" i="1"/>
  <c r="AD1107" i="1"/>
  <c r="AE1107" i="1"/>
  <c r="AI1107" i="1"/>
  <c r="W1108" i="1"/>
  <c r="O1108" i="1"/>
  <c r="AF1108" i="1"/>
  <c r="AG1108" i="1"/>
  <c r="AH1108" i="1"/>
  <c r="AC1108" i="1"/>
  <c r="AD1108" i="1"/>
  <c r="AE1108" i="1"/>
  <c r="AI1108" i="1"/>
  <c r="W1109" i="1"/>
  <c r="O1109" i="1"/>
  <c r="AF1109" i="1"/>
  <c r="AG1109" i="1"/>
  <c r="AH1109" i="1"/>
  <c r="AC1109" i="1"/>
  <c r="AD1109" i="1"/>
  <c r="AE1109" i="1"/>
  <c r="AI1109" i="1"/>
  <c r="W1110" i="1"/>
  <c r="O1110" i="1"/>
  <c r="AF1110" i="1"/>
  <c r="AG1110" i="1"/>
  <c r="AH1110" i="1"/>
  <c r="AC1110" i="1"/>
  <c r="AD1110" i="1"/>
  <c r="AE1110" i="1"/>
  <c r="AI1110" i="1"/>
  <c r="W1111" i="1"/>
  <c r="O1111" i="1"/>
  <c r="AF1111" i="1"/>
  <c r="AG1111" i="1"/>
  <c r="AH1111" i="1"/>
  <c r="AC1111" i="1"/>
  <c r="AD1111" i="1"/>
  <c r="AE1111" i="1"/>
  <c r="AI1111" i="1"/>
  <c r="W1112" i="1"/>
  <c r="O1112" i="1"/>
  <c r="AF1112" i="1"/>
  <c r="AG1112" i="1"/>
  <c r="AH1112" i="1"/>
  <c r="AC1112" i="1"/>
  <c r="AD1112" i="1"/>
  <c r="AE1112" i="1"/>
  <c r="AI1112" i="1"/>
  <c r="W1113" i="1"/>
  <c r="O1113" i="1"/>
  <c r="AF1113" i="1"/>
  <c r="AG1113" i="1"/>
  <c r="AH1113" i="1"/>
  <c r="AC1113" i="1"/>
  <c r="AD1113" i="1"/>
  <c r="AE1113" i="1"/>
  <c r="AI1113" i="1"/>
  <c r="W1114" i="1"/>
  <c r="O1114" i="1"/>
  <c r="AF1114" i="1"/>
  <c r="AG1114" i="1"/>
  <c r="AH1114" i="1"/>
  <c r="AC1114" i="1"/>
  <c r="AD1114" i="1"/>
  <c r="AE1114" i="1"/>
  <c r="AI1114" i="1"/>
  <c r="W1115" i="1"/>
  <c r="O1115" i="1"/>
  <c r="AF1115" i="1"/>
  <c r="AG1115" i="1"/>
  <c r="AH1115" i="1"/>
  <c r="AC1115" i="1"/>
  <c r="AD1115" i="1"/>
  <c r="AE1115" i="1"/>
  <c r="AI1115" i="1"/>
  <c r="W1116" i="1"/>
  <c r="O1116" i="1"/>
  <c r="AF1116" i="1"/>
  <c r="AG1116" i="1"/>
  <c r="AH1116" i="1"/>
  <c r="AC1116" i="1"/>
  <c r="AD1116" i="1"/>
  <c r="AE1116" i="1"/>
  <c r="AI1116" i="1"/>
  <c r="W1117" i="1"/>
  <c r="O1117" i="1"/>
  <c r="AF1117" i="1"/>
  <c r="AG1117" i="1"/>
  <c r="AH1117" i="1"/>
  <c r="AC1117" i="1"/>
  <c r="AD1117" i="1"/>
  <c r="AE1117" i="1"/>
  <c r="AI1117" i="1"/>
  <c r="W1118" i="1"/>
  <c r="O1118" i="1"/>
  <c r="AF1118" i="1"/>
  <c r="AG1118" i="1"/>
  <c r="AH1118" i="1"/>
  <c r="AC1118" i="1"/>
  <c r="AD1118" i="1"/>
  <c r="AE1118" i="1"/>
  <c r="AI1118" i="1"/>
  <c r="W1119" i="1"/>
  <c r="O1119" i="1"/>
  <c r="AF1119" i="1"/>
  <c r="AG1119" i="1"/>
  <c r="AH1119" i="1"/>
  <c r="AC1119" i="1"/>
  <c r="AD1119" i="1"/>
  <c r="AE1119" i="1"/>
  <c r="AI1119" i="1"/>
  <c r="W1120" i="1"/>
  <c r="O1120" i="1"/>
  <c r="AF1120" i="1"/>
  <c r="AG1120" i="1"/>
  <c r="AH1120" i="1"/>
  <c r="AC1120" i="1"/>
  <c r="AD1120" i="1"/>
  <c r="AE1120" i="1"/>
  <c r="AI1120" i="1"/>
  <c r="W1121" i="1"/>
  <c r="O1121" i="1"/>
  <c r="AF1121" i="1"/>
  <c r="AG1121" i="1"/>
  <c r="AH1121" i="1"/>
  <c r="AC1121" i="1"/>
  <c r="AD1121" i="1"/>
  <c r="AE1121" i="1"/>
  <c r="AI1121" i="1"/>
  <c r="W1122" i="1"/>
  <c r="O1122" i="1"/>
  <c r="AF1122" i="1"/>
  <c r="AG1122" i="1"/>
  <c r="AH1122" i="1"/>
  <c r="AC1122" i="1"/>
  <c r="AD1122" i="1"/>
  <c r="AE1122" i="1"/>
  <c r="AI1122" i="1"/>
  <c r="W1123" i="1"/>
  <c r="O1123" i="1"/>
  <c r="AF1123" i="1"/>
  <c r="AG1123" i="1"/>
  <c r="AH1123" i="1"/>
  <c r="AC1123" i="1"/>
  <c r="AD1123" i="1"/>
  <c r="AE1123" i="1"/>
  <c r="AI1123" i="1"/>
  <c r="W1124" i="1"/>
  <c r="O1124" i="1"/>
  <c r="AF1124" i="1"/>
  <c r="AG1124" i="1"/>
  <c r="AH1124" i="1"/>
  <c r="AC1124" i="1"/>
  <c r="AD1124" i="1"/>
  <c r="AE1124" i="1"/>
  <c r="AI1124" i="1"/>
  <c r="W1125" i="1"/>
  <c r="O1125" i="1"/>
  <c r="AF1125" i="1"/>
  <c r="AG1125" i="1"/>
  <c r="AH1125" i="1"/>
  <c r="AC1125" i="1"/>
  <c r="AD1125" i="1"/>
  <c r="AE1125" i="1"/>
  <c r="AI1125" i="1"/>
  <c r="W1126" i="1"/>
  <c r="O1126" i="1"/>
  <c r="AF1126" i="1"/>
  <c r="AG1126" i="1"/>
  <c r="AH1126" i="1"/>
  <c r="AC1126" i="1"/>
  <c r="AD1126" i="1"/>
  <c r="AE1126" i="1"/>
  <c r="AI1126" i="1"/>
  <c r="W1127" i="1"/>
  <c r="O1127" i="1"/>
  <c r="AF1127" i="1"/>
  <c r="AG1127" i="1"/>
  <c r="AH1127" i="1"/>
  <c r="AC1127" i="1"/>
  <c r="AD1127" i="1"/>
  <c r="AE1127" i="1"/>
  <c r="AI1127" i="1"/>
  <c r="W1128" i="1"/>
  <c r="O1128" i="1"/>
  <c r="AF1128" i="1"/>
  <c r="AG1128" i="1"/>
  <c r="AH1128" i="1"/>
  <c r="AC1128" i="1"/>
  <c r="AD1128" i="1"/>
  <c r="AE1128" i="1"/>
  <c r="AI1128" i="1"/>
  <c r="W1129" i="1"/>
  <c r="O1129" i="1"/>
  <c r="AF1129" i="1"/>
  <c r="AG1129" i="1"/>
  <c r="AH1129" i="1"/>
  <c r="AC1129" i="1"/>
  <c r="AD1129" i="1"/>
  <c r="AE1129" i="1"/>
  <c r="AI1129" i="1"/>
  <c r="W1130" i="1"/>
  <c r="O1130" i="1"/>
  <c r="AF1130" i="1"/>
  <c r="AG1130" i="1"/>
  <c r="AH1130" i="1"/>
  <c r="AC1130" i="1"/>
  <c r="AD1130" i="1"/>
  <c r="AE1130" i="1"/>
  <c r="AI1130" i="1"/>
  <c r="W1131" i="1"/>
  <c r="O1131" i="1"/>
  <c r="AF1131" i="1"/>
  <c r="AG1131" i="1"/>
  <c r="AH1131" i="1"/>
  <c r="AC1131" i="1"/>
  <c r="AD1131" i="1"/>
  <c r="AE1131" i="1"/>
  <c r="AI1131" i="1"/>
  <c r="W1132" i="1"/>
  <c r="O1132" i="1"/>
  <c r="AF1132" i="1"/>
  <c r="AG1132" i="1"/>
  <c r="AH1132" i="1"/>
  <c r="AC1132" i="1"/>
  <c r="AD1132" i="1"/>
  <c r="AE1132" i="1"/>
  <c r="AI1132" i="1"/>
  <c r="W1133" i="1"/>
  <c r="O1133" i="1"/>
  <c r="AF1133" i="1"/>
  <c r="AG1133" i="1"/>
  <c r="AH1133" i="1"/>
  <c r="AC1133" i="1"/>
  <c r="AD1133" i="1"/>
  <c r="AE1133" i="1"/>
  <c r="AI1133" i="1"/>
  <c r="W1134" i="1"/>
  <c r="O1134" i="1"/>
  <c r="AF1134" i="1"/>
  <c r="AG1134" i="1"/>
  <c r="AH1134" i="1"/>
  <c r="AC1134" i="1"/>
  <c r="AD1134" i="1"/>
  <c r="AE1134" i="1"/>
  <c r="AI1134" i="1"/>
  <c r="W1135" i="1"/>
  <c r="O1135" i="1"/>
  <c r="AF1135" i="1"/>
  <c r="AG1135" i="1"/>
  <c r="AH1135" i="1"/>
  <c r="AC1135" i="1"/>
  <c r="AD1135" i="1"/>
  <c r="AE1135" i="1"/>
  <c r="AI1135" i="1"/>
  <c r="W1136" i="1"/>
  <c r="O1136" i="1"/>
  <c r="AF1136" i="1"/>
  <c r="AG1136" i="1"/>
  <c r="AH1136" i="1"/>
  <c r="AC1136" i="1"/>
  <c r="AD1136" i="1"/>
  <c r="AE1136" i="1"/>
  <c r="AI1136" i="1"/>
  <c r="W1137" i="1"/>
  <c r="O1137" i="1"/>
  <c r="AF1137" i="1"/>
  <c r="AG1137" i="1"/>
  <c r="AH1137" i="1"/>
  <c r="AC1137" i="1"/>
  <c r="AD1137" i="1"/>
  <c r="AE1137" i="1"/>
  <c r="AI1137" i="1"/>
  <c r="W1138" i="1"/>
  <c r="O1138" i="1"/>
  <c r="AF1138" i="1"/>
  <c r="AG1138" i="1"/>
  <c r="AH1138" i="1"/>
  <c r="AC1138" i="1"/>
  <c r="AD1138" i="1"/>
  <c r="AE1138" i="1"/>
  <c r="AI1138" i="1"/>
  <c r="W1139" i="1"/>
  <c r="O1139" i="1"/>
  <c r="AF1139" i="1"/>
  <c r="AG1139" i="1"/>
  <c r="AH1139" i="1"/>
  <c r="AC1139" i="1"/>
  <c r="AD1139" i="1"/>
  <c r="AE1139" i="1"/>
  <c r="AI1139" i="1"/>
  <c r="W1140" i="1"/>
  <c r="O1140" i="1"/>
  <c r="AF1140" i="1"/>
  <c r="AG1140" i="1"/>
  <c r="AH1140" i="1"/>
  <c r="AC1140" i="1"/>
  <c r="AD1140" i="1"/>
  <c r="AE1140" i="1"/>
  <c r="AI1140" i="1"/>
  <c r="W1141" i="1"/>
  <c r="O1141" i="1"/>
  <c r="AF1141" i="1"/>
  <c r="AG1141" i="1"/>
  <c r="AH1141" i="1"/>
  <c r="AC1141" i="1"/>
  <c r="AD1141" i="1"/>
  <c r="AE1141" i="1"/>
  <c r="AI1141" i="1"/>
  <c r="W1142" i="1"/>
  <c r="O1142" i="1"/>
  <c r="AF1142" i="1"/>
  <c r="AG1142" i="1"/>
  <c r="AH1142" i="1"/>
  <c r="AC1142" i="1"/>
  <c r="AD1142" i="1"/>
  <c r="AE1142" i="1"/>
  <c r="AI1142" i="1"/>
  <c r="W1143" i="1"/>
  <c r="O1143" i="1"/>
  <c r="AF1143" i="1"/>
  <c r="AG1143" i="1"/>
  <c r="AH1143" i="1"/>
  <c r="AC1143" i="1"/>
  <c r="AD1143" i="1"/>
  <c r="AE1143" i="1"/>
  <c r="AI1143" i="1"/>
  <c r="W1144" i="1"/>
  <c r="O1144" i="1"/>
  <c r="AF1144" i="1"/>
  <c r="AG1144" i="1"/>
  <c r="AH1144" i="1"/>
  <c r="AC1144" i="1"/>
  <c r="AD1144" i="1"/>
  <c r="AE1144" i="1"/>
  <c r="AI1144" i="1"/>
  <c r="W1145" i="1"/>
  <c r="O1145" i="1"/>
  <c r="AF1145" i="1"/>
  <c r="AG1145" i="1"/>
  <c r="AH1145" i="1"/>
  <c r="AC1145" i="1"/>
  <c r="AD1145" i="1"/>
  <c r="AE1145" i="1"/>
  <c r="AI1145" i="1"/>
  <c r="W1146" i="1"/>
  <c r="O1146" i="1"/>
  <c r="AF1146" i="1"/>
  <c r="AG1146" i="1"/>
  <c r="AH1146" i="1"/>
  <c r="AC1146" i="1"/>
  <c r="AD1146" i="1"/>
  <c r="AE1146" i="1"/>
  <c r="AI1146" i="1"/>
  <c r="W1147" i="1"/>
  <c r="O1147" i="1"/>
  <c r="AF1147" i="1"/>
  <c r="AG1147" i="1"/>
  <c r="AH1147" i="1"/>
  <c r="AC1147" i="1"/>
  <c r="AD1147" i="1"/>
  <c r="AE1147" i="1"/>
  <c r="AI1147" i="1"/>
  <c r="W1148" i="1"/>
  <c r="O1148" i="1"/>
  <c r="AF1148" i="1"/>
  <c r="AG1148" i="1"/>
  <c r="AH1148" i="1"/>
  <c r="AC1148" i="1"/>
  <c r="AD1148" i="1"/>
  <c r="AE1148" i="1"/>
  <c r="AI1148" i="1"/>
  <c r="W1149" i="1"/>
  <c r="O1149" i="1"/>
  <c r="AF1149" i="1"/>
  <c r="AG1149" i="1"/>
  <c r="AH1149" i="1"/>
  <c r="AC1149" i="1"/>
  <c r="AD1149" i="1"/>
  <c r="AE1149" i="1"/>
  <c r="AI1149" i="1"/>
  <c r="W1150" i="1"/>
  <c r="O1150" i="1"/>
  <c r="AF1150" i="1"/>
  <c r="AG1150" i="1"/>
  <c r="AH1150" i="1"/>
  <c r="AC1150" i="1"/>
  <c r="AD1150" i="1"/>
  <c r="AE1150" i="1"/>
  <c r="AI1150" i="1"/>
  <c r="W1151" i="1"/>
  <c r="O1151" i="1"/>
  <c r="AF1151" i="1"/>
  <c r="AG1151" i="1"/>
  <c r="AH1151" i="1"/>
  <c r="AC1151" i="1"/>
  <c r="AD1151" i="1"/>
  <c r="AE1151" i="1"/>
  <c r="AI1151" i="1"/>
  <c r="W1152" i="1"/>
  <c r="O1152" i="1"/>
  <c r="AF1152" i="1"/>
  <c r="AG1152" i="1"/>
  <c r="AH1152" i="1"/>
  <c r="AC1152" i="1"/>
  <c r="AD1152" i="1"/>
  <c r="AE1152" i="1"/>
  <c r="AI1152" i="1"/>
  <c r="W1153" i="1"/>
  <c r="O1153" i="1"/>
  <c r="AF1153" i="1"/>
  <c r="AG1153" i="1"/>
  <c r="AH1153" i="1"/>
  <c r="AC1153" i="1"/>
  <c r="AD1153" i="1"/>
  <c r="AE1153" i="1"/>
  <c r="AI1153" i="1"/>
  <c r="W1154" i="1"/>
  <c r="O1154" i="1"/>
  <c r="AF1154" i="1"/>
  <c r="AG1154" i="1"/>
  <c r="AH1154" i="1"/>
  <c r="AC1154" i="1"/>
  <c r="AD1154" i="1"/>
  <c r="AE1154" i="1"/>
  <c r="AI1154" i="1"/>
  <c r="W1155" i="1"/>
  <c r="O1155" i="1"/>
  <c r="AF1155" i="1"/>
  <c r="AG1155" i="1"/>
  <c r="AH1155" i="1"/>
  <c r="AC1155" i="1"/>
  <c r="AD1155" i="1"/>
  <c r="AE1155" i="1"/>
  <c r="AI1155" i="1"/>
  <c r="W1156" i="1"/>
  <c r="O1156" i="1"/>
  <c r="AF1156" i="1"/>
  <c r="AG1156" i="1"/>
  <c r="AH1156" i="1"/>
  <c r="AC1156" i="1"/>
  <c r="AD1156" i="1"/>
  <c r="AE1156" i="1"/>
  <c r="AI1156" i="1"/>
  <c r="W1157" i="1"/>
  <c r="O1157" i="1"/>
  <c r="AF1157" i="1"/>
  <c r="AG1157" i="1"/>
  <c r="AH1157" i="1"/>
  <c r="AC1157" i="1"/>
  <c r="AD1157" i="1"/>
  <c r="AE1157" i="1"/>
  <c r="AI1157" i="1"/>
  <c r="W1158" i="1"/>
  <c r="O1158" i="1"/>
  <c r="AF1158" i="1"/>
  <c r="AG1158" i="1"/>
  <c r="AH1158" i="1"/>
  <c r="AC1158" i="1"/>
  <c r="AD1158" i="1"/>
  <c r="AE1158" i="1"/>
  <c r="AI1158" i="1"/>
  <c r="W1159" i="1"/>
  <c r="O1159" i="1"/>
  <c r="AF1159" i="1"/>
  <c r="AG1159" i="1"/>
  <c r="AH1159" i="1"/>
  <c r="AC1159" i="1"/>
  <c r="AD1159" i="1"/>
  <c r="AE1159" i="1"/>
  <c r="AI1159" i="1"/>
  <c r="W1160" i="1"/>
  <c r="O1160" i="1"/>
  <c r="AF1160" i="1"/>
  <c r="AG1160" i="1"/>
  <c r="AH1160" i="1"/>
  <c r="AC1160" i="1"/>
  <c r="AD1160" i="1"/>
  <c r="AE1160" i="1"/>
  <c r="AI1160" i="1"/>
  <c r="W1161" i="1"/>
  <c r="O1161" i="1"/>
  <c r="AF1161" i="1"/>
  <c r="AG1161" i="1"/>
  <c r="AH1161" i="1"/>
  <c r="AC1161" i="1"/>
  <c r="AD1161" i="1"/>
  <c r="AE1161" i="1"/>
  <c r="AI1161" i="1"/>
  <c r="W1162" i="1"/>
  <c r="O1162" i="1"/>
  <c r="AF1162" i="1"/>
  <c r="AG1162" i="1"/>
  <c r="AH1162" i="1"/>
  <c r="AC1162" i="1"/>
  <c r="AD1162" i="1"/>
  <c r="AE1162" i="1"/>
  <c r="AI1162" i="1"/>
  <c r="W1163" i="1"/>
  <c r="O1163" i="1"/>
  <c r="AF1163" i="1"/>
  <c r="AG1163" i="1"/>
  <c r="AH1163" i="1"/>
  <c r="AC1163" i="1"/>
  <c r="AD1163" i="1"/>
  <c r="AE1163" i="1"/>
  <c r="AI1163" i="1"/>
  <c r="W1164" i="1"/>
  <c r="O1164" i="1"/>
  <c r="AF1164" i="1"/>
  <c r="AG1164" i="1"/>
  <c r="AH1164" i="1"/>
  <c r="AC1164" i="1"/>
  <c r="AD1164" i="1"/>
  <c r="AE1164" i="1"/>
  <c r="AI1164" i="1"/>
  <c r="W1165" i="1"/>
  <c r="O1165" i="1"/>
  <c r="AF1165" i="1"/>
  <c r="AG1165" i="1"/>
  <c r="AH1165" i="1"/>
  <c r="AC1165" i="1"/>
  <c r="AD1165" i="1"/>
  <c r="AE1165" i="1"/>
  <c r="AI1165" i="1"/>
  <c r="W1166" i="1"/>
  <c r="O1166" i="1"/>
  <c r="AF1166" i="1"/>
  <c r="AG1166" i="1"/>
  <c r="AH1166" i="1"/>
  <c r="AC1166" i="1"/>
  <c r="AD1166" i="1"/>
  <c r="AE1166" i="1"/>
  <c r="AI1166" i="1"/>
  <c r="W1167" i="1"/>
  <c r="O1167" i="1"/>
  <c r="AF1167" i="1"/>
  <c r="AG1167" i="1"/>
  <c r="AH1167" i="1"/>
  <c r="AC1167" i="1"/>
  <c r="AD1167" i="1"/>
  <c r="AE1167" i="1"/>
  <c r="AI1167" i="1"/>
  <c r="W1168" i="1"/>
  <c r="O1168" i="1"/>
  <c r="AF1168" i="1"/>
  <c r="AG1168" i="1"/>
  <c r="AH1168" i="1"/>
  <c r="AC1168" i="1"/>
  <c r="AD1168" i="1"/>
  <c r="AE1168" i="1"/>
  <c r="AI1168" i="1"/>
  <c r="W1169" i="1"/>
  <c r="O1169" i="1"/>
  <c r="AF1169" i="1"/>
  <c r="AG1169" i="1"/>
  <c r="AH1169" i="1"/>
  <c r="AC1169" i="1"/>
  <c r="AD1169" i="1"/>
  <c r="AE1169" i="1"/>
  <c r="AI1169" i="1"/>
  <c r="W1170" i="1"/>
  <c r="O1170" i="1"/>
  <c r="AF1170" i="1"/>
  <c r="AG1170" i="1"/>
  <c r="AH1170" i="1"/>
  <c r="AC1170" i="1"/>
  <c r="AD1170" i="1"/>
  <c r="AE1170" i="1"/>
  <c r="AI1170" i="1"/>
  <c r="W1171" i="1"/>
  <c r="O1171" i="1"/>
  <c r="AF1171" i="1"/>
  <c r="AG1171" i="1"/>
  <c r="AH1171" i="1"/>
  <c r="AC1171" i="1"/>
  <c r="AD1171" i="1"/>
  <c r="AE1171" i="1"/>
  <c r="AI1171" i="1"/>
  <c r="W1172" i="1"/>
  <c r="O1172" i="1"/>
  <c r="AF1172" i="1"/>
  <c r="AG1172" i="1"/>
  <c r="AH1172" i="1"/>
  <c r="AC1172" i="1"/>
  <c r="AD1172" i="1"/>
  <c r="AE1172" i="1"/>
  <c r="AI1172" i="1"/>
  <c r="W1173" i="1"/>
  <c r="O1173" i="1"/>
  <c r="AF1173" i="1"/>
  <c r="AG1173" i="1"/>
  <c r="AH1173" i="1"/>
  <c r="AC1173" i="1"/>
  <c r="AD1173" i="1"/>
  <c r="AE1173" i="1"/>
  <c r="AI1173" i="1"/>
  <c r="W1174" i="1"/>
  <c r="O1174" i="1"/>
  <c r="AF1174" i="1"/>
  <c r="AG1174" i="1"/>
  <c r="AH1174" i="1"/>
  <c r="AC1174" i="1"/>
  <c r="AD1174" i="1"/>
  <c r="AE1174" i="1"/>
  <c r="AI1174" i="1"/>
  <c r="W1175" i="1"/>
  <c r="O1175" i="1"/>
  <c r="AF1175" i="1"/>
  <c r="AG1175" i="1"/>
  <c r="AH1175" i="1"/>
  <c r="AC1175" i="1"/>
  <c r="AD1175" i="1"/>
  <c r="AE1175" i="1"/>
  <c r="AI1175" i="1"/>
  <c r="W1176" i="1"/>
  <c r="O1176" i="1"/>
  <c r="AF1176" i="1"/>
  <c r="AG1176" i="1"/>
  <c r="AH1176" i="1"/>
  <c r="AC1176" i="1"/>
  <c r="AD1176" i="1"/>
  <c r="AE1176" i="1"/>
  <c r="AI1176" i="1"/>
  <c r="W1177" i="1"/>
  <c r="O1177" i="1"/>
  <c r="AF1177" i="1"/>
  <c r="AG1177" i="1"/>
  <c r="AH1177" i="1"/>
  <c r="AC1177" i="1"/>
  <c r="AD1177" i="1"/>
  <c r="AE1177" i="1"/>
  <c r="AI1177" i="1"/>
  <c r="W1178" i="1"/>
  <c r="O1178" i="1"/>
  <c r="AF1178" i="1"/>
  <c r="AG1178" i="1"/>
  <c r="AH1178" i="1"/>
  <c r="AC1178" i="1"/>
  <c r="AD1178" i="1"/>
  <c r="AE1178" i="1"/>
  <c r="AI1178" i="1"/>
  <c r="W1179" i="1"/>
  <c r="O1179" i="1"/>
  <c r="AF1179" i="1"/>
  <c r="AG1179" i="1"/>
  <c r="AH1179" i="1"/>
  <c r="AC1179" i="1"/>
  <c r="AD1179" i="1"/>
  <c r="AE1179" i="1"/>
  <c r="AI1179" i="1"/>
  <c r="W1180" i="1"/>
  <c r="O1180" i="1"/>
  <c r="AF1180" i="1"/>
  <c r="AG1180" i="1"/>
  <c r="AH1180" i="1"/>
  <c r="AC1180" i="1"/>
  <c r="AD1180" i="1"/>
  <c r="AE1180" i="1"/>
  <c r="AI1180" i="1"/>
  <c r="W1181" i="1"/>
  <c r="O1181" i="1"/>
  <c r="AF1181" i="1"/>
  <c r="AG1181" i="1"/>
  <c r="AH1181" i="1"/>
  <c r="AC1181" i="1"/>
  <c r="AD1181" i="1"/>
  <c r="AE1181" i="1"/>
  <c r="AI1181" i="1"/>
  <c r="W1182" i="1"/>
  <c r="O1182" i="1"/>
  <c r="AF1182" i="1"/>
  <c r="AG1182" i="1"/>
  <c r="AH1182" i="1"/>
  <c r="AC1182" i="1"/>
  <c r="AD1182" i="1"/>
  <c r="AE1182" i="1"/>
  <c r="AI1182" i="1"/>
  <c r="W1183" i="1"/>
  <c r="O1183" i="1"/>
  <c r="AF1183" i="1"/>
  <c r="AG1183" i="1"/>
  <c r="AH1183" i="1"/>
  <c r="AC1183" i="1"/>
  <c r="AD1183" i="1"/>
  <c r="AE1183" i="1"/>
  <c r="AI1183" i="1"/>
  <c r="W1184" i="1"/>
  <c r="O1184" i="1"/>
  <c r="AF1184" i="1"/>
  <c r="AG1184" i="1"/>
  <c r="AH1184" i="1"/>
  <c r="AC1184" i="1"/>
  <c r="AD1184" i="1"/>
  <c r="AE1184" i="1"/>
  <c r="AI1184" i="1"/>
  <c r="W1185" i="1"/>
  <c r="O1185" i="1"/>
  <c r="AF1185" i="1"/>
  <c r="AG1185" i="1"/>
  <c r="AH1185" i="1"/>
  <c r="AC1185" i="1"/>
  <c r="AD1185" i="1"/>
  <c r="AE1185" i="1"/>
  <c r="AI1185" i="1"/>
  <c r="W1186" i="1"/>
  <c r="O1186" i="1"/>
  <c r="AF1186" i="1"/>
  <c r="AG1186" i="1"/>
  <c r="AH1186" i="1"/>
  <c r="AC1186" i="1"/>
  <c r="AD1186" i="1"/>
  <c r="AE1186" i="1"/>
  <c r="AI1186" i="1"/>
  <c r="W1187" i="1"/>
  <c r="O1187" i="1"/>
  <c r="AF1187" i="1"/>
  <c r="AG1187" i="1"/>
  <c r="AH1187" i="1"/>
  <c r="AC1187" i="1"/>
  <c r="AD1187" i="1"/>
  <c r="AE1187" i="1"/>
  <c r="AI1187" i="1"/>
  <c r="W1188" i="1"/>
  <c r="O1188" i="1"/>
  <c r="AF1188" i="1"/>
  <c r="AG1188" i="1"/>
  <c r="AH1188" i="1"/>
  <c r="AC1188" i="1"/>
  <c r="AD1188" i="1"/>
  <c r="AE1188" i="1"/>
  <c r="AI1188" i="1"/>
  <c r="W1189" i="1"/>
  <c r="O1189" i="1"/>
  <c r="AF1189" i="1"/>
  <c r="AG1189" i="1"/>
  <c r="AH1189" i="1"/>
  <c r="AC1189" i="1"/>
  <c r="AD1189" i="1"/>
  <c r="AE1189" i="1"/>
  <c r="AI1189" i="1"/>
  <c r="W1190" i="1"/>
  <c r="O1190" i="1"/>
  <c r="AF1190" i="1"/>
  <c r="AG1190" i="1"/>
  <c r="AH1190" i="1"/>
  <c r="AC1190" i="1"/>
  <c r="AD1190" i="1"/>
  <c r="AE1190" i="1"/>
  <c r="AI1190" i="1"/>
  <c r="W1191" i="1"/>
  <c r="O1191" i="1"/>
  <c r="AF1191" i="1"/>
  <c r="AG1191" i="1"/>
  <c r="AH1191" i="1"/>
  <c r="AC1191" i="1"/>
  <c r="AD1191" i="1"/>
  <c r="AE1191" i="1"/>
  <c r="AI1191" i="1"/>
  <c r="W1192" i="1"/>
  <c r="O1192" i="1"/>
  <c r="AF1192" i="1"/>
  <c r="AG1192" i="1"/>
  <c r="AH1192" i="1"/>
  <c r="AC1192" i="1"/>
  <c r="AD1192" i="1"/>
  <c r="AE1192" i="1"/>
  <c r="AI1192" i="1"/>
  <c r="W1193" i="1"/>
  <c r="O1193" i="1"/>
  <c r="AF1193" i="1"/>
  <c r="AG1193" i="1"/>
  <c r="AH1193" i="1"/>
  <c r="AC1193" i="1"/>
  <c r="AD1193" i="1"/>
  <c r="AE1193" i="1"/>
  <c r="AI1193" i="1"/>
  <c r="W1194" i="1"/>
  <c r="O1194" i="1"/>
  <c r="AF1194" i="1"/>
  <c r="AG1194" i="1"/>
  <c r="AH1194" i="1"/>
  <c r="AC1194" i="1"/>
  <c r="AD1194" i="1"/>
  <c r="AE1194" i="1"/>
  <c r="AI1194" i="1"/>
  <c r="W1195" i="1"/>
  <c r="O1195" i="1"/>
  <c r="AF1195" i="1"/>
  <c r="AG1195" i="1"/>
  <c r="AH1195" i="1"/>
  <c r="AC1195" i="1"/>
  <c r="AD1195" i="1"/>
  <c r="AE1195" i="1"/>
  <c r="AI1195" i="1"/>
  <c r="W1196" i="1"/>
  <c r="O1196" i="1"/>
  <c r="AF1196" i="1"/>
  <c r="AG1196" i="1"/>
  <c r="AH1196" i="1"/>
  <c r="AC1196" i="1"/>
  <c r="AD1196" i="1"/>
  <c r="AE1196" i="1"/>
  <c r="AI1196" i="1"/>
  <c r="W1197" i="1"/>
  <c r="O1197" i="1"/>
  <c r="AF1197" i="1"/>
  <c r="AG1197" i="1"/>
  <c r="AH1197" i="1"/>
  <c r="AC1197" i="1"/>
  <c r="AD1197" i="1"/>
  <c r="AE1197" i="1"/>
  <c r="AI1197" i="1"/>
  <c r="W1198" i="1"/>
  <c r="O1198" i="1"/>
  <c r="AF1198" i="1"/>
  <c r="AG1198" i="1"/>
  <c r="AH1198" i="1"/>
  <c r="AC1198" i="1"/>
  <c r="AD1198" i="1"/>
  <c r="AE1198" i="1"/>
  <c r="AI1198" i="1"/>
  <c r="W1199" i="1"/>
  <c r="O1199" i="1"/>
  <c r="AF1199" i="1"/>
  <c r="AG1199" i="1"/>
  <c r="AH1199" i="1"/>
  <c r="AC1199" i="1"/>
  <c r="AD1199" i="1"/>
  <c r="AE1199" i="1"/>
  <c r="AI1199" i="1"/>
  <c r="W1200" i="1"/>
  <c r="O1200" i="1"/>
  <c r="AF1200" i="1"/>
  <c r="AG1200" i="1"/>
  <c r="AH1200" i="1"/>
  <c r="AC1200" i="1"/>
  <c r="AD1200" i="1"/>
  <c r="AE1200" i="1"/>
  <c r="AI1200" i="1"/>
  <c r="W1201" i="1"/>
  <c r="O1201" i="1"/>
  <c r="AF1201" i="1"/>
  <c r="AG1201" i="1"/>
  <c r="AH1201" i="1"/>
  <c r="AC1201" i="1"/>
  <c r="AD1201" i="1"/>
  <c r="AE1201" i="1"/>
  <c r="AI1201" i="1"/>
  <c r="W1202" i="1"/>
  <c r="O1202" i="1"/>
  <c r="AF1202" i="1"/>
  <c r="AG1202" i="1"/>
  <c r="AH1202" i="1"/>
  <c r="AC1202" i="1"/>
  <c r="AD1202" i="1"/>
  <c r="AE1202" i="1"/>
  <c r="AI1202" i="1"/>
  <c r="W1203" i="1"/>
  <c r="O1203" i="1"/>
  <c r="AF1203" i="1"/>
  <c r="AG1203" i="1"/>
  <c r="AH1203" i="1"/>
  <c r="AC1203" i="1"/>
  <c r="AD1203" i="1"/>
  <c r="AE1203" i="1"/>
  <c r="AI1203" i="1"/>
  <c r="W1204" i="1"/>
  <c r="O1204" i="1"/>
  <c r="AF1204" i="1"/>
  <c r="AG1204" i="1"/>
  <c r="AH1204" i="1"/>
  <c r="AC1204" i="1"/>
  <c r="AD1204" i="1"/>
  <c r="AE1204" i="1"/>
  <c r="AI1204" i="1"/>
  <c r="W1205" i="1"/>
  <c r="O1205" i="1"/>
  <c r="AF1205" i="1"/>
  <c r="AG1205" i="1"/>
  <c r="AH1205" i="1"/>
  <c r="AC1205" i="1"/>
  <c r="AD1205" i="1"/>
  <c r="AE1205" i="1"/>
  <c r="AI1205" i="1"/>
  <c r="W1206" i="1"/>
  <c r="O1206" i="1"/>
  <c r="AF1206" i="1"/>
  <c r="AG1206" i="1"/>
  <c r="AH1206" i="1"/>
  <c r="AC1206" i="1"/>
  <c r="AD1206" i="1"/>
  <c r="AE1206" i="1"/>
  <c r="AI1206" i="1"/>
  <c r="W1207" i="1"/>
  <c r="O1207" i="1"/>
  <c r="AF1207" i="1"/>
  <c r="AG1207" i="1"/>
  <c r="AH1207" i="1"/>
  <c r="AC1207" i="1"/>
  <c r="AD1207" i="1"/>
  <c r="AE1207" i="1"/>
  <c r="AI1207" i="1"/>
  <c r="W1208" i="1"/>
  <c r="O1208" i="1"/>
  <c r="AF1208" i="1"/>
  <c r="AG1208" i="1"/>
  <c r="AH1208" i="1"/>
  <c r="AC1208" i="1"/>
  <c r="AD1208" i="1"/>
  <c r="AE1208" i="1"/>
  <c r="AI1208" i="1"/>
  <c r="W1209" i="1"/>
  <c r="O1209" i="1"/>
  <c r="AF1209" i="1"/>
  <c r="AG1209" i="1"/>
  <c r="AH1209" i="1"/>
  <c r="AC1209" i="1"/>
  <c r="AD1209" i="1"/>
  <c r="AE1209" i="1"/>
  <c r="AI1209" i="1"/>
  <c r="W1210" i="1"/>
  <c r="O1210" i="1"/>
  <c r="AF1210" i="1"/>
  <c r="AG1210" i="1"/>
  <c r="AH1210" i="1"/>
  <c r="AC1210" i="1"/>
  <c r="AD1210" i="1"/>
  <c r="AE1210" i="1"/>
  <c r="AI1210" i="1"/>
  <c r="W1211" i="1"/>
  <c r="O1211" i="1"/>
  <c r="AF1211" i="1"/>
  <c r="AG1211" i="1"/>
  <c r="AH1211" i="1"/>
  <c r="AC1211" i="1"/>
  <c r="AD1211" i="1"/>
  <c r="AE1211" i="1"/>
  <c r="AI1211" i="1"/>
  <c r="W1212" i="1"/>
  <c r="O1212" i="1"/>
  <c r="AF1212" i="1"/>
  <c r="AG1212" i="1"/>
  <c r="AH1212" i="1"/>
  <c r="AC1212" i="1"/>
  <c r="AD1212" i="1"/>
  <c r="AE1212" i="1"/>
  <c r="AI1212" i="1"/>
  <c r="W1213" i="1"/>
  <c r="O1213" i="1"/>
  <c r="AF1213" i="1"/>
  <c r="AG1213" i="1"/>
  <c r="AH1213" i="1"/>
  <c r="AC1213" i="1"/>
  <c r="AD1213" i="1"/>
  <c r="AE1213" i="1"/>
  <c r="AI1213" i="1"/>
  <c r="W1214" i="1"/>
  <c r="O1214" i="1"/>
  <c r="AF1214" i="1"/>
  <c r="AG1214" i="1"/>
  <c r="AH1214" i="1"/>
  <c r="AC1214" i="1"/>
  <c r="AD1214" i="1"/>
  <c r="AE1214" i="1"/>
  <c r="AI1214" i="1"/>
  <c r="W1215" i="1"/>
  <c r="O1215" i="1"/>
  <c r="AF1215" i="1"/>
  <c r="AG1215" i="1"/>
  <c r="AH1215" i="1"/>
  <c r="AC1215" i="1"/>
  <c r="AD1215" i="1"/>
  <c r="AE1215" i="1"/>
  <c r="AI1215" i="1"/>
  <c r="W1216" i="1"/>
  <c r="O1216" i="1"/>
  <c r="AF1216" i="1"/>
  <c r="AG1216" i="1"/>
  <c r="AH1216" i="1"/>
  <c r="AC1216" i="1"/>
  <c r="AD1216" i="1"/>
  <c r="AE1216" i="1"/>
  <c r="AI1216" i="1"/>
  <c r="W1217" i="1"/>
  <c r="O1217" i="1"/>
  <c r="AF1217" i="1"/>
  <c r="AG1217" i="1"/>
  <c r="AH1217" i="1"/>
  <c r="AC1217" i="1"/>
  <c r="AD1217" i="1"/>
  <c r="AE1217" i="1"/>
  <c r="AI1217" i="1"/>
  <c r="W1218" i="1"/>
  <c r="O1218" i="1"/>
  <c r="AF1218" i="1"/>
  <c r="AG1218" i="1"/>
  <c r="AH1218" i="1"/>
  <c r="AC1218" i="1"/>
  <c r="AD1218" i="1"/>
  <c r="AE1218" i="1"/>
  <c r="AI1218" i="1"/>
  <c r="W1219" i="1"/>
  <c r="O1219" i="1"/>
  <c r="AF1219" i="1"/>
  <c r="AG1219" i="1"/>
  <c r="AH1219" i="1"/>
  <c r="AC1219" i="1"/>
  <c r="AD1219" i="1"/>
  <c r="AE1219" i="1"/>
  <c r="AI1219" i="1"/>
  <c r="W1220" i="1"/>
  <c r="O1220" i="1"/>
  <c r="AF1220" i="1"/>
  <c r="AG1220" i="1"/>
  <c r="AH1220" i="1"/>
  <c r="AC1220" i="1"/>
  <c r="AD1220" i="1"/>
  <c r="AE1220" i="1"/>
  <c r="AI1220" i="1"/>
  <c r="W1221" i="1"/>
  <c r="O1221" i="1"/>
  <c r="AF1221" i="1"/>
  <c r="AG1221" i="1"/>
  <c r="AH1221" i="1"/>
  <c r="AC1221" i="1"/>
  <c r="AD1221" i="1"/>
  <c r="AE1221" i="1"/>
  <c r="AI1221" i="1"/>
  <c r="W1222" i="1"/>
  <c r="O1222" i="1"/>
  <c r="AF1222" i="1"/>
  <c r="AG1222" i="1"/>
  <c r="AH1222" i="1"/>
  <c r="AC1222" i="1"/>
  <c r="AD1222" i="1"/>
  <c r="AE1222" i="1"/>
  <c r="AI1222" i="1"/>
  <c r="W1223" i="1"/>
  <c r="O1223" i="1"/>
  <c r="AF1223" i="1"/>
  <c r="AG1223" i="1"/>
  <c r="AH1223" i="1"/>
  <c r="AC1223" i="1"/>
  <c r="AD1223" i="1"/>
  <c r="AE1223" i="1"/>
  <c r="AI1223" i="1"/>
  <c r="W1224" i="1"/>
  <c r="O1224" i="1"/>
  <c r="AF1224" i="1"/>
  <c r="AG1224" i="1"/>
  <c r="AH1224" i="1"/>
  <c r="AC1224" i="1"/>
  <c r="AD1224" i="1"/>
  <c r="AE1224" i="1"/>
  <c r="AI1224" i="1"/>
  <c r="W1225" i="1"/>
  <c r="O1225" i="1"/>
  <c r="AF1225" i="1"/>
  <c r="AG1225" i="1"/>
  <c r="AH1225" i="1"/>
  <c r="AC1225" i="1"/>
  <c r="AD1225" i="1"/>
  <c r="AE1225" i="1"/>
  <c r="AI1225" i="1"/>
  <c r="W1226" i="1"/>
  <c r="O1226" i="1"/>
  <c r="AF1226" i="1"/>
  <c r="AG1226" i="1"/>
  <c r="AH1226" i="1"/>
  <c r="AC1226" i="1"/>
  <c r="AD1226" i="1"/>
  <c r="AE1226" i="1"/>
  <c r="AI1226" i="1"/>
  <c r="W1227" i="1"/>
  <c r="O1227" i="1"/>
  <c r="AF1227" i="1"/>
  <c r="AG1227" i="1"/>
  <c r="AH1227" i="1"/>
  <c r="AC1227" i="1"/>
  <c r="AD1227" i="1"/>
  <c r="AE1227" i="1"/>
  <c r="AI1227" i="1"/>
  <c r="W1228" i="1"/>
  <c r="O1228" i="1"/>
  <c r="AF1228" i="1"/>
  <c r="AG1228" i="1"/>
  <c r="AH1228" i="1"/>
  <c r="AC1228" i="1"/>
  <c r="AD1228" i="1"/>
  <c r="AE1228" i="1"/>
  <c r="AI1228" i="1"/>
  <c r="W1229" i="1"/>
  <c r="O1229" i="1"/>
  <c r="AF1229" i="1"/>
  <c r="AG1229" i="1"/>
  <c r="AH1229" i="1"/>
  <c r="AC1229" i="1"/>
  <c r="AD1229" i="1"/>
  <c r="AE1229" i="1"/>
  <c r="AI1229" i="1"/>
  <c r="W1230" i="1"/>
  <c r="O1230" i="1"/>
  <c r="AF1230" i="1"/>
  <c r="AG1230" i="1"/>
  <c r="AH1230" i="1"/>
  <c r="AC1230" i="1"/>
  <c r="AD1230" i="1"/>
  <c r="AE1230" i="1"/>
  <c r="AI1230" i="1"/>
  <c r="W1231" i="1"/>
  <c r="O1231" i="1"/>
  <c r="AF1231" i="1"/>
  <c r="AG1231" i="1"/>
  <c r="AH1231" i="1"/>
  <c r="AC1231" i="1"/>
  <c r="AD1231" i="1"/>
  <c r="AE1231" i="1"/>
  <c r="AI1231" i="1"/>
  <c r="W1232" i="1"/>
  <c r="O1232" i="1"/>
  <c r="AF1232" i="1"/>
  <c r="AG1232" i="1"/>
  <c r="AH1232" i="1"/>
  <c r="AC1232" i="1"/>
  <c r="AD1232" i="1"/>
  <c r="AE1232" i="1"/>
  <c r="AI1232" i="1"/>
  <c r="W1233" i="1"/>
  <c r="O1233" i="1"/>
  <c r="AF1233" i="1"/>
  <c r="AG1233" i="1"/>
  <c r="AH1233" i="1"/>
  <c r="AC1233" i="1"/>
  <c r="AD1233" i="1"/>
  <c r="AE1233" i="1"/>
  <c r="AI1233" i="1"/>
  <c r="W1234" i="1"/>
  <c r="O1234" i="1"/>
  <c r="AF1234" i="1"/>
  <c r="AG1234" i="1"/>
  <c r="AH1234" i="1"/>
  <c r="AC1234" i="1"/>
  <c r="AD1234" i="1"/>
  <c r="AE1234" i="1"/>
  <c r="AI1234" i="1"/>
  <c r="W1235" i="1"/>
  <c r="O1235" i="1"/>
  <c r="AF1235" i="1"/>
  <c r="AG1235" i="1"/>
  <c r="AH1235" i="1"/>
  <c r="AC1235" i="1"/>
  <c r="AD1235" i="1"/>
  <c r="AE1235" i="1"/>
  <c r="AI1235" i="1"/>
  <c r="W1236" i="1"/>
  <c r="O1236" i="1"/>
  <c r="AF1236" i="1"/>
  <c r="AG1236" i="1"/>
  <c r="AH1236" i="1"/>
  <c r="AC1236" i="1"/>
  <c r="AD1236" i="1"/>
  <c r="AE1236" i="1"/>
  <c r="AI1236" i="1"/>
  <c r="W1237" i="1"/>
  <c r="O1237" i="1"/>
  <c r="AF1237" i="1"/>
  <c r="AG1237" i="1"/>
  <c r="AH1237" i="1"/>
  <c r="AC1237" i="1"/>
  <c r="AD1237" i="1"/>
  <c r="AE1237" i="1"/>
  <c r="AI1237" i="1"/>
  <c r="W1238" i="1"/>
  <c r="O1238" i="1"/>
  <c r="AF1238" i="1"/>
  <c r="AG1238" i="1"/>
  <c r="AH1238" i="1"/>
  <c r="AC1238" i="1"/>
  <c r="AD1238" i="1"/>
  <c r="AE1238" i="1"/>
  <c r="AI1238" i="1"/>
  <c r="W1239" i="1"/>
  <c r="O1239" i="1"/>
  <c r="AF1239" i="1"/>
  <c r="AG1239" i="1"/>
  <c r="AH1239" i="1"/>
  <c r="AC1239" i="1"/>
  <c r="AD1239" i="1"/>
  <c r="AE1239" i="1"/>
  <c r="AI1239" i="1"/>
  <c r="W1240" i="1"/>
  <c r="O1240" i="1"/>
  <c r="AF1240" i="1"/>
  <c r="AG1240" i="1"/>
  <c r="AH1240" i="1"/>
  <c r="AC1240" i="1"/>
  <c r="AD1240" i="1"/>
  <c r="AE1240" i="1"/>
  <c r="AI1240" i="1"/>
  <c r="W1241" i="1"/>
  <c r="O1241" i="1"/>
  <c r="AF1241" i="1"/>
  <c r="AG1241" i="1"/>
  <c r="AH1241" i="1"/>
  <c r="AC1241" i="1"/>
  <c r="AD1241" i="1"/>
  <c r="AE1241" i="1"/>
  <c r="AI1241" i="1"/>
  <c r="W1242" i="1"/>
  <c r="O1242" i="1"/>
  <c r="AF1242" i="1"/>
  <c r="AG1242" i="1"/>
  <c r="AH1242" i="1"/>
  <c r="AC1242" i="1"/>
  <c r="AD1242" i="1"/>
  <c r="AE1242" i="1"/>
  <c r="AI1242" i="1"/>
  <c r="W1243" i="1"/>
  <c r="O1243" i="1"/>
  <c r="AF1243" i="1"/>
  <c r="AG1243" i="1"/>
  <c r="AH1243" i="1"/>
  <c r="AC1243" i="1"/>
  <c r="AD1243" i="1"/>
  <c r="AE1243" i="1"/>
  <c r="AI1243" i="1"/>
  <c r="W1244" i="1"/>
  <c r="O1244" i="1"/>
  <c r="AF1244" i="1"/>
  <c r="AG1244" i="1"/>
  <c r="AH1244" i="1"/>
  <c r="AC1244" i="1"/>
  <c r="AD1244" i="1"/>
  <c r="AE1244" i="1"/>
  <c r="AI1244" i="1"/>
  <c r="W1245" i="1"/>
  <c r="O1245" i="1"/>
  <c r="AF1245" i="1"/>
  <c r="AG1245" i="1"/>
  <c r="AH1245" i="1"/>
  <c r="AC1245" i="1"/>
  <c r="AD1245" i="1"/>
  <c r="AE1245" i="1"/>
  <c r="AI1245" i="1"/>
  <c r="W1246" i="1"/>
  <c r="O1246" i="1"/>
  <c r="AF1246" i="1"/>
  <c r="AG1246" i="1"/>
  <c r="AH1246" i="1"/>
  <c r="AC1246" i="1"/>
  <c r="AD1246" i="1"/>
  <c r="AE1246" i="1"/>
  <c r="AI1246" i="1"/>
  <c r="W1247" i="1"/>
  <c r="O1247" i="1"/>
  <c r="AF1247" i="1"/>
  <c r="AG1247" i="1"/>
  <c r="AH1247" i="1"/>
  <c r="AC1247" i="1"/>
  <c r="AD1247" i="1"/>
  <c r="AE1247" i="1"/>
  <c r="AI1247" i="1"/>
  <c r="W1248" i="1"/>
  <c r="O1248" i="1"/>
  <c r="AF1248" i="1"/>
  <c r="AG1248" i="1"/>
  <c r="AH1248" i="1"/>
  <c r="AC1248" i="1"/>
  <c r="AD1248" i="1"/>
  <c r="AE1248" i="1"/>
  <c r="AI1248" i="1"/>
  <c r="W1249" i="1"/>
  <c r="O1249" i="1"/>
  <c r="AF1249" i="1"/>
  <c r="AG1249" i="1"/>
  <c r="AH1249" i="1"/>
  <c r="AC1249" i="1"/>
  <c r="AD1249" i="1"/>
  <c r="AE1249" i="1"/>
  <c r="AI1249" i="1"/>
  <c r="W1250" i="1"/>
  <c r="O1250" i="1"/>
  <c r="AF1250" i="1"/>
  <c r="AG1250" i="1"/>
  <c r="AH1250" i="1"/>
  <c r="AC1250" i="1"/>
  <c r="AD1250" i="1"/>
  <c r="AE1250" i="1"/>
  <c r="AI1250" i="1"/>
  <c r="W1251" i="1"/>
  <c r="O1251" i="1"/>
  <c r="AF1251" i="1"/>
  <c r="AG1251" i="1"/>
  <c r="AH1251" i="1"/>
  <c r="AC1251" i="1"/>
  <c r="AD1251" i="1"/>
  <c r="AE1251" i="1"/>
  <c r="AI1251" i="1"/>
  <c r="W1252" i="1"/>
  <c r="O1252" i="1"/>
  <c r="AF1252" i="1"/>
  <c r="AG1252" i="1"/>
  <c r="AH1252" i="1"/>
  <c r="AC1252" i="1"/>
  <c r="AD1252" i="1"/>
  <c r="AE1252" i="1"/>
  <c r="AI1252" i="1"/>
  <c r="W1253" i="1"/>
  <c r="O1253" i="1"/>
  <c r="AF1253" i="1"/>
  <c r="AG1253" i="1"/>
  <c r="AH1253" i="1"/>
  <c r="AC1253" i="1"/>
  <c r="AD1253" i="1"/>
  <c r="AE1253" i="1"/>
  <c r="AI1253" i="1"/>
  <c r="W1254" i="1"/>
  <c r="O1254" i="1"/>
  <c r="AF1254" i="1"/>
  <c r="AG1254" i="1"/>
  <c r="AH1254" i="1"/>
  <c r="AC1254" i="1"/>
  <c r="AD1254" i="1"/>
  <c r="AE1254" i="1"/>
  <c r="AI1254" i="1"/>
  <c r="W1255" i="1"/>
  <c r="O1255" i="1"/>
  <c r="AF1255" i="1"/>
  <c r="AG1255" i="1"/>
  <c r="AH1255" i="1"/>
  <c r="AC1255" i="1"/>
  <c r="AD1255" i="1"/>
  <c r="AE1255" i="1"/>
  <c r="AI1255" i="1"/>
  <c r="W1256" i="1"/>
  <c r="O1256" i="1"/>
  <c r="AF1256" i="1"/>
  <c r="AG1256" i="1"/>
  <c r="AH1256" i="1"/>
  <c r="AC1256" i="1"/>
  <c r="AD1256" i="1"/>
  <c r="AE1256" i="1"/>
  <c r="AI1256" i="1"/>
  <c r="W1257" i="1"/>
  <c r="O1257" i="1"/>
  <c r="AF1257" i="1"/>
  <c r="AG1257" i="1"/>
  <c r="AH1257" i="1"/>
  <c r="AC1257" i="1"/>
  <c r="AD1257" i="1"/>
  <c r="AE1257" i="1"/>
  <c r="AI1257" i="1"/>
  <c r="W1258" i="1"/>
  <c r="O1258" i="1"/>
  <c r="AF1258" i="1"/>
  <c r="AG1258" i="1"/>
  <c r="AH1258" i="1"/>
  <c r="AC1258" i="1"/>
  <c r="AD1258" i="1"/>
  <c r="AE1258" i="1"/>
  <c r="AI1258" i="1"/>
  <c r="W1259" i="1"/>
  <c r="O1259" i="1"/>
  <c r="AF1259" i="1"/>
  <c r="AG1259" i="1"/>
  <c r="AH1259" i="1"/>
  <c r="AC1259" i="1"/>
  <c r="AD1259" i="1"/>
  <c r="AE1259" i="1"/>
  <c r="AI1259" i="1"/>
  <c r="W1260" i="1"/>
  <c r="O1260" i="1"/>
  <c r="AF1260" i="1"/>
  <c r="AG1260" i="1"/>
  <c r="AH1260" i="1"/>
  <c r="AC1260" i="1"/>
  <c r="AD1260" i="1"/>
  <c r="AE1260" i="1"/>
  <c r="AI1260" i="1"/>
  <c r="W1261" i="1"/>
  <c r="O1261" i="1"/>
  <c r="AF1261" i="1"/>
  <c r="AG1261" i="1"/>
  <c r="AH1261" i="1"/>
  <c r="AC1261" i="1"/>
  <c r="AD1261" i="1"/>
  <c r="AE1261" i="1"/>
  <c r="AI1261" i="1"/>
  <c r="W1262" i="1"/>
  <c r="O1262" i="1"/>
  <c r="AF1262" i="1"/>
  <c r="AG1262" i="1"/>
  <c r="AH1262" i="1"/>
  <c r="AC1262" i="1"/>
  <c r="AD1262" i="1"/>
  <c r="AE1262" i="1"/>
  <c r="AI1262" i="1"/>
  <c r="W1263" i="1"/>
  <c r="O1263" i="1"/>
  <c r="AF1263" i="1"/>
  <c r="AG1263" i="1"/>
  <c r="AH1263" i="1"/>
  <c r="AC1263" i="1"/>
  <c r="AD1263" i="1"/>
  <c r="AE1263" i="1"/>
  <c r="AI1263" i="1"/>
  <c r="W1264" i="1"/>
  <c r="O1264" i="1"/>
  <c r="AF1264" i="1"/>
  <c r="AG1264" i="1"/>
  <c r="AH1264" i="1"/>
  <c r="AC1264" i="1"/>
  <c r="AD1264" i="1"/>
  <c r="AE1264" i="1"/>
  <c r="AI1264" i="1"/>
  <c r="W1265" i="1"/>
  <c r="O1265" i="1"/>
  <c r="AF1265" i="1"/>
  <c r="AG1265" i="1"/>
  <c r="AH1265" i="1"/>
  <c r="AC1265" i="1"/>
  <c r="AD1265" i="1"/>
  <c r="AE1265" i="1"/>
  <c r="AI1265" i="1"/>
  <c r="W1266" i="1"/>
  <c r="O1266" i="1"/>
  <c r="AF1266" i="1"/>
  <c r="AG1266" i="1"/>
  <c r="AH1266" i="1"/>
  <c r="AC1266" i="1"/>
  <c r="AD1266" i="1"/>
  <c r="AE1266" i="1"/>
  <c r="AI1266" i="1"/>
  <c r="W1267" i="1"/>
  <c r="O1267" i="1"/>
  <c r="AF1267" i="1"/>
  <c r="AG1267" i="1"/>
  <c r="AH1267" i="1"/>
  <c r="AC1267" i="1"/>
  <c r="AD1267" i="1"/>
  <c r="AE1267" i="1"/>
  <c r="AI1267" i="1"/>
  <c r="W1268" i="1"/>
  <c r="O1268" i="1"/>
  <c r="AF1268" i="1"/>
  <c r="AG1268" i="1"/>
  <c r="AH1268" i="1"/>
  <c r="AC1268" i="1"/>
  <c r="AD1268" i="1"/>
  <c r="AE1268" i="1"/>
  <c r="AI1268" i="1"/>
  <c r="W1269" i="1"/>
  <c r="O1269" i="1"/>
  <c r="AF1269" i="1"/>
  <c r="AG1269" i="1"/>
  <c r="AH1269" i="1"/>
  <c r="AC1269" i="1"/>
  <c r="AD1269" i="1"/>
  <c r="AE1269" i="1"/>
  <c r="AI1269" i="1"/>
  <c r="W1270" i="1"/>
  <c r="O1270" i="1"/>
  <c r="AF1270" i="1"/>
  <c r="AG1270" i="1"/>
  <c r="AH1270" i="1"/>
  <c r="AC1270" i="1"/>
  <c r="AD1270" i="1"/>
  <c r="AE1270" i="1"/>
  <c r="AI1270" i="1"/>
  <c r="W1271" i="1"/>
  <c r="O1271" i="1"/>
  <c r="AF1271" i="1"/>
  <c r="AG1271" i="1"/>
  <c r="AH1271" i="1"/>
  <c r="AC1271" i="1"/>
  <c r="AD1271" i="1"/>
  <c r="AE1271" i="1"/>
  <c r="AI1271" i="1"/>
  <c r="W1272" i="1"/>
  <c r="O1272" i="1"/>
  <c r="AF1272" i="1"/>
  <c r="AG1272" i="1"/>
  <c r="AH1272" i="1"/>
  <c r="AC1272" i="1"/>
  <c r="AD1272" i="1"/>
  <c r="AE1272" i="1"/>
  <c r="AI1272" i="1"/>
  <c r="W1273" i="1"/>
  <c r="O1273" i="1"/>
  <c r="AF1273" i="1"/>
  <c r="AG1273" i="1"/>
  <c r="AH1273" i="1"/>
  <c r="AC1273" i="1"/>
  <c r="AD1273" i="1"/>
  <c r="AE1273" i="1"/>
  <c r="AI1273" i="1"/>
  <c r="W1274" i="1"/>
  <c r="O1274" i="1"/>
  <c r="AF1274" i="1"/>
  <c r="AG1274" i="1"/>
  <c r="AH1274" i="1"/>
  <c r="AC1274" i="1"/>
  <c r="AD1274" i="1"/>
  <c r="AE1274" i="1"/>
  <c r="AI1274" i="1"/>
  <c r="W1275" i="1"/>
  <c r="O1275" i="1"/>
  <c r="AF1275" i="1"/>
  <c r="AG1275" i="1"/>
  <c r="AH1275" i="1"/>
  <c r="AC1275" i="1"/>
  <c r="AD1275" i="1"/>
  <c r="AE1275" i="1"/>
  <c r="AI1275" i="1"/>
  <c r="W1276" i="1"/>
  <c r="O1276" i="1"/>
  <c r="AF1276" i="1"/>
  <c r="AG1276" i="1"/>
  <c r="AH1276" i="1"/>
  <c r="AC1276" i="1"/>
  <c r="AD1276" i="1"/>
  <c r="AE1276" i="1"/>
  <c r="AI1276" i="1"/>
  <c r="W1277" i="1"/>
  <c r="O1277" i="1"/>
  <c r="AF1277" i="1"/>
  <c r="AG1277" i="1"/>
  <c r="AH1277" i="1"/>
  <c r="AC1277" i="1"/>
  <c r="AD1277" i="1"/>
  <c r="AE1277" i="1"/>
  <c r="AI1277" i="1"/>
  <c r="W1278" i="1"/>
  <c r="O1278" i="1"/>
  <c r="AF1278" i="1"/>
  <c r="AG1278" i="1"/>
  <c r="AH1278" i="1"/>
  <c r="AC1278" i="1"/>
  <c r="AD1278" i="1"/>
  <c r="AE1278" i="1"/>
  <c r="AI1278" i="1"/>
  <c r="W1279" i="1"/>
  <c r="O1279" i="1"/>
  <c r="AF1279" i="1"/>
  <c r="AG1279" i="1"/>
  <c r="AH1279" i="1"/>
  <c r="AC1279" i="1"/>
  <c r="AD1279" i="1"/>
  <c r="AE1279" i="1"/>
  <c r="AI1279" i="1"/>
  <c r="W1280" i="1"/>
  <c r="O1280" i="1"/>
  <c r="AF1280" i="1"/>
  <c r="AG1280" i="1"/>
  <c r="AH1280" i="1"/>
  <c r="AC1280" i="1"/>
  <c r="AD1280" i="1"/>
  <c r="AE1280" i="1"/>
  <c r="AI1280" i="1"/>
  <c r="W1281" i="1"/>
  <c r="O1281" i="1"/>
  <c r="AF1281" i="1"/>
  <c r="AG1281" i="1"/>
  <c r="AH1281" i="1"/>
  <c r="AC1281" i="1"/>
  <c r="AD1281" i="1"/>
  <c r="AE1281" i="1"/>
  <c r="AI1281" i="1"/>
  <c r="W1282" i="1"/>
  <c r="O1282" i="1"/>
  <c r="AF1282" i="1"/>
  <c r="AG1282" i="1"/>
  <c r="AH1282" i="1"/>
  <c r="AC1282" i="1"/>
  <c r="AD1282" i="1"/>
  <c r="AE1282" i="1"/>
  <c r="AI1282" i="1"/>
  <c r="W1283" i="1"/>
  <c r="O1283" i="1"/>
  <c r="AF1283" i="1"/>
  <c r="AG1283" i="1"/>
  <c r="AH1283" i="1"/>
  <c r="AC1283" i="1"/>
  <c r="AD1283" i="1"/>
  <c r="AE1283" i="1"/>
  <c r="AI1283" i="1"/>
  <c r="W1284" i="1"/>
  <c r="O1284" i="1"/>
  <c r="AF1284" i="1"/>
  <c r="AG1284" i="1"/>
  <c r="AH1284" i="1"/>
  <c r="AC1284" i="1"/>
  <c r="AD1284" i="1"/>
  <c r="AE1284" i="1"/>
  <c r="AI1284" i="1"/>
  <c r="W1285" i="1"/>
  <c r="O1285" i="1"/>
  <c r="AF1285" i="1"/>
  <c r="AG1285" i="1"/>
  <c r="AH1285" i="1"/>
  <c r="AC1285" i="1"/>
  <c r="AD1285" i="1"/>
  <c r="AE1285" i="1"/>
  <c r="AI1285" i="1"/>
  <c r="W1286" i="1"/>
  <c r="O1286" i="1"/>
  <c r="AF1286" i="1"/>
  <c r="AG1286" i="1"/>
  <c r="AH1286" i="1"/>
  <c r="AC1286" i="1"/>
  <c r="AD1286" i="1"/>
  <c r="AE1286" i="1"/>
  <c r="AI1286" i="1"/>
  <c r="W1287" i="1"/>
  <c r="O1287" i="1"/>
  <c r="AF1287" i="1"/>
  <c r="AG1287" i="1"/>
  <c r="AH1287" i="1"/>
  <c r="AC1287" i="1"/>
  <c r="AD1287" i="1"/>
  <c r="AE1287" i="1"/>
  <c r="AI1287" i="1"/>
  <c r="W1288" i="1"/>
  <c r="O1288" i="1"/>
  <c r="AF1288" i="1"/>
  <c r="AG1288" i="1"/>
  <c r="AH1288" i="1"/>
  <c r="AC1288" i="1"/>
  <c r="AD1288" i="1"/>
  <c r="AE1288" i="1"/>
  <c r="AI1288" i="1"/>
  <c r="W1289" i="1"/>
  <c r="O1289" i="1"/>
  <c r="AF1289" i="1"/>
  <c r="AG1289" i="1"/>
  <c r="AH1289" i="1"/>
  <c r="AC1289" i="1"/>
  <c r="AD1289" i="1"/>
  <c r="AE1289" i="1"/>
  <c r="AI1289" i="1"/>
  <c r="W1290" i="1"/>
  <c r="O1290" i="1"/>
  <c r="AF1290" i="1"/>
  <c r="AG1290" i="1"/>
  <c r="AH1290" i="1"/>
  <c r="AC1290" i="1"/>
  <c r="AD1290" i="1"/>
  <c r="AE1290" i="1"/>
  <c r="AI1290" i="1"/>
  <c r="W1291" i="1"/>
  <c r="O1291" i="1"/>
  <c r="AF1291" i="1"/>
  <c r="AG1291" i="1"/>
  <c r="AH1291" i="1"/>
  <c r="AC1291" i="1"/>
  <c r="AD1291" i="1"/>
  <c r="AE1291" i="1"/>
  <c r="AI1291" i="1"/>
  <c r="W1292" i="1"/>
  <c r="O1292" i="1"/>
  <c r="AF1292" i="1"/>
  <c r="AG1292" i="1"/>
  <c r="AH1292" i="1"/>
  <c r="AC1292" i="1"/>
  <c r="AD1292" i="1"/>
  <c r="AE1292" i="1"/>
  <c r="AI1292" i="1"/>
  <c r="W1293" i="1"/>
  <c r="O1293" i="1"/>
  <c r="AF1293" i="1"/>
  <c r="AG1293" i="1"/>
  <c r="AH1293" i="1"/>
  <c r="AC1293" i="1"/>
  <c r="AD1293" i="1"/>
  <c r="AE1293" i="1"/>
  <c r="AI1293" i="1"/>
  <c r="W1294" i="1"/>
  <c r="O1294" i="1"/>
  <c r="AF1294" i="1"/>
  <c r="AG1294" i="1"/>
  <c r="AH1294" i="1"/>
  <c r="AC1294" i="1"/>
  <c r="AD1294" i="1"/>
  <c r="AE1294" i="1"/>
  <c r="AI1294" i="1"/>
  <c r="W1295" i="1"/>
  <c r="O1295" i="1"/>
  <c r="AF1295" i="1"/>
  <c r="AG1295" i="1"/>
  <c r="AH1295" i="1"/>
  <c r="AC1295" i="1"/>
  <c r="AD1295" i="1"/>
  <c r="AE1295" i="1"/>
  <c r="AI1295" i="1"/>
  <c r="W1296" i="1"/>
  <c r="O1296" i="1"/>
  <c r="AF1296" i="1"/>
  <c r="AG1296" i="1"/>
  <c r="AH1296" i="1"/>
  <c r="AC1296" i="1"/>
  <c r="AD1296" i="1"/>
  <c r="AE1296" i="1"/>
  <c r="AI1296" i="1"/>
  <c r="W1297" i="1"/>
  <c r="O1297" i="1"/>
  <c r="AF1297" i="1"/>
  <c r="AG1297" i="1"/>
  <c r="AH1297" i="1"/>
  <c r="AC1297" i="1"/>
  <c r="AD1297" i="1"/>
  <c r="AE1297" i="1"/>
  <c r="AI1297" i="1"/>
  <c r="W1298" i="1"/>
  <c r="O1298" i="1"/>
  <c r="AF1298" i="1"/>
  <c r="AG1298" i="1"/>
  <c r="AH1298" i="1"/>
  <c r="AC1298" i="1"/>
  <c r="AD1298" i="1"/>
  <c r="AE1298" i="1"/>
  <c r="AI1298" i="1"/>
  <c r="W1299" i="1"/>
  <c r="O1299" i="1"/>
  <c r="AF1299" i="1"/>
  <c r="AG1299" i="1"/>
  <c r="AH1299" i="1"/>
  <c r="AC1299" i="1"/>
  <c r="AD1299" i="1"/>
  <c r="AE1299" i="1"/>
  <c r="AI1299" i="1"/>
  <c r="W1300" i="1"/>
  <c r="O1300" i="1"/>
  <c r="AF1300" i="1"/>
  <c r="AG1300" i="1"/>
  <c r="AH1300" i="1"/>
  <c r="AC1300" i="1"/>
  <c r="AD1300" i="1"/>
  <c r="AE1300" i="1"/>
  <c r="AI1300" i="1"/>
  <c r="W1301" i="1"/>
  <c r="O1301" i="1"/>
  <c r="AF1301" i="1"/>
  <c r="AG1301" i="1"/>
  <c r="AH1301" i="1"/>
  <c r="AC1301" i="1"/>
  <c r="AD1301" i="1"/>
  <c r="AE1301" i="1"/>
  <c r="AI1301" i="1"/>
  <c r="W1302" i="1"/>
  <c r="O1302" i="1"/>
  <c r="AF1302" i="1"/>
  <c r="AG1302" i="1"/>
  <c r="AH1302" i="1"/>
  <c r="AC1302" i="1"/>
  <c r="AD1302" i="1"/>
  <c r="AE1302" i="1"/>
  <c r="AI1302" i="1"/>
  <c r="W1303" i="1"/>
  <c r="O1303" i="1"/>
  <c r="AF1303" i="1"/>
  <c r="AG1303" i="1"/>
  <c r="AH1303" i="1"/>
  <c r="AC1303" i="1"/>
  <c r="AD1303" i="1"/>
  <c r="AE1303" i="1"/>
  <c r="AI1303" i="1"/>
  <c r="W1304" i="1"/>
  <c r="O1304" i="1"/>
  <c r="AF1304" i="1"/>
  <c r="AG1304" i="1"/>
  <c r="AH1304" i="1"/>
  <c r="AC1304" i="1"/>
  <c r="AD1304" i="1"/>
  <c r="AE1304" i="1"/>
  <c r="AI1304" i="1"/>
  <c r="W1305" i="1"/>
  <c r="O1305" i="1"/>
  <c r="AF1305" i="1"/>
  <c r="AG1305" i="1"/>
  <c r="AH1305" i="1"/>
  <c r="AC1305" i="1"/>
  <c r="AD1305" i="1"/>
  <c r="AE1305" i="1"/>
  <c r="AI1305" i="1"/>
  <c r="W1306" i="1"/>
  <c r="O1306" i="1"/>
  <c r="AF1306" i="1"/>
  <c r="AG1306" i="1"/>
  <c r="AH1306" i="1"/>
  <c r="AC1306" i="1"/>
  <c r="AD1306" i="1"/>
  <c r="AE1306" i="1"/>
  <c r="AI1306" i="1"/>
  <c r="W1307" i="1"/>
  <c r="O1307" i="1"/>
  <c r="AF1307" i="1"/>
  <c r="AG1307" i="1"/>
  <c r="AH1307" i="1"/>
  <c r="AC1307" i="1"/>
  <c r="AD1307" i="1"/>
  <c r="AE1307" i="1"/>
  <c r="AI1307" i="1"/>
  <c r="W1308" i="1"/>
  <c r="O1308" i="1"/>
  <c r="AF1308" i="1"/>
  <c r="AG1308" i="1"/>
  <c r="AH1308" i="1"/>
  <c r="AC1308" i="1"/>
  <c r="AD1308" i="1"/>
  <c r="AE1308" i="1"/>
  <c r="AI1308" i="1"/>
  <c r="W1309" i="1"/>
  <c r="O1309" i="1"/>
  <c r="AF1309" i="1"/>
  <c r="AG1309" i="1"/>
  <c r="AH1309" i="1"/>
  <c r="AC1309" i="1"/>
  <c r="AD1309" i="1"/>
  <c r="AE1309" i="1"/>
  <c r="AI1309" i="1"/>
  <c r="W1310" i="1"/>
  <c r="O1310" i="1"/>
  <c r="AF1310" i="1"/>
  <c r="AG1310" i="1"/>
  <c r="AH1310" i="1"/>
  <c r="AC1310" i="1"/>
  <c r="AD1310" i="1"/>
  <c r="AE1310" i="1"/>
  <c r="AI1310" i="1"/>
  <c r="W1311" i="1"/>
  <c r="O1311" i="1"/>
  <c r="AF1311" i="1"/>
  <c r="AG1311" i="1"/>
  <c r="AH1311" i="1"/>
  <c r="AC1311" i="1"/>
  <c r="AD1311" i="1"/>
  <c r="AE1311" i="1"/>
  <c r="AI1311" i="1"/>
  <c r="W1312" i="1"/>
  <c r="O1312" i="1"/>
  <c r="AF1312" i="1"/>
  <c r="AG1312" i="1"/>
  <c r="AH1312" i="1"/>
  <c r="AC1312" i="1"/>
  <c r="AD1312" i="1"/>
  <c r="AE1312" i="1"/>
  <c r="AI1312" i="1"/>
  <c r="W1313" i="1"/>
  <c r="O1313" i="1"/>
  <c r="AF1313" i="1"/>
  <c r="AG1313" i="1"/>
  <c r="AH1313" i="1"/>
  <c r="AC1313" i="1"/>
  <c r="AD1313" i="1"/>
  <c r="AE1313" i="1"/>
  <c r="AI1313" i="1"/>
  <c r="W1314" i="1"/>
  <c r="O1314" i="1"/>
  <c r="AF1314" i="1"/>
  <c r="AG1314" i="1"/>
  <c r="AH1314" i="1"/>
  <c r="AC1314" i="1"/>
  <c r="AD1314" i="1"/>
  <c r="AE1314" i="1"/>
  <c r="AI1314" i="1"/>
  <c r="W1315" i="1"/>
  <c r="O1315" i="1"/>
  <c r="AF1315" i="1"/>
  <c r="AG1315" i="1"/>
  <c r="AH1315" i="1"/>
  <c r="AC1315" i="1"/>
  <c r="AD1315" i="1"/>
  <c r="AE1315" i="1"/>
  <c r="AI1315" i="1"/>
  <c r="W1316" i="1"/>
  <c r="O1316" i="1"/>
  <c r="AF1316" i="1"/>
  <c r="AG1316" i="1"/>
  <c r="AH1316" i="1"/>
  <c r="AC1316" i="1"/>
  <c r="AD1316" i="1"/>
  <c r="AE1316" i="1"/>
  <c r="AI1316" i="1"/>
  <c r="W1317" i="1"/>
  <c r="O1317" i="1"/>
  <c r="AF1317" i="1"/>
  <c r="AG1317" i="1"/>
  <c r="AH1317" i="1"/>
  <c r="AC1317" i="1"/>
  <c r="AD1317" i="1"/>
  <c r="AE1317" i="1"/>
  <c r="AI1317" i="1"/>
  <c r="W1318" i="1"/>
  <c r="O1318" i="1"/>
  <c r="AF1318" i="1"/>
  <c r="AG1318" i="1"/>
  <c r="AH1318" i="1"/>
  <c r="AC1318" i="1"/>
  <c r="AD1318" i="1"/>
  <c r="AE1318" i="1"/>
  <c r="AI1318" i="1"/>
  <c r="W1319" i="1"/>
  <c r="O1319" i="1"/>
  <c r="AF1319" i="1"/>
  <c r="AG1319" i="1"/>
  <c r="AH1319" i="1"/>
  <c r="AC1319" i="1"/>
  <c r="AD1319" i="1"/>
  <c r="AE1319" i="1"/>
  <c r="AI1319" i="1"/>
  <c r="W1320" i="1"/>
  <c r="O1320" i="1"/>
  <c r="AF1320" i="1"/>
  <c r="AG1320" i="1"/>
  <c r="AH1320" i="1"/>
  <c r="AC1320" i="1"/>
  <c r="AD1320" i="1"/>
  <c r="AE1320" i="1"/>
  <c r="AI1320" i="1"/>
  <c r="W1321" i="1"/>
  <c r="O1321" i="1"/>
  <c r="AF1321" i="1"/>
  <c r="AG1321" i="1"/>
  <c r="AH1321" i="1"/>
  <c r="AC1321" i="1"/>
  <c r="AD1321" i="1"/>
  <c r="AE1321" i="1"/>
  <c r="AI1321" i="1"/>
  <c r="W1322" i="1"/>
  <c r="O1322" i="1"/>
  <c r="AF1322" i="1"/>
  <c r="AG1322" i="1"/>
  <c r="AH1322" i="1"/>
  <c r="AC1322" i="1"/>
  <c r="AD1322" i="1"/>
  <c r="AE1322" i="1"/>
  <c r="AI1322" i="1"/>
  <c r="W1323" i="1"/>
  <c r="O1323" i="1"/>
  <c r="AF1323" i="1"/>
  <c r="AG1323" i="1"/>
  <c r="AH1323" i="1"/>
  <c r="AC1323" i="1"/>
  <c r="AD1323" i="1"/>
  <c r="AE1323" i="1"/>
  <c r="AI1323" i="1"/>
  <c r="W1324" i="1"/>
  <c r="O1324" i="1"/>
  <c r="AF1324" i="1"/>
  <c r="AG1324" i="1"/>
  <c r="AH1324" i="1"/>
  <c r="AC1324" i="1"/>
  <c r="AD1324" i="1"/>
  <c r="AE1324" i="1"/>
  <c r="AI1324" i="1"/>
  <c r="W1325" i="1"/>
  <c r="O1325" i="1"/>
  <c r="AF1325" i="1"/>
  <c r="AG1325" i="1"/>
  <c r="AH1325" i="1"/>
  <c r="AC1325" i="1"/>
  <c r="AD1325" i="1"/>
  <c r="AE1325" i="1"/>
  <c r="AI1325" i="1"/>
  <c r="W1326" i="1"/>
  <c r="O1326" i="1"/>
  <c r="AF1326" i="1"/>
  <c r="AG1326" i="1"/>
  <c r="AH1326" i="1"/>
  <c r="AC1326" i="1"/>
  <c r="AD1326" i="1"/>
  <c r="AE1326" i="1"/>
  <c r="AI1326" i="1"/>
  <c r="W1327" i="1"/>
  <c r="O1327" i="1"/>
  <c r="AF1327" i="1"/>
  <c r="AG1327" i="1"/>
  <c r="AH1327" i="1"/>
  <c r="AC1327" i="1"/>
  <c r="AD1327" i="1"/>
  <c r="AE1327" i="1"/>
  <c r="AI1327" i="1"/>
  <c r="W1328" i="1"/>
  <c r="O1328" i="1"/>
  <c r="AF1328" i="1"/>
  <c r="AG1328" i="1"/>
  <c r="AH1328" i="1"/>
  <c r="AC1328" i="1"/>
  <c r="AD1328" i="1"/>
  <c r="AE1328" i="1"/>
  <c r="AI1328" i="1"/>
  <c r="W1329" i="1"/>
  <c r="O1329" i="1"/>
  <c r="AF1329" i="1"/>
  <c r="AG1329" i="1"/>
  <c r="AH1329" i="1"/>
  <c r="AC1329" i="1"/>
  <c r="AD1329" i="1"/>
  <c r="AE1329" i="1"/>
  <c r="AI1329" i="1"/>
  <c r="W1330" i="1"/>
  <c r="O1330" i="1"/>
  <c r="AF1330" i="1"/>
  <c r="AG1330" i="1"/>
  <c r="AH1330" i="1"/>
  <c r="AC1330" i="1"/>
  <c r="AD1330" i="1"/>
  <c r="AE1330" i="1"/>
  <c r="AI1330" i="1"/>
  <c r="W1331" i="1"/>
  <c r="O1331" i="1"/>
  <c r="AF1331" i="1"/>
  <c r="AG1331" i="1"/>
  <c r="AH1331" i="1"/>
  <c r="AC1331" i="1"/>
  <c r="AD1331" i="1"/>
  <c r="AE1331" i="1"/>
  <c r="AI1331" i="1"/>
  <c r="W1332" i="1"/>
  <c r="O1332" i="1"/>
  <c r="AF1332" i="1"/>
  <c r="AG1332" i="1"/>
  <c r="AH1332" i="1"/>
  <c r="AC1332" i="1"/>
  <c r="AD1332" i="1"/>
  <c r="AE1332" i="1"/>
  <c r="AI1332" i="1"/>
  <c r="W1333" i="1"/>
  <c r="O1333" i="1"/>
  <c r="AF1333" i="1"/>
  <c r="AG1333" i="1"/>
  <c r="AH1333" i="1"/>
  <c r="AC1333" i="1"/>
  <c r="AD1333" i="1"/>
  <c r="AE1333" i="1"/>
  <c r="AI1333" i="1"/>
  <c r="W1334" i="1"/>
  <c r="O1334" i="1"/>
  <c r="AF1334" i="1"/>
  <c r="AG1334" i="1"/>
  <c r="AH1334" i="1"/>
  <c r="AC1334" i="1"/>
  <c r="AD1334" i="1"/>
  <c r="AE1334" i="1"/>
  <c r="AI1334" i="1"/>
  <c r="W1335" i="1"/>
  <c r="O1335" i="1"/>
  <c r="AF1335" i="1"/>
  <c r="AG1335" i="1"/>
  <c r="AH1335" i="1"/>
  <c r="AC1335" i="1"/>
  <c r="AD1335" i="1"/>
  <c r="AE1335" i="1"/>
  <c r="AI1335" i="1"/>
  <c r="W1336" i="1"/>
  <c r="O1336" i="1"/>
  <c r="AF1336" i="1"/>
  <c r="AG1336" i="1"/>
  <c r="AH1336" i="1"/>
  <c r="AC1336" i="1"/>
  <c r="AD1336" i="1"/>
  <c r="AE1336" i="1"/>
  <c r="AI1336" i="1"/>
  <c r="W1337" i="1"/>
  <c r="O1337" i="1"/>
  <c r="AF1337" i="1"/>
  <c r="AG1337" i="1"/>
  <c r="AH1337" i="1"/>
  <c r="AC1337" i="1"/>
  <c r="AD1337" i="1"/>
  <c r="AE1337" i="1"/>
  <c r="AI1337" i="1"/>
  <c r="W1338" i="1"/>
  <c r="O1338" i="1"/>
  <c r="AF1338" i="1"/>
  <c r="AG1338" i="1"/>
  <c r="AH1338" i="1"/>
  <c r="AC1338" i="1"/>
  <c r="AD1338" i="1"/>
  <c r="AE1338" i="1"/>
  <c r="AI1338" i="1"/>
  <c r="W1339" i="1"/>
  <c r="O1339" i="1"/>
  <c r="AF1339" i="1"/>
  <c r="AG1339" i="1"/>
  <c r="AH1339" i="1"/>
  <c r="AC1339" i="1"/>
  <c r="AD1339" i="1"/>
  <c r="AE1339" i="1"/>
  <c r="AI1339" i="1"/>
  <c r="W1340" i="1"/>
  <c r="O1340" i="1"/>
  <c r="AF1340" i="1"/>
  <c r="AG1340" i="1"/>
  <c r="AH1340" i="1"/>
  <c r="AC1340" i="1"/>
  <c r="AD1340" i="1"/>
  <c r="AE1340" i="1"/>
  <c r="AI1340" i="1"/>
  <c r="W1341" i="1"/>
  <c r="O1341" i="1"/>
  <c r="AF1341" i="1"/>
  <c r="AG1341" i="1"/>
  <c r="AH1341" i="1"/>
  <c r="AC1341" i="1"/>
  <c r="AD1341" i="1"/>
  <c r="AE1341" i="1"/>
  <c r="AI1341" i="1"/>
  <c r="W1342" i="1"/>
  <c r="O1342" i="1"/>
  <c r="AF1342" i="1"/>
  <c r="AG1342" i="1"/>
  <c r="AH1342" i="1"/>
  <c r="AC1342" i="1"/>
  <c r="AD1342" i="1"/>
  <c r="AE1342" i="1"/>
  <c r="AI1342" i="1"/>
  <c r="W1343" i="1"/>
  <c r="O1343" i="1"/>
  <c r="AF1343" i="1"/>
  <c r="AG1343" i="1"/>
  <c r="AH1343" i="1"/>
  <c r="AC1343" i="1"/>
  <c r="AD1343" i="1"/>
  <c r="AE1343" i="1"/>
  <c r="AI1343" i="1"/>
  <c r="W1344" i="1"/>
  <c r="O1344" i="1"/>
  <c r="AF1344" i="1"/>
  <c r="AG1344" i="1"/>
  <c r="AH1344" i="1"/>
  <c r="AC1344" i="1"/>
  <c r="AD1344" i="1"/>
  <c r="AE1344" i="1"/>
  <c r="AI1344" i="1"/>
  <c r="W1345" i="1"/>
  <c r="O1345" i="1"/>
  <c r="AF1345" i="1"/>
  <c r="AG1345" i="1"/>
  <c r="AH1345" i="1"/>
  <c r="AC1345" i="1"/>
  <c r="AD1345" i="1"/>
  <c r="AE1345" i="1"/>
  <c r="AI1345" i="1"/>
  <c r="W1346" i="1"/>
  <c r="O1346" i="1"/>
  <c r="AF1346" i="1"/>
  <c r="AG1346" i="1"/>
  <c r="AH1346" i="1"/>
  <c r="AC1346" i="1"/>
  <c r="AD1346" i="1"/>
  <c r="AE1346" i="1"/>
  <c r="AI1346" i="1"/>
  <c r="W1347" i="1"/>
  <c r="O1347" i="1"/>
  <c r="AF1347" i="1"/>
  <c r="AG1347" i="1"/>
  <c r="AH1347" i="1"/>
  <c r="AC1347" i="1"/>
  <c r="AD1347" i="1"/>
  <c r="AE1347" i="1"/>
  <c r="AI1347" i="1"/>
  <c r="W1348" i="1"/>
  <c r="O1348" i="1"/>
  <c r="AF1348" i="1"/>
  <c r="AG1348" i="1"/>
  <c r="AH1348" i="1"/>
  <c r="AC1348" i="1"/>
  <c r="AD1348" i="1"/>
  <c r="AE1348" i="1"/>
  <c r="AI1348" i="1"/>
  <c r="W1349" i="1"/>
  <c r="O1349" i="1"/>
  <c r="AF1349" i="1"/>
  <c r="AG1349" i="1"/>
  <c r="AH1349" i="1"/>
  <c r="AC1349" i="1"/>
  <c r="AD1349" i="1"/>
  <c r="AE1349" i="1"/>
  <c r="AI1349" i="1"/>
  <c r="W1350" i="1"/>
  <c r="O1350" i="1"/>
  <c r="AF1350" i="1"/>
  <c r="AG1350" i="1"/>
  <c r="AH1350" i="1"/>
  <c r="AC1350" i="1"/>
  <c r="AD1350" i="1"/>
  <c r="AE1350" i="1"/>
  <c r="AI1350" i="1"/>
  <c r="W1351" i="1"/>
  <c r="O1351" i="1"/>
  <c r="AF1351" i="1"/>
  <c r="AG1351" i="1"/>
  <c r="AH1351" i="1"/>
  <c r="AC1351" i="1"/>
  <c r="AD1351" i="1"/>
  <c r="AE1351" i="1"/>
  <c r="AI1351" i="1"/>
  <c r="W1352" i="1"/>
  <c r="O1352" i="1"/>
  <c r="AF1352" i="1"/>
  <c r="AG1352" i="1"/>
  <c r="AH1352" i="1"/>
  <c r="AC1352" i="1"/>
  <c r="AD1352" i="1"/>
  <c r="AE1352" i="1"/>
  <c r="AI1352" i="1"/>
  <c r="W1353" i="1"/>
  <c r="O1353" i="1"/>
  <c r="AF1353" i="1"/>
  <c r="AG1353" i="1"/>
  <c r="AH1353" i="1"/>
  <c r="AC1353" i="1"/>
  <c r="AD1353" i="1"/>
  <c r="AE1353" i="1"/>
  <c r="AI1353" i="1"/>
  <c r="W1354" i="1"/>
  <c r="O1354" i="1"/>
  <c r="AF1354" i="1"/>
  <c r="AG1354" i="1"/>
  <c r="AH1354" i="1"/>
  <c r="AC1354" i="1"/>
  <c r="AD1354" i="1"/>
  <c r="AE1354" i="1"/>
  <c r="AI1354" i="1"/>
  <c r="W1355" i="1"/>
  <c r="O1355" i="1"/>
  <c r="AF1355" i="1"/>
  <c r="AG1355" i="1"/>
  <c r="AH1355" i="1"/>
  <c r="AC1355" i="1"/>
  <c r="AD1355" i="1"/>
  <c r="AE1355" i="1"/>
  <c r="AI1355" i="1"/>
  <c r="W1356" i="1"/>
  <c r="O1356" i="1"/>
  <c r="AF1356" i="1"/>
  <c r="AG1356" i="1"/>
  <c r="AH1356" i="1"/>
  <c r="AC1356" i="1"/>
  <c r="AD1356" i="1"/>
  <c r="AE1356" i="1"/>
  <c r="AI1356" i="1"/>
  <c r="W1357" i="1"/>
  <c r="O1357" i="1"/>
  <c r="AF1357" i="1"/>
  <c r="AG1357" i="1"/>
  <c r="AH1357" i="1"/>
  <c r="AC1357" i="1"/>
  <c r="AD1357" i="1"/>
  <c r="AE1357" i="1"/>
  <c r="AI1357" i="1"/>
  <c r="W1358" i="1"/>
  <c r="O1358" i="1"/>
  <c r="AF1358" i="1"/>
  <c r="AG1358" i="1"/>
  <c r="AH1358" i="1"/>
  <c r="AC1358" i="1"/>
  <c r="AD1358" i="1"/>
  <c r="AE1358" i="1"/>
  <c r="AI1358" i="1"/>
  <c r="W1359" i="1"/>
  <c r="O1359" i="1"/>
  <c r="AF1359" i="1"/>
  <c r="AG1359" i="1"/>
  <c r="AH1359" i="1"/>
  <c r="AC1359" i="1"/>
  <c r="AD1359" i="1"/>
  <c r="AE1359" i="1"/>
  <c r="AI1359" i="1"/>
  <c r="W1360" i="1"/>
  <c r="O1360" i="1"/>
  <c r="AF1360" i="1"/>
  <c r="AG1360" i="1"/>
  <c r="AH1360" i="1"/>
  <c r="AC1360" i="1"/>
  <c r="AD1360" i="1"/>
  <c r="AE1360" i="1"/>
  <c r="AI1360" i="1"/>
  <c r="W1361" i="1"/>
  <c r="O1361" i="1"/>
  <c r="AF1361" i="1"/>
  <c r="AG1361" i="1"/>
  <c r="AH1361" i="1"/>
  <c r="AC1361" i="1"/>
  <c r="AD1361" i="1"/>
  <c r="AE1361" i="1"/>
  <c r="AI1361" i="1"/>
  <c r="W1362" i="1"/>
  <c r="O1362" i="1"/>
  <c r="AF1362" i="1"/>
  <c r="AG1362" i="1"/>
  <c r="AH1362" i="1"/>
  <c r="AC1362" i="1"/>
  <c r="AD1362" i="1"/>
  <c r="AE1362" i="1"/>
  <c r="AI1362" i="1"/>
  <c r="W1363" i="1"/>
  <c r="O1363" i="1"/>
  <c r="AF1363" i="1"/>
  <c r="AG1363" i="1"/>
  <c r="AH1363" i="1"/>
  <c r="AC1363" i="1"/>
  <c r="AD1363" i="1"/>
  <c r="AE1363" i="1"/>
  <c r="AI1363" i="1"/>
  <c r="W1364" i="1"/>
  <c r="O1364" i="1"/>
  <c r="AF1364" i="1"/>
  <c r="AG1364" i="1"/>
  <c r="AH1364" i="1"/>
  <c r="AC1364" i="1"/>
  <c r="AD1364" i="1"/>
  <c r="AE1364" i="1"/>
  <c r="AI1364" i="1"/>
  <c r="W1365" i="1"/>
  <c r="O1365" i="1"/>
  <c r="AF1365" i="1"/>
  <c r="AG1365" i="1"/>
  <c r="AH1365" i="1"/>
  <c r="AC1365" i="1"/>
  <c r="AD1365" i="1"/>
  <c r="AE1365" i="1"/>
  <c r="AI1365" i="1"/>
  <c r="W1366" i="1"/>
  <c r="O1366" i="1"/>
  <c r="AF1366" i="1"/>
  <c r="AG1366" i="1"/>
  <c r="AH1366" i="1"/>
  <c r="AC1366" i="1"/>
  <c r="AD1366" i="1"/>
  <c r="AE1366" i="1"/>
  <c r="AI1366" i="1"/>
  <c r="W1367" i="1"/>
  <c r="O1367" i="1"/>
  <c r="AF1367" i="1"/>
  <c r="AG1367" i="1"/>
  <c r="AH1367" i="1"/>
  <c r="AC1367" i="1"/>
  <c r="AD1367" i="1"/>
  <c r="AE1367" i="1"/>
  <c r="AI1367" i="1"/>
  <c r="W1368" i="1"/>
  <c r="O1368" i="1"/>
  <c r="AF1368" i="1"/>
  <c r="AG1368" i="1"/>
  <c r="AH1368" i="1"/>
  <c r="AC1368" i="1"/>
  <c r="AD1368" i="1"/>
  <c r="AE1368" i="1"/>
  <c r="AI1368" i="1"/>
  <c r="W1369" i="1"/>
  <c r="O1369" i="1"/>
  <c r="AF1369" i="1"/>
  <c r="AG1369" i="1"/>
  <c r="AH1369" i="1"/>
  <c r="AC1369" i="1"/>
  <c r="AD1369" i="1"/>
  <c r="AE1369" i="1"/>
  <c r="AI1369" i="1"/>
  <c r="W1370" i="1"/>
  <c r="O1370" i="1"/>
  <c r="AF1370" i="1"/>
  <c r="AG1370" i="1"/>
  <c r="AH1370" i="1"/>
  <c r="AC1370" i="1"/>
  <c r="AD1370" i="1"/>
  <c r="AE1370" i="1"/>
  <c r="AI1370" i="1"/>
  <c r="W1371" i="1"/>
  <c r="O1371" i="1"/>
  <c r="AF1371" i="1"/>
  <c r="AG1371" i="1"/>
  <c r="AH1371" i="1"/>
  <c r="AC1371" i="1"/>
  <c r="AD1371" i="1"/>
  <c r="AE1371" i="1"/>
  <c r="AI1371" i="1"/>
  <c r="W1372" i="1"/>
  <c r="O1372" i="1"/>
  <c r="AF1372" i="1"/>
  <c r="AG1372" i="1"/>
  <c r="AH1372" i="1"/>
  <c r="AC1372" i="1"/>
  <c r="AD1372" i="1"/>
  <c r="AE1372" i="1"/>
  <c r="AI1372" i="1"/>
  <c r="W1373" i="1"/>
  <c r="O1373" i="1"/>
  <c r="AF1373" i="1"/>
  <c r="AG1373" i="1"/>
  <c r="AH1373" i="1"/>
  <c r="AC1373" i="1"/>
  <c r="AD1373" i="1"/>
  <c r="AE1373" i="1"/>
  <c r="AI1373" i="1"/>
  <c r="W1374" i="1"/>
  <c r="O1374" i="1"/>
  <c r="AF1374" i="1"/>
  <c r="AG1374" i="1"/>
  <c r="AH1374" i="1"/>
  <c r="AC1374" i="1"/>
  <c r="AD1374" i="1"/>
  <c r="AE1374" i="1"/>
  <c r="AI1374" i="1"/>
  <c r="W1375" i="1"/>
  <c r="O1375" i="1"/>
  <c r="AF1375" i="1"/>
  <c r="AG1375" i="1"/>
  <c r="AH1375" i="1"/>
  <c r="AC1375" i="1"/>
  <c r="AD1375" i="1"/>
  <c r="AE1375" i="1"/>
  <c r="AI1375" i="1"/>
  <c r="W1376" i="1"/>
  <c r="O1376" i="1"/>
  <c r="AF1376" i="1"/>
  <c r="AG1376" i="1"/>
  <c r="AH1376" i="1"/>
  <c r="AC1376" i="1"/>
  <c r="AD1376" i="1"/>
  <c r="AE1376" i="1"/>
  <c r="AI1376" i="1"/>
  <c r="W1377" i="1"/>
  <c r="O1377" i="1"/>
  <c r="AF1377" i="1"/>
  <c r="AG1377" i="1"/>
  <c r="AH1377" i="1"/>
  <c r="AC1377" i="1"/>
  <c r="AD1377" i="1"/>
  <c r="AE1377" i="1"/>
  <c r="AI1377" i="1"/>
  <c r="W1378" i="1"/>
  <c r="O1378" i="1"/>
  <c r="AF1378" i="1"/>
  <c r="AG1378" i="1"/>
  <c r="AH1378" i="1"/>
  <c r="AC1378" i="1"/>
  <c r="AD1378" i="1"/>
  <c r="AE1378" i="1"/>
  <c r="AI1378" i="1"/>
  <c r="W1379" i="1"/>
  <c r="O1379" i="1"/>
  <c r="AF1379" i="1"/>
  <c r="AG1379" i="1"/>
  <c r="AH1379" i="1"/>
  <c r="AC1379" i="1"/>
  <c r="AD1379" i="1"/>
  <c r="AE1379" i="1"/>
  <c r="AI1379" i="1"/>
  <c r="W1380" i="1"/>
  <c r="O1380" i="1"/>
  <c r="AF1380" i="1"/>
  <c r="AG1380" i="1"/>
  <c r="AH1380" i="1"/>
  <c r="AC1380" i="1"/>
  <c r="AD1380" i="1"/>
  <c r="AE1380" i="1"/>
  <c r="AI1380" i="1"/>
  <c r="W1381" i="1"/>
  <c r="O1381" i="1"/>
  <c r="AF1381" i="1"/>
  <c r="AG1381" i="1"/>
  <c r="AH1381" i="1"/>
  <c r="AC1381" i="1"/>
  <c r="AD1381" i="1"/>
  <c r="AE1381" i="1"/>
  <c r="AI1381" i="1"/>
  <c r="W1382" i="1"/>
  <c r="O1382" i="1"/>
  <c r="AF1382" i="1"/>
  <c r="AG1382" i="1"/>
  <c r="AH1382" i="1"/>
  <c r="AC1382" i="1"/>
  <c r="AD1382" i="1"/>
  <c r="AE1382" i="1"/>
  <c r="AI1382" i="1"/>
  <c r="W1383" i="1"/>
  <c r="O1383" i="1"/>
  <c r="AF1383" i="1"/>
  <c r="AG1383" i="1"/>
  <c r="AH1383" i="1"/>
  <c r="AC1383" i="1"/>
  <c r="AD1383" i="1"/>
  <c r="AE1383" i="1"/>
  <c r="AI1383" i="1"/>
  <c r="W1384" i="1"/>
  <c r="O1384" i="1"/>
  <c r="AF1384" i="1"/>
  <c r="AG1384" i="1"/>
  <c r="AH1384" i="1"/>
  <c r="AC1384" i="1"/>
  <c r="AD1384" i="1"/>
  <c r="AE1384" i="1"/>
  <c r="AI1384" i="1"/>
  <c r="W1385" i="1"/>
  <c r="O1385" i="1"/>
  <c r="AF1385" i="1"/>
  <c r="AG1385" i="1"/>
  <c r="AH1385" i="1"/>
  <c r="AC1385" i="1"/>
  <c r="AD1385" i="1"/>
  <c r="AE1385" i="1"/>
  <c r="AI1385" i="1"/>
  <c r="W1386" i="1"/>
  <c r="O1386" i="1"/>
  <c r="AF1386" i="1"/>
  <c r="AG1386" i="1"/>
  <c r="AH1386" i="1"/>
  <c r="AC1386" i="1"/>
  <c r="AD1386" i="1"/>
  <c r="AE1386" i="1"/>
  <c r="AI1386" i="1"/>
  <c r="W1387" i="1"/>
  <c r="O1387" i="1"/>
  <c r="AF1387" i="1"/>
  <c r="AG1387" i="1"/>
  <c r="AH1387" i="1"/>
  <c r="AC1387" i="1"/>
  <c r="AD1387" i="1"/>
  <c r="AE1387" i="1"/>
  <c r="AI1387" i="1"/>
  <c r="W1388" i="1"/>
  <c r="O1388" i="1"/>
  <c r="AF1388" i="1"/>
  <c r="AG1388" i="1"/>
  <c r="AH1388" i="1"/>
  <c r="AC1388" i="1"/>
  <c r="AD1388" i="1"/>
  <c r="AE1388" i="1"/>
  <c r="AI1388" i="1"/>
  <c r="W1389" i="1"/>
  <c r="O1389" i="1"/>
  <c r="AF1389" i="1"/>
  <c r="AG1389" i="1"/>
  <c r="AH1389" i="1"/>
  <c r="AC1389" i="1"/>
  <c r="AD1389" i="1"/>
  <c r="AE1389" i="1"/>
  <c r="AI1389" i="1"/>
  <c r="W1390" i="1"/>
  <c r="O1390" i="1"/>
  <c r="AF1390" i="1"/>
  <c r="AG1390" i="1"/>
  <c r="AH1390" i="1"/>
  <c r="AC1390" i="1"/>
  <c r="AD1390" i="1"/>
  <c r="AE1390" i="1"/>
  <c r="AI1390" i="1"/>
  <c r="W1391" i="1"/>
  <c r="O1391" i="1"/>
  <c r="AF1391" i="1"/>
  <c r="AG1391" i="1"/>
  <c r="AH1391" i="1"/>
  <c r="AC1391" i="1"/>
  <c r="AD1391" i="1"/>
  <c r="AE1391" i="1"/>
  <c r="AI1391" i="1"/>
  <c r="W1392" i="1"/>
  <c r="O1392" i="1"/>
  <c r="AF1392" i="1"/>
  <c r="AG1392" i="1"/>
  <c r="AH1392" i="1"/>
  <c r="AC1392" i="1"/>
  <c r="AD1392" i="1"/>
  <c r="AE1392" i="1"/>
  <c r="AI1392" i="1"/>
  <c r="W1393" i="1"/>
  <c r="O1393" i="1"/>
  <c r="AF1393" i="1"/>
  <c r="AG1393" i="1"/>
  <c r="AH1393" i="1"/>
  <c r="AC1393" i="1"/>
  <c r="AD1393" i="1"/>
  <c r="AE1393" i="1"/>
  <c r="AI1393" i="1"/>
  <c r="W1394" i="1"/>
  <c r="O1394" i="1"/>
  <c r="AF1394" i="1"/>
  <c r="AG1394" i="1"/>
  <c r="AH1394" i="1"/>
  <c r="AC1394" i="1"/>
  <c r="AD1394" i="1"/>
  <c r="AE1394" i="1"/>
  <c r="AI1394" i="1"/>
  <c r="W1395" i="1"/>
  <c r="O1395" i="1"/>
  <c r="AF1395" i="1"/>
  <c r="AG1395" i="1"/>
  <c r="AH1395" i="1"/>
  <c r="AC1395" i="1"/>
  <c r="AD1395" i="1"/>
  <c r="AE1395" i="1"/>
  <c r="AI1395" i="1"/>
  <c r="W1396" i="1"/>
  <c r="O1396" i="1"/>
  <c r="AF1396" i="1"/>
  <c r="AG1396" i="1"/>
  <c r="AH1396" i="1"/>
  <c r="AC1396" i="1"/>
  <c r="AD1396" i="1"/>
  <c r="AE1396" i="1"/>
  <c r="AI1396" i="1"/>
  <c r="W1397" i="1"/>
  <c r="O1397" i="1"/>
  <c r="AF1397" i="1"/>
  <c r="AG1397" i="1"/>
  <c r="AH1397" i="1"/>
  <c r="AC1397" i="1"/>
  <c r="AD1397" i="1"/>
  <c r="AE1397" i="1"/>
  <c r="AI1397" i="1"/>
  <c r="W1398" i="1"/>
  <c r="O1398" i="1"/>
  <c r="AF1398" i="1"/>
  <c r="AG1398" i="1"/>
  <c r="AH1398" i="1"/>
  <c r="AC1398" i="1"/>
  <c r="AD1398" i="1"/>
  <c r="AE1398" i="1"/>
  <c r="AI1398" i="1"/>
  <c r="W1399" i="1"/>
  <c r="O1399" i="1"/>
  <c r="AF1399" i="1"/>
  <c r="AG1399" i="1"/>
  <c r="AH1399" i="1"/>
  <c r="AC1399" i="1"/>
  <c r="AD1399" i="1"/>
  <c r="AE1399" i="1"/>
  <c r="AI1399" i="1"/>
  <c r="W1400" i="1"/>
  <c r="O1400" i="1"/>
  <c r="AF1400" i="1"/>
  <c r="AG1400" i="1"/>
  <c r="AH1400" i="1"/>
  <c r="AC1400" i="1"/>
  <c r="AD1400" i="1"/>
  <c r="AE1400" i="1"/>
  <c r="AI1400" i="1"/>
  <c r="W1401" i="1"/>
  <c r="O1401" i="1"/>
  <c r="AF1401" i="1"/>
  <c r="AG1401" i="1"/>
  <c r="AH1401" i="1"/>
  <c r="AC1401" i="1"/>
  <c r="AD1401" i="1"/>
  <c r="AE1401" i="1"/>
  <c r="AI1401" i="1"/>
  <c r="W1402" i="1"/>
  <c r="O1402" i="1"/>
  <c r="AF1402" i="1"/>
  <c r="AG1402" i="1"/>
  <c r="AH1402" i="1"/>
  <c r="AC1402" i="1"/>
  <c r="AD1402" i="1"/>
  <c r="AE1402" i="1"/>
  <c r="AI1402" i="1"/>
  <c r="W1403" i="1"/>
  <c r="O1403" i="1"/>
  <c r="AF1403" i="1"/>
  <c r="AG1403" i="1"/>
  <c r="AH1403" i="1"/>
  <c r="AC1403" i="1"/>
  <c r="AD1403" i="1"/>
  <c r="AE1403" i="1"/>
  <c r="AI1403" i="1"/>
  <c r="W1404" i="1"/>
  <c r="O1404" i="1"/>
  <c r="AF1404" i="1"/>
  <c r="AG1404" i="1"/>
  <c r="AH1404" i="1"/>
  <c r="AC1404" i="1"/>
  <c r="AD1404" i="1"/>
  <c r="AE1404" i="1"/>
  <c r="AI1404" i="1"/>
  <c r="W1405" i="1"/>
  <c r="O1405" i="1"/>
  <c r="AF1405" i="1"/>
  <c r="AG1405" i="1"/>
  <c r="AH1405" i="1"/>
  <c r="AC1405" i="1"/>
  <c r="AD1405" i="1"/>
  <c r="AE1405" i="1"/>
  <c r="AI1405" i="1"/>
  <c r="W1406" i="1"/>
  <c r="O1406" i="1"/>
  <c r="AF1406" i="1"/>
  <c r="AG1406" i="1"/>
  <c r="AH1406" i="1"/>
  <c r="AC1406" i="1"/>
  <c r="AD1406" i="1"/>
  <c r="AE1406" i="1"/>
  <c r="AI1406" i="1"/>
  <c r="W1407" i="1"/>
  <c r="O1407" i="1"/>
  <c r="AF1407" i="1"/>
  <c r="AG1407" i="1"/>
  <c r="AH1407" i="1"/>
  <c r="AC1407" i="1"/>
  <c r="AD1407" i="1"/>
  <c r="AE1407" i="1"/>
  <c r="AI1407" i="1"/>
  <c r="W1408" i="1"/>
  <c r="O1408" i="1"/>
  <c r="AF1408" i="1"/>
  <c r="AG1408" i="1"/>
  <c r="AH1408" i="1"/>
  <c r="AC1408" i="1"/>
  <c r="AD1408" i="1"/>
  <c r="AE1408" i="1"/>
  <c r="AI1408" i="1"/>
  <c r="W1409" i="1"/>
  <c r="O1409" i="1"/>
  <c r="AF1409" i="1"/>
  <c r="AG1409" i="1"/>
  <c r="AH1409" i="1"/>
  <c r="AC1409" i="1"/>
  <c r="AD1409" i="1"/>
  <c r="AE1409" i="1"/>
  <c r="AI1409" i="1"/>
  <c r="W1410" i="1"/>
  <c r="O1410" i="1"/>
  <c r="AF1410" i="1"/>
  <c r="AG1410" i="1"/>
  <c r="AH1410" i="1"/>
  <c r="AC1410" i="1"/>
  <c r="AD1410" i="1"/>
  <c r="AE1410" i="1"/>
  <c r="AI1410" i="1"/>
  <c r="W1411" i="1"/>
  <c r="O1411" i="1"/>
  <c r="AF1411" i="1"/>
  <c r="AG1411" i="1"/>
  <c r="AH1411" i="1"/>
  <c r="AC1411" i="1"/>
  <c r="AD1411" i="1"/>
  <c r="AE1411" i="1"/>
  <c r="AI1411" i="1"/>
  <c r="W1412" i="1"/>
  <c r="O1412" i="1"/>
  <c r="AF1412" i="1"/>
  <c r="AG1412" i="1"/>
  <c r="AH1412" i="1"/>
  <c r="AC1412" i="1"/>
  <c r="AD1412" i="1"/>
  <c r="AE1412" i="1"/>
  <c r="AI1412" i="1"/>
  <c r="W1413" i="1"/>
  <c r="O1413" i="1"/>
  <c r="AF1413" i="1"/>
  <c r="AG1413" i="1"/>
  <c r="AH1413" i="1"/>
  <c r="AC1413" i="1"/>
  <c r="AD1413" i="1"/>
  <c r="AE1413" i="1"/>
  <c r="AI1413" i="1"/>
  <c r="W1414" i="1"/>
  <c r="O1414" i="1"/>
  <c r="AF1414" i="1"/>
  <c r="AG1414" i="1"/>
  <c r="AH1414" i="1"/>
  <c r="AC1414" i="1"/>
  <c r="AD1414" i="1"/>
  <c r="AE1414" i="1"/>
  <c r="AI1414" i="1"/>
  <c r="W1415" i="1"/>
  <c r="O1415" i="1"/>
  <c r="AF1415" i="1"/>
  <c r="AG1415" i="1"/>
  <c r="AH1415" i="1"/>
  <c r="AC1415" i="1"/>
  <c r="AD1415" i="1"/>
  <c r="AE1415" i="1"/>
  <c r="AI1415" i="1"/>
  <c r="W1416" i="1"/>
  <c r="O1416" i="1"/>
  <c r="AF1416" i="1"/>
  <c r="AG1416" i="1"/>
  <c r="AH1416" i="1"/>
  <c r="AC1416" i="1"/>
  <c r="AD1416" i="1"/>
  <c r="AE1416" i="1"/>
  <c r="AI1416" i="1"/>
  <c r="W1417" i="1"/>
  <c r="O1417" i="1"/>
  <c r="AF1417" i="1"/>
  <c r="AG1417" i="1"/>
  <c r="AH1417" i="1"/>
  <c r="AC1417" i="1"/>
  <c r="AD1417" i="1"/>
  <c r="AE1417" i="1"/>
  <c r="AI1417" i="1"/>
  <c r="W1418" i="1"/>
  <c r="O1418" i="1"/>
  <c r="AF1418" i="1"/>
  <c r="AG1418" i="1"/>
  <c r="AH1418" i="1"/>
  <c r="AC1418" i="1"/>
  <c r="AD1418" i="1"/>
  <c r="AE1418" i="1"/>
  <c r="AI1418" i="1"/>
  <c r="W1419" i="1"/>
  <c r="O1419" i="1"/>
  <c r="AF1419" i="1"/>
  <c r="AG1419" i="1"/>
  <c r="AH1419" i="1"/>
  <c r="AC1419" i="1"/>
  <c r="AD1419" i="1"/>
  <c r="AE1419" i="1"/>
  <c r="AI1419" i="1"/>
  <c r="W1420" i="1"/>
  <c r="O1420" i="1"/>
  <c r="AF1420" i="1"/>
  <c r="AG1420" i="1"/>
  <c r="AH1420" i="1"/>
  <c r="AC1420" i="1"/>
  <c r="AD1420" i="1"/>
  <c r="AE1420" i="1"/>
  <c r="AI1420" i="1"/>
  <c r="W1421" i="1"/>
  <c r="O1421" i="1"/>
  <c r="AF1421" i="1"/>
  <c r="AG1421" i="1"/>
  <c r="AH1421" i="1"/>
  <c r="AC1421" i="1"/>
  <c r="AD1421" i="1"/>
  <c r="AE1421" i="1"/>
  <c r="AI1421" i="1"/>
  <c r="W1422" i="1"/>
  <c r="O1422" i="1"/>
  <c r="AF1422" i="1"/>
  <c r="AG1422" i="1"/>
  <c r="AH1422" i="1"/>
  <c r="AC1422" i="1"/>
  <c r="AD1422" i="1"/>
  <c r="AE1422" i="1"/>
  <c r="AI1422" i="1"/>
  <c r="W1423" i="1"/>
  <c r="O1423" i="1"/>
  <c r="AF1423" i="1"/>
  <c r="AG1423" i="1"/>
  <c r="AH1423" i="1"/>
  <c r="AC1423" i="1"/>
  <c r="AD1423" i="1"/>
  <c r="AE1423" i="1"/>
  <c r="AI1423" i="1"/>
  <c r="W1424" i="1"/>
  <c r="O1424" i="1"/>
  <c r="AF1424" i="1"/>
  <c r="AG1424" i="1"/>
  <c r="AH1424" i="1"/>
  <c r="AC1424" i="1"/>
  <c r="AD1424" i="1"/>
  <c r="AE1424" i="1"/>
  <c r="AI1424" i="1"/>
  <c r="W1425" i="1"/>
  <c r="O1425" i="1"/>
  <c r="AF1425" i="1"/>
  <c r="AG1425" i="1"/>
  <c r="AH1425" i="1"/>
  <c r="AC1425" i="1"/>
  <c r="AD1425" i="1"/>
  <c r="AE1425" i="1"/>
  <c r="AI1425" i="1"/>
  <c r="W1426" i="1"/>
  <c r="O1426" i="1"/>
  <c r="AF1426" i="1"/>
  <c r="AG1426" i="1"/>
  <c r="AH1426" i="1"/>
  <c r="AC1426" i="1"/>
  <c r="AD1426" i="1"/>
  <c r="AE1426" i="1"/>
  <c r="AI1426" i="1"/>
  <c r="W1427" i="1"/>
  <c r="O1427" i="1"/>
  <c r="AF1427" i="1"/>
  <c r="AG1427" i="1"/>
  <c r="AH1427" i="1"/>
  <c r="AC1427" i="1"/>
  <c r="AD1427" i="1"/>
  <c r="AE1427" i="1"/>
  <c r="AI1427" i="1"/>
  <c r="W1428" i="1"/>
  <c r="O1428" i="1"/>
  <c r="AF1428" i="1"/>
  <c r="AG1428" i="1"/>
  <c r="AH1428" i="1"/>
  <c r="AC1428" i="1"/>
  <c r="AD1428" i="1"/>
  <c r="AE1428" i="1"/>
  <c r="AI1428" i="1"/>
  <c r="W1429" i="1"/>
  <c r="O1429" i="1"/>
  <c r="AF1429" i="1"/>
  <c r="AG1429" i="1"/>
  <c r="AH1429" i="1"/>
  <c r="AC1429" i="1"/>
  <c r="AD1429" i="1"/>
  <c r="AE1429" i="1"/>
  <c r="AI1429" i="1"/>
  <c r="W1430" i="1"/>
  <c r="O1430" i="1"/>
  <c r="AF1430" i="1"/>
  <c r="AG1430" i="1"/>
  <c r="AH1430" i="1"/>
  <c r="AC1430" i="1"/>
  <c r="AD1430" i="1"/>
  <c r="AE1430" i="1"/>
  <c r="AI1430" i="1"/>
  <c r="W1431" i="1"/>
  <c r="O1431" i="1"/>
  <c r="AF1431" i="1"/>
  <c r="AG1431" i="1"/>
  <c r="AH1431" i="1"/>
  <c r="AC1431" i="1"/>
  <c r="AD1431" i="1"/>
  <c r="AE1431" i="1"/>
  <c r="AI1431" i="1"/>
  <c r="W1432" i="1"/>
  <c r="O1432" i="1"/>
  <c r="AF1432" i="1"/>
  <c r="AG1432" i="1"/>
  <c r="AH1432" i="1"/>
  <c r="AC1432" i="1"/>
  <c r="AD1432" i="1"/>
  <c r="AE1432" i="1"/>
  <c r="AI1432" i="1"/>
  <c r="W1433" i="1"/>
  <c r="O1433" i="1"/>
  <c r="AF1433" i="1"/>
  <c r="AG1433" i="1"/>
  <c r="AH1433" i="1"/>
  <c r="AC1433" i="1"/>
  <c r="AD1433" i="1"/>
  <c r="AE1433" i="1"/>
  <c r="AI1433" i="1"/>
  <c r="W1434" i="1"/>
  <c r="O1434" i="1"/>
  <c r="AF1434" i="1"/>
  <c r="AG1434" i="1"/>
  <c r="AH1434" i="1"/>
  <c r="AC1434" i="1"/>
  <c r="AD1434" i="1"/>
  <c r="AE1434" i="1"/>
  <c r="AI1434" i="1"/>
  <c r="W1435" i="1"/>
  <c r="O1435" i="1"/>
  <c r="AF1435" i="1"/>
  <c r="AG1435" i="1"/>
  <c r="AH1435" i="1"/>
  <c r="AC1435" i="1"/>
  <c r="AD1435" i="1"/>
  <c r="AE1435" i="1"/>
  <c r="AI1435" i="1"/>
  <c r="W1436" i="1"/>
  <c r="O1436" i="1"/>
  <c r="AF1436" i="1"/>
  <c r="AG1436" i="1"/>
  <c r="AH1436" i="1"/>
  <c r="AC1436" i="1"/>
  <c r="AD1436" i="1"/>
  <c r="AE1436" i="1"/>
  <c r="AI1436" i="1"/>
  <c r="W1437" i="1"/>
  <c r="O1437" i="1"/>
  <c r="AF1437" i="1"/>
  <c r="AG1437" i="1"/>
  <c r="AH1437" i="1"/>
  <c r="AC1437" i="1"/>
  <c r="AD1437" i="1"/>
  <c r="AE1437" i="1"/>
  <c r="AI1437" i="1"/>
  <c r="W1438" i="1"/>
  <c r="O1438" i="1"/>
  <c r="AF1438" i="1"/>
  <c r="AG1438" i="1"/>
  <c r="AH1438" i="1"/>
  <c r="AC1438" i="1"/>
  <c r="AD1438" i="1"/>
  <c r="AE1438" i="1"/>
  <c r="AI1438" i="1"/>
  <c r="W1439" i="1"/>
  <c r="O1439" i="1"/>
  <c r="AF1439" i="1"/>
  <c r="AG1439" i="1"/>
  <c r="AH1439" i="1"/>
  <c r="AC1439" i="1"/>
  <c r="AD1439" i="1"/>
  <c r="AE1439" i="1"/>
  <c r="AI1439" i="1"/>
  <c r="W1440" i="1"/>
  <c r="O1440" i="1"/>
  <c r="AF1440" i="1"/>
  <c r="AG1440" i="1"/>
  <c r="AH1440" i="1"/>
  <c r="AC1440" i="1"/>
  <c r="AD1440" i="1"/>
  <c r="AE1440" i="1"/>
  <c r="AI1440" i="1"/>
  <c r="W1441" i="1"/>
  <c r="O1441" i="1"/>
  <c r="AF1441" i="1"/>
  <c r="AG1441" i="1"/>
  <c r="AH1441" i="1"/>
  <c r="AC1441" i="1"/>
  <c r="AD1441" i="1"/>
  <c r="AE1441" i="1"/>
  <c r="AI1441" i="1"/>
  <c r="W1442" i="1"/>
  <c r="O1442" i="1"/>
  <c r="AF1442" i="1"/>
  <c r="AG1442" i="1"/>
  <c r="AH1442" i="1"/>
  <c r="AC1442" i="1"/>
  <c r="AD1442" i="1"/>
  <c r="AE1442" i="1"/>
  <c r="AI1442" i="1"/>
  <c r="W1443" i="1"/>
  <c r="O1443" i="1"/>
  <c r="AF1443" i="1"/>
  <c r="AG1443" i="1"/>
  <c r="AH1443" i="1"/>
  <c r="AC1443" i="1"/>
  <c r="AD1443" i="1"/>
  <c r="AE1443" i="1"/>
  <c r="AI1443" i="1"/>
  <c r="W1444" i="1"/>
  <c r="O1444" i="1"/>
  <c r="AF1444" i="1"/>
  <c r="AG1444" i="1"/>
  <c r="AH1444" i="1"/>
  <c r="AC1444" i="1"/>
  <c r="AD1444" i="1"/>
  <c r="AE1444" i="1"/>
  <c r="AI1444" i="1"/>
  <c r="W1445" i="1"/>
  <c r="O1445" i="1"/>
  <c r="AF1445" i="1"/>
  <c r="AG1445" i="1"/>
  <c r="AH1445" i="1"/>
  <c r="AC1445" i="1"/>
  <c r="AD1445" i="1"/>
  <c r="AE1445" i="1"/>
  <c r="AI1445" i="1"/>
  <c r="W1446" i="1"/>
  <c r="O1446" i="1"/>
  <c r="AF1446" i="1"/>
  <c r="AG1446" i="1"/>
  <c r="AH1446" i="1"/>
  <c r="AC1446" i="1"/>
  <c r="AD1446" i="1"/>
  <c r="AE1446" i="1"/>
  <c r="AI1446" i="1"/>
  <c r="W1447" i="1"/>
  <c r="O1447" i="1"/>
  <c r="AF1447" i="1"/>
  <c r="AG1447" i="1"/>
  <c r="AH1447" i="1"/>
  <c r="AC1447" i="1"/>
  <c r="AD1447" i="1"/>
  <c r="AE1447" i="1"/>
  <c r="AI1447" i="1"/>
  <c r="W1448" i="1"/>
  <c r="O1448" i="1"/>
  <c r="AF1448" i="1"/>
  <c r="AG1448" i="1"/>
  <c r="AH1448" i="1"/>
  <c r="AC1448" i="1"/>
  <c r="AD1448" i="1"/>
  <c r="AE1448" i="1"/>
  <c r="AI1448" i="1"/>
  <c r="W1449" i="1"/>
  <c r="O1449" i="1"/>
  <c r="AF1449" i="1"/>
  <c r="AG1449" i="1"/>
  <c r="AH1449" i="1"/>
  <c r="AC1449" i="1"/>
  <c r="AD1449" i="1"/>
  <c r="AE1449" i="1"/>
  <c r="AI1449" i="1"/>
  <c r="W1450" i="1"/>
  <c r="O1450" i="1"/>
  <c r="AF1450" i="1"/>
  <c r="AG1450" i="1"/>
  <c r="AH1450" i="1"/>
  <c r="AC1450" i="1"/>
  <c r="AD1450" i="1"/>
  <c r="AE1450" i="1"/>
  <c r="AI1450" i="1"/>
  <c r="W1451" i="1"/>
  <c r="O1451" i="1"/>
  <c r="AF1451" i="1"/>
  <c r="AG1451" i="1"/>
  <c r="AH1451" i="1"/>
  <c r="AC1451" i="1"/>
  <c r="AD1451" i="1"/>
  <c r="AE1451" i="1"/>
  <c r="AI1451" i="1"/>
  <c r="W1452" i="1"/>
  <c r="O1452" i="1"/>
  <c r="AF1452" i="1"/>
  <c r="AG1452" i="1"/>
  <c r="AH1452" i="1"/>
  <c r="AC1452" i="1"/>
  <c r="AD1452" i="1"/>
  <c r="AE1452" i="1"/>
  <c r="AI1452" i="1"/>
  <c r="W1453" i="1"/>
  <c r="O1453" i="1"/>
  <c r="AF1453" i="1"/>
  <c r="AG1453" i="1"/>
  <c r="AH1453" i="1"/>
  <c r="AC1453" i="1"/>
  <c r="AD1453" i="1"/>
  <c r="AE1453" i="1"/>
  <c r="AI1453" i="1"/>
  <c r="W1454" i="1"/>
  <c r="O1454" i="1"/>
  <c r="AF1454" i="1"/>
  <c r="AG1454" i="1"/>
  <c r="AH1454" i="1"/>
  <c r="AC1454" i="1"/>
  <c r="AD1454" i="1"/>
  <c r="AE1454" i="1"/>
  <c r="AI1454" i="1"/>
  <c r="W1455" i="1"/>
  <c r="O1455" i="1"/>
  <c r="AF1455" i="1"/>
  <c r="AG1455" i="1"/>
  <c r="AH1455" i="1"/>
  <c r="AC1455" i="1"/>
  <c r="AD1455" i="1"/>
  <c r="AE1455" i="1"/>
  <c r="AI1455" i="1"/>
  <c r="W1456" i="1"/>
  <c r="O1456" i="1"/>
  <c r="AF1456" i="1"/>
  <c r="AG1456" i="1"/>
  <c r="AH1456" i="1"/>
  <c r="AC1456" i="1"/>
  <c r="AD1456" i="1"/>
  <c r="AE1456" i="1"/>
  <c r="AI1456" i="1"/>
  <c r="W1457" i="1"/>
  <c r="O1457" i="1"/>
  <c r="AF1457" i="1"/>
  <c r="AG1457" i="1"/>
  <c r="AH1457" i="1"/>
  <c r="AC1457" i="1"/>
  <c r="AD1457" i="1"/>
  <c r="AE1457" i="1"/>
  <c r="AI1457" i="1"/>
  <c r="W1458" i="1"/>
  <c r="O1458" i="1"/>
  <c r="AF1458" i="1"/>
  <c r="AG1458" i="1"/>
  <c r="AH1458" i="1"/>
  <c r="AC1458" i="1"/>
  <c r="AD1458" i="1"/>
  <c r="AE1458" i="1"/>
  <c r="AI1458" i="1"/>
  <c r="W1459" i="1"/>
  <c r="O1459" i="1"/>
  <c r="AF1459" i="1"/>
  <c r="AG1459" i="1"/>
  <c r="AH1459" i="1"/>
  <c r="AC1459" i="1"/>
  <c r="AD1459" i="1"/>
  <c r="AE1459" i="1"/>
  <c r="AI1459" i="1"/>
  <c r="W1460" i="1"/>
  <c r="O1460" i="1"/>
  <c r="AF1460" i="1"/>
  <c r="AG1460" i="1"/>
  <c r="AH1460" i="1"/>
  <c r="AC1460" i="1"/>
  <c r="AD1460" i="1"/>
  <c r="AE1460" i="1"/>
  <c r="AI1460" i="1"/>
  <c r="W1461" i="1"/>
  <c r="O1461" i="1"/>
  <c r="AF1461" i="1"/>
  <c r="AG1461" i="1"/>
  <c r="AH1461" i="1"/>
  <c r="AC1461" i="1"/>
  <c r="AD1461" i="1"/>
  <c r="AE1461" i="1"/>
  <c r="AI1461" i="1"/>
  <c r="W1462" i="1"/>
  <c r="O1462" i="1"/>
  <c r="AF1462" i="1"/>
  <c r="AG1462" i="1"/>
  <c r="AH1462" i="1"/>
  <c r="AC1462" i="1"/>
  <c r="AD1462" i="1"/>
  <c r="AE1462" i="1"/>
  <c r="AI1462" i="1"/>
  <c r="W1463" i="1"/>
  <c r="O1463" i="1"/>
  <c r="AF1463" i="1"/>
  <c r="AG1463" i="1"/>
  <c r="AH1463" i="1"/>
  <c r="AC1463" i="1"/>
  <c r="AD1463" i="1"/>
  <c r="AE1463" i="1"/>
  <c r="AI1463" i="1"/>
  <c r="W1464" i="1"/>
  <c r="O1464" i="1"/>
  <c r="AF1464" i="1"/>
  <c r="AG1464" i="1"/>
  <c r="AH1464" i="1"/>
  <c r="AC1464" i="1"/>
  <c r="AD1464" i="1"/>
  <c r="AE1464" i="1"/>
  <c r="AI1464" i="1"/>
  <c r="W1465" i="1"/>
  <c r="O1465" i="1"/>
  <c r="AF1465" i="1"/>
  <c r="AG1465" i="1"/>
  <c r="AH1465" i="1"/>
  <c r="AC1465" i="1"/>
  <c r="AD1465" i="1"/>
  <c r="AE1465" i="1"/>
  <c r="AI1465" i="1"/>
  <c r="W1466" i="1"/>
  <c r="O1466" i="1"/>
  <c r="AF1466" i="1"/>
  <c r="AG1466" i="1"/>
  <c r="AH1466" i="1"/>
  <c r="AC1466" i="1"/>
  <c r="AD1466" i="1"/>
  <c r="AE1466" i="1"/>
  <c r="AI1466" i="1"/>
  <c r="W1467" i="1"/>
  <c r="O1467" i="1"/>
  <c r="AF1467" i="1"/>
  <c r="AG1467" i="1"/>
  <c r="AH1467" i="1"/>
  <c r="AC1467" i="1"/>
  <c r="AD1467" i="1"/>
  <c r="AE1467" i="1"/>
  <c r="AI1467" i="1"/>
  <c r="W1468" i="1"/>
  <c r="O1468" i="1"/>
  <c r="AF1468" i="1"/>
  <c r="AG1468" i="1"/>
  <c r="AH1468" i="1"/>
  <c r="AC1468" i="1"/>
  <c r="AD1468" i="1"/>
  <c r="AE1468" i="1"/>
  <c r="AI1468" i="1"/>
  <c r="W1469" i="1"/>
  <c r="O1469" i="1"/>
  <c r="AF1469" i="1"/>
  <c r="AG1469" i="1"/>
  <c r="AH1469" i="1"/>
  <c r="AC1469" i="1"/>
  <c r="AD1469" i="1"/>
  <c r="AE1469" i="1"/>
  <c r="AI1469" i="1"/>
  <c r="W1470" i="1"/>
  <c r="O1470" i="1"/>
  <c r="AF1470" i="1"/>
  <c r="AG1470" i="1"/>
  <c r="AH1470" i="1"/>
  <c r="AC1470" i="1"/>
  <c r="AD1470" i="1"/>
  <c r="AE1470" i="1"/>
  <c r="AI1470" i="1"/>
  <c r="W1471" i="1"/>
  <c r="O1471" i="1"/>
  <c r="AF1471" i="1"/>
  <c r="AG1471" i="1"/>
  <c r="AH1471" i="1"/>
  <c r="AC1471" i="1"/>
  <c r="AD1471" i="1"/>
  <c r="AE1471" i="1"/>
  <c r="AI1471" i="1"/>
  <c r="W1472" i="1"/>
  <c r="O1472" i="1"/>
  <c r="AF1472" i="1"/>
  <c r="AG1472" i="1"/>
  <c r="AH1472" i="1"/>
  <c r="AC1472" i="1"/>
  <c r="AD1472" i="1"/>
  <c r="AE1472" i="1"/>
  <c r="AI1472" i="1"/>
  <c r="W1473" i="1"/>
  <c r="O1473" i="1"/>
  <c r="AF1473" i="1"/>
  <c r="AG1473" i="1"/>
  <c r="AH1473" i="1"/>
  <c r="AC1473" i="1"/>
  <c r="AD1473" i="1"/>
  <c r="AE1473" i="1"/>
  <c r="AI1473" i="1"/>
  <c r="W1474" i="1"/>
  <c r="O1474" i="1"/>
  <c r="AF1474" i="1"/>
  <c r="AG1474" i="1"/>
  <c r="AH1474" i="1"/>
  <c r="AC1474" i="1"/>
  <c r="AD1474" i="1"/>
  <c r="AE1474" i="1"/>
  <c r="AI1474" i="1"/>
  <c r="W1475" i="1"/>
  <c r="O1475" i="1"/>
  <c r="AF1475" i="1"/>
  <c r="AG1475" i="1"/>
  <c r="AH1475" i="1"/>
  <c r="AC1475" i="1"/>
  <c r="AD1475" i="1"/>
  <c r="AE1475" i="1"/>
  <c r="AI1475" i="1"/>
  <c r="W1476" i="1"/>
  <c r="O1476" i="1"/>
  <c r="AF1476" i="1"/>
  <c r="AG1476" i="1"/>
  <c r="AH1476" i="1"/>
  <c r="AC1476" i="1"/>
  <c r="AD1476" i="1"/>
  <c r="AE1476" i="1"/>
  <c r="AI1476" i="1"/>
  <c r="W1477" i="1"/>
  <c r="O1477" i="1"/>
  <c r="AF1477" i="1"/>
  <c r="AG1477" i="1"/>
  <c r="AH1477" i="1"/>
  <c r="AC1477" i="1"/>
  <c r="AD1477" i="1"/>
  <c r="AE1477" i="1"/>
  <c r="AI1477" i="1"/>
  <c r="W1478" i="1"/>
  <c r="O1478" i="1"/>
  <c r="AF1478" i="1"/>
  <c r="AG1478" i="1"/>
  <c r="AH1478" i="1"/>
  <c r="AC1478" i="1"/>
  <c r="AD1478" i="1"/>
  <c r="AE1478" i="1"/>
  <c r="AI1478" i="1"/>
  <c r="W1479" i="1"/>
  <c r="O1479" i="1"/>
  <c r="AF1479" i="1"/>
  <c r="AG1479" i="1"/>
  <c r="AH1479" i="1"/>
  <c r="AC1479" i="1"/>
  <c r="AD1479" i="1"/>
  <c r="AE1479" i="1"/>
  <c r="AI1479" i="1"/>
  <c r="W1480" i="1"/>
  <c r="O1480" i="1"/>
  <c r="AF1480" i="1"/>
  <c r="AG1480" i="1"/>
  <c r="AH1480" i="1"/>
  <c r="AC1480" i="1"/>
  <c r="AD1480" i="1"/>
  <c r="AE1480" i="1"/>
  <c r="AI1480" i="1"/>
  <c r="W1481" i="1"/>
  <c r="O1481" i="1"/>
  <c r="AF1481" i="1"/>
  <c r="AG1481" i="1"/>
  <c r="AH1481" i="1"/>
  <c r="AC1481" i="1"/>
  <c r="AD1481" i="1"/>
  <c r="AE1481" i="1"/>
  <c r="AI1481" i="1"/>
  <c r="W1482" i="1"/>
  <c r="O1482" i="1"/>
  <c r="AF1482" i="1"/>
  <c r="AG1482" i="1"/>
  <c r="AH1482" i="1"/>
  <c r="AC1482" i="1"/>
  <c r="AD1482" i="1"/>
  <c r="AE1482" i="1"/>
  <c r="AI1482" i="1"/>
  <c r="W1483" i="1"/>
  <c r="O1483" i="1"/>
  <c r="AF1483" i="1"/>
  <c r="AG1483" i="1"/>
  <c r="AH1483" i="1"/>
  <c r="AC1483" i="1"/>
  <c r="AD1483" i="1"/>
  <c r="AE1483" i="1"/>
  <c r="AI1483" i="1"/>
  <c r="W1484" i="1"/>
  <c r="O1484" i="1"/>
  <c r="AF1484" i="1"/>
  <c r="AG1484" i="1"/>
  <c r="AH1484" i="1"/>
  <c r="AC1484" i="1"/>
  <c r="AD1484" i="1"/>
  <c r="AE1484" i="1"/>
  <c r="AI1484" i="1"/>
  <c r="W1485" i="1"/>
  <c r="O1485" i="1"/>
  <c r="AF1485" i="1"/>
  <c r="AG1485" i="1"/>
  <c r="AH1485" i="1"/>
  <c r="AC1485" i="1"/>
  <c r="AD1485" i="1"/>
  <c r="AE1485" i="1"/>
  <c r="AI1485" i="1"/>
  <c r="W1486" i="1"/>
  <c r="O1486" i="1"/>
  <c r="AF1486" i="1"/>
  <c r="AG1486" i="1"/>
  <c r="AH1486" i="1"/>
  <c r="AC1486" i="1"/>
  <c r="AD1486" i="1"/>
  <c r="AE1486" i="1"/>
  <c r="AI1486" i="1"/>
  <c r="W1487" i="1"/>
  <c r="O1487" i="1"/>
  <c r="AF1487" i="1"/>
  <c r="AG1487" i="1"/>
  <c r="AH1487" i="1"/>
  <c r="AC1487" i="1"/>
  <c r="AD1487" i="1"/>
  <c r="AE1487" i="1"/>
  <c r="AI1487" i="1"/>
  <c r="W1488" i="1"/>
  <c r="O1488" i="1"/>
  <c r="AF1488" i="1"/>
  <c r="AG1488" i="1"/>
  <c r="AH1488" i="1"/>
  <c r="AC1488" i="1"/>
  <c r="AD1488" i="1"/>
  <c r="AE1488" i="1"/>
  <c r="AI1488" i="1"/>
  <c r="W1489" i="1"/>
  <c r="O1489" i="1"/>
  <c r="AF1489" i="1"/>
  <c r="AG1489" i="1"/>
  <c r="AH1489" i="1"/>
  <c r="AC1489" i="1"/>
  <c r="AD1489" i="1"/>
  <c r="AE1489" i="1"/>
  <c r="AI1489" i="1"/>
  <c r="W1490" i="1"/>
  <c r="O1490" i="1"/>
  <c r="AF1490" i="1"/>
  <c r="AG1490" i="1"/>
  <c r="AH1490" i="1"/>
  <c r="AC1490" i="1"/>
  <c r="AD1490" i="1"/>
  <c r="AE1490" i="1"/>
  <c r="AI1490" i="1"/>
  <c r="W1491" i="1"/>
  <c r="O1491" i="1"/>
  <c r="AF1491" i="1"/>
  <c r="AG1491" i="1"/>
  <c r="AH1491" i="1"/>
  <c r="AC1491" i="1"/>
  <c r="AD1491" i="1"/>
  <c r="AE1491" i="1"/>
  <c r="AI1491" i="1"/>
  <c r="W1492" i="1"/>
  <c r="O1492" i="1"/>
  <c r="AF1492" i="1"/>
  <c r="AG1492" i="1"/>
  <c r="AH1492" i="1"/>
  <c r="AC1492" i="1"/>
  <c r="AD1492" i="1"/>
  <c r="AE1492" i="1"/>
  <c r="AI1492" i="1"/>
  <c r="W1493" i="1"/>
  <c r="O1493" i="1"/>
  <c r="AF1493" i="1"/>
  <c r="AG1493" i="1"/>
  <c r="AH1493" i="1"/>
  <c r="AC1493" i="1"/>
  <c r="AD1493" i="1"/>
  <c r="AE1493" i="1"/>
  <c r="AI1493" i="1"/>
  <c r="W1494" i="1"/>
  <c r="O1494" i="1"/>
  <c r="AF1494" i="1"/>
  <c r="AG1494" i="1"/>
  <c r="AH1494" i="1"/>
  <c r="AC1494" i="1"/>
  <c r="AD1494" i="1"/>
  <c r="AE1494" i="1"/>
  <c r="AI1494" i="1"/>
  <c r="W1495" i="1"/>
  <c r="O1495" i="1"/>
  <c r="AF1495" i="1"/>
  <c r="AG1495" i="1"/>
  <c r="AH1495" i="1"/>
  <c r="AC1495" i="1"/>
  <c r="AD1495" i="1"/>
  <c r="AE1495" i="1"/>
  <c r="AI1495" i="1"/>
  <c r="W1496" i="1"/>
  <c r="O1496" i="1"/>
  <c r="AF1496" i="1"/>
  <c r="AG1496" i="1"/>
  <c r="AH1496" i="1"/>
  <c r="AC1496" i="1"/>
  <c r="AD1496" i="1"/>
  <c r="AE1496" i="1"/>
  <c r="AI1496" i="1"/>
  <c r="W1497" i="1"/>
  <c r="O1497" i="1"/>
  <c r="AF1497" i="1"/>
  <c r="AG1497" i="1"/>
  <c r="AH1497" i="1"/>
  <c r="AC1497" i="1"/>
  <c r="AD1497" i="1"/>
  <c r="AE1497" i="1"/>
  <c r="AI1497" i="1"/>
  <c r="W1498" i="1"/>
  <c r="O1498" i="1"/>
  <c r="AF1498" i="1"/>
  <c r="AG1498" i="1"/>
  <c r="AH1498" i="1"/>
  <c r="AC1498" i="1"/>
  <c r="AD1498" i="1"/>
  <c r="AE1498" i="1"/>
  <c r="AI1498" i="1"/>
  <c r="W1499" i="1"/>
  <c r="O1499" i="1"/>
  <c r="AF1499" i="1"/>
  <c r="AG1499" i="1"/>
  <c r="AH1499" i="1"/>
  <c r="AC1499" i="1"/>
  <c r="AD1499" i="1"/>
  <c r="AE1499" i="1"/>
  <c r="AI1499" i="1"/>
  <c r="W1500" i="1"/>
  <c r="O1500" i="1"/>
  <c r="AF1500" i="1"/>
  <c r="AG1500" i="1"/>
  <c r="AH1500" i="1"/>
  <c r="AC1500" i="1"/>
  <c r="AD1500" i="1"/>
  <c r="AE1500" i="1"/>
  <c r="AI1500" i="1"/>
  <c r="W1501" i="1"/>
  <c r="O1501" i="1"/>
  <c r="AF1501" i="1"/>
  <c r="AG1501" i="1"/>
  <c r="AH1501" i="1"/>
  <c r="AC1501" i="1"/>
  <c r="AD1501" i="1"/>
  <c r="AE1501" i="1"/>
  <c r="AI1501" i="1"/>
  <c r="W1502" i="1"/>
  <c r="O1502" i="1"/>
  <c r="AF1502" i="1"/>
  <c r="AG1502" i="1"/>
  <c r="AH1502" i="1"/>
  <c r="AC1502" i="1"/>
  <c r="AD1502" i="1"/>
  <c r="AE1502" i="1"/>
  <c r="AI1502" i="1"/>
  <c r="W1503" i="1"/>
  <c r="O1503" i="1"/>
  <c r="AF1503" i="1"/>
  <c r="AG1503" i="1"/>
  <c r="AH1503" i="1"/>
  <c r="AC1503" i="1"/>
  <c r="AD1503" i="1"/>
  <c r="AE1503" i="1"/>
  <c r="AI1503" i="1"/>
  <c r="W1504" i="1"/>
  <c r="O1504" i="1"/>
  <c r="AF1504" i="1"/>
  <c r="AG1504" i="1"/>
  <c r="AH1504" i="1"/>
  <c r="AC1504" i="1"/>
  <c r="AD1504" i="1"/>
  <c r="AE1504" i="1"/>
  <c r="AI1504" i="1"/>
  <c r="W1505" i="1"/>
  <c r="O1505" i="1"/>
  <c r="AF1505" i="1"/>
  <c r="AG1505" i="1"/>
  <c r="AH1505" i="1"/>
  <c r="AC1505" i="1"/>
  <c r="AD1505" i="1"/>
  <c r="AE1505" i="1"/>
  <c r="AI1505" i="1"/>
  <c r="W1506" i="1"/>
  <c r="O1506" i="1"/>
  <c r="AF1506" i="1"/>
  <c r="AG1506" i="1"/>
  <c r="AH1506" i="1"/>
  <c r="AC1506" i="1"/>
  <c r="AD1506" i="1"/>
  <c r="AE1506" i="1"/>
  <c r="AI1506" i="1"/>
  <c r="W1507" i="1"/>
  <c r="O1507" i="1"/>
  <c r="AF1507" i="1"/>
  <c r="AG1507" i="1"/>
  <c r="AH1507" i="1"/>
  <c r="AC1507" i="1"/>
  <c r="AD1507" i="1"/>
  <c r="AE1507" i="1"/>
  <c r="AI1507" i="1"/>
  <c r="W1508" i="1"/>
  <c r="O1508" i="1"/>
  <c r="AF1508" i="1"/>
  <c r="AG1508" i="1"/>
  <c r="AH1508" i="1"/>
  <c r="AC1508" i="1"/>
  <c r="AD1508" i="1"/>
  <c r="AE1508" i="1"/>
  <c r="AI1508" i="1"/>
  <c r="W1509" i="1"/>
  <c r="O1509" i="1"/>
  <c r="AF1509" i="1"/>
  <c r="AG1509" i="1"/>
  <c r="AH1509" i="1"/>
  <c r="AC1509" i="1"/>
  <c r="AD1509" i="1"/>
  <c r="AE1509" i="1"/>
  <c r="AI1509" i="1"/>
  <c r="W1510" i="1"/>
  <c r="O1510" i="1"/>
  <c r="AF1510" i="1"/>
  <c r="AG1510" i="1"/>
  <c r="AH1510" i="1"/>
  <c r="AC1510" i="1"/>
  <c r="AD1510" i="1"/>
  <c r="AE1510" i="1"/>
  <c r="AI1510" i="1"/>
  <c r="W1511" i="1"/>
  <c r="O1511" i="1"/>
  <c r="AF1511" i="1"/>
  <c r="AG1511" i="1"/>
  <c r="AH1511" i="1"/>
  <c r="AC1511" i="1"/>
  <c r="AD1511" i="1"/>
  <c r="AE1511" i="1"/>
  <c r="AI1511" i="1"/>
  <c r="W1512" i="1"/>
  <c r="O1512" i="1"/>
  <c r="AF1512" i="1"/>
  <c r="AG1512" i="1"/>
  <c r="AH1512" i="1"/>
  <c r="AC1512" i="1"/>
  <c r="AD1512" i="1"/>
  <c r="AE1512" i="1"/>
  <c r="AI1512" i="1"/>
  <c r="W1513" i="1"/>
  <c r="O1513" i="1"/>
  <c r="AF1513" i="1"/>
  <c r="AG1513" i="1"/>
  <c r="AH1513" i="1"/>
  <c r="AC1513" i="1"/>
  <c r="AD1513" i="1"/>
  <c r="AE1513" i="1"/>
  <c r="AI1513" i="1"/>
  <c r="W1514" i="1"/>
  <c r="O1514" i="1"/>
  <c r="AF1514" i="1"/>
  <c r="AG1514" i="1"/>
  <c r="AH1514" i="1"/>
  <c r="AC1514" i="1"/>
  <c r="AD1514" i="1"/>
  <c r="AE1514" i="1"/>
  <c r="AI1514" i="1"/>
  <c r="W1515" i="1"/>
  <c r="O1515" i="1"/>
  <c r="AF1515" i="1"/>
  <c r="AG1515" i="1"/>
  <c r="AH1515" i="1"/>
  <c r="AC1515" i="1"/>
  <c r="AD1515" i="1"/>
  <c r="AE1515" i="1"/>
  <c r="AI1515" i="1"/>
  <c r="W1516" i="1"/>
  <c r="O1516" i="1"/>
  <c r="AF1516" i="1"/>
  <c r="AG1516" i="1"/>
  <c r="AH1516" i="1"/>
  <c r="AC1516" i="1"/>
  <c r="AD1516" i="1"/>
  <c r="AE1516" i="1"/>
  <c r="AI1516" i="1"/>
  <c r="W1517" i="1"/>
  <c r="O1517" i="1"/>
  <c r="AF1517" i="1"/>
  <c r="AG1517" i="1"/>
  <c r="AH1517" i="1"/>
  <c r="AC1517" i="1"/>
  <c r="AD1517" i="1"/>
  <c r="AE1517" i="1"/>
  <c r="AI1517" i="1"/>
  <c r="W1518" i="1"/>
  <c r="O1518" i="1"/>
  <c r="AF1518" i="1"/>
  <c r="AG1518" i="1"/>
  <c r="AH1518" i="1"/>
  <c r="AC1518" i="1"/>
  <c r="AD1518" i="1"/>
  <c r="AE1518" i="1"/>
  <c r="AI1518" i="1"/>
  <c r="W1519" i="1"/>
  <c r="O1519" i="1"/>
  <c r="AF1519" i="1"/>
  <c r="AG1519" i="1"/>
  <c r="AH1519" i="1"/>
  <c r="AC1519" i="1"/>
  <c r="AD1519" i="1"/>
  <c r="AE1519" i="1"/>
  <c r="AI1519" i="1"/>
  <c r="W1520" i="1"/>
  <c r="O1520" i="1"/>
  <c r="AF1520" i="1"/>
  <c r="AG1520" i="1"/>
  <c r="AH1520" i="1"/>
  <c r="AC1520" i="1"/>
  <c r="AD1520" i="1"/>
  <c r="AE1520" i="1"/>
  <c r="AI1520" i="1"/>
  <c r="W1521" i="1"/>
  <c r="O1521" i="1"/>
  <c r="AF1521" i="1"/>
  <c r="AG1521" i="1"/>
  <c r="AH1521" i="1"/>
  <c r="AC1521" i="1"/>
  <c r="AD1521" i="1"/>
  <c r="AE1521" i="1"/>
  <c r="AI1521" i="1"/>
  <c r="W1522" i="1"/>
  <c r="O1522" i="1"/>
  <c r="AF1522" i="1"/>
  <c r="AG1522" i="1"/>
  <c r="AH1522" i="1"/>
  <c r="AC1522" i="1"/>
  <c r="AD1522" i="1"/>
  <c r="AE1522" i="1"/>
  <c r="AI1522" i="1"/>
  <c r="W1523" i="1"/>
  <c r="O1523" i="1"/>
  <c r="AF1523" i="1"/>
  <c r="AG1523" i="1"/>
  <c r="AH1523" i="1"/>
  <c r="AC1523" i="1"/>
  <c r="AD1523" i="1"/>
  <c r="AE1523" i="1"/>
  <c r="AI1523" i="1"/>
  <c r="W1524" i="1"/>
  <c r="O1524" i="1"/>
  <c r="AF1524" i="1"/>
  <c r="AG1524" i="1"/>
  <c r="AH1524" i="1"/>
  <c r="AC1524" i="1"/>
  <c r="AD1524" i="1"/>
  <c r="AE1524" i="1"/>
  <c r="AI1524" i="1"/>
  <c r="W1525" i="1"/>
  <c r="O1525" i="1"/>
  <c r="AF1525" i="1"/>
  <c r="AG1525" i="1"/>
  <c r="AH1525" i="1"/>
  <c r="AC1525" i="1"/>
  <c r="AD1525" i="1"/>
  <c r="AE1525" i="1"/>
  <c r="AI1525" i="1"/>
  <c r="W1526" i="1"/>
  <c r="O1526" i="1"/>
  <c r="AF1526" i="1"/>
  <c r="AG1526" i="1"/>
  <c r="AH1526" i="1"/>
  <c r="AC1526" i="1"/>
  <c r="AD1526" i="1"/>
  <c r="AE1526" i="1"/>
  <c r="AI1526" i="1"/>
  <c r="W1527" i="1"/>
  <c r="O1527" i="1"/>
  <c r="AF1527" i="1"/>
  <c r="AG1527" i="1"/>
  <c r="AH1527" i="1"/>
  <c r="AC1527" i="1"/>
  <c r="AD1527" i="1"/>
  <c r="AE1527" i="1"/>
  <c r="AI1527" i="1"/>
  <c r="W1528" i="1"/>
  <c r="O1528" i="1"/>
  <c r="AF1528" i="1"/>
  <c r="AG1528" i="1"/>
  <c r="AH1528" i="1"/>
  <c r="AC1528" i="1"/>
  <c r="AD1528" i="1"/>
  <c r="AE1528" i="1"/>
  <c r="AI1528" i="1"/>
  <c r="W1529" i="1"/>
  <c r="O1529" i="1"/>
  <c r="AF1529" i="1"/>
  <c r="AG1529" i="1"/>
  <c r="AH1529" i="1"/>
  <c r="AC1529" i="1"/>
  <c r="AD1529" i="1"/>
  <c r="AE1529" i="1"/>
  <c r="AI1529" i="1"/>
  <c r="W1530" i="1"/>
  <c r="O1530" i="1"/>
  <c r="AF1530" i="1"/>
  <c r="AG1530" i="1"/>
  <c r="AH1530" i="1"/>
  <c r="AC1530" i="1"/>
  <c r="AD1530" i="1"/>
  <c r="AE1530" i="1"/>
  <c r="AI1530" i="1"/>
  <c r="W1531" i="1"/>
  <c r="O1531" i="1"/>
  <c r="AF1531" i="1"/>
  <c r="AG1531" i="1"/>
  <c r="AH1531" i="1"/>
  <c r="AC1531" i="1"/>
  <c r="AD1531" i="1"/>
  <c r="AE1531" i="1"/>
  <c r="AI1531" i="1"/>
  <c r="W1532" i="1"/>
  <c r="O1532" i="1"/>
  <c r="AF1532" i="1"/>
  <c r="AG1532" i="1"/>
  <c r="AH1532" i="1"/>
  <c r="AC1532" i="1"/>
  <c r="AD1532" i="1"/>
  <c r="AE1532" i="1"/>
  <c r="AI1532" i="1"/>
  <c r="W1533" i="1"/>
  <c r="O1533" i="1"/>
  <c r="AF1533" i="1"/>
  <c r="AG1533" i="1"/>
  <c r="AH1533" i="1"/>
  <c r="AC1533" i="1"/>
  <c r="AD1533" i="1"/>
  <c r="AE1533" i="1"/>
  <c r="AI1533" i="1"/>
  <c r="W1534" i="1"/>
  <c r="O1534" i="1"/>
  <c r="AF1534" i="1"/>
  <c r="AG1534" i="1"/>
  <c r="AH1534" i="1"/>
  <c r="AC1534" i="1"/>
  <c r="AD1534" i="1"/>
  <c r="AE1534" i="1"/>
  <c r="AI1534" i="1"/>
  <c r="W1535" i="1"/>
  <c r="O1535" i="1"/>
  <c r="AF1535" i="1"/>
  <c r="AG1535" i="1"/>
  <c r="AH1535" i="1"/>
  <c r="AC1535" i="1"/>
  <c r="AD1535" i="1"/>
  <c r="AE1535" i="1"/>
  <c r="AI1535" i="1"/>
  <c r="W1536" i="1"/>
  <c r="O1536" i="1"/>
  <c r="AF1536" i="1"/>
  <c r="AG1536" i="1"/>
  <c r="AH1536" i="1"/>
  <c r="AC1536" i="1"/>
  <c r="AD1536" i="1"/>
  <c r="AE1536" i="1"/>
  <c r="AI1536" i="1"/>
  <c r="W1537" i="1"/>
  <c r="O1537" i="1"/>
  <c r="AF1537" i="1"/>
  <c r="AG1537" i="1"/>
  <c r="AH1537" i="1"/>
  <c r="AC1537" i="1"/>
  <c r="AD1537" i="1"/>
  <c r="AE1537" i="1"/>
  <c r="AI1537" i="1"/>
  <c r="W1538" i="1"/>
  <c r="O1538" i="1"/>
  <c r="AF1538" i="1"/>
  <c r="AG1538" i="1"/>
  <c r="AH1538" i="1"/>
  <c r="AC1538" i="1"/>
  <c r="AD1538" i="1"/>
  <c r="AE1538" i="1"/>
  <c r="AI1538" i="1"/>
  <c r="W1539" i="1"/>
  <c r="O1539" i="1"/>
  <c r="AF1539" i="1"/>
  <c r="AG1539" i="1"/>
  <c r="AH1539" i="1"/>
  <c r="AC1539" i="1"/>
  <c r="AD1539" i="1"/>
  <c r="AE1539" i="1"/>
  <c r="AI1539" i="1"/>
  <c r="W1540" i="1"/>
  <c r="O1540" i="1"/>
  <c r="AF1540" i="1"/>
  <c r="AG1540" i="1"/>
  <c r="AH1540" i="1"/>
  <c r="AC1540" i="1"/>
  <c r="AD1540" i="1"/>
  <c r="AE1540" i="1"/>
  <c r="AI1540" i="1"/>
  <c r="W1541" i="1"/>
  <c r="O1541" i="1"/>
  <c r="AF1541" i="1"/>
  <c r="AG1541" i="1"/>
  <c r="AH1541" i="1"/>
  <c r="AC1541" i="1"/>
  <c r="AD1541" i="1"/>
  <c r="AE1541" i="1"/>
  <c r="AI1541" i="1"/>
  <c r="W1542" i="1"/>
  <c r="O1542" i="1"/>
  <c r="AF1542" i="1"/>
  <c r="AG1542" i="1"/>
  <c r="AH1542" i="1"/>
  <c r="AC1542" i="1"/>
  <c r="AD1542" i="1"/>
  <c r="AE1542" i="1"/>
  <c r="AI1542" i="1"/>
  <c r="W1543" i="1"/>
  <c r="O1543" i="1"/>
  <c r="AF1543" i="1"/>
  <c r="AG1543" i="1"/>
  <c r="AH1543" i="1"/>
  <c r="AC1543" i="1"/>
  <c r="AD1543" i="1"/>
  <c r="AE1543" i="1"/>
  <c r="AI1543" i="1"/>
  <c r="W1544" i="1"/>
  <c r="O1544" i="1"/>
  <c r="AF1544" i="1"/>
  <c r="AG1544" i="1"/>
  <c r="AH1544" i="1"/>
  <c r="AC1544" i="1"/>
  <c r="AD1544" i="1"/>
  <c r="AE1544" i="1"/>
  <c r="AI1544" i="1"/>
  <c r="W1545" i="1"/>
  <c r="O1545" i="1"/>
  <c r="AF1545" i="1"/>
  <c r="AG1545" i="1"/>
  <c r="AH1545" i="1"/>
  <c r="AC1545" i="1"/>
  <c r="AD1545" i="1"/>
  <c r="AE1545" i="1"/>
  <c r="AI1545" i="1"/>
  <c r="W1546" i="1"/>
  <c r="O1546" i="1"/>
  <c r="AF1546" i="1"/>
  <c r="AG1546" i="1"/>
  <c r="AH1546" i="1"/>
  <c r="AC1546" i="1"/>
  <c r="AD1546" i="1"/>
  <c r="AE1546" i="1"/>
  <c r="AI1546" i="1"/>
  <c r="W1547" i="1"/>
  <c r="O1547" i="1"/>
  <c r="AF1547" i="1"/>
  <c r="AG1547" i="1"/>
  <c r="AH1547" i="1"/>
  <c r="AC1547" i="1"/>
  <c r="AD1547" i="1"/>
  <c r="AE1547" i="1"/>
  <c r="AI1547" i="1"/>
  <c r="W1548" i="1"/>
  <c r="O1548" i="1"/>
  <c r="AF1548" i="1"/>
  <c r="AG1548" i="1"/>
  <c r="AH1548" i="1"/>
  <c r="AC1548" i="1"/>
  <c r="AD1548" i="1"/>
  <c r="AE1548" i="1"/>
  <c r="AI1548" i="1"/>
  <c r="W1549" i="1"/>
  <c r="O1549" i="1"/>
  <c r="AF1549" i="1"/>
  <c r="AG1549" i="1"/>
  <c r="AH1549" i="1"/>
  <c r="AC1549" i="1"/>
  <c r="AD1549" i="1"/>
  <c r="AE1549" i="1"/>
  <c r="AI1549" i="1"/>
  <c r="W1550" i="1"/>
  <c r="O1550" i="1"/>
  <c r="AF1550" i="1"/>
  <c r="AG1550" i="1"/>
  <c r="AH1550" i="1"/>
  <c r="AC1550" i="1"/>
  <c r="AD1550" i="1"/>
  <c r="AE1550" i="1"/>
  <c r="AI1550" i="1"/>
  <c r="W1551" i="1"/>
  <c r="O1551" i="1"/>
  <c r="AF1551" i="1"/>
  <c r="AG1551" i="1"/>
  <c r="AH1551" i="1"/>
  <c r="AC1551" i="1"/>
  <c r="AD1551" i="1"/>
  <c r="AE1551" i="1"/>
  <c r="AI1551" i="1"/>
  <c r="W1552" i="1"/>
  <c r="O1552" i="1"/>
  <c r="AF1552" i="1"/>
  <c r="AG1552" i="1"/>
  <c r="AH1552" i="1"/>
  <c r="AC1552" i="1"/>
  <c r="AD1552" i="1"/>
  <c r="AE1552" i="1"/>
  <c r="AI1552" i="1"/>
  <c r="W1553" i="1"/>
  <c r="O1553" i="1"/>
  <c r="AF1553" i="1"/>
  <c r="AG1553" i="1"/>
  <c r="AH1553" i="1"/>
  <c r="AC1553" i="1"/>
  <c r="AD1553" i="1"/>
  <c r="AE1553" i="1"/>
  <c r="AI1553" i="1"/>
  <c r="W1554" i="1"/>
  <c r="O1554" i="1"/>
  <c r="AF1554" i="1"/>
  <c r="AG1554" i="1"/>
  <c r="AH1554" i="1"/>
  <c r="AC1554" i="1"/>
  <c r="AD1554" i="1"/>
  <c r="AE1554" i="1"/>
  <c r="AI1554" i="1"/>
  <c r="W1555" i="1"/>
  <c r="O1555" i="1"/>
  <c r="AF1555" i="1"/>
  <c r="AG1555" i="1"/>
  <c r="AH1555" i="1"/>
  <c r="AC1555" i="1"/>
  <c r="AD1555" i="1"/>
  <c r="AE1555" i="1"/>
  <c r="AI1555" i="1"/>
  <c r="W1556" i="1"/>
  <c r="O1556" i="1"/>
  <c r="AF1556" i="1"/>
  <c r="AG1556" i="1"/>
  <c r="AH1556" i="1"/>
  <c r="AC1556" i="1"/>
  <c r="AD1556" i="1"/>
  <c r="AE1556" i="1"/>
  <c r="AI1556" i="1"/>
  <c r="W1557" i="1"/>
  <c r="O1557" i="1"/>
  <c r="AF1557" i="1"/>
  <c r="AG1557" i="1"/>
  <c r="AH1557" i="1"/>
  <c r="AC1557" i="1"/>
  <c r="AD1557" i="1"/>
  <c r="AE1557" i="1"/>
  <c r="AI1557" i="1"/>
  <c r="W1558" i="1"/>
  <c r="O1558" i="1"/>
  <c r="AF1558" i="1"/>
  <c r="AG1558" i="1"/>
  <c r="AH1558" i="1"/>
  <c r="AC1558" i="1"/>
  <c r="AD1558" i="1"/>
  <c r="AE1558" i="1"/>
  <c r="AI1558" i="1"/>
  <c r="W1559" i="1"/>
  <c r="O1559" i="1"/>
  <c r="AF1559" i="1"/>
  <c r="AG1559" i="1"/>
  <c r="AH1559" i="1"/>
  <c r="AC1559" i="1"/>
  <c r="AD1559" i="1"/>
  <c r="AE1559" i="1"/>
  <c r="AI1559" i="1"/>
  <c r="W1560" i="1"/>
  <c r="O1560" i="1"/>
  <c r="AF1560" i="1"/>
  <c r="AG1560" i="1"/>
  <c r="AH1560" i="1"/>
  <c r="AC1560" i="1"/>
  <c r="AD1560" i="1"/>
  <c r="AE1560" i="1"/>
  <c r="AI1560" i="1"/>
  <c r="W1561" i="1"/>
  <c r="O1561" i="1"/>
  <c r="AF1561" i="1"/>
  <c r="AG1561" i="1"/>
  <c r="AH1561" i="1"/>
  <c r="AC1561" i="1"/>
  <c r="AD1561" i="1"/>
  <c r="AE1561" i="1"/>
  <c r="AI1561" i="1"/>
  <c r="W1562" i="1"/>
  <c r="O1562" i="1"/>
  <c r="AF1562" i="1"/>
  <c r="AG1562" i="1"/>
  <c r="AH1562" i="1"/>
  <c r="AC1562" i="1"/>
  <c r="AD1562" i="1"/>
  <c r="AE1562" i="1"/>
  <c r="AI1562" i="1"/>
  <c r="W1563" i="1"/>
  <c r="O1563" i="1"/>
  <c r="AF1563" i="1"/>
  <c r="AG1563" i="1"/>
  <c r="AH1563" i="1"/>
  <c r="AC1563" i="1"/>
  <c r="AD1563" i="1"/>
  <c r="AE1563" i="1"/>
  <c r="AI1563" i="1"/>
  <c r="W1564" i="1"/>
  <c r="O1564" i="1"/>
  <c r="AF1564" i="1"/>
  <c r="AG1564" i="1"/>
  <c r="AH1564" i="1"/>
  <c r="AC1564" i="1"/>
  <c r="AD1564" i="1"/>
  <c r="AE1564" i="1"/>
  <c r="AI1564" i="1"/>
  <c r="W1565" i="1"/>
  <c r="O1565" i="1"/>
  <c r="AF1565" i="1"/>
  <c r="AG1565" i="1"/>
  <c r="AH1565" i="1"/>
  <c r="AC1565" i="1"/>
  <c r="AD1565" i="1"/>
  <c r="AE1565" i="1"/>
  <c r="AI1565" i="1"/>
  <c r="W1566" i="1"/>
  <c r="O1566" i="1"/>
  <c r="AF1566" i="1"/>
  <c r="AG1566" i="1"/>
  <c r="AH1566" i="1"/>
  <c r="AC1566" i="1"/>
  <c r="AD1566" i="1"/>
  <c r="AE1566" i="1"/>
  <c r="AI1566" i="1"/>
  <c r="W1567" i="1"/>
  <c r="O1567" i="1"/>
  <c r="AF1567" i="1"/>
  <c r="AG1567" i="1"/>
  <c r="AH1567" i="1"/>
  <c r="AC1567" i="1"/>
  <c r="AD1567" i="1"/>
  <c r="AE1567" i="1"/>
  <c r="AI1567" i="1"/>
  <c r="W1568" i="1"/>
  <c r="O1568" i="1"/>
  <c r="AF1568" i="1"/>
  <c r="AG1568" i="1"/>
  <c r="AH1568" i="1"/>
  <c r="AC1568" i="1"/>
  <c r="AD1568" i="1"/>
  <c r="AE1568" i="1"/>
  <c r="AI1568" i="1"/>
  <c r="W1569" i="1"/>
  <c r="O1569" i="1"/>
  <c r="AF1569" i="1"/>
  <c r="AG1569" i="1"/>
  <c r="AH1569" i="1"/>
  <c r="AC1569" i="1"/>
  <c r="AD1569" i="1"/>
  <c r="AE1569" i="1"/>
  <c r="AI1569" i="1"/>
  <c r="W1570" i="1"/>
  <c r="O1570" i="1"/>
  <c r="AF1570" i="1"/>
  <c r="AG1570" i="1"/>
  <c r="AH1570" i="1"/>
  <c r="AC1570" i="1"/>
  <c r="AD1570" i="1"/>
  <c r="AE1570" i="1"/>
  <c r="AI1570" i="1"/>
  <c r="W1571" i="1"/>
  <c r="O1571" i="1"/>
  <c r="AF1571" i="1"/>
  <c r="AG1571" i="1"/>
  <c r="AH1571" i="1"/>
  <c r="AC1571" i="1"/>
  <c r="AD1571" i="1"/>
  <c r="AE1571" i="1"/>
  <c r="AI1571" i="1"/>
  <c r="W1572" i="1"/>
  <c r="O1572" i="1"/>
  <c r="AF1572" i="1"/>
  <c r="AG1572" i="1"/>
  <c r="AH1572" i="1"/>
  <c r="AC1572" i="1"/>
  <c r="AD1572" i="1"/>
  <c r="AE1572" i="1"/>
  <c r="AI1572" i="1"/>
  <c r="W1573" i="1"/>
  <c r="O1573" i="1"/>
  <c r="AF1573" i="1"/>
  <c r="AG1573" i="1"/>
  <c r="AH1573" i="1"/>
  <c r="AC1573" i="1"/>
  <c r="AD1573" i="1"/>
  <c r="AE1573" i="1"/>
  <c r="AI1573" i="1"/>
  <c r="W1574" i="1"/>
  <c r="O1574" i="1"/>
  <c r="AF1574" i="1"/>
  <c r="AG1574" i="1"/>
  <c r="AH1574" i="1"/>
  <c r="AC1574" i="1"/>
  <c r="AD1574" i="1"/>
  <c r="AE1574" i="1"/>
  <c r="AI1574" i="1"/>
  <c r="W1575" i="1"/>
  <c r="O1575" i="1"/>
  <c r="AF1575" i="1"/>
  <c r="AG1575" i="1"/>
  <c r="AH1575" i="1"/>
  <c r="AC1575" i="1"/>
  <c r="AD1575" i="1"/>
  <c r="AE1575" i="1"/>
  <c r="AI1575" i="1"/>
  <c r="W1576" i="1"/>
  <c r="O1576" i="1"/>
  <c r="AF1576" i="1"/>
  <c r="AG1576" i="1"/>
  <c r="AH1576" i="1"/>
  <c r="AC1576" i="1"/>
  <c r="AD1576" i="1"/>
  <c r="AE1576" i="1"/>
  <c r="AI1576" i="1"/>
  <c r="W1577" i="1"/>
  <c r="O1577" i="1"/>
  <c r="AF1577" i="1"/>
  <c r="AG1577" i="1"/>
  <c r="AH1577" i="1"/>
  <c r="AC1577" i="1"/>
  <c r="AD1577" i="1"/>
  <c r="AE1577" i="1"/>
  <c r="AI1577" i="1"/>
  <c r="W1578" i="1"/>
  <c r="O1578" i="1"/>
  <c r="AF1578" i="1"/>
  <c r="AG1578" i="1"/>
  <c r="AH1578" i="1"/>
  <c r="AC1578" i="1"/>
  <c r="AD1578" i="1"/>
  <c r="AE1578" i="1"/>
  <c r="AI1578" i="1"/>
  <c r="W1579" i="1"/>
  <c r="O1579" i="1"/>
  <c r="AF1579" i="1"/>
  <c r="AG1579" i="1"/>
  <c r="AH1579" i="1"/>
  <c r="AC1579" i="1"/>
  <c r="AD1579" i="1"/>
  <c r="AE1579" i="1"/>
  <c r="AI1579" i="1"/>
  <c r="W1580" i="1"/>
  <c r="O1580" i="1"/>
  <c r="AF1580" i="1"/>
  <c r="AG1580" i="1"/>
  <c r="AH1580" i="1"/>
  <c r="AC1580" i="1"/>
  <c r="AD1580" i="1"/>
  <c r="AE1580" i="1"/>
  <c r="AI1580" i="1"/>
  <c r="W1581" i="1"/>
  <c r="O1581" i="1"/>
  <c r="AF1581" i="1"/>
  <c r="AG1581" i="1"/>
  <c r="AH1581" i="1"/>
  <c r="AC1581" i="1"/>
  <c r="AD1581" i="1"/>
  <c r="AE1581" i="1"/>
  <c r="AI1581" i="1"/>
  <c r="W1582" i="1"/>
  <c r="O1582" i="1"/>
  <c r="AF1582" i="1"/>
  <c r="AG1582" i="1"/>
  <c r="AH1582" i="1"/>
  <c r="AC1582" i="1"/>
  <c r="AD1582" i="1"/>
  <c r="AE1582" i="1"/>
  <c r="AI1582" i="1"/>
  <c r="W1583" i="1"/>
  <c r="O1583" i="1"/>
  <c r="AF1583" i="1"/>
  <c r="AG1583" i="1"/>
  <c r="AH1583" i="1"/>
  <c r="AC1583" i="1"/>
  <c r="AD1583" i="1"/>
  <c r="AE1583" i="1"/>
  <c r="AI1583" i="1"/>
  <c r="W1584" i="1"/>
  <c r="O1584" i="1"/>
  <c r="AF1584" i="1"/>
  <c r="AG1584" i="1"/>
  <c r="AH1584" i="1"/>
  <c r="AC1584" i="1"/>
  <c r="AD1584" i="1"/>
  <c r="AE1584" i="1"/>
  <c r="AI1584" i="1"/>
  <c r="W1585" i="1"/>
  <c r="O1585" i="1"/>
  <c r="AF1585" i="1"/>
  <c r="AG1585" i="1"/>
  <c r="AH1585" i="1"/>
  <c r="AC1585" i="1"/>
  <c r="AD1585" i="1"/>
  <c r="AE1585" i="1"/>
  <c r="AI1585" i="1"/>
  <c r="W1586" i="1"/>
  <c r="O1586" i="1"/>
  <c r="AF1586" i="1"/>
  <c r="AG1586" i="1"/>
  <c r="AH1586" i="1"/>
  <c r="AC1586" i="1"/>
  <c r="AD1586" i="1"/>
  <c r="AE1586" i="1"/>
  <c r="AI1586" i="1"/>
  <c r="W1587" i="1"/>
  <c r="O1587" i="1"/>
  <c r="AF1587" i="1"/>
  <c r="AG1587" i="1"/>
  <c r="AH1587" i="1"/>
  <c r="AC1587" i="1"/>
  <c r="AD1587" i="1"/>
  <c r="AE1587" i="1"/>
  <c r="AI1587" i="1"/>
  <c r="W1588" i="1"/>
  <c r="O1588" i="1"/>
  <c r="AF1588" i="1"/>
  <c r="AG1588" i="1"/>
  <c r="AH1588" i="1"/>
  <c r="AC1588" i="1"/>
  <c r="AD1588" i="1"/>
  <c r="AE1588" i="1"/>
  <c r="AI1588" i="1"/>
  <c r="W1589" i="1"/>
  <c r="O1589" i="1"/>
  <c r="AF1589" i="1"/>
  <c r="AG1589" i="1"/>
  <c r="AH1589" i="1"/>
  <c r="AC1589" i="1"/>
  <c r="AD1589" i="1"/>
  <c r="AE1589" i="1"/>
  <c r="AI1589" i="1"/>
  <c r="W1590" i="1"/>
  <c r="O1590" i="1"/>
  <c r="AF1590" i="1"/>
  <c r="AG1590" i="1"/>
  <c r="AH1590" i="1"/>
  <c r="AC1590" i="1"/>
  <c r="AD1590" i="1"/>
  <c r="AE1590" i="1"/>
  <c r="AI1590" i="1"/>
  <c r="W1591" i="1"/>
  <c r="O1591" i="1"/>
  <c r="AF1591" i="1"/>
  <c r="AG1591" i="1"/>
  <c r="AH1591" i="1"/>
  <c r="AC1591" i="1"/>
  <c r="AD1591" i="1"/>
  <c r="AE1591" i="1"/>
  <c r="AI1591" i="1"/>
  <c r="W1592" i="1"/>
  <c r="O1592" i="1"/>
  <c r="AF1592" i="1"/>
  <c r="AG1592" i="1"/>
  <c r="AH1592" i="1"/>
  <c r="AC1592" i="1"/>
  <c r="AD1592" i="1"/>
  <c r="AE1592" i="1"/>
  <c r="AI1592" i="1"/>
  <c r="W1593" i="1"/>
  <c r="O1593" i="1"/>
  <c r="AF1593" i="1"/>
  <c r="AG1593" i="1"/>
  <c r="AH1593" i="1"/>
  <c r="AC1593" i="1"/>
  <c r="AD1593" i="1"/>
  <c r="AE1593" i="1"/>
  <c r="AI1593" i="1"/>
  <c r="W1594" i="1"/>
  <c r="O1594" i="1"/>
  <c r="AF1594" i="1"/>
  <c r="AG1594" i="1"/>
  <c r="AH1594" i="1"/>
  <c r="AC1594" i="1"/>
  <c r="AD1594" i="1"/>
  <c r="AE1594" i="1"/>
  <c r="AI1594" i="1"/>
  <c r="W1595" i="1"/>
  <c r="O1595" i="1"/>
  <c r="AF1595" i="1"/>
  <c r="AG1595" i="1"/>
  <c r="AH1595" i="1"/>
  <c r="AC1595" i="1"/>
  <c r="AD1595" i="1"/>
  <c r="AE1595" i="1"/>
  <c r="AI1595" i="1"/>
  <c r="W1596" i="1"/>
  <c r="O1596" i="1"/>
  <c r="AF1596" i="1"/>
  <c r="AG1596" i="1"/>
  <c r="AH1596" i="1"/>
  <c r="AC1596" i="1"/>
  <c r="AD1596" i="1"/>
  <c r="AE1596" i="1"/>
  <c r="AI1596" i="1"/>
  <c r="W1597" i="1"/>
  <c r="O1597" i="1"/>
  <c r="AF1597" i="1"/>
  <c r="AG1597" i="1"/>
  <c r="AH1597" i="1"/>
  <c r="AC1597" i="1"/>
  <c r="AD1597" i="1"/>
  <c r="AE1597" i="1"/>
  <c r="AI1597" i="1"/>
  <c r="W1598" i="1"/>
  <c r="O1598" i="1"/>
  <c r="AF1598" i="1"/>
  <c r="AG1598" i="1"/>
  <c r="AH1598" i="1"/>
  <c r="AC1598" i="1"/>
  <c r="AD1598" i="1"/>
  <c r="AE1598" i="1"/>
  <c r="AI1598" i="1"/>
  <c r="W1599" i="1"/>
  <c r="O1599" i="1"/>
  <c r="AF1599" i="1"/>
  <c r="AG1599" i="1"/>
  <c r="AH1599" i="1"/>
  <c r="AC1599" i="1"/>
  <c r="AD1599" i="1"/>
  <c r="AE1599" i="1"/>
  <c r="AI1599" i="1"/>
  <c r="W1600" i="1"/>
  <c r="O1600" i="1"/>
  <c r="AF1600" i="1"/>
  <c r="AG1600" i="1"/>
  <c r="AH1600" i="1"/>
  <c r="AC1600" i="1"/>
  <c r="AD1600" i="1"/>
  <c r="AE1600" i="1"/>
  <c r="AI1600" i="1"/>
  <c r="W1601" i="1"/>
  <c r="O1601" i="1"/>
  <c r="AF1601" i="1"/>
  <c r="AG1601" i="1"/>
  <c r="AH1601" i="1"/>
  <c r="AC1601" i="1"/>
  <c r="AD1601" i="1"/>
  <c r="AE1601" i="1"/>
  <c r="AI1601" i="1"/>
  <c r="W1602" i="1"/>
  <c r="O1602" i="1"/>
  <c r="AF1602" i="1"/>
  <c r="AG1602" i="1"/>
  <c r="AH1602" i="1"/>
  <c r="AC1602" i="1"/>
  <c r="AD1602" i="1"/>
  <c r="AE1602" i="1"/>
  <c r="AI1602" i="1"/>
  <c r="W1603" i="1"/>
  <c r="O1603" i="1"/>
  <c r="AF1603" i="1"/>
  <c r="AG1603" i="1"/>
  <c r="AH1603" i="1"/>
  <c r="AC1603" i="1"/>
  <c r="AD1603" i="1"/>
  <c r="AE1603" i="1"/>
  <c r="AI1603" i="1"/>
  <c r="W1604" i="1"/>
  <c r="O1604" i="1"/>
  <c r="AF1604" i="1"/>
  <c r="AG1604" i="1"/>
  <c r="AH1604" i="1"/>
  <c r="AC1604" i="1"/>
  <c r="AD1604" i="1"/>
  <c r="AE1604" i="1"/>
  <c r="AI1604" i="1"/>
  <c r="W1605" i="1"/>
  <c r="O1605" i="1"/>
  <c r="AF1605" i="1"/>
  <c r="AG1605" i="1"/>
  <c r="AH1605" i="1"/>
  <c r="AC1605" i="1"/>
  <c r="AD1605" i="1"/>
  <c r="AE1605" i="1"/>
  <c r="AI1605" i="1"/>
  <c r="W1606" i="1"/>
  <c r="O1606" i="1"/>
  <c r="AF1606" i="1"/>
  <c r="AG1606" i="1"/>
  <c r="AH1606" i="1"/>
  <c r="AC1606" i="1"/>
  <c r="AD1606" i="1"/>
  <c r="AE1606" i="1"/>
  <c r="AI1606" i="1"/>
  <c r="W1607" i="1"/>
  <c r="O1607" i="1"/>
  <c r="AF1607" i="1"/>
  <c r="AG1607" i="1"/>
  <c r="AH1607" i="1"/>
  <c r="AC1607" i="1"/>
  <c r="AD1607" i="1"/>
  <c r="AE1607" i="1"/>
  <c r="AI1607" i="1"/>
  <c r="W1608" i="1"/>
  <c r="O1608" i="1"/>
  <c r="AF1608" i="1"/>
  <c r="AG1608" i="1"/>
  <c r="AH1608" i="1"/>
  <c r="AC1608" i="1"/>
  <c r="AD1608" i="1"/>
  <c r="AE1608" i="1"/>
  <c r="AI1608" i="1"/>
  <c r="W1609" i="1"/>
  <c r="O1609" i="1"/>
  <c r="AF1609" i="1"/>
  <c r="AG1609" i="1"/>
  <c r="AH1609" i="1"/>
  <c r="AC1609" i="1"/>
  <c r="AD1609" i="1"/>
  <c r="AE1609" i="1"/>
  <c r="AI1609" i="1"/>
  <c r="W1610" i="1"/>
  <c r="O1610" i="1"/>
  <c r="AF1610" i="1"/>
  <c r="AG1610" i="1"/>
  <c r="AH1610" i="1"/>
  <c r="AC1610" i="1"/>
  <c r="AD1610" i="1"/>
  <c r="AE1610" i="1"/>
  <c r="AI1610" i="1"/>
  <c r="W1611" i="1"/>
  <c r="O1611" i="1"/>
  <c r="AF1611" i="1"/>
  <c r="AG1611" i="1"/>
  <c r="AH1611" i="1"/>
  <c r="AC1611" i="1"/>
  <c r="AD1611" i="1"/>
  <c r="AE1611" i="1"/>
  <c r="AI1611" i="1"/>
  <c r="W1612" i="1"/>
  <c r="O1612" i="1"/>
  <c r="AF1612" i="1"/>
  <c r="AG1612" i="1"/>
  <c r="AH1612" i="1"/>
  <c r="AC1612" i="1"/>
  <c r="AD1612" i="1"/>
  <c r="AE1612" i="1"/>
  <c r="AI1612" i="1"/>
  <c r="W1613" i="1"/>
  <c r="O1613" i="1"/>
  <c r="AF1613" i="1"/>
  <c r="AG1613" i="1"/>
  <c r="AH1613" i="1"/>
  <c r="AC1613" i="1"/>
  <c r="AD1613" i="1"/>
  <c r="AE1613" i="1"/>
  <c r="AI1613" i="1"/>
  <c r="W1614" i="1"/>
  <c r="O1614" i="1"/>
  <c r="AF1614" i="1"/>
  <c r="AG1614" i="1"/>
  <c r="AH1614" i="1"/>
  <c r="AC1614" i="1"/>
  <c r="AD1614" i="1"/>
  <c r="AE1614" i="1"/>
  <c r="AI1614" i="1"/>
  <c r="W1615" i="1"/>
  <c r="O1615" i="1"/>
  <c r="AF1615" i="1"/>
  <c r="AG1615" i="1"/>
  <c r="AH1615" i="1"/>
  <c r="AC1615" i="1"/>
  <c r="AD1615" i="1"/>
  <c r="AE1615" i="1"/>
  <c r="AI1615" i="1"/>
  <c r="W1616" i="1"/>
  <c r="O1616" i="1"/>
  <c r="AF1616" i="1"/>
  <c r="AG1616" i="1"/>
  <c r="AH1616" i="1"/>
  <c r="AC1616" i="1"/>
  <c r="AD1616" i="1"/>
  <c r="AE1616" i="1"/>
  <c r="AI1616" i="1"/>
  <c r="W1617" i="1"/>
  <c r="O1617" i="1"/>
  <c r="AF1617" i="1"/>
  <c r="AG1617" i="1"/>
  <c r="AH1617" i="1"/>
  <c r="AC1617" i="1"/>
  <c r="AD1617" i="1"/>
  <c r="AE1617" i="1"/>
  <c r="AI1617" i="1"/>
  <c r="W1618" i="1"/>
  <c r="O1618" i="1"/>
  <c r="AF1618" i="1"/>
  <c r="AG1618" i="1"/>
  <c r="AH1618" i="1"/>
  <c r="AC1618" i="1"/>
  <c r="AD1618" i="1"/>
  <c r="AE1618" i="1"/>
  <c r="AI1618" i="1"/>
  <c r="W1619" i="1"/>
  <c r="O1619" i="1"/>
  <c r="AF1619" i="1"/>
  <c r="AG1619" i="1"/>
  <c r="AH1619" i="1"/>
  <c r="AC1619" i="1"/>
  <c r="AD1619" i="1"/>
  <c r="AE1619" i="1"/>
  <c r="AI1619" i="1"/>
  <c r="W1620" i="1"/>
  <c r="O1620" i="1"/>
  <c r="AF1620" i="1"/>
  <c r="AG1620" i="1"/>
  <c r="AH1620" i="1"/>
  <c r="AC1620" i="1"/>
  <c r="AD1620" i="1"/>
  <c r="AE1620" i="1"/>
  <c r="AI1620" i="1"/>
  <c r="W1621" i="1"/>
  <c r="O1621" i="1"/>
  <c r="AF1621" i="1"/>
  <c r="AG1621" i="1"/>
  <c r="AH1621" i="1"/>
  <c r="AC1621" i="1"/>
  <c r="AD1621" i="1"/>
  <c r="AE1621" i="1"/>
  <c r="AI1621" i="1"/>
  <c r="W1622" i="1"/>
  <c r="O1622" i="1"/>
  <c r="AF1622" i="1"/>
  <c r="AG1622" i="1"/>
  <c r="AH1622" i="1"/>
  <c r="AC1622" i="1"/>
  <c r="AD1622" i="1"/>
  <c r="AE1622" i="1"/>
  <c r="AI1622" i="1"/>
  <c r="W1623" i="1"/>
  <c r="O1623" i="1"/>
  <c r="AF1623" i="1"/>
  <c r="AG1623" i="1"/>
  <c r="AH1623" i="1"/>
  <c r="AC1623" i="1"/>
  <c r="AD1623" i="1"/>
  <c r="AE1623" i="1"/>
  <c r="AI1623" i="1"/>
  <c r="W1624" i="1"/>
  <c r="O1624" i="1"/>
  <c r="AF1624" i="1"/>
  <c r="AG1624" i="1"/>
  <c r="AH1624" i="1"/>
  <c r="AC1624" i="1"/>
  <c r="AD1624" i="1"/>
  <c r="AE1624" i="1"/>
  <c r="AI1624" i="1"/>
  <c r="W1625" i="1"/>
  <c r="O1625" i="1"/>
  <c r="AF1625" i="1"/>
  <c r="AG1625" i="1"/>
  <c r="AH1625" i="1"/>
  <c r="AC1625" i="1"/>
  <c r="AD1625" i="1"/>
  <c r="AE1625" i="1"/>
  <c r="AI1625" i="1"/>
  <c r="W1626" i="1"/>
  <c r="O1626" i="1"/>
  <c r="AF1626" i="1"/>
  <c r="AG1626" i="1"/>
  <c r="AH1626" i="1"/>
  <c r="AC1626" i="1"/>
  <c r="AD1626" i="1"/>
  <c r="AE1626" i="1"/>
  <c r="AI1626" i="1"/>
  <c r="W1627" i="1"/>
  <c r="O1627" i="1"/>
  <c r="AF1627" i="1"/>
  <c r="AG1627" i="1"/>
  <c r="AH1627" i="1"/>
  <c r="AC1627" i="1"/>
  <c r="AD1627" i="1"/>
  <c r="AE1627" i="1"/>
  <c r="AI1627" i="1"/>
  <c r="W1628" i="1"/>
  <c r="O1628" i="1"/>
  <c r="AF1628" i="1"/>
  <c r="AG1628" i="1"/>
  <c r="AH1628" i="1"/>
  <c r="AC1628" i="1"/>
  <c r="AD1628" i="1"/>
  <c r="AE1628" i="1"/>
  <c r="AI1628" i="1"/>
  <c r="W1629" i="1"/>
  <c r="O1629" i="1"/>
  <c r="AF1629" i="1"/>
  <c r="AG1629" i="1"/>
  <c r="AH1629" i="1"/>
  <c r="AC1629" i="1"/>
  <c r="AD1629" i="1"/>
  <c r="AE1629" i="1"/>
  <c r="AI1629" i="1"/>
  <c r="W1630" i="1"/>
  <c r="O1630" i="1"/>
  <c r="AF1630" i="1"/>
  <c r="AG1630" i="1"/>
  <c r="AH1630" i="1"/>
  <c r="AC1630" i="1"/>
  <c r="AD1630" i="1"/>
  <c r="AE1630" i="1"/>
  <c r="AI1630" i="1"/>
  <c r="W1631" i="1"/>
  <c r="O1631" i="1"/>
  <c r="AF1631" i="1"/>
  <c r="AG1631" i="1"/>
  <c r="AH1631" i="1"/>
  <c r="AC1631" i="1"/>
  <c r="AD1631" i="1"/>
  <c r="AE1631" i="1"/>
  <c r="AI1631" i="1"/>
  <c r="W1632" i="1"/>
  <c r="O1632" i="1"/>
  <c r="AF1632" i="1"/>
  <c r="AG1632" i="1"/>
  <c r="AH1632" i="1"/>
  <c r="AC1632" i="1"/>
  <c r="AD1632" i="1"/>
  <c r="AE1632" i="1"/>
  <c r="AI1632" i="1"/>
  <c r="W1633" i="1"/>
  <c r="O1633" i="1"/>
  <c r="AF1633" i="1"/>
  <c r="AG1633" i="1"/>
  <c r="AH1633" i="1"/>
  <c r="AC1633" i="1"/>
  <c r="AD1633" i="1"/>
  <c r="AE1633" i="1"/>
  <c r="AI1633" i="1"/>
  <c r="W1634" i="1"/>
  <c r="O1634" i="1"/>
  <c r="AF1634" i="1"/>
  <c r="AG1634" i="1"/>
  <c r="AH1634" i="1"/>
  <c r="AC1634" i="1"/>
  <c r="AD1634" i="1"/>
  <c r="AE1634" i="1"/>
  <c r="AI1634" i="1"/>
  <c r="W1635" i="1"/>
  <c r="O1635" i="1"/>
  <c r="AF1635" i="1"/>
  <c r="AG1635" i="1"/>
  <c r="AH1635" i="1"/>
  <c r="AC1635" i="1"/>
  <c r="AD1635" i="1"/>
  <c r="AE1635" i="1"/>
  <c r="AI1635" i="1"/>
  <c r="W1636" i="1"/>
  <c r="O1636" i="1"/>
  <c r="AF1636" i="1"/>
  <c r="AG1636" i="1"/>
  <c r="AH1636" i="1"/>
  <c r="AC1636" i="1"/>
  <c r="AD1636" i="1"/>
  <c r="AE1636" i="1"/>
  <c r="AI1636" i="1"/>
  <c r="W1637" i="1"/>
  <c r="O1637" i="1"/>
  <c r="AF1637" i="1"/>
  <c r="AG1637" i="1"/>
  <c r="AH1637" i="1"/>
  <c r="AC1637" i="1"/>
  <c r="AD1637" i="1"/>
  <c r="AE1637" i="1"/>
  <c r="AI1637" i="1"/>
  <c r="W1638" i="1"/>
  <c r="O1638" i="1"/>
  <c r="AF1638" i="1"/>
  <c r="AG1638" i="1"/>
  <c r="AH1638" i="1"/>
  <c r="AC1638" i="1"/>
  <c r="AD1638" i="1"/>
  <c r="AE1638" i="1"/>
  <c r="AI1638" i="1"/>
  <c r="W1639" i="1"/>
  <c r="O1639" i="1"/>
  <c r="AF1639" i="1"/>
  <c r="AG1639" i="1"/>
  <c r="AH1639" i="1"/>
  <c r="AC1639" i="1"/>
  <c r="AD1639" i="1"/>
  <c r="AE1639" i="1"/>
  <c r="AI1639" i="1"/>
  <c r="W1640" i="1"/>
  <c r="O1640" i="1"/>
  <c r="AF1640" i="1"/>
  <c r="AG1640" i="1"/>
  <c r="AH1640" i="1"/>
  <c r="AC1640" i="1"/>
  <c r="AD1640" i="1"/>
  <c r="AE1640" i="1"/>
  <c r="AI1640" i="1"/>
  <c r="W1641" i="1"/>
  <c r="O1641" i="1"/>
  <c r="AF1641" i="1"/>
  <c r="AG1641" i="1"/>
  <c r="AH1641" i="1"/>
  <c r="AC1641" i="1"/>
  <c r="AD1641" i="1"/>
  <c r="AE1641" i="1"/>
  <c r="AI1641" i="1"/>
  <c r="W1642" i="1"/>
  <c r="O1642" i="1"/>
  <c r="AF1642" i="1"/>
  <c r="AG1642" i="1"/>
  <c r="AH1642" i="1"/>
  <c r="AC1642" i="1"/>
  <c r="AD1642" i="1"/>
  <c r="AE1642" i="1"/>
  <c r="AI1642" i="1"/>
  <c r="W1643" i="1"/>
  <c r="O1643" i="1"/>
  <c r="AF1643" i="1"/>
  <c r="AG1643" i="1"/>
  <c r="AH1643" i="1"/>
  <c r="AC1643" i="1"/>
  <c r="AD1643" i="1"/>
  <c r="AE1643" i="1"/>
  <c r="AI1643" i="1"/>
  <c r="W1644" i="1"/>
  <c r="O1644" i="1"/>
  <c r="AF1644" i="1"/>
  <c r="AG1644" i="1"/>
  <c r="AH1644" i="1"/>
  <c r="AC1644" i="1"/>
  <c r="AD1644" i="1"/>
  <c r="AE1644" i="1"/>
  <c r="AI1644" i="1"/>
  <c r="W1645" i="1"/>
  <c r="O1645" i="1"/>
  <c r="AF1645" i="1"/>
  <c r="AG1645" i="1"/>
  <c r="AH1645" i="1"/>
  <c r="AC1645" i="1"/>
  <c r="AD1645" i="1"/>
  <c r="AE1645" i="1"/>
  <c r="AI1645" i="1"/>
  <c r="W1646" i="1"/>
  <c r="O1646" i="1"/>
  <c r="AF1646" i="1"/>
  <c r="AG1646" i="1"/>
  <c r="AH1646" i="1"/>
  <c r="AC1646" i="1"/>
  <c r="AD1646" i="1"/>
  <c r="AE1646" i="1"/>
  <c r="AI1646" i="1"/>
  <c r="W1647" i="1"/>
  <c r="O1647" i="1"/>
  <c r="AF1647" i="1"/>
  <c r="AG1647" i="1"/>
  <c r="AH1647" i="1"/>
  <c r="AC1647" i="1"/>
  <c r="AD1647" i="1"/>
  <c r="AE1647" i="1"/>
  <c r="AI1647" i="1"/>
  <c r="W1648" i="1"/>
  <c r="O1648" i="1"/>
  <c r="AF1648" i="1"/>
  <c r="AG1648" i="1"/>
  <c r="AH1648" i="1"/>
  <c r="AC1648" i="1"/>
  <c r="AD1648" i="1"/>
  <c r="AE1648" i="1"/>
  <c r="AI1648" i="1"/>
  <c r="W1649" i="1"/>
  <c r="O1649" i="1"/>
  <c r="AF1649" i="1"/>
  <c r="AG1649" i="1"/>
  <c r="AH1649" i="1"/>
  <c r="AC1649" i="1"/>
  <c r="AD1649" i="1"/>
  <c r="AE1649" i="1"/>
  <c r="AI1649" i="1"/>
  <c r="W1650" i="1"/>
  <c r="O1650" i="1"/>
  <c r="AF1650" i="1"/>
  <c r="AG1650" i="1"/>
  <c r="AH1650" i="1"/>
  <c r="AC1650" i="1"/>
  <c r="AD1650" i="1"/>
  <c r="AE1650" i="1"/>
  <c r="AI1650" i="1"/>
  <c r="W1651" i="1"/>
  <c r="O1651" i="1"/>
  <c r="AF1651" i="1"/>
  <c r="AG1651" i="1"/>
  <c r="AH1651" i="1"/>
  <c r="AC1651" i="1"/>
  <c r="AD1651" i="1"/>
  <c r="AE1651" i="1"/>
  <c r="AI1651" i="1"/>
  <c r="W1652" i="1"/>
  <c r="O1652" i="1"/>
  <c r="AF1652" i="1"/>
  <c r="AG1652" i="1"/>
  <c r="AH1652" i="1"/>
  <c r="AC1652" i="1"/>
  <c r="AD1652" i="1"/>
  <c r="AE1652" i="1"/>
  <c r="AI1652" i="1"/>
  <c r="W1653" i="1"/>
  <c r="O1653" i="1"/>
  <c r="AF1653" i="1"/>
  <c r="AG1653" i="1"/>
  <c r="AH1653" i="1"/>
  <c r="AC1653" i="1"/>
  <c r="AD1653" i="1"/>
  <c r="AE1653" i="1"/>
  <c r="AI1653" i="1"/>
  <c r="W1654" i="1"/>
  <c r="O1654" i="1"/>
  <c r="AF1654" i="1"/>
  <c r="AG1654" i="1"/>
  <c r="AH1654" i="1"/>
  <c r="AC1654" i="1"/>
  <c r="AD1654" i="1"/>
  <c r="AE1654" i="1"/>
  <c r="AI1654" i="1"/>
  <c r="W1655" i="1"/>
  <c r="O1655" i="1"/>
  <c r="AF1655" i="1"/>
  <c r="AG1655" i="1"/>
  <c r="AH1655" i="1"/>
  <c r="AC1655" i="1"/>
  <c r="AD1655" i="1"/>
  <c r="AE1655" i="1"/>
  <c r="AI1655" i="1"/>
  <c r="W1656" i="1"/>
  <c r="O1656" i="1"/>
  <c r="AF1656" i="1"/>
  <c r="AG1656" i="1"/>
  <c r="AH1656" i="1"/>
  <c r="AC1656" i="1"/>
  <c r="AD1656" i="1"/>
  <c r="AE1656" i="1"/>
  <c r="AI1656" i="1"/>
  <c r="W1657" i="1"/>
  <c r="O1657" i="1"/>
  <c r="AF1657" i="1"/>
  <c r="AG1657" i="1"/>
  <c r="AH1657" i="1"/>
  <c r="AC1657" i="1"/>
  <c r="AD1657" i="1"/>
  <c r="AE1657" i="1"/>
  <c r="AI1657" i="1"/>
  <c r="W1658" i="1"/>
  <c r="O1658" i="1"/>
  <c r="AF1658" i="1"/>
  <c r="AG1658" i="1"/>
  <c r="AH1658" i="1"/>
  <c r="AC1658" i="1"/>
  <c r="AD1658" i="1"/>
  <c r="AE1658" i="1"/>
  <c r="AI1658" i="1"/>
  <c r="W1659" i="1"/>
  <c r="O1659" i="1"/>
  <c r="AF1659" i="1"/>
  <c r="AG1659" i="1"/>
  <c r="AH1659" i="1"/>
  <c r="AC1659" i="1"/>
  <c r="AD1659" i="1"/>
  <c r="AE1659" i="1"/>
  <c r="AI1659" i="1"/>
  <c r="W1660" i="1"/>
  <c r="O1660" i="1"/>
  <c r="AF1660" i="1"/>
  <c r="AG1660" i="1"/>
  <c r="AH1660" i="1"/>
  <c r="AC1660" i="1"/>
  <c r="AD1660" i="1"/>
  <c r="AE1660" i="1"/>
  <c r="AI1660" i="1"/>
  <c r="W1661" i="1"/>
  <c r="O1661" i="1"/>
  <c r="AF1661" i="1"/>
  <c r="AG1661" i="1"/>
  <c r="AH1661" i="1"/>
  <c r="AC1661" i="1"/>
  <c r="AD1661" i="1"/>
  <c r="AE1661" i="1"/>
  <c r="AI1661" i="1"/>
  <c r="W1662" i="1"/>
  <c r="O1662" i="1"/>
  <c r="AF1662" i="1"/>
  <c r="AG1662" i="1"/>
  <c r="AH1662" i="1"/>
  <c r="AC1662" i="1"/>
  <c r="AD1662" i="1"/>
  <c r="AE1662" i="1"/>
  <c r="AI1662" i="1"/>
  <c r="W1663" i="1"/>
  <c r="O1663" i="1"/>
  <c r="AF1663" i="1"/>
  <c r="AG1663" i="1"/>
  <c r="AH1663" i="1"/>
  <c r="AC1663" i="1"/>
  <c r="AD1663" i="1"/>
  <c r="AE1663" i="1"/>
  <c r="AI1663" i="1"/>
  <c r="W1664" i="1"/>
  <c r="O1664" i="1"/>
  <c r="AF1664" i="1"/>
  <c r="AG1664" i="1"/>
  <c r="AH1664" i="1"/>
  <c r="AC1664" i="1"/>
  <c r="AD1664" i="1"/>
  <c r="AE1664" i="1"/>
  <c r="AI1664" i="1"/>
  <c r="W1665" i="1"/>
  <c r="O1665" i="1"/>
  <c r="AF1665" i="1"/>
  <c r="AG1665" i="1"/>
  <c r="AH1665" i="1"/>
  <c r="AC1665" i="1"/>
  <c r="AD1665" i="1"/>
  <c r="AE1665" i="1"/>
  <c r="AI1665" i="1"/>
  <c r="W1666" i="1"/>
  <c r="O1666" i="1"/>
  <c r="AF1666" i="1"/>
  <c r="AG1666" i="1"/>
  <c r="AH1666" i="1"/>
  <c r="AC1666" i="1"/>
  <c r="AD1666" i="1"/>
  <c r="AE1666" i="1"/>
  <c r="AI1666" i="1"/>
  <c r="W1667" i="1"/>
  <c r="O1667" i="1"/>
  <c r="AF1667" i="1"/>
  <c r="AG1667" i="1"/>
  <c r="AH1667" i="1"/>
  <c r="AC1667" i="1"/>
  <c r="AD1667" i="1"/>
  <c r="AE1667" i="1"/>
  <c r="AI1667" i="1"/>
  <c r="W1668" i="1"/>
  <c r="O1668" i="1"/>
  <c r="AF1668" i="1"/>
  <c r="AG1668" i="1"/>
  <c r="AH1668" i="1"/>
  <c r="AC1668" i="1"/>
  <c r="AD1668" i="1"/>
  <c r="AE1668" i="1"/>
  <c r="AI1668" i="1"/>
  <c r="W1669" i="1"/>
  <c r="O1669" i="1"/>
  <c r="AF1669" i="1"/>
  <c r="AG1669" i="1"/>
  <c r="AH1669" i="1"/>
  <c r="AC1669" i="1"/>
  <c r="AD1669" i="1"/>
  <c r="AE1669" i="1"/>
  <c r="AI1669" i="1"/>
  <c r="W1670" i="1"/>
  <c r="O1670" i="1"/>
  <c r="AF1670" i="1"/>
  <c r="AG1670" i="1"/>
  <c r="AH1670" i="1"/>
  <c r="AC1670" i="1"/>
  <c r="AD1670" i="1"/>
  <c r="AE1670" i="1"/>
  <c r="AI1670" i="1"/>
  <c r="W1671" i="1"/>
  <c r="O1671" i="1"/>
  <c r="AF1671" i="1"/>
  <c r="AG1671" i="1"/>
  <c r="AH1671" i="1"/>
  <c r="AC1671" i="1"/>
  <c r="AD1671" i="1"/>
  <c r="AE1671" i="1"/>
  <c r="AI1671" i="1"/>
  <c r="W1672" i="1"/>
  <c r="O1672" i="1"/>
  <c r="AF1672" i="1"/>
  <c r="AG1672" i="1"/>
  <c r="AH1672" i="1"/>
  <c r="AC1672" i="1"/>
  <c r="AD1672" i="1"/>
  <c r="AE1672" i="1"/>
  <c r="AI1672" i="1"/>
  <c r="W1673" i="1"/>
  <c r="O1673" i="1"/>
  <c r="AF1673" i="1"/>
  <c r="AG1673" i="1"/>
  <c r="AH1673" i="1"/>
  <c r="AC1673" i="1"/>
  <c r="AD1673" i="1"/>
  <c r="AE1673" i="1"/>
  <c r="AI1673" i="1"/>
  <c r="W1674" i="1"/>
  <c r="O1674" i="1"/>
  <c r="AF1674" i="1"/>
  <c r="AG1674" i="1"/>
  <c r="AH1674" i="1"/>
  <c r="AC1674" i="1"/>
  <c r="AD1674" i="1"/>
  <c r="AE1674" i="1"/>
  <c r="AI1674" i="1"/>
  <c r="W1675" i="1"/>
  <c r="O1675" i="1"/>
  <c r="AF1675" i="1"/>
  <c r="AG1675" i="1"/>
  <c r="AH1675" i="1"/>
  <c r="AC1675" i="1"/>
  <c r="AD1675" i="1"/>
  <c r="AE1675" i="1"/>
  <c r="AI1675" i="1"/>
  <c r="W1676" i="1"/>
  <c r="O1676" i="1"/>
  <c r="AF1676" i="1"/>
  <c r="AG1676" i="1"/>
  <c r="AH1676" i="1"/>
  <c r="AC1676" i="1"/>
  <c r="AD1676" i="1"/>
  <c r="AE1676" i="1"/>
  <c r="AI1676" i="1"/>
  <c r="W1677" i="1"/>
  <c r="O1677" i="1"/>
  <c r="AF1677" i="1"/>
  <c r="AG1677" i="1"/>
  <c r="AH1677" i="1"/>
  <c r="AC1677" i="1"/>
  <c r="AD1677" i="1"/>
  <c r="AE1677" i="1"/>
  <c r="AI1677" i="1"/>
  <c r="W1678" i="1"/>
  <c r="O1678" i="1"/>
  <c r="AF1678" i="1"/>
  <c r="AG1678" i="1"/>
  <c r="AH1678" i="1"/>
  <c r="AC1678" i="1"/>
  <c r="AD1678" i="1"/>
  <c r="AE1678" i="1"/>
  <c r="AI1678" i="1"/>
  <c r="W1679" i="1"/>
  <c r="O1679" i="1"/>
  <c r="AF1679" i="1"/>
  <c r="AG1679" i="1"/>
  <c r="AH1679" i="1"/>
  <c r="AC1679" i="1"/>
  <c r="AD1679" i="1"/>
  <c r="AE1679" i="1"/>
  <c r="AI1679" i="1"/>
  <c r="W1680" i="1"/>
  <c r="O1680" i="1"/>
  <c r="AF1680" i="1"/>
  <c r="AG1680" i="1"/>
  <c r="AH1680" i="1"/>
  <c r="AC1680" i="1"/>
  <c r="AD1680" i="1"/>
  <c r="AE1680" i="1"/>
  <c r="AI1680" i="1"/>
  <c r="W1681" i="1"/>
  <c r="O1681" i="1"/>
  <c r="AF1681" i="1"/>
  <c r="AG1681" i="1"/>
  <c r="AH1681" i="1"/>
  <c r="AC1681" i="1"/>
  <c r="AD1681" i="1"/>
  <c r="AE1681" i="1"/>
  <c r="AI1681" i="1"/>
  <c r="W1682" i="1"/>
  <c r="O1682" i="1"/>
  <c r="AF1682" i="1"/>
  <c r="AG1682" i="1"/>
  <c r="AH1682" i="1"/>
  <c r="AC1682" i="1"/>
  <c r="AD1682" i="1"/>
  <c r="AE1682" i="1"/>
  <c r="AI1682" i="1"/>
  <c r="W1683" i="1"/>
  <c r="O1683" i="1"/>
  <c r="AF1683" i="1"/>
  <c r="AG1683" i="1"/>
  <c r="AH1683" i="1"/>
  <c r="AC1683" i="1"/>
  <c r="AD1683" i="1"/>
  <c r="AE1683" i="1"/>
  <c r="AI1683" i="1"/>
  <c r="W1684" i="1"/>
  <c r="O1684" i="1"/>
  <c r="AF1684" i="1"/>
  <c r="AG1684" i="1"/>
  <c r="AH1684" i="1"/>
  <c r="AC1684" i="1"/>
  <c r="AD1684" i="1"/>
  <c r="AE1684" i="1"/>
  <c r="AI1684" i="1"/>
  <c r="W1685" i="1"/>
  <c r="O1685" i="1"/>
  <c r="AF1685" i="1"/>
  <c r="AG1685" i="1"/>
  <c r="AH1685" i="1"/>
  <c r="AC1685" i="1"/>
  <c r="AD1685" i="1"/>
  <c r="AE1685" i="1"/>
  <c r="AI1685" i="1"/>
  <c r="W1686" i="1"/>
  <c r="O1686" i="1"/>
  <c r="AF1686" i="1"/>
  <c r="AG1686" i="1"/>
  <c r="AH1686" i="1"/>
  <c r="AC1686" i="1"/>
  <c r="AD1686" i="1"/>
  <c r="AE1686" i="1"/>
  <c r="AI1686" i="1"/>
  <c r="W1687" i="1"/>
  <c r="O1687" i="1"/>
  <c r="AF1687" i="1"/>
  <c r="AG1687" i="1"/>
  <c r="AH1687" i="1"/>
  <c r="AC1687" i="1"/>
  <c r="AD1687" i="1"/>
  <c r="AE1687" i="1"/>
  <c r="AI1687" i="1"/>
  <c r="W1688" i="1"/>
  <c r="O1688" i="1"/>
  <c r="AF1688" i="1"/>
  <c r="AG1688" i="1"/>
  <c r="AH1688" i="1"/>
  <c r="AC1688" i="1"/>
  <c r="AD1688" i="1"/>
  <c r="AE1688" i="1"/>
  <c r="AI1688" i="1"/>
  <c r="W1689" i="1"/>
  <c r="O1689" i="1"/>
  <c r="AF1689" i="1"/>
  <c r="AG1689" i="1"/>
  <c r="AH1689" i="1"/>
  <c r="AC1689" i="1"/>
  <c r="AD1689" i="1"/>
  <c r="AE1689" i="1"/>
  <c r="AI1689" i="1"/>
  <c r="W1690" i="1"/>
  <c r="O1690" i="1"/>
  <c r="AF1690" i="1"/>
  <c r="AG1690" i="1"/>
  <c r="AH1690" i="1"/>
  <c r="AC1690" i="1"/>
  <c r="AD1690" i="1"/>
  <c r="AE1690" i="1"/>
  <c r="AI1690" i="1"/>
  <c r="W1691" i="1"/>
  <c r="O1691" i="1"/>
  <c r="AF1691" i="1"/>
  <c r="AG1691" i="1"/>
  <c r="AH1691" i="1"/>
  <c r="AC1691" i="1"/>
  <c r="AD1691" i="1"/>
  <c r="AE1691" i="1"/>
  <c r="AI1691" i="1"/>
  <c r="W1692" i="1"/>
  <c r="O1692" i="1"/>
  <c r="AF1692" i="1"/>
  <c r="AG1692" i="1"/>
  <c r="AH1692" i="1"/>
  <c r="AC1692" i="1"/>
  <c r="AD1692" i="1"/>
  <c r="AE1692" i="1"/>
  <c r="AI1692" i="1"/>
  <c r="W1693" i="1"/>
  <c r="O1693" i="1"/>
  <c r="AF1693" i="1"/>
  <c r="AG1693" i="1"/>
  <c r="AH1693" i="1"/>
  <c r="AC1693" i="1"/>
  <c r="AD1693" i="1"/>
  <c r="AE1693" i="1"/>
  <c r="AI1693" i="1"/>
  <c r="W1694" i="1"/>
  <c r="O1694" i="1"/>
  <c r="AF1694" i="1"/>
  <c r="AG1694" i="1"/>
  <c r="AH1694" i="1"/>
  <c r="AC1694" i="1"/>
  <c r="AD1694" i="1"/>
  <c r="AE1694" i="1"/>
  <c r="AI1694" i="1"/>
  <c r="W1695" i="1"/>
  <c r="O1695" i="1"/>
  <c r="AF1695" i="1"/>
  <c r="AG1695" i="1"/>
  <c r="AH1695" i="1"/>
  <c r="AC1695" i="1"/>
  <c r="AD1695" i="1"/>
  <c r="AE1695" i="1"/>
  <c r="AI1695" i="1"/>
  <c r="W1696" i="1"/>
  <c r="O1696" i="1"/>
  <c r="AF1696" i="1"/>
  <c r="AG1696" i="1"/>
  <c r="AH1696" i="1"/>
  <c r="AC1696" i="1"/>
  <c r="AD1696" i="1"/>
  <c r="AE1696" i="1"/>
  <c r="AI1696" i="1"/>
  <c r="W1697" i="1"/>
  <c r="O1697" i="1"/>
  <c r="AF1697" i="1"/>
  <c r="AG1697" i="1"/>
  <c r="AH1697" i="1"/>
  <c r="AC1697" i="1"/>
  <c r="AD1697" i="1"/>
  <c r="AE1697" i="1"/>
  <c r="AI1697" i="1"/>
  <c r="W1698" i="1"/>
  <c r="O1698" i="1"/>
  <c r="AF1698" i="1"/>
  <c r="AG1698" i="1"/>
  <c r="AH1698" i="1"/>
  <c r="AC1698" i="1"/>
  <c r="AD1698" i="1"/>
  <c r="AE1698" i="1"/>
  <c r="AI1698" i="1"/>
  <c r="W1699" i="1"/>
  <c r="O1699" i="1"/>
  <c r="AF1699" i="1"/>
  <c r="AG1699" i="1"/>
  <c r="AH1699" i="1"/>
  <c r="AC1699" i="1"/>
  <c r="AD1699" i="1"/>
  <c r="AE1699" i="1"/>
  <c r="AI1699" i="1"/>
  <c r="W1700" i="1"/>
  <c r="O1700" i="1"/>
  <c r="AF1700" i="1"/>
  <c r="AG1700" i="1"/>
  <c r="AH1700" i="1"/>
  <c r="AC1700" i="1"/>
  <c r="AD1700" i="1"/>
  <c r="AE1700" i="1"/>
  <c r="AI1700" i="1"/>
  <c r="W1701" i="1"/>
  <c r="O1701" i="1"/>
  <c r="AF1701" i="1"/>
  <c r="AG1701" i="1"/>
  <c r="AH1701" i="1"/>
  <c r="AC1701" i="1"/>
  <c r="AD1701" i="1"/>
  <c r="AE1701" i="1"/>
  <c r="AI1701" i="1"/>
  <c r="W1702" i="1"/>
  <c r="O1702" i="1"/>
  <c r="AF1702" i="1"/>
  <c r="AG1702" i="1"/>
  <c r="AH1702" i="1"/>
  <c r="AC1702" i="1"/>
  <c r="AD1702" i="1"/>
  <c r="AE1702" i="1"/>
  <c r="AI1702" i="1"/>
  <c r="W1703" i="1"/>
  <c r="O1703" i="1"/>
  <c r="AF1703" i="1"/>
  <c r="AG1703" i="1"/>
  <c r="AH1703" i="1"/>
  <c r="AC1703" i="1"/>
  <c r="AD1703" i="1"/>
  <c r="AE1703" i="1"/>
  <c r="AI1703" i="1"/>
  <c r="W1704" i="1"/>
  <c r="O1704" i="1"/>
  <c r="AF1704" i="1"/>
  <c r="AG1704" i="1"/>
  <c r="AH1704" i="1"/>
  <c r="AC1704" i="1"/>
  <c r="AD1704" i="1"/>
  <c r="AE1704" i="1"/>
  <c r="AI1704" i="1"/>
  <c r="W1705" i="1"/>
  <c r="O1705" i="1"/>
  <c r="AF1705" i="1"/>
  <c r="AG1705" i="1"/>
  <c r="AH1705" i="1"/>
  <c r="AC1705" i="1"/>
  <c r="AD1705" i="1"/>
  <c r="AE1705" i="1"/>
  <c r="AI1705" i="1"/>
  <c r="W1706" i="1"/>
  <c r="O1706" i="1"/>
  <c r="AF1706" i="1"/>
  <c r="AG1706" i="1"/>
  <c r="AH1706" i="1"/>
  <c r="AC1706" i="1"/>
  <c r="AD1706" i="1"/>
  <c r="AE1706" i="1"/>
  <c r="AI1706" i="1"/>
  <c r="W1707" i="1"/>
  <c r="O1707" i="1"/>
  <c r="AF1707" i="1"/>
  <c r="AG1707" i="1"/>
  <c r="AH1707" i="1"/>
  <c r="AC1707" i="1"/>
  <c r="AD1707" i="1"/>
  <c r="AE1707" i="1"/>
  <c r="AI1707" i="1"/>
  <c r="W1708" i="1"/>
  <c r="O1708" i="1"/>
  <c r="AF1708" i="1"/>
  <c r="AG1708" i="1"/>
  <c r="AH1708" i="1"/>
  <c r="AC1708" i="1"/>
  <c r="AD1708" i="1"/>
  <c r="AE1708" i="1"/>
  <c r="AI1708" i="1"/>
  <c r="W1709" i="1"/>
  <c r="O1709" i="1"/>
  <c r="AF1709" i="1"/>
  <c r="AG1709" i="1"/>
  <c r="AH1709" i="1"/>
  <c r="AC1709" i="1"/>
  <c r="AD1709" i="1"/>
  <c r="AE1709" i="1"/>
  <c r="AI1709" i="1"/>
  <c r="W1710" i="1"/>
  <c r="O1710" i="1"/>
  <c r="AF1710" i="1"/>
  <c r="AG1710" i="1"/>
  <c r="AH1710" i="1"/>
  <c r="AC1710" i="1"/>
  <c r="AD1710" i="1"/>
  <c r="AE1710" i="1"/>
  <c r="AI1710" i="1"/>
  <c r="W1711" i="1"/>
  <c r="O1711" i="1"/>
  <c r="AF1711" i="1"/>
  <c r="AG1711" i="1"/>
  <c r="AH1711" i="1"/>
  <c r="AC1711" i="1"/>
  <c r="AD1711" i="1"/>
  <c r="AE1711" i="1"/>
  <c r="AI1711" i="1"/>
  <c r="W1712" i="1"/>
  <c r="O1712" i="1"/>
  <c r="AF1712" i="1"/>
  <c r="AG1712" i="1"/>
  <c r="AH1712" i="1"/>
  <c r="AC1712" i="1"/>
  <c r="AD1712" i="1"/>
  <c r="AE1712" i="1"/>
  <c r="AI1712" i="1"/>
  <c r="W1713" i="1"/>
  <c r="O1713" i="1"/>
  <c r="AF1713" i="1"/>
  <c r="AG1713" i="1"/>
  <c r="AH1713" i="1"/>
  <c r="AC1713" i="1"/>
  <c r="AD1713" i="1"/>
  <c r="AE1713" i="1"/>
  <c r="AI1713" i="1"/>
  <c r="W1714" i="1"/>
  <c r="O1714" i="1"/>
  <c r="AF1714" i="1"/>
  <c r="AG1714" i="1"/>
  <c r="AH1714" i="1"/>
  <c r="AC1714" i="1"/>
  <c r="AD1714" i="1"/>
  <c r="AE1714" i="1"/>
  <c r="AI1714" i="1"/>
  <c r="W1715" i="1"/>
  <c r="O1715" i="1"/>
  <c r="AF1715" i="1"/>
  <c r="AG1715" i="1"/>
  <c r="AH1715" i="1"/>
  <c r="AC1715" i="1"/>
  <c r="AD1715" i="1"/>
  <c r="AE1715" i="1"/>
  <c r="AI1715" i="1"/>
  <c r="W1716" i="1"/>
  <c r="O1716" i="1"/>
  <c r="AF1716" i="1"/>
  <c r="AG1716" i="1"/>
  <c r="AH1716" i="1"/>
  <c r="AC1716" i="1"/>
  <c r="AD1716" i="1"/>
  <c r="AE1716" i="1"/>
  <c r="AI1716" i="1"/>
  <c r="W1717" i="1"/>
  <c r="O1717" i="1"/>
  <c r="AF1717" i="1"/>
  <c r="AG1717" i="1"/>
  <c r="AH1717" i="1"/>
  <c r="AC1717" i="1"/>
  <c r="AD1717" i="1"/>
  <c r="AE1717" i="1"/>
  <c r="AI1717" i="1"/>
  <c r="W1718" i="1"/>
  <c r="O1718" i="1"/>
  <c r="AF1718" i="1"/>
  <c r="AG1718" i="1"/>
  <c r="AH1718" i="1"/>
  <c r="AC1718" i="1"/>
  <c r="AD1718" i="1"/>
  <c r="AE1718" i="1"/>
  <c r="AI1718" i="1"/>
  <c r="W1719" i="1"/>
  <c r="O1719" i="1"/>
  <c r="AF1719" i="1"/>
  <c r="AG1719" i="1"/>
  <c r="AH1719" i="1"/>
  <c r="AC1719" i="1"/>
  <c r="AD1719" i="1"/>
  <c r="AE1719" i="1"/>
  <c r="AI1719" i="1"/>
  <c r="W1720" i="1"/>
  <c r="O1720" i="1"/>
  <c r="AF1720" i="1"/>
  <c r="AG1720" i="1"/>
  <c r="AH1720" i="1"/>
  <c r="AC1720" i="1"/>
  <c r="AD1720" i="1"/>
  <c r="AE1720" i="1"/>
  <c r="AI1720" i="1"/>
  <c r="W1721" i="1"/>
  <c r="O1721" i="1"/>
  <c r="AF1721" i="1"/>
  <c r="AG1721" i="1"/>
  <c r="AH1721" i="1"/>
  <c r="AC1721" i="1"/>
  <c r="AD1721" i="1"/>
  <c r="AE1721" i="1"/>
  <c r="AI1721" i="1"/>
  <c r="W1722" i="1"/>
  <c r="O1722" i="1"/>
  <c r="AF1722" i="1"/>
  <c r="AG1722" i="1"/>
  <c r="AH1722" i="1"/>
  <c r="AC1722" i="1"/>
  <c r="AD1722" i="1"/>
  <c r="AE1722" i="1"/>
  <c r="AI1722" i="1"/>
  <c r="W1723" i="1"/>
  <c r="O1723" i="1"/>
  <c r="AF1723" i="1"/>
  <c r="AG1723" i="1"/>
  <c r="AH1723" i="1"/>
  <c r="AC1723" i="1"/>
  <c r="AD1723" i="1"/>
  <c r="AE1723" i="1"/>
  <c r="AI1723" i="1"/>
  <c r="W1724" i="1"/>
  <c r="O1724" i="1"/>
  <c r="AF1724" i="1"/>
  <c r="AG1724" i="1"/>
  <c r="AH1724" i="1"/>
  <c r="AC1724" i="1"/>
  <c r="AD1724" i="1"/>
  <c r="AE1724" i="1"/>
  <c r="AI1724" i="1"/>
  <c r="W1725" i="1"/>
  <c r="O1725" i="1"/>
  <c r="AF1725" i="1"/>
  <c r="AG1725" i="1"/>
  <c r="AH1725" i="1"/>
  <c r="AC1725" i="1"/>
  <c r="AD1725" i="1"/>
  <c r="AE1725" i="1"/>
  <c r="AI1725" i="1"/>
  <c r="W1726" i="1"/>
  <c r="O1726" i="1"/>
  <c r="AF1726" i="1"/>
  <c r="AG1726" i="1"/>
  <c r="AH1726" i="1"/>
  <c r="AC1726" i="1"/>
  <c r="AD1726" i="1"/>
  <c r="AE1726" i="1"/>
  <c r="AI1726" i="1"/>
  <c r="W1727" i="1"/>
  <c r="O1727" i="1"/>
  <c r="AF1727" i="1"/>
  <c r="AG1727" i="1"/>
  <c r="AH1727" i="1"/>
  <c r="AC1727" i="1"/>
  <c r="AD1727" i="1"/>
  <c r="AE1727" i="1"/>
  <c r="AI1727" i="1"/>
  <c r="W1728" i="1"/>
  <c r="O1728" i="1"/>
  <c r="AF1728" i="1"/>
  <c r="AG1728" i="1"/>
  <c r="AH1728" i="1"/>
  <c r="AC1728" i="1"/>
  <c r="AD1728" i="1"/>
  <c r="AE1728" i="1"/>
  <c r="AI1728" i="1"/>
  <c r="W1729" i="1"/>
  <c r="O1729" i="1"/>
  <c r="AF1729" i="1"/>
  <c r="AG1729" i="1"/>
  <c r="AH1729" i="1"/>
  <c r="AC1729" i="1"/>
  <c r="AD1729" i="1"/>
  <c r="AE1729" i="1"/>
  <c r="AI1729" i="1"/>
  <c r="W1730" i="1"/>
  <c r="O1730" i="1"/>
  <c r="AF1730" i="1"/>
  <c r="AG1730" i="1"/>
  <c r="AH1730" i="1"/>
  <c r="AC1730" i="1"/>
  <c r="AD1730" i="1"/>
  <c r="AE1730" i="1"/>
  <c r="AI1730" i="1"/>
  <c r="W1731" i="1"/>
  <c r="O1731" i="1"/>
  <c r="AF1731" i="1"/>
  <c r="AG1731" i="1"/>
  <c r="AH1731" i="1"/>
  <c r="AC1731" i="1"/>
  <c r="AD1731" i="1"/>
  <c r="AE1731" i="1"/>
  <c r="AI1731" i="1"/>
  <c r="W1732" i="1"/>
  <c r="O1732" i="1"/>
  <c r="AF1732" i="1"/>
  <c r="AG1732" i="1"/>
  <c r="AH1732" i="1"/>
  <c r="AC1732" i="1"/>
  <c r="AD1732" i="1"/>
  <c r="AE1732" i="1"/>
  <c r="AI1732" i="1"/>
  <c r="W1733" i="1"/>
  <c r="O1733" i="1"/>
  <c r="AF1733" i="1"/>
  <c r="AG1733" i="1"/>
  <c r="AH1733" i="1"/>
  <c r="AC1733" i="1"/>
  <c r="AD1733" i="1"/>
  <c r="AE1733" i="1"/>
  <c r="AI1733" i="1"/>
  <c r="W1734" i="1"/>
  <c r="O1734" i="1"/>
  <c r="AF1734" i="1"/>
  <c r="AG1734" i="1"/>
  <c r="AH1734" i="1"/>
  <c r="AC1734" i="1"/>
  <c r="AD1734" i="1"/>
  <c r="AE1734" i="1"/>
  <c r="AI1734" i="1"/>
  <c r="W1735" i="1"/>
  <c r="O1735" i="1"/>
  <c r="AF1735" i="1"/>
  <c r="AG1735" i="1"/>
  <c r="AH1735" i="1"/>
  <c r="AC1735" i="1"/>
  <c r="AD1735" i="1"/>
  <c r="AE1735" i="1"/>
  <c r="AI1735" i="1"/>
  <c r="W1736" i="1"/>
  <c r="O1736" i="1"/>
  <c r="AF1736" i="1"/>
  <c r="AG1736" i="1"/>
  <c r="AH1736" i="1"/>
  <c r="AC1736" i="1"/>
  <c r="AD1736" i="1"/>
  <c r="AE1736" i="1"/>
  <c r="AI1736" i="1"/>
  <c r="W1737" i="1"/>
  <c r="O1737" i="1"/>
  <c r="AF1737" i="1"/>
  <c r="AG1737" i="1"/>
  <c r="AH1737" i="1"/>
  <c r="AC1737" i="1"/>
  <c r="AD1737" i="1"/>
  <c r="AE1737" i="1"/>
  <c r="AI1737" i="1"/>
  <c r="W1738" i="1"/>
  <c r="O1738" i="1"/>
  <c r="AF1738" i="1"/>
  <c r="AG1738" i="1"/>
  <c r="AH1738" i="1"/>
  <c r="AC1738" i="1"/>
  <c r="AD1738" i="1"/>
  <c r="AE1738" i="1"/>
  <c r="AI1738" i="1"/>
  <c r="W1739" i="1"/>
  <c r="O1739" i="1"/>
  <c r="AF1739" i="1"/>
  <c r="AG1739" i="1"/>
  <c r="AH1739" i="1"/>
  <c r="AC1739" i="1"/>
  <c r="AD1739" i="1"/>
  <c r="AE1739" i="1"/>
  <c r="AI1739" i="1"/>
  <c r="W1740" i="1"/>
  <c r="O1740" i="1"/>
  <c r="AF1740" i="1"/>
  <c r="AG1740" i="1"/>
  <c r="AH1740" i="1"/>
  <c r="AC1740" i="1"/>
  <c r="AD1740" i="1"/>
  <c r="AE1740" i="1"/>
  <c r="AI1740" i="1"/>
  <c r="W1741" i="1"/>
  <c r="O1741" i="1"/>
  <c r="AF1741" i="1"/>
  <c r="AG1741" i="1"/>
  <c r="AH1741" i="1"/>
  <c r="AC1741" i="1"/>
  <c r="AD1741" i="1"/>
  <c r="AE1741" i="1"/>
  <c r="AI1741" i="1"/>
  <c r="W1742" i="1"/>
  <c r="O1742" i="1"/>
  <c r="AF1742" i="1"/>
  <c r="AG1742" i="1"/>
  <c r="AH1742" i="1"/>
  <c r="AC1742" i="1"/>
  <c r="AD1742" i="1"/>
  <c r="AE1742" i="1"/>
  <c r="AI1742" i="1"/>
  <c r="W1743" i="1"/>
  <c r="O1743" i="1"/>
  <c r="AF1743" i="1"/>
  <c r="AG1743" i="1"/>
  <c r="AH1743" i="1"/>
  <c r="AC1743" i="1"/>
  <c r="AD1743" i="1"/>
  <c r="AE1743" i="1"/>
  <c r="AI1743" i="1"/>
  <c r="W1744" i="1"/>
  <c r="O1744" i="1"/>
  <c r="AF1744" i="1"/>
  <c r="AG1744" i="1"/>
  <c r="AH1744" i="1"/>
  <c r="AC1744" i="1"/>
  <c r="AD1744" i="1"/>
  <c r="AE1744" i="1"/>
  <c r="AI1744" i="1"/>
  <c r="W1745" i="1"/>
  <c r="O1745" i="1"/>
  <c r="AF1745" i="1"/>
  <c r="AG1745" i="1"/>
  <c r="AH1745" i="1"/>
  <c r="AC1745" i="1"/>
  <c r="AD1745" i="1"/>
  <c r="AE1745" i="1"/>
  <c r="AI1745" i="1"/>
  <c r="W1746" i="1"/>
  <c r="O1746" i="1"/>
  <c r="AF1746" i="1"/>
  <c r="AG1746" i="1"/>
  <c r="AH1746" i="1"/>
  <c r="AC1746" i="1"/>
  <c r="AD1746" i="1"/>
  <c r="AE1746" i="1"/>
  <c r="AI1746" i="1"/>
  <c r="W1747" i="1"/>
  <c r="O1747" i="1"/>
  <c r="AF1747" i="1"/>
  <c r="AG1747" i="1"/>
  <c r="AH1747" i="1"/>
  <c r="AC1747" i="1"/>
  <c r="AD1747" i="1"/>
  <c r="AE1747" i="1"/>
  <c r="AI1747" i="1"/>
  <c r="W1748" i="1"/>
  <c r="O1748" i="1"/>
  <c r="AF1748" i="1"/>
  <c r="AG1748" i="1"/>
  <c r="AH1748" i="1"/>
  <c r="AC1748" i="1"/>
  <c r="AD1748" i="1"/>
  <c r="AE1748" i="1"/>
  <c r="AI1748" i="1"/>
  <c r="W1749" i="1"/>
  <c r="O1749" i="1"/>
  <c r="AF1749" i="1"/>
  <c r="AG1749" i="1"/>
  <c r="AH1749" i="1"/>
  <c r="AC1749" i="1"/>
  <c r="AD1749" i="1"/>
  <c r="AE1749" i="1"/>
  <c r="AI1749" i="1"/>
  <c r="W1750" i="1"/>
  <c r="O1750" i="1"/>
  <c r="AF1750" i="1"/>
  <c r="AG1750" i="1"/>
  <c r="AH1750" i="1"/>
  <c r="AC1750" i="1"/>
  <c r="AD1750" i="1"/>
  <c r="AE1750" i="1"/>
  <c r="AI1750" i="1"/>
  <c r="W1751" i="1"/>
  <c r="O1751" i="1"/>
  <c r="AF1751" i="1"/>
  <c r="AG1751" i="1"/>
  <c r="AH1751" i="1"/>
  <c r="AC1751" i="1"/>
  <c r="AD1751" i="1"/>
  <c r="AE1751" i="1"/>
  <c r="AI1751" i="1"/>
  <c r="W1752" i="1"/>
  <c r="O1752" i="1"/>
  <c r="AF1752" i="1"/>
  <c r="AG1752" i="1"/>
  <c r="AH1752" i="1"/>
  <c r="AC1752" i="1"/>
  <c r="AD1752" i="1"/>
  <c r="AE1752" i="1"/>
  <c r="AI1752" i="1"/>
  <c r="W1753" i="1"/>
  <c r="O1753" i="1"/>
  <c r="AF1753" i="1"/>
  <c r="AG1753" i="1"/>
  <c r="AH1753" i="1"/>
  <c r="AC1753" i="1"/>
  <c r="AD1753" i="1"/>
  <c r="AE1753" i="1"/>
  <c r="AI1753" i="1"/>
  <c r="W1754" i="1"/>
  <c r="O1754" i="1"/>
  <c r="AF1754" i="1"/>
  <c r="AG1754" i="1"/>
  <c r="AH1754" i="1"/>
  <c r="AC1754" i="1"/>
  <c r="AD1754" i="1"/>
  <c r="AE1754" i="1"/>
  <c r="AI1754" i="1"/>
  <c r="W1755" i="1"/>
  <c r="O1755" i="1"/>
  <c r="AF1755" i="1"/>
  <c r="AG1755" i="1"/>
  <c r="AH1755" i="1"/>
  <c r="AC1755" i="1"/>
  <c r="AD1755" i="1"/>
  <c r="AE1755" i="1"/>
  <c r="AI1755" i="1"/>
  <c r="W1756" i="1"/>
  <c r="O1756" i="1"/>
  <c r="AF1756" i="1"/>
  <c r="AG1756" i="1"/>
  <c r="AH1756" i="1"/>
  <c r="AC1756" i="1"/>
  <c r="AD1756" i="1"/>
  <c r="AE1756" i="1"/>
  <c r="AI1756" i="1"/>
  <c r="W1757" i="1"/>
  <c r="O1757" i="1"/>
  <c r="AF1757" i="1"/>
  <c r="AG1757" i="1"/>
  <c r="AH1757" i="1"/>
  <c r="AC1757" i="1"/>
  <c r="AD1757" i="1"/>
  <c r="AE1757" i="1"/>
  <c r="AI1757" i="1"/>
  <c r="W1758" i="1"/>
  <c r="O1758" i="1"/>
  <c r="AF1758" i="1"/>
  <c r="AG1758" i="1"/>
  <c r="AH1758" i="1"/>
  <c r="AC1758" i="1"/>
  <c r="AD1758" i="1"/>
  <c r="AE1758" i="1"/>
  <c r="AI1758" i="1"/>
  <c r="W1759" i="1"/>
  <c r="O1759" i="1"/>
  <c r="AF1759" i="1"/>
  <c r="AG1759" i="1"/>
  <c r="AH1759" i="1"/>
  <c r="AC1759" i="1"/>
  <c r="AD1759" i="1"/>
  <c r="AE1759" i="1"/>
  <c r="AI1759" i="1"/>
  <c r="W1760" i="1"/>
  <c r="O1760" i="1"/>
  <c r="AF1760" i="1"/>
  <c r="AG1760" i="1"/>
  <c r="AH1760" i="1"/>
  <c r="AC1760" i="1"/>
  <c r="AD1760" i="1"/>
  <c r="AE1760" i="1"/>
  <c r="AI1760" i="1"/>
  <c r="W1761" i="1"/>
  <c r="O1761" i="1"/>
  <c r="AF1761" i="1"/>
  <c r="AG1761" i="1"/>
  <c r="AH1761" i="1"/>
  <c r="AC1761" i="1"/>
  <c r="AD1761" i="1"/>
  <c r="AE1761" i="1"/>
  <c r="AI1761" i="1"/>
  <c r="W1762" i="1"/>
  <c r="O1762" i="1"/>
  <c r="AF1762" i="1"/>
  <c r="AG1762" i="1"/>
  <c r="AH1762" i="1"/>
  <c r="AC1762" i="1"/>
  <c r="AD1762" i="1"/>
  <c r="AE1762" i="1"/>
  <c r="AI1762" i="1"/>
  <c r="W1763" i="1"/>
  <c r="O1763" i="1"/>
  <c r="AF1763" i="1"/>
  <c r="AG1763" i="1"/>
  <c r="AH1763" i="1"/>
  <c r="AC1763" i="1"/>
  <c r="AD1763" i="1"/>
  <c r="AE1763" i="1"/>
  <c r="AI1763" i="1"/>
  <c r="W1764" i="1"/>
  <c r="O1764" i="1"/>
  <c r="AF1764" i="1"/>
  <c r="AG1764" i="1"/>
  <c r="AH1764" i="1"/>
  <c r="AC1764" i="1"/>
  <c r="AD1764" i="1"/>
  <c r="AE1764" i="1"/>
  <c r="AI1764" i="1"/>
  <c r="W1765" i="1"/>
  <c r="O1765" i="1"/>
  <c r="AF1765" i="1"/>
  <c r="AG1765" i="1"/>
  <c r="AH1765" i="1"/>
  <c r="AC1765" i="1"/>
  <c r="AD1765" i="1"/>
  <c r="AE1765" i="1"/>
  <c r="AI1765" i="1"/>
  <c r="W1766" i="1"/>
  <c r="O1766" i="1"/>
  <c r="AF1766" i="1"/>
  <c r="AG1766" i="1"/>
  <c r="AH1766" i="1"/>
  <c r="AC1766" i="1"/>
  <c r="AD1766" i="1"/>
  <c r="AE1766" i="1"/>
  <c r="AI1766" i="1"/>
  <c r="W1767" i="1"/>
  <c r="O1767" i="1"/>
  <c r="AF1767" i="1"/>
  <c r="AG1767" i="1"/>
  <c r="AH1767" i="1"/>
  <c r="AC1767" i="1"/>
  <c r="AD1767" i="1"/>
  <c r="AE1767" i="1"/>
  <c r="AI1767" i="1"/>
  <c r="W1768" i="1"/>
  <c r="O1768" i="1"/>
  <c r="AF1768" i="1"/>
  <c r="AG1768" i="1"/>
  <c r="AH1768" i="1"/>
  <c r="AC1768" i="1"/>
  <c r="AD1768" i="1"/>
  <c r="AE1768" i="1"/>
  <c r="AI1768" i="1"/>
  <c r="W1769" i="1"/>
  <c r="O1769" i="1"/>
  <c r="AF1769" i="1"/>
  <c r="AG1769" i="1"/>
  <c r="AH1769" i="1"/>
  <c r="AC1769" i="1"/>
  <c r="AD1769" i="1"/>
  <c r="AE1769" i="1"/>
  <c r="AI1769" i="1"/>
  <c r="W1770" i="1"/>
  <c r="O1770" i="1"/>
  <c r="AF1770" i="1"/>
  <c r="AG1770" i="1"/>
  <c r="AH1770" i="1"/>
  <c r="AC1770" i="1"/>
  <c r="AD1770" i="1"/>
  <c r="AE1770" i="1"/>
  <c r="AI1770" i="1"/>
  <c r="W1771" i="1"/>
  <c r="O1771" i="1"/>
  <c r="AF1771" i="1"/>
  <c r="AG1771" i="1"/>
  <c r="AH1771" i="1"/>
  <c r="AC1771" i="1"/>
  <c r="AD1771" i="1"/>
  <c r="AE1771" i="1"/>
  <c r="AI1771" i="1"/>
  <c r="W1772" i="1"/>
  <c r="O1772" i="1"/>
  <c r="AF1772" i="1"/>
  <c r="AG1772" i="1"/>
  <c r="AH1772" i="1"/>
  <c r="AC1772" i="1"/>
  <c r="AD1772" i="1"/>
  <c r="AE1772" i="1"/>
  <c r="AI1772" i="1"/>
  <c r="W1773" i="1"/>
  <c r="O1773" i="1"/>
  <c r="AF1773" i="1"/>
  <c r="AG1773" i="1"/>
  <c r="AH1773" i="1"/>
  <c r="AC1773" i="1"/>
  <c r="AD1773" i="1"/>
  <c r="AE1773" i="1"/>
  <c r="AI1773" i="1"/>
  <c r="W1774" i="1"/>
  <c r="O1774" i="1"/>
  <c r="AF1774" i="1"/>
  <c r="AG1774" i="1"/>
  <c r="AH1774" i="1"/>
  <c r="AC1774" i="1"/>
  <c r="AD1774" i="1"/>
  <c r="AE1774" i="1"/>
  <c r="AI1774" i="1"/>
  <c r="W1775" i="1"/>
  <c r="O1775" i="1"/>
  <c r="AF1775" i="1"/>
  <c r="AG1775" i="1"/>
  <c r="AH1775" i="1"/>
  <c r="AC1775" i="1"/>
  <c r="AD1775" i="1"/>
  <c r="AE1775" i="1"/>
  <c r="AI1775" i="1"/>
  <c r="W1776" i="1"/>
  <c r="O1776" i="1"/>
  <c r="AF1776" i="1"/>
  <c r="AG1776" i="1"/>
  <c r="AH1776" i="1"/>
  <c r="AC1776" i="1"/>
  <c r="AD1776" i="1"/>
  <c r="AE1776" i="1"/>
  <c r="AI1776" i="1"/>
  <c r="W1777" i="1"/>
  <c r="O1777" i="1"/>
  <c r="AF1777" i="1"/>
  <c r="AG1777" i="1"/>
  <c r="AH1777" i="1"/>
  <c r="AC1777" i="1"/>
  <c r="AD1777" i="1"/>
  <c r="AE1777" i="1"/>
  <c r="AI1777" i="1"/>
  <c r="W1778" i="1"/>
  <c r="O1778" i="1"/>
  <c r="AF1778" i="1"/>
  <c r="AG1778" i="1"/>
  <c r="AH1778" i="1"/>
  <c r="AC1778" i="1"/>
  <c r="AD1778" i="1"/>
  <c r="AE1778" i="1"/>
  <c r="AI1778" i="1"/>
  <c r="W1779" i="1"/>
  <c r="O1779" i="1"/>
  <c r="AF1779" i="1"/>
  <c r="AG1779" i="1"/>
  <c r="AH1779" i="1"/>
  <c r="AC1779" i="1"/>
  <c r="AD1779" i="1"/>
  <c r="AE1779" i="1"/>
  <c r="AI1779" i="1"/>
  <c r="W1780" i="1"/>
  <c r="O1780" i="1"/>
  <c r="AF1780" i="1"/>
  <c r="AG1780" i="1"/>
  <c r="AH1780" i="1"/>
  <c r="AC1780" i="1"/>
  <c r="AD1780" i="1"/>
  <c r="AE1780" i="1"/>
  <c r="AI1780" i="1"/>
  <c r="W1781" i="1"/>
  <c r="O1781" i="1"/>
  <c r="AF1781" i="1"/>
  <c r="AG1781" i="1"/>
  <c r="AH1781" i="1"/>
  <c r="AC1781" i="1"/>
  <c r="AD1781" i="1"/>
  <c r="AE1781" i="1"/>
  <c r="AI1781" i="1"/>
  <c r="W1782" i="1"/>
  <c r="O1782" i="1"/>
  <c r="AF1782" i="1"/>
  <c r="AG1782" i="1"/>
  <c r="AH1782" i="1"/>
  <c r="AC1782" i="1"/>
  <c r="AD1782" i="1"/>
  <c r="AE1782" i="1"/>
  <c r="AI1782" i="1"/>
  <c r="W1783" i="1"/>
  <c r="O1783" i="1"/>
  <c r="AF1783" i="1"/>
  <c r="AG1783" i="1"/>
  <c r="AH1783" i="1"/>
  <c r="AC1783" i="1"/>
  <c r="AD1783" i="1"/>
  <c r="AE1783" i="1"/>
  <c r="AI1783" i="1"/>
  <c r="W1784" i="1"/>
  <c r="O1784" i="1"/>
  <c r="AF1784" i="1"/>
  <c r="AG1784" i="1"/>
  <c r="AH1784" i="1"/>
  <c r="AC1784" i="1"/>
  <c r="AD1784" i="1"/>
  <c r="AE1784" i="1"/>
  <c r="AI1784" i="1"/>
  <c r="W1785" i="1"/>
  <c r="O1785" i="1"/>
  <c r="AF1785" i="1"/>
  <c r="AG1785" i="1"/>
  <c r="AH1785" i="1"/>
  <c r="AC1785" i="1"/>
  <c r="AD1785" i="1"/>
  <c r="AE1785" i="1"/>
  <c r="AI1785" i="1"/>
  <c r="W1786" i="1"/>
  <c r="O1786" i="1"/>
  <c r="AF1786" i="1"/>
  <c r="AG1786" i="1"/>
  <c r="AH1786" i="1"/>
  <c r="AC1786" i="1"/>
  <c r="AD1786" i="1"/>
  <c r="AE1786" i="1"/>
  <c r="AI1786" i="1"/>
  <c r="W1787" i="1"/>
  <c r="O1787" i="1"/>
  <c r="AF1787" i="1"/>
  <c r="AG1787" i="1"/>
  <c r="AH1787" i="1"/>
  <c r="AC1787" i="1"/>
  <c r="AD1787" i="1"/>
  <c r="AE1787" i="1"/>
  <c r="AI1787" i="1"/>
  <c r="W1788" i="1"/>
  <c r="O1788" i="1"/>
  <c r="AF1788" i="1"/>
  <c r="AG1788" i="1"/>
  <c r="AH1788" i="1"/>
  <c r="AC1788" i="1"/>
  <c r="AD1788" i="1"/>
  <c r="AE1788" i="1"/>
  <c r="AI1788" i="1"/>
  <c r="W1789" i="1"/>
  <c r="O1789" i="1"/>
  <c r="AF1789" i="1"/>
  <c r="AG1789" i="1"/>
  <c r="AH1789" i="1"/>
  <c r="AC1789" i="1"/>
  <c r="AD1789" i="1"/>
  <c r="AE1789" i="1"/>
  <c r="AI1789" i="1"/>
  <c r="W1790" i="1"/>
  <c r="O1790" i="1"/>
  <c r="AF1790" i="1"/>
  <c r="AG1790" i="1"/>
  <c r="AH1790" i="1"/>
  <c r="AC1790" i="1"/>
  <c r="AD1790" i="1"/>
  <c r="AE1790" i="1"/>
  <c r="AI1790" i="1"/>
  <c r="W1791" i="1"/>
  <c r="O1791" i="1"/>
  <c r="AF1791" i="1"/>
  <c r="AG1791" i="1"/>
  <c r="AH1791" i="1"/>
  <c r="AC1791" i="1"/>
  <c r="AD1791" i="1"/>
  <c r="AE1791" i="1"/>
  <c r="AI1791" i="1"/>
  <c r="W1792" i="1"/>
  <c r="O1792" i="1"/>
  <c r="AF1792" i="1"/>
  <c r="AG1792" i="1"/>
  <c r="AH1792" i="1"/>
  <c r="AC1792" i="1"/>
  <c r="AD1792" i="1"/>
  <c r="AE1792" i="1"/>
  <c r="AI1792" i="1"/>
  <c r="W1793" i="1"/>
  <c r="O1793" i="1"/>
  <c r="AF1793" i="1"/>
  <c r="AG1793" i="1"/>
  <c r="AH1793" i="1"/>
  <c r="AC1793" i="1"/>
  <c r="AD1793" i="1"/>
  <c r="AE1793" i="1"/>
  <c r="AI1793" i="1"/>
  <c r="W1794" i="1"/>
  <c r="O1794" i="1"/>
  <c r="AF1794" i="1"/>
  <c r="AG1794" i="1"/>
  <c r="AH1794" i="1"/>
  <c r="AC1794" i="1"/>
  <c r="AD1794" i="1"/>
  <c r="AE1794" i="1"/>
  <c r="AI1794" i="1"/>
  <c r="W1795" i="1"/>
  <c r="O1795" i="1"/>
  <c r="AF1795" i="1"/>
  <c r="AG1795" i="1"/>
  <c r="AH1795" i="1"/>
  <c r="AC1795" i="1"/>
  <c r="AD1795" i="1"/>
  <c r="AE1795" i="1"/>
  <c r="AI1795" i="1"/>
  <c r="W1796" i="1"/>
  <c r="O1796" i="1"/>
  <c r="AF1796" i="1"/>
  <c r="AG1796" i="1"/>
  <c r="AH1796" i="1"/>
  <c r="AC1796" i="1"/>
  <c r="AD1796" i="1"/>
  <c r="AE1796" i="1"/>
  <c r="AI1796" i="1"/>
  <c r="W1797" i="1"/>
  <c r="O1797" i="1"/>
  <c r="AF1797" i="1"/>
  <c r="AG1797" i="1"/>
  <c r="AH1797" i="1"/>
  <c r="AC1797" i="1"/>
  <c r="AD1797" i="1"/>
  <c r="AE1797" i="1"/>
  <c r="AI1797" i="1"/>
  <c r="W1798" i="1"/>
  <c r="O1798" i="1"/>
  <c r="AF1798" i="1"/>
  <c r="AG1798" i="1"/>
  <c r="AH1798" i="1"/>
  <c r="AC1798" i="1"/>
  <c r="AD1798" i="1"/>
  <c r="AE1798" i="1"/>
  <c r="AI1798" i="1"/>
  <c r="W1799" i="1"/>
  <c r="O1799" i="1"/>
  <c r="AF1799" i="1"/>
  <c r="AG1799" i="1"/>
  <c r="AH1799" i="1"/>
  <c r="AC1799" i="1"/>
  <c r="AD1799" i="1"/>
  <c r="AE1799" i="1"/>
  <c r="AI1799" i="1"/>
  <c r="W1800" i="1"/>
  <c r="O1800" i="1"/>
  <c r="AF1800" i="1"/>
  <c r="AG1800" i="1"/>
  <c r="AH1800" i="1"/>
  <c r="AC1800" i="1"/>
  <c r="AD1800" i="1"/>
  <c r="AE1800" i="1"/>
  <c r="AI1800" i="1"/>
  <c r="W1801" i="1"/>
  <c r="O1801" i="1"/>
  <c r="AF1801" i="1"/>
  <c r="AG1801" i="1"/>
  <c r="AH1801" i="1"/>
  <c r="AC1801" i="1"/>
  <c r="AD1801" i="1"/>
  <c r="AE1801" i="1"/>
  <c r="AI1801" i="1"/>
  <c r="W1802" i="1"/>
  <c r="O1802" i="1"/>
  <c r="AF1802" i="1"/>
  <c r="AG1802" i="1"/>
  <c r="AH1802" i="1"/>
  <c r="AC1802" i="1"/>
  <c r="AD1802" i="1"/>
  <c r="AE1802" i="1"/>
  <c r="AI1802" i="1"/>
  <c r="W1803" i="1"/>
  <c r="O1803" i="1"/>
  <c r="AF1803" i="1"/>
  <c r="AG1803" i="1"/>
  <c r="AH1803" i="1"/>
  <c r="AC1803" i="1"/>
  <c r="AD1803" i="1"/>
  <c r="AE1803" i="1"/>
  <c r="AI1803" i="1"/>
  <c r="W1804" i="1"/>
  <c r="O1804" i="1"/>
  <c r="AF1804" i="1"/>
  <c r="AG1804" i="1"/>
  <c r="AH1804" i="1"/>
  <c r="AC1804" i="1"/>
  <c r="AD1804" i="1"/>
  <c r="AE1804" i="1"/>
  <c r="AI1804" i="1"/>
  <c r="W1805" i="1"/>
  <c r="O1805" i="1"/>
  <c r="AF1805" i="1"/>
  <c r="AG1805" i="1"/>
  <c r="AH1805" i="1"/>
  <c r="AC1805" i="1"/>
  <c r="AD1805" i="1"/>
  <c r="AE1805" i="1"/>
  <c r="AI1805" i="1"/>
  <c r="W1806" i="1"/>
  <c r="O1806" i="1"/>
  <c r="AF1806" i="1"/>
  <c r="AG1806" i="1"/>
  <c r="AH1806" i="1"/>
  <c r="AC1806" i="1"/>
  <c r="AD1806" i="1"/>
  <c r="AE1806" i="1"/>
  <c r="AI1806" i="1"/>
  <c r="W1807" i="1"/>
  <c r="O1807" i="1"/>
  <c r="AF1807" i="1"/>
  <c r="AG1807" i="1"/>
  <c r="AH1807" i="1"/>
  <c r="AC1807" i="1"/>
  <c r="AD1807" i="1"/>
  <c r="AE1807" i="1"/>
  <c r="AI1807" i="1"/>
  <c r="W1808" i="1"/>
  <c r="O1808" i="1"/>
  <c r="AF1808" i="1"/>
  <c r="AG1808" i="1"/>
  <c r="AH1808" i="1"/>
  <c r="AC1808" i="1"/>
  <c r="AD1808" i="1"/>
  <c r="AE1808" i="1"/>
  <c r="AI1808" i="1"/>
  <c r="W1809" i="1"/>
  <c r="O1809" i="1"/>
  <c r="AF1809" i="1"/>
  <c r="AG1809" i="1"/>
  <c r="AH1809" i="1"/>
  <c r="AC1809" i="1"/>
  <c r="AD1809" i="1"/>
  <c r="AE1809" i="1"/>
  <c r="AI1809" i="1"/>
  <c r="W1810" i="1"/>
  <c r="O1810" i="1"/>
  <c r="AF1810" i="1"/>
  <c r="AG1810" i="1"/>
  <c r="AH1810" i="1"/>
  <c r="AC1810" i="1"/>
  <c r="AD1810" i="1"/>
  <c r="AE1810" i="1"/>
  <c r="AI1810" i="1"/>
  <c r="W1811" i="1"/>
  <c r="O1811" i="1"/>
  <c r="AF1811" i="1"/>
  <c r="AG1811" i="1"/>
  <c r="AH1811" i="1"/>
  <c r="AC1811" i="1"/>
  <c r="AD1811" i="1"/>
  <c r="AE1811" i="1"/>
  <c r="AI1811" i="1"/>
  <c r="W1812" i="1"/>
  <c r="O1812" i="1"/>
  <c r="AF1812" i="1"/>
  <c r="AG1812" i="1"/>
  <c r="AH1812" i="1"/>
  <c r="AC1812" i="1"/>
  <c r="AD1812" i="1"/>
  <c r="AE1812" i="1"/>
  <c r="AI1812" i="1"/>
  <c r="W1813" i="1"/>
  <c r="O1813" i="1"/>
  <c r="AF1813" i="1"/>
  <c r="AG1813" i="1"/>
  <c r="AH1813" i="1"/>
  <c r="AC1813" i="1"/>
  <c r="AD1813" i="1"/>
  <c r="AE1813" i="1"/>
  <c r="AI1813" i="1"/>
  <c r="W1814" i="1"/>
  <c r="O1814" i="1"/>
  <c r="AF1814" i="1"/>
  <c r="AG1814" i="1"/>
  <c r="AH1814" i="1"/>
  <c r="AC1814" i="1"/>
  <c r="AD1814" i="1"/>
  <c r="AE1814" i="1"/>
  <c r="AI1814" i="1"/>
  <c r="W1815" i="1"/>
  <c r="O1815" i="1"/>
  <c r="AF1815" i="1"/>
  <c r="AG1815" i="1"/>
  <c r="AH1815" i="1"/>
  <c r="AC1815" i="1"/>
  <c r="AD1815" i="1"/>
  <c r="AE1815" i="1"/>
  <c r="AI1815" i="1"/>
  <c r="W1816" i="1"/>
  <c r="O1816" i="1"/>
  <c r="AF1816" i="1"/>
  <c r="AG1816" i="1"/>
  <c r="AH1816" i="1"/>
  <c r="AC1816" i="1"/>
  <c r="AD1816" i="1"/>
  <c r="AE1816" i="1"/>
  <c r="AI1816" i="1"/>
  <c r="W1817" i="1"/>
  <c r="O1817" i="1"/>
  <c r="AF1817" i="1"/>
  <c r="AG1817" i="1"/>
  <c r="AH1817" i="1"/>
  <c r="AC1817" i="1"/>
  <c r="AD1817" i="1"/>
  <c r="AE1817" i="1"/>
  <c r="AI1817" i="1"/>
  <c r="W1818" i="1"/>
  <c r="O1818" i="1"/>
  <c r="AF1818" i="1"/>
  <c r="AG1818" i="1"/>
  <c r="AH1818" i="1"/>
  <c r="AC1818" i="1"/>
  <c r="AD1818" i="1"/>
  <c r="AE1818" i="1"/>
  <c r="AI1818" i="1"/>
  <c r="W1819" i="1"/>
  <c r="O1819" i="1"/>
  <c r="AF1819" i="1"/>
  <c r="AG1819" i="1"/>
  <c r="AH1819" i="1"/>
  <c r="AC1819" i="1"/>
  <c r="AD1819" i="1"/>
  <c r="AE1819" i="1"/>
  <c r="AI1819" i="1"/>
  <c r="W1820" i="1"/>
  <c r="O1820" i="1"/>
  <c r="AF1820" i="1"/>
  <c r="AG1820" i="1"/>
  <c r="AH1820" i="1"/>
  <c r="AC1820" i="1"/>
  <c r="AD1820" i="1"/>
  <c r="AE1820" i="1"/>
  <c r="AI1820" i="1"/>
  <c r="W1821" i="1"/>
  <c r="O1821" i="1"/>
  <c r="AF1821" i="1"/>
  <c r="AG1821" i="1"/>
  <c r="AH1821" i="1"/>
  <c r="AC1821" i="1"/>
  <c r="AD1821" i="1"/>
  <c r="AE1821" i="1"/>
  <c r="AI1821" i="1"/>
  <c r="W1822" i="1"/>
  <c r="O1822" i="1"/>
  <c r="AF1822" i="1"/>
  <c r="AG1822" i="1"/>
  <c r="AH1822" i="1"/>
  <c r="AC1822" i="1"/>
  <c r="AD1822" i="1"/>
  <c r="AE1822" i="1"/>
  <c r="AI1822" i="1"/>
  <c r="W1823" i="1"/>
  <c r="O1823" i="1"/>
  <c r="AF1823" i="1"/>
  <c r="AG1823" i="1"/>
  <c r="AH1823" i="1"/>
  <c r="AC1823" i="1"/>
  <c r="AD1823" i="1"/>
  <c r="AE1823" i="1"/>
  <c r="AI1823" i="1"/>
  <c r="W1824" i="1"/>
  <c r="O1824" i="1"/>
  <c r="AF1824" i="1"/>
  <c r="AG1824" i="1"/>
  <c r="AH1824" i="1"/>
  <c r="AC1824" i="1"/>
  <c r="AD1824" i="1"/>
  <c r="AE1824" i="1"/>
  <c r="AI1824" i="1"/>
  <c r="W1825" i="1"/>
  <c r="O1825" i="1"/>
  <c r="AF1825" i="1"/>
  <c r="AG1825" i="1"/>
  <c r="AH1825" i="1"/>
  <c r="AC1825" i="1"/>
  <c r="AD1825" i="1"/>
  <c r="AE1825" i="1"/>
  <c r="AI1825" i="1"/>
  <c r="W1826" i="1"/>
  <c r="O1826" i="1"/>
  <c r="AF1826" i="1"/>
  <c r="AG1826" i="1"/>
  <c r="AH1826" i="1"/>
  <c r="AC1826" i="1"/>
  <c r="AD1826" i="1"/>
  <c r="AE1826" i="1"/>
  <c r="AI1826" i="1"/>
  <c r="W1827" i="1"/>
  <c r="O1827" i="1"/>
  <c r="AF1827" i="1"/>
  <c r="AG1827" i="1"/>
  <c r="AH1827" i="1"/>
  <c r="AC1827" i="1"/>
  <c r="AD1827" i="1"/>
  <c r="AE1827" i="1"/>
  <c r="AI1827" i="1"/>
  <c r="W1828" i="1"/>
  <c r="O1828" i="1"/>
  <c r="AF1828" i="1"/>
  <c r="AG1828" i="1"/>
  <c r="AH1828" i="1"/>
  <c r="AC1828" i="1"/>
  <c r="AD1828" i="1"/>
  <c r="AE1828" i="1"/>
  <c r="AI1828" i="1"/>
  <c r="W1829" i="1"/>
  <c r="O1829" i="1"/>
  <c r="AF1829" i="1"/>
  <c r="AG1829" i="1"/>
  <c r="AH1829" i="1"/>
  <c r="AC1829" i="1"/>
  <c r="AD1829" i="1"/>
  <c r="AE1829" i="1"/>
  <c r="AI1829" i="1"/>
  <c r="W1830" i="1"/>
  <c r="O1830" i="1"/>
  <c r="AF1830" i="1"/>
  <c r="AG1830" i="1"/>
  <c r="AH1830" i="1"/>
  <c r="AC1830" i="1"/>
  <c r="AD1830" i="1"/>
  <c r="AE1830" i="1"/>
  <c r="AI1830" i="1"/>
  <c r="W1831" i="1"/>
  <c r="O1831" i="1"/>
  <c r="AF1831" i="1"/>
  <c r="AG1831" i="1"/>
  <c r="AH1831" i="1"/>
  <c r="AC1831" i="1"/>
  <c r="AD1831" i="1"/>
  <c r="AE1831" i="1"/>
  <c r="AI1831" i="1"/>
  <c r="W1832" i="1"/>
  <c r="O1832" i="1"/>
  <c r="AF1832" i="1"/>
  <c r="AG1832" i="1"/>
  <c r="AH1832" i="1"/>
  <c r="AC1832" i="1"/>
  <c r="AD1832" i="1"/>
  <c r="AE1832" i="1"/>
  <c r="AI1832" i="1"/>
  <c r="W1833" i="1"/>
  <c r="O1833" i="1"/>
  <c r="AF1833" i="1"/>
  <c r="AG1833" i="1"/>
  <c r="AH1833" i="1"/>
  <c r="AC1833" i="1"/>
  <c r="AD1833" i="1"/>
  <c r="AE1833" i="1"/>
  <c r="AI1833" i="1"/>
  <c r="W1834" i="1"/>
  <c r="O1834" i="1"/>
  <c r="AF1834" i="1"/>
  <c r="AG1834" i="1"/>
  <c r="AH1834" i="1"/>
  <c r="AC1834" i="1"/>
  <c r="AD1834" i="1"/>
  <c r="AE1834" i="1"/>
  <c r="AI1834" i="1"/>
  <c r="W1835" i="1"/>
  <c r="O1835" i="1"/>
  <c r="AF1835" i="1"/>
  <c r="AG1835" i="1"/>
  <c r="AH1835" i="1"/>
  <c r="AC1835" i="1"/>
  <c r="AD1835" i="1"/>
  <c r="AE1835" i="1"/>
  <c r="AI1835" i="1"/>
  <c r="W1836" i="1"/>
  <c r="O1836" i="1"/>
  <c r="AF1836" i="1"/>
  <c r="AG1836" i="1"/>
  <c r="AH1836" i="1"/>
  <c r="AC1836" i="1"/>
  <c r="AD1836" i="1"/>
  <c r="AE1836" i="1"/>
  <c r="AI1836" i="1"/>
  <c r="W1837" i="1"/>
  <c r="O1837" i="1"/>
  <c r="AF1837" i="1"/>
  <c r="AG1837" i="1"/>
  <c r="AH1837" i="1"/>
  <c r="AC1837" i="1"/>
  <c r="AD1837" i="1"/>
  <c r="AE1837" i="1"/>
  <c r="AI1837" i="1"/>
  <c r="W1838" i="1"/>
  <c r="O1838" i="1"/>
  <c r="AF1838" i="1"/>
  <c r="AG1838" i="1"/>
  <c r="AH1838" i="1"/>
  <c r="AC1838" i="1"/>
  <c r="AD1838" i="1"/>
  <c r="AE1838" i="1"/>
  <c r="AI1838" i="1"/>
  <c r="W1839" i="1"/>
  <c r="O1839" i="1"/>
  <c r="AF1839" i="1"/>
  <c r="AG1839" i="1"/>
  <c r="AH1839" i="1"/>
  <c r="AC1839" i="1"/>
  <c r="AD1839" i="1"/>
  <c r="AE1839" i="1"/>
  <c r="AI1839" i="1"/>
  <c r="W1840" i="1"/>
  <c r="O1840" i="1"/>
  <c r="AF1840" i="1"/>
  <c r="AG1840" i="1"/>
  <c r="AH1840" i="1"/>
  <c r="AC1840" i="1"/>
  <c r="AD1840" i="1"/>
  <c r="AE1840" i="1"/>
  <c r="AI1840" i="1"/>
  <c r="W1841" i="1"/>
  <c r="O1841" i="1"/>
  <c r="AF1841" i="1"/>
  <c r="AG1841" i="1"/>
  <c r="AH1841" i="1"/>
  <c r="AC1841" i="1"/>
  <c r="AD1841" i="1"/>
  <c r="AE1841" i="1"/>
  <c r="AI1841" i="1"/>
  <c r="W1842" i="1"/>
  <c r="O1842" i="1"/>
  <c r="AF1842" i="1"/>
  <c r="AG1842" i="1"/>
  <c r="AH1842" i="1"/>
  <c r="AC1842" i="1"/>
  <c r="AD1842" i="1"/>
  <c r="AE1842" i="1"/>
  <c r="AI1842" i="1"/>
  <c r="W1843" i="1"/>
  <c r="O1843" i="1"/>
  <c r="AF1843" i="1"/>
  <c r="AG1843" i="1"/>
  <c r="AH1843" i="1"/>
  <c r="AC1843" i="1"/>
  <c r="AD1843" i="1"/>
  <c r="AE1843" i="1"/>
  <c r="AI1843" i="1"/>
  <c r="W1844" i="1"/>
  <c r="O1844" i="1"/>
  <c r="AF1844" i="1"/>
  <c r="AG1844" i="1"/>
  <c r="AH1844" i="1"/>
  <c r="AC1844" i="1"/>
  <c r="AD1844" i="1"/>
  <c r="AE1844" i="1"/>
  <c r="AI1844" i="1"/>
  <c r="W1845" i="1"/>
  <c r="O1845" i="1"/>
  <c r="AF1845" i="1"/>
  <c r="AG1845" i="1"/>
  <c r="AH1845" i="1"/>
  <c r="AC1845" i="1"/>
  <c r="AD1845" i="1"/>
  <c r="AE1845" i="1"/>
  <c r="AI1845" i="1"/>
  <c r="W1846" i="1"/>
  <c r="O1846" i="1"/>
  <c r="AF1846" i="1"/>
  <c r="AG1846" i="1"/>
  <c r="AH1846" i="1"/>
  <c r="AC1846" i="1"/>
  <c r="AD1846" i="1"/>
  <c r="AE1846" i="1"/>
  <c r="AI1846" i="1"/>
  <c r="W1847" i="1"/>
  <c r="O1847" i="1"/>
  <c r="AF1847" i="1"/>
  <c r="AG1847" i="1"/>
  <c r="AH1847" i="1"/>
  <c r="AC1847" i="1"/>
  <c r="AD1847" i="1"/>
  <c r="AE1847" i="1"/>
  <c r="AI1847" i="1"/>
  <c r="W1848" i="1"/>
  <c r="O1848" i="1"/>
  <c r="AF1848" i="1"/>
  <c r="AG1848" i="1"/>
  <c r="AH1848" i="1"/>
  <c r="AC1848" i="1"/>
  <c r="AD1848" i="1"/>
  <c r="AE1848" i="1"/>
  <c r="AI1848" i="1"/>
  <c r="W1849" i="1"/>
  <c r="O1849" i="1"/>
  <c r="AF1849" i="1"/>
  <c r="AG1849" i="1"/>
  <c r="AH1849" i="1"/>
  <c r="AC1849" i="1"/>
  <c r="AD1849" i="1"/>
  <c r="AE1849" i="1"/>
  <c r="AI1849" i="1"/>
  <c r="W1850" i="1"/>
  <c r="O1850" i="1"/>
  <c r="AF1850" i="1"/>
  <c r="AG1850" i="1"/>
  <c r="AH1850" i="1"/>
  <c r="AC1850" i="1"/>
  <c r="AD1850" i="1"/>
  <c r="AE1850" i="1"/>
  <c r="AI1850" i="1"/>
  <c r="W1851" i="1"/>
  <c r="O1851" i="1"/>
  <c r="AF1851" i="1"/>
  <c r="AG1851" i="1"/>
  <c r="AH1851" i="1"/>
  <c r="AC1851" i="1"/>
  <c r="AD1851" i="1"/>
  <c r="AE1851" i="1"/>
  <c r="AI1851" i="1"/>
  <c r="W1852" i="1"/>
  <c r="O1852" i="1"/>
  <c r="AF1852" i="1"/>
  <c r="AG1852" i="1"/>
  <c r="AH1852" i="1"/>
  <c r="AC1852" i="1"/>
  <c r="AD1852" i="1"/>
  <c r="AE1852" i="1"/>
  <c r="AI1852" i="1"/>
  <c r="W1853" i="1"/>
  <c r="O1853" i="1"/>
  <c r="AF1853" i="1"/>
  <c r="AG1853" i="1"/>
  <c r="AH1853" i="1"/>
  <c r="AC1853" i="1"/>
  <c r="AD1853" i="1"/>
  <c r="AE1853" i="1"/>
  <c r="AI1853" i="1"/>
  <c r="W1854" i="1"/>
  <c r="O1854" i="1"/>
  <c r="AF1854" i="1"/>
  <c r="AG1854" i="1"/>
  <c r="AH1854" i="1"/>
  <c r="AC1854" i="1"/>
  <c r="AD1854" i="1"/>
  <c r="AE1854" i="1"/>
  <c r="AI1854" i="1"/>
  <c r="W1855" i="1"/>
  <c r="O1855" i="1"/>
  <c r="AF1855" i="1"/>
  <c r="AG1855" i="1"/>
  <c r="AH1855" i="1"/>
  <c r="AC1855" i="1"/>
  <c r="AD1855" i="1"/>
  <c r="AE1855" i="1"/>
  <c r="AI1855" i="1"/>
  <c r="W1856" i="1"/>
  <c r="O1856" i="1"/>
  <c r="AF1856" i="1"/>
  <c r="AG1856" i="1"/>
  <c r="AH1856" i="1"/>
  <c r="AC1856" i="1"/>
  <c r="AD1856" i="1"/>
  <c r="AE1856" i="1"/>
  <c r="AI1856" i="1"/>
  <c r="W1857" i="1"/>
  <c r="O1857" i="1"/>
  <c r="AF1857" i="1"/>
  <c r="AG1857" i="1"/>
  <c r="AH1857" i="1"/>
  <c r="AC1857" i="1"/>
  <c r="AD1857" i="1"/>
  <c r="AE1857" i="1"/>
  <c r="AI1857" i="1"/>
  <c r="W1858" i="1"/>
  <c r="O1858" i="1"/>
  <c r="AF1858" i="1"/>
  <c r="AG1858" i="1"/>
  <c r="AH1858" i="1"/>
  <c r="AC1858" i="1"/>
  <c r="AD1858" i="1"/>
  <c r="AE1858" i="1"/>
  <c r="AI1858" i="1"/>
  <c r="W1859" i="1"/>
  <c r="O1859" i="1"/>
  <c r="AF1859" i="1"/>
  <c r="AG1859" i="1"/>
  <c r="AH1859" i="1"/>
  <c r="AC1859" i="1"/>
  <c r="AD1859" i="1"/>
  <c r="AE1859" i="1"/>
  <c r="AI1859" i="1"/>
  <c r="W1860" i="1"/>
  <c r="O1860" i="1"/>
  <c r="AF1860" i="1"/>
  <c r="AG1860" i="1"/>
  <c r="AH1860" i="1"/>
  <c r="AC1860" i="1"/>
  <c r="AD1860" i="1"/>
  <c r="AE1860" i="1"/>
  <c r="AI1860" i="1"/>
  <c r="W1861" i="1"/>
  <c r="O1861" i="1"/>
  <c r="AF1861" i="1"/>
  <c r="AG1861" i="1"/>
  <c r="AH1861" i="1"/>
  <c r="AC1861" i="1"/>
  <c r="AD1861" i="1"/>
  <c r="AE1861" i="1"/>
  <c r="AI1861" i="1"/>
  <c r="W1862" i="1"/>
  <c r="O1862" i="1"/>
  <c r="AF1862" i="1"/>
  <c r="AG1862" i="1"/>
  <c r="AH1862" i="1"/>
  <c r="AC1862" i="1"/>
  <c r="AD1862" i="1"/>
  <c r="AE1862" i="1"/>
  <c r="AI1862" i="1"/>
  <c r="W1863" i="1"/>
  <c r="O1863" i="1"/>
  <c r="AF1863" i="1"/>
  <c r="AG1863" i="1"/>
  <c r="AH1863" i="1"/>
  <c r="AC1863" i="1"/>
  <c r="AD1863" i="1"/>
  <c r="AE1863" i="1"/>
  <c r="AI1863" i="1"/>
  <c r="W1864" i="1"/>
  <c r="O1864" i="1"/>
  <c r="AF1864" i="1"/>
  <c r="AG1864" i="1"/>
  <c r="AH1864" i="1"/>
  <c r="AC1864" i="1"/>
  <c r="AD1864" i="1"/>
  <c r="AE1864" i="1"/>
  <c r="AI1864" i="1"/>
  <c r="W1865" i="1"/>
  <c r="O1865" i="1"/>
  <c r="AF1865" i="1"/>
  <c r="AG1865" i="1"/>
  <c r="AH1865" i="1"/>
  <c r="AC1865" i="1"/>
  <c r="AD1865" i="1"/>
  <c r="AE1865" i="1"/>
  <c r="AI1865" i="1"/>
  <c r="W1866" i="1"/>
  <c r="O1866" i="1"/>
  <c r="AF1866" i="1"/>
  <c r="AG1866" i="1"/>
  <c r="AH1866" i="1"/>
  <c r="AC1866" i="1"/>
  <c r="AD1866" i="1"/>
  <c r="AE1866" i="1"/>
  <c r="AI1866" i="1"/>
  <c r="W1867" i="1"/>
  <c r="O1867" i="1"/>
  <c r="AF1867" i="1"/>
  <c r="AG1867" i="1"/>
  <c r="AH1867" i="1"/>
  <c r="AC1867" i="1"/>
  <c r="AD1867" i="1"/>
  <c r="AE1867" i="1"/>
  <c r="AI1867" i="1"/>
  <c r="W1868" i="1"/>
  <c r="O1868" i="1"/>
  <c r="AF1868" i="1"/>
  <c r="AG1868" i="1"/>
  <c r="AH1868" i="1"/>
  <c r="AC1868" i="1"/>
  <c r="AD1868" i="1"/>
  <c r="AE1868" i="1"/>
  <c r="AI1868" i="1"/>
  <c r="W1869" i="1"/>
  <c r="O1869" i="1"/>
  <c r="AF1869" i="1"/>
  <c r="AG1869" i="1"/>
  <c r="AH1869" i="1"/>
  <c r="AC1869" i="1"/>
  <c r="AD1869" i="1"/>
  <c r="AE1869" i="1"/>
  <c r="AI1869" i="1"/>
  <c r="W1870" i="1"/>
  <c r="O1870" i="1"/>
  <c r="AF1870" i="1"/>
  <c r="AG1870" i="1"/>
  <c r="AH1870" i="1"/>
  <c r="AC1870" i="1"/>
  <c r="AD1870" i="1"/>
  <c r="AE1870" i="1"/>
  <c r="AI1870" i="1"/>
  <c r="W1871" i="1"/>
  <c r="O1871" i="1"/>
  <c r="AF1871" i="1"/>
  <c r="AG1871" i="1"/>
  <c r="AH1871" i="1"/>
  <c r="AC1871" i="1"/>
  <c r="AD1871" i="1"/>
  <c r="AE1871" i="1"/>
  <c r="AI1871" i="1"/>
  <c r="W1872" i="1"/>
  <c r="O1872" i="1"/>
  <c r="AF1872" i="1"/>
  <c r="AG1872" i="1"/>
  <c r="AH1872" i="1"/>
  <c r="AC1872" i="1"/>
  <c r="AD1872" i="1"/>
  <c r="AE1872" i="1"/>
  <c r="AI1872" i="1"/>
  <c r="W1873" i="1"/>
  <c r="O1873" i="1"/>
  <c r="AF1873" i="1"/>
  <c r="AG1873" i="1"/>
  <c r="AH1873" i="1"/>
  <c r="AC1873" i="1"/>
  <c r="AD1873" i="1"/>
  <c r="AE1873" i="1"/>
  <c r="AI1873" i="1"/>
  <c r="W1874" i="1"/>
  <c r="O1874" i="1"/>
  <c r="AF1874" i="1"/>
  <c r="AG1874" i="1"/>
  <c r="AH1874" i="1"/>
  <c r="AC1874" i="1"/>
  <c r="AD1874" i="1"/>
  <c r="AE1874" i="1"/>
  <c r="AI1874" i="1"/>
  <c r="W1875" i="1"/>
  <c r="O1875" i="1"/>
  <c r="AF1875" i="1"/>
  <c r="AG1875" i="1"/>
  <c r="AH1875" i="1"/>
  <c r="AC1875" i="1"/>
  <c r="AD1875" i="1"/>
  <c r="AE1875" i="1"/>
  <c r="AI1875" i="1"/>
  <c r="W1876" i="1"/>
  <c r="O1876" i="1"/>
  <c r="AF1876" i="1"/>
  <c r="AG1876" i="1"/>
  <c r="AH1876" i="1"/>
  <c r="AC1876" i="1"/>
  <c r="AD1876" i="1"/>
  <c r="AE1876" i="1"/>
  <c r="AI1876" i="1"/>
  <c r="W1877" i="1"/>
  <c r="O1877" i="1"/>
  <c r="AF1877" i="1"/>
  <c r="AG1877" i="1"/>
  <c r="AH1877" i="1"/>
  <c r="AC1877" i="1"/>
  <c r="AD1877" i="1"/>
  <c r="AE1877" i="1"/>
  <c r="AI1877" i="1"/>
  <c r="W1878" i="1"/>
  <c r="O1878" i="1"/>
  <c r="AF1878" i="1"/>
  <c r="AG1878" i="1"/>
  <c r="AH1878" i="1"/>
  <c r="AC1878" i="1"/>
  <c r="AD1878" i="1"/>
  <c r="AE1878" i="1"/>
  <c r="AI1878" i="1"/>
  <c r="W1879" i="1"/>
  <c r="O1879" i="1"/>
  <c r="AF1879" i="1"/>
  <c r="AG1879" i="1"/>
  <c r="AH1879" i="1"/>
  <c r="AC1879" i="1"/>
  <c r="AD1879" i="1"/>
  <c r="AE1879" i="1"/>
  <c r="AI1879" i="1"/>
  <c r="W1880" i="1"/>
  <c r="O1880" i="1"/>
  <c r="AF1880" i="1"/>
  <c r="AG1880" i="1"/>
  <c r="AH1880" i="1"/>
  <c r="AC1880" i="1"/>
  <c r="AD1880" i="1"/>
  <c r="AE1880" i="1"/>
  <c r="AI1880" i="1"/>
  <c r="W1881" i="1"/>
  <c r="O1881" i="1"/>
  <c r="AF1881" i="1"/>
  <c r="AG1881" i="1"/>
  <c r="AH1881" i="1"/>
  <c r="AC1881" i="1"/>
  <c r="AD1881" i="1"/>
  <c r="AE1881" i="1"/>
  <c r="AI1881" i="1"/>
  <c r="W1882" i="1"/>
  <c r="O1882" i="1"/>
  <c r="AF1882" i="1"/>
  <c r="AG1882" i="1"/>
  <c r="AH1882" i="1"/>
  <c r="AC1882" i="1"/>
  <c r="AD1882" i="1"/>
  <c r="AE1882" i="1"/>
  <c r="AI1882" i="1"/>
  <c r="W1883" i="1"/>
  <c r="O1883" i="1"/>
  <c r="AF1883" i="1"/>
  <c r="AG1883" i="1"/>
  <c r="AH1883" i="1"/>
  <c r="AC1883" i="1"/>
  <c r="AD1883" i="1"/>
  <c r="AE1883" i="1"/>
  <c r="AI1883" i="1"/>
  <c r="W1884" i="1"/>
  <c r="O1884" i="1"/>
  <c r="AF1884" i="1"/>
  <c r="AG1884" i="1"/>
  <c r="AH1884" i="1"/>
  <c r="AC1884" i="1"/>
  <c r="AD1884" i="1"/>
  <c r="AE1884" i="1"/>
  <c r="AI1884" i="1"/>
  <c r="W1885" i="1"/>
  <c r="O1885" i="1"/>
  <c r="AF1885" i="1"/>
  <c r="AG1885" i="1"/>
  <c r="AH1885" i="1"/>
  <c r="AC1885" i="1"/>
  <c r="AD1885" i="1"/>
  <c r="AE1885" i="1"/>
  <c r="AI1885" i="1"/>
  <c r="W1886" i="1"/>
  <c r="O1886" i="1"/>
  <c r="AF1886" i="1"/>
  <c r="AG1886" i="1"/>
  <c r="AH1886" i="1"/>
  <c r="AC1886" i="1"/>
  <c r="AD1886" i="1"/>
  <c r="AE1886" i="1"/>
  <c r="AI1886" i="1"/>
  <c r="W1887" i="1"/>
  <c r="O1887" i="1"/>
  <c r="AF1887" i="1"/>
  <c r="AG1887" i="1"/>
  <c r="AH1887" i="1"/>
  <c r="AC1887" i="1"/>
  <c r="AD1887" i="1"/>
  <c r="AE1887" i="1"/>
  <c r="AI1887" i="1"/>
  <c r="W1888" i="1"/>
  <c r="O1888" i="1"/>
  <c r="AF1888" i="1"/>
  <c r="AG1888" i="1"/>
  <c r="AH1888" i="1"/>
  <c r="AC1888" i="1"/>
  <c r="AD1888" i="1"/>
  <c r="AE1888" i="1"/>
  <c r="AI1888" i="1"/>
  <c r="W1889" i="1"/>
  <c r="O1889" i="1"/>
  <c r="AF1889" i="1"/>
  <c r="AG1889" i="1"/>
  <c r="AH1889" i="1"/>
  <c r="AC1889" i="1"/>
  <c r="AD1889" i="1"/>
  <c r="AE1889" i="1"/>
  <c r="AI1889" i="1"/>
  <c r="W1890" i="1"/>
  <c r="O1890" i="1"/>
  <c r="AF1890" i="1"/>
  <c r="AG1890" i="1"/>
  <c r="AH1890" i="1"/>
  <c r="AC1890" i="1"/>
  <c r="AD1890" i="1"/>
  <c r="AE1890" i="1"/>
  <c r="AI1890" i="1"/>
  <c r="W1891" i="1"/>
  <c r="O1891" i="1"/>
  <c r="AF1891" i="1"/>
  <c r="AG1891" i="1"/>
  <c r="AH1891" i="1"/>
  <c r="AC1891" i="1"/>
  <c r="AD1891" i="1"/>
  <c r="AE1891" i="1"/>
  <c r="AI1891" i="1"/>
  <c r="W1892" i="1"/>
  <c r="O1892" i="1"/>
  <c r="AF1892" i="1"/>
  <c r="AG1892" i="1"/>
  <c r="AH1892" i="1"/>
  <c r="AC1892" i="1"/>
  <c r="AD1892" i="1"/>
  <c r="AE1892" i="1"/>
  <c r="AI1892" i="1"/>
  <c r="W1893" i="1"/>
  <c r="O1893" i="1"/>
  <c r="AF1893" i="1"/>
  <c r="AG1893" i="1"/>
  <c r="AH1893" i="1"/>
  <c r="AC1893" i="1"/>
  <c r="AD1893" i="1"/>
  <c r="AE1893" i="1"/>
  <c r="AI1893" i="1"/>
  <c r="W1894" i="1"/>
  <c r="O1894" i="1"/>
  <c r="AF1894" i="1"/>
  <c r="AG1894" i="1"/>
  <c r="AH1894" i="1"/>
  <c r="AC1894" i="1"/>
  <c r="AD1894" i="1"/>
  <c r="AE1894" i="1"/>
  <c r="AI1894" i="1"/>
  <c r="W1895" i="1"/>
  <c r="O1895" i="1"/>
  <c r="AF1895" i="1"/>
  <c r="AG1895" i="1"/>
  <c r="AH1895" i="1"/>
  <c r="AC1895" i="1"/>
  <c r="AD1895" i="1"/>
  <c r="AE1895" i="1"/>
  <c r="AI1895" i="1"/>
  <c r="W1896" i="1"/>
  <c r="O1896" i="1"/>
  <c r="AF1896" i="1"/>
  <c r="AG1896" i="1"/>
  <c r="AH1896" i="1"/>
  <c r="AC1896" i="1"/>
  <c r="AD1896" i="1"/>
  <c r="AE1896" i="1"/>
  <c r="AI1896" i="1"/>
  <c r="W1897" i="1"/>
  <c r="O1897" i="1"/>
  <c r="AF1897" i="1"/>
  <c r="AG1897" i="1"/>
  <c r="AH1897" i="1"/>
  <c r="AC1897" i="1"/>
  <c r="AD1897" i="1"/>
  <c r="AE1897" i="1"/>
  <c r="AI1897" i="1"/>
  <c r="W1898" i="1"/>
  <c r="O1898" i="1"/>
  <c r="AF1898" i="1"/>
  <c r="AG1898" i="1"/>
  <c r="AH1898" i="1"/>
  <c r="AC1898" i="1"/>
  <c r="AD1898" i="1"/>
  <c r="AE1898" i="1"/>
  <c r="AI1898" i="1"/>
  <c r="W1899" i="1"/>
  <c r="O1899" i="1"/>
  <c r="AF1899" i="1"/>
  <c r="AG1899" i="1"/>
  <c r="AH1899" i="1"/>
  <c r="AC1899" i="1"/>
  <c r="AD1899" i="1"/>
  <c r="AE1899" i="1"/>
  <c r="AI1899" i="1"/>
  <c r="W1900" i="1"/>
  <c r="O1900" i="1"/>
  <c r="AF1900" i="1"/>
  <c r="AG1900" i="1"/>
  <c r="AH1900" i="1"/>
  <c r="AC1900" i="1"/>
  <c r="AD1900" i="1"/>
  <c r="AE1900" i="1"/>
  <c r="AI1900" i="1"/>
  <c r="W1901" i="1"/>
  <c r="O1901" i="1"/>
  <c r="AF1901" i="1"/>
  <c r="AG1901" i="1"/>
  <c r="AH1901" i="1"/>
  <c r="AC1901" i="1"/>
  <c r="AD1901" i="1"/>
  <c r="AE1901" i="1"/>
  <c r="AI1901" i="1"/>
  <c r="W1902" i="1"/>
  <c r="O1902" i="1"/>
  <c r="AF1902" i="1"/>
  <c r="AG1902" i="1"/>
  <c r="AH1902" i="1"/>
  <c r="AC1902" i="1"/>
  <c r="AD1902" i="1"/>
  <c r="AE1902" i="1"/>
  <c r="AI1902" i="1"/>
  <c r="W1903" i="1"/>
  <c r="O1903" i="1"/>
  <c r="AF1903" i="1"/>
  <c r="AG1903" i="1"/>
  <c r="AH1903" i="1"/>
  <c r="AC1903" i="1"/>
  <c r="AD1903" i="1"/>
  <c r="AE1903" i="1"/>
  <c r="AI1903" i="1"/>
  <c r="W1904" i="1"/>
  <c r="O1904" i="1"/>
  <c r="AF1904" i="1"/>
  <c r="AG1904" i="1"/>
  <c r="AH1904" i="1"/>
  <c r="AC1904" i="1"/>
  <c r="AD1904" i="1"/>
  <c r="AE1904" i="1"/>
  <c r="AI1904" i="1"/>
  <c r="W1905" i="1"/>
  <c r="O1905" i="1"/>
  <c r="AF1905" i="1"/>
  <c r="AG1905" i="1"/>
  <c r="AH1905" i="1"/>
  <c r="AC1905" i="1"/>
  <c r="AD1905" i="1"/>
  <c r="AE1905" i="1"/>
  <c r="AI1905" i="1"/>
  <c r="W1906" i="1"/>
  <c r="O1906" i="1"/>
  <c r="AF1906" i="1"/>
  <c r="AG1906" i="1"/>
  <c r="AH1906" i="1"/>
  <c r="AC1906" i="1"/>
  <c r="AD1906" i="1"/>
  <c r="AE1906" i="1"/>
  <c r="AI1906" i="1"/>
  <c r="W1907" i="1"/>
  <c r="O1907" i="1"/>
  <c r="AF1907" i="1"/>
  <c r="AG1907" i="1"/>
  <c r="AH1907" i="1"/>
  <c r="AC1907" i="1"/>
  <c r="AD1907" i="1"/>
  <c r="AE1907" i="1"/>
  <c r="AI1907" i="1"/>
  <c r="W1908" i="1"/>
  <c r="O1908" i="1"/>
  <c r="AF1908" i="1"/>
  <c r="AG1908" i="1"/>
  <c r="AH1908" i="1"/>
  <c r="AC1908" i="1"/>
  <c r="AD1908" i="1"/>
  <c r="AE1908" i="1"/>
  <c r="AI1908" i="1"/>
  <c r="W1909" i="1"/>
  <c r="O1909" i="1"/>
  <c r="AF1909" i="1"/>
  <c r="AG1909" i="1"/>
  <c r="AH1909" i="1"/>
  <c r="AC1909" i="1"/>
  <c r="AD1909" i="1"/>
  <c r="AE1909" i="1"/>
  <c r="AI1909" i="1"/>
  <c r="W1910" i="1"/>
  <c r="O1910" i="1"/>
  <c r="AF1910" i="1"/>
  <c r="AG1910" i="1"/>
  <c r="AH1910" i="1"/>
  <c r="AC1910" i="1"/>
  <c r="AD1910" i="1"/>
  <c r="AE1910" i="1"/>
  <c r="AI1910" i="1"/>
  <c r="W1911" i="1"/>
  <c r="O1911" i="1"/>
  <c r="AF1911" i="1"/>
  <c r="AG1911" i="1"/>
  <c r="AH1911" i="1"/>
  <c r="AC1911" i="1"/>
  <c r="AD1911" i="1"/>
  <c r="AE1911" i="1"/>
  <c r="AI1911" i="1"/>
  <c r="W1912" i="1"/>
  <c r="O1912" i="1"/>
  <c r="AF1912" i="1"/>
  <c r="AG1912" i="1"/>
  <c r="AH1912" i="1"/>
  <c r="AC1912" i="1"/>
  <c r="AD1912" i="1"/>
  <c r="AE1912" i="1"/>
  <c r="AI1912" i="1"/>
  <c r="W1913" i="1"/>
  <c r="O1913" i="1"/>
  <c r="AF1913" i="1"/>
  <c r="AG1913" i="1"/>
  <c r="AH1913" i="1"/>
  <c r="AC1913" i="1"/>
  <c r="AD1913" i="1"/>
  <c r="AE1913" i="1"/>
  <c r="AI1913" i="1"/>
  <c r="W1914" i="1"/>
  <c r="O1914" i="1"/>
  <c r="AF1914" i="1"/>
  <c r="AG1914" i="1"/>
  <c r="AH1914" i="1"/>
  <c r="AC1914" i="1"/>
  <c r="AD1914" i="1"/>
  <c r="AE1914" i="1"/>
  <c r="AI1914" i="1"/>
  <c r="W1915" i="1"/>
  <c r="O1915" i="1"/>
  <c r="AF1915" i="1"/>
  <c r="AG1915" i="1"/>
  <c r="AH1915" i="1"/>
  <c r="AC1915" i="1"/>
  <c r="AD1915" i="1"/>
  <c r="AE1915" i="1"/>
  <c r="AI1915" i="1"/>
  <c r="W1916" i="1"/>
  <c r="O1916" i="1"/>
  <c r="AF1916" i="1"/>
  <c r="AG1916" i="1"/>
  <c r="AH1916" i="1"/>
  <c r="AC1916" i="1"/>
  <c r="AD1916" i="1"/>
  <c r="AE1916" i="1"/>
  <c r="AI1916" i="1"/>
  <c r="W1917" i="1"/>
  <c r="O1917" i="1"/>
  <c r="AF1917" i="1"/>
  <c r="AG1917" i="1"/>
  <c r="AH1917" i="1"/>
  <c r="AC1917" i="1"/>
  <c r="AD1917" i="1"/>
  <c r="AE1917" i="1"/>
  <c r="AI1917" i="1"/>
  <c r="W1918" i="1"/>
  <c r="O1918" i="1"/>
  <c r="AF1918" i="1"/>
  <c r="AG1918" i="1"/>
  <c r="AH1918" i="1"/>
  <c r="AC1918" i="1"/>
  <c r="AD1918" i="1"/>
  <c r="AE1918" i="1"/>
  <c r="AI1918" i="1"/>
  <c r="W1919" i="1"/>
  <c r="O1919" i="1"/>
  <c r="AF1919" i="1"/>
  <c r="AG1919" i="1"/>
  <c r="AH1919" i="1"/>
  <c r="AC1919" i="1"/>
  <c r="AD1919" i="1"/>
  <c r="AE1919" i="1"/>
  <c r="AI1919" i="1"/>
  <c r="W1920" i="1"/>
  <c r="O1920" i="1"/>
  <c r="AF1920" i="1"/>
  <c r="AG1920" i="1"/>
  <c r="AH1920" i="1"/>
  <c r="AC1920" i="1"/>
  <c r="AD1920" i="1"/>
  <c r="AE1920" i="1"/>
  <c r="AI1920" i="1"/>
  <c r="W1921" i="1"/>
  <c r="O1921" i="1"/>
  <c r="AF1921" i="1"/>
  <c r="AG1921" i="1"/>
  <c r="AH1921" i="1"/>
  <c r="AC1921" i="1"/>
  <c r="AD1921" i="1"/>
  <c r="AE1921" i="1"/>
  <c r="AI1921" i="1"/>
  <c r="W1922" i="1"/>
  <c r="O1922" i="1"/>
  <c r="AF1922" i="1"/>
  <c r="AG1922" i="1"/>
  <c r="AH1922" i="1"/>
  <c r="AC1922" i="1"/>
  <c r="AD1922" i="1"/>
  <c r="AE1922" i="1"/>
  <c r="AI1922" i="1"/>
  <c r="W1923" i="1"/>
  <c r="O1923" i="1"/>
  <c r="AF1923" i="1"/>
  <c r="AG1923" i="1"/>
  <c r="AH1923" i="1"/>
  <c r="AC1923" i="1"/>
  <c r="AD1923" i="1"/>
  <c r="AE1923" i="1"/>
  <c r="AI1923" i="1"/>
  <c r="W1924" i="1"/>
  <c r="O1924" i="1"/>
  <c r="AF1924" i="1"/>
  <c r="AG1924" i="1"/>
  <c r="AH1924" i="1"/>
  <c r="AC1924" i="1"/>
  <c r="AD1924" i="1"/>
  <c r="AE1924" i="1"/>
  <c r="AI1924" i="1"/>
  <c r="W1925" i="1"/>
  <c r="O1925" i="1"/>
  <c r="AF1925" i="1"/>
  <c r="AG1925" i="1"/>
  <c r="AH1925" i="1"/>
  <c r="AC1925" i="1"/>
  <c r="AD1925" i="1"/>
  <c r="AE1925" i="1"/>
  <c r="AI1925" i="1"/>
  <c r="W1926" i="1"/>
  <c r="O1926" i="1"/>
  <c r="AF1926" i="1"/>
  <c r="AG1926" i="1"/>
  <c r="AH1926" i="1"/>
  <c r="AC1926" i="1"/>
  <c r="AD1926" i="1"/>
  <c r="AE1926" i="1"/>
  <c r="AI1926" i="1"/>
  <c r="W1927" i="1"/>
  <c r="O1927" i="1"/>
  <c r="AF1927" i="1"/>
  <c r="AG1927" i="1"/>
  <c r="AH1927" i="1"/>
  <c r="AC1927" i="1"/>
  <c r="AD1927" i="1"/>
  <c r="AE1927" i="1"/>
  <c r="AI1927" i="1"/>
  <c r="W1928" i="1"/>
  <c r="O1928" i="1"/>
  <c r="AF1928" i="1"/>
  <c r="AG1928" i="1"/>
  <c r="AH1928" i="1"/>
  <c r="AC1928" i="1"/>
  <c r="AD1928" i="1"/>
  <c r="AE1928" i="1"/>
  <c r="AI1928" i="1"/>
  <c r="W1929" i="1"/>
  <c r="O1929" i="1"/>
  <c r="AF1929" i="1"/>
  <c r="AG1929" i="1"/>
  <c r="AH1929" i="1"/>
  <c r="AC1929" i="1"/>
  <c r="AD1929" i="1"/>
  <c r="AE1929" i="1"/>
  <c r="AI1929" i="1"/>
  <c r="W1930" i="1"/>
  <c r="O1930" i="1"/>
  <c r="AF1930" i="1"/>
  <c r="AG1930" i="1"/>
  <c r="AH1930" i="1"/>
  <c r="AC1930" i="1"/>
  <c r="AD1930" i="1"/>
  <c r="AE1930" i="1"/>
  <c r="AI1930" i="1"/>
  <c r="W1931" i="1"/>
  <c r="O1931" i="1"/>
  <c r="AF1931" i="1"/>
  <c r="AG1931" i="1"/>
  <c r="AH1931" i="1"/>
  <c r="AC1931" i="1"/>
  <c r="AD1931" i="1"/>
  <c r="AE1931" i="1"/>
  <c r="AI1931" i="1"/>
  <c r="W1932" i="1"/>
  <c r="O1932" i="1"/>
  <c r="AF1932" i="1"/>
  <c r="AG1932" i="1"/>
  <c r="AH1932" i="1"/>
  <c r="AC1932" i="1"/>
  <c r="AD1932" i="1"/>
  <c r="AE1932" i="1"/>
  <c r="AI1932" i="1"/>
  <c r="W1933" i="1"/>
  <c r="O1933" i="1"/>
  <c r="AF1933" i="1"/>
  <c r="AG1933" i="1"/>
  <c r="AH1933" i="1"/>
  <c r="AC1933" i="1"/>
  <c r="AD1933" i="1"/>
  <c r="AE1933" i="1"/>
  <c r="AI1933" i="1"/>
  <c r="W1934" i="1"/>
  <c r="O1934" i="1"/>
  <c r="AF1934" i="1"/>
  <c r="AG1934" i="1"/>
  <c r="AH1934" i="1"/>
  <c r="AC1934" i="1"/>
  <c r="AD1934" i="1"/>
  <c r="AE1934" i="1"/>
  <c r="AI1934" i="1"/>
  <c r="W1935" i="1"/>
  <c r="O1935" i="1"/>
  <c r="AF1935" i="1"/>
  <c r="AG1935" i="1"/>
  <c r="AH1935" i="1"/>
  <c r="AC1935" i="1"/>
  <c r="AD1935" i="1"/>
  <c r="AE1935" i="1"/>
  <c r="AI1935" i="1"/>
  <c r="W1936" i="1"/>
  <c r="O1936" i="1"/>
  <c r="AF1936" i="1"/>
  <c r="AG1936" i="1"/>
  <c r="AH1936" i="1"/>
  <c r="AC1936" i="1"/>
  <c r="AD1936" i="1"/>
  <c r="AE1936" i="1"/>
  <c r="AI1936" i="1"/>
  <c r="W1937" i="1"/>
  <c r="O1937" i="1"/>
  <c r="AF1937" i="1"/>
  <c r="AG1937" i="1"/>
  <c r="AH1937" i="1"/>
  <c r="AC1937" i="1"/>
  <c r="AD1937" i="1"/>
  <c r="AE1937" i="1"/>
  <c r="AI1937" i="1"/>
  <c r="W1938" i="1"/>
  <c r="O1938" i="1"/>
  <c r="AF1938" i="1"/>
  <c r="AG1938" i="1"/>
  <c r="AH1938" i="1"/>
  <c r="AC1938" i="1"/>
  <c r="AD1938" i="1"/>
  <c r="AE1938" i="1"/>
  <c r="AI1938" i="1"/>
  <c r="W1939" i="1"/>
  <c r="O1939" i="1"/>
  <c r="AF1939" i="1"/>
  <c r="AG1939" i="1"/>
  <c r="AH1939" i="1"/>
  <c r="AC1939" i="1"/>
  <c r="AD1939" i="1"/>
  <c r="AE1939" i="1"/>
  <c r="AI1939" i="1"/>
  <c r="W1940" i="1"/>
  <c r="O1940" i="1"/>
  <c r="AF1940" i="1"/>
  <c r="AG1940" i="1"/>
  <c r="AH1940" i="1"/>
  <c r="AC1940" i="1"/>
  <c r="AD1940" i="1"/>
  <c r="AE1940" i="1"/>
  <c r="AI1940" i="1"/>
  <c r="W1941" i="1"/>
  <c r="O1941" i="1"/>
  <c r="AF1941" i="1"/>
  <c r="AG1941" i="1"/>
  <c r="AH1941" i="1"/>
  <c r="AC1941" i="1"/>
  <c r="AD1941" i="1"/>
  <c r="AE1941" i="1"/>
  <c r="AI1941" i="1"/>
  <c r="W1942" i="1"/>
  <c r="O1942" i="1"/>
  <c r="AF1942" i="1"/>
  <c r="AG1942" i="1"/>
  <c r="AH1942" i="1"/>
  <c r="AC1942" i="1"/>
  <c r="AD1942" i="1"/>
  <c r="AE1942" i="1"/>
  <c r="AI1942" i="1"/>
  <c r="W1943" i="1"/>
  <c r="O1943" i="1"/>
  <c r="AF1943" i="1"/>
  <c r="AG1943" i="1"/>
  <c r="AH1943" i="1"/>
  <c r="AC1943" i="1"/>
  <c r="AD1943" i="1"/>
  <c r="AE1943" i="1"/>
  <c r="AI1943" i="1"/>
  <c r="W1944" i="1"/>
  <c r="O1944" i="1"/>
  <c r="AF1944" i="1"/>
  <c r="AG1944" i="1"/>
  <c r="AH1944" i="1"/>
  <c r="AC1944" i="1"/>
  <c r="AD1944" i="1"/>
  <c r="AE1944" i="1"/>
  <c r="AI1944" i="1"/>
  <c r="W1945" i="1"/>
  <c r="O1945" i="1"/>
  <c r="AF1945" i="1"/>
  <c r="AG1945" i="1"/>
  <c r="AH1945" i="1"/>
  <c r="AC1945" i="1"/>
  <c r="AD1945" i="1"/>
  <c r="AE1945" i="1"/>
  <c r="AI1945" i="1"/>
  <c r="W1946" i="1"/>
  <c r="O1946" i="1"/>
  <c r="AF1946" i="1"/>
  <c r="AG1946" i="1"/>
  <c r="AH1946" i="1"/>
  <c r="AC1946" i="1"/>
  <c r="AD1946" i="1"/>
  <c r="AE1946" i="1"/>
  <c r="AI1946" i="1"/>
  <c r="W1947" i="1"/>
  <c r="O1947" i="1"/>
  <c r="AF1947" i="1"/>
  <c r="AG1947" i="1"/>
  <c r="AH1947" i="1"/>
  <c r="AC1947" i="1"/>
  <c r="AD1947" i="1"/>
  <c r="AE1947" i="1"/>
  <c r="AI1947" i="1"/>
  <c r="W1948" i="1"/>
  <c r="O1948" i="1"/>
  <c r="AF1948" i="1"/>
  <c r="AG1948" i="1"/>
  <c r="AH1948" i="1"/>
  <c r="AC1948" i="1"/>
  <c r="AD1948" i="1"/>
  <c r="AE1948" i="1"/>
  <c r="AI1948" i="1"/>
  <c r="W1949" i="1"/>
  <c r="O1949" i="1"/>
  <c r="AF1949" i="1"/>
  <c r="AG1949" i="1"/>
  <c r="AH1949" i="1"/>
  <c r="AC1949" i="1"/>
  <c r="AD1949" i="1"/>
  <c r="AE1949" i="1"/>
  <c r="AI1949" i="1"/>
  <c r="W1950" i="1"/>
  <c r="O1950" i="1"/>
  <c r="AF1950" i="1"/>
  <c r="AG1950" i="1"/>
  <c r="AH1950" i="1"/>
  <c r="AC1950" i="1"/>
  <c r="AD1950" i="1"/>
  <c r="AE1950" i="1"/>
  <c r="AI1950" i="1"/>
  <c r="W1951" i="1"/>
  <c r="O1951" i="1"/>
  <c r="AF1951" i="1"/>
  <c r="AG1951" i="1"/>
  <c r="AH1951" i="1"/>
  <c r="AC1951" i="1"/>
  <c r="AD1951" i="1"/>
  <c r="AE1951" i="1"/>
  <c r="AI1951" i="1"/>
  <c r="W1952" i="1"/>
  <c r="O1952" i="1"/>
  <c r="AF1952" i="1"/>
  <c r="AG1952" i="1"/>
  <c r="AH1952" i="1"/>
  <c r="AC1952" i="1"/>
  <c r="AD1952" i="1"/>
  <c r="AE1952" i="1"/>
  <c r="AI1952" i="1"/>
  <c r="W1953" i="1"/>
  <c r="O1953" i="1"/>
  <c r="AF1953" i="1"/>
  <c r="AG1953" i="1"/>
  <c r="AH1953" i="1"/>
  <c r="AC1953" i="1"/>
  <c r="AD1953" i="1"/>
  <c r="AE1953" i="1"/>
  <c r="AI1953" i="1"/>
  <c r="W1954" i="1"/>
  <c r="O1954" i="1"/>
  <c r="AF1954" i="1"/>
  <c r="AG1954" i="1"/>
  <c r="AH1954" i="1"/>
  <c r="AC1954" i="1"/>
  <c r="AD1954" i="1"/>
  <c r="AE1954" i="1"/>
  <c r="AI1954" i="1"/>
  <c r="W1955" i="1"/>
  <c r="O1955" i="1"/>
  <c r="AF1955" i="1"/>
  <c r="AG1955" i="1"/>
  <c r="AH1955" i="1"/>
  <c r="AC1955" i="1"/>
  <c r="AD1955" i="1"/>
  <c r="AE1955" i="1"/>
  <c r="AI1955" i="1"/>
  <c r="W1956" i="1"/>
  <c r="O1956" i="1"/>
  <c r="AF1956" i="1"/>
  <c r="AG1956" i="1"/>
  <c r="AH1956" i="1"/>
  <c r="AC1956" i="1"/>
  <c r="AD1956" i="1"/>
  <c r="AE1956" i="1"/>
  <c r="AI1956" i="1"/>
  <c r="W1957" i="1"/>
  <c r="O1957" i="1"/>
  <c r="AF1957" i="1"/>
  <c r="AG1957" i="1"/>
  <c r="AH1957" i="1"/>
  <c r="AC1957" i="1"/>
  <c r="AD1957" i="1"/>
  <c r="AE1957" i="1"/>
  <c r="AI1957" i="1"/>
  <c r="W1958" i="1"/>
  <c r="O1958" i="1"/>
  <c r="AF1958" i="1"/>
  <c r="AG1958" i="1"/>
  <c r="AH1958" i="1"/>
  <c r="AC1958" i="1"/>
  <c r="AD1958" i="1"/>
  <c r="AE1958" i="1"/>
  <c r="AI1958" i="1"/>
  <c r="W1959" i="1"/>
  <c r="O1959" i="1"/>
  <c r="AF1959" i="1"/>
  <c r="AG1959" i="1"/>
  <c r="AH1959" i="1"/>
  <c r="AC1959" i="1"/>
  <c r="AD1959" i="1"/>
  <c r="AE1959" i="1"/>
  <c r="AI1959" i="1"/>
  <c r="W1960" i="1"/>
  <c r="O1960" i="1"/>
  <c r="AF1960" i="1"/>
  <c r="AG1960" i="1"/>
  <c r="AH1960" i="1"/>
  <c r="AC1960" i="1"/>
  <c r="AD1960" i="1"/>
  <c r="AE1960" i="1"/>
  <c r="AI1960" i="1"/>
  <c r="W1961" i="1"/>
  <c r="O1961" i="1"/>
  <c r="AF1961" i="1"/>
  <c r="AG1961" i="1"/>
  <c r="AH1961" i="1"/>
  <c r="AC1961" i="1"/>
  <c r="AD1961" i="1"/>
  <c r="AE1961" i="1"/>
  <c r="AI1961" i="1"/>
  <c r="W1962" i="1"/>
  <c r="O1962" i="1"/>
  <c r="AF1962" i="1"/>
  <c r="AG1962" i="1"/>
  <c r="AH1962" i="1"/>
  <c r="AC1962" i="1"/>
  <c r="AD1962" i="1"/>
  <c r="AE1962" i="1"/>
  <c r="AI1962" i="1"/>
  <c r="W1963" i="1"/>
  <c r="O1963" i="1"/>
  <c r="AF1963" i="1"/>
  <c r="AG1963" i="1"/>
  <c r="AH1963" i="1"/>
  <c r="AC1963" i="1"/>
  <c r="AD1963" i="1"/>
  <c r="AE1963" i="1"/>
  <c r="AI1963" i="1"/>
  <c r="W1964" i="1"/>
  <c r="O1964" i="1"/>
  <c r="AF1964" i="1"/>
  <c r="AG1964" i="1"/>
  <c r="AH1964" i="1"/>
  <c r="AC1964" i="1"/>
  <c r="AD1964" i="1"/>
  <c r="AE1964" i="1"/>
  <c r="AI1964" i="1"/>
  <c r="W1965" i="1"/>
  <c r="O1965" i="1"/>
  <c r="AF1965" i="1"/>
  <c r="AG1965" i="1"/>
  <c r="AH1965" i="1"/>
  <c r="AC1965" i="1"/>
  <c r="AD1965" i="1"/>
  <c r="AE1965" i="1"/>
  <c r="AI1965" i="1"/>
  <c r="W1966" i="1"/>
  <c r="O1966" i="1"/>
  <c r="AF1966" i="1"/>
  <c r="AG1966" i="1"/>
  <c r="AH1966" i="1"/>
  <c r="AC1966" i="1"/>
  <c r="AD1966" i="1"/>
  <c r="AE1966" i="1"/>
  <c r="AI1966" i="1"/>
  <c r="W1967" i="1"/>
  <c r="O1967" i="1"/>
  <c r="AF1967" i="1"/>
  <c r="AG1967" i="1"/>
  <c r="AH1967" i="1"/>
  <c r="AC1967" i="1"/>
  <c r="AD1967" i="1"/>
  <c r="AE1967" i="1"/>
  <c r="AI1967" i="1"/>
  <c r="W1968" i="1"/>
  <c r="O1968" i="1"/>
  <c r="AF1968" i="1"/>
  <c r="AG1968" i="1"/>
  <c r="AH1968" i="1"/>
  <c r="AC1968" i="1"/>
  <c r="AD1968" i="1"/>
  <c r="AE1968" i="1"/>
  <c r="AI1968" i="1"/>
  <c r="W1969" i="1"/>
  <c r="O1969" i="1"/>
  <c r="AF1969" i="1"/>
  <c r="AG1969" i="1"/>
  <c r="AH1969" i="1"/>
  <c r="AC1969" i="1"/>
  <c r="AD1969" i="1"/>
  <c r="AE1969" i="1"/>
  <c r="AI1969" i="1"/>
  <c r="W1970" i="1"/>
  <c r="O1970" i="1"/>
  <c r="AF1970" i="1"/>
  <c r="AG1970" i="1"/>
  <c r="AH1970" i="1"/>
  <c r="AC1970" i="1"/>
  <c r="AD1970" i="1"/>
  <c r="AE1970" i="1"/>
  <c r="AI1970" i="1"/>
  <c r="W1971" i="1"/>
  <c r="O1971" i="1"/>
  <c r="AF1971" i="1"/>
  <c r="AG1971" i="1"/>
  <c r="AH1971" i="1"/>
  <c r="AC1971" i="1"/>
  <c r="AD1971" i="1"/>
  <c r="AE1971" i="1"/>
  <c r="AI1971" i="1"/>
  <c r="W1972" i="1"/>
  <c r="O1972" i="1"/>
  <c r="AF1972" i="1"/>
  <c r="AG1972" i="1"/>
  <c r="AH1972" i="1"/>
  <c r="AC1972" i="1"/>
  <c r="AD1972" i="1"/>
  <c r="AE1972" i="1"/>
  <c r="AI1972" i="1"/>
  <c r="W1973" i="1"/>
  <c r="O1973" i="1"/>
  <c r="AF1973" i="1"/>
  <c r="AG1973" i="1"/>
  <c r="AH1973" i="1"/>
  <c r="AC1973" i="1"/>
  <c r="AD1973" i="1"/>
  <c r="AE1973" i="1"/>
  <c r="AI1973" i="1"/>
  <c r="W1974" i="1"/>
  <c r="O1974" i="1"/>
  <c r="AF1974" i="1"/>
  <c r="AG1974" i="1"/>
  <c r="AH1974" i="1"/>
  <c r="AC1974" i="1"/>
  <c r="AD1974" i="1"/>
  <c r="AE1974" i="1"/>
  <c r="AI1974" i="1"/>
  <c r="W1975" i="1"/>
  <c r="O1975" i="1"/>
  <c r="AF1975" i="1"/>
  <c r="AG1975" i="1"/>
  <c r="AH1975" i="1"/>
  <c r="AC1975" i="1"/>
  <c r="AD1975" i="1"/>
  <c r="AE1975" i="1"/>
  <c r="AI1975" i="1"/>
  <c r="W1976" i="1"/>
  <c r="O1976" i="1"/>
  <c r="AF1976" i="1"/>
  <c r="AG1976" i="1"/>
  <c r="AH1976" i="1"/>
  <c r="AC1976" i="1"/>
  <c r="AD1976" i="1"/>
  <c r="AE1976" i="1"/>
  <c r="AI1976" i="1"/>
  <c r="W1977" i="1"/>
  <c r="O1977" i="1"/>
  <c r="AF1977" i="1"/>
  <c r="AG1977" i="1"/>
  <c r="AH1977" i="1"/>
  <c r="AC1977" i="1"/>
  <c r="AD1977" i="1"/>
  <c r="AE1977" i="1"/>
  <c r="AI1977" i="1"/>
  <c r="W1978" i="1"/>
  <c r="O1978" i="1"/>
  <c r="AF1978" i="1"/>
  <c r="AG1978" i="1"/>
  <c r="AH1978" i="1"/>
  <c r="AC1978" i="1"/>
  <c r="AD1978" i="1"/>
  <c r="AE1978" i="1"/>
  <c r="AI1978" i="1"/>
  <c r="W1979" i="1"/>
  <c r="O1979" i="1"/>
  <c r="AF1979" i="1"/>
  <c r="AG1979" i="1"/>
  <c r="AH1979" i="1"/>
  <c r="AC1979" i="1"/>
  <c r="AD1979" i="1"/>
  <c r="AE1979" i="1"/>
  <c r="AI1979" i="1"/>
  <c r="W1980" i="1"/>
  <c r="O1980" i="1"/>
  <c r="AF1980" i="1"/>
  <c r="AG1980" i="1"/>
  <c r="AH1980" i="1"/>
  <c r="AC1980" i="1"/>
  <c r="AD1980" i="1"/>
  <c r="AE1980" i="1"/>
  <c r="AI1980" i="1"/>
  <c r="W1981" i="1"/>
  <c r="O1981" i="1"/>
  <c r="AF1981" i="1"/>
  <c r="AG1981" i="1"/>
  <c r="AH1981" i="1"/>
  <c r="AC1981" i="1"/>
  <c r="AD1981" i="1"/>
  <c r="AE1981" i="1"/>
  <c r="AI1981" i="1"/>
  <c r="W1982" i="1"/>
  <c r="O1982" i="1"/>
  <c r="AF1982" i="1"/>
  <c r="AG1982" i="1"/>
  <c r="AH1982" i="1"/>
  <c r="AC1982" i="1"/>
  <c r="AD1982" i="1"/>
  <c r="AE1982" i="1"/>
  <c r="AI1982" i="1"/>
  <c r="W1983" i="1"/>
  <c r="O1983" i="1"/>
  <c r="AF1983" i="1"/>
  <c r="AG1983" i="1"/>
  <c r="AH1983" i="1"/>
  <c r="AC1983" i="1"/>
  <c r="AD1983" i="1"/>
  <c r="AE1983" i="1"/>
  <c r="AI1983" i="1"/>
  <c r="W1984" i="1"/>
  <c r="O1984" i="1"/>
  <c r="AF1984" i="1"/>
  <c r="AG1984" i="1"/>
  <c r="AH1984" i="1"/>
  <c r="AC1984" i="1"/>
  <c r="AD1984" i="1"/>
  <c r="AE1984" i="1"/>
  <c r="AI1984" i="1"/>
  <c r="W1985" i="1"/>
  <c r="O1985" i="1"/>
  <c r="AF1985" i="1"/>
  <c r="AG1985" i="1"/>
  <c r="AH1985" i="1"/>
  <c r="AC1985" i="1"/>
  <c r="AD1985" i="1"/>
  <c r="AE1985" i="1"/>
  <c r="AI1985" i="1"/>
  <c r="W1986" i="1"/>
  <c r="O1986" i="1"/>
  <c r="AF1986" i="1"/>
  <c r="AG1986" i="1"/>
  <c r="AH1986" i="1"/>
  <c r="AC1986" i="1"/>
  <c r="AD1986" i="1"/>
  <c r="AE1986" i="1"/>
  <c r="AI1986" i="1"/>
  <c r="W1987" i="1"/>
  <c r="O1987" i="1"/>
  <c r="AF1987" i="1"/>
  <c r="AG1987" i="1"/>
  <c r="AH1987" i="1"/>
  <c r="AC1987" i="1"/>
  <c r="AD1987" i="1"/>
  <c r="AE1987" i="1"/>
  <c r="AI1987" i="1"/>
  <c r="W1988" i="1"/>
  <c r="O1988" i="1"/>
  <c r="AF1988" i="1"/>
  <c r="AG1988" i="1"/>
  <c r="AH1988" i="1"/>
  <c r="AC1988" i="1"/>
  <c r="AD1988" i="1"/>
  <c r="AE1988" i="1"/>
  <c r="AI1988" i="1"/>
  <c r="W1989" i="1"/>
  <c r="O1989" i="1"/>
  <c r="AF1989" i="1"/>
  <c r="AG1989" i="1"/>
  <c r="AH1989" i="1"/>
  <c r="AC1989" i="1"/>
  <c r="AD1989" i="1"/>
  <c r="AE1989" i="1"/>
  <c r="AI1989" i="1"/>
  <c r="W1990" i="1"/>
  <c r="O1990" i="1"/>
  <c r="AF1990" i="1"/>
  <c r="AG1990" i="1"/>
  <c r="AH1990" i="1"/>
  <c r="AC1990" i="1"/>
  <c r="AD1990" i="1"/>
  <c r="AE1990" i="1"/>
  <c r="AI1990" i="1"/>
  <c r="W1991" i="1"/>
  <c r="O1991" i="1"/>
  <c r="AF1991" i="1"/>
  <c r="AG1991" i="1"/>
  <c r="AH1991" i="1"/>
  <c r="AC1991" i="1"/>
  <c r="AD1991" i="1"/>
  <c r="AE1991" i="1"/>
  <c r="AI1991" i="1"/>
  <c r="W1992" i="1"/>
  <c r="O1992" i="1"/>
  <c r="AF1992" i="1"/>
  <c r="AG1992" i="1"/>
  <c r="AH1992" i="1"/>
  <c r="AC1992" i="1"/>
  <c r="AD1992" i="1"/>
  <c r="AE1992" i="1"/>
  <c r="AI1992" i="1"/>
  <c r="W1993" i="1"/>
  <c r="O1993" i="1"/>
  <c r="AF1993" i="1"/>
  <c r="AG1993" i="1"/>
  <c r="AH1993" i="1"/>
  <c r="AC1993" i="1"/>
  <c r="AD1993" i="1"/>
  <c r="AE1993" i="1"/>
  <c r="AI1993" i="1"/>
  <c r="W1994" i="1"/>
  <c r="O1994" i="1"/>
  <c r="AF1994" i="1"/>
  <c r="AG1994" i="1"/>
  <c r="AH1994" i="1"/>
  <c r="AC1994" i="1"/>
  <c r="AD1994" i="1"/>
  <c r="AE1994" i="1"/>
  <c r="AI1994" i="1"/>
  <c r="W1995" i="1"/>
  <c r="O1995" i="1"/>
  <c r="AF1995" i="1"/>
  <c r="AG1995" i="1"/>
  <c r="AH1995" i="1"/>
  <c r="AC1995" i="1"/>
  <c r="AD1995" i="1"/>
  <c r="AE1995" i="1"/>
  <c r="AI1995" i="1"/>
  <c r="W1996" i="1"/>
  <c r="O1996" i="1"/>
  <c r="AF1996" i="1"/>
  <c r="AG1996" i="1"/>
  <c r="AH1996" i="1"/>
  <c r="AC1996" i="1"/>
  <c r="AD1996" i="1"/>
  <c r="AE1996" i="1"/>
  <c r="AI1996" i="1"/>
  <c r="W1997" i="1"/>
  <c r="O1997" i="1"/>
  <c r="AF1997" i="1"/>
  <c r="AG1997" i="1"/>
  <c r="AH1997" i="1"/>
  <c r="AC1997" i="1"/>
  <c r="AD1997" i="1"/>
  <c r="AE1997" i="1"/>
  <c r="AI1997" i="1"/>
  <c r="W1998" i="1"/>
  <c r="O1998" i="1"/>
  <c r="AF1998" i="1"/>
  <c r="AG1998" i="1"/>
  <c r="AH1998" i="1"/>
  <c r="AC1998" i="1"/>
  <c r="AD1998" i="1"/>
  <c r="AE1998" i="1"/>
  <c r="AI1998" i="1"/>
  <c r="W1999" i="1"/>
  <c r="O1999" i="1"/>
  <c r="AF1999" i="1"/>
  <c r="AG1999" i="1"/>
  <c r="AH1999" i="1"/>
  <c r="AC1999" i="1"/>
  <c r="AD1999" i="1"/>
  <c r="AE1999" i="1"/>
  <c r="AI1999" i="1"/>
  <c r="W2000" i="1"/>
  <c r="O2000" i="1"/>
  <c r="AF2000" i="1"/>
  <c r="AG2000" i="1"/>
  <c r="AH2000" i="1"/>
  <c r="AC2000" i="1"/>
  <c r="AD2000" i="1"/>
  <c r="AE2000" i="1"/>
  <c r="AI2000" i="1"/>
  <c r="W2001" i="1"/>
  <c r="O2001" i="1"/>
  <c r="AF2001" i="1"/>
  <c r="AG2001" i="1"/>
  <c r="AH2001" i="1"/>
  <c r="AC2001" i="1"/>
  <c r="AD2001" i="1"/>
  <c r="AE2001" i="1"/>
  <c r="AI2001" i="1"/>
  <c r="W2002" i="1"/>
  <c r="O2002" i="1"/>
  <c r="AF2002" i="1"/>
  <c r="AG2002" i="1"/>
  <c r="AH2002" i="1"/>
  <c r="AC2002" i="1"/>
  <c r="AD2002" i="1"/>
  <c r="AE2002" i="1"/>
  <c r="AI2002" i="1"/>
  <c r="W2003" i="1"/>
  <c r="O2003" i="1"/>
  <c r="AF2003" i="1"/>
  <c r="AG2003" i="1"/>
  <c r="AH2003" i="1"/>
  <c r="AC2003" i="1"/>
  <c r="AD2003" i="1"/>
  <c r="AE2003" i="1"/>
  <c r="AI2003" i="1"/>
  <c r="W2004" i="1"/>
  <c r="O2004" i="1"/>
  <c r="AF2004" i="1"/>
  <c r="AG2004" i="1"/>
  <c r="AH2004" i="1"/>
  <c r="AC2004" i="1"/>
  <c r="AD2004" i="1"/>
  <c r="AE2004" i="1"/>
  <c r="AI2004" i="1"/>
  <c r="W2005" i="1"/>
  <c r="O2005" i="1"/>
  <c r="AF2005" i="1"/>
  <c r="AG2005" i="1"/>
  <c r="AH2005" i="1"/>
  <c r="AC2005" i="1"/>
  <c r="AD2005" i="1"/>
  <c r="AE2005" i="1"/>
  <c r="AI2005" i="1"/>
  <c r="W2006" i="1"/>
  <c r="O2006" i="1"/>
  <c r="AF2006" i="1"/>
  <c r="AG2006" i="1"/>
  <c r="AH2006" i="1"/>
  <c r="AC2006" i="1"/>
  <c r="AD2006" i="1"/>
  <c r="AE2006" i="1"/>
  <c r="AI2006" i="1"/>
  <c r="W2007" i="1"/>
  <c r="O2007" i="1"/>
  <c r="AF2007" i="1"/>
  <c r="AG2007" i="1"/>
  <c r="AH2007" i="1"/>
  <c r="AC2007" i="1"/>
  <c r="AD2007" i="1"/>
  <c r="AE2007" i="1"/>
  <c r="AI2007" i="1"/>
  <c r="W2008" i="1"/>
  <c r="O2008" i="1"/>
  <c r="AF2008" i="1"/>
  <c r="AG2008" i="1"/>
  <c r="AH2008" i="1"/>
  <c r="AC2008" i="1"/>
  <c r="AD2008" i="1"/>
  <c r="AE2008" i="1"/>
  <c r="AI2008" i="1"/>
  <c r="W2009" i="1"/>
  <c r="O2009" i="1"/>
  <c r="AF2009" i="1"/>
  <c r="AG2009" i="1"/>
  <c r="AH2009" i="1"/>
  <c r="AC2009" i="1"/>
  <c r="AD2009" i="1"/>
  <c r="AE2009" i="1"/>
  <c r="AI2009" i="1"/>
  <c r="W2010" i="1"/>
  <c r="O2010" i="1"/>
  <c r="AF2010" i="1"/>
  <c r="AG2010" i="1"/>
  <c r="AH2010" i="1"/>
  <c r="AC2010" i="1"/>
  <c r="AD2010" i="1"/>
  <c r="AE2010" i="1"/>
  <c r="AI2010" i="1"/>
  <c r="W2011" i="1"/>
  <c r="O2011" i="1"/>
  <c r="AF2011" i="1"/>
  <c r="AG2011" i="1"/>
  <c r="AH2011" i="1"/>
  <c r="AC2011" i="1"/>
  <c r="AD2011" i="1"/>
  <c r="AE2011" i="1"/>
  <c r="AI2011" i="1"/>
  <c r="W2012" i="1"/>
  <c r="O2012" i="1"/>
  <c r="AF2012" i="1"/>
  <c r="AG2012" i="1"/>
  <c r="AH2012" i="1"/>
  <c r="AC2012" i="1"/>
  <c r="AD2012" i="1"/>
  <c r="AE2012" i="1"/>
  <c r="AI2012" i="1"/>
  <c r="W2013" i="1"/>
  <c r="O2013" i="1"/>
  <c r="AF2013" i="1"/>
  <c r="AG2013" i="1"/>
  <c r="AH2013" i="1"/>
  <c r="AC2013" i="1"/>
  <c r="AD2013" i="1"/>
  <c r="AE2013" i="1"/>
  <c r="AI2013" i="1"/>
  <c r="W2014" i="1"/>
  <c r="O2014" i="1"/>
  <c r="AF2014" i="1"/>
  <c r="AG2014" i="1"/>
  <c r="AH2014" i="1"/>
  <c r="AC2014" i="1"/>
  <c r="AD2014" i="1"/>
  <c r="AE2014" i="1"/>
  <c r="AI2014" i="1"/>
  <c r="W2015" i="1"/>
  <c r="O2015" i="1"/>
  <c r="AF2015" i="1"/>
  <c r="AG2015" i="1"/>
  <c r="AH2015" i="1"/>
  <c r="AC2015" i="1"/>
  <c r="AD2015" i="1"/>
  <c r="AE2015" i="1"/>
  <c r="AI2015" i="1"/>
  <c r="W2016" i="1"/>
  <c r="O2016" i="1"/>
  <c r="AF2016" i="1"/>
  <c r="AG2016" i="1"/>
  <c r="AH2016" i="1"/>
  <c r="AC2016" i="1"/>
  <c r="AD2016" i="1"/>
  <c r="AE2016" i="1"/>
  <c r="AI2016" i="1"/>
  <c r="W2017" i="1"/>
  <c r="O2017" i="1"/>
  <c r="AF2017" i="1"/>
  <c r="AG2017" i="1"/>
  <c r="AH2017" i="1"/>
  <c r="AC2017" i="1"/>
  <c r="AD2017" i="1"/>
  <c r="AE2017" i="1"/>
  <c r="AI2017" i="1"/>
  <c r="W2018" i="1"/>
  <c r="O2018" i="1"/>
  <c r="AF2018" i="1"/>
  <c r="AG2018" i="1"/>
  <c r="AH2018" i="1"/>
  <c r="AC2018" i="1"/>
  <c r="AD2018" i="1"/>
  <c r="AE2018" i="1"/>
  <c r="AI2018" i="1"/>
  <c r="W2019" i="1"/>
  <c r="O2019" i="1"/>
  <c r="AF2019" i="1"/>
  <c r="AG2019" i="1"/>
  <c r="AH2019" i="1"/>
  <c r="AC2019" i="1"/>
  <c r="AD2019" i="1"/>
  <c r="AE2019" i="1"/>
  <c r="AI2019" i="1"/>
  <c r="W2020" i="1"/>
  <c r="O2020" i="1"/>
  <c r="AF2020" i="1"/>
  <c r="AG2020" i="1"/>
  <c r="AH2020" i="1"/>
  <c r="AC2020" i="1"/>
  <c r="AD2020" i="1"/>
  <c r="AE2020" i="1"/>
  <c r="AI2020" i="1"/>
  <c r="W2021" i="1"/>
  <c r="O2021" i="1"/>
  <c r="AF2021" i="1"/>
  <c r="AG2021" i="1"/>
  <c r="AH2021" i="1"/>
  <c r="AC2021" i="1"/>
  <c r="AD2021" i="1"/>
  <c r="AE2021" i="1"/>
  <c r="AI2021" i="1"/>
  <c r="W2022" i="1"/>
  <c r="O2022" i="1"/>
  <c r="AF2022" i="1"/>
  <c r="AG2022" i="1"/>
  <c r="AH2022" i="1"/>
  <c r="AC2022" i="1"/>
  <c r="AD2022" i="1"/>
  <c r="AE2022" i="1"/>
  <c r="AI2022" i="1"/>
  <c r="W2023" i="1"/>
  <c r="O2023" i="1"/>
  <c r="AF2023" i="1"/>
  <c r="AG2023" i="1"/>
  <c r="AH2023" i="1"/>
  <c r="AC2023" i="1"/>
  <c r="AD2023" i="1"/>
  <c r="AE2023" i="1"/>
  <c r="AI2023" i="1"/>
  <c r="W2024" i="1"/>
  <c r="O2024" i="1"/>
  <c r="AF2024" i="1"/>
  <c r="AG2024" i="1"/>
  <c r="AH2024" i="1"/>
  <c r="AC2024" i="1"/>
  <c r="AD2024" i="1"/>
  <c r="AE2024" i="1"/>
  <c r="AI2024" i="1"/>
  <c r="W2025" i="1"/>
  <c r="O2025" i="1"/>
  <c r="AF2025" i="1"/>
  <c r="AG2025" i="1"/>
  <c r="AH2025" i="1"/>
  <c r="AC2025" i="1"/>
  <c r="AD2025" i="1"/>
  <c r="AE2025" i="1"/>
  <c r="AI2025" i="1"/>
  <c r="W2026" i="1"/>
  <c r="O2026" i="1"/>
  <c r="AF2026" i="1"/>
  <c r="AG2026" i="1"/>
  <c r="AH2026" i="1"/>
  <c r="AC2026" i="1"/>
  <c r="AD2026" i="1"/>
  <c r="AE2026" i="1"/>
  <c r="AI2026" i="1"/>
  <c r="W2027" i="1"/>
  <c r="O2027" i="1"/>
  <c r="AF2027" i="1"/>
  <c r="AG2027" i="1"/>
  <c r="AH2027" i="1"/>
  <c r="AC2027" i="1"/>
  <c r="AD2027" i="1"/>
  <c r="AE2027" i="1"/>
  <c r="AI2027" i="1"/>
  <c r="W2028" i="1"/>
  <c r="O2028" i="1"/>
  <c r="AF2028" i="1"/>
  <c r="AG2028" i="1"/>
  <c r="AH2028" i="1"/>
  <c r="AC2028" i="1"/>
  <c r="AD2028" i="1"/>
  <c r="AE2028" i="1"/>
  <c r="AI2028" i="1"/>
  <c r="W2029" i="1"/>
  <c r="O2029" i="1"/>
  <c r="AF2029" i="1"/>
  <c r="AG2029" i="1"/>
  <c r="AH2029" i="1"/>
  <c r="AC2029" i="1"/>
  <c r="AD2029" i="1"/>
  <c r="AE2029" i="1"/>
  <c r="AI2029" i="1"/>
  <c r="W2030" i="1"/>
  <c r="O2030" i="1"/>
  <c r="AF2030" i="1"/>
  <c r="AG2030" i="1"/>
  <c r="AH2030" i="1"/>
  <c r="AC2030" i="1"/>
  <c r="AD2030" i="1"/>
  <c r="AE2030" i="1"/>
  <c r="AI2030" i="1"/>
  <c r="W2031" i="1"/>
  <c r="O2031" i="1"/>
  <c r="AF2031" i="1"/>
  <c r="AG2031" i="1"/>
  <c r="AH2031" i="1"/>
  <c r="AC2031" i="1"/>
  <c r="AD2031" i="1"/>
  <c r="AE2031" i="1"/>
  <c r="AI2031" i="1"/>
  <c r="W2032" i="1"/>
  <c r="O2032" i="1"/>
  <c r="AF2032" i="1"/>
  <c r="AG2032" i="1"/>
  <c r="AH2032" i="1"/>
  <c r="AC2032" i="1"/>
  <c r="AD2032" i="1"/>
  <c r="AE2032" i="1"/>
  <c r="AI2032" i="1"/>
  <c r="W2033" i="1"/>
  <c r="O2033" i="1"/>
  <c r="AF2033" i="1"/>
  <c r="AG2033" i="1"/>
  <c r="AH2033" i="1"/>
  <c r="AC2033" i="1"/>
  <c r="AD2033" i="1"/>
  <c r="AE2033" i="1"/>
  <c r="AI2033" i="1"/>
  <c r="W2034" i="1"/>
  <c r="O2034" i="1"/>
  <c r="AF2034" i="1"/>
  <c r="AG2034" i="1"/>
  <c r="AH2034" i="1"/>
  <c r="AC2034" i="1"/>
  <c r="AD2034" i="1"/>
  <c r="AE2034" i="1"/>
  <c r="AI2034" i="1"/>
  <c r="W2035" i="1"/>
  <c r="O2035" i="1"/>
  <c r="AF2035" i="1"/>
  <c r="AG2035" i="1"/>
  <c r="AH2035" i="1"/>
  <c r="AC2035" i="1"/>
  <c r="AD2035" i="1"/>
  <c r="AE2035" i="1"/>
  <c r="AI2035" i="1"/>
  <c r="W2036" i="1"/>
  <c r="O2036" i="1"/>
  <c r="AF2036" i="1"/>
  <c r="AG2036" i="1"/>
  <c r="AH2036" i="1"/>
  <c r="AC2036" i="1"/>
  <c r="AD2036" i="1"/>
  <c r="AE2036" i="1"/>
  <c r="AI2036" i="1"/>
  <c r="W2037" i="1"/>
  <c r="O2037" i="1"/>
  <c r="AF2037" i="1"/>
  <c r="AG2037" i="1"/>
  <c r="AH2037" i="1"/>
  <c r="AC2037" i="1"/>
  <c r="AD2037" i="1"/>
  <c r="AE2037" i="1"/>
  <c r="AI2037" i="1"/>
  <c r="W2038" i="1"/>
  <c r="O2038" i="1"/>
  <c r="AF2038" i="1"/>
  <c r="AG2038" i="1"/>
  <c r="AH2038" i="1"/>
  <c r="AC2038" i="1"/>
  <c r="AD2038" i="1"/>
  <c r="AE2038" i="1"/>
  <c r="AI2038" i="1"/>
  <c r="W2039" i="1"/>
  <c r="O2039" i="1"/>
  <c r="AF2039" i="1"/>
  <c r="AG2039" i="1"/>
  <c r="AH2039" i="1"/>
  <c r="AC2039" i="1"/>
  <c r="AD2039" i="1"/>
  <c r="AE2039" i="1"/>
  <c r="AI2039" i="1"/>
  <c r="W2040" i="1"/>
  <c r="O2040" i="1"/>
  <c r="AF2040" i="1"/>
  <c r="AG2040" i="1"/>
  <c r="AH2040" i="1"/>
  <c r="AC2040" i="1"/>
  <c r="AD2040" i="1"/>
  <c r="AE2040" i="1"/>
  <c r="AI2040" i="1"/>
  <c r="W2041" i="1"/>
  <c r="O2041" i="1"/>
  <c r="AF2041" i="1"/>
  <c r="AG2041" i="1"/>
  <c r="AH2041" i="1"/>
  <c r="AC2041" i="1"/>
  <c r="AD2041" i="1"/>
  <c r="AE2041" i="1"/>
  <c r="AI2041" i="1"/>
  <c r="W2042" i="1"/>
  <c r="O2042" i="1"/>
  <c r="AF2042" i="1"/>
  <c r="AG2042" i="1"/>
  <c r="AH2042" i="1"/>
  <c r="AC2042" i="1"/>
  <c r="AD2042" i="1"/>
  <c r="AE2042" i="1"/>
  <c r="AI2042" i="1"/>
  <c r="W2043" i="1"/>
  <c r="O2043" i="1"/>
  <c r="AF2043" i="1"/>
  <c r="AG2043" i="1"/>
  <c r="AH2043" i="1"/>
  <c r="AC2043" i="1"/>
  <c r="AD2043" i="1"/>
  <c r="AE2043" i="1"/>
  <c r="AI2043" i="1"/>
  <c r="W2044" i="1"/>
  <c r="O2044" i="1"/>
  <c r="AF2044" i="1"/>
  <c r="AG2044" i="1"/>
  <c r="AH2044" i="1"/>
  <c r="AC2044" i="1"/>
  <c r="AD2044" i="1"/>
  <c r="AE2044" i="1"/>
  <c r="AI2044" i="1"/>
  <c r="W2045" i="1"/>
  <c r="O2045" i="1"/>
  <c r="AF2045" i="1"/>
  <c r="AG2045" i="1"/>
  <c r="AH2045" i="1"/>
  <c r="AC2045" i="1"/>
  <c r="AD2045" i="1"/>
  <c r="AE2045" i="1"/>
  <c r="AI2045" i="1"/>
  <c r="W2046" i="1"/>
  <c r="O2046" i="1"/>
  <c r="AF2046" i="1"/>
  <c r="AG2046" i="1"/>
  <c r="AH2046" i="1"/>
  <c r="AC2046" i="1"/>
  <c r="AD2046" i="1"/>
  <c r="AE2046" i="1"/>
  <c r="AI2046" i="1"/>
  <c r="W2047" i="1"/>
  <c r="O2047" i="1"/>
  <c r="AF2047" i="1"/>
  <c r="AG2047" i="1"/>
  <c r="AH2047" i="1"/>
  <c r="AC2047" i="1"/>
  <c r="AD2047" i="1"/>
  <c r="AE2047" i="1"/>
  <c r="AI2047" i="1"/>
  <c r="W2048" i="1"/>
  <c r="O2048" i="1"/>
  <c r="AF2048" i="1"/>
  <c r="AG2048" i="1"/>
  <c r="AH2048" i="1"/>
  <c r="AC2048" i="1"/>
  <c r="AD2048" i="1"/>
  <c r="AE2048" i="1"/>
  <c r="AI2048" i="1"/>
  <c r="W2049" i="1"/>
  <c r="O2049" i="1"/>
  <c r="AF2049" i="1"/>
  <c r="AG2049" i="1"/>
  <c r="AH2049" i="1"/>
  <c r="AC2049" i="1"/>
  <c r="AD2049" i="1"/>
  <c r="AE2049" i="1"/>
  <c r="AI2049" i="1"/>
  <c r="W2050" i="1"/>
  <c r="O2050" i="1"/>
  <c r="AF2050" i="1"/>
  <c r="AG2050" i="1"/>
  <c r="AH2050" i="1"/>
  <c r="AC2050" i="1"/>
  <c r="AD2050" i="1"/>
  <c r="AE2050" i="1"/>
  <c r="AI2050" i="1"/>
  <c r="W2051" i="1"/>
  <c r="O2051" i="1"/>
  <c r="AF2051" i="1"/>
  <c r="AG2051" i="1"/>
  <c r="AH2051" i="1"/>
  <c r="AC2051" i="1"/>
  <c r="AD2051" i="1"/>
  <c r="AE2051" i="1"/>
  <c r="AI2051" i="1"/>
  <c r="W2052" i="1"/>
  <c r="O2052" i="1"/>
  <c r="AF2052" i="1"/>
  <c r="AG2052" i="1"/>
  <c r="AH2052" i="1"/>
  <c r="AC2052" i="1"/>
  <c r="AD2052" i="1"/>
  <c r="AE2052" i="1"/>
  <c r="AI2052" i="1"/>
  <c r="W2053" i="1"/>
  <c r="O2053" i="1"/>
  <c r="AF2053" i="1"/>
  <c r="AG2053" i="1"/>
  <c r="AH2053" i="1"/>
  <c r="AC2053" i="1"/>
  <c r="AD2053" i="1"/>
  <c r="AE2053" i="1"/>
  <c r="AI2053" i="1"/>
  <c r="W2054" i="1"/>
  <c r="O2054" i="1"/>
  <c r="AF2054" i="1"/>
  <c r="AG2054" i="1"/>
  <c r="AH2054" i="1"/>
  <c r="AC2054" i="1"/>
  <c r="AD2054" i="1"/>
  <c r="AE2054" i="1"/>
  <c r="AI2054" i="1"/>
  <c r="W2055" i="1"/>
  <c r="O2055" i="1"/>
  <c r="AF2055" i="1"/>
  <c r="AG2055" i="1"/>
  <c r="AH2055" i="1"/>
  <c r="AC2055" i="1"/>
  <c r="AD2055" i="1"/>
  <c r="AE2055" i="1"/>
  <c r="AI2055" i="1"/>
  <c r="W2056" i="1"/>
  <c r="O2056" i="1"/>
  <c r="AF2056" i="1"/>
  <c r="AG2056" i="1"/>
  <c r="AH2056" i="1"/>
  <c r="AC2056" i="1"/>
  <c r="AD2056" i="1"/>
  <c r="AE2056" i="1"/>
  <c r="AI2056" i="1"/>
  <c r="W2057" i="1"/>
  <c r="O2057" i="1"/>
  <c r="AF2057" i="1"/>
  <c r="AG2057" i="1"/>
  <c r="AH2057" i="1"/>
  <c r="AC2057" i="1"/>
  <c r="AD2057" i="1"/>
  <c r="AE2057" i="1"/>
  <c r="AI2057" i="1"/>
  <c r="W2058" i="1"/>
  <c r="O2058" i="1"/>
  <c r="AF2058" i="1"/>
  <c r="AG2058" i="1"/>
  <c r="AH2058" i="1"/>
  <c r="AC2058" i="1"/>
  <c r="AD2058" i="1"/>
  <c r="AE2058" i="1"/>
  <c r="AI2058" i="1"/>
  <c r="W2059" i="1"/>
  <c r="O2059" i="1"/>
  <c r="AF2059" i="1"/>
  <c r="AG2059" i="1"/>
  <c r="AH2059" i="1"/>
  <c r="AC2059" i="1"/>
  <c r="AD2059" i="1"/>
  <c r="AE2059" i="1"/>
  <c r="AI2059" i="1"/>
  <c r="W2060" i="1"/>
  <c r="O2060" i="1"/>
  <c r="AF2060" i="1"/>
  <c r="AG2060" i="1"/>
  <c r="AH2060" i="1"/>
  <c r="AC2060" i="1"/>
  <c r="AD2060" i="1"/>
  <c r="AE2060" i="1"/>
  <c r="AI2060" i="1"/>
  <c r="W2061" i="1"/>
  <c r="O2061" i="1"/>
  <c r="AF2061" i="1"/>
  <c r="AG2061" i="1"/>
  <c r="AH2061" i="1"/>
  <c r="AC2061" i="1"/>
  <c r="AD2061" i="1"/>
  <c r="AE2061" i="1"/>
  <c r="AI2061" i="1"/>
  <c r="W2062" i="1"/>
  <c r="O2062" i="1"/>
  <c r="AF2062" i="1"/>
  <c r="AG2062" i="1"/>
  <c r="AH2062" i="1"/>
  <c r="AC2062" i="1"/>
  <c r="AD2062" i="1"/>
  <c r="AE2062" i="1"/>
  <c r="AI2062" i="1"/>
  <c r="W2063" i="1"/>
  <c r="O2063" i="1"/>
  <c r="AF2063" i="1"/>
  <c r="AG2063" i="1"/>
  <c r="AH2063" i="1"/>
  <c r="AC2063" i="1"/>
  <c r="AD2063" i="1"/>
  <c r="AE2063" i="1"/>
  <c r="AI2063" i="1"/>
  <c r="W2064" i="1"/>
  <c r="O2064" i="1"/>
  <c r="AF2064" i="1"/>
  <c r="AG2064" i="1"/>
  <c r="AH2064" i="1"/>
  <c r="AC2064" i="1"/>
  <c r="AD2064" i="1"/>
  <c r="AE2064" i="1"/>
  <c r="AI2064" i="1"/>
  <c r="W2065" i="1"/>
  <c r="O2065" i="1"/>
  <c r="AF2065" i="1"/>
  <c r="AG2065" i="1"/>
  <c r="AH2065" i="1"/>
  <c r="AC2065" i="1"/>
  <c r="AD2065" i="1"/>
  <c r="AE2065" i="1"/>
  <c r="AI2065" i="1"/>
  <c r="W2066" i="1"/>
  <c r="O2066" i="1"/>
  <c r="AF2066" i="1"/>
  <c r="AG2066" i="1"/>
  <c r="AH2066" i="1"/>
  <c r="AC2066" i="1"/>
  <c r="AD2066" i="1"/>
  <c r="AE2066" i="1"/>
  <c r="AI2066" i="1"/>
  <c r="W2067" i="1"/>
  <c r="O2067" i="1"/>
  <c r="AF2067" i="1"/>
  <c r="AG2067" i="1"/>
  <c r="AH2067" i="1"/>
  <c r="AC2067" i="1"/>
  <c r="AD2067" i="1"/>
  <c r="AE2067" i="1"/>
  <c r="AI2067" i="1"/>
  <c r="W2068" i="1"/>
  <c r="O2068" i="1"/>
  <c r="AF2068" i="1"/>
  <c r="AG2068" i="1"/>
  <c r="AH2068" i="1"/>
  <c r="AC2068" i="1"/>
  <c r="AD2068" i="1"/>
  <c r="AE2068" i="1"/>
  <c r="AI2068" i="1"/>
  <c r="W2069" i="1"/>
  <c r="O2069" i="1"/>
  <c r="AF2069" i="1"/>
  <c r="AG2069" i="1"/>
  <c r="AH2069" i="1"/>
  <c r="AC2069" i="1"/>
  <c r="AD2069" i="1"/>
  <c r="AE2069" i="1"/>
  <c r="AI2069" i="1"/>
  <c r="W2070" i="1"/>
  <c r="O2070" i="1"/>
  <c r="AF2070" i="1"/>
  <c r="AG2070" i="1"/>
  <c r="AH2070" i="1"/>
  <c r="AC2070" i="1"/>
  <c r="AD2070" i="1"/>
  <c r="AE2070" i="1"/>
  <c r="AI2070" i="1"/>
  <c r="W2071" i="1"/>
  <c r="O2071" i="1"/>
  <c r="AF2071" i="1"/>
  <c r="AG2071" i="1"/>
  <c r="AH2071" i="1"/>
  <c r="AC2071" i="1"/>
  <c r="AD2071" i="1"/>
  <c r="AE2071" i="1"/>
  <c r="AI2071" i="1"/>
  <c r="W2072" i="1"/>
  <c r="O2072" i="1"/>
  <c r="AF2072" i="1"/>
  <c r="AG2072" i="1"/>
  <c r="AH2072" i="1"/>
  <c r="AC2072" i="1"/>
  <c r="AD2072" i="1"/>
  <c r="AE2072" i="1"/>
  <c r="AI2072" i="1"/>
  <c r="W2073" i="1"/>
  <c r="O2073" i="1"/>
  <c r="AF2073" i="1"/>
  <c r="AG2073" i="1"/>
  <c r="AH2073" i="1"/>
  <c r="AC2073" i="1"/>
  <c r="AD2073" i="1"/>
  <c r="AE2073" i="1"/>
  <c r="AI2073" i="1"/>
  <c r="W2074" i="1"/>
  <c r="O2074" i="1"/>
  <c r="AF2074" i="1"/>
  <c r="AG2074" i="1"/>
  <c r="AH2074" i="1"/>
  <c r="AC2074" i="1"/>
  <c r="AD2074" i="1"/>
  <c r="AE2074" i="1"/>
  <c r="AI2074" i="1"/>
  <c r="W2075" i="1"/>
  <c r="O2075" i="1"/>
  <c r="AF2075" i="1"/>
  <c r="AG2075" i="1"/>
  <c r="AH2075" i="1"/>
  <c r="AC2075" i="1"/>
  <c r="AD2075" i="1"/>
  <c r="AE2075" i="1"/>
  <c r="AI2075" i="1"/>
  <c r="W2076" i="1"/>
  <c r="O2076" i="1"/>
  <c r="AF2076" i="1"/>
  <c r="AG2076" i="1"/>
  <c r="AH2076" i="1"/>
  <c r="AC2076" i="1"/>
  <c r="AD2076" i="1"/>
  <c r="AE2076" i="1"/>
  <c r="AI2076" i="1"/>
  <c r="W2077" i="1"/>
  <c r="O2077" i="1"/>
  <c r="AF2077" i="1"/>
  <c r="AG2077" i="1"/>
  <c r="AH2077" i="1"/>
  <c r="AC2077" i="1"/>
  <c r="AD2077" i="1"/>
  <c r="AE2077" i="1"/>
  <c r="AI2077" i="1"/>
  <c r="W2078" i="1"/>
  <c r="O2078" i="1"/>
  <c r="AF2078" i="1"/>
  <c r="AG2078" i="1"/>
  <c r="AH2078" i="1"/>
  <c r="AC2078" i="1"/>
  <c r="AD2078" i="1"/>
  <c r="AE2078" i="1"/>
  <c r="AI2078" i="1"/>
  <c r="W2079" i="1"/>
  <c r="O2079" i="1"/>
  <c r="AF2079" i="1"/>
  <c r="AG2079" i="1"/>
  <c r="AH2079" i="1"/>
  <c r="AC2079" i="1"/>
  <c r="AD2079" i="1"/>
  <c r="AE2079" i="1"/>
  <c r="AI2079" i="1"/>
  <c r="W2080" i="1"/>
  <c r="O2080" i="1"/>
  <c r="AF2080" i="1"/>
  <c r="AG2080" i="1"/>
  <c r="AH2080" i="1"/>
  <c r="AC2080" i="1"/>
  <c r="AD2080" i="1"/>
  <c r="AE2080" i="1"/>
  <c r="AI2080" i="1"/>
  <c r="W2081" i="1"/>
  <c r="O2081" i="1"/>
  <c r="AF2081" i="1"/>
  <c r="AG2081" i="1"/>
  <c r="AH2081" i="1"/>
  <c r="AC2081" i="1"/>
  <c r="AD2081" i="1"/>
  <c r="AE2081" i="1"/>
  <c r="AI2081" i="1"/>
  <c r="W2082" i="1"/>
  <c r="O2082" i="1"/>
  <c r="AF2082" i="1"/>
  <c r="AG2082" i="1"/>
  <c r="AH2082" i="1"/>
  <c r="AC2082" i="1"/>
  <c r="AD2082" i="1"/>
  <c r="AE2082" i="1"/>
  <c r="AI2082" i="1"/>
  <c r="W2083" i="1"/>
  <c r="O2083" i="1"/>
  <c r="AF2083" i="1"/>
  <c r="AG2083" i="1"/>
  <c r="AH2083" i="1"/>
  <c r="AC2083" i="1"/>
  <c r="AD2083" i="1"/>
  <c r="AE2083" i="1"/>
  <c r="AI2083" i="1"/>
  <c r="W2084" i="1"/>
  <c r="O2084" i="1"/>
  <c r="AF2084" i="1"/>
  <c r="AG2084" i="1"/>
  <c r="AH2084" i="1"/>
  <c r="AC2084" i="1"/>
  <c r="AD2084" i="1"/>
  <c r="AE2084" i="1"/>
  <c r="AI2084" i="1"/>
  <c r="W2085" i="1"/>
  <c r="O2085" i="1"/>
  <c r="AF2085" i="1"/>
  <c r="AG2085" i="1"/>
  <c r="AH2085" i="1"/>
  <c r="AC2085" i="1"/>
  <c r="AD2085" i="1"/>
  <c r="AE2085" i="1"/>
  <c r="AI2085" i="1"/>
  <c r="W2086" i="1"/>
  <c r="O2086" i="1"/>
  <c r="AF2086" i="1"/>
  <c r="AG2086" i="1"/>
  <c r="AH2086" i="1"/>
  <c r="AC2086" i="1"/>
  <c r="AD2086" i="1"/>
  <c r="AE2086" i="1"/>
  <c r="AI2086" i="1"/>
  <c r="W2087" i="1"/>
  <c r="O2087" i="1"/>
  <c r="AF2087" i="1"/>
  <c r="AG2087" i="1"/>
  <c r="AH2087" i="1"/>
  <c r="AC2087" i="1"/>
  <c r="AD2087" i="1"/>
  <c r="AE2087" i="1"/>
  <c r="AI2087" i="1"/>
  <c r="W2088" i="1"/>
  <c r="O2088" i="1"/>
  <c r="AF2088" i="1"/>
  <c r="AG2088" i="1"/>
  <c r="AH2088" i="1"/>
  <c r="AC2088" i="1"/>
  <c r="AD2088" i="1"/>
  <c r="AE2088" i="1"/>
  <c r="AI2088" i="1"/>
  <c r="W2089" i="1"/>
  <c r="O2089" i="1"/>
  <c r="AF2089" i="1"/>
  <c r="AG2089" i="1"/>
  <c r="AH2089" i="1"/>
  <c r="AC2089" i="1"/>
  <c r="AD2089" i="1"/>
  <c r="AE2089" i="1"/>
  <c r="AI2089" i="1"/>
  <c r="W2090" i="1"/>
  <c r="O2090" i="1"/>
  <c r="AF2090" i="1"/>
  <c r="AG2090" i="1"/>
  <c r="AH2090" i="1"/>
  <c r="AC2090" i="1"/>
  <c r="AD2090" i="1"/>
  <c r="AE2090" i="1"/>
  <c r="AI2090" i="1"/>
  <c r="W2091" i="1"/>
  <c r="O2091" i="1"/>
  <c r="AF2091" i="1"/>
  <c r="AG2091" i="1"/>
  <c r="AH2091" i="1"/>
  <c r="AC2091" i="1"/>
  <c r="AD2091" i="1"/>
  <c r="AE2091" i="1"/>
  <c r="AI2091" i="1"/>
  <c r="W2092" i="1"/>
  <c r="O2092" i="1"/>
  <c r="AF2092" i="1"/>
  <c r="AG2092" i="1"/>
  <c r="AH2092" i="1"/>
  <c r="AC2092" i="1"/>
  <c r="AD2092" i="1"/>
  <c r="AE2092" i="1"/>
  <c r="AI2092" i="1"/>
  <c r="W2093" i="1"/>
  <c r="O2093" i="1"/>
  <c r="AF2093" i="1"/>
  <c r="AG2093" i="1"/>
  <c r="AH2093" i="1"/>
  <c r="AC2093" i="1"/>
  <c r="AD2093" i="1"/>
  <c r="AE2093" i="1"/>
  <c r="AI2093" i="1"/>
  <c r="W2094" i="1"/>
  <c r="O2094" i="1"/>
  <c r="AF2094" i="1"/>
  <c r="AG2094" i="1"/>
  <c r="AH2094" i="1"/>
  <c r="AC2094" i="1"/>
  <c r="AD2094" i="1"/>
  <c r="AE2094" i="1"/>
  <c r="AI2094" i="1"/>
  <c r="W2095" i="1"/>
  <c r="O2095" i="1"/>
  <c r="AF2095" i="1"/>
  <c r="AG2095" i="1"/>
  <c r="AH2095" i="1"/>
  <c r="AC2095" i="1"/>
  <c r="AD2095" i="1"/>
  <c r="AE2095" i="1"/>
  <c r="AI2095" i="1"/>
  <c r="W2096" i="1"/>
  <c r="O2096" i="1"/>
  <c r="AF2096" i="1"/>
  <c r="AG2096" i="1"/>
  <c r="AH2096" i="1"/>
  <c r="AC2096" i="1"/>
  <c r="AD2096" i="1"/>
  <c r="AE2096" i="1"/>
  <c r="AI2096" i="1"/>
  <c r="W2097" i="1"/>
  <c r="O2097" i="1"/>
  <c r="AF2097" i="1"/>
  <c r="AG2097" i="1"/>
  <c r="AH2097" i="1"/>
  <c r="AC2097" i="1"/>
  <c r="AD2097" i="1"/>
  <c r="AE2097" i="1"/>
  <c r="AI2097" i="1"/>
  <c r="W2098" i="1"/>
  <c r="O2098" i="1"/>
  <c r="AF2098" i="1"/>
  <c r="AG2098" i="1"/>
  <c r="AH2098" i="1"/>
  <c r="AC2098" i="1"/>
  <c r="AD2098" i="1"/>
  <c r="AE2098" i="1"/>
  <c r="AI2098" i="1"/>
  <c r="W2099" i="1"/>
  <c r="O2099" i="1"/>
  <c r="AF2099" i="1"/>
  <c r="AG2099" i="1"/>
  <c r="AH2099" i="1"/>
  <c r="AC2099" i="1"/>
  <c r="AD2099" i="1"/>
  <c r="AE2099" i="1"/>
  <c r="AI2099" i="1"/>
  <c r="W2100" i="1"/>
  <c r="O2100" i="1"/>
  <c r="AF2100" i="1"/>
  <c r="AG2100" i="1"/>
  <c r="AH2100" i="1"/>
  <c r="AC2100" i="1"/>
  <c r="AD2100" i="1"/>
  <c r="AE2100" i="1"/>
  <c r="AI2100" i="1"/>
  <c r="W2101" i="1"/>
  <c r="O2101" i="1"/>
  <c r="AF2101" i="1"/>
  <c r="AG2101" i="1"/>
  <c r="AH2101" i="1"/>
  <c r="AC2101" i="1"/>
  <c r="AD2101" i="1"/>
  <c r="AE2101" i="1"/>
  <c r="AI2101" i="1"/>
  <c r="W2102" i="1"/>
  <c r="O2102" i="1"/>
  <c r="AF2102" i="1"/>
  <c r="AG2102" i="1"/>
  <c r="AH2102" i="1"/>
  <c r="AC2102" i="1"/>
  <c r="AD2102" i="1"/>
  <c r="AE2102" i="1"/>
  <c r="AI2102" i="1"/>
  <c r="W2103" i="1"/>
  <c r="O2103" i="1"/>
  <c r="AF2103" i="1"/>
  <c r="AG2103" i="1"/>
  <c r="AH2103" i="1"/>
  <c r="AC2103" i="1"/>
  <c r="AD2103" i="1"/>
  <c r="AE2103" i="1"/>
  <c r="AI2103" i="1"/>
  <c r="W2104" i="1"/>
  <c r="O2104" i="1"/>
  <c r="AF2104" i="1"/>
  <c r="AG2104" i="1"/>
  <c r="AH2104" i="1"/>
  <c r="AC2104" i="1"/>
  <c r="AD2104" i="1"/>
  <c r="AE2104" i="1"/>
  <c r="AI2104" i="1"/>
  <c r="W2105" i="1"/>
  <c r="O2105" i="1"/>
  <c r="AF2105" i="1"/>
  <c r="AG2105" i="1"/>
  <c r="AH2105" i="1"/>
  <c r="AC2105" i="1"/>
  <c r="AD2105" i="1"/>
  <c r="AE2105" i="1"/>
  <c r="AI2105" i="1"/>
  <c r="W2106" i="1"/>
  <c r="O2106" i="1"/>
  <c r="AF2106" i="1"/>
  <c r="AG2106" i="1"/>
  <c r="AH2106" i="1"/>
  <c r="AC2106" i="1"/>
  <c r="AD2106" i="1"/>
  <c r="AE2106" i="1"/>
  <c r="AI2106" i="1"/>
  <c r="W2107" i="1"/>
  <c r="O2107" i="1"/>
  <c r="AF2107" i="1"/>
  <c r="AG2107" i="1"/>
  <c r="AH2107" i="1"/>
  <c r="AC2107" i="1"/>
  <c r="AD2107" i="1"/>
  <c r="AE2107" i="1"/>
  <c r="AI2107" i="1"/>
  <c r="W2108" i="1"/>
  <c r="O2108" i="1"/>
  <c r="AF2108" i="1"/>
  <c r="AG2108" i="1"/>
  <c r="AH2108" i="1"/>
  <c r="AC2108" i="1"/>
  <c r="AD2108" i="1"/>
  <c r="AE2108" i="1"/>
  <c r="AI2108" i="1"/>
  <c r="W2109" i="1"/>
  <c r="O2109" i="1"/>
  <c r="AF2109" i="1"/>
  <c r="AG2109" i="1"/>
  <c r="AH2109" i="1"/>
  <c r="AC2109" i="1"/>
  <c r="AD2109" i="1"/>
  <c r="AE2109" i="1"/>
  <c r="AI2109" i="1"/>
  <c r="W2110" i="1"/>
  <c r="O2110" i="1"/>
  <c r="AF2110" i="1"/>
  <c r="AG2110" i="1"/>
  <c r="AH2110" i="1"/>
  <c r="AC2110" i="1"/>
  <c r="AD2110" i="1"/>
  <c r="AE2110" i="1"/>
  <c r="AI2110" i="1"/>
  <c r="W2111" i="1"/>
  <c r="O2111" i="1"/>
  <c r="AF2111" i="1"/>
  <c r="AG2111" i="1"/>
  <c r="AH2111" i="1"/>
  <c r="AC2111" i="1"/>
  <c r="AD2111" i="1"/>
  <c r="AE2111" i="1"/>
  <c r="AI2111" i="1"/>
  <c r="W2112" i="1"/>
  <c r="O2112" i="1"/>
  <c r="AF2112" i="1"/>
  <c r="AG2112" i="1"/>
  <c r="AH2112" i="1"/>
  <c r="AC2112" i="1"/>
  <c r="AD2112" i="1"/>
  <c r="AE2112" i="1"/>
  <c r="AI2112" i="1"/>
  <c r="W2113" i="1"/>
  <c r="O2113" i="1"/>
  <c r="AF2113" i="1"/>
  <c r="AG2113" i="1"/>
  <c r="AH2113" i="1"/>
  <c r="AC2113" i="1"/>
  <c r="AD2113" i="1"/>
  <c r="AE2113" i="1"/>
  <c r="AI2113" i="1"/>
  <c r="W2114" i="1"/>
  <c r="O2114" i="1"/>
  <c r="AF2114" i="1"/>
  <c r="AG2114" i="1"/>
  <c r="AH2114" i="1"/>
  <c r="AC2114" i="1"/>
  <c r="AD2114" i="1"/>
  <c r="AE2114" i="1"/>
  <c r="AI2114" i="1"/>
  <c r="W2115" i="1"/>
  <c r="O2115" i="1"/>
  <c r="AF2115" i="1"/>
  <c r="AG2115" i="1"/>
  <c r="AH2115" i="1"/>
  <c r="AC2115" i="1"/>
  <c r="AD2115" i="1"/>
  <c r="AE2115" i="1"/>
  <c r="AI2115" i="1"/>
  <c r="W2116" i="1"/>
  <c r="O2116" i="1"/>
  <c r="AF2116" i="1"/>
  <c r="AG2116" i="1"/>
  <c r="AH2116" i="1"/>
  <c r="AC2116" i="1"/>
  <c r="AD2116" i="1"/>
  <c r="AE2116" i="1"/>
  <c r="AI2116" i="1"/>
  <c r="W2117" i="1"/>
  <c r="O2117" i="1"/>
  <c r="AF2117" i="1"/>
  <c r="AG2117" i="1"/>
  <c r="AH2117" i="1"/>
  <c r="AC2117" i="1"/>
  <c r="AD2117" i="1"/>
  <c r="AE2117" i="1"/>
  <c r="AI2117" i="1"/>
  <c r="W2118" i="1"/>
  <c r="O2118" i="1"/>
  <c r="AF2118" i="1"/>
  <c r="AG2118" i="1"/>
  <c r="AH2118" i="1"/>
  <c r="AC2118" i="1"/>
  <c r="AD2118" i="1"/>
  <c r="AE2118" i="1"/>
  <c r="AI2118" i="1"/>
  <c r="W2119" i="1"/>
  <c r="O2119" i="1"/>
  <c r="AF2119" i="1"/>
  <c r="AG2119" i="1"/>
  <c r="AH2119" i="1"/>
  <c r="AC2119" i="1"/>
  <c r="AD2119" i="1"/>
  <c r="AE2119" i="1"/>
  <c r="AI2119" i="1"/>
  <c r="W2120" i="1"/>
  <c r="O2120" i="1"/>
  <c r="AF2120" i="1"/>
  <c r="AG2120" i="1"/>
  <c r="AH2120" i="1"/>
  <c r="AC2120" i="1"/>
  <c r="AD2120" i="1"/>
  <c r="AE2120" i="1"/>
  <c r="AI2120" i="1"/>
  <c r="W2121" i="1"/>
  <c r="O2121" i="1"/>
  <c r="AF2121" i="1"/>
  <c r="AG2121" i="1"/>
  <c r="AH2121" i="1"/>
  <c r="AC2121" i="1"/>
  <c r="AD2121" i="1"/>
  <c r="AE2121" i="1"/>
  <c r="AI2121" i="1"/>
  <c r="W2122" i="1"/>
  <c r="O2122" i="1"/>
  <c r="AF2122" i="1"/>
  <c r="AG2122" i="1"/>
  <c r="AH2122" i="1"/>
  <c r="AC2122" i="1"/>
  <c r="AD2122" i="1"/>
  <c r="AE2122" i="1"/>
  <c r="AI2122" i="1"/>
  <c r="W2123" i="1"/>
  <c r="O2123" i="1"/>
  <c r="AF2123" i="1"/>
  <c r="AG2123" i="1"/>
  <c r="AH2123" i="1"/>
  <c r="AC2123" i="1"/>
  <c r="AD2123" i="1"/>
  <c r="AE2123" i="1"/>
  <c r="AI2123" i="1"/>
  <c r="W2124" i="1"/>
  <c r="O2124" i="1"/>
  <c r="AF2124" i="1"/>
  <c r="AG2124" i="1"/>
  <c r="AH2124" i="1"/>
  <c r="AC2124" i="1"/>
  <c r="AD2124" i="1"/>
  <c r="AE2124" i="1"/>
  <c r="AI2124" i="1"/>
  <c r="W2125" i="1"/>
  <c r="O2125" i="1"/>
  <c r="AF2125" i="1"/>
  <c r="AG2125" i="1"/>
  <c r="AH2125" i="1"/>
  <c r="AC2125" i="1"/>
  <c r="AD2125" i="1"/>
  <c r="AE2125" i="1"/>
  <c r="AI2125" i="1"/>
  <c r="W2126" i="1"/>
  <c r="O2126" i="1"/>
  <c r="AF2126" i="1"/>
  <c r="AG2126" i="1"/>
  <c r="AH2126" i="1"/>
  <c r="AC2126" i="1"/>
  <c r="AD2126" i="1"/>
  <c r="AE2126" i="1"/>
  <c r="AI2126" i="1"/>
  <c r="W2127" i="1"/>
  <c r="O2127" i="1"/>
  <c r="AF2127" i="1"/>
  <c r="AG2127" i="1"/>
  <c r="AH2127" i="1"/>
  <c r="AC2127" i="1"/>
  <c r="AD2127" i="1"/>
  <c r="AE2127" i="1"/>
  <c r="AI2127" i="1"/>
  <c r="W2128" i="1"/>
  <c r="O2128" i="1"/>
  <c r="AF2128" i="1"/>
  <c r="AG2128" i="1"/>
  <c r="AH2128" i="1"/>
  <c r="AC2128" i="1"/>
  <c r="AD2128" i="1"/>
  <c r="AE2128" i="1"/>
  <c r="AI2128" i="1"/>
  <c r="W2129" i="1"/>
  <c r="O2129" i="1"/>
  <c r="AF2129" i="1"/>
  <c r="AG2129" i="1"/>
  <c r="AH2129" i="1"/>
  <c r="AC2129" i="1"/>
  <c r="AD2129" i="1"/>
  <c r="AE2129" i="1"/>
  <c r="AI2129" i="1"/>
  <c r="W2130" i="1"/>
  <c r="O2130" i="1"/>
  <c r="AF2130" i="1"/>
  <c r="AG2130" i="1"/>
  <c r="AH2130" i="1"/>
  <c r="AC2130" i="1"/>
  <c r="AD2130" i="1"/>
  <c r="AE2130" i="1"/>
  <c r="AI2130" i="1"/>
  <c r="W2131" i="1"/>
  <c r="O2131" i="1"/>
  <c r="AF2131" i="1"/>
  <c r="AG2131" i="1"/>
  <c r="AH2131" i="1"/>
  <c r="AC2131" i="1"/>
  <c r="AD2131" i="1"/>
  <c r="AE2131" i="1"/>
  <c r="AI2131" i="1"/>
  <c r="W2132" i="1"/>
  <c r="O2132" i="1"/>
  <c r="AF2132" i="1"/>
  <c r="AG2132" i="1"/>
  <c r="AH2132" i="1"/>
  <c r="AC2132" i="1"/>
  <c r="AD2132" i="1"/>
  <c r="AE2132" i="1"/>
  <c r="AI2132" i="1"/>
  <c r="W2133" i="1"/>
  <c r="O2133" i="1"/>
  <c r="AF2133" i="1"/>
  <c r="AG2133" i="1"/>
  <c r="AH2133" i="1"/>
  <c r="AC2133" i="1"/>
  <c r="AD2133" i="1"/>
  <c r="AE2133" i="1"/>
  <c r="AI2133" i="1"/>
  <c r="W2134" i="1"/>
  <c r="O2134" i="1"/>
  <c r="AF2134" i="1"/>
  <c r="AG2134" i="1"/>
  <c r="AH2134" i="1"/>
  <c r="AC2134" i="1"/>
  <c r="AD2134" i="1"/>
  <c r="AE2134" i="1"/>
  <c r="AI2134" i="1"/>
  <c r="W2135" i="1"/>
  <c r="O2135" i="1"/>
  <c r="AF2135" i="1"/>
  <c r="AG2135" i="1"/>
  <c r="AH2135" i="1"/>
  <c r="AC2135" i="1"/>
  <c r="AD2135" i="1"/>
  <c r="AE2135" i="1"/>
  <c r="AI2135" i="1"/>
  <c r="W2136" i="1"/>
  <c r="O2136" i="1"/>
  <c r="AF2136" i="1"/>
  <c r="AG2136" i="1"/>
  <c r="AH2136" i="1"/>
  <c r="AC2136" i="1"/>
  <c r="AD2136" i="1"/>
  <c r="AE2136" i="1"/>
  <c r="AI2136" i="1"/>
  <c r="W2137" i="1"/>
  <c r="O2137" i="1"/>
  <c r="AF2137" i="1"/>
  <c r="AG2137" i="1"/>
  <c r="AH2137" i="1"/>
  <c r="AC2137" i="1"/>
  <c r="AD2137" i="1"/>
  <c r="AE2137" i="1"/>
  <c r="AI2137" i="1"/>
  <c r="W2138" i="1"/>
  <c r="O2138" i="1"/>
  <c r="AF2138" i="1"/>
  <c r="AG2138" i="1"/>
  <c r="AH2138" i="1"/>
  <c r="AC2138" i="1"/>
  <c r="AD2138" i="1"/>
  <c r="AE2138" i="1"/>
  <c r="AI2138" i="1"/>
  <c r="W2139" i="1"/>
  <c r="O2139" i="1"/>
  <c r="AF2139" i="1"/>
  <c r="AG2139" i="1"/>
  <c r="AH2139" i="1"/>
  <c r="AC2139" i="1"/>
  <c r="AD2139" i="1"/>
  <c r="AE2139" i="1"/>
  <c r="AI2139" i="1"/>
  <c r="W2140" i="1"/>
  <c r="O2140" i="1"/>
  <c r="AF2140" i="1"/>
  <c r="AG2140" i="1"/>
  <c r="AH2140" i="1"/>
  <c r="AC2140" i="1"/>
  <c r="AD2140" i="1"/>
  <c r="AE2140" i="1"/>
  <c r="AI2140" i="1"/>
  <c r="W2141" i="1"/>
  <c r="O2141" i="1"/>
  <c r="AF2141" i="1"/>
  <c r="AG2141" i="1"/>
  <c r="AH2141" i="1"/>
  <c r="AC2141" i="1"/>
  <c r="AD2141" i="1"/>
  <c r="AE2141" i="1"/>
  <c r="AI2141" i="1"/>
  <c r="W2142" i="1"/>
  <c r="O2142" i="1"/>
  <c r="AF2142" i="1"/>
  <c r="AG2142" i="1"/>
  <c r="AH2142" i="1"/>
  <c r="AC2142" i="1"/>
  <c r="AD2142" i="1"/>
  <c r="AE2142" i="1"/>
  <c r="AI2142" i="1"/>
  <c r="W2143" i="1"/>
  <c r="O2143" i="1"/>
  <c r="AF2143" i="1"/>
  <c r="AG2143" i="1"/>
  <c r="AH2143" i="1"/>
  <c r="AC2143" i="1"/>
  <c r="AD2143" i="1"/>
  <c r="AE2143" i="1"/>
  <c r="AI2143" i="1"/>
  <c r="W2144" i="1"/>
  <c r="O2144" i="1"/>
  <c r="AF2144" i="1"/>
  <c r="AG2144" i="1"/>
  <c r="AH2144" i="1"/>
  <c r="AC2144" i="1"/>
  <c r="AD2144" i="1"/>
  <c r="AE2144" i="1"/>
  <c r="AI2144" i="1"/>
  <c r="W2145" i="1"/>
  <c r="O2145" i="1"/>
  <c r="AF2145" i="1"/>
  <c r="AG2145" i="1"/>
  <c r="AH2145" i="1"/>
  <c r="AC2145" i="1"/>
  <c r="AD2145" i="1"/>
  <c r="AE2145" i="1"/>
  <c r="AI2145" i="1"/>
  <c r="W2146" i="1"/>
  <c r="O2146" i="1"/>
  <c r="AF2146" i="1"/>
  <c r="AG2146" i="1"/>
  <c r="AH2146" i="1"/>
  <c r="AC2146" i="1"/>
  <c r="AD2146" i="1"/>
  <c r="AE2146" i="1"/>
  <c r="AI2146" i="1"/>
  <c r="W2147" i="1"/>
  <c r="O2147" i="1"/>
  <c r="AF2147" i="1"/>
  <c r="AG2147" i="1"/>
  <c r="AH2147" i="1"/>
  <c r="AC2147" i="1"/>
  <c r="AD2147" i="1"/>
  <c r="AE2147" i="1"/>
  <c r="AI2147" i="1"/>
  <c r="W2148" i="1"/>
  <c r="O2148" i="1"/>
  <c r="AF2148" i="1"/>
  <c r="AG2148" i="1"/>
  <c r="AH2148" i="1"/>
  <c r="AC2148" i="1"/>
  <c r="AD2148" i="1"/>
  <c r="AE2148" i="1"/>
  <c r="AI2148" i="1"/>
  <c r="W2149" i="1"/>
  <c r="O2149" i="1"/>
  <c r="AF2149" i="1"/>
  <c r="AG2149" i="1"/>
  <c r="AH2149" i="1"/>
  <c r="AC2149" i="1"/>
  <c r="AD2149" i="1"/>
  <c r="AE2149" i="1"/>
  <c r="AI2149" i="1"/>
  <c r="W2150" i="1"/>
  <c r="O2150" i="1"/>
  <c r="AF2150" i="1"/>
  <c r="AG2150" i="1"/>
  <c r="AH2150" i="1"/>
  <c r="AC2150" i="1"/>
  <c r="AD2150" i="1"/>
  <c r="AE2150" i="1"/>
  <c r="AI2150" i="1"/>
  <c r="W2151" i="1"/>
  <c r="O2151" i="1"/>
  <c r="AF2151" i="1"/>
  <c r="AG2151" i="1"/>
  <c r="AH2151" i="1"/>
  <c r="AC2151" i="1"/>
  <c r="AD2151" i="1"/>
  <c r="AE2151" i="1"/>
  <c r="AI2151" i="1"/>
  <c r="W2152" i="1"/>
  <c r="O2152" i="1"/>
  <c r="AF2152" i="1"/>
  <c r="AG2152" i="1"/>
  <c r="AH2152" i="1"/>
  <c r="AC2152" i="1"/>
  <c r="AD2152" i="1"/>
  <c r="AE2152" i="1"/>
  <c r="AI2152" i="1"/>
  <c r="W2153" i="1"/>
  <c r="O2153" i="1"/>
  <c r="AF2153" i="1"/>
  <c r="AG2153" i="1"/>
  <c r="AH2153" i="1"/>
  <c r="AC2153" i="1"/>
  <c r="AD2153" i="1"/>
  <c r="AE2153" i="1"/>
  <c r="AI2153" i="1"/>
  <c r="W2154" i="1"/>
  <c r="O2154" i="1"/>
  <c r="AF2154" i="1"/>
  <c r="AG2154" i="1"/>
  <c r="AH2154" i="1"/>
  <c r="AC2154" i="1"/>
  <c r="AD2154" i="1"/>
  <c r="AE2154" i="1"/>
  <c r="AI2154" i="1"/>
  <c r="W2155" i="1"/>
  <c r="O2155" i="1"/>
  <c r="AF2155" i="1"/>
  <c r="AG2155" i="1"/>
  <c r="AH2155" i="1"/>
  <c r="AC2155" i="1"/>
  <c r="AD2155" i="1"/>
  <c r="AE2155" i="1"/>
  <c r="AI2155" i="1"/>
  <c r="W2156" i="1"/>
  <c r="O2156" i="1"/>
  <c r="AF2156" i="1"/>
  <c r="AG2156" i="1"/>
  <c r="AH2156" i="1"/>
  <c r="AC2156" i="1"/>
  <c r="AD2156" i="1"/>
  <c r="AE2156" i="1"/>
  <c r="AI2156" i="1"/>
  <c r="W2157" i="1"/>
  <c r="O2157" i="1"/>
  <c r="AF2157" i="1"/>
  <c r="AG2157" i="1"/>
  <c r="AH2157" i="1"/>
  <c r="AC2157" i="1"/>
  <c r="AD2157" i="1"/>
  <c r="AE2157" i="1"/>
  <c r="AI2157" i="1"/>
  <c r="W2158" i="1"/>
  <c r="O2158" i="1"/>
  <c r="AF2158" i="1"/>
  <c r="AG2158" i="1"/>
  <c r="AH2158" i="1"/>
  <c r="AC2158" i="1"/>
  <c r="AD2158" i="1"/>
  <c r="AE2158" i="1"/>
  <c r="AI2158" i="1"/>
  <c r="W2159" i="1"/>
  <c r="O2159" i="1"/>
  <c r="AF2159" i="1"/>
  <c r="AG2159" i="1"/>
  <c r="AH2159" i="1"/>
  <c r="AC2159" i="1"/>
  <c r="AD2159" i="1"/>
  <c r="AE2159" i="1"/>
  <c r="AI2159" i="1"/>
  <c r="W2160" i="1"/>
  <c r="O2160" i="1"/>
  <c r="AF2160" i="1"/>
  <c r="AG2160" i="1"/>
  <c r="AH2160" i="1"/>
  <c r="AC2160" i="1"/>
  <c r="AD2160" i="1"/>
  <c r="AE2160" i="1"/>
  <c r="AI2160" i="1"/>
  <c r="W2161" i="1"/>
  <c r="O2161" i="1"/>
  <c r="AF2161" i="1"/>
  <c r="AG2161" i="1"/>
  <c r="AH2161" i="1"/>
  <c r="AC2161" i="1"/>
  <c r="AD2161" i="1"/>
  <c r="AE2161" i="1"/>
  <c r="AI2161" i="1"/>
  <c r="W2162" i="1"/>
  <c r="O2162" i="1"/>
  <c r="AF2162" i="1"/>
  <c r="AG2162" i="1"/>
  <c r="AH2162" i="1"/>
  <c r="AC2162" i="1"/>
  <c r="AD2162" i="1"/>
  <c r="AE2162" i="1"/>
  <c r="AI2162" i="1"/>
  <c r="W2163" i="1"/>
  <c r="O2163" i="1"/>
  <c r="AF2163" i="1"/>
  <c r="AG2163" i="1"/>
  <c r="AH2163" i="1"/>
  <c r="AC2163" i="1"/>
  <c r="AD2163" i="1"/>
  <c r="AE2163" i="1"/>
  <c r="AI2163" i="1"/>
  <c r="W2164" i="1"/>
  <c r="O2164" i="1"/>
  <c r="AF2164" i="1"/>
  <c r="AG2164" i="1"/>
  <c r="AH2164" i="1"/>
  <c r="AC2164" i="1"/>
  <c r="AD2164" i="1"/>
  <c r="AE2164" i="1"/>
  <c r="AI2164" i="1"/>
  <c r="W2165" i="1"/>
  <c r="O2165" i="1"/>
  <c r="AF2165" i="1"/>
  <c r="AG2165" i="1"/>
  <c r="AH2165" i="1"/>
  <c r="AC2165" i="1"/>
  <c r="AD2165" i="1"/>
  <c r="AE2165" i="1"/>
  <c r="AI2165" i="1"/>
  <c r="W2166" i="1"/>
  <c r="O2166" i="1"/>
  <c r="AF2166" i="1"/>
  <c r="AG2166" i="1"/>
  <c r="AH2166" i="1"/>
  <c r="AC2166" i="1"/>
  <c r="AD2166" i="1"/>
  <c r="AE2166" i="1"/>
  <c r="AI2166" i="1"/>
  <c r="W2167" i="1"/>
  <c r="O2167" i="1"/>
  <c r="AF2167" i="1"/>
  <c r="AG2167" i="1"/>
  <c r="AH2167" i="1"/>
  <c r="AC2167" i="1"/>
  <c r="AD2167" i="1"/>
  <c r="AE2167" i="1"/>
  <c r="AI2167" i="1"/>
  <c r="W2168" i="1"/>
  <c r="O2168" i="1"/>
  <c r="AF2168" i="1"/>
  <c r="AG2168" i="1"/>
  <c r="AH2168" i="1"/>
  <c r="AC2168" i="1"/>
  <c r="AD2168" i="1"/>
  <c r="AE2168" i="1"/>
  <c r="AI2168" i="1"/>
  <c r="W2169" i="1"/>
  <c r="O2169" i="1"/>
  <c r="AF2169" i="1"/>
  <c r="AG2169" i="1"/>
  <c r="AH2169" i="1"/>
  <c r="AC2169" i="1"/>
  <c r="AD2169" i="1"/>
  <c r="AE2169" i="1"/>
  <c r="AI2169" i="1"/>
  <c r="W2170" i="1"/>
  <c r="O2170" i="1"/>
  <c r="AF2170" i="1"/>
  <c r="AG2170" i="1"/>
  <c r="AH2170" i="1"/>
  <c r="AC2170" i="1"/>
  <c r="AD2170" i="1"/>
  <c r="AE2170" i="1"/>
  <c r="AI2170" i="1"/>
  <c r="W2171" i="1"/>
  <c r="O2171" i="1"/>
  <c r="AF2171" i="1"/>
  <c r="AG2171" i="1"/>
  <c r="AH2171" i="1"/>
  <c r="AC2171" i="1"/>
  <c r="AD2171" i="1"/>
  <c r="AE2171" i="1"/>
  <c r="AI2171" i="1"/>
  <c r="W2172" i="1"/>
  <c r="O2172" i="1"/>
  <c r="AF2172" i="1"/>
  <c r="AG2172" i="1"/>
  <c r="AH2172" i="1"/>
  <c r="AC2172" i="1"/>
  <c r="AD2172" i="1"/>
  <c r="AE2172" i="1"/>
  <c r="AI2172" i="1"/>
  <c r="W2173" i="1"/>
  <c r="O2173" i="1"/>
  <c r="AF2173" i="1"/>
  <c r="AG2173" i="1"/>
  <c r="AH2173" i="1"/>
  <c r="AC2173" i="1"/>
  <c r="AD2173" i="1"/>
  <c r="AE2173" i="1"/>
  <c r="AI2173" i="1"/>
  <c r="W2174" i="1"/>
  <c r="O2174" i="1"/>
  <c r="AF2174" i="1"/>
  <c r="AG2174" i="1"/>
  <c r="AH2174" i="1"/>
  <c r="AC2174" i="1"/>
  <c r="AD2174" i="1"/>
  <c r="AE2174" i="1"/>
  <c r="AI2174" i="1"/>
  <c r="W2175" i="1"/>
  <c r="O2175" i="1"/>
  <c r="AF2175" i="1"/>
  <c r="AG2175" i="1"/>
  <c r="AH2175" i="1"/>
  <c r="AC2175" i="1"/>
  <c r="AD2175" i="1"/>
  <c r="AE2175" i="1"/>
  <c r="AI2175" i="1"/>
  <c r="W2176" i="1"/>
  <c r="O2176" i="1"/>
  <c r="AF2176" i="1"/>
  <c r="AG2176" i="1"/>
  <c r="AH2176" i="1"/>
  <c r="AC2176" i="1"/>
  <c r="AD2176" i="1"/>
  <c r="AE2176" i="1"/>
  <c r="AI2176" i="1"/>
  <c r="W2177" i="1"/>
  <c r="O2177" i="1"/>
  <c r="AF2177" i="1"/>
  <c r="AG2177" i="1"/>
  <c r="AH2177" i="1"/>
  <c r="AC2177" i="1"/>
  <c r="AD2177" i="1"/>
  <c r="AE2177" i="1"/>
  <c r="AI2177" i="1"/>
  <c r="W2178" i="1"/>
  <c r="O2178" i="1"/>
  <c r="AF2178" i="1"/>
  <c r="AG2178" i="1"/>
  <c r="AH2178" i="1"/>
  <c r="AC2178" i="1"/>
  <c r="AD2178" i="1"/>
  <c r="AE2178" i="1"/>
  <c r="AI2178" i="1"/>
  <c r="W2179" i="1"/>
  <c r="O2179" i="1"/>
  <c r="AF2179" i="1"/>
  <c r="AG2179" i="1"/>
  <c r="AH2179" i="1"/>
  <c r="AC2179" i="1"/>
  <c r="AD2179" i="1"/>
  <c r="AE2179" i="1"/>
  <c r="AI2179" i="1"/>
  <c r="W2180" i="1"/>
  <c r="O2180" i="1"/>
  <c r="AF2180" i="1"/>
  <c r="AG2180" i="1"/>
  <c r="AH2180" i="1"/>
  <c r="AC2180" i="1"/>
  <c r="AD2180" i="1"/>
  <c r="AE2180" i="1"/>
  <c r="AI2180" i="1"/>
  <c r="W2181" i="1"/>
  <c r="O2181" i="1"/>
  <c r="AF2181" i="1"/>
  <c r="AG2181" i="1"/>
  <c r="AH2181" i="1"/>
  <c r="AC2181" i="1"/>
  <c r="AD2181" i="1"/>
  <c r="AE2181" i="1"/>
  <c r="AI2181" i="1"/>
  <c r="W2182" i="1"/>
  <c r="O2182" i="1"/>
  <c r="AF2182" i="1"/>
  <c r="AG2182" i="1"/>
  <c r="AH2182" i="1"/>
  <c r="AC2182" i="1"/>
  <c r="AD2182" i="1"/>
  <c r="AE2182" i="1"/>
  <c r="AI2182" i="1"/>
  <c r="W2183" i="1"/>
  <c r="O2183" i="1"/>
  <c r="AF2183" i="1"/>
  <c r="AG2183" i="1"/>
  <c r="AH2183" i="1"/>
  <c r="AC2183" i="1"/>
  <c r="AD2183" i="1"/>
  <c r="AE2183" i="1"/>
  <c r="AI2183" i="1"/>
  <c r="W2184" i="1"/>
  <c r="O2184" i="1"/>
  <c r="AF2184" i="1"/>
  <c r="AG2184" i="1"/>
  <c r="AH2184" i="1"/>
  <c r="AC2184" i="1"/>
  <c r="AD2184" i="1"/>
  <c r="AE2184" i="1"/>
  <c r="AI2184" i="1"/>
  <c r="W2185" i="1"/>
  <c r="O2185" i="1"/>
  <c r="AF2185" i="1"/>
  <c r="AG2185" i="1"/>
  <c r="AH2185" i="1"/>
  <c r="AC2185" i="1"/>
  <c r="AD2185" i="1"/>
  <c r="AE2185" i="1"/>
  <c r="AI2185" i="1"/>
  <c r="W2186" i="1"/>
  <c r="O2186" i="1"/>
  <c r="AF2186" i="1"/>
  <c r="AG2186" i="1"/>
  <c r="AH2186" i="1"/>
  <c r="AC2186" i="1"/>
  <c r="AD2186" i="1"/>
  <c r="AE2186" i="1"/>
  <c r="AI2186" i="1"/>
  <c r="W2187" i="1"/>
  <c r="O2187" i="1"/>
  <c r="AF2187" i="1"/>
  <c r="AG2187" i="1"/>
  <c r="AH2187" i="1"/>
  <c r="AC2187" i="1"/>
  <c r="AD2187" i="1"/>
  <c r="AE2187" i="1"/>
  <c r="AI2187" i="1"/>
  <c r="W2188" i="1"/>
  <c r="O2188" i="1"/>
  <c r="AF2188" i="1"/>
  <c r="AG2188" i="1"/>
  <c r="AH2188" i="1"/>
  <c r="AC2188" i="1"/>
  <c r="AD2188" i="1"/>
  <c r="AE2188" i="1"/>
  <c r="AI2188" i="1"/>
  <c r="W2189" i="1"/>
  <c r="O2189" i="1"/>
  <c r="AF2189" i="1"/>
  <c r="AG2189" i="1"/>
  <c r="AH2189" i="1"/>
  <c r="AC2189" i="1"/>
  <c r="AD2189" i="1"/>
  <c r="AE2189" i="1"/>
  <c r="AI2189" i="1"/>
  <c r="W2190" i="1"/>
  <c r="O2190" i="1"/>
  <c r="AF2190" i="1"/>
  <c r="AG2190" i="1"/>
  <c r="AH2190" i="1"/>
  <c r="AC2190" i="1"/>
  <c r="AD2190" i="1"/>
  <c r="AE2190" i="1"/>
  <c r="AI2190" i="1"/>
  <c r="W2191" i="1"/>
  <c r="O2191" i="1"/>
  <c r="AF2191" i="1"/>
  <c r="AG2191" i="1"/>
  <c r="AH2191" i="1"/>
  <c r="AC2191" i="1"/>
  <c r="AD2191" i="1"/>
  <c r="AE2191" i="1"/>
  <c r="AI2191" i="1"/>
  <c r="W2192" i="1"/>
  <c r="O2192" i="1"/>
  <c r="AF2192" i="1"/>
  <c r="AG2192" i="1"/>
  <c r="AH2192" i="1"/>
  <c r="AC2192" i="1"/>
  <c r="AD2192" i="1"/>
  <c r="AE2192" i="1"/>
  <c r="AI2192" i="1"/>
  <c r="W2193" i="1"/>
  <c r="O2193" i="1"/>
  <c r="AF2193" i="1"/>
  <c r="AG2193" i="1"/>
  <c r="AH2193" i="1"/>
  <c r="AC2193" i="1"/>
  <c r="AD2193" i="1"/>
  <c r="AE2193" i="1"/>
  <c r="AI2193" i="1"/>
  <c r="W2194" i="1"/>
  <c r="O2194" i="1"/>
  <c r="AF2194" i="1"/>
  <c r="AG2194" i="1"/>
  <c r="AH2194" i="1"/>
  <c r="AC2194" i="1"/>
  <c r="AD2194" i="1"/>
  <c r="AE2194" i="1"/>
  <c r="AI2194" i="1"/>
  <c r="W2195" i="1"/>
  <c r="O2195" i="1"/>
  <c r="AF2195" i="1"/>
  <c r="AG2195" i="1"/>
  <c r="AH2195" i="1"/>
  <c r="AC2195" i="1"/>
  <c r="AD2195" i="1"/>
  <c r="AE2195" i="1"/>
  <c r="AI2195" i="1"/>
  <c r="W2196" i="1"/>
  <c r="O2196" i="1"/>
  <c r="AF2196" i="1"/>
  <c r="AG2196" i="1"/>
  <c r="AH2196" i="1"/>
  <c r="AC2196" i="1"/>
  <c r="AD2196" i="1"/>
  <c r="AE2196" i="1"/>
  <c r="AI2196" i="1"/>
  <c r="W2197" i="1"/>
  <c r="O2197" i="1"/>
  <c r="AF2197" i="1"/>
  <c r="AG2197" i="1"/>
  <c r="AH2197" i="1"/>
  <c r="AC2197" i="1"/>
  <c r="AD2197" i="1"/>
  <c r="AE2197" i="1"/>
  <c r="AI2197" i="1"/>
  <c r="W2198" i="1"/>
  <c r="O2198" i="1"/>
  <c r="AF2198" i="1"/>
  <c r="AG2198" i="1"/>
  <c r="AH2198" i="1"/>
  <c r="AC2198" i="1"/>
  <c r="AD2198" i="1"/>
  <c r="AE2198" i="1"/>
  <c r="AI2198" i="1"/>
  <c r="W2199" i="1"/>
  <c r="O2199" i="1"/>
  <c r="AF2199" i="1"/>
  <c r="AG2199" i="1"/>
  <c r="AH2199" i="1"/>
  <c r="AC2199" i="1"/>
  <c r="AD2199" i="1"/>
  <c r="AE2199" i="1"/>
  <c r="AI2199" i="1"/>
  <c r="W2200" i="1"/>
  <c r="O2200" i="1"/>
  <c r="AF2200" i="1"/>
  <c r="AG2200" i="1"/>
  <c r="AH2200" i="1"/>
  <c r="AC2200" i="1"/>
  <c r="AD2200" i="1"/>
  <c r="AE2200" i="1"/>
  <c r="AI2200" i="1"/>
  <c r="W2201" i="1"/>
  <c r="O2201" i="1"/>
  <c r="AF2201" i="1"/>
  <c r="AG2201" i="1"/>
  <c r="AH2201" i="1"/>
  <c r="AC2201" i="1"/>
  <c r="AD2201" i="1"/>
  <c r="AE2201" i="1"/>
  <c r="AI2201" i="1"/>
  <c r="W2202" i="1"/>
  <c r="O2202" i="1"/>
  <c r="AF2202" i="1"/>
  <c r="AG2202" i="1"/>
  <c r="AH2202" i="1"/>
  <c r="AC2202" i="1"/>
  <c r="AD2202" i="1"/>
  <c r="AE2202" i="1"/>
  <c r="AI2202" i="1"/>
  <c r="W2203" i="1"/>
  <c r="O2203" i="1"/>
  <c r="AF2203" i="1"/>
  <c r="AG2203" i="1"/>
  <c r="AH2203" i="1"/>
  <c r="AC2203" i="1"/>
  <c r="AD2203" i="1"/>
  <c r="AE2203" i="1"/>
  <c r="AI2203" i="1"/>
  <c r="W2204" i="1"/>
  <c r="O2204" i="1"/>
  <c r="AF2204" i="1"/>
  <c r="AG2204" i="1"/>
  <c r="AH2204" i="1"/>
  <c r="AC2204" i="1"/>
  <c r="AD2204" i="1"/>
  <c r="AE2204" i="1"/>
  <c r="AI2204" i="1"/>
  <c r="W2205" i="1"/>
  <c r="O2205" i="1"/>
  <c r="AF2205" i="1"/>
  <c r="AG2205" i="1"/>
  <c r="AH2205" i="1"/>
  <c r="AC2205" i="1"/>
  <c r="AD2205" i="1"/>
  <c r="AE2205" i="1"/>
  <c r="AI2205" i="1"/>
  <c r="W2206" i="1"/>
  <c r="O2206" i="1"/>
  <c r="AF2206" i="1"/>
  <c r="AG2206" i="1"/>
  <c r="AH2206" i="1"/>
  <c r="AC2206" i="1"/>
  <c r="AD2206" i="1"/>
  <c r="AE2206" i="1"/>
  <c r="AI2206" i="1"/>
  <c r="W2207" i="1"/>
  <c r="O2207" i="1"/>
  <c r="AF2207" i="1"/>
  <c r="AG2207" i="1"/>
  <c r="AH2207" i="1"/>
  <c r="AC2207" i="1"/>
  <c r="AD2207" i="1"/>
  <c r="AE2207" i="1"/>
  <c r="AI2207" i="1"/>
  <c r="W2208" i="1"/>
  <c r="O2208" i="1"/>
  <c r="AF2208" i="1"/>
  <c r="AG2208" i="1"/>
  <c r="AH2208" i="1"/>
  <c r="AC2208" i="1"/>
  <c r="AD2208" i="1"/>
  <c r="AE2208" i="1"/>
  <c r="AI2208" i="1"/>
  <c r="W2209" i="1"/>
  <c r="O2209" i="1"/>
  <c r="AF2209" i="1"/>
  <c r="AG2209" i="1"/>
  <c r="AH2209" i="1"/>
  <c r="AC2209" i="1"/>
  <c r="AD2209" i="1"/>
  <c r="AE2209" i="1"/>
  <c r="AI2209" i="1"/>
  <c r="W2210" i="1"/>
  <c r="O2210" i="1"/>
  <c r="AF2210" i="1"/>
  <c r="AG2210" i="1"/>
  <c r="AH2210" i="1"/>
  <c r="AC2210" i="1"/>
  <c r="AD2210" i="1"/>
  <c r="AE2210" i="1"/>
  <c r="AI2210" i="1"/>
  <c r="W2211" i="1"/>
  <c r="O2211" i="1"/>
  <c r="AF2211" i="1"/>
  <c r="AG2211" i="1"/>
  <c r="AH2211" i="1"/>
  <c r="AC2211" i="1"/>
  <c r="AD2211" i="1"/>
  <c r="AE2211" i="1"/>
  <c r="AI2211" i="1"/>
  <c r="W2212" i="1"/>
  <c r="O2212" i="1"/>
  <c r="AF2212" i="1"/>
  <c r="AG2212" i="1"/>
  <c r="AH2212" i="1"/>
  <c r="AC2212" i="1"/>
  <c r="AD2212" i="1"/>
  <c r="AE2212" i="1"/>
  <c r="AI2212" i="1"/>
  <c r="W2213" i="1"/>
  <c r="O2213" i="1"/>
  <c r="AF2213" i="1"/>
  <c r="AG2213" i="1"/>
  <c r="AH2213" i="1"/>
  <c r="AC2213" i="1"/>
  <c r="AD2213" i="1"/>
  <c r="AE2213" i="1"/>
  <c r="AI2213" i="1"/>
  <c r="W2214" i="1"/>
  <c r="O2214" i="1"/>
  <c r="AF2214" i="1"/>
  <c r="AG2214" i="1"/>
  <c r="AH2214" i="1"/>
  <c r="AC2214" i="1"/>
  <c r="AD2214" i="1"/>
  <c r="AE2214" i="1"/>
  <c r="AI2214" i="1"/>
  <c r="W2215" i="1"/>
  <c r="O2215" i="1"/>
  <c r="AF2215" i="1"/>
  <c r="AG2215" i="1"/>
  <c r="AH2215" i="1"/>
  <c r="AC2215" i="1"/>
  <c r="AD2215" i="1"/>
  <c r="AE2215" i="1"/>
  <c r="AI2215" i="1"/>
  <c r="W2216" i="1"/>
  <c r="O2216" i="1"/>
  <c r="AF2216" i="1"/>
  <c r="AG2216" i="1"/>
  <c r="AH2216" i="1"/>
  <c r="AC2216" i="1"/>
  <c r="AD2216" i="1"/>
  <c r="AE2216" i="1"/>
  <c r="AI2216" i="1"/>
  <c r="W2217" i="1"/>
  <c r="O2217" i="1"/>
  <c r="AF2217" i="1"/>
  <c r="AG2217" i="1"/>
  <c r="AH2217" i="1"/>
  <c r="AC2217" i="1"/>
  <c r="AD2217" i="1"/>
  <c r="AE2217" i="1"/>
  <c r="AI2217" i="1"/>
  <c r="W2218" i="1"/>
  <c r="O2218" i="1"/>
  <c r="AF2218" i="1"/>
  <c r="AG2218" i="1"/>
  <c r="AH2218" i="1"/>
  <c r="AC2218" i="1"/>
  <c r="AD2218" i="1"/>
  <c r="AE2218" i="1"/>
  <c r="AI2218" i="1"/>
  <c r="W2219" i="1"/>
  <c r="O2219" i="1"/>
  <c r="AF2219" i="1"/>
  <c r="AG2219" i="1"/>
  <c r="AH2219" i="1"/>
  <c r="AC2219" i="1"/>
  <c r="AD2219" i="1"/>
  <c r="AE2219" i="1"/>
  <c r="AI2219" i="1"/>
  <c r="W2220" i="1"/>
  <c r="O2220" i="1"/>
  <c r="AF2220" i="1"/>
  <c r="AG2220" i="1"/>
  <c r="AH2220" i="1"/>
  <c r="AC2220" i="1"/>
  <c r="AD2220" i="1"/>
  <c r="AE2220" i="1"/>
  <c r="AI2220" i="1"/>
  <c r="W2221" i="1"/>
  <c r="O2221" i="1"/>
  <c r="AF2221" i="1"/>
  <c r="AG2221" i="1"/>
  <c r="AH2221" i="1"/>
  <c r="AC2221" i="1"/>
  <c r="AD2221" i="1"/>
  <c r="AE2221" i="1"/>
  <c r="AI2221" i="1"/>
  <c r="W2222" i="1"/>
  <c r="O2222" i="1"/>
  <c r="AF2222" i="1"/>
  <c r="AG2222" i="1"/>
  <c r="AH2222" i="1"/>
  <c r="AC2222" i="1"/>
  <c r="AD2222" i="1"/>
  <c r="AE2222" i="1"/>
  <c r="AI2222" i="1"/>
  <c r="W2223" i="1"/>
  <c r="O2223" i="1"/>
  <c r="AF2223" i="1"/>
  <c r="AG2223" i="1"/>
  <c r="AH2223" i="1"/>
  <c r="AC2223" i="1"/>
  <c r="AD2223" i="1"/>
  <c r="AE2223" i="1"/>
  <c r="AI2223" i="1"/>
  <c r="W2224" i="1"/>
  <c r="O2224" i="1"/>
  <c r="AF2224" i="1"/>
  <c r="AG2224" i="1"/>
  <c r="AH2224" i="1"/>
  <c r="AC2224" i="1"/>
  <c r="AD2224" i="1"/>
  <c r="AE2224" i="1"/>
  <c r="AI2224" i="1"/>
  <c r="W2225" i="1"/>
  <c r="O2225" i="1"/>
  <c r="AF2225" i="1"/>
  <c r="AG2225" i="1"/>
  <c r="AH2225" i="1"/>
  <c r="AC2225" i="1"/>
  <c r="AD2225" i="1"/>
  <c r="AE2225" i="1"/>
  <c r="AI2225" i="1"/>
  <c r="W2226" i="1"/>
  <c r="O2226" i="1"/>
  <c r="AF2226" i="1"/>
  <c r="AG2226" i="1"/>
  <c r="AH2226" i="1"/>
  <c r="AC2226" i="1"/>
  <c r="AD2226" i="1"/>
  <c r="AE2226" i="1"/>
  <c r="AI2226" i="1"/>
  <c r="W2227" i="1"/>
  <c r="O2227" i="1"/>
  <c r="AF2227" i="1"/>
  <c r="AG2227" i="1"/>
  <c r="AH2227" i="1"/>
  <c r="AC2227" i="1"/>
  <c r="AD2227" i="1"/>
  <c r="AE2227" i="1"/>
  <c r="AI2227" i="1"/>
  <c r="W2228" i="1"/>
  <c r="O2228" i="1"/>
  <c r="AF2228" i="1"/>
  <c r="AG2228" i="1"/>
  <c r="AH2228" i="1"/>
  <c r="AC2228" i="1"/>
  <c r="AD2228" i="1"/>
  <c r="AE2228" i="1"/>
  <c r="AI2228" i="1"/>
  <c r="W2229" i="1"/>
  <c r="O2229" i="1"/>
  <c r="AF2229" i="1"/>
  <c r="AG2229" i="1"/>
  <c r="AH2229" i="1"/>
  <c r="AC2229" i="1"/>
  <c r="AD2229" i="1"/>
  <c r="AE2229" i="1"/>
  <c r="AI2229" i="1"/>
  <c r="W2230" i="1"/>
  <c r="O2230" i="1"/>
  <c r="AF2230" i="1"/>
  <c r="AG2230" i="1"/>
  <c r="AH2230" i="1"/>
  <c r="AC2230" i="1"/>
  <c r="AD2230" i="1"/>
  <c r="AE2230" i="1"/>
  <c r="AI2230" i="1"/>
  <c r="W2231" i="1"/>
  <c r="O2231" i="1"/>
  <c r="AF2231" i="1"/>
  <c r="AG2231" i="1"/>
  <c r="AH2231" i="1"/>
  <c r="AC2231" i="1"/>
  <c r="AD2231" i="1"/>
  <c r="AE2231" i="1"/>
  <c r="AI2231" i="1"/>
  <c r="W2232" i="1"/>
  <c r="O2232" i="1"/>
  <c r="AF2232" i="1"/>
  <c r="AG2232" i="1"/>
  <c r="AH2232" i="1"/>
  <c r="AC2232" i="1"/>
  <c r="AD2232" i="1"/>
  <c r="AE2232" i="1"/>
  <c r="AI2232" i="1"/>
  <c r="W2233" i="1"/>
  <c r="O2233" i="1"/>
  <c r="AF2233" i="1"/>
  <c r="AG2233" i="1"/>
  <c r="AH2233" i="1"/>
  <c r="AC2233" i="1"/>
  <c r="AD2233" i="1"/>
  <c r="AE2233" i="1"/>
  <c r="AI2233" i="1"/>
  <c r="W2234" i="1"/>
  <c r="O2234" i="1"/>
  <c r="AF2234" i="1"/>
  <c r="AG2234" i="1"/>
  <c r="AH2234" i="1"/>
  <c r="AC2234" i="1"/>
  <c r="AD2234" i="1"/>
  <c r="AE2234" i="1"/>
  <c r="AI2234" i="1"/>
  <c r="W2235" i="1"/>
  <c r="O2235" i="1"/>
  <c r="AF2235" i="1"/>
  <c r="AG2235" i="1"/>
  <c r="AH2235" i="1"/>
  <c r="AC2235" i="1"/>
  <c r="AD2235" i="1"/>
  <c r="AE2235" i="1"/>
  <c r="AI2235" i="1"/>
  <c r="W2236" i="1"/>
  <c r="O2236" i="1"/>
  <c r="AF2236" i="1"/>
  <c r="AG2236" i="1"/>
  <c r="AH2236" i="1"/>
  <c r="AC2236" i="1"/>
  <c r="AD2236" i="1"/>
  <c r="AE2236" i="1"/>
  <c r="AI2236" i="1"/>
  <c r="W2237" i="1"/>
  <c r="O2237" i="1"/>
  <c r="AF2237" i="1"/>
  <c r="AG2237" i="1"/>
  <c r="AH2237" i="1"/>
  <c r="AC2237" i="1"/>
  <c r="AD2237" i="1"/>
  <c r="AE2237" i="1"/>
  <c r="AI2237" i="1"/>
  <c r="W2238" i="1"/>
  <c r="O2238" i="1"/>
  <c r="AF2238" i="1"/>
  <c r="AG2238" i="1"/>
  <c r="AH2238" i="1"/>
  <c r="AC2238" i="1"/>
  <c r="AD2238" i="1"/>
  <c r="AE2238" i="1"/>
  <c r="AI2238" i="1"/>
  <c r="W2239" i="1"/>
  <c r="O2239" i="1"/>
  <c r="AF2239" i="1"/>
  <c r="AG2239" i="1"/>
  <c r="AH2239" i="1"/>
  <c r="AC2239" i="1"/>
  <c r="AD2239" i="1"/>
  <c r="AE2239" i="1"/>
  <c r="AI2239" i="1"/>
  <c r="W2240" i="1"/>
  <c r="O2240" i="1"/>
  <c r="AF2240" i="1"/>
  <c r="AG2240" i="1"/>
  <c r="AH2240" i="1"/>
  <c r="AC2240" i="1"/>
  <c r="AD2240" i="1"/>
  <c r="AE2240" i="1"/>
  <c r="AI2240" i="1"/>
  <c r="W2241" i="1"/>
  <c r="O2241" i="1"/>
  <c r="AF2241" i="1"/>
  <c r="AG2241" i="1"/>
  <c r="AH2241" i="1"/>
  <c r="AC2241" i="1"/>
  <c r="AD2241" i="1"/>
  <c r="AE2241" i="1"/>
  <c r="AI2241" i="1"/>
  <c r="W2242" i="1"/>
  <c r="O2242" i="1"/>
  <c r="AF2242" i="1"/>
  <c r="AG2242" i="1"/>
  <c r="AH2242" i="1"/>
  <c r="AC2242" i="1"/>
  <c r="AD2242" i="1"/>
  <c r="AE2242" i="1"/>
  <c r="AI2242" i="1"/>
  <c r="W2243" i="1"/>
  <c r="O2243" i="1"/>
  <c r="AF2243" i="1"/>
  <c r="AG2243" i="1"/>
  <c r="AH2243" i="1"/>
  <c r="AC2243" i="1"/>
  <c r="AD2243" i="1"/>
  <c r="AE2243" i="1"/>
  <c r="AI2243" i="1"/>
  <c r="W2244" i="1"/>
  <c r="O2244" i="1"/>
  <c r="AF2244" i="1"/>
  <c r="AG2244" i="1"/>
  <c r="AH2244" i="1"/>
  <c r="AC2244" i="1"/>
  <c r="AD2244" i="1"/>
  <c r="AE2244" i="1"/>
  <c r="AI2244" i="1"/>
  <c r="W2245" i="1"/>
  <c r="O2245" i="1"/>
  <c r="AF2245" i="1"/>
  <c r="AG2245" i="1"/>
  <c r="AH2245" i="1"/>
  <c r="AC2245" i="1"/>
  <c r="AD2245" i="1"/>
  <c r="AE2245" i="1"/>
  <c r="AI2245" i="1"/>
  <c r="W2246" i="1"/>
  <c r="O2246" i="1"/>
  <c r="AF2246" i="1"/>
  <c r="AG2246" i="1"/>
  <c r="AH2246" i="1"/>
  <c r="AC2246" i="1"/>
  <c r="AD2246" i="1"/>
  <c r="AE2246" i="1"/>
  <c r="AI2246" i="1"/>
  <c r="W2247" i="1"/>
  <c r="O2247" i="1"/>
  <c r="AF2247" i="1"/>
  <c r="AG2247" i="1"/>
  <c r="AH2247" i="1"/>
  <c r="AC2247" i="1"/>
  <c r="AD2247" i="1"/>
  <c r="AE2247" i="1"/>
  <c r="AI2247" i="1"/>
  <c r="W2248" i="1"/>
  <c r="O2248" i="1"/>
  <c r="AF2248" i="1"/>
  <c r="AG2248" i="1"/>
  <c r="AH2248" i="1"/>
  <c r="AC2248" i="1"/>
  <c r="AD2248" i="1"/>
  <c r="AE2248" i="1"/>
  <c r="AI2248" i="1"/>
  <c r="W2249" i="1"/>
  <c r="O2249" i="1"/>
  <c r="AF2249" i="1"/>
  <c r="AG2249" i="1"/>
  <c r="AH2249" i="1"/>
  <c r="AC2249" i="1"/>
  <c r="AD2249" i="1"/>
  <c r="AE2249" i="1"/>
  <c r="AI2249" i="1"/>
  <c r="W2250" i="1"/>
  <c r="O2250" i="1"/>
  <c r="AF2250" i="1"/>
  <c r="AG2250" i="1"/>
  <c r="AH2250" i="1"/>
  <c r="AC2250" i="1"/>
  <c r="AD2250" i="1"/>
  <c r="AE2250" i="1"/>
  <c r="AI2250" i="1"/>
  <c r="W2251" i="1"/>
  <c r="O2251" i="1"/>
  <c r="AF2251" i="1"/>
  <c r="AG2251" i="1"/>
  <c r="AH2251" i="1"/>
  <c r="AC2251" i="1"/>
  <c r="AD2251" i="1"/>
  <c r="AE2251" i="1"/>
  <c r="AI2251" i="1"/>
  <c r="W2252" i="1"/>
  <c r="O2252" i="1"/>
  <c r="AF2252" i="1"/>
  <c r="AG2252" i="1"/>
  <c r="AH2252" i="1"/>
  <c r="AC2252" i="1"/>
  <c r="AD2252" i="1"/>
  <c r="AE2252" i="1"/>
  <c r="AI2252" i="1"/>
  <c r="W2253" i="1"/>
  <c r="O2253" i="1"/>
  <c r="AF2253" i="1"/>
  <c r="AG2253" i="1"/>
  <c r="AH2253" i="1"/>
  <c r="AC2253" i="1"/>
  <c r="AD2253" i="1"/>
  <c r="AE2253" i="1"/>
  <c r="AI2253" i="1"/>
  <c r="W2254" i="1"/>
  <c r="O2254" i="1"/>
  <c r="AF2254" i="1"/>
  <c r="AG2254" i="1"/>
  <c r="AH2254" i="1"/>
  <c r="AC2254" i="1"/>
  <c r="AD2254" i="1"/>
  <c r="AE2254" i="1"/>
  <c r="AI2254" i="1"/>
  <c r="W2255" i="1"/>
  <c r="O2255" i="1"/>
  <c r="AF2255" i="1"/>
  <c r="AG2255" i="1"/>
  <c r="AH2255" i="1"/>
  <c r="AC2255" i="1"/>
  <c r="AD2255" i="1"/>
  <c r="AE2255" i="1"/>
  <c r="AI2255" i="1"/>
  <c r="W2256" i="1"/>
  <c r="O2256" i="1"/>
  <c r="AF2256" i="1"/>
  <c r="AG2256" i="1"/>
  <c r="AH2256" i="1"/>
  <c r="AC2256" i="1"/>
  <c r="AD2256" i="1"/>
  <c r="AE2256" i="1"/>
  <c r="AI2256" i="1"/>
  <c r="W2257" i="1"/>
  <c r="O2257" i="1"/>
  <c r="AF2257" i="1"/>
  <c r="AG2257" i="1"/>
  <c r="AH2257" i="1"/>
  <c r="AC2257" i="1"/>
  <c r="AD2257" i="1"/>
  <c r="AE2257" i="1"/>
  <c r="AI2257" i="1"/>
  <c r="W2258" i="1"/>
  <c r="O2258" i="1"/>
  <c r="AF2258" i="1"/>
  <c r="AG2258" i="1"/>
  <c r="AH2258" i="1"/>
  <c r="AC2258" i="1"/>
  <c r="AD2258" i="1"/>
  <c r="AE2258" i="1"/>
  <c r="AI2258" i="1"/>
  <c r="W2259" i="1"/>
  <c r="O2259" i="1"/>
  <c r="AF2259" i="1"/>
  <c r="AG2259" i="1"/>
  <c r="AH2259" i="1"/>
  <c r="AC2259" i="1"/>
  <c r="AD2259" i="1"/>
  <c r="AE2259" i="1"/>
  <c r="AI2259" i="1"/>
  <c r="W2260" i="1"/>
  <c r="O2260" i="1"/>
  <c r="AF2260" i="1"/>
  <c r="AG2260" i="1"/>
  <c r="AH2260" i="1"/>
  <c r="AC2260" i="1"/>
  <c r="AD2260" i="1"/>
  <c r="AE2260" i="1"/>
  <c r="AI2260" i="1"/>
  <c r="W2261" i="1"/>
  <c r="O2261" i="1"/>
  <c r="AF2261" i="1"/>
  <c r="AG2261" i="1"/>
  <c r="AH2261" i="1"/>
  <c r="AC2261" i="1"/>
  <c r="AD2261" i="1"/>
  <c r="AE2261" i="1"/>
  <c r="AI2261" i="1"/>
  <c r="W2262" i="1"/>
  <c r="O2262" i="1"/>
  <c r="AF2262" i="1"/>
  <c r="AG2262" i="1"/>
  <c r="AH2262" i="1"/>
  <c r="AC2262" i="1"/>
  <c r="AD2262" i="1"/>
  <c r="AE2262" i="1"/>
  <c r="AI2262" i="1"/>
  <c r="W2263" i="1"/>
  <c r="O2263" i="1"/>
  <c r="AF2263" i="1"/>
  <c r="AG2263" i="1"/>
  <c r="AH2263" i="1"/>
  <c r="AC2263" i="1"/>
  <c r="AD2263" i="1"/>
  <c r="AE2263" i="1"/>
  <c r="AI2263" i="1"/>
  <c r="W2264" i="1"/>
  <c r="O2264" i="1"/>
  <c r="AF2264" i="1"/>
  <c r="AG2264" i="1"/>
  <c r="AH2264" i="1"/>
  <c r="AC2264" i="1"/>
  <c r="AD2264" i="1"/>
  <c r="AE2264" i="1"/>
  <c r="AI2264" i="1"/>
  <c r="W2265" i="1"/>
  <c r="O2265" i="1"/>
  <c r="AF2265" i="1"/>
  <c r="AG2265" i="1"/>
  <c r="AH2265" i="1"/>
  <c r="AC2265" i="1"/>
  <c r="AD2265" i="1"/>
  <c r="AE2265" i="1"/>
  <c r="AI2265" i="1"/>
  <c r="W2266" i="1"/>
  <c r="O2266" i="1"/>
  <c r="AF2266" i="1"/>
  <c r="AG2266" i="1"/>
  <c r="AH2266" i="1"/>
  <c r="AC2266" i="1"/>
  <c r="AD2266" i="1"/>
  <c r="AE2266" i="1"/>
  <c r="AI2266" i="1"/>
  <c r="W2267" i="1"/>
  <c r="O2267" i="1"/>
  <c r="AF2267" i="1"/>
  <c r="AG2267" i="1"/>
  <c r="AH2267" i="1"/>
  <c r="AC2267" i="1"/>
  <c r="AD2267" i="1"/>
  <c r="AE2267" i="1"/>
  <c r="AI2267" i="1"/>
  <c r="W2268" i="1"/>
  <c r="O2268" i="1"/>
  <c r="AF2268" i="1"/>
  <c r="AG2268" i="1"/>
  <c r="AH2268" i="1"/>
  <c r="AC2268" i="1"/>
  <c r="AD2268" i="1"/>
  <c r="AE2268" i="1"/>
  <c r="AI2268" i="1"/>
  <c r="W2269" i="1"/>
  <c r="O2269" i="1"/>
  <c r="AF2269" i="1"/>
  <c r="AG2269" i="1"/>
  <c r="AH2269" i="1"/>
  <c r="AC2269" i="1"/>
  <c r="AD2269" i="1"/>
  <c r="AE2269" i="1"/>
  <c r="AI2269" i="1"/>
  <c r="W2270" i="1"/>
  <c r="O2270" i="1"/>
  <c r="AF2270" i="1"/>
  <c r="AG2270" i="1"/>
  <c r="AH2270" i="1"/>
  <c r="AC2270" i="1"/>
  <c r="AD2270" i="1"/>
  <c r="AE2270" i="1"/>
  <c r="AI2270" i="1"/>
  <c r="W2271" i="1"/>
  <c r="O2271" i="1"/>
  <c r="AF2271" i="1"/>
  <c r="AG2271" i="1"/>
  <c r="AH2271" i="1"/>
  <c r="AC2271" i="1"/>
  <c r="AD2271" i="1"/>
  <c r="AE2271" i="1"/>
  <c r="AI2271" i="1"/>
  <c r="W2272" i="1"/>
  <c r="O2272" i="1"/>
  <c r="AF2272" i="1"/>
  <c r="AG2272" i="1"/>
  <c r="AH2272" i="1"/>
  <c r="AC2272" i="1"/>
  <c r="AD2272" i="1"/>
  <c r="AE2272" i="1"/>
  <c r="AI2272" i="1"/>
  <c r="W2273" i="1"/>
  <c r="O2273" i="1"/>
  <c r="AF2273" i="1"/>
  <c r="AG2273" i="1"/>
  <c r="AH2273" i="1"/>
  <c r="AC2273" i="1"/>
  <c r="AD2273" i="1"/>
  <c r="AE2273" i="1"/>
  <c r="AI2273" i="1"/>
  <c r="W2274" i="1"/>
  <c r="O2274" i="1"/>
  <c r="AF2274" i="1"/>
  <c r="AG2274" i="1"/>
  <c r="AH2274" i="1"/>
  <c r="AC2274" i="1"/>
  <c r="AD2274" i="1"/>
  <c r="AE2274" i="1"/>
  <c r="AI2274" i="1"/>
  <c r="W2275" i="1"/>
  <c r="O2275" i="1"/>
  <c r="AF2275" i="1"/>
  <c r="AG2275" i="1"/>
  <c r="AH2275" i="1"/>
  <c r="AC2275" i="1"/>
  <c r="AD2275" i="1"/>
  <c r="AE2275" i="1"/>
  <c r="AI2275" i="1"/>
  <c r="W2276" i="1"/>
  <c r="O2276" i="1"/>
  <c r="AF2276" i="1"/>
  <c r="AG2276" i="1"/>
  <c r="AH2276" i="1"/>
  <c r="AC2276" i="1"/>
  <c r="AD2276" i="1"/>
  <c r="AE2276" i="1"/>
  <c r="AI2276" i="1"/>
  <c r="W2277" i="1"/>
  <c r="O2277" i="1"/>
  <c r="AF2277" i="1"/>
  <c r="AG2277" i="1"/>
  <c r="AH2277" i="1"/>
  <c r="AC2277" i="1"/>
  <c r="AD2277" i="1"/>
  <c r="AE2277" i="1"/>
  <c r="AI2277" i="1"/>
  <c r="W2278" i="1"/>
  <c r="O2278" i="1"/>
  <c r="AF2278" i="1"/>
  <c r="AG2278" i="1"/>
  <c r="AH2278" i="1"/>
  <c r="AC2278" i="1"/>
  <c r="AD2278" i="1"/>
  <c r="AE2278" i="1"/>
  <c r="AI2278" i="1"/>
  <c r="W2279" i="1"/>
  <c r="O2279" i="1"/>
  <c r="AF2279" i="1"/>
  <c r="AG2279" i="1"/>
  <c r="AH2279" i="1"/>
  <c r="AC2279" i="1"/>
  <c r="AD2279" i="1"/>
  <c r="AE2279" i="1"/>
  <c r="AI2279" i="1"/>
  <c r="W2280" i="1"/>
  <c r="O2280" i="1"/>
  <c r="AF2280" i="1"/>
  <c r="AG2280" i="1"/>
  <c r="AH2280" i="1"/>
  <c r="AC2280" i="1"/>
  <c r="AD2280" i="1"/>
  <c r="AE2280" i="1"/>
  <c r="AI2280" i="1"/>
  <c r="W2281" i="1"/>
  <c r="O2281" i="1"/>
  <c r="AF2281" i="1"/>
  <c r="AG2281" i="1"/>
  <c r="AH2281" i="1"/>
  <c r="AC2281" i="1"/>
  <c r="AD2281" i="1"/>
  <c r="AE2281" i="1"/>
  <c r="AI2281" i="1"/>
  <c r="W2282" i="1"/>
  <c r="O2282" i="1"/>
  <c r="AF2282" i="1"/>
  <c r="AG2282" i="1"/>
  <c r="AH2282" i="1"/>
  <c r="AC2282" i="1"/>
  <c r="AD2282" i="1"/>
  <c r="AE2282" i="1"/>
  <c r="AI2282" i="1"/>
  <c r="W2283" i="1"/>
  <c r="O2283" i="1"/>
  <c r="AF2283" i="1"/>
  <c r="AG2283" i="1"/>
  <c r="AH2283" i="1"/>
  <c r="AC2283" i="1"/>
  <c r="AD2283" i="1"/>
  <c r="AE2283" i="1"/>
  <c r="AI2283" i="1"/>
  <c r="W2284" i="1"/>
  <c r="O2284" i="1"/>
  <c r="AF2284" i="1"/>
  <c r="AG2284" i="1"/>
  <c r="AH2284" i="1"/>
  <c r="AC2284" i="1"/>
  <c r="AD2284" i="1"/>
  <c r="AE2284" i="1"/>
  <c r="AI2284" i="1"/>
  <c r="W2285" i="1"/>
  <c r="O2285" i="1"/>
  <c r="AF2285" i="1"/>
  <c r="AG2285" i="1"/>
  <c r="AH2285" i="1"/>
  <c r="AC2285" i="1"/>
  <c r="AD2285" i="1"/>
  <c r="AE2285" i="1"/>
  <c r="AI2285" i="1"/>
  <c r="W2286" i="1"/>
  <c r="O2286" i="1"/>
  <c r="AF2286" i="1"/>
  <c r="AG2286" i="1"/>
  <c r="AH2286" i="1"/>
  <c r="AC2286" i="1"/>
  <c r="AD2286" i="1"/>
  <c r="AE2286" i="1"/>
  <c r="AI2286" i="1"/>
  <c r="W2287" i="1"/>
  <c r="O2287" i="1"/>
  <c r="AF2287" i="1"/>
  <c r="AG2287" i="1"/>
  <c r="AH2287" i="1"/>
  <c r="AC2287" i="1"/>
  <c r="AD2287" i="1"/>
  <c r="AE2287" i="1"/>
  <c r="AI2287" i="1"/>
  <c r="W2288" i="1"/>
  <c r="O2288" i="1"/>
  <c r="AF2288" i="1"/>
  <c r="AG2288" i="1"/>
  <c r="AH2288" i="1"/>
  <c r="AC2288" i="1"/>
  <c r="AD2288" i="1"/>
  <c r="AE2288" i="1"/>
  <c r="AI2288" i="1"/>
  <c r="W2289" i="1"/>
  <c r="O2289" i="1"/>
  <c r="AF2289" i="1"/>
  <c r="AG2289" i="1"/>
  <c r="AH2289" i="1"/>
  <c r="AC2289" i="1"/>
  <c r="AD2289" i="1"/>
  <c r="AE2289" i="1"/>
  <c r="AI2289" i="1"/>
  <c r="W2290" i="1"/>
  <c r="O2290" i="1"/>
  <c r="AF2290" i="1"/>
  <c r="AG2290" i="1"/>
  <c r="AH2290" i="1"/>
  <c r="AC2290" i="1"/>
  <c r="AD2290" i="1"/>
  <c r="AE2290" i="1"/>
  <c r="AI2290" i="1"/>
  <c r="W2291" i="1"/>
  <c r="O2291" i="1"/>
  <c r="AF2291" i="1"/>
  <c r="AG2291" i="1"/>
  <c r="AH2291" i="1"/>
  <c r="AC2291" i="1"/>
  <c r="AD2291" i="1"/>
  <c r="AE2291" i="1"/>
  <c r="AI2291" i="1"/>
  <c r="W2292" i="1"/>
  <c r="O2292" i="1"/>
  <c r="AF2292" i="1"/>
  <c r="AG2292" i="1"/>
  <c r="AH2292" i="1"/>
  <c r="AC2292" i="1"/>
  <c r="AD2292" i="1"/>
  <c r="AE2292" i="1"/>
  <c r="AI2292" i="1"/>
  <c r="W2293" i="1"/>
  <c r="O2293" i="1"/>
  <c r="AF2293" i="1"/>
  <c r="AG2293" i="1"/>
  <c r="AH2293" i="1"/>
  <c r="AC2293" i="1"/>
  <c r="AD2293" i="1"/>
  <c r="AE2293" i="1"/>
  <c r="AI2293" i="1"/>
  <c r="W2294" i="1"/>
  <c r="O2294" i="1"/>
  <c r="AF2294" i="1"/>
  <c r="AG2294" i="1"/>
  <c r="AH2294" i="1"/>
  <c r="AC2294" i="1"/>
  <c r="AD2294" i="1"/>
  <c r="AE2294" i="1"/>
  <c r="AI2294" i="1"/>
  <c r="W2295" i="1"/>
  <c r="O2295" i="1"/>
  <c r="AF2295" i="1"/>
  <c r="AG2295" i="1"/>
  <c r="AH2295" i="1"/>
  <c r="AC2295" i="1"/>
  <c r="AD2295" i="1"/>
  <c r="AE2295" i="1"/>
  <c r="AI2295" i="1"/>
  <c r="W2296" i="1"/>
  <c r="O2296" i="1"/>
  <c r="AF2296" i="1"/>
  <c r="AG2296" i="1"/>
  <c r="AH2296" i="1"/>
  <c r="AC2296" i="1"/>
  <c r="AD2296" i="1"/>
  <c r="AE2296" i="1"/>
  <c r="AI2296" i="1"/>
  <c r="W2297" i="1"/>
  <c r="O2297" i="1"/>
  <c r="AF2297" i="1"/>
  <c r="AG2297" i="1"/>
  <c r="AH2297" i="1"/>
  <c r="AC2297" i="1"/>
  <c r="AD2297" i="1"/>
  <c r="AE2297" i="1"/>
  <c r="AI2297" i="1"/>
  <c r="W2298" i="1"/>
  <c r="O2298" i="1"/>
  <c r="AF2298" i="1"/>
  <c r="AG2298" i="1"/>
  <c r="AH2298" i="1"/>
  <c r="AC2298" i="1"/>
  <c r="AD2298" i="1"/>
  <c r="AE2298" i="1"/>
  <c r="AI2298" i="1"/>
  <c r="W2299" i="1"/>
  <c r="O2299" i="1"/>
  <c r="AF2299" i="1"/>
  <c r="AG2299" i="1"/>
  <c r="AH2299" i="1"/>
  <c r="AC2299" i="1"/>
  <c r="AD2299" i="1"/>
  <c r="AE2299" i="1"/>
  <c r="AI2299" i="1"/>
  <c r="W2300" i="1"/>
  <c r="O2300" i="1"/>
  <c r="AF2300" i="1"/>
  <c r="AG2300" i="1"/>
  <c r="AH2300" i="1"/>
  <c r="AC2300" i="1"/>
  <c r="AD2300" i="1"/>
  <c r="AE2300" i="1"/>
  <c r="AI2300" i="1"/>
  <c r="W2301" i="1"/>
  <c r="O2301" i="1"/>
  <c r="AF2301" i="1"/>
  <c r="AG2301" i="1"/>
  <c r="AH2301" i="1"/>
  <c r="AC2301" i="1"/>
  <c r="AD2301" i="1"/>
  <c r="AE2301" i="1"/>
  <c r="AI2301" i="1"/>
  <c r="W2302" i="1"/>
  <c r="O2302" i="1"/>
  <c r="AF2302" i="1"/>
  <c r="AG2302" i="1"/>
  <c r="AH2302" i="1"/>
  <c r="AC2302" i="1"/>
  <c r="AD2302" i="1"/>
  <c r="AE2302" i="1"/>
  <c r="AI2302" i="1"/>
  <c r="W2303" i="1"/>
  <c r="O2303" i="1"/>
  <c r="AF2303" i="1"/>
  <c r="AG2303" i="1"/>
  <c r="AH2303" i="1"/>
  <c r="AC2303" i="1"/>
  <c r="AD2303" i="1"/>
  <c r="AE2303" i="1"/>
  <c r="AI2303" i="1"/>
  <c r="W2304" i="1"/>
  <c r="O2304" i="1"/>
  <c r="AF2304" i="1"/>
  <c r="AG2304" i="1"/>
  <c r="AH2304" i="1"/>
  <c r="AC2304" i="1"/>
  <c r="AD2304" i="1"/>
  <c r="AE2304" i="1"/>
  <c r="AI2304" i="1"/>
  <c r="W2305" i="1"/>
  <c r="O2305" i="1"/>
  <c r="AF2305" i="1"/>
  <c r="AG2305" i="1"/>
  <c r="AH2305" i="1"/>
  <c r="AC2305" i="1"/>
  <c r="AD2305" i="1"/>
  <c r="AE2305" i="1"/>
  <c r="AI2305" i="1"/>
  <c r="W2306" i="1"/>
  <c r="O2306" i="1"/>
  <c r="AF2306" i="1"/>
  <c r="AG2306" i="1"/>
  <c r="AH2306" i="1"/>
  <c r="AC2306" i="1"/>
  <c r="AD2306" i="1"/>
  <c r="AE2306" i="1"/>
  <c r="AI2306" i="1"/>
  <c r="W2307" i="1"/>
  <c r="O2307" i="1"/>
  <c r="AF2307" i="1"/>
  <c r="AG2307" i="1"/>
  <c r="AH2307" i="1"/>
  <c r="AC2307" i="1"/>
  <c r="AD2307" i="1"/>
  <c r="AE2307" i="1"/>
  <c r="AI2307" i="1"/>
  <c r="W2308" i="1"/>
  <c r="O2308" i="1"/>
  <c r="AF2308" i="1"/>
  <c r="AG2308" i="1"/>
  <c r="AH2308" i="1"/>
  <c r="AC2308" i="1"/>
  <c r="AD2308" i="1"/>
  <c r="AE2308" i="1"/>
  <c r="AI2308" i="1"/>
  <c r="W2309" i="1"/>
  <c r="O2309" i="1"/>
  <c r="AF2309" i="1"/>
  <c r="AG2309" i="1"/>
  <c r="AH2309" i="1"/>
  <c r="AC2309" i="1"/>
  <c r="AD2309" i="1"/>
  <c r="AE2309" i="1"/>
  <c r="AI2309" i="1"/>
  <c r="W2310" i="1"/>
  <c r="O2310" i="1"/>
  <c r="AF2310" i="1"/>
  <c r="AG2310" i="1"/>
  <c r="AH2310" i="1"/>
  <c r="AC2310" i="1"/>
  <c r="AD2310" i="1"/>
  <c r="AE2310" i="1"/>
  <c r="AI2310" i="1"/>
  <c r="W2311" i="1"/>
  <c r="O2311" i="1"/>
  <c r="AF2311" i="1"/>
  <c r="AG2311" i="1"/>
  <c r="AH2311" i="1"/>
  <c r="AC2311" i="1"/>
  <c r="AD2311" i="1"/>
  <c r="AE2311" i="1"/>
  <c r="AI2311" i="1"/>
  <c r="W2312" i="1"/>
  <c r="O2312" i="1"/>
  <c r="AF2312" i="1"/>
  <c r="AG2312" i="1"/>
  <c r="AH2312" i="1"/>
  <c r="AC2312" i="1"/>
  <c r="AD2312" i="1"/>
  <c r="AE2312" i="1"/>
  <c r="AI2312" i="1"/>
  <c r="W2313" i="1"/>
  <c r="O2313" i="1"/>
  <c r="AF2313" i="1"/>
  <c r="AG2313" i="1"/>
  <c r="AH2313" i="1"/>
  <c r="AC2313" i="1"/>
  <c r="AD2313" i="1"/>
  <c r="AE2313" i="1"/>
  <c r="AI2313" i="1"/>
  <c r="W2314" i="1"/>
  <c r="O2314" i="1"/>
  <c r="AF2314" i="1"/>
  <c r="AG2314" i="1"/>
  <c r="AH2314" i="1"/>
  <c r="AC2314" i="1"/>
  <c r="AD2314" i="1"/>
  <c r="AE2314" i="1"/>
  <c r="AI2314" i="1"/>
  <c r="W2315" i="1"/>
  <c r="O2315" i="1"/>
  <c r="AF2315" i="1"/>
  <c r="AG2315" i="1"/>
  <c r="AH2315" i="1"/>
  <c r="AC2315" i="1"/>
  <c r="AD2315" i="1"/>
  <c r="AE2315" i="1"/>
  <c r="AI2315" i="1"/>
  <c r="W2316" i="1"/>
  <c r="O2316" i="1"/>
  <c r="AF2316" i="1"/>
  <c r="AG2316" i="1"/>
  <c r="AH2316" i="1"/>
  <c r="AC2316" i="1"/>
  <c r="AD2316" i="1"/>
  <c r="AE2316" i="1"/>
  <c r="AI2316" i="1"/>
  <c r="W2317" i="1"/>
  <c r="O2317" i="1"/>
  <c r="AF2317" i="1"/>
  <c r="AG2317" i="1"/>
  <c r="AH2317" i="1"/>
  <c r="AC2317" i="1"/>
  <c r="AD2317" i="1"/>
  <c r="AE2317" i="1"/>
  <c r="AI2317" i="1"/>
  <c r="W2318" i="1"/>
  <c r="O2318" i="1"/>
  <c r="AF2318" i="1"/>
  <c r="AG2318" i="1"/>
  <c r="AH2318" i="1"/>
  <c r="AC2318" i="1"/>
  <c r="AD2318" i="1"/>
  <c r="AE2318" i="1"/>
  <c r="AI2318" i="1"/>
  <c r="W2319" i="1"/>
  <c r="O2319" i="1"/>
  <c r="AF2319" i="1"/>
  <c r="AG2319" i="1"/>
  <c r="AH2319" i="1"/>
  <c r="AC2319" i="1"/>
  <c r="AD2319" i="1"/>
  <c r="AE2319" i="1"/>
  <c r="AI2319" i="1"/>
  <c r="W2320" i="1"/>
  <c r="O2320" i="1"/>
  <c r="AF2320" i="1"/>
  <c r="AG2320" i="1"/>
  <c r="AH2320" i="1"/>
  <c r="AC2320" i="1"/>
  <c r="AD2320" i="1"/>
  <c r="AE2320" i="1"/>
  <c r="AI2320" i="1"/>
  <c r="W2321" i="1"/>
  <c r="O2321" i="1"/>
  <c r="AF2321" i="1"/>
  <c r="AG2321" i="1"/>
  <c r="AH2321" i="1"/>
  <c r="AC2321" i="1"/>
  <c r="AD2321" i="1"/>
  <c r="AE2321" i="1"/>
  <c r="AI2321" i="1"/>
  <c r="W2322" i="1"/>
  <c r="O2322" i="1"/>
  <c r="AF2322" i="1"/>
  <c r="AG2322" i="1"/>
  <c r="AH2322" i="1"/>
  <c r="AC2322" i="1"/>
  <c r="AD2322" i="1"/>
  <c r="AE2322" i="1"/>
  <c r="AI2322" i="1"/>
  <c r="W2323" i="1"/>
  <c r="O2323" i="1"/>
  <c r="AF2323" i="1"/>
  <c r="AG2323" i="1"/>
  <c r="AH2323" i="1"/>
  <c r="AC2323" i="1"/>
  <c r="AD2323" i="1"/>
  <c r="AE2323" i="1"/>
  <c r="AI2323" i="1"/>
  <c r="W2324" i="1"/>
  <c r="O2324" i="1"/>
  <c r="AF2324" i="1"/>
  <c r="AG2324" i="1"/>
  <c r="AH2324" i="1"/>
  <c r="AC2324" i="1"/>
  <c r="AD2324" i="1"/>
  <c r="AE2324" i="1"/>
  <c r="AI2324" i="1"/>
  <c r="W2325" i="1"/>
  <c r="O2325" i="1"/>
  <c r="AF2325" i="1"/>
  <c r="AG2325" i="1"/>
  <c r="AH2325" i="1"/>
  <c r="AC2325" i="1"/>
  <c r="AD2325" i="1"/>
  <c r="AE2325" i="1"/>
  <c r="AI2325" i="1"/>
  <c r="W2326" i="1"/>
  <c r="O2326" i="1"/>
  <c r="AF2326" i="1"/>
  <c r="AG2326" i="1"/>
  <c r="AH2326" i="1"/>
  <c r="AC2326" i="1"/>
  <c r="AD2326" i="1"/>
  <c r="AE2326" i="1"/>
  <c r="AI2326" i="1"/>
  <c r="W2327" i="1"/>
  <c r="O2327" i="1"/>
  <c r="AF2327" i="1"/>
  <c r="AG2327" i="1"/>
  <c r="AH2327" i="1"/>
  <c r="AC2327" i="1"/>
  <c r="AD2327" i="1"/>
  <c r="AE2327" i="1"/>
  <c r="AI2327" i="1"/>
  <c r="W2328" i="1"/>
  <c r="O2328" i="1"/>
  <c r="AF2328" i="1"/>
  <c r="AG2328" i="1"/>
  <c r="AH2328" i="1"/>
  <c r="AC2328" i="1"/>
  <c r="AD2328" i="1"/>
  <c r="AE2328" i="1"/>
  <c r="AI2328" i="1"/>
  <c r="W2329" i="1"/>
  <c r="O2329" i="1"/>
  <c r="AF2329" i="1"/>
  <c r="AG2329" i="1"/>
  <c r="AH2329" i="1"/>
  <c r="AC2329" i="1"/>
  <c r="AD2329" i="1"/>
  <c r="AE2329" i="1"/>
  <c r="AI2329" i="1"/>
  <c r="W2330" i="1"/>
  <c r="O2330" i="1"/>
  <c r="AF2330" i="1"/>
  <c r="AG2330" i="1"/>
  <c r="AH2330" i="1"/>
  <c r="AC2330" i="1"/>
  <c r="AD2330" i="1"/>
  <c r="AE2330" i="1"/>
  <c r="AI2330" i="1"/>
  <c r="W2331" i="1"/>
  <c r="O2331" i="1"/>
  <c r="AF2331" i="1"/>
  <c r="AG2331" i="1"/>
  <c r="AH2331" i="1"/>
  <c r="AC2331" i="1"/>
  <c r="AD2331" i="1"/>
  <c r="AE2331" i="1"/>
  <c r="AI2331" i="1"/>
  <c r="W2332" i="1"/>
  <c r="O2332" i="1"/>
  <c r="AF2332" i="1"/>
  <c r="AG2332" i="1"/>
  <c r="AH2332" i="1"/>
  <c r="AC2332" i="1"/>
  <c r="AD2332" i="1"/>
  <c r="AE2332" i="1"/>
  <c r="AI2332" i="1"/>
  <c r="W2333" i="1"/>
  <c r="O2333" i="1"/>
  <c r="AF2333" i="1"/>
  <c r="AG2333" i="1"/>
  <c r="AH2333" i="1"/>
  <c r="AC2333" i="1"/>
  <c r="AD2333" i="1"/>
  <c r="AE2333" i="1"/>
  <c r="AI2333" i="1"/>
  <c r="W2334" i="1"/>
  <c r="O2334" i="1"/>
  <c r="AF2334" i="1"/>
  <c r="AG2334" i="1"/>
  <c r="AH2334" i="1"/>
  <c r="AC2334" i="1"/>
  <c r="AD2334" i="1"/>
  <c r="AE2334" i="1"/>
  <c r="AI2334" i="1"/>
  <c r="W2335" i="1"/>
  <c r="O2335" i="1"/>
  <c r="AF2335" i="1"/>
  <c r="AG2335" i="1"/>
  <c r="AH2335" i="1"/>
  <c r="AC2335" i="1"/>
  <c r="AD2335" i="1"/>
  <c r="AE2335" i="1"/>
  <c r="AI2335" i="1"/>
  <c r="W2336" i="1"/>
  <c r="O2336" i="1"/>
  <c r="AF2336" i="1"/>
  <c r="AG2336" i="1"/>
  <c r="AH2336" i="1"/>
  <c r="AC2336" i="1"/>
  <c r="AD2336" i="1"/>
  <c r="AE2336" i="1"/>
  <c r="AI2336" i="1"/>
  <c r="W2337" i="1"/>
  <c r="O2337" i="1"/>
  <c r="AF2337" i="1"/>
  <c r="AG2337" i="1"/>
  <c r="AH2337" i="1"/>
  <c r="AC2337" i="1"/>
  <c r="AD2337" i="1"/>
  <c r="AE2337" i="1"/>
  <c r="AI2337" i="1"/>
  <c r="W2338" i="1"/>
  <c r="O2338" i="1"/>
  <c r="AF2338" i="1"/>
  <c r="AG2338" i="1"/>
  <c r="AH2338" i="1"/>
  <c r="AC2338" i="1"/>
  <c r="AD2338" i="1"/>
  <c r="AE2338" i="1"/>
  <c r="AI2338" i="1"/>
  <c r="W2339" i="1"/>
  <c r="O2339" i="1"/>
  <c r="AF2339" i="1"/>
  <c r="AG2339" i="1"/>
  <c r="AH2339" i="1"/>
  <c r="AC2339" i="1"/>
  <c r="AD2339" i="1"/>
  <c r="AE2339" i="1"/>
  <c r="AI2339" i="1"/>
  <c r="W2340" i="1"/>
  <c r="O2340" i="1"/>
  <c r="AF2340" i="1"/>
  <c r="AG2340" i="1"/>
  <c r="AH2340" i="1"/>
  <c r="AC2340" i="1"/>
  <c r="AD2340" i="1"/>
  <c r="AE2340" i="1"/>
  <c r="AI2340" i="1"/>
  <c r="W2341" i="1"/>
  <c r="O2341" i="1"/>
  <c r="AF2341" i="1"/>
  <c r="AG2341" i="1"/>
  <c r="AH2341" i="1"/>
  <c r="AC2341" i="1"/>
  <c r="AD2341" i="1"/>
  <c r="AE2341" i="1"/>
  <c r="AI2341" i="1"/>
  <c r="W2342" i="1"/>
  <c r="O2342" i="1"/>
  <c r="AF2342" i="1"/>
  <c r="AG2342" i="1"/>
  <c r="AH2342" i="1"/>
  <c r="AC2342" i="1"/>
  <c r="AD2342" i="1"/>
  <c r="AE2342" i="1"/>
  <c r="AI2342" i="1"/>
  <c r="W2343" i="1"/>
  <c r="O2343" i="1"/>
  <c r="AF2343" i="1"/>
  <c r="AG2343" i="1"/>
  <c r="AH2343" i="1"/>
  <c r="AC2343" i="1"/>
  <c r="AD2343" i="1"/>
  <c r="AE2343" i="1"/>
  <c r="AI2343" i="1"/>
  <c r="W2344" i="1"/>
  <c r="O2344" i="1"/>
  <c r="AF2344" i="1"/>
  <c r="AG2344" i="1"/>
  <c r="AH2344" i="1"/>
  <c r="AC2344" i="1"/>
  <c r="AD2344" i="1"/>
  <c r="AE2344" i="1"/>
  <c r="AI2344" i="1"/>
  <c r="W2345" i="1"/>
  <c r="O2345" i="1"/>
  <c r="AF2345" i="1"/>
  <c r="AG2345" i="1"/>
  <c r="AH2345" i="1"/>
  <c r="AC2345" i="1"/>
  <c r="AD2345" i="1"/>
  <c r="AE2345" i="1"/>
  <c r="AI2345" i="1"/>
  <c r="W2346" i="1"/>
  <c r="O2346" i="1"/>
  <c r="AF2346" i="1"/>
  <c r="AG2346" i="1"/>
  <c r="AH2346" i="1"/>
  <c r="AC2346" i="1"/>
  <c r="AD2346" i="1"/>
  <c r="AE2346" i="1"/>
  <c r="AI2346" i="1"/>
  <c r="W2347" i="1"/>
  <c r="O2347" i="1"/>
  <c r="AF2347" i="1"/>
  <c r="AG2347" i="1"/>
  <c r="AH2347" i="1"/>
  <c r="AC2347" i="1"/>
  <c r="AD2347" i="1"/>
  <c r="AE2347" i="1"/>
  <c r="AI2347" i="1"/>
  <c r="W2348" i="1"/>
  <c r="O2348" i="1"/>
  <c r="AF2348" i="1"/>
  <c r="AG2348" i="1"/>
  <c r="AH2348" i="1"/>
  <c r="AC2348" i="1"/>
  <c r="AD2348" i="1"/>
  <c r="AE2348" i="1"/>
  <c r="AI2348" i="1"/>
  <c r="W2349" i="1"/>
  <c r="O2349" i="1"/>
  <c r="AF2349" i="1"/>
  <c r="AG2349" i="1"/>
  <c r="AH2349" i="1"/>
  <c r="AC2349" i="1"/>
  <c r="AD2349" i="1"/>
  <c r="AE2349" i="1"/>
  <c r="AI2349" i="1"/>
  <c r="W2350" i="1"/>
  <c r="O2350" i="1"/>
  <c r="AF2350" i="1"/>
  <c r="AG2350" i="1"/>
  <c r="AH2350" i="1"/>
  <c r="AC2350" i="1"/>
  <c r="AD2350" i="1"/>
  <c r="AE2350" i="1"/>
  <c r="AI2350" i="1"/>
  <c r="W2351" i="1"/>
  <c r="O2351" i="1"/>
  <c r="AF2351" i="1"/>
  <c r="AG2351" i="1"/>
  <c r="AH2351" i="1"/>
  <c r="AC2351" i="1"/>
  <c r="AD2351" i="1"/>
  <c r="AE2351" i="1"/>
  <c r="AI2351" i="1"/>
  <c r="W2352" i="1"/>
  <c r="O2352" i="1"/>
  <c r="AF2352" i="1"/>
  <c r="AG2352" i="1"/>
  <c r="AH2352" i="1"/>
  <c r="AC2352" i="1"/>
  <c r="AD2352" i="1"/>
  <c r="AE2352" i="1"/>
  <c r="AI2352" i="1"/>
  <c r="W2353" i="1"/>
  <c r="O2353" i="1"/>
  <c r="AF2353" i="1"/>
  <c r="AG2353" i="1"/>
  <c r="AH2353" i="1"/>
  <c r="AC2353" i="1"/>
  <c r="AD2353" i="1"/>
  <c r="AE2353" i="1"/>
  <c r="AI2353" i="1"/>
  <c r="W2354" i="1"/>
  <c r="O2354" i="1"/>
  <c r="AF2354" i="1"/>
  <c r="AG2354" i="1"/>
  <c r="AH2354" i="1"/>
  <c r="AC2354" i="1"/>
  <c r="AD2354" i="1"/>
  <c r="AE2354" i="1"/>
  <c r="AI2354" i="1"/>
  <c r="W2355" i="1"/>
  <c r="O2355" i="1"/>
  <c r="AF2355" i="1"/>
  <c r="AG2355" i="1"/>
  <c r="AH2355" i="1"/>
  <c r="AC2355" i="1"/>
  <c r="AD2355" i="1"/>
  <c r="AE2355" i="1"/>
  <c r="AI2355" i="1"/>
  <c r="W2356" i="1"/>
  <c r="O2356" i="1"/>
  <c r="AF2356" i="1"/>
  <c r="AG2356" i="1"/>
  <c r="AH2356" i="1"/>
  <c r="AC2356" i="1"/>
  <c r="AD2356" i="1"/>
  <c r="AE2356" i="1"/>
  <c r="AI2356" i="1"/>
  <c r="W2357" i="1"/>
  <c r="O2357" i="1"/>
  <c r="AF2357" i="1"/>
  <c r="AG2357" i="1"/>
  <c r="AH2357" i="1"/>
  <c r="AC2357" i="1"/>
  <c r="AD2357" i="1"/>
  <c r="AE2357" i="1"/>
  <c r="AI2357" i="1"/>
  <c r="W2358" i="1"/>
  <c r="O2358" i="1"/>
  <c r="AF2358" i="1"/>
  <c r="AG2358" i="1"/>
  <c r="AH2358" i="1"/>
  <c r="AC2358" i="1"/>
  <c r="AD2358" i="1"/>
  <c r="AE2358" i="1"/>
  <c r="AI2358" i="1"/>
  <c r="W2359" i="1"/>
  <c r="O2359" i="1"/>
  <c r="AF2359" i="1"/>
  <c r="AG2359" i="1"/>
  <c r="AH2359" i="1"/>
  <c r="AC2359" i="1"/>
  <c r="AD2359" i="1"/>
  <c r="AE2359" i="1"/>
  <c r="AI2359" i="1"/>
  <c r="W2360" i="1"/>
  <c r="O2360" i="1"/>
  <c r="AF2360" i="1"/>
  <c r="AG2360" i="1"/>
  <c r="AH2360" i="1"/>
  <c r="AC2360" i="1"/>
  <c r="AD2360" i="1"/>
  <c r="AE2360" i="1"/>
  <c r="AI2360" i="1"/>
  <c r="W2361" i="1"/>
  <c r="O2361" i="1"/>
  <c r="AF2361" i="1"/>
  <c r="AG2361" i="1"/>
  <c r="AH2361" i="1"/>
  <c r="AC2361" i="1"/>
  <c r="AD2361" i="1"/>
  <c r="AE2361" i="1"/>
  <c r="AI2361" i="1"/>
  <c r="W2362" i="1"/>
  <c r="O2362" i="1"/>
  <c r="AF2362" i="1"/>
  <c r="AG2362" i="1"/>
  <c r="AH2362" i="1"/>
  <c r="AC2362" i="1"/>
  <c r="AD2362" i="1"/>
  <c r="AE2362" i="1"/>
  <c r="AI2362" i="1"/>
  <c r="W2363" i="1"/>
  <c r="O2363" i="1"/>
  <c r="AF2363" i="1"/>
  <c r="AG2363" i="1"/>
  <c r="AH2363" i="1"/>
  <c r="AC2363" i="1"/>
  <c r="AD2363" i="1"/>
  <c r="AE2363" i="1"/>
  <c r="AI2363" i="1"/>
  <c r="W2364" i="1"/>
  <c r="O2364" i="1"/>
  <c r="AF2364" i="1"/>
  <c r="AG2364" i="1"/>
  <c r="AH2364" i="1"/>
  <c r="AC2364" i="1"/>
  <c r="AD2364" i="1"/>
  <c r="AE2364" i="1"/>
  <c r="AI2364" i="1"/>
  <c r="W2365" i="1"/>
  <c r="O2365" i="1"/>
  <c r="AF2365" i="1"/>
  <c r="AG2365" i="1"/>
  <c r="AH2365" i="1"/>
  <c r="AC2365" i="1"/>
  <c r="AD2365" i="1"/>
  <c r="AE2365" i="1"/>
  <c r="AI2365" i="1"/>
  <c r="W2366" i="1"/>
  <c r="O2366" i="1"/>
  <c r="AF2366" i="1"/>
  <c r="AG2366" i="1"/>
  <c r="AH2366" i="1"/>
  <c r="AC2366" i="1"/>
  <c r="AD2366" i="1"/>
  <c r="AE2366" i="1"/>
  <c r="AI2366" i="1"/>
  <c r="W2367" i="1"/>
  <c r="O2367" i="1"/>
  <c r="AF2367" i="1"/>
  <c r="AG2367" i="1"/>
  <c r="AH2367" i="1"/>
  <c r="AC2367" i="1"/>
  <c r="AD2367" i="1"/>
  <c r="AE2367" i="1"/>
  <c r="AI2367" i="1"/>
  <c r="W2368" i="1"/>
  <c r="O2368" i="1"/>
  <c r="AF2368" i="1"/>
  <c r="AG2368" i="1"/>
  <c r="AH2368" i="1"/>
  <c r="AC2368" i="1"/>
  <c r="AD2368" i="1"/>
  <c r="AE2368" i="1"/>
  <c r="AI2368" i="1"/>
  <c r="W2369" i="1"/>
  <c r="O2369" i="1"/>
  <c r="AF2369" i="1"/>
  <c r="AG2369" i="1"/>
  <c r="AH2369" i="1"/>
  <c r="AC2369" i="1"/>
  <c r="AD2369" i="1"/>
  <c r="AE2369" i="1"/>
  <c r="AI2369" i="1"/>
  <c r="W2370" i="1"/>
  <c r="O2370" i="1"/>
  <c r="AF2370" i="1"/>
  <c r="AG2370" i="1"/>
  <c r="AH2370" i="1"/>
  <c r="AC2370" i="1"/>
  <c r="AD2370" i="1"/>
  <c r="AE2370" i="1"/>
  <c r="AI2370" i="1"/>
  <c r="W2371" i="1"/>
  <c r="O2371" i="1"/>
  <c r="AF2371" i="1"/>
  <c r="AG2371" i="1"/>
  <c r="AH2371" i="1"/>
  <c r="AC2371" i="1"/>
  <c r="AD2371" i="1"/>
  <c r="AE2371" i="1"/>
  <c r="AI2371" i="1"/>
  <c r="W2372" i="1"/>
  <c r="O2372" i="1"/>
  <c r="AF2372" i="1"/>
  <c r="AG2372" i="1"/>
  <c r="AH2372" i="1"/>
  <c r="AC2372" i="1"/>
  <c r="AD2372" i="1"/>
  <c r="AE2372" i="1"/>
  <c r="AI2372" i="1"/>
  <c r="W2373" i="1"/>
  <c r="O2373" i="1"/>
  <c r="AF2373" i="1"/>
  <c r="AG2373" i="1"/>
  <c r="AH2373" i="1"/>
  <c r="AC2373" i="1"/>
  <c r="AD2373" i="1"/>
  <c r="AE2373" i="1"/>
  <c r="AI2373" i="1"/>
  <c r="W2374" i="1"/>
  <c r="O2374" i="1"/>
  <c r="AF2374" i="1"/>
  <c r="AG2374" i="1"/>
  <c r="AH2374" i="1"/>
  <c r="AC2374" i="1"/>
  <c r="AD2374" i="1"/>
  <c r="AE2374" i="1"/>
  <c r="AI2374" i="1"/>
  <c r="W2375" i="1"/>
  <c r="O2375" i="1"/>
  <c r="AF2375" i="1"/>
  <c r="AG2375" i="1"/>
  <c r="AH2375" i="1"/>
  <c r="AC2375" i="1"/>
  <c r="AD2375" i="1"/>
  <c r="AE2375" i="1"/>
  <c r="AI2375" i="1"/>
  <c r="W2376" i="1"/>
  <c r="O2376" i="1"/>
  <c r="AF2376" i="1"/>
  <c r="AG2376" i="1"/>
  <c r="AH2376" i="1"/>
  <c r="AC2376" i="1"/>
  <c r="AD2376" i="1"/>
  <c r="AE2376" i="1"/>
  <c r="AI2376" i="1"/>
  <c r="W2377" i="1"/>
  <c r="O2377" i="1"/>
  <c r="AF2377" i="1"/>
  <c r="AG2377" i="1"/>
  <c r="AH2377" i="1"/>
  <c r="AC2377" i="1"/>
  <c r="AD2377" i="1"/>
  <c r="AE2377" i="1"/>
  <c r="AI2377" i="1"/>
  <c r="W2378" i="1"/>
  <c r="O2378" i="1"/>
  <c r="AF2378" i="1"/>
  <c r="AG2378" i="1"/>
  <c r="AH2378" i="1"/>
  <c r="AC2378" i="1"/>
  <c r="AD2378" i="1"/>
  <c r="AE2378" i="1"/>
  <c r="AI2378" i="1"/>
  <c r="W2379" i="1"/>
  <c r="O2379" i="1"/>
  <c r="AF2379" i="1"/>
  <c r="AG2379" i="1"/>
  <c r="AH2379" i="1"/>
  <c r="AC2379" i="1"/>
  <c r="AD2379" i="1"/>
  <c r="AE2379" i="1"/>
  <c r="AI2379" i="1"/>
  <c r="W2380" i="1"/>
  <c r="O2380" i="1"/>
  <c r="AF2380" i="1"/>
  <c r="AG2380" i="1"/>
  <c r="AH2380" i="1"/>
  <c r="AC2380" i="1"/>
  <c r="AD2380" i="1"/>
  <c r="AE2380" i="1"/>
  <c r="AI2380" i="1"/>
  <c r="W2381" i="1"/>
  <c r="O2381" i="1"/>
  <c r="AF2381" i="1"/>
  <c r="AG2381" i="1"/>
  <c r="AH2381" i="1"/>
  <c r="AC2381" i="1"/>
  <c r="AD2381" i="1"/>
  <c r="AE2381" i="1"/>
  <c r="AI2381" i="1"/>
  <c r="W2382" i="1"/>
  <c r="O2382" i="1"/>
  <c r="AF2382" i="1"/>
  <c r="AG2382" i="1"/>
  <c r="AH2382" i="1"/>
  <c r="AC2382" i="1"/>
  <c r="AD2382" i="1"/>
  <c r="AE2382" i="1"/>
  <c r="AI2382" i="1"/>
  <c r="W2383" i="1"/>
  <c r="O2383" i="1"/>
  <c r="AF2383" i="1"/>
  <c r="AG2383" i="1"/>
  <c r="AH2383" i="1"/>
  <c r="AC2383" i="1"/>
  <c r="AD2383" i="1"/>
  <c r="AE2383" i="1"/>
  <c r="AI2383" i="1"/>
  <c r="W2384" i="1"/>
  <c r="O2384" i="1"/>
  <c r="AF2384" i="1"/>
  <c r="AG2384" i="1"/>
  <c r="AH2384" i="1"/>
  <c r="AC2384" i="1"/>
  <c r="AD2384" i="1"/>
  <c r="AE2384" i="1"/>
  <c r="AI2384" i="1"/>
  <c r="W2385" i="1"/>
  <c r="O2385" i="1"/>
  <c r="AF2385" i="1"/>
  <c r="AG2385" i="1"/>
  <c r="AH2385" i="1"/>
  <c r="AC2385" i="1"/>
  <c r="AD2385" i="1"/>
  <c r="AE2385" i="1"/>
  <c r="AI2385" i="1"/>
  <c r="W2386" i="1"/>
  <c r="O2386" i="1"/>
  <c r="AF2386" i="1"/>
  <c r="AG2386" i="1"/>
  <c r="AH2386" i="1"/>
  <c r="AC2386" i="1"/>
  <c r="AD2386" i="1"/>
  <c r="AE2386" i="1"/>
  <c r="AI2386" i="1"/>
  <c r="W2387" i="1"/>
  <c r="O2387" i="1"/>
  <c r="AF2387" i="1"/>
  <c r="AG2387" i="1"/>
  <c r="AH2387" i="1"/>
  <c r="AC2387" i="1"/>
  <c r="AD2387" i="1"/>
  <c r="AE2387" i="1"/>
  <c r="AI2387" i="1"/>
  <c r="W2388" i="1"/>
  <c r="O2388" i="1"/>
  <c r="AF2388" i="1"/>
  <c r="AG2388" i="1"/>
  <c r="AH2388" i="1"/>
  <c r="AC2388" i="1"/>
  <c r="AD2388" i="1"/>
  <c r="AE2388" i="1"/>
  <c r="AI2388" i="1"/>
  <c r="W2389" i="1"/>
  <c r="O2389" i="1"/>
  <c r="AF2389" i="1"/>
  <c r="AG2389" i="1"/>
  <c r="AH2389" i="1"/>
  <c r="AC2389" i="1"/>
  <c r="AD2389" i="1"/>
  <c r="AE2389" i="1"/>
  <c r="AI2389" i="1"/>
  <c r="W2390" i="1"/>
  <c r="O2390" i="1"/>
  <c r="AF2390" i="1"/>
  <c r="AG2390" i="1"/>
  <c r="AH2390" i="1"/>
  <c r="AC2390" i="1"/>
  <c r="AD2390" i="1"/>
  <c r="AE2390" i="1"/>
  <c r="AI2390" i="1"/>
  <c r="W2391" i="1"/>
  <c r="O2391" i="1"/>
  <c r="AF2391" i="1"/>
  <c r="AG2391" i="1"/>
  <c r="AH2391" i="1"/>
  <c r="AC2391" i="1"/>
  <c r="AD2391" i="1"/>
  <c r="AE2391" i="1"/>
  <c r="AI2391" i="1"/>
  <c r="W2392" i="1"/>
  <c r="O2392" i="1"/>
  <c r="AF2392" i="1"/>
  <c r="AG2392" i="1"/>
  <c r="AH2392" i="1"/>
  <c r="AC2392" i="1"/>
  <c r="AD2392" i="1"/>
  <c r="AE2392" i="1"/>
  <c r="AI2392" i="1"/>
  <c r="W2393" i="1"/>
  <c r="O2393" i="1"/>
  <c r="AF2393" i="1"/>
  <c r="AG2393" i="1"/>
  <c r="AH2393" i="1"/>
  <c r="AC2393" i="1"/>
  <c r="AD2393" i="1"/>
  <c r="AE2393" i="1"/>
  <c r="AI2393" i="1"/>
  <c r="W2394" i="1"/>
  <c r="O2394" i="1"/>
  <c r="AF2394" i="1"/>
  <c r="AG2394" i="1"/>
  <c r="AH2394" i="1"/>
  <c r="AC2394" i="1"/>
  <c r="AD2394" i="1"/>
  <c r="AE2394" i="1"/>
  <c r="AI2394" i="1"/>
  <c r="W2395" i="1"/>
  <c r="O2395" i="1"/>
  <c r="AF2395" i="1"/>
  <c r="AG2395" i="1"/>
  <c r="AH2395" i="1"/>
  <c r="AC2395" i="1"/>
  <c r="AD2395" i="1"/>
  <c r="AE2395" i="1"/>
  <c r="AI2395" i="1"/>
  <c r="W2396" i="1"/>
  <c r="O2396" i="1"/>
  <c r="AF2396" i="1"/>
  <c r="AG2396" i="1"/>
  <c r="AH2396" i="1"/>
  <c r="AC2396" i="1"/>
  <c r="AD2396" i="1"/>
  <c r="AE2396" i="1"/>
  <c r="AI2396" i="1"/>
  <c r="W2397" i="1"/>
  <c r="O2397" i="1"/>
  <c r="AF2397" i="1"/>
  <c r="AG2397" i="1"/>
  <c r="AH2397" i="1"/>
  <c r="AC2397" i="1"/>
  <c r="AD2397" i="1"/>
  <c r="AE2397" i="1"/>
  <c r="AI2397" i="1"/>
  <c r="W2398" i="1"/>
  <c r="O2398" i="1"/>
  <c r="AF2398" i="1"/>
  <c r="AG2398" i="1"/>
  <c r="AH2398" i="1"/>
  <c r="AC2398" i="1"/>
  <c r="AD2398" i="1"/>
  <c r="AE2398" i="1"/>
  <c r="AI2398" i="1"/>
  <c r="W2399" i="1"/>
  <c r="O2399" i="1"/>
  <c r="AF2399" i="1"/>
  <c r="AG2399" i="1"/>
  <c r="AH2399" i="1"/>
  <c r="AC2399" i="1"/>
  <c r="AD2399" i="1"/>
  <c r="AE2399" i="1"/>
  <c r="AI2399" i="1"/>
  <c r="W2400" i="1"/>
  <c r="O2400" i="1"/>
  <c r="AF2400" i="1"/>
  <c r="AG2400" i="1"/>
  <c r="AH2400" i="1"/>
  <c r="AC2400" i="1"/>
  <c r="AD2400" i="1"/>
  <c r="AE2400" i="1"/>
  <c r="AI2400" i="1"/>
  <c r="W2401" i="1"/>
  <c r="O2401" i="1"/>
  <c r="AF2401" i="1"/>
  <c r="AG2401" i="1"/>
  <c r="AH2401" i="1"/>
  <c r="AC2401" i="1"/>
  <c r="AD2401" i="1"/>
  <c r="AE2401" i="1"/>
  <c r="AI2401" i="1"/>
  <c r="W2402" i="1"/>
  <c r="O2402" i="1"/>
  <c r="AF2402" i="1"/>
  <c r="AG2402" i="1"/>
  <c r="AH2402" i="1"/>
  <c r="AC2402" i="1"/>
  <c r="AD2402" i="1"/>
  <c r="AE2402" i="1"/>
  <c r="AI2402" i="1"/>
  <c r="W2403" i="1"/>
  <c r="O2403" i="1"/>
  <c r="AF2403" i="1"/>
  <c r="AG2403" i="1"/>
  <c r="AH2403" i="1"/>
  <c r="AC2403" i="1"/>
  <c r="AD2403" i="1"/>
  <c r="AE2403" i="1"/>
  <c r="AI2403" i="1"/>
  <c r="W2404" i="1"/>
  <c r="O2404" i="1"/>
  <c r="AF2404" i="1"/>
  <c r="AG2404" i="1"/>
  <c r="AH2404" i="1"/>
  <c r="AC2404" i="1"/>
  <c r="AD2404" i="1"/>
  <c r="AE2404" i="1"/>
  <c r="AI2404" i="1"/>
  <c r="W2405" i="1"/>
  <c r="O2405" i="1"/>
  <c r="AF2405" i="1"/>
  <c r="AG2405" i="1"/>
  <c r="AH2405" i="1"/>
  <c r="AC2405" i="1"/>
  <c r="AD2405" i="1"/>
  <c r="AE2405" i="1"/>
  <c r="AI2405" i="1"/>
  <c r="W2406" i="1"/>
  <c r="O2406" i="1"/>
  <c r="AF2406" i="1"/>
  <c r="AG2406" i="1"/>
  <c r="AH2406" i="1"/>
  <c r="AC2406" i="1"/>
  <c r="AD2406" i="1"/>
  <c r="AE2406" i="1"/>
  <c r="AI2406" i="1"/>
  <c r="W2407" i="1"/>
  <c r="O2407" i="1"/>
  <c r="AF2407" i="1"/>
  <c r="AG2407" i="1"/>
  <c r="AH2407" i="1"/>
  <c r="AC2407" i="1"/>
  <c r="AD2407" i="1"/>
  <c r="AE2407" i="1"/>
  <c r="AI2407" i="1"/>
  <c r="W2408" i="1"/>
  <c r="O2408" i="1"/>
  <c r="AF2408" i="1"/>
  <c r="AG2408" i="1"/>
  <c r="AH2408" i="1"/>
  <c r="AC2408" i="1"/>
  <c r="AD2408" i="1"/>
  <c r="AE2408" i="1"/>
  <c r="AI2408" i="1"/>
  <c r="W2409" i="1"/>
  <c r="O2409" i="1"/>
  <c r="AF2409" i="1"/>
  <c r="AG2409" i="1"/>
  <c r="AH2409" i="1"/>
  <c r="AC2409" i="1"/>
  <c r="AD2409" i="1"/>
  <c r="AE2409" i="1"/>
  <c r="AI2409" i="1"/>
  <c r="W2410" i="1"/>
  <c r="O2410" i="1"/>
  <c r="AF2410" i="1"/>
  <c r="AG2410" i="1"/>
  <c r="AH2410" i="1"/>
  <c r="AC2410" i="1"/>
  <c r="AD2410" i="1"/>
  <c r="AE2410" i="1"/>
  <c r="AI2410" i="1"/>
  <c r="W2411" i="1"/>
  <c r="O2411" i="1"/>
  <c r="AF2411" i="1"/>
  <c r="AG2411" i="1"/>
  <c r="AH2411" i="1"/>
  <c r="AC2411" i="1"/>
  <c r="AD2411" i="1"/>
  <c r="AE2411" i="1"/>
  <c r="AI2411" i="1"/>
  <c r="W2412" i="1"/>
  <c r="O2412" i="1"/>
  <c r="AF2412" i="1"/>
  <c r="AG2412" i="1"/>
  <c r="AH2412" i="1"/>
  <c r="AC2412" i="1"/>
  <c r="AD2412" i="1"/>
  <c r="AE2412" i="1"/>
  <c r="AI2412" i="1"/>
  <c r="W2413" i="1"/>
  <c r="O2413" i="1"/>
  <c r="AF2413" i="1"/>
  <c r="AG2413" i="1"/>
  <c r="AH2413" i="1"/>
  <c r="AC2413" i="1"/>
  <c r="AD2413" i="1"/>
  <c r="AE2413" i="1"/>
  <c r="AI2413" i="1"/>
  <c r="W2414" i="1"/>
  <c r="O2414" i="1"/>
  <c r="AF2414" i="1"/>
  <c r="AG2414" i="1"/>
  <c r="AH2414" i="1"/>
  <c r="AC2414" i="1"/>
  <c r="AD2414" i="1"/>
  <c r="AE2414" i="1"/>
  <c r="AI2414" i="1"/>
  <c r="W2415" i="1"/>
  <c r="O2415" i="1"/>
  <c r="AF2415" i="1"/>
  <c r="AG2415" i="1"/>
  <c r="AH2415" i="1"/>
  <c r="AC2415" i="1"/>
  <c r="AD2415" i="1"/>
  <c r="AE2415" i="1"/>
  <c r="AI2415" i="1"/>
  <c r="W2416" i="1"/>
  <c r="O2416" i="1"/>
  <c r="AF2416" i="1"/>
  <c r="AG2416" i="1"/>
  <c r="AH2416" i="1"/>
  <c r="AC2416" i="1"/>
  <c r="AD2416" i="1"/>
  <c r="AE2416" i="1"/>
  <c r="AI2416" i="1"/>
  <c r="W2417" i="1"/>
  <c r="O2417" i="1"/>
  <c r="AF2417" i="1"/>
  <c r="AG2417" i="1"/>
  <c r="AH2417" i="1"/>
  <c r="AC2417" i="1"/>
  <c r="AD2417" i="1"/>
  <c r="AE2417" i="1"/>
  <c r="AI2417" i="1"/>
  <c r="W2418" i="1"/>
  <c r="O2418" i="1"/>
  <c r="AF2418" i="1"/>
  <c r="AG2418" i="1"/>
  <c r="AH2418" i="1"/>
  <c r="AC2418" i="1"/>
  <c r="AD2418" i="1"/>
  <c r="AE2418" i="1"/>
  <c r="AI2418" i="1"/>
  <c r="W2419" i="1"/>
  <c r="O2419" i="1"/>
  <c r="AF2419" i="1"/>
  <c r="AG2419" i="1"/>
  <c r="AH2419" i="1"/>
  <c r="AC2419" i="1"/>
  <c r="AD2419" i="1"/>
  <c r="AE2419" i="1"/>
  <c r="AI2419" i="1"/>
  <c r="W2420" i="1"/>
  <c r="O2420" i="1"/>
  <c r="AF2420" i="1"/>
  <c r="AG2420" i="1"/>
  <c r="AH2420" i="1"/>
  <c r="AC2420" i="1"/>
  <c r="AD2420" i="1"/>
  <c r="AE2420" i="1"/>
  <c r="AI2420" i="1"/>
  <c r="W2421" i="1"/>
  <c r="O2421" i="1"/>
  <c r="AF2421" i="1"/>
  <c r="AG2421" i="1"/>
  <c r="AH2421" i="1"/>
  <c r="AC2421" i="1"/>
  <c r="AD2421" i="1"/>
  <c r="AE2421" i="1"/>
  <c r="AI2421" i="1"/>
  <c r="W2422" i="1"/>
  <c r="O2422" i="1"/>
  <c r="AF2422" i="1"/>
  <c r="AG2422" i="1"/>
  <c r="AH2422" i="1"/>
  <c r="AC2422" i="1"/>
  <c r="AD2422" i="1"/>
  <c r="AE2422" i="1"/>
  <c r="AI2422" i="1"/>
  <c r="W2423" i="1"/>
  <c r="O2423" i="1"/>
  <c r="AF2423" i="1"/>
  <c r="AG2423" i="1"/>
  <c r="AH2423" i="1"/>
  <c r="AC2423" i="1"/>
  <c r="AD2423" i="1"/>
  <c r="AE2423" i="1"/>
  <c r="AI2423" i="1"/>
  <c r="W2424" i="1"/>
  <c r="O2424" i="1"/>
  <c r="AF2424" i="1"/>
  <c r="AG2424" i="1"/>
  <c r="AH2424" i="1"/>
  <c r="AC2424" i="1"/>
  <c r="AD2424" i="1"/>
  <c r="AE2424" i="1"/>
  <c r="AI2424" i="1"/>
  <c r="W2425" i="1"/>
  <c r="O2425" i="1"/>
  <c r="AF2425" i="1"/>
  <c r="AG2425" i="1"/>
  <c r="AH2425" i="1"/>
  <c r="AC2425" i="1"/>
  <c r="AD2425" i="1"/>
  <c r="AE2425" i="1"/>
  <c r="AI2425" i="1"/>
  <c r="W2426" i="1"/>
  <c r="O2426" i="1"/>
  <c r="AF2426" i="1"/>
  <c r="AG2426" i="1"/>
  <c r="AH2426" i="1"/>
  <c r="AC2426" i="1"/>
  <c r="AD2426" i="1"/>
  <c r="AE2426" i="1"/>
  <c r="AI2426" i="1"/>
  <c r="W2427" i="1"/>
  <c r="O2427" i="1"/>
  <c r="AF2427" i="1"/>
  <c r="AG2427" i="1"/>
  <c r="AH2427" i="1"/>
  <c r="AC2427" i="1"/>
  <c r="AD2427" i="1"/>
  <c r="AE2427" i="1"/>
  <c r="AI2427" i="1"/>
  <c r="W2428" i="1"/>
  <c r="O2428" i="1"/>
  <c r="AF2428" i="1"/>
  <c r="AG2428" i="1"/>
  <c r="AH2428" i="1"/>
  <c r="AC2428" i="1"/>
  <c r="AD2428" i="1"/>
  <c r="AE2428" i="1"/>
  <c r="AI2428" i="1"/>
  <c r="W2429" i="1"/>
  <c r="O2429" i="1"/>
  <c r="AF2429" i="1"/>
  <c r="AG2429" i="1"/>
  <c r="AH2429" i="1"/>
  <c r="AC2429" i="1"/>
  <c r="AD2429" i="1"/>
  <c r="AE2429" i="1"/>
  <c r="AI2429" i="1"/>
  <c r="W2430" i="1"/>
  <c r="O2430" i="1"/>
  <c r="AF2430" i="1"/>
  <c r="AG2430" i="1"/>
  <c r="AH2430" i="1"/>
  <c r="AC2430" i="1"/>
  <c r="AD2430" i="1"/>
  <c r="AE2430" i="1"/>
  <c r="AI2430" i="1"/>
  <c r="W2431" i="1"/>
  <c r="O2431" i="1"/>
  <c r="AF2431" i="1"/>
  <c r="AG2431" i="1"/>
  <c r="AH2431" i="1"/>
  <c r="AC2431" i="1"/>
  <c r="AD2431" i="1"/>
  <c r="AE2431" i="1"/>
  <c r="AI2431" i="1"/>
  <c r="W2432" i="1"/>
  <c r="O2432" i="1"/>
  <c r="AF2432" i="1"/>
  <c r="AG2432" i="1"/>
  <c r="AH2432" i="1"/>
  <c r="AC2432" i="1"/>
  <c r="AD2432" i="1"/>
  <c r="AE2432" i="1"/>
  <c r="AI2432" i="1"/>
  <c r="W2433" i="1"/>
  <c r="O2433" i="1"/>
  <c r="AF2433" i="1"/>
  <c r="AG2433" i="1"/>
  <c r="AH2433" i="1"/>
  <c r="AC2433" i="1"/>
  <c r="AD2433" i="1"/>
  <c r="AE2433" i="1"/>
  <c r="AI2433" i="1"/>
  <c r="W2434" i="1"/>
  <c r="O2434" i="1"/>
  <c r="AF2434" i="1"/>
  <c r="AG2434" i="1"/>
  <c r="AH2434" i="1"/>
  <c r="AC2434" i="1"/>
  <c r="AD2434" i="1"/>
  <c r="AE2434" i="1"/>
  <c r="AI2434" i="1"/>
  <c r="W2435" i="1"/>
  <c r="O2435" i="1"/>
  <c r="AF2435" i="1"/>
  <c r="AG2435" i="1"/>
  <c r="AH2435" i="1"/>
  <c r="AC2435" i="1"/>
  <c r="AD2435" i="1"/>
  <c r="AE2435" i="1"/>
  <c r="AI2435" i="1"/>
  <c r="W2436" i="1"/>
  <c r="O2436" i="1"/>
  <c r="AF2436" i="1"/>
  <c r="AG2436" i="1"/>
  <c r="AH2436" i="1"/>
  <c r="AC2436" i="1"/>
  <c r="AD2436" i="1"/>
  <c r="AE2436" i="1"/>
  <c r="AI2436" i="1"/>
  <c r="W2437" i="1"/>
  <c r="O2437" i="1"/>
  <c r="AF2437" i="1"/>
  <c r="AG2437" i="1"/>
  <c r="AH2437" i="1"/>
  <c r="AC2437" i="1"/>
  <c r="AD2437" i="1"/>
  <c r="AE2437" i="1"/>
  <c r="AI2437" i="1"/>
  <c r="W2438" i="1"/>
  <c r="O2438" i="1"/>
  <c r="AF2438" i="1"/>
  <c r="AG2438" i="1"/>
  <c r="AH2438" i="1"/>
  <c r="AC2438" i="1"/>
  <c r="AD2438" i="1"/>
  <c r="AE2438" i="1"/>
  <c r="AI2438" i="1"/>
  <c r="W2439" i="1"/>
  <c r="O2439" i="1"/>
  <c r="AF2439" i="1"/>
  <c r="AG2439" i="1"/>
  <c r="AH2439" i="1"/>
  <c r="AC2439" i="1"/>
  <c r="AD2439" i="1"/>
  <c r="AE2439" i="1"/>
  <c r="AI2439" i="1"/>
  <c r="W2440" i="1"/>
  <c r="O2440" i="1"/>
  <c r="AF2440" i="1"/>
  <c r="AG2440" i="1"/>
  <c r="AH2440" i="1"/>
  <c r="AC2440" i="1"/>
  <c r="AD2440" i="1"/>
  <c r="AE2440" i="1"/>
  <c r="AI2440" i="1"/>
  <c r="W2441" i="1"/>
  <c r="O2441" i="1"/>
  <c r="AF2441" i="1"/>
  <c r="AG2441" i="1"/>
  <c r="AH2441" i="1"/>
  <c r="AC2441" i="1"/>
  <c r="AD2441" i="1"/>
  <c r="AE2441" i="1"/>
  <c r="AI2441" i="1"/>
  <c r="W2442" i="1"/>
  <c r="O2442" i="1"/>
  <c r="AF2442" i="1"/>
  <c r="AG2442" i="1"/>
  <c r="AH2442" i="1"/>
  <c r="AC2442" i="1"/>
  <c r="AD2442" i="1"/>
  <c r="AE2442" i="1"/>
  <c r="AI2442" i="1"/>
  <c r="W2443" i="1"/>
  <c r="O2443" i="1"/>
  <c r="AF2443" i="1"/>
  <c r="AG2443" i="1"/>
  <c r="AH2443" i="1"/>
  <c r="AC2443" i="1"/>
  <c r="AD2443" i="1"/>
  <c r="AE2443" i="1"/>
  <c r="AI2443" i="1"/>
  <c r="W2444" i="1"/>
  <c r="O2444" i="1"/>
  <c r="AF2444" i="1"/>
  <c r="AG2444" i="1"/>
  <c r="AH2444" i="1"/>
  <c r="AC2444" i="1"/>
  <c r="AD2444" i="1"/>
  <c r="AE2444" i="1"/>
  <c r="AI2444" i="1"/>
  <c r="W2445" i="1"/>
  <c r="O2445" i="1"/>
  <c r="AF2445" i="1"/>
  <c r="AG2445" i="1"/>
  <c r="AH2445" i="1"/>
  <c r="AC2445" i="1"/>
  <c r="AD2445" i="1"/>
  <c r="AE2445" i="1"/>
  <c r="AI2445" i="1"/>
  <c r="W2446" i="1"/>
  <c r="O2446" i="1"/>
  <c r="AF2446" i="1"/>
  <c r="AG2446" i="1"/>
  <c r="AH2446" i="1"/>
  <c r="AC2446" i="1"/>
  <c r="AD2446" i="1"/>
  <c r="AE2446" i="1"/>
  <c r="AI2446" i="1"/>
  <c r="W2447" i="1"/>
  <c r="O2447" i="1"/>
  <c r="AF2447" i="1"/>
  <c r="AG2447" i="1"/>
  <c r="AH2447" i="1"/>
  <c r="AC2447" i="1"/>
  <c r="AD2447" i="1"/>
  <c r="AE2447" i="1"/>
  <c r="AI2447" i="1"/>
  <c r="W2448" i="1"/>
  <c r="O2448" i="1"/>
  <c r="AF2448" i="1"/>
  <c r="AG2448" i="1"/>
  <c r="AH2448" i="1"/>
  <c r="AC2448" i="1"/>
  <c r="AD2448" i="1"/>
  <c r="AE2448" i="1"/>
  <c r="AI2448" i="1"/>
  <c r="W2449" i="1"/>
  <c r="O2449" i="1"/>
  <c r="AF2449" i="1"/>
  <c r="AG2449" i="1"/>
  <c r="AH2449" i="1"/>
  <c r="AC2449" i="1"/>
  <c r="AD2449" i="1"/>
  <c r="AE2449" i="1"/>
  <c r="AI2449" i="1"/>
  <c r="W2450" i="1"/>
  <c r="O2450" i="1"/>
  <c r="AF2450" i="1"/>
  <c r="AG2450" i="1"/>
  <c r="AH2450" i="1"/>
  <c r="AC2450" i="1"/>
  <c r="AD2450" i="1"/>
  <c r="AE2450" i="1"/>
  <c r="AI2450" i="1"/>
  <c r="W2451" i="1"/>
  <c r="O2451" i="1"/>
  <c r="AF2451" i="1"/>
  <c r="AG2451" i="1"/>
  <c r="AH2451" i="1"/>
  <c r="AC2451" i="1"/>
  <c r="AD2451" i="1"/>
  <c r="AE2451" i="1"/>
  <c r="AI2451" i="1"/>
  <c r="W2452" i="1"/>
  <c r="O2452" i="1"/>
  <c r="AF2452" i="1"/>
  <c r="AG2452" i="1"/>
  <c r="AH2452" i="1"/>
  <c r="AC2452" i="1"/>
  <c r="AD2452" i="1"/>
  <c r="AE2452" i="1"/>
  <c r="AI2452" i="1"/>
  <c r="W2453" i="1"/>
  <c r="O2453" i="1"/>
  <c r="AF2453" i="1"/>
  <c r="AG2453" i="1"/>
  <c r="AH2453" i="1"/>
  <c r="AC2453" i="1"/>
  <c r="AD2453" i="1"/>
  <c r="AE2453" i="1"/>
  <c r="AI2453" i="1"/>
  <c r="W2454" i="1"/>
  <c r="O2454" i="1"/>
  <c r="AF2454" i="1"/>
  <c r="AG2454" i="1"/>
  <c r="AH2454" i="1"/>
  <c r="AC2454" i="1"/>
  <c r="AD2454" i="1"/>
  <c r="AE2454" i="1"/>
  <c r="AI2454" i="1"/>
  <c r="W2455" i="1"/>
  <c r="O2455" i="1"/>
  <c r="AF2455" i="1"/>
  <c r="AG2455" i="1"/>
  <c r="AH2455" i="1"/>
  <c r="AC2455" i="1"/>
  <c r="AD2455" i="1"/>
  <c r="AE2455" i="1"/>
  <c r="AI2455" i="1"/>
  <c r="W2456" i="1"/>
  <c r="O2456" i="1"/>
  <c r="AF2456" i="1"/>
  <c r="AG2456" i="1"/>
  <c r="AH2456" i="1"/>
  <c r="AC2456" i="1"/>
  <c r="AD2456" i="1"/>
  <c r="AE2456" i="1"/>
  <c r="AI2456" i="1"/>
  <c r="W2457" i="1"/>
  <c r="O2457" i="1"/>
  <c r="AF2457" i="1"/>
  <c r="AG2457" i="1"/>
  <c r="AH2457" i="1"/>
  <c r="AC2457" i="1"/>
  <c r="AD2457" i="1"/>
  <c r="AE2457" i="1"/>
  <c r="AI2457" i="1"/>
  <c r="W2458" i="1"/>
  <c r="O2458" i="1"/>
  <c r="AF2458" i="1"/>
  <c r="AG2458" i="1"/>
  <c r="AH2458" i="1"/>
  <c r="AC2458" i="1"/>
  <c r="AD2458" i="1"/>
  <c r="AE2458" i="1"/>
  <c r="AI2458" i="1"/>
  <c r="W2459" i="1"/>
  <c r="O2459" i="1"/>
  <c r="AF2459" i="1"/>
  <c r="AG2459" i="1"/>
  <c r="AH2459" i="1"/>
  <c r="AC2459" i="1"/>
  <c r="AD2459" i="1"/>
  <c r="AE2459" i="1"/>
  <c r="AI2459" i="1"/>
  <c r="W2460" i="1"/>
  <c r="O2460" i="1"/>
  <c r="AF2460" i="1"/>
  <c r="AG2460" i="1"/>
  <c r="AH2460" i="1"/>
  <c r="AC2460" i="1"/>
  <c r="AD2460" i="1"/>
  <c r="AE2460" i="1"/>
  <c r="AI2460" i="1"/>
  <c r="W2461" i="1"/>
  <c r="O2461" i="1"/>
  <c r="AF2461" i="1"/>
  <c r="AG2461" i="1"/>
  <c r="AH2461" i="1"/>
  <c r="AC2461" i="1"/>
  <c r="AD2461" i="1"/>
  <c r="AE2461" i="1"/>
  <c r="AI2461" i="1"/>
  <c r="W2462" i="1"/>
  <c r="O2462" i="1"/>
  <c r="AF2462" i="1"/>
  <c r="AG2462" i="1"/>
  <c r="AH2462" i="1"/>
  <c r="AC2462" i="1"/>
  <c r="AD2462" i="1"/>
  <c r="AE2462" i="1"/>
  <c r="AI2462" i="1"/>
  <c r="W2463" i="1"/>
  <c r="O2463" i="1"/>
  <c r="AF2463" i="1"/>
  <c r="AG2463" i="1"/>
  <c r="AH2463" i="1"/>
  <c r="AC2463" i="1"/>
  <c r="AD2463" i="1"/>
  <c r="AE2463" i="1"/>
  <c r="AI2463" i="1"/>
  <c r="W2464" i="1"/>
  <c r="O2464" i="1"/>
  <c r="AF2464" i="1"/>
  <c r="AG2464" i="1"/>
  <c r="AH2464" i="1"/>
  <c r="AC2464" i="1"/>
  <c r="AD2464" i="1"/>
  <c r="AE2464" i="1"/>
  <c r="AI2464" i="1"/>
  <c r="W2465" i="1"/>
  <c r="O2465" i="1"/>
  <c r="AF2465" i="1"/>
  <c r="AG2465" i="1"/>
  <c r="AH2465" i="1"/>
  <c r="AC2465" i="1"/>
  <c r="AD2465" i="1"/>
  <c r="AE2465" i="1"/>
  <c r="AI2465" i="1"/>
  <c r="W2466" i="1"/>
  <c r="O2466" i="1"/>
  <c r="AF2466" i="1"/>
  <c r="AG2466" i="1"/>
  <c r="AH2466" i="1"/>
  <c r="AC2466" i="1"/>
  <c r="AD2466" i="1"/>
  <c r="AE2466" i="1"/>
  <c r="AI2466" i="1"/>
  <c r="W2467" i="1"/>
  <c r="O2467" i="1"/>
  <c r="AF2467" i="1"/>
  <c r="AG2467" i="1"/>
  <c r="AH2467" i="1"/>
  <c r="AC2467" i="1"/>
  <c r="AD2467" i="1"/>
  <c r="AE2467" i="1"/>
  <c r="AI2467" i="1"/>
  <c r="W2468" i="1"/>
  <c r="O2468" i="1"/>
  <c r="AF2468" i="1"/>
  <c r="AG2468" i="1"/>
  <c r="AH2468" i="1"/>
  <c r="AC2468" i="1"/>
  <c r="AD2468" i="1"/>
  <c r="AE2468" i="1"/>
  <c r="AI2468" i="1"/>
  <c r="W2469" i="1"/>
  <c r="O2469" i="1"/>
  <c r="AF2469" i="1"/>
  <c r="AG2469" i="1"/>
  <c r="AH2469" i="1"/>
  <c r="AC2469" i="1"/>
  <c r="AD2469" i="1"/>
  <c r="AE2469" i="1"/>
  <c r="AI2469" i="1"/>
  <c r="W2470" i="1"/>
  <c r="O2470" i="1"/>
  <c r="AF2470" i="1"/>
  <c r="AG2470" i="1"/>
  <c r="AH2470" i="1"/>
  <c r="AC2470" i="1"/>
  <c r="AD2470" i="1"/>
  <c r="AE2470" i="1"/>
  <c r="AI2470" i="1"/>
  <c r="W2471" i="1"/>
  <c r="O2471" i="1"/>
  <c r="AF2471" i="1"/>
  <c r="AG2471" i="1"/>
  <c r="AH2471" i="1"/>
  <c r="AC2471" i="1"/>
  <c r="AD2471" i="1"/>
  <c r="AE2471" i="1"/>
  <c r="AI2471" i="1"/>
  <c r="W2472" i="1"/>
  <c r="O2472" i="1"/>
  <c r="AF2472" i="1"/>
  <c r="AG2472" i="1"/>
  <c r="AH2472" i="1"/>
  <c r="AC2472" i="1"/>
  <c r="AD2472" i="1"/>
  <c r="AE2472" i="1"/>
  <c r="AI2472" i="1"/>
  <c r="W2473" i="1"/>
  <c r="O2473" i="1"/>
  <c r="AF2473" i="1"/>
  <c r="AG2473" i="1"/>
  <c r="AH2473" i="1"/>
  <c r="AC2473" i="1"/>
  <c r="AD2473" i="1"/>
  <c r="AE2473" i="1"/>
  <c r="AI2473" i="1"/>
  <c r="W2474" i="1"/>
  <c r="O2474" i="1"/>
  <c r="AF2474" i="1"/>
  <c r="AG2474" i="1"/>
  <c r="AH2474" i="1"/>
  <c r="AC2474" i="1"/>
  <c r="AD2474" i="1"/>
  <c r="AE2474" i="1"/>
  <c r="AI2474" i="1"/>
  <c r="W2475" i="1"/>
  <c r="O2475" i="1"/>
  <c r="AF2475" i="1"/>
  <c r="AG2475" i="1"/>
  <c r="AH2475" i="1"/>
  <c r="AC2475" i="1"/>
  <c r="AD2475" i="1"/>
  <c r="AE2475" i="1"/>
  <c r="AI2475" i="1"/>
  <c r="W2476" i="1"/>
  <c r="O2476" i="1"/>
  <c r="AF2476" i="1"/>
  <c r="AG2476" i="1"/>
  <c r="AH2476" i="1"/>
  <c r="AC2476" i="1"/>
  <c r="AD2476" i="1"/>
  <c r="AE2476" i="1"/>
  <c r="AI2476" i="1"/>
  <c r="W2477" i="1"/>
  <c r="O2477" i="1"/>
  <c r="AF2477" i="1"/>
  <c r="AG2477" i="1"/>
  <c r="AH2477" i="1"/>
  <c r="AC2477" i="1"/>
  <c r="AD2477" i="1"/>
  <c r="AE2477" i="1"/>
  <c r="AI2477" i="1"/>
  <c r="W2478" i="1"/>
  <c r="O2478" i="1"/>
  <c r="AF2478" i="1"/>
  <c r="AG2478" i="1"/>
  <c r="AH2478" i="1"/>
  <c r="AC2478" i="1"/>
  <c r="AD2478" i="1"/>
  <c r="AE2478" i="1"/>
  <c r="AI2478" i="1"/>
  <c r="W2479" i="1"/>
  <c r="O2479" i="1"/>
  <c r="AF2479" i="1"/>
  <c r="AG2479" i="1"/>
  <c r="AH2479" i="1"/>
  <c r="AC2479" i="1"/>
  <c r="AD2479" i="1"/>
  <c r="AE2479" i="1"/>
  <c r="AI2479" i="1"/>
  <c r="W2480" i="1"/>
  <c r="O2480" i="1"/>
  <c r="AF2480" i="1"/>
  <c r="AG2480" i="1"/>
  <c r="AH2480" i="1"/>
  <c r="AC2480" i="1"/>
  <c r="AD2480" i="1"/>
  <c r="AE2480" i="1"/>
  <c r="AI2480" i="1"/>
  <c r="W2481" i="1"/>
  <c r="O2481" i="1"/>
  <c r="AF2481" i="1"/>
  <c r="AG2481" i="1"/>
  <c r="AH2481" i="1"/>
  <c r="AC2481" i="1"/>
  <c r="AD2481" i="1"/>
  <c r="AE2481" i="1"/>
  <c r="AI2481" i="1"/>
  <c r="W2482" i="1"/>
  <c r="O2482" i="1"/>
  <c r="AF2482" i="1"/>
  <c r="AG2482" i="1"/>
  <c r="AH2482" i="1"/>
  <c r="AC2482" i="1"/>
  <c r="AD2482" i="1"/>
  <c r="AE2482" i="1"/>
  <c r="AI2482" i="1"/>
  <c r="W2483" i="1"/>
  <c r="O2483" i="1"/>
  <c r="AF2483" i="1"/>
  <c r="AG2483" i="1"/>
  <c r="AH2483" i="1"/>
  <c r="AC2483" i="1"/>
  <c r="AD2483" i="1"/>
  <c r="AE2483" i="1"/>
  <c r="AI2483" i="1"/>
  <c r="W2484" i="1"/>
  <c r="O2484" i="1"/>
  <c r="AF2484" i="1"/>
  <c r="AG2484" i="1"/>
  <c r="AH2484" i="1"/>
  <c r="AC2484" i="1"/>
  <c r="AD2484" i="1"/>
  <c r="AE2484" i="1"/>
  <c r="AI2484" i="1"/>
  <c r="W2485" i="1"/>
  <c r="O2485" i="1"/>
  <c r="AF2485" i="1"/>
  <c r="AG2485" i="1"/>
  <c r="AH2485" i="1"/>
  <c r="AC2485" i="1"/>
  <c r="AD2485" i="1"/>
  <c r="AE2485" i="1"/>
  <c r="AI2485" i="1"/>
  <c r="W2486" i="1"/>
  <c r="O2486" i="1"/>
  <c r="AF2486" i="1"/>
  <c r="AG2486" i="1"/>
  <c r="AH2486" i="1"/>
  <c r="AC2486" i="1"/>
  <c r="AD2486" i="1"/>
  <c r="AE2486" i="1"/>
  <c r="AI2486" i="1"/>
  <c r="W2487" i="1"/>
  <c r="O2487" i="1"/>
  <c r="AF2487" i="1"/>
  <c r="AG2487" i="1"/>
  <c r="AH2487" i="1"/>
  <c r="AC2487" i="1"/>
  <c r="AD2487" i="1"/>
  <c r="AE2487" i="1"/>
  <c r="AI2487" i="1"/>
  <c r="W2488" i="1"/>
  <c r="O2488" i="1"/>
  <c r="AF2488" i="1"/>
  <c r="AG2488" i="1"/>
  <c r="AH2488" i="1"/>
  <c r="AC2488" i="1"/>
  <c r="AD2488" i="1"/>
  <c r="AE2488" i="1"/>
  <c r="AI2488" i="1"/>
  <c r="W2489" i="1"/>
  <c r="O2489" i="1"/>
  <c r="AF2489" i="1"/>
  <c r="AG2489" i="1"/>
  <c r="AH2489" i="1"/>
  <c r="AC2489" i="1"/>
  <c r="AD2489" i="1"/>
  <c r="AE2489" i="1"/>
  <c r="AI2489" i="1"/>
  <c r="W2490" i="1"/>
  <c r="O2490" i="1"/>
  <c r="AF2490" i="1"/>
  <c r="AG2490" i="1"/>
  <c r="AH2490" i="1"/>
  <c r="AC2490" i="1"/>
  <c r="AD2490" i="1"/>
  <c r="AE2490" i="1"/>
  <c r="AI2490" i="1"/>
  <c r="W2491" i="1"/>
  <c r="O2491" i="1"/>
  <c r="AF2491" i="1"/>
  <c r="AG2491" i="1"/>
  <c r="AH2491" i="1"/>
  <c r="AC2491" i="1"/>
  <c r="AD2491" i="1"/>
  <c r="AE2491" i="1"/>
  <c r="AI2491" i="1"/>
  <c r="W2492" i="1"/>
  <c r="O2492" i="1"/>
  <c r="AF2492" i="1"/>
  <c r="AG2492" i="1"/>
  <c r="AH2492" i="1"/>
  <c r="AC2492" i="1"/>
  <c r="AD2492" i="1"/>
  <c r="AE2492" i="1"/>
  <c r="AI2492" i="1"/>
  <c r="W2493" i="1"/>
  <c r="O2493" i="1"/>
  <c r="AF2493" i="1"/>
  <c r="AG2493" i="1"/>
  <c r="AH2493" i="1"/>
  <c r="AC2493" i="1"/>
  <c r="AD2493" i="1"/>
  <c r="AE2493" i="1"/>
  <c r="AI2493" i="1"/>
  <c r="W2494" i="1"/>
  <c r="O2494" i="1"/>
  <c r="AF2494" i="1"/>
  <c r="AG2494" i="1"/>
  <c r="AH2494" i="1"/>
  <c r="AC2494" i="1"/>
  <c r="AD2494" i="1"/>
  <c r="AE2494" i="1"/>
  <c r="AI2494" i="1"/>
  <c r="W2495" i="1"/>
  <c r="O2495" i="1"/>
  <c r="AF2495" i="1"/>
  <c r="AG2495" i="1"/>
  <c r="AH2495" i="1"/>
  <c r="AC2495" i="1"/>
  <c r="AD2495" i="1"/>
  <c r="AE2495" i="1"/>
  <c r="AI2495" i="1"/>
  <c r="W2496" i="1"/>
  <c r="O2496" i="1"/>
  <c r="AF2496" i="1"/>
  <c r="AG2496" i="1"/>
  <c r="AH2496" i="1"/>
  <c r="AC2496" i="1"/>
  <c r="AD2496" i="1"/>
  <c r="AE2496" i="1"/>
  <c r="AI2496" i="1"/>
  <c r="W2497" i="1"/>
  <c r="O2497" i="1"/>
  <c r="AF2497" i="1"/>
  <c r="AG2497" i="1"/>
  <c r="AH2497" i="1"/>
  <c r="AC2497" i="1"/>
  <c r="AD2497" i="1"/>
  <c r="AE2497" i="1"/>
  <c r="AI2497" i="1"/>
  <c r="W2498" i="1"/>
  <c r="O2498" i="1"/>
  <c r="AF2498" i="1"/>
  <c r="AG2498" i="1"/>
  <c r="AH2498" i="1"/>
  <c r="AC2498" i="1"/>
  <c r="AD2498" i="1"/>
  <c r="AE2498" i="1"/>
  <c r="AI2498" i="1"/>
  <c r="W2499" i="1"/>
  <c r="O2499" i="1"/>
  <c r="AF2499" i="1"/>
  <c r="AG2499" i="1"/>
  <c r="AH2499" i="1"/>
  <c r="AC2499" i="1"/>
  <c r="AD2499" i="1"/>
  <c r="AE2499" i="1"/>
  <c r="AI2499" i="1"/>
  <c r="W2500" i="1"/>
  <c r="O2500" i="1"/>
  <c r="AF2500" i="1"/>
  <c r="AG2500" i="1"/>
  <c r="AH2500" i="1"/>
  <c r="AC2500" i="1"/>
  <c r="AD2500" i="1"/>
  <c r="AE2500" i="1"/>
  <c r="AI2500" i="1"/>
  <c r="W2501" i="1"/>
  <c r="O2501" i="1"/>
  <c r="AF2501" i="1"/>
  <c r="AG2501" i="1"/>
  <c r="AH2501" i="1"/>
  <c r="AC2501" i="1"/>
  <c r="AD2501" i="1"/>
  <c r="AE2501" i="1"/>
  <c r="AI2501" i="1"/>
  <c r="W2502" i="1"/>
  <c r="O2502" i="1"/>
  <c r="AF2502" i="1"/>
  <c r="AG2502" i="1"/>
  <c r="AH2502" i="1"/>
  <c r="AC2502" i="1"/>
  <c r="AD2502" i="1"/>
  <c r="AE2502" i="1"/>
  <c r="AI2502" i="1"/>
  <c r="W2503" i="1"/>
  <c r="O2503" i="1"/>
  <c r="AF2503" i="1"/>
  <c r="AG2503" i="1"/>
  <c r="AH2503" i="1"/>
  <c r="AC2503" i="1"/>
  <c r="AD2503" i="1"/>
  <c r="AE2503" i="1"/>
  <c r="AI2503" i="1"/>
  <c r="W2504" i="1"/>
  <c r="O2504" i="1"/>
  <c r="AF2504" i="1"/>
  <c r="AG2504" i="1"/>
  <c r="AH2504" i="1"/>
  <c r="AC2504" i="1"/>
  <c r="AD2504" i="1"/>
  <c r="AE2504" i="1"/>
  <c r="AI2504" i="1"/>
  <c r="W2505" i="1"/>
  <c r="O2505" i="1"/>
  <c r="AF2505" i="1"/>
  <c r="AG2505" i="1"/>
  <c r="AH2505" i="1"/>
  <c r="AC2505" i="1"/>
  <c r="AD2505" i="1"/>
  <c r="AE2505" i="1"/>
  <c r="AI2505" i="1"/>
  <c r="W2506" i="1"/>
  <c r="O2506" i="1"/>
  <c r="AF2506" i="1"/>
  <c r="AG2506" i="1"/>
  <c r="AH2506" i="1"/>
  <c r="AC2506" i="1"/>
  <c r="AD2506" i="1"/>
  <c r="AE2506" i="1"/>
  <c r="AI2506" i="1"/>
  <c r="W2507" i="1"/>
  <c r="O2507" i="1"/>
  <c r="AF2507" i="1"/>
  <c r="AG2507" i="1"/>
  <c r="AH2507" i="1"/>
  <c r="AC2507" i="1"/>
  <c r="AD2507" i="1"/>
  <c r="AE2507" i="1"/>
  <c r="AI2507" i="1"/>
  <c r="W2508" i="1"/>
  <c r="O2508" i="1"/>
  <c r="AF2508" i="1"/>
  <c r="AG2508" i="1"/>
  <c r="AH2508" i="1"/>
  <c r="AC2508" i="1"/>
  <c r="AD2508" i="1"/>
  <c r="AE2508" i="1"/>
  <c r="AI2508" i="1"/>
  <c r="W2509" i="1"/>
  <c r="O2509" i="1"/>
  <c r="AF2509" i="1"/>
  <c r="AG2509" i="1"/>
  <c r="AH2509" i="1"/>
  <c r="AC2509" i="1"/>
  <c r="AD2509" i="1"/>
  <c r="AE2509" i="1"/>
  <c r="AI2509" i="1"/>
  <c r="W2510" i="1"/>
  <c r="O2510" i="1"/>
  <c r="AF2510" i="1"/>
  <c r="AG2510" i="1"/>
  <c r="AH2510" i="1"/>
  <c r="AC2510" i="1"/>
  <c r="AD2510" i="1"/>
  <c r="AE2510" i="1"/>
  <c r="AI2510" i="1"/>
  <c r="W2511" i="1"/>
  <c r="O2511" i="1"/>
  <c r="AF2511" i="1"/>
  <c r="AG2511" i="1"/>
  <c r="AH2511" i="1"/>
  <c r="AC2511" i="1"/>
  <c r="AD2511" i="1"/>
  <c r="AE2511" i="1"/>
  <c r="AI2511" i="1"/>
  <c r="W2512" i="1"/>
  <c r="O2512" i="1"/>
  <c r="AF2512" i="1"/>
  <c r="AG2512" i="1"/>
  <c r="AH2512" i="1"/>
  <c r="AC2512" i="1"/>
  <c r="AD2512" i="1"/>
  <c r="AE2512" i="1"/>
  <c r="AI2512" i="1"/>
  <c r="W2513" i="1"/>
  <c r="O2513" i="1"/>
  <c r="AF2513" i="1"/>
  <c r="AG2513" i="1"/>
  <c r="AH2513" i="1"/>
  <c r="AC2513" i="1"/>
  <c r="AD2513" i="1"/>
  <c r="AE2513" i="1"/>
  <c r="AI2513" i="1"/>
  <c r="W2514" i="1"/>
  <c r="O2514" i="1"/>
  <c r="AF2514" i="1"/>
  <c r="AG2514" i="1"/>
  <c r="AH2514" i="1"/>
  <c r="AC2514" i="1"/>
  <c r="AD2514" i="1"/>
  <c r="AE2514" i="1"/>
  <c r="AI2514" i="1"/>
  <c r="W2515" i="1"/>
  <c r="O2515" i="1"/>
  <c r="AF2515" i="1"/>
  <c r="AG2515" i="1"/>
  <c r="AH2515" i="1"/>
  <c r="AC2515" i="1"/>
  <c r="AD2515" i="1"/>
  <c r="AE2515" i="1"/>
  <c r="AI2515" i="1"/>
  <c r="W2516" i="1"/>
  <c r="O2516" i="1"/>
  <c r="AF2516" i="1"/>
  <c r="AG2516" i="1"/>
  <c r="AH2516" i="1"/>
  <c r="AC2516" i="1"/>
  <c r="AD2516" i="1"/>
  <c r="AE2516" i="1"/>
  <c r="AI2516" i="1"/>
  <c r="W2517" i="1"/>
  <c r="O2517" i="1"/>
  <c r="AF2517" i="1"/>
  <c r="AG2517" i="1"/>
  <c r="AH2517" i="1"/>
  <c r="AC2517" i="1"/>
  <c r="AD2517" i="1"/>
  <c r="AE2517" i="1"/>
  <c r="AI2517" i="1"/>
  <c r="W2518" i="1"/>
  <c r="O2518" i="1"/>
  <c r="AF2518" i="1"/>
  <c r="AG2518" i="1"/>
  <c r="AH2518" i="1"/>
  <c r="AC2518" i="1"/>
  <c r="AD2518" i="1"/>
  <c r="AE2518" i="1"/>
  <c r="AI2518" i="1"/>
  <c r="W2519" i="1"/>
  <c r="O2519" i="1"/>
  <c r="AF2519" i="1"/>
  <c r="AG2519" i="1"/>
  <c r="AH2519" i="1"/>
  <c r="AC2519" i="1"/>
  <c r="AD2519" i="1"/>
  <c r="AE2519" i="1"/>
  <c r="AI2519" i="1"/>
  <c r="W2520" i="1"/>
  <c r="O2520" i="1"/>
  <c r="AF2520" i="1"/>
  <c r="AG2520" i="1"/>
  <c r="AH2520" i="1"/>
  <c r="AC2520" i="1"/>
  <c r="AD2520" i="1"/>
  <c r="AE2520" i="1"/>
  <c r="AI2520" i="1"/>
  <c r="W2521" i="1"/>
  <c r="O2521" i="1"/>
  <c r="AF2521" i="1"/>
  <c r="AG2521" i="1"/>
  <c r="AH2521" i="1"/>
  <c r="AC2521" i="1"/>
  <c r="AD2521" i="1"/>
  <c r="AE2521" i="1"/>
  <c r="AI2521" i="1"/>
  <c r="W2522" i="1"/>
  <c r="O2522" i="1"/>
  <c r="AF2522" i="1"/>
  <c r="AG2522" i="1"/>
  <c r="AH2522" i="1"/>
  <c r="AC2522" i="1"/>
  <c r="AD2522" i="1"/>
  <c r="AE2522" i="1"/>
  <c r="AI2522" i="1"/>
  <c r="W2523" i="1"/>
  <c r="O2523" i="1"/>
  <c r="AF2523" i="1"/>
  <c r="AG2523" i="1"/>
  <c r="AH2523" i="1"/>
  <c r="AC2523" i="1"/>
  <c r="AD2523" i="1"/>
  <c r="AE2523" i="1"/>
  <c r="AI2523" i="1"/>
  <c r="W2524" i="1"/>
  <c r="O2524" i="1"/>
  <c r="AF2524" i="1"/>
  <c r="AG2524" i="1"/>
  <c r="AH2524" i="1"/>
  <c r="AC2524" i="1"/>
  <c r="AD2524" i="1"/>
  <c r="AE2524" i="1"/>
  <c r="AI2524" i="1"/>
  <c r="W2525" i="1"/>
  <c r="O2525" i="1"/>
  <c r="AF2525" i="1"/>
  <c r="AG2525" i="1"/>
  <c r="AH2525" i="1"/>
  <c r="AC2525" i="1"/>
  <c r="AD2525" i="1"/>
  <c r="AE2525" i="1"/>
  <c r="AI2525" i="1"/>
  <c r="W2526" i="1"/>
  <c r="O2526" i="1"/>
  <c r="AF2526" i="1"/>
  <c r="AG2526" i="1"/>
  <c r="AH2526" i="1"/>
  <c r="AC2526" i="1"/>
  <c r="AD2526" i="1"/>
  <c r="AE2526" i="1"/>
  <c r="AI2526" i="1"/>
  <c r="W2527" i="1"/>
  <c r="O2527" i="1"/>
  <c r="AF2527" i="1"/>
  <c r="AG2527" i="1"/>
  <c r="AH2527" i="1"/>
  <c r="AC2527" i="1"/>
  <c r="AD2527" i="1"/>
  <c r="AE2527" i="1"/>
  <c r="AI2527" i="1"/>
  <c r="W2528" i="1"/>
  <c r="O2528" i="1"/>
  <c r="AF2528" i="1"/>
  <c r="AG2528" i="1"/>
  <c r="AH2528" i="1"/>
  <c r="AC2528" i="1"/>
  <c r="AD2528" i="1"/>
  <c r="AE2528" i="1"/>
  <c r="AI2528" i="1"/>
  <c r="W2529" i="1"/>
  <c r="O2529" i="1"/>
  <c r="AF2529" i="1"/>
  <c r="AG2529" i="1"/>
  <c r="AH2529" i="1"/>
  <c r="AC2529" i="1"/>
  <c r="AD2529" i="1"/>
  <c r="AE2529" i="1"/>
  <c r="AI2529" i="1"/>
  <c r="W2530" i="1"/>
  <c r="O2530" i="1"/>
  <c r="AF2530" i="1"/>
  <c r="AG2530" i="1"/>
  <c r="AH2530" i="1"/>
  <c r="AC2530" i="1"/>
  <c r="AD2530" i="1"/>
  <c r="AE2530" i="1"/>
  <c r="AI2530" i="1"/>
  <c r="W2531" i="1"/>
  <c r="O2531" i="1"/>
  <c r="AF2531" i="1"/>
  <c r="AG2531" i="1"/>
  <c r="AH2531" i="1"/>
  <c r="AC2531" i="1"/>
  <c r="AD2531" i="1"/>
  <c r="AE2531" i="1"/>
  <c r="AI2531" i="1"/>
  <c r="W2532" i="1"/>
  <c r="O2532" i="1"/>
  <c r="AF2532" i="1"/>
  <c r="AG2532" i="1"/>
  <c r="AH2532" i="1"/>
  <c r="AC2532" i="1"/>
  <c r="AD2532" i="1"/>
  <c r="AE2532" i="1"/>
  <c r="AI2532" i="1"/>
  <c r="W2533" i="1"/>
  <c r="O2533" i="1"/>
  <c r="AF2533" i="1"/>
  <c r="AG2533" i="1"/>
  <c r="AH2533" i="1"/>
  <c r="AC2533" i="1"/>
  <c r="AD2533" i="1"/>
  <c r="AE2533" i="1"/>
  <c r="AI2533" i="1"/>
  <c r="W2534" i="1"/>
  <c r="O2534" i="1"/>
  <c r="AF2534" i="1"/>
  <c r="AG2534" i="1"/>
  <c r="AH2534" i="1"/>
  <c r="AC2534" i="1"/>
  <c r="AD2534" i="1"/>
  <c r="AE2534" i="1"/>
  <c r="AI2534" i="1"/>
  <c r="W2535" i="1"/>
  <c r="O2535" i="1"/>
  <c r="AF2535" i="1"/>
  <c r="AG2535" i="1"/>
  <c r="AH2535" i="1"/>
  <c r="AC2535" i="1"/>
  <c r="AD2535" i="1"/>
  <c r="AE2535" i="1"/>
  <c r="AI2535" i="1"/>
  <c r="W2536" i="1"/>
  <c r="O2536" i="1"/>
  <c r="AF2536" i="1"/>
  <c r="AG2536" i="1"/>
  <c r="AH2536" i="1"/>
  <c r="AC2536" i="1"/>
  <c r="AD2536" i="1"/>
  <c r="AE2536" i="1"/>
  <c r="AI2536" i="1"/>
  <c r="W2537" i="1"/>
  <c r="O2537" i="1"/>
  <c r="AF2537" i="1"/>
  <c r="AG2537" i="1"/>
  <c r="AH2537" i="1"/>
  <c r="AC2537" i="1"/>
  <c r="AD2537" i="1"/>
  <c r="AE2537" i="1"/>
  <c r="AI2537" i="1"/>
  <c r="W2538" i="1"/>
  <c r="O2538" i="1"/>
  <c r="AF2538" i="1"/>
  <c r="AG2538" i="1"/>
  <c r="AH2538" i="1"/>
  <c r="AC2538" i="1"/>
  <c r="AD2538" i="1"/>
  <c r="AE2538" i="1"/>
  <c r="AI2538" i="1"/>
  <c r="W2539" i="1"/>
  <c r="O2539" i="1"/>
  <c r="AF2539" i="1"/>
  <c r="AG2539" i="1"/>
  <c r="AH2539" i="1"/>
  <c r="AC2539" i="1"/>
  <c r="AD2539" i="1"/>
  <c r="AE2539" i="1"/>
  <c r="AI2539" i="1"/>
  <c r="W2540" i="1"/>
  <c r="O2540" i="1"/>
  <c r="AF2540" i="1"/>
  <c r="AG2540" i="1"/>
  <c r="AH2540" i="1"/>
  <c r="AC2540" i="1"/>
  <c r="AD2540" i="1"/>
  <c r="AE2540" i="1"/>
  <c r="AI2540" i="1"/>
  <c r="W2541" i="1"/>
  <c r="O2541" i="1"/>
  <c r="AF2541" i="1"/>
  <c r="AG2541" i="1"/>
  <c r="AH2541" i="1"/>
  <c r="AC2541" i="1"/>
  <c r="AD2541" i="1"/>
  <c r="AE2541" i="1"/>
  <c r="AI2541" i="1"/>
  <c r="W2542" i="1"/>
  <c r="O2542" i="1"/>
  <c r="AF2542" i="1"/>
  <c r="AG2542" i="1"/>
  <c r="AH2542" i="1"/>
  <c r="AC2542" i="1"/>
  <c r="AD2542" i="1"/>
  <c r="AE2542" i="1"/>
  <c r="AI2542" i="1"/>
  <c r="W2543" i="1"/>
  <c r="O2543" i="1"/>
  <c r="AF2543" i="1"/>
  <c r="AG2543" i="1"/>
  <c r="AH2543" i="1"/>
  <c r="AC2543" i="1"/>
  <c r="AD2543" i="1"/>
  <c r="AE2543" i="1"/>
  <c r="AI2543" i="1"/>
  <c r="W2544" i="1"/>
  <c r="O2544" i="1"/>
  <c r="AF2544" i="1"/>
  <c r="AG2544" i="1"/>
  <c r="AH2544" i="1"/>
  <c r="AC2544" i="1"/>
  <c r="AD2544" i="1"/>
  <c r="AE2544" i="1"/>
  <c r="AI2544" i="1"/>
  <c r="W2545" i="1"/>
  <c r="O2545" i="1"/>
  <c r="AF2545" i="1"/>
  <c r="AG2545" i="1"/>
  <c r="AH2545" i="1"/>
  <c r="AC2545" i="1"/>
  <c r="AD2545" i="1"/>
  <c r="AE2545" i="1"/>
  <c r="AI2545" i="1"/>
  <c r="W2546" i="1"/>
  <c r="O2546" i="1"/>
  <c r="AF2546" i="1"/>
  <c r="AG2546" i="1"/>
  <c r="AH2546" i="1"/>
  <c r="AC2546" i="1"/>
  <c r="AD2546" i="1"/>
  <c r="AE2546" i="1"/>
  <c r="AI2546" i="1"/>
  <c r="W2547" i="1"/>
  <c r="O2547" i="1"/>
  <c r="AF2547" i="1"/>
  <c r="AG2547" i="1"/>
  <c r="AH2547" i="1"/>
  <c r="AC2547" i="1"/>
  <c r="AD2547" i="1"/>
  <c r="AE2547" i="1"/>
  <c r="AI2547" i="1"/>
  <c r="W2548" i="1"/>
  <c r="O2548" i="1"/>
  <c r="AF2548" i="1"/>
  <c r="AG2548" i="1"/>
  <c r="AH2548" i="1"/>
  <c r="AC2548" i="1"/>
  <c r="AD2548" i="1"/>
  <c r="AE2548" i="1"/>
  <c r="AI2548" i="1"/>
  <c r="W2549" i="1"/>
  <c r="O2549" i="1"/>
  <c r="AF2549" i="1"/>
  <c r="AG2549" i="1"/>
  <c r="AH2549" i="1"/>
  <c r="AC2549" i="1"/>
  <c r="AD2549" i="1"/>
  <c r="AE2549" i="1"/>
  <c r="AI2549" i="1"/>
  <c r="W2550" i="1"/>
  <c r="O2550" i="1"/>
  <c r="AF2550" i="1"/>
  <c r="AG2550" i="1"/>
  <c r="AH2550" i="1"/>
  <c r="AC2550" i="1"/>
  <c r="AD2550" i="1"/>
  <c r="AE2550" i="1"/>
  <c r="AI2550" i="1"/>
  <c r="W2551" i="1"/>
  <c r="O2551" i="1"/>
  <c r="AF2551" i="1"/>
  <c r="AG2551" i="1"/>
  <c r="AH2551" i="1"/>
  <c r="AC2551" i="1"/>
  <c r="AD2551" i="1"/>
  <c r="AE2551" i="1"/>
  <c r="AI2551" i="1"/>
  <c r="W2552" i="1"/>
  <c r="O2552" i="1"/>
  <c r="AF2552" i="1"/>
  <c r="AG2552" i="1"/>
  <c r="AH2552" i="1"/>
  <c r="AC2552" i="1"/>
  <c r="AD2552" i="1"/>
  <c r="AE2552" i="1"/>
  <c r="AI2552" i="1"/>
  <c r="W2553" i="1"/>
  <c r="O2553" i="1"/>
  <c r="AF2553" i="1"/>
  <c r="AG2553" i="1"/>
  <c r="AH2553" i="1"/>
  <c r="AC2553" i="1"/>
  <c r="AD2553" i="1"/>
  <c r="AE2553" i="1"/>
  <c r="AI2553" i="1"/>
  <c r="W2554" i="1"/>
  <c r="O2554" i="1"/>
  <c r="AF2554" i="1"/>
  <c r="AG2554" i="1"/>
  <c r="AH2554" i="1"/>
  <c r="AC2554" i="1"/>
  <c r="AD2554" i="1"/>
  <c r="AE2554" i="1"/>
  <c r="AI2554" i="1"/>
  <c r="W2555" i="1"/>
  <c r="O2555" i="1"/>
  <c r="AF2555" i="1"/>
  <c r="AG2555" i="1"/>
  <c r="AH2555" i="1"/>
  <c r="AC2555" i="1"/>
  <c r="AD2555" i="1"/>
  <c r="AE2555" i="1"/>
  <c r="AI2555" i="1"/>
  <c r="W2556" i="1"/>
  <c r="O2556" i="1"/>
  <c r="AF2556" i="1"/>
  <c r="AG2556" i="1"/>
  <c r="AH2556" i="1"/>
  <c r="AC2556" i="1"/>
  <c r="AD2556" i="1"/>
  <c r="AE2556" i="1"/>
  <c r="AI2556" i="1"/>
  <c r="W2557" i="1"/>
  <c r="O2557" i="1"/>
  <c r="AF2557" i="1"/>
  <c r="AG2557" i="1"/>
  <c r="AH2557" i="1"/>
  <c r="AC2557" i="1"/>
  <c r="AD2557" i="1"/>
  <c r="AE2557" i="1"/>
  <c r="AI2557" i="1"/>
  <c r="W2558" i="1"/>
  <c r="O2558" i="1"/>
  <c r="AF2558" i="1"/>
  <c r="AG2558" i="1"/>
  <c r="AH2558" i="1"/>
  <c r="AC2558" i="1"/>
  <c r="AD2558" i="1"/>
  <c r="AE2558" i="1"/>
  <c r="AI2558" i="1"/>
  <c r="W2559" i="1"/>
  <c r="O2559" i="1"/>
  <c r="AF2559" i="1"/>
  <c r="AG2559" i="1"/>
  <c r="AH2559" i="1"/>
  <c r="AC2559" i="1"/>
  <c r="AD2559" i="1"/>
  <c r="AE2559" i="1"/>
  <c r="AI2559" i="1"/>
  <c r="W2560" i="1"/>
  <c r="O2560" i="1"/>
  <c r="AF2560" i="1"/>
  <c r="AG2560" i="1"/>
  <c r="AH2560" i="1"/>
  <c r="AC2560" i="1"/>
  <c r="AD2560" i="1"/>
  <c r="AE2560" i="1"/>
  <c r="AI2560" i="1"/>
  <c r="W2561" i="1"/>
  <c r="O2561" i="1"/>
  <c r="AF2561" i="1"/>
  <c r="AG2561" i="1"/>
  <c r="AH2561" i="1"/>
  <c r="AC2561" i="1"/>
  <c r="AD2561" i="1"/>
  <c r="AE2561" i="1"/>
  <c r="AI2561" i="1"/>
  <c r="W2562" i="1"/>
  <c r="O2562" i="1"/>
  <c r="AF2562" i="1"/>
  <c r="AG2562" i="1"/>
  <c r="AH2562" i="1"/>
  <c r="AC2562" i="1"/>
  <c r="AD2562" i="1"/>
  <c r="AE2562" i="1"/>
  <c r="AI2562" i="1"/>
  <c r="W2563" i="1"/>
  <c r="O2563" i="1"/>
  <c r="AF2563" i="1"/>
  <c r="AG2563" i="1"/>
  <c r="AH2563" i="1"/>
  <c r="AC2563" i="1"/>
  <c r="AD2563" i="1"/>
  <c r="AE2563" i="1"/>
  <c r="AI2563" i="1"/>
  <c r="W2564" i="1"/>
  <c r="O2564" i="1"/>
  <c r="AF2564" i="1"/>
  <c r="AG2564" i="1"/>
  <c r="AH2564" i="1"/>
  <c r="AC2564" i="1"/>
  <c r="AD2564" i="1"/>
  <c r="AE2564" i="1"/>
  <c r="AI2564" i="1"/>
  <c r="W2565" i="1"/>
  <c r="O2565" i="1"/>
  <c r="AF2565" i="1"/>
  <c r="AG2565" i="1"/>
  <c r="AH2565" i="1"/>
  <c r="AC2565" i="1"/>
  <c r="AD2565" i="1"/>
  <c r="AE2565" i="1"/>
  <c r="AI2565" i="1"/>
  <c r="W2566" i="1"/>
  <c r="O2566" i="1"/>
  <c r="AF2566" i="1"/>
  <c r="AG2566" i="1"/>
  <c r="AH2566" i="1"/>
  <c r="AC2566" i="1"/>
  <c r="AD2566" i="1"/>
  <c r="AE2566" i="1"/>
  <c r="AI2566" i="1"/>
  <c r="W2567" i="1"/>
  <c r="O2567" i="1"/>
  <c r="AF2567" i="1"/>
  <c r="AG2567" i="1"/>
  <c r="AH2567" i="1"/>
  <c r="AC2567" i="1"/>
  <c r="AD2567" i="1"/>
  <c r="AE2567" i="1"/>
  <c r="AI2567" i="1"/>
  <c r="W2568" i="1"/>
  <c r="O2568" i="1"/>
  <c r="AF2568" i="1"/>
  <c r="AG2568" i="1"/>
  <c r="AH2568" i="1"/>
  <c r="AC2568" i="1"/>
  <c r="AD2568" i="1"/>
  <c r="AE2568" i="1"/>
  <c r="AI2568" i="1"/>
  <c r="W2569" i="1"/>
  <c r="O2569" i="1"/>
  <c r="AF2569" i="1"/>
  <c r="AG2569" i="1"/>
  <c r="AH2569" i="1"/>
  <c r="AC2569" i="1"/>
  <c r="AD2569" i="1"/>
  <c r="AE2569" i="1"/>
  <c r="AI2569" i="1"/>
  <c r="W2570" i="1"/>
  <c r="O2570" i="1"/>
  <c r="AF2570" i="1"/>
  <c r="AG2570" i="1"/>
  <c r="AH2570" i="1"/>
  <c r="AC2570" i="1"/>
  <c r="AD2570" i="1"/>
  <c r="AE2570" i="1"/>
  <c r="AI2570" i="1"/>
  <c r="W2571" i="1"/>
  <c r="O2571" i="1"/>
  <c r="AF2571" i="1"/>
  <c r="AG2571" i="1"/>
  <c r="AH2571" i="1"/>
  <c r="AC2571" i="1"/>
  <c r="AD2571" i="1"/>
  <c r="AE2571" i="1"/>
  <c r="AI2571" i="1"/>
  <c r="W2572" i="1"/>
  <c r="O2572" i="1"/>
  <c r="AF2572" i="1"/>
  <c r="AG2572" i="1"/>
  <c r="AH2572" i="1"/>
  <c r="AC2572" i="1"/>
  <c r="AD2572" i="1"/>
  <c r="AE2572" i="1"/>
  <c r="AI2572" i="1"/>
  <c r="W2573" i="1"/>
  <c r="O2573" i="1"/>
  <c r="AF2573" i="1"/>
  <c r="AG2573" i="1"/>
  <c r="AH2573" i="1"/>
  <c r="AC2573" i="1"/>
  <c r="AD2573" i="1"/>
  <c r="AE2573" i="1"/>
  <c r="AI2573" i="1"/>
  <c r="W2574" i="1"/>
  <c r="O2574" i="1"/>
  <c r="AF2574" i="1"/>
  <c r="AG2574" i="1"/>
  <c r="AH2574" i="1"/>
  <c r="AC2574" i="1"/>
  <c r="AD2574" i="1"/>
  <c r="AE2574" i="1"/>
  <c r="AI2574" i="1"/>
  <c r="W2575" i="1"/>
  <c r="O2575" i="1"/>
  <c r="AF2575" i="1"/>
  <c r="AG2575" i="1"/>
  <c r="AH2575" i="1"/>
  <c r="AC2575" i="1"/>
  <c r="AD2575" i="1"/>
  <c r="AE2575" i="1"/>
  <c r="AI2575" i="1"/>
  <c r="W2576" i="1"/>
  <c r="O2576" i="1"/>
  <c r="AF2576" i="1"/>
  <c r="AG2576" i="1"/>
  <c r="AH2576" i="1"/>
  <c r="AC2576" i="1"/>
  <c r="AD2576" i="1"/>
  <c r="AE2576" i="1"/>
  <c r="AI2576" i="1"/>
  <c r="W2577" i="1"/>
  <c r="O2577" i="1"/>
  <c r="AF2577" i="1"/>
  <c r="AG2577" i="1"/>
  <c r="AH2577" i="1"/>
  <c r="AC2577" i="1"/>
  <c r="AD2577" i="1"/>
  <c r="AE2577" i="1"/>
  <c r="AI2577" i="1"/>
  <c r="W2578" i="1"/>
  <c r="O2578" i="1"/>
  <c r="AF2578" i="1"/>
  <c r="AG2578" i="1"/>
  <c r="AH2578" i="1"/>
  <c r="AC2578" i="1"/>
  <c r="AD2578" i="1"/>
  <c r="AE2578" i="1"/>
  <c r="AI2578" i="1"/>
  <c r="W2579" i="1"/>
  <c r="O2579" i="1"/>
  <c r="AF2579" i="1"/>
  <c r="AG2579" i="1"/>
  <c r="AH2579" i="1"/>
  <c r="AC2579" i="1"/>
  <c r="AD2579" i="1"/>
  <c r="AE2579" i="1"/>
  <c r="AI2579" i="1"/>
  <c r="W2580" i="1"/>
  <c r="O2580" i="1"/>
  <c r="AF2580" i="1"/>
  <c r="AG2580" i="1"/>
  <c r="AH2580" i="1"/>
  <c r="AC2580" i="1"/>
  <c r="AD2580" i="1"/>
  <c r="AE2580" i="1"/>
  <c r="AI2580" i="1"/>
  <c r="W2581" i="1"/>
  <c r="O2581" i="1"/>
  <c r="AF2581" i="1"/>
  <c r="AG2581" i="1"/>
  <c r="AH2581" i="1"/>
  <c r="AC2581" i="1"/>
  <c r="AD2581" i="1"/>
  <c r="AE2581" i="1"/>
  <c r="AI2581" i="1"/>
  <c r="W2582" i="1"/>
  <c r="O2582" i="1"/>
  <c r="AF2582" i="1"/>
  <c r="AG2582" i="1"/>
  <c r="AH2582" i="1"/>
  <c r="AC2582" i="1"/>
  <c r="AD2582" i="1"/>
  <c r="AE2582" i="1"/>
  <c r="AI2582" i="1"/>
  <c r="W2583" i="1"/>
  <c r="O2583" i="1"/>
  <c r="AF2583" i="1"/>
  <c r="AG2583" i="1"/>
  <c r="AH2583" i="1"/>
  <c r="AC2583" i="1"/>
  <c r="AD2583" i="1"/>
  <c r="AE2583" i="1"/>
  <c r="AI2583" i="1"/>
  <c r="W2584" i="1"/>
  <c r="O2584" i="1"/>
  <c r="AF2584" i="1"/>
  <c r="AG2584" i="1"/>
  <c r="AH2584" i="1"/>
  <c r="AC2584" i="1"/>
  <c r="AD2584" i="1"/>
  <c r="AE2584" i="1"/>
  <c r="AI2584" i="1"/>
  <c r="W2585" i="1"/>
  <c r="O2585" i="1"/>
  <c r="AF2585" i="1"/>
  <c r="AG2585" i="1"/>
  <c r="AH2585" i="1"/>
  <c r="AC2585" i="1"/>
  <c r="AD2585" i="1"/>
  <c r="AE2585" i="1"/>
  <c r="AI2585" i="1"/>
  <c r="W2586" i="1"/>
  <c r="O2586" i="1"/>
  <c r="AF2586" i="1"/>
  <c r="AG2586" i="1"/>
  <c r="AH2586" i="1"/>
  <c r="AC2586" i="1"/>
  <c r="AD2586" i="1"/>
  <c r="AE2586" i="1"/>
  <c r="AI2586" i="1"/>
  <c r="W2587" i="1"/>
  <c r="O2587" i="1"/>
  <c r="AF2587" i="1"/>
  <c r="AG2587" i="1"/>
  <c r="AH2587" i="1"/>
  <c r="AC2587" i="1"/>
  <c r="AD2587" i="1"/>
  <c r="AE2587" i="1"/>
  <c r="AI2587" i="1"/>
  <c r="W2588" i="1"/>
  <c r="O2588" i="1"/>
  <c r="AF2588" i="1"/>
  <c r="AG2588" i="1"/>
  <c r="AH2588" i="1"/>
  <c r="AC2588" i="1"/>
  <c r="AD2588" i="1"/>
  <c r="AE2588" i="1"/>
  <c r="AI2588" i="1"/>
  <c r="W2589" i="1"/>
  <c r="O2589" i="1"/>
  <c r="AF2589" i="1"/>
  <c r="AG2589" i="1"/>
  <c r="AH2589" i="1"/>
  <c r="AC2589" i="1"/>
  <c r="AD2589" i="1"/>
  <c r="AE2589" i="1"/>
  <c r="AI2589" i="1"/>
  <c r="W2590" i="1"/>
  <c r="O2590" i="1"/>
  <c r="AF2590" i="1"/>
  <c r="AG2590" i="1"/>
  <c r="AH2590" i="1"/>
  <c r="AC2590" i="1"/>
  <c r="AD2590" i="1"/>
  <c r="AE2590" i="1"/>
  <c r="AI2590" i="1"/>
  <c r="W2591" i="1"/>
  <c r="O2591" i="1"/>
  <c r="AF2591" i="1"/>
  <c r="AG2591" i="1"/>
  <c r="AH2591" i="1"/>
  <c r="AC2591" i="1"/>
  <c r="AD2591" i="1"/>
  <c r="AE2591" i="1"/>
  <c r="AI2591" i="1"/>
  <c r="W2592" i="1"/>
  <c r="O2592" i="1"/>
  <c r="AF2592" i="1"/>
  <c r="AG2592" i="1"/>
  <c r="AH2592" i="1"/>
  <c r="AC2592" i="1"/>
  <c r="AD2592" i="1"/>
  <c r="AE2592" i="1"/>
  <c r="AI2592" i="1"/>
  <c r="W2593" i="1"/>
  <c r="O2593" i="1"/>
  <c r="AF2593" i="1"/>
  <c r="AG2593" i="1"/>
  <c r="AH2593" i="1"/>
  <c r="AC2593" i="1"/>
  <c r="AD2593" i="1"/>
  <c r="AE2593" i="1"/>
  <c r="AI2593" i="1"/>
  <c r="W2594" i="1"/>
  <c r="O2594" i="1"/>
  <c r="AF2594" i="1"/>
  <c r="AG2594" i="1"/>
  <c r="AH2594" i="1"/>
  <c r="AC2594" i="1"/>
  <c r="AD2594" i="1"/>
  <c r="AE2594" i="1"/>
  <c r="AI2594" i="1"/>
  <c r="W2595" i="1"/>
  <c r="O2595" i="1"/>
  <c r="AF2595" i="1"/>
  <c r="AG2595" i="1"/>
  <c r="AH2595" i="1"/>
  <c r="AC2595" i="1"/>
  <c r="AD2595" i="1"/>
  <c r="AE2595" i="1"/>
  <c r="AI2595" i="1"/>
  <c r="W2596" i="1"/>
  <c r="O2596" i="1"/>
  <c r="AF2596" i="1"/>
  <c r="AG2596" i="1"/>
  <c r="AH2596" i="1"/>
  <c r="AC2596" i="1"/>
  <c r="AD2596" i="1"/>
  <c r="AE2596" i="1"/>
  <c r="AI2596" i="1"/>
  <c r="W2597" i="1"/>
  <c r="O2597" i="1"/>
  <c r="AF2597" i="1"/>
  <c r="AG2597" i="1"/>
  <c r="AH2597" i="1"/>
  <c r="AC2597" i="1"/>
  <c r="AD2597" i="1"/>
  <c r="AE2597" i="1"/>
  <c r="AI2597" i="1"/>
  <c r="W2598" i="1"/>
  <c r="O2598" i="1"/>
  <c r="AF2598" i="1"/>
  <c r="AG2598" i="1"/>
  <c r="AH2598" i="1"/>
  <c r="AC2598" i="1"/>
  <c r="AD2598" i="1"/>
  <c r="AE2598" i="1"/>
  <c r="AI2598" i="1"/>
  <c r="W2599" i="1"/>
  <c r="O2599" i="1"/>
  <c r="AF2599" i="1"/>
  <c r="AG2599" i="1"/>
  <c r="AH2599" i="1"/>
  <c r="AC2599" i="1"/>
  <c r="AD2599" i="1"/>
  <c r="AE2599" i="1"/>
  <c r="AI2599" i="1"/>
  <c r="W2600" i="1"/>
  <c r="O2600" i="1"/>
  <c r="AF2600" i="1"/>
  <c r="AG2600" i="1"/>
  <c r="AH2600" i="1"/>
  <c r="AC2600" i="1"/>
  <c r="AD2600" i="1"/>
  <c r="AE2600" i="1"/>
  <c r="AI2600" i="1"/>
  <c r="W2601" i="1"/>
  <c r="O2601" i="1"/>
  <c r="AF2601" i="1"/>
  <c r="AG2601" i="1"/>
  <c r="AH2601" i="1"/>
  <c r="AC2601" i="1"/>
  <c r="AD2601" i="1"/>
  <c r="AE2601" i="1"/>
  <c r="AI2601" i="1"/>
  <c r="W2602" i="1"/>
  <c r="O2602" i="1"/>
  <c r="AF2602" i="1"/>
  <c r="AG2602" i="1"/>
  <c r="AH2602" i="1"/>
  <c r="AC2602" i="1"/>
  <c r="AD2602" i="1"/>
  <c r="AE2602" i="1"/>
  <c r="AI2602" i="1"/>
  <c r="W2603" i="1"/>
  <c r="O2603" i="1"/>
  <c r="AF2603" i="1"/>
  <c r="AG2603" i="1"/>
  <c r="AH2603" i="1"/>
  <c r="AC2603" i="1"/>
  <c r="AD2603" i="1"/>
  <c r="AE2603" i="1"/>
  <c r="AI2603" i="1"/>
  <c r="W2604" i="1"/>
  <c r="O2604" i="1"/>
  <c r="AF2604" i="1"/>
  <c r="AG2604" i="1"/>
  <c r="AH2604" i="1"/>
  <c r="AC2604" i="1"/>
  <c r="AD2604" i="1"/>
  <c r="AE2604" i="1"/>
  <c r="AI2604" i="1"/>
  <c r="W2605" i="1"/>
  <c r="O2605" i="1"/>
  <c r="AF2605" i="1"/>
  <c r="AG2605" i="1"/>
  <c r="AH2605" i="1"/>
  <c r="AC2605" i="1"/>
  <c r="AD2605" i="1"/>
  <c r="AE2605" i="1"/>
  <c r="AI2605" i="1"/>
  <c r="W2606" i="1"/>
  <c r="O2606" i="1"/>
  <c r="AF2606" i="1"/>
  <c r="AG2606" i="1"/>
  <c r="AH2606" i="1"/>
  <c r="AC2606" i="1"/>
  <c r="AD2606" i="1"/>
  <c r="AE2606" i="1"/>
  <c r="AI2606" i="1"/>
  <c r="W2607" i="1"/>
  <c r="O2607" i="1"/>
  <c r="AF2607" i="1"/>
  <c r="AG2607" i="1"/>
  <c r="AH2607" i="1"/>
  <c r="AC2607" i="1"/>
  <c r="AD2607" i="1"/>
  <c r="AE2607" i="1"/>
  <c r="AI2607" i="1"/>
  <c r="W2608" i="1"/>
  <c r="O2608" i="1"/>
  <c r="AF2608" i="1"/>
  <c r="AG2608" i="1"/>
  <c r="AH2608" i="1"/>
  <c r="AC2608" i="1"/>
  <c r="AD2608" i="1"/>
  <c r="AE2608" i="1"/>
  <c r="AI2608" i="1"/>
  <c r="W2609" i="1"/>
  <c r="O2609" i="1"/>
  <c r="AF2609" i="1"/>
  <c r="AG2609" i="1"/>
  <c r="AH2609" i="1"/>
  <c r="AC2609" i="1"/>
  <c r="AD2609" i="1"/>
  <c r="AE2609" i="1"/>
  <c r="AI2609" i="1"/>
  <c r="W2610" i="1"/>
  <c r="O2610" i="1"/>
  <c r="AF2610" i="1"/>
  <c r="AG2610" i="1"/>
  <c r="AH2610" i="1"/>
  <c r="AC2610" i="1"/>
  <c r="AD2610" i="1"/>
  <c r="AE2610" i="1"/>
  <c r="AI2610" i="1"/>
  <c r="W2611" i="1"/>
  <c r="O2611" i="1"/>
  <c r="AF2611" i="1"/>
  <c r="AG2611" i="1"/>
  <c r="AH2611" i="1"/>
  <c r="AC2611" i="1"/>
  <c r="AD2611" i="1"/>
  <c r="AE2611" i="1"/>
  <c r="AI2611" i="1"/>
  <c r="W2612" i="1"/>
  <c r="O2612" i="1"/>
  <c r="AF2612" i="1"/>
  <c r="AG2612" i="1"/>
  <c r="AH2612" i="1"/>
  <c r="AC2612" i="1"/>
  <c r="AD2612" i="1"/>
  <c r="AE2612" i="1"/>
  <c r="AI2612" i="1"/>
  <c r="W2613" i="1"/>
  <c r="O2613" i="1"/>
  <c r="AF2613" i="1"/>
  <c r="AG2613" i="1"/>
  <c r="AH2613" i="1"/>
  <c r="AC2613" i="1"/>
  <c r="AD2613" i="1"/>
  <c r="AE2613" i="1"/>
  <c r="AI2613" i="1"/>
  <c r="W2614" i="1"/>
  <c r="O2614" i="1"/>
  <c r="AF2614" i="1"/>
  <c r="AG2614" i="1"/>
  <c r="AH2614" i="1"/>
  <c r="AC2614" i="1"/>
  <c r="AD2614" i="1"/>
  <c r="AE2614" i="1"/>
  <c r="AI2614" i="1"/>
  <c r="W2615" i="1"/>
  <c r="O2615" i="1"/>
  <c r="AF2615" i="1"/>
  <c r="AG2615" i="1"/>
  <c r="AH2615" i="1"/>
  <c r="AC2615" i="1"/>
  <c r="AD2615" i="1"/>
  <c r="AE2615" i="1"/>
  <c r="AI2615" i="1"/>
  <c r="W2616" i="1"/>
  <c r="O2616" i="1"/>
  <c r="AF2616" i="1"/>
  <c r="AG2616" i="1"/>
  <c r="AH2616" i="1"/>
  <c r="AC2616" i="1"/>
  <c r="AD2616" i="1"/>
  <c r="AE2616" i="1"/>
  <c r="AI2616" i="1"/>
  <c r="W2617" i="1"/>
  <c r="O2617" i="1"/>
  <c r="AF2617" i="1"/>
  <c r="AG2617" i="1"/>
  <c r="AH2617" i="1"/>
  <c r="AC2617" i="1"/>
  <c r="AD2617" i="1"/>
  <c r="AE2617" i="1"/>
  <c r="AI2617" i="1"/>
  <c r="W2618" i="1"/>
  <c r="O2618" i="1"/>
  <c r="AF2618" i="1"/>
  <c r="AG2618" i="1"/>
  <c r="AH2618" i="1"/>
  <c r="AC2618" i="1"/>
  <c r="AD2618" i="1"/>
  <c r="AE2618" i="1"/>
  <c r="AI2618" i="1"/>
  <c r="W2619" i="1"/>
  <c r="O2619" i="1"/>
  <c r="AF2619" i="1"/>
  <c r="AG2619" i="1"/>
  <c r="AH2619" i="1"/>
  <c r="AC2619" i="1"/>
  <c r="AD2619" i="1"/>
  <c r="AE2619" i="1"/>
  <c r="AI2619" i="1"/>
  <c r="W2620" i="1"/>
  <c r="O2620" i="1"/>
  <c r="AF2620" i="1"/>
  <c r="AG2620" i="1"/>
  <c r="AH2620" i="1"/>
  <c r="AC2620" i="1"/>
  <c r="AD2620" i="1"/>
  <c r="AE2620" i="1"/>
  <c r="AI2620" i="1"/>
  <c r="W2621" i="1"/>
  <c r="O2621" i="1"/>
  <c r="AF2621" i="1"/>
  <c r="AG2621" i="1"/>
  <c r="AH2621" i="1"/>
  <c r="AC2621" i="1"/>
  <c r="AD2621" i="1"/>
  <c r="AE2621" i="1"/>
  <c r="AI2621" i="1"/>
  <c r="W2622" i="1"/>
  <c r="O2622" i="1"/>
  <c r="AF2622" i="1"/>
  <c r="AG2622" i="1"/>
  <c r="AH2622" i="1"/>
  <c r="AC2622" i="1"/>
  <c r="AD2622" i="1"/>
  <c r="AE2622" i="1"/>
  <c r="AI2622" i="1"/>
  <c r="W2623" i="1"/>
  <c r="O2623" i="1"/>
  <c r="AF2623" i="1"/>
  <c r="AG2623" i="1"/>
  <c r="AH2623" i="1"/>
  <c r="AC2623" i="1"/>
  <c r="AD2623" i="1"/>
  <c r="AE2623" i="1"/>
  <c r="AI2623" i="1"/>
  <c r="W2624" i="1"/>
  <c r="O2624" i="1"/>
  <c r="AF2624" i="1"/>
  <c r="AG2624" i="1"/>
  <c r="AH2624" i="1"/>
  <c r="AC2624" i="1"/>
  <c r="AD2624" i="1"/>
  <c r="AE2624" i="1"/>
  <c r="AI2624" i="1"/>
  <c r="W2625" i="1"/>
  <c r="O2625" i="1"/>
  <c r="AF2625" i="1"/>
  <c r="AG2625" i="1"/>
  <c r="AH2625" i="1"/>
  <c r="AC2625" i="1"/>
  <c r="AD2625" i="1"/>
  <c r="AE2625" i="1"/>
  <c r="AI2625" i="1"/>
  <c r="W2626" i="1"/>
  <c r="O2626" i="1"/>
  <c r="AF2626" i="1"/>
  <c r="AG2626" i="1"/>
  <c r="AH2626" i="1"/>
  <c r="AC2626" i="1"/>
  <c r="AD2626" i="1"/>
  <c r="AE2626" i="1"/>
  <c r="AI2626" i="1"/>
  <c r="W2627" i="1"/>
  <c r="O2627" i="1"/>
  <c r="AF2627" i="1"/>
  <c r="AG2627" i="1"/>
  <c r="AH2627" i="1"/>
  <c r="AC2627" i="1"/>
  <c r="AD2627" i="1"/>
  <c r="AE2627" i="1"/>
  <c r="AI2627" i="1"/>
  <c r="W2628" i="1"/>
  <c r="O2628" i="1"/>
  <c r="AF2628" i="1"/>
  <c r="AG2628" i="1"/>
  <c r="AH2628" i="1"/>
  <c r="AC2628" i="1"/>
  <c r="AD2628" i="1"/>
  <c r="AE2628" i="1"/>
  <c r="AI2628" i="1"/>
  <c r="W2629" i="1"/>
  <c r="O2629" i="1"/>
  <c r="AF2629" i="1"/>
  <c r="AG2629" i="1"/>
  <c r="AH2629" i="1"/>
  <c r="AC2629" i="1"/>
  <c r="AD2629" i="1"/>
  <c r="AE2629" i="1"/>
  <c r="AI2629" i="1"/>
  <c r="W2630" i="1"/>
  <c r="O2630" i="1"/>
  <c r="AF2630" i="1"/>
  <c r="AG2630" i="1"/>
  <c r="AH2630" i="1"/>
  <c r="AC2630" i="1"/>
  <c r="AD2630" i="1"/>
  <c r="AE2630" i="1"/>
  <c r="AI2630" i="1"/>
  <c r="W2631" i="1"/>
  <c r="O2631" i="1"/>
  <c r="AF2631" i="1"/>
  <c r="AG2631" i="1"/>
  <c r="AH2631" i="1"/>
  <c r="AC2631" i="1"/>
  <c r="AD2631" i="1"/>
  <c r="AE2631" i="1"/>
  <c r="AI2631" i="1"/>
  <c r="W2632" i="1"/>
  <c r="O2632" i="1"/>
  <c r="AF2632" i="1"/>
  <c r="AG2632" i="1"/>
  <c r="AH2632" i="1"/>
  <c r="AC2632" i="1"/>
  <c r="AD2632" i="1"/>
  <c r="AE2632" i="1"/>
  <c r="AI2632" i="1"/>
  <c r="W2633" i="1"/>
  <c r="O2633" i="1"/>
  <c r="AF2633" i="1"/>
  <c r="AG2633" i="1"/>
  <c r="AH2633" i="1"/>
  <c r="AC2633" i="1"/>
  <c r="AD2633" i="1"/>
  <c r="AE2633" i="1"/>
  <c r="AI2633" i="1"/>
  <c r="W2634" i="1"/>
  <c r="O2634" i="1"/>
  <c r="AF2634" i="1"/>
  <c r="AG2634" i="1"/>
  <c r="AH2634" i="1"/>
  <c r="AC2634" i="1"/>
  <c r="AD2634" i="1"/>
  <c r="AE2634" i="1"/>
  <c r="AI2634" i="1"/>
  <c r="W2635" i="1"/>
  <c r="O2635" i="1"/>
  <c r="AF2635" i="1"/>
  <c r="AG2635" i="1"/>
  <c r="AH2635" i="1"/>
  <c r="AC2635" i="1"/>
  <c r="AD2635" i="1"/>
  <c r="AE2635" i="1"/>
  <c r="AI2635" i="1"/>
  <c r="W2636" i="1"/>
  <c r="O2636" i="1"/>
  <c r="AF2636" i="1"/>
  <c r="AG2636" i="1"/>
  <c r="AH2636" i="1"/>
  <c r="AC2636" i="1"/>
  <c r="AD2636" i="1"/>
  <c r="AE2636" i="1"/>
  <c r="AI2636" i="1"/>
  <c r="W2637" i="1"/>
  <c r="O2637" i="1"/>
  <c r="AF2637" i="1"/>
  <c r="AG2637" i="1"/>
  <c r="AH2637" i="1"/>
  <c r="AC2637" i="1"/>
  <c r="AD2637" i="1"/>
  <c r="AE2637" i="1"/>
  <c r="AI2637" i="1"/>
  <c r="W2638" i="1"/>
  <c r="O2638" i="1"/>
  <c r="AF2638" i="1"/>
  <c r="AG2638" i="1"/>
  <c r="AH2638" i="1"/>
  <c r="AC2638" i="1"/>
  <c r="AD2638" i="1"/>
  <c r="AE2638" i="1"/>
  <c r="AI2638" i="1"/>
  <c r="W2639" i="1"/>
  <c r="O2639" i="1"/>
  <c r="AF2639" i="1"/>
  <c r="AG2639" i="1"/>
  <c r="AH2639" i="1"/>
  <c r="AC2639" i="1"/>
  <c r="AD2639" i="1"/>
  <c r="AE2639" i="1"/>
  <c r="AI2639" i="1"/>
  <c r="W2640" i="1"/>
  <c r="O2640" i="1"/>
  <c r="AF2640" i="1"/>
  <c r="AG2640" i="1"/>
  <c r="AH2640" i="1"/>
  <c r="AC2640" i="1"/>
  <c r="AD2640" i="1"/>
  <c r="AE2640" i="1"/>
  <c r="AI2640" i="1"/>
  <c r="W2641" i="1"/>
  <c r="O2641" i="1"/>
  <c r="AF2641" i="1"/>
  <c r="AG2641" i="1"/>
  <c r="AH2641" i="1"/>
  <c r="AC2641" i="1"/>
  <c r="AD2641" i="1"/>
  <c r="AE2641" i="1"/>
  <c r="AI2641" i="1"/>
  <c r="W2642" i="1"/>
  <c r="O2642" i="1"/>
  <c r="AF2642" i="1"/>
  <c r="AG2642" i="1"/>
  <c r="AH2642" i="1"/>
  <c r="AC2642" i="1"/>
  <c r="AD2642" i="1"/>
  <c r="AE2642" i="1"/>
  <c r="AI2642" i="1"/>
  <c r="W2643" i="1"/>
  <c r="O2643" i="1"/>
  <c r="AF2643" i="1"/>
  <c r="AG2643" i="1"/>
  <c r="AH2643" i="1"/>
  <c r="AC2643" i="1"/>
  <c r="AD2643" i="1"/>
  <c r="AE2643" i="1"/>
  <c r="AI2643" i="1"/>
  <c r="W2644" i="1"/>
  <c r="O2644" i="1"/>
  <c r="AF2644" i="1"/>
  <c r="AG2644" i="1"/>
  <c r="AH2644" i="1"/>
  <c r="AC2644" i="1"/>
  <c r="AD2644" i="1"/>
  <c r="AE2644" i="1"/>
  <c r="AI2644" i="1"/>
  <c r="W2645" i="1"/>
  <c r="O2645" i="1"/>
  <c r="AF2645" i="1"/>
  <c r="AG2645" i="1"/>
  <c r="AH2645" i="1"/>
  <c r="AC2645" i="1"/>
  <c r="AD2645" i="1"/>
  <c r="AE2645" i="1"/>
  <c r="AI2645" i="1"/>
  <c r="W2646" i="1"/>
  <c r="O2646" i="1"/>
  <c r="AF2646" i="1"/>
  <c r="AG2646" i="1"/>
  <c r="AH2646" i="1"/>
  <c r="AC2646" i="1"/>
  <c r="AD2646" i="1"/>
  <c r="AE2646" i="1"/>
  <c r="AI2646" i="1"/>
  <c r="W2647" i="1"/>
  <c r="O2647" i="1"/>
  <c r="AF2647" i="1"/>
  <c r="AG2647" i="1"/>
  <c r="AH2647" i="1"/>
  <c r="AC2647" i="1"/>
  <c r="AD2647" i="1"/>
  <c r="AE2647" i="1"/>
  <c r="AI2647" i="1"/>
  <c r="W2648" i="1"/>
  <c r="O2648" i="1"/>
  <c r="AF2648" i="1"/>
  <c r="AG2648" i="1"/>
  <c r="AH2648" i="1"/>
  <c r="AC2648" i="1"/>
  <c r="AD2648" i="1"/>
  <c r="AE2648" i="1"/>
  <c r="AI2648" i="1"/>
  <c r="W2649" i="1"/>
  <c r="O2649" i="1"/>
  <c r="AF2649" i="1"/>
  <c r="AG2649" i="1"/>
  <c r="AH2649" i="1"/>
  <c r="AC2649" i="1"/>
  <c r="AD2649" i="1"/>
  <c r="AE2649" i="1"/>
  <c r="AI2649" i="1"/>
  <c r="W2650" i="1"/>
  <c r="O2650" i="1"/>
  <c r="AF2650" i="1"/>
  <c r="AG2650" i="1"/>
  <c r="AH2650" i="1"/>
  <c r="AC2650" i="1"/>
  <c r="AD2650" i="1"/>
  <c r="AE2650" i="1"/>
  <c r="AI2650" i="1"/>
  <c r="W2651" i="1"/>
  <c r="O2651" i="1"/>
  <c r="AF2651" i="1"/>
  <c r="AG2651" i="1"/>
  <c r="AH2651" i="1"/>
  <c r="AC2651" i="1"/>
  <c r="AD2651" i="1"/>
  <c r="AE2651" i="1"/>
  <c r="AI2651" i="1"/>
  <c r="W2652" i="1"/>
  <c r="O2652" i="1"/>
  <c r="AF2652" i="1"/>
  <c r="AG2652" i="1"/>
  <c r="AH2652" i="1"/>
  <c r="AC2652" i="1"/>
  <c r="AD2652" i="1"/>
  <c r="AE2652" i="1"/>
  <c r="AI2652" i="1"/>
  <c r="W2653" i="1"/>
  <c r="O2653" i="1"/>
  <c r="AF2653" i="1"/>
  <c r="AG2653" i="1"/>
  <c r="AH2653" i="1"/>
  <c r="AC2653" i="1"/>
  <c r="AD2653" i="1"/>
  <c r="AE2653" i="1"/>
  <c r="AI2653" i="1"/>
  <c r="W2654" i="1"/>
  <c r="O2654" i="1"/>
  <c r="AF2654" i="1"/>
  <c r="AG2654" i="1"/>
  <c r="AH2654" i="1"/>
  <c r="AC2654" i="1"/>
  <c r="AD2654" i="1"/>
  <c r="AE2654" i="1"/>
  <c r="AI2654" i="1"/>
  <c r="W2655" i="1"/>
  <c r="O2655" i="1"/>
  <c r="AF2655" i="1"/>
  <c r="AG2655" i="1"/>
  <c r="AH2655" i="1"/>
  <c r="AC2655" i="1"/>
  <c r="AD2655" i="1"/>
  <c r="AE2655" i="1"/>
  <c r="AI2655" i="1"/>
  <c r="W2656" i="1"/>
  <c r="O2656" i="1"/>
  <c r="AF2656" i="1"/>
  <c r="AG2656" i="1"/>
  <c r="AH2656" i="1"/>
  <c r="AC2656" i="1"/>
  <c r="AD2656" i="1"/>
  <c r="AE2656" i="1"/>
  <c r="AI2656" i="1"/>
  <c r="W2657" i="1"/>
  <c r="O2657" i="1"/>
  <c r="AF2657" i="1"/>
  <c r="AG2657" i="1"/>
  <c r="AH2657" i="1"/>
  <c r="AC2657" i="1"/>
  <c r="AD2657" i="1"/>
  <c r="AE2657" i="1"/>
  <c r="AI2657" i="1"/>
  <c r="W2658" i="1"/>
  <c r="O2658" i="1"/>
  <c r="AF2658" i="1"/>
  <c r="AG2658" i="1"/>
  <c r="AH2658" i="1"/>
  <c r="AC2658" i="1"/>
  <c r="AD2658" i="1"/>
  <c r="AE2658" i="1"/>
  <c r="AI2658" i="1"/>
  <c r="W2659" i="1"/>
  <c r="O2659" i="1"/>
  <c r="AF2659" i="1"/>
  <c r="AG2659" i="1"/>
  <c r="AH2659" i="1"/>
  <c r="AC2659" i="1"/>
  <c r="AD2659" i="1"/>
  <c r="AE2659" i="1"/>
  <c r="AI2659" i="1"/>
  <c r="W2660" i="1"/>
  <c r="O2660" i="1"/>
  <c r="AF2660" i="1"/>
  <c r="AG2660" i="1"/>
  <c r="AH2660" i="1"/>
  <c r="AC2660" i="1"/>
  <c r="AD2660" i="1"/>
  <c r="AE2660" i="1"/>
  <c r="AI2660" i="1"/>
  <c r="W2661" i="1"/>
  <c r="O2661" i="1"/>
  <c r="AF2661" i="1"/>
  <c r="AG2661" i="1"/>
  <c r="AH2661" i="1"/>
  <c r="AC2661" i="1"/>
  <c r="AD2661" i="1"/>
  <c r="AE2661" i="1"/>
  <c r="AI2661" i="1"/>
  <c r="W2662" i="1"/>
  <c r="O2662" i="1"/>
  <c r="AF2662" i="1"/>
  <c r="AG2662" i="1"/>
  <c r="AH2662" i="1"/>
  <c r="AC2662" i="1"/>
  <c r="AD2662" i="1"/>
  <c r="AE2662" i="1"/>
  <c r="AI2662" i="1"/>
  <c r="W2663" i="1"/>
  <c r="O2663" i="1"/>
  <c r="AF2663" i="1"/>
  <c r="AG2663" i="1"/>
  <c r="AH2663" i="1"/>
  <c r="AC2663" i="1"/>
  <c r="AD2663" i="1"/>
  <c r="AE2663" i="1"/>
  <c r="AI2663" i="1"/>
  <c r="W2664" i="1"/>
  <c r="O2664" i="1"/>
  <c r="AF2664" i="1"/>
  <c r="AG2664" i="1"/>
  <c r="AH2664" i="1"/>
  <c r="AC2664" i="1"/>
  <c r="AD2664" i="1"/>
  <c r="AE2664" i="1"/>
  <c r="AI2664" i="1"/>
  <c r="W2665" i="1"/>
  <c r="O2665" i="1"/>
  <c r="AF2665" i="1"/>
  <c r="AG2665" i="1"/>
  <c r="AH2665" i="1"/>
  <c r="AC2665" i="1"/>
  <c r="AD2665" i="1"/>
  <c r="AE2665" i="1"/>
  <c r="AI2665" i="1"/>
  <c r="W2666" i="1"/>
  <c r="O2666" i="1"/>
  <c r="AF2666" i="1"/>
  <c r="AG2666" i="1"/>
  <c r="AH2666" i="1"/>
  <c r="AC2666" i="1"/>
  <c r="AD2666" i="1"/>
  <c r="AE2666" i="1"/>
  <c r="AI2666" i="1"/>
  <c r="W2667" i="1"/>
  <c r="O2667" i="1"/>
  <c r="AF2667" i="1"/>
  <c r="AG2667" i="1"/>
  <c r="AH2667" i="1"/>
  <c r="AC2667" i="1"/>
  <c r="AD2667" i="1"/>
  <c r="AE2667" i="1"/>
  <c r="AI2667" i="1"/>
  <c r="W2668" i="1"/>
  <c r="O2668" i="1"/>
  <c r="AF2668" i="1"/>
  <c r="AG2668" i="1"/>
  <c r="AH2668" i="1"/>
  <c r="AC2668" i="1"/>
  <c r="AD2668" i="1"/>
  <c r="AE2668" i="1"/>
  <c r="AI2668" i="1"/>
  <c r="W2669" i="1"/>
  <c r="O2669" i="1"/>
  <c r="AF2669" i="1"/>
  <c r="AG2669" i="1"/>
  <c r="AH2669" i="1"/>
  <c r="AC2669" i="1"/>
  <c r="AD2669" i="1"/>
  <c r="AE2669" i="1"/>
  <c r="AI2669" i="1"/>
  <c r="W2670" i="1"/>
  <c r="O2670" i="1"/>
  <c r="AF2670" i="1"/>
  <c r="AG2670" i="1"/>
  <c r="AH2670" i="1"/>
  <c r="AC2670" i="1"/>
  <c r="AD2670" i="1"/>
  <c r="AE2670" i="1"/>
  <c r="AI2670" i="1"/>
  <c r="W2671" i="1"/>
  <c r="O2671" i="1"/>
  <c r="AF2671" i="1"/>
  <c r="AG2671" i="1"/>
  <c r="AH2671" i="1"/>
  <c r="AC2671" i="1"/>
  <c r="AD2671" i="1"/>
  <c r="AE2671" i="1"/>
  <c r="AI2671" i="1"/>
  <c r="W2672" i="1"/>
  <c r="O2672" i="1"/>
  <c r="AF2672" i="1"/>
  <c r="AG2672" i="1"/>
  <c r="AH2672" i="1"/>
  <c r="AC2672" i="1"/>
  <c r="AD2672" i="1"/>
  <c r="AE2672" i="1"/>
  <c r="AI2672" i="1"/>
  <c r="W2673" i="1"/>
  <c r="O2673" i="1"/>
  <c r="AF2673" i="1"/>
  <c r="AG2673" i="1"/>
  <c r="AH2673" i="1"/>
  <c r="AC2673" i="1"/>
  <c r="AD2673" i="1"/>
  <c r="AE2673" i="1"/>
  <c r="AI2673" i="1"/>
  <c r="W2674" i="1"/>
  <c r="O2674" i="1"/>
  <c r="AF2674" i="1"/>
  <c r="AG2674" i="1"/>
  <c r="AH2674" i="1"/>
  <c r="AC2674" i="1"/>
  <c r="AD2674" i="1"/>
  <c r="AE2674" i="1"/>
  <c r="AI2674" i="1"/>
  <c r="W2675" i="1"/>
  <c r="O2675" i="1"/>
  <c r="AF2675" i="1"/>
  <c r="AG2675" i="1"/>
  <c r="AH2675" i="1"/>
  <c r="AC2675" i="1"/>
  <c r="AD2675" i="1"/>
  <c r="AE2675" i="1"/>
  <c r="AI2675" i="1"/>
  <c r="W2676" i="1"/>
  <c r="O2676" i="1"/>
  <c r="AF2676" i="1"/>
  <c r="AG2676" i="1"/>
  <c r="AH2676" i="1"/>
  <c r="AC2676" i="1"/>
  <c r="AD2676" i="1"/>
  <c r="AE2676" i="1"/>
  <c r="AI2676" i="1"/>
  <c r="W2677" i="1"/>
  <c r="O2677" i="1"/>
  <c r="AF2677" i="1"/>
  <c r="AG2677" i="1"/>
  <c r="AH2677" i="1"/>
  <c r="AC2677" i="1"/>
  <c r="AD2677" i="1"/>
  <c r="AE2677" i="1"/>
  <c r="AI2677" i="1"/>
  <c r="W2678" i="1"/>
  <c r="O2678" i="1"/>
  <c r="AF2678" i="1"/>
  <c r="AG2678" i="1"/>
  <c r="AH2678" i="1"/>
  <c r="AC2678" i="1"/>
  <c r="AD2678" i="1"/>
  <c r="AE2678" i="1"/>
  <c r="AI2678" i="1"/>
  <c r="W2679" i="1"/>
  <c r="O2679" i="1"/>
  <c r="AF2679" i="1"/>
  <c r="AG2679" i="1"/>
  <c r="AH2679" i="1"/>
  <c r="AC2679" i="1"/>
  <c r="AD2679" i="1"/>
  <c r="AE2679" i="1"/>
  <c r="AI2679" i="1"/>
  <c r="W2680" i="1"/>
  <c r="O2680" i="1"/>
  <c r="AF2680" i="1"/>
  <c r="AG2680" i="1"/>
  <c r="AH2680" i="1"/>
  <c r="AC2680" i="1"/>
  <c r="AD2680" i="1"/>
  <c r="AE2680" i="1"/>
  <c r="AI2680" i="1"/>
  <c r="W2681" i="1"/>
  <c r="O2681" i="1"/>
  <c r="AF2681" i="1"/>
  <c r="AG2681" i="1"/>
  <c r="AH2681" i="1"/>
  <c r="AC2681" i="1"/>
  <c r="AD2681" i="1"/>
  <c r="AE2681" i="1"/>
  <c r="AI2681" i="1"/>
  <c r="W2682" i="1"/>
  <c r="O2682" i="1"/>
  <c r="AF2682" i="1"/>
  <c r="AG2682" i="1"/>
  <c r="AH2682" i="1"/>
  <c r="AC2682" i="1"/>
  <c r="AD2682" i="1"/>
  <c r="AE2682" i="1"/>
  <c r="AI2682" i="1"/>
  <c r="W2683" i="1"/>
  <c r="O2683" i="1"/>
  <c r="AF2683" i="1"/>
  <c r="AG2683" i="1"/>
  <c r="AH2683" i="1"/>
  <c r="AC2683" i="1"/>
  <c r="AD2683" i="1"/>
  <c r="AE2683" i="1"/>
  <c r="AI2683" i="1"/>
  <c r="W2684" i="1"/>
  <c r="O2684" i="1"/>
  <c r="AF2684" i="1"/>
  <c r="AG2684" i="1"/>
  <c r="AH2684" i="1"/>
  <c r="AC2684" i="1"/>
  <c r="AD2684" i="1"/>
  <c r="AE2684" i="1"/>
  <c r="AI2684" i="1"/>
  <c r="W2685" i="1"/>
  <c r="O2685" i="1"/>
  <c r="AF2685" i="1"/>
  <c r="AG2685" i="1"/>
  <c r="AH2685" i="1"/>
  <c r="AC2685" i="1"/>
  <c r="AD2685" i="1"/>
  <c r="AE2685" i="1"/>
  <c r="AI2685" i="1"/>
  <c r="W2686" i="1"/>
  <c r="O2686" i="1"/>
  <c r="AF2686" i="1"/>
  <c r="AG2686" i="1"/>
  <c r="AH2686" i="1"/>
  <c r="AC2686" i="1"/>
  <c r="AD2686" i="1"/>
  <c r="AE2686" i="1"/>
  <c r="AI2686" i="1"/>
  <c r="W2687" i="1"/>
  <c r="O2687" i="1"/>
  <c r="AF2687" i="1"/>
  <c r="AG2687" i="1"/>
  <c r="AH2687" i="1"/>
  <c r="AC2687" i="1"/>
  <c r="AD2687" i="1"/>
  <c r="AE2687" i="1"/>
  <c r="AI2687" i="1"/>
  <c r="W2688" i="1"/>
  <c r="O2688" i="1"/>
  <c r="AF2688" i="1"/>
  <c r="AG2688" i="1"/>
  <c r="AH2688" i="1"/>
  <c r="AC2688" i="1"/>
  <c r="AD2688" i="1"/>
  <c r="AE2688" i="1"/>
  <c r="AI2688" i="1"/>
  <c r="W2689" i="1"/>
  <c r="O2689" i="1"/>
  <c r="AF2689" i="1"/>
  <c r="AG2689" i="1"/>
  <c r="AH2689" i="1"/>
  <c r="AC2689" i="1"/>
  <c r="AD2689" i="1"/>
  <c r="AE2689" i="1"/>
  <c r="AI2689" i="1"/>
  <c r="W2690" i="1"/>
  <c r="O2690" i="1"/>
  <c r="AF2690" i="1"/>
  <c r="AG2690" i="1"/>
  <c r="AH2690" i="1"/>
  <c r="AC2690" i="1"/>
  <c r="AD2690" i="1"/>
  <c r="AE2690" i="1"/>
  <c r="AI2690" i="1"/>
  <c r="W2691" i="1"/>
  <c r="O2691" i="1"/>
  <c r="AF2691" i="1"/>
  <c r="AG2691" i="1"/>
  <c r="AH2691" i="1"/>
  <c r="AC2691" i="1"/>
  <c r="AD2691" i="1"/>
  <c r="AE2691" i="1"/>
  <c r="AI2691" i="1"/>
  <c r="W2692" i="1"/>
  <c r="O2692" i="1"/>
  <c r="AF2692" i="1"/>
  <c r="AG2692" i="1"/>
  <c r="AH2692" i="1"/>
  <c r="AC2692" i="1"/>
  <c r="AD2692" i="1"/>
  <c r="AE2692" i="1"/>
  <c r="AI2692" i="1"/>
  <c r="W2693" i="1"/>
  <c r="O2693" i="1"/>
  <c r="AF2693" i="1"/>
  <c r="AG2693" i="1"/>
  <c r="AH2693" i="1"/>
  <c r="AC2693" i="1"/>
  <c r="AD2693" i="1"/>
  <c r="AE2693" i="1"/>
  <c r="AI2693" i="1"/>
  <c r="W2694" i="1"/>
  <c r="O2694" i="1"/>
  <c r="AF2694" i="1"/>
  <c r="AG2694" i="1"/>
  <c r="AH2694" i="1"/>
  <c r="AC2694" i="1"/>
  <c r="AD2694" i="1"/>
  <c r="AE2694" i="1"/>
  <c r="AI2694" i="1"/>
  <c r="W2695" i="1"/>
  <c r="O2695" i="1"/>
  <c r="AF2695" i="1"/>
  <c r="AG2695" i="1"/>
  <c r="AH2695" i="1"/>
  <c r="AC2695" i="1"/>
  <c r="AD2695" i="1"/>
  <c r="AE2695" i="1"/>
  <c r="AI2695" i="1"/>
  <c r="W2696" i="1"/>
  <c r="O2696" i="1"/>
  <c r="AF2696" i="1"/>
  <c r="AG2696" i="1"/>
  <c r="AH2696" i="1"/>
  <c r="AC2696" i="1"/>
  <c r="AD2696" i="1"/>
  <c r="AE2696" i="1"/>
  <c r="AI2696" i="1"/>
  <c r="W2697" i="1"/>
  <c r="O2697" i="1"/>
  <c r="AF2697" i="1"/>
  <c r="AG2697" i="1"/>
  <c r="AH2697" i="1"/>
  <c r="AC2697" i="1"/>
  <c r="AD2697" i="1"/>
  <c r="AE2697" i="1"/>
  <c r="AI2697" i="1"/>
  <c r="W2698" i="1"/>
  <c r="O2698" i="1"/>
  <c r="AF2698" i="1"/>
  <c r="AG2698" i="1"/>
  <c r="AH2698" i="1"/>
  <c r="AC2698" i="1"/>
  <c r="AD2698" i="1"/>
  <c r="AE2698" i="1"/>
  <c r="AI2698" i="1"/>
  <c r="W2699" i="1"/>
  <c r="O2699" i="1"/>
  <c r="AF2699" i="1"/>
  <c r="AG2699" i="1"/>
  <c r="AH2699" i="1"/>
  <c r="AC2699" i="1"/>
  <c r="AD2699" i="1"/>
  <c r="AE2699" i="1"/>
  <c r="AI2699" i="1"/>
  <c r="W2700" i="1"/>
  <c r="O2700" i="1"/>
  <c r="AF2700" i="1"/>
  <c r="AG2700" i="1"/>
  <c r="AH2700" i="1"/>
  <c r="AC2700" i="1"/>
  <c r="AD2700" i="1"/>
  <c r="AE2700" i="1"/>
  <c r="AI2700" i="1"/>
  <c r="W2701" i="1"/>
  <c r="O2701" i="1"/>
  <c r="AF2701" i="1"/>
  <c r="AG2701" i="1"/>
  <c r="AH2701" i="1"/>
  <c r="AC2701" i="1"/>
  <c r="AD2701" i="1"/>
  <c r="AE2701" i="1"/>
  <c r="AI2701" i="1"/>
  <c r="W2702" i="1"/>
  <c r="O2702" i="1"/>
  <c r="AF2702" i="1"/>
  <c r="AG2702" i="1"/>
  <c r="AH2702" i="1"/>
  <c r="AC2702" i="1"/>
  <c r="AD2702" i="1"/>
  <c r="AE2702" i="1"/>
  <c r="AI2702" i="1"/>
  <c r="W2703" i="1"/>
  <c r="O2703" i="1"/>
  <c r="AF2703" i="1"/>
  <c r="AG2703" i="1"/>
  <c r="AH2703" i="1"/>
  <c r="AC2703" i="1"/>
  <c r="AD2703" i="1"/>
  <c r="AE2703" i="1"/>
  <c r="AI2703" i="1"/>
  <c r="W2704" i="1"/>
  <c r="O2704" i="1"/>
  <c r="AF2704" i="1"/>
  <c r="AG2704" i="1"/>
  <c r="AH2704" i="1"/>
  <c r="AC2704" i="1"/>
  <c r="AD2704" i="1"/>
  <c r="AE2704" i="1"/>
  <c r="AI2704" i="1"/>
  <c r="W2705" i="1"/>
  <c r="O2705" i="1"/>
  <c r="AF2705" i="1"/>
  <c r="AG2705" i="1"/>
  <c r="AH2705" i="1"/>
  <c r="AC2705" i="1"/>
  <c r="AD2705" i="1"/>
  <c r="AE2705" i="1"/>
  <c r="AI2705" i="1"/>
  <c r="W2706" i="1"/>
  <c r="O2706" i="1"/>
  <c r="AF2706" i="1"/>
  <c r="AG2706" i="1"/>
  <c r="AH2706" i="1"/>
  <c r="AC2706" i="1"/>
  <c r="AD2706" i="1"/>
  <c r="AE2706" i="1"/>
  <c r="AI2706" i="1"/>
  <c r="W2707" i="1"/>
  <c r="O2707" i="1"/>
  <c r="AF2707" i="1"/>
  <c r="AG2707" i="1"/>
  <c r="AH2707" i="1"/>
  <c r="AC2707" i="1"/>
  <c r="AD2707" i="1"/>
  <c r="AE2707" i="1"/>
  <c r="AI2707" i="1"/>
  <c r="W2708" i="1"/>
  <c r="O2708" i="1"/>
  <c r="AF2708" i="1"/>
  <c r="AG2708" i="1"/>
  <c r="AH2708" i="1"/>
  <c r="AC2708" i="1"/>
  <c r="AD2708" i="1"/>
  <c r="AE2708" i="1"/>
  <c r="AI2708" i="1"/>
  <c r="W2709" i="1"/>
  <c r="O2709" i="1"/>
  <c r="AF2709" i="1"/>
  <c r="AG2709" i="1"/>
  <c r="AH2709" i="1"/>
  <c r="AC2709" i="1"/>
  <c r="AD2709" i="1"/>
  <c r="AE2709" i="1"/>
  <c r="AI2709" i="1"/>
  <c r="W2710" i="1"/>
  <c r="O2710" i="1"/>
  <c r="AF2710" i="1"/>
  <c r="AG2710" i="1"/>
  <c r="AH2710" i="1"/>
  <c r="AC2710" i="1"/>
  <c r="AD2710" i="1"/>
  <c r="AE2710" i="1"/>
  <c r="AI2710" i="1"/>
  <c r="W2711" i="1"/>
  <c r="O2711" i="1"/>
  <c r="AF2711" i="1"/>
  <c r="AG2711" i="1"/>
  <c r="AH2711" i="1"/>
  <c r="AC2711" i="1"/>
  <c r="AD2711" i="1"/>
  <c r="AE2711" i="1"/>
  <c r="AI2711" i="1"/>
  <c r="W2712" i="1"/>
  <c r="O2712" i="1"/>
  <c r="AF2712" i="1"/>
  <c r="AG2712" i="1"/>
  <c r="AH2712" i="1"/>
  <c r="AC2712" i="1"/>
  <c r="AD2712" i="1"/>
  <c r="AE2712" i="1"/>
  <c r="AI2712" i="1"/>
  <c r="W2713" i="1"/>
  <c r="O2713" i="1"/>
  <c r="AF2713" i="1"/>
  <c r="AG2713" i="1"/>
  <c r="AH2713" i="1"/>
  <c r="AC2713" i="1"/>
  <c r="AD2713" i="1"/>
  <c r="AE2713" i="1"/>
  <c r="AI2713" i="1"/>
  <c r="W2714" i="1"/>
  <c r="O2714" i="1"/>
  <c r="AF2714" i="1"/>
  <c r="AG2714" i="1"/>
  <c r="AH2714" i="1"/>
  <c r="AC2714" i="1"/>
  <c r="AD2714" i="1"/>
  <c r="AE2714" i="1"/>
  <c r="AI2714" i="1"/>
  <c r="W2715" i="1"/>
  <c r="O2715" i="1"/>
  <c r="AF2715" i="1"/>
  <c r="AG2715" i="1"/>
  <c r="AH2715" i="1"/>
  <c r="AC2715" i="1"/>
  <c r="AD2715" i="1"/>
  <c r="AE2715" i="1"/>
  <c r="AI2715" i="1"/>
  <c r="W2716" i="1"/>
  <c r="O2716" i="1"/>
  <c r="AF2716" i="1"/>
  <c r="AG2716" i="1"/>
  <c r="AH2716" i="1"/>
  <c r="AC2716" i="1"/>
  <c r="AD2716" i="1"/>
  <c r="AE2716" i="1"/>
  <c r="AI2716" i="1"/>
  <c r="W2717" i="1"/>
  <c r="O2717" i="1"/>
  <c r="AF2717" i="1"/>
  <c r="AG2717" i="1"/>
  <c r="AH2717" i="1"/>
  <c r="AC2717" i="1"/>
  <c r="AD2717" i="1"/>
  <c r="AE2717" i="1"/>
  <c r="AI2717" i="1"/>
  <c r="W2718" i="1"/>
  <c r="O2718" i="1"/>
  <c r="AF2718" i="1"/>
  <c r="AG2718" i="1"/>
  <c r="AH2718" i="1"/>
  <c r="AC2718" i="1"/>
  <c r="AD2718" i="1"/>
  <c r="AE2718" i="1"/>
  <c r="AI2718" i="1"/>
  <c r="W2719" i="1"/>
  <c r="O2719" i="1"/>
  <c r="AF2719" i="1"/>
  <c r="AG2719" i="1"/>
  <c r="AH2719" i="1"/>
  <c r="AC2719" i="1"/>
  <c r="AD2719" i="1"/>
  <c r="AE2719" i="1"/>
  <c r="AI2719" i="1"/>
  <c r="W2720" i="1"/>
  <c r="O2720" i="1"/>
  <c r="AF2720" i="1"/>
  <c r="AG2720" i="1"/>
  <c r="AH2720" i="1"/>
  <c r="AC2720" i="1"/>
  <c r="AD2720" i="1"/>
  <c r="AE2720" i="1"/>
  <c r="AI2720" i="1"/>
  <c r="W2721" i="1"/>
  <c r="O2721" i="1"/>
  <c r="AF2721" i="1"/>
  <c r="AG2721" i="1"/>
  <c r="AH2721" i="1"/>
  <c r="AC2721" i="1"/>
  <c r="AD2721" i="1"/>
  <c r="AE2721" i="1"/>
  <c r="AI2721" i="1"/>
  <c r="W2722" i="1"/>
  <c r="O2722" i="1"/>
  <c r="AF2722" i="1"/>
  <c r="AG2722" i="1"/>
  <c r="AH2722" i="1"/>
  <c r="AC2722" i="1"/>
  <c r="AD2722" i="1"/>
  <c r="AE2722" i="1"/>
  <c r="AI2722" i="1"/>
  <c r="W2723" i="1"/>
  <c r="O2723" i="1"/>
  <c r="AF2723" i="1"/>
  <c r="AG2723" i="1"/>
  <c r="AH2723" i="1"/>
  <c r="AC2723" i="1"/>
  <c r="AD2723" i="1"/>
  <c r="AE2723" i="1"/>
  <c r="AI2723" i="1"/>
  <c r="W2724" i="1"/>
  <c r="O2724" i="1"/>
  <c r="AF2724" i="1"/>
  <c r="AG2724" i="1"/>
  <c r="AH2724" i="1"/>
  <c r="AC2724" i="1"/>
  <c r="AD2724" i="1"/>
  <c r="AE2724" i="1"/>
  <c r="AI2724" i="1"/>
  <c r="W2725" i="1"/>
  <c r="O2725" i="1"/>
  <c r="AF2725" i="1"/>
  <c r="AG2725" i="1"/>
  <c r="AH2725" i="1"/>
  <c r="AC2725" i="1"/>
  <c r="AD2725" i="1"/>
  <c r="AE2725" i="1"/>
  <c r="AI2725" i="1"/>
  <c r="W2726" i="1"/>
  <c r="O2726" i="1"/>
  <c r="AF2726" i="1"/>
  <c r="AG2726" i="1"/>
  <c r="AH2726" i="1"/>
  <c r="AC2726" i="1"/>
  <c r="AD2726" i="1"/>
  <c r="AE2726" i="1"/>
  <c r="AI2726" i="1"/>
  <c r="W2727" i="1"/>
  <c r="O2727" i="1"/>
  <c r="AF2727" i="1"/>
  <c r="AG2727" i="1"/>
  <c r="AH2727" i="1"/>
  <c r="AC2727" i="1"/>
  <c r="AD2727" i="1"/>
  <c r="AE2727" i="1"/>
  <c r="AI2727" i="1"/>
  <c r="W2728" i="1"/>
  <c r="O2728" i="1"/>
  <c r="AF2728" i="1"/>
  <c r="AG2728" i="1"/>
  <c r="AH2728" i="1"/>
  <c r="AC2728" i="1"/>
  <c r="AD2728" i="1"/>
  <c r="AE2728" i="1"/>
  <c r="AI2728" i="1"/>
  <c r="W2729" i="1"/>
  <c r="O2729" i="1"/>
  <c r="AF2729" i="1"/>
  <c r="AG2729" i="1"/>
  <c r="AH2729" i="1"/>
  <c r="AC2729" i="1"/>
  <c r="AD2729" i="1"/>
  <c r="AE2729" i="1"/>
  <c r="AI2729" i="1"/>
  <c r="W2730" i="1"/>
  <c r="O2730" i="1"/>
  <c r="AF2730" i="1"/>
  <c r="AG2730" i="1"/>
  <c r="AH2730" i="1"/>
  <c r="AC2730" i="1"/>
  <c r="AD2730" i="1"/>
  <c r="AE2730" i="1"/>
  <c r="AI2730" i="1"/>
  <c r="W2731" i="1"/>
  <c r="O2731" i="1"/>
  <c r="AF2731" i="1"/>
  <c r="AG2731" i="1"/>
  <c r="AH2731" i="1"/>
  <c r="AC2731" i="1"/>
  <c r="AD2731" i="1"/>
  <c r="AE2731" i="1"/>
  <c r="AI2731" i="1"/>
  <c r="W2732" i="1"/>
  <c r="O2732" i="1"/>
  <c r="AF2732" i="1"/>
  <c r="AG2732" i="1"/>
  <c r="AH2732" i="1"/>
  <c r="AC2732" i="1"/>
  <c r="AD2732" i="1"/>
  <c r="AE2732" i="1"/>
  <c r="AI2732" i="1"/>
  <c r="W2733" i="1"/>
  <c r="O2733" i="1"/>
  <c r="AF2733" i="1"/>
  <c r="AG2733" i="1"/>
  <c r="AH2733" i="1"/>
  <c r="AC2733" i="1"/>
  <c r="AD2733" i="1"/>
  <c r="AE2733" i="1"/>
  <c r="AI2733" i="1"/>
  <c r="W2734" i="1"/>
  <c r="O2734" i="1"/>
  <c r="AF2734" i="1"/>
  <c r="AG2734" i="1"/>
  <c r="AH2734" i="1"/>
  <c r="AC2734" i="1"/>
  <c r="AD2734" i="1"/>
  <c r="AE2734" i="1"/>
  <c r="AI2734" i="1"/>
  <c r="W2735" i="1"/>
  <c r="O2735" i="1"/>
  <c r="AF2735" i="1"/>
  <c r="AG2735" i="1"/>
  <c r="AH2735" i="1"/>
  <c r="AC2735" i="1"/>
  <c r="AD2735" i="1"/>
  <c r="AE2735" i="1"/>
  <c r="AI2735" i="1"/>
  <c r="W2736" i="1"/>
  <c r="O2736" i="1"/>
  <c r="AF2736" i="1"/>
  <c r="AG2736" i="1"/>
  <c r="AH2736" i="1"/>
  <c r="AC2736" i="1"/>
  <c r="AD2736" i="1"/>
  <c r="AE2736" i="1"/>
  <c r="AI2736" i="1"/>
  <c r="W2737" i="1"/>
  <c r="O2737" i="1"/>
  <c r="AF2737" i="1"/>
  <c r="AG2737" i="1"/>
  <c r="AH2737" i="1"/>
  <c r="AC2737" i="1"/>
  <c r="AD2737" i="1"/>
  <c r="AE2737" i="1"/>
  <c r="AI2737" i="1"/>
  <c r="W2738" i="1"/>
  <c r="O2738" i="1"/>
  <c r="AF2738" i="1"/>
  <c r="AG2738" i="1"/>
  <c r="AH2738" i="1"/>
  <c r="AC2738" i="1"/>
  <c r="AD2738" i="1"/>
  <c r="AE2738" i="1"/>
  <c r="AI2738" i="1"/>
  <c r="W2739" i="1"/>
  <c r="O2739" i="1"/>
  <c r="AF2739" i="1"/>
  <c r="AG2739" i="1"/>
  <c r="AH2739" i="1"/>
  <c r="AC2739" i="1"/>
  <c r="AD2739" i="1"/>
  <c r="AE2739" i="1"/>
  <c r="AI2739" i="1"/>
  <c r="W2740" i="1"/>
  <c r="O2740" i="1"/>
  <c r="AF2740" i="1"/>
  <c r="AG2740" i="1"/>
  <c r="AH2740" i="1"/>
  <c r="AC2740" i="1"/>
  <c r="AD2740" i="1"/>
  <c r="AE2740" i="1"/>
  <c r="AI2740" i="1"/>
  <c r="W2741" i="1"/>
  <c r="O2741" i="1"/>
  <c r="AF2741" i="1"/>
  <c r="AG2741" i="1"/>
  <c r="AH2741" i="1"/>
  <c r="AC2741" i="1"/>
  <c r="AD2741" i="1"/>
  <c r="AE2741" i="1"/>
  <c r="AI2741" i="1"/>
  <c r="W2742" i="1"/>
  <c r="O2742" i="1"/>
  <c r="AF2742" i="1"/>
  <c r="AG2742" i="1"/>
  <c r="AH2742" i="1"/>
  <c r="AC2742" i="1"/>
  <c r="AD2742" i="1"/>
  <c r="AE2742" i="1"/>
  <c r="AI2742" i="1"/>
  <c r="W2743" i="1"/>
  <c r="O2743" i="1"/>
  <c r="AF2743" i="1"/>
  <c r="AG2743" i="1"/>
  <c r="AH2743" i="1"/>
  <c r="AC2743" i="1"/>
  <c r="AD2743" i="1"/>
  <c r="AE2743" i="1"/>
  <c r="AI2743" i="1"/>
  <c r="W2744" i="1"/>
  <c r="O2744" i="1"/>
  <c r="AF2744" i="1"/>
  <c r="AG2744" i="1"/>
  <c r="AH2744" i="1"/>
  <c r="AC2744" i="1"/>
  <c r="AD2744" i="1"/>
  <c r="AE2744" i="1"/>
  <c r="AI2744" i="1"/>
  <c r="W2745" i="1"/>
  <c r="O2745" i="1"/>
  <c r="AF2745" i="1"/>
  <c r="AG2745" i="1"/>
  <c r="AH2745" i="1"/>
  <c r="AC2745" i="1"/>
  <c r="AD2745" i="1"/>
  <c r="AE2745" i="1"/>
  <c r="AI2745" i="1"/>
  <c r="W2746" i="1"/>
  <c r="O2746" i="1"/>
  <c r="AF2746" i="1"/>
  <c r="AG2746" i="1"/>
  <c r="AH2746" i="1"/>
  <c r="AC2746" i="1"/>
  <c r="AD2746" i="1"/>
  <c r="AE2746" i="1"/>
  <c r="AI2746" i="1"/>
  <c r="W2747" i="1"/>
  <c r="O2747" i="1"/>
  <c r="AF2747" i="1"/>
  <c r="AG2747" i="1"/>
  <c r="AH2747" i="1"/>
  <c r="AC2747" i="1"/>
  <c r="AD2747" i="1"/>
  <c r="AE2747" i="1"/>
  <c r="AI2747" i="1"/>
  <c r="W2748" i="1"/>
  <c r="O2748" i="1"/>
  <c r="AF2748" i="1"/>
  <c r="AG2748" i="1"/>
  <c r="AH2748" i="1"/>
  <c r="AC2748" i="1"/>
  <c r="AD2748" i="1"/>
  <c r="AE2748" i="1"/>
  <c r="AI2748" i="1"/>
  <c r="W2749" i="1"/>
  <c r="O2749" i="1"/>
  <c r="AF2749" i="1"/>
  <c r="AG2749" i="1"/>
  <c r="AH2749" i="1"/>
  <c r="AC2749" i="1"/>
  <c r="AD2749" i="1"/>
  <c r="AE2749" i="1"/>
  <c r="AI2749" i="1"/>
  <c r="W2750" i="1"/>
  <c r="O2750" i="1"/>
  <c r="AF2750" i="1"/>
  <c r="AG2750" i="1"/>
  <c r="AH2750" i="1"/>
  <c r="AC2750" i="1"/>
  <c r="AD2750" i="1"/>
  <c r="AE2750" i="1"/>
  <c r="AI2750" i="1"/>
  <c r="W2751" i="1"/>
  <c r="O2751" i="1"/>
  <c r="AF2751" i="1"/>
  <c r="AG2751" i="1"/>
  <c r="AH2751" i="1"/>
  <c r="AC2751" i="1"/>
  <c r="AD2751" i="1"/>
  <c r="AE2751" i="1"/>
  <c r="AI2751" i="1"/>
  <c r="W2752" i="1"/>
  <c r="O2752" i="1"/>
  <c r="AF2752" i="1"/>
  <c r="AG2752" i="1"/>
  <c r="AH2752" i="1"/>
  <c r="AC2752" i="1"/>
  <c r="AD2752" i="1"/>
  <c r="AE2752" i="1"/>
  <c r="AI2752" i="1"/>
  <c r="W2753" i="1"/>
  <c r="O2753" i="1"/>
  <c r="AF2753" i="1"/>
  <c r="AG2753" i="1"/>
  <c r="AH2753" i="1"/>
  <c r="AC2753" i="1"/>
  <c r="AD2753" i="1"/>
  <c r="AE2753" i="1"/>
  <c r="AI2753" i="1"/>
  <c r="W2754" i="1"/>
  <c r="O2754" i="1"/>
  <c r="AF2754" i="1"/>
  <c r="AG2754" i="1"/>
  <c r="AH2754" i="1"/>
  <c r="AC2754" i="1"/>
  <c r="AD2754" i="1"/>
  <c r="AE2754" i="1"/>
  <c r="AI2754" i="1"/>
  <c r="W2755" i="1"/>
  <c r="O2755" i="1"/>
  <c r="AF2755" i="1"/>
  <c r="AG2755" i="1"/>
  <c r="AH2755" i="1"/>
  <c r="AC2755" i="1"/>
  <c r="AD2755" i="1"/>
  <c r="AE2755" i="1"/>
  <c r="AI2755" i="1"/>
  <c r="W2756" i="1"/>
  <c r="O2756" i="1"/>
  <c r="AF2756" i="1"/>
  <c r="AG2756" i="1"/>
  <c r="AH2756" i="1"/>
  <c r="AC2756" i="1"/>
  <c r="AD2756" i="1"/>
  <c r="AE2756" i="1"/>
  <c r="AI2756" i="1"/>
  <c r="W2757" i="1"/>
  <c r="O2757" i="1"/>
  <c r="AF2757" i="1"/>
  <c r="AG2757" i="1"/>
  <c r="AH2757" i="1"/>
  <c r="AC2757" i="1"/>
  <c r="AD2757" i="1"/>
  <c r="AE2757" i="1"/>
  <c r="AI2757" i="1"/>
  <c r="W2758" i="1"/>
  <c r="O2758" i="1"/>
  <c r="AF2758" i="1"/>
  <c r="AG2758" i="1"/>
  <c r="AH2758" i="1"/>
  <c r="AC2758" i="1"/>
  <c r="AD2758" i="1"/>
  <c r="AE2758" i="1"/>
  <c r="AI2758" i="1"/>
  <c r="W2759" i="1"/>
  <c r="O2759" i="1"/>
  <c r="AF2759" i="1"/>
  <c r="AG2759" i="1"/>
  <c r="AH2759" i="1"/>
  <c r="AC2759" i="1"/>
  <c r="AD2759" i="1"/>
  <c r="AE2759" i="1"/>
  <c r="AI2759" i="1"/>
  <c r="W2760" i="1"/>
  <c r="O2760" i="1"/>
  <c r="AF2760" i="1"/>
  <c r="AG2760" i="1"/>
  <c r="AH2760" i="1"/>
  <c r="AC2760" i="1"/>
  <c r="AD2760" i="1"/>
  <c r="AE2760" i="1"/>
  <c r="AI2760" i="1"/>
  <c r="W2761" i="1"/>
  <c r="O2761" i="1"/>
  <c r="AF2761" i="1"/>
  <c r="AG2761" i="1"/>
  <c r="AH2761" i="1"/>
  <c r="AC2761" i="1"/>
  <c r="AD2761" i="1"/>
  <c r="AE2761" i="1"/>
  <c r="AI2761" i="1"/>
  <c r="W2762" i="1"/>
  <c r="O2762" i="1"/>
  <c r="AF2762" i="1"/>
  <c r="AG2762" i="1"/>
  <c r="AH2762" i="1"/>
  <c r="AC2762" i="1"/>
  <c r="AD2762" i="1"/>
  <c r="AE2762" i="1"/>
  <c r="AI2762" i="1"/>
  <c r="W2763" i="1"/>
  <c r="O2763" i="1"/>
  <c r="AF2763" i="1"/>
  <c r="AG2763" i="1"/>
  <c r="AH2763" i="1"/>
  <c r="AC2763" i="1"/>
  <c r="AD2763" i="1"/>
  <c r="AE2763" i="1"/>
  <c r="AI2763" i="1"/>
  <c r="W2764" i="1"/>
  <c r="O2764" i="1"/>
  <c r="AF2764" i="1"/>
  <c r="AG2764" i="1"/>
  <c r="AH2764" i="1"/>
  <c r="AC2764" i="1"/>
  <c r="AD2764" i="1"/>
  <c r="AE2764" i="1"/>
  <c r="AI2764" i="1"/>
  <c r="W2765" i="1"/>
  <c r="O2765" i="1"/>
  <c r="AF2765" i="1"/>
  <c r="AG2765" i="1"/>
  <c r="AH2765" i="1"/>
  <c r="AC2765" i="1"/>
  <c r="AD2765" i="1"/>
  <c r="AE2765" i="1"/>
  <c r="AI2765" i="1"/>
  <c r="W2766" i="1"/>
  <c r="O2766" i="1"/>
  <c r="AF2766" i="1"/>
  <c r="AG2766" i="1"/>
  <c r="AH2766" i="1"/>
  <c r="AC2766" i="1"/>
  <c r="AD2766" i="1"/>
  <c r="AE2766" i="1"/>
  <c r="AI2766" i="1"/>
  <c r="W2767" i="1"/>
  <c r="O2767" i="1"/>
  <c r="AF2767" i="1"/>
  <c r="AG2767" i="1"/>
  <c r="AH2767" i="1"/>
  <c r="AC2767" i="1"/>
  <c r="AD2767" i="1"/>
  <c r="AE2767" i="1"/>
  <c r="AI2767" i="1"/>
  <c r="W2768" i="1"/>
  <c r="O2768" i="1"/>
  <c r="AF2768" i="1"/>
  <c r="AG2768" i="1"/>
  <c r="AH2768" i="1"/>
  <c r="AC2768" i="1"/>
  <c r="AD2768" i="1"/>
  <c r="AE2768" i="1"/>
  <c r="AI2768" i="1"/>
  <c r="W2769" i="1"/>
  <c r="O2769" i="1"/>
  <c r="AF2769" i="1"/>
  <c r="AG2769" i="1"/>
  <c r="AH2769" i="1"/>
  <c r="AC2769" i="1"/>
  <c r="AD2769" i="1"/>
  <c r="AE2769" i="1"/>
  <c r="AI2769" i="1"/>
  <c r="W2770" i="1"/>
  <c r="O2770" i="1"/>
  <c r="AF2770" i="1"/>
  <c r="AG2770" i="1"/>
  <c r="AH2770" i="1"/>
  <c r="AC2770" i="1"/>
  <c r="AD2770" i="1"/>
  <c r="AE2770" i="1"/>
  <c r="AI2770" i="1"/>
  <c r="W2771" i="1"/>
  <c r="O2771" i="1"/>
  <c r="AF2771" i="1"/>
  <c r="AG2771" i="1"/>
  <c r="AH2771" i="1"/>
  <c r="AC2771" i="1"/>
  <c r="AD2771" i="1"/>
  <c r="AE2771" i="1"/>
  <c r="AI2771" i="1"/>
  <c r="W2772" i="1"/>
  <c r="O2772" i="1"/>
  <c r="AF2772" i="1"/>
  <c r="AG2772" i="1"/>
  <c r="AH2772" i="1"/>
  <c r="AC2772" i="1"/>
  <c r="AD2772" i="1"/>
  <c r="AE2772" i="1"/>
  <c r="AI2772" i="1"/>
  <c r="W2773" i="1"/>
  <c r="O2773" i="1"/>
  <c r="AF2773" i="1"/>
  <c r="AG2773" i="1"/>
  <c r="AH2773" i="1"/>
  <c r="AC2773" i="1"/>
  <c r="AD2773" i="1"/>
  <c r="AE2773" i="1"/>
  <c r="AI2773" i="1"/>
  <c r="W2774" i="1"/>
  <c r="O2774" i="1"/>
  <c r="AF2774" i="1"/>
  <c r="AG2774" i="1"/>
  <c r="AH2774" i="1"/>
  <c r="AC2774" i="1"/>
  <c r="AD2774" i="1"/>
  <c r="AE2774" i="1"/>
  <c r="AI2774" i="1"/>
  <c r="W2775" i="1"/>
  <c r="O2775" i="1"/>
  <c r="AF2775" i="1"/>
  <c r="AG2775" i="1"/>
  <c r="AH2775" i="1"/>
  <c r="AC2775" i="1"/>
  <c r="AD2775" i="1"/>
  <c r="AE2775" i="1"/>
  <c r="AI2775" i="1"/>
  <c r="W2776" i="1"/>
  <c r="O2776" i="1"/>
  <c r="AF2776" i="1"/>
  <c r="AG2776" i="1"/>
  <c r="AH2776" i="1"/>
  <c r="AC2776" i="1"/>
  <c r="AD2776" i="1"/>
  <c r="AE2776" i="1"/>
  <c r="AI2776" i="1"/>
  <c r="W2777" i="1"/>
  <c r="O2777" i="1"/>
  <c r="AF2777" i="1"/>
  <c r="AG2777" i="1"/>
  <c r="AH2777" i="1"/>
  <c r="AC2777" i="1"/>
  <c r="AD2777" i="1"/>
  <c r="AE2777" i="1"/>
  <c r="AI2777" i="1"/>
  <c r="W2778" i="1"/>
  <c r="O2778" i="1"/>
  <c r="AF2778" i="1"/>
  <c r="AG2778" i="1"/>
  <c r="AH2778" i="1"/>
  <c r="AC2778" i="1"/>
  <c r="AD2778" i="1"/>
  <c r="AE2778" i="1"/>
  <c r="AI2778" i="1"/>
  <c r="W2779" i="1"/>
  <c r="O2779" i="1"/>
  <c r="AF2779" i="1"/>
  <c r="AG2779" i="1"/>
  <c r="AH2779" i="1"/>
  <c r="AC2779" i="1"/>
  <c r="AD2779" i="1"/>
  <c r="AE2779" i="1"/>
  <c r="AI2779" i="1"/>
  <c r="W2780" i="1"/>
  <c r="O2780" i="1"/>
  <c r="AF2780" i="1"/>
  <c r="AG2780" i="1"/>
  <c r="AH2780" i="1"/>
  <c r="AC2780" i="1"/>
  <c r="AD2780" i="1"/>
  <c r="AE2780" i="1"/>
  <c r="AI2780" i="1"/>
  <c r="W2781" i="1"/>
  <c r="O2781" i="1"/>
  <c r="AF2781" i="1"/>
  <c r="AG2781" i="1"/>
  <c r="AH2781" i="1"/>
  <c r="AC2781" i="1"/>
  <c r="AD2781" i="1"/>
  <c r="AE2781" i="1"/>
  <c r="AI2781" i="1"/>
  <c r="W2782" i="1"/>
  <c r="O2782" i="1"/>
  <c r="AF2782" i="1"/>
  <c r="AG2782" i="1"/>
  <c r="AH2782" i="1"/>
  <c r="AC2782" i="1"/>
  <c r="AD2782" i="1"/>
  <c r="AE2782" i="1"/>
  <c r="AI2782" i="1"/>
  <c r="W2783" i="1"/>
  <c r="O2783" i="1"/>
  <c r="AF2783" i="1"/>
  <c r="AG2783" i="1"/>
  <c r="AH2783" i="1"/>
  <c r="AC2783" i="1"/>
  <c r="AD2783" i="1"/>
  <c r="AE2783" i="1"/>
  <c r="AI2783" i="1"/>
  <c r="W2784" i="1"/>
  <c r="O2784" i="1"/>
  <c r="AF2784" i="1"/>
  <c r="AG2784" i="1"/>
  <c r="AH2784" i="1"/>
  <c r="AC2784" i="1"/>
  <c r="AD2784" i="1"/>
  <c r="AE2784" i="1"/>
  <c r="AI2784" i="1"/>
  <c r="W2785" i="1"/>
  <c r="O2785" i="1"/>
  <c r="AF2785" i="1"/>
  <c r="AG2785" i="1"/>
  <c r="AH2785" i="1"/>
  <c r="AC2785" i="1"/>
  <c r="AD2785" i="1"/>
  <c r="AE2785" i="1"/>
  <c r="AI2785" i="1"/>
  <c r="W2786" i="1"/>
  <c r="O2786" i="1"/>
  <c r="AF2786" i="1"/>
  <c r="AG2786" i="1"/>
  <c r="AH2786" i="1"/>
  <c r="AC2786" i="1"/>
  <c r="AD2786" i="1"/>
  <c r="AE2786" i="1"/>
  <c r="AI2786" i="1"/>
  <c r="W2787" i="1"/>
  <c r="O2787" i="1"/>
  <c r="AF2787" i="1"/>
  <c r="AG2787" i="1"/>
  <c r="AH2787" i="1"/>
  <c r="AC2787" i="1"/>
  <c r="AD2787" i="1"/>
  <c r="AE2787" i="1"/>
  <c r="AI2787" i="1"/>
  <c r="W2788" i="1"/>
  <c r="O2788" i="1"/>
  <c r="AF2788" i="1"/>
  <c r="AG2788" i="1"/>
  <c r="AH2788" i="1"/>
  <c r="AC2788" i="1"/>
  <c r="AD2788" i="1"/>
  <c r="AE2788" i="1"/>
  <c r="AI2788" i="1"/>
  <c r="W2789" i="1"/>
  <c r="O2789" i="1"/>
  <c r="AF2789" i="1"/>
  <c r="AG2789" i="1"/>
  <c r="AH2789" i="1"/>
  <c r="AC2789" i="1"/>
  <c r="AD2789" i="1"/>
  <c r="AE2789" i="1"/>
  <c r="AI2789" i="1"/>
  <c r="W2790" i="1"/>
  <c r="O2790" i="1"/>
  <c r="AF2790" i="1"/>
  <c r="AG2790" i="1"/>
  <c r="AH2790" i="1"/>
  <c r="AC2790" i="1"/>
  <c r="AD2790" i="1"/>
  <c r="AE2790" i="1"/>
  <c r="AI2790" i="1"/>
  <c r="W2791" i="1"/>
  <c r="O2791" i="1"/>
  <c r="AF2791" i="1"/>
  <c r="AG2791" i="1"/>
  <c r="AH2791" i="1"/>
  <c r="AC2791" i="1"/>
  <c r="AD2791" i="1"/>
  <c r="AE2791" i="1"/>
  <c r="AI2791" i="1"/>
  <c r="W2792" i="1"/>
  <c r="O2792" i="1"/>
  <c r="AF2792" i="1"/>
  <c r="AG2792" i="1"/>
  <c r="AH2792" i="1"/>
  <c r="AC2792" i="1"/>
  <c r="AD2792" i="1"/>
  <c r="AE2792" i="1"/>
  <c r="AI2792" i="1"/>
  <c r="W2793" i="1"/>
  <c r="O2793" i="1"/>
  <c r="AF2793" i="1"/>
  <c r="AG2793" i="1"/>
  <c r="AH2793" i="1"/>
  <c r="AC2793" i="1"/>
  <c r="AD2793" i="1"/>
  <c r="AE2793" i="1"/>
  <c r="AI2793" i="1"/>
  <c r="W2794" i="1"/>
  <c r="O2794" i="1"/>
  <c r="AF2794" i="1"/>
  <c r="AG2794" i="1"/>
  <c r="AH2794" i="1"/>
  <c r="AC2794" i="1"/>
  <c r="AD2794" i="1"/>
  <c r="AE2794" i="1"/>
  <c r="AI2794" i="1"/>
  <c r="W2795" i="1"/>
  <c r="O2795" i="1"/>
  <c r="AF2795" i="1"/>
  <c r="AG2795" i="1"/>
  <c r="AH2795" i="1"/>
  <c r="AC2795" i="1"/>
  <c r="AD2795" i="1"/>
  <c r="AE2795" i="1"/>
  <c r="AI2795" i="1"/>
  <c r="W2796" i="1"/>
  <c r="O2796" i="1"/>
  <c r="AF2796" i="1"/>
  <c r="AG2796" i="1"/>
  <c r="AH2796" i="1"/>
  <c r="AC2796" i="1"/>
  <c r="AD2796" i="1"/>
  <c r="AE2796" i="1"/>
  <c r="AI2796" i="1"/>
  <c r="W2797" i="1"/>
  <c r="O2797" i="1"/>
  <c r="AF2797" i="1"/>
  <c r="AG2797" i="1"/>
  <c r="AH2797" i="1"/>
  <c r="AC2797" i="1"/>
  <c r="AD2797" i="1"/>
  <c r="AE2797" i="1"/>
  <c r="AI2797" i="1"/>
  <c r="W2798" i="1"/>
  <c r="O2798" i="1"/>
  <c r="AF2798" i="1"/>
  <c r="AG2798" i="1"/>
  <c r="AH2798" i="1"/>
  <c r="AC2798" i="1"/>
  <c r="AD2798" i="1"/>
  <c r="AE2798" i="1"/>
  <c r="AI2798" i="1"/>
  <c r="W2799" i="1"/>
  <c r="O2799" i="1"/>
  <c r="AF2799" i="1"/>
  <c r="AG2799" i="1"/>
  <c r="AH2799" i="1"/>
  <c r="AC2799" i="1"/>
  <c r="AD2799" i="1"/>
  <c r="AE2799" i="1"/>
  <c r="AI2799" i="1"/>
  <c r="W2800" i="1"/>
  <c r="O2800" i="1"/>
  <c r="AF2800" i="1"/>
  <c r="AG2800" i="1"/>
  <c r="AH2800" i="1"/>
  <c r="AC2800" i="1"/>
  <c r="AD2800" i="1"/>
  <c r="AE2800" i="1"/>
  <c r="AI2800" i="1"/>
  <c r="W2801" i="1"/>
  <c r="O2801" i="1"/>
  <c r="AF2801" i="1"/>
  <c r="AG2801" i="1"/>
  <c r="AH2801" i="1"/>
  <c r="AC2801" i="1"/>
  <c r="AD2801" i="1"/>
  <c r="AE2801" i="1"/>
  <c r="AI2801" i="1"/>
  <c r="W2802" i="1"/>
  <c r="O2802" i="1"/>
  <c r="AF2802" i="1"/>
  <c r="AG2802" i="1"/>
  <c r="AH2802" i="1"/>
  <c r="AC2802" i="1"/>
  <c r="AD2802" i="1"/>
  <c r="AE2802" i="1"/>
  <c r="AI2802" i="1"/>
  <c r="W2803" i="1"/>
  <c r="O2803" i="1"/>
  <c r="AF2803" i="1"/>
  <c r="AG2803" i="1"/>
  <c r="AH2803" i="1"/>
  <c r="AC2803" i="1"/>
  <c r="AD2803" i="1"/>
  <c r="AE2803" i="1"/>
  <c r="AI2803" i="1"/>
  <c r="W2804" i="1"/>
  <c r="O2804" i="1"/>
  <c r="AF2804" i="1"/>
  <c r="AG2804" i="1"/>
  <c r="AH2804" i="1"/>
  <c r="AC2804" i="1"/>
  <c r="AD2804" i="1"/>
  <c r="AE2804" i="1"/>
  <c r="AI2804" i="1"/>
  <c r="W2805" i="1"/>
  <c r="O2805" i="1"/>
  <c r="AF2805" i="1"/>
  <c r="AG2805" i="1"/>
  <c r="AH2805" i="1"/>
  <c r="AC2805" i="1"/>
  <c r="AD2805" i="1"/>
  <c r="AE2805" i="1"/>
  <c r="AI2805" i="1"/>
  <c r="W2806" i="1"/>
  <c r="O2806" i="1"/>
  <c r="AF2806" i="1"/>
  <c r="AG2806" i="1"/>
  <c r="AH2806" i="1"/>
  <c r="AC2806" i="1"/>
  <c r="AD2806" i="1"/>
  <c r="AE2806" i="1"/>
  <c r="AI2806" i="1"/>
  <c r="W2807" i="1"/>
  <c r="O2807" i="1"/>
  <c r="AF2807" i="1"/>
  <c r="AG2807" i="1"/>
  <c r="AH2807" i="1"/>
  <c r="AC2807" i="1"/>
  <c r="AD2807" i="1"/>
  <c r="AE2807" i="1"/>
  <c r="AI2807" i="1"/>
  <c r="W2808" i="1"/>
  <c r="O2808" i="1"/>
  <c r="AF2808" i="1"/>
  <c r="AG2808" i="1"/>
  <c r="AH2808" i="1"/>
  <c r="AC2808" i="1"/>
  <c r="AD2808" i="1"/>
  <c r="AE2808" i="1"/>
  <c r="AI2808" i="1"/>
  <c r="W2809" i="1"/>
  <c r="O2809" i="1"/>
  <c r="AF2809" i="1"/>
  <c r="AG2809" i="1"/>
  <c r="AH2809" i="1"/>
  <c r="AC2809" i="1"/>
  <c r="AD2809" i="1"/>
  <c r="AE2809" i="1"/>
  <c r="AI2809" i="1"/>
  <c r="W2810" i="1"/>
  <c r="O2810" i="1"/>
  <c r="AF2810" i="1"/>
  <c r="AG2810" i="1"/>
  <c r="AH2810" i="1"/>
  <c r="AC2810" i="1"/>
  <c r="AD2810" i="1"/>
  <c r="AE2810" i="1"/>
  <c r="AI2810" i="1"/>
  <c r="W2811" i="1"/>
  <c r="O2811" i="1"/>
  <c r="AF2811" i="1"/>
  <c r="AG2811" i="1"/>
  <c r="AH2811" i="1"/>
  <c r="AC2811" i="1"/>
  <c r="AD2811" i="1"/>
  <c r="AE2811" i="1"/>
  <c r="AI2811" i="1"/>
  <c r="W2812" i="1"/>
  <c r="O2812" i="1"/>
  <c r="AF2812" i="1"/>
  <c r="AG2812" i="1"/>
  <c r="AH2812" i="1"/>
  <c r="AC2812" i="1"/>
  <c r="AD2812" i="1"/>
  <c r="AE2812" i="1"/>
  <c r="AI2812" i="1"/>
  <c r="W2813" i="1"/>
  <c r="O2813" i="1"/>
  <c r="AF2813" i="1"/>
  <c r="AG2813" i="1"/>
  <c r="AH2813" i="1"/>
  <c r="AC2813" i="1"/>
  <c r="AD2813" i="1"/>
  <c r="AE2813" i="1"/>
  <c r="AI2813" i="1"/>
  <c r="W2814" i="1"/>
  <c r="O2814" i="1"/>
  <c r="AF2814" i="1"/>
  <c r="AG2814" i="1"/>
  <c r="AH2814" i="1"/>
  <c r="AC2814" i="1"/>
  <c r="AD2814" i="1"/>
  <c r="AE2814" i="1"/>
  <c r="AI2814" i="1"/>
  <c r="W2815" i="1"/>
  <c r="O2815" i="1"/>
  <c r="AF2815" i="1"/>
  <c r="AG2815" i="1"/>
  <c r="AH2815" i="1"/>
  <c r="AC2815" i="1"/>
  <c r="AD2815" i="1"/>
  <c r="AE2815" i="1"/>
  <c r="AI2815" i="1"/>
  <c r="W2816" i="1"/>
  <c r="O2816" i="1"/>
  <c r="AF2816" i="1"/>
  <c r="AG2816" i="1"/>
  <c r="AH2816" i="1"/>
  <c r="AC2816" i="1"/>
  <c r="AD2816" i="1"/>
  <c r="AE2816" i="1"/>
  <c r="AI2816" i="1"/>
  <c r="W2817" i="1"/>
  <c r="O2817" i="1"/>
  <c r="AF2817" i="1"/>
  <c r="AG2817" i="1"/>
  <c r="AH2817" i="1"/>
  <c r="AC2817" i="1"/>
  <c r="AD2817" i="1"/>
  <c r="AE2817" i="1"/>
  <c r="AI2817" i="1"/>
  <c r="W2818" i="1"/>
  <c r="O2818" i="1"/>
  <c r="AF2818" i="1"/>
  <c r="AG2818" i="1"/>
  <c r="AH2818" i="1"/>
  <c r="AC2818" i="1"/>
  <c r="AD2818" i="1"/>
  <c r="AE2818" i="1"/>
  <c r="AI2818" i="1"/>
  <c r="W2819" i="1"/>
  <c r="O2819" i="1"/>
  <c r="AF2819" i="1"/>
  <c r="AG2819" i="1"/>
  <c r="AH2819" i="1"/>
  <c r="AC2819" i="1"/>
  <c r="AD2819" i="1"/>
  <c r="AE2819" i="1"/>
  <c r="AI2819" i="1"/>
  <c r="W2820" i="1"/>
  <c r="O2820" i="1"/>
  <c r="AF2820" i="1"/>
  <c r="AG2820" i="1"/>
  <c r="AH2820" i="1"/>
  <c r="AC2820" i="1"/>
  <c r="AD2820" i="1"/>
  <c r="AE2820" i="1"/>
  <c r="AI2820" i="1"/>
  <c r="W2821" i="1"/>
  <c r="O2821" i="1"/>
  <c r="AF2821" i="1"/>
  <c r="AG2821" i="1"/>
  <c r="AH2821" i="1"/>
  <c r="AC2821" i="1"/>
  <c r="AD2821" i="1"/>
  <c r="AE2821" i="1"/>
  <c r="AI2821" i="1"/>
  <c r="W2822" i="1"/>
  <c r="O2822" i="1"/>
  <c r="AF2822" i="1"/>
  <c r="AG2822" i="1"/>
  <c r="AH2822" i="1"/>
  <c r="AC2822" i="1"/>
  <c r="AD2822" i="1"/>
  <c r="AE2822" i="1"/>
  <c r="AI2822" i="1"/>
  <c r="W2823" i="1"/>
  <c r="O2823" i="1"/>
  <c r="AF2823" i="1"/>
  <c r="AG2823" i="1"/>
  <c r="AH2823" i="1"/>
  <c r="AC2823" i="1"/>
  <c r="AD2823" i="1"/>
  <c r="AE2823" i="1"/>
  <c r="AI2823" i="1"/>
  <c r="W2824" i="1"/>
  <c r="O2824" i="1"/>
  <c r="AF2824" i="1"/>
  <c r="AG2824" i="1"/>
  <c r="AH2824" i="1"/>
  <c r="AC2824" i="1"/>
  <c r="AD2824" i="1"/>
  <c r="AE2824" i="1"/>
  <c r="AI2824" i="1"/>
  <c r="W2825" i="1"/>
  <c r="O2825" i="1"/>
  <c r="AF2825" i="1"/>
  <c r="AG2825" i="1"/>
  <c r="AH2825" i="1"/>
  <c r="AC2825" i="1"/>
  <c r="AD2825" i="1"/>
  <c r="AE2825" i="1"/>
  <c r="AI2825" i="1"/>
  <c r="W2826" i="1"/>
  <c r="O2826" i="1"/>
  <c r="AF2826" i="1"/>
  <c r="AG2826" i="1"/>
  <c r="AH2826" i="1"/>
  <c r="AC2826" i="1"/>
  <c r="AD2826" i="1"/>
  <c r="AE2826" i="1"/>
  <c r="AI2826" i="1"/>
  <c r="W2827" i="1"/>
  <c r="O2827" i="1"/>
  <c r="AF2827" i="1"/>
  <c r="AG2827" i="1"/>
  <c r="AH2827" i="1"/>
  <c r="AC2827" i="1"/>
  <c r="AD2827" i="1"/>
  <c r="AE2827" i="1"/>
  <c r="AI2827" i="1"/>
  <c r="W2828" i="1"/>
  <c r="O2828" i="1"/>
  <c r="AF2828" i="1"/>
  <c r="AG2828" i="1"/>
  <c r="AH2828" i="1"/>
  <c r="AC2828" i="1"/>
  <c r="AD2828" i="1"/>
  <c r="AE2828" i="1"/>
  <c r="AI2828" i="1"/>
  <c r="W2829" i="1"/>
  <c r="O2829" i="1"/>
  <c r="AF2829" i="1"/>
  <c r="AG2829" i="1"/>
  <c r="AH2829" i="1"/>
  <c r="AC2829" i="1"/>
  <c r="AD2829" i="1"/>
  <c r="AE2829" i="1"/>
  <c r="AI2829" i="1"/>
  <c r="W2830" i="1"/>
  <c r="O2830" i="1"/>
  <c r="AF2830" i="1"/>
  <c r="AG2830" i="1"/>
  <c r="AH2830" i="1"/>
  <c r="AC2830" i="1"/>
  <c r="AD2830" i="1"/>
  <c r="AE2830" i="1"/>
  <c r="AI2830" i="1"/>
  <c r="W2831" i="1"/>
  <c r="O2831" i="1"/>
  <c r="AF2831" i="1"/>
  <c r="AG2831" i="1"/>
  <c r="AH2831" i="1"/>
  <c r="AC2831" i="1"/>
  <c r="AD2831" i="1"/>
  <c r="AE2831" i="1"/>
  <c r="AI2831" i="1"/>
  <c r="W2832" i="1"/>
  <c r="O2832" i="1"/>
  <c r="AF2832" i="1"/>
  <c r="AG2832" i="1"/>
  <c r="AH2832" i="1"/>
  <c r="AC2832" i="1"/>
  <c r="AD2832" i="1"/>
  <c r="AE2832" i="1"/>
  <c r="AI2832" i="1"/>
  <c r="W2833" i="1"/>
  <c r="O2833" i="1"/>
  <c r="AF2833" i="1"/>
  <c r="AG2833" i="1"/>
  <c r="AH2833" i="1"/>
  <c r="AC2833" i="1"/>
  <c r="AD2833" i="1"/>
  <c r="AE2833" i="1"/>
  <c r="AI2833" i="1"/>
  <c r="W2834" i="1"/>
  <c r="O2834" i="1"/>
  <c r="AF2834" i="1"/>
  <c r="AG2834" i="1"/>
  <c r="AH2834" i="1"/>
  <c r="AC2834" i="1"/>
  <c r="AD2834" i="1"/>
  <c r="AE2834" i="1"/>
  <c r="AI2834" i="1"/>
  <c r="W2835" i="1"/>
  <c r="O2835" i="1"/>
  <c r="AF2835" i="1"/>
  <c r="AG2835" i="1"/>
  <c r="AH2835" i="1"/>
  <c r="AC2835" i="1"/>
  <c r="AD2835" i="1"/>
  <c r="AE2835" i="1"/>
  <c r="AI2835" i="1"/>
  <c r="W2836" i="1"/>
  <c r="O2836" i="1"/>
  <c r="AF2836" i="1"/>
  <c r="AG2836" i="1"/>
  <c r="AH2836" i="1"/>
  <c r="AC2836" i="1"/>
  <c r="AD2836" i="1"/>
  <c r="AE2836" i="1"/>
  <c r="AI2836" i="1"/>
  <c r="W2837" i="1"/>
  <c r="O2837" i="1"/>
  <c r="AF2837" i="1"/>
  <c r="AG2837" i="1"/>
  <c r="AH2837" i="1"/>
  <c r="AC2837" i="1"/>
  <c r="AD2837" i="1"/>
  <c r="AE2837" i="1"/>
  <c r="AI2837" i="1"/>
  <c r="W2838" i="1"/>
  <c r="O2838" i="1"/>
  <c r="AF2838" i="1"/>
  <c r="AG2838" i="1"/>
  <c r="AH2838" i="1"/>
  <c r="AC2838" i="1"/>
  <c r="AD2838" i="1"/>
  <c r="AE2838" i="1"/>
  <c r="AI2838" i="1"/>
  <c r="W2839" i="1"/>
  <c r="O2839" i="1"/>
  <c r="AF2839" i="1"/>
  <c r="AG2839" i="1"/>
  <c r="AH2839" i="1"/>
  <c r="AC2839" i="1"/>
  <c r="AD2839" i="1"/>
  <c r="AE2839" i="1"/>
  <c r="AI2839" i="1"/>
  <c r="W2840" i="1"/>
  <c r="O2840" i="1"/>
  <c r="AF2840" i="1"/>
  <c r="AG2840" i="1"/>
  <c r="AH2840" i="1"/>
  <c r="AC2840" i="1"/>
  <c r="AD2840" i="1"/>
  <c r="AE2840" i="1"/>
  <c r="AI2840" i="1"/>
  <c r="W2841" i="1"/>
  <c r="O2841" i="1"/>
  <c r="AF2841" i="1"/>
  <c r="AG2841" i="1"/>
  <c r="AH2841" i="1"/>
  <c r="AC2841" i="1"/>
  <c r="AD2841" i="1"/>
  <c r="AE2841" i="1"/>
  <c r="AI2841" i="1"/>
  <c r="W2842" i="1"/>
  <c r="O2842" i="1"/>
  <c r="AF2842" i="1"/>
  <c r="AG2842" i="1"/>
  <c r="AH2842" i="1"/>
  <c r="AC2842" i="1"/>
  <c r="AD2842" i="1"/>
  <c r="AE2842" i="1"/>
  <c r="AI2842" i="1"/>
  <c r="W2843" i="1"/>
  <c r="O2843" i="1"/>
  <c r="AF2843" i="1"/>
  <c r="AG2843" i="1"/>
  <c r="AH2843" i="1"/>
  <c r="AC2843" i="1"/>
  <c r="AD2843" i="1"/>
  <c r="AE2843" i="1"/>
  <c r="AI2843" i="1"/>
  <c r="W2844" i="1"/>
  <c r="O2844" i="1"/>
  <c r="AF2844" i="1"/>
  <c r="AG2844" i="1"/>
  <c r="AH2844" i="1"/>
  <c r="AC2844" i="1"/>
  <c r="AD2844" i="1"/>
  <c r="AE2844" i="1"/>
  <c r="AI2844" i="1"/>
  <c r="W2845" i="1"/>
  <c r="O2845" i="1"/>
  <c r="AF2845" i="1"/>
  <c r="AG2845" i="1"/>
  <c r="AH2845" i="1"/>
  <c r="AC2845" i="1"/>
  <c r="AD2845" i="1"/>
  <c r="AE2845" i="1"/>
  <c r="AI2845" i="1"/>
  <c r="W2846" i="1"/>
  <c r="O2846" i="1"/>
  <c r="AF2846" i="1"/>
  <c r="AG2846" i="1"/>
  <c r="AH2846" i="1"/>
  <c r="AC2846" i="1"/>
  <c r="AD2846" i="1"/>
  <c r="AE2846" i="1"/>
  <c r="AI2846" i="1"/>
  <c r="W2847" i="1"/>
  <c r="O2847" i="1"/>
  <c r="AF2847" i="1"/>
  <c r="AG2847" i="1"/>
  <c r="AH2847" i="1"/>
  <c r="AC2847" i="1"/>
  <c r="AD2847" i="1"/>
  <c r="AE2847" i="1"/>
  <c r="AI2847" i="1"/>
  <c r="W2848" i="1"/>
  <c r="O2848" i="1"/>
  <c r="AF2848" i="1"/>
  <c r="AG2848" i="1"/>
  <c r="AH2848" i="1"/>
  <c r="AC2848" i="1"/>
  <c r="AD2848" i="1"/>
  <c r="AE2848" i="1"/>
  <c r="AI2848" i="1"/>
  <c r="W2849" i="1"/>
  <c r="O2849" i="1"/>
  <c r="AF2849" i="1"/>
  <c r="AG2849" i="1"/>
  <c r="AH2849" i="1"/>
  <c r="AC2849" i="1"/>
  <c r="AD2849" i="1"/>
  <c r="AE2849" i="1"/>
  <c r="AI2849" i="1"/>
  <c r="W2850" i="1"/>
  <c r="O2850" i="1"/>
  <c r="AF2850" i="1"/>
  <c r="AG2850" i="1"/>
  <c r="AH2850" i="1"/>
  <c r="AC2850" i="1"/>
  <c r="AD2850" i="1"/>
  <c r="AE2850" i="1"/>
  <c r="AI2850" i="1"/>
  <c r="W2851" i="1"/>
  <c r="O2851" i="1"/>
  <c r="AF2851" i="1"/>
  <c r="AG2851" i="1"/>
  <c r="AH2851" i="1"/>
  <c r="AC2851" i="1"/>
  <c r="AD2851" i="1"/>
  <c r="AE2851" i="1"/>
  <c r="AI2851" i="1"/>
  <c r="W2852" i="1"/>
  <c r="O2852" i="1"/>
  <c r="AF2852" i="1"/>
  <c r="AG2852" i="1"/>
  <c r="AH2852" i="1"/>
  <c r="AC2852" i="1"/>
  <c r="AD2852" i="1"/>
  <c r="AE2852" i="1"/>
  <c r="AI2852" i="1"/>
  <c r="W2853" i="1"/>
  <c r="O2853" i="1"/>
  <c r="AF2853" i="1"/>
  <c r="AG2853" i="1"/>
  <c r="AH2853" i="1"/>
  <c r="AC2853" i="1"/>
  <c r="AD2853" i="1"/>
  <c r="AE2853" i="1"/>
  <c r="AI2853" i="1"/>
  <c r="W2854" i="1"/>
  <c r="O2854" i="1"/>
  <c r="AF2854" i="1"/>
  <c r="AG2854" i="1"/>
  <c r="AH2854" i="1"/>
  <c r="AC2854" i="1"/>
  <c r="AD2854" i="1"/>
  <c r="AE2854" i="1"/>
  <c r="AI2854" i="1"/>
  <c r="W2855" i="1"/>
  <c r="O2855" i="1"/>
  <c r="AF2855" i="1"/>
  <c r="AG2855" i="1"/>
  <c r="AH2855" i="1"/>
  <c r="AC2855" i="1"/>
  <c r="AD2855" i="1"/>
  <c r="AE2855" i="1"/>
  <c r="AI2855" i="1"/>
  <c r="W2856" i="1"/>
  <c r="O2856" i="1"/>
  <c r="AF2856" i="1"/>
  <c r="AG2856" i="1"/>
  <c r="AH2856" i="1"/>
  <c r="AC2856" i="1"/>
  <c r="AD2856" i="1"/>
  <c r="AE2856" i="1"/>
  <c r="AI2856" i="1"/>
  <c r="W2857" i="1"/>
  <c r="O2857" i="1"/>
  <c r="AF2857" i="1"/>
  <c r="AG2857" i="1"/>
  <c r="AH2857" i="1"/>
  <c r="AC2857" i="1"/>
  <c r="AD2857" i="1"/>
  <c r="AE2857" i="1"/>
  <c r="AI2857" i="1"/>
  <c r="W2858" i="1"/>
  <c r="O2858" i="1"/>
  <c r="AF2858" i="1"/>
  <c r="AG2858" i="1"/>
  <c r="AH2858" i="1"/>
  <c r="AC2858" i="1"/>
  <c r="AD2858" i="1"/>
  <c r="AE2858" i="1"/>
  <c r="AI2858" i="1"/>
  <c r="W2859" i="1"/>
  <c r="O2859" i="1"/>
  <c r="AF2859" i="1"/>
  <c r="AG2859" i="1"/>
  <c r="AH2859" i="1"/>
  <c r="AC2859" i="1"/>
  <c r="AD2859" i="1"/>
  <c r="AE2859" i="1"/>
  <c r="AI2859" i="1"/>
  <c r="W2860" i="1"/>
  <c r="O2860" i="1"/>
  <c r="AF2860" i="1"/>
  <c r="AG2860" i="1"/>
  <c r="AH2860" i="1"/>
  <c r="AC2860" i="1"/>
  <c r="AD2860" i="1"/>
  <c r="AE2860" i="1"/>
  <c r="AI2860" i="1"/>
  <c r="W2861" i="1"/>
  <c r="O2861" i="1"/>
  <c r="AF2861" i="1"/>
  <c r="AG2861" i="1"/>
  <c r="AH2861" i="1"/>
  <c r="AC2861" i="1"/>
  <c r="AD2861" i="1"/>
  <c r="AE2861" i="1"/>
  <c r="AI2861" i="1"/>
  <c r="W2862" i="1"/>
  <c r="O2862" i="1"/>
  <c r="AF2862" i="1"/>
  <c r="AG2862" i="1"/>
  <c r="AH2862" i="1"/>
  <c r="AC2862" i="1"/>
  <c r="AD2862" i="1"/>
  <c r="AE2862" i="1"/>
  <c r="AI2862" i="1"/>
  <c r="W2863" i="1"/>
  <c r="O2863" i="1"/>
  <c r="AF2863" i="1"/>
  <c r="AG2863" i="1"/>
  <c r="AH2863" i="1"/>
  <c r="AC2863" i="1"/>
  <c r="AD2863" i="1"/>
  <c r="AE2863" i="1"/>
  <c r="AI2863" i="1"/>
  <c r="W2864" i="1"/>
  <c r="O2864" i="1"/>
  <c r="AF2864" i="1"/>
  <c r="AG2864" i="1"/>
  <c r="AH2864" i="1"/>
  <c r="AC2864" i="1"/>
  <c r="AD2864" i="1"/>
  <c r="AE2864" i="1"/>
  <c r="AI2864" i="1"/>
  <c r="W2865" i="1"/>
  <c r="O2865" i="1"/>
  <c r="AF2865" i="1"/>
  <c r="AG2865" i="1"/>
  <c r="AH2865" i="1"/>
  <c r="AC2865" i="1"/>
  <c r="AD2865" i="1"/>
  <c r="AE2865" i="1"/>
  <c r="AI2865" i="1"/>
  <c r="W2866" i="1"/>
  <c r="O2866" i="1"/>
  <c r="AF2866" i="1"/>
  <c r="AG2866" i="1"/>
  <c r="AH2866" i="1"/>
  <c r="AC2866" i="1"/>
  <c r="AD2866" i="1"/>
  <c r="AE2866" i="1"/>
  <c r="AI2866" i="1"/>
  <c r="W2867" i="1"/>
  <c r="O2867" i="1"/>
  <c r="AF2867" i="1"/>
  <c r="AG2867" i="1"/>
  <c r="AH2867" i="1"/>
  <c r="AC2867" i="1"/>
  <c r="AD2867" i="1"/>
  <c r="AE2867" i="1"/>
  <c r="AI2867" i="1"/>
  <c r="W2868" i="1"/>
  <c r="O2868" i="1"/>
  <c r="AF2868" i="1"/>
  <c r="AG2868" i="1"/>
  <c r="AH2868" i="1"/>
  <c r="AC2868" i="1"/>
  <c r="AD2868" i="1"/>
  <c r="AE2868" i="1"/>
  <c r="AI2868" i="1"/>
  <c r="W2869" i="1"/>
  <c r="O2869" i="1"/>
  <c r="AF2869" i="1"/>
  <c r="AG2869" i="1"/>
  <c r="AH2869" i="1"/>
  <c r="AC2869" i="1"/>
  <c r="AD2869" i="1"/>
  <c r="AE2869" i="1"/>
  <c r="AI2869" i="1"/>
  <c r="W2870" i="1"/>
  <c r="O2870" i="1"/>
  <c r="AF2870" i="1"/>
  <c r="AG2870" i="1"/>
  <c r="AH2870" i="1"/>
  <c r="AC2870" i="1"/>
  <c r="AD2870" i="1"/>
  <c r="AE2870" i="1"/>
  <c r="AI2870" i="1"/>
  <c r="W2871" i="1"/>
  <c r="O2871" i="1"/>
  <c r="AF2871" i="1"/>
  <c r="AG2871" i="1"/>
  <c r="AH2871" i="1"/>
  <c r="AC2871" i="1"/>
  <c r="AD2871" i="1"/>
  <c r="AE2871" i="1"/>
  <c r="AI2871" i="1"/>
  <c r="W2872" i="1"/>
  <c r="O2872" i="1"/>
  <c r="AF2872" i="1"/>
  <c r="AG2872" i="1"/>
  <c r="AH2872" i="1"/>
  <c r="AC2872" i="1"/>
  <c r="AD2872" i="1"/>
  <c r="AE2872" i="1"/>
  <c r="AI2872" i="1"/>
  <c r="W2873" i="1"/>
  <c r="O2873" i="1"/>
  <c r="AF2873" i="1"/>
  <c r="AG2873" i="1"/>
  <c r="AH2873" i="1"/>
  <c r="AC2873" i="1"/>
  <c r="AD2873" i="1"/>
  <c r="AE2873" i="1"/>
  <c r="AI2873" i="1"/>
  <c r="W2874" i="1"/>
  <c r="O2874" i="1"/>
  <c r="AF2874" i="1"/>
  <c r="AG2874" i="1"/>
  <c r="AH2874" i="1"/>
  <c r="AC2874" i="1"/>
  <c r="AD2874" i="1"/>
  <c r="AE2874" i="1"/>
  <c r="AI2874" i="1"/>
  <c r="W2875" i="1"/>
  <c r="O2875" i="1"/>
  <c r="AF2875" i="1"/>
  <c r="AG2875" i="1"/>
  <c r="AH2875" i="1"/>
  <c r="AC2875" i="1"/>
  <c r="AD2875" i="1"/>
  <c r="AE2875" i="1"/>
  <c r="AI2875" i="1"/>
  <c r="W2876" i="1"/>
  <c r="O2876" i="1"/>
  <c r="AF2876" i="1"/>
  <c r="AG2876" i="1"/>
  <c r="AH2876" i="1"/>
  <c r="AC2876" i="1"/>
  <c r="AD2876" i="1"/>
  <c r="AE2876" i="1"/>
  <c r="AI2876" i="1"/>
  <c r="W2877" i="1"/>
  <c r="O2877" i="1"/>
  <c r="AF2877" i="1"/>
  <c r="AG2877" i="1"/>
  <c r="AH2877" i="1"/>
  <c r="AC2877" i="1"/>
  <c r="AD2877" i="1"/>
  <c r="AE2877" i="1"/>
  <c r="AI2877" i="1"/>
  <c r="W2878" i="1"/>
  <c r="O2878" i="1"/>
  <c r="AF2878" i="1"/>
  <c r="AG2878" i="1"/>
  <c r="AH2878" i="1"/>
  <c r="AC2878" i="1"/>
  <c r="AD2878" i="1"/>
  <c r="AE2878" i="1"/>
  <c r="AI2878" i="1"/>
  <c r="W2879" i="1"/>
  <c r="O2879" i="1"/>
  <c r="AF2879" i="1"/>
  <c r="AG2879" i="1"/>
  <c r="AH2879" i="1"/>
  <c r="AC2879" i="1"/>
  <c r="AD2879" i="1"/>
  <c r="AE2879" i="1"/>
  <c r="AI2879" i="1"/>
  <c r="W2880" i="1"/>
  <c r="O2880" i="1"/>
  <c r="AF2880" i="1"/>
  <c r="AG2880" i="1"/>
  <c r="AH2880" i="1"/>
  <c r="AC2880" i="1"/>
  <c r="AD2880" i="1"/>
  <c r="AE2880" i="1"/>
  <c r="AI2880" i="1"/>
  <c r="W2881" i="1"/>
  <c r="O2881" i="1"/>
  <c r="AF2881" i="1"/>
  <c r="AG2881" i="1"/>
  <c r="AH2881" i="1"/>
  <c r="AC2881" i="1"/>
  <c r="AD2881" i="1"/>
  <c r="AE2881" i="1"/>
  <c r="AI2881" i="1"/>
  <c r="W2882" i="1"/>
  <c r="O2882" i="1"/>
  <c r="AF2882" i="1"/>
  <c r="AG2882" i="1"/>
  <c r="AH2882" i="1"/>
  <c r="AC2882" i="1"/>
  <c r="AD2882" i="1"/>
  <c r="AE2882" i="1"/>
  <c r="AI2882" i="1"/>
  <c r="W2883" i="1"/>
  <c r="O2883" i="1"/>
  <c r="AF2883" i="1"/>
  <c r="AG2883" i="1"/>
  <c r="AH2883" i="1"/>
  <c r="AC2883" i="1"/>
  <c r="AD2883" i="1"/>
  <c r="AE2883" i="1"/>
  <c r="AI2883" i="1"/>
  <c r="W2884" i="1"/>
  <c r="O2884" i="1"/>
  <c r="AF2884" i="1"/>
  <c r="AG2884" i="1"/>
  <c r="AH2884" i="1"/>
  <c r="AC2884" i="1"/>
  <c r="AD2884" i="1"/>
  <c r="AE2884" i="1"/>
  <c r="AI2884" i="1"/>
  <c r="W2885" i="1"/>
  <c r="O2885" i="1"/>
  <c r="AF2885" i="1"/>
  <c r="AG2885" i="1"/>
  <c r="AH2885" i="1"/>
  <c r="AC2885" i="1"/>
  <c r="AD2885" i="1"/>
  <c r="AE2885" i="1"/>
  <c r="AI2885" i="1"/>
  <c r="W2886" i="1"/>
  <c r="O2886" i="1"/>
  <c r="AF2886" i="1"/>
  <c r="AG2886" i="1"/>
  <c r="AH2886" i="1"/>
  <c r="AC2886" i="1"/>
  <c r="AD2886" i="1"/>
  <c r="AE2886" i="1"/>
  <c r="AI2886" i="1"/>
  <c r="W2887" i="1"/>
  <c r="O2887" i="1"/>
  <c r="AF2887" i="1"/>
  <c r="AG2887" i="1"/>
  <c r="AH2887" i="1"/>
  <c r="AC2887" i="1"/>
  <c r="AD2887" i="1"/>
  <c r="AE2887" i="1"/>
  <c r="AI2887" i="1"/>
  <c r="W2888" i="1"/>
  <c r="O2888" i="1"/>
  <c r="AF2888" i="1"/>
  <c r="AG2888" i="1"/>
  <c r="AH2888" i="1"/>
  <c r="AC2888" i="1"/>
  <c r="AD2888" i="1"/>
  <c r="AE2888" i="1"/>
  <c r="AI2888" i="1"/>
  <c r="W2889" i="1"/>
  <c r="O2889" i="1"/>
  <c r="AF2889" i="1"/>
  <c r="AG2889" i="1"/>
  <c r="AH2889" i="1"/>
  <c r="AC2889" i="1"/>
  <c r="AD2889" i="1"/>
  <c r="AE2889" i="1"/>
  <c r="AI2889" i="1"/>
  <c r="W2890" i="1"/>
  <c r="O2890" i="1"/>
  <c r="AF2890" i="1"/>
  <c r="AG2890" i="1"/>
  <c r="AH2890" i="1"/>
  <c r="AC2890" i="1"/>
  <c r="AD2890" i="1"/>
  <c r="AE2890" i="1"/>
  <c r="AI2890" i="1"/>
  <c r="W2891" i="1"/>
  <c r="O2891" i="1"/>
  <c r="AF2891" i="1"/>
  <c r="AG2891" i="1"/>
  <c r="AH2891" i="1"/>
  <c r="AC2891" i="1"/>
  <c r="AD2891" i="1"/>
  <c r="AE2891" i="1"/>
  <c r="AI2891" i="1"/>
  <c r="W2892" i="1"/>
  <c r="O2892" i="1"/>
  <c r="AF2892" i="1"/>
  <c r="AG2892" i="1"/>
  <c r="AH2892" i="1"/>
  <c r="AC2892" i="1"/>
  <c r="AD2892" i="1"/>
  <c r="AE2892" i="1"/>
  <c r="AI2892" i="1"/>
  <c r="W2893" i="1"/>
  <c r="O2893" i="1"/>
  <c r="AF2893" i="1"/>
  <c r="AG2893" i="1"/>
  <c r="AH2893" i="1"/>
  <c r="AC2893" i="1"/>
  <c r="AD2893" i="1"/>
  <c r="AE2893" i="1"/>
  <c r="AI2893" i="1"/>
  <c r="W2894" i="1"/>
  <c r="O2894" i="1"/>
  <c r="AF2894" i="1"/>
  <c r="AG2894" i="1"/>
  <c r="AH2894" i="1"/>
  <c r="AC2894" i="1"/>
  <c r="AD2894" i="1"/>
  <c r="AE2894" i="1"/>
  <c r="AI2894" i="1"/>
  <c r="W2895" i="1"/>
  <c r="O2895" i="1"/>
  <c r="AF2895" i="1"/>
  <c r="AG2895" i="1"/>
  <c r="AH2895" i="1"/>
  <c r="AC2895" i="1"/>
  <c r="AD2895" i="1"/>
  <c r="AE2895" i="1"/>
  <c r="AI2895" i="1"/>
  <c r="W2896" i="1"/>
  <c r="O2896" i="1"/>
  <c r="AF2896" i="1"/>
  <c r="AG2896" i="1"/>
  <c r="AH2896" i="1"/>
  <c r="AC2896" i="1"/>
  <c r="AD2896" i="1"/>
  <c r="AE2896" i="1"/>
  <c r="AI2896" i="1"/>
  <c r="W2897" i="1"/>
  <c r="O2897" i="1"/>
  <c r="AF2897" i="1"/>
  <c r="AG2897" i="1"/>
  <c r="AH2897" i="1"/>
  <c r="AC2897" i="1"/>
  <c r="AD2897" i="1"/>
  <c r="AE2897" i="1"/>
  <c r="AI2897" i="1"/>
  <c r="W2898" i="1"/>
  <c r="O2898" i="1"/>
  <c r="AF2898" i="1"/>
  <c r="AG2898" i="1"/>
  <c r="AH2898" i="1"/>
  <c r="AC2898" i="1"/>
  <c r="AD2898" i="1"/>
  <c r="AE2898" i="1"/>
  <c r="AI2898" i="1"/>
  <c r="W2899" i="1"/>
  <c r="O2899" i="1"/>
  <c r="AF2899" i="1"/>
  <c r="AG2899" i="1"/>
  <c r="AH2899" i="1"/>
  <c r="AC2899" i="1"/>
  <c r="AD2899" i="1"/>
  <c r="AE2899" i="1"/>
  <c r="AI2899" i="1"/>
  <c r="W2900" i="1"/>
  <c r="O2900" i="1"/>
  <c r="AF2900" i="1"/>
  <c r="AG2900" i="1"/>
  <c r="AH2900" i="1"/>
  <c r="AC2900" i="1"/>
  <c r="AD2900" i="1"/>
  <c r="AE2900" i="1"/>
  <c r="AI2900" i="1"/>
  <c r="W2901" i="1"/>
  <c r="O2901" i="1"/>
  <c r="AF2901" i="1"/>
  <c r="AG2901" i="1"/>
  <c r="AH2901" i="1"/>
  <c r="AC2901" i="1"/>
  <c r="AD2901" i="1"/>
  <c r="AE2901" i="1"/>
  <c r="AI2901" i="1"/>
  <c r="W2902" i="1"/>
  <c r="O2902" i="1"/>
  <c r="AF2902" i="1"/>
  <c r="AG2902" i="1"/>
  <c r="AH2902" i="1"/>
  <c r="AC2902" i="1"/>
  <c r="AD2902" i="1"/>
  <c r="AE2902" i="1"/>
  <c r="AI2902" i="1"/>
  <c r="W2903" i="1"/>
  <c r="O2903" i="1"/>
  <c r="AF2903" i="1"/>
  <c r="AG2903" i="1"/>
  <c r="AH2903" i="1"/>
  <c r="AC2903" i="1"/>
  <c r="AD2903" i="1"/>
  <c r="AE2903" i="1"/>
  <c r="AI2903" i="1"/>
  <c r="W2904" i="1"/>
  <c r="O2904" i="1"/>
  <c r="AF2904" i="1"/>
  <c r="AG2904" i="1"/>
  <c r="AH2904" i="1"/>
  <c r="AC2904" i="1"/>
  <c r="AD2904" i="1"/>
  <c r="AE2904" i="1"/>
  <c r="AI2904" i="1"/>
  <c r="W2905" i="1"/>
  <c r="O2905" i="1"/>
  <c r="AF2905" i="1"/>
  <c r="AG2905" i="1"/>
  <c r="AH2905" i="1"/>
  <c r="AC2905" i="1"/>
  <c r="AD2905" i="1"/>
  <c r="AE2905" i="1"/>
  <c r="AI2905" i="1"/>
  <c r="W2906" i="1"/>
  <c r="O2906" i="1"/>
  <c r="AF2906" i="1"/>
  <c r="AG2906" i="1"/>
  <c r="AH2906" i="1"/>
  <c r="AC2906" i="1"/>
  <c r="AD2906" i="1"/>
  <c r="AE2906" i="1"/>
  <c r="AI2906" i="1"/>
  <c r="W2907" i="1"/>
  <c r="O2907" i="1"/>
  <c r="AF2907" i="1"/>
  <c r="AG2907" i="1"/>
  <c r="AH2907" i="1"/>
  <c r="AC2907" i="1"/>
  <c r="AD2907" i="1"/>
  <c r="AE2907" i="1"/>
  <c r="AI2907" i="1"/>
  <c r="W2908" i="1"/>
  <c r="O2908" i="1"/>
  <c r="AF2908" i="1"/>
  <c r="AG2908" i="1"/>
  <c r="AH2908" i="1"/>
  <c r="AC2908" i="1"/>
  <c r="AD2908" i="1"/>
  <c r="AE2908" i="1"/>
  <c r="AI2908" i="1"/>
  <c r="W2909" i="1"/>
  <c r="O2909" i="1"/>
  <c r="AF2909" i="1"/>
  <c r="AG2909" i="1"/>
  <c r="AH2909" i="1"/>
  <c r="AC2909" i="1"/>
  <c r="AD2909" i="1"/>
  <c r="AE2909" i="1"/>
  <c r="AI2909" i="1"/>
  <c r="W2910" i="1"/>
  <c r="O2910" i="1"/>
  <c r="AF2910" i="1"/>
  <c r="AG2910" i="1"/>
  <c r="AH2910" i="1"/>
  <c r="AC2910" i="1"/>
  <c r="AD2910" i="1"/>
  <c r="AE2910" i="1"/>
  <c r="AI2910" i="1"/>
  <c r="W2911" i="1"/>
  <c r="O2911" i="1"/>
  <c r="AF2911" i="1"/>
  <c r="AG2911" i="1"/>
  <c r="AH2911" i="1"/>
  <c r="AC2911" i="1"/>
  <c r="AD2911" i="1"/>
  <c r="AE2911" i="1"/>
  <c r="AI2911" i="1"/>
  <c r="W2912" i="1"/>
  <c r="O2912" i="1"/>
  <c r="AF2912" i="1"/>
  <c r="AG2912" i="1"/>
  <c r="AH2912" i="1"/>
  <c r="AC2912" i="1"/>
  <c r="AD2912" i="1"/>
  <c r="AE2912" i="1"/>
  <c r="AI2912" i="1"/>
  <c r="W2913" i="1"/>
  <c r="O2913" i="1"/>
  <c r="AF2913" i="1"/>
  <c r="AG2913" i="1"/>
  <c r="AH2913" i="1"/>
  <c r="AC2913" i="1"/>
  <c r="AD2913" i="1"/>
  <c r="AE2913" i="1"/>
  <c r="AI2913" i="1"/>
  <c r="W2914" i="1"/>
  <c r="O2914" i="1"/>
  <c r="AF2914" i="1"/>
  <c r="AG2914" i="1"/>
  <c r="AH2914" i="1"/>
  <c r="AC2914" i="1"/>
  <c r="AD2914" i="1"/>
  <c r="AE2914" i="1"/>
  <c r="AI2914" i="1"/>
  <c r="W2915" i="1"/>
  <c r="O2915" i="1"/>
  <c r="AF2915" i="1"/>
  <c r="AG2915" i="1"/>
  <c r="AH2915" i="1"/>
  <c r="AC2915" i="1"/>
  <c r="AD2915" i="1"/>
  <c r="AE2915" i="1"/>
  <c r="AI2915" i="1"/>
  <c r="W2916" i="1"/>
  <c r="O2916" i="1"/>
  <c r="AF2916" i="1"/>
  <c r="AG2916" i="1"/>
  <c r="AH2916" i="1"/>
  <c r="AC2916" i="1"/>
  <c r="AD2916" i="1"/>
  <c r="AE2916" i="1"/>
  <c r="AI2916" i="1"/>
  <c r="W2917" i="1"/>
  <c r="O2917" i="1"/>
  <c r="AF2917" i="1"/>
  <c r="AG2917" i="1"/>
  <c r="AH2917" i="1"/>
  <c r="AC2917" i="1"/>
  <c r="AD2917" i="1"/>
  <c r="AE2917" i="1"/>
  <c r="AI2917" i="1"/>
  <c r="W2918" i="1"/>
  <c r="O2918" i="1"/>
  <c r="AF2918" i="1"/>
  <c r="AG2918" i="1"/>
  <c r="AH2918" i="1"/>
  <c r="AC2918" i="1"/>
  <c r="AD2918" i="1"/>
  <c r="AE2918" i="1"/>
  <c r="AI2918" i="1"/>
  <c r="W2919" i="1"/>
  <c r="O2919" i="1"/>
  <c r="AF2919" i="1"/>
  <c r="AG2919" i="1"/>
  <c r="AH2919" i="1"/>
  <c r="AC2919" i="1"/>
  <c r="AD2919" i="1"/>
  <c r="AE2919" i="1"/>
  <c r="AI2919" i="1"/>
  <c r="W2920" i="1"/>
  <c r="O2920" i="1"/>
  <c r="AF2920" i="1"/>
  <c r="AG2920" i="1"/>
  <c r="AH2920" i="1"/>
  <c r="AC2920" i="1"/>
  <c r="AD2920" i="1"/>
  <c r="AE2920" i="1"/>
  <c r="AI2920" i="1"/>
  <c r="W2921" i="1"/>
  <c r="O2921" i="1"/>
  <c r="AF2921" i="1"/>
  <c r="AG2921" i="1"/>
  <c r="AH2921" i="1"/>
  <c r="AC2921" i="1"/>
  <c r="AD2921" i="1"/>
  <c r="AE2921" i="1"/>
  <c r="AI2921" i="1"/>
  <c r="W2922" i="1"/>
  <c r="O2922" i="1"/>
  <c r="AF2922" i="1"/>
  <c r="AG2922" i="1"/>
  <c r="AH2922" i="1"/>
  <c r="AC2922" i="1"/>
  <c r="AD2922" i="1"/>
  <c r="AE2922" i="1"/>
  <c r="AI2922" i="1"/>
  <c r="W2923" i="1"/>
  <c r="O2923" i="1"/>
  <c r="AF2923" i="1"/>
  <c r="AG2923" i="1"/>
  <c r="AH2923" i="1"/>
  <c r="AC2923" i="1"/>
  <c r="AD2923" i="1"/>
  <c r="AE2923" i="1"/>
  <c r="AI2923" i="1"/>
  <c r="W2924" i="1"/>
  <c r="O2924" i="1"/>
  <c r="AF2924" i="1"/>
  <c r="AG2924" i="1"/>
  <c r="AH2924" i="1"/>
  <c r="AC2924" i="1"/>
  <c r="AD2924" i="1"/>
  <c r="AE2924" i="1"/>
  <c r="AI2924" i="1"/>
  <c r="W2925" i="1"/>
  <c r="O2925" i="1"/>
  <c r="AF2925" i="1"/>
  <c r="AG2925" i="1"/>
  <c r="AH2925" i="1"/>
  <c r="AC2925" i="1"/>
  <c r="AD2925" i="1"/>
  <c r="AE2925" i="1"/>
  <c r="AI2925" i="1"/>
  <c r="W2926" i="1"/>
  <c r="O2926" i="1"/>
  <c r="AF2926" i="1"/>
  <c r="AG2926" i="1"/>
  <c r="AH2926" i="1"/>
  <c r="AC2926" i="1"/>
  <c r="AD2926" i="1"/>
  <c r="AE2926" i="1"/>
  <c r="AI2926" i="1"/>
  <c r="W2927" i="1"/>
  <c r="O2927" i="1"/>
  <c r="AF2927" i="1"/>
  <c r="AG2927" i="1"/>
  <c r="AH2927" i="1"/>
  <c r="AC2927" i="1"/>
  <c r="AD2927" i="1"/>
  <c r="AE2927" i="1"/>
  <c r="AI2927" i="1"/>
  <c r="W2928" i="1"/>
  <c r="O2928" i="1"/>
  <c r="AF2928" i="1"/>
  <c r="AG2928" i="1"/>
  <c r="AH2928" i="1"/>
  <c r="AC2928" i="1"/>
  <c r="AD2928" i="1"/>
  <c r="AE2928" i="1"/>
  <c r="AI2928" i="1"/>
  <c r="W2929" i="1"/>
  <c r="O2929" i="1"/>
  <c r="AF2929" i="1"/>
  <c r="AG2929" i="1"/>
  <c r="AH2929" i="1"/>
  <c r="AC2929" i="1"/>
  <c r="AD2929" i="1"/>
  <c r="AE2929" i="1"/>
  <c r="AI2929" i="1"/>
  <c r="W2930" i="1"/>
  <c r="O2930" i="1"/>
  <c r="AF2930" i="1"/>
  <c r="AG2930" i="1"/>
  <c r="AH2930" i="1"/>
  <c r="AC2930" i="1"/>
  <c r="AD2930" i="1"/>
  <c r="AE2930" i="1"/>
  <c r="AI2930" i="1"/>
  <c r="W2931" i="1"/>
  <c r="O2931" i="1"/>
  <c r="AF2931" i="1"/>
  <c r="AG2931" i="1"/>
  <c r="AH2931" i="1"/>
  <c r="AC2931" i="1"/>
  <c r="AD2931" i="1"/>
  <c r="AE2931" i="1"/>
  <c r="AI2931" i="1"/>
  <c r="W2932" i="1"/>
  <c r="O2932" i="1"/>
  <c r="AF2932" i="1"/>
  <c r="AG2932" i="1"/>
  <c r="AH2932" i="1"/>
  <c r="AC2932" i="1"/>
  <c r="AD2932" i="1"/>
  <c r="AE2932" i="1"/>
  <c r="AI2932" i="1"/>
  <c r="W2933" i="1"/>
  <c r="O2933" i="1"/>
  <c r="AF2933" i="1"/>
  <c r="AG2933" i="1"/>
  <c r="AH2933" i="1"/>
  <c r="AC2933" i="1"/>
  <c r="AD2933" i="1"/>
  <c r="AE2933" i="1"/>
  <c r="AI2933" i="1"/>
  <c r="W2934" i="1"/>
  <c r="O2934" i="1"/>
  <c r="AF2934" i="1"/>
  <c r="AG2934" i="1"/>
  <c r="AH2934" i="1"/>
  <c r="AC2934" i="1"/>
  <c r="AD2934" i="1"/>
  <c r="AE2934" i="1"/>
  <c r="AI2934" i="1"/>
  <c r="W2935" i="1"/>
  <c r="O2935" i="1"/>
  <c r="AF2935" i="1"/>
  <c r="AG2935" i="1"/>
  <c r="AH2935" i="1"/>
  <c r="AC2935" i="1"/>
  <c r="AD2935" i="1"/>
  <c r="AE2935" i="1"/>
  <c r="AI2935" i="1"/>
  <c r="W2936" i="1"/>
  <c r="O2936" i="1"/>
  <c r="AF2936" i="1"/>
  <c r="AG2936" i="1"/>
  <c r="AH2936" i="1"/>
  <c r="AC2936" i="1"/>
  <c r="AD2936" i="1"/>
  <c r="AE2936" i="1"/>
  <c r="AI2936" i="1"/>
  <c r="W2937" i="1"/>
  <c r="O2937" i="1"/>
  <c r="AF2937" i="1"/>
  <c r="AG2937" i="1"/>
  <c r="AH2937" i="1"/>
  <c r="AC2937" i="1"/>
  <c r="AD2937" i="1"/>
  <c r="AE2937" i="1"/>
  <c r="AI2937" i="1"/>
  <c r="W2938" i="1"/>
  <c r="O2938" i="1"/>
  <c r="AF2938" i="1"/>
  <c r="AG2938" i="1"/>
  <c r="AH2938" i="1"/>
  <c r="AC2938" i="1"/>
  <c r="AD2938" i="1"/>
  <c r="AE2938" i="1"/>
  <c r="AI2938" i="1"/>
  <c r="W2939" i="1"/>
  <c r="O2939" i="1"/>
  <c r="AF2939" i="1"/>
  <c r="AG2939" i="1"/>
  <c r="AH2939" i="1"/>
  <c r="AC2939" i="1"/>
  <c r="AD2939" i="1"/>
  <c r="AE2939" i="1"/>
  <c r="AI2939" i="1"/>
  <c r="W2940" i="1"/>
  <c r="O2940" i="1"/>
  <c r="AF2940" i="1"/>
  <c r="AG2940" i="1"/>
  <c r="AH2940" i="1"/>
  <c r="AC2940" i="1"/>
  <c r="AD2940" i="1"/>
  <c r="AE2940" i="1"/>
  <c r="AI2940" i="1"/>
  <c r="W2941" i="1"/>
  <c r="O2941" i="1"/>
  <c r="AF2941" i="1"/>
  <c r="AG2941" i="1"/>
  <c r="AH2941" i="1"/>
  <c r="AC2941" i="1"/>
  <c r="AD2941" i="1"/>
  <c r="AE2941" i="1"/>
  <c r="AI2941" i="1"/>
  <c r="W2942" i="1"/>
  <c r="O2942" i="1"/>
  <c r="AF2942" i="1"/>
  <c r="AG2942" i="1"/>
  <c r="AH2942" i="1"/>
  <c r="AC2942" i="1"/>
  <c r="AD2942" i="1"/>
  <c r="AE2942" i="1"/>
  <c r="AI2942" i="1"/>
  <c r="W2943" i="1"/>
  <c r="O2943" i="1"/>
  <c r="AF2943" i="1"/>
  <c r="AG2943" i="1"/>
  <c r="AH2943" i="1"/>
  <c r="AC2943" i="1"/>
  <c r="AD2943" i="1"/>
  <c r="AE2943" i="1"/>
  <c r="AI2943" i="1"/>
  <c r="W2944" i="1"/>
  <c r="O2944" i="1"/>
  <c r="AF2944" i="1"/>
  <c r="AG2944" i="1"/>
  <c r="AH2944" i="1"/>
  <c r="AC2944" i="1"/>
  <c r="AD2944" i="1"/>
  <c r="AE2944" i="1"/>
  <c r="AI2944" i="1"/>
  <c r="W2945" i="1"/>
  <c r="O2945" i="1"/>
  <c r="AF2945" i="1"/>
  <c r="AG2945" i="1"/>
  <c r="AH2945" i="1"/>
  <c r="AC2945" i="1"/>
  <c r="AD2945" i="1"/>
  <c r="AE2945" i="1"/>
  <c r="AI2945" i="1"/>
  <c r="W2946" i="1"/>
  <c r="O2946" i="1"/>
  <c r="AF2946" i="1"/>
  <c r="AG2946" i="1"/>
  <c r="AH2946" i="1"/>
  <c r="AC2946" i="1"/>
  <c r="AD2946" i="1"/>
  <c r="AE2946" i="1"/>
  <c r="AI2946" i="1"/>
  <c r="W2947" i="1"/>
  <c r="O2947" i="1"/>
  <c r="AF2947" i="1"/>
  <c r="AG2947" i="1"/>
  <c r="AH2947" i="1"/>
  <c r="AC2947" i="1"/>
  <c r="AD2947" i="1"/>
  <c r="AE2947" i="1"/>
  <c r="AI2947" i="1"/>
  <c r="W2948" i="1"/>
  <c r="O2948" i="1"/>
  <c r="AF2948" i="1"/>
  <c r="AG2948" i="1"/>
  <c r="AH2948" i="1"/>
  <c r="AC2948" i="1"/>
  <c r="AD2948" i="1"/>
  <c r="AE2948" i="1"/>
  <c r="AI2948" i="1"/>
  <c r="W2949" i="1"/>
  <c r="O2949" i="1"/>
  <c r="AF2949" i="1"/>
  <c r="AG2949" i="1"/>
  <c r="AH2949" i="1"/>
  <c r="AC2949" i="1"/>
  <c r="AD2949" i="1"/>
  <c r="AE2949" i="1"/>
  <c r="AI2949" i="1"/>
  <c r="W2950" i="1"/>
  <c r="O2950" i="1"/>
  <c r="AF2950" i="1"/>
  <c r="AG2950" i="1"/>
  <c r="AH2950" i="1"/>
  <c r="AC2950" i="1"/>
  <c r="AD2950" i="1"/>
  <c r="AE2950" i="1"/>
  <c r="AI2950" i="1"/>
  <c r="W2951" i="1"/>
  <c r="O2951" i="1"/>
  <c r="AF2951" i="1"/>
  <c r="AG2951" i="1"/>
  <c r="AH2951" i="1"/>
  <c r="AC2951" i="1"/>
  <c r="AD2951" i="1"/>
  <c r="AE2951" i="1"/>
  <c r="AI2951" i="1"/>
  <c r="W2952" i="1"/>
  <c r="O2952" i="1"/>
  <c r="AF2952" i="1"/>
  <c r="AG2952" i="1"/>
  <c r="AH2952" i="1"/>
  <c r="AC2952" i="1"/>
  <c r="AD2952" i="1"/>
  <c r="AE2952" i="1"/>
  <c r="AI2952" i="1"/>
  <c r="W2953" i="1"/>
  <c r="O2953" i="1"/>
  <c r="AF2953" i="1"/>
  <c r="AG2953" i="1"/>
  <c r="AH2953" i="1"/>
  <c r="AC2953" i="1"/>
  <c r="AD2953" i="1"/>
  <c r="AE2953" i="1"/>
  <c r="AI2953" i="1"/>
  <c r="W2954" i="1"/>
  <c r="O2954" i="1"/>
  <c r="AF2954" i="1"/>
  <c r="AG2954" i="1"/>
  <c r="AH2954" i="1"/>
  <c r="AC2954" i="1"/>
  <c r="AD2954" i="1"/>
  <c r="AE2954" i="1"/>
  <c r="AI2954" i="1"/>
  <c r="W2955" i="1"/>
  <c r="O2955" i="1"/>
  <c r="AF2955" i="1"/>
  <c r="AG2955" i="1"/>
  <c r="AH2955" i="1"/>
  <c r="AC2955" i="1"/>
  <c r="AD2955" i="1"/>
  <c r="AE2955" i="1"/>
  <c r="AI2955" i="1"/>
  <c r="W2956" i="1"/>
  <c r="O2956" i="1"/>
  <c r="AF2956" i="1"/>
  <c r="AG2956" i="1"/>
  <c r="AH2956" i="1"/>
  <c r="AC2956" i="1"/>
  <c r="AD2956" i="1"/>
  <c r="AE2956" i="1"/>
  <c r="AI2956" i="1"/>
  <c r="W2957" i="1"/>
  <c r="O2957" i="1"/>
  <c r="AF2957" i="1"/>
  <c r="AG2957" i="1"/>
  <c r="AH2957" i="1"/>
  <c r="AC2957" i="1"/>
  <c r="AD2957" i="1"/>
  <c r="AE2957" i="1"/>
  <c r="AI2957" i="1"/>
  <c r="W2958" i="1"/>
  <c r="O2958" i="1"/>
  <c r="AF2958" i="1"/>
  <c r="AG2958" i="1"/>
  <c r="AH2958" i="1"/>
  <c r="AC2958" i="1"/>
  <c r="AD2958" i="1"/>
  <c r="AE2958" i="1"/>
  <c r="AI2958" i="1"/>
  <c r="W2959" i="1"/>
  <c r="O2959" i="1"/>
  <c r="AF2959" i="1"/>
  <c r="AG2959" i="1"/>
  <c r="AH2959" i="1"/>
  <c r="AC2959" i="1"/>
  <c r="AD2959" i="1"/>
  <c r="AE2959" i="1"/>
  <c r="AI2959" i="1"/>
  <c r="W2960" i="1"/>
  <c r="O2960" i="1"/>
  <c r="AF2960" i="1"/>
  <c r="AG2960" i="1"/>
  <c r="AH2960" i="1"/>
  <c r="AC2960" i="1"/>
  <c r="AD2960" i="1"/>
  <c r="AE2960" i="1"/>
  <c r="AI2960" i="1"/>
  <c r="W2961" i="1"/>
  <c r="O2961" i="1"/>
  <c r="AF2961" i="1"/>
  <c r="AG2961" i="1"/>
  <c r="AH2961" i="1"/>
  <c r="AC2961" i="1"/>
  <c r="AD2961" i="1"/>
  <c r="AE2961" i="1"/>
  <c r="AI2961" i="1"/>
  <c r="W2962" i="1"/>
  <c r="O2962" i="1"/>
  <c r="AF2962" i="1"/>
  <c r="AG2962" i="1"/>
  <c r="AH2962" i="1"/>
  <c r="AC2962" i="1"/>
  <c r="AD2962" i="1"/>
  <c r="AE2962" i="1"/>
  <c r="AI2962" i="1"/>
  <c r="W2963" i="1"/>
  <c r="O2963" i="1"/>
  <c r="AF2963" i="1"/>
  <c r="AG2963" i="1"/>
  <c r="AH2963" i="1"/>
  <c r="AC2963" i="1"/>
  <c r="AD2963" i="1"/>
  <c r="AE2963" i="1"/>
  <c r="AI2963" i="1"/>
  <c r="W2964" i="1"/>
  <c r="O2964" i="1"/>
  <c r="AF2964" i="1"/>
  <c r="AG2964" i="1"/>
  <c r="AH2964" i="1"/>
  <c r="AC2964" i="1"/>
  <c r="AD2964" i="1"/>
  <c r="AE2964" i="1"/>
  <c r="AI2964" i="1"/>
  <c r="W2965" i="1"/>
  <c r="O2965" i="1"/>
  <c r="AF2965" i="1"/>
  <c r="AG2965" i="1"/>
  <c r="AH2965" i="1"/>
  <c r="AC2965" i="1"/>
  <c r="AD2965" i="1"/>
  <c r="AE2965" i="1"/>
  <c r="AI2965" i="1"/>
  <c r="W2966" i="1"/>
  <c r="O2966" i="1"/>
  <c r="AF2966" i="1"/>
  <c r="AG2966" i="1"/>
  <c r="AH2966" i="1"/>
  <c r="AC2966" i="1"/>
  <c r="AD2966" i="1"/>
  <c r="AE2966" i="1"/>
  <c r="AI2966" i="1"/>
  <c r="W2967" i="1"/>
  <c r="O2967" i="1"/>
  <c r="AF2967" i="1"/>
  <c r="AG2967" i="1"/>
  <c r="AH2967" i="1"/>
  <c r="AC2967" i="1"/>
  <c r="AD2967" i="1"/>
  <c r="AE2967" i="1"/>
  <c r="AI2967" i="1"/>
  <c r="W2968" i="1"/>
  <c r="O2968" i="1"/>
  <c r="AF2968" i="1"/>
  <c r="AG2968" i="1"/>
  <c r="AH2968" i="1"/>
  <c r="AC2968" i="1"/>
  <c r="AD2968" i="1"/>
  <c r="AE2968" i="1"/>
  <c r="AI2968" i="1"/>
  <c r="W2969" i="1"/>
  <c r="O2969" i="1"/>
  <c r="AF2969" i="1"/>
  <c r="AG2969" i="1"/>
  <c r="AH2969" i="1"/>
  <c r="AC2969" i="1"/>
  <c r="AD2969" i="1"/>
  <c r="AE2969" i="1"/>
  <c r="AI2969" i="1"/>
  <c r="W2970" i="1"/>
  <c r="O2970" i="1"/>
  <c r="AF2970" i="1"/>
  <c r="AG2970" i="1"/>
  <c r="AH2970" i="1"/>
  <c r="AC2970" i="1"/>
  <c r="AD2970" i="1"/>
  <c r="AE2970" i="1"/>
  <c r="AI2970" i="1"/>
  <c r="W2971" i="1"/>
  <c r="O2971" i="1"/>
  <c r="AF2971" i="1"/>
  <c r="AG2971" i="1"/>
  <c r="AH2971" i="1"/>
  <c r="AC2971" i="1"/>
  <c r="AD2971" i="1"/>
  <c r="AE2971" i="1"/>
  <c r="AI2971" i="1"/>
  <c r="W2972" i="1"/>
  <c r="O2972" i="1"/>
  <c r="AF2972" i="1"/>
  <c r="AG2972" i="1"/>
  <c r="AH2972" i="1"/>
  <c r="AC2972" i="1"/>
  <c r="AD2972" i="1"/>
  <c r="AE2972" i="1"/>
  <c r="AI2972" i="1"/>
  <c r="W2973" i="1"/>
  <c r="O2973" i="1"/>
  <c r="AF2973" i="1"/>
  <c r="AG2973" i="1"/>
  <c r="AH2973" i="1"/>
  <c r="AC2973" i="1"/>
  <c r="AD2973" i="1"/>
  <c r="AE2973" i="1"/>
  <c r="AI2973" i="1"/>
  <c r="W2974" i="1"/>
  <c r="O2974" i="1"/>
  <c r="AF2974" i="1"/>
  <c r="AG2974" i="1"/>
  <c r="AH2974" i="1"/>
  <c r="AC2974" i="1"/>
  <c r="AD2974" i="1"/>
  <c r="AE2974" i="1"/>
  <c r="AI2974" i="1"/>
  <c r="W2975" i="1"/>
  <c r="O2975" i="1"/>
  <c r="AF2975" i="1"/>
  <c r="AG2975" i="1"/>
  <c r="AH2975" i="1"/>
  <c r="AC2975" i="1"/>
  <c r="AD2975" i="1"/>
  <c r="AE2975" i="1"/>
  <c r="AI2975" i="1"/>
  <c r="W2976" i="1"/>
  <c r="O2976" i="1"/>
  <c r="AF2976" i="1"/>
  <c r="AG2976" i="1"/>
  <c r="AH2976" i="1"/>
  <c r="AC2976" i="1"/>
  <c r="AD2976" i="1"/>
  <c r="AE2976" i="1"/>
  <c r="AI2976" i="1"/>
  <c r="W2977" i="1"/>
  <c r="O2977" i="1"/>
  <c r="AF2977" i="1"/>
  <c r="AG2977" i="1"/>
  <c r="AH2977" i="1"/>
  <c r="AC2977" i="1"/>
  <c r="AD2977" i="1"/>
  <c r="AE2977" i="1"/>
  <c r="AI2977" i="1"/>
  <c r="W2978" i="1"/>
  <c r="O2978" i="1"/>
  <c r="AF2978" i="1"/>
  <c r="AG2978" i="1"/>
  <c r="AH2978" i="1"/>
  <c r="AC2978" i="1"/>
  <c r="AD2978" i="1"/>
  <c r="AE2978" i="1"/>
  <c r="AI2978" i="1"/>
  <c r="W2979" i="1"/>
  <c r="O2979" i="1"/>
  <c r="AF2979" i="1"/>
  <c r="AG2979" i="1"/>
  <c r="AH2979" i="1"/>
  <c r="AC2979" i="1"/>
  <c r="AD2979" i="1"/>
  <c r="AE2979" i="1"/>
  <c r="AI2979" i="1"/>
  <c r="W2980" i="1"/>
  <c r="O2980" i="1"/>
  <c r="AF2980" i="1"/>
  <c r="AG2980" i="1"/>
  <c r="AH2980" i="1"/>
  <c r="AC2980" i="1"/>
  <c r="AD2980" i="1"/>
  <c r="AE2980" i="1"/>
  <c r="AI2980" i="1"/>
  <c r="W2981" i="1"/>
  <c r="O2981" i="1"/>
  <c r="AF2981" i="1"/>
  <c r="AG2981" i="1"/>
  <c r="AH2981" i="1"/>
  <c r="AC2981" i="1"/>
  <c r="AD2981" i="1"/>
  <c r="AE2981" i="1"/>
  <c r="AI2981" i="1"/>
  <c r="W2982" i="1"/>
  <c r="O2982" i="1"/>
  <c r="AF2982" i="1"/>
  <c r="AG2982" i="1"/>
  <c r="AH2982" i="1"/>
  <c r="AC2982" i="1"/>
  <c r="AD2982" i="1"/>
  <c r="AE2982" i="1"/>
  <c r="AI2982" i="1"/>
  <c r="W2983" i="1"/>
  <c r="O2983" i="1"/>
  <c r="AF2983" i="1"/>
  <c r="AG2983" i="1"/>
  <c r="AH2983" i="1"/>
  <c r="AC2983" i="1"/>
  <c r="AD2983" i="1"/>
  <c r="AE2983" i="1"/>
  <c r="AI2983" i="1"/>
  <c r="W2984" i="1"/>
  <c r="O2984" i="1"/>
  <c r="AF2984" i="1"/>
  <c r="AG2984" i="1"/>
  <c r="AH2984" i="1"/>
  <c r="AC2984" i="1"/>
  <c r="AD2984" i="1"/>
  <c r="AE2984" i="1"/>
  <c r="AI2984" i="1"/>
  <c r="W2985" i="1"/>
  <c r="O2985" i="1"/>
  <c r="AF2985" i="1"/>
  <c r="AG2985" i="1"/>
  <c r="AH2985" i="1"/>
  <c r="AC2985" i="1"/>
  <c r="AD2985" i="1"/>
  <c r="AE2985" i="1"/>
  <c r="AI2985" i="1"/>
  <c r="W2986" i="1"/>
  <c r="O2986" i="1"/>
  <c r="AF2986" i="1"/>
  <c r="AG2986" i="1"/>
  <c r="AH2986" i="1"/>
  <c r="AC2986" i="1"/>
  <c r="AD2986" i="1"/>
  <c r="AE2986" i="1"/>
  <c r="AI2986" i="1"/>
  <c r="W2987" i="1"/>
  <c r="O2987" i="1"/>
  <c r="AF2987" i="1"/>
  <c r="AG2987" i="1"/>
  <c r="AH2987" i="1"/>
  <c r="AC2987" i="1"/>
  <c r="AD2987" i="1"/>
  <c r="AE2987" i="1"/>
  <c r="AI2987" i="1"/>
  <c r="W2988" i="1"/>
  <c r="O2988" i="1"/>
  <c r="AF2988" i="1"/>
  <c r="AG2988" i="1"/>
  <c r="AH2988" i="1"/>
  <c r="AC2988" i="1"/>
  <c r="AD2988" i="1"/>
  <c r="AE2988" i="1"/>
  <c r="AI2988" i="1"/>
  <c r="W2989" i="1"/>
  <c r="O2989" i="1"/>
  <c r="AF2989" i="1"/>
  <c r="AG2989" i="1"/>
  <c r="AH2989" i="1"/>
  <c r="AC2989" i="1"/>
  <c r="AD2989" i="1"/>
  <c r="AE2989" i="1"/>
  <c r="AI2989" i="1"/>
  <c r="W2990" i="1"/>
  <c r="O2990" i="1"/>
  <c r="AF2990" i="1"/>
  <c r="AG2990" i="1"/>
  <c r="AH2990" i="1"/>
  <c r="AC2990" i="1"/>
  <c r="AD2990" i="1"/>
  <c r="AE2990" i="1"/>
  <c r="AI2990" i="1"/>
  <c r="W2991" i="1"/>
  <c r="O2991" i="1"/>
  <c r="AF2991" i="1"/>
  <c r="AG2991" i="1"/>
  <c r="AH2991" i="1"/>
  <c r="AC2991" i="1"/>
  <c r="AD2991" i="1"/>
  <c r="AE2991" i="1"/>
  <c r="AI2991" i="1"/>
  <c r="W2992" i="1"/>
  <c r="O2992" i="1"/>
  <c r="AF2992" i="1"/>
  <c r="AG2992" i="1"/>
  <c r="AH2992" i="1"/>
  <c r="AC2992" i="1"/>
  <c r="AD2992" i="1"/>
  <c r="AE2992" i="1"/>
  <c r="AI2992" i="1"/>
  <c r="W2993" i="1"/>
  <c r="O2993" i="1"/>
  <c r="AF2993" i="1"/>
  <c r="AG2993" i="1"/>
  <c r="AH2993" i="1"/>
  <c r="AC2993" i="1"/>
  <c r="AD2993" i="1"/>
  <c r="AE2993" i="1"/>
  <c r="AI2993" i="1"/>
  <c r="W2994" i="1"/>
  <c r="O2994" i="1"/>
  <c r="AF2994" i="1"/>
  <c r="AG2994" i="1"/>
  <c r="AH2994" i="1"/>
  <c r="AC2994" i="1"/>
  <c r="AD2994" i="1"/>
  <c r="AE2994" i="1"/>
  <c r="AI2994" i="1"/>
  <c r="W2995" i="1"/>
  <c r="O2995" i="1"/>
  <c r="AF2995" i="1"/>
  <c r="AG2995" i="1"/>
  <c r="AH2995" i="1"/>
  <c r="AC2995" i="1"/>
  <c r="AD2995" i="1"/>
  <c r="AE2995" i="1"/>
  <c r="AI2995" i="1"/>
  <c r="W2996" i="1"/>
  <c r="O2996" i="1"/>
  <c r="AF2996" i="1"/>
  <c r="AG2996" i="1"/>
  <c r="AH2996" i="1"/>
  <c r="AC2996" i="1"/>
  <c r="AD2996" i="1"/>
  <c r="AE2996" i="1"/>
  <c r="AI2996" i="1"/>
  <c r="W2997" i="1"/>
  <c r="O2997" i="1"/>
  <c r="AF2997" i="1"/>
  <c r="AG2997" i="1"/>
  <c r="AH2997" i="1"/>
  <c r="AC2997" i="1"/>
  <c r="AD2997" i="1"/>
  <c r="AE2997" i="1"/>
  <c r="AI2997" i="1"/>
  <c r="W2998" i="1"/>
  <c r="O2998" i="1"/>
  <c r="AF2998" i="1"/>
  <c r="AG2998" i="1"/>
  <c r="AH2998" i="1"/>
  <c r="AC2998" i="1"/>
  <c r="AD2998" i="1"/>
  <c r="AE2998" i="1"/>
  <c r="AI2998" i="1"/>
  <c r="W2999" i="1"/>
  <c r="O2999" i="1"/>
  <c r="AF2999" i="1"/>
  <c r="AG2999" i="1"/>
  <c r="AH2999" i="1"/>
  <c r="AC2999" i="1"/>
  <c r="AD2999" i="1"/>
  <c r="AE2999" i="1"/>
  <c r="AI2999" i="1"/>
  <c r="W3000" i="1"/>
  <c r="O3000" i="1"/>
  <c r="AF3000" i="1"/>
  <c r="AG3000" i="1"/>
  <c r="AH3000" i="1"/>
  <c r="AC3000" i="1"/>
  <c r="AD3000" i="1"/>
  <c r="AE3000" i="1"/>
  <c r="AI3000" i="1"/>
  <c r="W3001" i="1"/>
  <c r="O3001" i="1"/>
  <c r="AF3001" i="1"/>
  <c r="AG3001" i="1"/>
  <c r="AH3001" i="1"/>
  <c r="AC3001" i="1"/>
  <c r="AD3001" i="1"/>
  <c r="AE3001" i="1"/>
  <c r="AI3001" i="1"/>
  <c r="W3002" i="1"/>
  <c r="O3002" i="1"/>
  <c r="AF3002" i="1"/>
  <c r="AG3002" i="1"/>
  <c r="AH3002" i="1"/>
  <c r="AC3002" i="1"/>
  <c r="AD3002" i="1"/>
  <c r="AE3002" i="1"/>
  <c r="AI3002" i="1"/>
  <c r="W3003" i="1"/>
  <c r="O3003" i="1"/>
  <c r="AF3003" i="1"/>
  <c r="AG3003" i="1"/>
  <c r="AH3003" i="1"/>
  <c r="AC3003" i="1"/>
  <c r="AD3003" i="1"/>
  <c r="AE3003" i="1"/>
  <c r="AI3003" i="1"/>
  <c r="W3004" i="1"/>
  <c r="O3004" i="1"/>
  <c r="AF3004" i="1"/>
  <c r="AG3004" i="1"/>
  <c r="AH3004" i="1"/>
  <c r="AC3004" i="1"/>
  <c r="AD3004" i="1"/>
  <c r="AE3004" i="1"/>
  <c r="AI3004" i="1"/>
  <c r="W3005" i="1"/>
  <c r="O3005" i="1"/>
  <c r="AF3005" i="1"/>
  <c r="AG3005" i="1"/>
  <c r="AH3005" i="1"/>
  <c r="AC3005" i="1"/>
  <c r="AD3005" i="1"/>
  <c r="AE3005" i="1"/>
  <c r="AI3005" i="1"/>
  <c r="W3006" i="1"/>
  <c r="O3006" i="1"/>
  <c r="AF3006" i="1"/>
  <c r="AG3006" i="1"/>
  <c r="AH3006" i="1"/>
  <c r="AC3006" i="1"/>
  <c r="AD3006" i="1"/>
  <c r="AE3006" i="1"/>
  <c r="AI3006" i="1"/>
  <c r="W3007" i="1"/>
  <c r="O3007" i="1"/>
  <c r="AF3007" i="1"/>
  <c r="AG3007" i="1"/>
  <c r="AH3007" i="1"/>
  <c r="AC3007" i="1"/>
  <c r="AD3007" i="1"/>
  <c r="AE3007" i="1"/>
  <c r="AI3007" i="1"/>
  <c r="W3008" i="1"/>
  <c r="O3008" i="1"/>
  <c r="AF3008" i="1"/>
  <c r="AG3008" i="1"/>
  <c r="AH3008" i="1"/>
  <c r="AC3008" i="1"/>
  <c r="AD3008" i="1"/>
  <c r="AE3008" i="1"/>
  <c r="AI3008" i="1"/>
  <c r="W3009" i="1"/>
  <c r="O3009" i="1"/>
  <c r="AF3009" i="1"/>
  <c r="AG3009" i="1"/>
  <c r="AH3009" i="1"/>
  <c r="AC3009" i="1"/>
  <c r="AD3009" i="1"/>
  <c r="AE3009" i="1"/>
  <c r="AI3009" i="1"/>
  <c r="W3010" i="1"/>
  <c r="O3010" i="1"/>
  <c r="AF3010" i="1"/>
  <c r="AG3010" i="1"/>
  <c r="AH3010" i="1"/>
  <c r="AC3010" i="1"/>
  <c r="AD3010" i="1"/>
  <c r="AE3010" i="1"/>
  <c r="AI3010" i="1"/>
  <c r="W3011" i="1"/>
  <c r="O3011" i="1"/>
  <c r="AF3011" i="1"/>
  <c r="AG3011" i="1"/>
  <c r="AH3011" i="1"/>
  <c r="AC3011" i="1"/>
  <c r="AD3011" i="1"/>
  <c r="AE3011" i="1"/>
  <c r="AI3011" i="1"/>
  <c r="W3012" i="1"/>
  <c r="O3012" i="1"/>
  <c r="AF3012" i="1"/>
  <c r="AG3012" i="1"/>
  <c r="AH3012" i="1"/>
  <c r="AC3012" i="1"/>
  <c r="AD3012" i="1"/>
  <c r="AE3012" i="1"/>
  <c r="AI3012" i="1"/>
  <c r="W3013" i="1"/>
  <c r="O3013" i="1"/>
  <c r="AF3013" i="1"/>
  <c r="AG3013" i="1"/>
  <c r="AH3013" i="1"/>
  <c r="AC3013" i="1"/>
  <c r="AD3013" i="1"/>
  <c r="AE3013" i="1"/>
  <c r="AI3013" i="1"/>
  <c r="W3014" i="1"/>
  <c r="O3014" i="1"/>
  <c r="AF3014" i="1"/>
  <c r="AG3014" i="1"/>
  <c r="AH3014" i="1"/>
  <c r="AC3014" i="1"/>
  <c r="AD3014" i="1"/>
  <c r="AE3014" i="1"/>
  <c r="AI3014" i="1"/>
  <c r="W3015" i="1"/>
  <c r="O3015" i="1"/>
  <c r="AF3015" i="1"/>
  <c r="AG3015" i="1"/>
  <c r="AH3015" i="1"/>
  <c r="AC3015" i="1"/>
  <c r="AD3015" i="1"/>
  <c r="AE3015" i="1"/>
  <c r="AI3015" i="1"/>
  <c r="W3016" i="1"/>
  <c r="O3016" i="1"/>
  <c r="AF3016" i="1"/>
  <c r="AG3016" i="1"/>
  <c r="AH3016" i="1"/>
  <c r="AC3016" i="1"/>
  <c r="AD3016" i="1"/>
  <c r="AE3016" i="1"/>
  <c r="AI3016" i="1"/>
  <c r="W3017" i="1"/>
  <c r="O3017" i="1"/>
  <c r="AF3017" i="1"/>
  <c r="AG3017" i="1"/>
  <c r="AH3017" i="1"/>
  <c r="AC3017" i="1"/>
  <c r="AD3017" i="1"/>
  <c r="AE3017" i="1"/>
  <c r="AI3017" i="1"/>
  <c r="W3018" i="1"/>
  <c r="O3018" i="1"/>
  <c r="AF3018" i="1"/>
  <c r="AG3018" i="1"/>
  <c r="AH3018" i="1"/>
  <c r="AC3018" i="1"/>
  <c r="AD3018" i="1"/>
  <c r="AE3018" i="1"/>
  <c r="AI3018" i="1"/>
  <c r="W3019" i="1"/>
  <c r="O3019" i="1"/>
  <c r="AF3019" i="1"/>
  <c r="AG3019" i="1"/>
  <c r="AH3019" i="1"/>
  <c r="AC3019" i="1"/>
  <c r="AD3019" i="1"/>
  <c r="AE3019" i="1"/>
  <c r="AI3019" i="1"/>
  <c r="W3020" i="1"/>
  <c r="O3020" i="1"/>
  <c r="AF3020" i="1"/>
  <c r="AG3020" i="1"/>
  <c r="AH3020" i="1"/>
  <c r="AC3020" i="1"/>
  <c r="AD3020" i="1"/>
  <c r="AE3020" i="1"/>
  <c r="AI3020" i="1"/>
  <c r="W3021" i="1"/>
  <c r="O3021" i="1"/>
  <c r="AF3021" i="1"/>
  <c r="AG3021" i="1"/>
  <c r="AH3021" i="1"/>
  <c r="AC3021" i="1"/>
  <c r="AD3021" i="1"/>
  <c r="AE3021" i="1"/>
  <c r="AI3021" i="1"/>
  <c r="W3022" i="1"/>
  <c r="O3022" i="1"/>
  <c r="AF3022" i="1"/>
  <c r="AG3022" i="1"/>
  <c r="AH3022" i="1"/>
  <c r="AC3022" i="1"/>
  <c r="AD3022" i="1"/>
  <c r="AE3022" i="1"/>
  <c r="AI3022" i="1"/>
  <c r="W3023" i="1"/>
  <c r="O3023" i="1"/>
  <c r="AF3023" i="1"/>
  <c r="AG3023" i="1"/>
  <c r="AH3023" i="1"/>
  <c r="AC3023" i="1"/>
  <c r="AD3023" i="1"/>
  <c r="AE3023" i="1"/>
  <c r="AI3023" i="1"/>
  <c r="W3024" i="1"/>
  <c r="O3024" i="1"/>
  <c r="AF3024" i="1"/>
  <c r="AG3024" i="1"/>
  <c r="AH3024" i="1"/>
  <c r="AC3024" i="1"/>
  <c r="AD3024" i="1"/>
  <c r="AE3024" i="1"/>
  <c r="AI3024" i="1"/>
  <c r="W3025" i="1"/>
  <c r="O3025" i="1"/>
  <c r="AF3025" i="1"/>
  <c r="AG3025" i="1"/>
  <c r="AH3025" i="1"/>
  <c r="AC3025" i="1"/>
  <c r="AD3025" i="1"/>
  <c r="AE3025" i="1"/>
  <c r="AI3025" i="1"/>
  <c r="W3026" i="1"/>
  <c r="O3026" i="1"/>
  <c r="AF3026" i="1"/>
  <c r="AG3026" i="1"/>
  <c r="AH3026" i="1"/>
  <c r="AC3026" i="1"/>
  <c r="AD3026" i="1"/>
  <c r="AE3026" i="1"/>
  <c r="AI3026" i="1"/>
  <c r="W3027" i="1"/>
  <c r="O3027" i="1"/>
  <c r="AF3027" i="1"/>
  <c r="AG3027" i="1"/>
  <c r="AH3027" i="1"/>
  <c r="AC3027" i="1"/>
  <c r="AD3027" i="1"/>
  <c r="AE3027" i="1"/>
  <c r="AI3027" i="1"/>
  <c r="W3028" i="1"/>
  <c r="O3028" i="1"/>
  <c r="AF3028" i="1"/>
  <c r="AG3028" i="1"/>
  <c r="AH3028" i="1"/>
  <c r="AC3028" i="1"/>
  <c r="AD3028" i="1"/>
  <c r="AE3028" i="1"/>
  <c r="AI3028" i="1"/>
  <c r="W3029" i="1"/>
  <c r="O3029" i="1"/>
  <c r="AF3029" i="1"/>
  <c r="AG3029" i="1"/>
  <c r="AH3029" i="1"/>
  <c r="AC3029" i="1"/>
  <c r="AD3029" i="1"/>
  <c r="AE3029" i="1"/>
  <c r="AI3029" i="1"/>
  <c r="W3030" i="1"/>
  <c r="O3030" i="1"/>
  <c r="AF3030" i="1"/>
  <c r="AG3030" i="1"/>
  <c r="AH3030" i="1"/>
  <c r="AC3030" i="1"/>
  <c r="AD3030" i="1"/>
  <c r="AE3030" i="1"/>
  <c r="AI3030" i="1"/>
  <c r="W3031" i="1"/>
  <c r="O3031" i="1"/>
  <c r="AF3031" i="1"/>
  <c r="AG3031" i="1"/>
  <c r="AH3031" i="1"/>
  <c r="AC3031" i="1"/>
  <c r="AD3031" i="1"/>
  <c r="AE3031" i="1"/>
  <c r="AI3031" i="1"/>
  <c r="W3032" i="1"/>
  <c r="O3032" i="1"/>
  <c r="AF3032" i="1"/>
  <c r="AG3032" i="1"/>
  <c r="AH3032" i="1"/>
  <c r="AC3032" i="1"/>
  <c r="AD3032" i="1"/>
  <c r="AE3032" i="1"/>
  <c r="AI3032" i="1"/>
  <c r="W3033" i="1"/>
  <c r="O3033" i="1"/>
  <c r="AF3033" i="1"/>
  <c r="AG3033" i="1"/>
  <c r="AH3033" i="1"/>
  <c r="AC3033" i="1"/>
  <c r="AD3033" i="1"/>
  <c r="AE3033" i="1"/>
  <c r="AI3033" i="1"/>
  <c r="W3034" i="1"/>
  <c r="O3034" i="1"/>
  <c r="AF3034" i="1"/>
  <c r="AG3034" i="1"/>
  <c r="AH3034" i="1"/>
  <c r="AC3034" i="1"/>
  <c r="AD3034" i="1"/>
  <c r="AE3034" i="1"/>
  <c r="AI3034" i="1"/>
  <c r="W3035" i="1"/>
  <c r="O3035" i="1"/>
  <c r="AF3035" i="1"/>
  <c r="AG3035" i="1"/>
  <c r="AH3035" i="1"/>
  <c r="AC3035" i="1"/>
  <c r="AD3035" i="1"/>
  <c r="AE3035" i="1"/>
  <c r="AI3035" i="1"/>
  <c r="W3036" i="1"/>
  <c r="O3036" i="1"/>
  <c r="AF3036" i="1"/>
  <c r="AG3036" i="1"/>
  <c r="AH3036" i="1"/>
  <c r="AC3036" i="1"/>
  <c r="AD3036" i="1"/>
  <c r="AE3036" i="1"/>
  <c r="AI3036" i="1"/>
  <c r="W3037" i="1"/>
  <c r="O3037" i="1"/>
  <c r="AF3037" i="1"/>
  <c r="AG3037" i="1"/>
  <c r="AH3037" i="1"/>
  <c r="AC3037" i="1"/>
  <c r="AD3037" i="1"/>
  <c r="AE3037" i="1"/>
  <c r="AI3037" i="1"/>
  <c r="W3038" i="1"/>
  <c r="O3038" i="1"/>
  <c r="AF3038" i="1"/>
  <c r="AG3038" i="1"/>
  <c r="AH3038" i="1"/>
  <c r="AC3038" i="1"/>
  <c r="AD3038" i="1"/>
  <c r="AE3038" i="1"/>
  <c r="AI3038" i="1"/>
  <c r="W3039" i="1"/>
  <c r="O3039" i="1"/>
  <c r="AF3039" i="1"/>
  <c r="AG3039" i="1"/>
  <c r="AH3039" i="1"/>
  <c r="AC3039" i="1"/>
  <c r="AD3039" i="1"/>
  <c r="AE3039" i="1"/>
  <c r="AI3039" i="1"/>
  <c r="W3040" i="1"/>
  <c r="O3040" i="1"/>
  <c r="AF3040" i="1"/>
  <c r="AG3040" i="1"/>
  <c r="AH3040" i="1"/>
  <c r="AC3040" i="1"/>
  <c r="AD3040" i="1"/>
  <c r="AE3040" i="1"/>
  <c r="AI3040" i="1"/>
  <c r="W3041" i="1"/>
  <c r="O3041" i="1"/>
  <c r="AF3041" i="1"/>
  <c r="AG3041" i="1"/>
  <c r="AH3041" i="1"/>
  <c r="AC3041" i="1"/>
  <c r="AD3041" i="1"/>
  <c r="AE3041" i="1"/>
  <c r="AI3041" i="1"/>
  <c r="W3042" i="1"/>
  <c r="O3042" i="1"/>
  <c r="AF3042" i="1"/>
  <c r="AG3042" i="1"/>
  <c r="AH3042" i="1"/>
  <c r="AC3042" i="1"/>
  <c r="AD3042" i="1"/>
  <c r="AE3042" i="1"/>
  <c r="AI3042" i="1"/>
  <c r="W3043" i="1"/>
  <c r="O3043" i="1"/>
  <c r="AF3043" i="1"/>
  <c r="AG3043" i="1"/>
  <c r="AH3043" i="1"/>
  <c r="AC3043" i="1"/>
  <c r="AD3043" i="1"/>
  <c r="AE3043" i="1"/>
  <c r="AI3043" i="1"/>
  <c r="W3044" i="1"/>
  <c r="O3044" i="1"/>
  <c r="AF3044" i="1"/>
  <c r="AG3044" i="1"/>
  <c r="AH3044" i="1"/>
  <c r="AC3044" i="1"/>
  <c r="AD3044" i="1"/>
  <c r="AE3044" i="1"/>
  <c r="AI3044" i="1"/>
  <c r="W3045" i="1"/>
  <c r="O3045" i="1"/>
  <c r="AF3045" i="1"/>
  <c r="AG3045" i="1"/>
  <c r="AH3045" i="1"/>
  <c r="AC3045" i="1"/>
  <c r="AD3045" i="1"/>
  <c r="AE3045" i="1"/>
  <c r="AI3045" i="1"/>
  <c r="W3046" i="1"/>
  <c r="O3046" i="1"/>
  <c r="AF3046" i="1"/>
  <c r="AG3046" i="1"/>
  <c r="AH3046" i="1"/>
  <c r="AC3046" i="1"/>
  <c r="AD3046" i="1"/>
  <c r="AE3046" i="1"/>
  <c r="AI3046" i="1"/>
  <c r="W3047" i="1"/>
  <c r="O3047" i="1"/>
  <c r="AF3047" i="1"/>
  <c r="AG3047" i="1"/>
  <c r="AH3047" i="1"/>
  <c r="AC3047" i="1"/>
  <c r="AD3047" i="1"/>
  <c r="AE3047" i="1"/>
  <c r="AI3047" i="1"/>
  <c r="W3048" i="1"/>
  <c r="O3048" i="1"/>
  <c r="AF3048" i="1"/>
  <c r="AG3048" i="1"/>
  <c r="AH3048" i="1"/>
  <c r="AC3048" i="1"/>
  <c r="AD3048" i="1"/>
  <c r="AE3048" i="1"/>
  <c r="AI3048" i="1"/>
  <c r="W3049" i="1"/>
  <c r="O3049" i="1"/>
  <c r="AF3049" i="1"/>
  <c r="AG3049" i="1"/>
  <c r="AH3049" i="1"/>
  <c r="AC3049" i="1"/>
  <c r="AD3049" i="1"/>
  <c r="AE3049" i="1"/>
  <c r="AI3049" i="1"/>
  <c r="W3050" i="1"/>
  <c r="O3050" i="1"/>
  <c r="AF3050" i="1"/>
  <c r="AG3050" i="1"/>
  <c r="AH3050" i="1"/>
  <c r="AC3050" i="1"/>
  <c r="AD3050" i="1"/>
  <c r="AE3050" i="1"/>
  <c r="AI3050" i="1"/>
  <c r="W3051" i="1"/>
  <c r="O3051" i="1"/>
  <c r="AF3051" i="1"/>
  <c r="AG3051" i="1"/>
  <c r="AH3051" i="1"/>
  <c r="AC3051" i="1"/>
  <c r="AD3051" i="1"/>
  <c r="AE3051" i="1"/>
  <c r="AI3051" i="1"/>
  <c r="W3052" i="1"/>
  <c r="O3052" i="1"/>
  <c r="AF3052" i="1"/>
  <c r="AG3052" i="1"/>
  <c r="AH3052" i="1"/>
  <c r="AC3052" i="1"/>
  <c r="AD3052" i="1"/>
  <c r="AE3052" i="1"/>
  <c r="AI3052" i="1"/>
  <c r="W3053" i="1"/>
  <c r="O3053" i="1"/>
  <c r="AF3053" i="1"/>
  <c r="AG3053" i="1"/>
  <c r="AH3053" i="1"/>
  <c r="AC3053" i="1"/>
  <c r="AD3053" i="1"/>
  <c r="AE3053" i="1"/>
  <c r="AI3053" i="1"/>
  <c r="W3054" i="1"/>
  <c r="O3054" i="1"/>
  <c r="AF3054" i="1"/>
  <c r="AG3054" i="1"/>
  <c r="AH3054" i="1"/>
  <c r="AC3054" i="1"/>
  <c r="AD3054" i="1"/>
  <c r="AE3054" i="1"/>
  <c r="AI3054" i="1"/>
  <c r="W3055" i="1"/>
  <c r="O3055" i="1"/>
  <c r="AF3055" i="1"/>
  <c r="AG3055" i="1"/>
  <c r="AH3055" i="1"/>
  <c r="AC3055" i="1"/>
  <c r="AD3055" i="1"/>
  <c r="AE3055" i="1"/>
  <c r="AI3055" i="1"/>
  <c r="W3056" i="1"/>
  <c r="O3056" i="1"/>
  <c r="AF3056" i="1"/>
  <c r="AG3056" i="1"/>
  <c r="AH3056" i="1"/>
  <c r="AC3056" i="1"/>
  <c r="AD3056" i="1"/>
  <c r="AE3056" i="1"/>
  <c r="AI3056" i="1"/>
  <c r="W3057" i="1"/>
  <c r="O3057" i="1"/>
  <c r="AF3057" i="1"/>
  <c r="AG3057" i="1"/>
  <c r="AH3057" i="1"/>
  <c r="AC3057" i="1"/>
  <c r="AD3057" i="1"/>
  <c r="AE3057" i="1"/>
  <c r="AI3057" i="1"/>
  <c r="W3058" i="1"/>
  <c r="O3058" i="1"/>
  <c r="AF3058" i="1"/>
  <c r="AG3058" i="1"/>
  <c r="AH3058" i="1"/>
  <c r="AC3058" i="1"/>
  <c r="AD3058" i="1"/>
  <c r="AE3058" i="1"/>
  <c r="AI3058" i="1"/>
  <c r="W3059" i="1"/>
  <c r="O3059" i="1"/>
  <c r="AF3059" i="1"/>
  <c r="AG3059" i="1"/>
  <c r="AH3059" i="1"/>
  <c r="AC3059" i="1"/>
  <c r="AD3059" i="1"/>
  <c r="AE3059" i="1"/>
  <c r="AI3059" i="1"/>
  <c r="W3060" i="1"/>
  <c r="O3060" i="1"/>
  <c r="AF3060" i="1"/>
  <c r="AG3060" i="1"/>
  <c r="AH3060" i="1"/>
  <c r="AC3060" i="1"/>
  <c r="AD3060" i="1"/>
  <c r="AE3060" i="1"/>
  <c r="AI3060" i="1"/>
  <c r="W3061" i="1"/>
  <c r="O3061" i="1"/>
  <c r="AF3061" i="1"/>
  <c r="AG3061" i="1"/>
  <c r="AH3061" i="1"/>
  <c r="AC3061" i="1"/>
  <c r="AD3061" i="1"/>
  <c r="AE3061" i="1"/>
  <c r="AI3061" i="1"/>
  <c r="W3062" i="1"/>
  <c r="O3062" i="1"/>
  <c r="AF3062" i="1"/>
  <c r="AG3062" i="1"/>
  <c r="AH3062" i="1"/>
  <c r="AC3062" i="1"/>
  <c r="AD3062" i="1"/>
  <c r="AE3062" i="1"/>
  <c r="AI3062" i="1"/>
  <c r="W3063" i="1"/>
  <c r="O3063" i="1"/>
  <c r="AF3063" i="1"/>
  <c r="AG3063" i="1"/>
  <c r="AH3063" i="1"/>
  <c r="AC3063" i="1"/>
  <c r="AD3063" i="1"/>
  <c r="AE3063" i="1"/>
  <c r="AI3063" i="1"/>
  <c r="W3064" i="1"/>
  <c r="O3064" i="1"/>
  <c r="AF3064" i="1"/>
  <c r="AG3064" i="1"/>
  <c r="AH3064" i="1"/>
  <c r="AC3064" i="1"/>
  <c r="AD3064" i="1"/>
  <c r="AE3064" i="1"/>
  <c r="AI3064" i="1"/>
  <c r="W3065" i="1"/>
  <c r="O3065" i="1"/>
  <c r="AF3065" i="1"/>
  <c r="AG3065" i="1"/>
  <c r="AH3065" i="1"/>
  <c r="AC3065" i="1"/>
  <c r="AD3065" i="1"/>
  <c r="AE3065" i="1"/>
  <c r="AI3065" i="1"/>
  <c r="W3066" i="1"/>
  <c r="O3066" i="1"/>
  <c r="AF3066" i="1"/>
  <c r="AG3066" i="1"/>
  <c r="AH3066" i="1"/>
  <c r="AC3066" i="1"/>
  <c r="AD3066" i="1"/>
  <c r="AE3066" i="1"/>
  <c r="AI3066" i="1"/>
  <c r="W3067" i="1"/>
  <c r="O3067" i="1"/>
  <c r="AF3067" i="1"/>
  <c r="AG3067" i="1"/>
  <c r="AH3067" i="1"/>
  <c r="AC3067" i="1"/>
  <c r="AD3067" i="1"/>
  <c r="AE3067" i="1"/>
  <c r="AI3067" i="1"/>
  <c r="W3068" i="1"/>
  <c r="O3068" i="1"/>
  <c r="AF3068" i="1"/>
  <c r="AG3068" i="1"/>
  <c r="AH3068" i="1"/>
  <c r="AC3068" i="1"/>
  <c r="AD3068" i="1"/>
  <c r="AE3068" i="1"/>
  <c r="AI3068" i="1"/>
  <c r="W3069" i="1"/>
  <c r="O3069" i="1"/>
  <c r="AF3069" i="1"/>
  <c r="AG3069" i="1"/>
  <c r="AH3069" i="1"/>
  <c r="AC3069" i="1"/>
  <c r="AD3069" i="1"/>
  <c r="AE3069" i="1"/>
  <c r="AI3069" i="1"/>
  <c r="W3070" i="1"/>
  <c r="O3070" i="1"/>
  <c r="AF3070" i="1"/>
  <c r="AG3070" i="1"/>
  <c r="AH3070" i="1"/>
  <c r="AC3070" i="1"/>
  <c r="AD3070" i="1"/>
  <c r="AE3070" i="1"/>
  <c r="AI3070" i="1"/>
  <c r="W3071" i="1"/>
  <c r="O3071" i="1"/>
  <c r="AF3071" i="1"/>
  <c r="AG3071" i="1"/>
  <c r="AH3071" i="1"/>
  <c r="AC3071" i="1"/>
  <c r="AD3071" i="1"/>
  <c r="AE3071" i="1"/>
  <c r="AI3071" i="1"/>
  <c r="W3072" i="1"/>
  <c r="O3072" i="1"/>
  <c r="AF3072" i="1"/>
  <c r="AG3072" i="1"/>
  <c r="AH3072" i="1"/>
  <c r="AC3072" i="1"/>
  <c r="AD3072" i="1"/>
  <c r="AE3072" i="1"/>
  <c r="AI3072" i="1"/>
  <c r="W3073" i="1"/>
  <c r="O3073" i="1"/>
  <c r="AF3073" i="1"/>
  <c r="AG3073" i="1"/>
  <c r="AH3073" i="1"/>
  <c r="AC3073" i="1"/>
  <c r="AD3073" i="1"/>
  <c r="AE3073" i="1"/>
  <c r="AI3073" i="1"/>
  <c r="W3074" i="1"/>
  <c r="O3074" i="1"/>
  <c r="AF3074" i="1"/>
  <c r="AG3074" i="1"/>
  <c r="AH3074" i="1"/>
  <c r="AC3074" i="1"/>
  <c r="AD3074" i="1"/>
  <c r="AE3074" i="1"/>
  <c r="AI3074" i="1"/>
  <c r="W3075" i="1"/>
  <c r="O3075" i="1"/>
  <c r="AF3075" i="1"/>
  <c r="AG3075" i="1"/>
  <c r="AH3075" i="1"/>
  <c r="AC3075" i="1"/>
  <c r="AD3075" i="1"/>
  <c r="AE3075" i="1"/>
  <c r="AI3075" i="1"/>
  <c r="W3076" i="1"/>
  <c r="O3076" i="1"/>
  <c r="AF3076" i="1"/>
  <c r="AG3076" i="1"/>
  <c r="AH3076" i="1"/>
  <c r="AC3076" i="1"/>
  <c r="AD3076" i="1"/>
  <c r="AE3076" i="1"/>
  <c r="AI3076" i="1"/>
  <c r="W3077" i="1"/>
  <c r="O3077" i="1"/>
  <c r="AF3077" i="1"/>
  <c r="AG3077" i="1"/>
  <c r="AH3077" i="1"/>
  <c r="AC3077" i="1"/>
  <c r="AD3077" i="1"/>
  <c r="AE3077" i="1"/>
  <c r="AI3077" i="1"/>
  <c r="W3078" i="1"/>
  <c r="O3078" i="1"/>
  <c r="AF3078" i="1"/>
  <c r="AG3078" i="1"/>
  <c r="AH3078" i="1"/>
  <c r="AC3078" i="1"/>
  <c r="AD3078" i="1"/>
  <c r="AE3078" i="1"/>
  <c r="AI3078" i="1"/>
  <c r="W3079" i="1"/>
  <c r="O3079" i="1"/>
  <c r="AF3079" i="1"/>
  <c r="AG3079" i="1"/>
  <c r="AH3079" i="1"/>
  <c r="AC3079" i="1"/>
  <c r="AD3079" i="1"/>
  <c r="AE3079" i="1"/>
  <c r="AI3079" i="1"/>
  <c r="W3080" i="1"/>
  <c r="O3080" i="1"/>
  <c r="AF3080" i="1"/>
  <c r="AG3080" i="1"/>
  <c r="AH3080" i="1"/>
  <c r="AC3080" i="1"/>
  <c r="AD3080" i="1"/>
  <c r="AE3080" i="1"/>
  <c r="AI3080" i="1"/>
  <c r="W3081" i="1"/>
  <c r="O3081" i="1"/>
  <c r="AF3081" i="1"/>
  <c r="AG3081" i="1"/>
  <c r="AH3081" i="1"/>
  <c r="AC3081" i="1"/>
  <c r="AD3081" i="1"/>
  <c r="AE3081" i="1"/>
  <c r="AI3081" i="1"/>
  <c r="W3082" i="1"/>
  <c r="O3082" i="1"/>
  <c r="AF3082" i="1"/>
  <c r="AG3082" i="1"/>
  <c r="AH3082" i="1"/>
  <c r="AC3082" i="1"/>
  <c r="AD3082" i="1"/>
  <c r="AE3082" i="1"/>
  <c r="AI3082" i="1"/>
  <c r="W3083" i="1"/>
  <c r="O3083" i="1"/>
  <c r="AF3083" i="1"/>
  <c r="AG3083" i="1"/>
  <c r="AH3083" i="1"/>
  <c r="AC3083" i="1"/>
  <c r="AD3083" i="1"/>
  <c r="AE3083" i="1"/>
  <c r="AI3083" i="1"/>
  <c r="W3084" i="1"/>
  <c r="O3084" i="1"/>
  <c r="AF3084" i="1"/>
  <c r="AG3084" i="1"/>
  <c r="AH3084" i="1"/>
  <c r="AC3084" i="1"/>
  <c r="AD3084" i="1"/>
  <c r="AE3084" i="1"/>
  <c r="AI3084" i="1"/>
  <c r="W3085" i="1"/>
  <c r="O3085" i="1"/>
  <c r="AF3085" i="1"/>
  <c r="AG3085" i="1"/>
  <c r="AH3085" i="1"/>
  <c r="AC3085" i="1"/>
  <c r="AD3085" i="1"/>
  <c r="AE3085" i="1"/>
  <c r="AI3085" i="1"/>
  <c r="W3086" i="1"/>
  <c r="O3086" i="1"/>
  <c r="AF3086" i="1"/>
  <c r="AG3086" i="1"/>
  <c r="AH3086" i="1"/>
  <c r="AC3086" i="1"/>
  <c r="AD3086" i="1"/>
  <c r="AE3086" i="1"/>
  <c r="AI3086" i="1"/>
  <c r="W3087" i="1"/>
  <c r="O3087" i="1"/>
  <c r="AF3087" i="1"/>
  <c r="AG3087" i="1"/>
  <c r="AH3087" i="1"/>
  <c r="AC3087" i="1"/>
  <c r="AD3087" i="1"/>
  <c r="AE3087" i="1"/>
  <c r="AI3087" i="1"/>
  <c r="W3088" i="1"/>
  <c r="O3088" i="1"/>
  <c r="AF3088" i="1"/>
  <c r="AG3088" i="1"/>
  <c r="AH3088" i="1"/>
  <c r="AC3088" i="1"/>
  <c r="AD3088" i="1"/>
  <c r="AE3088" i="1"/>
  <c r="AI3088" i="1"/>
  <c r="W3089" i="1"/>
  <c r="O3089" i="1"/>
  <c r="AF3089" i="1"/>
  <c r="AG3089" i="1"/>
  <c r="AH3089" i="1"/>
  <c r="AC3089" i="1"/>
  <c r="AD3089" i="1"/>
  <c r="AE3089" i="1"/>
  <c r="AI3089" i="1"/>
  <c r="W3090" i="1"/>
  <c r="O3090" i="1"/>
  <c r="AF3090" i="1"/>
  <c r="AG3090" i="1"/>
  <c r="AH3090" i="1"/>
  <c r="AC3090" i="1"/>
  <c r="AD3090" i="1"/>
  <c r="AE3090" i="1"/>
  <c r="AI3090" i="1"/>
  <c r="W3091" i="1"/>
  <c r="O3091" i="1"/>
  <c r="AF3091" i="1"/>
  <c r="AG3091" i="1"/>
  <c r="AH3091" i="1"/>
  <c r="AC3091" i="1"/>
  <c r="AD3091" i="1"/>
  <c r="AE3091" i="1"/>
  <c r="AI3091" i="1"/>
  <c r="W3092" i="1"/>
  <c r="O3092" i="1"/>
  <c r="AF3092" i="1"/>
  <c r="AG3092" i="1"/>
  <c r="AH3092" i="1"/>
  <c r="AC3092" i="1"/>
  <c r="AD3092" i="1"/>
  <c r="AE3092" i="1"/>
  <c r="AI3092" i="1"/>
  <c r="W3093" i="1"/>
  <c r="O3093" i="1"/>
  <c r="AF3093" i="1"/>
  <c r="AG3093" i="1"/>
  <c r="AH3093" i="1"/>
  <c r="AC3093" i="1"/>
  <c r="AD3093" i="1"/>
  <c r="AE3093" i="1"/>
  <c r="AI3093" i="1"/>
  <c r="W3094" i="1"/>
  <c r="O3094" i="1"/>
  <c r="AF3094" i="1"/>
  <c r="AG3094" i="1"/>
  <c r="AH3094" i="1"/>
  <c r="AC3094" i="1"/>
  <c r="AD3094" i="1"/>
  <c r="AE3094" i="1"/>
  <c r="AI3094" i="1"/>
  <c r="W3095" i="1"/>
  <c r="O3095" i="1"/>
  <c r="AF3095" i="1"/>
  <c r="AG3095" i="1"/>
  <c r="AH3095" i="1"/>
  <c r="AC3095" i="1"/>
  <c r="AD3095" i="1"/>
  <c r="AE3095" i="1"/>
  <c r="AI3095" i="1"/>
  <c r="W3096" i="1"/>
  <c r="O3096" i="1"/>
  <c r="AF3096" i="1"/>
  <c r="AG3096" i="1"/>
  <c r="AH3096" i="1"/>
  <c r="AC3096" i="1"/>
  <c r="AD3096" i="1"/>
  <c r="AE3096" i="1"/>
  <c r="AI3096" i="1"/>
  <c r="W3097" i="1"/>
  <c r="O3097" i="1"/>
  <c r="AF3097" i="1"/>
  <c r="AG3097" i="1"/>
  <c r="AH3097" i="1"/>
  <c r="AC3097" i="1"/>
  <c r="AD3097" i="1"/>
  <c r="AE3097" i="1"/>
  <c r="AI3097" i="1"/>
  <c r="W3098" i="1"/>
  <c r="O3098" i="1"/>
  <c r="AF3098" i="1"/>
  <c r="AG3098" i="1"/>
  <c r="AH3098" i="1"/>
  <c r="AC3098" i="1"/>
  <c r="AD3098" i="1"/>
  <c r="AE3098" i="1"/>
  <c r="AI3098" i="1"/>
  <c r="W3099" i="1"/>
  <c r="O3099" i="1"/>
  <c r="AF3099" i="1"/>
  <c r="AG3099" i="1"/>
  <c r="AH3099" i="1"/>
  <c r="AC3099" i="1"/>
  <c r="AD3099" i="1"/>
  <c r="AE3099" i="1"/>
  <c r="AI3099" i="1"/>
  <c r="W3100" i="1"/>
  <c r="O3100" i="1"/>
  <c r="AF3100" i="1"/>
  <c r="AG3100" i="1"/>
  <c r="AH3100" i="1"/>
  <c r="AC3100" i="1"/>
  <c r="AD3100" i="1"/>
  <c r="AE3100" i="1"/>
  <c r="AI3100" i="1"/>
  <c r="W3101" i="1"/>
  <c r="O3101" i="1"/>
  <c r="AF3101" i="1"/>
  <c r="AG3101" i="1"/>
  <c r="AH3101" i="1"/>
  <c r="AC3101" i="1"/>
  <c r="AD3101" i="1"/>
  <c r="AE3101" i="1"/>
  <c r="AI3101" i="1"/>
  <c r="W3102" i="1"/>
  <c r="O3102" i="1"/>
  <c r="AF3102" i="1"/>
  <c r="AG3102" i="1"/>
  <c r="AH3102" i="1"/>
  <c r="AC3102" i="1"/>
  <c r="AD3102" i="1"/>
  <c r="AE3102" i="1"/>
  <c r="AI3102" i="1"/>
  <c r="W3103" i="1"/>
  <c r="O3103" i="1"/>
  <c r="AF3103" i="1"/>
  <c r="AG3103" i="1"/>
  <c r="AH3103" i="1"/>
  <c r="AC3103" i="1"/>
  <c r="AD3103" i="1"/>
  <c r="AE3103" i="1"/>
  <c r="AI3103" i="1"/>
  <c r="W3104" i="1"/>
  <c r="O3104" i="1"/>
  <c r="AF3104" i="1"/>
  <c r="AG3104" i="1"/>
  <c r="AH3104" i="1"/>
  <c r="AC3104" i="1"/>
  <c r="AD3104" i="1"/>
  <c r="AE3104" i="1"/>
  <c r="AI3104" i="1"/>
  <c r="W3105" i="1"/>
  <c r="O3105" i="1"/>
  <c r="AF3105" i="1"/>
  <c r="AG3105" i="1"/>
  <c r="AH3105" i="1"/>
  <c r="AC3105" i="1"/>
  <c r="AD3105" i="1"/>
  <c r="AE3105" i="1"/>
  <c r="AI3105" i="1"/>
  <c r="W3106" i="1"/>
  <c r="O3106" i="1"/>
  <c r="AF3106" i="1"/>
  <c r="AG3106" i="1"/>
  <c r="AH3106" i="1"/>
  <c r="AC3106" i="1"/>
  <c r="AD3106" i="1"/>
  <c r="AE3106" i="1"/>
  <c r="AI3106" i="1"/>
  <c r="W3107" i="1"/>
  <c r="O3107" i="1"/>
  <c r="AF3107" i="1"/>
  <c r="AG3107" i="1"/>
  <c r="AH3107" i="1"/>
  <c r="AC3107" i="1"/>
  <c r="AD3107" i="1"/>
  <c r="AE3107" i="1"/>
  <c r="AI3107" i="1"/>
  <c r="W3108" i="1"/>
  <c r="O3108" i="1"/>
  <c r="AF3108" i="1"/>
  <c r="AG3108" i="1"/>
  <c r="AH3108" i="1"/>
  <c r="AC3108" i="1"/>
  <c r="AD3108" i="1"/>
  <c r="AE3108" i="1"/>
  <c r="AI3108" i="1"/>
  <c r="W3109" i="1"/>
  <c r="O3109" i="1"/>
  <c r="AF3109" i="1"/>
  <c r="AG3109" i="1"/>
  <c r="AH3109" i="1"/>
  <c r="AC3109" i="1"/>
  <c r="AD3109" i="1"/>
  <c r="AE3109" i="1"/>
  <c r="AI3109" i="1"/>
  <c r="W3110" i="1"/>
  <c r="O3110" i="1"/>
  <c r="AF3110" i="1"/>
  <c r="AG3110" i="1"/>
  <c r="AH3110" i="1"/>
  <c r="AC3110" i="1"/>
  <c r="AD3110" i="1"/>
  <c r="AE3110" i="1"/>
  <c r="AI3110" i="1"/>
  <c r="W3111" i="1"/>
  <c r="O3111" i="1"/>
  <c r="AF3111" i="1"/>
  <c r="AG3111" i="1"/>
  <c r="AH3111" i="1"/>
  <c r="AC3111" i="1"/>
  <c r="AD3111" i="1"/>
  <c r="AE3111" i="1"/>
  <c r="AI3111" i="1"/>
  <c r="W3112" i="1"/>
  <c r="O3112" i="1"/>
  <c r="AF3112" i="1"/>
  <c r="AG3112" i="1"/>
  <c r="AH3112" i="1"/>
  <c r="AC3112" i="1"/>
  <c r="AD3112" i="1"/>
  <c r="AE3112" i="1"/>
  <c r="AI3112" i="1"/>
  <c r="W3113" i="1"/>
  <c r="O3113" i="1"/>
  <c r="AF3113" i="1"/>
  <c r="AG3113" i="1"/>
  <c r="AH3113" i="1"/>
  <c r="AC3113" i="1"/>
  <c r="AD3113" i="1"/>
  <c r="AE3113" i="1"/>
  <c r="AI3113" i="1"/>
  <c r="W3114" i="1"/>
  <c r="O3114" i="1"/>
  <c r="AF3114" i="1"/>
  <c r="AG3114" i="1"/>
  <c r="AH3114" i="1"/>
  <c r="AC3114" i="1"/>
  <c r="AD3114" i="1"/>
  <c r="AE3114" i="1"/>
  <c r="AI3114" i="1"/>
  <c r="W3115" i="1"/>
  <c r="O3115" i="1"/>
  <c r="AF3115" i="1"/>
  <c r="AG3115" i="1"/>
  <c r="AH3115" i="1"/>
  <c r="AC3115" i="1"/>
  <c r="AD3115" i="1"/>
  <c r="AE3115" i="1"/>
  <c r="AI3115" i="1"/>
  <c r="W3116" i="1"/>
  <c r="O3116" i="1"/>
  <c r="AF3116" i="1"/>
  <c r="AG3116" i="1"/>
  <c r="AH3116" i="1"/>
  <c r="AC3116" i="1"/>
  <c r="AD3116" i="1"/>
  <c r="AE3116" i="1"/>
  <c r="AI3116" i="1"/>
  <c r="W3117" i="1"/>
  <c r="O3117" i="1"/>
  <c r="AF3117" i="1"/>
  <c r="AG3117" i="1"/>
  <c r="AH3117" i="1"/>
  <c r="AC3117" i="1"/>
  <c r="AD3117" i="1"/>
  <c r="AE3117" i="1"/>
  <c r="AI3117" i="1"/>
  <c r="W3118" i="1"/>
  <c r="O3118" i="1"/>
  <c r="AF3118" i="1"/>
  <c r="AG3118" i="1"/>
  <c r="AH3118" i="1"/>
  <c r="AC3118" i="1"/>
  <c r="AD3118" i="1"/>
  <c r="AE3118" i="1"/>
  <c r="AI3118" i="1"/>
  <c r="W3119" i="1"/>
  <c r="O3119" i="1"/>
  <c r="AF3119" i="1"/>
  <c r="AG3119" i="1"/>
  <c r="AH3119" i="1"/>
  <c r="AC3119" i="1"/>
  <c r="AD3119" i="1"/>
  <c r="AE3119" i="1"/>
  <c r="AI3119" i="1"/>
  <c r="W3120" i="1"/>
  <c r="O3120" i="1"/>
  <c r="AF3120" i="1"/>
  <c r="AG3120" i="1"/>
  <c r="AH3120" i="1"/>
  <c r="AC3120" i="1"/>
  <c r="AD3120" i="1"/>
  <c r="AE3120" i="1"/>
  <c r="AI3120" i="1"/>
  <c r="W3121" i="1"/>
  <c r="O3121" i="1"/>
  <c r="AF3121" i="1"/>
  <c r="AG3121" i="1"/>
  <c r="AH3121" i="1"/>
  <c r="AC3121" i="1"/>
  <c r="AD3121" i="1"/>
  <c r="AE3121" i="1"/>
  <c r="AI3121" i="1"/>
  <c r="W3122" i="1"/>
  <c r="O3122" i="1"/>
  <c r="AF3122" i="1"/>
  <c r="AG3122" i="1"/>
  <c r="AH3122" i="1"/>
  <c r="AC3122" i="1"/>
  <c r="AD3122" i="1"/>
  <c r="AE3122" i="1"/>
  <c r="AI3122" i="1"/>
  <c r="W3123" i="1"/>
  <c r="O3123" i="1"/>
  <c r="AF3123" i="1"/>
  <c r="AG3123" i="1"/>
  <c r="AH3123" i="1"/>
  <c r="AC3123" i="1"/>
  <c r="AD3123" i="1"/>
  <c r="AE3123" i="1"/>
  <c r="AI3123" i="1"/>
  <c r="W3124" i="1"/>
  <c r="O3124" i="1"/>
  <c r="AF3124" i="1"/>
  <c r="AG3124" i="1"/>
  <c r="AH3124" i="1"/>
  <c r="AC3124" i="1"/>
  <c r="AD3124" i="1"/>
  <c r="AE3124" i="1"/>
  <c r="AI3124" i="1"/>
  <c r="W3125" i="1"/>
  <c r="O3125" i="1"/>
  <c r="AF3125" i="1"/>
  <c r="AG3125" i="1"/>
  <c r="AH3125" i="1"/>
  <c r="AC3125" i="1"/>
  <c r="AD3125" i="1"/>
  <c r="AE3125" i="1"/>
  <c r="AI3125" i="1"/>
  <c r="W3126" i="1"/>
  <c r="O3126" i="1"/>
  <c r="AF3126" i="1"/>
  <c r="AG3126" i="1"/>
  <c r="AH3126" i="1"/>
  <c r="AC3126" i="1"/>
  <c r="AD3126" i="1"/>
  <c r="AE3126" i="1"/>
  <c r="AI3126" i="1"/>
  <c r="W3127" i="1"/>
  <c r="O3127" i="1"/>
  <c r="AF3127" i="1"/>
  <c r="AG3127" i="1"/>
  <c r="AH3127" i="1"/>
  <c r="AC3127" i="1"/>
  <c r="AD3127" i="1"/>
  <c r="AE3127" i="1"/>
  <c r="AI3127" i="1"/>
  <c r="W3128" i="1"/>
  <c r="O3128" i="1"/>
  <c r="AF3128" i="1"/>
  <c r="AG3128" i="1"/>
  <c r="AH3128" i="1"/>
  <c r="AC3128" i="1"/>
  <c r="AD3128" i="1"/>
  <c r="AE3128" i="1"/>
  <c r="AI3128" i="1"/>
  <c r="W3129" i="1"/>
  <c r="O3129" i="1"/>
  <c r="AF3129" i="1"/>
  <c r="AG3129" i="1"/>
  <c r="AH3129" i="1"/>
  <c r="AC3129" i="1"/>
  <c r="AD3129" i="1"/>
  <c r="AE3129" i="1"/>
  <c r="AI3129" i="1"/>
  <c r="W3130" i="1"/>
  <c r="O3130" i="1"/>
  <c r="AF3130" i="1"/>
  <c r="AG3130" i="1"/>
  <c r="AH3130" i="1"/>
  <c r="AC3130" i="1"/>
  <c r="AD3130" i="1"/>
  <c r="AE3130" i="1"/>
  <c r="AI3130" i="1"/>
  <c r="W3131" i="1"/>
  <c r="O3131" i="1"/>
  <c r="AF3131" i="1"/>
  <c r="AG3131" i="1"/>
  <c r="AH3131" i="1"/>
  <c r="AC3131" i="1"/>
  <c r="AD3131" i="1"/>
  <c r="AE3131" i="1"/>
  <c r="AI3131" i="1"/>
  <c r="W3132" i="1"/>
  <c r="O3132" i="1"/>
  <c r="AF3132" i="1"/>
  <c r="AG3132" i="1"/>
  <c r="AH3132" i="1"/>
  <c r="AC3132" i="1"/>
  <c r="AD3132" i="1"/>
  <c r="AE3132" i="1"/>
  <c r="AI3132" i="1"/>
  <c r="W3133" i="1"/>
  <c r="O3133" i="1"/>
  <c r="AF3133" i="1"/>
  <c r="AG3133" i="1"/>
  <c r="AH3133" i="1"/>
  <c r="AC3133" i="1"/>
  <c r="AD3133" i="1"/>
  <c r="AE3133" i="1"/>
  <c r="AI3133" i="1"/>
  <c r="W3134" i="1"/>
  <c r="O3134" i="1"/>
  <c r="AF3134" i="1"/>
  <c r="AG3134" i="1"/>
  <c r="AH3134" i="1"/>
  <c r="AC3134" i="1"/>
  <c r="AD3134" i="1"/>
  <c r="AE3134" i="1"/>
  <c r="AI3134" i="1"/>
  <c r="W3135" i="1"/>
  <c r="O3135" i="1"/>
  <c r="AF3135" i="1"/>
  <c r="AG3135" i="1"/>
  <c r="AH3135" i="1"/>
  <c r="AC3135" i="1"/>
  <c r="AD3135" i="1"/>
  <c r="AE3135" i="1"/>
  <c r="AI3135" i="1"/>
  <c r="W3136" i="1"/>
  <c r="O3136" i="1"/>
  <c r="AF3136" i="1"/>
  <c r="AG3136" i="1"/>
  <c r="AH3136" i="1"/>
  <c r="AC3136" i="1"/>
  <c r="AD3136" i="1"/>
  <c r="AE3136" i="1"/>
  <c r="AI3136" i="1"/>
  <c r="W3137" i="1"/>
  <c r="O3137" i="1"/>
  <c r="AF3137" i="1"/>
  <c r="AG3137" i="1"/>
  <c r="AH3137" i="1"/>
  <c r="AC3137" i="1"/>
  <c r="AD3137" i="1"/>
  <c r="AE3137" i="1"/>
  <c r="AI3137" i="1"/>
  <c r="W3138" i="1"/>
  <c r="O3138" i="1"/>
  <c r="AF3138" i="1"/>
  <c r="AG3138" i="1"/>
  <c r="AH3138" i="1"/>
  <c r="AC3138" i="1"/>
  <c r="AD3138" i="1"/>
  <c r="AE3138" i="1"/>
  <c r="AI3138" i="1"/>
  <c r="W3139" i="1"/>
  <c r="O3139" i="1"/>
  <c r="AF3139" i="1"/>
  <c r="AG3139" i="1"/>
  <c r="AH3139" i="1"/>
  <c r="AC3139" i="1"/>
  <c r="AD3139" i="1"/>
  <c r="AE3139" i="1"/>
  <c r="AI3139" i="1"/>
  <c r="W3140" i="1"/>
  <c r="O3140" i="1"/>
  <c r="AF3140" i="1"/>
  <c r="AG3140" i="1"/>
  <c r="AH3140" i="1"/>
  <c r="AC3140" i="1"/>
  <c r="AD3140" i="1"/>
  <c r="AE3140" i="1"/>
  <c r="AI3140" i="1"/>
  <c r="W3141" i="1"/>
  <c r="O3141" i="1"/>
  <c r="AF3141" i="1"/>
  <c r="AG3141" i="1"/>
  <c r="AH3141" i="1"/>
  <c r="AC3141" i="1"/>
  <c r="AD3141" i="1"/>
  <c r="AE3141" i="1"/>
  <c r="AI3141" i="1"/>
  <c r="W3142" i="1"/>
  <c r="O3142" i="1"/>
  <c r="AF3142" i="1"/>
  <c r="AG3142" i="1"/>
  <c r="AH3142" i="1"/>
  <c r="AC3142" i="1"/>
  <c r="AD3142" i="1"/>
  <c r="AE3142" i="1"/>
  <c r="AI3142" i="1"/>
  <c r="W3143" i="1"/>
  <c r="O3143" i="1"/>
  <c r="AF3143" i="1"/>
  <c r="AG3143" i="1"/>
  <c r="AH3143" i="1"/>
  <c r="AC3143" i="1"/>
  <c r="AD3143" i="1"/>
  <c r="AE3143" i="1"/>
  <c r="AI3143" i="1"/>
  <c r="W3144" i="1"/>
  <c r="O3144" i="1"/>
  <c r="AF3144" i="1"/>
  <c r="AG3144" i="1"/>
  <c r="AH3144" i="1"/>
  <c r="AC3144" i="1"/>
  <c r="AD3144" i="1"/>
  <c r="AE3144" i="1"/>
  <c r="AI3144" i="1"/>
  <c r="W3145" i="1"/>
  <c r="O3145" i="1"/>
  <c r="AF3145" i="1"/>
  <c r="AG3145" i="1"/>
  <c r="AH3145" i="1"/>
  <c r="AC3145" i="1"/>
  <c r="AD3145" i="1"/>
  <c r="AE3145" i="1"/>
  <c r="AI3145" i="1"/>
  <c r="W3146" i="1"/>
  <c r="O3146" i="1"/>
  <c r="AF3146" i="1"/>
  <c r="AG3146" i="1"/>
  <c r="AH3146" i="1"/>
  <c r="AC3146" i="1"/>
  <c r="AD3146" i="1"/>
  <c r="AE3146" i="1"/>
  <c r="AI3146" i="1"/>
  <c r="W3147" i="1"/>
  <c r="O3147" i="1"/>
  <c r="AF3147" i="1"/>
  <c r="AG3147" i="1"/>
  <c r="AH3147" i="1"/>
  <c r="AC3147" i="1"/>
  <c r="AD3147" i="1"/>
  <c r="AE3147" i="1"/>
  <c r="AI3147" i="1"/>
  <c r="W3148" i="1"/>
  <c r="O3148" i="1"/>
  <c r="AF3148" i="1"/>
  <c r="AG3148" i="1"/>
  <c r="AH3148" i="1"/>
  <c r="AC3148" i="1"/>
  <c r="AD3148" i="1"/>
  <c r="AE3148" i="1"/>
  <c r="AI3148" i="1"/>
  <c r="W3149" i="1"/>
  <c r="O3149" i="1"/>
  <c r="AF3149" i="1"/>
  <c r="AG3149" i="1"/>
  <c r="AH3149" i="1"/>
  <c r="AC3149" i="1"/>
  <c r="AD3149" i="1"/>
  <c r="AE3149" i="1"/>
  <c r="AI3149" i="1"/>
  <c r="W3150" i="1"/>
  <c r="O3150" i="1"/>
  <c r="AF3150" i="1"/>
  <c r="AG3150" i="1"/>
  <c r="AH3150" i="1"/>
  <c r="AC3150" i="1"/>
  <c r="AD3150" i="1"/>
  <c r="AE3150" i="1"/>
  <c r="AI3150" i="1"/>
  <c r="W3151" i="1"/>
  <c r="O3151" i="1"/>
  <c r="AF3151" i="1"/>
  <c r="AG3151" i="1"/>
  <c r="AH3151" i="1"/>
  <c r="AC3151" i="1"/>
  <c r="AD3151" i="1"/>
  <c r="AE3151" i="1"/>
  <c r="AI3151" i="1"/>
  <c r="W3152" i="1"/>
  <c r="O3152" i="1"/>
  <c r="AF3152" i="1"/>
  <c r="AG3152" i="1"/>
  <c r="AH3152" i="1"/>
  <c r="AC3152" i="1"/>
  <c r="AD3152" i="1"/>
  <c r="AE3152" i="1"/>
  <c r="AI3152" i="1"/>
  <c r="W3153" i="1"/>
  <c r="O3153" i="1"/>
  <c r="AF3153" i="1"/>
  <c r="AG3153" i="1"/>
  <c r="AH3153" i="1"/>
  <c r="AC3153" i="1"/>
  <c r="AD3153" i="1"/>
  <c r="AE3153" i="1"/>
  <c r="AI3153" i="1"/>
  <c r="W3154" i="1"/>
  <c r="O3154" i="1"/>
  <c r="AF3154" i="1"/>
  <c r="AG3154" i="1"/>
  <c r="AH3154" i="1"/>
  <c r="AC3154" i="1"/>
  <c r="AD3154" i="1"/>
  <c r="AE3154" i="1"/>
  <c r="AI3154" i="1"/>
  <c r="W3155" i="1"/>
  <c r="O3155" i="1"/>
  <c r="AF3155" i="1"/>
  <c r="AG3155" i="1"/>
  <c r="AH3155" i="1"/>
  <c r="AC3155" i="1"/>
  <c r="AD3155" i="1"/>
  <c r="AE3155" i="1"/>
  <c r="AI3155" i="1"/>
  <c r="W3156" i="1"/>
  <c r="O3156" i="1"/>
  <c r="AF3156" i="1"/>
  <c r="AG3156" i="1"/>
  <c r="AH3156" i="1"/>
  <c r="AC3156" i="1"/>
  <c r="AD3156" i="1"/>
  <c r="AE3156" i="1"/>
  <c r="AI3156" i="1"/>
  <c r="W3157" i="1"/>
  <c r="O3157" i="1"/>
  <c r="AF3157" i="1"/>
  <c r="AG3157" i="1"/>
  <c r="AH3157" i="1"/>
  <c r="AC3157" i="1"/>
  <c r="AD3157" i="1"/>
  <c r="AE3157" i="1"/>
  <c r="AI3157" i="1"/>
  <c r="W3158" i="1"/>
  <c r="O3158" i="1"/>
  <c r="AF3158" i="1"/>
  <c r="AG3158" i="1"/>
  <c r="AH3158" i="1"/>
  <c r="AC3158" i="1"/>
  <c r="AD3158" i="1"/>
  <c r="AE3158" i="1"/>
  <c r="AI3158" i="1"/>
  <c r="W3159" i="1"/>
  <c r="O3159" i="1"/>
  <c r="AF3159" i="1"/>
  <c r="AG3159" i="1"/>
  <c r="AH3159" i="1"/>
  <c r="AC3159" i="1"/>
  <c r="AD3159" i="1"/>
  <c r="AE3159" i="1"/>
  <c r="AI3159" i="1"/>
  <c r="W3160" i="1"/>
  <c r="O3160" i="1"/>
  <c r="AF3160" i="1"/>
  <c r="AG3160" i="1"/>
  <c r="AH3160" i="1"/>
  <c r="AC3160" i="1"/>
  <c r="AD3160" i="1"/>
  <c r="AE3160" i="1"/>
  <c r="AI3160" i="1"/>
  <c r="W3161" i="1"/>
  <c r="O3161" i="1"/>
  <c r="AF3161" i="1"/>
  <c r="AG3161" i="1"/>
  <c r="AH3161" i="1"/>
  <c r="AC3161" i="1"/>
  <c r="AD3161" i="1"/>
  <c r="AE3161" i="1"/>
  <c r="AI3161" i="1"/>
  <c r="W3162" i="1"/>
  <c r="O3162" i="1"/>
  <c r="AF3162" i="1"/>
  <c r="AG3162" i="1"/>
  <c r="AH3162" i="1"/>
  <c r="AC3162" i="1"/>
  <c r="AD3162" i="1"/>
  <c r="AE3162" i="1"/>
  <c r="AI3162" i="1"/>
  <c r="W3163" i="1"/>
  <c r="O3163" i="1"/>
  <c r="AF3163" i="1"/>
  <c r="AG3163" i="1"/>
  <c r="AH3163" i="1"/>
  <c r="AC3163" i="1"/>
  <c r="AD3163" i="1"/>
  <c r="AE3163" i="1"/>
  <c r="AI3163" i="1"/>
  <c r="W3164" i="1"/>
  <c r="O3164" i="1"/>
  <c r="AF3164" i="1"/>
  <c r="AG3164" i="1"/>
  <c r="AH3164" i="1"/>
  <c r="AC3164" i="1"/>
  <c r="AD3164" i="1"/>
  <c r="AE3164" i="1"/>
  <c r="AI3164" i="1"/>
  <c r="W3165" i="1"/>
  <c r="O3165" i="1"/>
  <c r="AF3165" i="1"/>
  <c r="AG3165" i="1"/>
  <c r="AH3165" i="1"/>
  <c r="AC3165" i="1"/>
  <c r="AD3165" i="1"/>
  <c r="AE3165" i="1"/>
  <c r="AI3165" i="1"/>
  <c r="W3166" i="1"/>
  <c r="O3166" i="1"/>
  <c r="AF3166" i="1"/>
  <c r="AG3166" i="1"/>
  <c r="AH3166" i="1"/>
  <c r="AC3166" i="1"/>
  <c r="AD3166" i="1"/>
  <c r="AE3166" i="1"/>
  <c r="AI3166" i="1"/>
  <c r="W3167" i="1"/>
  <c r="O3167" i="1"/>
  <c r="AF3167" i="1"/>
  <c r="AG3167" i="1"/>
  <c r="AH3167" i="1"/>
  <c r="AC3167" i="1"/>
  <c r="AD3167" i="1"/>
  <c r="AE3167" i="1"/>
  <c r="AI3167" i="1"/>
  <c r="W3168" i="1"/>
  <c r="O3168" i="1"/>
  <c r="AF3168" i="1"/>
  <c r="AG3168" i="1"/>
  <c r="AH3168" i="1"/>
  <c r="AC3168" i="1"/>
  <c r="AD3168" i="1"/>
  <c r="AE3168" i="1"/>
  <c r="AI3168" i="1"/>
  <c r="W3169" i="1"/>
  <c r="O3169" i="1"/>
  <c r="AF3169" i="1"/>
  <c r="AG3169" i="1"/>
  <c r="AH3169" i="1"/>
  <c r="AC3169" i="1"/>
  <c r="AD3169" i="1"/>
  <c r="AE3169" i="1"/>
  <c r="AI3169" i="1"/>
  <c r="W3170" i="1"/>
  <c r="O3170" i="1"/>
  <c r="AF3170" i="1"/>
  <c r="AG3170" i="1"/>
  <c r="AH3170" i="1"/>
  <c r="AC3170" i="1"/>
  <c r="AD3170" i="1"/>
  <c r="AE3170" i="1"/>
  <c r="AI3170" i="1"/>
  <c r="W3171" i="1"/>
  <c r="O3171" i="1"/>
  <c r="AF3171" i="1"/>
  <c r="AG3171" i="1"/>
  <c r="AH3171" i="1"/>
  <c r="AC3171" i="1"/>
  <c r="AD3171" i="1"/>
  <c r="AE3171" i="1"/>
  <c r="AI3171" i="1"/>
  <c r="W3172" i="1"/>
  <c r="O3172" i="1"/>
  <c r="AF3172" i="1"/>
  <c r="AG3172" i="1"/>
  <c r="AH3172" i="1"/>
  <c r="AC3172" i="1"/>
  <c r="AD3172" i="1"/>
  <c r="AE3172" i="1"/>
  <c r="AI3172" i="1"/>
  <c r="W3173" i="1"/>
  <c r="O3173" i="1"/>
  <c r="AF3173" i="1"/>
  <c r="AG3173" i="1"/>
  <c r="AH3173" i="1"/>
  <c r="AC3173" i="1"/>
  <c r="AD3173" i="1"/>
  <c r="AE3173" i="1"/>
  <c r="AI3173" i="1"/>
  <c r="W3174" i="1"/>
  <c r="O3174" i="1"/>
  <c r="AF3174" i="1"/>
  <c r="AG3174" i="1"/>
  <c r="AH3174" i="1"/>
  <c r="AC3174" i="1"/>
  <c r="AD3174" i="1"/>
  <c r="AE3174" i="1"/>
  <c r="AI3174" i="1"/>
  <c r="W3175" i="1"/>
  <c r="O3175" i="1"/>
  <c r="AF3175" i="1"/>
  <c r="AG3175" i="1"/>
  <c r="AH3175" i="1"/>
  <c r="AC3175" i="1"/>
  <c r="AD3175" i="1"/>
  <c r="AE3175" i="1"/>
  <c r="AI3175" i="1"/>
  <c r="W3176" i="1"/>
  <c r="O3176" i="1"/>
  <c r="AF3176" i="1"/>
  <c r="AG3176" i="1"/>
  <c r="AH3176" i="1"/>
  <c r="AC3176" i="1"/>
  <c r="AD3176" i="1"/>
  <c r="AE3176" i="1"/>
  <c r="AI3176" i="1"/>
  <c r="W3177" i="1"/>
  <c r="O3177" i="1"/>
  <c r="AF3177" i="1"/>
  <c r="AG3177" i="1"/>
  <c r="AH3177" i="1"/>
  <c r="AC3177" i="1"/>
  <c r="AD3177" i="1"/>
  <c r="AE3177" i="1"/>
  <c r="AI3177" i="1"/>
  <c r="W3178" i="1"/>
  <c r="O3178" i="1"/>
  <c r="AF3178" i="1"/>
  <c r="AG3178" i="1"/>
  <c r="AH3178" i="1"/>
  <c r="AC3178" i="1"/>
  <c r="AD3178" i="1"/>
  <c r="AE3178" i="1"/>
  <c r="AI3178" i="1"/>
  <c r="W3179" i="1"/>
  <c r="O3179" i="1"/>
  <c r="AF3179" i="1"/>
  <c r="AG3179" i="1"/>
  <c r="AH3179" i="1"/>
  <c r="AC3179" i="1"/>
  <c r="AD3179" i="1"/>
  <c r="AE3179" i="1"/>
  <c r="AI3179" i="1"/>
  <c r="W3180" i="1"/>
  <c r="O3180" i="1"/>
  <c r="AF3180" i="1"/>
  <c r="AG3180" i="1"/>
  <c r="AH3180" i="1"/>
  <c r="AC3180" i="1"/>
  <c r="AD3180" i="1"/>
  <c r="AE3180" i="1"/>
  <c r="AI3180" i="1"/>
  <c r="W3181" i="1"/>
  <c r="O3181" i="1"/>
  <c r="AF3181" i="1"/>
  <c r="AG3181" i="1"/>
  <c r="AH3181" i="1"/>
  <c r="AC3181" i="1"/>
  <c r="AD3181" i="1"/>
  <c r="AE3181" i="1"/>
  <c r="AI3181" i="1"/>
  <c r="W3182" i="1"/>
  <c r="O3182" i="1"/>
  <c r="AF3182" i="1"/>
  <c r="AG3182" i="1"/>
  <c r="AH3182" i="1"/>
  <c r="AC3182" i="1"/>
  <c r="AD3182" i="1"/>
  <c r="AE3182" i="1"/>
  <c r="AI3182" i="1"/>
  <c r="W3183" i="1"/>
  <c r="O3183" i="1"/>
  <c r="AF3183" i="1"/>
  <c r="AG3183" i="1"/>
  <c r="AH3183" i="1"/>
  <c r="AC3183" i="1"/>
  <c r="AD3183" i="1"/>
  <c r="AE3183" i="1"/>
  <c r="AI3183" i="1"/>
  <c r="W3184" i="1"/>
  <c r="O3184" i="1"/>
  <c r="AF3184" i="1"/>
  <c r="AG3184" i="1"/>
  <c r="AH3184" i="1"/>
  <c r="AC3184" i="1"/>
  <c r="AD3184" i="1"/>
  <c r="AE3184" i="1"/>
  <c r="AI3184" i="1"/>
  <c r="W3185" i="1"/>
  <c r="O3185" i="1"/>
  <c r="AF3185" i="1"/>
  <c r="AG3185" i="1"/>
  <c r="AH3185" i="1"/>
  <c r="AC3185" i="1"/>
  <c r="AD3185" i="1"/>
  <c r="AE3185" i="1"/>
  <c r="AI3185" i="1"/>
  <c r="W3186" i="1"/>
  <c r="O3186" i="1"/>
  <c r="AF3186" i="1"/>
  <c r="AG3186" i="1"/>
  <c r="AH3186" i="1"/>
  <c r="AC3186" i="1"/>
  <c r="AD3186" i="1"/>
  <c r="AE3186" i="1"/>
  <c r="AI3186" i="1"/>
  <c r="W3187" i="1"/>
  <c r="O3187" i="1"/>
  <c r="AF3187" i="1"/>
  <c r="AG3187" i="1"/>
  <c r="AH3187" i="1"/>
  <c r="AC3187" i="1"/>
  <c r="AD3187" i="1"/>
  <c r="AE3187" i="1"/>
  <c r="AI3187" i="1"/>
  <c r="W3188" i="1"/>
  <c r="O3188" i="1"/>
  <c r="AF3188" i="1"/>
  <c r="AG3188" i="1"/>
  <c r="AH3188" i="1"/>
  <c r="AC3188" i="1"/>
  <c r="AD3188" i="1"/>
  <c r="AE3188" i="1"/>
  <c r="AI3188" i="1"/>
  <c r="W3189" i="1"/>
  <c r="O3189" i="1"/>
  <c r="AF3189" i="1"/>
  <c r="AG3189" i="1"/>
  <c r="AH3189" i="1"/>
  <c r="AC3189" i="1"/>
  <c r="AD3189" i="1"/>
  <c r="AE3189" i="1"/>
  <c r="AI3189" i="1"/>
  <c r="W3190" i="1"/>
  <c r="O3190" i="1"/>
  <c r="AF3190" i="1"/>
  <c r="AG3190" i="1"/>
  <c r="AH3190" i="1"/>
  <c r="AC3190" i="1"/>
  <c r="AD3190" i="1"/>
  <c r="AE3190" i="1"/>
  <c r="AI3190" i="1"/>
  <c r="W3191" i="1"/>
  <c r="O3191" i="1"/>
  <c r="AF3191" i="1"/>
  <c r="AG3191" i="1"/>
  <c r="AH3191" i="1"/>
  <c r="AC3191" i="1"/>
  <c r="AD3191" i="1"/>
  <c r="AE3191" i="1"/>
  <c r="AI3191" i="1"/>
  <c r="W3192" i="1"/>
  <c r="O3192" i="1"/>
  <c r="AF3192" i="1"/>
  <c r="AG3192" i="1"/>
  <c r="AH3192" i="1"/>
  <c r="AC3192" i="1"/>
  <c r="AD3192" i="1"/>
  <c r="AE3192" i="1"/>
  <c r="AI3192" i="1"/>
  <c r="W3193" i="1"/>
  <c r="O3193" i="1"/>
  <c r="AF3193" i="1"/>
  <c r="AG3193" i="1"/>
  <c r="AH3193" i="1"/>
  <c r="AC3193" i="1"/>
  <c r="AD3193" i="1"/>
  <c r="AE3193" i="1"/>
  <c r="AI3193" i="1"/>
  <c r="W3194" i="1"/>
  <c r="O3194" i="1"/>
  <c r="AF3194" i="1"/>
  <c r="AG3194" i="1"/>
  <c r="AH3194" i="1"/>
  <c r="AC3194" i="1"/>
  <c r="AD3194" i="1"/>
  <c r="AE3194" i="1"/>
  <c r="AI3194" i="1"/>
  <c r="W3195" i="1"/>
  <c r="O3195" i="1"/>
  <c r="AF3195" i="1"/>
  <c r="AG3195" i="1"/>
  <c r="AH3195" i="1"/>
  <c r="AC3195" i="1"/>
  <c r="AD3195" i="1"/>
  <c r="AE3195" i="1"/>
  <c r="AI3195" i="1"/>
  <c r="W3196" i="1"/>
  <c r="O3196" i="1"/>
  <c r="AF3196" i="1"/>
  <c r="AG3196" i="1"/>
  <c r="AH3196" i="1"/>
  <c r="AC3196" i="1"/>
  <c r="AD3196" i="1"/>
  <c r="AE3196" i="1"/>
  <c r="AI3196" i="1"/>
  <c r="W3197" i="1"/>
  <c r="O3197" i="1"/>
  <c r="AF3197" i="1"/>
  <c r="AG3197" i="1"/>
  <c r="AH3197" i="1"/>
  <c r="AC3197" i="1"/>
  <c r="AD3197" i="1"/>
  <c r="AE3197" i="1"/>
  <c r="AI3197" i="1"/>
  <c r="W3198" i="1"/>
  <c r="O3198" i="1"/>
  <c r="AF3198" i="1"/>
  <c r="AG3198" i="1"/>
  <c r="AH3198" i="1"/>
  <c r="AC3198" i="1"/>
  <c r="AD3198" i="1"/>
  <c r="AE3198" i="1"/>
  <c r="AI3198" i="1"/>
  <c r="W3199" i="1"/>
  <c r="O3199" i="1"/>
  <c r="AF3199" i="1"/>
  <c r="AG3199" i="1"/>
  <c r="AH3199" i="1"/>
  <c r="AC3199" i="1"/>
  <c r="AD3199" i="1"/>
  <c r="AE3199" i="1"/>
  <c r="AI3199" i="1"/>
  <c r="W3200" i="1"/>
  <c r="O3200" i="1"/>
  <c r="AF3200" i="1"/>
  <c r="AG3200" i="1"/>
  <c r="AH3200" i="1"/>
  <c r="AC3200" i="1"/>
  <c r="AD3200" i="1"/>
  <c r="AE3200" i="1"/>
  <c r="AI3200" i="1"/>
  <c r="W3201" i="1"/>
  <c r="O3201" i="1"/>
  <c r="AF3201" i="1"/>
  <c r="AG3201" i="1"/>
  <c r="AH3201" i="1"/>
  <c r="AC3201" i="1"/>
  <c r="AD3201" i="1"/>
  <c r="AE3201" i="1"/>
  <c r="AI3201" i="1"/>
  <c r="W3202" i="1"/>
  <c r="O3202" i="1"/>
  <c r="AF3202" i="1"/>
  <c r="AG3202" i="1"/>
  <c r="AH3202" i="1"/>
  <c r="AC3202" i="1"/>
  <c r="AD3202" i="1"/>
  <c r="AE3202" i="1"/>
  <c r="AI3202" i="1"/>
  <c r="W3203" i="1"/>
  <c r="O3203" i="1"/>
  <c r="AF3203" i="1"/>
  <c r="AG3203" i="1"/>
  <c r="AH3203" i="1"/>
  <c r="AC3203" i="1"/>
  <c r="AD3203" i="1"/>
  <c r="AE3203" i="1"/>
  <c r="AI3203" i="1"/>
  <c r="W3204" i="1"/>
  <c r="O3204" i="1"/>
  <c r="AF3204" i="1"/>
  <c r="AG3204" i="1"/>
  <c r="AH3204" i="1"/>
  <c r="AC3204" i="1"/>
  <c r="AD3204" i="1"/>
  <c r="AE3204" i="1"/>
  <c r="AI3204" i="1"/>
  <c r="W3205" i="1"/>
  <c r="O3205" i="1"/>
  <c r="AF3205" i="1"/>
  <c r="AG3205" i="1"/>
  <c r="AH3205" i="1"/>
  <c r="AC3205" i="1"/>
  <c r="AD3205" i="1"/>
  <c r="AE3205" i="1"/>
  <c r="AI3205" i="1"/>
  <c r="W3206" i="1"/>
  <c r="O3206" i="1"/>
  <c r="AF3206" i="1"/>
  <c r="AG3206" i="1"/>
  <c r="AH3206" i="1"/>
  <c r="AC3206" i="1"/>
  <c r="AD3206" i="1"/>
  <c r="AE3206" i="1"/>
  <c r="AI3206" i="1"/>
  <c r="W3207" i="1"/>
  <c r="O3207" i="1"/>
  <c r="AF3207" i="1"/>
  <c r="AG3207" i="1"/>
  <c r="AH3207" i="1"/>
  <c r="AC3207" i="1"/>
  <c r="AD3207" i="1"/>
  <c r="AE3207" i="1"/>
  <c r="AI3207" i="1"/>
  <c r="W3208" i="1"/>
  <c r="O3208" i="1"/>
  <c r="AF3208" i="1"/>
  <c r="AG3208" i="1"/>
  <c r="AH3208" i="1"/>
  <c r="AC3208" i="1"/>
  <c r="AD3208" i="1"/>
  <c r="AE3208" i="1"/>
  <c r="AI3208" i="1"/>
  <c r="W3209" i="1"/>
  <c r="O3209" i="1"/>
  <c r="AF3209" i="1"/>
  <c r="AG3209" i="1"/>
  <c r="AH3209" i="1"/>
  <c r="AC3209" i="1"/>
  <c r="AD3209" i="1"/>
  <c r="AE3209" i="1"/>
  <c r="AI3209" i="1"/>
  <c r="W3210" i="1"/>
  <c r="O3210" i="1"/>
  <c r="AF3210" i="1"/>
  <c r="AG3210" i="1"/>
  <c r="AH3210" i="1"/>
  <c r="AC3210" i="1"/>
  <c r="AD3210" i="1"/>
  <c r="AE3210" i="1"/>
  <c r="AI3210" i="1"/>
  <c r="W3211" i="1"/>
  <c r="O3211" i="1"/>
  <c r="AF3211" i="1"/>
  <c r="AG3211" i="1"/>
  <c r="AH3211" i="1"/>
  <c r="AC3211" i="1"/>
  <c r="AD3211" i="1"/>
  <c r="AE3211" i="1"/>
  <c r="AI3211" i="1"/>
  <c r="W3212" i="1"/>
  <c r="O3212" i="1"/>
  <c r="AF3212" i="1"/>
  <c r="AG3212" i="1"/>
  <c r="AH3212" i="1"/>
  <c r="AC3212" i="1"/>
  <c r="AD3212" i="1"/>
  <c r="AE3212" i="1"/>
  <c r="AI3212" i="1"/>
  <c r="W3213" i="1"/>
  <c r="O3213" i="1"/>
  <c r="AF3213" i="1"/>
  <c r="AG3213" i="1"/>
  <c r="AH3213" i="1"/>
  <c r="AC3213" i="1"/>
  <c r="AD3213" i="1"/>
  <c r="AE3213" i="1"/>
  <c r="AI3213" i="1"/>
  <c r="W3214" i="1"/>
  <c r="O3214" i="1"/>
  <c r="AF3214" i="1"/>
  <c r="AG3214" i="1"/>
  <c r="AH3214" i="1"/>
  <c r="AC3214" i="1"/>
  <c r="AD3214" i="1"/>
  <c r="AE3214" i="1"/>
  <c r="AI3214" i="1"/>
  <c r="W3215" i="1"/>
  <c r="O3215" i="1"/>
  <c r="AF3215" i="1"/>
  <c r="AG3215" i="1"/>
  <c r="AH3215" i="1"/>
  <c r="AC3215" i="1"/>
  <c r="AD3215" i="1"/>
  <c r="AE3215" i="1"/>
  <c r="AI3215" i="1"/>
  <c r="W3216" i="1"/>
  <c r="O3216" i="1"/>
  <c r="AF3216" i="1"/>
  <c r="AG3216" i="1"/>
  <c r="AH3216" i="1"/>
  <c r="AC3216" i="1"/>
  <c r="AD3216" i="1"/>
  <c r="AE3216" i="1"/>
  <c r="AI3216" i="1"/>
  <c r="W3217" i="1"/>
  <c r="O3217" i="1"/>
  <c r="AF3217" i="1"/>
  <c r="AG3217" i="1"/>
  <c r="AH3217" i="1"/>
  <c r="AC3217" i="1"/>
  <c r="AD3217" i="1"/>
  <c r="AE3217" i="1"/>
  <c r="AI3217" i="1"/>
  <c r="W3218" i="1"/>
  <c r="O3218" i="1"/>
  <c r="AF3218" i="1"/>
  <c r="AG3218" i="1"/>
  <c r="AH3218" i="1"/>
  <c r="AC3218" i="1"/>
  <c r="AD3218" i="1"/>
  <c r="AE3218" i="1"/>
  <c r="AI3218" i="1"/>
  <c r="W3219" i="1"/>
  <c r="O3219" i="1"/>
  <c r="AF3219" i="1"/>
  <c r="AG3219" i="1"/>
  <c r="AH3219" i="1"/>
  <c r="AC3219" i="1"/>
  <c r="AD3219" i="1"/>
  <c r="AE3219" i="1"/>
  <c r="AI3219" i="1"/>
  <c r="W3220" i="1"/>
  <c r="O3220" i="1"/>
  <c r="AF3220" i="1"/>
  <c r="AG3220" i="1"/>
  <c r="AH3220" i="1"/>
  <c r="AC3220" i="1"/>
  <c r="AD3220" i="1"/>
  <c r="AE3220" i="1"/>
  <c r="AI3220" i="1"/>
  <c r="W3221" i="1"/>
  <c r="O3221" i="1"/>
  <c r="AF3221" i="1"/>
  <c r="AG3221" i="1"/>
  <c r="AH3221" i="1"/>
  <c r="AC3221" i="1"/>
  <c r="AD3221" i="1"/>
  <c r="AE3221" i="1"/>
  <c r="AI3221" i="1"/>
  <c r="W3222" i="1"/>
  <c r="O3222" i="1"/>
  <c r="AF3222" i="1"/>
  <c r="AG3222" i="1"/>
  <c r="AH3222" i="1"/>
  <c r="AC3222" i="1"/>
  <c r="AD3222" i="1"/>
  <c r="AE3222" i="1"/>
  <c r="AI3222" i="1"/>
  <c r="W3223" i="1"/>
  <c r="O3223" i="1"/>
  <c r="AF3223" i="1"/>
  <c r="AG3223" i="1"/>
  <c r="AH3223" i="1"/>
  <c r="AC3223" i="1"/>
  <c r="AD3223" i="1"/>
  <c r="AE3223" i="1"/>
  <c r="AI3223" i="1"/>
  <c r="W3224" i="1"/>
  <c r="O3224" i="1"/>
  <c r="AF3224" i="1"/>
  <c r="AG3224" i="1"/>
  <c r="AH3224" i="1"/>
  <c r="AC3224" i="1"/>
  <c r="AD3224" i="1"/>
  <c r="AE3224" i="1"/>
  <c r="AI3224" i="1"/>
  <c r="W3225" i="1"/>
  <c r="O3225" i="1"/>
  <c r="AF3225" i="1"/>
  <c r="AG3225" i="1"/>
  <c r="AH3225" i="1"/>
  <c r="AC3225" i="1"/>
  <c r="AD3225" i="1"/>
  <c r="AE3225" i="1"/>
  <c r="AI3225" i="1"/>
  <c r="W3226" i="1"/>
  <c r="O3226" i="1"/>
  <c r="AF3226" i="1"/>
  <c r="AG3226" i="1"/>
  <c r="AH3226" i="1"/>
  <c r="AC3226" i="1"/>
  <c r="AD3226" i="1"/>
  <c r="AE3226" i="1"/>
  <c r="AI3226" i="1"/>
  <c r="W3227" i="1"/>
  <c r="O3227" i="1"/>
  <c r="AF3227" i="1"/>
  <c r="AG3227" i="1"/>
  <c r="AH3227" i="1"/>
  <c r="AC3227" i="1"/>
  <c r="AD3227" i="1"/>
  <c r="AE3227" i="1"/>
  <c r="AI3227" i="1"/>
  <c r="W3228" i="1"/>
  <c r="O3228" i="1"/>
  <c r="AF3228" i="1"/>
  <c r="AG3228" i="1"/>
  <c r="AH3228" i="1"/>
  <c r="AC3228" i="1"/>
  <c r="AD3228" i="1"/>
  <c r="AE3228" i="1"/>
  <c r="AI3228" i="1"/>
  <c r="W3229" i="1"/>
  <c r="O3229" i="1"/>
  <c r="AF3229" i="1"/>
  <c r="AG3229" i="1"/>
  <c r="AH3229" i="1"/>
  <c r="AC3229" i="1"/>
  <c r="AD3229" i="1"/>
  <c r="AE3229" i="1"/>
  <c r="AI3229" i="1"/>
  <c r="W3230" i="1"/>
  <c r="O3230" i="1"/>
  <c r="AF3230" i="1"/>
  <c r="AG3230" i="1"/>
  <c r="AH3230" i="1"/>
  <c r="AC3230" i="1"/>
  <c r="AD3230" i="1"/>
  <c r="AE3230" i="1"/>
  <c r="AI3230" i="1"/>
  <c r="W3231" i="1"/>
  <c r="O3231" i="1"/>
  <c r="AF3231" i="1"/>
  <c r="AG3231" i="1"/>
  <c r="AH3231" i="1"/>
  <c r="AC3231" i="1"/>
  <c r="AD3231" i="1"/>
  <c r="AE3231" i="1"/>
  <c r="AI3231" i="1"/>
  <c r="W3232" i="1"/>
  <c r="O3232" i="1"/>
  <c r="AF3232" i="1"/>
  <c r="AG3232" i="1"/>
  <c r="AH3232" i="1"/>
  <c r="AC3232" i="1"/>
  <c r="AD3232" i="1"/>
  <c r="AE3232" i="1"/>
  <c r="AI3232" i="1"/>
  <c r="W3233" i="1"/>
  <c r="O3233" i="1"/>
  <c r="AF3233" i="1"/>
  <c r="AG3233" i="1"/>
  <c r="AH3233" i="1"/>
  <c r="AC3233" i="1"/>
  <c r="AD3233" i="1"/>
  <c r="AE3233" i="1"/>
  <c r="AI3233" i="1"/>
  <c r="W3234" i="1"/>
  <c r="O3234" i="1"/>
  <c r="AF3234" i="1"/>
  <c r="AG3234" i="1"/>
  <c r="AH3234" i="1"/>
  <c r="AC3234" i="1"/>
  <c r="AD3234" i="1"/>
  <c r="AE3234" i="1"/>
  <c r="AI3234" i="1"/>
  <c r="W3235" i="1"/>
  <c r="O3235" i="1"/>
  <c r="AF3235" i="1"/>
  <c r="AG3235" i="1"/>
  <c r="AH3235" i="1"/>
  <c r="AC3235" i="1"/>
  <c r="AD3235" i="1"/>
  <c r="AE3235" i="1"/>
  <c r="AI3235" i="1"/>
  <c r="W3236" i="1"/>
  <c r="O3236" i="1"/>
  <c r="AF3236" i="1"/>
  <c r="AG3236" i="1"/>
  <c r="AH3236" i="1"/>
  <c r="AC3236" i="1"/>
  <c r="AD3236" i="1"/>
  <c r="AE3236" i="1"/>
  <c r="AI3236" i="1"/>
  <c r="W3237" i="1"/>
  <c r="O3237" i="1"/>
  <c r="AF3237" i="1"/>
  <c r="AG3237" i="1"/>
  <c r="AH3237" i="1"/>
  <c r="AC3237" i="1"/>
  <c r="AD3237" i="1"/>
  <c r="AE3237" i="1"/>
  <c r="AI3237" i="1"/>
  <c r="W3238" i="1"/>
  <c r="O3238" i="1"/>
  <c r="AF3238" i="1"/>
  <c r="AG3238" i="1"/>
  <c r="AH3238" i="1"/>
  <c r="AC3238" i="1"/>
  <c r="AD3238" i="1"/>
  <c r="AE3238" i="1"/>
  <c r="AI3238" i="1"/>
  <c r="W3239" i="1"/>
  <c r="O3239" i="1"/>
  <c r="AF3239" i="1"/>
  <c r="AG3239" i="1"/>
  <c r="AH3239" i="1"/>
  <c r="AC3239" i="1"/>
  <c r="AD3239" i="1"/>
  <c r="AE3239" i="1"/>
  <c r="AI3239" i="1"/>
  <c r="W3240" i="1"/>
  <c r="O3240" i="1"/>
  <c r="AF3240" i="1"/>
  <c r="AG3240" i="1"/>
  <c r="AH3240" i="1"/>
  <c r="AC3240" i="1"/>
  <c r="AD3240" i="1"/>
  <c r="AE3240" i="1"/>
  <c r="AI3240" i="1"/>
  <c r="W3241" i="1"/>
  <c r="O3241" i="1"/>
  <c r="AF3241" i="1"/>
  <c r="AG3241" i="1"/>
  <c r="AH3241" i="1"/>
  <c r="AC3241" i="1"/>
  <c r="AD3241" i="1"/>
  <c r="AE3241" i="1"/>
  <c r="AI3241" i="1"/>
  <c r="W3242" i="1"/>
  <c r="O3242" i="1"/>
  <c r="AF3242" i="1"/>
  <c r="AG3242" i="1"/>
  <c r="AH3242" i="1"/>
  <c r="AC3242" i="1"/>
  <c r="AD3242" i="1"/>
  <c r="AE3242" i="1"/>
  <c r="AI3242" i="1"/>
  <c r="W3243" i="1"/>
  <c r="O3243" i="1"/>
  <c r="AF3243" i="1"/>
  <c r="AG3243" i="1"/>
  <c r="AH3243" i="1"/>
  <c r="AC3243" i="1"/>
  <c r="AD3243" i="1"/>
  <c r="AE3243" i="1"/>
  <c r="AI3243" i="1"/>
  <c r="W3244" i="1"/>
  <c r="O3244" i="1"/>
  <c r="AF3244" i="1"/>
  <c r="AG3244" i="1"/>
  <c r="AH3244" i="1"/>
  <c r="AC3244" i="1"/>
  <c r="AD3244" i="1"/>
  <c r="AE3244" i="1"/>
  <c r="AI3244" i="1"/>
  <c r="W3245" i="1"/>
  <c r="O3245" i="1"/>
  <c r="AF3245" i="1"/>
  <c r="AG3245" i="1"/>
  <c r="AH3245" i="1"/>
  <c r="AC3245" i="1"/>
  <c r="AD3245" i="1"/>
  <c r="AE3245" i="1"/>
  <c r="AI3245" i="1"/>
  <c r="W3246" i="1"/>
  <c r="O3246" i="1"/>
  <c r="AF3246" i="1"/>
  <c r="AG3246" i="1"/>
  <c r="AH3246" i="1"/>
  <c r="AC3246" i="1"/>
  <c r="AD3246" i="1"/>
  <c r="AE3246" i="1"/>
  <c r="AI3246" i="1"/>
  <c r="W3247" i="1"/>
  <c r="O3247" i="1"/>
  <c r="AF3247" i="1"/>
  <c r="AG3247" i="1"/>
  <c r="AH3247" i="1"/>
  <c r="AC3247" i="1"/>
  <c r="AD3247" i="1"/>
  <c r="AE3247" i="1"/>
  <c r="AI3247" i="1"/>
  <c r="W3248" i="1"/>
  <c r="O3248" i="1"/>
  <c r="AF3248" i="1"/>
  <c r="AG3248" i="1"/>
  <c r="AH3248" i="1"/>
  <c r="AC3248" i="1"/>
  <c r="AD3248" i="1"/>
  <c r="AE3248" i="1"/>
  <c r="AI3248" i="1"/>
  <c r="W3249" i="1"/>
  <c r="O3249" i="1"/>
  <c r="AF3249" i="1"/>
  <c r="AG3249" i="1"/>
  <c r="AH3249" i="1"/>
  <c r="AC3249" i="1"/>
  <c r="AD3249" i="1"/>
  <c r="AE3249" i="1"/>
  <c r="AI3249" i="1"/>
  <c r="W3250" i="1"/>
  <c r="O3250" i="1"/>
  <c r="AF3250" i="1"/>
  <c r="AG3250" i="1"/>
  <c r="AH3250" i="1"/>
  <c r="AC3250" i="1"/>
  <c r="AD3250" i="1"/>
  <c r="AE3250" i="1"/>
  <c r="AI3250" i="1"/>
  <c r="W3251" i="1"/>
  <c r="O3251" i="1"/>
  <c r="AF3251" i="1"/>
  <c r="AG3251" i="1"/>
  <c r="AH3251" i="1"/>
  <c r="AC3251" i="1"/>
  <c r="AD3251" i="1"/>
  <c r="AE3251" i="1"/>
  <c r="AI3251" i="1"/>
  <c r="W3252" i="1"/>
  <c r="O3252" i="1"/>
  <c r="AF3252" i="1"/>
  <c r="AG3252" i="1"/>
  <c r="AH3252" i="1"/>
  <c r="AC3252" i="1"/>
  <c r="AD3252" i="1"/>
  <c r="AE3252" i="1"/>
  <c r="AI3252" i="1"/>
  <c r="W3253" i="1"/>
  <c r="O3253" i="1"/>
  <c r="AF3253" i="1"/>
  <c r="AG3253" i="1"/>
  <c r="AH3253" i="1"/>
  <c r="AC3253" i="1"/>
  <c r="AD3253" i="1"/>
  <c r="AE3253" i="1"/>
  <c r="AI3253" i="1"/>
  <c r="W3254" i="1"/>
  <c r="O3254" i="1"/>
  <c r="AF3254" i="1"/>
  <c r="AG3254" i="1"/>
  <c r="AH3254" i="1"/>
  <c r="AC3254" i="1"/>
  <c r="AD3254" i="1"/>
  <c r="AE3254" i="1"/>
  <c r="AI3254" i="1"/>
  <c r="W3255" i="1"/>
  <c r="O3255" i="1"/>
  <c r="AF3255" i="1"/>
  <c r="AG3255" i="1"/>
  <c r="AH3255" i="1"/>
  <c r="AC3255" i="1"/>
  <c r="AD3255" i="1"/>
  <c r="AE3255" i="1"/>
  <c r="AI3255" i="1"/>
  <c r="W3256" i="1"/>
  <c r="O3256" i="1"/>
  <c r="AF3256" i="1"/>
  <c r="AG3256" i="1"/>
  <c r="AH3256" i="1"/>
  <c r="AC3256" i="1"/>
  <c r="AD3256" i="1"/>
  <c r="AE3256" i="1"/>
  <c r="AI3256" i="1"/>
  <c r="W3257" i="1"/>
  <c r="O3257" i="1"/>
  <c r="AF3257" i="1"/>
  <c r="AG3257" i="1"/>
  <c r="AH3257" i="1"/>
  <c r="AC3257" i="1"/>
  <c r="AD3257" i="1"/>
  <c r="AE3257" i="1"/>
  <c r="AI3257" i="1"/>
  <c r="W3258" i="1"/>
  <c r="O3258" i="1"/>
  <c r="AF3258" i="1"/>
  <c r="AG3258" i="1"/>
  <c r="AH3258" i="1"/>
  <c r="AC3258" i="1"/>
  <c r="AD3258" i="1"/>
  <c r="AE3258" i="1"/>
  <c r="AI3258" i="1"/>
  <c r="W3259" i="1"/>
  <c r="O3259" i="1"/>
  <c r="AF3259" i="1"/>
  <c r="AG3259" i="1"/>
  <c r="AH3259" i="1"/>
  <c r="AC3259" i="1"/>
  <c r="AD3259" i="1"/>
  <c r="AE3259" i="1"/>
  <c r="AI3259" i="1"/>
  <c r="W3260" i="1"/>
  <c r="O3260" i="1"/>
  <c r="AF3260" i="1"/>
  <c r="AG3260" i="1"/>
  <c r="AH3260" i="1"/>
  <c r="AC3260" i="1"/>
  <c r="AD3260" i="1"/>
  <c r="AE3260" i="1"/>
  <c r="AI3260" i="1"/>
  <c r="W3261" i="1"/>
  <c r="O3261" i="1"/>
  <c r="AF3261" i="1"/>
  <c r="AG3261" i="1"/>
  <c r="AH3261" i="1"/>
  <c r="AC3261" i="1"/>
  <c r="AD3261" i="1"/>
  <c r="AE3261" i="1"/>
  <c r="AI3261" i="1"/>
  <c r="W3262" i="1"/>
  <c r="O3262" i="1"/>
  <c r="AF3262" i="1"/>
  <c r="AG3262" i="1"/>
  <c r="AH3262" i="1"/>
  <c r="AC3262" i="1"/>
  <c r="AD3262" i="1"/>
  <c r="AE3262" i="1"/>
  <c r="AI3262" i="1"/>
  <c r="W3263" i="1"/>
  <c r="O3263" i="1"/>
  <c r="AF3263" i="1"/>
  <c r="AG3263" i="1"/>
  <c r="AH3263" i="1"/>
  <c r="AC3263" i="1"/>
  <c r="AD3263" i="1"/>
  <c r="AE3263" i="1"/>
  <c r="AI3263" i="1"/>
  <c r="W3264" i="1"/>
  <c r="O3264" i="1"/>
  <c r="AF3264" i="1"/>
  <c r="AG3264" i="1"/>
  <c r="AH3264" i="1"/>
  <c r="AC3264" i="1"/>
  <c r="AD3264" i="1"/>
  <c r="AE3264" i="1"/>
  <c r="AI3264" i="1"/>
  <c r="W3265" i="1"/>
  <c r="O3265" i="1"/>
  <c r="AF3265" i="1"/>
  <c r="AG3265" i="1"/>
  <c r="AH3265" i="1"/>
  <c r="AC3265" i="1"/>
  <c r="AD3265" i="1"/>
  <c r="AE3265" i="1"/>
  <c r="AI3265" i="1"/>
  <c r="W3266" i="1"/>
  <c r="O3266" i="1"/>
  <c r="AF3266" i="1"/>
  <c r="AG3266" i="1"/>
  <c r="AH3266" i="1"/>
  <c r="AC3266" i="1"/>
  <c r="AD3266" i="1"/>
  <c r="AE3266" i="1"/>
  <c r="AI3266" i="1"/>
  <c r="W3267" i="1"/>
  <c r="O3267" i="1"/>
  <c r="AF3267" i="1"/>
  <c r="AG3267" i="1"/>
  <c r="AH3267" i="1"/>
  <c r="AC3267" i="1"/>
  <c r="AD3267" i="1"/>
  <c r="AE3267" i="1"/>
  <c r="AI3267" i="1"/>
  <c r="W3268" i="1"/>
  <c r="O3268" i="1"/>
  <c r="AF3268" i="1"/>
  <c r="AG3268" i="1"/>
  <c r="AH3268" i="1"/>
  <c r="AC3268" i="1"/>
  <c r="AD3268" i="1"/>
  <c r="AE3268" i="1"/>
  <c r="AI3268" i="1"/>
  <c r="W3269" i="1"/>
  <c r="O3269" i="1"/>
  <c r="AF3269" i="1"/>
  <c r="AG3269" i="1"/>
  <c r="AH3269" i="1"/>
  <c r="AC3269" i="1"/>
  <c r="AD3269" i="1"/>
  <c r="AE3269" i="1"/>
  <c r="AI3269" i="1"/>
  <c r="W3270" i="1"/>
  <c r="O3270" i="1"/>
  <c r="AF3270" i="1"/>
  <c r="AG3270" i="1"/>
  <c r="AH3270" i="1"/>
  <c r="AC3270" i="1"/>
  <c r="AD3270" i="1"/>
  <c r="AE3270" i="1"/>
  <c r="AI3270" i="1"/>
  <c r="W3271" i="1"/>
  <c r="O3271" i="1"/>
  <c r="AF3271" i="1"/>
  <c r="AG3271" i="1"/>
  <c r="AH3271" i="1"/>
  <c r="AC3271" i="1"/>
  <c r="AD3271" i="1"/>
  <c r="AE3271" i="1"/>
  <c r="AI3271" i="1"/>
  <c r="W3272" i="1"/>
  <c r="O3272" i="1"/>
  <c r="AF3272" i="1"/>
  <c r="AG3272" i="1"/>
  <c r="AH3272" i="1"/>
  <c r="AC3272" i="1"/>
  <c r="AD3272" i="1"/>
  <c r="AE3272" i="1"/>
  <c r="AI3272" i="1"/>
  <c r="W3273" i="1"/>
  <c r="O3273" i="1"/>
  <c r="AF3273" i="1"/>
  <c r="AG3273" i="1"/>
  <c r="AH3273" i="1"/>
  <c r="AC3273" i="1"/>
  <c r="AD3273" i="1"/>
  <c r="AE3273" i="1"/>
  <c r="AI3273" i="1"/>
  <c r="W3274" i="1"/>
  <c r="O3274" i="1"/>
  <c r="AF3274" i="1"/>
  <c r="AG3274" i="1"/>
  <c r="AH3274" i="1"/>
  <c r="AC3274" i="1"/>
  <c r="AD3274" i="1"/>
  <c r="AE3274" i="1"/>
  <c r="AI3274" i="1"/>
  <c r="W3275" i="1"/>
  <c r="O3275" i="1"/>
  <c r="AF3275" i="1"/>
  <c r="AG3275" i="1"/>
  <c r="AH3275" i="1"/>
  <c r="AC3275" i="1"/>
  <c r="AD3275" i="1"/>
  <c r="AE3275" i="1"/>
  <c r="AI3275" i="1"/>
  <c r="W3276" i="1"/>
  <c r="O3276" i="1"/>
  <c r="AF3276" i="1"/>
  <c r="AG3276" i="1"/>
  <c r="AH3276" i="1"/>
  <c r="AC3276" i="1"/>
  <c r="AD3276" i="1"/>
  <c r="AE3276" i="1"/>
  <c r="AI3276" i="1"/>
  <c r="W3277" i="1"/>
  <c r="O3277" i="1"/>
  <c r="AF3277" i="1"/>
  <c r="AG3277" i="1"/>
  <c r="AH3277" i="1"/>
  <c r="AC3277" i="1"/>
  <c r="AD3277" i="1"/>
  <c r="AE3277" i="1"/>
  <c r="AI3277" i="1"/>
  <c r="W3278" i="1"/>
  <c r="O3278" i="1"/>
  <c r="AF3278" i="1"/>
  <c r="AG3278" i="1"/>
  <c r="AH3278" i="1"/>
  <c r="AC3278" i="1"/>
  <c r="AD3278" i="1"/>
  <c r="AE3278" i="1"/>
  <c r="AI3278" i="1"/>
  <c r="W3279" i="1"/>
  <c r="O3279" i="1"/>
  <c r="AF3279" i="1"/>
  <c r="AG3279" i="1"/>
  <c r="AH3279" i="1"/>
  <c r="AC3279" i="1"/>
  <c r="AD3279" i="1"/>
  <c r="AE3279" i="1"/>
  <c r="AI3279" i="1"/>
  <c r="W3280" i="1"/>
  <c r="O3280" i="1"/>
  <c r="AF3280" i="1"/>
  <c r="AG3280" i="1"/>
  <c r="AH3280" i="1"/>
  <c r="AC3280" i="1"/>
  <c r="AD3280" i="1"/>
  <c r="AE3280" i="1"/>
  <c r="AI3280" i="1"/>
  <c r="W3281" i="1"/>
  <c r="O3281" i="1"/>
  <c r="AF3281" i="1"/>
  <c r="AG3281" i="1"/>
  <c r="AH3281" i="1"/>
  <c r="AC3281" i="1"/>
  <c r="AD3281" i="1"/>
  <c r="AE3281" i="1"/>
  <c r="AI3281" i="1"/>
  <c r="W3282" i="1"/>
  <c r="O3282" i="1"/>
  <c r="AF3282" i="1"/>
  <c r="AG3282" i="1"/>
  <c r="AH3282" i="1"/>
  <c r="AC3282" i="1"/>
  <c r="AD3282" i="1"/>
  <c r="AE3282" i="1"/>
  <c r="AI3282" i="1"/>
  <c r="W3283" i="1"/>
  <c r="O3283" i="1"/>
  <c r="AF3283" i="1"/>
  <c r="AG3283" i="1"/>
  <c r="AH3283" i="1"/>
  <c r="AC3283" i="1"/>
  <c r="AD3283" i="1"/>
  <c r="AE3283" i="1"/>
  <c r="AI3283" i="1"/>
  <c r="W3284" i="1"/>
  <c r="O3284" i="1"/>
  <c r="AF3284" i="1"/>
  <c r="AG3284" i="1"/>
  <c r="AH3284" i="1"/>
  <c r="AC3284" i="1"/>
  <c r="AD3284" i="1"/>
  <c r="AE3284" i="1"/>
  <c r="AI3284" i="1"/>
  <c r="W3285" i="1"/>
  <c r="O3285" i="1"/>
  <c r="AF3285" i="1"/>
  <c r="AG3285" i="1"/>
  <c r="AH3285" i="1"/>
  <c r="AC3285" i="1"/>
  <c r="AD3285" i="1"/>
  <c r="AE3285" i="1"/>
  <c r="AI3285" i="1"/>
  <c r="W3286" i="1"/>
  <c r="O3286" i="1"/>
  <c r="AF3286" i="1"/>
  <c r="AG3286" i="1"/>
  <c r="AH3286" i="1"/>
  <c r="AC3286" i="1"/>
  <c r="AD3286" i="1"/>
  <c r="AE3286" i="1"/>
  <c r="AI3286" i="1"/>
  <c r="W3287" i="1"/>
  <c r="O3287" i="1"/>
  <c r="AF3287" i="1"/>
  <c r="AG3287" i="1"/>
  <c r="AH3287" i="1"/>
  <c r="AC3287" i="1"/>
  <c r="AD3287" i="1"/>
  <c r="AE3287" i="1"/>
  <c r="AI3287" i="1"/>
  <c r="W3288" i="1"/>
  <c r="O3288" i="1"/>
  <c r="AF3288" i="1"/>
  <c r="AG3288" i="1"/>
  <c r="AH3288" i="1"/>
  <c r="AC3288" i="1"/>
  <c r="AD3288" i="1"/>
  <c r="AE3288" i="1"/>
  <c r="AI3288" i="1"/>
  <c r="W3289" i="1"/>
  <c r="O3289" i="1"/>
  <c r="AF3289" i="1"/>
  <c r="AG3289" i="1"/>
  <c r="AH3289" i="1"/>
  <c r="AC3289" i="1"/>
  <c r="AD3289" i="1"/>
  <c r="AE3289" i="1"/>
  <c r="AI3289" i="1"/>
  <c r="W3290" i="1"/>
  <c r="O3290" i="1"/>
  <c r="AF3290" i="1"/>
  <c r="AG3290" i="1"/>
  <c r="AH3290" i="1"/>
  <c r="AC3290" i="1"/>
  <c r="AD3290" i="1"/>
  <c r="AE3290" i="1"/>
  <c r="AI3290" i="1"/>
  <c r="W3291" i="1"/>
  <c r="O3291" i="1"/>
  <c r="AF3291" i="1"/>
  <c r="AG3291" i="1"/>
  <c r="AH3291" i="1"/>
  <c r="AC3291" i="1"/>
  <c r="AD3291" i="1"/>
  <c r="AE3291" i="1"/>
  <c r="AI3291" i="1"/>
  <c r="W3292" i="1"/>
  <c r="O3292" i="1"/>
  <c r="AF3292" i="1"/>
  <c r="AG3292" i="1"/>
  <c r="AH3292" i="1"/>
  <c r="AC3292" i="1"/>
  <c r="AD3292" i="1"/>
  <c r="AE3292" i="1"/>
  <c r="AI3292" i="1"/>
  <c r="W3293" i="1"/>
  <c r="O3293" i="1"/>
  <c r="AF3293" i="1"/>
  <c r="AG3293" i="1"/>
  <c r="AH3293" i="1"/>
  <c r="AC3293" i="1"/>
  <c r="AD3293" i="1"/>
  <c r="AE3293" i="1"/>
  <c r="AI3293" i="1"/>
  <c r="W3294" i="1"/>
  <c r="O3294" i="1"/>
  <c r="AF3294" i="1"/>
  <c r="AG3294" i="1"/>
  <c r="AH3294" i="1"/>
  <c r="AC3294" i="1"/>
  <c r="AD3294" i="1"/>
  <c r="AE3294" i="1"/>
  <c r="AI3294" i="1"/>
  <c r="W3295" i="1"/>
  <c r="O3295" i="1"/>
  <c r="AF3295" i="1"/>
  <c r="AG3295" i="1"/>
  <c r="AH3295" i="1"/>
  <c r="AC3295" i="1"/>
  <c r="AD3295" i="1"/>
  <c r="AE3295" i="1"/>
  <c r="AI3295" i="1"/>
  <c r="W3296" i="1"/>
  <c r="O3296" i="1"/>
  <c r="AF3296" i="1"/>
  <c r="AG3296" i="1"/>
  <c r="AH3296" i="1"/>
  <c r="AC3296" i="1"/>
  <c r="AD3296" i="1"/>
  <c r="AE3296" i="1"/>
  <c r="AI3296" i="1"/>
  <c r="W3297" i="1"/>
  <c r="O3297" i="1"/>
  <c r="AF3297" i="1"/>
  <c r="AG3297" i="1"/>
  <c r="AH3297" i="1"/>
  <c r="AC3297" i="1"/>
  <c r="AD3297" i="1"/>
  <c r="AE3297" i="1"/>
  <c r="AI3297" i="1"/>
  <c r="W3298" i="1"/>
  <c r="O3298" i="1"/>
  <c r="AF3298" i="1"/>
  <c r="AG3298" i="1"/>
  <c r="AH3298" i="1"/>
  <c r="AC3298" i="1"/>
  <c r="AD3298" i="1"/>
  <c r="AE3298" i="1"/>
  <c r="AI3298" i="1"/>
  <c r="W3299" i="1"/>
  <c r="O3299" i="1"/>
  <c r="AF3299" i="1"/>
  <c r="AG3299" i="1"/>
  <c r="AH3299" i="1"/>
  <c r="AC3299" i="1"/>
  <c r="AD3299" i="1"/>
  <c r="AE3299" i="1"/>
  <c r="AI3299" i="1"/>
  <c r="W3300" i="1"/>
  <c r="O3300" i="1"/>
  <c r="AF3300" i="1"/>
  <c r="AG3300" i="1"/>
  <c r="AH3300" i="1"/>
  <c r="AC3300" i="1"/>
  <c r="AD3300" i="1"/>
  <c r="AE3300" i="1"/>
  <c r="AI3300" i="1"/>
  <c r="W3301" i="1"/>
  <c r="O3301" i="1"/>
  <c r="AF3301" i="1"/>
  <c r="AG3301" i="1"/>
  <c r="AH3301" i="1"/>
  <c r="AC3301" i="1"/>
  <c r="AD3301" i="1"/>
  <c r="AE3301" i="1"/>
  <c r="AI3301" i="1"/>
  <c r="W3302" i="1"/>
  <c r="O3302" i="1"/>
  <c r="AF3302" i="1"/>
  <c r="AG3302" i="1"/>
  <c r="AH3302" i="1"/>
  <c r="AC3302" i="1"/>
  <c r="AD3302" i="1"/>
  <c r="AE3302" i="1"/>
  <c r="AI3302" i="1"/>
  <c r="W3303" i="1"/>
  <c r="O3303" i="1"/>
  <c r="AF3303" i="1"/>
  <c r="AG3303" i="1"/>
  <c r="AH3303" i="1"/>
  <c r="AC3303" i="1"/>
  <c r="AD3303" i="1"/>
  <c r="AE3303" i="1"/>
  <c r="AI3303" i="1"/>
  <c r="W3304" i="1"/>
  <c r="O3304" i="1"/>
  <c r="AF3304" i="1"/>
  <c r="AG3304" i="1"/>
  <c r="AH3304" i="1"/>
  <c r="AC3304" i="1"/>
  <c r="AD3304" i="1"/>
  <c r="AE3304" i="1"/>
  <c r="AI3304" i="1"/>
  <c r="W3305" i="1"/>
  <c r="O3305" i="1"/>
  <c r="AF3305" i="1"/>
  <c r="AG3305" i="1"/>
  <c r="AH3305" i="1"/>
  <c r="AC3305" i="1"/>
  <c r="AD3305" i="1"/>
  <c r="AE3305" i="1"/>
  <c r="AI3305" i="1"/>
  <c r="W3306" i="1"/>
  <c r="O3306" i="1"/>
  <c r="AF3306" i="1"/>
  <c r="AG3306" i="1"/>
  <c r="AH3306" i="1"/>
  <c r="AC3306" i="1"/>
  <c r="AD3306" i="1"/>
  <c r="AE3306" i="1"/>
  <c r="AI3306" i="1"/>
  <c r="W3307" i="1"/>
  <c r="O3307" i="1"/>
  <c r="AF3307" i="1"/>
  <c r="AG3307" i="1"/>
  <c r="AH3307" i="1"/>
  <c r="AC3307" i="1"/>
  <c r="AD3307" i="1"/>
  <c r="AE3307" i="1"/>
  <c r="AI3307" i="1"/>
  <c r="W3308" i="1"/>
  <c r="O3308" i="1"/>
  <c r="AF3308" i="1"/>
  <c r="AG3308" i="1"/>
  <c r="AH3308" i="1"/>
  <c r="AC3308" i="1"/>
  <c r="AD3308" i="1"/>
  <c r="AE3308" i="1"/>
  <c r="AI3308" i="1"/>
  <c r="W3309" i="1"/>
  <c r="O3309" i="1"/>
  <c r="AF3309" i="1"/>
  <c r="AG3309" i="1"/>
  <c r="AH3309" i="1"/>
  <c r="AC3309" i="1"/>
  <c r="AD3309" i="1"/>
  <c r="AE3309" i="1"/>
  <c r="AI3309" i="1"/>
  <c r="W3310" i="1"/>
  <c r="O3310" i="1"/>
  <c r="AF3310" i="1"/>
  <c r="AG3310" i="1"/>
  <c r="AH3310" i="1"/>
  <c r="AC3310" i="1"/>
  <c r="AD3310" i="1"/>
  <c r="AE3310" i="1"/>
  <c r="AI3310" i="1"/>
  <c r="W3311" i="1"/>
  <c r="O3311" i="1"/>
  <c r="AF3311" i="1"/>
  <c r="AG3311" i="1"/>
  <c r="AH3311" i="1"/>
  <c r="AC3311" i="1"/>
  <c r="AD3311" i="1"/>
  <c r="AE3311" i="1"/>
  <c r="AI3311" i="1"/>
  <c r="W3312" i="1"/>
  <c r="O3312" i="1"/>
  <c r="AF3312" i="1"/>
  <c r="AG3312" i="1"/>
  <c r="AH3312" i="1"/>
  <c r="AC3312" i="1"/>
  <c r="AD3312" i="1"/>
  <c r="AE3312" i="1"/>
  <c r="AI3312" i="1"/>
  <c r="W3313" i="1"/>
  <c r="O3313" i="1"/>
  <c r="AF3313" i="1"/>
  <c r="AG3313" i="1"/>
  <c r="AH3313" i="1"/>
  <c r="AC3313" i="1"/>
  <c r="AD3313" i="1"/>
  <c r="AE3313" i="1"/>
  <c r="AI3313" i="1"/>
  <c r="W3314" i="1"/>
  <c r="O3314" i="1"/>
  <c r="AF3314" i="1"/>
  <c r="AG3314" i="1"/>
  <c r="AH3314" i="1"/>
  <c r="AC3314" i="1"/>
  <c r="AD3314" i="1"/>
  <c r="AE3314" i="1"/>
  <c r="AI3314" i="1"/>
  <c r="W3315" i="1"/>
  <c r="O3315" i="1"/>
  <c r="AF3315" i="1"/>
  <c r="AG3315" i="1"/>
  <c r="AH3315" i="1"/>
  <c r="AC3315" i="1"/>
  <c r="AD3315" i="1"/>
  <c r="AE3315" i="1"/>
  <c r="AI3315" i="1"/>
  <c r="W3316" i="1"/>
  <c r="O3316" i="1"/>
  <c r="AF3316" i="1"/>
  <c r="AG3316" i="1"/>
  <c r="AH3316" i="1"/>
  <c r="AC3316" i="1"/>
  <c r="AD3316" i="1"/>
  <c r="AE3316" i="1"/>
  <c r="AI3316" i="1"/>
  <c r="W3317" i="1"/>
  <c r="O3317" i="1"/>
  <c r="AF3317" i="1"/>
  <c r="AG3317" i="1"/>
  <c r="AH3317" i="1"/>
  <c r="AC3317" i="1"/>
  <c r="AD3317" i="1"/>
  <c r="AE3317" i="1"/>
  <c r="AI3317" i="1"/>
  <c r="W3318" i="1"/>
  <c r="O3318" i="1"/>
  <c r="AF3318" i="1"/>
  <c r="AG3318" i="1"/>
  <c r="AH3318" i="1"/>
  <c r="AC3318" i="1"/>
  <c r="AD3318" i="1"/>
  <c r="AE3318" i="1"/>
  <c r="AI3318" i="1"/>
  <c r="W3319" i="1"/>
  <c r="O3319" i="1"/>
  <c r="AF3319" i="1"/>
  <c r="AG3319" i="1"/>
  <c r="AH3319" i="1"/>
  <c r="AC3319" i="1"/>
  <c r="AD3319" i="1"/>
  <c r="AE3319" i="1"/>
  <c r="AI3319" i="1"/>
  <c r="W3320" i="1"/>
  <c r="O3320" i="1"/>
  <c r="AF3320" i="1"/>
  <c r="AG3320" i="1"/>
  <c r="AH3320" i="1"/>
  <c r="AC3320" i="1"/>
  <c r="AD3320" i="1"/>
  <c r="AE3320" i="1"/>
  <c r="AI3320" i="1"/>
  <c r="W3321" i="1"/>
  <c r="O3321" i="1"/>
  <c r="AF3321" i="1"/>
  <c r="AG3321" i="1"/>
  <c r="AH3321" i="1"/>
  <c r="AC3321" i="1"/>
  <c r="AD3321" i="1"/>
  <c r="AE3321" i="1"/>
  <c r="AI3321" i="1"/>
  <c r="W3322" i="1"/>
  <c r="O3322" i="1"/>
  <c r="AF3322" i="1"/>
  <c r="AG3322" i="1"/>
  <c r="AH3322" i="1"/>
  <c r="AC3322" i="1"/>
  <c r="AD3322" i="1"/>
  <c r="AE3322" i="1"/>
  <c r="AI3322" i="1"/>
  <c r="W3323" i="1"/>
  <c r="O3323" i="1"/>
  <c r="AF3323" i="1"/>
  <c r="AG3323" i="1"/>
  <c r="AH3323" i="1"/>
  <c r="AC3323" i="1"/>
  <c r="AD3323" i="1"/>
  <c r="AE3323" i="1"/>
  <c r="AI3323" i="1"/>
  <c r="W3324" i="1"/>
  <c r="O3324" i="1"/>
  <c r="AF3324" i="1"/>
  <c r="AG3324" i="1"/>
  <c r="AH3324" i="1"/>
  <c r="AC3324" i="1"/>
  <c r="AD3324" i="1"/>
  <c r="AE3324" i="1"/>
  <c r="AI3324" i="1"/>
  <c r="W3325" i="1"/>
  <c r="O3325" i="1"/>
  <c r="AF3325" i="1"/>
  <c r="AG3325" i="1"/>
  <c r="AH3325" i="1"/>
  <c r="AC3325" i="1"/>
  <c r="AD3325" i="1"/>
  <c r="AE3325" i="1"/>
  <c r="AI3325" i="1"/>
  <c r="W3326" i="1"/>
  <c r="O3326" i="1"/>
  <c r="AF3326" i="1"/>
  <c r="AG3326" i="1"/>
  <c r="AH3326" i="1"/>
  <c r="AC3326" i="1"/>
  <c r="AD3326" i="1"/>
  <c r="AE3326" i="1"/>
  <c r="AI3326" i="1"/>
  <c r="W3327" i="1"/>
  <c r="O3327" i="1"/>
  <c r="AF3327" i="1"/>
  <c r="AG3327" i="1"/>
  <c r="AH3327" i="1"/>
  <c r="AC3327" i="1"/>
  <c r="AD3327" i="1"/>
  <c r="AE3327" i="1"/>
  <c r="AI3327" i="1"/>
  <c r="W3328" i="1"/>
  <c r="O3328" i="1"/>
  <c r="AF3328" i="1"/>
  <c r="AG3328" i="1"/>
  <c r="AH3328" i="1"/>
  <c r="AC3328" i="1"/>
  <c r="AD3328" i="1"/>
  <c r="AE3328" i="1"/>
  <c r="AI3328" i="1"/>
  <c r="W3329" i="1"/>
  <c r="O3329" i="1"/>
  <c r="AF3329" i="1"/>
  <c r="AG3329" i="1"/>
  <c r="AH3329" i="1"/>
  <c r="AC3329" i="1"/>
  <c r="AD3329" i="1"/>
  <c r="AE3329" i="1"/>
  <c r="AI3329" i="1"/>
  <c r="W3330" i="1"/>
  <c r="O3330" i="1"/>
  <c r="AF3330" i="1"/>
  <c r="AG3330" i="1"/>
  <c r="AH3330" i="1"/>
  <c r="AC3330" i="1"/>
  <c r="AD3330" i="1"/>
  <c r="AE3330" i="1"/>
  <c r="AI3330" i="1"/>
  <c r="W3331" i="1"/>
  <c r="O3331" i="1"/>
  <c r="AF3331" i="1"/>
  <c r="AG3331" i="1"/>
  <c r="AH3331" i="1"/>
  <c r="AC3331" i="1"/>
  <c r="AD3331" i="1"/>
  <c r="AE3331" i="1"/>
  <c r="AI3331" i="1"/>
  <c r="W3332" i="1"/>
  <c r="O3332" i="1"/>
  <c r="AF3332" i="1"/>
  <c r="AG3332" i="1"/>
  <c r="AH3332" i="1"/>
  <c r="AC3332" i="1"/>
  <c r="AD3332" i="1"/>
  <c r="AE3332" i="1"/>
  <c r="AI3332" i="1"/>
  <c r="W3333" i="1"/>
  <c r="O3333" i="1"/>
  <c r="AF3333" i="1"/>
  <c r="AG3333" i="1"/>
  <c r="AH3333" i="1"/>
  <c r="AC3333" i="1"/>
  <c r="AD3333" i="1"/>
  <c r="AE3333" i="1"/>
  <c r="AI3333" i="1"/>
  <c r="W3334" i="1"/>
  <c r="O3334" i="1"/>
  <c r="AF3334" i="1"/>
  <c r="AG3334" i="1"/>
  <c r="AH3334" i="1"/>
  <c r="AC3334" i="1"/>
  <c r="AD3334" i="1"/>
  <c r="AE3334" i="1"/>
  <c r="AI3334" i="1"/>
  <c r="W3335" i="1"/>
  <c r="O3335" i="1"/>
  <c r="AF3335" i="1"/>
  <c r="AG3335" i="1"/>
  <c r="AH3335" i="1"/>
  <c r="AC3335" i="1"/>
  <c r="AD3335" i="1"/>
  <c r="AE3335" i="1"/>
  <c r="AI3335" i="1"/>
  <c r="W3336" i="1"/>
  <c r="O3336" i="1"/>
  <c r="AF3336" i="1"/>
  <c r="AG3336" i="1"/>
  <c r="AH3336" i="1"/>
  <c r="AC3336" i="1"/>
  <c r="AD3336" i="1"/>
  <c r="AE3336" i="1"/>
  <c r="AI3336" i="1"/>
  <c r="W3337" i="1"/>
  <c r="O3337" i="1"/>
  <c r="AF3337" i="1"/>
  <c r="AG3337" i="1"/>
  <c r="AH3337" i="1"/>
  <c r="AC3337" i="1"/>
  <c r="AD3337" i="1"/>
  <c r="AE3337" i="1"/>
  <c r="AI3337" i="1"/>
  <c r="W3338" i="1"/>
  <c r="O3338" i="1"/>
  <c r="AF3338" i="1"/>
  <c r="AG3338" i="1"/>
  <c r="AH3338" i="1"/>
  <c r="AC3338" i="1"/>
  <c r="AD3338" i="1"/>
  <c r="AE3338" i="1"/>
  <c r="AI3338" i="1"/>
  <c r="W3339" i="1"/>
  <c r="O3339" i="1"/>
  <c r="AF3339" i="1"/>
  <c r="AG3339" i="1"/>
  <c r="AH3339" i="1"/>
  <c r="AC3339" i="1"/>
  <c r="AD3339" i="1"/>
  <c r="AE3339" i="1"/>
  <c r="AI3339" i="1"/>
  <c r="W3340" i="1"/>
  <c r="O3340" i="1"/>
  <c r="AF3340" i="1"/>
  <c r="AG3340" i="1"/>
  <c r="AH3340" i="1"/>
  <c r="AC3340" i="1"/>
  <c r="AD3340" i="1"/>
  <c r="AE3340" i="1"/>
  <c r="AI3340" i="1"/>
  <c r="W3341" i="1"/>
  <c r="O3341" i="1"/>
  <c r="AF3341" i="1"/>
  <c r="AG3341" i="1"/>
  <c r="AH3341" i="1"/>
  <c r="AC3341" i="1"/>
  <c r="AD3341" i="1"/>
  <c r="AE3341" i="1"/>
  <c r="AI3341" i="1"/>
  <c r="W3342" i="1"/>
  <c r="O3342" i="1"/>
  <c r="AF3342" i="1"/>
  <c r="AG3342" i="1"/>
  <c r="AH3342" i="1"/>
  <c r="AC3342" i="1"/>
  <c r="AD3342" i="1"/>
  <c r="AE3342" i="1"/>
  <c r="AI3342" i="1"/>
  <c r="W3343" i="1"/>
  <c r="O3343" i="1"/>
  <c r="AF3343" i="1"/>
  <c r="AG3343" i="1"/>
  <c r="AH3343" i="1"/>
  <c r="AC3343" i="1"/>
  <c r="AD3343" i="1"/>
  <c r="AE3343" i="1"/>
  <c r="AI3343" i="1"/>
  <c r="W3344" i="1"/>
  <c r="O3344" i="1"/>
  <c r="AF3344" i="1"/>
  <c r="AG3344" i="1"/>
  <c r="AH3344" i="1"/>
  <c r="AC3344" i="1"/>
  <c r="AD3344" i="1"/>
  <c r="AE3344" i="1"/>
  <c r="AI3344" i="1"/>
  <c r="W3345" i="1"/>
  <c r="O3345" i="1"/>
  <c r="AF3345" i="1"/>
  <c r="AG3345" i="1"/>
  <c r="AH3345" i="1"/>
  <c r="AC3345" i="1"/>
  <c r="AD3345" i="1"/>
  <c r="AE3345" i="1"/>
  <c r="AI3345" i="1"/>
  <c r="W3346" i="1"/>
  <c r="O3346" i="1"/>
  <c r="AF3346" i="1"/>
  <c r="AG3346" i="1"/>
  <c r="AH3346" i="1"/>
  <c r="AC3346" i="1"/>
  <c r="AD3346" i="1"/>
  <c r="AE3346" i="1"/>
  <c r="AI3346" i="1"/>
  <c r="W3347" i="1"/>
  <c r="O3347" i="1"/>
  <c r="AF3347" i="1"/>
  <c r="AG3347" i="1"/>
  <c r="AH3347" i="1"/>
  <c r="AC3347" i="1"/>
  <c r="AD3347" i="1"/>
  <c r="AE3347" i="1"/>
  <c r="AI3347" i="1"/>
  <c r="W3348" i="1"/>
  <c r="O3348" i="1"/>
  <c r="AF3348" i="1"/>
  <c r="AG3348" i="1"/>
  <c r="AH3348" i="1"/>
  <c r="AC3348" i="1"/>
  <c r="AD3348" i="1"/>
  <c r="AE3348" i="1"/>
  <c r="AI3348" i="1"/>
  <c r="W3349" i="1"/>
  <c r="O3349" i="1"/>
  <c r="AF3349" i="1"/>
  <c r="AG3349" i="1"/>
  <c r="AH3349" i="1"/>
  <c r="AC3349" i="1"/>
  <c r="AD3349" i="1"/>
  <c r="AE3349" i="1"/>
  <c r="AI3349" i="1"/>
  <c r="W3350" i="1"/>
  <c r="O3350" i="1"/>
  <c r="AF3350" i="1"/>
  <c r="AG3350" i="1"/>
  <c r="AH3350" i="1"/>
  <c r="AC3350" i="1"/>
  <c r="AD3350" i="1"/>
  <c r="AE3350" i="1"/>
  <c r="AI3350" i="1"/>
  <c r="W3351" i="1"/>
  <c r="O3351" i="1"/>
  <c r="AF3351" i="1"/>
  <c r="AG3351" i="1"/>
  <c r="AH3351" i="1"/>
  <c r="AC3351" i="1"/>
  <c r="AD3351" i="1"/>
  <c r="AE3351" i="1"/>
  <c r="AI3351" i="1"/>
  <c r="W3352" i="1"/>
  <c r="O3352" i="1"/>
  <c r="AF3352" i="1"/>
  <c r="AG3352" i="1"/>
  <c r="AH3352" i="1"/>
  <c r="AC3352" i="1"/>
  <c r="AD3352" i="1"/>
  <c r="AE3352" i="1"/>
  <c r="AI3352" i="1"/>
  <c r="W3353" i="1"/>
  <c r="O3353" i="1"/>
  <c r="AF3353" i="1"/>
  <c r="AG3353" i="1"/>
  <c r="AH3353" i="1"/>
  <c r="AC3353" i="1"/>
  <c r="AD3353" i="1"/>
  <c r="AE3353" i="1"/>
  <c r="AI3353" i="1"/>
  <c r="W3354" i="1"/>
  <c r="O3354" i="1"/>
  <c r="AF3354" i="1"/>
  <c r="AG3354" i="1"/>
  <c r="AH3354" i="1"/>
  <c r="AC3354" i="1"/>
  <c r="AD3354" i="1"/>
  <c r="AE3354" i="1"/>
  <c r="AI3354" i="1"/>
  <c r="W3355" i="1"/>
  <c r="O3355" i="1"/>
  <c r="AF3355" i="1"/>
  <c r="AG3355" i="1"/>
  <c r="AH3355" i="1"/>
  <c r="AC3355" i="1"/>
  <c r="AD3355" i="1"/>
  <c r="AE3355" i="1"/>
  <c r="AI3355" i="1"/>
  <c r="W3356" i="1"/>
  <c r="O3356" i="1"/>
  <c r="AF3356" i="1"/>
  <c r="AG3356" i="1"/>
  <c r="AH3356" i="1"/>
  <c r="AC3356" i="1"/>
  <c r="AD3356" i="1"/>
  <c r="AE3356" i="1"/>
  <c r="AI3356" i="1"/>
  <c r="W3357" i="1"/>
  <c r="O3357" i="1"/>
  <c r="AF3357" i="1"/>
  <c r="AG3357" i="1"/>
  <c r="AH3357" i="1"/>
  <c r="AC3357" i="1"/>
  <c r="AD3357" i="1"/>
  <c r="AE3357" i="1"/>
  <c r="AI3357" i="1"/>
  <c r="W3358" i="1"/>
  <c r="O3358" i="1"/>
  <c r="AF3358" i="1"/>
  <c r="AG3358" i="1"/>
  <c r="AH3358" i="1"/>
  <c r="AC3358" i="1"/>
  <c r="AD3358" i="1"/>
  <c r="AE3358" i="1"/>
  <c r="AI3358" i="1"/>
  <c r="W3359" i="1"/>
  <c r="O3359" i="1"/>
  <c r="AF3359" i="1"/>
  <c r="AG3359" i="1"/>
  <c r="AH3359" i="1"/>
  <c r="AC3359" i="1"/>
  <c r="AD3359" i="1"/>
  <c r="AE3359" i="1"/>
  <c r="AI3359" i="1"/>
  <c r="W3360" i="1"/>
  <c r="O3360" i="1"/>
  <c r="AF3360" i="1"/>
  <c r="AG3360" i="1"/>
  <c r="AH3360" i="1"/>
  <c r="AC3360" i="1"/>
  <c r="AD3360" i="1"/>
  <c r="AE3360" i="1"/>
  <c r="AI3360" i="1"/>
  <c r="W3361" i="1"/>
  <c r="O3361" i="1"/>
  <c r="AF3361" i="1"/>
  <c r="AG3361" i="1"/>
  <c r="AH3361" i="1"/>
  <c r="AC3361" i="1"/>
  <c r="AD3361" i="1"/>
  <c r="AE3361" i="1"/>
  <c r="AI3361" i="1"/>
  <c r="W3362" i="1"/>
  <c r="O3362" i="1"/>
  <c r="AF3362" i="1"/>
  <c r="AG3362" i="1"/>
  <c r="AH3362" i="1"/>
  <c r="AC3362" i="1"/>
  <c r="AD3362" i="1"/>
  <c r="AE3362" i="1"/>
  <c r="AI3362" i="1"/>
  <c r="W3363" i="1"/>
  <c r="O3363" i="1"/>
  <c r="AF3363" i="1"/>
  <c r="AG3363" i="1"/>
  <c r="AH3363" i="1"/>
  <c r="AC3363" i="1"/>
  <c r="AD3363" i="1"/>
  <c r="AE3363" i="1"/>
  <c r="AI3363" i="1"/>
  <c r="W3364" i="1"/>
  <c r="O3364" i="1"/>
  <c r="AF3364" i="1"/>
  <c r="AG3364" i="1"/>
  <c r="AH3364" i="1"/>
  <c r="AC3364" i="1"/>
  <c r="AD3364" i="1"/>
  <c r="AE3364" i="1"/>
  <c r="AI3364" i="1"/>
  <c r="W3365" i="1"/>
  <c r="O3365" i="1"/>
  <c r="AF3365" i="1"/>
  <c r="AG3365" i="1"/>
  <c r="AH3365" i="1"/>
  <c r="AC3365" i="1"/>
  <c r="AD3365" i="1"/>
  <c r="AE3365" i="1"/>
  <c r="AI3365" i="1"/>
  <c r="W3366" i="1"/>
  <c r="O3366" i="1"/>
  <c r="AF3366" i="1"/>
  <c r="AG3366" i="1"/>
  <c r="AH3366" i="1"/>
  <c r="AC3366" i="1"/>
  <c r="AD3366" i="1"/>
  <c r="AE3366" i="1"/>
  <c r="AI3366" i="1"/>
  <c r="W3367" i="1"/>
  <c r="O3367" i="1"/>
  <c r="AF3367" i="1"/>
  <c r="AG3367" i="1"/>
  <c r="AH3367" i="1"/>
  <c r="AC3367" i="1"/>
  <c r="AD3367" i="1"/>
  <c r="AE3367" i="1"/>
  <c r="AI3367" i="1"/>
  <c r="W3368" i="1"/>
  <c r="O3368" i="1"/>
  <c r="AF3368" i="1"/>
  <c r="AG3368" i="1"/>
  <c r="AH3368" i="1"/>
  <c r="AC3368" i="1"/>
  <c r="AD3368" i="1"/>
  <c r="AE3368" i="1"/>
  <c r="AI3368" i="1"/>
  <c r="W3369" i="1"/>
  <c r="O3369" i="1"/>
  <c r="AF3369" i="1"/>
  <c r="AG3369" i="1"/>
  <c r="AH3369" i="1"/>
  <c r="AC3369" i="1"/>
  <c r="AD3369" i="1"/>
  <c r="AE3369" i="1"/>
  <c r="AI3369" i="1"/>
  <c r="W3370" i="1"/>
  <c r="O3370" i="1"/>
  <c r="AF3370" i="1"/>
  <c r="AG3370" i="1"/>
  <c r="AH3370" i="1"/>
  <c r="AC3370" i="1"/>
  <c r="AD3370" i="1"/>
  <c r="AE3370" i="1"/>
  <c r="AI3370" i="1"/>
  <c r="W3371" i="1"/>
  <c r="O3371" i="1"/>
  <c r="AF3371" i="1"/>
  <c r="AG3371" i="1"/>
  <c r="AH3371" i="1"/>
  <c r="AC3371" i="1"/>
  <c r="AD3371" i="1"/>
  <c r="AE3371" i="1"/>
  <c r="AI3371" i="1"/>
  <c r="W3372" i="1"/>
  <c r="O3372" i="1"/>
  <c r="AF3372" i="1"/>
  <c r="AG3372" i="1"/>
  <c r="AH3372" i="1"/>
  <c r="AC3372" i="1"/>
  <c r="AD3372" i="1"/>
  <c r="AE3372" i="1"/>
  <c r="AI3372" i="1"/>
  <c r="W3373" i="1"/>
  <c r="O3373" i="1"/>
  <c r="AF3373" i="1"/>
  <c r="AG3373" i="1"/>
  <c r="AH3373" i="1"/>
  <c r="AC3373" i="1"/>
  <c r="AD3373" i="1"/>
  <c r="AE3373" i="1"/>
  <c r="AI3373" i="1"/>
  <c r="W3374" i="1"/>
  <c r="O3374" i="1"/>
  <c r="AF3374" i="1"/>
  <c r="AG3374" i="1"/>
  <c r="AH3374" i="1"/>
  <c r="AC3374" i="1"/>
  <c r="AD3374" i="1"/>
  <c r="AE3374" i="1"/>
  <c r="AI3374" i="1"/>
  <c r="W3375" i="1"/>
  <c r="O3375" i="1"/>
  <c r="AF3375" i="1"/>
  <c r="AG3375" i="1"/>
  <c r="AH3375" i="1"/>
  <c r="AC3375" i="1"/>
  <c r="AD3375" i="1"/>
  <c r="AE3375" i="1"/>
  <c r="AI3375" i="1"/>
  <c r="W3376" i="1"/>
  <c r="O3376" i="1"/>
  <c r="AF3376" i="1"/>
  <c r="AG3376" i="1"/>
  <c r="AH3376" i="1"/>
  <c r="AC3376" i="1"/>
  <c r="AD3376" i="1"/>
  <c r="AE3376" i="1"/>
  <c r="AI3376" i="1"/>
  <c r="W3377" i="1"/>
  <c r="O3377" i="1"/>
  <c r="AF3377" i="1"/>
  <c r="AG3377" i="1"/>
  <c r="AH3377" i="1"/>
  <c r="AC3377" i="1"/>
  <c r="AD3377" i="1"/>
  <c r="AE3377" i="1"/>
  <c r="AI3377" i="1"/>
  <c r="W3378" i="1"/>
  <c r="O3378" i="1"/>
  <c r="AF3378" i="1"/>
  <c r="AG3378" i="1"/>
  <c r="AH3378" i="1"/>
  <c r="AC3378" i="1"/>
  <c r="AD3378" i="1"/>
  <c r="AE3378" i="1"/>
  <c r="AI3378" i="1"/>
  <c r="W3379" i="1"/>
  <c r="O3379" i="1"/>
  <c r="AF3379" i="1"/>
  <c r="AG3379" i="1"/>
  <c r="AH3379" i="1"/>
  <c r="AC3379" i="1"/>
  <c r="AD3379" i="1"/>
  <c r="AE3379" i="1"/>
  <c r="AI3379" i="1"/>
  <c r="W3380" i="1"/>
  <c r="O3380" i="1"/>
  <c r="AF3380" i="1"/>
  <c r="AG3380" i="1"/>
  <c r="AH3380" i="1"/>
  <c r="AC3380" i="1"/>
  <c r="AD3380" i="1"/>
  <c r="AE3380" i="1"/>
  <c r="AI3380" i="1"/>
  <c r="W3381" i="1"/>
  <c r="O3381" i="1"/>
  <c r="AF3381" i="1"/>
  <c r="AG3381" i="1"/>
  <c r="AH3381" i="1"/>
  <c r="AC3381" i="1"/>
  <c r="AD3381" i="1"/>
  <c r="AE3381" i="1"/>
  <c r="AI3381" i="1"/>
  <c r="W3382" i="1"/>
  <c r="O3382" i="1"/>
  <c r="AF3382" i="1"/>
  <c r="AG3382" i="1"/>
  <c r="AH3382" i="1"/>
  <c r="AC3382" i="1"/>
  <c r="AD3382" i="1"/>
  <c r="AE3382" i="1"/>
  <c r="AI3382" i="1"/>
  <c r="W3383" i="1"/>
  <c r="O3383" i="1"/>
  <c r="AF3383" i="1"/>
  <c r="AG3383" i="1"/>
  <c r="AH3383" i="1"/>
  <c r="AC3383" i="1"/>
  <c r="AD3383" i="1"/>
  <c r="AE3383" i="1"/>
  <c r="AI3383" i="1"/>
  <c r="W3384" i="1"/>
  <c r="O3384" i="1"/>
  <c r="AF3384" i="1"/>
  <c r="AG3384" i="1"/>
  <c r="AH3384" i="1"/>
  <c r="AC3384" i="1"/>
  <c r="AD3384" i="1"/>
  <c r="AE3384" i="1"/>
  <c r="AI3384" i="1"/>
  <c r="W3385" i="1"/>
  <c r="O3385" i="1"/>
  <c r="AF3385" i="1"/>
  <c r="AG3385" i="1"/>
  <c r="AH3385" i="1"/>
  <c r="AC3385" i="1"/>
  <c r="AD3385" i="1"/>
  <c r="AE3385" i="1"/>
  <c r="AI3385" i="1"/>
  <c r="W3386" i="1"/>
  <c r="O3386" i="1"/>
  <c r="AF3386" i="1"/>
  <c r="AG3386" i="1"/>
  <c r="AH3386" i="1"/>
  <c r="AC3386" i="1"/>
  <c r="AD3386" i="1"/>
  <c r="AE3386" i="1"/>
  <c r="AI3386" i="1"/>
  <c r="W3387" i="1"/>
  <c r="O3387" i="1"/>
  <c r="AF3387" i="1"/>
  <c r="AG3387" i="1"/>
  <c r="AH3387" i="1"/>
  <c r="AC3387" i="1"/>
  <c r="AD3387" i="1"/>
  <c r="AE3387" i="1"/>
  <c r="AI3387" i="1"/>
  <c r="W3388" i="1"/>
  <c r="O3388" i="1"/>
  <c r="AF3388" i="1"/>
  <c r="AG3388" i="1"/>
  <c r="AH3388" i="1"/>
  <c r="AC3388" i="1"/>
  <c r="AD3388" i="1"/>
  <c r="AE3388" i="1"/>
  <c r="AI3388" i="1"/>
  <c r="W3389" i="1"/>
  <c r="O3389" i="1"/>
  <c r="AF3389" i="1"/>
  <c r="AG3389" i="1"/>
  <c r="AH3389" i="1"/>
  <c r="AC3389" i="1"/>
  <c r="AD3389" i="1"/>
  <c r="AE3389" i="1"/>
  <c r="AI3389" i="1"/>
  <c r="W3390" i="1"/>
  <c r="O3390" i="1"/>
  <c r="AF3390" i="1"/>
  <c r="AG3390" i="1"/>
  <c r="AH3390" i="1"/>
  <c r="AC3390" i="1"/>
  <c r="AD3390" i="1"/>
  <c r="AE3390" i="1"/>
  <c r="AI3390" i="1"/>
  <c r="W3391" i="1"/>
  <c r="O3391" i="1"/>
  <c r="AF3391" i="1"/>
  <c r="AG3391" i="1"/>
  <c r="AH3391" i="1"/>
  <c r="AC3391" i="1"/>
  <c r="AD3391" i="1"/>
  <c r="AE3391" i="1"/>
  <c r="AI3391" i="1"/>
  <c r="W3392" i="1"/>
  <c r="O3392" i="1"/>
  <c r="AF3392" i="1"/>
  <c r="AG3392" i="1"/>
  <c r="AH3392" i="1"/>
  <c r="AC3392" i="1"/>
  <c r="AD3392" i="1"/>
  <c r="AE3392" i="1"/>
  <c r="AI3392" i="1"/>
  <c r="W3393" i="1"/>
  <c r="O3393" i="1"/>
  <c r="AF3393" i="1"/>
  <c r="AG3393" i="1"/>
  <c r="AH3393" i="1"/>
  <c r="AC3393" i="1"/>
  <c r="AD3393" i="1"/>
  <c r="AE3393" i="1"/>
  <c r="AI3393" i="1"/>
  <c r="W3394" i="1"/>
  <c r="O3394" i="1"/>
  <c r="AF3394" i="1"/>
  <c r="AG3394" i="1"/>
  <c r="AH3394" i="1"/>
  <c r="AC3394" i="1"/>
  <c r="AD3394" i="1"/>
  <c r="AE3394" i="1"/>
  <c r="AI3394" i="1"/>
  <c r="W3395" i="1"/>
  <c r="O3395" i="1"/>
  <c r="AF3395" i="1"/>
  <c r="AG3395" i="1"/>
  <c r="AH3395" i="1"/>
  <c r="AC3395" i="1"/>
  <c r="AD3395" i="1"/>
  <c r="AE3395" i="1"/>
  <c r="AI3395" i="1"/>
  <c r="W3396" i="1"/>
  <c r="O3396" i="1"/>
  <c r="AF3396" i="1"/>
  <c r="AG3396" i="1"/>
  <c r="AH3396" i="1"/>
  <c r="AC3396" i="1"/>
  <c r="AD3396" i="1"/>
  <c r="AE3396" i="1"/>
  <c r="AI3396" i="1"/>
  <c r="W3397" i="1"/>
  <c r="O3397" i="1"/>
  <c r="AF3397" i="1"/>
  <c r="AG3397" i="1"/>
  <c r="AH3397" i="1"/>
  <c r="AC3397" i="1"/>
  <c r="AD3397" i="1"/>
  <c r="AE3397" i="1"/>
  <c r="AI3397" i="1"/>
  <c r="W3398" i="1"/>
  <c r="O3398" i="1"/>
  <c r="AF3398" i="1"/>
  <c r="AG3398" i="1"/>
  <c r="AH3398" i="1"/>
  <c r="AC3398" i="1"/>
  <c r="AD3398" i="1"/>
  <c r="AE3398" i="1"/>
  <c r="AI3398" i="1"/>
  <c r="W3399" i="1"/>
  <c r="O3399" i="1"/>
  <c r="AF3399" i="1"/>
  <c r="AG3399" i="1"/>
  <c r="AH3399" i="1"/>
  <c r="AC3399" i="1"/>
  <c r="AD3399" i="1"/>
  <c r="AE3399" i="1"/>
  <c r="AI3399" i="1"/>
  <c r="W3400" i="1"/>
  <c r="O3400" i="1"/>
  <c r="AF3400" i="1"/>
  <c r="AG3400" i="1"/>
  <c r="AH3400" i="1"/>
  <c r="AC3400" i="1"/>
  <c r="AD3400" i="1"/>
  <c r="AE3400" i="1"/>
  <c r="AI3400" i="1"/>
  <c r="W3401" i="1"/>
  <c r="O3401" i="1"/>
  <c r="AF3401" i="1"/>
  <c r="AG3401" i="1"/>
  <c r="AH3401" i="1"/>
  <c r="AC3401" i="1"/>
  <c r="AD3401" i="1"/>
  <c r="AE3401" i="1"/>
  <c r="AI3401" i="1"/>
  <c r="W3402" i="1"/>
  <c r="O3402" i="1"/>
  <c r="AF3402" i="1"/>
  <c r="AG3402" i="1"/>
  <c r="AH3402" i="1"/>
  <c r="AC3402" i="1"/>
  <c r="AD3402" i="1"/>
  <c r="AE3402" i="1"/>
  <c r="AI3402" i="1"/>
  <c r="W3403" i="1"/>
  <c r="O3403" i="1"/>
  <c r="AF3403" i="1"/>
  <c r="AG3403" i="1"/>
  <c r="AH3403" i="1"/>
  <c r="AC3403" i="1"/>
  <c r="AD3403" i="1"/>
  <c r="AE3403" i="1"/>
  <c r="AI3403" i="1"/>
  <c r="W3404" i="1"/>
  <c r="O3404" i="1"/>
  <c r="AF3404" i="1"/>
  <c r="AG3404" i="1"/>
  <c r="AH3404" i="1"/>
  <c r="AC3404" i="1"/>
  <c r="AD3404" i="1"/>
  <c r="AE3404" i="1"/>
  <c r="AI3404" i="1"/>
  <c r="W3405" i="1"/>
  <c r="O3405" i="1"/>
  <c r="AF3405" i="1"/>
  <c r="AG3405" i="1"/>
  <c r="AH3405" i="1"/>
  <c r="AC3405" i="1"/>
  <c r="AD3405" i="1"/>
  <c r="AE3405" i="1"/>
  <c r="AI3405" i="1"/>
  <c r="W3406" i="1"/>
  <c r="O3406" i="1"/>
  <c r="AF3406" i="1"/>
  <c r="AG3406" i="1"/>
  <c r="AH3406" i="1"/>
  <c r="AC3406" i="1"/>
  <c r="AD3406" i="1"/>
  <c r="AE3406" i="1"/>
  <c r="AI3406" i="1"/>
  <c r="W3407" i="1"/>
  <c r="O3407" i="1"/>
  <c r="AF3407" i="1"/>
  <c r="AG3407" i="1"/>
  <c r="AH3407" i="1"/>
  <c r="AC3407" i="1"/>
  <c r="AD3407" i="1"/>
  <c r="AE3407" i="1"/>
  <c r="AI3407" i="1"/>
  <c r="W3408" i="1"/>
  <c r="O3408" i="1"/>
  <c r="AF3408" i="1"/>
  <c r="AG3408" i="1"/>
  <c r="AH3408" i="1"/>
  <c r="AC3408" i="1"/>
  <c r="AD3408" i="1"/>
  <c r="AE3408" i="1"/>
  <c r="AI3408" i="1"/>
  <c r="W3409" i="1"/>
  <c r="O3409" i="1"/>
  <c r="AF3409" i="1"/>
  <c r="AG3409" i="1"/>
  <c r="AH3409" i="1"/>
  <c r="AC3409" i="1"/>
  <c r="AD3409" i="1"/>
  <c r="AE3409" i="1"/>
  <c r="AI3409" i="1"/>
  <c r="W3410" i="1"/>
  <c r="O3410" i="1"/>
  <c r="AF3410" i="1"/>
  <c r="AG3410" i="1"/>
  <c r="AH3410" i="1"/>
  <c r="AC3410" i="1"/>
  <c r="AD3410" i="1"/>
  <c r="AE3410" i="1"/>
  <c r="AI3410" i="1"/>
  <c r="W3411" i="1"/>
  <c r="O3411" i="1"/>
  <c r="AF3411" i="1"/>
  <c r="AG3411" i="1"/>
  <c r="AH3411" i="1"/>
  <c r="AC3411" i="1"/>
  <c r="AD3411" i="1"/>
  <c r="AE3411" i="1"/>
  <c r="AI3411" i="1"/>
  <c r="W3412" i="1"/>
  <c r="O3412" i="1"/>
  <c r="AF3412" i="1"/>
  <c r="AG3412" i="1"/>
  <c r="AH3412" i="1"/>
  <c r="AC3412" i="1"/>
  <c r="AD3412" i="1"/>
  <c r="AE3412" i="1"/>
  <c r="AI3412" i="1"/>
  <c r="W3413" i="1"/>
  <c r="O3413" i="1"/>
  <c r="AF3413" i="1"/>
  <c r="AG3413" i="1"/>
  <c r="AH3413" i="1"/>
  <c r="AC3413" i="1"/>
  <c r="AD3413" i="1"/>
  <c r="AE3413" i="1"/>
  <c r="AI3413" i="1"/>
  <c r="W3414" i="1"/>
  <c r="O3414" i="1"/>
  <c r="AF3414" i="1"/>
  <c r="AG3414" i="1"/>
  <c r="AH3414" i="1"/>
  <c r="AC3414" i="1"/>
  <c r="AD3414" i="1"/>
  <c r="AE3414" i="1"/>
  <c r="AI3414" i="1"/>
  <c r="W3415" i="1"/>
  <c r="O3415" i="1"/>
  <c r="AF3415" i="1"/>
  <c r="AG3415" i="1"/>
  <c r="AH3415" i="1"/>
  <c r="AC3415" i="1"/>
  <c r="AD3415" i="1"/>
  <c r="AE3415" i="1"/>
  <c r="AI3415" i="1"/>
  <c r="W3416" i="1"/>
  <c r="O3416" i="1"/>
  <c r="AF3416" i="1"/>
  <c r="AG3416" i="1"/>
  <c r="AH3416" i="1"/>
  <c r="AC3416" i="1"/>
  <c r="AD3416" i="1"/>
  <c r="AE3416" i="1"/>
  <c r="AI3416" i="1"/>
  <c r="W3417" i="1"/>
  <c r="O3417" i="1"/>
  <c r="AF3417" i="1"/>
  <c r="AG3417" i="1"/>
  <c r="AH3417" i="1"/>
  <c r="AC3417" i="1"/>
  <c r="AD3417" i="1"/>
  <c r="AE3417" i="1"/>
  <c r="AI3417" i="1"/>
  <c r="W3418" i="1"/>
  <c r="O3418" i="1"/>
  <c r="AF3418" i="1"/>
  <c r="AG3418" i="1"/>
  <c r="AH3418" i="1"/>
  <c r="AC3418" i="1"/>
  <c r="AD3418" i="1"/>
  <c r="AE3418" i="1"/>
  <c r="AI3418" i="1"/>
  <c r="W3419" i="1"/>
  <c r="O3419" i="1"/>
  <c r="AF3419" i="1"/>
  <c r="AG3419" i="1"/>
  <c r="AH3419" i="1"/>
  <c r="AC3419" i="1"/>
  <c r="AD3419" i="1"/>
  <c r="AE3419" i="1"/>
  <c r="AI3419" i="1"/>
  <c r="W3420" i="1"/>
  <c r="O3420" i="1"/>
  <c r="AF3420" i="1"/>
  <c r="AG3420" i="1"/>
  <c r="AH3420" i="1"/>
  <c r="AC3420" i="1"/>
  <c r="AD3420" i="1"/>
  <c r="AE3420" i="1"/>
  <c r="AI3420" i="1"/>
  <c r="W3421" i="1"/>
  <c r="O3421" i="1"/>
  <c r="AF3421" i="1"/>
  <c r="AG3421" i="1"/>
  <c r="AH3421" i="1"/>
  <c r="AC3421" i="1"/>
  <c r="AD3421" i="1"/>
  <c r="AE3421" i="1"/>
  <c r="AI3421" i="1"/>
  <c r="W3422" i="1"/>
  <c r="O3422" i="1"/>
  <c r="AF3422" i="1"/>
  <c r="AG3422" i="1"/>
  <c r="AH3422" i="1"/>
  <c r="AC3422" i="1"/>
  <c r="AD3422" i="1"/>
  <c r="AE3422" i="1"/>
  <c r="AI3422" i="1"/>
  <c r="W3423" i="1"/>
  <c r="O3423" i="1"/>
  <c r="AF3423" i="1"/>
  <c r="AG3423" i="1"/>
  <c r="AH3423" i="1"/>
  <c r="AC3423" i="1"/>
  <c r="AD3423" i="1"/>
  <c r="AE3423" i="1"/>
  <c r="AI3423" i="1"/>
  <c r="W3424" i="1"/>
  <c r="O3424" i="1"/>
  <c r="AF3424" i="1"/>
  <c r="AG3424" i="1"/>
  <c r="AH3424" i="1"/>
  <c r="AC3424" i="1"/>
  <c r="AD3424" i="1"/>
  <c r="AE3424" i="1"/>
  <c r="AI3424" i="1"/>
  <c r="W3425" i="1"/>
  <c r="O3425" i="1"/>
  <c r="AF3425" i="1"/>
  <c r="AG3425" i="1"/>
  <c r="AH3425" i="1"/>
  <c r="AC3425" i="1"/>
  <c r="AD3425" i="1"/>
  <c r="AE3425" i="1"/>
  <c r="AI3425" i="1"/>
  <c r="W3426" i="1"/>
  <c r="O3426" i="1"/>
  <c r="AF3426" i="1"/>
  <c r="AG3426" i="1"/>
  <c r="AH3426" i="1"/>
  <c r="AC3426" i="1"/>
  <c r="AD3426" i="1"/>
  <c r="AE3426" i="1"/>
  <c r="AI3426" i="1"/>
  <c r="T3427" i="1"/>
  <c r="U3427" i="1"/>
  <c r="V3427" i="1"/>
  <c r="W3427" i="1"/>
  <c r="O3427" i="1"/>
  <c r="AF3427" i="1"/>
  <c r="AG3427" i="1"/>
  <c r="AH3427" i="1"/>
  <c r="AC3427" i="1"/>
  <c r="AD3427" i="1"/>
  <c r="AE3427" i="1"/>
  <c r="AI3427" i="1"/>
  <c r="Q3427" i="1"/>
  <c r="W4143" i="1"/>
  <c r="O4143" i="1"/>
  <c r="AF4143" i="1"/>
  <c r="AG4143" i="1"/>
  <c r="AH4143" i="1"/>
  <c r="AC4143" i="1"/>
  <c r="AD4143" i="1"/>
  <c r="AE4143" i="1"/>
  <c r="AI4143" i="1"/>
  <c r="W4144" i="1"/>
  <c r="O4144" i="1"/>
  <c r="AF4144" i="1"/>
  <c r="AG4144" i="1"/>
  <c r="AH4144" i="1"/>
  <c r="AC4144" i="1"/>
  <c r="AD4144" i="1"/>
  <c r="AE4144" i="1"/>
  <c r="AI4144" i="1"/>
  <c r="W4145" i="1"/>
  <c r="O4145" i="1"/>
  <c r="AF4145" i="1"/>
  <c r="AG4145" i="1"/>
  <c r="AH4145" i="1"/>
  <c r="AC4145" i="1"/>
  <c r="AD4145" i="1"/>
  <c r="AE4145" i="1"/>
  <c r="AI4145" i="1"/>
  <c r="W4146" i="1"/>
  <c r="O4146" i="1"/>
  <c r="AF4146" i="1"/>
  <c r="AG4146" i="1"/>
  <c r="AH4146" i="1"/>
  <c r="AC4146" i="1"/>
  <c r="AD4146" i="1"/>
  <c r="AE4146" i="1"/>
  <c r="AI4146" i="1"/>
  <c r="W4147" i="1"/>
  <c r="O4147" i="1"/>
  <c r="AF4147" i="1"/>
  <c r="AG4147" i="1"/>
  <c r="AH4147" i="1"/>
  <c r="AC4147" i="1"/>
  <c r="AD4147" i="1"/>
  <c r="AE4147" i="1"/>
  <c r="AI4147" i="1"/>
  <c r="W4148" i="1"/>
  <c r="O4148" i="1"/>
  <c r="AF4148" i="1"/>
  <c r="AG4148" i="1"/>
  <c r="AH4148" i="1"/>
  <c r="AC4148" i="1"/>
  <c r="AD4148" i="1"/>
  <c r="AE4148" i="1"/>
  <c r="AI4148" i="1"/>
  <c r="W4149" i="1"/>
  <c r="O4149" i="1"/>
  <c r="AF4149" i="1"/>
  <c r="AG4149" i="1"/>
  <c r="AH4149" i="1"/>
  <c r="AC4149" i="1"/>
  <c r="AD4149" i="1"/>
  <c r="AE4149" i="1"/>
  <c r="AI4149" i="1"/>
  <c r="W4150" i="1"/>
  <c r="O4150" i="1"/>
  <c r="AF4150" i="1"/>
  <c r="AG4150" i="1"/>
  <c r="AH4150" i="1"/>
  <c r="AC4150" i="1"/>
  <c r="AD4150" i="1"/>
  <c r="AE4150" i="1"/>
  <c r="AI4150" i="1"/>
  <c r="W4151" i="1"/>
  <c r="O4151" i="1"/>
  <c r="AF4151" i="1"/>
  <c r="AG4151" i="1"/>
  <c r="AH4151" i="1"/>
  <c r="AC4151" i="1"/>
  <c r="AD4151" i="1"/>
  <c r="AE4151" i="1"/>
  <c r="AI4151" i="1"/>
  <c r="W4152" i="1"/>
  <c r="O4152" i="1"/>
  <c r="AF4152" i="1"/>
  <c r="AG4152" i="1"/>
  <c r="AH4152" i="1"/>
  <c r="AC4152" i="1"/>
  <c r="AD4152" i="1"/>
  <c r="AE4152" i="1"/>
  <c r="AI4152" i="1"/>
  <c r="W4153" i="1"/>
  <c r="O4153" i="1"/>
  <c r="AF4153" i="1"/>
  <c r="AG4153" i="1"/>
  <c r="AH4153" i="1"/>
  <c r="AC4153" i="1"/>
  <c r="AD4153" i="1"/>
  <c r="AE4153" i="1"/>
  <c r="AI4153" i="1"/>
  <c r="W4154" i="1"/>
  <c r="O4154" i="1"/>
  <c r="AF4154" i="1"/>
  <c r="AG4154" i="1"/>
  <c r="AH4154" i="1"/>
  <c r="AC4154" i="1"/>
  <c r="AD4154" i="1"/>
  <c r="AE4154" i="1"/>
  <c r="AI4154" i="1"/>
  <c r="W4155" i="1"/>
  <c r="O4155" i="1"/>
  <c r="AF4155" i="1"/>
  <c r="AG4155" i="1"/>
  <c r="AH4155" i="1"/>
  <c r="AC4155" i="1"/>
  <c r="AD4155" i="1"/>
  <c r="AE4155" i="1"/>
  <c r="AI4155" i="1"/>
  <c r="W4156" i="1"/>
  <c r="O4156" i="1"/>
  <c r="AF4156" i="1"/>
  <c r="AG4156" i="1"/>
  <c r="AH4156" i="1"/>
  <c r="AC4156" i="1"/>
  <c r="AD4156" i="1"/>
  <c r="AE4156" i="1"/>
  <c r="AI4156" i="1"/>
  <c r="W4157" i="1"/>
  <c r="O4157" i="1"/>
  <c r="AF4157" i="1"/>
  <c r="AG4157" i="1"/>
  <c r="AH4157" i="1"/>
  <c r="AC4157" i="1"/>
  <c r="AD4157" i="1"/>
  <c r="AE4157" i="1"/>
  <c r="AI4157" i="1"/>
  <c r="W4158" i="1"/>
  <c r="O4158" i="1"/>
  <c r="AF4158" i="1"/>
  <c r="AG4158" i="1"/>
  <c r="AH4158" i="1"/>
  <c r="AC4158" i="1"/>
  <c r="AD4158" i="1"/>
  <c r="AE4158" i="1"/>
  <c r="AI4158" i="1"/>
  <c r="W4159" i="1"/>
  <c r="O4159" i="1"/>
  <c r="AF4159" i="1"/>
  <c r="AG4159" i="1"/>
  <c r="AH4159" i="1"/>
  <c r="AC4159" i="1"/>
  <c r="AD4159" i="1"/>
  <c r="AE4159" i="1"/>
  <c r="AI4159" i="1"/>
  <c r="W4160" i="1"/>
  <c r="O4160" i="1"/>
  <c r="AF4160" i="1"/>
  <c r="AG4160" i="1"/>
  <c r="AH4160" i="1"/>
  <c r="AC4160" i="1"/>
  <c r="AD4160" i="1"/>
  <c r="AE4160" i="1"/>
  <c r="AI4160" i="1"/>
  <c r="W4161" i="1"/>
  <c r="O4161" i="1"/>
  <c r="AF4161" i="1"/>
  <c r="AG4161" i="1"/>
  <c r="AH4161" i="1"/>
  <c r="AC4161" i="1"/>
  <c r="AD4161" i="1"/>
  <c r="AE4161" i="1"/>
  <c r="AI4161" i="1"/>
  <c r="W4162" i="1"/>
  <c r="O4162" i="1"/>
  <c r="AF4162" i="1"/>
  <c r="AG4162" i="1"/>
  <c r="AH4162" i="1"/>
  <c r="AC4162" i="1"/>
  <c r="AD4162" i="1"/>
  <c r="AE4162" i="1"/>
  <c r="AI4162" i="1"/>
  <c r="W4163" i="1"/>
  <c r="O4163" i="1"/>
  <c r="AF4163" i="1"/>
  <c r="AG4163" i="1"/>
  <c r="AH4163" i="1"/>
  <c r="AC4163" i="1"/>
  <c r="AD4163" i="1"/>
  <c r="AE4163" i="1"/>
  <c r="AI4163" i="1"/>
  <c r="W4164" i="1"/>
  <c r="O4164" i="1"/>
  <c r="AF4164" i="1"/>
  <c r="AG4164" i="1"/>
  <c r="AH4164" i="1"/>
  <c r="AC4164" i="1"/>
  <c r="AD4164" i="1"/>
  <c r="AE4164" i="1"/>
  <c r="AI4164" i="1"/>
  <c r="W4165" i="1"/>
  <c r="O4165" i="1"/>
  <c r="AF4165" i="1"/>
  <c r="AG4165" i="1"/>
  <c r="AH4165" i="1"/>
  <c r="AC4165" i="1"/>
  <c r="AD4165" i="1"/>
  <c r="AE4165" i="1"/>
  <c r="AI4165" i="1"/>
  <c r="W4166" i="1"/>
  <c r="O4166" i="1"/>
  <c r="AF4166" i="1"/>
  <c r="AG4166" i="1"/>
  <c r="AH4166" i="1"/>
  <c r="AC4166" i="1"/>
  <c r="AD4166" i="1"/>
  <c r="AE4166" i="1"/>
  <c r="AI4166" i="1"/>
  <c r="W4167" i="1"/>
  <c r="O4167" i="1"/>
  <c r="AF4167" i="1"/>
  <c r="AG4167" i="1"/>
  <c r="AH4167" i="1"/>
  <c r="AC4167" i="1"/>
  <c r="AD4167" i="1"/>
  <c r="AE4167" i="1"/>
  <c r="AI4167" i="1"/>
  <c r="W4168" i="1"/>
  <c r="O4168" i="1"/>
  <c r="AF4168" i="1"/>
  <c r="AG4168" i="1"/>
  <c r="AH4168" i="1"/>
  <c r="AC4168" i="1"/>
  <c r="AD4168" i="1"/>
  <c r="AE4168" i="1"/>
  <c r="AI4168" i="1"/>
  <c r="W4169" i="1"/>
  <c r="O4169" i="1"/>
  <c r="AF4169" i="1"/>
  <c r="AG4169" i="1"/>
  <c r="AH4169" i="1"/>
  <c r="AC4169" i="1"/>
  <c r="AD4169" i="1"/>
  <c r="AE4169" i="1"/>
  <c r="AI4169" i="1"/>
  <c r="W4170" i="1"/>
  <c r="O4170" i="1"/>
  <c r="AF4170" i="1"/>
  <c r="AG4170" i="1"/>
  <c r="AH4170" i="1"/>
  <c r="AC4170" i="1"/>
  <c r="AD4170" i="1"/>
  <c r="AE4170" i="1"/>
  <c r="AI4170" i="1"/>
  <c r="W4171" i="1"/>
  <c r="O4171" i="1"/>
  <c r="AF4171" i="1"/>
  <c r="AG4171" i="1"/>
  <c r="AH4171" i="1"/>
  <c r="AC4171" i="1"/>
  <c r="AD4171" i="1"/>
  <c r="AE4171" i="1"/>
  <c r="AI4171" i="1"/>
  <c r="W4172" i="1"/>
  <c r="O4172" i="1"/>
  <c r="AF4172" i="1"/>
  <c r="AG4172" i="1"/>
  <c r="AH4172" i="1"/>
  <c r="AC4172" i="1"/>
  <c r="AD4172" i="1"/>
  <c r="AE4172" i="1"/>
  <c r="AI4172" i="1"/>
  <c r="W4173" i="1"/>
  <c r="O4173" i="1"/>
  <c r="AF4173" i="1"/>
  <c r="AG4173" i="1"/>
  <c r="AH4173" i="1"/>
  <c r="AC4173" i="1"/>
  <c r="AD4173" i="1"/>
  <c r="AE4173" i="1"/>
  <c r="AI4173" i="1"/>
  <c r="W4174" i="1"/>
  <c r="O4174" i="1"/>
  <c r="AF4174" i="1"/>
  <c r="AG4174" i="1"/>
  <c r="AH4174" i="1"/>
  <c r="AC4174" i="1"/>
  <c r="AD4174" i="1"/>
  <c r="AE4174" i="1"/>
  <c r="AI4174" i="1"/>
  <c r="W4175" i="1"/>
  <c r="O4175" i="1"/>
  <c r="AF4175" i="1"/>
  <c r="AG4175" i="1"/>
  <c r="AH4175" i="1"/>
  <c r="AC4175" i="1"/>
  <c r="AD4175" i="1"/>
  <c r="AE4175" i="1"/>
  <c r="AI4175" i="1"/>
  <c r="W4176" i="1"/>
  <c r="O4176" i="1"/>
  <c r="AF4176" i="1"/>
  <c r="AG4176" i="1"/>
  <c r="AH4176" i="1"/>
  <c r="AC4176" i="1"/>
  <c r="AD4176" i="1"/>
  <c r="AE4176" i="1"/>
  <c r="AI4176" i="1"/>
  <c r="W4177" i="1"/>
  <c r="O4177" i="1"/>
  <c r="AF4177" i="1"/>
  <c r="AG4177" i="1"/>
  <c r="AH4177" i="1"/>
  <c r="AC4177" i="1"/>
  <c r="AD4177" i="1"/>
  <c r="AE4177" i="1"/>
  <c r="AI4177" i="1"/>
  <c r="W4178" i="1"/>
  <c r="O4178" i="1"/>
  <c r="AF4178" i="1"/>
  <c r="AG4178" i="1"/>
  <c r="AH4178" i="1"/>
  <c r="AC4178" i="1"/>
  <c r="AD4178" i="1"/>
  <c r="AE4178" i="1"/>
  <c r="AI4178" i="1"/>
  <c r="W4179" i="1"/>
  <c r="O4179" i="1"/>
  <c r="AF4179" i="1"/>
  <c r="AG4179" i="1"/>
  <c r="AH4179" i="1"/>
  <c r="AC4179" i="1"/>
  <c r="AD4179" i="1"/>
  <c r="AE4179" i="1"/>
  <c r="AI4179" i="1"/>
  <c r="W4180" i="1"/>
  <c r="O4180" i="1"/>
  <c r="AF4180" i="1"/>
  <c r="AG4180" i="1"/>
  <c r="AH4180" i="1"/>
  <c r="AC4180" i="1"/>
  <c r="AD4180" i="1"/>
  <c r="AE4180" i="1"/>
  <c r="AI4180" i="1"/>
  <c r="W4181" i="1"/>
  <c r="O4181" i="1"/>
  <c r="AF4181" i="1"/>
  <c r="AG4181" i="1"/>
  <c r="AH4181" i="1"/>
  <c r="AC4181" i="1"/>
  <c r="AD4181" i="1"/>
  <c r="AE4181" i="1"/>
  <c r="AI4181" i="1"/>
  <c r="W4182" i="1"/>
  <c r="O4182" i="1"/>
  <c r="AF4182" i="1"/>
  <c r="AG4182" i="1"/>
  <c r="AH4182" i="1"/>
  <c r="AC4182" i="1"/>
  <c r="AD4182" i="1"/>
  <c r="AE4182" i="1"/>
  <c r="AI4182" i="1"/>
  <c r="W4183" i="1"/>
  <c r="O4183" i="1"/>
  <c r="AF4183" i="1"/>
  <c r="AG4183" i="1"/>
  <c r="AH4183" i="1"/>
  <c r="AC4183" i="1"/>
  <c r="AD4183" i="1"/>
  <c r="AE4183" i="1"/>
  <c r="AI4183" i="1"/>
  <c r="W4184" i="1"/>
  <c r="O4184" i="1"/>
  <c r="AF4184" i="1"/>
  <c r="AG4184" i="1"/>
  <c r="AH4184" i="1"/>
  <c r="AC4184" i="1"/>
  <c r="AD4184" i="1"/>
  <c r="AE4184" i="1"/>
  <c r="AI4184" i="1"/>
  <c r="W4185" i="1"/>
  <c r="O4185" i="1"/>
  <c r="AF4185" i="1"/>
  <c r="AG4185" i="1"/>
  <c r="AH4185" i="1"/>
  <c r="AC4185" i="1"/>
  <c r="AD4185" i="1"/>
  <c r="AE4185" i="1"/>
  <c r="AI4185" i="1"/>
  <c r="W4186" i="1"/>
  <c r="O4186" i="1"/>
  <c r="AF4186" i="1"/>
  <c r="AG4186" i="1"/>
  <c r="AH4186" i="1"/>
  <c r="AC4186" i="1"/>
  <c r="AD4186" i="1"/>
  <c r="AE4186" i="1"/>
  <c r="AI4186" i="1"/>
  <c r="W4187" i="1"/>
  <c r="O4187" i="1"/>
  <c r="AF4187" i="1"/>
  <c r="AG4187" i="1"/>
  <c r="AH4187" i="1"/>
  <c r="AC4187" i="1"/>
  <c r="AD4187" i="1"/>
  <c r="AE4187" i="1"/>
  <c r="AI4187" i="1"/>
  <c r="W4188" i="1"/>
  <c r="O4188" i="1"/>
  <c r="AF4188" i="1"/>
  <c r="AG4188" i="1"/>
  <c r="AH4188" i="1"/>
  <c r="AC4188" i="1"/>
  <c r="AD4188" i="1"/>
  <c r="AE4188" i="1"/>
  <c r="AI4188" i="1"/>
  <c r="W4189" i="1"/>
  <c r="O4189" i="1"/>
  <c r="AF4189" i="1"/>
  <c r="AG4189" i="1"/>
  <c r="AH4189" i="1"/>
  <c r="AC4189" i="1"/>
  <c r="AD4189" i="1"/>
  <c r="AE4189" i="1"/>
  <c r="AI4189" i="1"/>
  <c r="W4190" i="1"/>
  <c r="O4190" i="1"/>
  <c r="AF4190" i="1"/>
  <c r="AG4190" i="1"/>
  <c r="AH4190" i="1"/>
  <c r="AC4190" i="1"/>
  <c r="AD4190" i="1"/>
  <c r="AE4190" i="1"/>
  <c r="AI4190" i="1"/>
  <c r="W4191" i="1"/>
  <c r="O4191" i="1"/>
  <c r="AF4191" i="1"/>
  <c r="AG4191" i="1"/>
  <c r="AH4191" i="1"/>
  <c r="AC4191" i="1"/>
  <c r="AD4191" i="1"/>
  <c r="AE4191" i="1"/>
  <c r="AI4191" i="1"/>
  <c r="W4192" i="1"/>
  <c r="O4192" i="1"/>
  <c r="AF4192" i="1"/>
  <c r="AG4192" i="1"/>
  <c r="AH4192" i="1"/>
  <c r="AC4192" i="1"/>
  <c r="AD4192" i="1"/>
  <c r="AE4192" i="1"/>
  <c r="AI4192" i="1"/>
  <c r="W4193" i="1"/>
  <c r="O4193" i="1"/>
  <c r="AF4193" i="1"/>
  <c r="AG4193" i="1"/>
  <c r="AH4193" i="1"/>
  <c r="AC4193" i="1"/>
  <c r="AD4193" i="1"/>
  <c r="AE4193" i="1"/>
  <c r="AI4193" i="1"/>
  <c r="W4194" i="1"/>
  <c r="O4194" i="1"/>
  <c r="AF4194" i="1"/>
  <c r="AG4194" i="1"/>
  <c r="AH4194" i="1"/>
  <c r="AC4194" i="1"/>
  <c r="AD4194" i="1"/>
  <c r="AE4194" i="1"/>
  <c r="AI4194" i="1"/>
  <c r="W4195" i="1"/>
  <c r="O4195" i="1"/>
  <c r="AF4195" i="1"/>
  <c r="AG4195" i="1"/>
  <c r="AH4195" i="1"/>
  <c r="AC4195" i="1"/>
  <c r="AD4195" i="1"/>
  <c r="AE4195" i="1"/>
  <c r="AI4195" i="1"/>
  <c r="W4196" i="1"/>
  <c r="O4196" i="1"/>
  <c r="AF4196" i="1"/>
  <c r="AG4196" i="1"/>
  <c r="AH4196" i="1"/>
  <c r="AC4196" i="1"/>
  <c r="AD4196" i="1"/>
  <c r="AE4196" i="1"/>
  <c r="AI4196" i="1"/>
  <c r="W4197" i="1"/>
  <c r="O4197" i="1"/>
  <c r="AF4197" i="1"/>
  <c r="AG4197" i="1"/>
  <c r="AH4197" i="1"/>
  <c r="AC4197" i="1"/>
  <c r="AD4197" i="1"/>
  <c r="AE4197" i="1"/>
  <c r="AI4197" i="1"/>
  <c r="W4198" i="1"/>
  <c r="O4198" i="1"/>
  <c r="AF4198" i="1"/>
  <c r="AG4198" i="1"/>
  <c r="AH4198" i="1"/>
  <c r="AC4198" i="1"/>
  <c r="AD4198" i="1"/>
  <c r="AE4198" i="1"/>
  <c r="AI4198" i="1"/>
  <c r="W4199" i="1"/>
  <c r="O4199" i="1"/>
  <c r="AF4199" i="1"/>
  <c r="AG4199" i="1"/>
  <c r="AH4199" i="1"/>
  <c r="AC4199" i="1"/>
  <c r="AD4199" i="1"/>
  <c r="AE4199" i="1"/>
  <c r="AI4199" i="1"/>
  <c r="W4200" i="1"/>
  <c r="O4200" i="1"/>
  <c r="AF4200" i="1"/>
  <c r="AG4200" i="1"/>
  <c r="AH4200" i="1"/>
  <c r="AC4200" i="1"/>
  <c r="AD4200" i="1"/>
  <c r="AE4200" i="1"/>
  <c r="AI4200" i="1"/>
  <c r="W4201" i="1"/>
  <c r="O4201" i="1"/>
  <c r="AF4201" i="1"/>
  <c r="AG4201" i="1"/>
  <c r="AH4201" i="1"/>
  <c r="AC4201" i="1"/>
  <c r="AD4201" i="1"/>
  <c r="AE4201" i="1"/>
  <c r="AI4201" i="1"/>
  <c r="W4202" i="1"/>
  <c r="O4202" i="1"/>
  <c r="AF4202" i="1"/>
  <c r="AG4202" i="1"/>
  <c r="AH4202" i="1"/>
  <c r="AC4202" i="1"/>
  <c r="AD4202" i="1"/>
  <c r="AE4202" i="1"/>
  <c r="AI4202" i="1"/>
  <c r="W4203" i="1"/>
  <c r="O4203" i="1"/>
  <c r="AF4203" i="1"/>
  <c r="AG4203" i="1"/>
  <c r="AH4203" i="1"/>
  <c r="AC4203" i="1"/>
  <c r="AD4203" i="1"/>
  <c r="AE4203" i="1"/>
  <c r="AI4203" i="1"/>
  <c r="W4204" i="1"/>
  <c r="O4204" i="1"/>
  <c r="AF4204" i="1"/>
  <c r="AG4204" i="1"/>
  <c r="AH4204" i="1"/>
  <c r="AC4204" i="1"/>
  <c r="AD4204" i="1"/>
  <c r="AE4204" i="1"/>
  <c r="AI4204" i="1"/>
  <c r="W4205" i="1"/>
  <c r="O4205" i="1"/>
  <c r="AF4205" i="1"/>
  <c r="AG4205" i="1"/>
  <c r="AH4205" i="1"/>
  <c r="AC4205" i="1"/>
  <c r="AD4205" i="1"/>
  <c r="AE4205" i="1"/>
  <c r="AI4205" i="1"/>
  <c r="W4206" i="1"/>
  <c r="O4206" i="1"/>
  <c r="AF4206" i="1"/>
  <c r="AG4206" i="1"/>
  <c r="AH4206" i="1"/>
  <c r="AC4206" i="1"/>
  <c r="AD4206" i="1"/>
  <c r="AE4206" i="1"/>
  <c r="AI4206" i="1"/>
  <c r="W4207" i="1"/>
  <c r="O4207" i="1"/>
  <c r="AF4207" i="1"/>
  <c r="AG4207" i="1"/>
  <c r="AH4207" i="1"/>
  <c r="AC4207" i="1"/>
  <c r="AD4207" i="1"/>
  <c r="AE4207" i="1"/>
  <c r="AI4207" i="1"/>
  <c r="W4208" i="1"/>
  <c r="O4208" i="1"/>
  <c r="AF4208" i="1"/>
  <c r="AG4208" i="1"/>
  <c r="AH4208" i="1"/>
  <c r="AC4208" i="1"/>
  <c r="AD4208" i="1"/>
  <c r="AE4208" i="1"/>
  <c r="AI4208" i="1"/>
  <c r="W4209" i="1"/>
  <c r="O4209" i="1"/>
  <c r="AF4209" i="1"/>
  <c r="AG4209" i="1"/>
  <c r="AH4209" i="1"/>
  <c r="AC4209" i="1"/>
  <c r="AD4209" i="1"/>
  <c r="AE4209" i="1"/>
  <c r="AI4209" i="1"/>
  <c r="W4210" i="1"/>
  <c r="O4210" i="1"/>
  <c r="AF4210" i="1"/>
  <c r="AG4210" i="1"/>
  <c r="AH4210" i="1"/>
  <c r="AC4210" i="1"/>
  <c r="AD4210" i="1"/>
  <c r="AE4210" i="1"/>
  <c r="AI4210" i="1"/>
  <c r="W4211" i="1"/>
  <c r="O4211" i="1"/>
  <c r="AF4211" i="1"/>
  <c r="AG4211" i="1"/>
  <c r="AH4211" i="1"/>
  <c r="AC4211" i="1"/>
  <c r="AD4211" i="1"/>
  <c r="AE4211" i="1"/>
  <c r="AI4211" i="1"/>
  <c r="W4212" i="1"/>
  <c r="O4212" i="1"/>
  <c r="AF4212" i="1"/>
  <c r="AG4212" i="1"/>
  <c r="AH4212" i="1"/>
  <c r="AC4212" i="1"/>
  <c r="AD4212" i="1"/>
  <c r="AE4212" i="1"/>
  <c r="AI4212" i="1"/>
  <c r="W4213" i="1"/>
  <c r="O4213" i="1"/>
  <c r="AF4213" i="1"/>
  <c r="AG4213" i="1"/>
  <c r="AH4213" i="1"/>
  <c r="AC4213" i="1"/>
  <c r="AD4213" i="1"/>
  <c r="AE4213" i="1"/>
  <c r="AI4213" i="1"/>
  <c r="W4214" i="1"/>
  <c r="O4214" i="1"/>
  <c r="AF4214" i="1"/>
  <c r="AG4214" i="1"/>
  <c r="AH4214" i="1"/>
  <c r="AC4214" i="1"/>
  <c r="AD4214" i="1"/>
  <c r="AE4214" i="1"/>
  <c r="AI4214" i="1"/>
  <c r="W4215" i="1"/>
  <c r="O4215" i="1"/>
  <c r="AF4215" i="1"/>
  <c r="AG4215" i="1"/>
  <c r="AH4215" i="1"/>
  <c r="AC4215" i="1"/>
  <c r="AD4215" i="1"/>
  <c r="AE4215" i="1"/>
  <c r="AI4215" i="1"/>
  <c r="W4216" i="1"/>
  <c r="O4216" i="1"/>
  <c r="AF4216" i="1"/>
  <c r="AG4216" i="1"/>
  <c r="AH4216" i="1"/>
  <c r="AC4216" i="1"/>
  <c r="AD4216" i="1"/>
  <c r="AE4216" i="1"/>
  <c r="AI4216" i="1"/>
  <c r="W4217" i="1"/>
  <c r="O4217" i="1"/>
  <c r="AF4217" i="1"/>
  <c r="AG4217" i="1"/>
  <c r="AH4217" i="1"/>
  <c r="AC4217" i="1"/>
  <c r="AD4217" i="1"/>
  <c r="AE4217" i="1"/>
  <c r="AI4217" i="1"/>
  <c r="W4218" i="1"/>
  <c r="O4218" i="1"/>
  <c r="AF4218" i="1"/>
  <c r="AG4218" i="1"/>
  <c r="AH4218" i="1"/>
  <c r="AC4218" i="1"/>
  <c r="AD4218" i="1"/>
  <c r="AE4218" i="1"/>
  <c r="AI4218" i="1"/>
  <c r="W4219" i="1"/>
  <c r="O4219" i="1"/>
  <c r="AF4219" i="1"/>
  <c r="AG4219" i="1"/>
  <c r="AH4219" i="1"/>
  <c r="AC4219" i="1"/>
  <c r="AD4219" i="1"/>
  <c r="AE4219" i="1"/>
  <c r="AI4219" i="1"/>
  <c r="W4220" i="1"/>
  <c r="O4220" i="1"/>
  <c r="AF4220" i="1"/>
  <c r="AG4220" i="1"/>
  <c r="AH4220" i="1"/>
  <c r="AC4220" i="1"/>
  <c r="AD4220" i="1"/>
  <c r="AE4220" i="1"/>
  <c r="AI4220" i="1"/>
  <c r="W4221" i="1"/>
  <c r="O4221" i="1"/>
  <c r="AF4221" i="1"/>
  <c r="AG4221" i="1"/>
  <c r="AH4221" i="1"/>
  <c r="AC4221" i="1"/>
  <c r="AD4221" i="1"/>
  <c r="AE4221" i="1"/>
  <c r="AI4221" i="1"/>
  <c r="W4222" i="1"/>
  <c r="O4222" i="1"/>
  <c r="AF4222" i="1"/>
  <c r="AG4222" i="1"/>
  <c r="AH4222" i="1"/>
  <c r="AC4222" i="1"/>
  <c r="AD4222" i="1"/>
  <c r="AE4222" i="1"/>
  <c r="AI4222" i="1"/>
  <c r="W4223" i="1"/>
  <c r="O4223" i="1"/>
  <c r="AF4223" i="1"/>
  <c r="AG4223" i="1"/>
  <c r="AH4223" i="1"/>
  <c r="AC4223" i="1"/>
  <c r="AD4223" i="1"/>
  <c r="AE4223" i="1"/>
  <c r="AI4223" i="1"/>
  <c r="W4224" i="1"/>
  <c r="O4224" i="1"/>
  <c r="AF4224" i="1"/>
  <c r="AG4224" i="1"/>
  <c r="AH4224" i="1"/>
  <c r="AC4224" i="1"/>
  <c r="AD4224" i="1"/>
  <c r="AE4224" i="1"/>
  <c r="AI4224" i="1"/>
  <c r="W4225" i="1"/>
  <c r="O4225" i="1"/>
  <c r="AF4225" i="1"/>
  <c r="AG4225" i="1"/>
  <c r="AH4225" i="1"/>
  <c r="AC4225" i="1"/>
  <c r="AD4225" i="1"/>
  <c r="AE4225" i="1"/>
  <c r="AI4225" i="1"/>
  <c r="W4226" i="1"/>
  <c r="O4226" i="1"/>
  <c r="AF4226" i="1"/>
  <c r="AG4226" i="1"/>
  <c r="AH4226" i="1"/>
  <c r="AC4226" i="1"/>
  <c r="AD4226" i="1"/>
  <c r="AE4226" i="1"/>
  <c r="AI4226" i="1"/>
  <c r="W4227" i="1"/>
  <c r="O4227" i="1"/>
  <c r="AF4227" i="1"/>
  <c r="AG4227" i="1"/>
  <c r="AH4227" i="1"/>
  <c r="AC4227" i="1"/>
  <c r="AD4227" i="1"/>
  <c r="AE4227" i="1"/>
  <c r="AI4227" i="1"/>
  <c r="W4228" i="1"/>
  <c r="O4228" i="1"/>
  <c r="AF4228" i="1"/>
  <c r="AG4228" i="1"/>
  <c r="AH4228" i="1"/>
  <c r="AC4228" i="1"/>
  <c r="AD4228" i="1"/>
  <c r="AE4228" i="1"/>
  <c r="AI4228" i="1"/>
  <c r="W4229" i="1"/>
  <c r="O4229" i="1"/>
  <c r="AF4229" i="1"/>
  <c r="AG4229" i="1"/>
  <c r="AH4229" i="1"/>
  <c r="AC4229" i="1"/>
  <c r="AD4229" i="1"/>
  <c r="AE4229" i="1"/>
  <c r="AI4229" i="1"/>
  <c r="W4230" i="1"/>
  <c r="O4230" i="1"/>
  <c r="AF4230" i="1"/>
  <c r="AG4230" i="1"/>
  <c r="AH4230" i="1"/>
  <c r="AC4230" i="1"/>
  <c r="AD4230" i="1"/>
  <c r="AE4230" i="1"/>
  <c r="AI4230" i="1"/>
  <c r="W4231" i="1"/>
  <c r="O4231" i="1"/>
  <c r="AF4231" i="1"/>
  <c r="AG4231" i="1"/>
  <c r="AH4231" i="1"/>
  <c r="AC4231" i="1"/>
  <c r="AD4231" i="1"/>
  <c r="AE4231" i="1"/>
  <c r="AI4231" i="1"/>
  <c r="W4232" i="1"/>
  <c r="O4232" i="1"/>
  <c r="AF4232" i="1"/>
  <c r="AG4232" i="1"/>
  <c r="AH4232" i="1"/>
  <c r="AC4232" i="1"/>
  <c r="AD4232" i="1"/>
  <c r="AE4232" i="1"/>
  <c r="AI4232" i="1"/>
  <c r="W4233" i="1"/>
  <c r="O4233" i="1"/>
  <c r="AF4233" i="1"/>
  <c r="AG4233" i="1"/>
  <c r="AH4233" i="1"/>
  <c r="AC4233" i="1"/>
  <c r="AD4233" i="1"/>
  <c r="AE4233" i="1"/>
  <c r="AI4233" i="1"/>
  <c r="W4234" i="1"/>
  <c r="O4234" i="1"/>
  <c r="AF4234" i="1"/>
  <c r="AG4234" i="1"/>
  <c r="AH4234" i="1"/>
  <c r="AC4234" i="1"/>
  <c r="AD4234" i="1"/>
  <c r="AE4234" i="1"/>
  <c r="AI4234" i="1"/>
  <c r="W4235" i="1"/>
  <c r="O4235" i="1"/>
  <c r="AF4235" i="1"/>
  <c r="AG4235" i="1"/>
  <c r="AH4235" i="1"/>
  <c r="AC4235" i="1"/>
  <c r="AD4235" i="1"/>
  <c r="AE4235" i="1"/>
  <c r="AI4235" i="1"/>
  <c r="W4236" i="1"/>
  <c r="O4236" i="1"/>
  <c r="AF4236" i="1"/>
  <c r="AG4236" i="1"/>
  <c r="AH4236" i="1"/>
  <c r="AC4236" i="1"/>
  <c r="AD4236" i="1"/>
  <c r="AE4236" i="1"/>
  <c r="AI4236" i="1"/>
  <c r="W4237" i="1"/>
  <c r="O4237" i="1"/>
  <c r="AF4237" i="1"/>
  <c r="AG4237" i="1"/>
  <c r="AH4237" i="1"/>
  <c r="AC4237" i="1"/>
  <c r="AD4237" i="1"/>
  <c r="AE4237" i="1"/>
  <c r="AI4237" i="1"/>
  <c r="W4238" i="1"/>
  <c r="O4238" i="1"/>
  <c r="AF4238" i="1"/>
  <c r="AG4238" i="1"/>
  <c r="AH4238" i="1"/>
  <c r="AC4238" i="1"/>
  <c r="AD4238" i="1"/>
  <c r="AE4238" i="1"/>
  <c r="AI4238" i="1"/>
  <c r="W4239" i="1"/>
  <c r="O4239" i="1"/>
  <c r="AF4239" i="1"/>
  <c r="AG4239" i="1"/>
  <c r="AH4239" i="1"/>
  <c r="AC4239" i="1"/>
  <c r="AD4239" i="1"/>
  <c r="AE4239" i="1"/>
  <c r="AI4239" i="1"/>
  <c r="W4240" i="1"/>
  <c r="O4240" i="1"/>
  <c r="AF4240" i="1"/>
  <c r="AG4240" i="1"/>
  <c r="AH4240" i="1"/>
  <c r="AC4240" i="1"/>
  <c r="AD4240" i="1"/>
  <c r="AE4240" i="1"/>
  <c r="AI4240" i="1"/>
  <c r="W4241" i="1"/>
  <c r="O4241" i="1"/>
  <c r="AF4241" i="1"/>
  <c r="AG4241" i="1"/>
  <c r="AH4241" i="1"/>
  <c r="AC4241" i="1"/>
  <c r="AD4241" i="1"/>
  <c r="AE4241" i="1"/>
  <c r="AI4241" i="1"/>
  <c r="W4242" i="1"/>
  <c r="O4242" i="1"/>
  <c r="AF4242" i="1"/>
  <c r="AG4242" i="1"/>
  <c r="AH4242" i="1"/>
  <c r="AC4242" i="1"/>
  <c r="AD4242" i="1"/>
  <c r="AE4242" i="1"/>
  <c r="AI4242" i="1"/>
  <c r="W4243" i="1"/>
  <c r="O4243" i="1"/>
  <c r="AF4243" i="1"/>
  <c r="AG4243" i="1"/>
  <c r="AH4243" i="1"/>
  <c r="AC4243" i="1"/>
  <c r="AD4243" i="1"/>
  <c r="AE4243" i="1"/>
  <c r="AI4243" i="1"/>
  <c r="W4244" i="1"/>
  <c r="O4244" i="1"/>
  <c r="AF4244" i="1"/>
  <c r="AG4244" i="1"/>
  <c r="AH4244" i="1"/>
  <c r="AC4244" i="1"/>
  <c r="AD4244" i="1"/>
  <c r="AE4244" i="1"/>
  <c r="AI4244" i="1"/>
  <c r="W4245" i="1"/>
  <c r="O4245" i="1"/>
  <c r="AF4245" i="1"/>
  <c r="AG4245" i="1"/>
  <c r="AH4245" i="1"/>
  <c r="AC4245" i="1"/>
  <c r="AD4245" i="1"/>
  <c r="AE4245" i="1"/>
  <c r="AI4245" i="1"/>
  <c r="W4246" i="1"/>
  <c r="O4246" i="1"/>
  <c r="AF4246" i="1"/>
  <c r="AG4246" i="1"/>
  <c r="AH4246" i="1"/>
  <c r="AC4246" i="1"/>
  <c r="AD4246" i="1"/>
  <c r="AE4246" i="1"/>
  <c r="AI4246" i="1"/>
  <c r="W4247" i="1"/>
  <c r="O4247" i="1"/>
  <c r="AF4247" i="1"/>
  <c r="AG4247" i="1"/>
  <c r="AH4247" i="1"/>
  <c r="AC4247" i="1"/>
  <c r="AD4247" i="1"/>
  <c r="AE4247" i="1"/>
  <c r="AI4247" i="1"/>
  <c r="W4248" i="1"/>
  <c r="O4248" i="1"/>
  <c r="AF4248" i="1"/>
  <c r="AG4248" i="1"/>
  <c r="AH4248" i="1"/>
  <c r="AC4248" i="1"/>
  <c r="AD4248" i="1"/>
  <c r="AE4248" i="1"/>
  <c r="AI4248" i="1"/>
  <c r="W4249" i="1"/>
  <c r="O4249" i="1"/>
  <c r="AF4249" i="1"/>
  <c r="AG4249" i="1"/>
  <c r="AH4249" i="1"/>
  <c r="AC4249" i="1"/>
  <c r="AD4249" i="1"/>
  <c r="AE4249" i="1"/>
  <c r="AI4249" i="1"/>
  <c r="W4250" i="1"/>
  <c r="O4250" i="1"/>
  <c r="AF4250" i="1"/>
  <c r="AG4250" i="1"/>
  <c r="AH4250" i="1"/>
  <c r="AC4250" i="1"/>
  <c r="AD4250" i="1"/>
  <c r="AE4250" i="1"/>
  <c r="AI4250" i="1"/>
  <c r="W4251" i="1"/>
  <c r="O4251" i="1"/>
  <c r="AF4251" i="1"/>
  <c r="AG4251" i="1"/>
  <c r="AH4251" i="1"/>
  <c r="AC4251" i="1"/>
  <c r="AD4251" i="1"/>
  <c r="AE4251" i="1"/>
  <c r="AI4251" i="1"/>
  <c r="W4252" i="1"/>
  <c r="O4252" i="1"/>
  <c r="AF4252" i="1"/>
  <c r="AG4252" i="1"/>
  <c r="AH4252" i="1"/>
  <c r="AC4252" i="1"/>
  <c r="AD4252" i="1"/>
  <c r="AE4252" i="1"/>
  <c r="AI4252" i="1"/>
  <c r="W4253" i="1"/>
  <c r="O4253" i="1"/>
  <c r="AF4253" i="1"/>
  <c r="AG4253" i="1"/>
  <c r="AH4253" i="1"/>
  <c r="AC4253" i="1"/>
  <c r="AD4253" i="1"/>
  <c r="AE4253" i="1"/>
  <c r="AI4253" i="1"/>
  <c r="W4254" i="1"/>
  <c r="O4254" i="1"/>
  <c r="AF4254" i="1"/>
  <c r="AG4254" i="1"/>
  <c r="AH4254" i="1"/>
  <c r="AC4254" i="1"/>
  <c r="AD4254" i="1"/>
  <c r="AE4254" i="1"/>
  <c r="AI4254" i="1"/>
  <c r="W4255" i="1"/>
  <c r="O4255" i="1"/>
  <c r="AF4255" i="1"/>
  <c r="AG4255" i="1"/>
  <c r="AH4255" i="1"/>
  <c r="AC4255" i="1"/>
  <c r="AD4255" i="1"/>
  <c r="AE4255" i="1"/>
  <c r="AI4255" i="1"/>
  <c r="W4256" i="1"/>
  <c r="O4256" i="1"/>
  <c r="AF4256" i="1"/>
  <c r="AG4256" i="1"/>
  <c r="AH4256" i="1"/>
  <c r="AC4256" i="1"/>
  <c r="AD4256" i="1"/>
  <c r="AE4256" i="1"/>
  <c r="AI4256" i="1"/>
  <c r="W4257" i="1"/>
  <c r="O4257" i="1"/>
  <c r="AF4257" i="1"/>
  <c r="AG4257" i="1"/>
  <c r="AH4257" i="1"/>
  <c r="AC4257" i="1"/>
  <c r="AD4257" i="1"/>
  <c r="AE4257" i="1"/>
  <c r="AI4257" i="1"/>
  <c r="W4258" i="1"/>
  <c r="O4258" i="1"/>
  <c r="AF4258" i="1"/>
  <c r="AG4258" i="1"/>
  <c r="AH4258" i="1"/>
  <c r="AC4258" i="1"/>
  <c r="AD4258" i="1"/>
  <c r="AE4258" i="1"/>
  <c r="AI4258" i="1"/>
  <c r="W4259" i="1"/>
  <c r="O4259" i="1"/>
  <c r="AF4259" i="1"/>
  <c r="AG4259" i="1"/>
  <c r="AH4259" i="1"/>
  <c r="AC4259" i="1"/>
  <c r="AD4259" i="1"/>
  <c r="AE4259" i="1"/>
  <c r="AI4259" i="1"/>
  <c r="W4260" i="1"/>
  <c r="O4260" i="1"/>
  <c r="AF4260" i="1"/>
  <c r="AG4260" i="1"/>
  <c r="AH4260" i="1"/>
  <c r="AC4260" i="1"/>
  <c r="AD4260" i="1"/>
  <c r="AE4260" i="1"/>
  <c r="AI4260" i="1"/>
  <c r="W4261" i="1"/>
  <c r="O4261" i="1"/>
  <c r="AF4261" i="1"/>
  <c r="AG4261" i="1"/>
  <c r="AH4261" i="1"/>
  <c r="AC4261" i="1"/>
  <c r="AD4261" i="1"/>
  <c r="AE4261" i="1"/>
  <c r="AI4261" i="1"/>
  <c r="W4262" i="1"/>
  <c r="O4262" i="1"/>
  <c r="AF4262" i="1"/>
  <c r="AG4262" i="1"/>
  <c r="AH4262" i="1"/>
  <c r="AC4262" i="1"/>
  <c r="AD4262" i="1"/>
  <c r="AE4262" i="1"/>
  <c r="AI4262" i="1"/>
  <c r="W4263" i="1"/>
  <c r="O4263" i="1"/>
  <c r="AF4263" i="1"/>
  <c r="AG4263" i="1"/>
  <c r="AH4263" i="1"/>
  <c r="AC4263" i="1"/>
  <c r="AD4263" i="1"/>
  <c r="AE4263" i="1"/>
  <c r="AI4263" i="1"/>
  <c r="W4264" i="1"/>
  <c r="O4264" i="1"/>
  <c r="AF4264" i="1"/>
  <c r="AG4264" i="1"/>
  <c r="AH4264" i="1"/>
  <c r="AC4264" i="1"/>
  <c r="AD4264" i="1"/>
  <c r="AE4264" i="1"/>
  <c r="AI4264" i="1"/>
  <c r="W4265" i="1"/>
  <c r="O4265" i="1"/>
  <c r="AF4265" i="1"/>
  <c r="AG4265" i="1"/>
  <c r="AH4265" i="1"/>
  <c r="AC4265" i="1"/>
  <c r="AD4265" i="1"/>
  <c r="AE4265" i="1"/>
  <c r="AI4265" i="1"/>
  <c r="W4266" i="1"/>
  <c r="O4266" i="1"/>
  <c r="AF4266" i="1"/>
  <c r="AG4266" i="1"/>
  <c r="AH4266" i="1"/>
  <c r="AC4266" i="1"/>
  <c r="AD4266" i="1"/>
  <c r="AE4266" i="1"/>
  <c r="AI4266" i="1"/>
  <c r="W4267" i="1"/>
  <c r="O4267" i="1"/>
  <c r="AF4267" i="1"/>
  <c r="AG4267" i="1"/>
  <c r="AH4267" i="1"/>
  <c r="AC4267" i="1"/>
  <c r="AD4267" i="1"/>
  <c r="AE4267" i="1"/>
  <c r="AI4267" i="1"/>
  <c r="W4268" i="1"/>
  <c r="O4268" i="1"/>
  <c r="AF4268" i="1"/>
  <c r="AG4268" i="1"/>
  <c r="AH4268" i="1"/>
  <c r="AC4268" i="1"/>
  <c r="AD4268" i="1"/>
  <c r="AE4268" i="1"/>
  <c r="AI4268" i="1"/>
  <c r="W4269" i="1"/>
  <c r="O4269" i="1"/>
  <c r="AF4269" i="1"/>
  <c r="AG4269" i="1"/>
  <c r="AH4269" i="1"/>
  <c r="AC4269" i="1"/>
  <c r="AD4269" i="1"/>
  <c r="AE4269" i="1"/>
  <c r="AI4269" i="1"/>
  <c r="W4270" i="1"/>
  <c r="O4270" i="1"/>
  <c r="AF4270" i="1"/>
  <c r="AG4270" i="1"/>
  <c r="AH4270" i="1"/>
  <c r="AC4270" i="1"/>
  <c r="AD4270" i="1"/>
  <c r="AE4270" i="1"/>
  <c r="AI4270" i="1"/>
  <c r="W4271" i="1"/>
  <c r="O4271" i="1"/>
  <c r="AF4271" i="1"/>
  <c r="AG4271" i="1"/>
  <c r="AH4271" i="1"/>
  <c r="AC4271" i="1"/>
  <c r="AD4271" i="1"/>
  <c r="AE4271" i="1"/>
  <c r="AI4271" i="1"/>
  <c r="W4272" i="1"/>
  <c r="O4272" i="1"/>
  <c r="AF4272" i="1"/>
  <c r="AG4272" i="1"/>
  <c r="AH4272" i="1"/>
  <c r="AC4272" i="1"/>
  <c r="AD4272" i="1"/>
  <c r="AE4272" i="1"/>
  <c r="AI4272" i="1"/>
  <c r="W4273" i="1"/>
  <c r="O4273" i="1"/>
  <c r="AF4273" i="1"/>
  <c r="AG4273" i="1"/>
  <c r="AH4273" i="1"/>
  <c r="AC4273" i="1"/>
  <c r="AD4273" i="1"/>
  <c r="AE4273" i="1"/>
  <c r="AI4273" i="1"/>
  <c r="W4274" i="1"/>
  <c r="O4274" i="1"/>
  <c r="AF4274" i="1"/>
  <c r="AG4274" i="1"/>
  <c r="AH4274" i="1"/>
  <c r="AC4274" i="1"/>
  <c r="AD4274" i="1"/>
  <c r="AE4274" i="1"/>
  <c r="AI4274" i="1"/>
  <c r="W4275" i="1"/>
  <c r="O4275" i="1"/>
  <c r="AF4275" i="1"/>
  <c r="AG4275" i="1"/>
  <c r="AH4275" i="1"/>
  <c r="AC4275" i="1"/>
  <c r="AD4275" i="1"/>
  <c r="AE4275" i="1"/>
  <c r="AI4275" i="1"/>
  <c r="W4276" i="1"/>
  <c r="O4276" i="1"/>
  <c r="AF4276" i="1"/>
  <c r="AG4276" i="1"/>
  <c r="AH4276" i="1"/>
  <c r="AC4276" i="1"/>
  <c r="AD4276" i="1"/>
  <c r="AE4276" i="1"/>
  <c r="AI4276" i="1"/>
  <c r="W4277" i="1"/>
  <c r="O4277" i="1"/>
  <c r="AF4277" i="1"/>
  <c r="AG4277" i="1"/>
  <c r="AH4277" i="1"/>
  <c r="AC4277" i="1"/>
  <c r="AD4277" i="1"/>
  <c r="AE4277" i="1"/>
  <c r="AI4277" i="1"/>
  <c r="W4278" i="1"/>
  <c r="O4278" i="1"/>
  <c r="AF4278" i="1"/>
  <c r="AG4278" i="1"/>
  <c r="AH4278" i="1"/>
  <c r="AC4278" i="1"/>
  <c r="AD4278" i="1"/>
  <c r="AE4278" i="1"/>
  <c r="AI4278" i="1"/>
  <c r="W4279" i="1"/>
  <c r="O4279" i="1"/>
  <c r="AF4279" i="1"/>
  <c r="AG4279" i="1"/>
  <c r="AH4279" i="1"/>
  <c r="AC4279" i="1"/>
  <c r="AD4279" i="1"/>
  <c r="AE4279" i="1"/>
  <c r="AI4279" i="1"/>
  <c r="W4280" i="1"/>
  <c r="O4280" i="1"/>
  <c r="AF4280" i="1"/>
  <c r="AG4280" i="1"/>
  <c r="AH4280" i="1"/>
  <c r="AC4280" i="1"/>
  <c r="AD4280" i="1"/>
  <c r="AE4280" i="1"/>
  <c r="AI4280" i="1"/>
  <c r="W4281" i="1"/>
  <c r="O4281" i="1"/>
  <c r="AF4281" i="1"/>
  <c r="AG4281" i="1"/>
  <c r="AH4281" i="1"/>
  <c r="AC4281" i="1"/>
  <c r="AD4281" i="1"/>
  <c r="AE4281" i="1"/>
  <c r="AI4281" i="1"/>
  <c r="W4282" i="1"/>
  <c r="O4282" i="1"/>
  <c r="AF4282" i="1"/>
  <c r="AG4282" i="1"/>
  <c r="AH4282" i="1"/>
  <c r="AC4282" i="1"/>
  <c r="AD4282" i="1"/>
  <c r="AE4282" i="1"/>
  <c r="AI4282" i="1"/>
  <c r="W4283" i="1"/>
  <c r="O4283" i="1"/>
  <c r="AF4283" i="1"/>
  <c r="AG4283" i="1"/>
  <c r="AH4283" i="1"/>
  <c r="AC4283" i="1"/>
  <c r="AD4283" i="1"/>
  <c r="AE4283" i="1"/>
  <c r="AI4283" i="1"/>
  <c r="W4284" i="1"/>
  <c r="O4284" i="1"/>
  <c r="AF4284" i="1"/>
  <c r="AG4284" i="1"/>
  <c r="AH4284" i="1"/>
  <c r="AC4284" i="1"/>
  <c r="AD4284" i="1"/>
  <c r="AE4284" i="1"/>
  <c r="AI4284" i="1"/>
  <c r="W4285" i="1"/>
  <c r="O4285" i="1"/>
  <c r="AF4285" i="1"/>
  <c r="AG4285" i="1"/>
  <c r="AH4285" i="1"/>
  <c r="AC4285" i="1"/>
  <c r="AD4285" i="1"/>
  <c r="AE4285" i="1"/>
  <c r="AI4285" i="1"/>
  <c r="W4286" i="1"/>
  <c r="O4286" i="1"/>
  <c r="AF4286" i="1"/>
  <c r="AG4286" i="1"/>
  <c r="AH4286" i="1"/>
  <c r="AC4286" i="1"/>
  <c r="AD4286" i="1"/>
  <c r="AE4286" i="1"/>
  <c r="AI4286" i="1"/>
  <c r="W4287" i="1"/>
  <c r="O4287" i="1"/>
  <c r="AF4287" i="1"/>
  <c r="AG4287" i="1"/>
  <c r="AH4287" i="1"/>
  <c r="AC4287" i="1"/>
  <c r="AD4287" i="1"/>
  <c r="AE4287" i="1"/>
  <c r="AI4287" i="1"/>
  <c r="W4288" i="1"/>
  <c r="O4288" i="1"/>
  <c r="AF4288" i="1"/>
  <c r="AG4288" i="1"/>
  <c r="AH4288" i="1"/>
  <c r="AC4288" i="1"/>
  <c r="AD4288" i="1"/>
  <c r="AE4288" i="1"/>
  <c r="AI4288" i="1"/>
  <c r="W4289" i="1"/>
  <c r="O4289" i="1"/>
  <c r="AF4289" i="1"/>
  <c r="AG4289" i="1"/>
  <c r="AH4289" i="1"/>
  <c r="AC4289" i="1"/>
  <c r="AD4289" i="1"/>
  <c r="AE4289" i="1"/>
  <c r="AI4289" i="1"/>
  <c r="W4290" i="1"/>
  <c r="O4290" i="1"/>
  <c r="AF4290" i="1"/>
  <c r="AG4290" i="1"/>
  <c r="AH4290" i="1"/>
  <c r="AC4290" i="1"/>
  <c r="AD4290" i="1"/>
  <c r="AE4290" i="1"/>
  <c r="AI4290" i="1"/>
  <c r="W4291" i="1"/>
  <c r="O4291" i="1"/>
  <c r="AF4291" i="1"/>
  <c r="AG4291" i="1"/>
  <c r="AH4291" i="1"/>
  <c r="AC4291" i="1"/>
  <c r="AD4291" i="1"/>
  <c r="AE4291" i="1"/>
  <c r="AI4291" i="1"/>
  <c r="W4292" i="1"/>
  <c r="O4292" i="1"/>
  <c r="AF4292" i="1"/>
  <c r="AG4292" i="1"/>
  <c r="AH4292" i="1"/>
  <c r="AC4292" i="1"/>
  <c r="AD4292" i="1"/>
  <c r="AE4292" i="1"/>
  <c r="AI4292" i="1"/>
  <c r="W4293" i="1"/>
  <c r="O4293" i="1"/>
  <c r="AF4293" i="1"/>
  <c r="AG4293" i="1"/>
  <c r="AH4293" i="1"/>
  <c r="AC4293" i="1"/>
  <c r="AD4293" i="1"/>
  <c r="AE4293" i="1"/>
  <c r="AI4293" i="1"/>
  <c r="W4294" i="1"/>
  <c r="O4294" i="1"/>
  <c r="AF4294" i="1"/>
  <c r="AG4294" i="1"/>
  <c r="AH4294" i="1"/>
  <c r="AC4294" i="1"/>
  <c r="AD4294" i="1"/>
  <c r="AE4294" i="1"/>
  <c r="AI4294" i="1"/>
  <c r="W4295" i="1"/>
  <c r="O4295" i="1"/>
  <c r="AF4295" i="1"/>
  <c r="AG4295" i="1"/>
  <c r="AH4295" i="1"/>
  <c r="AC4295" i="1"/>
  <c r="AD4295" i="1"/>
  <c r="AE4295" i="1"/>
  <c r="AI4295" i="1"/>
  <c r="W4296" i="1"/>
  <c r="O4296" i="1"/>
  <c r="AF4296" i="1"/>
  <c r="AG4296" i="1"/>
  <c r="AH4296" i="1"/>
  <c r="AC4296" i="1"/>
  <c r="AD4296" i="1"/>
  <c r="AE4296" i="1"/>
  <c r="AI4296" i="1"/>
  <c r="W4297" i="1"/>
  <c r="O4297" i="1"/>
  <c r="AF4297" i="1"/>
  <c r="AG4297" i="1"/>
  <c r="AH4297" i="1"/>
  <c r="AC4297" i="1"/>
  <c r="AD4297" i="1"/>
  <c r="AE4297" i="1"/>
  <c r="AI4297" i="1"/>
  <c r="W4298" i="1"/>
  <c r="O4298" i="1"/>
  <c r="AF4298" i="1"/>
  <c r="AG4298" i="1"/>
  <c r="AH4298" i="1"/>
  <c r="AC4298" i="1"/>
  <c r="AD4298" i="1"/>
  <c r="AE4298" i="1"/>
  <c r="AI4298" i="1"/>
  <c r="W4299" i="1"/>
  <c r="O4299" i="1"/>
  <c r="AF4299" i="1"/>
  <c r="AG4299" i="1"/>
  <c r="AH4299" i="1"/>
  <c r="AC4299" i="1"/>
  <c r="AD4299" i="1"/>
  <c r="AE4299" i="1"/>
  <c r="AI4299" i="1"/>
  <c r="W4300" i="1"/>
  <c r="O4300" i="1"/>
  <c r="AF4300" i="1"/>
  <c r="AG4300" i="1"/>
  <c r="AH4300" i="1"/>
  <c r="AC4300" i="1"/>
  <c r="AD4300" i="1"/>
  <c r="AE4300" i="1"/>
  <c r="AI4300" i="1"/>
  <c r="W4301" i="1"/>
  <c r="O4301" i="1"/>
  <c r="AF4301" i="1"/>
  <c r="AG4301" i="1"/>
  <c r="AH4301" i="1"/>
  <c r="AC4301" i="1"/>
  <c r="AD4301" i="1"/>
  <c r="AE4301" i="1"/>
  <c r="AI4301" i="1"/>
  <c r="W4302" i="1"/>
  <c r="O4302" i="1"/>
  <c r="AF4302" i="1"/>
  <c r="AG4302" i="1"/>
  <c r="AH4302" i="1"/>
  <c r="AC4302" i="1"/>
  <c r="AD4302" i="1"/>
  <c r="AE4302" i="1"/>
  <c r="AI4302" i="1"/>
  <c r="W4303" i="1"/>
  <c r="O4303" i="1"/>
  <c r="AF4303" i="1"/>
  <c r="AG4303" i="1"/>
  <c r="AH4303" i="1"/>
  <c r="AC4303" i="1"/>
  <c r="AD4303" i="1"/>
  <c r="AE4303" i="1"/>
  <c r="AI4303" i="1"/>
  <c r="W4304" i="1"/>
  <c r="O4304" i="1"/>
  <c r="AF4304" i="1"/>
  <c r="AG4304" i="1"/>
  <c r="AH4304" i="1"/>
  <c r="AC4304" i="1"/>
  <c r="AD4304" i="1"/>
  <c r="AE4304" i="1"/>
  <c r="AI4304" i="1"/>
  <c r="W4305" i="1"/>
  <c r="O4305" i="1"/>
  <c r="AF4305" i="1"/>
  <c r="AG4305" i="1"/>
  <c r="AH4305" i="1"/>
  <c r="AC4305" i="1"/>
  <c r="AD4305" i="1"/>
  <c r="AE4305" i="1"/>
  <c r="AI4305" i="1"/>
  <c r="W4306" i="1"/>
  <c r="O4306" i="1"/>
  <c r="AF4306" i="1"/>
  <c r="AG4306" i="1"/>
  <c r="AH4306" i="1"/>
  <c r="AC4306" i="1"/>
  <c r="AD4306" i="1"/>
  <c r="AE4306" i="1"/>
  <c r="AI4306" i="1"/>
  <c r="W4307" i="1"/>
  <c r="O4307" i="1"/>
  <c r="AF4307" i="1"/>
  <c r="AG4307" i="1"/>
  <c r="AH4307" i="1"/>
  <c r="AC4307" i="1"/>
  <c r="AD4307" i="1"/>
  <c r="AE4307" i="1"/>
  <c r="AI4307" i="1"/>
  <c r="W4308" i="1"/>
  <c r="O4308" i="1"/>
  <c r="AF4308" i="1"/>
  <c r="AG4308" i="1"/>
  <c r="AH4308" i="1"/>
  <c r="AC4308" i="1"/>
  <c r="AD4308" i="1"/>
  <c r="AE4308" i="1"/>
  <c r="AI4308" i="1"/>
  <c r="W4309" i="1"/>
  <c r="O4309" i="1"/>
  <c r="AF4309" i="1"/>
  <c r="AG4309" i="1"/>
  <c r="AH4309" i="1"/>
  <c r="AC4309" i="1"/>
  <c r="AD4309" i="1"/>
  <c r="AE4309" i="1"/>
  <c r="AI4309" i="1"/>
  <c r="W4310" i="1"/>
  <c r="O4310" i="1"/>
  <c r="AF4310" i="1"/>
  <c r="AG4310" i="1"/>
  <c r="AH4310" i="1"/>
  <c r="AC4310" i="1"/>
  <c r="AD4310" i="1"/>
  <c r="AE4310" i="1"/>
  <c r="AI4310" i="1"/>
  <c r="W4311" i="1"/>
  <c r="O4311" i="1"/>
  <c r="AF4311" i="1"/>
  <c r="AG4311" i="1"/>
  <c r="AH4311" i="1"/>
  <c r="AC4311" i="1"/>
  <c r="AD4311" i="1"/>
  <c r="AE4311" i="1"/>
  <c r="AI4311" i="1"/>
  <c r="W4312" i="1"/>
  <c r="O4312" i="1"/>
  <c r="AF4312" i="1"/>
  <c r="AG4312" i="1"/>
  <c r="AH4312" i="1"/>
  <c r="AC4312" i="1"/>
  <c r="AD4312" i="1"/>
  <c r="AE4312" i="1"/>
  <c r="AI4312" i="1"/>
  <c r="W4313" i="1"/>
  <c r="O4313" i="1"/>
  <c r="AF4313" i="1"/>
  <c r="AG4313" i="1"/>
  <c r="AH4313" i="1"/>
  <c r="AC4313" i="1"/>
  <c r="AD4313" i="1"/>
  <c r="AE4313" i="1"/>
  <c r="AI4313" i="1"/>
  <c r="W4314" i="1"/>
  <c r="O4314" i="1"/>
  <c r="AF4314" i="1"/>
  <c r="AG4314" i="1"/>
  <c r="AH4314" i="1"/>
  <c r="AC4314" i="1"/>
  <c r="AD4314" i="1"/>
  <c r="AE4314" i="1"/>
  <c r="AI4314" i="1"/>
  <c r="W4315" i="1"/>
  <c r="O4315" i="1"/>
  <c r="AF4315" i="1"/>
  <c r="AG4315" i="1"/>
  <c r="AH4315" i="1"/>
  <c r="AC4315" i="1"/>
  <c r="AD4315" i="1"/>
  <c r="AE4315" i="1"/>
  <c r="AI4315" i="1"/>
  <c r="W4316" i="1"/>
  <c r="O4316" i="1"/>
  <c r="AF4316" i="1"/>
  <c r="AG4316" i="1"/>
  <c r="AH4316" i="1"/>
  <c r="AC4316" i="1"/>
  <c r="AD4316" i="1"/>
  <c r="AE4316" i="1"/>
  <c r="AI4316" i="1"/>
  <c r="W4317" i="1"/>
  <c r="O4317" i="1"/>
  <c r="AF4317" i="1"/>
  <c r="AG4317" i="1"/>
  <c r="AH4317" i="1"/>
  <c r="AC4317" i="1"/>
  <c r="AD4317" i="1"/>
  <c r="AE4317" i="1"/>
  <c r="AI4317" i="1"/>
  <c r="W4318" i="1"/>
  <c r="O4318" i="1"/>
  <c r="AF4318" i="1"/>
  <c r="AG4318" i="1"/>
  <c r="AH4318" i="1"/>
  <c r="AC4318" i="1"/>
  <c r="AD4318" i="1"/>
  <c r="AE4318" i="1"/>
  <c r="AI4318" i="1"/>
  <c r="W4319" i="1"/>
  <c r="O4319" i="1"/>
  <c r="AF4319" i="1"/>
  <c r="AG4319" i="1"/>
  <c r="AH4319" i="1"/>
  <c r="AC4319" i="1"/>
  <c r="AD4319" i="1"/>
  <c r="AE4319" i="1"/>
  <c r="AI4319" i="1"/>
  <c r="W4320" i="1"/>
  <c r="O4320" i="1"/>
  <c r="AF4320" i="1"/>
  <c r="AG4320" i="1"/>
  <c r="AH4320" i="1"/>
  <c r="AC4320" i="1"/>
  <c r="AD4320" i="1"/>
  <c r="AE4320" i="1"/>
  <c r="AI4320" i="1"/>
  <c r="W4321" i="1"/>
  <c r="O4321" i="1"/>
  <c r="AF4321" i="1"/>
  <c r="AG4321" i="1"/>
  <c r="AH4321" i="1"/>
  <c r="AC4321" i="1"/>
  <c r="AD4321" i="1"/>
  <c r="AE4321" i="1"/>
  <c r="AI4321" i="1"/>
  <c r="W4322" i="1"/>
  <c r="O4322" i="1"/>
  <c r="AF4322" i="1"/>
  <c r="AG4322" i="1"/>
  <c r="AH4322" i="1"/>
  <c r="AC4322" i="1"/>
  <c r="AD4322" i="1"/>
  <c r="AE4322" i="1"/>
  <c r="AI4322" i="1"/>
  <c r="W4323" i="1"/>
  <c r="O4323" i="1"/>
  <c r="AF4323" i="1"/>
  <c r="AG4323" i="1"/>
  <c r="AH4323" i="1"/>
  <c r="AC4323" i="1"/>
  <c r="AD4323" i="1"/>
  <c r="AE4323" i="1"/>
  <c r="AI4323" i="1"/>
  <c r="W4324" i="1"/>
  <c r="O4324" i="1"/>
  <c r="AF4324" i="1"/>
  <c r="AG4324" i="1"/>
  <c r="AH4324" i="1"/>
  <c r="AC4324" i="1"/>
  <c r="AD4324" i="1"/>
  <c r="AE4324" i="1"/>
  <c r="AI4324" i="1"/>
  <c r="W4325" i="1"/>
  <c r="O4325" i="1"/>
  <c r="AF4325" i="1"/>
  <c r="AG4325" i="1"/>
  <c r="AH4325" i="1"/>
  <c r="AC4325" i="1"/>
  <c r="AD4325" i="1"/>
  <c r="AE4325" i="1"/>
  <c r="AI4325" i="1"/>
  <c r="W4326" i="1"/>
  <c r="O4326" i="1"/>
  <c r="AF4326" i="1"/>
  <c r="AG4326" i="1"/>
  <c r="AH4326" i="1"/>
  <c r="AC4326" i="1"/>
  <c r="AD4326" i="1"/>
  <c r="AE4326" i="1"/>
  <c r="AI4326" i="1"/>
  <c r="W4327" i="1"/>
  <c r="O4327" i="1"/>
  <c r="AF4327" i="1"/>
  <c r="AG4327" i="1"/>
  <c r="AH4327" i="1"/>
  <c r="AC4327" i="1"/>
  <c r="AD4327" i="1"/>
  <c r="AE4327" i="1"/>
  <c r="AI4327" i="1"/>
  <c r="W4328" i="1"/>
  <c r="O4328" i="1"/>
  <c r="AF4328" i="1"/>
  <c r="AG4328" i="1"/>
  <c r="AH4328" i="1"/>
  <c r="AC4328" i="1"/>
  <c r="AD4328" i="1"/>
  <c r="AE4328" i="1"/>
  <c r="AI4328" i="1"/>
  <c r="W4329" i="1"/>
  <c r="O4329" i="1"/>
  <c r="AF4329" i="1"/>
  <c r="AG4329" i="1"/>
  <c r="AH4329" i="1"/>
  <c r="AC4329" i="1"/>
  <c r="AD4329" i="1"/>
  <c r="AE4329" i="1"/>
  <c r="AI4329" i="1"/>
  <c r="W4330" i="1"/>
  <c r="O4330" i="1"/>
  <c r="AF4330" i="1"/>
  <c r="AG4330" i="1"/>
  <c r="AH4330" i="1"/>
  <c r="AC4330" i="1"/>
  <c r="AD4330" i="1"/>
  <c r="AE4330" i="1"/>
  <c r="AI4330" i="1"/>
  <c r="W4331" i="1"/>
  <c r="O4331" i="1"/>
  <c r="AF4331" i="1"/>
  <c r="AG4331" i="1"/>
  <c r="AH4331" i="1"/>
  <c r="AC4331" i="1"/>
  <c r="AD4331" i="1"/>
  <c r="AE4331" i="1"/>
  <c r="AI4331" i="1"/>
  <c r="W4332" i="1"/>
  <c r="O4332" i="1"/>
  <c r="AF4332" i="1"/>
  <c r="AG4332" i="1"/>
  <c r="AH4332" i="1"/>
  <c r="AC4332" i="1"/>
  <c r="AD4332" i="1"/>
  <c r="AE4332" i="1"/>
  <c r="AI4332" i="1"/>
  <c r="W4333" i="1"/>
  <c r="O4333" i="1"/>
  <c r="AF4333" i="1"/>
  <c r="AG4333" i="1"/>
  <c r="AH4333" i="1"/>
  <c r="AC4333" i="1"/>
  <c r="AD4333" i="1"/>
  <c r="AE4333" i="1"/>
  <c r="AI4333" i="1"/>
  <c r="W4334" i="1"/>
  <c r="O4334" i="1"/>
  <c r="AF4334" i="1"/>
  <c r="AG4334" i="1"/>
  <c r="AH4334" i="1"/>
  <c r="AC4334" i="1"/>
  <c r="AD4334" i="1"/>
  <c r="AE4334" i="1"/>
  <c r="AI4334" i="1"/>
  <c r="W4335" i="1"/>
  <c r="O4335" i="1"/>
  <c r="AF4335" i="1"/>
  <c r="AG4335" i="1"/>
  <c r="AH4335" i="1"/>
  <c r="AC4335" i="1"/>
  <c r="AD4335" i="1"/>
  <c r="AE4335" i="1"/>
  <c r="AI4335" i="1"/>
  <c r="W4336" i="1"/>
  <c r="O4336" i="1"/>
  <c r="AF4336" i="1"/>
  <c r="AG4336" i="1"/>
  <c r="AH4336" i="1"/>
  <c r="AC4336" i="1"/>
  <c r="AD4336" i="1"/>
  <c r="AE4336" i="1"/>
  <c r="AI4336" i="1"/>
  <c r="W4337" i="1"/>
  <c r="O4337" i="1"/>
  <c r="AF4337" i="1"/>
  <c r="AG4337" i="1"/>
  <c r="AH4337" i="1"/>
  <c r="AC4337" i="1"/>
  <c r="AD4337" i="1"/>
  <c r="AE4337" i="1"/>
  <c r="AI4337" i="1"/>
  <c r="W4338" i="1"/>
  <c r="O4338" i="1"/>
  <c r="AF4338" i="1"/>
  <c r="AG4338" i="1"/>
  <c r="AH4338" i="1"/>
  <c r="AC4338" i="1"/>
  <c r="AD4338" i="1"/>
  <c r="AE4338" i="1"/>
  <c r="AI4338" i="1"/>
  <c r="W4339" i="1"/>
  <c r="O4339" i="1"/>
  <c r="AF4339" i="1"/>
  <c r="AG4339" i="1"/>
  <c r="AH4339" i="1"/>
  <c r="AC4339" i="1"/>
  <c r="AD4339" i="1"/>
  <c r="AE4339" i="1"/>
  <c r="AI4339" i="1"/>
  <c r="W4340" i="1"/>
  <c r="O4340" i="1"/>
  <c r="AF4340" i="1"/>
  <c r="AG4340" i="1"/>
  <c r="AH4340" i="1"/>
  <c r="AC4340" i="1"/>
  <c r="AD4340" i="1"/>
  <c r="AE4340" i="1"/>
  <c r="AI4340" i="1"/>
  <c r="W4341" i="1"/>
  <c r="O4341" i="1"/>
  <c r="AF4341" i="1"/>
  <c r="AG4341" i="1"/>
  <c r="AH4341" i="1"/>
  <c r="AC4341" i="1"/>
  <c r="AD4341" i="1"/>
  <c r="AE4341" i="1"/>
  <c r="AI4341" i="1"/>
  <c r="W4342" i="1"/>
  <c r="O4342" i="1"/>
  <c r="AF4342" i="1"/>
  <c r="AG4342" i="1"/>
  <c r="AH4342" i="1"/>
  <c r="AC4342" i="1"/>
  <c r="AD4342" i="1"/>
  <c r="AE4342" i="1"/>
  <c r="AI4342" i="1"/>
  <c r="W4343" i="1"/>
  <c r="O4343" i="1"/>
  <c r="AF4343" i="1"/>
  <c r="AG4343" i="1"/>
  <c r="AH4343" i="1"/>
  <c r="AC4343" i="1"/>
  <c r="AD4343" i="1"/>
  <c r="AE4343" i="1"/>
  <c r="AI4343" i="1"/>
  <c r="W4344" i="1"/>
  <c r="O4344" i="1"/>
  <c r="AF4344" i="1"/>
  <c r="AG4344" i="1"/>
  <c r="AH4344" i="1"/>
  <c r="AC4344" i="1"/>
  <c r="AD4344" i="1"/>
  <c r="AE4344" i="1"/>
  <c r="AI4344" i="1"/>
  <c r="W4345" i="1"/>
  <c r="O4345" i="1"/>
  <c r="AF4345" i="1"/>
  <c r="AG4345" i="1"/>
  <c r="AH4345" i="1"/>
  <c r="AC4345" i="1"/>
  <c r="AD4345" i="1"/>
  <c r="AE4345" i="1"/>
  <c r="AI4345" i="1"/>
  <c r="W4346" i="1"/>
  <c r="O4346" i="1"/>
  <c r="AF4346" i="1"/>
  <c r="AG4346" i="1"/>
  <c r="AH4346" i="1"/>
  <c r="AC4346" i="1"/>
  <c r="AD4346" i="1"/>
  <c r="AE4346" i="1"/>
  <c r="AI4346" i="1"/>
  <c r="W4347" i="1"/>
  <c r="O4347" i="1"/>
  <c r="AF4347" i="1"/>
  <c r="AG4347" i="1"/>
  <c r="AH4347" i="1"/>
  <c r="AC4347" i="1"/>
  <c r="AD4347" i="1"/>
  <c r="AE4347" i="1"/>
  <c r="AI4347" i="1"/>
  <c r="W4348" i="1"/>
  <c r="O4348" i="1"/>
  <c r="AF4348" i="1"/>
  <c r="AG4348" i="1"/>
  <c r="AH4348" i="1"/>
  <c r="AC4348" i="1"/>
  <c r="AD4348" i="1"/>
  <c r="AE4348" i="1"/>
  <c r="AI4348" i="1"/>
  <c r="W4349" i="1"/>
  <c r="O4349" i="1"/>
  <c r="AF4349" i="1"/>
  <c r="AG4349" i="1"/>
  <c r="AH4349" i="1"/>
  <c r="AC4349" i="1"/>
  <c r="AD4349" i="1"/>
  <c r="AE4349" i="1"/>
  <c r="AI4349" i="1"/>
  <c r="W4350" i="1"/>
  <c r="O4350" i="1"/>
  <c r="AF4350" i="1"/>
  <c r="AG4350" i="1"/>
  <c r="AH4350" i="1"/>
  <c r="AC4350" i="1"/>
  <c r="AD4350" i="1"/>
  <c r="AE4350" i="1"/>
  <c r="AI4350" i="1"/>
  <c r="W4351" i="1"/>
  <c r="O4351" i="1"/>
  <c r="AF4351" i="1"/>
  <c r="AG4351" i="1"/>
  <c r="AH4351" i="1"/>
  <c r="AC4351" i="1"/>
  <c r="AD4351" i="1"/>
  <c r="AE4351" i="1"/>
  <c r="AI4351" i="1"/>
  <c r="W4352" i="1"/>
  <c r="O4352" i="1"/>
  <c r="AF4352" i="1"/>
  <c r="AG4352" i="1"/>
  <c r="AH4352" i="1"/>
  <c r="AC4352" i="1"/>
  <c r="AD4352" i="1"/>
  <c r="AE4352" i="1"/>
  <c r="AI4352" i="1"/>
  <c r="W4353" i="1"/>
  <c r="O4353" i="1"/>
  <c r="AF4353" i="1"/>
  <c r="AG4353" i="1"/>
  <c r="AH4353" i="1"/>
  <c r="AC4353" i="1"/>
  <c r="AD4353" i="1"/>
  <c r="AE4353" i="1"/>
  <c r="AI4353" i="1"/>
  <c r="W4354" i="1"/>
  <c r="O4354" i="1"/>
  <c r="AF4354" i="1"/>
  <c r="AG4354" i="1"/>
  <c r="AH4354" i="1"/>
  <c r="AC4354" i="1"/>
  <c r="AD4354" i="1"/>
  <c r="AE4354" i="1"/>
  <c r="AI4354" i="1"/>
  <c r="W4355" i="1"/>
  <c r="O4355" i="1"/>
  <c r="AF4355" i="1"/>
  <c r="AG4355" i="1"/>
  <c r="AH4355" i="1"/>
  <c r="AC4355" i="1"/>
  <c r="AD4355" i="1"/>
  <c r="AE4355" i="1"/>
  <c r="AI4355" i="1"/>
  <c r="W4356" i="1"/>
  <c r="O4356" i="1"/>
  <c r="AF4356" i="1"/>
  <c r="AG4356" i="1"/>
  <c r="AH4356" i="1"/>
  <c r="AC4356" i="1"/>
  <c r="AD4356" i="1"/>
  <c r="AE4356" i="1"/>
  <c r="AI4356" i="1"/>
  <c r="W4357" i="1"/>
  <c r="O4357" i="1"/>
  <c r="AF4357" i="1"/>
  <c r="AG4357" i="1"/>
  <c r="AH4357" i="1"/>
  <c r="AC4357" i="1"/>
  <c r="AD4357" i="1"/>
  <c r="AE4357" i="1"/>
  <c r="AI4357" i="1"/>
  <c r="W4358" i="1"/>
  <c r="O4358" i="1"/>
  <c r="AF4358" i="1"/>
  <c r="AG4358" i="1"/>
  <c r="AH4358" i="1"/>
  <c r="AC4358" i="1"/>
  <c r="AD4358" i="1"/>
  <c r="AE4358" i="1"/>
  <c r="AI4358" i="1"/>
  <c r="W4359" i="1"/>
  <c r="O4359" i="1"/>
  <c r="AF4359" i="1"/>
  <c r="AG4359" i="1"/>
  <c r="AH4359" i="1"/>
  <c r="AC4359" i="1"/>
  <c r="AD4359" i="1"/>
  <c r="AE4359" i="1"/>
  <c r="AI4359" i="1"/>
  <c r="W4360" i="1"/>
  <c r="O4360" i="1"/>
  <c r="AF4360" i="1"/>
  <c r="AG4360" i="1"/>
  <c r="AH4360" i="1"/>
  <c r="AC4360" i="1"/>
  <c r="AD4360" i="1"/>
  <c r="AE4360" i="1"/>
  <c r="AI4360" i="1"/>
  <c r="W4361" i="1"/>
  <c r="O4361" i="1"/>
  <c r="AF4361" i="1"/>
  <c r="AG4361" i="1"/>
  <c r="AH4361" i="1"/>
  <c r="AC4361" i="1"/>
  <c r="AD4361" i="1"/>
  <c r="AE4361" i="1"/>
  <c r="AI4361" i="1"/>
  <c r="W4362" i="1"/>
  <c r="O4362" i="1"/>
  <c r="AF4362" i="1"/>
  <c r="AG4362" i="1"/>
  <c r="AH4362" i="1"/>
  <c r="AC4362" i="1"/>
  <c r="AD4362" i="1"/>
  <c r="AE4362" i="1"/>
  <c r="AI4362" i="1"/>
  <c r="W4363" i="1"/>
  <c r="O4363" i="1"/>
  <c r="AF4363" i="1"/>
  <c r="AG4363" i="1"/>
  <c r="AH4363" i="1"/>
  <c r="AC4363" i="1"/>
  <c r="AD4363" i="1"/>
  <c r="AE4363" i="1"/>
  <c r="AI4363" i="1"/>
  <c r="W4364" i="1"/>
  <c r="O4364" i="1"/>
  <c r="AF4364" i="1"/>
  <c r="AG4364" i="1"/>
  <c r="AH4364" i="1"/>
  <c r="AC4364" i="1"/>
  <c r="AD4364" i="1"/>
  <c r="AE4364" i="1"/>
  <c r="AI4364" i="1"/>
  <c r="W4365" i="1"/>
  <c r="O4365" i="1"/>
  <c r="AF4365" i="1"/>
  <c r="AG4365" i="1"/>
  <c r="AH4365" i="1"/>
  <c r="AC4365" i="1"/>
  <c r="AD4365" i="1"/>
  <c r="AE4365" i="1"/>
  <c r="AI4365" i="1"/>
  <c r="W4366" i="1"/>
  <c r="O4366" i="1"/>
  <c r="AF4366" i="1"/>
  <c r="AG4366" i="1"/>
  <c r="AH4366" i="1"/>
  <c r="AC4366" i="1"/>
  <c r="AD4366" i="1"/>
  <c r="AE4366" i="1"/>
  <c r="AI4366" i="1"/>
  <c r="W4367" i="1"/>
  <c r="O4367" i="1"/>
  <c r="AF4367" i="1"/>
  <c r="AG4367" i="1"/>
  <c r="AH4367" i="1"/>
  <c r="AC4367" i="1"/>
  <c r="AD4367" i="1"/>
  <c r="AE4367" i="1"/>
  <c r="AI4367" i="1"/>
  <c r="W4368" i="1"/>
  <c r="O4368" i="1"/>
  <c r="AF4368" i="1"/>
  <c r="AG4368" i="1"/>
  <c r="AH4368" i="1"/>
  <c r="AC4368" i="1"/>
  <c r="AD4368" i="1"/>
  <c r="AE4368" i="1"/>
  <c r="AI4368" i="1"/>
  <c r="W4369" i="1"/>
  <c r="O4369" i="1"/>
  <c r="AF4369" i="1"/>
  <c r="AG4369" i="1"/>
  <c r="AH4369" i="1"/>
  <c r="AC4369" i="1"/>
  <c r="AD4369" i="1"/>
  <c r="AE4369" i="1"/>
  <c r="AI4369" i="1"/>
  <c r="W4370" i="1"/>
  <c r="O4370" i="1"/>
  <c r="AF4370" i="1"/>
  <c r="AG4370" i="1"/>
  <c r="AH4370" i="1"/>
  <c r="AC4370" i="1"/>
  <c r="AD4370" i="1"/>
  <c r="AE4370" i="1"/>
  <c r="AI4370" i="1"/>
  <c r="W4371" i="1"/>
  <c r="O4371" i="1"/>
  <c r="AF4371" i="1"/>
  <c r="AG4371" i="1"/>
  <c r="AH4371" i="1"/>
  <c r="AC4371" i="1"/>
  <c r="AD4371" i="1"/>
  <c r="AE4371" i="1"/>
  <c r="AI4371" i="1"/>
  <c r="W4372" i="1"/>
  <c r="O4372" i="1"/>
  <c r="AF4372" i="1"/>
  <c r="AG4372" i="1"/>
  <c r="AH4372" i="1"/>
  <c r="AC4372" i="1"/>
  <c r="AD4372" i="1"/>
  <c r="AE4372" i="1"/>
  <c r="AI4372" i="1"/>
  <c r="W4373" i="1"/>
  <c r="O4373" i="1"/>
  <c r="AF4373" i="1"/>
  <c r="AG4373" i="1"/>
  <c r="AH4373" i="1"/>
  <c r="AC4373" i="1"/>
  <c r="AD4373" i="1"/>
  <c r="AE4373" i="1"/>
  <c r="AI4373" i="1"/>
  <c r="W4374" i="1"/>
  <c r="O4374" i="1"/>
  <c r="AF4374" i="1"/>
  <c r="AG4374" i="1"/>
  <c r="AH4374" i="1"/>
  <c r="AC4374" i="1"/>
  <c r="AD4374" i="1"/>
  <c r="AE4374" i="1"/>
  <c r="AI4374" i="1"/>
  <c r="W4375" i="1"/>
  <c r="O4375" i="1"/>
  <c r="AF4375" i="1"/>
  <c r="AG4375" i="1"/>
  <c r="AH4375" i="1"/>
  <c r="AC4375" i="1"/>
  <c r="AD4375" i="1"/>
  <c r="AE4375" i="1"/>
  <c r="AI4375" i="1"/>
  <c r="W4376" i="1"/>
  <c r="O4376" i="1"/>
  <c r="AF4376" i="1"/>
  <c r="AG4376" i="1"/>
  <c r="AH4376" i="1"/>
  <c r="AC4376" i="1"/>
  <c r="AD4376" i="1"/>
  <c r="AE4376" i="1"/>
  <c r="AI4376" i="1"/>
  <c r="W4377" i="1"/>
  <c r="O4377" i="1"/>
  <c r="AF4377" i="1"/>
  <c r="AG4377" i="1"/>
  <c r="AH4377" i="1"/>
  <c r="AC4377" i="1"/>
  <c r="AD4377" i="1"/>
  <c r="AE4377" i="1"/>
  <c r="AI4377" i="1"/>
  <c r="W4378" i="1"/>
  <c r="O4378" i="1"/>
  <c r="AF4378" i="1"/>
  <c r="AG4378" i="1"/>
  <c r="AH4378" i="1"/>
  <c r="AC4378" i="1"/>
  <c r="AD4378" i="1"/>
  <c r="AE4378" i="1"/>
  <c r="AI4378" i="1"/>
  <c r="W4379" i="1"/>
  <c r="O4379" i="1"/>
  <c r="AF4379" i="1"/>
  <c r="AG4379" i="1"/>
  <c r="AH4379" i="1"/>
  <c r="AC4379" i="1"/>
  <c r="AD4379" i="1"/>
  <c r="AE4379" i="1"/>
  <c r="AI4379" i="1"/>
  <c r="W4380" i="1"/>
  <c r="O4380" i="1"/>
  <c r="AF4380" i="1"/>
  <c r="AG4380" i="1"/>
  <c r="AH4380" i="1"/>
  <c r="AC4380" i="1"/>
  <c r="AD4380" i="1"/>
  <c r="AE4380" i="1"/>
  <c r="AI4380" i="1"/>
  <c r="W4381" i="1"/>
  <c r="O4381" i="1"/>
  <c r="AF4381" i="1"/>
  <c r="AG4381" i="1"/>
  <c r="AH4381" i="1"/>
  <c r="AC4381" i="1"/>
  <c r="AD4381" i="1"/>
  <c r="AE4381" i="1"/>
  <c r="AI4381" i="1"/>
  <c r="W4382" i="1"/>
  <c r="O4382" i="1"/>
  <c r="AF4382" i="1"/>
  <c r="AG4382" i="1"/>
  <c r="AH4382" i="1"/>
  <c r="AC4382" i="1"/>
  <c r="AD4382" i="1"/>
  <c r="AE4382" i="1"/>
  <c r="AI4382" i="1"/>
  <c r="W4383" i="1"/>
  <c r="O4383" i="1"/>
  <c r="AF4383" i="1"/>
  <c r="AG4383" i="1"/>
  <c r="AH4383" i="1"/>
  <c r="AC4383" i="1"/>
  <c r="AD4383" i="1"/>
  <c r="AE4383" i="1"/>
  <c r="AI4383" i="1"/>
  <c r="W4384" i="1"/>
  <c r="O4384" i="1"/>
  <c r="AF4384" i="1"/>
  <c r="AG4384" i="1"/>
  <c r="AH4384" i="1"/>
  <c r="AC4384" i="1"/>
  <c r="AD4384" i="1"/>
  <c r="AE4384" i="1"/>
  <c r="AI4384" i="1"/>
  <c r="W4385" i="1"/>
  <c r="O4385" i="1"/>
  <c r="AF4385" i="1"/>
  <c r="AG4385" i="1"/>
  <c r="AH4385" i="1"/>
  <c r="AC4385" i="1"/>
  <c r="AD4385" i="1"/>
  <c r="AE4385" i="1"/>
  <c r="AI4385" i="1"/>
  <c r="W4386" i="1"/>
  <c r="O4386" i="1"/>
  <c r="AF4386" i="1"/>
  <c r="AG4386" i="1"/>
  <c r="AH4386" i="1"/>
  <c r="AC4386" i="1"/>
  <c r="AD4386" i="1"/>
  <c r="AE4386" i="1"/>
  <c r="AI4386" i="1"/>
  <c r="W4387" i="1"/>
  <c r="O4387" i="1"/>
  <c r="AF4387" i="1"/>
  <c r="AG4387" i="1"/>
  <c r="AH4387" i="1"/>
  <c r="AC4387" i="1"/>
  <c r="AD4387" i="1"/>
  <c r="AE4387" i="1"/>
  <c r="AI4387" i="1"/>
  <c r="T4388" i="1"/>
  <c r="U4388" i="1"/>
  <c r="V4388" i="1"/>
  <c r="W4388" i="1"/>
  <c r="O4388" i="1"/>
  <c r="AF4388" i="1"/>
  <c r="AG4388" i="1"/>
  <c r="AH4388" i="1"/>
  <c r="AC4388" i="1"/>
  <c r="AD4388" i="1"/>
  <c r="AE4388" i="1"/>
  <c r="AI4388" i="1"/>
  <c r="Q4388" i="1"/>
  <c r="W5037" i="1"/>
  <c r="O5037" i="1"/>
  <c r="AF5037" i="1"/>
  <c r="AG5037" i="1"/>
  <c r="AH5037" i="1"/>
  <c r="AC5037" i="1"/>
  <c r="AD5037" i="1"/>
  <c r="AE5037" i="1"/>
  <c r="AI5037" i="1"/>
  <c r="W5038" i="1"/>
  <c r="O5038" i="1"/>
  <c r="AF5038" i="1"/>
  <c r="AG5038" i="1"/>
  <c r="AH5038" i="1"/>
  <c r="AC5038" i="1"/>
  <c r="AD5038" i="1"/>
  <c r="AE5038" i="1"/>
  <c r="AI5038" i="1"/>
  <c r="W5039" i="1"/>
  <c r="O5039" i="1"/>
  <c r="AF5039" i="1"/>
  <c r="AG5039" i="1"/>
  <c r="AH5039" i="1"/>
  <c r="AC5039" i="1"/>
  <c r="AD5039" i="1"/>
  <c r="AE5039" i="1"/>
  <c r="AI5039" i="1"/>
  <c r="W5040" i="1"/>
  <c r="O5040" i="1"/>
  <c r="AF5040" i="1"/>
  <c r="AG5040" i="1"/>
  <c r="AH5040" i="1"/>
  <c r="AC5040" i="1"/>
  <c r="AD5040" i="1"/>
  <c r="AE5040" i="1"/>
  <c r="AI5040" i="1"/>
  <c r="W5041" i="1"/>
  <c r="O5041" i="1"/>
  <c r="AF5041" i="1"/>
  <c r="AG5041" i="1"/>
  <c r="AH5041" i="1"/>
  <c r="AC5041" i="1"/>
  <c r="AD5041" i="1"/>
  <c r="AE5041" i="1"/>
  <c r="AI5041" i="1"/>
  <c r="W5042" i="1"/>
  <c r="O5042" i="1"/>
  <c r="AF5042" i="1"/>
  <c r="AG5042" i="1"/>
  <c r="AH5042" i="1"/>
  <c r="AC5042" i="1"/>
  <c r="AD5042" i="1"/>
  <c r="AE5042" i="1"/>
  <c r="AI5042" i="1"/>
  <c r="W5043" i="1"/>
  <c r="O5043" i="1"/>
  <c r="AF5043" i="1"/>
  <c r="AG5043" i="1"/>
  <c r="AH5043" i="1"/>
  <c r="AC5043" i="1"/>
  <c r="AD5043" i="1"/>
  <c r="AE5043" i="1"/>
  <c r="AI5043" i="1"/>
  <c r="W5044" i="1"/>
  <c r="O5044" i="1"/>
  <c r="AF5044" i="1"/>
  <c r="AG5044" i="1"/>
  <c r="AH5044" i="1"/>
  <c r="AC5044" i="1"/>
  <c r="AD5044" i="1"/>
  <c r="AE5044" i="1"/>
  <c r="AI5044" i="1"/>
  <c r="W5045" i="1"/>
  <c r="O5045" i="1"/>
  <c r="AF5045" i="1"/>
  <c r="AG5045" i="1"/>
  <c r="AH5045" i="1"/>
  <c r="AC5045" i="1"/>
  <c r="AD5045" i="1"/>
  <c r="AE5045" i="1"/>
  <c r="AI5045" i="1"/>
  <c r="W5046" i="1"/>
  <c r="O5046" i="1"/>
  <c r="AF5046" i="1"/>
  <c r="AG5046" i="1"/>
  <c r="AH5046" i="1"/>
  <c r="AC5046" i="1"/>
  <c r="AD5046" i="1"/>
  <c r="AE5046" i="1"/>
  <c r="AI5046" i="1"/>
  <c r="W5047" i="1"/>
  <c r="O5047" i="1"/>
  <c r="AF5047" i="1"/>
  <c r="AG5047" i="1"/>
  <c r="AH5047" i="1"/>
  <c r="AC5047" i="1"/>
  <c r="AD5047" i="1"/>
  <c r="AE5047" i="1"/>
  <c r="AI5047" i="1"/>
  <c r="W5048" i="1"/>
  <c r="O5048" i="1"/>
  <c r="AF5048" i="1"/>
  <c r="AG5048" i="1"/>
  <c r="AH5048" i="1"/>
  <c r="AC5048" i="1"/>
  <c r="AD5048" i="1"/>
  <c r="AE5048" i="1"/>
  <c r="AI5048" i="1"/>
  <c r="W5049" i="1"/>
  <c r="O5049" i="1"/>
  <c r="AF5049" i="1"/>
  <c r="AG5049" i="1"/>
  <c r="AH5049" i="1"/>
  <c r="AC5049" i="1"/>
  <c r="AD5049" i="1"/>
  <c r="AE5049" i="1"/>
  <c r="AI5049" i="1"/>
  <c r="W5050" i="1"/>
  <c r="O5050" i="1"/>
  <c r="AF5050" i="1"/>
  <c r="AG5050" i="1"/>
  <c r="AH5050" i="1"/>
  <c r="AC5050" i="1"/>
  <c r="AD5050" i="1"/>
  <c r="AE5050" i="1"/>
  <c r="AI5050" i="1"/>
  <c r="W5051" i="1"/>
  <c r="O5051" i="1"/>
  <c r="AF5051" i="1"/>
  <c r="AG5051" i="1"/>
  <c r="AH5051" i="1"/>
  <c r="AC5051" i="1"/>
  <c r="AD5051" i="1"/>
  <c r="AE5051" i="1"/>
  <c r="AI5051" i="1"/>
  <c r="W5052" i="1"/>
  <c r="O5052" i="1"/>
  <c r="AF5052" i="1"/>
  <c r="AG5052" i="1"/>
  <c r="AH5052" i="1"/>
  <c r="AC5052" i="1"/>
  <c r="AD5052" i="1"/>
  <c r="AE5052" i="1"/>
  <c r="AI5052" i="1"/>
  <c r="W5053" i="1"/>
  <c r="O5053" i="1"/>
  <c r="AF5053" i="1"/>
  <c r="AG5053" i="1"/>
  <c r="AH5053" i="1"/>
  <c r="AC5053" i="1"/>
  <c r="AD5053" i="1"/>
  <c r="AE5053" i="1"/>
  <c r="AI5053" i="1"/>
  <c r="W5054" i="1"/>
  <c r="O5054" i="1"/>
  <c r="AF5054" i="1"/>
  <c r="AG5054" i="1"/>
  <c r="AH5054" i="1"/>
  <c r="AC5054" i="1"/>
  <c r="AD5054" i="1"/>
  <c r="AE5054" i="1"/>
  <c r="AI5054" i="1"/>
  <c r="W5055" i="1"/>
  <c r="O5055" i="1"/>
  <c r="AF5055" i="1"/>
  <c r="AG5055" i="1"/>
  <c r="AH5055" i="1"/>
  <c r="AC5055" i="1"/>
  <c r="AD5055" i="1"/>
  <c r="AE5055" i="1"/>
  <c r="AI5055" i="1"/>
  <c r="W5056" i="1"/>
  <c r="O5056" i="1"/>
  <c r="AF5056" i="1"/>
  <c r="AG5056" i="1"/>
  <c r="AH5056" i="1"/>
  <c r="AC5056" i="1"/>
  <c r="AD5056" i="1"/>
  <c r="AE5056" i="1"/>
  <c r="AI5056" i="1"/>
  <c r="W5057" i="1"/>
  <c r="O5057" i="1"/>
  <c r="AF5057" i="1"/>
  <c r="AG5057" i="1"/>
  <c r="AH5057" i="1"/>
  <c r="AC5057" i="1"/>
  <c r="AD5057" i="1"/>
  <c r="AE5057" i="1"/>
  <c r="AI5057" i="1"/>
  <c r="W5058" i="1"/>
  <c r="O5058" i="1"/>
  <c r="AF5058" i="1"/>
  <c r="AG5058" i="1"/>
  <c r="AH5058" i="1"/>
  <c r="AC5058" i="1"/>
  <c r="AD5058" i="1"/>
  <c r="AE5058" i="1"/>
  <c r="AI5058" i="1"/>
  <c r="W5059" i="1"/>
  <c r="O5059" i="1"/>
  <c r="AF5059" i="1"/>
  <c r="AG5059" i="1"/>
  <c r="AH5059" i="1"/>
  <c r="AC5059" i="1"/>
  <c r="AD5059" i="1"/>
  <c r="AE5059" i="1"/>
  <c r="AI5059" i="1"/>
  <c r="T5060" i="1"/>
  <c r="U5060" i="1"/>
  <c r="V5060" i="1"/>
  <c r="W5060" i="1"/>
  <c r="O5060" i="1"/>
  <c r="AF5060" i="1"/>
  <c r="AG5060" i="1"/>
  <c r="AH5060" i="1"/>
  <c r="AC5060" i="1"/>
  <c r="AD5060" i="1"/>
  <c r="AE5060" i="1"/>
  <c r="AI5060" i="1"/>
  <c r="Q5060" i="1"/>
  <c r="X5061" i="1"/>
  <c r="U5061" i="1"/>
  <c r="W5061" i="1"/>
  <c r="O5061" i="1"/>
  <c r="T5061" i="1"/>
  <c r="V5061" i="1"/>
  <c r="AF5061" i="1"/>
  <c r="AG5061" i="1"/>
  <c r="AH5061" i="1"/>
  <c r="AC5061" i="1"/>
  <c r="AD5061" i="1"/>
  <c r="AE5061" i="1"/>
  <c r="AI5061" i="1"/>
  <c r="Q5061" i="1"/>
  <c r="W5062" i="1"/>
  <c r="O5062" i="1"/>
  <c r="AF5062" i="1"/>
  <c r="AG5062" i="1"/>
  <c r="AH5062" i="1"/>
  <c r="AC5062" i="1"/>
  <c r="AD5062" i="1"/>
  <c r="AE5062" i="1"/>
  <c r="AI5062" i="1"/>
  <c r="W5063" i="1"/>
  <c r="O5063" i="1"/>
  <c r="AF5063" i="1"/>
  <c r="AG5063" i="1"/>
  <c r="AH5063" i="1"/>
  <c r="AC5063" i="1"/>
  <c r="AD5063" i="1"/>
  <c r="AE5063" i="1"/>
  <c r="AI5063" i="1"/>
  <c r="W5064" i="1"/>
  <c r="O5064" i="1"/>
  <c r="AF5064" i="1"/>
  <c r="AG5064" i="1"/>
  <c r="AH5064" i="1"/>
  <c r="AC5064" i="1"/>
  <c r="AD5064" i="1"/>
  <c r="AE5064" i="1"/>
  <c r="AI5064" i="1"/>
  <c r="W5065" i="1"/>
  <c r="O5065" i="1"/>
  <c r="AF5065" i="1"/>
  <c r="AG5065" i="1"/>
  <c r="AH5065" i="1"/>
  <c r="AC5065" i="1"/>
  <c r="AD5065" i="1"/>
  <c r="AE5065" i="1"/>
  <c r="AI5065" i="1"/>
  <c r="W5066" i="1"/>
  <c r="O5066" i="1"/>
  <c r="AF5066" i="1"/>
  <c r="AG5066" i="1"/>
  <c r="AH5066" i="1"/>
  <c r="AC5066" i="1"/>
  <c r="AD5066" i="1"/>
  <c r="AE5066" i="1"/>
  <c r="AI5066" i="1"/>
  <c r="W5067" i="1"/>
  <c r="O5067" i="1"/>
  <c r="AF5067" i="1"/>
  <c r="AG5067" i="1"/>
  <c r="AH5067" i="1"/>
  <c r="AC5067" i="1"/>
  <c r="AD5067" i="1"/>
  <c r="AE5067" i="1"/>
  <c r="AI5067" i="1"/>
  <c r="W5068" i="1"/>
  <c r="O5068" i="1"/>
  <c r="AF5068" i="1"/>
  <c r="AG5068" i="1"/>
  <c r="AH5068" i="1"/>
  <c r="AC5068" i="1"/>
  <c r="AD5068" i="1"/>
  <c r="AE5068" i="1"/>
  <c r="AI5068" i="1"/>
  <c r="W5069" i="1"/>
  <c r="O5069" i="1"/>
  <c r="AF5069" i="1"/>
  <c r="AG5069" i="1"/>
  <c r="AH5069" i="1"/>
  <c r="AC5069" i="1"/>
  <c r="AD5069" i="1"/>
  <c r="AE5069" i="1"/>
  <c r="AI5069" i="1"/>
  <c r="W5070" i="1"/>
  <c r="O5070" i="1"/>
  <c r="AF5070" i="1"/>
  <c r="AG5070" i="1"/>
  <c r="AH5070" i="1"/>
  <c r="AC5070" i="1"/>
  <c r="AD5070" i="1"/>
  <c r="AE5070" i="1"/>
  <c r="AI5070" i="1"/>
  <c r="W5071" i="1"/>
  <c r="O5071" i="1"/>
  <c r="AF5071" i="1"/>
  <c r="AG5071" i="1"/>
  <c r="AH5071" i="1"/>
  <c r="AC5071" i="1"/>
  <c r="AD5071" i="1"/>
  <c r="AE5071" i="1"/>
  <c r="AI5071" i="1"/>
  <c r="W5072" i="1"/>
  <c r="O5072" i="1"/>
  <c r="AF5072" i="1"/>
  <c r="AG5072" i="1"/>
  <c r="AH5072" i="1"/>
  <c r="AC5072" i="1"/>
  <c r="AD5072" i="1"/>
  <c r="AE5072" i="1"/>
  <c r="AI5072" i="1"/>
  <c r="W5073" i="1"/>
  <c r="O5073" i="1"/>
  <c r="AF5073" i="1"/>
  <c r="AG5073" i="1"/>
  <c r="AH5073" i="1"/>
  <c r="AC5073" i="1"/>
  <c r="AD5073" i="1"/>
  <c r="AE5073" i="1"/>
  <c r="AI5073" i="1"/>
  <c r="W5074" i="1"/>
  <c r="O5074" i="1"/>
  <c r="AF5074" i="1"/>
  <c r="AG5074" i="1"/>
  <c r="AH5074" i="1"/>
  <c r="AC5074" i="1"/>
  <c r="AD5074" i="1"/>
  <c r="AE5074" i="1"/>
  <c r="AI5074" i="1"/>
  <c r="W5075" i="1"/>
  <c r="O5075" i="1"/>
  <c r="AF5075" i="1"/>
  <c r="AG5075" i="1"/>
  <c r="AH5075" i="1"/>
  <c r="AC5075" i="1"/>
  <c r="AD5075" i="1"/>
  <c r="AE5075" i="1"/>
  <c r="AI5075" i="1"/>
  <c r="W5076" i="1"/>
  <c r="O5076" i="1"/>
  <c r="AF5076" i="1"/>
  <c r="AG5076" i="1"/>
  <c r="AH5076" i="1"/>
  <c r="AC5076" i="1"/>
  <c r="AD5076" i="1"/>
  <c r="AE5076" i="1"/>
  <c r="AI5076" i="1"/>
  <c r="W5077" i="1"/>
  <c r="O5077" i="1"/>
  <c r="AF5077" i="1"/>
  <c r="AG5077" i="1"/>
  <c r="AH5077" i="1"/>
  <c r="AC5077" i="1"/>
  <c r="AD5077" i="1"/>
  <c r="AE5077" i="1"/>
  <c r="AI5077" i="1"/>
  <c r="W5078" i="1"/>
  <c r="O5078" i="1"/>
  <c r="AF5078" i="1"/>
  <c r="AG5078" i="1"/>
  <c r="AH5078" i="1"/>
  <c r="AC5078" i="1"/>
  <c r="AD5078" i="1"/>
  <c r="AE5078" i="1"/>
  <c r="AI5078" i="1"/>
  <c r="W5079" i="1"/>
  <c r="O5079" i="1"/>
  <c r="AF5079" i="1"/>
  <c r="AG5079" i="1"/>
  <c r="AH5079" i="1"/>
  <c r="AC5079" i="1"/>
  <c r="AD5079" i="1"/>
  <c r="AE5079" i="1"/>
  <c r="AI5079" i="1"/>
  <c r="W5080" i="1"/>
  <c r="O5080" i="1"/>
  <c r="AF5080" i="1"/>
  <c r="AG5080" i="1"/>
  <c r="AH5080" i="1"/>
  <c r="AC5080" i="1"/>
  <c r="AD5080" i="1"/>
  <c r="AE5080" i="1"/>
  <c r="AI5080" i="1"/>
  <c r="W5081" i="1"/>
  <c r="O5081" i="1"/>
  <c r="AF5081" i="1"/>
  <c r="AG5081" i="1"/>
  <c r="AH5081" i="1"/>
  <c r="AC5081" i="1"/>
  <c r="AD5081" i="1"/>
  <c r="AE5081" i="1"/>
  <c r="AI5081" i="1"/>
  <c r="W5082" i="1"/>
  <c r="O5082" i="1"/>
  <c r="AF5082" i="1"/>
  <c r="AG5082" i="1"/>
  <c r="AH5082" i="1"/>
  <c r="AC5082" i="1"/>
  <c r="AD5082" i="1"/>
  <c r="AE5082" i="1"/>
  <c r="AI5082" i="1"/>
  <c r="W5083" i="1"/>
  <c r="O5083" i="1"/>
  <c r="AF5083" i="1"/>
  <c r="AG5083" i="1"/>
  <c r="AH5083" i="1"/>
  <c r="AC5083" i="1"/>
  <c r="AD5083" i="1"/>
  <c r="AE5083" i="1"/>
  <c r="AI5083" i="1"/>
  <c r="W5084" i="1"/>
  <c r="O5084" i="1"/>
  <c r="AF5084" i="1"/>
  <c r="AG5084" i="1"/>
  <c r="AH5084" i="1"/>
  <c r="AC5084" i="1"/>
  <c r="AD5084" i="1"/>
  <c r="AE5084" i="1"/>
  <c r="AI5084" i="1"/>
  <c r="W5085" i="1"/>
  <c r="O5085" i="1"/>
  <c r="AF5085" i="1"/>
  <c r="AG5085" i="1"/>
  <c r="AH5085" i="1"/>
  <c r="AC5085" i="1"/>
  <c r="AD5085" i="1"/>
  <c r="AE5085" i="1"/>
  <c r="AI5085" i="1"/>
  <c r="W5086" i="1"/>
  <c r="O5086" i="1"/>
  <c r="AF5086" i="1"/>
  <c r="AG5086" i="1"/>
  <c r="AH5086" i="1"/>
  <c r="AC5086" i="1"/>
  <c r="AD5086" i="1"/>
  <c r="AE5086" i="1"/>
  <c r="AI5086" i="1"/>
  <c r="W5087" i="1"/>
  <c r="O5087" i="1"/>
  <c r="AF5087" i="1"/>
  <c r="AG5087" i="1"/>
  <c r="AH5087" i="1"/>
  <c r="AC5087" i="1"/>
  <c r="AD5087" i="1"/>
  <c r="AE5087" i="1"/>
  <c r="AI5087" i="1"/>
  <c r="W5088" i="1"/>
  <c r="O5088" i="1"/>
  <c r="AF5088" i="1"/>
  <c r="AG5088" i="1"/>
  <c r="AH5088" i="1"/>
  <c r="AC5088" i="1"/>
  <c r="AD5088" i="1"/>
  <c r="AE5088" i="1"/>
  <c r="AI5088" i="1"/>
  <c r="W5089" i="1"/>
  <c r="O5089" i="1"/>
  <c r="AF5089" i="1"/>
  <c r="AG5089" i="1"/>
  <c r="AH5089" i="1"/>
  <c r="AC5089" i="1"/>
  <c r="AD5089" i="1"/>
  <c r="AE5089" i="1"/>
  <c r="AI5089" i="1"/>
  <c r="W5090" i="1"/>
  <c r="O5090" i="1"/>
  <c r="AF5090" i="1"/>
  <c r="AG5090" i="1"/>
  <c r="AH5090" i="1"/>
  <c r="AC5090" i="1"/>
  <c r="AD5090" i="1"/>
  <c r="AE5090" i="1"/>
  <c r="AI5090" i="1"/>
  <c r="W5091" i="1"/>
  <c r="O5091" i="1"/>
  <c r="AF5091" i="1"/>
  <c r="AG5091" i="1"/>
  <c r="AH5091" i="1"/>
  <c r="AC5091" i="1"/>
  <c r="AD5091" i="1"/>
  <c r="AE5091" i="1"/>
  <c r="AI5091" i="1"/>
  <c r="W5092" i="1"/>
  <c r="O5092" i="1"/>
  <c r="AF5092" i="1"/>
  <c r="AG5092" i="1"/>
  <c r="AH5092" i="1"/>
  <c r="AC5092" i="1"/>
  <c r="AD5092" i="1"/>
  <c r="AE5092" i="1"/>
  <c r="AI5092" i="1"/>
  <c r="W5093" i="1"/>
  <c r="O5093" i="1"/>
  <c r="AF5093" i="1"/>
  <c r="AG5093" i="1"/>
  <c r="AH5093" i="1"/>
  <c r="AC5093" i="1"/>
  <c r="AD5093" i="1"/>
  <c r="AE5093" i="1"/>
  <c r="AI5093" i="1"/>
  <c r="W5094" i="1"/>
  <c r="O5094" i="1"/>
  <c r="AF5094" i="1"/>
  <c r="AG5094" i="1"/>
  <c r="AH5094" i="1"/>
  <c r="AC5094" i="1"/>
  <c r="AD5094" i="1"/>
  <c r="AE5094" i="1"/>
  <c r="AI5094" i="1"/>
  <c r="W5095" i="1"/>
  <c r="O5095" i="1"/>
  <c r="AF5095" i="1"/>
  <c r="AG5095" i="1"/>
  <c r="AH5095" i="1"/>
  <c r="AC5095" i="1"/>
  <c r="AD5095" i="1"/>
  <c r="AE5095" i="1"/>
  <c r="AI5095" i="1"/>
  <c r="W5096" i="1"/>
  <c r="O5096" i="1"/>
  <c r="AF5096" i="1"/>
  <c r="AG5096" i="1"/>
  <c r="AH5096" i="1"/>
  <c r="AC5096" i="1"/>
  <c r="AD5096" i="1"/>
  <c r="AE5096" i="1"/>
  <c r="AI5096" i="1"/>
  <c r="W5097" i="1"/>
  <c r="O5097" i="1"/>
  <c r="AF5097" i="1"/>
  <c r="AG5097" i="1"/>
  <c r="AH5097" i="1"/>
  <c r="AC5097" i="1"/>
  <c r="AD5097" i="1"/>
  <c r="AE5097" i="1"/>
  <c r="AI5097" i="1"/>
  <c r="W5098" i="1"/>
  <c r="O5098" i="1"/>
  <c r="AF5098" i="1"/>
  <c r="AG5098" i="1"/>
  <c r="AH5098" i="1"/>
  <c r="AC5098" i="1"/>
  <c r="AD5098" i="1"/>
  <c r="AE5098" i="1"/>
  <c r="AI5098" i="1"/>
  <c r="W5099" i="1"/>
  <c r="O5099" i="1"/>
  <c r="AF5099" i="1"/>
  <c r="AG5099" i="1"/>
  <c r="AH5099" i="1"/>
  <c r="AC5099" i="1"/>
  <c r="AD5099" i="1"/>
  <c r="AE5099" i="1"/>
  <c r="AI5099" i="1"/>
  <c r="W5100" i="1"/>
  <c r="O5100" i="1"/>
  <c r="AF5100" i="1"/>
  <c r="AG5100" i="1"/>
  <c r="AH5100" i="1"/>
  <c r="AC5100" i="1"/>
  <c r="AD5100" i="1"/>
  <c r="AE5100" i="1"/>
  <c r="AI5100" i="1"/>
  <c r="W5101" i="1"/>
  <c r="O5101" i="1"/>
  <c r="AF5101" i="1"/>
  <c r="AG5101" i="1"/>
  <c r="AH5101" i="1"/>
  <c r="AC5101" i="1"/>
  <c r="AD5101" i="1"/>
  <c r="AE5101" i="1"/>
  <c r="AI5101" i="1"/>
  <c r="W5102" i="1"/>
  <c r="O5102" i="1"/>
  <c r="AF5102" i="1"/>
  <c r="AG5102" i="1"/>
  <c r="AH5102" i="1"/>
  <c r="AC5102" i="1"/>
  <c r="AD5102" i="1"/>
  <c r="AE5102" i="1"/>
  <c r="AI5102" i="1"/>
  <c r="W5103" i="1"/>
  <c r="O5103" i="1"/>
  <c r="AF5103" i="1"/>
  <c r="AG5103" i="1"/>
  <c r="AH5103" i="1"/>
  <c r="AC5103" i="1"/>
  <c r="AD5103" i="1"/>
  <c r="AE5103" i="1"/>
  <c r="AI5103" i="1"/>
  <c r="W5104" i="1"/>
  <c r="O5104" i="1"/>
  <c r="AF5104" i="1"/>
  <c r="AG5104" i="1"/>
  <c r="AH5104" i="1"/>
  <c r="AC5104" i="1"/>
  <c r="AD5104" i="1"/>
  <c r="AE5104" i="1"/>
  <c r="AI5104" i="1"/>
  <c r="W5105" i="1"/>
  <c r="O5105" i="1"/>
  <c r="AF5105" i="1"/>
  <c r="AG5105" i="1"/>
  <c r="AH5105" i="1"/>
  <c r="AC5105" i="1"/>
  <c r="AD5105" i="1"/>
  <c r="AE5105" i="1"/>
  <c r="AI5105" i="1"/>
  <c r="W5106" i="1"/>
  <c r="O5106" i="1"/>
  <c r="AF5106" i="1"/>
  <c r="AG5106" i="1"/>
  <c r="AH5106" i="1"/>
  <c r="AC5106" i="1"/>
  <c r="AD5106" i="1"/>
  <c r="AE5106" i="1"/>
  <c r="AI5106" i="1"/>
  <c r="W5107" i="1"/>
  <c r="O5107" i="1"/>
  <c r="AF5107" i="1"/>
  <c r="AG5107" i="1"/>
  <c r="AH5107" i="1"/>
  <c r="AC5107" i="1"/>
  <c r="AD5107" i="1"/>
  <c r="AE5107" i="1"/>
  <c r="AI5107" i="1"/>
  <c r="W5108" i="1"/>
  <c r="O5108" i="1"/>
  <c r="AF5108" i="1"/>
  <c r="AG5108" i="1"/>
  <c r="AH5108" i="1"/>
  <c r="AC5108" i="1"/>
  <c r="AD5108" i="1"/>
  <c r="AE5108" i="1"/>
  <c r="AI5108" i="1"/>
  <c r="W5109" i="1"/>
  <c r="O5109" i="1"/>
  <c r="AF5109" i="1"/>
  <c r="AG5109" i="1"/>
  <c r="AH5109" i="1"/>
  <c r="AC5109" i="1"/>
  <c r="AD5109" i="1"/>
  <c r="AE5109" i="1"/>
  <c r="AI5109" i="1"/>
  <c r="W5110" i="1"/>
  <c r="O5110" i="1"/>
  <c r="AF5110" i="1"/>
  <c r="AG5110" i="1"/>
  <c r="AH5110" i="1"/>
  <c r="AC5110" i="1"/>
  <c r="AD5110" i="1"/>
  <c r="AE5110" i="1"/>
  <c r="AI5110" i="1"/>
  <c r="W5111" i="1"/>
  <c r="O5111" i="1"/>
  <c r="AF5111" i="1"/>
  <c r="AG5111" i="1"/>
  <c r="AH5111" i="1"/>
  <c r="AC5111" i="1"/>
  <c r="AD5111" i="1"/>
  <c r="AE5111" i="1"/>
  <c r="AI5111" i="1"/>
  <c r="W5112" i="1"/>
  <c r="O5112" i="1"/>
  <c r="AF5112" i="1"/>
  <c r="AG5112" i="1"/>
  <c r="AH5112" i="1"/>
  <c r="AC5112" i="1"/>
  <c r="AD5112" i="1"/>
  <c r="AE5112" i="1"/>
  <c r="AI5112" i="1"/>
  <c r="W5113" i="1"/>
  <c r="O5113" i="1"/>
  <c r="AF5113" i="1"/>
  <c r="AG5113" i="1"/>
  <c r="AH5113" i="1"/>
  <c r="AC5113" i="1"/>
  <c r="AD5113" i="1"/>
  <c r="AE5113" i="1"/>
  <c r="AI5113" i="1"/>
  <c r="W5114" i="1"/>
  <c r="O5114" i="1"/>
  <c r="AF5114" i="1"/>
  <c r="AG5114" i="1"/>
  <c r="AH5114" i="1"/>
  <c r="AC5114" i="1"/>
  <c r="AD5114" i="1"/>
  <c r="AE5114" i="1"/>
  <c r="AI5114" i="1"/>
  <c r="W5115" i="1"/>
  <c r="O5115" i="1"/>
  <c r="AF5115" i="1"/>
  <c r="AG5115" i="1"/>
  <c r="AH5115" i="1"/>
  <c r="AC5115" i="1"/>
  <c r="AD5115" i="1"/>
  <c r="AE5115" i="1"/>
  <c r="AI5115" i="1"/>
  <c r="W5116" i="1"/>
  <c r="O5116" i="1"/>
  <c r="AF5116" i="1"/>
  <c r="AG5116" i="1"/>
  <c r="AH5116" i="1"/>
  <c r="AC5116" i="1"/>
  <c r="AD5116" i="1"/>
  <c r="AE5116" i="1"/>
  <c r="AI5116" i="1"/>
  <c r="W5117" i="1"/>
  <c r="O5117" i="1"/>
  <c r="AF5117" i="1"/>
  <c r="AG5117" i="1"/>
  <c r="AH5117" i="1"/>
  <c r="AC5117" i="1"/>
  <c r="AD5117" i="1"/>
  <c r="AE5117" i="1"/>
  <c r="AI5117" i="1"/>
  <c r="W5118" i="1"/>
  <c r="O5118" i="1"/>
  <c r="AF5118" i="1"/>
  <c r="AG5118" i="1"/>
  <c r="AH5118" i="1"/>
  <c r="AC5118" i="1"/>
  <c r="AD5118" i="1"/>
  <c r="AE5118" i="1"/>
  <c r="AI5118" i="1"/>
  <c r="W5119" i="1"/>
  <c r="O5119" i="1"/>
  <c r="AF5119" i="1"/>
  <c r="AG5119" i="1"/>
  <c r="AH5119" i="1"/>
  <c r="AC5119" i="1"/>
  <c r="AD5119" i="1"/>
  <c r="AE5119" i="1"/>
  <c r="AI5119" i="1"/>
  <c r="W5120" i="1"/>
  <c r="O5120" i="1"/>
  <c r="AF5120" i="1"/>
  <c r="AG5120" i="1"/>
  <c r="AH5120" i="1"/>
  <c r="AC5120" i="1"/>
  <c r="AD5120" i="1"/>
  <c r="AE5120" i="1"/>
  <c r="AI5120" i="1"/>
  <c r="W5121" i="1"/>
  <c r="O5121" i="1"/>
  <c r="AF5121" i="1"/>
  <c r="AG5121" i="1"/>
  <c r="AH5121" i="1"/>
  <c r="AC5121" i="1"/>
  <c r="AD5121" i="1"/>
  <c r="AE5121" i="1"/>
  <c r="AI5121" i="1"/>
  <c r="W5122" i="1"/>
  <c r="O5122" i="1"/>
  <c r="AF5122" i="1"/>
  <c r="AG5122" i="1"/>
  <c r="AH5122" i="1"/>
  <c r="AC5122" i="1"/>
  <c r="AD5122" i="1"/>
  <c r="AE5122" i="1"/>
  <c r="AI5122" i="1"/>
  <c r="W5123" i="1"/>
  <c r="O5123" i="1"/>
  <c r="AF5123" i="1"/>
  <c r="AG5123" i="1"/>
  <c r="AH5123" i="1"/>
  <c r="AC5123" i="1"/>
  <c r="AD5123" i="1"/>
  <c r="AE5123" i="1"/>
  <c r="AI5123" i="1"/>
  <c r="W5124" i="1"/>
  <c r="O5124" i="1"/>
  <c r="AF5124" i="1"/>
  <c r="AG5124" i="1"/>
  <c r="AH5124" i="1"/>
  <c r="AC5124" i="1"/>
  <c r="AD5124" i="1"/>
  <c r="AE5124" i="1"/>
  <c r="AI5124" i="1"/>
  <c r="W5125" i="1"/>
  <c r="O5125" i="1"/>
  <c r="AF5125" i="1"/>
  <c r="AG5125" i="1"/>
  <c r="AH5125" i="1"/>
  <c r="AC5125" i="1"/>
  <c r="AD5125" i="1"/>
  <c r="AE5125" i="1"/>
  <c r="AI5125" i="1"/>
  <c r="W5126" i="1"/>
  <c r="O5126" i="1"/>
  <c r="AF5126" i="1"/>
  <c r="AG5126" i="1"/>
  <c r="AH5126" i="1"/>
  <c r="AC5126" i="1"/>
  <c r="AD5126" i="1"/>
  <c r="AE5126" i="1"/>
  <c r="AI5126" i="1"/>
  <c r="W5127" i="1"/>
  <c r="O5127" i="1"/>
  <c r="AF5127" i="1"/>
  <c r="AG5127" i="1"/>
  <c r="AH5127" i="1"/>
  <c r="AC5127" i="1"/>
  <c r="AD5127" i="1"/>
  <c r="AE5127" i="1"/>
  <c r="AI5127" i="1"/>
  <c r="W5128" i="1"/>
  <c r="O5128" i="1"/>
  <c r="AF5128" i="1"/>
  <c r="AG5128" i="1"/>
  <c r="AH5128" i="1"/>
  <c r="AC5128" i="1"/>
  <c r="AD5128" i="1"/>
  <c r="AE5128" i="1"/>
  <c r="AI5128" i="1"/>
  <c r="W5129" i="1"/>
  <c r="O5129" i="1"/>
  <c r="AF5129" i="1"/>
  <c r="AG5129" i="1"/>
  <c r="AH5129" i="1"/>
  <c r="AC5129" i="1"/>
  <c r="AD5129" i="1"/>
  <c r="AE5129" i="1"/>
  <c r="AI5129" i="1"/>
  <c r="W5130" i="1"/>
  <c r="O5130" i="1"/>
  <c r="AF5130" i="1"/>
  <c r="AG5130" i="1"/>
  <c r="AH5130" i="1"/>
  <c r="AC5130" i="1"/>
  <c r="AD5130" i="1"/>
  <c r="AE5130" i="1"/>
  <c r="AI5130" i="1"/>
  <c r="W5131" i="1"/>
  <c r="O5131" i="1"/>
  <c r="AF5131" i="1"/>
  <c r="AG5131" i="1"/>
  <c r="AH5131" i="1"/>
  <c r="AC5131" i="1"/>
  <c r="AD5131" i="1"/>
  <c r="AE5131" i="1"/>
  <c r="AI5131" i="1"/>
  <c r="W5132" i="1"/>
  <c r="O5132" i="1"/>
  <c r="AF5132" i="1"/>
  <c r="AG5132" i="1"/>
  <c r="AH5132" i="1"/>
  <c r="AC5132" i="1"/>
  <c r="AD5132" i="1"/>
  <c r="AE5132" i="1"/>
  <c r="AI5132" i="1"/>
  <c r="W5133" i="1"/>
  <c r="O5133" i="1"/>
  <c r="AF5133" i="1"/>
  <c r="AG5133" i="1"/>
  <c r="AH5133" i="1"/>
  <c r="AC5133" i="1"/>
  <c r="AD5133" i="1"/>
  <c r="AE5133" i="1"/>
  <c r="AI5133" i="1"/>
  <c r="W5134" i="1"/>
  <c r="O5134" i="1"/>
  <c r="AF5134" i="1"/>
  <c r="AG5134" i="1"/>
  <c r="AH5134" i="1"/>
  <c r="AC5134" i="1"/>
  <c r="AD5134" i="1"/>
  <c r="AE5134" i="1"/>
  <c r="AI5134" i="1"/>
  <c r="W5135" i="1"/>
  <c r="O5135" i="1"/>
  <c r="AF5135" i="1"/>
  <c r="AG5135" i="1"/>
  <c r="AH5135" i="1"/>
  <c r="AC5135" i="1"/>
  <c r="AD5135" i="1"/>
  <c r="AE5135" i="1"/>
  <c r="AI5135" i="1"/>
  <c r="W5136" i="1"/>
  <c r="O5136" i="1"/>
  <c r="AF5136" i="1"/>
  <c r="AG5136" i="1"/>
  <c r="AH5136" i="1"/>
  <c r="AC5136" i="1"/>
  <c r="AD5136" i="1"/>
  <c r="AE5136" i="1"/>
  <c r="AI5136" i="1"/>
  <c r="W5137" i="1"/>
  <c r="O5137" i="1"/>
  <c r="AF5137" i="1"/>
  <c r="AG5137" i="1"/>
  <c r="AH5137" i="1"/>
  <c r="AC5137" i="1"/>
  <c r="AD5137" i="1"/>
  <c r="AE5137" i="1"/>
  <c r="AI5137" i="1"/>
  <c r="W5138" i="1"/>
  <c r="O5138" i="1"/>
  <c r="AF5138" i="1"/>
  <c r="AG5138" i="1"/>
  <c r="AH5138" i="1"/>
  <c r="AC5138" i="1"/>
  <c r="AD5138" i="1"/>
  <c r="AE5138" i="1"/>
  <c r="AI5138" i="1"/>
  <c r="W5139" i="1"/>
  <c r="O5139" i="1"/>
  <c r="AF5139" i="1"/>
  <c r="AG5139" i="1"/>
  <c r="AH5139" i="1"/>
  <c r="AC5139" i="1"/>
  <c r="AD5139" i="1"/>
  <c r="AE5139" i="1"/>
  <c r="AI5139" i="1"/>
  <c r="W5140" i="1"/>
  <c r="O5140" i="1"/>
  <c r="AF5140" i="1"/>
  <c r="AG5140" i="1"/>
  <c r="AH5140" i="1"/>
  <c r="AC5140" i="1"/>
  <c r="AD5140" i="1"/>
  <c r="AE5140" i="1"/>
  <c r="AI5140" i="1"/>
  <c r="W5141" i="1"/>
  <c r="O5141" i="1"/>
  <c r="AF5141" i="1"/>
  <c r="AG5141" i="1"/>
  <c r="AH5141" i="1"/>
  <c r="AC5141" i="1"/>
  <c r="AD5141" i="1"/>
  <c r="AE5141" i="1"/>
  <c r="AI5141" i="1"/>
  <c r="W5142" i="1"/>
  <c r="O5142" i="1"/>
  <c r="AF5142" i="1"/>
  <c r="AG5142" i="1"/>
  <c r="AH5142" i="1"/>
  <c r="AC5142" i="1"/>
  <c r="AD5142" i="1"/>
  <c r="AE5142" i="1"/>
  <c r="AI5142" i="1"/>
  <c r="W5143" i="1"/>
  <c r="O5143" i="1"/>
  <c r="AF5143" i="1"/>
  <c r="AG5143" i="1"/>
  <c r="AH5143" i="1"/>
  <c r="AC5143" i="1"/>
  <c r="AD5143" i="1"/>
  <c r="AE5143" i="1"/>
  <c r="AI5143" i="1"/>
  <c r="W5144" i="1"/>
  <c r="O5144" i="1"/>
  <c r="AF5144" i="1"/>
  <c r="AG5144" i="1"/>
  <c r="AH5144" i="1"/>
  <c r="AC5144" i="1"/>
  <c r="AD5144" i="1"/>
  <c r="AE5144" i="1"/>
  <c r="AI5144" i="1"/>
  <c r="W5145" i="1"/>
  <c r="O5145" i="1"/>
  <c r="AF5145" i="1"/>
  <c r="AG5145" i="1"/>
  <c r="AH5145" i="1"/>
  <c r="AC5145" i="1"/>
  <c r="AD5145" i="1"/>
  <c r="AE5145" i="1"/>
  <c r="AI5145" i="1"/>
  <c r="W5146" i="1"/>
  <c r="O5146" i="1"/>
  <c r="AF5146" i="1"/>
  <c r="AG5146" i="1"/>
  <c r="AH5146" i="1"/>
  <c r="AC5146" i="1"/>
  <c r="AD5146" i="1"/>
  <c r="AE5146" i="1"/>
  <c r="AI5146" i="1"/>
  <c r="W5147" i="1"/>
  <c r="O5147" i="1"/>
  <c r="AF5147" i="1"/>
  <c r="AG5147" i="1"/>
  <c r="AH5147" i="1"/>
  <c r="AC5147" i="1"/>
  <c r="AD5147" i="1"/>
  <c r="AE5147" i="1"/>
  <c r="AI5147" i="1"/>
  <c r="W5148" i="1"/>
  <c r="O5148" i="1"/>
  <c r="AF5148" i="1"/>
  <c r="AG5148" i="1"/>
  <c r="AH5148" i="1"/>
  <c r="AC5148" i="1"/>
  <c r="AD5148" i="1"/>
  <c r="AE5148" i="1"/>
  <c r="AI5148" i="1"/>
  <c r="W5149" i="1"/>
  <c r="O5149" i="1"/>
  <c r="AF5149" i="1"/>
  <c r="AG5149" i="1"/>
  <c r="AH5149" i="1"/>
  <c r="AC5149" i="1"/>
  <c r="AD5149" i="1"/>
  <c r="AE5149" i="1"/>
  <c r="AI5149" i="1"/>
  <c r="W5150" i="1"/>
  <c r="O5150" i="1"/>
  <c r="AF5150" i="1"/>
  <c r="AG5150" i="1"/>
  <c r="AH5150" i="1"/>
  <c r="AC5150" i="1"/>
  <c r="AD5150" i="1"/>
  <c r="AE5150" i="1"/>
  <c r="AI5150" i="1"/>
  <c r="W5151" i="1"/>
  <c r="O5151" i="1"/>
  <c r="AF5151" i="1"/>
  <c r="AG5151" i="1"/>
  <c r="AH5151" i="1"/>
  <c r="AC5151" i="1"/>
  <c r="AD5151" i="1"/>
  <c r="AE5151" i="1"/>
  <c r="AI5151" i="1"/>
  <c r="W5152" i="1"/>
  <c r="O5152" i="1"/>
  <c r="AF5152" i="1"/>
  <c r="AG5152" i="1"/>
  <c r="AH5152" i="1"/>
  <c r="AC5152" i="1"/>
  <c r="AD5152" i="1"/>
  <c r="AE5152" i="1"/>
  <c r="AI5152" i="1"/>
  <c r="T5153" i="1"/>
  <c r="U5153" i="1"/>
  <c r="V5153" i="1"/>
  <c r="W5153" i="1"/>
  <c r="O5153" i="1"/>
  <c r="AF5153" i="1"/>
  <c r="AG5153" i="1"/>
  <c r="AH5153" i="1"/>
  <c r="AC5153" i="1"/>
  <c r="AD5153" i="1"/>
  <c r="AE5153" i="1"/>
  <c r="AI5153" i="1"/>
  <c r="Q5153" i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3" i="3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3424" i="1"/>
  <c r="AB3425" i="1"/>
  <c r="AB3426" i="1"/>
  <c r="AB3427" i="1"/>
  <c r="AB3428" i="1"/>
  <c r="AB3429" i="1"/>
  <c r="AB3430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25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390" i="1"/>
  <c r="AA4391" i="1"/>
  <c r="AA4392" i="1"/>
  <c r="AA4393" i="1"/>
  <c r="AA4394" i="1"/>
  <c r="AA4395" i="1"/>
  <c r="AA4396" i="1"/>
  <c r="AA4397" i="1"/>
  <c r="AA4398" i="1"/>
  <c r="AA4399" i="1"/>
  <c r="AA4389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R3427" i="1"/>
  <c r="R5060" i="1"/>
  <c r="AA26" i="1"/>
  <c r="AA27" i="1"/>
  <c r="AA28" i="1"/>
  <c r="AA29" i="1"/>
  <c r="AA3428" i="1"/>
  <c r="R4388" i="1"/>
  <c r="AA25" i="1"/>
  <c r="R5153" i="1"/>
  <c r="Y26" i="1"/>
  <c r="Q12" i="1"/>
  <c r="Q13" i="1"/>
  <c r="Z11" i="1"/>
  <c r="P6" i="1"/>
  <c r="Z16" i="1"/>
  <c r="Z12" i="1"/>
  <c r="Z14" i="1"/>
  <c r="Q11" i="1"/>
  <c r="Y25" i="1"/>
  <c r="Y19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F24" i="3"/>
</calcChain>
</file>

<file path=xl/sharedStrings.xml><?xml version="1.0" encoding="utf-8"?>
<sst xmlns="http://schemas.openxmlformats.org/spreadsheetml/2006/main" count="5279" uniqueCount="5266">
  <si>
    <t>Wind Dir, *</t>
  </si>
  <si>
    <t>Wind Speed, mph</t>
  </si>
  <si>
    <t>Gust Speed, mph</t>
  </si>
  <si>
    <t xml:space="preserve"> </t>
  </si>
  <si>
    <t>Heat Budget for Biodome</t>
  </si>
  <si>
    <t>Colby Weather Data for the last year, one hour averages</t>
  </si>
  <si>
    <t>Inputs</t>
  </si>
  <si>
    <t>Outputs</t>
  </si>
  <si>
    <t>heat capaicity of dome</t>
  </si>
  <si>
    <t>j/oC</t>
  </si>
  <si>
    <t>j/ oF</t>
  </si>
  <si>
    <t>diameter</t>
  </si>
  <si>
    <t>feet</t>
  </si>
  <si>
    <t>radius</t>
  </si>
  <si>
    <t>ft^2</t>
  </si>
  <si>
    <t>surface area</t>
  </si>
  <si>
    <t>projected area</t>
  </si>
  <si>
    <t>Watts/uE</t>
  </si>
  <si>
    <t>uE/M2/sec</t>
  </si>
  <si>
    <t>m^2</t>
  </si>
  <si>
    <t>m/ft</t>
  </si>
  <si>
    <t>Sunlight KJ/hr</t>
  </si>
  <si>
    <t>kJ/0F</t>
  </si>
  <si>
    <t>R value</t>
  </si>
  <si>
    <t>BTU/h ft^2 oF</t>
  </si>
  <si>
    <t>K m^2/W</t>
  </si>
  <si>
    <t>J/BTU</t>
  </si>
  <si>
    <t>vent</t>
  </si>
  <si>
    <t>KJ/oF</t>
  </si>
  <si>
    <t>advective transport</t>
  </si>
  <si>
    <t>Freeze ??</t>
  </si>
  <si>
    <t>% freeze</t>
  </si>
  <si>
    <t>height of thermal mass</t>
  </si>
  <si>
    <t>average bed height ---&gt;</t>
  </si>
  <si>
    <t xml:space="preserve">Heat In = </t>
  </si>
  <si>
    <t>Heat out</t>
  </si>
  <si>
    <t>Conduction and vent-based advection</t>
  </si>
  <si>
    <t>the most important variable is the large thermal mass</t>
  </si>
  <si>
    <t>dwking</t>
  </si>
  <si>
    <t>Equivalent mass</t>
  </si>
  <si>
    <t>m^3 of soil or water</t>
  </si>
  <si>
    <t>heat transfer in/out of the soil is critical. - but we alradey knew this.</t>
  </si>
  <si>
    <t>NOTES:</t>
  </si>
  <si>
    <t>Change in temp is equal to heat flows/heat capacity</t>
  </si>
  <si>
    <t>32 0F</t>
  </si>
  <si>
    <t>Heat on/off</t>
  </si>
  <si>
    <t>heat cost</t>
  </si>
  <si>
    <t>all heat flows are in KJ for a one hour interval</t>
  </si>
  <si>
    <t>KJ in KW-hr</t>
  </si>
  <si>
    <t>total energy</t>
  </si>
  <si>
    <t>J</t>
  </si>
  <si>
    <t>KW-hr</t>
  </si>
  <si>
    <t>electricity</t>
  </si>
  <si>
    <t>elec cost</t>
  </si>
  <si>
    <t>$/year</t>
  </si>
  <si>
    <t>KJ/hr</t>
  </si>
  <si>
    <t>0= off, 1 = on</t>
  </si>
  <si>
    <t>W/(u E/s)</t>
  </si>
  <si>
    <t>m</t>
  </si>
  <si>
    <t>max load</t>
  </si>
  <si>
    <t>Transmition</t>
  </si>
  <si>
    <t>Stefan-Boltzmann constnat</t>
  </si>
  <si>
    <t>W m-2 K-4</t>
  </si>
  <si>
    <t>IR radiation</t>
  </si>
  <si>
    <t>thermal KJ/hr</t>
  </si>
  <si>
    <t>IR transmition</t>
  </si>
  <si>
    <t>heat capacity of air</t>
  </si>
  <si>
    <t>volume</t>
  </si>
  <si>
    <t>ft^3</t>
  </si>
  <si>
    <t>mass of air</t>
  </si>
  <si>
    <t>kg</t>
  </si>
  <si>
    <t>m^3</t>
  </si>
  <si>
    <t>kJ/kg K</t>
  </si>
  <si>
    <t>kJ/K</t>
  </si>
  <si>
    <t>Insulation</t>
  </si>
  <si>
    <t>Specific Heat all Air</t>
  </si>
  <si>
    <t>passive</t>
  </si>
  <si>
    <t>kJ/F</t>
  </si>
  <si>
    <t>$/kWh</t>
  </si>
  <si>
    <t>kJ/h</t>
  </si>
  <si>
    <t>kWh</t>
  </si>
  <si>
    <t>scaled specific heat (adjustable)</t>
  </si>
  <si>
    <t>"liters" of water (adjustable)</t>
  </si>
  <si>
    <t>delta time</t>
  </si>
  <si>
    <t>seconds</t>
  </si>
  <si>
    <t>heat flow KJ/time</t>
  </si>
  <si>
    <t>8/30/2014 20:00</t>
  </si>
  <si>
    <t>8/30/2014 21:00</t>
  </si>
  <si>
    <t>8/30/2014 22:00</t>
  </si>
  <si>
    <t>8/30/2014 23:00</t>
  </si>
  <si>
    <t>8/31/2014 00:00</t>
  </si>
  <si>
    <t>8/31/2014 01:00</t>
  </si>
  <si>
    <t>8/31/2014 02:00</t>
  </si>
  <si>
    <t>8/31/2014 03:00</t>
  </si>
  <si>
    <t>8/31/2014 04:00</t>
  </si>
  <si>
    <t>8/31/2014 05:00</t>
  </si>
  <si>
    <t>8/31/2014 06:00</t>
  </si>
  <si>
    <t>8/31/2014 07:00</t>
  </si>
  <si>
    <t>8/31/2014 08:00</t>
  </si>
  <si>
    <t>8/31/2014 09:00</t>
  </si>
  <si>
    <t>8/31/2014 10:00</t>
  </si>
  <si>
    <t>8/31/2014 11:00</t>
  </si>
  <si>
    <t>8/31/2014 12:00</t>
  </si>
  <si>
    <t>8/31/2014 13:00</t>
  </si>
  <si>
    <t>8/31/2014 14:00</t>
  </si>
  <si>
    <t>8/31/2014 15:00</t>
  </si>
  <si>
    <t>8/31/2014 16:00</t>
  </si>
  <si>
    <t>8/31/2014 17:00</t>
  </si>
  <si>
    <t>8/31/2014 18:00</t>
  </si>
  <si>
    <t>8/31/2014 19:00</t>
  </si>
  <si>
    <t>8/31/2014 20:00</t>
  </si>
  <si>
    <t>8/31/2014 21:00</t>
  </si>
  <si>
    <t>8/31/2014 22:00</t>
  </si>
  <si>
    <t>8/31/2014 23:00</t>
  </si>
  <si>
    <t>9/01/2014 00:00</t>
  </si>
  <si>
    <t>9/01/2014 01:00</t>
  </si>
  <si>
    <t>9/01/2014 02:00</t>
  </si>
  <si>
    <t>9/01/2014 03:00</t>
  </si>
  <si>
    <t>9/01/2014 04:00</t>
  </si>
  <si>
    <t>9/01/2014 05:00</t>
  </si>
  <si>
    <t>9/01/2014 06:00</t>
  </si>
  <si>
    <t>9/01/2014 07:00</t>
  </si>
  <si>
    <t>9/01/2014 08:00</t>
  </si>
  <si>
    <t>9/01/2014 09:00</t>
  </si>
  <si>
    <t>9/01/2014 10:00</t>
  </si>
  <si>
    <t>9/01/2014 11:00</t>
  </si>
  <si>
    <t>9/01/2014 12:00</t>
  </si>
  <si>
    <t>9/01/2014 13:00</t>
  </si>
  <si>
    <t>9/01/2014 14:00</t>
  </si>
  <si>
    <t>9/01/2014 15:00</t>
  </si>
  <si>
    <t>9/01/2014 16:00</t>
  </si>
  <si>
    <t>9/01/2014 17:00</t>
  </si>
  <si>
    <t>9/01/2014 18:00</t>
  </si>
  <si>
    <t>9/01/2014 19:00</t>
  </si>
  <si>
    <t>9/01/2014 20:00</t>
  </si>
  <si>
    <t>9/01/2014 21:00</t>
  </si>
  <si>
    <t>9/01/2014 22:00</t>
  </si>
  <si>
    <t>9/01/2014 23:00</t>
  </si>
  <si>
    <t>9/02/2014 00:00</t>
  </si>
  <si>
    <t>9/02/2014 01:00</t>
  </si>
  <si>
    <t>9/02/2014 02:00</t>
  </si>
  <si>
    <t>9/02/2014 03:00</t>
  </si>
  <si>
    <t>9/02/2014 04:00</t>
  </si>
  <si>
    <t>9/02/2014 05:00</t>
  </si>
  <si>
    <t>9/02/2014 06:00</t>
  </si>
  <si>
    <t>9/02/2014 07:00</t>
  </si>
  <si>
    <t>9/02/2014 08:00</t>
  </si>
  <si>
    <t>9/02/2014 09:00</t>
  </si>
  <si>
    <t>9/02/2014 10:00</t>
  </si>
  <si>
    <t>9/02/2014 11:00</t>
  </si>
  <si>
    <t>9/02/2014 12:00</t>
  </si>
  <si>
    <t>9/02/2014 13:00</t>
  </si>
  <si>
    <t>9/02/2014 14:00</t>
  </si>
  <si>
    <t>9/02/2014 15:00</t>
  </si>
  <si>
    <t>9/02/2014 16:00</t>
  </si>
  <si>
    <t>9/02/2014 17:00</t>
  </si>
  <si>
    <t>9/02/2014 18:00</t>
  </si>
  <si>
    <t>9/02/2014 19:00</t>
  </si>
  <si>
    <t>9/02/2014 20:00</t>
  </si>
  <si>
    <t>9/02/2014 21:00</t>
  </si>
  <si>
    <t>9/02/2014 22:00</t>
  </si>
  <si>
    <t>9/02/2014 23:00</t>
  </si>
  <si>
    <t>9/03/2014 00:00</t>
  </si>
  <si>
    <t>9/03/2014 01:00</t>
  </si>
  <si>
    <t>9/03/2014 02:00</t>
  </si>
  <si>
    <t>9/03/2014 03:00</t>
  </si>
  <si>
    <t>9/03/2014 04:00</t>
  </si>
  <si>
    <t>9/03/2014 05:00</t>
  </si>
  <si>
    <t>9/03/2014 06:00</t>
  </si>
  <si>
    <t>9/03/2014 07:00</t>
  </si>
  <si>
    <t>9/03/2014 08:00</t>
  </si>
  <si>
    <t>9/03/2014 09:00</t>
  </si>
  <si>
    <t>9/03/2014 10:00</t>
  </si>
  <si>
    <t>9/03/2014 11:00</t>
  </si>
  <si>
    <t>9/03/2014 12:00</t>
  </si>
  <si>
    <t>9/03/2014 13:00</t>
  </si>
  <si>
    <t>9/03/2014 14:00</t>
  </si>
  <si>
    <t>9/03/2014 15:00</t>
  </si>
  <si>
    <t>9/03/2014 16:00</t>
  </si>
  <si>
    <t>9/03/2014 17:00</t>
  </si>
  <si>
    <t>9/03/2014 18:00</t>
  </si>
  <si>
    <t>9/03/2014 19:00</t>
  </si>
  <si>
    <t>9/03/2014 20:00</t>
  </si>
  <si>
    <t>9/03/2014 21:00</t>
  </si>
  <si>
    <t>9/03/2014 22:00</t>
  </si>
  <si>
    <t>9/03/2014 23:00</t>
  </si>
  <si>
    <t>9/04/2014 00:00</t>
  </si>
  <si>
    <t>9/04/2014 01:00</t>
  </si>
  <si>
    <t>9/04/2014 02:00</t>
  </si>
  <si>
    <t>9/04/2014 03:00</t>
  </si>
  <si>
    <t>9/04/2014 04:00</t>
  </si>
  <si>
    <t>9/04/2014 05:00</t>
  </si>
  <si>
    <t>9/04/2014 06:00</t>
  </si>
  <si>
    <t>9/04/2014 07:00</t>
  </si>
  <si>
    <t>9/04/2014 08:00</t>
  </si>
  <si>
    <t>9/04/2014 09:00</t>
  </si>
  <si>
    <t>9/04/2014 10:00</t>
  </si>
  <si>
    <t>9/04/2014 11:00</t>
  </si>
  <si>
    <t>9/04/2014 12:00</t>
  </si>
  <si>
    <t>9/04/2014 13:00</t>
  </si>
  <si>
    <t>9/04/2014 14:00</t>
  </si>
  <si>
    <t>9/04/2014 15:00</t>
  </si>
  <si>
    <t>9/04/2014 16:00</t>
  </si>
  <si>
    <t>9/04/2014 17:00</t>
  </si>
  <si>
    <t>9/04/2014 18:00</t>
  </si>
  <si>
    <t>9/04/2014 19:00</t>
  </si>
  <si>
    <t>9/04/2014 20:00</t>
  </si>
  <si>
    <t>9/04/2014 21:00</t>
  </si>
  <si>
    <t>9/04/2014 22:00</t>
  </si>
  <si>
    <t>9/04/2014 23:00</t>
  </si>
  <si>
    <t>9/05/2014 00:00</t>
  </si>
  <si>
    <t>9/05/2014 01:00</t>
  </si>
  <si>
    <t>9/05/2014 02:00</t>
  </si>
  <si>
    <t>9/05/2014 03:00</t>
  </si>
  <si>
    <t>9/05/2014 04:00</t>
  </si>
  <si>
    <t>9/05/2014 05:00</t>
  </si>
  <si>
    <t>9/05/2014 06:00</t>
  </si>
  <si>
    <t>9/05/2014 07:00</t>
  </si>
  <si>
    <t>9/05/2014 08:00</t>
  </si>
  <si>
    <t>9/05/2014 09:00</t>
  </si>
  <si>
    <t>9/05/2014 10:00</t>
  </si>
  <si>
    <t>9/05/2014 11:00</t>
  </si>
  <si>
    <t>9/05/2014 12:00</t>
  </si>
  <si>
    <t>9/05/2014 13:00</t>
  </si>
  <si>
    <t>9/05/2014 14:00</t>
  </si>
  <si>
    <t>9/05/2014 15:00</t>
  </si>
  <si>
    <t>9/05/2014 16:00</t>
  </si>
  <si>
    <t>9/05/2014 17:00</t>
  </si>
  <si>
    <t>9/05/2014 18:00</t>
  </si>
  <si>
    <t>9/05/2014 19:00</t>
  </si>
  <si>
    <t>9/05/2014 20:00</t>
  </si>
  <si>
    <t>9/05/2014 21:00</t>
  </si>
  <si>
    <t>9/05/2014 22:00</t>
  </si>
  <si>
    <t>9/05/2014 23:00</t>
  </si>
  <si>
    <t>9/06/2014 00:00</t>
  </si>
  <si>
    <t>9/06/2014 01:00</t>
  </si>
  <si>
    <t>9/06/2014 02:00</t>
  </si>
  <si>
    <t>9/06/2014 03:00</t>
  </si>
  <si>
    <t>9/06/2014 04:00</t>
  </si>
  <si>
    <t>9/06/2014 05:00</t>
  </si>
  <si>
    <t>9/06/2014 06:00</t>
  </si>
  <si>
    <t>9/06/2014 07:00</t>
  </si>
  <si>
    <t>9/06/2014 08:00</t>
  </si>
  <si>
    <t>9/06/2014 09:00</t>
  </si>
  <si>
    <t>9/06/2014 10:00</t>
  </si>
  <si>
    <t>9/06/2014 11:00</t>
  </si>
  <si>
    <t>9/06/2014 12:00</t>
  </si>
  <si>
    <t>9/06/2014 13:00</t>
  </si>
  <si>
    <t>9/06/2014 14:00</t>
  </si>
  <si>
    <t>9/06/2014 15:00</t>
  </si>
  <si>
    <t>9/06/2014 16:00</t>
  </si>
  <si>
    <t>9/06/2014 17:00</t>
  </si>
  <si>
    <t>9/06/2014 18:00</t>
  </si>
  <si>
    <t>9/06/2014 19:00</t>
  </si>
  <si>
    <t>9/06/2014 20:00</t>
  </si>
  <si>
    <t>9/06/2014 21:00</t>
  </si>
  <si>
    <t>9/06/2014 22:00</t>
  </si>
  <si>
    <t>9/06/2014 23:00</t>
  </si>
  <si>
    <t>9/07/2014 00:00</t>
  </si>
  <si>
    <t>9/07/2014 01:00</t>
  </si>
  <si>
    <t>9/07/2014 02:00</t>
  </si>
  <si>
    <t>9/07/2014 03:00</t>
  </si>
  <si>
    <t>9/07/2014 04:00</t>
  </si>
  <si>
    <t>9/07/2014 05:00</t>
  </si>
  <si>
    <t>9/07/2014 06:00</t>
  </si>
  <si>
    <t>9/07/2014 07:00</t>
  </si>
  <si>
    <t>9/07/2014 08:00</t>
  </si>
  <si>
    <t>9/07/2014 09:00</t>
  </si>
  <si>
    <t>9/07/2014 10:00</t>
  </si>
  <si>
    <t>9/07/2014 11:00</t>
  </si>
  <si>
    <t>9/07/2014 12:00</t>
  </si>
  <si>
    <t>9/07/2014 13:00</t>
  </si>
  <si>
    <t>9/07/2014 14:00</t>
  </si>
  <si>
    <t>9/07/2014 15:00</t>
  </si>
  <si>
    <t>9/07/2014 16:00</t>
  </si>
  <si>
    <t>9/07/2014 17:00</t>
  </si>
  <si>
    <t>9/07/2014 18:00</t>
  </si>
  <si>
    <t>9/07/2014 19:00</t>
  </si>
  <si>
    <t>9/07/2014 20:00</t>
  </si>
  <si>
    <t>9/07/2014 21:00</t>
  </si>
  <si>
    <t>9/07/2014 22:00</t>
  </si>
  <si>
    <t>9/07/2014 23:00</t>
  </si>
  <si>
    <t>9/08/2014 00:00</t>
  </si>
  <si>
    <t>9/08/2014 01:00</t>
  </si>
  <si>
    <t>9/08/2014 02:00</t>
  </si>
  <si>
    <t>9/08/2014 03:00</t>
  </si>
  <si>
    <t>9/08/2014 04:00</t>
  </si>
  <si>
    <t>9/08/2014 05:00</t>
  </si>
  <si>
    <t>9/08/2014 06:00</t>
  </si>
  <si>
    <t>9/08/2014 07:00</t>
  </si>
  <si>
    <t>9/08/2014 08:00</t>
  </si>
  <si>
    <t>9/08/2014 09:00</t>
  </si>
  <si>
    <t>9/08/2014 10:00</t>
  </si>
  <si>
    <t>9/08/2014 11:00</t>
  </si>
  <si>
    <t>9/08/2014 12:00</t>
  </si>
  <si>
    <t>9/08/2014 13:00</t>
  </si>
  <si>
    <t>9/08/2014 14:00</t>
  </si>
  <si>
    <t>9/08/2014 15:00</t>
  </si>
  <si>
    <t>9/08/2014 16:00</t>
  </si>
  <si>
    <t>9/08/2014 17:00</t>
  </si>
  <si>
    <t>9/08/2014 18:00</t>
  </si>
  <si>
    <t>9/08/2014 19:00</t>
  </si>
  <si>
    <t>9/08/2014 20:00</t>
  </si>
  <si>
    <t>9/08/2014 21:00</t>
  </si>
  <si>
    <t>9/08/2014 22:00</t>
  </si>
  <si>
    <t>9/08/2014 23:00</t>
  </si>
  <si>
    <t>9/09/2014 00:00</t>
  </si>
  <si>
    <t>9/09/2014 01:00</t>
  </si>
  <si>
    <t>9/09/2014 02:00</t>
  </si>
  <si>
    <t>9/09/2014 03:00</t>
  </si>
  <si>
    <t>9/09/2014 04:00</t>
  </si>
  <si>
    <t>9/09/2014 05:00</t>
  </si>
  <si>
    <t>9/09/2014 06:00</t>
  </si>
  <si>
    <t>9/09/2014 07:00</t>
  </si>
  <si>
    <t>9/09/2014 08:00</t>
  </si>
  <si>
    <t>9/09/2014 09:00</t>
  </si>
  <si>
    <t>9/09/2014 10:00</t>
  </si>
  <si>
    <t>9/09/2014 11:00</t>
  </si>
  <si>
    <t>9/09/2014 12:00</t>
  </si>
  <si>
    <t>9/09/2014 13:00</t>
  </si>
  <si>
    <t>9/09/2014 14:00</t>
  </si>
  <si>
    <t>9/09/2014 15:00</t>
  </si>
  <si>
    <t>9/09/2014 16:00</t>
  </si>
  <si>
    <t>9/09/2014 17:00</t>
  </si>
  <si>
    <t>9/09/2014 18:00</t>
  </si>
  <si>
    <t>9/09/2014 19:00</t>
  </si>
  <si>
    <t>9/09/2014 20:00</t>
  </si>
  <si>
    <t>9/09/2014 21:00</t>
  </si>
  <si>
    <t>9/09/2014 22:00</t>
  </si>
  <si>
    <t>9/09/2014 23:00</t>
  </si>
  <si>
    <t>9/10/2014 00:00</t>
  </si>
  <si>
    <t>9/10/2014 01:00</t>
  </si>
  <si>
    <t>9/10/2014 02:00</t>
  </si>
  <si>
    <t>9/10/2014 03:00</t>
  </si>
  <si>
    <t>9/10/2014 04:00</t>
  </si>
  <si>
    <t>9/10/2014 05:00</t>
  </si>
  <si>
    <t>9/10/2014 06:00</t>
  </si>
  <si>
    <t>9/10/2014 07:00</t>
  </si>
  <si>
    <t>9/10/2014 08:00</t>
  </si>
  <si>
    <t>9/10/2014 09:00</t>
  </si>
  <si>
    <t>9/10/2014 10:00</t>
  </si>
  <si>
    <t>9/10/2014 11:00</t>
  </si>
  <si>
    <t>9/10/2014 12:00</t>
  </si>
  <si>
    <t>9/10/2014 13:00</t>
  </si>
  <si>
    <t>9/10/2014 14:00</t>
  </si>
  <si>
    <t>9/10/2014 15:00</t>
  </si>
  <si>
    <t>9/10/2014 16:00</t>
  </si>
  <si>
    <t>9/10/2014 17:00</t>
  </si>
  <si>
    <t>9/10/2014 18:00</t>
  </si>
  <si>
    <t>9/10/2014 19:00</t>
  </si>
  <si>
    <t>9/10/2014 20:00</t>
  </si>
  <si>
    <t>9/10/2014 21:00</t>
  </si>
  <si>
    <t>9/10/2014 22:00</t>
  </si>
  <si>
    <t>9/10/2014 23:00</t>
  </si>
  <si>
    <t>9/11/2014 00:00</t>
  </si>
  <si>
    <t>9/11/2014 01:00</t>
  </si>
  <si>
    <t>9/11/2014 02:00</t>
  </si>
  <si>
    <t>9/11/2014 03:00</t>
  </si>
  <si>
    <t>9/11/2014 04:00</t>
  </si>
  <si>
    <t>9/11/2014 05:00</t>
  </si>
  <si>
    <t>9/11/2014 06:00</t>
  </si>
  <si>
    <t>9/11/2014 07:00</t>
  </si>
  <si>
    <t>9/11/2014 08:00</t>
  </si>
  <si>
    <t>9/11/2014 09:00</t>
  </si>
  <si>
    <t>9/11/2014 10:00</t>
  </si>
  <si>
    <t>9/11/2014 11:00</t>
  </si>
  <si>
    <t>9/11/2014 12:00</t>
  </si>
  <si>
    <t>9/11/2014 13:00</t>
  </si>
  <si>
    <t>9/11/2014 14:00</t>
  </si>
  <si>
    <t>9/11/2014 15:00</t>
  </si>
  <si>
    <t>9/11/2014 16:00</t>
  </si>
  <si>
    <t>9/11/2014 17:00</t>
  </si>
  <si>
    <t>9/11/2014 18:00</t>
  </si>
  <si>
    <t>9/11/2014 19:00</t>
  </si>
  <si>
    <t>9/11/2014 20:00</t>
  </si>
  <si>
    <t>9/11/2014 21:00</t>
  </si>
  <si>
    <t>9/11/2014 22:00</t>
  </si>
  <si>
    <t>9/11/2014 23:00</t>
  </si>
  <si>
    <t>9/12/2014 00:00</t>
  </si>
  <si>
    <t>9/12/2014 01:00</t>
  </si>
  <si>
    <t>9/12/2014 02:00</t>
  </si>
  <si>
    <t>9/12/2014 03:00</t>
  </si>
  <si>
    <t>9/12/2014 04:00</t>
  </si>
  <si>
    <t>9/12/2014 05:00</t>
  </si>
  <si>
    <t>9/12/2014 06:00</t>
  </si>
  <si>
    <t>9/12/2014 07:00</t>
  </si>
  <si>
    <t>9/12/2014 08:00</t>
  </si>
  <si>
    <t>9/12/2014 09:00</t>
  </si>
  <si>
    <t>9/12/2014 10:00</t>
  </si>
  <si>
    <t>9/12/2014 11:00</t>
  </si>
  <si>
    <t>9/12/2014 12:00</t>
  </si>
  <si>
    <t>9/12/2014 13:00</t>
  </si>
  <si>
    <t>9/12/2014 14:00</t>
  </si>
  <si>
    <t>9/12/2014 15:00</t>
  </si>
  <si>
    <t>9/12/2014 16:00</t>
  </si>
  <si>
    <t>9/12/2014 17:00</t>
  </si>
  <si>
    <t>9/12/2014 18:00</t>
  </si>
  <si>
    <t>9/12/2014 19:00</t>
  </si>
  <si>
    <t>9/12/2014 20:00</t>
  </si>
  <si>
    <t>9/12/2014 21:00</t>
  </si>
  <si>
    <t>9/12/2014 22:00</t>
  </si>
  <si>
    <t>9/12/2014 23:00</t>
  </si>
  <si>
    <t>9/13/2014 00:00</t>
  </si>
  <si>
    <t>9/13/2014 01:00</t>
  </si>
  <si>
    <t>9/13/2014 02:00</t>
  </si>
  <si>
    <t>9/13/2014 03:00</t>
  </si>
  <si>
    <t>9/13/2014 04:00</t>
  </si>
  <si>
    <t>9/13/2014 05:00</t>
  </si>
  <si>
    <t>9/13/2014 06:00</t>
  </si>
  <si>
    <t>9/13/2014 07:00</t>
  </si>
  <si>
    <t>9/13/2014 08:00</t>
  </si>
  <si>
    <t>9/13/2014 09:00</t>
  </si>
  <si>
    <t>9/13/2014 10:00</t>
  </si>
  <si>
    <t>9/13/2014 11:00</t>
  </si>
  <si>
    <t>9/13/2014 12:00</t>
  </si>
  <si>
    <t>9/13/2014 13:00</t>
  </si>
  <si>
    <t>9/13/2014 14:00</t>
  </si>
  <si>
    <t>9/13/2014 15:00</t>
  </si>
  <si>
    <t>9/13/2014 16:00</t>
  </si>
  <si>
    <t>9/13/2014 17:00</t>
  </si>
  <si>
    <t>9/13/2014 18:00</t>
  </si>
  <si>
    <t>9/13/2014 19:00</t>
  </si>
  <si>
    <t>9/13/2014 20:00</t>
  </si>
  <si>
    <t>9/13/2014 21:00</t>
  </si>
  <si>
    <t>9/13/2014 22:00</t>
  </si>
  <si>
    <t>9/13/2014 23:00</t>
  </si>
  <si>
    <t>9/14/2014 00:00</t>
  </si>
  <si>
    <t>9/14/2014 01:00</t>
  </si>
  <si>
    <t>9/14/2014 02:00</t>
  </si>
  <si>
    <t>9/14/2014 03:00</t>
  </si>
  <si>
    <t>9/14/2014 04:00</t>
  </si>
  <si>
    <t>9/14/2014 05:00</t>
  </si>
  <si>
    <t>9/14/2014 06:00</t>
  </si>
  <si>
    <t>9/14/2014 07:00</t>
  </si>
  <si>
    <t>9/14/2014 08:00</t>
  </si>
  <si>
    <t>9/14/2014 09:00</t>
  </si>
  <si>
    <t>9/14/2014 10:00</t>
  </si>
  <si>
    <t>9/14/2014 11:00</t>
  </si>
  <si>
    <t>9/14/2014 12:00</t>
  </si>
  <si>
    <t>9/14/2014 13:00</t>
  </si>
  <si>
    <t>9/14/2014 14:00</t>
  </si>
  <si>
    <t>9/14/2014 15:00</t>
  </si>
  <si>
    <t>9/14/2014 16:00</t>
  </si>
  <si>
    <t>9/14/2014 17:00</t>
  </si>
  <si>
    <t>9/14/2014 18:00</t>
  </si>
  <si>
    <t>9/14/2014 19:00</t>
  </si>
  <si>
    <t>9/14/2014 20:00</t>
  </si>
  <si>
    <t>9/14/2014 21:00</t>
  </si>
  <si>
    <t>9/14/2014 22:00</t>
  </si>
  <si>
    <t>9/14/2014 23:00</t>
  </si>
  <si>
    <t>9/15/2014 00:00</t>
  </si>
  <si>
    <t>9/15/2014 01:00</t>
  </si>
  <si>
    <t>9/15/2014 02:00</t>
  </si>
  <si>
    <t>9/15/2014 03:00</t>
  </si>
  <si>
    <t>9/15/2014 04:00</t>
  </si>
  <si>
    <t>9/15/2014 05:00</t>
  </si>
  <si>
    <t>9/15/2014 06:00</t>
  </si>
  <si>
    <t>9/15/2014 07:00</t>
  </si>
  <si>
    <t>9/15/2014 08:00</t>
  </si>
  <si>
    <t>9/15/2014 09:00</t>
  </si>
  <si>
    <t>9/15/2014 10:00</t>
  </si>
  <si>
    <t>9/15/2014 11:00</t>
  </si>
  <si>
    <t>9/15/2014 12:00</t>
  </si>
  <si>
    <t>9/15/2014 13:00</t>
  </si>
  <si>
    <t>9/15/2014 14:00</t>
  </si>
  <si>
    <t>9/15/2014 15:00</t>
  </si>
  <si>
    <t>9/15/2014 16:00</t>
  </si>
  <si>
    <t>9/15/2014 17:00</t>
  </si>
  <si>
    <t>9/15/2014 18:00</t>
  </si>
  <si>
    <t>9/15/2014 19:00</t>
  </si>
  <si>
    <t>9/15/2014 20:00</t>
  </si>
  <si>
    <t>9/15/2014 21:00</t>
  </si>
  <si>
    <t>9/15/2014 22:00</t>
  </si>
  <si>
    <t>9/15/2014 23:00</t>
  </si>
  <si>
    <t>9/16/2014 00:00</t>
  </si>
  <si>
    <t>9/16/2014 01:00</t>
  </si>
  <si>
    <t>9/16/2014 02:00</t>
  </si>
  <si>
    <t>9/16/2014 03:00</t>
  </si>
  <si>
    <t>9/16/2014 04:00</t>
  </si>
  <si>
    <t>9/16/2014 05:00</t>
  </si>
  <si>
    <t>9/16/2014 06:00</t>
  </si>
  <si>
    <t>9/16/2014 07:00</t>
  </si>
  <si>
    <t>9/16/2014 08:00</t>
  </si>
  <si>
    <t>9/16/2014 09:00</t>
  </si>
  <si>
    <t>9/16/2014 10:00</t>
  </si>
  <si>
    <t>9/16/2014 11:00</t>
  </si>
  <si>
    <t>9/16/2014 12:00</t>
  </si>
  <si>
    <t>9/16/2014 13:00</t>
  </si>
  <si>
    <t>9/16/2014 14:00</t>
  </si>
  <si>
    <t>9/16/2014 15:00</t>
  </si>
  <si>
    <t>9/16/2014 16:00</t>
  </si>
  <si>
    <t>9/16/2014 17:00</t>
  </si>
  <si>
    <t>9/16/2014 18:00</t>
  </si>
  <si>
    <t>9/16/2014 19:00</t>
  </si>
  <si>
    <t>9/16/2014 20:00</t>
  </si>
  <si>
    <t>9/16/2014 21:00</t>
  </si>
  <si>
    <t>9/16/2014 22:00</t>
  </si>
  <si>
    <t>9/16/2014 23:00</t>
  </si>
  <si>
    <t>9/17/2014 00:00</t>
  </si>
  <si>
    <t>9/17/2014 01:00</t>
  </si>
  <si>
    <t>9/17/2014 02:00</t>
  </si>
  <si>
    <t>9/17/2014 03:00</t>
  </si>
  <si>
    <t>9/17/2014 04:00</t>
  </si>
  <si>
    <t>9/17/2014 05:00</t>
  </si>
  <si>
    <t>9/17/2014 06:00</t>
  </si>
  <si>
    <t>9/17/2014 07:00</t>
  </si>
  <si>
    <t>9/17/2014 08:00</t>
  </si>
  <si>
    <t>9/17/2014 09:00</t>
  </si>
  <si>
    <t>9/17/2014 10:00</t>
  </si>
  <si>
    <t>9/17/2014 11:00</t>
  </si>
  <si>
    <t>9/17/2014 12:00</t>
  </si>
  <si>
    <t>9/17/2014 13:00</t>
  </si>
  <si>
    <t>9/17/2014 14:00</t>
  </si>
  <si>
    <t>9/17/2014 15:00</t>
  </si>
  <si>
    <t>9/17/2014 16:00</t>
  </si>
  <si>
    <t>9/17/2014 17:00</t>
  </si>
  <si>
    <t>9/17/2014 18:00</t>
  </si>
  <si>
    <t>9/17/2014 19:00</t>
  </si>
  <si>
    <t>9/17/2014 20:00</t>
  </si>
  <si>
    <t>9/17/2014 21:00</t>
  </si>
  <si>
    <t>9/17/2014 22:00</t>
  </si>
  <si>
    <t>9/17/2014 23:00</t>
  </si>
  <si>
    <t>9/18/2014 00:00</t>
  </si>
  <si>
    <t>9/18/2014 01:00</t>
  </si>
  <si>
    <t>9/18/2014 02:00</t>
  </si>
  <si>
    <t>9/18/2014 03:00</t>
  </si>
  <si>
    <t>9/18/2014 04:00</t>
  </si>
  <si>
    <t>9/18/2014 05:00</t>
  </si>
  <si>
    <t>9/18/2014 06:00</t>
  </si>
  <si>
    <t>9/18/2014 07:00</t>
  </si>
  <si>
    <t>9/18/2014 08:00</t>
  </si>
  <si>
    <t>9/18/2014 09:00</t>
  </si>
  <si>
    <t>9/18/2014 10:00</t>
  </si>
  <si>
    <t>9/18/2014 11:00</t>
  </si>
  <si>
    <t>9/18/2014 12:00</t>
  </si>
  <si>
    <t>9/18/2014 13:00</t>
  </si>
  <si>
    <t>9/18/2014 14:00</t>
  </si>
  <si>
    <t>9/18/2014 15:00</t>
  </si>
  <si>
    <t>9/18/2014 16:00</t>
  </si>
  <si>
    <t>9/18/2014 17:00</t>
  </si>
  <si>
    <t>9/18/2014 18:00</t>
  </si>
  <si>
    <t>9/18/2014 19:00</t>
  </si>
  <si>
    <t>9/18/2014 20:00</t>
  </si>
  <si>
    <t>9/18/2014 21:00</t>
  </si>
  <si>
    <t>9/18/2014 22:00</t>
  </si>
  <si>
    <t>9/18/2014 23:00</t>
  </si>
  <si>
    <t>9/19/2014 00:00</t>
  </si>
  <si>
    <t>9/19/2014 01:00</t>
  </si>
  <si>
    <t>9/19/2014 02:00</t>
  </si>
  <si>
    <t>9/19/2014 03:00</t>
  </si>
  <si>
    <t>9/19/2014 04:00</t>
  </si>
  <si>
    <t>9/19/2014 05:00</t>
  </si>
  <si>
    <t>9/19/2014 06:00</t>
  </si>
  <si>
    <t>9/19/2014 07:00</t>
  </si>
  <si>
    <t>9/19/2014 08:00</t>
  </si>
  <si>
    <t>9/19/2014 09:00</t>
  </si>
  <si>
    <t>9/19/2014 10:00</t>
  </si>
  <si>
    <t>9/19/2014 11:00</t>
  </si>
  <si>
    <t>9/19/2014 12:00</t>
  </si>
  <si>
    <t>9/19/2014 13:00</t>
  </si>
  <si>
    <t>9/19/2014 14:00</t>
  </si>
  <si>
    <t>9/19/2014 15:00</t>
  </si>
  <si>
    <t>9/19/2014 16:00</t>
  </si>
  <si>
    <t>9/19/2014 17:00</t>
  </si>
  <si>
    <t>9/19/2014 18:00</t>
  </si>
  <si>
    <t>9/19/2014 19:00</t>
  </si>
  <si>
    <t>9/19/2014 20:00</t>
  </si>
  <si>
    <t>9/19/2014 21:00</t>
  </si>
  <si>
    <t>9/19/2014 22:00</t>
  </si>
  <si>
    <t>9/19/2014 23:00</t>
  </si>
  <si>
    <t>9/20/2014 00:00</t>
  </si>
  <si>
    <t>9/20/2014 01:00</t>
  </si>
  <si>
    <t>9/20/2014 02:00</t>
  </si>
  <si>
    <t>9/20/2014 03:00</t>
  </si>
  <si>
    <t>9/20/2014 04:00</t>
  </si>
  <si>
    <t>9/20/2014 05:00</t>
  </si>
  <si>
    <t>9/20/2014 06:00</t>
  </si>
  <si>
    <t>9/20/2014 07:00</t>
  </si>
  <si>
    <t>9/20/2014 08:00</t>
  </si>
  <si>
    <t>9/20/2014 09:00</t>
  </si>
  <si>
    <t>9/20/2014 10:00</t>
  </si>
  <si>
    <t>9/20/2014 11:00</t>
  </si>
  <si>
    <t>9/20/2014 12:00</t>
  </si>
  <si>
    <t>9/20/2014 13:00</t>
  </si>
  <si>
    <t>9/20/2014 14:00</t>
  </si>
  <si>
    <t>9/20/2014 15:00</t>
  </si>
  <si>
    <t>9/20/2014 16:00</t>
  </si>
  <si>
    <t>9/20/2014 17:00</t>
  </si>
  <si>
    <t>9/20/2014 18:00</t>
  </si>
  <si>
    <t>9/20/2014 19:00</t>
  </si>
  <si>
    <t>9/20/2014 20:00</t>
  </si>
  <si>
    <t>9/20/2014 21:00</t>
  </si>
  <si>
    <t>9/20/2014 22:00</t>
  </si>
  <si>
    <t>9/20/2014 23:00</t>
  </si>
  <si>
    <t>9/21/2014 00:00</t>
  </si>
  <si>
    <t>9/21/2014 01:00</t>
  </si>
  <si>
    <t>9/21/2014 02:00</t>
  </si>
  <si>
    <t>9/21/2014 03:00</t>
  </si>
  <si>
    <t>9/21/2014 04:00</t>
  </si>
  <si>
    <t>9/21/2014 05:00</t>
  </si>
  <si>
    <t>9/21/2014 06:00</t>
  </si>
  <si>
    <t>9/21/2014 07:00</t>
  </si>
  <si>
    <t>9/21/2014 08:00</t>
  </si>
  <si>
    <t>9/21/2014 09:00</t>
  </si>
  <si>
    <t>9/21/2014 10:00</t>
  </si>
  <si>
    <t>9/21/2014 11:00</t>
  </si>
  <si>
    <t>9/21/2014 12:00</t>
  </si>
  <si>
    <t>9/21/2014 13:00</t>
  </si>
  <si>
    <t>9/21/2014 14:00</t>
  </si>
  <si>
    <t>9/21/2014 15:00</t>
  </si>
  <si>
    <t>9/21/2014 16:00</t>
  </si>
  <si>
    <t>9/21/2014 17:00</t>
  </si>
  <si>
    <t>9/21/2014 18:00</t>
  </si>
  <si>
    <t>9/21/2014 19:00</t>
  </si>
  <si>
    <t>9/21/2014 20:00</t>
  </si>
  <si>
    <t>9/21/2014 21:00</t>
  </si>
  <si>
    <t>9/21/2014 22:00</t>
  </si>
  <si>
    <t>9/21/2014 23:00</t>
  </si>
  <si>
    <t>9/22/2014 00:00</t>
  </si>
  <si>
    <t>9/22/2014 01:00</t>
  </si>
  <si>
    <t>9/22/2014 02:00</t>
  </si>
  <si>
    <t>9/22/2014 03:00</t>
  </si>
  <si>
    <t>9/22/2014 04:00</t>
  </si>
  <si>
    <t>9/22/2014 05:00</t>
  </si>
  <si>
    <t>9/22/2014 06:00</t>
  </si>
  <si>
    <t>9/22/2014 07:00</t>
  </si>
  <si>
    <t>9/22/2014 08:00</t>
  </si>
  <si>
    <t>9/22/2014 09:00</t>
  </si>
  <si>
    <t>9/22/2014 10:00</t>
  </si>
  <si>
    <t>9/22/2014 11:00</t>
  </si>
  <si>
    <t>9/22/2014 12:00</t>
  </si>
  <si>
    <t>9/22/2014 13:00</t>
  </si>
  <si>
    <t>9/22/2014 14:00</t>
  </si>
  <si>
    <t>9/22/2014 15:00</t>
  </si>
  <si>
    <t>9/22/2014 16:00</t>
  </si>
  <si>
    <t>9/22/2014 17:00</t>
  </si>
  <si>
    <t>9/22/2014 18:00</t>
  </si>
  <si>
    <t>9/22/2014 19:00</t>
  </si>
  <si>
    <t>9/22/2014 20:00</t>
  </si>
  <si>
    <t>9/22/2014 21:00</t>
  </si>
  <si>
    <t>9/22/2014 22:00</t>
  </si>
  <si>
    <t>9/22/2014 23:00</t>
  </si>
  <si>
    <t>9/23/2014 00:00</t>
  </si>
  <si>
    <t>9/23/2014 01:00</t>
  </si>
  <si>
    <t>9/23/2014 02:00</t>
  </si>
  <si>
    <t>9/23/2014 03:00</t>
  </si>
  <si>
    <t>9/23/2014 04:00</t>
  </si>
  <si>
    <t>9/23/2014 05:00</t>
  </si>
  <si>
    <t>9/23/2014 06:00</t>
  </si>
  <si>
    <t>9/23/2014 07:00</t>
  </si>
  <si>
    <t>9/23/2014 08:00</t>
  </si>
  <si>
    <t>9/23/2014 09:00</t>
  </si>
  <si>
    <t>9/23/2014 10:00</t>
  </si>
  <si>
    <t>9/23/2014 11:00</t>
  </si>
  <si>
    <t>9/23/2014 12:00</t>
  </si>
  <si>
    <t>9/23/2014 13:00</t>
  </si>
  <si>
    <t>9/23/2014 14:00</t>
  </si>
  <si>
    <t>9/23/2014 15:00</t>
  </si>
  <si>
    <t>9/23/2014 16:00</t>
  </si>
  <si>
    <t>9/23/2014 17:00</t>
  </si>
  <si>
    <t>9/23/2014 18:00</t>
  </si>
  <si>
    <t>9/23/2014 19:00</t>
  </si>
  <si>
    <t>9/23/2014 20:00</t>
  </si>
  <si>
    <t>9/23/2014 21:00</t>
  </si>
  <si>
    <t>9/23/2014 22:00</t>
  </si>
  <si>
    <t>9/23/2014 23:00</t>
  </si>
  <si>
    <t>9/24/2014 00:00</t>
  </si>
  <si>
    <t>9/24/2014 01:00</t>
  </si>
  <si>
    <t>9/24/2014 02:00</t>
  </si>
  <si>
    <t>9/24/2014 03:00</t>
  </si>
  <si>
    <t>9/24/2014 04:00</t>
  </si>
  <si>
    <t>9/24/2014 05:00</t>
  </si>
  <si>
    <t>9/24/2014 06:00</t>
  </si>
  <si>
    <t>9/24/2014 07:00</t>
  </si>
  <si>
    <t>9/24/2014 08:00</t>
  </si>
  <si>
    <t>9/24/2014 09:00</t>
  </si>
  <si>
    <t>9/24/2014 10:00</t>
  </si>
  <si>
    <t>9/24/2014 11:00</t>
  </si>
  <si>
    <t>9/24/2014 12:00</t>
  </si>
  <si>
    <t>9/24/2014 13:00</t>
  </si>
  <si>
    <t>9/24/2014 14:00</t>
  </si>
  <si>
    <t>9/24/2014 15:00</t>
  </si>
  <si>
    <t>9/24/2014 16:00</t>
  </si>
  <si>
    <t>9/24/2014 17:00</t>
  </si>
  <si>
    <t>9/24/2014 18:00</t>
  </si>
  <si>
    <t>9/24/2014 19:00</t>
  </si>
  <si>
    <t>9/24/2014 20:00</t>
  </si>
  <si>
    <t>9/24/2014 21:00</t>
  </si>
  <si>
    <t>9/24/2014 22:00</t>
  </si>
  <si>
    <t>9/24/2014 23:00</t>
  </si>
  <si>
    <t>9/25/2014 00:00</t>
  </si>
  <si>
    <t>9/25/2014 01:00</t>
  </si>
  <si>
    <t>9/25/2014 02:00</t>
  </si>
  <si>
    <t>9/25/2014 03:00</t>
  </si>
  <si>
    <t>9/25/2014 04:00</t>
  </si>
  <si>
    <t>9/25/2014 05:00</t>
  </si>
  <si>
    <t>9/25/2014 06:00</t>
  </si>
  <si>
    <t>9/25/2014 07:00</t>
  </si>
  <si>
    <t>9/25/2014 08:00</t>
  </si>
  <si>
    <t>9/25/2014 09:00</t>
  </si>
  <si>
    <t>9/25/2014 10:00</t>
  </si>
  <si>
    <t>9/25/2014 11:00</t>
  </si>
  <si>
    <t>9/25/2014 12:00</t>
  </si>
  <si>
    <t>9/25/2014 13:00</t>
  </si>
  <si>
    <t>9/25/2014 14:00</t>
  </si>
  <si>
    <t>9/25/2014 15:00</t>
  </si>
  <si>
    <t>9/25/2014 16:00</t>
  </si>
  <si>
    <t>9/25/2014 17:00</t>
  </si>
  <si>
    <t>9/25/2014 18:00</t>
  </si>
  <si>
    <t>9/25/2014 19:00</t>
  </si>
  <si>
    <t>9/25/2014 20:00</t>
  </si>
  <si>
    <t>9/25/2014 21:00</t>
  </si>
  <si>
    <t>9/25/2014 22:00</t>
  </si>
  <si>
    <t>9/25/2014 23:00</t>
  </si>
  <si>
    <t>9/26/2014 00:00</t>
  </si>
  <si>
    <t>9/26/2014 01:00</t>
  </si>
  <si>
    <t>9/26/2014 02:00</t>
  </si>
  <si>
    <t>9/26/2014 03:00</t>
  </si>
  <si>
    <t>9/26/2014 04:00</t>
  </si>
  <si>
    <t>9/26/2014 05:00</t>
  </si>
  <si>
    <t>9/26/2014 06:00</t>
  </si>
  <si>
    <t>9/26/2014 07:00</t>
  </si>
  <si>
    <t>9/26/2014 08:00</t>
  </si>
  <si>
    <t>9/26/2014 09:00</t>
  </si>
  <si>
    <t>9/26/2014 10:00</t>
  </si>
  <si>
    <t>9/26/2014 11:00</t>
  </si>
  <si>
    <t>9/26/2014 12:00</t>
  </si>
  <si>
    <t>9/26/2014 13:00</t>
  </si>
  <si>
    <t>9/26/2014 14:00</t>
  </si>
  <si>
    <t>9/26/2014 15:00</t>
  </si>
  <si>
    <t>9/26/2014 16:00</t>
  </si>
  <si>
    <t>9/26/2014 17:00</t>
  </si>
  <si>
    <t>9/26/2014 18:00</t>
  </si>
  <si>
    <t>9/26/2014 19:00</t>
  </si>
  <si>
    <t>9/26/2014 20:00</t>
  </si>
  <si>
    <t>9/26/2014 21:00</t>
  </si>
  <si>
    <t>9/26/2014 22:00</t>
  </si>
  <si>
    <t>9/26/2014 23:00</t>
  </si>
  <si>
    <t>9/27/2014 00:00</t>
  </si>
  <si>
    <t>9/27/2014 01:00</t>
  </si>
  <si>
    <t>9/27/2014 02:00</t>
  </si>
  <si>
    <t>9/27/2014 03:00</t>
  </si>
  <si>
    <t>9/27/2014 04:00</t>
  </si>
  <si>
    <t>9/27/2014 05:00</t>
  </si>
  <si>
    <t>9/27/2014 06:00</t>
  </si>
  <si>
    <t>9/27/2014 07:00</t>
  </si>
  <si>
    <t>9/27/2014 08:00</t>
  </si>
  <si>
    <t>9/27/2014 09:00</t>
  </si>
  <si>
    <t>9/27/2014 10:00</t>
  </si>
  <si>
    <t>9/27/2014 11:00</t>
  </si>
  <si>
    <t>9/27/2014 12:00</t>
  </si>
  <si>
    <t>9/27/2014 13:00</t>
  </si>
  <si>
    <t>9/27/2014 14:00</t>
  </si>
  <si>
    <t>9/27/2014 15:00</t>
  </si>
  <si>
    <t>9/27/2014 16:00</t>
  </si>
  <si>
    <t>9/27/2014 17:00</t>
  </si>
  <si>
    <t>9/27/2014 18:00</t>
  </si>
  <si>
    <t>9/27/2014 19:00</t>
  </si>
  <si>
    <t>9/27/2014 20:00</t>
  </si>
  <si>
    <t>9/27/2014 21:00</t>
  </si>
  <si>
    <t>9/27/2014 22:00</t>
  </si>
  <si>
    <t>9/27/2014 23:00</t>
  </si>
  <si>
    <t>9/28/2014 00:00</t>
  </si>
  <si>
    <t>9/28/2014 01:00</t>
  </si>
  <si>
    <t>9/28/2014 02:00</t>
  </si>
  <si>
    <t>9/28/2014 03:00</t>
  </si>
  <si>
    <t>9/28/2014 04:00</t>
  </si>
  <si>
    <t>9/28/2014 05:00</t>
  </si>
  <si>
    <t>9/28/2014 06:00</t>
  </si>
  <si>
    <t>9/28/2014 07:00</t>
  </si>
  <si>
    <t>9/28/2014 08:00</t>
  </si>
  <si>
    <t>9/28/2014 09:00</t>
  </si>
  <si>
    <t>9/28/2014 10:00</t>
  </si>
  <si>
    <t>9/28/2014 11:00</t>
  </si>
  <si>
    <t>9/28/2014 12:00</t>
  </si>
  <si>
    <t>9/28/2014 13:00</t>
  </si>
  <si>
    <t>9/28/2014 14:00</t>
  </si>
  <si>
    <t>9/28/2014 15:00</t>
  </si>
  <si>
    <t>9/28/2014 16:00</t>
  </si>
  <si>
    <t>9/28/2014 17:00</t>
  </si>
  <si>
    <t>9/28/2014 18:00</t>
  </si>
  <si>
    <t>9/28/2014 19:00</t>
  </si>
  <si>
    <t>9/28/2014 20:00</t>
  </si>
  <si>
    <t>9/28/2014 21:00</t>
  </si>
  <si>
    <t>9/28/2014 22:00</t>
  </si>
  <si>
    <t>9/28/2014 23:00</t>
  </si>
  <si>
    <t>9/29/2014 00:00</t>
  </si>
  <si>
    <t>9/29/2014 01:00</t>
  </si>
  <si>
    <t>9/29/2014 02:00</t>
  </si>
  <si>
    <t>9/29/2014 03:00</t>
  </si>
  <si>
    <t>9/29/2014 04:00</t>
  </si>
  <si>
    <t>9/29/2014 05:00</t>
  </si>
  <si>
    <t>9/29/2014 06:00</t>
  </si>
  <si>
    <t>9/29/2014 07:00</t>
  </si>
  <si>
    <t>9/29/2014 08:00</t>
  </si>
  <si>
    <t>9/29/2014 09:00</t>
  </si>
  <si>
    <t>9/29/2014 10:00</t>
  </si>
  <si>
    <t>9/29/2014 11:00</t>
  </si>
  <si>
    <t>9/29/2014 12:00</t>
  </si>
  <si>
    <t>9/29/2014 13:00</t>
  </si>
  <si>
    <t>9/29/2014 14:00</t>
  </si>
  <si>
    <t>9/29/2014 15:00</t>
  </si>
  <si>
    <t>9/29/2014 16:00</t>
  </si>
  <si>
    <t>9/29/2014 17:00</t>
  </si>
  <si>
    <t>9/29/2014 18:00</t>
  </si>
  <si>
    <t>9/29/2014 19:00</t>
  </si>
  <si>
    <t>9/29/2014 20:00</t>
  </si>
  <si>
    <t>9/29/2014 21:00</t>
  </si>
  <si>
    <t>9/29/2014 22:00</t>
  </si>
  <si>
    <t>9/29/2014 23:00</t>
  </si>
  <si>
    <t>9/30/2014 00:00</t>
  </si>
  <si>
    <t>9/30/2014 01:00</t>
  </si>
  <si>
    <t>9/30/2014 02:00</t>
  </si>
  <si>
    <t>9/30/2014 03:00</t>
  </si>
  <si>
    <t>9/30/2014 04:00</t>
  </si>
  <si>
    <t>9/30/2014 05:00</t>
  </si>
  <si>
    <t>9/30/2014 06:00</t>
  </si>
  <si>
    <t>9/30/2014 07:00</t>
  </si>
  <si>
    <t>9/30/2014 08:00</t>
  </si>
  <si>
    <t>9/30/2014 09:00</t>
  </si>
  <si>
    <t>9/30/2014 10:00</t>
  </si>
  <si>
    <t>9/30/2014 11:00</t>
  </si>
  <si>
    <t>9/30/2014 12:00</t>
  </si>
  <si>
    <t>9/30/2014 13:00</t>
  </si>
  <si>
    <t>9/30/2014 14:00</t>
  </si>
  <si>
    <t>9/30/2014 15:00</t>
  </si>
  <si>
    <t>9/30/2014 16:00</t>
  </si>
  <si>
    <t>9/30/2014 17:00</t>
  </si>
  <si>
    <t>9/30/2014 18:00</t>
  </si>
  <si>
    <t>9/30/2014 19:00</t>
  </si>
  <si>
    <t>9/30/2014 20:00</t>
  </si>
  <si>
    <t>9/30/2014 21:00</t>
  </si>
  <si>
    <t>9/30/2014 22:00</t>
  </si>
  <si>
    <t>9/30/2014 23:00</t>
  </si>
  <si>
    <t>10/01/2014 00:00</t>
  </si>
  <si>
    <t>10/01/2014 01:00</t>
  </si>
  <si>
    <t>10/01/2014 02:00</t>
  </si>
  <si>
    <t>10/01/2014 03:00</t>
  </si>
  <si>
    <t>10/01/2014 04:00</t>
  </si>
  <si>
    <t>10/01/2014 05:00</t>
  </si>
  <si>
    <t>10/01/2014 06:00</t>
  </si>
  <si>
    <t>10/01/2014 07:00</t>
  </si>
  <si>
    <t>10/01/2014 08:00</t>
  </si>
  <si>
    <t>10/01/2014 09:00</t>
  </si>
  <si>
    <t>10/01/2014 10:00</t>
  </si>
  <si>
    <t>10/01/2014 11:00</t>
  </si>
  <si>
    <t>10/01/2014 12:00</t>
  </si>
  <si>
    <t>10/01/2014 13:00</t>
  </si>
  <si>
    <t>10/01/2014 14:00</t>
  </si>
  <si>
    <t>10/01/2014 15:00</t>
  </si>
  <si>
    <t>10/01/2014 16:00</t>
  </si>
  <si>
    <t>10/01/2014 17:00</t>
  </si>
  <si>
    <t>10/01/2014 18:00</t>
  </si>
  <si>
    <t>10/01/2014 19:00</t>
  </si>
  <si>
    <t>10/01/2014 20:00</t>
  </si>
  <si>
    <t>10/01/2014 21:00</t>
  </si>
  <si>
    <t>10/01/2014 22:00</t>
  </si>
  <si>
    <t>10/01/2014 23:00</t>
  </si>
  <si>
    <t>10/02/2014 00:00</t>
  </si>
  <si>
    <t>10/02/2014 01:00</t>
  </si>
  <si>
    <t>10/02/2014 02:00</t>
  </si>
  <si>
    <t>10/02/2014 03:00</t>
  </si>
  <si>
    <t>10/02/2014 04:00</t>
  </si>
  <si>
    <t>10/02/2014 05:00</t>
  </si>
  <si>
    <t>10/02/2014 06:00</t>
  </si>
  <si>
    <t>10/02/2014 07:00</t>
  </si>
  <si>
    <t>10/02/2014 08:00</t>
  </si>
  <si>
    <t>10/02/2014 09:00</t>
  </si>
  <si>
    <t>10/02/2014 10:00</t>
  </si>
  <si>
    <t>10/02/2014 11:00</t>
  </si>
  <si>
    <t>10/02/2014 12:00</t>
  </si>
  <si>
    <t>10/02/2014 13:00</t>
  </si>
  <si>
    <t>10/02/2014 14:00</t>
  </si>
  <si>
    <t>10/02/2014 15:00</t>
  </si>
  <si>
    <t>10/02/2014 16:00</t>
  </si>
  <si>
    <t>10/02/2014 17:00</t>
  </si>
  <si>
    <t>10/02/2014 18:00</t>
  </si>
  <si>
    <t>10/02/2014 19:00</t>
  </si>
  <si>
    <t>10/02/2014 20:00</t>
  </si>
  <si>
    <t>10/02/2014 21:00</t>
  </si>
  <si>
    <t>10/02/2014 22:00</t>
  </si>
  <si>
    <t>10/02/2014 23:00</t>
  </si>
  <si>
    <t>10/03/2014 00:00</t>
  </si>
  <si>
    <t>10/03/2014 01:00</t>
  </si>
  <si>
    <t>10/03/2014 02:00</t>
  </si>
  <si>
    <t>10/03/2014 03:00</t>
  </si>
  <si>
    <t>10/03/2014 04:00</t>
  </si>
  <si>
    <t>10/03/2014 05:00</t>
  </si>
  <si>
    <t>10/03/2014 06:00</t>
  </si>
  <si>
    <t>10/03/2014 07:00</t>
  </si>
  <si>
    <t>10/03/2014 08:00</t>
  </si>
  <si>
    <t>10/03/2014 09:00</t>
  </si>
  <si>
    <t>10/03/2014 10:00</t>
  </si>
  <si>
    <t>10/03/2014 11:00</t>
  </si>
  <si>
    <t>10/03/2014 12:00</t>
  </si>
  <si>
    <t>10/03/2014 13:00</t>
  </si>
  <si>
    <t>10/03/2014 14:00</t>
  </si>
  <si>
    <t>10/03/2014 15:00</t>
  </si>
  <si>
    <t>10/03/2014 16:00</t>
  </si>
  <si>
    <t>10/03/2014 17:00</t>
  </si>
  <si>
    <t>10/03/2014 18:00</t>
  </si>
  <si>
    <t>10/03/2014 19:00</t>
  </si>
  <si>
    <t>10/03/2014 20:00</t>
  </si>
  <si>
    <t>10/03/2014 21:00</t>
  </si>
  <si>
    <t>10/03/2014 22:00</t>
  </si>
  <si>
    <t>10/03/2014 23:00</t>
  </si>
  <si>
    <t>10/04/2014 00:00</t>
  </si>
  <si>
    <t>10/04/2014 01:00</t>
  </si>
  <si>
    <t>10/04/2014 02:00</t>
  </si>
  <si>
    <t>10/04/2014 03:00</t>
  </si>
  <si>
    <t>10/04/2014 04:00</t>
  </si>
  <si>
    <t>10/04/2014 05:00</t>
  </si>
  <si>
    <t>10/04/2014 06:00</t>
  </si>
  <si>
    <t>10/04/2014 07:00</t>
  </si>
  <si>
    <t>10/04/2014 08:00</t>
  </si>
  <si>
    <t>10/04/2014 09:00</t>
  </si>
  <si>
    <t>10/04/2014 10:00</t>
  </si>
  <si>
    <t>10/04/2014 11:00</t>
  </si>
  <si>
    <t>10/04/2014 12:00</t>
  </si>
  <si>
    <t>10/04/2014 13:00</t>
  </si>
  <si>
    <t>10/04/2014 14:00</t>
  </si>
  <si>
    <t>10/04/2014 15:00</t>
  </si>
  <si>
    <t>10/04/2014 16:00</t>
  </si>
  <si>
    <t>10/04/2014 17:00</t>
  </si>
  <si>
    <t>10/04/2014 18:00</t>
  </si>
  <si>
    <t>10/04/2014 19:00</t>
  </si>
  <si>
    <t>10/04/2014 20:00</t>
  </si>
  <si>
    <t>10/04/2014 21:00</t>
  </si>
  <si>
    <t>10/04/2014 22:00</t>
  </si>
  <si>
    <t>10/04/2014 23:00</t>
  </si>
  <si>
    <t>10/05/2014 00:00</t>
  </si>
  <si>
    <t>10/05/2014 01:00</t>
  </si>
  <si>
    <t>10/05/2014 02:00</t>
  </si>
  <si>
    <t>10/05/2014 03:00</t>
  </si>
  <si>
    <t>10/05/2014 04:00</t>
  </si>
  <si>
    <t>10/05/2014 05:00</t>
  </si>
  <si>
    <t>10/05/2014 06:00</t>
  </si>
  <si>
    <t>10/05/2014 07:00</t>
  </si>
  <si>
    <t>10/05/2014 08:00</t>
  </si>
  <si>
    <t>10/05/2014 09:00</t>
  </si>
  <si>
    <t>10/05/2014 10:00</t>
  </si>
  <si>
    <t>10/05/2014 11:00</t>
  </si>
  <si>
    <t>10/05/2014 12:00</t>
  </si>
  <si>
    <t>10/05/2014 13:00</t>
  </si>
  <si>
    <t>10/05/2014 14:00</t>
  </si>
  <si>
    <t>10/05/2014 15:00</t>
  </si>
  <si>
    <t>10/05/2014 16:00</t>
  </si>
  <si>
    <t>10/05/2014 17:00</t>
  </si>
  <si>
    <t>10/05/2014 18:00</t>
  </si>
  <si>
    <t>10/05/2014 19:00</t>
  </si>
  <si>
    <t>10/05/2014 20:00</t>
  </si>
  <si>
    <t>10/05/2014 21:00</t>
  </si>
  <si>
    <t>10/05/2014 22:00</t>
  </si>
  <si>
    <t>10/05/2014 23:00</t>
  </si>
  <si>
    <t>10/06/2014 00:00</t>
  </si>
  <si>
    <t>10/06/2014 01:00</t>
  </si>
  <si>
    <t>10/06/2014 02:00</t>
  </si>
  <si>
    <t>10/06/2014 03:00</t>
  </si>
  <si>
    <t>10/06/2014 04:00</t>
  </si>
  <si>
    <t>10/06/2014 05:00</t>
  </si>
  <si>
    <t>10/06/2014 06:00</t>
  </si>
  <si>
    <t>10/06/2014 07:00</t>
  </si>
  <si>
    <t>10/06/2014 08:00</t>
  </si>
  <si>
    <t>10/06/2014 09:00</t>
  </si>
  <si>
    <t>10/06/2014 10:00</t>
  </si>
  <si>
    <t>10/06/2014 11:00</t>
  </si>
  <si>
    <t>10/06/2014 12:00</t>
  </si>
  <si>
    <t>10/06/2014 13:00</t>
  </si>
  <si>
    <t>10/06/2014 14:00</t>
  </si>
  <si>
    <t>10/06/2014 15:00</t>
  </si>
  <si>
    <t>10/06/2014 16:00</t>
  </si>
  <si>
    <t>10/06/2014 17:00</t>
  </si>
  <si>
    <t>10/06/2014 18:00</t>
  </si>
  <si>
    <t>10/06/2014 19:00</t>
  </si>
  <si>
    <t>10/06/2014 20:00</t>
  </si>
  <si>
    <t>10/06/2014 21:00</t>
  </si>
  <si>
    <t>10/06/2014 22:00</t>
  </si>
  <si>
    <t>10/06/2014 23:00</t>
  </si>
  <si>
    <t>10/07/2014 00:00</t>
  </si>
  <si>
    <t>10/07/2014 01:00</t>
  </si>
  <si>
    <t>10/07/2014 02:00</t>
  </si>
  <si>
    <t>10/07/2014 03:00</t>
  </si>
  <si>
    <t>10/07/2014 04:00</t>
  </si>
  <si>
    <t>10/07/2014 05:00</t>
  </si>
  <si>
    <t>10/07/2014 06:00</t>
  </si>
  <si>
    <t>10/07/2014 07:00</t>
  </si>
  <si>
    <t>10/07/2014 08:00</t>
  </si>
  <si>
    <t>10/07/2014 09:00</t>
  </si>
  <si>
    <t>10/07/2014 10:00</t>
  </si>
  <si>
    <t>10/07/2014 11:00</t>
  </si>
  <si>
    <t>10/07/2014 12:00</t>
  </si>
  <si>
    <t>10/07/2014 13:00</t>
  </si>
  <si>
    <t>10/07/2014 14:00</t>
  </si>
  <si>
    <t>10/07/2014 15:00</t>
  </si>
  <si>
    <t>10/07/2014 16:00</t>
  </si>
  <si>
    <t>10/07/2014 17:00</t>
  </si>
  <si>
    <t>10/07/2014 18:00</t>
  </si>
  <si>
    <t>10/07/2014 19:00</t>
  </si>
  <si>
    <t>10/07/2014 20:00</t>
  </si>
  <si>
    <t>10/07/2014 21:00</t>
  </si>
  <si>
    <t>10/07/2014 22:00</t>
  </si>
  <si>
    <t>10/07/2014 23:00</t>
  </si>
  <si>
    <t>10/08/2014 00:00</t>
  </si>
  <si>
    <t>10/08/2014 01:00</t>
  </si>
  <si>
    <t>10/08/2014 02:00</t>
  </si>
  <si>
    <t>10/08/2014 03:00</t>
  </si>
  <si>
    <t>10/08/2014 04:00</t>
  </si>
  <si>
    <t>10/08/2014 05:00</t>
  </si>
  <si>
    <t>10/08/2014 06:00</t>
  </si>
  <si>
    <t>10/08/2014 07:00</t>
  </si>
  <si>
    <t>10/08/2014 08:00</t>
  </si>
  <si>
    <t>10/08/2014 09:00</t>
  </si>
  <si>
    <t>10/08/2014 10:00</t>
  </si>
  <si>
    <t>10/08/2014 11:00</t>
  </si>
  <si>
    <t>10/08/2014 12:00</t>
  </si>
  <si>
    <t>10/08/2014 13:00</t>
  </si>
  <si>
    <t>10/08/2014 14:00</t>
  </si>
  <si>
    <t>10/08/2014 15:00</t>
  </si>
  <si>
    <t>10/08/2014 16:00</t>
  </si>
  <si>
    <t>10/08/2014 17:00</t>
  </si>
  <si>
    <t>10/08/2014 18:00</t>
  </si>
  <si>
    <t>10/08/2014 19:00</t>
  </si>
  <si>
    <t>10/08/2014 20:00</t>
  </si>
  <si>
    <t>10/08/2014 21:00</t>
  </si>
  <si>
    <t>10/08/2014 22:00</t>
  </si>
  <si>
    <t>10/08/2014 23:00</t>
  </si>
  <si>
    <t>10/09/2014 00:00</t>
  </si>
  <si>
    <t>10/09/2014 01:00</t>
  </si>
  <si>
    <t>10/09/2014 02:00</t>
  </si>
  <si>
    <t>10/09/2014 03:00</t>
  </si>
  <si>
    <t>10/09/2014 04:00</t>
  </si>
  <si>
    <t>10/09/2014 05:00</t>
  </si>
  <si>
    <t>10/09/2014 06:00</t>
  </si>
  <si>
    <t>10/09/2014 07:00</t>
  </si>
  <si>
    <t>10/09/2014 08:00</t>
  </si>
  <si>
    <t>10/09/2014 09:00</t>
  </si>
  <si>
    <t>10/09/2014 10:00</t>
  </si>
  <si>
    <t>10/09/2014 11:00</t>
  </si>
  <si>
    <t>10/09/2014 12:00</t>
  </si>
  <si>
    <t>10/09/2014 13:00</t>
  </si>
  <si>
    <t>10/09/2014 14:00</t>
  </si>
  <si>
    <t>10/09/2014 15:00</t>
  </si>
  <si>
    <t>10/09/2014 16:00</t>
  </si>
  <si>
    <t>10/09/2014 17:00</t>
  </si>
  <si>
    <t>10/09/2014 18:00</t>
  </si>
  <si>
    <t>10/09/2014 19:00</t>
  </si>
  <si>
    <t>10/09/2014 20:00</t>
  </si>
  <si>
    <t>10/09/2014 21:00</t>
  </si>
  <si>
    <t>10/09/2014 22:00</t>
  </si>
  <si>
    <t>10/09/2014 23:00</t>
  </si>
  <si>
    <t>10/10/2014 00:00</t>
  </si>
  <si>
    <t>10/10/2014 01:00</t>
  </si>
  <si>
    <t>10/10/2014 02:00</t>
  </si>
  <si>
    <t>10/10/2014 03:00</t>
  </si>
  <si>
    <t>10/10/2014 04:00</t>
  </si>
  <si>
    <t>10/10/2014 05:00</t>
  </si>
  <si>
    <t>10/10/2014 06:00</t>
  </si>
  <si>
    <t>10/10/2014 07:00</t>
  </si>
  <si>
    <t>10/10/2014 08:00</t>
  </si>
  <si>
    <t>10/10/2014 09:00</t>
  </si>
  <si>
    <t>10/10/2014 10:00</t>
  </si>
  <si>
    <t>10/10/2014 11:00</t>
  </si>
  <si>
    <t>10/10/2014 12:00</t>
  </si>
  <si>
    <t>10/10/2014 13:00</t>
  </si>
  <si>
    <t>10/10/2014 14:00</t>
  </si>
  <si>
    <t>10/10/2014 15:00</t>
  </si>
  <si>
    <t>10/10/2014 16:00</t>
  </si>
  <si>
    <t>10/10/2014 17:00</t>
  </si>
  <si>
    <t>10/10/2014 18:00</t>
  </si>
  <si>
    <t>10/10/2014 19:00</t>
  </si>
  <si>
    <t>10/10/2014 20:00</t>
  </si>
  <si>
    <t>10/10/2014 21:00</t>
  </si>
  <si>
    <t>10/10/2014 22:00</t>
  </si>
  <si>
    <t>10/10/2014 23:00</t>
  </si>
  <si>
    <t>10/11/2014 00:00</t>
  </si>
  <si>
    <t>10/11/2014 01:00</t>
  </si>
  <si>
    <t>10/11/2014 02:00</t>
  </si>
  <si>
    <t>10/11/2014 03:00</t>
  </si>
  <si>
    <t>10/11/2014 04:00</t>
  </si>
  <si>
    <t>10/11/2014 05:00</t>
  </si>
  <si>
    <t>10/11/2014 06:00</t>
  </si>
  <si>
    <t>10/11/2014 07:00</t>
  </si>
  <si>
    <t>10/11/2014 08:00</t>
  </si>
  <si>
    <t>10/11/2014 09:00</t>
  </si>
  <si>
    <t>10/11/2014 10:00</t>
  </si>
  <si>
    <t>10/11/2014 11:00</t>
  </si>
  <si>
    <t>10/11/2014 12:00</t>
  </si>
  <si>
    <t>10/11/2014 13:00</t>
  </si>
  <si>
    <t>10/11/2014 14:00</t>
  </si>
  <si>
    <t>10/11/2014 15:00</t>
  </si>
  <si>
    <t>10/11/2014 16:00</t>
  </si>
  <si>
    <t>10/11/2014 17:00</t>
  </si>
  <si>
    <t>10/11/2014 18:00</t>
  </si>
  <si>
    <t>10/11/2014 19:00</t>
  </si>
  <si>
    <t>10/11/2014 20:00</t>
  </si>
  <si>
    <t>10/11/2014 21:00</t>
  </si>
  <si>
    <t>10/11/2014 22:00</t>
  </si>
  <si>
    <t>10/11/2014 23:00</t>
  </si>
  <si>
    <t>10/12/2014 00:00</t>
  </si>
  <si>
    <t>10/12/2014 01:00</t>
  </si>
  <si>
    <t>10/12/2014 02:00</t>
  </si>
  <si>
    <t>10/12/2014 03:00</t>
  </si>
  <si>
    <t>10/12/2014 04:00</t>
  </si>
  <si>
    <t>10/12/2014 05:00</t>
  </si>
  <si>
    <t>10/12/2014 06:00</t>
  </si>
  <si>
    <t>10/12/2014 07:00</t>
  </si>
  <si>
    <t>10/12/2014 08:00</t>
  </si>
  <si>
    <t>10/12/2014 09:00</t>
  </si>
  <si>
    <t>10/12/2014 10:00</t>
  </si>
  <si>
    <t>10/12/2014 11:00</t>
  </si>
  <si>
    <t>10/12/2014 12:00</t>
  </si>
  <si>
    <t>10/12/2014 13:00</t>
  </si>
  <si>
    <t>10/12/2014 14:00</t>
  </si>
  <si>
    <t>10/12/2014 15:00</t>
  </si>
  <si>
    <t>10/12/2014 16:00</t>
  </si>
  <si>
    <t>10/12/2014 17:00</t>
  </si>
  <si>
    <t>10/12/2014 18:00</t>
  </si>
  <si>
    <t>10/12/2014 19:00</t>
  </si>
  <si>
    <t>10/12/2014 20:00</t>
  </si>
  <si>
    <t>10/12/2014 21:00</t>
  </si>
  <si>
    <t>10/12/2014 22:00</t>
  </si>
  <si>
    <t>10/12/2014 23:00</t>
  </si>
  <si>
    <t>10/13/2014 00:00</t>
  </si>
  <si>
    <t>10/13/2014 01:00</t>
  </si>
  <si>
    <t>10/13/2014 02:00</t>
  </si>
  <si>
    <t>10/13/2014 03:00</t>
  </si>
  <si>
    <t>10/13/2014 04:00</t>
  </si>
  <si>
    <t>10/13/2014 05:00</t>
  </si>
  <si>
    <t>10/13/2014 06:00</t>
  </si>
  <si>
    <t>10/13/2014 07:00</t>
  </si>
  <si>
    <t>10/13/2014 08:00</t>
  </si>
  <si>
    <t>10/13/2014 09:00</t>
  </si>
  <si>
    <t>10/13/2014 10:00</t>
  </si>
  <si>
    <t>10/13/2014 11:00</t>
  </si>
  <si>
    <t>10/13/2014 12:00</t>
  </si>
  <si>
    <t>10/13/2014 13:00</t>
  </si>
  <si>
    <t>10/13/2014 14:00</t>
  </si>
  <si>
    <t>10/13/2014 15:00</t>
  </si>
  <si>
    <t>10/13/2014 16:00</t>
  </si>
  <si>
    <t>10/13/2014 17:00</t>
  </si>
  <si>
    <t>10/13/2014 18:00</t>
  </si>
  <si>
    <t>10/13/2014 19:00</t>
  </si>
  <si>
    <t>10/13/2014 20:00</t>
  </si>
  <si>
    <t>10/13/2014 21:00</t>
  </si>
  <si>
    <t>10/13/2014 22:00</t>
  </si>
  <si>
    <t>10/13/2014 23:00</t>
  </si>
  <si>
    <t>10/14/2014 00:00</t>
  </si>
  <si>
    <t>10/14/2014 01:00</t>
  </si>
  <si>
    <t>10/14/2014 02:00</t>
  </si>
  <si>
    <t>10/14/2014 03:00</t>
  </si>
  <si>
    <t>10/14/2014 04:00</t>
  </si>
  <si>
    <t>10/14/2014 05:00</t>
  </si>
  <si>
    <t>10/14/2014 06:00</t>
  </si>
  <si>
    <t>10/14/2014 07:00</t>
  </si>
  <si>
    <t>10/14/2014 08:00</t>
  </si>
  <si>
    <t>10/14/2014 09:00</t>
  </si>
  <si>
    <t>10/14/2014 10:00</t>
  </si>
  <si>
    <t>10/14/2014 11:00</t>
  </si>
  <si>
    <t>10/14/2014 12:00</t>
  </si>
  <si>
    <t>10/14/2014 13:00</t>
  </si>
  <si>
    <t>10/14/2014 14:00</t>
  </si>
  <si>
    <t>10/14/2014 15:00</t>
  </si>
  <si>
    <t>10/14/2014 16:00</t>
  </si>
  <si>
    <t>10/14/2014 17:00</t>
  </si>
  <si>
    <t>10/14/2014 18:00</t>
  </si>
  <si>
    <t>10/14/2014 19:00</t>
  </si>
  <si>
    <t>10/14/2014 20:00</t>
  </si>
  <si>
    <t>10/14/2014 21:00</t>
  </si>
  <si>
    <t>10/14/2014 22:00</t>
  </si>
  <si>
    <t>10/14/2014 23:00</t>
  </si>
  <si>
    <t>10/15/2014 00:00</t>
  </si>
  <si>
    <t>10/15/2014 01:00</t>
  </si>
  <si>
    <t>10/15/2014 02:00</t>
  </si>
  <si>
    <t>10/15/2014 03:00</t>
  </si>
  <si>
    <t>10/15/2014 04:00</t>
  </si>
  <si>
    <t>10/15/2014 05:00</t>
  </si>
  <si>
    <t>10/15/2014 06:00</t>
  </si>
  <si>
    <t>10/15/2014 07:00</t>
  </si>
  <si>
    <t>10/15/2014 08:00</t>
  </si>
  <si>
    <t>10/15/2014 09:00</t>
  </si>
  <si>
    <t>10/15/2014 10:00</t>
  </si>
  <si>
    <t>10/15/2014 11:00</t>
  </si>
  <si>
    <t>10/15/2014 12:00</t>
  </si>
  <si>
    <t>10/15/2014 13:00</t>
  </si>
  <si>
    <t>10/15/2014 14:00</t>
  </si>
  <si>
    <t>10/15/2014 15:00</t>
  </si>
  <si>
    <t>10/15/2014 16:00</t>
  </si>
  <si>
    <t>10/15/2014 17:00</t>
  </si>
  <si>
    <t>10/15/2014 18:00</t>
  </si>
  <si>
    <t>10/15/2014 19:00</t>
  </si>
  <si>
    <t>10/15/2014 20:00</t>
  </si>
  <si>
    <t>10/15/2014 21:00</t>
  </si>
  <si>
    <t>10/15/2014 22:00</t>
  </si>
  <si>
    <t>10/15/2014 23:00</t>
  </si>
  <si>
    <t>10/16/2014 00:00</t>
  </si>
  <si>
    <t>10/16/2014 01:00</t>
  </si>
  <si>
    <t>10/16/2014 02:00</t>
  </si>
  <si>
    <t>10/16/2014 03:00</t>
  </si>
  <si>
    <t>10/16/2014 04:00</t>
  </si>
  <si>
    <t>10/16/2014 05:00</t>
  </si>
  <si>
    <t>10/16/2014 06:00</t>
  </si>
  <si>
    <t>10/16/2014 07:00</t>
  </si>
  <si>
    <t>10/16/2014 08:00</t>
  </si>
  <si>
    <t>10/16/2014 09:00</t>
  </si>
  <si>
    <t>10/16/2014 10:00</t>
  </si>
  <si>
    <t>10/16/2014 11:00</t>
  </si>
  <si>
    <t>10/16/2014 12:00</t>
  </si>
  <si>
    <t>10/16/2014 13:00</t>
  </si>
  <si>
    <t>10/16/2014 14:00</t>
  </si>
  <si>
    <t>10/16/2014 15:00</t>
  </si>
  <si>
    <t>10/16/2014 16:00</t>
  </si>
  <si>
    <t>10/16/2014 17:00</t>
  </si>
  <si>
    <t>10/16/2014 18:00</t>
  </si>
  <si>
    <t>10/16/2014 19:00</t>
  </si>
  <si>
    <t>10/16/2014 20:00</t>
  </si>
  <si>
    <t>10/16/2014 21:00</t>
  </si>
  <si>
    <t>10/16/2014 22:00</t>
  </si>
  <si>
    <t>10/16/2014 23:00</t>
  </si>
  <si>
    <t>10/17/2014 00:00</t>
  </si>
  <si>
    <t>10/17/2014 01:00</t>
  </si>
  <si>
    <t>10/17/2014 02:00</t>
  </si>
  <si>
    <t>10/17/2014 03:00</t>
  </si>
  <si>
    <t>10/17/2014 04:00</t>
  </si>
  <si>
    <t>10/17/2014 05:00</t>
  </si>
  <si>
    <t>10/17/2014 06:00</t>
  </si>
  <si>
    <t>10/17/2014 07:00</t>
  </si>
  <si>
    <t>10/17/2014 08:00</t>
  </si>
  <si>
    <t>10/17/2014 09:00</t>
  </si>
  <si>
    <t>10/17/2014 10:00</t>
  </si>
  <si>
    <t>10/17/2014 11:00</t>
  </si>
  <si>
    <t>10/17/2014 12:00</t>
  </si>
  <si>
    <t>10/17/2014 13:00</t>
  </si>
  <si>
    <t>10/17/2014 14:00</t>
  </si>
  <si>
    <t>10/17/2014 15:00</t>
  </si>
  <si>
    <t>10/17/2014 16:00</t>
  </si>
  <si>
    <t>10/17/2014 17:00</t>
  </si>
  <si>
    <t>10/17/2014 18:00</t>
  </si>
  <si>
    <t>10/17/2014 19:00</t>
  </si>
  <si>
    <t>10/17/2014 20:00</t>
  </si>
  <si>
    <t>10/17/2014 21:00</t>
  </si>
  <si>
    <t>10/17/2014 22:00</t>
  </si>
  <si>
    <t>10/17/2014 23:00</t>
  </si>
  <si>
    <t>10/18/2014 00:00</t>
  </si>
  <si>
    <t>10/18/2014 01:00</t>
  </si>
  <si>
    <t>10/18/2014 02:00</t>
  </si>
  <si>
    <t>10/18/2014 03:00</t>
  </si>
  <si>
    <t>10/18/2014 04:00</t>
  </si>
  <si>
    <t>10/18/2014 05:00</t>
  </si>
  <si>
    <t>10/18/2014 06:00</t>
  </si>
  <si>
    <t>10/18/2014 07:00</t>
  </si>
  <si>
    <t>10/18/2014 08:00</t>
  </si>
  <si>
    <t>10/18/2014 09:00</t>
  </si>
  <si>
    <t>10/18/2014 10:00</t>
  </si>
  <si>
    <t>10/18/2014 11:00</t>
  </si>
  <si>
    <t>10/18/2014 12:00</t>
  </si>
  <si>
    <t>10/18/2014 13:00</t>
  </si>
  <si>
    <t>10/18/2014 14:00</t>
  </si>
  <si>
    <t>10/18/2014 15:00</t>
  </si>
  <si>
    <t>10/18/2014 16:00</t>
  </si>
  <si>
    <t>10/18/2014 17:00</t>
  </si>
  <si>
    <t>10/18/2014 18:00</t>
  </si>
  <si>
    <t>10/18/2014 19:00</t>
  </si>
  <si>
    <t>10/18/2014 20:00</t>
  </si>
  <si>
    <t>10/18/2014 21:00</t>
  </si>
  <si>
    <t>10/18/2014 22:00</t>
  </si>
  <si>
    <t>10/18/2014 23:00</t>
  </si>
  <si>
    <t>10/19/2014 00:00</t>
  </si>
  <si>
    <t>10/19/2014 01:00</t>
  </si>
  <si>
    <t>10/19/2014 02:00</t>
  </si>
  <si>
    <t>10/19/2014 03:00</t>
  </si>
  <si>
    <t>10/19/2014 04:00</t>
  </si>
  <si>
    <t>10/19/2014 05:00</t>
  </si>
  <si>
    <t>10/19/2014 06:00</t>
  </si>
  <si>
    <t>10/19/2014 07:00</t>
  </si>
  <si>
    <t>10/19/2014 08:00</t>
  </si>
  <si>
    <t>10/19/2014 09:00</t>
  </si>
  <si>
    <t>10/19/2014 10:00</t>
  </si>
  <si>
    <t>10/19/2014 11:00</t>
  </si>
  <si>
    <t>10/19/2014 12:00</t>
  </si>
  <si>
    <t>10/19/2014 13:00</t>
  </si>
  <si>
    <t>10/19/2014 14:00</t>
  </si>
  <si>
    <t>10/19/2014 15:00</t>
  </si>
  <si>
    <t>10/19/2014 16:00</t>
  </si>
  <si>
    <t>10/19/2014 17:00</t>
  </si>
  <si>
    <t>10/19/2014 18:00</t>
  </si>
  <si>
    <t>10/19/2014 19:00</t>
  </si>
  <si>
    <t>10/19/2014 20:00</t>
  </si>
  <si>
    <t>10/19/2014 21:00</t>
  </si>
  <si>
    <t>10/19/2014 22:00</t>
  </si>
  <si>
    <t>10/19/2014 23:00</t>
  </si>
  <si>
    <t>10/20/2014 00:00</t>
  </si>
  <si>
    <t>10/20/2014 01:00</t>
  </si>
  <si>
    <t>10/20/2014 02:00</t>
  </si>
  <si>
    <t>10/20/2014 03:00</t>
  </si>
  <si>
    <t>10/20/2014 04:00</t>
  </si>
  <si>
    <t>10/20/2014 05:00</t>
  </si>
  <si>
    <t>10/20/2014 06:00</t>
  </si>
  <si>
    <t>10/20/2014 07:00</t>
  </si>
  <si>
    <t>10/20/2014 08:00</t>
  </si>
  <si>
    <t>10/20/2014 09:00</t>
  </si>
  <si>
    <t>10/20/2014 10:00</t>
  </si>
  <si>
    <t>10/20/2014 11:00</t>
  </si>
  <si>
    <t>10/20/2014 12:00</t>
  </si>
  <si>
    <t>10/20/2014 13:00</t>
  </si>
  <si>
    <t>10/20/2014 14:00</t>
  </si>
  <si>
    <t>10/20/2014 15:00</t>
  </si>
  <si>
    <t>10/20/2014 16:00</t>
  </si>
  <si>
    <t>10/20/2014 17:00</t>
  </si>
  <si>
    <t>10/20/2014 18:00</t>
  </si>
  <si>
    <t>10/20/2014 19:00</t>
  </si>
  <si>
    <t>10/20/2014 20:00</t>
  </si>
  <si>
    <t>10/20/2014 21:00</t>
  </si>
  <si>
    <t>10/20/2014 22:00</t>
  </si>
  <si>
    <t>10/20/2014 23:00</t>
  </si>
  <si>
    <t>10/21/2014 00:00</t>
  </si>
  <si>
    <t>10/21/2014 01:00</t>
  </si>
  <si>
    <t>10/21/2014 02:00</t>
  </si>
  <si>
    <t>10/21/2014 03:00</t>
  </si>
  <si>
    <t>10/21/2014 04:00</t>
  </si>
  <si>
    <t>10/21/2014 05:00</t>
  </si>
  <si>
    <t>10/21/2014 06:00</t>
  </si>
  <si>
    <t>10/21/2014 07:00</t>
  </si>
  <si>
    <t>10/21/2014 08:00</t>
  </si>
  <si>
    <t>10/21/2014 09:00</t>
  </si>
  <si>
    <t>10/21/2014 10:00</t>
  </si>
  <si>
    <t>10/21/2014 11:00</t>
  </si>
  <si>
    <t>10/21/2014 12:00</t>
  </si>
  <si>
    <t>10/21/2014 13:00</t>
  </si>
  <si>
    <t>10/21/2014 14:00</t>
  </si>
  <si>
    <t>10/21/2014 15:00</t>
  </si>
  <si>
    <t>10/21/2014 16:00</t>
  </si>
  <si>
    <t>10/21/2014 17:00</t>
  </si>
  <si>
    <t>10/21/2014 18:00</t>
  </si>
  <si>
    <t>10/21/2014 19:00</t>
  </si>
  <si>
    <t>10/21/2014 20:00</t>
  </si>
  <si>
    <t>10/21/2014 21:00</t>
  </si>
  <si>
    <t>10/21/2014 22:00</t>
  </si>
  <si>
    <t>10/21/2014 23:00</t>
  </si>
  <si>
    <t>10/22/2014 00:00</t>
  </si>
  <si>
    <t>10/22/2014 01:00</t>
  </si>
  <si>
    <t>10/22/2014 02:00</t>
  </si>
  <si>
    <t>10/22/2014 03:00</t>
  </si>
  <si>
    <t>10/22/2014 04:00</t>
  </si>
  <si>
    <t>10/22/2014 05:00</t>
  </si>
  <si>
    <t>10/22/2014 06:00</t>
  </si>
  <si>
    <t>10/22/2014 07:00</t>
  </si>
  <si>
    <t>10/22/2014 08:00</t>
  </si>
  <si>
    <t>10/22/2014 09:00</t>
  </si>
  <si>
    <t>10/22/2014 10:00</t>
  </si>
  <si>
    <t>10/22/2014 11:00</t>
  </si>
  <si>
    <t>10/22/2014 12:00</t>
  </si>
  <si>
    <t>10/22/2014 13:00</t>
  </si>
  <si>
    <t>10/22/2014 14:00</t>
  </si>
  <si>
    <t>10/22/2014 15:00</t>
  </si>
  <si>
    <t>10/22/2014 16:00</t>
  </si>
  <si>
    <t>10/22/2014 17:00</t>
  </si>
  <si>
    <t>10/22/2014 18:00</t>
  </si>
  <si>
    <t>10/22/2014 19:00</t>
  </si>
  <si>
    <t>10/22/2014 20:00</t>
  </si>
  <si>
    <t>10/22/2014 21:00</t>
  </si>
  <si>
    <t>10/22/2014 22:00</t>
  </si>
  <si>
    <t>10/22/2014 23:00</t>
  </si>
  <si>
    <t>10/23/2014 00:00</t>
  </si>
  <si>
    <t>10/23/2014 01:00</t>
  </si>
  <si>
    <t>10/23/2014 02:00</t>
  </si>
  <si>
    <t>10/23/2014 03:00</t>
  </si>
  <si>
    <t>10/23/2014 04:00</t>
  </si>
  <si>
    <t>10/23/2014 05:00</t>
  </si>
  <si>
    <t>10/23/2014 06:00</t>
  </si>
  <si>
    <t>10/23/2014 07:00</t>
  </si>
  <si>
    <t>10/23/2014 08:00</t>
  </si>
  <si>
    <t>10/23/2014 09:00</t>
  </si>
  <si>
    <t>10/23/2014 10:00</t>
  </si>
  <si>
    <t>10/23/2014 11:00</t>
  </si>
  <si>
    <t>10/23/2014 12:00</t>
  </si>
  <si>
    <t>10/23/2014 13:00</t>
  </si>
  <si>
    <t>10/23/2014 14:00</t>
  </si>
  <si>
    <t>10/23/2014 15:00</t>
  </si>
  <si>
    <t>10/23/2014 16:00</t>
  </si>
  <si>
    <t>10/23/2014 17:00</t>
  </si>
  <si>
    <t>10/23/2014 18:00</t>
  </si>
  <si>
    <t>10/23/2014 19:00</t>
  </si>
  <si>
    <t>10/23/2014 20:00</t>
  </si>
  <si>
    <t>10/23/2014 21:00</t>
  </si>
  <si>
    <t>10/23/2014 22:00</t>
  </si>
  <si>
    <t>10/23/2014 23:00</t>
  </si>
  <si>
    <t>10/24/2014 00:00</t>
  </si>
  <si>
    <t>10/24/2014 01:00</t>
  </si>
  <si>
    <t>10/24/2014 02:00</t>
  </si>
  <si>
    <t>10/24/2014 03:00</t>
  </si>
  <si>
    <t>10/24/2014 04:00</t>
  </si>
  <si>
    <t>10/24/2014 05:00</t>
  </si>
  <si>
    <t>10/24/2014 06:00</t>
  </si>
  <si>
    <t>10/24/2014 07:00</t>
  </si>
  <si>
    <t>10/24/2014 08:00</t>
  </si>
  <si>
    <t>10/24/2014 09:00</t>
  </si>
  <si>
    <t>10/24/2014 10:00</t>
  </si>
  <si>
    <t>10/24/2014 11:00</t>
  </si>
  <si>
    <t>10/24/2014 12:00</t>
  </si>
  <si>
    <t>10/24/2014 13:00</t>
  </si>
  <si>
    <t>10/24/2014 14:00</t>
  </si>
  <si>
    <t>10/24/2014 15:00</t>
  </si>
  <si>
    <t>10/24/2014 16:00</t>
  </si>
  <si>
    <t>10/24/2014 17:00</t>
  </si>
  <si>
    <t>10/24/2014 18:00</t>
  </si>
  <si>
    <t>10/24/2014 19:00</t>
  </si>
  <si>
    <t>10/24/2014 20:00</t>
  </si>
  <si>
    <t>10/24/2014 21:00</t>
  </si>
  <si>
    <t>10/24/2014 22:00</t>
  </si>
  <si>
    <t>10/24/2014 23:00</t>
  </si>
  <si>
    <t>10/25/2014 00:00</t>
  </si>
  <si>
    <t>10/25/2014 01:00</t>
  </si>
  <si>
    <t>10/25/2014 02:00</t>
  </si>
  <si>
    <t>10/25/2014 03:00</t>
  </si>
  <si>
    <t>10/25/2014 04:00</t>
  </si>
  <si>
    <t>10/25/2014 05:00</t>
  </si>
  <si>
    <t>10/25/2014 06:00</t>
  </si>
  <si>
    <t>10/25/2014 07:00</t>
  </si>
  <si>
    <t>10/25/2014 08:00</t>
  </si>
  <si>
    <t>10/25/2014 09:00</t>
  </si>
  <si>
    <t>10/25/2014 10:00</t>
  </si>
  <si>
    <t>10/25/2014 11:00</t>
  </si>
  <si>
    <t>10/25/2014 12:00</t>
  </si>
  <si>
    <t>10/25/2014 13:00</t>
  </si>
  <si>
    <t>10/25/2014 14:00</t>
  </si>
  <si>
    <t>10/25/2014 15:00</t>
  </si>
  <si>
    <t>10/25/2014 16:00</t>
  </si>
  <si>
    <t>10/25/2014 17:00</t>
  </si>
  <si>
    <t>10/25/2014 18:00</t>
  </si>
  <si>
    <t>10/25/2014 19:00</t>
  </si>
  <si>
    <t>10/25/2014 20:00</t>
  </si>
  <si>
    <t>10/25/2014 21:00</t>
  </si>
  <si>
    <t>10/25/2014 22:00</t>
  </si>
  <si>
    <t>10/25/2014 23:00</t>
  </si>
  <si>
    <t>10/26/2014 00:00</t>
  </si>
  <si>
    <t>10/26/2014 01:00</t>
  </si>
  <si>
    <t>10/26/2014 02:00</t>
  </si>
  <si>
    <t>10/26/2014 03:00</t>
  </si>
  <si>
    <t>10/26/2014 04:00</t>
  </si>
  <si>
    <t>10/26/2014 05:00</t>
  </si>
  <si>
    <t>10/26/2014 06:00</t>
  </si>
  <si>
    <t>10/26/2014 07:00</t>
  </si>
  <si>
    <t>10/26/2014 08:00</t>
  </si>
  <si>
    <t>10/26/2014 09:00</t>
  </si>
  <si>
    <t>10/26/2014 10:00</t>
  </si>
  <si>
    <t>10/26/2014 11:00</t>
  </si>
  <si>
    <t>10/26/2014 12:00</t>
  </si>
  <si>
    <t>10/26/2014 13:00</t>
  </si>
  <si>
    <t>10/26/2014 14:00</t>
  </si>
  <si>
    <t>10/26/2014 15:00</t>
  </si>
  <si>
    <t>10/26/2014 16:00</t>
  </si>
  <si>
    <t>10/26/2014 17:00</t>
  </si>
  <si>
    <t>10/26/2014 18:00</t>
  </si>
  <si>
    <t>10/26/2014 19:00</t>
  </si>
  <si>
    <t>10/26/2014 20:00</t>
  </si>
  <si>
    <t>10/26/2014 21:00</t>
  </si>
  <si>
    <t>10/26/2014 22:00</t>
  </si>
  <si>
    <t>10/26/2014 23:00</t>
  </si>
  <si>
    <t>10/27/2014 00:00</t>
  </si>
  <si>
    <t>10/27/2014 01:00</t>
  </si>
  <si>
    <t>10/27/2014 02:00</t>
  </si>
  <si>
    <t>10/27/2014 03:00</t>
  </si>
  <si>
    <t>10/27/2014 04:00</t>
  </si>
  <si>
    <t>10/27/2014 05:00</t>
  </si>
  <si>
    <t>10/27/2014 06:00</t>
  </si>
  <si>
    <t>10/27/2014 07:00</t>
  </si>
  <si>
    <t>10/27/2014 08:00</t>
  </si>
  <si>
    <t>10/27/2014 09:00</t>
  </si>
  <si>
    <t>10/27/2014 10:00</t>
  </si>
  <si>
    <t>10/27/2014 11:00</t>
  </si>
  <si>
    <t>10/27/2014 12:00</t>
  </si>
  <si>
    <t>10/27/2014 13:00</t>
  </si>
  <si>
    <t>10/27/2014 14:00</t>
  </si>
  <si>
    <t>10/27/2014 15:00</t>
  </si>
  <si>
    <t>10/27/2014 16:00</t>
  </si>
  <si>
    <t>10/27/2014 17:00</t>
  </si>
  <si>
    <t>10/27/2014 18:00</t>
  </si>
  <si>
    <t>10/27/2014 19:00</t>
  </si>
  <si>
    <t>10/27/2014 20:00</t>
  </si>
  <si>
    <t>10/27/2014 21:00</t>
  </si>
  <si>
    <t>10/27/2014 22:00</t>
  </si>
  <si>
    <t>10/27/2014 23:00</t>
  </si>
  <si>
    <t>10/28/2014 00:00</t>
  </si>
  <si>
    <t>10/28/2014 01:00</t>
  </si>
  <si>
    <t>10/28/2014 02:00</t>
  </si>
  <si>
    <t>10/28/2014 03:00</t>
  </si>
  <si>
    <t>10/28/2014 04:00</t>
  </si>
  <si>
    <t>10/28/2014 05:00</t>
  </si>
  <si>
    <t>10/28/2014 06:00</t>
  </si>
  <si>
    <t>10/28/2014 07:00</t>
  </si>
  <si>
    <t>10/28/2014 08:00</t>
  </si>
  <si>
    <t>10/28/2014 09:00</t>
  </si>
  <si>
    <t>10/28/2014 10:00</t>
  </si>
  <si>
    <t>10/28/2014 11:00</t>
  </si>
  <si>
    <t>10/28/2014 12:00</t>
  </si>
  <si>
    <t>10/28/2014 13:00</t>
  </si>
  <si>
    <t>10/28/2014 14:00</t>
  </si>
  <si>
    <t>10/28/2014 15:00</t>
  </si>
  <si>
    <t>10/28/2014 16:00</t>
  </si>
  <si>
    <t>10/28/2014 17:00</t>
  </si>
  <si>
    <t>10/28/2014 18:00</t>
  </si>
  <si>
    <t>10/28/2014 19:00</t>
  </si>
  <si>
    <t>10/28/2014 20:00</t>
  </si>
  <si>
    <t>10/28/2014 21:00</t>
  </si>
  <si>
    <t>10/28/2014 22:00</t>
  </si>
  <si>
    <t>10/28/2014 23:00</t>
  </si>
  <si>
    <t>10/29/2014 00:00</t>
  </si>
  <si>
    <t>10/29/2014 01:00</t>
  </si>
  <si>
    <t>10/29/2014 02:00</t>
  </si>
  <si>
    <t>10/29/2014 03:00</t>
  </si>
  <si>
    <t>10/29/2014 04:00</t>
  </si>
  <si>
    <t>10/29/2014 05:00</t>
  </si>
  <si>
    <t>10/29/2014 06:00</t>
  </si>
  <si>
    <t>10/29/2014 07:00</t>
  </si>
  <si>
    <t>10/29/2014 08:00</t>
  </si>
  <si>
    <t>10/29/2014 09:00</t>
  </si>
  <si>
    <t>10/29/2014 10:00</t>
  </si>
  <si>
    <t>10/29/2014 11:00</t>
  </si>
  <si>
    <t>10/29/2014 12:00</t>
  </si>
  <si>
    <t>10/29/2014 13:00</t>
  </si>
  <si>
    <t>10/29/2014 14:00</t>
  </si>
  <si>
    <t>10/29/2014 15:00</t>
  </si>
  <si>
    <t>10/29/2014 16:00</t>
  </si>
  <si>
    <t>10/29/2014 17:00</t>
  </si>
  <si>
    <t>10/29/2014 18:00</t>
  </si>
  <si>
    <t>10/29/2014 19:00</t>
  </si>
  <si>
    <t>10/29/2014 20:00</t>
  </si>
  <si>
    <t>10/29/2014 21:00</t>
  </si>
  <si>
    <t>10/29/2014 22:00</t>
  </si>
  <si>
    <t>10/29/2014 23:00</t>
  </si>
  <si>
    <t>10/30/2014 00:00</t>
  </si>
  <si>
    <t>10/30/2014 01:00</t>
  </si>
  <si>
    <t>10/30/2014 02:00</t>
  </si>
  <si>
    <t>10/30/2014 03:00</t>
  </si>
  <si>
    <t>10/30/2014 04:00</t>
  </si>
  <si>
    <t>10/30/2014 05:00</t>
  </si>
  <si>
    <t>10/30/2014 06:00</t>
  </si>
  <si>
    <t>10/30/2014 07:00</t>
  </si>
  <si>
    <t>10/30/2014 08:00</t>
  </si>
  <si>
    <t>10/30/2014 09:00</t>
  </si>
  <si>
    <t>10/30/2014 10:00</t>
  </si>
  <si>
    <t>10/30/2014 11:00</t>
  </si>
  <si>
    <t>10/30/2014 12:00</t>
  </si>
  <si>
    <t>10/30/2014 13:00</t>
  </si>
  <si>
    <t>10/30/2014 14:00</t>
  </si>
  <si>
    <t>10/30/2014 15:00</t>
  </si>
  <si>
    <t>10/30/2014 16:00</t>
  </si>
  <si>
    <t>10/30/2014 17:00</t>
  </si>
  <si>
    <t>10/30/2014 18:00</t>
  </si>
  <si>
    <t>10/30/2014 19:00</t>
  </si>
  <si>
    <t>10/30/2014 20:00</t>
  </si>
  <si>
    <t>10/30/2014 21:00</t>
  </si>
  <si>
    <t>10/30/2014 22:00</t>
  </si>
  <si>
    <t>10/30/2014 23:00</t>
  </si>
  <si>
    <t>10/31/2014 00:00</t>
  </si>
  <si>
    <t>10/31/2014 01:00</t>
  </si>
  <si>
    <t>10/31/2014 02:00</t>
  </si>
  <si>
    <t>10/31/2014 03:00</t>
  </si>
  <si>
    <t>10/31/2014 04:00</t>
  </si>
  <si>
    <t>10/31/2014 05:00</t>
  </si>
  <si>
    <t>10/31/2014 06:00</t>
  </si>
  <si>
    <t>10/31/2014 07:00</t>
  </si>
  <si>
    <t>10/31/2014 08:00</t>
  </si>
  <si>
    <t>10/31/2014 09:00</t>
  </si>
  <si>
    <t>10/31/2014 10:00</t>
  </si>
  <si>
    <t>10/31/2014 11:00</t>
  </si>
  <si>
    <t>10/31/2014 12:00</t>
  </si>
  <si>
    <t>10/31/2014 13:00</t>
  </si>
  <si>
    <t>10/31/2014 14:00</t>
  </si>
  <si>
    <t>10/31/2014 15:00</t>
  </si>
  <si>
    <t>10/31/2014 16:00</t>
  </si>
  <si>
    <t>10/31/2014 17:00</t>
  </si>
  <si>
    <t>10/31/2014 18:00</t>
  </si>
  <si>
    <t>10/31/2014 19:00</t>
  </si>
  <si>
    <t>10/31/2014 20:00</t>
  </si>
  <si>
    <t>10/31/2014 21:00</t>
  </si>
  <si>
    <t>10/31/2014 22:00</t>
  </si>
  <si>
    <t>10/31/2014 23:00</t>
  </si>
  <si>
    <t>11/01/2014 00:00</t>
  </si>
  <si>
    <t>11/01/2014 01:00</t>
  </si>
  <si>
    <t>11/01/2014 02:00</t>
  </si>
  <si>
    <t>11/01/2014 03:00</t>
  </si>
  <si>
    <t>11/01/2014 04:00</t>
  </si>
  <si>
    <t>11/01/2014 05:00</t>
  </si>
  <si>
    <t>11/01/2014 06:00</t>
  </si>
  <si>
    <t>11/01/2014 07:00</t>
  </si>
  <si>
    <t>11/01/2014 08:00</t>
  </si>
  <si>
    <t>11/01/2014 09:00</t>
  </si>
  <si>
    <t>11/01/2014 10:00</t>
  </si>
  <si>
    <t>11/01/2014 11:00</t>
  </si>
  <si>
    <t>11/01/2014 12:00</t>
  </si>
  <si>
    <t>11/01/2014 13:00</t>
  </si>
  <si>
    <t>11/01/2014 14:00</t>
  </si>
  <si>
    <t>11/01/2014 15:00</t>
  </si>
  <si>
    <t>11/01/2014 16:00</t>
  </si>
  <si>
    <t>11/01/2014 17:00</t>
  </si>
  <si>
    <t>11/01/2014 18:00</t>
  </si>
  <si>
    <t>11/01/2014 19:00</t>
  </si>
  <si>
    <t>11/01/2014 20:00</t>
  </si>
  <si>
    <t>11/01/2014 21:00</t>
  </si>
  <si>
    <t>11/01/2014 22:00</t>
  </si>
  <si>
    <t>11/01/2014 23:00</t>
  </si>
  <si>
    <t>11/02/2014 00:00</t>
  </si>
  <si>
    <t>11/02/2014 01:00</t>
  </si>
  <si>
    <t>11/02/2014 02:00</t>
  </si>
  <si>
    <t>11/02/2014 03:00</t>
  </si>
  <si>
    <t>11/02/2014 04:00</t>
  </si>
  <si>
    <t>11/02/2014 05:00</t>
  </si>
  <si>
    <t>11/02/2014 06:00</t>
  </si>
  <si>
    <t>11/02/2014 07:00</t>
  </si>
  <si>
    <t>11/02/2014 08:00</t>
  </si>
  <si>
    <t>11/02/2014 09:00</t>
  </si>
  <si>
    <t>11/02/2014 10:00</t>
  </si>
  <si>
    <t>11/02/2014 11:00</t>
  </si>
  <si>
    <t>11/02/2014 12:00</t>
  </si>
  <si>
    <t>11/02/2014 13:00</t>
  </si>
  <si>
    <t>11/02/2014 14:00</t>
  </si>
  <si>
    <t>11/02/2014 15:00</t>
  </si>
  <si>
    <t>11/02/2014 16:00</t>
  </si>
  <si>
    <t>11/02/2014 17:00</t>
  </si>
  <si>
    <t>11/02/2014 18:00</t>
  </si>
  <si>
    <t>11/02/2014 19:00</t>
  </si>
  <si>
    <t>11/02/2014 20:00</t>
  </si>
  <si>
    <t>11/02/2014 21:00</t>
  </si>
  <si>
    <t>11/02/2014 22:00</t>
  </si>
  <si>
    <t>11/02/2014 23:00</t>
  </si>
  <si>
    <t>11/03/2014 00:00</t>
  </si>
  <si>
    <t>11/03/2014 01:00</t>
  </si>
  <si>
    <t>11/03/2014 02:00</t>
  </si>
  <si>
    <t>11/03/2014 03:00</t>
  </si>
  <si>
    <t>11/03/2014 04:00</t>
  </si>
  <si>
    <t>11/03/2014 05:00</t>
  </si>
  <si>
    <t>11/03/2014 06:00</t>
  </si>
  <si>
    <t>11/03/2014 07:00</t>
  </si>
  <si>
    <t>11/03/2014 08:00</t>
  </si>
  <si>
    <t>11/03/2014 09:00</t>
  </si>
  <si>
    <t>11/03/2014 10:00</t>
  </si>
  <si>
    <t>11/03/2014 11:00</t>
  </si>
  <si>
    <t>11/03/2014 12:00</t>
  </si>
  <si>
    <t>11/03/2014 13:00</t>
  </si>
  <si>
    <t>11/03/2014 14:00</t>
  </si>
  <si>
    <t>11/03/2014 15:00</t>
  </si>
  <si>
    <t>11/03/2014 16:00</t>
  </si>
  <si>
    <t>11/03/2014 17:00</t>
  </si>
  <si>
    <t>11/03/2014 18:00</t>
  </si>
  <si>
    <t>11/03/2014 19:00</t>
  </si>
  <si>
    <t>11/03/2014 20:00</t>
  </si>
  <si>
    <t>11/03/2014 21:00</t>
  </si>
  <si>
    <t>11/03/2014 22:00</t>
  </si>
  <si>
    <t>11/03/2014 23:00</t>
  </si>
  <si>
    <t>11/04/2014 00:00</t>
  </si>
  <si>
    <t>11/04/2014 01:00</t>
  </si>
  <si>
    <t>11/04/2014 02:00</t>
  </si>
  <si>
    <t>11/04/2014 03:00</t>
  </si>
  <si>
    <t>11/04/2014 04:00</t>
  </si>
  <si>
    <t>11/04/2014 05:00</t>
  </si>
  <si>
    <t>11/04/2014 06:00</t>
  </si>
  <si>
    <t>11/04/2014 07:00</t>
  </si>
  <si>
    <t>11/04/2014 08:00</t>
  </si>
  <si>
    <t>11/04/2014 09:00</t>
  </si>
  <si>
    <t>11/04/2014 10:00</t>
  </si>
  <si>
    <t>11/04/2014 11:00</t>
  </si>
  <si>
    <t>11/04/2014 12:00</t>
  </si>
  <si>
    <t>11/04/2014 13:00</t>
  </si>
  <si>
    <t>11/04/2014 14:00</t>
  </si>
  <si>
    <t>11/04/2014 15:00</t>
  </si>
  <si>
    <t>11/04/2014 16:00</t>
  </si>
  <si>
    <t>11/04/2014 17:00</t>
  </si>
  <si>
    <t>11/04/2014 18:00</t>
  </si>
  <si>
    <t>11/04/2014 19:00</t>
  </si>
  <si>
    <t>11/04/2014 20:00</t>
  </si>
  <si>
    <t>11/04/2014 21:00</t>
  </si>
  <si>
    <t>11/04/2014 22:00</t>
  </si>
  <si>
    <t>11/04/2014 23:00</t>
  </si>
  <si>
    <t>11/05/2014 00:00</t>
  </si>
  <si>
    <t>11/05/2014 01:00</t>
  </si>
  <si>
    <t>11/05/2014 02:00</t>
  </si>
  <si>
    <t>11/05/2014 03:00</t>
  </si>
  <si>
    <t>11/05/2014 04:00</t>
  </si>
  <si>
    <t>11/05/2014 05:00</t>
  </si>
  <si>
    <t>11/05/2014 06:00</t>
  </si>
  <si>
    <t>11/05/2014 07:00</t>
  </si>
  <si>
    <t>11/05/2014 08:00</t>
  </si>
  <si>
    <t>11/05/2014 09:00</t>
  </si>
  <si>
    <t>11/05/2014 10:00</t>
  </si>
  <si>
    <t>11/05/2014 11:00</t>
  </si>
  <si>
    <t>11/05/2014 12:00</t>
  </si>
  <si>
    <t>11/05/2014 13:00</t>
  </si>
  <si>
    <t>11/05/2014 14:00</t>
  </si>
  <si>
    <t>11/05/2014 15:00</t>
  </si>
  <si>
    <t>11/05/2014 16:00</t>
  </si>
  <si>
    <t>11/05/2014 17:00</t>
  </si>
  <si>
    <t>11/05/2014 18:00</t>
  </si>
  <si>
    <t>11/05/2014 19:00</t>
  </si>
  <si>
    <t>11/05/2014 20:00</t>
  </si>
  <si>
    <t>11/05/2014 21:00</t>
  </si>
  <si>
    <t>11/05/2014 22:00</t>
  </si>
  <si>
    <t>11/05/2014 23:00</t>
  </si>
  <si>
    <t>11/06/2014 00:00</t>
  </si>
  <si>
    <t>11/06/2014 01:00</t>
  </si>
  <si>
    <t>11/06/2014 02:00</t>
  </si>
  <si>
    <t>11/06/2014 03:00</t>
  </si>
  <si>
    <t>11/06/2014 04:00</t>
  </si>
  <si>
    <t>11/06/2014 05:00</t>
  </si>
  <si>
    <t>11/06/2014 06:00</t>
  </si>
  <si>
    <t>11/06/2014 07:00</t>
  </si>
  <si>
    <t>11/06/2014 08:00</t>
  </si>
  <si>
    <t>11/06/2014 09:00</t>
  </si>
  <si>
    <t>11/06/2014 10:00</t>
  </si>
  <si>
    <t>11/06/2014 11:00</t>
  </si>
  <si>
    <t>11/06/2014 12:00</t>
  </si>
  <si>
    <t>11/06/2014 13:00</t>
  </si>
  <si>
    <t>11/06/2014 14:00</t>
  </si>
  <si>
    <t>11/06/2014 15:00</t>
  </si>
  <si>
    <t>11/06/2014 16:00</t>
  </si>
  <si>
    <t>11/06/2014 17:00</t>
  </si>
  <si>
    <t>11/06/2014 18:00</t>
  </si>
  <si>
    <t>11/06/2014 19:00</t>
  </si>
  <si>
    <t>11/06/2014 20:00</t>
  </si>
  <si>
    <t>11/06/2014 21:00</t>
  </si>
  <si>
    <t>11/06/2014 22:00</t>
  </si>
  <si>
    <t>11/06/2014 23:00</t>
  </si>
  <si>
    <t>11/07/2014 00:00</t>
  </si>
  <si>
    <t>11/07/2014 01:00</t>
  </si>
  <si>
    <t>11/07/2014 02:00</t>
  </si>
  <si>
    <t>11/07/2014 03:00</t>
  </si>
  <si>
    <t>11/07/2014 04:00</t>
  </si>
  <si>
    <t>11/07/2014 05:00</t>
  </si>
  <si>
    <t>11/07/2014 06:00</t>
  </si>
  <si>
    <t>11/07/2014 07:00</t>
  </si>
  <si>
    <t>11/07/2014 08:00</t>
  </si>
  <si>
    <t>11/07/2014 09:00</t>
  </si>
  <si>
    <t>11/07/2014 10:00</t>
  </si>
  <si>
    <t>11/07/2014 11:00</t>
  </si>
  <si>
    <t>11/07/2014 12:00</t>
  </si>
  <si>
    <t>11/07/2014 13:00</t>
  </si>
  <si>
    <t>11/07/2014 14:00</t>
  </si>
  <si>
    <t>11/07/2014 15:00</t>
  </si>
  <si>
    <t>11/07/2014 16:00</t>
  </si>
  <si>
    <t>11/07/2014 17:00</t>
  </si>
  <si>
    <t>11/07/2014 18:00</t>
  </si>
  <si>
    <t>11/07/2014 19:00</t>
  </si>
  <si>
    <t>11/07/2014 20:00</t>
  </si>
  <si>
    <t>11/07/2014 21:00</t>
  </si>
  <si>
    <t>11/07/2014 22:00</t>
  </si>
  <si>
    <t>11/07/2014 23:00</t>
  </si>
  <si>
    <t>11/08/2014 00:00</t>
  </si>
  <si>
    <t>11/08/2014 01:00</t>
  </si>
  <si>
    <t>11/08/2014 02:00</t>
  </si>
  <si>
    <t>11/08/2014 03:00</t>
  </si>
  <si>
    <t>11/08/2014 04:00</t>
  </si>
  <si>
    <t>11/08/2014 05:00</t>
  </si>
  <si>
    <t>11/08/2014 06:00</t>
  </si>
  <si>
    <t>11/08/2014 07:00</t>
  </si>
  <si>
    <t>11/08/2014 08:00</t>
  </si>
  <si>
    <t>11/08/2014 09:00</t>
  </si>
  <si>
    <t>11/08/2014 10:00</t>
  </si>
  <si>
    <t>11/08/2014 11:00</t>
  </si>
  <si>
    <t>11/08/2014 12:00</t>
  </si>
  <si>
    <t>11/08/2014 13:00</t>
  </si>
  <si>
    <t>11/08/2014 14:00</t>
  </si>
  <si>
    <t>11/08/2014 15:00</t>
  </si>
  <si>
    <t>11/08/2014 16:00</t>
  </si>
  <si>
    <t>11/08/2014 17:00</t>
  </si>
  <si>
    <t>11/08/2014 18:00</t>
  </si>
  <si>
    <t>11/08/2014 19:00</t>
  </si>
  <si>
    <t>11/08/2014 20:00</t>
  </si>
  <si>
    <t>11/08/2014 21:00</t>
  </si>
  <si>
    <t>11/08/2014 22:00</t>
  </si>
  <si>
    <t>11/08/2014 23:00</t>
  </si>
  <si>
    <t>11/09/2014 00:00</t>
  </si>
  <si>
    <t>11/09/2014 01:00</t>
  </si>
  <si>
    <t>11/09/2014 02:00</t>
  </si>
  <si>
    <t>11/09/2014 03:00</t>
  </si>
  <si>
    <t>11/09/2014 04:00</t>
  </si>
  <si>
    <t>11/09/2014 05:00</t>
  </si>
  <si>
    <t>11/09/2014 06:00</t>
  </si>
  <si>
    <t>11/09/2014 07:00</t>
  </si>
  <si>
    <t>11/09/2014 08:00</t>
  </si>
  <si>
    <t>11/09/2014 09:00</t>
  </si>
  <si>
    <t>11/09/2014 10:00</t>
  </si>
  <si>
    <t>11/09/2014 11:00</t>
  </si>
  <si>
    <t>11/09/2014 12:00</t>
  </si>
  <si>
    <t>11/09/2014 13:00</t>
  </si>
  <si>
    <t>11/09/2014 14:00</t>
  </si>
  <si>
    <t>11/09/2014 15:00</t>
  </si>
  <si>
    <t>11/09/2014 16:00</t>
  </si>
  <si>
    <t>11/09/2014 17:00</t>
  </si>
  <si>
    <t>11/09/2014 18:00</t>
  </si>
  <si>
    <t>11/09/2014 19:00</t>
  </si>
  <si>
    <t>11/09/2014 20:00</t>
  </si>
  <si>
    <t>11/09/2014 21:00</t>
  </si>
  <si>
    <t>11/09/2014 22:00</t>
  </si>
  <si>
    <t>11/09/2014 23:00</t>
  </si>
  <si>
    <t>11/10/2014 00:00</t>
  </si>
  <si>
    <t>11/10/2014 01:00</t>
  </si>
  <si>
    <t>11/10/2014 02:00</t>
  </si>
  <si>
    <t>11/10/2014 03:00</t>
  </si>
  <si>
    <t>11/10/2014 04:00</t>
  </si>
  <si>
    <t>11/10/2014 05:00</t>
  </si>
  <si>
    <t>11/10/2014 06:00</t>
  </si>
  <si>
    <t>11/10/2014 07:00</t>
  </si>
  <si>
    <t>11/10/2014 08:00</t>
  </si>
  <si>
    <t>11/10/2014 09:00</t>
  </si>
  <si>
    <t>11/10/2014 10:00</t>
  </si>
  <si>
    <t>11/10/2014 11:00</t>
  </si>
  <si>
    <t>11/10/2014 12:00</t>
  </si>
  <si>
    <t>11/10/2014 13:00</t>
  </si>
  <si>
    <t>11/10/2014 14:00</t>
  </si>
  <si>
    <t>11/10/2014 15:00</t>
  </si>
  <si>
    <t>11/10/2014 16:00</t>
  </si>
  <si>
    <t>11/10/2014 17:00</t>
  </si>
  <si>
    <t>11/10/2014 18:00</t>
  </si>
  <si>
    <t>11/10/2014 19:00</t>
  </si>
  <si>
    <t>11/10/2014 20:00</t>
  </si>
  <si>
    <t>11/10/2014 21:00</t>
  </si>
  <si>
    <t>11/10/2014 22:00</t>
  </si>
  <si>
    <t>11/10/2014 23:00</t>
  </si>
  <si>
    <t>11/11/2014 00:00</t>
  </si>
  <si>
    <t>11/11/2014 01:00</t>
  </si>
  <si>
    <t>11/11/2014 02:00</t>
  </si>
  <si>
    <t>11/11/2014 03:00</t>
  </si>
  <si>
    <t>11/11/2014 04:00</t>
  </si>
  <si>
    <t>11/11/2014 05:00</t>
  </si>
  <si>
    <t>11/11/2014 06:00</t>
  </si>
  <si>
    <t>11/11/2014 07:00</t>
  </si>
  <si>
    <t>11/11/2014 08:00</t>
  </si>
  <si>
    <t>11/11/2014 09:00</t>
  </si>
  <si>
    <t>11/11/2014 10:00</t>
  </si>
  <si>
    <t>11/11/2014 11:00</t>
  </si>
  <si>
    <t>11/11/2014 12:00</t>
  </si>
  <si>
    <t>11/11/2014 13:00</t>
  </si>
  <si>
    <t>11/11/2014 14:00</t>
  </si>
  <si>
    <t>11/11/2014 15:00</t>
  </si>
  <si>
    <t>11/11/2014 16:00</t>
  </si>
  <si>
    <t>11/11/2014 17:00</t>
  </si>
  <si>
    <t>11/11/2014 18:00</t>
  </si>
  <si>
    <t>11/11/2014 19:00</t>
  </si>
  <si>
    <t>11/11/2014 20:00</t>
  </si>
  <si>
    <t>11/11/2014 21:00</t>
  </si>
  <si>
    <t>11/11/2014 22:00</t>
  </si>
  <si>
    <t>11/11/2014 23:00</t>
  </si>
  <si>
    <t>11/12/2014 00:00</t>
  </si>
  <si>
    <t>11/12/2014 01:00</t>
  </si>
  <si>
    <t>11/12/2014 02:00</t>
  </si>
  <si>
    <t>11/12/2014 03:00</t>
  </si>
  <si>
    <t>11/12/2014 04:00</t>
  </si>
  <si>
    <t>11/12/2014 05:00</t>
  </si>
  <si>
    <t>11/12/2014 06:00</t>
  </si>
  <si>
    <t>11/12/2014 07:00</t>
  </si>
  <si>
    <t>11/12/2014 08:00</t>
  </si>
  <si>
    <t>11/12/2014 09:00</t>
  </si>
  <si>
    <t>11/12/2014 10:00</t>
  </si>
  <si>
    <t>11/12/2014 11:00</t>
  </si>
  <si>
    <t>11/12/2014 12:00</t>
  </si>
  <si>
    <t>11/12/2014 13:00</t>
  </si>
  <si>
    <t>11/12/2014 14:00</t>
  </si>
  <si>
    <t>11/12/2014 15:00</t>
  </si>
  <si>
    <t>11/12/2014 16:00</t>
  </si>
  <si>
    <t>11/12/2014 17:00</t>
  </si>
  <si>
    <t>11/12/2014 18:00</t>
  </si>
  <si>
    <t>11/12/2014 19:00</t>
  </si>
  <si>
    <t>11/12/2014 20:00</t>
  </si>
  <si>
    <t>11/12/2014 21:00</t>
  </si>
  <si>
    <t>11/12/2014 22:00</t>
  </si>
  <si>
    <t>11/12/2014 23:00</t>
  </si>
  <si>
    <t>11/13/2014 00:00</t>
  </si>
  <si>
    <t>11/13/2014 01:00</t>
  </si>
  <si>
    <t>11/13/2014 02:00</t>
  </si>
  <si>
    <t>11/13/2014 03:00</t>
  </si>
  <si>
    <t>11/13/2014 04:00</t>
  </si>
  <si>
    <t>11/13/2014 05:00</t>
  </si>
  <si>
    <t>11/13/2014 06:00</t>
  </si>
  <si>
    <t>11/13/2014 07:00</t>
  </si>
  <si>
    <t>11/13/2014 08:00</t>
  </si>
  <si>
    <t>11/13/2014 09:00</t>
  </si>
  <si>
    <t>11/13/2014 10:00</t>
  </si>
  <si>
    <t>11/13/2014 11:00</t>
  </si>
  <si>
    <t>11/13/2014 12:00</t>
  </si>
  <si>
    <t>11/13/2014 13:00</t>
  </si>
  <si>
    <t>11/13/2014 14:00</t>
  </si>
  <si>
    <t>11/13/2014 15:00</t>
  </si>
  <si>
    <t>11/13/2014 16:00</t>
  </si>
  <si>
    <t>11/13/2014 17:00</t>
  </si>
  <si>
    <t>11/13/2014 18:00</t>
  </si>
  <si>
    <t>11/13/2014 19:00</t>
  </si>
  <si>
    <t>11/13/2014 20:00</t>
  </si>
  <si>
    <t>11/13/2014 21:00</t>
  </si>
  <si>
    <t>11/13/2014 22:00</t>
  </si>
  <si>
    <t>11/13/2014 23:00</t>
  </si>
  <si>
    <t>11/14/2014 00:00</t>
  </si>
  <si>
    <t>11/14/2014 01:00</t>
  </si>
  <si>
    <t>11/14/2014 02:00</t>
  </si>
  <si>
    <t>11/14/2014 03:00</t>
  </si>
  <si>
    <t>11/14/2014 04:00</t>
  </si>
  <si>
    <t>11/14/2014 05:00</t>
  </si>
  <si>
    <t>11/14/2014 06:00</t>
  </si>
  <si>
    <t>11/14/2014 07:00</t>
  </si>
  <si>
    <t>11/14/2014 08:00</t>
  </si>
  <si>
    <t>11/14/2014 09:00</t>
  </si>
  <si>
    <t>11/14/2014 10:00</t>
  </si>
  <si>
    <t>11/14/2014 11:00</t>
  </si>
  <si>
    <t>11/14/2014 12:00</t>
  </si>
  <si>
    <t>11/14/2014 13:00</t>
  </si>
  <si>
    <t>11/14/2014 14:00</t>
  </si>
  <si>
    <t>11/14/2014 15:00</t>
  </si>
  <si>
    <t>11/14/2014 16:00</t>
  </si>
  <si>
    <t>11/14/2014 17:00</t>
  </si>
  <si>
    <t>11/14/2014 18:00</t>
  </si>
  <si>
    <t>11/14/2014 19:00</t>
  </si>
  <si>
    <t>11/14/2014 20:00</t>
  </si>
  <si>
    <t>11/14/2014 21:00</t>
  </si>
  <si>
    <t>11/14/2014 22:00</t>
  </si>
  <si>
    <t>11/14/2014 23:00</t>
  </si>
  <si>
    <t>11/15/2014 00:00</t>
  </si>
  <si>
    <t>11/15/2014 01:00</t>
  </si>
  <si>
    <t>11/15/2014 02:00</t>
  </si>
  <si>
    <t>11/15/2014 03:00</t>
  </si>
  <si>
    <t>11/15/2014 04:00</t>
  </si>
  <si>
    <t>11/15/2014 05:00</t>
  </si>
  <si>
    <t>11/15/2014 06:00</t>
  </si>
  <si>
    <t>11/15/2014 07:00</t>
  </si>
  <si>
    <t>11/15/2014 08:00</t>
  </si>
  <si>
    <t>11/15/2014 09:00</t>
  </si>
  <si>
    <t>11/15/2014 10:00</t>
  </si>
  <si>
    <t>11/15/2014 11:00</t>
  </si>
  <si>
    <t>11/15/2014 12:00</t>
  </si>
  <si>
    <t>11/15/2014 13:00</t>
  </si>
  <si>
    <t>11/15/2014 14:00</t>
  </si>
  <si>
    <t>11/15/2014 15:00</t>
  </si>
  <si>
    <t>11/15/2014 16:00</t>
  </si>
  <si>
    <t>11/15/2014 17:00</t>
  </si>
  <si>
    <t>11/15/2014 18:00</t>
  </si>
  <si>
    <t>11/15/2014 19:00</t>
  </si>
  <si>
    <t>11/15/2014 20:00</t>
  </si>
  <si>
    <t>11/15/2014 21:00</t>
  </si>
  <si>
    <t>11/15/2014 22:00</t>
  </si>
  <si>
    <t>11/15/2014 23:00</t>
  </si>
  <si>
    <t>11/16/2014 00:00</t>
  </si>
  <si>
    <t>11/16/2014 01:00</t>
  </si>
  <si>
    <t>11/16/2014 02:00</t>
  </si>
  <si>
    <t>11/16/2014 03:00</t>
  </si>
  <si>
    <t>11/16/2014 04:00</t>
  </si>
  <si>
    <t>11/16/2014 05:00</t>
  </si>
  <si>
    <t>11/16/2014 06:00</t>
  </si>
  <si>
    <t>11/16/2014 07:00</t>
  </si>
  <si>
    <t>11/16/2014 08:00</t>
  </si>
  <si>
    <t>11/16/2014 09:00</t>
  </si>
  <si>
    <t>11/16/2014 10:00</t>
  </si>
  <si>
    <t>11/16/2014 11:00</t>
  </si>
  <si>
    <t>11/16/2014 12:00</t>
  </si>
  <si>
    <t>11/16/2014 13:00</t>
  </si>
  <si>
    <t>11/16/2014 14:00</t>
  </si>
  <si>
    <t>11/16/2014 15:00</t>
  </si>
  <si>
    <t>11/16/2014 16:00</t>
  </si>
  <si>
    <t>11/16/2014 17:00</t>
  </si>
  <si>
    <t>11/16/2014 18:00</t>
  </si>
  <si>
    <t>11/16/2014 19:00</t>
  </si>
  <si>
    <t>11/16/2014 20:00</t>
  </si>
  <si>
    <t>11/16/2014 21:00</t>
  </si>
  <si>
    <t>11/16/2014 22:00</t>
  </si>
  <si>
    <t>11/16/2014 23:00</t>
  </si>
  <si>
    <t>11/17/2014 00:00</t>
  </si>
  <si>
    <t>11/17/2014 01:00</t>
  </si>
  <si>
    <t>11/17/2014 02:00</t>
  </si>
  <si>
    <t>11/17/2014 03:00</t>
  </si>
  <si>
    <t>11/17/2014 04:00</t>
  </si>
  <si>
    <t>11/17/2014 05:00</t>
  </si>
  <si>
    <t>11/17/2014 06:00</t>
  </si>
  <si>
    <t>11/17/2014 07:00</t>
  </si>
  <si>
    <t>11/17/2014 08:00</t>
  </si>
  <si>
    <t>11/17/2014 09:00</t>
  </si>
  <si>
    <t>11/17/2014 10:00</t>
  </si>
  <si>
    <t>11/17/2014 11:00</t>
  </si>
  <si>
    <t>11/17/2014 12:00</t>
  </si>
  <si>
    <t>11/17/2014 13:00</t>
  </si>
  <si>
    <t>11/17/2014 14:00</t>
  </si>
  <si>
    <t>11/17/2014 15:00</t>
  </si>
  <si>
    <t>11/17/2014 16:00</t>
  </si>
  <si>
    <t>11/17/2014 17:00</t>
  </si>
  <si>
    <t>11/17/2014 18:00</t>
  </si>
  <si>
    <t>11/17/2014 19:00</t>
  </si>
  <si>
    <t>11/17/2014 20:00</t>
  </si>
  <si>
    <t>11/17/2014 21:00</t>
  </si>
  <si>
    <t>11/17/2014 22:00</t>
  </si>
  <si>
    <t>11/17/2014 23:00</t>
  </si>
  <si>
    <t>11/18/2014 00:00</t>
  </si>
  <si>
    <t>11/18/2014 01:00</t>
  </si>
  <si>
    <t>11/18/2014 02:00</t>
  </si>
  <si>
    <t>11/18/2014 03:00</t>
  </si>
  <si>
    <t>11/18/2014 04:00</t>
  </si>
  <si>
    <t>11/18/2014 05:00</t>
  </si>
  <si>
    <t>11/18/2014 06:00</t>
  </si>
  <si>
    <t>11/18/2014 07:00</t>
  </si>
  <si>
    <t>11/18/2014 08:00</t>
  </si>
  <si>
    <t>11/18/2014 09:00</t>
  </si>
  <si>
    <t>11/18/2014 10:00</t>
  </si>
  <si>
    <t>11/18/2014 11:00</t>
  </si>
  <si>
    <t>11/18/2014 12:00</t>
  </si>
  <si>
    <t>11/18/2014 13:00</t>
  </si>
  <si>
    <t>11/18/2014 14:00</t>
  </si>
  <si>
    <t>11/18/2014 15:00</t>
  </si>
  <si>
    <t>11/18/2014 16:00</t>
  </si>
  <si>
    <t>11/18/2014 17:00</t>
  </si>
  <si>
    <t>11/18/2014 18:00</t>
  </si>
  <si>
    <t>11/18/2014 19:00</t>
  </si>
  <si>
    <t>11/18/2014 20:00</t>
  </si>
  <si>
    <t>11/18/2014 21:00</t>
  </si>
  <si>
    <t>11/18/2014 22:00</t>
  </si>
  <si>
    <t>11/18/2014 23:00</t>
  </si>
  <si>
    <t>11/19/2014 00:00</t>
  </si>
  <si>
    <t>11/19/2014 01:00</t>
  </si>
  <si>
    <t>11/19/2014 02:00</t>
  </si>
  <si>
    <t>11/19/2014 03:00</t>
  </si>
  <si>
    <t>11/19/2014 04:00</t>
  </si>
  <si>
    <t>11/19/2014 05:00</t>
  </si>
  <si>
    <t>11/19/2014 06:00</t>
  </si>
  <si>
    <t>11/19/2014 07:00</t>
  </si>
  <si>
    <t>11/19/2014 08:00</t>
  </si>
  <si>
    <t>11/19/2014 09:00</t>
  </si>
  <si>
    <t>11/19/2014 10:00</t>
  </si>
  <si>
    <t>11/19/2014 11:00</t>
  </si>
  <si>
    <t>11/19/2014 12:00</t>
  </si>
  <si>
    <t>11/19/2014 13:00</t>
  </si>
  <si>
    <t>11/19/2014 14:00</t>
  </si>
  <si>
    <t>11/19/2014 15:00</t>
  </si>
  <si>
    <t>11/19/2014 16:00</t>
  </si>
  <si>
    <t>11/19/2014 17:00</t>
  </si>
  <si>
    <t>11/19/2014 18:00</t>
  </si>
  <si>
    <t>11/19/2014 19:00</t>
  </si>
  <si>
    <t>11/19/2014 20:00</t>
  </si>
  <si>
    <t>11/19/2014 21:00</t>
  </si>
  <si>
    <t>11/19/2014 22:00</t>
  </si>
  <si>
    <t>11/19/2014 23:00</t>
  </si>
  <si>
    <t>11/20/2014 00:00</t>
  </si>
  <si>
    <t>11/20/2014 01:00</t>
  </si>
  <si>
    <t>11/20/2014 02:00</t>
  </si>
  <si>
    <t>11/20/2014 03:00</t>
  </si>
  <si>
    <t>11/20/2014 04:00</t>
  </si>
  <si>
    <t>11/20/2014 05:00</t>
  </si>
  <si>
    <t>11/20/2014 06:00</t>
  </si>
  <si>
    <t>11/20/2014 07:00</t>
  </si>
  <si>
    <t>11/20/2014 08:00</t>
  </si>
  <si>
    <t>11/20/2014 09:00</t>
  </si>
  <si>
    <t>11/20/2014 10:00</t>
  </si>
  <si>
    <t>11/20/2014 11:00</t>
  </si>
  <si>
    <t>11/20/2014 12:00</t>
  </si>
  <si>
    <t>11/20/2014 13:00</t>
  </si>
  <si>
    <t>11/20/2014 14:00</t>
  </si>
  <si>
    <t>11/20/2014 15:00</t>
  </si>
  <si>
    <t>11/20/2014 16:00</t>
  </si>
  <si>
    <t>11/20/2014 17:00</t>
  </si>
  <si>
    <t>11/20/2014 18:00</t>
  </si>
  <si>
    <t>11/20/2014 19:00</t>
  </si>
  <si>
    <t>11/20/2014 20:00</t>
  </si>
  <si>
    <t>11/20/2014 21:00</t>
  </si>
  <si>
    <t>11/20/2014 22:00</t>
  </si>
  <si>
    <t>11/20/2014 23:00</t>
  </si>
  <si>
    <t>11/21/2014 00:00</t>
  </si>
  <si>
    <t>11/21/2014 01:00</t>
  </si>
  <si>
    <t>11/21/2014 02:00</t>
  </si>
  <si>
    <t>11/21/2014 03:00</t>
  </si>
  <si>
    <t>11/21/2014 04:00</t>
  </si>
  <si>
    <t>11/21/2014 05:00</t>
  </si>
  <si>
    <t>11/21/2014 06:00</t>
  </si>
  <si>
    <t>11/21/2014 07:00</t>
  </si>
  <si>
    <t>11/21/2014 08:00</t>
  </si>
  <si>
    <t>11/21/2014 09:00</t>
  </si>
  <si>
    <t>11/21/2014 10:00</t>
  </si>
  <si>
    <t>11/21/2014 11:00</t>
  </si>
  <si>
    <t>11/21/2014 12:00</t>
  </si>
  <si>
    <t>11/21/2014 13:00</t>
  </si>
  <si>
    <t>11/21/2014 14:00</t>
  </si>
  <si>
    <t>11/21/2014 15:00</t>
  </si>
  <si>
    <t>11/21/2014 16:00</t>
  </si>
  <si>
    <t>11/21/2014 17:00</t>
  </si>
  <si>
    <t>11/21/2014 18:00</t>
  </si>
  <si>
    <t>11/21/2014 19:00</t>
  </si>
  <si>
    <t>11/21/2014 20:00</t>
  </si>
  <si>
    <t>11/21/2014 21:00</t>
  </si>
  <si>
    <t>11/21/2014 22:00</t>
  </si>
  <si>
    <t>11/21/2014 23:00</t>
  </si>
  <si>
    <t>11/22/2014 00:00</t>
  </si>
  <si>
    <t>11/22/2014 01:00</t>
  </si>
  <si>
    <t>11/22/2014 02:00</t>
  </si>
  <si>
    <t>11/22/2014 03:00</t>
  </si>
  <si>
    <t>11/22/2014 04:00</t>
  </si>
  <si>
    <t>11/22/2014 05:00</t>
  </si>
  <si>
    <t>11/22/2014 06:00</t>
  </si>
  <si>
    <t>11/22/2014 07:00</t>
  </si>
  <si>
    <t>11/22/2014 08:00</t>
  </si>
  <si>
    <t>11/22/2014 09:00</t>
  </si>
  <si>
    <t>11/22/2014 10:00</t>
  </si>
  <si>
    <t>11/22/2014 11:00</t>
  </si>
  <si>
    <t>11/22/2014 12:00</t>
  </si>
  <si>
    <t>11/22/2014 13:00</t>
  </si>
  <si>
    <t>11/22/2014 14:00</t>
  </si>
  <si>
    <t>11/22/2014 15:00</t>
  </si>
  <si>
    <t>11/22/2014 16:00</t>
  </si>
  <si>
    <t>11/22/2014 17:00</t>
  </si>
  <si>
    <t>11/22/2014 18:00</t>
  </si>
  <si>
    <t>11/22/2014 19:00</t>
  </si>
  <si>
    <t>11/22/2014 20:00</t>
  </si>
  <si>
    <t>11/22/2014 21:00</t>
  </si>
  <si>
    <t>11/22/2014 22:00</t>
  </si>
  <si>
    <t>11/22/2014 23:00</t>
  </si>
  <si>
    <t>11/23/2014 00:00</t>
  </si>
  <si>
    <t>11/23/2014 01:00</t>
  </si>
  <si>
    <t>11/23/2014 02:00</t>
  </si>
  <si>
    <t>11/23/2014 03:00</t>
  </si>
  <si>
    <t>11/23/2014 04:00</t>
  </si>
  <si>
    <t>11/23/2014 05:00</t>
  </si>
  <si>
    <t>11/23/2014 06:00</t>
  </si>
  <si>
    <t>11/23/2014 07:00</t>
  </si>
  <si>
    <t>11/23/2014 08:00</t>
  </si>
  <si>
    <t>11/23/2014 09:00</t>
  </si>
  <si>
    <t>11/23/2014 10:00</t>
  </si>
  <si>
    <t>11/23/2014 11:00</t>
  </si>
  <si>
    <t>11/23/2014 12:00</t>
  </si>
  <si>
    <t>11/23/2014 13:00</t>
  </si>
  <si>
    <t>11/23/2014 14:00</t>
  </si>
  <si>
    <t>11/23/2014 15:00</t>
  </si>
  <si>
    <t>11/23/2014 16:00</t>
  </si>
  <si>
    <t>11/23/2014 17:00</t>
  </si>
  <si>
    <t>11/23/2014 18:00</t>
  </si>
  <si>
    <t>11/23/2014 19:00</t>
  </si>
  <si>
    <t>11/23/2014 20:00</t>
  </si>
  <si>
    <t>11/23/2014 21:00</t>
  </si>
  <si>
    <t>11/23/2014 22:00</t>
  </si>
  <si>
    <t>11/23/2014 23:00</t>
  </si>
  <si>
    <t>11/24/2014 00:00</t>
  </si>
  <si>
    <t>11/24/2014 01:00</t>
  </si>
  <si>
    <t>11/24/2014 02:00</t>
  </si>
  <si>
    <t>11/24/2014 03:00</t>
  </si>
  <si>
    <t>11/24/2014 04:00</t>
  </si>
  <si>
    <t>11/24/2014 05:00</t>
  </si>
  <si>
    <t>11/24/2014 06:00</t>
  </si>
  <si>
    <t>11/24/2014 07:00</t>
  </si>
  <si>
    <t>11/24/2014 08:00</t>
  </si>
  <si>
    <t>11/24/2014 09:00</t>
  </si>
  <si>
    <t>11/24/2014 10:00</t>
  </si>
  <si>
    <t>11/24/2014 11:00</t>
  </si>
  <si>
    <t>11/24/2014 12:00</t>
  </si>
  <si>
    <t>11/24/2014 13:00</t>
  </si>
  <si>
    <t>11/24/2014 14:00</t>
  </si>
  <si>
    <t>11/24/2014 15:00</t>
  </si>
  <si>
    <t>11/24/2014 16:00</t>
  </si>
  <si>
    <t>11/24/2014 17:00</t>
  </si>
  <si>
    <t>11/24/2014 18:00</t>
  </si>
  <si>
    <t>11/24/2014 19:00</t>
  </si>
  <si>
    <t>11/24/2014 20:00</t>
  </si>
  <si>
    <t>11/24/2014 21:00</t>
  </si>
  <si>
    <t>11/24/2014 22:00</t>
  </si>
  <si>
    <t>11/24/2014 23:00</t>
  </si>
  <si>
    <t>11/25/2014 00:00</t>
  </si>
  <si>
    <t>11/25/2014 01:00</t>
  </si>
  <si>
    <t>11/25/2014 02:00</t>
  </si>
  <si>
    <t>11/25/2014 03:00</t>
  </si>
  <si>
    <t>11/25/2014 04:00</t>
  </si>
  <si>
    <t>11/25/2014 05:00</t>
  </si>
  <si>
    <t>11/25/2014 06:00</t>
  </si>
  <si>
    <t>11/25/2014 07:00</t>
  </si>
  <si>
    <t>11/25/2014 08:00</t>
  </si>
  <si>
    <t>11/25/2014 09:00</t>
  </si>
  <si>
    <t>11/25/2014 10:00</t>
  </si>
  <si>
    <t>11/25/2014 11:00</t>
  </si>
  <si>
    <t>11/25/2014 12:00</t>
  </si>
  <si>
    <t>11/25/2014 13:00</t>
  </si>
  <si>
    <t>11/25/2014 14:00</t>
  </si>
  <si>
    <t>11/25/2014 15:00</t>
  </si>
  <si>
    <t>11/25/2014 16:00</t>
  </si>
  <si>
    <t>11/25/2014 17:00</t>
  </si>
  <si>
    <t>11/25/2014 18:00</t>
  </si>
  <si>
    <t>11/25/2014 19:00</t>
  </si>
  <si>
    <t>11/25/2014 20:00</t>
  </si>
  <si>
    <t>11/25/2014 21:00</t>
  </si>
  <si>
    <t>11/25/2014 22:00</t>
  </si>
  <si>
    <t>11/25/2014 23:00</t>
  </si>
  <si>
    <t>11/26/2014 00:00</t>
  </si>
  <si>
    <t>11/26/2014 01:00</t>
  </si>
  <si>
    <t>11/26/2014 02:00</t>
  </si>
  <si>
    <t>11/26/2014 03:00</t>
  </si>
  <si>
    <t>11/26/2014 04:00</t>
  </si>
  <si>
    <t>11/26/2014 05:00</t>
  </si>
  <si>
    <t>11/26/2014 06:00</t>
  </si>
  <si>
    <t>11/26/2014 07:00</t>
  </si>
  <si>
    <t>11/26/2014 08:00</t>
  </si>
  <si>
    <t>11/26/2014 09:00</t>
  </si>
  <si>
    <t>11/26/2014 10:00</t>
  </si>
  <si>
    <t>11/26/2014 11:00</t>
  </si>
  <si>
    <t>11/26/2014 12:00</t>
  </si>
  <si>
    <t>11/26/2014 13:00</t>
  </si>
  <si>
    <t>11/26/2014 14:00</t>
  </si>
  <si>
    <t>11/26/2014 15:00</t>
  </si>
  <si>
    <t>11/26/2014 16:00</t>
  </si>
  <si>
    <t>11/26/2014 17:00</t>
  </si>
  <si>
    <t>11/26/2014 18:00</t>
  </si>
  <si>
    <t>11/26/2014 19:00</t>
  </si>
  <si>
    <t>11/26/2014 20:00</t>
  </si>
  <si>
    <t>11/26/2014 21:00</t>
  </si>
  <si>
    <t>11/26/2014 22:00</t>
  </si>
  <si>
    <t>11/26/2014 23:00</t>
  </si>
  <si>
    <t>11/27/2014 00:00</t>
  </si>
  <si>
    <t>11/27/2014 01:00</t>
  </si>
  <si>
    <t>11/27/2014 02:00</t>
  </si>
  <si>
    <t>11/27/2014 03:00</t>
  </si>
  <si>
    <t>11/27/2014 04:00</t>
  </si>
  <si>
    <t>11/27/2014 05:00</t>
  </si>
  <si>
    <t>11/27/2014 06:00</t>
  </si>
  <si>
    <t>11/27/2014 07:00</t>
  </si>
  <si>
    <t>11/27/2014 08:00</t>
  </si>
  <si>
    <t>11/27/2014 09:00</t>
  </si>
  <si>
    <t>11/27/2014 10:00</t>
  </si>
  <si>
    <t>11/27/2014 11:00</t>
  </si>
  <si>
    <t>11/27/2014 12:00</t>
  </si>
  <si>
    <t>11/27/2014 13:00</t>
  </si>
  <si>
    <t>11/27/2014 14:00</t>
  </si>
  <si>
    <t>11/27/2014 15:00</t>
  </si>
  <si>
    <t>11/27/2014 16:00</t>
  </si>
  <si>
    <t>11/27/2014 17:00</t>
  </si>
  <si>
    <t>11/27/2014 18:00</t>
  </si>
  <si>
    <t>11/27/2014 19:00</t>
  </si>
  <si>
    <t>11/27/2014 20:00</t>
  </si>
  <si>
    <t>11/27/2014 21:00</t>
  </si>
  <si>
    <t>11/27/2014 22:00</t>
  </si>
  <si>
    <t>11/27/2014 23:00</t>
  </si>
  <si>
    <t>11/28/2014 00:00</t>
  </si>
  <si>
    <t>11/28/2014 01:00</t>
  </si>
  <si>
    <t>11/28/2014 02:00</t>
  </si>
  <si>
    <t>11/28/2014 03:00</t>
  </si>
  <si>
    <t>11/28/2014 04:00</t>
  </si>
  <si>
    <t>11/28/2014 05:00</t>
  </si>
  <si>
    <t>11/28/2014 06:00</t>
  </si>
  <si>
    <t>11/28/2014 07:00</t>
  </si>
  <si>
    <t>11/28/2014 08:00</t>
  </si>
  <si>
    <t>11/28/2014 09:00</t>
  </si>
  <si>
    <t>11/28/2014 10:00</t>
  </si>
  <si>
    <t>11/28/2014 11:00</t>
  </si>
  <si>
    <t>11/28/2014 12:00</t>
  </si>
  <si>
    <t>11/28/2014 13:00</t>
  </si>
  <si>
    <t>11/28/2014 14:00</t>
  </si>
  <si>
    <t>11/28/2014 15:00</t>
  </si>
  <si>
    <t>11/28/2014 16:00</t>
  </si>
  <si>
    <t>11/28/2014 17:00</t>
  </si>
  <si>
    <t>11/28/2014 18:00</t>
  </si>
  <si>
    <t>11/28/2014 19:00</t>
  </si>
  <si>
    <t>11/28/2014 20:00</t>
  </si>
  <si>
    <t>11/28/2014 21:00</t>
  </si>
  <si>
    <t>11/28/2014 22:00</t>
  </si>
  <si>
    <t>11/28/2014 23:00</t>
  </si>
  <si>
    <t>11/29/2014 00:00</t>
  </si>
  <si>
    <t>11/29/2014 01:00</t>
  </si>
  <si>
    <t>11/29/2014 02:00</t>
  </si>
  <si>
    <t>11/29/2014 03:00</t>
  </si>
  <si>
    <t>11/29/2014 04:00</t>
  </si>
  <si>
    <t>11/29/2014 05:00</t>
  </si>
  <si>
    <t>11/29/2014 06:00</t>
  </si>
  <si>
    <t>11/29/2014 07:00</t>
  </si>
  <si>
    <t>11/29/2014 08:00</t>
  </si>
  <si>
    <t>11/29/2014 09:00</t>
  </si>
  <si>
    <t>11/29/2014 10:00</t>
  </si>
  <si>
    <t>11/29/2014 11:00</t>
  </si>
  <si>
    <t>11/29/2014 12:00</t>
  </si>
  <si>
    <t>11/29/2014 13:00</t>
  </si>
  <si>
    <t>11/29/2014 14:00</t>
  </si>
  <si>
    <t>11/29/2014 15:00</t>
  </si>
  <si>
    <t>11/29/2014 16:00</t>
  </si>
  <si>
    <t>11/29/2014 17:00</t>
  </si>
  <si>
    <t>11/29/2014 18:00</t>
  </si>
  <si>
    <t>11/29/2014 19:00</t>
  </si>
  <si>
    <t>11/29/2014 20:00</t>
  </si>
  <si>
    <t>11/29/2014 21:00</t>
  </si>
  <si>
    <t>11/29/2014 22:00</t>
  </si>
  <si>
    <t>11/29/2014 23:00</t>
  </si>
  <si>
    <t>11/30/2014 00:00</t>
  </si>
  <si>
    <t>11/30/2014 01:00</t>
  </si>
  <si>
    <t>11/30/2014 02:00</t>
  </si>
  <si>
    <t>11/30/2014 03:00</t>
  </si>
  <si>
    <t>11/30/2014 04:00</t>
  </si>
  <si>
    <t>11/30/2014 05:00</t>
  </si>
  <si>
    <t>11/30/2014 06:00</t>
  </si>
  <si>
    <t>11/30/2014 07:00</t>
  </si>
  <si>
    <t>11/30/2014 08:00</t>
  </si>
  <si>
    <t>11/30/2014 09:00</t>
  </si>
  <si>
    <t>11/30/2014 10:00</t>
  </si>
  <si>
    <t>11/30/2014 11:00</t>
  </si>
  <si>
    <t>11/30/2014 12:00</t>
  </si>
  <si>
    <t>11/30/2014 13:00</t>
  </si>
  <si>
    <t>11/30/2014 14:00</t>
  </si>
  <si>
    <t>11/30/2014 15:00</t>
  </si>
  <si>
    <t>11/30/2014 16:00</t>
  </si>
  <si>
    <t>11/30/2014 17:00</t>
  </si>
  <si>
    <t>11/30/2014 18:00</t>
  </si>
  <si>
    <t>11/30/2014 19:00</t>
  </si>
  <si>
    <t>11/30/2014 20:00</t>
  </si>
  <si>
    <t>11/30/2014 21:00</t>
  </si>
  <si>
    <t>11/30/2014 22:00</t>
  </si>
  <si>
    <t>11/30/2014 23:00</t>
  </si>
  <si>
    <t>12/01/2014 00:00</t>
  </si>
  <si>
    <t>12/01/2014 01:00</t>
  </si>
  <si>
    <t>12/01/2014 02:00</t>
  </si>
  <si>
    <t>12/01/2014 03:00</t>
  </si>
  <si>
    <t>12/01/2014 04:00</t>
  </si>
  <si>
    <t>12/01/2014 05:00</t>
  </si>
  <si>
    <t>12/01/2014 06:00</t>
  </si>
  <si>
    <t>12/01/2014 07:00</t>
  </si>
  <si>
    <t>12/01/2014 08:00</t>
  </si>
  <si>
    <t>12/01/2014 09:00</t>
  </si>
  <si>
    <t>12/01/2014 10:00</t>
  </si>
  <si>
    <t>12/01/2014 11:00</t>
  </si>
  <si>
    <t>12/01/2014 12:00</t>
  </si>
  <si>
    <t>12/01/2014 13:00</t>
  </si>
  <si>
    <t>12/01/2014 14:00</t>
  </si>
  <si>
    <t>12/01/2014 15:00</t>
  </si>
  <si>
    <t>12/01/2014 16:00</t>
  </si>
  <si>
    <t>12/01/2014 17:00</t>
  </si>
  <si>
    <t>12/01/2014 18:00</t>
  </si>
  <si>
    <t>12/01/2014 19:00</t>
  </si>
  <si>
    <t>12/01/2014 20:00</t>
  </si>
  <si>
    <t>12/01/2014 21:00</t>
  </si>
  <si>
    <t>12/01/2014 22:00</t>
  </si>
  <si>
    <t>12/01/2014 23:00</t>
  </si>
  <si>
    <t>12/02/2014 00:00</t>
  </si>
  <si>
    <t>12/02/2014 01:00</t>
  </si>
  <si>
    <t>12/02/2014 02:00</t>
  </si>
  <si>
    <t>12/02/2014 03:00</t>
  </si>
  <si>
    <t>12/02/2014 04:00</t>
  </si>
  <si>
    <t>12/02/2014 05:00</t>
  </si>
  <si>
    <t>12/02/2014 06:00</t>
  </si>
  <si>
    <t>12/02/2014 07:00</t>
  </si>
  <si>
    <t>12/02/2014 08:00</t>
  </si>
  <si>
    <t>12/02/2014 09:00</t>
  </si>
  <si>
    <t>12/02/2014 10:00</t>
  </si>
  <si>
    <t>12/02/2014 11:00</t>
  </si>
  <si>
    <t>12/02/2014 12:00</t>
  </si>
  <si>
    <t>12/02/2014 13:00</t>
  </si>
  <si>
    <t>12/02/2014 14:00</t>
  </si>
  <si>
    <t>12/02/2014 15:00</t>
  </si>
  <si>
    <t>12/02/2014 16:00</t>
  </si>
  <si>
    <t>12/02/2014 17:00</t>
  </si>
  <si>
    <t>12/02/2014 18:00</t>
  </si>
  <si>
    <t>12/02/2014 19:00</t>
  </si>
  <si>
    <t>12/02/2014 20:00</t>
  </si>
  <si>
    <t>12/02/2014 21:00</t>
  </si>
  <si>
    <t>12/02/2014 22:00</t>
  </si>
  <si>
    <t>12/02/2014 23:00</t>
  </si>
  <si>
    <t>12/03/2014 00:00</t>
  </si>
  <si>
    <t>12/03/2014 01:00</t>
  </si>
  <si>
    <t>12/03/2014 02:00</t>
  </si>
  <si>
    <t>12/03/2014 03:00</t>
  </si>
  <si>
    <t>12/03/2014 04:00</t>
  </si>
  <si>
    <t>12/03/2014 05:00</t>
  </si>
  <si>
    <t>12/03/2014 06:00</t>
  </si>
  <si>
    <t>12/03/2014 07:00</t>
  </si>
  <si>
    <t>12/03/2014 08:00</t>
  </si>
  <si>
    <t>12/03/2014 09:00</t>
  </si>
  <si>
    <t>12/03/2014 10:00</t>
  </si>
  <si>
    <t>12/03/2014 11:00</t>
  </si>
  <si>
    <t>12/03/2014 12:00</t>
  </si>
  <si>
    <t>12/03/2014 13:00</t>
  </si>
  <si>
    <t>12/03/2014 14:00</t>
  </si>
  <si>
    <t>12/03/2014 15:00</t>
  </si>
  <si>
    <t>12/03/2014 16:00</t>
  </si>
  <si>
    <t>12/03/2014 17:00</t>
  </si>
  <si>
    <t>12/03/2014 18:00</t>
  </si>
  <si>
    <t>12/03/2014 19:00</t>
  </si>
  <si>
    <t>12/03/2014 20:00</t>
  </si>
  <si>
    <t>12/03/2014 21:00</t>
  </si>
  <si>
    <t>12/03/2014 22:00</t>
  </si>
  <si>
    <t>12/03/2014 23:00</t>
  </si>
  <si>
    <t>12/04/2014 00:00</t>
  </si>
  <si>
    <t>12/04/2014 01:00</t>
  </si>
  <si>
    <t>12/04/2014 02:00</t>
  </si>
  <si>
    <t>12/04/2014 03:00</t>
  </si>
  <si>
    <t>12/04/2014 04:00</t>
  </si>
  <si>
    <t>12/04/2014 05:00</t>
  </si>
  <si>
    <t>12/04/2014 06:00</t>
  </si>
  <si>
    <t>12/04/2014 07:00</t>
  </si>
  <si>
    <t>12/04/2014 08:00</t>
  </si>
  <si>
    <t>12/04/2014 09:00</t>
  </si>
  <si>
    <t>12/04/2014 10:00</t>
  </si>
  <si>
    <t>12/04/2014 11:00</t>
  </si>
  <si>
    <t>12/04/2014 12:00</t>
  </si>
  <si>
    <t>12/04/2014 13:00</t>
  </si>
  <si>
    <t>12/04/2014 14:00</t>
  </si>
  <si>
    <t>12/04/2014 15:00</t>
  </si>
  <si>
    <t>12/04/2014 16:00</t>
  </si>
  <si>
    <t>12/04/2014 17:00</t>
  </si>
  <si>
    <t>12/04/2014 18:00</t>
  </si>
  <si>
    <t>12/04/2014 19:00</t>
  </si>
  <si>
    <t>12/04/2014 20:00</t>
  </si>
  <si>
    <t>12/04/2014 21:00</t>
  </si>
  <si>
    <t>12/04/2014 22:00</t>
  </si>
  <si>
    <t>12/04/2014 23:00</t>
  </si>
  <si>
    <t>12/05/2014 00:00</t>
  </si>
  <si>
    <t>12/05/2014 01:00</t>
  </si>
  <si>
    <t>12/05/2014 02:00</t>
  </si>
  <si>
    <t>12/05/2014 03:00</t>
  </si>
  <si>
    <t>12/05/2014 04:00</t>
  </si>
  <si>
    <t>12/05/2014 05:00</t>
  </si>
  <si>
    <t>12/05/2014 06:00</t>
  </si>
  <si>
    <t>12/05/2014 07:00</t>
  </si>
  <si>
    <t>12/05/2014 08:00</t>
  </si>
  <si>
    <t>12/05/2014 09:00</t>
  </si>
  <si>
    <t>12/05/2014 10:00</t>
  </si>
  <si>
    <t>12/05/2014 11:00</t>
  </si>
  <si>
    <t>12/05/2014 12:00</t>
  </si>
  <si>
    <t>12/05/2014 13:00</t>
  </si>
  <si>
    <t>12/05/2014 14:00</t>
  </si>
  <si>
    <t>12/05/2014 15:00</t>
  </si>
  <si>
    <t>12/05/2014 16:00</t>
  </si>
  <si>
    <t>12/05/2014 17:00</t>
  </si>
  <si>
    <t>12/05/2014 18:00</t>
  </si>
  <si>
    <t>12/05/2014 19:00</t>
  </si>
  <si>
    <t>12/05/2014 20:00</t>
  </si>
  <si>
    <t>12/05/2014 21:00</t>
  </si>
  <si>
    <t>12/05/2014 22:00</t>
  </si>
  <si>
    <t>12/05/2014 23:00</t>
  </si>
  <si>
    <t>12/06/2014 00:00</t>
  </si>
  <si>
    <t>12/06/2014 01:00</t>
  </si>
  <si>
    <t>12/06/2014 02:00</t>
  </si>
  <si>
    <t>12/06/2014 03:00</t>
  </si>
  <si>
    <t>12/06/2014 04:00</t>
  </si>
  <si>
    <t>12/06/2014 05:00</t>
  </si>
  <si>
    <t>12/06/2014 06:00</t>
  </si>
  <si>
    <t>12/06/2014 07:00</t>
  </si>
  <si>
    <t>12/06/2014 08:00</t>
  </si>
  <si>
    <t>12/06/2014 09:00</t>
  </si>
  <si>
    <t>12/06/2014 10:00</t>
  </si>
  <si>
    <t>12/06/2014 11:00</t>
  </si>
  <si>
    <t>12/06/2014 12:00</t>
  </si>
  <si>
    <t>12/06/2014 13:00</t>
  </si>
  <si>
    <t>12/06/2014 14:00</t>
  </si>
  <si>
    <t>12/06/2014 15:00</t>
  </si>
  <si>
    <t>12/06/2014 16:00</t>
  </si>
  <si>
    <t>12/06/2014 17:00</t>
  </si>
  <si>
    <t>12/06/2014 18:00</t>
  </si>
  <si>
    <t>12/06/2014 19:00</t>
  </si>
  <si>
    <t>12/06/2014 20:00</t>
  </si>
  <si>
    <t>12/06/2014 21:00</t>
  </si>
  <si>
    <t>12/06/2014 22:00</t>
  </si>
  <si>
    <t>12/06/2014 23:00</t>
  </si>
  <si>
    <t>12/07/2014 00:00</t>
  </si>
  <si>
    <t>12/07/2014 01:00</t>
  </si>
  <si>
    <t>12/07/2014 02:00</t>
  </si>
  <si>
    <t>12/07/2014 03:00</t>
  </si>
  <si>
    <t>12/07/2014 04:00</t>
  </si>
  <si>
    <t>12/07/2014 05:00</t>
  </si>
  <si>
    <t>12/07/2014 06:00</t>
  </si>
  <si>
    <t>12/07/2014 07:00</t>
  </si>
  <si>
    <t>12/07/2014 08:00</t>
  </si>
  <si>
    <t>12/07/2014 09:00</t>
  </si>
  <si>
    <t>12/07/2014 10:00</t>
  </si>
  <si>
    <t>12/07/2014 11:00</t>
  </si>
  <si>
    <t>12/07/2014 12:00</t>
  </si>
  <si>
    <t>12/07/2014 13:00</t>
  </si>
  <si>
    <t>12/07/2014 14:00</t>
  </si>
  <si>
    <t>12/07/2014 15:00</t>
  </si>
  <si>
    <t>12/07/2014 16:00</t>
  </si>
  <si>
    <t>12/07/2014 17:00</t>
  </si>
  <si>
    <t>12/07/2014 18:00</t>
  </si>
  <si>
    <t>12/07/2014 19:00</t>
  </si>
  <si>
    <t>12/07/2014 20:00</t>
  </si>
  <si>
    <t>12/07/2014 21:00</t>
  </si>
  <si>
    <t>12/07/2014 22:00</t>
  </si>
  <si>
    <t>12/07/2014 23:00</t>
  </si>
  <si>
    <t>12/08/2014 00:00</t>
  </si>
  <si>
    <t>12/08/2014 01:00</t>
  </si>
  <si>
    <t>12/08/2014 02:00</t>
  </si>
  <si>
    <t>12/08/2014 03:00</t>
  </si>
  <si>
    <t>12/08/2014 04:00</t>
  </si>
  <si>
    <t>12/08/2014 05:00</t>
  </si>
  <si>
    <t>12/08/2014 06:00</t>
  </si>
  <si>
    <t>12/08/2014 07:00</t>
  </si>
  <si>
    <t>12/08/2014 08:00</t>
  </si>
  <si>
    <t>12/08/2014 09:00</t>
  </si>
  <si>
    <t>12/08/2014 10:00</t>
  </si>
  <si>
    <t>12/08/2014 11:00</t>
  </si>
  <si>
    <t>12/08/2014 12:00</t>
  </si>
  <si>
    <t>12/08/2014 13:00</t>
  </si>
  <si>
    <t>12/08/2014 14:00</t>
  </si>
  <si>
    <t>12/08/2014 15:00</t>
  </si>
  <si>
    <t>12/08/2014 16:00</t>
  </si>
  <si>
    <t>12/08/2014 17:00</t>
  </si>
  <si>
    <t>12/08/2014 18:00</t>
  </si>
  <si>
    <t>12/08/2014 19:00</t>
  </si>
  <si>
    <t>12/08/2014 20:00</t>
  </si>
  <si>
    <t>12/08/2014 21:00</t>
  </si>
  <si>
    <t>12/08/2014 22:00</t>
  </si>
  <si>
    <t>12/08/2014 23:00</t>
  </si>
  <si>
    <t>12/09/2014 00:00</t>
  </si>
  <si>
    <t>12/09/2014 01:00</t>
  </si>
  <si>
    <t>12/09/2014 02:00</t>
  </si>
  <si>
    <t>12/09/2014 03:00</t>
  </si>
  <si>
    <t>12/09/2014 04:00</t>
  </si>
  <si>
    <t>12/09/2014 05:00</t>
  </si>
  <si>
    <t>12/09/2014 06:00</t>
  </si>
  <si>
    <t>12/09/2014 07:00</t>
  </si>
  <si>
    <t>12/09/2014 08:00</t>
  </si>
  <si>
    <t>12/09/2014 09:00</t>
  </si>
  <si>
    <t>12/09/2014 10:00</t>
  </si>
  <si>
    <t>12/09/2014 11:00</t>
  </si>
  <si>
    <t>12/09/2014 12:00</t>
  </si>
  <si>
    <t>12/09/2014 13:00</t>
  </si>
  <si>
    <t>12/09/2014 14:00</t>
  </si>
  <si>
    <t>12/09/2014 15:00</t>
  </si>
  <si>
    <t>12/09/2014 16:00</t>
  </si>
  <si>
    <t>12/09/2014 17:00</t>
  </si>
  <si>
    <t>12/09/2014 18:00</t>
  </si>
  <si>
    <t>12/09/2014 19:00</t>
  </si>
  <si>
    <t>12/09/2014 20:00</t>
  </si>
  <si>
    <t>12/09/2014 21:00</t>
  </si>
  <si>
    <t>12/09/2014 22:00</t>
  </si>
  <si>
    <t>12/09/2014 23:00</t>
  </si>
  <si>
    <t>12/10/2014 00:00</t>
  </si>
  <si>
    <t>12/10/2014 01:00</t>
  </si>
  <si>
    <t>12/10/2014 02:00</t>
  </si>
  <si>
    <t>12/10/2014 03:00</t>
  </si>
  <si>
    <t>12/10/2014 04:00</t>
  </si>
  <si>
    <t>12/10/2014 05:00</t>
  </si>
  <si>
    <t>12/10/2014 06:00</t>
  </si>
  <si>
    <t>12/10/2014 07:00</t>
  </si>
  <si>
    <t>12/10/2014 08:00</t>
  </si>
  <si>
    <t>12/10/2014 09:00</t>
  </si>
  <si>
    <t>12/10/2014 10:00</t>
  </si>
  <si>
    <t>12/10/2014 11:00</t>
  </si>
  <si>
    <t>12/10/2014 12:00</t>
  </si>
  <si>
    <t>12/10/2014 13:00</t>
  </si>
  <si>
    <t>12/10/2014 14:00</t>
  </si>
  <si>
    <t>12/10/2014 15:00</t>
  </si>
  <si>
    <t>12/10/2014 16:00</t>
  </si>
  <si>
    <t>12/10/2014 17:00</t>
  </si>
  <si>
    <t>12/10/2014 18:00</t>
  </si>
  <si>
    <t>12/10/2014 19:00</t>
  </si>
  <si>
    <t>12/10/2014 20:00</t>
  </si>
  <si>
    <t>12/10/2014 21:00</t>
  </si>
  <si>
    <t>12/10/2014 22:00</t>
  </si>
  <si>
    <t>12/10/2014 23:00</t>
  </si>
  <si>
    <t>12/11/2014 00:00</t>
  </si>
  <si>
    <t>12/11/2014 01:00</t>
  </si>
  <si>
    <t>12/11/2014 02:00</t>
  </si>
  <si>
    <t>12/11/2014 03:00</t>
  </si>
  <si>
    <t>12/11/2014 04:00</t>
  </si>
  <si>
    <t>12/11/2014 05:00</t>
  </si>
  <si>
    <t>12/11/2014 06:00</t>
  </si>
  <si>
    <t>12/11/2014 07:00</t>
  </si>
  <si>
    <t>12/11/2014 08:00</t>
  </si>
  <si>
    <t>12/11/2014 09:00</t>
  </si>
  <si>
    <t>12/11/2014 10:00</t>
  </si>
  <si>
    <t>12/11/2014 11:00</t>
  </si>
  <si>
    <t>12/11/2014 12:00</t>
  </si>
  <si>
    <t>12/11/2014 13:00</t>
  </si>
  <si>
    <t>12/11/2014 14:00</t>
  </si>
  <si>
    <t>12/11/2014 15:00</t>
  </si>
  <si>
    <t>12/11/2014 16:00</t>
  </si>
  <si>
    <t>12/11/2014 17:00</t>
  </si>
  <si>
    <t>12/11/2014 18:00</t>
  </si>
  <si>
    <t>12/11/2014 19:00</t>
  </si>
  <si>
    <t>12/11/2014 20:00</t>
  </si>
  <si>
    <t>12/11/2014 21:00</t>
  </si>
  <si>
    <t>12/11/2014 22:00</t>
  </si>
  <si>
    <t>12/11/2014 23:00</t>
  </si>
  <si>
    <t>12/12/2014 00:00</t>
  </si>
  <si>
    <t>12/12/2014 01:00</t>
  </si>
  <si>
    <t>12/12/2014 02:00</t>
  </si>
  <si>
    <t>12/12/2014 03:00</t>
  </si>
  <si>
    <t>12/12/2014 04:00</t>
  </si>
  <si>
    <t>12/12/2014 05:00</t>
  </si>
  <si>
    <t>12/12/2014 06:00</t>
  </si>
  <si>
    <t>12/12/2014 07:00</t>
  </si>
  <si>
    <t>12/12/2014 08:00</t>
  </si>
  <si>
    <t>12/12/2014 09:00</t>
  </si>
  <si>
    <t>12/12/2014 10:00</t>
  </si>
  <si>
    <t>12/12/2014 11:00</t>
  </si>
  <si>
    <t>12/12/2014 12:00</t>
  </si>
  <si>
    <t>12/12/2014 13:00</t>
  </si>
  <si>
    <t>12/12/2014 14:00</t>
  </si>
  <si>
    <t>12/12/2014 15:00</t>
  </si>
  <si>
    <t>12/12/2014 16:00</t>
  </si>
  <si>
    <t>12/12/2014 17:00</t>
  </si>
  <si>
    <t>12/12/2014 18:00</t>
  </si>
  <si>
    <t>12/12/2014 19:00</t>
  </si>
  <si>
    <t>12/12/2014 20:00</t>
  </si>
  <si>
    <t>12/12/2014 21:00</t>
  </si>
  <si>
    <t>12/12/2014 22:00</t>
  </si>
  <si>
    <t>12/12/2014 23:00</t>
  </si>
  <si>
    <t>12/13/2014 00:00</t>
  </si>
  <si>
    <t>12/13/2014 01:00</t>
  </si>
  <si>
    <t>12/13/2014 02:00</t>
  </si>
  <si>
    <t>12/13/2014 03:00</t>
  </si>
  <si>
    <t>12/13/2014 04:00</t>
  </si>
  <si>
    <t>12/13/2014 05:00</t>
  </si>
  <si>
    <t>12/13/2014 06:00</t>
  </si>
  <si>
    <t>12/13/2014 07:00</t>
  </si>
  <si>
    <t>12/13/2014 08:00</t>
  </si>
  <si>
    <t>12/13/2014 09:00</t>
  </si>
  <si>
    <t>12/13/2014 10:00</t>
  </si>
  <si>
    <t>12/13/2014 11:00</t>
  </si>
  <si>
    <t>12/13/2014 12:00</t>
  </si>
  <si>
    <t>12/13/2014 13:00</t>
  </si>
  <si>
    <t>12/13/2014 14:00</t>
  </si>
  <si>
    <t>12/13/2014 15:00</t>
  </si>
  <si>
    <t>12/13/2014 16:00</t>
  </si>
  <si>
    <t>12/13/2014 17:00</t>
  </si>
  <si>
    <t>12/13/2014 18:00</t>
  </si>
  <si>
    <t>12/13/2014 19:00</t>
  </si>
  <si>
    <t>12/13/2014 20:00</t>
  </si>
  <si>
    <t>12/13/2014 21:00</t>
  </si>
  <si>
    <t>12/13/2014 22:00</t>
  </si>
  <si>
    <t>12/13/2014 23:00</t>
  </si>
  <si>
    <t>12/14/2014 00:00</t>
  </si>
  <si>
    <t>12/14/2014 01:00</t>
  </si>
  <si>
    <t>12/14/2014 02:00</t>
  </si>
  <si>
    <t>12/14/2014 03:00</t>
  </si>
  <si>
    <t>12/14/2014 04:00</t>
  </si>
  <si>
    <t>12/14/2014 05:00</t>
  </si>
  <si>
    <t>12/14/2014 06:00</t>
  </si>
  <si>
    <t>12/14/2014 07:00</t>
  </si>
  <si>
    <t>12/14/2014 08:00</t>
  </si>
  <si>
    <t>12/14/2014 09:00</t>
  </si>
  <si>
    <t>12/14/2014 10:00</t>
  </si>
  <si>
    <t>12/14/2014 11:00</t>
  </si>
  <si>
    <t>12/14/2014 12:00</t>
  </si>
  <si>
    <t>12/14/2014 13:00</t>
  </si>
  <si>
    <t>12/14/2014 14:00</t>
  </si>
  <si>
    <t>12/14/2014 15:00</t>
  </si>
  <si>
    <t>12/14/2014 16:00</t>
  </si>
  <si>
    <t>12/14/2014 17:00</t>
  </si>
  <si>
    <t>12/14/2014 18:00</t>
  </si>
  <si>
    <t>12/14/2014 19:00</t>
  </si>
  <si>
    <t>12/14/2014 20:00</t>
  </si>
  <si>
    <t>12/14/2014 21:00</t>
  </si>
  <si>
    <t>12/14/2014 22:00</t>
  </si>
  <si>
    <t>12/14/2014 23:00</t>
  </si>
  <si>
    <t>12/15/2014 00:00</t>
  </si>
  <si>
    <t>12/15/2014 01:00</t>
  </si>
  <si>
    <t>12/15/2014 02:00</t>
  </si>
  <si>
    <t>12/15/2014 03:00</t>
  </si>
  <si>
    <t>12/15/2014 04:00</t>
  </si>
  <si>
    <t>12/15/2014 05:00</t>
  </si>
  <si>
    <t>12/15/2014 06:00</t>
  </si>
  <si>
    <t>12/15/2014 07:00</t>
  </si>
  <si>
    <t>12/15/2014 08:00</t>
  </si>
  <si>
    <t>12/15/2014 09:00</t>
  </si>
  <si>
    <t>12/15/2014 10:00</t>
  </si>
  <si>
    <t>12/15/2014 11:00</t>
  </si>
  <si>
    <t>12/15/2014 12:00</t>
  </si>
  <si>
    <t>12/15/2014 13:00</t>
  </si>
  <si>
    <t>12/15/2014 14:00</t>
  </si>
  <si>
    <t>12/15/2014 15:00</t>
  </si>
  <si>
    <t>12/15/2014 16:00</t>
  </si>
  <si>
    <t>12/15/2014 17:00</t>
  </si>
  <si>
    <t>12/15/2014 18:00</t>
  </si>
  <si>
    <t>12/15/2014 19:00</t>
  </si>
  <si>
    <t>12/15/2014 20:00</t>
  </si>
  <si>
    <t>12/15/2014 21:00</t>
  </si>
  <si>
    <t>12/15/2014 22:00</t>
  </si>
  <si>
    <t>12/15/2014 23:00</t>
  </si>
  <si>
    <t>12/16/2014 00:00</t>
  </si>
  <si>
    <t>12/16/2014 01:00</t>
  </si>
  <si>
    <t>12/16/2014 02:00</t>
  </si>
  <si>
    <t>12/16/2014 03:00</t>
  </si>
  <si>
    <t>12/16/2014 04:00</t>
  </si>
  <si>
    <t>12/16/2014 05:00</t>
  </si>
  <si>
    <t>12/16/2014 06:00</t>
  </si>
  <si>
    <t>12/16/2014 07:00</t>
  </si>
  <si>
    <t>12/16/2014 08:00</t>
  </si>
  <si>
    <t>12/16/2014 09:00</t>
  </si>
  <si>
    <t>12/16/2014 10:00</t>
  </si>
  <si>
    <t>12/16/2014 11:00</t>
  </si>
  <si>
    <t>12/16/2014 12:00</t>
  </si>
  <si>
    <t>12/16/2014 13:00</t>
  </si>
  <si>
    <t>12/16/2014 14:00</t>
  </si>
  <si>
    <t>12/16/2014 15:00</t>
  </si>
  <si>
    <t>12/16/2014 16:00</t>
  </si>
  <si>
    <t>12/16/2014 17:00</t>
  </si>
  <si>
    <t>12/16/2014 18:00</t>
  </si>
  <si>
    <t>12/16/2014 19:00</t>
  </si>
  <si>
    <t>12/16/2014 20:00</t>
  </si>
  <si>
    <t>12/16/2014 21:00</t>
  </si>
  <si>
    <t>12/16/2014 22:00</t>
  </si>
  <si>
    <t>12/16/2014 23:00</t>
  </si>
  <si>
    <t>12/17/2014 00:00</t>
  </si>
  <si>
    <t>12/17/2014 01:00</t>
  </si>
  <si>
    <t>12/17/2014 02:00</t>
  </si>
  <si>
    <t>12/17/2014 03:00</t>
  </si>
  <si>
    <t>12/17/2014 04:00</t>
  </si>
  <si>
    <t>12/17/2014 05:00</t>
  </si>
  <si>
    <t>12/17/2014 06:00</t>
  </si>
  <si>
    <t>12/17/2014 07:00</t>
  </si>
  <si>
    <t>12/17/2014 08:00</t>
  </si>
  <si>
    <t>12/17/2014 09:00</t>
  </si>
  <si>
    <t>12/17/2014 10:00</t>
  </si>
  <si>
    <t>12/17/2014 11:00</t>
  </si>
  <si>
    <t>12/17/2014 12:00</t>
  </si>
  <si>
    <t>12/17/2014 13:00</t>
  </si>
  <si>
    <t>12/17/2014 14:00</t>
  </si>
  <si>
    <t>12/17/2014 15:00</t>
  </si>
  <si>
    <t>12/17/2014 16:00</t>
  </si>
  <si>
    <t>12/17/2014 17:00</t>
  </si>
  <si>
    <t>12/17/2014 18:00</t>
  </si>
  <si>
    <t>12/17/2014 19:00</t>
  </si>
  <si>
    <t>12/17/2014 20:00</t>
  </si>
  <si>
    <t>12/17/2014 21:00</t>
  </si>
  <si>
    <t>12/17/2014 22:00</t>
  </si>
  <si>
    <t>12/17/2014 23:00</t>
  </si>
  <si>
    <t>12/18/2014 00:00</t>
  </si>
  <si>
    <t>12/18/2014 01:00</t>
  </si>
  <si>
    <t>12/18/2014 02:00</t>
  </si>
  <si>
    <t>12/18/2014 03:00</t>
  </si>
  <si>
    <t>12/18/2014 04:00</t>
  </si>
  <si>
    <t>12/18/2014 05:00</t>
  </si>
  <si>
    <t>12/18/2014 06:00</t>
  </si>
  <si>
    <t>12/18/2014 07:00</t>
  </si>
  <si>
    <t>12/18/2014 08:00</t>
  </si>
  <si>
    <t>12/18/2014 09:00</t>
  </si>
  <si>
    <t>12/18/2014 10:00</t>
  </si>
  <si>
    <t>12/18/2014 11:00</t>
  </si>
  <si>
    <t>12/18/2014 12:00</t>
  </si>
  <si>
    <t>12/18/2014 13:00</t>
  </si>
  <si>
    <t>12/18/2014 14:00</t>
  </si>
  <si>
    <t>12/18/2014 15:00</t>
  </si>
  <si>
    <t>12/18/2014 16:00</t>
  </si>
  <si>
    <t>12/18/2014 17:00</t>
  </si>
  <si>
    <t>12/18/2014 18:00</t>
  </si>
  <si>
    <t>12/18/2014 19:00</t>
  </si>
  <si>
    <t>12/18/2014 20:00</t>
  </si>
  <si>
    <t>12/18/2014 21:00</t>
  </si>
  <si>
    <t>12/18/2014 22:00</t>
  </si>
  <si>
    <t>12/18/2014 23:00</t>
  </si>
  <si>
    <t>12/19/2014 00:00</t>
  </si>
  <si>
    <t>12/19/2014 01:00</t>
  </si>
  <si>
    <t>12/19/2014 02:00</t>
  </si>
  <si>
    <t>12/19/2014 03:00</t>
  </si>
  <si>
    <t>12/19/2014 04:00</t>
  </si>
  <si>
    <t>12/19/2014 05:00</t>
  </si>
  <si>
    <t>12/19/2014 06:00</t>
  </si>
  <si>
    <t>12/19/2014 07:00</t>
  </si>
  <si>
    <t>12/19/2014 08:00</t>
  </si>
  <si>
    <t>12/19/2014 09:00</t>
  </si>
  <si>
    <t>12/19/2014 10:00</t>
  </si>
  <si>
    <t>12/19/2014 11:00</t>
  </si>
  <si>
    <t>12/19/2014 12:00</t>
  </si>
  <si>
    <t>12/19/2014 13:00</t>
  </si>
  <si>
    <t>12/19/2014 14:00</t>
  </si>
  <si>
    <t>12/19/2014 15:00</t>
  </si>
  <si>
    <t>12/19/2014 16:00</t>
  </si>
  <si>
    <t>12/19/2014 17:00</t>
  </si>
  <si>
    <t>12/19/2014 18:00</t>
  </si>
  <si>
    <t>12/19/2014 19:00</t>
  </si>
  <si>
    <t>12/19/2014 20:00</t>
  </si>
  <si>
    <t>12/19/2014 21:00</t>
  </si>
  <si>
    <t>12/19/2014 22:00</t>
  </si>
  <si>
    <t>12/19/2014 23:00</t>
  </si>
  <si>
    <t>12/20/2014 00:00</t>
  </si>
  <si>
    <t>12/20/2014 01:00</t>
  </si>
  <si>
    <t>12/20/2014 02:00</t>
  </si>
  <si>
    <t>12/20/2014 03:00</t>
  </si>
  <si>
    <t>12/20/2014 04:00</t>
  </si>
  <si>
    <t>12/20/2014 05:00</t>
  </si>
  <si>
    <t>12/20/2014 06:00</t>
  </si>
  <si>
    <t>12/20/2014 07:00</t>
  </si>
  <si>
    <t>12/20/2014 08:00</t>
  </si>
  <si>
    <t>12/20/2014 09:00</t>
  </si>
  <si>
    <t>12/20/2014 10:00</t>
  </si>
  <si>
    <t>12/20/2014 11:00</t>
  </si>
  <si>
    <t>12/20/2014 12:00</t>
  </si>
  <si>
    <t>12/20/2014 13:00</t>
  </si>
  <si>
    <t>12/20/2014 14:00</t>
  </si>
  <si>
    <t>12/20/2014 15:00</t>
  </si>
  <si>
    <t>12/20/2014 16:00</t>
  </si>
  <si>
    <t>12/20/2014 17:00</t>
  </si>
  <si>
    <t>12/20/2014 18:00</t>
  </si>
  <si>
    <t>12/20/2014 19:00</t>
  </si>
  <si>
    <t>12/20/2014 20:00</t>
  </si>
  <si>
    <t>12/20/2014 21:00</t>
  </si>
  <si>
    <t>12/20/2014 22:00</t>
  </si>
  <si>
    <t>12/20/2014 23:00</t>
  </si>
  <si>
    <t>12/21/2014 00:00</t>
  </si>
  <si>
    <t>12/21/2014 01:00</t>
  </si>
  <si>
    <t>12/21/2014 02:00</t>
  </si>
  <si>
    <t>12/21/2014 03:00</t>
  </si>
  <si>
    <t>12/21/2014 04:00</t>
  </si>
  <si>
    <t>12/21/2014 05:00</t>
  </si>
  <si>
    <t>12/21/2014 06:00</t>
  </si>
  <si>
    <t>12/21/2014 07:00</t>
  </si>
  <si>
    <t>12/21/2014 08:00</t>
  </si>
  <si>
    <t>12/21/2014 09:00</t>
  </si>
  <si>
    <t>12/21/2014 10:00</t>
  </si>
  <si>
    <t>12/21/2014 11:00</t>
  </si>
  <si>
    <t>12/21/2014 12:00</t>
  </si>
  <si>
    <t>12/21/2014 13:00</t>
  </si>
  <si>
    <t>12/21/2014 14:00</t>
  </si>
  <si>
    <t>12/21/2014 15:00</t>
  </si>
  <si>
    <t>12/21/2014 16:00</t>
  </si>
  <si>
    <t>12/21/2014 17:00</t>
  </si>
  <si>
    <t>12/21/2014 18:00</t>
  </si>
  <si>
    <t>12/21/2014 19:00</t>
  </si>
  <si>
    <t>12/21/2014 20:00</t>
  </si>
  <si>
    <t>12/21/2014 21:00</t>
  </si>
  <si>
    <t>12/21/2014 22:00</t>
  </si>
  <si>
    <t>12/21/2014 23:00</t>
  </si>
  <si>
    <t>12/22/2014 00:00</t>
  </si>
  <si>
    <t>12/22/2014 01:00</t>
  </si>
  <si>
    <t>12/22/2014 02:00</t>
  </si>
  <si>
    <t>12/22/2014 03:00</t>
  </si>
  <si>
    <t>12/22/2014 04:00</t>
  </si>
  <si>
    <t>12/22/2014 05:00</t>
  </si>
  <si>
    <t>12/22/2014 06:00</t>
  </si>
  <si>
    <t>12/22/2014 07:00</t>
  </si>
  <si>
    <t>12/22/2014 08:00</t>
  </si>
  <si>
    <t>12/22/2014 09:00</t>
  </si>
  <si>
    <t>12/22/2014 10:00</t>
  </si>
  <si>
    <t>12/22/2014 11:00</t>
  </si>
  <si>
    <t>12/22/2014 12:00</t>
  </si>
  <si>
    <t>12/22/2014 13:00</t>
  </si>
  <si>
    <t>12/22/2014 14:00</t>
  </si>
  <si>
    <t>12/22/2014 15:00</t>
  </si>
  <si>
    <t>12/22/2014 16:00</t>
  </si>
  <si>
    <t>12/22/2014 17:00</t>
  </si>
  <si>
    <t>12/22/2014 18:00</t>
  </si>
  <si>
    <t>12/22/2014 19:00</t>
  </si>
  <si>
    <t>12/22/2014 20:00</t>
  </si>
  <si>
    <t>12/22/2014 21:00</t>
  </si>
  <si>
    <t>12/22/2014 22:00</t>
  </si>
  <si>
    <t>12/22/2014 23:00</t>
  </si>
  <si>
    <t>12/23/2014 00:00</t>
  </si>
  <si>
    <t>12/23/2014 01:00</t>
  </si>
  <si>
    <t>12/23/2014 02:00</t>
  </si>
  <si>
    <t>12/23/2014 03:00</t>
  </si>
  <si>
    <t>12/23/2014 04:00</t>
  </si>
  <si>
    <t>12/23/2014 05:00</t>
  </si>
  <si>
    <t>12/23/2014 06:00</t>
  </si>
  <si>
    <t>12/23/2014 07:00</t>
  </si>
  <si>
    <t>12/23/2014 08:00</t>
  </si>
  <si>
    <t>12/23/2014 09:00</t>
  </si>
  <si>
    <t>12/23/2014 10:00</t>
  </si>
  <si>
    <t>12/23/2014 11:00</t>
  </si>
  <si>
    <t>12/23/2014 12:00</t>
  </si>
  <si>
    <t>12/23/2014 13:00</t>
  </si>
  <si>
    <t>12/23/2014 14:00</t>
  </si>
  <si>
    <t>12/23/2014 15:00</t>
  </si>
  <si>
    <t>12/23/2014 16:00</t>
  </si>
  <si>
    <t>12/23/2014 17:00</t>
  </si>
  <si>
    <t>12/23/2014 18:00</t>
  </si>
  <si>
    <t>12/23/2014 19:00</t>
  </si>
  <si>
    <t>12/23/2014 20:00</t>
  </si>
  <si>
    <t>12/23/2014 21:00</t>
  </si>
  <si>
    <t>12/23/2014 22:00</t>
  </si>
  <si>
    <t>12/23/2014 23:00</t>
  </si>
  <si>
    <t>12/24/2014 00:00</t>
  </si>
  <si>
    <t>12/24/2014 01:00</t>
  </si>
  <si>
    <t>12/24/2014 02:00</t>
  </si>
  <si>
    <t>12/24/2014 03:00</t>
  </si>
  <si>
    <t>12/24/2014 04:00</t>
  </si>
  <si>
    <t>12/24/2014 05:00</t>
  </si>
  <si>
    <t>12/24/2014 06:00</t>
  </si>
  <si>
    <t>12/24/2014 07:00</t>
  </si>
  <si>
    <t>12/24/2014 08:00</t>
  </si>
  <si>
    <t>12/24/2014 09:00</t>
  </si>
  <si>
    <t>12/24/2014 10:00</t>
  </si>
  <si>
    <t>12/24/2014 11:00</t>
  </si>
  <si>
    <t>12/24/2014 12:00</t>
  </si>
  <si>
    <t>12/24/2014 13:00</t>
  </si>
  <si>
    <t>12/24/2014 14:00</t>
  </si>
  <si>
    <t>12/24/2014 15:00</t>
  </si>
  <si>
    <t>12/24/2014 16:00</t>
  </si>
  <si>
    <t>12/24/2014 17:00</t>
  </si>
  <si>
    <t>12/24/2014 18:00</t>
  </si>
  <si>
    <t>12/24/2014 19:00</t>
  </si>
  <si>
    <t>12/24/2014 20:00</t>
  </si>
  <si>
    <t>12/24/2014 21:00</t>
  </si>
  <si>
    <t>12/24/2014 22:00</t>
  </si>
  <si>
    <t>12/24/2014 23:00</t>
  </si>
  <si>
    <t>12/25/2014 00:00</t>
  </si>
  <si>
    <t>12/25/2014 01:00</t>
  </si>
  <si>
    <t>12/25/2014 02:00</t>
  </si>
  <si>
    <t>12/25/2014 03:00</t>
  </si>
  <si>
    <t>12/25/2014 04:00</t>
  </si>
  <si>
    <t>12/25/2014 05:00</t>
  </si>
  <si>
    <t>12/25/2014 06:00</t>
  </si>
  <si>
    <t>12/25/2014 07:00</t>
  </si>
  <si>
    <t>12/25/2014 08:00</t>
  </si>
  <si>
    <t>12/25/2014 09:00</t>
  </si>
  <si>
    <t>12/25/2014 10:00</t>
  </si>
  <si>
    <t>12/25/2014 11:00</t>
  </si>
  <si>
    <t>12/25/2014 12:00</t>
  </si>
  <si>
    <t>12/25/2014 13:00</t>
  </si>
  <si>
    <t>12/25/2014 14:00</t>
  </si>
  <si>
    <t>12/25/2014 15:00</t>
  </si>
  <si>
    <t>12/25/2014 16:00</t>
  </si>
  <si>
    <t>12/25/2014 17:00</t>
  </si>
  <si>
    <t>12/25/2014 18:00</t>
  </si>
  <si>
    <t>12/25/2014 19:00</t>
  </si>
  <si>
    <t>12/25/2014 20:00</t>
  </si>
  <si>
    <t>12/25/2014 21:00</t>
  </si>
  <si>
    <t>12/25/2014 22:00</t>
  </si>
  <si>
    <t>12/25/2014 23:00</t>
  </si>
  <si>
    <t>12/26/2014 00:00</t>
  </si>
  <si>
    <t>12/26/2014 01:00</t>
  </si>
  <si>
    <t>12/26/2014 02:00</t>
  </si>
  <si>
    <t>12/26/2014 03:00</t>
  </si>
  <si>
    <t>12/26/2014 04:00</t>
  </si>
  <si>
    <t>12/26/2014 05:00</t>
  </si>
  <si>
    <t>12/26/2014 06:00</t>
  </si>
  <si>
    <t>12/26/2014 07:00</t>
  </si>
  <si>
    <t>12/26/2014 08:00</t>
  </si>
  <si>
    <t>12/26/2014 09:00</t>
  </si>
  <si>
    <t>12/26/2014 10:00</t>
  </si>
  <si>
    <t>12/26/2014 11:00</t>
  </si>
  <si>
    <t>12/26/2014 12:00</t>
  </si>
  <si>
    <t>12/26/2014 13:00</t>
  </si>
  <si>
    <t>12/26/2014 14:00</t>
  </si>
  <si>
    <t>12/26/2014 15:00</t>
  </si>
  <si>
    <t>12/26/2014 16:00</t>
  </si>
  <si>
    <t>12/26/2014 17:00</t>
  </si>
  <si>
    <t>12/26/2014 18:00</t>
  </si>
  <si>
    <t>12/26/2014 19:00</t>
  </si>
  <si>
    <t>12/26/2014 20:00</t>
  </si>
  <si>
    <t>12/26/2014 21:00</t>
  </si>
  <si>
    <t>12/26/2014 22:00</t>
  </si>
  <si>
    <t>12/26/2014 23:00</t>
  </si>
  <si>
    <t>12/27/2014 00:00</t>
  </si>
  <si>
    <t>12/27/2014 01:00</t>
  </si>
  <si>
    <t>12/27/2014 02:00</t>
  </si>
  <si>
    <t>12/27/2014 03:00</t>
  </si>
  <si>
    <t>12/27/2014 04:00</t>
  </si>
  <si>
    <t>12/27/2014 05:00</t>
  </si>
  <si>
    <t>12/27/2014 06:00</t>
  </si>
  <si>
    <t>12/27/2014 07:00</t>
  </si>
  <si>
    <t>12/27/2014 08:00</t>
  </si>
  <si>
    <t>12/27/2014 09:00</t>
  </si>
  <si>
    <t>12/27/2014 10:00</t>
  </si>
  <si>
    <t>12/27/2014 11:00</t>
  </si>
  <si>
    <t>12/27/2014 12:00</t>
  </si>
  <si>
    <t>12/27/2014 13:00</t>
  </si>
  <si>
    <t>12/27/2014 14:00</t>
  </si>
  <si>
    <t>12/27/2014 15:00</t>
  </si>
  <si>
    <t>12/27/2014 16:00</t>
  </si>
  <si>
    <t>12/27/2014 17:00</t>
  </si>
  <si>
    <t>12/27/2014 18:00</t>
  </si>
  <si>
    <t>12/27/2014 19:00</t>
  </si>
  <si>
    <t>12/27/2014 20:00</t>
  </si>
  <si>
    <t>12/27/2014 21:00</t>
  </si>
  <si>
    <t>12/27/2014 22:00</t>
  </si>
  <si>
    <t>12/27/2014 23:00</t>
  </si>
  <si>
    <t>12/28/2014 00:00</t>
  </si>
  <si>
    <t>12/28/2014 01:00</t>
  </si>
  <si>
    <t>12/28/2014 02:00</t>
  </si>
  <si>
    <t>12/28/2014 03:00</t>
  </si>
  <si>
    <t>12/28/2014 04:00</t>
  </si>
  <si>
    <t>12/28/2014 05:00</t>
  </si>
  <si>
    <t>12/28/2014 06:00</t>
  </si>
  <si>
    <t>12/28/2014 07:00</t>
  </si>
  <si>
    <t>12/28/2014 08:00</t>
  </si>
  <si>
    <t>12/28/2014 09:00</t>
  </si>
  <si>
    <t>12/28/2014 10:00</t>
  </si>
  <si>
    <t>12/28/2014 11:00</t>
  </si>
  <si>
    <t>12/28/2014 12:00</t>
  </si>
  <si>
    <t>12/28/2014 13:00</t>
  </si>
  <si>
    <t>12/28/2014 14:00</t>
  </si>
  <si>
    <t>12/28/2014 15:00</t>
  </si>
  <si>
    <t>12/28/2014 16:00</t>
  </si>
  <si>
    <t>12/28/2014 17:00</t>
  </si>
  <si>
    <t>12/28/2014 18:00</t>
  </si>
  <si>
    <t>12/28/2014 19:00</t>
  </si>
  <si>
    <t>12/28/2014 20:00</t>
  </si>
  <si>
    <t>12/28/2014 21:00</t>
  </si>
  <si>
    <t>12/28/2014 22:00</t>
  </si>
  <si>
    <t>12/28/2014 23:00</t>
  </si>
  <si>
    <t>12/29/2014 00:00</t>
  </si>
  <si>
    <t>12/29/2014 01:00</t>
  </si>
  <si>
    <t>12/29/2014 02:00</t>
  </si>
  <si>
    <t>12/29/2014 03:00</t>
  </si>
  <si>
    <t>12/29/2014 04:00</t>
  </si>
  <si>
    <t>12/29/2014 05:00</t>
  </si>
  <si>
    <t>12/29/2014 06:00</t>
  </si>
  <si>
    <t>12/29/2014 07:00</t>
  </si>
  <si>
    <t>12/29/2014 08:00</t>
  </si>
  <si>
    <t>12/29/2014 09:00</t>
  </si>
  <si>
    <t>12/29/2014 10:00</t>
  </si>
  <si>
    <t>12/29/2014 11:00</t>
  </si>
  <si>
    <t>12/29/2014 12:00</t>
  </si>
  <si>
    <t>12/29/2014 13:00</t>
  </si>
  <si>
    <t>12/29/2014 14:00</t>
  </si>
  <si>
    <t>12/29/2014 15:00</t>
  </si>
  <si>
    <t>12/29/2014 16:00</t>
  </si>
  <si>
    <t>12/29/2014 17:00</t>
  </si>
  <si>
    <t>12/29/2014 18:00</t>
  </si>
  <si>
    <t>12/29/2014 19:00</t>
  </si>
  <si>
    <t>12/29/2014 20:00</t>
  </si>
  <si>
    <t>12/29/2014 21:00</t>
  </si>
  <si>
    <t>12/29/2014 22:00</t>
  </si>
  <si>
    <t>12/29/2014 23:00</t>
  </si>
  <si>
    <t>12/30/2014 00:00</t>
  </si>
  <si>
    <t>12/30/2014 01:00</t>
  </si>
  <si>
    <t>12/30/2014 02:00</t>
  </si>
  <si>
    <t>12/30/2014 03:00</t>
  </si>
  <si>
    <t>12/30/2014 04:00</t>
  </si>
  <si>
    <t>12/30/2014 05:00</t>
  </si>
  <si>
    <t>12/30/2014 06:00</t>
  </si>
  <si>
    <t>12/30/2014 07:00</t>
  </si>
  <si>
    <t>12/30/2014 08:00</t>
  </si>
  <si>
    <t>12/30/2014 09:00</t>
  </si>
  <si>
    <t>12/30/2014 10:00</t>
  </si>
  <si>
    <t>12/30/2014 11:00</t>
  </si>
  <si>
    <t>12/30/2014 12:00</t>
  </si>
  <si>
    <t>12/30/2014 13:00</t>
  </si>
  <si>
    <t>12/30/2014 14:00</t>
  </si>
  <si>
    <t>12/30/2014 15:00</t>
  </si>
  <si>
    <t>12/30/2014 16:00</t>
  </si>
  <si>
    <t>12/30/2014 17:00</t>
  </si>
  <si>
    <t>12/30/2014 18:00</t>
  </si>
  <si>
    <t>12/30/2014 19:00</t>
  </si>
  <si>
    <t>12/30/2014 20:00</t>
  </si>
  <si>
    <t>12/30/2014 21:00</t>
  </si>
  <si>
    <t>12/30/2014 22:00</t>
  </si>
  <si>
    <t>12/30/2014 23:00</t>
  </si>
  <si>
    <t>12/31/2014 00:00</t>
  </si>
  <si>
    <t>12/31/2014 01:00</t>
  </si>
  <si>
    <t>12/31/2014 02:00</t>
  </si>
  <si>
    <t>12/31/2014 03:00</t>
  </si>
  <si>
    <t>12/31/2014 04:00</t>
  </si>
  <si>
    <t>12/31/2014 05:00</t>
  </si>
  <si>
    <t>12/31/2014 06:00</t>
  </si>
  <si>
    <t>12/31/2014 07:00</t>
  </si>
  <si>
    <t>12/31/2014 08:00</t>
  </si>
  <si>
    <t>12/31/2014 09:00</t>
  </si>
  <si>
    <t>12/31/2014 10:00</t>
  </si>
  <si>
    <t>12/31/2014 11:00</t>
  </si>
  <si>
    <t>12/31/2014 12:00</t>
  </si>
  <si>
    <t>12/31/2014 13:00</t>
  </si>
  <si>
    <t>12/31/2014 14:00</t>
  </si>
  <si>
    <t>12/31/2014 15:00</t>
  </si>
  <si>
    <t>12/31/2014 16:00</t>
  </si>
  <si>
    <t>12/31/2014 17:00</t>
  </si>
  <si>
    <t>12/31/2014 18:00</t>
  </si>
  <si>
    <t>12/31/2014 19:00</t>
  </si>
  <si>
    <t>12/31/2014 20:00</t>
  </si>
  <si>
    <t>12/31/2014 21:00</t>
  </si>
  <si>
    <t>12/31/2014 22:00</t>
  </si>
  <si>
    <t>12/31/2014 23:00</t>
  </si>
  <si>
    <t>1/01/2015 00:00</t>
  </si>
  <si>
    <t>1/01/2015 01:00</t>
  </si>
  <si>
    <t>1/01/2015 02:00</t>
  </si>
  <si>
    <t>1/01/2015 03:00</t>
  </si>
  <si>
    <t>1/01/2015 04:00</t>
  </si>
  <si>
    <t>1/01/2015 05:00</t>
  </si>
  <si>
    <t>1/01/2015 06:00</t>
  </si>
  <si>
    <t>1/01/2015 07:00</t>
  </si>
  <si>
    <t>1/01/2015 08:00</t>
  </si>
  <si>
    <t>1/01/2015 09:00</t>
  </si>
  <si>
    <t>1/01/2015 10:00</t>
  </si>
  <si>
    <t>1/01/2015 11:00</t>
  </si>
  <si>
    <t>1/01/2015 12:00</t>
  </si>
  <si>
    <t>1/01/2015 13:00</t>
  </si>
  <si>
    <t>1/01/2015 14:00</t>
  </si>
  <si>
    <t>1/01/2015 15:00</t>
  </si>
  <si>
    <t>1/01/2015 16:00</t>
  </si>
  <si>
    <t>1/01/2015 17:00</t>
  </si>
  <si>
    <t>1/01/2015 18:00</t>
  </si>
  <si>
    <t>1/01/2015 19:00</t>
  </si>
  <si>
    <t>1/01/2015 20:00</t>
  </si>
  <si>
    <t>1/01/2015 21:00</t>
  </si>
  <si>
    <t>1/01/2015 22:00</t>
  </si>
  <si>
    <t>1/01/2015 23:00</t>
  </si>
  <si>
    <t>1/02/2015 00:00</t>
  </si>
  <si>
    <t>1/02/2015 01:00</t>
  </si>
  <si>
    <t>1/02/2015 02:00</t>
  </si>
  <si>
    <t>1/02/2015 03:00</t>
  </si>
  <si>
    <t>1/02/2015 04:00</t>
  </si>
  <si>
    <t>1/02/2015 05:00</t>
  </si>
  <si>
    <t>1/02/2015 06:00</t>
  </si>
  <si>
    <t>1/02/2015 07:00</t>
  </si>
  <si>
    <t>1/02/2015 08:00</t>
  </si>
  <si>
    <t>1/02/2015 09:00</t>
  </si>
  <si>
    <t>1/02/2015 10:00</t>
  </si>
  <si>
    <t>1/02/2015 11:00</t>
  </si>
  <si>
    <t>1/02/2015 12:00</t>
  </si>
  <si>
    <t>1/02/2015 13:00</t>
  </si>
  <si>
    <t>1/02/2015 14:00</t>
  </si>
  <si>
    <t>1/02/2015 15:00</t>
  </si>
  <si>
    <t>1/02/2015 16:00</t>
  </si>
  <si>
    <t>1/02/2015 17:00</t>
  </si>
  <si>
    <t>1/02/2015 18:00</t>
  </si>
  <si>
    <t>1/02/2015 19:00</t>
  </si>
  <si>
    <t>1/02/2015 20:00</t>
  </si>
  <si>
    <t>1/02/2015 21:00</t>
  </si>
  <si>
    <t>1/02/2015 22:00</t>
  </si>
  <si>
    <t>1/02/2015 23:00</t>
  </si>
  <si>
    <t>1/03/2015 00:00</t>
  </si>
  <si>
    <t>1/03/2015 01:00</t>
  </si>
  <si>
    <t>1/03/2015 02:00</t>
  </si>
  <si>
    <t>1/03/2015 03:00</t>
  </si>
  <si>
    <t>1/03/2015 04:00</t>
  </si>
  <si>
    <t>1/03/2015 05:00</t>
  </si>
  <si>
    <t>1/03/2015 06:00</t>
  </si>
  <si>
    <t>1/03/2015 07:00</t>
  </si>
  <si>
    <t>1/03/2015 08:00</t>
  </si>
  <si>
    <t>1/03/2015 09:00</t>
  </si>
  <si>
    <t>1/03/2015 10:00</t>
  </si>
  <si>
    <t>1/03/2015 11:00</t>
  </si>
  <si>
    <t>1/03/2015 12:00</t>
  </si>
  <si>
    <t>1/03/2015 13:00</t>
  </si>
  <si>
    <t>1/03/2015 14:00</t>
  </si>
  <si>
    <t>1/03/2015 15:00</t>
  </si>
  <si>
    <t>1/03/2015 16:00</t>
  </si>
  <si>
    <t>1/03/2015 17:00</t>
  </si>
  <si>
    <t>1/03/2015 18:00</t>
  </si>
  <si>
    <t>1/03/2015 19:00</t>
  </si>
  <si>
    <t>1/03/2015 20:00</t>
  </si>
  <si>
    <t>1/03/2015 21:00</t>
  </si>
  <si>
    <t>1/03/2015 22:00</t>
  </si>
  <si>
    <t>1/03/2015 23:00</t>
  </si>
  <si>
    <t>1/04/2015 00:00</t>
  </si>
  <si>
    <t>1/04/2015 01:00</t>
  </si>
  <si>
    <t>1/04/2015 02:00</t>
  </si>
  <si>
    <t>1/04/2015 03:00</t>
  </si>
  <si>
    <t>1/04/2015 04:00</t>
  </si>
  <si>
    <t>1/04/2015 05:00</t>
  </si>
  <si>
    <t>1/04/2015 06:00</t>
  </si>
  <si>
    <t>1/04/2015 07:00</t>
  </si>
  <si>
    <t>1/04/2015 08:00</t>
  </si>
  <si>
    <t>1/04/2015 09:00</t>
  </si>
  <si>
    <t>1/04/2015 10:00</t>
  </si>
  <si>
    <t>1/04/2015 11:00</t>
  </si>
  <si>
    <t>1/04/2015 12:00</t>
  </si>
  <si>
    <t>1/04/2015 13:00</t>
  </si>
  <si>
    <t>1/04/2015 14:00</t>
  </si>
  <si>
    <t>1/04/2015 15:00</t>
  </si>
  <si>
    <t>1/04/2015 16:00</t>
  </si>
  <si>
    <t>1/04/2015 17:00</t>
  </si>
  <si>
    <t>1/04/2015 18:00</t>
  </si>
  <si>
    <t>1/04/2015 19:00</t>
  </si>
  <si>
    <t>1/04/2015 20:00</t>
  </si>
  <si>
    <t>1/04/2015 21:00</t>
  </si>
  <si>
    <t>1/04/2015 22:00</t>
  </si>
  <si>
    <t>1/04/2015 23:00</t>
  </si>
  <si>
    <t>1/05/2015 00:00</t>
  </si>
  <si>
    <t>1/05/2015 01:00</t>
  </si>
  <si>
    <t>1/05/2015 02:00</t>
  </si>
  <si>
    <t>1/05/2015 03:00</t>
  </si>
  <si>
    <t>1/05/2015 04:00</t>
  </si>
  <si>
    <t>1/05/2015 05:00</t>
  </si>
  <si>
    <t>1/05/2015 06:00</t>
  </si>
  <si>
    <t>1/05/2015 07:00</t>
  </si>
  <si>
    <t>1/05/2015 08:00</t>
  </si>
  <si>
    <t>1/05/2015 09:00</t>
  </si>
  <si>
    <t>1/05/2015 10:00</t>
  </si>
  <si>
    <t>1/05/2015 11:00</t>
  </si>
  <si>
    <t>1/05/2015 12:00</t>
  </si>
  <si>
    <t>1/05/2015 13:00</t>
  </si>
  <si>
    <t>1/05/2015 14:00</t>
  </si>
  <si>
    <t>1/05/2015 15:00</t>
  </si>
  <si>
    <t>1/05/2015 16:00</t>
  </si>
  <si>
    <t>1/05/2015 17:00</t>
  </si>
  <si>
    <t>1/05/2015 18:00</t>
  </si>
  <si>
    <t>1/05/2015 19:00</t>
  </si>
  <si>
    <t>1/05/2015 20:00</t>
  </si>
  <si>
    <t>1/05/2015 21:00</t>
  </si>
  <si>
    <t>1/05/2015 22:00</t>
  </si>
  <si>
    <t>1/05/2015 23:00</t>
  </si>
  <si>
    <t>1/06/2015 00:00</t>
  </si>
  <si>
    <t>1/06/2015 01:00</t>
  </si>
  <si>
    <t>1/06/2015 02:00</t>
  </si>
  <si>
    <t>1/06/2015 03:00</t>
  </si>
  <si>
    <t>1/06/2015 04:00</t>
  </si>
  <si>
    <t>1/06/2015 05:00</t>
  </si>
  <si>
    <t>1/06/2015 06:00</t>
  </si>
  <si>
    <t>1/06/2015 07:00</t>
  </si>
  <si>
    <t>1/06/2015 08:00</t>
  </si>
  <si>
    <t>1/06/2015 09:00</t>
  </si>
  <si>
    <t>1/06/2015 10:00</t>
  </si>
  <si>
    <t>1/06/2015 11:00</t>
  </si>
  <si>
    <t>1/06/2015 12:00</t>
  </si>
  <si>
    <t>1/06/2015 13:00</t>
  </si>
  <si>
    <t>1/06/2015 14:00</t>
  </si>
  <si>
    <t>1/06/2015 15:00</t>
  </si>
  <si>
    <t>1/06/2015 16:00</t>
  </si>
  <si>
    <t>1/06/2015 17:00</t>
  </si>
  <si>
    <t>1/06/2015 18:00</t>
  </si>
  <si>
    <t>1/06/2015 19:00</t>
  </si>
  <si>
    <t>1/06/2015 20:00</t>
  </si>
  <si>
    <t>1/06/2015 21:00</t>
  </si>
  <si>
    <t>1/06/2015 22:00</t>
  </si>
  <si>
    <t>1/06/2015 23:00</t>
  </si>
  <si>
    <t>1/07/2015 00:00</t>
  </si>
  <si>
    <t>1/07/2015 01:00</t>
  </si>
  <si>
    <t>1/07/2015 02:00</t>
  </si>
  <si>
    <t>1/07/2015 03:00</t>
  </si>
  <si>
    <t>1/07/2015 04:00</t>
  </si>
  <si>
    <t>1/07/2015 05:00</t>
  </si>
  <si>
    <t>1/07/2015 06:00</t>
  </si>
  <si>
    <t>1/07/2015 07:00</t>
  </si>
  <si>
    <t>1/07/2015 08:00</t>
  </si>
  <si>
    <t>1/07/2015 09:00</t>
  </si>
  <si>
    <t>1/07/2015 10:00</t>
  </si>
  <si>
    <t>1/07/2015 11:00</t>
  </si>
  <si>
    <t>1/07/2015 12:00</t>
  </si>
  <si>
    <t>1/07/2015 13:00</t>
  </si>
  <si>
    <t>1/07/2015 14:00</t>
  </si>
  <si>
    <t>1/07/2015 15:00</t>
  </si>
  <si>
    <t>1/07/2015 16:00</t>
  </si>
  <si>
    <t>1/07/2015 17:00</t>
  </si>
  <si>
    <t>1/07/2015 18:00</t>
  </si>
  <si>
    <t>1/07/2015 19:00</t>
  </si>
  <si>
    <t>1/07/2015 20:00</t>
  </si>
  <si>
    <t>1/07/2015 21:00</t>
  </si>
  <si>
    <t>1/07/2015 22:00</t>
  </si>
  <si>
    <t>1/07/2015 23:00</t>
  </si>
  <si>
    <t>1/08/2015 00:00</t>
  </si>
  <si>
    <t>1/08/2015 01:00</t>
  </si>
  <si>
    <t>1/08/2015 02:00</t>
  </si>
  <si>
    <t>1/08/2015 03:00</t>
  </si>
  <si>
    <t>1/08/2015 04:00</t>
  </si>
  <si>
    <t>1/08/2015 05:00</t>
  </si>
  <si>
    <t>1/08/2015 06:00</t>
  </si>
  <si>
    <t>1/08/2015 07:00</t>
  </si>
  <si>
    <t>1/08/2015 08:00</t>
  </si>
  <si>
    <t>1/08/2015 09:00</t>
  </si>
  <si>
    <t>1/08/2015 10:00</t>
  </si>
  <si>
    <t>1/08/2015 11:00</t>
  </si>
  <si>
    <t>1/08/2015 12:00</t>
  </si>
  <si>
    <t>1/08/2015 13:00</t>
  </si>
  <si>
    <t>1/08/2015 14:00</t>
  </si>
  <si>
    <t>1/08/2015 15:00</t>
  </si>
  <si>
    <t>1/08/2015 16:00</t>
  </si>
  <si>
    <t>1/08/2015 17:00</t>
  </si>
  <si>
    <t>1/08/2015 18:00</t>
  </si>
  <si>
    <t>1/08/2015 19:00</t>
  </si>
  <si>
    <t>1/08/2015 20:00</t>
  </si>
  <si>
    <t>1/08/2015 21:00</t>
  </si>
  <si>
    <t>1/08/2015 22:00</t>
  </si>
  <si>
    <t>1/08/2015 23:00</t>
  </si>
  <si>
    <t>1/09/2015 00:00</t>
  </si>
  <si>
    <t>1/09/2015 01:00</t>
  </si>
  <si>
    <t>1/09/2015 02:00</t>
  </si>
  <si>
    <t>1/09/2015 03:00</t>
  </si>
  <si>
    <t>1/09/2015 04:00</t>
  </si>
  <si>
    <t>1/09/2015 05:00</t>
  </si>
  <si>
    <t>1/09/2015 06:00</t>
  </si>
  <si>
    <t>1/09/2015 07:00</t>
  </si>
  <si>
    <t>1/09/2015 08:00</t>
  </si>
  <si>
    <t>1/09/2015 09:00</t>
  </si>
  <si>
    <t>1/09/2015 10:00</t>
  </si>
  <si>
    <t>1/09/2015 11:00</t>
  </si>
  <si>
    <t>1/09/2015 12:00</t>
  </si>
  <si>
    <t>1/09/2015 13:00</t>
  </si>
  <si>
    <t>1/09/2015 14:00</t>
  </si>
  <si>
    <t>1/09/2015 15:00</t>
  </si>
  <si>
    <t>1/09/2015 16:00</t>
  </si>
  <si>
    <t>1/09/2015 17:00</t>
  </si>
  <si>
    <t>1/09/2015 18:00</t>
  </si>
  <si>
    <t>1/09/2015 19:00</t>
  </si>
  <si>
    <t>1/09/2015 20:00</t>
  </si>
  <si>
    <t>1/09/2015 21:00</t>
  </si>
  <si>
    <t>1/09/2015 22:00</t>
  </si>
  <si>
    <t>1/09/2015 23:00</t>
  </si>
  <si>
    <t>1/10/2015 00:00</t>
  </si>
  <si>
    <t>1/10/2015 01:00</t>
  </si>
  <si>
    <t>1/10/2015 02:00</t>
  </si>
  <si>
    <t>1/10/2015 03:00</t>
  </si>
  <si>
    <t>1/10/2015 04:00</t>
  </si>
  <si>
    <t>1/10/2015 05:00</t>
  </si>
  <si>
    <t>1/10/2015 06:00</t>
  </si>
  <si>
    <t>1/10/2015 07:00</t>
  </si>
  <si>
    <t>1/10/2015 08:00</t>
  </si>
  <si>
    <t>1/10/2015 09:00</t>
  </si>
  <si>
    <t>1/10/2015 10:00</t>
  </si>
  <si>
    <t>1/10/2015 11:00</t>
  </si>
  <si>
    <t>1/10/2015 12:00</t>
  </si>
  <si>
    <t>1/10/2015 13:00</t>
  </si>
  <si>
    <t>1/10/2015 14:00</t>
  </si>
  <si>
    <t>1/10/2015 15:00</t>
  </si>
  <si>
    <t>1/10/2015 16:00</t>
  </si>
  <si>
    <t>1/10/2015 17:00</t>
  </si>
  <si>
    <t>1/10/2015 18:00</t>
  </si>
  <si>
    <t>1/10/2015 19:00</t>
  </si>
  <si>
    <t>1/10/2015 20:00</t>
  </si>
  <si>
    <t>1/10/2015 21:00</t>
  </si>
  <si>
    <t>1/10/2015 22:00</t>
  </si>
  <si>
    <t>1/10/2015 23:00</t>
  </si>
  <si>
    <t>1/11/2015 00:00</t>
  </si>
  <si>
    <t>1/11/2015 01:00</t>
  </si>
  <si>
    <t>1/11/2015 02:00</t>
  </si>
  <si>
    <t>1/11/2015 03:00</t>
  </si>
  <si>
    <t>1/11/2015 04:00</t>
  </si>
  <si>
    <t>1/11/2015 05:00</t>
  </si>
  <si>
    <t>1/11/2015 06:00</t>
  </si>
  <si>
    <t>1/11/2015 07:00</t>
  </si>
  <si>
    <t>1/11/2015 08:00</t>
  </si>
  <si>
    <t>1/11/2015 09:00</t>
  </si>
  <si>
    <t>1/11/2015 10:00</t>
  </si>
  <si>
    <t>1/11/2015 11:00</t>
  </si>
  <si>
    <t>1/11/2015 12:00</t>
  </si>
  <si>
    <t>1/11/2015 13:00</t>
  </si>
  <si>
    <t>1/11/2015 14:00</t>
  </si>
  <si>
    <t>1/11/2015 15:00</t>
  </si>
  <si>
    <t>1/11/2015 16:00</t>
  </si>
  <si>
    <t>1/11/2015 17:00</t>
  </si>
  <si>
    <t>1/11/2015 18:00</t>
  </si>
  <si>
    <t>1/11/2015 19:00</t>
  </si>
  <si>
    <t>1/11/2015 20:00</t>
  </si>
  <si>
    <t>1/11/2015 21:00</t>
  </si>
  <si>
    <t>1/11/2015 22:00</t>
  </si>
  <si>
    <t>1/11/2015 23:00</t>
  </si>
  <si>
    <t>1/12/2015 00:00</t>
  </si>
  <si>
    <t>1/12/2015 01:00</t>
  </si>
  <si>
    <t>1/12/2015 02:00</t>
  </si>
  <si>
    <t>1/12/2015 03:00</t>
  </si>
  <si>
    <t>1/12/2015 04:00</t>
  </si>
  <si>
    <t>1/12/2015 05:00</t>
  </si>
  <si>
    <t>1/12/2015 06:00</t>
  </si>
  <si>
    <t>1/12/2015 07:00</t>
  </si>
  <si>
    <t>1/12/2015 08:00</t>
  </si>
  <si>
    <t>1/12/2015 09:00</t>
  </si>
  <si>
    <t>1/12/2015 10:00</t>
  </si>
  <si>
    <t>1/12/2015 11:00</t>
  </si>
  <si>
    <t>1/12/2015 12:00</t>
  </si>
  <si>
    <t>1/12/2015 13:00</t>
  </si>
  <si>
    <t>1/12/2015 14:00</t>
  </si>
  <si>
    <t>1/12/2015 15:00</t>
  </si>
  <si>
    <t>1/12/2015 16:00</t>
  </si>
  <si>
    <t>1/12/2015 17:00</t>
  </si>
  <si>
    <t>1/12/2015 18:00</t>
  </si>
  <si>
    <t>1/12/2015 19:00</t>
  </si>
  <si>
    <t>1/12/2015 20:00</t>
  </si>
  <si>
    <t>1/12/2015 21:00</t>
  </si>
  <si>
    <t>1/12/2015 22:00</t>
  </si>
  <si>
    <t>1/12/2015 23:00</t>
  </si>
  <si>
    <t>1/13/2015 00:00</t>
  </si>
  <si>
    <t>1/13/2015 01:00</t>
  </si>
  <si>
    <t>1/13/2015 02:00</t>
  </si>
  <si>
    <t>1/13/2015 03:00</t>
  </si>
  <si>
    <t>1/13/2015 04:00</t>
  </si>
  <si>
    <t>1/13/2015 05:00</t>
  </si>
  <si>
    <t>1/13/2015 06:00</t>
  </si>
  <si>
    <t>1/13/2015 07:00</t>
  </si>
  <si>
    <t>1/13/2015 08:00</t>
  </si>
  <si>
    <t>1/13/2015 09:00</t>
  </si>
  <si>
    <t>1/13/2015 10:00</t>
  </si>
  <si>
    <t>1/13/2015 11:00</t>
  </si>
  <si>
    <t>1/13/2015 12:00</t>
  </si>
  <si>
    <t>1/13/2015 13:00</t>
  </si>
  <si>
    <t>1/13/2015 14:00</t>
  </si>
  <si>
    <t>1/13/2015 15:00</t>
  </si>
  <si>
    <t>1/13/2015 16:00</t>
  </si>
  <si>
    <t>1/13/2015 17:00</t>
  </si>
  <si>
    <t>1/13/2015 18:00</t>
  </si>
  <si>
    <t>1/13/2015 19:00</t>
  </si>
  <si>
    <t>1/13/2015 20:00</t>
  </si>
  <si>
    <t>1/13/2015 21:00</t>
  </si>
  <si>
    <t>1/13/2015 22:00</t>
  </si>
  <si>
    <t>1/13/2015 23:00</t>
  </si>
  <si>
    <t>1/14/2015 00:00</t>
  </si>
  <si>
    <t>1/14/2015 01:00</t>
  </si>
  <si>
    <t>1/14/2015 02:00</t>
  </si>
  <si>
    <t>1/14/2015 03:00</t>
  </si>
  <si>
    <t>1/14/2015 04:00</t>
  </si>
  <si>
    <t>1/14/2015 05:00</t>
  </si>
  <si>
    <t>1/14/2015 06:00</t>
  </si>
  <si>
    <t>1/14/2015 07:00</t>
  </si>
  <si>
    <t>1/14/2015 08:00</t>
  </si>
  <si>
    <t>1/14/2015 09:00</t>
  </si>
  <si>
    <t>1/14/2015 10:00</t>
  </si>
  <si>
    <t>1/14/2015 11:00</t>
  </si>
  <si>
    <t>1/14/2015 12:00</t>
  </si>
  <si>
    <t>1/14/2015 13:00</t>
  </si>
  <si>
    <t>1/14/2015 14:00</t>
  </si>
  <si>
    <t>1/14/2015 15:00</t>
  </si>
  <si>
    <t>1/14/2015 16:00</t>
  </si>
  <si>
    <t>1/14/2015 17:00</t>
  </si>
  <si>
    <t>1/14/2015 18:00</t>
  </si>
  <si>
    <t>1/14/2015 19:00</t>
  </si>
  <si>
    <t>1/14/2015 20:00</t>
  </si>
  <si>
    <t>1/14/2015 21:00</t>
  </si>
  <si>
    <t>1/14/2015 22:00</t>
  </si>
  <si>
    <t>1/14/2015 23:00</t>
  </si>
  <si>
    <t>1/15/2015 00:00</t>
  </si>
  <si>
    <t>1/15/2015 01:00</t>
  </si>
  <si>
    <t>1/15/2015 02:00</t>
  </si>
  <si>
    <t>1/15/2015 03:00</t>
  </si>
  <si>
    <t>1/15/2015 04:00</t>
  </si>
  <si>
    <t>1/15/2015 05:00</t>
  </si>
  <si>
    <t>1/15/2015 06:00</t>
  </si>
  <si>
    <t>1/15/2015 07:00</t>
  </si>
  <si>
    <t>1/15/2015 08:00</t>
  </si>
  <si>
    <t>1/15/2015 09:00</t>
  </si>
  <si>
    <t>1/15/2015 10:00</t>
  </si>
  <si>
    <t>1/15/2015 11:00</t>
  </si>
  <si>
    <t>1/15/2015 12:00</t>
  </si>
  <si>
    <t>1/15/2015 13:00</t>
  </si>
  <si>
    <t>1/15/2015 14:00</t>
  </si>
  <si>
    <t>1/15/2015 15:00</t>
  </si>
  <si>
    <t>1/15/2015 16:00</t>
  </si>
  <si>
    <t>1/15/2015 17:00</t>
  </si>
  <si>
    <t>1/15/2015 18:00</t>
  </si>
  <si>
    <t>1/15/2015 19:00</t>
  </si>
  <si>
    <t>1/15/2015 20:00</t>
  </si>
  <si>
    <t>1/15/2015 21:00</t>
  </si>
  <si>
    <t>1/15/2015 22:00</t>
  </si>
  <si>
    <t>1/15/2015 23:00</t>
  </si>
  <si>
    <t>1/16/2015 00:00</t>
  </si>
  <si>
    <t>1/16/2015 01:00</t>
  </si>
  <si>
    <t>1/16/2015 02:00</t>
  </si>
  <si>
    <t>1/16/2015 03:00</t>
  </si>
  <si>
    <t>1/16/2015 04:00</t>
  </si>
  <si>
    <t>1/16/2015 05:00</t>
  </si>
  <si>
    <t>1/16/2015 06:00</t>
  </si>
  <si>
    <t>1/16/2015 07:00</t>
  </si>
  <si>
    <t>1/16/2015 08:00</t>
  </si>
  <si>
    <t>1/16/2015 09:00</t>
  </si>
  <si>
    <t>1/16/2015 10:00</t>
  </si>
  <si>
    <t>1/16/2015 11:00</t>
  </si>
  <si>
    <t>1/16/2015 12:00</t>
  </si>
  <si>
    <t>1/16/2015 13:00</t>
  </si>
  <si>
    <t>1/16/2015 14:00</t>
  </si>
  <si>
    <t>1/16/2015 15:00</t>
  </si>
  <si>
    <t>1/16/2015 16:00</t>
  </si>
  <si>
    <t>1/16/2015 17:00</t>
  </si>
  <si>
    <t>1/16/2015 18:00</t>
  </si>
  <si>
    <t>1/16/2015 19:00</t>
  </si>
  <si>
    <t>1/16/2015 20:00</t>
  </si>
  <si>
    <t>1/16/2015 21:00</t>
  </si>
  <si>
    <t>1/16/2015 22:00</t>
  </si>
  <si>
    <t>1/16/2015 23:00</t>
  </si>
  <si>
    <t>1/17/2015 00:00</t>
  </si>
  <si>
    <t>1/17/2015 01:00</t>
  </si>
  <si>
    <t>1/17/2015 02:00</t>
  </si>
  <si>
    <t>1/17/2015 03:00</t>
  </si>
  <si>
    <t>1/17/2015 04:00</t>
  </si>
  <si>
    <t>1/17/2015 05:00</t>
  </si>
  <si>
    <t>1/17/2015 06:00</t>
  </si>
  <si>
    <t>1/17/2015 07:00</t>
  </si>
  <si>
    <t>1/17/2015 08:00</t>
  </si>
  <si>
    <t>1/17/2015 09:00</t>
  </si>
  <si>
    <t>1/17/2015 10:00</t>
  </si>
  <si>
    <t>1/17/2015 11:00</t>
  </si>
  <si>
    <t>1/17/2015 12:00</t>
  </si>
  <si>
    <t>1/17/2015 13:00</t>
  </si>
  <si>
    <t>1/17/2015 14:00</t>
  </si>
  <si>
    <t>1/17/2015 15:00</t>
  </si>
  <si>
    <t>1/17/2015 16:00</t>
  </si>
  <si>
    <t>1/17/2015 17:00</t>
  </si>
  <si>
    <t>1/17/2015 18:00</t>
  </si>
  <si>
    <t>1/17/2015 19:00</t>
  </si>
  <si>
    <t>1/17/2015 20:00</t>
  </si>
  <si>
    <t>1/17/2015 21:00</t>
  </si>
  <si>
    <t>1/17/2015 22:00</t>
  </si>
  <si>
    <t>1/17/2015 23:00</t>
  </si>
  <si>
    <t>1/18/2015 00:00</t>
  </si>
  <si>
    <t>1/18/2015 01:00</t>
  </si>
  <si>
    <t>1/18/2015 02:00</t>
  </si>
  <si>
    <t>1/18/2015 03:00</t>
  </si>
  <si>
    <t>1/18/2015 04:00</t>
  </si>
  <si>
    <t>1/18/2015 05:00</t>
  </si>
  <si>
    <t>1/18/2015 06:00</t>
  </si>
  <si>
    <t>1/18/2015 07:00</t>
  </si>
  <si>
    <t>1/18/2015 08:00</t>
  </si>
  <si>
    <t>1/18/2015 09:00</t>
  </si>
  <si>
    <t>1/18/2015 10:00</t>
  </si>
  <si>
    <t>1/18/2015 11:00</t>
  </si>
  <si>
    <t>1/18/2015 12:00</t>
  </si>
  <si>
    <t>1/18/2015 13:00</t>
  </si>
  <si>
    <t>1/18/2015 14:00</t>
  </si>
  <si>
    <t>1/18/2015 15:00</t>
  </si>
  <si>
    <t>1/18/2015 16:00</t>
  </si>
  <si>
    <t>1/18/2015 17:00</t>
  </si>
  <si>
    <t>1/18/2015 18:00</t>
  </si>
  <si>
    <t>1/18/2015 19:00</t>
  </si>
  <si>
    <t>1/18/2015 20:00</t>
  </si>
  <si>
    <t>1/18/2015 21:00</t>
  </si>
  <si>
    <t>1/18/2015 22:00</t>
  </si>
  <si>
    <t>1/18/2015 23:00</t>
  </si>
  <si>
    <t>1/19/2015 00:00</t>
  </si>
  <si>
    <t>1/19/2015 01:00</t>
  </si>
  <si>
    <t>1/19/2015 02:00</t>
  </si>
  <si>
    <t>1/19/2015 03:00</t>
  </si>
  <si>
    <t>1/19/2015 04:00</t>
  </si>
  <si>
    <t>1/19/2015 05:00</t>
  </si>
  <si>
    <t>1/19/2015 06:00</t>
  </si>
  <si>
    <t>1/19/2015 07:00</t>
  </si>
  <si>
    <t>1/19/2015 08:00</t>
  </si>
  <si>
    <t>1/19/2015 09:00</t>
  </si>
  <si>
    <t>1/19/2015 10:00</t>
  </si>
  <si>
    <t>1/19/2015 11:00</t>
  </si>
  <si>
    <t>1/19/2015 12:00</t>
  </si>
  <si>
    <t>1/19/2015 13:00</t>
  </si>
  <si>
    <t>1/19/2015 14:00</t>
  </si>
  <si>
    <t>1/19/2015 15:00</t>
  </si>
  <si>
    <t>1/19/2015 16:00</t>
  </si>
  <si>
    <t>1/19/2015 17:00</t>
  </si>
  <si>
    <t>1/19/2015 18:00</t>
  </si>
  <si>
    <t>1/19/2015 19:00</t>
  </si>
  <si>
    <t>1/19/2015 20:00</t>
  </si>
  <si>
    <t>1/19/2015 21:00</t>
  </si>
  <si>
    <t>1/19/2015 22:00</t>
  </si>
  <si>
    <t>1/19/2015 23:00</t>
  </si>
  <si>
    <t>1/20/2015 00:00</t>
  </si>
  <si>
    <t>1/20/2015 01:00</t>
  </si>
  <si>
    <t>1/20/2015 02:00</t>
  </si>
  <si>
    <t>1/20/2015 03:00</t>
  </si>
  <si>
    <t>1/20/2015 04:00</t>
  </si>
  <si>
    <t>1/20/2015 05:00</t>
  </si>
  <si>
    <t>1/20/2015 06:00</t>
  </si>
  <si>
    <t>1/20/2015 07:00</t>
  </si>
  <si>
    <t>1/20/2015 08:00</t>
  </si>
  <si>
    <t>1/20/2015 09:00</t>
  </si>
  <si>
    <t>1/20/2015 10:00</t>
  </si>
  <si>
    <t>1/20/2015 11:00</t>
  </si>
  <si>
    <t>1/20/2015 12:00</t>
  </si>
  <si>
    <t>1/20/2015 13:00</t>
  </si>
  <si>
    <t>1/20/2015 14:00</t>
  </si>
  <si>
    <t>1/20/2015 15:00</t>
  </si>
  <si>
    <t>1/20/2015 16:00</t>
  </si>
  <si>
    <t>1/20/2015 17:00</t>
  </si>
  <si>
    <t>1/20/2015 18:00</t>
  </si>
  <si>
    <t>1/20/2015 19:00</t>
  </si>
  <si>
    <t>1/20/2015 20:00</t>
  </si>
  <si>
    <t>1/20/2015 21:00</t>
  </si>
  <si>
    <t>1/20/2015 22:00</t>
  </si>
  <si>
    <t>1/20/2015 23:00</t>
  </si>
  <si>
    <t>1/21/2015 00:00</t>
  </si>
  <si>
    <t>1/21/2015 01:00</t>
  </si>
  <si>
    <t>1/21/2015 02:00</t>
  </si>
  <si>
    <t>1/21/2015 03:00</t>
  </si>
  <si>
    <t>1/21/2015 04:00</t>
  </si>
  <si>
    <t>1/21/2015 05:00</t>
  </si>
  <si>
    <t>1/21/2015 06:00</t>
  </si>
  <si>
    <t>1/21/2015 07:00</t>
  </si>
  <si>
    <t>1/21/2015 08:00</t>
  </si>
  <si>
    <t>1/21/2015 09:00</t>
  </si>
  <si>
    <t>1/21/2015 10:00</t>
  </si>
  <si>
    <t>1/21/2015 11:00</t>
  </si>
  <si>
    <t>1/21/2015 12:00</t>
  </si>
  <si>
    <t>1/21/2015 13:00</t>
  </si>
  <si>
    <t>1/21/2015 14:00</t>
  </si>
  <si>
    <t>1/21/2015 15:00</t>
  </si>
  <si>
    <t>1/21/2015 16:00</t>
  </si>
  <si>
    <t>1/21/2015 17:00</t>
  </si>
  <si>
    <t>1/21/2015 18:00</t>
  </si>
  <si>
    <t>1/21/2015 19:00</t>
  </si>
  <si>
    <t>1/21/2015 20:00</t>
  </si>
  <si>
    <t>1/21/2015 21:00</t>
  </si>
  <si>
    <t>1/21/2015 22:00</t>
  </si>
  <si>
    <t>1/21/2015 23:00</t>
  </si>
  <si>
    <t>1/22/2015 00:00</t>
  </si>
  <si>
    <t>1/22/2015 01:00</t>
  </si>
  <si>
    <t>1/22/2015 02:00</t>
  </si>
  <si>
    <t>1/22/2015 03:00</t>
  </si>
  <si>
    <t>1/22/2015 04:00</t>
  </si>
  <si>
    <t>1/22/2015 05:00</t>
  </si>
  <si>
    <t>1/22/2015 06:00</t>
  </si>
  <si>
    <t>1/22/2015 07:00</t>
  </si>
  <si>
    <t>1/22/2015 08:00</t>
  </si>
  <si>
    <t>1/22/2015 09:00</t>
  </si>
  <si>
    <t>1/22/2015 10:00</t>
  </si>
  <si>
    <t>1/22/2015 11:00</t>
  </si>
  <si>
    <t>1/22/2015 12:00</t>
  </si>
  <si>
    <t>1/22/2015 13:00</t>
  </si>
  <si>
    <t>1/22/2015 14:00</t>
  </si>
  <si>
    <t>1/22/2015 15:00</t>
  </si>
  <si>
    <t>1/22/2015 16:00</t>
  </si>
  <si>
    <t>1/22/2015 17:00</t>
  </si>
  <si>
    <t>1/22/2015 18:00</t>
  </si>
  <si>
    <t>1/22/2015 19:00</t>
  </si>
  <si>
    <t>1/22/2015 20:00</t>
  </si>
  <si>
    <t>1/22/2015 21:00</t>
  </si>
  <si>
    <t>1/22/2015 22:00</t>
  </si>
  <si>
    <t>1/22/2015 23:00</t>
  </si>
  <si>
    <t>1/23/2015 00:00</t>
  </si>
  <si>
    <t>1/23/2015 01:00</t>
  </si>
  <si>
    <t>1/23/2015 02:00</t>
  </si>
  <si>
    <t>1/23/2015 03:00</t>
  </si>
  <si>
    <t>1/23/2015 04:00</t>
  </si>
  <si>
    <t>1/23/2015 05:00</t>
  </si>
  <si>
    <t>1/23/2015 06:00</t>
  </si>
  <si>
    <t>1/23/2015 07:00</t>
  </si>
  <si>
    <t>1/23/2015 08:00</t>
  </si>
  <si>
    <t>1/23/2015 09:00</t>
  </si>
  <si>
    <t>1/23/2015 10:00</t>
  </si>
  <si>
    <t>1/23/2015 11:00</t>
  </si>
  <si>
    <t>1/23/2015 12:00</t>
  </si>
  <si>
    <t>1/23/2015 13:00</t>
  </si>
  <si>
    <t>1/23/2015 14:00</t>
  </si>
  <si>
    <t>1/23/2015 15:00</t>
  </si>
  <si>
    <t>1/23/2015 16:00</t>
  </si>
  <si>
    <t>1/23/2015 17:00</t>
  </si>
  <si>
    <t>1/23/2015 18:00</t>
  </si>
  <si>
    <t>1/23/2015 19:00</t>
  </si>
  <si>
    <t>1/23/2015 20:00</t>
  </si>
  <si>
    <t>1/23/2015 21:00</t>
  </si>
  <si>
    <t>1/23/2015 22:00</t>
  </si>
  <si>
    <t>1/23/2015 23:00</t>
  </si>
  <si>
    <t>1/24/2015 00:00</t>
  </si>
  <si>
    <t>1/24/2015 01:00</t>
  </si>
  <si>
    <t>1/24/2015 02:00</t>
  </si>
  <si>
    <t>1/24/2015 03:00</t>
  </si>
  <si>
    <t>1/24/2015 04:00</t>
  </si>
  <si>
    <t>1/24/2015 05:00</t>
  </si>
  <si>
    <t>1/24/2015 06:00</t>
  </si>
  <si>
    <t>1/24/2015 07:00</t>
  </si>
  <si>
    <t>1/24/2015 08:00</t>
  </si>
  <si>
    <t>1/24/2015 09:00</t>
  </si>
  <si>
    <t>1/24/2015 10:00</t>
  </si>
  <si>
    <t>1/24/2015 11:00</t>
  </si>
  <si>
    <t>1/24/2015 12:00</t>
  </si>
  <si>
    <t>1/24/2015 13:00</t>
  </si>
  <si>
    <t>1/24/2015 14:00</t>
  </si>
  <si>
    <t>1/24/2015 15:00</t>
  </si>
  <si>
    <t>1/24/2015 16:00</t>
  </si>
  <si>
    <t>1/24/2015 17:00</t>
  </si>
  <si>
    <t>1/24/2015 18:00</t>
  </si>
  <si>
    <t>1/24/2015 19:00</t>
  </si>
  <si>
    <t>1/24/2015 20:00</t>
  </si>
  <si>
    <t>1/24/2015 21:00</t>
  </si>
  <si>
    <t>1/24/2015 22:00</t>
  </si>
  <si>
    <t>1/24/2015 23:00</t>
  </si>
  <si>
    <t>1/25/2015 00:00</t>
  </si>
  <si>
    <t>1/25/2015 01:00</t>
  </si>
  <si>
    <t>1/25/2015 02:00</t>
  </si>
  <si>
    <t>1/25/2015 03:00</t>
  </si>
  <si>
    <t>1/25/2015 04:00</t>
  </si>
  <si>
    <t>1/25/2015 05:00</t>
  </si>
  <si>
    <t>1/25/2015 06:00</t>
  </si>
  <si>
    <t>1/25/2015 07:00</t>
  </si>
  <si>
    <t>1/25/2015 08:00</t>
  </si>
  <si>
    <t>1/25/2015 09:00</t>
  </si>
  <si>
    <t>1/25/2015 10:00</t>
  </si>
  <si>
    <t>1/25/2015 11:00</t>
  </si>
  <si>
    <t>1/25/2015 12:00</t>
  </si>
  <si>
    <t>1/25/2015 13:00</t>
  </si>
  <si>
    <t>1/25/2015 14:00</t>
  </si>
  <si>
    <t>1/25/2015 15:00</t>
  </si>
  <si>
    <t>1/25/2015 16:00</t>
  </si>
  <si>
    <t>1/25/2015 17:00</t>
  </si>
  <si>
    <t>1/25/2015 18:00</t>
  </si>
  <si>
    <t>1/25/2015 19:00</t>
  </si>
  <si>
    <t>1/25/2015 20:00</t>
  </si>
  <si>
    <t>1/25/2015 21:00</t>
  </si>
  <si>
    <t>1/25/2015 22:00</t>
  </si>
  <si>
    <t>1/25/2015 23:00</t>
  </si>
  <si>
    <t>1/26/2015 00:00</t>
  </si>
  <si>
    <t>1/26/2015 01:00</t>
  </si>
  <si>
    <t>1/26/2015 02:00</t>
  </si>
  <si>
    <t>1/26/2015 03:00</t>
  </si>
  <si>
    <t>1/26/2015 04:00</t>
  </si>
  <si>
    <t>1/26/2015 05:00</t>
  </si>
  <si>
    <t>1/26/2015 06:00</t>
  </si>
  <si>
    <t>1/26/2015 07:00</t>
  </si>
  <si>
    <t>1/26/2015 08:00</t>
  </si>
  <si>
    <t>1/26/2015 09:00</t>
  </si>
  <si>
    <t>1/26/2015 10:00</t>
  </si>
  <si>
    <t>1/26/2015 11:00</t>
  </si>
  <si>
    <t>1/26/2015 12:00</t>
  </si>
  <si>
    <t>1/26/2015 13:00</t>
  </si>
  <si>
    <t>1/26/2015 14:00</t>
  </si>
  <si>
    <t>1/26/2015 15:00</t>
  </si>
  <si>
    <t>1/26/2015 16:00</t>
  </si>
  <si>
    <t>1/26/2015 17:00</t>
  </si>
  <si>
    <t>1/26/2015 18:00</t>
  </si>
  <si>
    <t>1/26/2015 19:00</t>
  </si>
  <si>
    <t>1/26/2015 20:00</t>
  </si>
  <si>
    <t>1/26/2015 21:00</t>
  </si>
  <si>
    <t>1/26/2015 22:00</t>
  </si>
  <si>
    <t>1/26/2015 23:00</t>
  </si>
  <si>
    <t>1/27/2015 00:00</t>
  </si>
  <si>
    <t>1/27/2015 01:00</t>
  </si>
  <si>
    <t>1/27/2015 02:00</t>
  </si>
  <si>
    <t>1/27/2015 03:00</t>
  </si>
  <si>
    <t>1/27/2015 04:00</t>
  </si>
  <si>
    <t>1/27/2015 05:00</t>
  </si>
  <si>
    <t>1/27/2015 06:00</t>
  </si>
  <si>
    <t>1/27/2015 07:00</t>
  </si>
  <si>
    <t>1/27/2015 08:00</t>
  </si>
  <si>
    <t>1/27/2015 09:00</t>
  </si>
  <si>
    <t>1/27/2015 10:00</t>
  </si>
  <si>
    <t>1/27/2015 11:00</t>
  </si>
  <si>
    <t>1/27/2015 12:00</t>
  </si>
  <si>
    <t>1/27/2015 13:00</t>
  </si>
  <si>
    <t>1/27/2015 14:00</t>
  </si>
  <si>
    <t>1/27/2015 15:00</t>
  </si>
  <si>
    <t>1/27/2015 16:00</t>
  </si>
  <si>
    <t>1/27/2015 17:00</t>
  </si>
  <si>
    <t>1/27/2015 18:00</t>
  </si>
  <si>
    <t>1/27/2015 19:00</t>
  </si>
  <si>
    <t>1/27/2015 20:00</t>
  </si>
  <si>
    <t>1/27/2015 21:00</t>
  </si>
  <si>
    <t>1/27/2015 22:00</t>
  </si>
  <si>
    <t>1/27/2015 23:00</t>
  </si>
  <si>
    <t>1/28/2015 00:00</t>
  </si>
  <si>
    <t>1/28/2015 01:00</t>
  </si>
  <si>
    <t>1/28/2015 02:00</t>
  </si>
  <si>
    <t>1/28/2015 03:00</t>
  </si>
  <si>
    <t>1/28/2015 04:00</t>
  </si>
  <si>
    <t>1/28/2015 05:00</t>
  </si>
  <si>
    <t>1/28/2015 06:00</t>
  </si>
  <si>
    <t>1/28/2015 07:00</t>
  </si>
  <si>
    <t>1/28/2015 08:00</t>
  </si>
  <si>
    <t>1/28/2015 09:00</t>
  </si>
  <si>
    <t>1/28/2015 10:00</t>
  </si>
  <si>
    <t>1/28/2015 11:00</t>
  </si>
  <si>
    <t>1/28/2015 12:00</t>
  </si>
  <si>
    <t>1/28/2015 13:00</t>
  </si>
  <si>
    <t>1/28/2015 14:00</t>
  </si>
  <si>
    <t>1/28/2015 15:00</t>
  </si>
  <si>
    <t>1/28/2015 16:00</t>
  </si>
  <si>
    <t>1/28/2015 17:00</t>
  </si>
  <si>
    <t>1/28/2015 18:00</t>
  </si>
  <si>
    <t>1/28/2015 19:00</t>
  </si>
  <si>
    <t>1/28/2015 20:00</t>
  </si>
  <si>
    <t>1/28/2015 21:00</t>
  </si>
  <si>
    <t>1/28/2015 22:00</t>
  </si>
  <si>
    <t>1/28/2015 23:00</t>
  </si>
  <si>
    <t>1/29/2015 00:00</t>
  </si>
  <si>
    <t>1/29/2015 01:00</t>
  </si>
  <si>
    <t>1/29/2015 02:00</t>
  </si>
  <si>
    <t>1/29/2015 03:00</t>
  </si>
  <si>
    <t>1/29/2015 04:00</t>
  </si>
  <si>
    <t>1/29/2015 05:00</t>
  </si>
  <si>
    <t>1/29/2015 06:00</t>
  </si>
  <si>
    <t>1/29/2015 07:00</t>
  </si>
  <si>
    <t>1/29/2015 08:00</t>
  </si>
  <si>
    <t>1/29/2015 09:00</t>
  </si>
  <si>
    <t>1/29/2015 10:00</t>
  </si>
  <si>
    <t>1/29/2015 11:00</t>
  </si>
  <si>
    <t>1/29/2015 12:00</t>
  </si>
  <si>
    <t>1/29/2015 13:00</t>
  </si>
  <si>
    <t>1/29/2015 14:00</t>
  </si>
  <si>
    <t>1/29/2015 15:00</t>
  </si>
  <si>
    <t>1/29/2015 16:00</t>
  </si>
  <si>
    <t>1/29/2015 17:00</t>
  </si>
  <si>
    <t>1/29/2015 18:00</t>
  </si>
  <si>
    <t>1/29/2015 19:00</t>
  </si>
  <si>
    <t>1/29/2015 20:00</t>
  </si>
  <si>
    <t>1/29/2015 21:00</t>
  </si>
  <si>
    <t>1/29/2015 22:00</t>
  </si>
  <si>
    <t>1/29/2015 23:00</t>
  </si>
  <si>
    <t>1/30/2015 00:00</t>
  </si>
  <si>
    <t>1/30/2015 01:00</t>
  </si>
  <si>
    <t>1/30/2015 02:00</t>
  </si>
  <si>
    <t>1/30/2015 03:00</t>
  </si>
  <si>
    <t>1/30/2015 04:00</t>
  </si>
  <si>
    <t>1/30/2015 05:00</t>
  </si>
  <si>
    <t>1/30/2015 06:00</t>
  </si>
  <si>
    <t>1/30/2015 07:00</t>
  </si>
  <si>
    <t>1/30/2015 08:00</t>
  </si>
  <si>
    <t>1/30/2015 09:00</t>
  </si>
  <si>
    <t>1/30/2015 10:00</t>
  </si>
  <si>
    <t>1/30/2015 11:00</t>
  </si>
  <si>
    <t>1/30/2015 12:00</t>
  </si>
  <si>
    <t>1/30/2015 13:00</t>
  </si>
  <si>
    <t>1/30/2015 14:00</t>
  </si>
  <si>
    <t>1/30/2015 15:00</t>
  </si>
  <si>
    <t>1/30/2015 16:00</t>
  </si>
  <si>
    <t>1/30/2015 17:00</t>
  </si>
  <si>
    <t>1/30/2015 18:00</t>
  </si>
  <si>
    <t>1/30/2015 19:00</t>
  </si>
  <si>
    <t>1/30/2015 20:00</t>
  </si>
  <si>
    <t>1/30/2015 21:00</t>
  </si>
  <si>
    <t>1/30/2015 22:00</t>
  </si>
  <si>
    <t>1/30/2015 23:00</t>
  </si>
  <si>
    <t>1/31/2015 00:00</t>
  </si>
  <si>
    <t>1/31/2015 01:00</t>
  </si>
  <si>
    <t>1/31/2015 02:00</t>
  </si>
  <si>
    <t>1/31/2015 03:00</t>
  </si>
  <si>
    <t>1/31/2015 04:00</t>
  </si>
  <si>
    <t>1/31/2015 05:00</t>
  </si>
  <si>
    <t>1/31/2015 06:00</t>
  </si>
  <si>
    <t>1/31/2015 07:00</t>
  </si>
  <si>
    <t>1/31/2015 08:00</t>
  </si>
  <si>
    <t>1/31/2015 09:00</t>
  </si>
  <si>
    <t>1/31/2015 10:00</t>
  </si>
  <si>
    <t>1/31/2015 11:00</t>
  </si>
  <si>
    <t>1/31/2015 12:00</t>
  </si>
  <si>
    <t>1/31/2015 13:00</t>
  </si>
  <si>
    <t>1/31/2015 14:00</t>
  </si>
  <si>
    <t>1/31/2015 15:00</t>
  </si>
  <si>
    <t>1/31/2015 16:00</t>
  </si>
  <si>
    <t>1/31/2015 17:00</t>
  </si>
  <si>
    <t>1/31/2015 18:00</t>
  </si>
  <si>
    <t>1/31/2015 19:00</t>
  </si>
  <si>
    <t>1/31/2015 20:00</t>
  </si>
  <si>
    <t>1/31/2015 21:00</t>
  </si>
  <si>
    <t>1/31/2015 22:00</t>
  </si>
  <si>
    <t>1/31/2015 23:00</t>
  </si>
  <si>
    <t>2/01/2015 00:00</t>
  </si>
  <si>
    <t>2/01/2015 01:00</t>
  </si>
  <si>
    <t>2/01/2015 02:00</t>
  </si>
  <si>
    <t>2/01/2015 03:00</t>
  </si>
  <si>
    <t>2/01/2015 04:00</t>
  </si>
  <si>
    <t>2/01/2015 05:00</t>
  </si>
  <si>
    <t>2/01/2015 06:00</t>
  </si>
  <si>
    <t>2/01/2015 07:00</t>
  </si>
  <si>
    <t>2/01/2015 08:00</t>
  </si>
  <si>
    <t>2/01/2015 09:00</t>
  </si>
  <si>
    <t>2/01/2015 10:00</t>
  </si>
  <si>
    <t>2/01/2015 11:00</t>
  </si>
  <si>
    <t>2/01/2015 12:00</t>
  </si>
  <si>
    <t>2/01/2015 13:00</t>
  </si>
  <si>
    <t>2/01/2015 14:00</t>
  </si>
  <si>
    <t>2/01/2015 15:00</t>
  </si>
  <si>
    <t>2/01/2015 16:00</t>
  </si>
  <si>
    <t>2/01/2015 17:00</t>
  </si>
  <si>
    <t>2/01/2015 18:00</t>
  </si>
  <si>
    <t>2/01/2015 19:00</t>
  </si>
  <si>
    <t>2/01/2015 20:00</t>
  </si>
  <si>
    <t>2/01/2015 21:00</t>
  </si>
  <si>
    <t>2/01/2015 22:00</t>
  </si>
  <si>
    <t>2/01/2015 23:00</t>
  </si>
  <si>
    <t>2/02/2015 00:00</t>
  </si>
  <si>
    <t>2/02/2015 01:00</t>
  </si>
  <si>
    <t>2/02/2015 02:00</t>
  </si>
  <si>
    <t>2/02/2015 03:00</t>
  </si>
  <si>
    <t>2/02/2015 04:00</t>
  </si>
  <si>
    <t>2/02/2015 05:00</t>
  </si>
  <si>
    <t>2/02/2015 06:00</t>
  </si>
  <si>
    <t>2/02/2015 07:00</t>
  </si>
  <si>
    <t>2/02/2015 08:00</t>
  </si>
  <si>
    <t>2/02/2015 09:00</t>
  </si>
  <si>
    <t>2/02/2015 10:00</t>
  </si>
  <si>
    <t>2/02/2015 11:00</t>
  </si>
  <si>
    <t>2/02/2015 12:00</t>
  </si>
  <si>
    <t>2/02/2015 13:00</t>
  </si>
  <si>
    <t>2/02/2015 14:00</t>
  </si>
  <si>
    <t>2/02/2015 15:00</t>
  </si>
  <si>
    <t>2/02/2015 16:00</t>
  </si>
  <si>
    <t>2/02/2015 17:00</t>
  </si>
  <si>
    <t>2/02/2015 18:00</t>
  </si>
  <si>
    <t>2/02/2015 19:00</t>
  </si>
  <si>
    <t>2/02/2015 20:00</t>
  </si>
  <si>
    <t>2/02/2015 21:00</t>
  </si>
  <si>
    <t>2/02/2015 22:00</t>
  </si>
  <si>
    <t>2/02/2015 23:00</t>
  </si>
  <si>
    <t>2/03/2015 00:00</t>
  </si>
  <si>
    <t>2/03/2015 01:00</t>
  </si>
  <si>
    <t>2/03/2015 02:00</t>
  </si>
  <si>
    <t>2/03/2015 03:00</t>
  </si>
  <si>
    <t>2/03/2015 04:00</t>
  </si>
  <si>
    <t>2/03/2015 05:00</t>
  </si>
  <si>
    <t>2/03/2015 06:00</t>
  </si>
  <si>
    <t>2/03/2015 07:00</t>
  </si>
  <si>
    <t>2/03/2015 08:00</t>
  </si>
  <si>
    <t>2/03/2015 09:00</t>
  </si>
  <si>
    <t>2/03/2015 10:00</t>
  </si>
  <si>
    <t>2/03/2015 11:00</t>
  </si>
  <si>
    <t>2/03/2015 12:00</t>
  </si>
  <si>
    <t>2/03/2015 13:00</t>
  </si>
  <si>
    <t>2/03/2015 14:00</t>
  </si>
  <si>
    <t>2/03/2015 15:00</t>
  </si>
  <si>
    <t>2/03/2015 16:00</t>
  </si>
  <si>
    <t>2/03/2015 17:00</t>
  </si>
  <si>
    <t>2/03/2015 18:00</t>
  </si>
  <si>
    <t>2/03/2015 19:00</t>
  </si>
  <si>
    <t>2/03/2015 20:00</t>
  </si>
  <si>
    <t>2/03/2015 21:00</t>
  </si>
  <si>
    <t>2/03/2015 22:00</t>
  </si>
  <si>
    <t>2/03/2015 23:00</t>
  </si>
  <si>
    <t>2/04/2015 00:00</t>
  </si>
  <si>
    <t>2/04/2015 01:00</t>
  </si>
  <si>
    <t>2/04/2015 02:00</t>
  </si>
  <si>
    <t>2/04/2015 03:00</t>
  </si>
  <si>
    <t>2/04/2015 04:00</t>
  </si>
  <si>
    <t>2/04/2015 05:00</t>
  </si>
  <si>
    <t>2/04/2015 06:00</t>
  </si>
  <si>
    <t>2/04/2015 07:00</t>
  </si>
  <si>
    <t>2/04/2015 08:00</t>
  </si>
  <si>
    <t>2/04/2015 09:00</t>
  </si>
  <si>
    <t>2/04/2015 10:00</t>
  </si>
  <si>
    <t>2/04/2015 11:00</t>
  </si>
  <si>
    <t>2/04/2015 12:00</t>
  </si>
  <si>
    <t>2/04/2015 13:00</t>
  </si>
  <si>
    <t>2/04/2015 14:00</t>
  </si>
  <si>
    <t>2/04/2015 15:00</t>
  </si>
  <si>
    <t>2/04/2015 16:00</t>
  </si>
  <si>
    <t>2/04/2015 17:00</t>
  </si>
  <si>
    <t>2/04/2015 18:00</t>
  </si>
  <si>
    <t>2/04/2015 19:00</t>
  </si>
  <si>
    <t>2/04/2015 20:00</t>
  </si>
  <si>
    <t>2/04/2015 21:00</t>
  </si>
  <si>
    <t>2/04/2015 22:00</t>
  </si>
  <si>
    <t>2/04/2015 23:00</t>
  </si>
  <si>
    <t>2/05/2015 00:00</t>
  </si>
  <si>
    <t>2/05/2015 01:00</t>
  </si>
  <si>
    <t>2/05/2015 02:00</t>
  </si>
  <si>
    <t>2/05/2015 03:00</t>
  </si>
  <si>
    <t>2/05/2015 04:00</t>
  </si>
  <si>
    <t>2/05/2015 05:00</t>
  </si>
  <si>
    <t>2/05/2015 06:00</t>
  </si>
  <si>
    <t>2/05/2015 07:00</t>
  </si>
  <si>
    <t>2/05/2015 08:00</t>
  </si>
  <si>
    <t>2/05/2015 09:00</t>
  </si>
  <si>
    <t>2/05/2015 10:00</t>
  </si>
  <si>
    <t>2/05/2015 11:00</t>
  </si>
  <si>
    <t>2/05/2015 12:00</t>
  </si>
  <si>
    <t>2/05/2015 13:00</t>
  </si>
  <si>
    <t>2/05/2015 14:00</t>
  </si>
  <si>
    <t>2/05/2015 15:00</t>
  </si>
  <si>
    <t>2/05/2015 16:00</t>
  </si>
  <si>
    <t>2/05/2015 17:00</t>
  </si>
  <si>
    <t>2/05/2015 18:00</t>
  </si>
  <si>
    <t>2/05/2015 19:00</t>
  </si>
  <si>
    <t>2/05/2015 20:00</t>
  </si>
  <si>
    <t>2/05/2015 21:00</t>
  </si>
  <si>
    <t>2/05/2015 22:00</t>
  </si>
  <si>
    <t>2/05/2015 23:00</t>
  </si>
  <si>
    <t>2/06/2015 00:00</t>
  </si>
  <si>
    <t>2/06/2015 01:00</t>
  </si>
  <si>
    <t>2/06/2015 02:00</t>
  </si>
  <si>
    <t>2/06/2015 03:00</t>
  </si>
  <si>
    <t>2/06/2015 04:00</t>
  </si>
  <si>
    <t>2/06/2015 05:00</t>
  </si>
  <si>
    <t>2/06/2015 06:00</t>
  </si>
  <si>
    <t>2/06/2015 07:00</t>
  </si>
  <si>
    <t>2/06/2015 08:00</t>
  </si>
  <si>
    <t>2/06/2015 09:00</t>
  </si>
  <si>
    <t>2/06/2015 10:00</t>
  </si>
  <si>
    <t>2/06/2015 11:00</t>
  </si>
  <si>
    <t>2/06/2015 12:00</t>
  </si>
  <si>
    <t>2/06/2015 13:00</t>
  </si>
  <si>
    <t>2/06/2015 14:00</t>
  </si>
  <si>
    <t>2/06/2015 15:00</t>
  </si>
  <si>
    <t>2/06/2015 16:00</t>
  </si>
  <si>
    <t>2/06/2015 17:00</t>
  </si>
  <si>
    <t>2/06/2015 18:00</t>
  </si>
  <si>
    <t>2/06/2015 19:00</t>
  </si>
  <si>
    <t>2/06/2015 20:00</t>
  </si>
  <si>
    <t>2/06/2015 21:00</t>
  </si>
  <si>
    <t>2/06/2015 22:00</t>
  </si>
  <si>
    <t>2/06/2015 23:00</t>
  </si>
  <si>
    <t>2/07/2015 00:00</t>
  </si>
  <si>
    <t>2/07/2015 01:00</t>
  </si>
  <si>
    <t>2/07/2015 02:00</t>
  </si>
  <si>
    <t>2/07/2015 03:00</t>
  </si>
  <si>
    <t>2/07/2015 04:00</t>
  </si>
  <si>
    <t>2/07/2015 05:00</t>
  </si>
  <si>
    <t>2/07/2015 06:00</t>
  </si>
  <si>
    <t>2/07/2015 07:00</t>
  </si>
  <si>
    <t>2/07/2015 08:00</t>
  </si>
  <si>
    <t>2/07/2015 09:00</t>
  </si>
  <si>
    <t>2/07/2015 10:00</t>
  </si>
  <si>
    <t>2/07/2015 11:00</t>
  </si>
  <si>
    <t>2/07/2015 12:00</t>
  </si>
  <si>
    <t>2/07/2015 13:00</t>
  </si>
  <si>
    <t>2/07/2015 14:00</t>
  </si>
  <si>
    <t>2/07/2015 15:00</t>
  </si>
  <si>
    <t>2/07/2015 16:00</t>
  </si>
  <si>
    <t>2/07/2015 17:00</t>
  </si>
  <si>
    <t>2/07/2015 18:00</t>
  </si>
  <si>
    <t>2/07/2015 19:00</t>
  </si>
  <si>
    <t>2/07/2015 20:00</t>
  </si>
  <si>
    <t>2/07/2015 21:00</t>
  </si>
  <si>
    <t>2/07/2015 22:00</t>
  </si>
  <si>
    <t>2/07/2015 23:00</t>
  </si>
  <si>
    <t>2/08/2015 00:00</t>
  </si>
  <si>
    <t>2/08/2015 01:00</t>
  </si>
  <si>
    <t>2/08/2015 02:00</t>
  </si>
  <si>
    <t>2/08/2015 03:00</t>
  </si>
  <si>
    <t>2/08/2015 04:00</t>
  </si>
  <si>
    <t>2/08/2015 05:00</t>
  </si>
  <si>
    <t>2/08/2015 06:00</t>
  </si>
  <si>
    <t>2/08/2015 07:00</t>
  </si>
  <si>
    <t>2/08/2015 08:00</t>
  </si>
  <si>
    <t>2/08/2015 09:00</t>
  </si>
  <si>
    <t>2/08/2015 10:00</t>
  </si>
  <si>
    <t>2/08/2015 11:00</t>
  </si>
  <si>
    <t>2/08/2015 12:00</t>
  </si>
  <si>
    <t>2/08/2015 13:00</t>
  </si>
  <si>
    <t>2/08/2015 14:00</t>
  </si>
  <si>
    <t>2/08/2015 15:00</t>
  </si>
  <si>
    <t>2/08/2015 16:00</t>
  </si>
  <si>
    <t>2/08/2015 17:00</t>
  </si>
  <si>
    <t>2/08/2015 18:00</t>
  </si>
  <si>
    <t>2/08/2015 19:00</t>
  </si>
  <si>
    <t>2/08/2015 20:00</t>
  </si>
  <si>
    <t>2/08/2015 21:00</t>
  </si>
  <si>
    <t>2/08/2015 22:00</t>
  </si>
  <si>
    <t>2/08/2015 23:00</t>
  </si>
  <si>
    <t>2/09/2015 00:00</t>
  </si>
  <si>
    <t>2/09/2015 01:00</t>
  </si>
  <si>
    <t>2/09/2015 02:00</t>
  </si>
  <si>
    <t>2/09/2015 03:00</t>
  </si>
  <si>
    <t>2/09/2015 04:00</t>
  </si>
  <si>
    <t>2/09/2015 05:00</t>
  </si>
  <si>
    <t>2/09/2015 06:00</t>
  </si>
  <si>
    <t>2/09/2015 07:00</t>
  </si>
  <si>
    <t>2/09/2015 08:00</t>
  </si>
  <si>
    <t>2/09/2015 09:00</t>
  </si>
  <si>
    <t>2/09/2015 10:00</t>
  </si>
  <si>
    <t>2/09/2015 11:00</t>
  </si>
  <si>
    <t>2/09/2015 12:00</t>
  </si>
  <si>
    <t>2/09/2015 13:00</t>
  </si>
  <si>
    <t>2/09/2015 14:00</t>
  </si>
  <si>
    <t>2/09/2015 15:00</t>
  </si>
  <si>
    <t>2/09/2015 16:00</t>
  </si>
  <si>
    <t>2/09/2015 17:00</t>
  </si>
  <si>
    <t>2/09/2015 18:00</t>
  </si>
  <si>
    <t>2/09/2015 19:00</t>
  </si>
  <si>
    <t>2/09/2015 20:00</t>
  </si>
  <si>
    <t>2/09/2015 21:00</t>
  </si>
  <si>
    <t>2/09/2015 22:00</t>
  </si>
  <si>
    <t>2/09/2015 23:00</t>
  </si>
  <si>
    <t>2/10/2015 00:00</t>
  </si>
  <si>
    <t>2/10/2015 01:00</t>
  </si>
  <si>
    <t>2/10/2015 02:00</t>
  </si>
  <si>
    <t>2/10/2015 03:00</t>
  </si>
  <si>
    <t>2/10/2015 04:00</t>
  </si>
  <si>
    <t>2/10/2015 05:00</t>
  </si>
  <si>
    <t>2/10/2015 06:00</t>
  </si>
  <si>
    <t>2/10/2015 07:00</t>
  </si>
  <si>
    <t>2/10/2015 08:00</t>
  </si>
  <si>
    <t>2/10/2015 09:00</t>
  </si>
  <si>
    <t>2/10/2015 10:00</t>
  </si>
  <si>
    <t>2/10/2015 11:00</t>
  </si>
  <si>
    <t>2/10/2015 12:00</t>
  </si>
  <si>
    <t>2/10/2015 13:00</t>
  </si>
  <si>
    <t>2/10/2015 14:00</t>
  </si>
  <si>
    <t>2/10/2015 15:00</t>
  </si>
  <si>
    <t>2/10/2015 16:00</t>
  </si>
  <si>
    <t>2/10/2015 17:00</t>
  </si>
  <si>
    <t>2/10/2015 18:00</t>
  </si>
  <si>
    <t>2/10/2015 19:00</t>
  </si>
  <si>
    <t>2/10/2015 20:00</t>
  </si>
  <si>
    <t>2/10/2015 21:00</t>
  </si>
  <si>
    <t>2/10/2015 22:00</t>
  </si>
  <si>
    <t>2/10/2015 23:00</t>
  </si>
  <si>
    <t>2/11/2015 00:00</t>
  </si>
  <si>
    <t>2/11/2015 01:00</t>
  </si>
  <si>
    <t>2/11/2015 02:00</t>
  </si>
  <si>
    <t>2/11/2015 03:00</t>
  </si>
  <si>
    <t>2/11/2015 04:00</t>
  </si>
  <si>
    <t>2/11/2015 05:00</t>
  </si>
  <si>
    <t>2/11/2015 06:00</t>
  </si>
  <si>
    <t>2/11/2015 07:00</t>
  </si>
  <si>
    <t>2/11/2015 08:00</t>
  </si>
  <si>
    <t>2/11/2015 09:00</t>
  </si>
  <si>
    <t>2/11/2015 10:00</t>
  </si>
  <si>
    <t>2/11/2015 11:00</t>
  </si>
  <si>
    <t>2/11/2015 12:00</t>
  </si>
  <si>
    <t>2/11/2015 13:00</t>
  </si>
  <si>
    <t>2/11/2015 14:00</t>
  </si>
  <si>
    <t>2/11/2015 15:00</t>
  </si>
  <si>
    <t>2/11/2015 16:00</t>
  </si>
  <si>
    <t>2/11/2015 17:00</t>
  </si>
  <si>
    <t>2/11/2015 18:00</t>
  </si>
  <si>
    <t>2/11/2015 19:00</t>
  </si>
  <si>
    <t>2/11/2015 20:00</t>
  </si>
  <si>
    <t>2/11/2015 21:00</t>
  </si>
  <si>
    <t>2/11/2015 22:00</t>
  </si>
  <si>
    <t>2/11/2015 23:00</t>
  </si>
  <si>
    <t>2/12/2015 00:00</t>
  </si>
  <si>
    <t>2/12/2015 01:00</t>
  </si>
  <si>
    <t>2/12/2015 02:00</t>
  </si>
  <si>
    <t>2/12/2015 03:00</t>
  </si>
  <si>
    <t>2/12/2015 04:00</t>
  </si>
  <si>
    <t>2/12/2015 05:00</t>
  </si>
  <si>
    <t>2/12/2015 06:00</t>
  </si>
  <si>
    <t>2/12/2015 07:00</t>
  </si>
  <si>
    <t>2/12/2015 08:00</t>
  </si>
  <si>
    <t>2/12/2015 09:00</t>
  </si>
  <si>
    <t>2/12/2015 10:00</t>
  </si>
  <si>
    <t>2/12/2015 11:00</t>
  </si>
  <si>
    <t>2/12/2015 12:00</t>
  </si>
  <si>
    <t>2/12/2015 13:00</t>
  </si>
  <si>
    <t>2/12/2015 14:00</t>
  </si>
  <si>
    <t>2/12/2015 15:00</t>
  </si>
  <si>
    <t>2/12/2015 16:00</t>
  </si>
  <si>
    <t>2/12/2015 17:00</t>
  </si>
  <si>
    <t>2/12/2015 18:00</t>
  </si>
  <si>
    <t>2/12/2015 19:00</t>
  </si>
  <si>
    <t>2/12/2015 20:00</t>
  </si>
  <si>
    <t>2/12/2015 21:00</t>
  </si>
  <si>
    <t>2/12/2015 22:00</t>
  </si>
  <si>
    <t>2/12/2015 23:00</t>
  </si>
  <si>
    <t>2/13/2015 00:00</t>
  </si>
  <si>
    <t>2/13/2015 01:00</t>
  </si>
  <si>
    <t>2/13/2015 02:00</t>
  </si>
  <si>
    <t>2/13/2015 03:00</t>
  </si>
  <si>
    <t>2/13/2015 04:00</t>
  </si>
  <si>
    <t>2/13/2015 05:00</t>
  </si>
  <si>
    <t>2/13/2015 06:00</t>
  </si>
  <si>
    <t>2/13/2015 07:00</t>
  </si>
  <si>
    <t>2/13/2015 08:00</t>
  </si>
  <si>
    <t>2/13/2015 09:00</t>
  </si>
  <si>
    <t>2/13/2015 10:00</t>
  </si>
  <si>
    <t>2/13/2015 11:00</t>
  </si>
  <si>
    <t>2/13/2015 12:00</t>
  </si>
  <si>
    <t>2/13/2015 13:00</t>
  </si>
  <si>
    <t>2/13/2015 14:00</t>
  </si>
  <si>
    <t>2/13/2015 15:00</t>
  </si>
  <si>
    <t>2/13/2015 16:00</t>
  </si>
  <si>
    <t>2/13/2015 17:00</t>
  </si>
  <si>
    <t>2/13/2015 18:00</t>
  </si>
  <si>
    <t>2/13/2015 19:00</t>
  </si>
  <si>
    <t>2/13/2015 20:00</t>
  </si>
  <si>
    <t>2/13/2015 21:00</t>
  </si>
  <si>
    <t>2/13/2015 22:00</t>
  </si>
  <si>
    <t>2/13/2015 23:00</t>
  </si>
  <si>
    <t>2/14/2015 00:00</t>
  </si>
  <si>
    <t>2/14/2015 01:00</t>
  </si>
  <si>
    <t>2/14/2015 02:00</t>
  </si>
  <si>
    <t>2/14/2015 03:00</t>
  </si>
  <si>
    <t>2/14/2015 04:00</t>
  </si>
  <si>
    <t>2/14/2015 05:00</t>
  </si>
  <si>
    <t>2/14/2015 06:00</t>
  </si>
  <si>
    <t>2/14/2015 07:00</t>
  </si>
  <si>
    <t>2/14/2015 08:00</t>
  </si>
  <si>
    <t>2/14/2015 09:00</t>
  </si>
  <si>
    <t>2/14/2015 10:00</t>
  </si>
  <si>
    <t>2/14/2015 11:00</t>
  </si>
  <si>
    <t>2/14/2015 12:00</t>
  </si>
  <si>
    <t>2/14/2015 13:00</t>
  </si>
  <si>
    <t>2/14/2015 14:00</t>
  </si>
  <si>
    <t>2/14/2015 15:00</t>
  </si>
  <si>
    <t>2/14/2015 16:00</t>
  </si>
  <si>
    <t>2/14/2015 17:00</t>
  </si>
  <si>
    <t>2/14/2015 18:00</t>
  </si>
  <si>
    <t>2/14/2015 19:00</t>
  </si>
  <si>
    <t>2/14/2015 20:00</t>
  </si>
  <si>
    <t>2/14/2015 21:00</t>
  </si>
  <si>
    <t>2/14/2015 22:00</t>
  </si>
  <si>
    <t>2/14/2015 23:00</t>
  </si>
  <si>
    <t>2/15/2015 00:00</t>
  </si>
  <si>
    <t>2/15/2015 01:00</t>
  </si>
  <si>
    <t>2/15/2015 02:00</t>
  </si>
  <si>
    <t>2/15/2015 03:00</t>
  </si>
  <si>
    <t>2/15/2015 04:00</t>
  </si>
  <si>
    <t>2/15/2015 05:00</t>
  </si>
  <si>
    <t>2/15/2015 06:00</t>
  </si>
  <si>
    <t>2/15/2015 07:00</t>
  </si>
  <si>
    <t>2/15/2015 08:00</t>
  </si>
  <si>
    <t>2/15/2015 09:00</t>
  </si>
  <si>
    <t>2/15/2015 10:00</t>
  </si>
  <si>
    <t>2/15/2015 11:00</t>
  </si>
  <si>
    <t>2/15/2015 12:00</t>
  </si>
  <si>
    <t>2/15/2015 13:00</t>
  </si>
  <si>
    <t>2/15/2015 14:00</t>
  </si>
  <si>
    <t>2/15/2015 15:00</t>
  </si>
  <si>
    <t>2/15/2015 16:00</t>
  </si>
  <si>
    <t>2/15/2015 17:00</t>
  </si>
  <si>
    <t>2/15/2015 18:00</t>
  </si>
  <si>
    <t>2/15/2015 19:00</t>
  </si>
  <si>
    <t>2/15/2015 20:00</t>
  </si>
  <si>
    <t>2/15/2015 21:00</t>
  </si>
  <si>
    <t>2/15/2015 22:00</t>
  </si>
  <si>
    <t>2/15/2015 23:00</t>
  </si>
  <si>
    <t>2/16/2015 00:00</t>
  </si>
  <si>
    <t>2/16/2015 01:00</t>
  </si>
  <si>
    <t>2/16/2015 02:00</t>
  </si>
  <si>
    <t>2/16/2015 03:00</t>
  </si>
  <si>
    <t>2/16/2015 04:00</t>
  </si>
  <si>
    <t>2/16/2015 05:00</t>
  </si>
  <si>
    <t>2/16/2015 06:00</t>
  </si>
  <si>
    <t>2/16/2015 07:00</t>
  </si>
  <si>
    <t>2/16/2015 08:00</t>
  </si>
  <si>
    <t>2/16/2015 09:00</t>
  </si>
  <si>
    <t>2/16/2015 10:00</t>
  </si>
  <si>
    <t>2/16/2015 11:00</t>
  </si>
  <si>
    <t>2/16/2015 12:00</t>
  </si>
  <si>
    <t>2/16/2015 13:00</t>
  </si>
  <si>
    <t>2/16/2015 14:00</t>
  </si>
  <si>
    <t>2/16/2015 15:00</t>
  </si>
  <si>
    <t>2/16/2015 16:00</t>
  </si>
  <si>
    <t>2/16/2015 17:00</t>
  </si>
  <si>
    <t>2/16/2015 18:00</t>
  </si>
  <si>
    <t>2/16/2015 19:00</t>
  </si>
  <si>
    <t>2/16/2015 20:00</t>
  </si>
  <si>
    <t>2/16/2015 21:00</t>
  </si>
  <si>
    <t>2/16/2015 22:00</t>
  </si>
  <si>
    <t>2/16/2015 23:00</t>
  </si>
  <si>
    <t>2/17/2015 00:00</t>
  </si>
  <si>
    <t>2/17/2015 01:00</t>
  </si>
  <si>
    <t>2/17/2015 02:00</t>
  </si>
  <si>
    <t>2/17/2015 03:00</t>
  </si>
  <si>
    <t>2/17/2015 04:00</t>
  </si>
  <si>
    <t>2/17/2015 05:00</t>
  </si>
  <si>
    <t>2/17/2015 06:00</t>
  </si>
  <si>
    <t>2/17/2015 07:00</t>
  </si>
  <si>
    <t>2/17/2015 08:00</t>
  </si>
  <si>
    <t>2/17/2015 09:00</t>
  </si>
  <si>
    <t>2/17/2015 10:00</t>
  </si>
  <si>
    <t>2/17/2015 11:00</t>
  </si>
  <si>
    <t>2/17/2015 12:00</t>
  </si>
  <si>
    <t>2/17/2015 13:00</t>
  </si>
  <si>
    <t>2/17/2015 14:00</t>
  </si>
  <si>
    <t>2/17/2015 15:00</t>
  </si>
  <si>
    <t>2/17/2015 16:00</t>
  </si>
  <si>
    <t>2/17/2015 17:00</t>
  </si>
  <si>
    <t>2/17/2015 18:00</t>
  </si>
  <si>
    <t>2/17/2015 19:00</t>
  </si>
  <si>
    <t>2/17/2015 20:00</t>
  </si>
  <si>
    <t>2/17/2015 21:00</t>
  </si>
  <si>
    <t>2/17/2015 22:00</t>
  </si>
  <si>
    <t>2/17/2015 23:00</t>
  </si>
  <si>
    <t>2/18/2015 00:00</t>
  </si>
  <si>
    <t>2/18/2015 01:00</t>
  </si>
  <si>
    <t>2/18/2015 02:00</t>
  </si>
  <si>
    <t>2/18/2015 03:00</t>
  </si>
  <si>
    <t>2/18/2015 04:00</t>
  </si>
  <si>
    <t>2/18/2015 05:00</t>
  </si>
  <si>
    <t>2/18/2015 06:00</t>
  </si>
  <si>
    <t>2/18/2015 07:00</t>
  </si>
  <si>
    <t>2/18/2015 08:00</t>
  </si>
  <si>
    <t>2/18/2015 09:00</t>
  </si>
  <si>
    <t>2/18/2015 10:00</t>
  </si>
  <si>
    <t>2/18/2015 11:00</t>
  </si>
  <si>
    <t>2/18/2015 12:00</t>
  </si>
  <si>
    <t>2/18/2015 13:00</t>
  </si>
  <si>
    <t>2/18/2015 14:00</t>
  </si>
  <si>
    <t>2/18/2015 15:00</t>
  </si>
  <si>
    <t>2/18/2015 16:00</t>
  </si>
  <si>
    <t>2/18/2015 17:00</t>
  </si>
  <si>
    <t>2/18/2015 18:00</t>
  </si>
  <si>
    <t>2/18/2015 19:00</t>
  </si>
  <si>
    <t>2/18/2015 20:00</t>
  </si>
  <si>
    <t>2/18/2015 21:00</t>
  </si>
  <si>
    <t>2/18/2015 22:00</t>
  </si>
  <si>
    <t>2/18/2015 23:00</t>
  </si>
  <si>
    <t>2/19/2015 00:00</t>
  </si>
  <si>
    <t>2/19/2015 01:00</t>
  </si>
  <si>
    <t>2/19/2015 02:00</t>
  </si>
  <si>
    <t>2/19/2015 03:00</t>
  </si>
  <si>
    <t>2/19/2015 04:00</t>
  </si>
  <si>
    <t>2/19/2015 05:00</t>
  </si>
  <si>
    <t>2/19/2015 06:00</t>
  </si>
  <si>
    <t>2/19/2015 07:00</t>
  </si>
  <si>
    <t>2/19/2015 08:00</t>
  </si>
  <si>
    <t>2/19/2015 09:00</t>
  </si>
  <si>
    <t>2/19/2015 10:00</t>
  </si>
  <si>
    <t>2/19/2015 11:00</t>
  </si>
  <si>
    <t>2/19/2015 12:00</t>
  </si>
  <si>
    <t>2/19/2015 13:00</t>
  </si>
  <si>
    <t>2/19/2015 14:00</t>
  </si>
  <si>
    <t>2/19/2015 15:00</t>
  </si>
  <si>
    <t>2/19/2015 16:00</t>
  </si>
  <si>
    <t>2/19/2015 17:00</t>
  </si>
  <si>
    <t>2/19/2015 18:00</t>
  </si>
  <si>
    <t>2/19/2015 19:00</t>
  </si>
  <si>
    <t>2/19/2015 20:00</t>
  </si>
  <si>
    <t>2/19/2015 21:00</t>
  </si>
  <si>
    <t>2/19/2015 22:00</t>
  </si>
  <si>
    <t>2/19/2015 23:00</t>
  </si>
  <si>
    <t>2/20/2015 00:00</t>
  </si>
  <si>
    <t>2/20/2015 01:00</t>
  </si>
  <si>
    <t>2/20/2015 02:00</t>
  </si>
  <si>
    <t>2/20/2015 03:00</t>
  </si>
  <si>
    <t>2/20/2015 04:00</t>
  </si>
  <si>
    <t>2/20/2015 05:00</t>
  </si>
  <si>
    <t>2/20/2015 06:00</t>
  </si>
  <si>
    <t>2/20/2015 07:00</t>
  </si>
  <si>
    <t>2/20/2015 08:00</t>
  </si>
  <si>
    <t>2/20/2015 09:00</t>
  </si>
  <si>
    <t>2/20/2015 10:00</t>
  </si>
  <si>
    <t>2/20/2015 11:00</t>
  </si>
  <si>
    <t>2/20/2015 12:00</t>
  </si>
  <si>
    <t>2/20/2015 13:00</t>
  </si>
  <si>
    <t>2/20/2015 14:00</t>
  </si>
  <si>
    <t>2/20/2015 15:00</t>
  </si>
  <si>
    <t>2/20/2015 16:00</t>
  </si>
  <si>
    <t>2/20/2015 17:00</t>
  </si>
  <si>
    <t>2/20/2015 18:00</t>
  </si>
  <si>
    <t>2/20/2015 19:00</t>
  </si>
  <si>
    <t>2/20/2015 20:00</t>
  </si>
  <si>
    <t>2/20/2015 21:00</t>
  </si>
  <si>
    <t>2/20/2015 22:00</t>
  </si>
  <si>
    <t>2/20/2015 23:00</t>
  </si>
  <si>
    <t>2/21/2015 00:00</t>
  </si>
  <si>
    <t>2/21/2015 01:00</t>
  </si>
  <si>
    <t>2/21/2015 02:00</t>
  </si>
  <si>
    <t>2/21/2015 03:00</t>
  </si>
  <si>
    <t>2/21/2015 04:00</t>
  </si>
  <si>
    <t>2/21/2015 05:00</t>
  </si>
  <si>
    <t>2/21/2015 06:00</t>
  </si>
  <si>
    <t>2/21/2015 07:00</t>
  </si>
  <si>
    <t>2/21/2015 08:00</t>
  </si>
  <si>
    <t>2/21/2015 09:00</t>
  </si>
  <si>
    <t>2/21/2015 10:00</t>
  </si>
  <si>
    <t>2/21/2015 11:00</t>
  </si>
  <si>
    <t>2/21/2015 12:00</t>
  </si>
  <si>
    <t>2/21/2015 13:00</t>
  </si>
  <si>
    <t>2/21/2015 14:00</t>
  </si>
  <si>
    <t>2/21/2015 15:00</t>
  </si>
  <si>
    <t>2/21/2015 16:00</t>
  </si>
  <si>
    <t>2/21/2015 17:00</t>
  </si>
  <si>
    <t>2/21/2015 18:00</t>
  </si>
  <si>
    <t>2/21/2015 19:00</t>
  </si>
  <si>
    <t>2/21/2015 20:00</t>
  </si>
  <si>
    <t>2/21/2015 21:00</t>
  </si>
  <si>
    <t>2/21/2015 22:00</t>
  </si>
  <si>
    <t>2/21/2015 23:00</t>
  </si>
  <si>
    <t>2/22/2015 00:00</t>
  </si>
  <si>
    <t>2/22/2015 01:00</t>
  </si>
  <si>
    <t>2/22/2015 02:00</t>
  </si>
  <si>
    <t>2/22/2015 03:00</t>
  </si>
  <si>
    <t>2/22/2015 04:00</t>
  </si>
  <si>
    <t>2/22/2015 05:00</t>
  </si>
  <si>
    <t>2/22/2015 06:00</t>
  </si>
  <si>
    <t>2/22/2015 07:00</t>
  </si>
  <si>
    <t>2/22/2015 08:00</t>
  </si>
  <si>
    <t>2/22/2015 09:00</t>
  </si>
  <si>
    <t>2/22/2015 10:00</t>
  </si>
  <si>
    <t>2/22/2015 11:00</t>
  </si>
  <si>
    <t>2/22/2015 12:00</t>
  </si>
  <si>
    <t>2/22/2015 13:00</t>
  </si>
  <si>
    <t>2/22/2015 14:00</t>
  </si>
  <si>
    <t>2/22/2015 15:00</t>
  </si>
  <si>
    <t>2/22/2015 16:00</t>
  </si>
  <si>
    <t>2/22/2015 17:00</t>
  </si>
  <si>
    <t>2/22/2015 18:00</t>
  </si>
  <si>
    <t>2/22/2015 19:00</t>
  </si>
  <si>
    <t>2/22/2015 20:00</t>
  </si>
  <si>
    <t>2/22/2015 21:00</t>
  </si>
  <si>
    <t>2/22/2015 22:00</t>
  </si>
  <si>
    <t>2/22/2015 23:00</t>
  </si>
  <si>
    <t>2/23/2015 00:00</t>
  </si>
  <si>
    <t>2/23/2015 01:00</t>
  </si>
  <si>
    <t>2/23/2015 02:00</t>
  </si>
  <si>
    <t>2/23/2015 03:00</t>
  </si>
  <si>
    <t>2/23/2015 04:00</t>
  </si>
  <si>
    <t>2/23/2015 05:00</t>
  </si>
  <si>
    <t>2/23/2015 06:00</t>
  </si>
  <si>
    <t>2/23/2015 07:00</t>
  </si>
  <si>
    <t>2/23/2015 08:00</t>
  </si>
  <si>
    <t>2/23/2015 09:00</t>
  </si>
  <si>
    <t>2/23/2015 10:00</t>
  </si>
  <si>
    <t>2/23/2015 11:00</t>
  </si>
  <si>
    <t>2/23/2015 12:00</t>
  </si>
  <si>
    <t>2/23/2015 13:00</t>
  </si>
  <si>
    <t>2/23/2015 14:00</t>
  </si>
  <si>
    <t>2/23/2015 15:00</t>
  </si>
  <si>
    <t>2/23/2015 16:00</t>
  </si>
  <si>
    <t>2/23/2015 17:00</t>
  </si>
  <si>
    <t>2/23/2015 18:00</t>
  </si>
  <si>
    <t>2/23/2015 19:00</t>
  </si>
  <si>
    <t>2/23/2015 20:00</t>
  </si>
  <si>
    <t>2/23/2015 21:00</t>
  </si>
  <si>
    <t>2/23/2015 22:00</t>
  </si>
  <si>
    <t>2/23/2015 23:00</t>
  </si>
  <si>
    <t>2/24/2015 00:00</t>
  </si>
  <si>
    <t>2/24/2015 01:00</t>
  </si>
  <si>
    <t>2/24/2015 02:00</t>
  </si>
  <si>
    <t>2/24/2015 03:00</t>
  </si>
  <si>
    <t>2/24/2015 04:00</t>
  </si>
  <si>
    <t>2/24/2015 05:00</t>
  </si>
  <si>
    <t>2/24/2015 06:00</t>
  </si>
  <si>
    <t>2/24/2015 07:00</t>
  </si>
  <si>
    <t>2/24/2015 08:00</t>
  </si>
  <si>
    <t>2/24/2015 09:00</t>
  </si>
  <si>
    <t>2/24/2015 10:00</t>
  </si>
  <si>
    <t>2/24/2015 11:00</t>
  </si>
  <si>
    <t>2/24/2015 12:00</t>
  </si>
  <si>
    <t>2/24/2015 13:00</t>
  </si>
  <si>
    <t>2/24/2015 14:00</t>
  </si>
  <si>
    <t>2/24/2015 15:00</t>
  </si>
  <si>
    <t>2/24/2015 16:00</t>
  </si>
  <si>
    <t>2/24/2015 17:00</t>
  </si>
  <si>
    <t>2/24/2015 18:00</t>
  </si>
  <si>
    <t>2/24/2015 19:00</t>
  </si>
  <si>
    <t>2/24/2015 20:00</t>
  </si>
  <si>
    <t>2/24/2015 21:00</t>
  </si>
  <si>
    <t>2/24/2015 22:00</t>
  </si>
  <si>
    <t>2/24/2015 23:00</t>
  </si>
  <si>
    <t>2/25/2015 00:00</t>
  </si>
  <si>
    <t>2/25/2015 01:00</t>
  </si>
  <si>
    <t>2/25/2015 02:00</t>
  </si>
  <si>
    <t>2/25/2015 03:00</t>
  </si>
  <si>
    <t>2/25/2015 04:00</t>
  </si>
  <si>
    <t>2/25/2015 05:00</t>
  </si>
  <si>
    <t>2/25/2015 06:00</t>
  </si>
  <si>
    <t>2/25/2015 07:00</t>
  </si>
  <si>
    <t>2/25/2015 08:00</t>
  </si>
  <si>
    <t>2/25/2015 09:00</t>
  </si>
  <si>
    <t>2/25/2015 10:00</t>
  </si>
  <si>
    <t>2/25/2015 11:00</t>
  </si>
  <si>
    <t>2/25/2015 12:00</t>
  </si>
  <si>
    <t>2/25/2015 13:00</t>
  </si>
  <si>
    <t>2/25/2015 14:00</t>
  </si>
  <si>
    <t>2/25/2015 15:00</t>
  </si>
  <si>
    <t>2/25/2015 16:00</t>
  </si>
  <si>
    <t>2/25/2015 17:00</t>
  </si>
  <si>
    <t>2/25/2015 18:00</t>
  </si>
  <si>
    <t>2/25/2015 19:00</t>
  </si>
  <si>
    <t>2/25/2015 20:00</t>
  </si>
  <si>
    <t>2/25/2015 21:00</t>
  </si>
  <si>
    <t>2/25/2015 22:00</t>
  </si>
  <si>
    <t>2/25/2015 23:00</t>
  </si>
  <si>
    <t>2/26/2015 00:00</t>
  </si>
  <si>
    <t>2/26/2015 01:00</t>
  </si>
  <si>
    <t>2/26/2015 02:00</t>
  </si>
  <si>
    <t>2/26/2015 03:00</t>
  </si>
  <si>
    <t>2/26/2015 04:00</t>
  </si>
  <si>
    <t>2/26/2015 05:00</t>
  </si>
  <si>
    <t>2/26/2015 06:00</t>
  </si>
  <si>
    <t>2/26/2015 07:00</t>
  </si>
  <si>
    <t>2/26/2015 08:00</t>
  </si>
  <si>
    <t>2/26/2015 09:00</t>
  </si>
  <si>
    <t>2/26/2015 10:00</t>
  </si>
  <si>
    <t>2/26/2015 11:00</t>
  </si>
  <si>
    <t>2/26/2015 12:00</t>
  </si>
  <si>
    <t>2/26/2015 13:00</t>
  </si>
  <si>
    <t>2/26/2015 14:00</t>
  </si>
  <si>
    <t>2/26/2015 15:00</t>
  </si>
  <si>
    <t>2/26/2015 16:00</t>
  </si>
  <si>
    <t>2/26/2015 17:00</t>
  </si>
  <si>
    <t>2/26/2015 18:00</t>
  </si>
  <si>
    <t>2/26/2015 19:00</t>
  </si>
  <si>
    <t>2/26/2015 20:00</t>
  </si>
  <si>
    <t>2/26/2015 21:00</t>
  </si>
  <si>
    <t>2/26/2015 22:00</t>
  </si>
  <si>
    <t>2/26/2015 23:00</t>
  </si>
  <si>
    <t>2/27/2015 00:00</t>
  </si>
  <si>
    <t>2/27/2015 01:00</t>
  </si>
  <si>
    <t>2/27/2015 02:00</t>
  </si>
  <si>
    <t>2/27/2015 03:00</t>
  </si>
  <si>
    <t>2/27/2015 04:00</t>
  </si>
  <si>
    <t>2/27/2015 05:00</t>
  </si>
  <si>
    <t>2/27/2015 06:00</t>
  </si>
  <si>
    <t>2/27/2015 07:00</t>
  </si>
  <si>
    <t>2/27/2015 08:00</t>
  </si>
  <si>
    <t>2/27/2015 09:00</t>
  </si>
  <si>
    <t>2/27/2015 10:00</t>
  </si>
  <si>
    <t>2/27/2015 11:00</t>
  </si>
  <si>
    <t>2/27/2015 12:00</t>
  </si>
  <si>
    <t>2/27/2015 13:00</t>
  </si>
  <si>
    <t>2/27/2015 14:00</t>
  </si>
  <si>
    <t>2/27/2015 15:00</t>
  </si>
  <si>
    <t>2/27/2015 16:00</t>
  </si>
  <si>
    <t>2/27/2015 17:00</t>
  </si>
  <si>
    <t>2/27/2015 18:00</t>
  </si>
  <si>
    <t>2/27/2015 19:00</t>
  </si>
  <si>
    <t>2/27/2015 20:00</t>
  </si>
  <si>
    <t>2/27/2015 21:00</t>
  </si>
  <si>
    <t>2/27/2015 22:00</t>
  </si>
  <si>
    <t>2/27/2015 23:00</t>
  </si>
  <si>
    <t>2/28/2015 00:00</t>
  </si>
  <si>
    <t>2/28/2015 01:00</t>
  </si>
  <si>
    <t>2/28/2015 02:00</t>
  </si>
  <si>
    <t>2/28/2015 03:00</t>
  </si>
  <si>
    <t>2/28/2015 04:00</t>
  </si>
  <si>
    <t>2/28/2015 05:00</t>
  </si>
  <si>
    <t>2/28/2015 06:00</t>
  </si>
  <si>
    <t>2/28/2015 07:00</t>
  </si>
  <si>
    <t>2/28/2015 08:00</t>
  </si>
  <si>
    <t>2/28/2015 09:00</t>
  </si>
  <si>
    <t>2/28/2015 10:00</t>
  </si>
  <si>
    <t>2/28/2015 11:00</t>
  </si>
  <si>
    <t>2/28/2015 12:00</t>
  </si>
  <si>
    <t>2/28/2015 13:00</t>
  </si>
  <si>
    <t>2/28/2015 14:00</t>
  </si>
  <si>
    <t>2/28/2015 15:00</t>
  </si>
  <si>
    <t>2/28/2015 16:00</t>
  </si>
  <si>
    <t>2/28/2015 17:00</t>
  </si>
  <si>
    <t>2/28/2015 18:00</t>
  </si>
  <si>
    <t>2/28/2015 19:00</t>
  </si>
  <si>
    <t>2/28/2015 20:00</t>
  </si>
  <si>
    <t>2/28/2015 21:00</t>
  </si>
  <si>
    <t>2/28/2015 22:00</t>
  </si>
  <si>
    <t>2/28/2015 23:00</t>
  </si>
  <si>
    <t>3/01/2015 00:00</t>
  </si>
  <si>
    <t>3/01/2015 01:00</t>
  </si>
  <si>
    <t>3/01/2015 02:00</t>
  </si>
  <si>
    <t>3/01/2015 03:00</t>
  </si>
  <si>
    <t>3/01/2015 04:00</t>
  </si>
  <si>
    <t>3/01/2015 05:00</t>
  </si>
  <si>
    <t>3/01/2015 06:00</t>
  </si>
  <si>
    <t>3/01/2015 07:00</t>
  </si>
  <si>
    <t>3/01/2015 08:00</t>
  </si>
  <si>
    <t>3/01/2015 09:00</t>
  </si>
  <si>
    <t>3/01/2015 10:00</t>
  </si>
  <si>
    <t>3/01/2015 11:00</t>
  </si>
  <si>
    <t>3/01/2015 12:00</t>
  </si>
  <si>
    <t>3/01/2015 13:00</t>
  </si>
  <si>
    <t>3/01/2015 14:00</t>
  </si>
  <si>
    <t>3/01/2015 15:00</t>
  </si>
  <si>
    <t>3/01/2015 16:00</t>
  </si>
  <si>
    <t>3/01/2015 17:00</t>
  </si>
  <si>
    <t>3/01/2015 18:00</t>
  </si>
  <si>
    <t>3/01/2015 19:00</t>
  </si>
  <si>
    <t>3/01/2015 20:00</t>
  </si>
  <si>
    <t>3/01/2015 21:00</t>
  </si>
  <si>
    <t>3/01/2015 22:00</t>
  </si>
  <si>
    <t>3/01/2015 23:00</t>
  </si>
  <si>
    <t>3/02/2015 00:00</t>
  </si>
  <si>
    <t>3/02/2015 01:00</t>
  </si>
  <si>
    <t>3/02/2015 02:00</t>
  </si>
  <si>
    <t>3/02/2015 03:00</t>
  </si>
  <si>
    <t>3/02/2015 04:00</t>
  </si>
  <si>
    <t>3/02/2015 05:00</t>
  </si>
  <si>
    <t>3/02/2015 06:00</t>
  </si>
  <si>
    <t>3/02/2015 07:00</t>
  </si>
  <si>
    <t>3/02/2015 08:00</t>
  </si>
  <si>
    <t>3/02/2015 09:00</t>
  </si>
  <si>
    <t>3/02/2015 10:00</t>
  </si>
  <si>
    <t>3/02/2015 11:00</t>
  </si>
  <si>
    <t>3/02/2015 12:00</t>
  </si>
  <si>
    <t>3/02/2015 13:00</t>
  </si>
  <si>
    <t>3/02/2015 14:00</t>
  </si>
  <si>
    <t>3/02/2015 15:00</t>
  </si>
  <si>
    <t>3/02/2015 16:00</t>
  </si>
  <si>
    <t>3/02/2015 17:00</t>
  </si>
  <si>
    <t>3/02/2015 18:00</t>
  </si>
  <si>
    <t>3/02/2015 19:00</t>
  </si>
  <si>
    <t>3/02/2015 20:00</t>
  </si>
  <si>
    <t>3/02/2015 21:00</t>
  </si>
  <si>
    <t>3/02/2015 22:00</t>
  </si>
  <si>
    <t>3/02/2015 23:00</t>
  </si>
  <si>
    <t>3/03/2015 00:00</t>
  </si>
  <si>
    <t>3/03/2015 01:00</t>
  </si>
  <si>
    <t>3/03/2015 02:00</t>
  </si>
  <si>
    <t>3/03/2015 03:00</t>
  </si>
  <si>
    <t>3/03/2015 04:00</t>
  </si>
  <si>
    <t>3/03/2015 05:00</t>
  </si>
  <si>
    <t>3/03/2015 06:00</t>
  </si>
  <si>
    <t>3/03/2015 07:00</t>
  </si>
  <si>
    <t>3/03/2015 08:00</t>
  </si>
  <si>
    <t>3/03/2015 09:00</t>
  </si>
  <si>
    <t>3/03/2015 10:00</t>
  </si>
  <si>
    <t>3/03/2015 11:00</t>
  </si>
  <si>
    <t>3/03/2015 12:00</t>
  </si>
  <si>
    <t>3/03/2015 13:00</t>
  </si>
  <si>
    <t>3/03/2015 14:00</t>
  </si>
  <si>
    <t>3/03/2015 15:00</t>
  </si>
  <si>
    <t>3/03/2015 16:00</t>
  </si>
  <si>
    <t>3/03/2015 17:00</t>
  </si>
  <si>
    <t>3/03/2015 18:00</t>
  </si>
  <si>
    <t>3/03/2015 19:00</t>
  </si>
  <si>
    <t>3/03/2015 20:00</t>
  </si>
  <si>
    <t>3/03/2015 21:00</t>
  </si>
  <si>
    <t>3/03/2015 22:00</t>
  </si>
  <si>
    <t>3/03/2015 23:00</t>
  </si>
  <si>
    <t>3/04/2015 00:00</t>
  </si>
  <si>
    <t>3/04/2015 01:00</t>
  </si>
  <si>
    <t>3/04/2015 02:00</t>
  </si>
  <si>
    <t>3/04/2015 03:00</t>
  </si>
  <si>
    <t>3/04/2015 04:00</t>
  </si>
  <si>
    <t>3/04/2015 05:00</t>
  </si>
  <si>
    <t>3/04/2015 06:00</t>
  </si>
  <si>
    <t>3/04/2015 07:00</t>
  </si>
  <si>
    <t>3/04/2015 08:00</t>
  </si>
  <si>
    <t>3/04/2015 09:00</t>
  </si>
  <si>
    <t>3/04/2015 10:00</t>
  </si>
  <si>
    <t>3/04/2015 11:00</t>
  </si>
  <si>
    <t>3/04/2015 12:00</t>
  </si>
  <si>
    <t>3/04/2015 13:00</t>
  </si>
  <si>
    <t>3/04/2015 14:00</t>
  </si>
  <si>
    <t>3/04/2015 15:00</t>
  </si>
  <si>
    <t>3/04/2015 16:00</t>
  </si>
  <si>
    <t>3/04/2015 17:00</t>
  </si>
  <si>
    <t>3/04/2015 18:00</t>
  </si>
  <si>
    <t>3/04/2015 19:00</t>
  </si>
  <si>
    <t>3/04/2015 20:00</t>
  </si>
  <si>
    <t>3/04/2015 21:00</t>
  </si>
  <si>
    <t>3/04/2015 22:00</t>
  </si>
  <si>
    <t>3/04/2015 23:00</t>
  </si>
  <si>
    <t>3/05/2015 00:00</t>
  </si>
  <si>
    <t>3/05/2015 01:00</t>
  </si>
  <si>
    <t>3/05/2015 02:00</t>
  </si>
  <si>
    <t>3/05/2015 03:00</t>
  </si>
  <si>
    <t>3/05/2015 04:00</t>
  </si>
  <si>
    <t>3/05/2015 05:00</t>
  </si>
  <si>
    <t>3/05/2015 06:00</t>
  </si>
  <si>
    <t>3/05/2015 07:00</t>
  </si>
  <si>
    <t>3/05/2015 08:00</t>
  </si>
  <si>
    <t>3/05/2015 09:00</t>
  </si>
  <si>
    <t>3/05/2015 10:00</t>
  </si>
  <si>
    <t>3/05/2015 11:00</t>
  </si>
  <si>
    <t>3/05/2015 12:00</t>
  </si>
  <si>
    <t>3/05/2015 13:00</t>
  </si>
  <si>
    <t>3/05/2015 14:00</t>
  </si>
  <si>
    <t>3/05/2015 15:00</t>
  </si>
  <si>
    <t>3/05/2015 16:00</t>
  </si>
  <si>
    <t>3/05/2015 17:00</t>
  </si>
  <si>
    <t>3/05/2015 18:00</t>
  </si>
  <si>
    <t>3/05/2015 19:00</t>
  </si>
  <si>
    <t>3/05/2015 20:00</t>
  </si>
  <si>
    <t>3/05/2015 21:00</t>
  </si>
  <si>
    <t>3/05/2015 22:00</t>
  </si>
  <si>
    <t>3/05/2015 23:00</t>
  </si>
  <si>
    <t>3/06/2015 00:00</t>
  </si>
  <si>
    <t>3/06/2015 01:00</t>
  </si>
  <si>
    <t>3/06/2015 02:00</t>
  </si>
  <si>
    <t>3/06/2015 03:00</t>
  </si>
  <si>
    <t>3/06/2015 04:00</t>
  </si>
  <si>
    <t>3/06/2015 05:00</t>
  </si>
  <si>
    <t>3/06/2015 06:00</t>
  </si>
  <si>
    <t>3/06/2015 07:00</t>
  </si>
  <si>
    <t>3/06/2015 08:00</t>
  </si>
  <si>
    <t>3/06/2015 09:00</t>
  </si>
  <si>
    <t>3/06/2015 10:00</t>
  </si>
  <si>
    <t>3/06/2015 11:00</t>
  </si>
  <si>
    <t>3/06/2015 12:00</t>
  </si>
  <si>
    <t>3/06/2015 13:00</t>
  </si>
  <si>
    <t>3/06/2015 14:00</t>
  </si>
  <si>
    <t>3/06/2015 15:00</t>
  </si>
  <si>
    <t>3/06/2015 16:00</t>
  </si>
  <si>
    <t>3/06/2015 17:00</t>
  </si>
  <si>
    <t>3/06/2015 18:00</t>
  </si>
  <si>
    <t>3/06/2015 19:00</t>
  </si>
  <si>
    <t>3/06/2015 20:00</t>
  </si>
  <si>
    <t>3/06/2015 21:00</t>
  </si>
  <si>
    <t>3/06/2015 22:00</t>
  </si>
  <si>
    <t>3/06/2015 23:00</t>
  </si>
  <si>
    <t>3/07/2015 00:00</t>
  </si>
  <si>
    <t>3/07/2015 01:00</t>
  </si>
  <si>
    <t>3/07/2015 02:00</t>
  </si>
  <si>
    <t>3/07/2015 03:00</t>
  </si>
  <si>
    <t>3/07/2015 04:00</t>
  </si>
  <si>
    <t>3/07/2015 05:00</t>
  </si>
  <si>
    <t>3/07/2015 06:00</t>
  </si>
  <si>
    <t>3/07/2015 07:00</t>
  </si>
  <si>
    <t>3/07/2015 08:00</t>
  </si>
  <si>
    <t>3/07/2015 09:00</t>
  </si>
  <si>
    <t>3/07/2015 10:00</t>
  </si>
  <si>
    <t>3/07/2015 11:00</t>
  </si>
  <si>
    <t>3/07/2015 12:00</t>
  </si>
  <si>
    <t>3/07/2015 13:00</t>
  </si>
  <si>
    <t>3/07/2015 14:00</t>
  </si>
  <si>
    <t>3/07/2015 15:00</t>
  </si>
  <si>
    <t>3/07/2015 16:00</t>
  </si>
  <si>
    <t>3/07/2015 17:00</t>
  </si>
  <si>
    <t>3/07/2015 18:00</t>
  </si>
  <si>
    <t>3/07/2015 19:00</t>
  </si>
  <si>
    <t>3/07/2015 20:00</t>
  </si>
  <si>
    <t>3/07/2015 21:00</t>
  </si>
  <si>
    <t>3/07/2015 22:00</t>
  </si>
  <si>
    <t>3/07/2015 23:00</t>
  </si>
  <si>
    <t>3/08/2015 00:00</t>
  </si>
  <si>
    <t>3/08/2015 01:00</t>
  </si>
  <si>
    <t>3/08/2015 02:00</t>
  </si>
  <si>
    <t>3/08/2015 03:00</t>
  </si>
  <si>
    <t>3/08/2015 04:00</t>
  </si>
  <si>
    <t>3/08/2015 05:00</t>
  </si>
  <si>
    <t>3/08/2015 06:00</t>
  </si>
  <si>
    <t>3/08/2015 07:00</t>
  </si>
  <si>
    <t>3/08/2015 08:00</t>
  </si>
  <si>
    <t>3/08/2015 09:00</t>
  </si>
  <si>
    <t>3/08/2015 10:00</t>
  </si>
  <si>
    <t>3/08/2015 11:00</t>
  </si>
  <si>
    <t>3/08/2015 12:00</t>
  </si>
  <si>
    <t>3/08/2015 13:00</t>
  </si>
  <si>
    <t>3/08/2015 14:00</t>
  </si>
  <si>
    <t>3/08/2015 15:00</t>
  </si>
  <si>
    <t>3/08/2015 16:00</t>
  </si>
  <si>
    <t>3/08/2015 17:00</t>
  </si>
  <si>
    <t>3/08/2015 18:00</t>
  </si>
  <si>
    <t>3/08/2015 19:00</t>
  </si>
  <si>
    <t>3/08/2015 20:00</t>
  </si>
  <si>
    <t>3/08/2015 21:00</t>
  </si>
  <si>
    <t>3/08/2015 22:00</t>
  </si>
  <si>
    <t>3/08/2015 23:00</t>
  </si>
  <si>
    <t>3/09/2015 00:00</t>
  </si>
  <si>
    <t>3/09/2015 01:00</t>
  </si>
  <si>
    <t>3/09/2015 02:00</t>
  </si>
  <si>
    <t>3/09/2015 03:00</t>
  </si>
  <si>
    <t>3/09/2015 04:00</t>
  </si>
  <si>
    <t>3/09/2015 05:00</t>
  </si>
  <si>
    <t>3/09/2015 06:00</t>
  </si>
  <si>
    <t>3/09/2015 07:00</t>
  </si>
  <si>
    <t>3/09/2015 08:00</t>
  </si>
  <si>
    <t>3/09/2015 09:00</t>
  </si>
  <si>
    <t>3/09/2015 10:00</t>
  </si>
  <si>
    <t>3/09/2015 11:00</t>
  </si>
  <si>
    <t>3/09/2015 12:00</t>
  </si>
  <si>
    <t>3/09/2015 13:00</t>
  </si>
  <si>
    <t>3/09/2015 14:00</t>
  </si>
  <si>
    <t>3/09/2015 15:00</t>
  </si>
  <si>
    <t>3/09/2015 16:00</t>
  </si>
  <si>
    <t>3/09/2015 17:00</t>
  </si>
  <si>
    <t>3/09/2015 18:00</t>
  </si>
  <si>
    <t>3/09/2015 19:00</t>
  </si>
  <si>
    <t>3/09/2015 20:00</t>
  </si>
  <si>
    <t>3/09/2015 21:00</t>
  </si>
  <si>
    <t>3/09/2015 22:00</t>
  </si>
  <si>
    <t>3/09/2015 23:00</t>
  </si>
  <si>
    <t>3/10/2015 00:00</t>
  </si>
  <si>
    <t>3/10/2015 01:00</t>
  </si>
  <si>
    <t>3/10/2015 02:00</t>
  </si>
  <si>
    <t>3/10/2015 03:00</t>
  </si>
  <si>
    <t>3/10/2015 04:00</t>
  </si>
  <si>
    <t>3/10/2015 05:00</t>
  </si>
  <si>
    <t>3/10/2015 06:00</t>
  </si>
  <si>
    <t>3/10/2015 07:00</t>
  </si>
  <si>
    <t>3/10/2015 08:00</t>
  </si>
  <si>
    <t>3/10/2015 09:00</t>
  </si>
  <si>
    <t>3/10/2015 10:00</t>
  </si>
  <si>
    <t>3/10/2015 11:00</t>
  </si>
  <si>
    <t>3/10/2015 12:00</t>
  </si>
  <si>
    <t>3/10/2015 13:00</t>
  </si>
  <si>
    <t>3/10/2015 14:00</t>
  </si>
  <si>
    <t>3/10/2015 15:00</t>
  </si>
  <si>
    <t>3/10/2015 16:00</t>
  </si>
  <si>
    <t>3/10/2015 17:00</t>
  </si>
  <si>
    <t>3/10/2015 18:00</t>
  </si>
  <si>
    <t>3/10/2015 19:00</t>
  </si>
  <si>
    <t>3/10/2015 20:00</t>
  </si>
  <si>
    <t>3/10/2015 21:00</t>
  </si>
  <si>
    <t>3/10/2015 22:00</t>
  </si>
  <si>
    <t>3/10/2015 23:00</t>
  </si>
  <si>
    <t>3/11/2015 00:00</t>
  </si>
  <si>
    <t>3/11/2015 01:00</t>
  </si>
  <si>
    <t>3/11/2015 02:00</t>
  </si>
  <si>
    <t>3/11/2015 03:00</t>
  </si>
  <si>
    <t>3/11/2015 04:00</t>
  </si>
  <si>
    <t>3/11/2015 05:00</t>
  </si>
  <si>
    <t>3/11/2015 06:00</t>
  </si>
  <si>
    <t>3/11/2015 07:00</t>
  </si>
  <si>
    <t>3/11/2015 08:00</t>
  </si>
  <si>
    <t>3/11/2015 09:00</t>
  </si>
  <si>
    <t>3/11/2015 10:00</t>
  </si>
  <si>
    <t>3/11/2015 11:00</t>
  </si>
  <si>
    <t>3/11/2015 12:00</t>
  </si>
  <si>
    <t>3/11/2015 13:00</t>
  </si>
  <si>
    <t>3/11/2015 14:00</t>
  </si>
  <si>
    <t>3/11/2015 15:00</t>
  </si>
  <si>
    <t>3/11/2015 16:00</t>
  </si>
  <si>
    <t>3/11/2015 17:00</t>
  </si>
  <si>
    <t>3/11/2015 18:00</t>
  </si>
  <si>
    <t>3/11/2015 19:00</t>
  </si>
  <si>
    <t>3/11/2015 20:00</t>
  </si>
  <si>
    <t>3/11/2015 21:00</t>
  </si>
  <si>
    <t>3/11/2015 22:00</t>
  </si>
  <si>
    <t>3/11/2015 23:00</t>
  </si>
  <si>
    <t>3/12/2015 00:00</t>
  </si>
  <si>
    <t>3/12/2015 01:00</t>
  </si>
  <si>
    <t>3/12/2015 02:00</t>
  </si>
  <si>
    <t>3/12/2015 03:00</t>
  </si>
  <si>
    <t>3/12/2015 04:00</t>
  </si>
  <si>
    <t>3/12/2015 05:00</t>
  </si>
  <si>
    <t>3/12/2015 06:00</t>
  </si>
  <si>
    <t>3/12/2015 07:00</t>
  </si>
  <si>
    <t>3/12/2015 08:00</t>
  </si>
  <si>
    <t>3/12/2015 09:00</t>
  </si>
  <si>
    <t>3/12/2015 10:00</t>
  </si>
  <si>
    <t>3/12/2015 11:00</t>
  </si>
  <si>
    <t>3/12/2015 12:00</t>
  </si>
  <si>
    <t>3/12/2015 13:00</t>
  </si>
  <si>
    <t>3/12/2015 14:00</t>
  </si>
  <si>
    <t>3/12/2015 15:00</t>
  </si>
  <si>
    <t>3/12/2015 16:00</t>
  </si>
  <si>
    <t>3/12/2015 17:00</t>
  </si>
  <si>
    <t>3/12/2015 18:00</t>
  </si>
  <si>
    <t>3/12/2015 19:00</t>
  </si>
  <si>
    <t>3/12/2015 20:00</t>
  </si>
  <si>
    <t>3/12/2015 21:00</t>
  </si>
  <si>
    <t>3/12/2015 22:00</t>
  </si>
  <si>
    <t>3/12/2015 23:00</t>
  </si>
  <si>
    <t>3/13/2015 00:00</t>
  </si>
  <si>
    <t>3/13/2015 01:00</t>
  </si>
  <si>
    <t>3/13/2015 02:00</t>
  </si>
  <si>
    <t>3/13/2015 03:00</t>
  </si>
  <si>
    <t>3/13/2015 04:00</t>
  </si>
  <si>
    <t>3/13/2015 05:00</t>
  </si>
  <si>
    <t>3/13/2015 06:00</t>
  </si>
  <si>
    <t>3/13/2015 07:00</t>
  </si>
  <si>
    <t>3/13/2015 08:00</t>
  </si>
  <si>
    <t>3/13/2015 09:00</t>
  </si>
  <si>
    <t>3/13/2015 10:00</t>
  </si>
  <si>
    <t>3/13/2015 11:00</t>
  </si>
  <si>
    <t>3/13/2015 12:00</t>
  </si>
  <si>
    <t>3/13/2015 13:00</t>
  </si>
  <si>
    <t>3/13/2015 14:00</t>
  </si>
  <si>
    <t>3/13/2015 15:00</t>
  </si>
  <si>
    <t>3/13/2015 16:00</t>
  </si>
  <si>
    <t>3/13/2015 17:00</t>
  </si>
  <si>
    <t>3/13/2015 18:00</t>
  </si>
  <si>
    <t>3/13/2015 19:00</t>
  </si>
  <si>
    <t>3/13/2015 20:00</t>
  </si>
  <si>
    <t>3/13/2015 21:00</t>
  </si>
  <si>
    <t>3/13/2015 22:00</t>
  </si>
  <si>
    <t>3/13/2015 23:00</t>
  </si>
  <si>
    <t>3/14/2015 00:00</t>
  </si>
  <si>
    <t>3/14/2015 01:00</t>
  </si>
  <si>
    <t>3/14/2015 02:00</t>
  </si>
  <si>
    <t>3/14/2015 03:00</t>
  </si>
  <si>
    <t>3/14/2015 04:00</t>
  </si>
  <si>
    <t>3/14/2015 05:00</t>
  </si>
  <si>
    <t>3/14/2015 06:00</t>
  </si>
  <si>
    <t>3/14/2015 07:00</t>
  </si>
  <si>
    <t>3/14/2015 08:00</t>
  </si>
  <si>
    <t>3/14/2015 09:00</t>
  </si>
  <si>
    <t>3/14/2015 10:00</t>
  </si>
  <si>
    <t>3/14/2015 11:00</t>
  </si>
  <si>
    <t>3/14/2015 12:00</t>
  </si>
  <si>
    <t>3/14/2015 13:00</t>
  </si>
  <si>
    <t>3/14/2015 14:00</t>
  </si>
  <si>
    <t>3/14/2015 15:00</t>
  </si>
  <si>
    <t>3/14/2015 16:00</t>
  </si>
  <si>
    <t>3/14/2015 17:00</t>
  </si>
  <si>
    <t>3/14/2015 18:00</t>
  </si>
  <si>
    <t>3/14/2015 19:00</t>
  </si>
  <si>
    <t>3/14/2015 20:00</t>
  </si>
  <si>
    <t>3/14/2015 21:00</t>
  </si>
  <si>
    <t>3/14/2015 22:00</t>
  </si>
  <si>
    <t>3/14/2015 23:00</t>
  </si>
  <si>
    <t>3/15/2015 00:00</t>
  </si>
  <si>
    <t>3/15/2015 01:00</t>
  </si>
  <si>
    <t>3/15/2015 02:00</t>
  </si>
  <si>
    <t>3/15/2015 03:00</t>
  </si>
  <si>
    <t>3/15/2015 04:00</t>
  </si>
  <si>
    <t>3/15/2015 05:00</t>
  </si>
  <si>
    <t>3/15/2015 06:00</t>
  </si>
  <si>
    <t>3/15/2015 07:00</t>
  </si>
  <si>
    <t>3/15/2015 08:00</t>
  </si>
  <si>
    <t>3/15/2015 09:00</t>
  </si>
  <si>
    <t>3/15/2015 10:00</t>
  </si>
  <si>
    <t>3/15/2015 11:00</t>
  </si>
  <si>
    <t>3/15/2015 12:00</t>
  </si>
  <si>
    <t>3/15/2015 13:00</t>
  </si>
  <si>
    <t>3/15/2015 14:00</t>
  </si>
  <si>
    <t>3/15/2015 15:00</t>
  </si>
  <si>
    <t>3/15/2015 16:00</t>
  </si>
  <si>
    <t>3/15/2015 17:00</t>
  </si>
  <si>
    <t>3/15/2015 18:00</t>
  </si>
  <si>
    <t>3/15/2015 19:00</t>
  </si>
  <si>
    <t>3/15/2015 20:00</t>
  </si>
  <si>
    <t>3/15/2015 21:00</t>
  </si>
  <si>
    <t>3/15/2015 22:00</t>
  </si>
  <si>
    <t>3/15/2015 23:00</t>
  </si>
  <si>
    <t>3/16/2015 00:00</t>
  </si>
  <si>
    <t>3/16/2015 01:00</t>
  </si>
  <si>
    <t>3/16/2015 02:00</t>
  </si>
  <si>
    <t>3/16/2015 03:00</t>
  </si>
  <si>
    <t>3/16/2015 04:00</t>
  </si>
  <si>
    <t>3/16/2015 05:00</t>
  </si>
  <si>
    <t>3/16/2015 06:00</t>
  </si>
  <si>
    <t>3/16/2015 07:00</t>
  </si>
  <si>
    <t>3/16/2015 08:00</t>
  </si>
  <si>
    <t>3/16/2015 09:00</t>
  </si>
  <si>
    <t>3/16/2015 10:00</t>
  </si>
  <si>
    <t>3/16/2015 11:00</t>
  </si>
  <si>
    <t>3/16/2015 12:00</t>
  </si>
  <si>
    <t>3/16/2015 13:00</t>
  </si>
  <si>
    <t>3/16/2015 14:00</t>
  </si>
  <si>
    <t>3/16/2015 15:00</t>
  </si>
  <si>
    <t>3/16/2015 16:00</t>
  </si>
  <si>
    <t>3/16/2015 17:00</t>
  </si>
  <si>
    <t>3/16/2015 18:00</t>
  </si>
  <si>
    <t>3/16/2015 19:00</t>
  </si>
  <si>
    <t>3/16/2015 20:00</t>
  </si>
  <si>
    <t>3/16/2015 21:00</t>
  </si>
  <si>
    <t>3/16/2015 22:00</t>
  </si>
  <si>
    <t>3/16/2015 23:00</t>
  </si>
  <si>
    <t>3/17/2015 00:00</t>
  </si>
  <si>
    <t>3/17/2015 01:00</t>
  </si>
  <si>
    <t>3/17/2015 02:00</t>
  </si>
  <si>
    <t>3/17/2015 03:00</t>
  </si>
  <si>
    <t>3/17/2015 04:00</t>
  </si>
  <si>
    <t>3/17/2015 05:00</t>
  </si>
  <si>
    <t>3/17/2015 06:00</t>
  </si>
  <si>
    <t>3/17/2015 07:00</t>
  </si>
  <si>
    <t>3/17/2015 08:00</t>
  </si>
  <si>
    <t>3/17/2015 09:00</t>
  </si>
  <si>
    <t>3/17/2015 10:00</t>
  </si>
  <si>
    <t>3/17/2015 11:00</t>
  </si>
  <si>
    <t>3/17/2015 12:00</t>
  </si>
  <si>
    <t>3/17/2015 13:00</t>
  </si>
  <si>
    <t>3/17/2015 14:00</t>
  </si>
  <si>
    <t>3/17/2015 15:00</t>
  </si>
  <si>
    <t>3/17/2015 16:00</t>
  </si>
  <si>
    <t>3/17/2015 17:00</t>
  </si>
  <si>
    <t>3/17/2015 18:00</t>
  </si>
  <si>
    <t>3/17/2015 19:00</t>
  </si>
  <si>
    <t>3/17/2015 20:00</t>
  </si>
  <si>
    <t>3/17/2015 21:00</t>
  </si>
  <si>
    <t>3/17/2015 22:00</t>
  </si>
  <si>
    <t>3/17/2015 23:00</t>
  </si>
  <si>
    <t>3/18/2015 00:00</t>
  </si>
  <si>
    <t>3/18/2015 01:00</t>
  </si>
  <si>
    <t>3/18/2015 02:00</t>
  </si>
  <si>
    <t>3/18/2015 03:00</t>
  </si>
  <si>
    <t>3/18/2015 04:00</t>
  </si>
  <si>
    <t>3/18/2015 05:00</t>
  </si>
  <si>
    <t>3/18/2015 06:00</t>
  </si>
  <si>
    <t>3/18/2015 07:00</t>
  </si>
  <si>
    <t>3/18/2015 08:00</t>
  </si>
  <si>
    <t>3/18/2015 09:00</t>
  </si>
  <si>
    <t>3/18/2015 10:00</t>
  </si>
  <si>
    <t>3/18/2015 11:00</t>
  </si>
  <si>
    <t>3/18/2015 12:00</t>
  </si>
  <si>
    <t>3/18/2015 13:00</t>
  </si>
  <si>
    <t>3/18/2015 14:00</t>
  </si>
  <si>
    <t>3/18/2015 15:00</t>
  </si>
  <si>
    <t>3/18/2015 16:00</t>
  </si>
  <si>
    <t>3/18/2015 17:00</t>
  </si>
  <si>
    <t>3/18/2015 18:00</t>
  </si>
  <si>
    <t>3/18/2015 19:00</t>
  </si>
  <si>
    <t>3/18/2015 20:00</t>
  </si>
  <si>
    <t>3/18/2015 21:00</t>
  </si>
  <si>
    <t>3/18/2015 22:00</t>
  </si>
  <si>
    <t>3/18/2015 23:00</t>
  </si>
  <si>
    <t>3/19/2015 00:00</t>
  </si>
  <si>
    <t>3/19/2015 01:00</t>
  </si>
  <si>
    <t>3/19/2015 02:00</t>
  </si>
  <si>
    <t>3/19/2015 03:00</t>
  </si>
  <si>
    <t>3/19/2015 04:00</t>
  </si>
  <si>
    <t>3/19/2015 05:00</t>
  </si>
  <si>
    <t>3/19/2015 06:00</t>
  </si>
  <si>
    <t>3/19/2015 07:00</t>
  </si>
  <si>
    <t>3/19/2015 08:00</t>
  </si>
  <si>
    <t>3/19/2015 09:00</t>
  </si>
  <si>
    <t>3/19/2015 10:00</t>
  </si>
  <si>
    <t>3/19/2015 11:00</t>
  </si>
  <si>
    <t>3/19/2015 12:00</t>
  </si>
  <si>
    <t>3/19/2015 13:00</t>
  </si>
  <si>
    <t>3/19/2015 14:00</t>
  </si>
  <si>
    <t>3/19/2015 15:00</t>
  </si>
  <si>
    <t>3/19/2015 16:00</t>
  </si>
  <si>
    <t>3/19/2015 17:00</t>
  </si>
  <si>
    <t>3/19/2015 18:00</t>
  </si>
  <si>
    <t>3/19/2015 19:00</t>
  </si>
  <si>
    <t>3/19/2015 20:00</t>
  </si>
  <si>
    <t>3/19/2015 21:00</t>
  </si>
  <si>
    <t>3/19/2015 22:00</t>
  </si>
  <si>
    <t>3/19/2015 23:00</t>
  </si>
  <si>
    <t>3/20/2015 00:00</t>
  </si>
  <si>
    <t>3/20/2015 01:00</t>
  </si>
  <si>
    <t>3/20/2015 02:00</t>
  </si>
  <si>
    <t>3/20/2015 03:00</t>
  </si>
  <si>
    <t>3/20/2015 04:00</t>
  </si>
  <si>
    <t>3/20/2015 05:00</t>
  </si>
  <si>
    <t>3/20/2015 06:00</t>
  </si>
  <si>
    <t>3/20/2015 07:00</t>
  </si>
  <si>
    <t>3/20/2015 08:00</t>
  </si>
  <si>
    <t>3/20/2015 09:00</t>
  </si>
  <si>
    <t>3/20/2015 10:00</t>
  </si>
  <si>
    <t>3/20/2015 11:00</t>
  </si>
  <si>
    <t>3/20/2015 12:00</t>
  </si>
  <si>
    <t>3/20/2015 13:00</t>
  </si>
  <si>
    <t>3/20/2015 14:00</t>
  </si>
  <si>
    <t>3/20/2015 15:00</t>
  </si>
  <si>
    <t>3/20/2015 16:00</t>
  </si>
  <si>
    <t>3/20/2015 17:00</t>
  </si>
  <si>
    <t>3/20/2015 18:00</t>
  </si>
  <si>
    <t>3/20/2015 19:00</t>
  </si>
  <si>
    <t>3/20/2015 20:00</t>
  </si>
  <si>
    <t>3/20/2015 21:00</t>
  </si>
  <si>
    <t>3/20/2015 22:00</t>
  </si>
  <si>
    <t>3/20/2015 23:00</t>
  </si>
  <si>
    <t>3/21/2015 00:00</t>
  </si>
  <si>
    <t>3/21/2015 01:00</t>
  </si>
  <si>
    <t>3/21/2015 02:00</t>
  </si>
  <si>
    <t>3/21/2015 03:00</t>
  </si>
  <si>
    <t>3/21/2015 04:00</t>
  </si>
  <si>
    <t>3/21/2015 05:00</t>
  </si>
  <si>
    <t>3/21/2015 06:00</t>
  </si>
  <si>
    <t>3/21/2015 07:00</t>
  </si>
  <si>
    <t>3/21/2015 08:00</t>
  </si>
  <si>
    <t>3/21/2015 09:00</t>
  </si>
  <si>
    <t>3/21/2015 10:00</t>
  </si>
  <si>
    <t>3/21/2015 11:00</t>
  </si>
  <si>
    <t>3/21/2015 12:00</t>
  </si>
  <si>
    <t>3/21/2015 13:00</t>
  </si>
  <si>
    <t>3/21/2015 14:00</t>
  </si>
  <si>
    <t>3/21/2015 15:00</t>
  </si>
  <si>
    <t>3/21/2015 16:00</t>
  </si>
  <si>
    <t>3/21/2015 17:00</t>
  </si>
  <si>
    <t>3/21/2015 18:00</t>
  </si>
  <si>
    <t>3/21/2015 19:00</t>
  </si>
  <si>
    <t>3/21/2015 20:00</t>
  </si>
  <si>
    <t>3/21/2015 21:00</t>
  </si>
  <si>
    <t>3/21/2015 22:00</t>
  </si>
  <si>
    <t>3/21/2015 23:00</t>
  </si>
  <si>
    <t>3/22/2015 00:00</t>
  </si>
  <si>
    <t>3/22/2015 01:00</t>
  </si>
  <si>
    <t>3/22/2015 02:00</t>
  </si>
  <si>
    <t>3/22/2015 03:00</t>
  </si>
  <si>
    <t>3/22/2015 04:00</t>
  </si>
  <si>
    <t>3/22/2015 05:00</t>
  </si>
  <si>
    <t>3/22/2015 06:00</t>
  </si>
  <si>
    <t>3/22/2015 07:00</t>
  </si>
  <si>
    <t>3/22/2015 08:00</t>
  </si>
  <si>
    <t>3/22/2015 09:00</t>
  </si>
  <si>
    <t>3/22/2015 10:00</t>
  </si>
  <si>
    <t>3/22/2015 11:00</t>
  </si>
  <si>
    <t>3/22/2015 12:00</t>
  </si>
  <si>
    <t>3/22/2015 13:00</t>
  </si>
  <si>
    <t>3/22/2015 14:00</t>
  </si>
  <si>
    <t>3/22/2015 15:00</t>
  </si>
  <si>
    <t>3/22/2015 16:00</t>
  </si>
  <si>
    <t>3/22/2015 17:00</t>
  </si>
  <si>
    <t>3/22/2015 18:00</t>
  </si>
  <si>
    <t>3/22/2015 19:00</t>
  </si>
  <si>
    <t>3/22/2015 20:00</t>
  </si>
  <si>
    <t>3/22/2015 21:00</t>
  </si>
  <si>
    <t>3/22/2015 22:00</t>
  </si>
  <si>
    <t>3/22/2015 23:00</t>
  </si>
  <si>
    <t>3/23/2015 00:00</t>
  </si>
  <si>
    <t>3/23/2015 01:00</t>
  </si>
  <si>
    <t>3/23/2015 02:00</t>
  </si>
  <si>
    <t>3/23/2015 03:00</t>
  </si>
  <si>
    <t>3/23/2015 04:00</t>
  </si>
  <si>
    <t>3/23/2015 05:00</t>
  </si>
  <si>
    <t>3/23/2015 06:00</t>
  </si>
  <si>
    <t>3/23/2015 07:00</t>
  </si>
  <si>
    <t>3/23/2015 08:00</t>
  </si>
  <si>
    <t>3/23/2015 09:00</t>
  </si>
  <si>
    <t>3/23/2015 10:00</t>
  </si>
  <si>
    <t>3/23/2015 11:00</t>
  </si>
  <si>
    <t>3/23/2015 12:00</t>
  </si>
  <si>
    <t>3/23/2015 13:00</t>
  </si>
  <si>
    <t>3/23/2015 14:00</t>
  </si>
  <si>
    <t>3/23/2015 15:00</t>
  </si>
  <si>
    <t>3/23/2015 16:00</t>
  </si>
  <si>
    <t>3/23/2015 17:00</t>
  </si>
  <si>
    <t>3/23/2015 18:00</t>
  </si>
  <si>
    <t>3/23/2015 19:00</t>
  </si>
  <si>
    <t>3/23/2015 20:00</t>
  </si>
  <si>
    <t>3/23/2015 21:00</t>
  </si>
  <si>
    <t>3/23/2015 22:00</t>
  </si>
  <si>
    <t>3/23/2015 23:00</t>
  </si>
  <si>
    <t>3/24/2015 00:00</t>
  </si>
  <si>
    <t>3/24/2015 01:00</t>
  </si>
  <si>
    <t>3/24/2015 02:00</t>
  </si>
  <si>
    <t>3/24/2015 03:00</t>
  </si>
  <si>
    <t>3/24/2015 04:00</t>
  </si>
  <si>
    <t>3/24/2015 05:00</t>
  </si>
  <si>
    <t>3/24/2015 06:00</t>
  </si>
  <si>
    <t>3/24/2015 07:00</t>
  </si>
  <si>
    <t>3/24/2015 08:00</t>
  </si>
  <si>
    <t>3/24/2015 09:00</t>
  </si>
  <si>
    <t>3/24/2015 10:00</t>
  </si>
  <si>
    <t>3/24/2015 11:00</t>
  </si>
  <si>
    <t>3/24/2015 12:00</t>
  </si>
  <si>
    <t>3/24/2015 13:00</t>
  </si>
  <si>
    <t>3/24/2015 14:00</t>
  </si>
  <si>
    <t>3/24/2015 15:00</t>
  </si>
  <si>
    <t>3/24/2015 16:00</t>
  </si>
  <si>
    <t>3/24/2015 17:00</t>
  </si>
  <si>
    <t>3/24/2015 18:00</t>
  </si>
  <si>
    <t>3/24/2015 19:00</t>
  </si>
  <si>
    <t>3/24/2015 20:00</t>
  </si>
  <si>
    <t>3/24/2015 21:00</t>
  </si>
  <si>
    <t>3/24/2015 22:00</t>
  </si>
  <si>
    <t>3/24/2015 23:00</t>
  </si>
  <si>
    <t>3/25/2015 00:00</t>
  </si>
  <si>
    <t>3/25/2015 01:00</t>
  </si>
  <si>
    <t>3/25/2015 02:00</t>
  </si>
  <si>
    <t>3/25/2015 03:00</t>
  </si>
  <si>
    <t>3/25/2015 04:00</t>
  </si>
  <si>
    <t>3/25/2015 05:00</t>
  </si>
  <si>
    <t>3/25/2015 06:00</t>
  </si>
  <si>
    <t>3/25/2015 07:00</t>
  </si>
  <si>
    <t>3/25/2015 08:00</t>
  </si>
  <si>
    <t>3/25/2015 09:00</t>
  </si>
  <si>
    <t>3/25/2015 10:00</t>
  </si>
  <si>
    <t>3/25/2015 11:00</t>
  </si>
  <si>
    <t>3/25/2015 12:00</t>
  </si>
  <si>
    <t>3/25/2015 13:00</t>
  </si>
  <si>
    <t>3/25/2015 14:00</t>
  </si>
  <si>
    <t>3/25/2015 15:00</t>
  </si>
  <si>
    <t>3/25/2015 16:00</t>
  </si>
  <si>
    <t>3/25/2015 17:00</t>
  </si>
  <si>
    <t>3/25/2015 18:00</t>
  </si>
  <si>
    <t>3/25/2015 19:00</t>
  </si>
  <si>
    <t>3/25/2015 20:00</t>
  </si>
  <si>
    <t>3/25/2015 21:00</t>
  </si>
  <si>
    <t>3/25/2015 22:00</t>
  </si>
  <si>
    <t>3/25/2015 23:00</t>
  </si>
  <si>
    <t>3/26/2015 00:00</t>
  </si>
  <si>
    <t>3/26/2015 01:00</t>
  </si>
  <si>
    <t>3/26/2015 02:00</t>
  </si>
  <si>
    <t>3/26/2015 03:00</t>
  </si>
  <si>
    <t>3/26/2015 04:00</t>
  </si>
  <si>
    <t>3/26/2015 05:00</t>
  </si>
  <si>
    <t>3/26/2015 06:00</t>
  </si>
  <si>
    <t>3/26/2015 07:00</t>
  </si>
  <si>
    <t>3/26/2015 08:00</t>
  </si>
  <si>
    <t>3/26/2015 09:00</t>
  </si>
  <si>
    <t>3/26/2015 10:00</t>
  </si>
  <si>
    <t>3/26/2015 11:00</t>
  </si>
  <si>
    <t>3/26/2015 12:00</t>
  </si>
  <si>
    <t>3/26/2015 13:00</t>
  </si>
  <si>
    <t>3/26/2015 14:00</t>
  </si>
  <si>
    <t>3/26/2015 15:00</t>
  </si>
  <si>
    <t>3/26/2015 16:00</t>
  </si>
  <si>
    <t>3/26/2015 17:00</t>
  </si>
  <si>
    <t>3/26/2015 18:00</t>
  </si>
  <si>
    <t>3/26/2015 19:00</t>
  </si>
  <si>
    <t>3/26/2015 20:00</t>
  </si>
  <si>
    <t>3/26/2015 21:00</t>
  </si>
  <si>
    <t>3/26/2015 22:00</t>
  </si>
  <si>
    <t>3/26/2015 23:00</t>
  </si>
  <si>
    <t>3/27/2015 00:00</t>
  </si>
  <si>
    <t>3/27/2015 01:00</t>
  </si>
  <si>
    <t>3/27/2015 02:00</t>
  </si>
  <si>
    <t>3/27/2015 03:00</t>
  </si>
  <si>
    <t>3/27/2015 04:00</t>
  </si>
  <si>
    <t>3/27/2015 05:00</t>
  </si>
  <si>
    <t>3/27/2015 06:00</t>
  </si>
  <si>
    <t>3/27/2015 07:00</t>
  </si>
  <si>
    <t>3/27/2015 08:00</t>
  </si>
  <si>
    <t>3/27/2015 09:00</t>
  </si>
  <si>
    <t>3/27/2015 10:00</t>
  </si>
  <si>
    <t>3/27/2015 11:00</t>
  </si>
  <si>
    <t>3/27/2015 12:00</t>
  </si>
  <si>
    <t>3/27/2015 13:00</t>
  </si>
  <si>
    <t>3/27/2015 14:00</t>
  </si>
  <si>
    <t>3/27/2015 15:00</t>
  </si>
  <si>
    <t>3/27/2015 16:00</t>
  </si>
  <si>
    <t>3/27/2015 17:00</t>
  </si>
  <si>
    <t>3/27/2015 18:00</t>
  </si>
  <si>
    <t>3/27/2015 19:00</t>
  </si>
  <si>
    <t>3/27/2015 20:00</t>
  </si>
  <si>
    <t>3/27/2015 21:00</t>
  </si>
  <si>
    <t>3/27/2015 22:00</t>
  </si>
  <si>
    <t>3/27/2015 23:00</t>
  </si>
  <si>
    <t>3/28/2015 00:00</t>
  </si>
  <si>
    <t>3/28/2015 01:00</t>
  </si>
  <si>
    <t>3/28/2015 02:00</t>
  </si>
  <si>
    <t>3/28/2015 03:00</t>
  </si>
  <si>
    <t>3/28/2015 04:00</t>
  </si>
  <si>
    <t>3/28/2015 05:00</t>
  </si>
  <si>
    <t>3/28/2015 06:00</t>
  </si>
  <si>
    <t>3/28/2015 07:00</t>
  </si>
  <si>
    <t>3/28/2015 08:00</t>
  </si>
  <si>
    <t>3/28/2015 09:00</t>
  </si>
  <si>
    <t>3/28/2015 10:00</t>
  </si>
  <si>
    <t>3/28/2015 11:00</t>
  </si>
  <si>
    <t>3/28/2015 12:00</t>
  </si>
  <si>
    <t>3/28/2015 13:00</t>
  </si>
  <si>
    <t>3/28/2015 14:00</t>
  </si>
  <si>
    <t>3/28/2015 15:00</t>
  </si>
  <si>
    <t>3/28/2015 16:00</t>
  </si>
  <si>
    <t>3/28/2015 17:00</t>
  </si>
  <si>
    <t>3/28/2015 18:00</t>
  </si>
  <si>
    <t>3/28/2015 19:00</t>
  </si>
  <si>
    <t>3/28/2015 20:00</t>
  </si>
  <si>
    <t>3/28/2015 21:00</t>
  </si>
  <si>
    <t>3/28/2015 22:00</t>
  </si>
  <si>
    <t>3/28/2015 23:00</t>
  </si>
  <si>
    <t>3/29/2015 00:00</t>
  </si>
  <si>
    <t>3/29/2015 01:00</t>
  </si>
  <si>
    <t>3/29/2015 02:00</t>
  </si>
  <si>
    <t>3/29/2015 03:00</t>
  </si>
  <si>
    <t>3/29/2015 04:00</t>
  </si>
  <si>
    <t>3/29/2015 05:00</t>
  </si>
  <si>
    <t>3/29/2015 06:00</t>
  </si>
  <si>
    <t>3/29/2015 07:00</t>
  </si>
  <si>
    <t>3/29/2015 08:00</t>
  </si>
  <si>
    <t>3/29/2015 09:00</t>
  </si>
  <si>
    <t>3/29/2015 10:00</t>
  </si>
  <si>
    <t>3/29/2015 11:00</t>
  </si>
  <si>
    <t>3/29/2015 12:00</t>
  </si>
  <si>
    <t>3/29/2015 13:00</t>
  </si>
  <si>
    <t>3/29/2015 14:00</t>
  </si>
  <si>
    <t>3/29/2015 15:00</t>
  </si>
  <si>
    <t>3/29/2015 16:00</t>
  </si>
  <si>
    <t>3/29/2015 17:00</t>
  </si>
  <si>
    <t>3/29/2015 18:00</t>
  </si>
  <si>
    <t>3/29/2015 19:00</t>
  </si>
  <si>
    <t>3/29/2015 20:00</t>
  </si>
  <si>
    <t>3/29/2015 21:00</t>
  </si>
  <si>
    <t>3/29/2015 22:00</t>
  </si>
  <si>
    <t>3/29/2015 23:00</t>
  </si>
  <si>
    <t>3/30/2015 00:00</t>
  </si>
  <si>
    <t>3/30/2015 01:00</t>
  </si>
  <si>
    <t>3/30/2015 02:00</t>
  </si>
  <si>
    <t>3/30/2015 03:00</t>
  </si>
  <si>
    <t>3/30/2015 04:00</t>
  </si>
  <si>
    <t>3/30/2015 05:00</t>
  </si>
  <si>
    <t>3/30/2015 06:00</t>
  </si>
  <si>
    <t>3/30/2015 07:00</t>
  </si>
  <si>
    <t>3/30/2015 08:00</t>
  </si>
  <si>
    <t>3/30/2015 09:00</t>
  </si>
  <si>
    <t>3/30/2015 10:00</t>
  </si>
  <si>
    <t>3/30/2015 11:00</t>
  </si>
  <si>
    <t>3/30/2015 12:00</t>
  </si>
  <si>
    <t>3/30/2015 13:00</t>
  </si>
  <si>
    <t>3/30/2015 14:00</t>
  </si>
  <si>
    <t>3/30/2015 15:00</t>
  </si>
  <si>
    <t>3/30/2015 16:00</t>
  </si>
  <si>
    <t>3/30/2015 17:00</t>
  </si>
  <si>
    <t>3/30/2015 18:00</t>
  </si>
  <si>
    <t>3/30/2015 19:00</t>
  </si>
  <si>
    <t>3/30/2015 20:00</t>
  </si>
  <si>
    <t>3/30/2015 21:00</t>
  </si>
  <si>
    <t>3/30/2015 22:00</t>
  </si>
  <si>
    <t>3/30/2015 23:00</t>
  </si>
  <si>
    <t>3/31/2015 00:00</t>
  </si>
  <si>
    <t>3/31/2015 01:00</t>
  </si>
  <si>
    <t>3/31/2015 02:00</t>
  </si>
  <si>
    <t>3/31/2015 03:00</t>
  </si>
  <si>
    <t>3/31/2015 04:00</t>
  </si>
  <si>
    <t>3/31/2015 05:00</t>
  </si>
  <si>
    <t>3/31/2015 06:00</t>
  </si>
  <si>
    <t>3/31/2015 07:00</t>
  </si>
  <si>
    <t>3/31/2015 08:00</t>
  </si>
  <si>
    <t>3/31/2015 09:00</t>
  </si>
  <si>
    <t>3/31/2015 10:00</t>
  </si>
  <si>
    <t>3/31/2015 11:00</t>
  </si>
  <si>
    <t>3/31/2015 12:00</t>
  </si>
  <si>
    <t>3/31/2015 13:00</t>
  </si>
  <si>
    <t>3/31/2015 14:00</t>
  </si>
  <si>
    <t>3/31/2015 15:00</t>
  </si>
  <si>
    <t>3/31/2015 16:00</t>
  </si>
  <si>
    <t>3/31/2015 17:00</t>
  </si>
  <si>
    <t>3/31/2015 18:00</t>
  </si>
  <si>
    <t>3/31/2015 19:00</t>
  </si>
  <si>
    <t>3/31/2015 20:00</t>
  </si>
  <si>
    <t>3/31/2015 21:00</t>
  </si>
  <si>
    <t>3/31/2015 22:00</t>
  </si>
  <si>
    <t>3/31/2015 23:00</t>
  </si>
  <si>
    <t>4/01/2015 00:00</t>
  </si>
  <si>
    <t>4/01/2015 01:00</t>
  </si>
  <si>
    <t>4/01/2015 02:00</t>
  </si>
  <si>
    <t>4/01/2015 03:00</t>
  </si>
  <si>
    <t>4/01/2015 04:00</t>
  </si>
  <si>
    <t>4/01/2015 05:00</t>
  </si>
  <si>
    <t>4/01/2015 06:00</t>
  </si>
  <si>
    <t>4/01/2015 07:00</t>
  </si>
  <si>
    <t>4/01/2015 08:00</t>
  </si>
  <si>
    <t>4/01/2015 09:00</t>
  </si>
  <si>
    <t>4/01/2015 10:00</t>
  </si>
  <si>
    <t>4/01/2015 11:00</t>
  </si>
  <si>
    <t>4/01/2015 12:00</t>
  </si>
  <si>
    <t>date and time</t>
  </si>
  <si>
    <t>ENERGYW</t>
  </si>
  <si>
    <t xml:space="preserve">soil temp </t>
  </si>
  <si>
    <t>Pressure</t>
  </si>
  <si>
    <t>mm Hg</t>
  </si>
  <si>
    <t>inches</t>
  </si>
  <si>
    <t>Rain</t>
  </si>
  <si>
    <t>PAR Outside</t>
  </si>
  <si>
    <t>T inside</t>
  </si>
  <si>
    <t>T outside</t>
  </si>
  <si>
    <t>oF</t>
  </si>
  <si>
    <t>%</t>
  </si>
  <si>
    <t>Rel Hum</t>
  </si>
  <si>
    <t>Dew Pt temp</t>
  </si>
  <si>
    <t>o</t>
  </si>
  <si>
    <t>MPH</t>
  </si>
  <si>
    <t>0F</t>
  </si>
  <si>
    <t>kJ/hr</t>
  </si>
  <si>
    <t>delta temp</t>
  </si>
  <si>
    <t>modeled</t>
  </si>
  <si>
    <t>gallons of water</t>
  </si>
  <si>
    <t>modelTemp</t>
  </si>
  <si>
    <t>RSS</t>
  </si>
  <si>
    <t>Sunlight</t>
  </si>
  <si>
    <t>date</t>
  </si>
  <si>
    <t>soil</t>
  </si>
  <si>
    <t>kJ/oF</t>
  </si>
  <si>
    <t>A</t>
  </si>
  <si>
    <t>B</t>
  </si>
  <si>
    <t>C</t>
  </si>
  <si>
    <t>Vapor Pressure H2O</t>
  </si>
  <si>
    <t>T(F)</t>
  </si>
  <si>
    <t>P(kPa)</t>
  </si>
  <si>
    <t>P(torr)</t>
  </si>
  <si>
    <t>P(atm)</t>
  </si>
  <si>
    <t>T (C)</t>
  </si>
  <si>
    <t>Model</t>
  </si>
  <si>
    <t>Vap Press</t>
  </si>
  <si>
    <t>in</t>
  </si>
  <si>
    <t>tin oC</t>
  </si>
  <si>
    <t>tout oC</t>
  </si>
  <si>
    <t>Vap Pres</t>
  </si>
  <si>
    <t>out</t>
  </si>
  <si>
    <t>n=PV/RT</t>
  </si>
  <si>
    <t>moles water</t>
  </si>
  <si>
    <t>Latent Heat</t>
  </si>
  <si>
    <t>kJ</t>
  </si>
  <si>
    <t>air changes</t>
  </si>
  <si>
    <t>per hour</t>
  </si>
  <si>
    <t>soil Specific Heat</t>
  </si>
  <si>
    <t>heater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</si>
</sst>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\-* #,##0.00_-;_-* &quot;-&quot;??_-;_-@_-"/>
    <numFmt numFmtId="165" formatCode="0.000"/>
    <numFmt numFmtId="166" formatCode="0.0"/>
    <numFmt numFmtId="167" formatCode="0.0E+00"/>
    <numFmt numFmtId="168" formatCode="m/d/yy\ h:mm;@"/>
    <numFmt numFmtId="169" formatCode="#,##0.00_ ;\-#,##0.00\ "/>
  </numFmts>
  <fonts count="1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9C6500"/>
      <name val="Calibri"/>
      <scheme val="minor"/>
    </font>
    <font>
      <b/>
      <sz val="12"/>
      <color theme="9" tint="-0.249977111117893"/>
      <name val="Calibri"/>
      <scheme val="minor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auto="1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3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32">
    <xf numFmtId="0" fontId="0" fillId="0" borderId="0" xfId="0"/>
    <xf numFmtId="1" fontId="0" fillId="0" borderId="0" xfId="0" applyNumberFormat="1"/>
    <xf numFmtId="166" fontId="0" fillId="0" borderId="0" xfId="0" applyNumberFormat="1"/>
    <xf numFmtId="0" fontId="3" fillId="3" borderId="0" xfId="2"/>
    <xf numFmtId="0" fontId="2" fillId="2" borderId="0" xfId="1"/>
    <xf numFmtId="0" fontId="5" fillId="5" borderId="1" xfId="4"/>
    <xf numFmtId="11" fontId="5" fillId="5" borderId="1" xfId="4" applyNumberFormat="1"/>
    <xf numFmtId="1" fontId="5" fillId="5" borderId="1" xfId="4" applyNumberFormat="1"/>
    <xf numFmtId="165" fontId="5" fillId="5" borderId="1" xfId="4" applyNumberFormat="1"/>
    <xf numFmtId="9" fontId="2" fillId="2" borderId="0" xfId="1" applyNumberFormat="1"/>
    <xf numFmtId="14" fontId="0" fillId="0" borderId="0" xfId="0" applyNumberFormat="1"/>
    <xf numFmtId="0" fontId="4" fillId="4" borderId="0" xfId="3"/>
    <xf numFmtId="1" fontId="2" fillId="2" borderId="0" xfId="1" applyNumberFormat="1"/>
    <xf numFmtId="2" fontId="5" fillId="5" borderId="1" xfId="4" applyNumberFormat="1"/>
    <xf numFmtId="0" fontId="8" fillId="4" borderId="0" xfId="3" applyFont="1"/>
    <xf numFmtId="2" fontId="0" fillId="0" borderId="0" xfId="0" applyNumberFormat="1"/>
    <xf numFmtId="0" fontId="5" fillId="5" borderId="2" xfId="4" applyBorder="1"/>
    <xf numFmtId="166" fontId="5" fillId="5" borderId="1" xfId="4" applyNumberFormat="1"/>
    <xf numFmtId="0" fontId="5" fillId="5" borderId="0" xfId="4" applyBorder="1"/>
    <xf numFmtId="11" fontId="0" fillId="0" borderId="0" xfId="0" applyNumberFormat="1"/>
    <xf numFmtId="0" fontId="9" fillId="6" borderId="1" xfId="4" applyFont="1" applyFill="1"/>
    <xf numFmtId="11" fontId="9" fillId="6" borderId="1" xfId="4" applyNumberFormat="1" applyFont="1" applyFill="1"/>
    <xf numFmtId="0" fontId="9" fillId="6" borderId="3" xfId="0" applyFont="1" applyFill="1" applyBorder="1"/>
    <xf numFmtId="166" fontId="9" fillId="6" borderId="4" xfId="0" applyNumberFormat="1" applyFont="1" applyFill="1" applyBorder="1"/>
    <xf numFmtId="0" fontId="9" fillId="6" borderId="4" xfId="0" applyFont="1" applyFill="1" applyBorder="1"/>
    <xf numFmtId="167" fontId="9" fillId="6" borderId="4" xfId="0" applyNumberFormat="1" applyFont="1" applyFill="1" applyBorder="1"/>
    <xf numFmtId="0" fontId="10" fillId="0" borderId="0" xfId="63"/>
    <xf numFmtId="168" fontId="10" fillId="0" borderId="0" xfId="63" applyNumberFormat="1"/>
    <xf numFmtId="168" fontId="0" fillId="0" borderId="0" xfId="0" applyNumberFormat="1"/>
    <xf numFmtId="169" fontId="0" fillId="0" borderId="0" xfId="82" applyNumberFormat="1" applyFont="1"/>
    <xf numFmtId="0" fontId="9" fillId="6" borderId="0" xfId="0" applyFont="1" applyFill="1" applyBorder="1"/>
    <xf numFmtId="11" fontId="0" fillId="0" borderId="0" xfId="82" applyNumberFormat="1" applyFont="1"/>
  </cellXfs>
  <cellStyles count="103">
    <cellStyle name="Bad" xfId="2" builtinId="27"/>
    <cellStyle name="Calculation" xfId="4" builtinId="22"/>
    <cellStyle name="Comma" xfId="82" builtinId="3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Good" xfId="1" builtinId="26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Neutral" xfId="3" builtinId="28"/>
    <cellStyle name="Normal" xfId="0" builtinId="0"/>
    <cellStyle name="Normal 2" xfId="63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Caluclated Biodome</a:t>
            </a:r>
            <a:r>
              <a:rPr lang="en-US" baseline="0"/>
              <a:t> temperature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390930276860554"/>
          <c:y val="0.104872176411019"/>
          <c:w val="0.894970823959505"/>
          <c:h val="0.78531610329711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'Biodome data'!$A$24</c:f>
              <c:strCache>
                <c:ptCount val="1"/>
                <c:pt idx="0">
                  <c:v>32 0F</c:v>
                </c:pt>
              </c:strCache>
            </c:strRef>
          </c:tx>
          <c:marker>
            <c:symbol val="none"/>
          </c:marker>
          <c:xVal>
            <c:numRef>
              <c:f>'Biodome data'!$AB$25:$AB$5513</c:f>
              <c:numCache>
                <c:formatCode>m/d/yy\ h:mm;@</c:formatCode>
                <c:ptCount val="5489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data'!$A$25:$A$5513</c:f>
              <c:numCache>
                <c:formatCode>General</c:formatCode>
                <c:ptCount val="5489"/>
                <c:pt idx="0">
                  <c:v>32.0</c:v>
                </c:pt>
                <c:pt idx="1">
                  <c:v>32.0</c:v>
                </c:pt>
                <c:pt idx="2">
                  <c:v>32.0</c:v>
                </c:pt>
                <c:pt idx="3">
                  <c:v>32.0</c:v>
                </c:pt>
                <c:pt idx="4">
                  <c:v>32.0</c:v>
                </c:pt>
                <c:pt idx="5">
                  <c:v>32.0</c:v>
                </c:pt>
                <c:pt idx="6">
                  <c:v>32.0</c:v>
                </c:pt>
                <c:pt idx="7">
                  <c:v>32.0</c:v>
                </c:pt>
                <c:pt idx="8">
                  <c:v>32.0</c:v>
                </c:pt>
                <c:pt idx="9">
                  <c:v>32.0</c:v>
                </c:pt>
                <c:pt idx="10">
                  <c:v>32.0</c:v>
                </c:pt>
                <c:pt idx="11">
                  <c:v>32.0</c:v>
                </c:pt>
                <c:pt idx="12">
                  <c:v>32.0</c:v>
                </c:pt>
                <c:pt idx="13">
                  <c:v>32.0</c:v>
                </c:pt>
                <c:pt idx="14">
                  <c:v>32.0</c:v>
                </c:pt>
                <c:pt idx="15">
                  <c:v>32.0</c:v>
                </c:pt>
                <c:pt idx="16">
                  <c:v>32.0</c:v>
                </c:pt>
                <c:pt idx="17">
                  <c:v>32.0</c:v>
                </c:pt>
                <c:pt idx="18">
                  <c:v>32.0</c:v>
                </c:pt>
                <c:pt idx="19">
                  <c:v>32.0</c:v>
                </c:pt>
                <c:pt idx="20">
                  <c:v>32.0</c:v>
                </c:pt>
                <c:pt idx="21">
                  <c:v>32.0</c:v>
                </c:pt>
                <c:pt idx="22">
                  <c:v>32.0</c:v>
                </c:pt>
                <c:pt idx="23">
                  <c:v>32.0</c:v>
                </c:pt>
                <c:pt idx="24">
                  <c:v>32.0</c:v>
                </c:pt>
                <c:pt idx="25">
                  <c:v>32.0</c:v>
                </c:pt>
                <c:pt idx="26">
                  <c:v>32.0</c:v>
                </c:pt>
                <c:pt idx="27">
                  <c:v>32.0</c:v>
                </c:pt>
                <c:pt idx="28">
                  <c:v>32.0</c:v>
                </c:pt>
                <c:pt idx="29">
                  <c:v>32.0</c:v>
                </c:pt>
                <c:pt idx="30">
                  <c:v>32.0</c:v>
                </c:pt>
                <c:pt idx="31">
                  <c:v>32.0</c:v>
                </c:pt>
                <c:pt idx="32">
                  <c:v>32.0</c:v>
                </c:pt>
                <c:pt idx="33">
                  <c:v>32.0</c:v>
                </c:pt>
                <c:pt idx="34">
                  <c:v>32.0</c:v>
                </c:pt>
                <c:pt idx="35">
                  <c:v>32.0</c:v>
                </c:pt>
                <c:pt idx="36">
                  <c:v>32.0</c:v>
                </c:pt>
                <c:pt idx="37">
                  <c:v>32.0</c:v>
                </c:pt>
                <c:pt idx="38">
                  <c:v>32.0</c:v>
                </c:pt>
                <c:pt idx="39">
                  <c:v>32.0</c:v>
                </c:pt>
                <c:pt idx="40">
                  <c:v>32.0</c:v>
                </c:pt>
                <c:pt idx="41">
                  <c:v>32.0</c:v>
                </c:pt>
                <c:pt idx="42">
                  <c:v>32.0</c:v>
                </c:pt>
                <c:pt idx="43">
                  <c:v>32.0</c:v>
                </c:pt>
                <c:pt idx="44">
                  <c:v>32.0</c:v>
                </c:pt>
                <c:pt idx="45">
                  <c:v>32.0</c:v>
                </c:pt>
                <c:pt idx="46">
                  <c:v>32.0</c:v>
                </c:pt>
                <c:pt idx="47">
                  <c:v>32.0</c:v>
                </c:pt>
                <c:pt idx="48">
                  <c:v>32.0</c:v>
                </c:pt>
                <c:pt idx="49">
                  <c:v>32.0</c:v>
                </c:pt>
                <c:pt idx="50">
                  <c:v>32.0</c:v>
                </c:pt>
                <c:pt idx="51">
                  <c:v>32.0</c:v>
                </c:pt>
                <c:pt idx="52">
                  <c:v>32.0</c:v>
                </c:pt>
                <c:pt idx="53">
                  <c:v>32.0</c:v>
                </c:pt>
                <c:pt idx="54">
                  <c:v>32.0</c:v>
                </c:pt>
                <c:pt idx="55">
                  <c:v>32.0</c:v>
                </c:pt>
                <c:pt idx="56">
                  <c:v>32.0</c:v>
                </c:pt>
                <c:pt idx="57">
                  <c:v>32.0</c:v>
                </c:pt>
                <c:pt idx="58">
                  <c:v>32.0</c:v>
                </c:pt>
                <c:pt idx="59">
                  <c:v>32.0</c:v>
                </c:pt>
                <c:pt idx="60">
                  <c:v>32.0</c:v>
                </c:pt>
                <c:pt idx="61">
                  <c:v>32.0</c:v>
                </c:pt>
                <c:pt idx="62">
                  <c:v>32.0</c:v>
                </c:pt>
                <c:pt idx="63">
                  <c:v>32.0</c:v>
                </c:pt>
                <c:pt idx="64">
                  <c:v>32.0</c:v>
                </c:pt>
                <c:pt idx="65">
                  <c:v>32.0</c:v>
                </c:pt>
                <c:pt idx="66">
                  <c:v>32.0</c:v>
                </c:pt>
                <c:pt idx="67">
                  <c:v>32.0</c:v>
                </c:pt>
                <c:pt idx="68">
                  <c:v>32.0</c:v>
                </c:pt>
                <c:pt idx="69">
                  <c:v>32.0</c:v>
                </c:pt>
                <c:pt idx="70">
                  <c:v>32.0</c:v>
                </c:pt>
                <c:pt idx="71">
                  <c:v>32.0</c:v>
                </c:pt>
                <c:pt idx="72">
                  <c:v>32.0</c:v>
                </c:pt>
                <c:pt idx="73">
                  <c:v>32.0</c:v>
                </c:pt>
                <c:pt idx="74">
                  <c:v>32.0</c:v>
                </c:pt>
                <c:pt idx="75">
                  <c:v>32.0</c:v>
                </c:pt>
                <c:pt idx="76">
                  <c:v>32.0</c:v>
                </c:pt>
                <c:pt idx="77">
                  <c:v>32.0</c:v>
                </c:pt>
                <c:pt idx="78">
                  <c:v>32.0</c:v>
                </c:pt>
                <c:pt idx="79">
                  <c:v>32.0</c:v>
                </c:pt>
                <c:pt idx="80">
                  <c:v>32.0</c:v>
                </c:pt>
                <c:pt idx="81">
                  <c:v>32.0</c:v>
                </c:pt>
                <c:pt idx="82">
                  <c:v>32.0</c:v>
                </c:pt>
                <c:pt idx="83">
                  <c:v>32.0</c:v>
                </c:pt>
                <c:pt idx="84">
                  <c:v>32.0</c:v>
                </c:pt>
                <c:pt idx="85">
                  <c:v>32.0</c:v>
                </c:pt>
                <c:pt idx="86">
                  <c:v>32.0</c:v>
                </c:pt>
                <c:pt idx="87">
                  <c:v>32.0</c:v>
                </c:pt>
                <c:pt idx="88">
                  <c:v>32.0</c:v>
                </c:pt>
                <c:pt idx="89">
                  <c:v>32.0</c:v>
                </c:pt>
                <c:pt idx="90">
                  <c:v>32.0</c:v>
                </c:pt>
                <c:pt idx="91">
                  <c:v>32.0</c:v>
                </c:pt>
                <c:pt idx="92">
                  <c:v>32.0</c:v>
                </c:pt>
                <c:pt idx="93">
                  <c:v>32.0</c:v>
                </c:pt>
                <c:pt idx="94">
                  <c:v>32.0</c:v>
                </c:pt>
                <c:pt idx="95">
                  <c:v>32.0</c:v>
                </c:pt>
                <c:pt idx="96">
                  <c:v>32.0</c:v>
                </c:pt>
                <c:pt idx="97">
                  <c:v>32.0</c:v>
                </c:pt>
                <c:pt idx="98">
                  <c:v>32.0</c:v>
                </c:pt>
                <c:pt idx="99">
                  <c:v>32.0</c:v>
                </c:pt>
                <c:pt idx="100">
                  <c:v>32.0</c:v>
                </c:pt>
                <c:pt idx="101">
                  <c:v>32.0</c:v>
                </c:pt>
                <c:pt idx="102">
                  <c:v>32.0</c:v>
                </c:pt>
                <c:pt idx="103">
                  <c:v>32.0</c:v>
                </c:pt>
                <c:pt idx="104">
                  <c:v>32.0</c:v>
                </c:pt>
                <c:pt idx="105">
                  <c:v>32.0</c:v>
                </c:pt>
                <c:pt idx="106">
                  <c:v>32.0</c:v>
                </c:pt>
                <c:pt idx="107">
                  <c:v>32.0</c:v>
                </c:pt>
                <c:pt idx="108">
                  <c:v>32.0</c:v>
                </c:pt>
                <c:pt idx="109">
                  <c:v>32.0</c:v>
                </c:pt>
                <c:pt idx="110">
                  <c:v>32.0</c:v>
                </c:pt>
                <c:pt idx="111">
                  <c:v>32.0</c:v>
                </c:pt>
                <c:pt idx="112">
                  <c:v>32.0</c:v>
                </c:pt>
                <c:pt idx="113">
                  <c:v>32.0</c:v>
                </c:pt>
                <c:pt idx="114">
                  <c:v>32.0</c:v>
                </c:pt>
                <c:pt idx="115">
                  <c:v>32.0</c:v>
                </c:pt>
                <c:pt idx="116">
                  <c:v>32.0</c:v>
                </c:pt>
                <c:pt idx="117">
                  <c:v>32.0</c:v>
                </c:pt>
                <c:pt idx="118">
                  <c:v>32.0</c:v>
                </c:pt>
                <c:pt idx="119">
                  <c:v>32.0</c:v>
                </c:pt>
                <c:pt idx="120">
                  <c:v>32.0</c:v>
                </c:pt>
                <c:pt idx="121">
                  <c:v>32.0</c:v>
                </c:pt>
                <c:pt idx="122">
                  <c:v>32.0</c:v>
                </c:pt>
                <c:pt idx="123">
                  <c:v>32.0</c:v>
                </c:pt>
                <c:pt idx="124">
                  <c:v>32.0</c:v>
                </c:pt>
                <c:pt idx="125">
                  <c:v>32.0</c:v>
                </c:pt>
                <c:pt idx="126">
                  <c:v>32.0</c:v>
                </c:pt>
                <c:pt idx="127">
                  <c:v>32.0</c:v>
                </c:pt>
                <c:pt idx="128">
                  <c:v>32.0</c:v>
                </c:pt>
                <c:pt idx="129">
                  <c:v>32.0</c:v>
                </c:pt>
                <c:pt idx="130">
                  <c:v>32.0</c:v>
                </c:pt>
                <c:pt idx="131">
                  <c:v>32.0</c:v>
                </c:pt>
                <c:pt idx="132">
                  <c:v>32.0</c:v>
                </c:pt>
                <c:pt idx="133">
                  <c:v>32.0</c:v>
                </c:pt>
                <c:pt idx="134">
                  <c:v>32.0</c:v>
                </c:pt>
                <c:pt idx="135">
                  <c:v>32.0</c:v>
                </c:pt>
                <c:pt idx="136">
                  <c:v>32.0</c:v>
                </c:pt>
                <c:pt idx="137">
                  <c:v>32.0</c:v>
                </c:pt>
                <c:pt idx="138">
                  <c:v>32.0</c:v>
                </c:pt>
                <c:pt idx="139">
                  <c:v>32.0</c:v>
                </c:pt>
                <c:pt idx="140">
                  <c:v>32.0</c:v>
                </c:pt>
                <c:pt idx="141">
                  <c:v>32.0</c:v>
                </c:pt>
                <c:pt idx="142">
                  <c:v>32.0</c:v>
                </c:pt>
                <c:pt idx="143">
                  <c:v>32.0</c:v>
                </c:pt>
                <c:pt idx="144">
                  <c:v>32.0</c:v>
                </c:pt>
                <c:pt idx="145">
                  <c:v>32.0</c:v>
                </c:pt>
                <c:pt idx="146">
                  <c:v>32.0</c:v>
                </c:pt>
                <c:pt idx="147">
                  <c:v>32.0</c:v>
                </c:pt>
                <c:pt idx="148">
                  <c:v>32.0</c:v>
                </c:pt>
                <c:pt idx="149">
                  <c:v>32.0</c:v>
                </c:pt>
                <c:pt idx="150">
                  <c:v>32.0</c:v>
                </c:pt>
                <c:pt idx="151">
                  <c:v>32.0</c:v>
                </c:pt>
                <c:pt idx="152">
                  <c:v>32.0</c:v>
                </c:pt>
                <c:pt idx="153">
                  <c:v>32.0</c:v>
                </c:pt>
                <c:pt idx="154">
                  <c:v>32.0</c:v>
                </c:pt>
                <c:pt idx="155">
                  <c:v>32.0</c:v>
                </c:pt>
                <c:pt idx="156">
                  <c:v>32.0</c:v>
                </c:pt>
                <c:pt idx="157">
                  <c:v>32.0</c:v>
                </c:pt>
                <c:pt idx="158">
                  <c:v>32.0</c:v>
                </c:pt>
                <c:pt idx="159">
                  <c:v>32.0</c:v>
                </c:pt>
                <c:pt idx="160">
                  <c:v>32.0</c:v>
                </c:pt>
                <c:pt idx="161">
                  <c:v>32.0</c:v>
                </c:pt>
                <c:pt idx="162">
                  <c:v>32.0</c:v>
                </c:pt>
                <c:pt idx="163">
                  <c:v>32.0</c:v>
                </c:pt>
                <c:pt idx="164">
                  <c:v>32.0</c:v>
                </c:pt>
                <c:pt idx="165">
                  <c:v>32.0</c:v>
                </c:pt>
                <c:pt idx="166">
                  <c:v>32.0</c:v>
                </c:pt>
                <c:pt idx="167">
                  <c:v>32.0</c:v>
                </c:pt>
                <c:pt idx="168">
                  <c:v>32.0</c:v>
                </c:pt>
                <c:pt idx="169">
                  <c:v>32.0</c:v>
                </c:pt>
                <c:pt idx="170">
                  <c:v>32.0</c:v>
                </c:pt>
                <c:pt idx="171">
                  <c:v>32.0</c:v>
                </c:pt>
                <c:pt idx="172">
                  <c:v>32.0</c:v>
                </c:pt>
                <c:pt idx="173">
                  <c:v>32.0</c:v>
                </c:pt>
                <c:pt idx="174">
                  <c:v>32.0</c:v>
                </c:pt>
                <c:pt idx="175">
                  <c:v>32.0</c:v>
                </c:pt>
                <c:pt idx="176">
                  <c:v>32.0</c:v>
                </c:pt>
                <c:pt idx="177">
                  <c:v>32.0</c:v>
                </c:pt>
                <c:pt idx="178">
                  <c:v>32.0</c:v>
                </c:pt>
                <c:pt idx="179">
                  <c:v>32.0</c:v>
                </c:pt>
                <c:pt idx="180">
                  <c:v>32.0</c:v>
                </c:pt>
                <c:pt idx="181">
                  <c:v>32.0</c:v>
                </c:pt>
                <c:pt idx="182">
                  <c:v>32.0</c:v>
                </c:pt>
                <c:pt idx="183">
                  <c:v>32.0</c:v>
                </c:pt>
                <c:pt idx="184">
                  <c:v>32.0</c:v>
                </c:pt>
                <c:pt idx="185">
                  <c:v>32.0</c:v>
                </c:pt>
                <c:pt idx="186">
                  <c:v>32.0</c:v>
                </c:pt>
                <c:pt idx="187">
                  <c:v>32.0</c:v>
                </c:pt>
                <c:pt idx="188">
                  <c:v>32.0</c:v>
                </c:pt>
                <c:pt idx="189">
                  <c:v>32.0</c:v>
                </c:pt>
                <c:pt idx="190">
                  <c:v>32.0</c:v>
                </c:pt>
                <c:pt idx="191">
                  <c:v>32.0</c:v>
                </c:pt>
                <c:pt idx="192">
                  <c:v>32.0</c:v>
                </c:pt>
                <c:pt idx="193">
                  <c:v>32.0</c:v>
                </c:pt>
                <c:pt idx="194">
                  <c:v>32.0</c:v>
                </c:pt>
                <c:pt idx="195">
                  <c:v>32.0</c:v>
                </c:pt>
                <c:pt idx="196">
                  <c:v>32.0</c:v>
                </c:pt>
                <c:pt idx="197">
                  <c:v>32.0</c:v>
                </c:pt>
                <c:pt idx="198">
                  <c:v>32.0</c:v>
                </c:pt>
                <c:pt idx="199">
                  <c:v>32.0</c:v>
                </c:pt>
                <c:pt idx="200">
                  <c:v>32.0</c:v>
                </c:pt>
                <c:pt idx="201">
                  <c:v>32.0</c:v>
                </c:pt>
                <c:pt idx="202">
                  <c:v>32.0</c:v>
                </c:pt>
                <c:pt idx="203">
                  <c:v>32.0</c:v>
                </c:pt>
                <c:pt idx="204">
                  <c:v>32.0</c:v>
                </c:pt>
                <c:pt idx="205">
                  <c:v>32.0</c:v>
                </c:pt>
                <c:pt idx="206">
                  <c:v>32.0</c:v>
                </c:pt>
                <c:pt idx="207">
                  <c:v>32.0</c:v>
                </c:pt>
                <c:pt idx="208">
                  <c:v>32.0</c:v>
                </c:pt>
                <c:pt idx="209">
                  <c:v>32.0</c:v>
                </c:pt>
                <c:pt idx="210">
                  <c:v>32.0</c:v>
                </c:pt>
                <c:pt idx="211">
                  <c:v>32.0</c:v>
                </c:pt>
                <c:pt idx="212">
                  <c:v>32.0</c:v>
                </c:pt>
                <c:pt idx="213">
                  <c:v>32.0</c:v>
                </c:pt>
                <c:pt idx="214">
                  <c:v>32.0</c:v>
                </c:pt>
                <c:pt idx="215">
                  <c:v>32.0</c:v>
                </c:pt>
                <c:pt idx="216">
                  <c:v>32.0</c:v>
                </c:pt>
                <c:pt idx="217">
                  <c:v>32.0</c:v>
                </c:pt>
                <c:pt idx="218">
                  <c:v>32.0</c:v>
                </c:pt>
                <c:pt idx="219">
                  <c:v>32.0</c:v>
                </c:pt>
                <c:pt idx="220">
                  <c:v>32.0</c:v>
                </c:pt>
                <c:pt idx="221">
                  <c:v>32.0</c:v>
                </c:pt>
                <c:pt idx="222">
                  <c:v>32.0</c:v>
                </c:pt>
                <c:pt idx="223">
                  <c:v>32.0</c:v>
                </c:pt>
                <c:pt idx="224">
                  <c:v>32.0</c:v>
                </c:pt>
                <c:pt idx="225">
                  <c:v>32.0</c:v>
                </c:pt>
                <c:pt idx="226">
                  <c:v>32.0</c:v>
                </c:pt>
                <c:pt idx="227">
                  <c:v>32.0</c:v>
                </c:pt>
                <c:pt idx="228">
                  <c:v>32.0</c:v>
                </c:pt>
                <c:pt idx="229">
                  <c:v>32.0</c:v>
                </c:pt>
                <c:pt idx="230">
                  <c:v>32.0</c:v>
                </c:pt>
                <c:pt idx="231">
                  <c:v>32.0</c:v>
                </c:pt>
                <c:pt idx="232">
                  <c:v>32.0</c:v>
                </c:pt>
                <c:pt idx="233">
                  <c:v>32.0</c:v>
                </c:pt>
                <c:pt idx="234">
                  <c:v>32.0</c:v>
                </c:pt>
                <c:pt idx="235">
                  <c:v>32.0</c:v>
                </c:pt>
                <c:pt idx="236">
                  <c:v>32.0</c:v>
                </c:pt>
                <c:pt idx="237">
                  <c:v>32.0</c:v>
                </c:pt>
                <c:pt idx="238">
                  <c:v>32.0</c:v>
                </c:pt>
                <c:pt idx="239">
                  <c:v>32.0</c:v>
                </c:pt>
                <c:pt idx="240">
                  <c:v>32.0</c:v>
                </c:pt>
                <c:pt idx="241">
                  <c:v>32.0</c:v>
                </c:pt>
                <c:pt idx="242">
                  <c:v>32.0</c:v>
                </c:pt>
                <c:pt idx="243">
                  <c:v>32.0</c:v>
                </c:pt>
                <c:pt idx="244">
                  <c:v>32.0</c:v>
                </c:pt>
                <c:pt idx="245">
                  <c:v>32.0</c:v>
                </c:pt>
                <c:pt idx="246">
                  <c:v>32.0</c:v>
                </c:pt>
                <c:pt idx="247">
                  <c:v>32.0</c:v>
                </c:pt>
                <c:pt idx="248">
                  <c:v>32.0</c:v>
                </c:pt>
                <c:pt idx="249">
                  <c:v>32.0</c:v>
                </c:pt>
                <c:pt idx="250">
                  <c:v>32.0</c:v>
                </c:pt>
                <c:pt idx="251">
                  <c:v>32.0</c:v>
                </c:pt>
                <c:pt idx="252">
                  <c:v>32.0</c:v>
                </c:pt>
                <c:pt idx="253">
                  <c:v>32.0</c:v>
                </c:pt>
                <c:pt idx="254">
                  <c:v>32.0</c:v>
                </c:pt>
                <c:pt idx="255">
                  <c:v>32.0</c:v>
                </c:pt>
                <c:pt idx="256">
                  <c:v>32.0</c:v>
                </c:pt>
                <c:pt idx="257">
                  <c:v>32.0</c:v>
                </c:pt>
                <c:pt idx="258">
                  <c:v>32.0</c:v>
                </c:pt>
                <c:pt idx="259">
                  <c:v>32.0</c:v>
                </c:pt>
                <c:pt idx="260">
                  <c:v>32.0</c:v>
                </c:pt>
                <c:pt idx="261">
                  <c:v>32.0</c:v>
                </c:pt>
                <c:pt idx="262">
                  <c:v>32.0</c:v>
                </c:pt>
                <c:pt idx="263">
                  <c:v>32.0</c:v>
                </c:pt>
                <c:pt idx="264">
                  <c:v>32.0</c:v>
                </c:pt>
                <c:pt idx="265">
                  <c:v>32.0</c:v>
                </c:pt>
                <c:pt idx="266">
                  <c:v>32.0</c:v>
                </c:pt>
                <c:pt idx="267">
                  <c:v>32.0</c:v>
                </c:pt>
                <c:pt idx="268">
                  <c:v>32.0</c:v>
                </c:pt>
                <c:pt idx="269">
                  <c:v>32.0</c:v>
                </c:pt>
                <c:pt idx="270">
                  <c:v>32.0</c:v>
                </c:pt>
                <c:pt idx="271">
                  <c:v>32.0</c:v>
                </c:pt>
                <c:pt idx="272">
                  <c:v>32.0</c:v>
                </c:pt>
                <c:pt idx="273">
                  <c:v>32.0</c:v>
                </c:pt>
                <c:pt idx="274">
                  <c:v>32.0</c:v>
                </c:pt>
                <c:pt idx="275">
                  <c:v>32.0</c:v>
                </c:pt>
                <c:pt idx="276">
                  <c:v>32.0</c:v>
                </c:pt>
                <c:pt idx="277">
                  <c:v>32.0</c:v>
                </c:pt>
                <c:pt idx="278">
                  <c:v>32.0</c:v>
                </c:pt>
                <c:pt idx="279">
                  <c:v>32.0</c:v>
                </c:pt>
                <c:pt idx="280">
                  <c:v>32.0</c:v>
                </c:pt>
                <c:pt idx="281">
                  <c:v>32.0</c:v>
                </c:pt>
                <c:pt idx="282">
                  <c:v>32.0</c:v>
                </c:pt>
                <c:pt idx="283">
                  <c:v>32.0</c:v>
                </c:pt>
                <c:pt idx="284">
                  <c:v>32.0</c:v>
                </c:pt>
                <c:pt idx="285">
                  <c:v>32.0</c:v>
                </c:pt>
                <c:pt idx="286">
                  <c:v>32.0</c:v>
                </c:pt>
                <c:pt idx="287">
                  <c:v>32.0</c:v>
                </c:pt>
                <c:pt idx="288">
                  <c:v>32.0</c:v>
                </c:pt>
                <c:pt idx="289">
                  <c:v>32.0</c:v>
                </c:pt>
                <c:pt idx="290">
                  <c:v>32.0</c:v>
                </c:pt>
                <c:pt idx="291">
                  <c:v>32.0</c:v>
                </c:pt>
                <c:pt idx="292">
                  <c:v>32.0</c:v>
                </c:pt>
                <c:pt idx="293">
                  <c:v>32.0</c:v>
                </c:pt>
                <c:pt idx="294">
                  <c:v>32.0</c:v>
                </c:pt>
                <c:pt idx="295">
                  <c:v>32.0</c:v>
                </c:pt>
                <c:pt idx="296">
                  <c:v>32.0</c:v>
                </c:pt>
                <c:pt idx="297">
                  <c:v>32.0</c:v>
                </c:pt>
                <c:pt idx="298">
                  <c:v>32.0</c:v>
                </c:pt>
                <c:pt idx="299">
                  <c:v>32.0</c:v>
                </c:pt>
                <c:pt idx="300">
                  <c:v>32.0</c:v>
                </c:pt>
                <c:pt idx="301">
                  <c:v>32.0</c:v>
                </c:pt>
                <c:pt idx="302">
                  <c:v>32.0</c:v>
                </c:pt>
                <c:pt idx="303">
                  <c:v>32.0</c:v>
                </c:pt>
                <c:pt idx="304">
                  <c:v>32.0</c:v>
                </c:pt>
                <c:pt idx="305">
                  <c:v>32.0</c:v>
                </c:pt>
                <c:pt idx="306">
                  <c:v>32.0</c:v>
                </c:pt>
                <c:pt idx="307">
                  <c:v>32.0</c:v>
                </c:pt>
                <c:pt idx="308">
                  <c:v>32.0</c:v>
                </c:pt>
                <c:pt idx="309">
                  <c:v>32.0</c:v>
                </c:pt>
                <c:pt idx="310">
                  <c:v>32.0</c:v>
                </c:pt>
                <c:pt idx="311">
                  <c:v>32.0</c:v>
                </c:pt>
                <c:pt idx="312">
                  <c:v>32.0</c:v>
                </c:pt>
                <c:pt idx="313">
                  <c:v>32.0</c:v>
                </c:pt>
                <c:pt idx="314">
                  <c:v>32.0</c:v>
                </c:pt>
                <c:pt idx="315">
                  <c:v>32.0</c:v>
                </c:pt>
                <c:pt idx="316">
                  <c:v>32.0</c:v>
                </c:pt>
                <c:pt idx="317">
                  <c:v>32.0</c:v>
                </c:pt>
                <c:pt idx="318">
                  <c:v>32.0</c:v>
                </c:pt>
                <c:pt idx="319">
                  <c:v>32.0</c:v>
                </c:pt>
                <c:pt idx="320">
                  <c:v>32.0</c:v>
                </c:pt>
                <c:pt idx="321">
                  <c:v>32.0</c:v>
                </c:pt>
                <c:pt idx="322">
                  <c:v>32.0</c:v>
                </c:pt>
                <c:pt idx="323">
                  <c:v>32.0</c:v>
                </c:pt>
                <c:pt idx="324">
                  <c:v>32.0</c:v>
                </c:pt>
                <c:pt idx="325">
                  <c:v>32.0</c:v>
                </c:pt>
                <c:pt idx="326">
                  <c:v>32.0</c:v>
                </c:pt>
                <c:pt idx="327">
                  <c:v>32.0</c:v>
                </c:pt>
                <c:pt idx="328">
                  <c:v>32.0</c:v>
                </c:pt>
                <c:pt idx="329">
                  <c:v>32.0</c:v>
                </c:pt>
                <c:pt idx="330">
                  <c:v>32.0</c:v>
                </c:pt>
                <c:pt idx="331">
                  <c:v>32.0</c:v>
                </c:pt>
                <c:pt idx="332">
                  <c:v>32.0</c:v>
                </c:pt>
                <c:pt idx="333">
                  <c:v>32.0</c:v>
                </c:pt>
                <c:pt idx="334">
                  <c:v>32.0</c:v>
                </c:pt>
                <c:pt idx="335">
                  <c:v>32.0</c:v>
                </c:pt>
                <c:pt idx="336">
                  <c:v>32.0</c:v>
                </c:pt>
                <c:pt idx="337">
                  <c:v>32.0</c:v>
                </c:pt>
                <c:pt idx="338">
                  <c:v>32.0</c:v>
                </c:pt>
                <c:pt idx="339">
                  <c:v>32.0</c:v>
                </c:pt>
                <c:pt idx="340">
                  <c:v>32.0</c:v>
                </c:pt>
                <c:pt idx="341">
                  <c:v>32.0</c:v>
                </c:pt>
                <c:pt idx="342">
                  <c:v>32.0</c:v>
                </c:pt>
                <c:pt idx="343">
                  <c:v>32.0</c:v>
                </c:pt>
                <c:pt idx="344">
                  <c:v>32.0</c:v>
                </c:pt>
                <c:pt idx="345">
                  <c:v>32.0</c:v>
                </c:pt>
                <c:pt idx="346">
                  <c:v>32.0</c:v>
                </c:pt>
                <c:pt idx="347">
                  <c:v>32.0</c:v>
                </c:pt>
                <c:pt idx="348">
                  <c:v>32.0</c:v>
                </c:pt>
                <c:pt idx="349">
                  <c:v>32.0</c:v>
                </c:pt>
                <c:pt idx="350">
                  <c:v>32.0</c:v>
                </c:pt>
                <c:pt idx="351">
                  <c:v>32.0</c:v>
                </c:pt>
                <c:pt idx="352">
                  <c:v>32.0</c:v>
                </c:pt>
                <c:pt idx="353">
                  <c:v>32.0</c:v>
                </c:pt>
                <c:pt idx="354">
                  <c:v>32.0</c:v>
                </c:pt>
                <c:pt idx="355">
                  <c:v>32.0</c:v>
                </c:pt>
                <c:pt idx="356">
                  <c:v>32.0</c:v>
                </c:pt>
                <c:pt idx="357">
                  <c:v>32.0</c:v>
                </c:pt>
                <c:pt idx="358">
                  <c:v>32.0</c:v>
                </c:pt>
                <c:pt idx="359">
                  <c:v>32.0</c:v>
                </c:pt>
                <c:pt idx="360">
                  <c:v>32.0</c:v>
                </c:pt>
                <c:pt idx="361">
                  <c:v>32.0</c:v>
                </c:pt>
                <c:pt idx="362">
                  <c:v>32.0</c:v>
                </c:pt>
                <c:pt idx="363">
                  <c:v>32.0</c:v>
                </c:pt>
                <c:pt idx="364">
                  <c:v>32.0</c:v>
                </c:pt>
                <c:pt idx="365">
                  <c:v>32.0</c:v>
                </c:pt>
                <c:pt idx="366">
                  <c:v>32.0</c:v>
                </c:pt>
                <c:pt idx="367">
                  <c:v>32.0</c:v>
                </c:pt>
                <c:pt idx="368">
                  <c:v>32.0</c:v>
                </c:pt>
                <c:pt idx="369">
                  <c:v>32.0</c:v>
                </c:pt>
                <c:pt idx="370">
                  <c:v>32.0</c:v>
                </c:pt>
                <c:pt idx="371">
                  <c:v>32.0</c:v>
                </c:pt>
                <c:pt idx="372">
                  <c:v>32.0</c:v>
                </c:pt>
                <c:pt idx="373">
                  <c:v>32.0</c:v>
                </c:pt>
                <c:pt idx="374">
                  <c:v>32.0</c:v>
                </c:pt>
                <c:pt idx="375">
                  <c:v>32.0</c:v>
                </c:pt>
                <c:pt idx="376">
                  <c:v>32.0</c:v>
                </c:pt>
                <c:pt idx="377">
                  <c:v>32.0</c:v>
                </c:pt>
                <c:pt idx="378">
                  <c:v>32.0</c:v>
                </c:pt>
                <c:pt idx="379">
                  <c:v>32.0</c:v>
                </c:pt>
                <c:pt idx="380">
                  <c:v>32.0</c:v>
                </c:pt>
                <c:pt idx="381">
                  <c:v>32.0</c:v>
                </c:pt>
                <c:pt idx="382">
                  <c:v>32.0</c:v>
                </c:pt>
                <c:pt idx="383">
                  <c:v>32.0</c:v>
                </c:pt>
                <c:pt idx="384">
                  <c:v>32.0</c:v>
                </c:pt>
                <c:pt idx="385">
                  <c:v>32.0</c:v>
                </c:pt>
                <c:pt idx="386">
                  <c:v>32.0</c:v>
                </c:pt>
                <c:pt idx="387">
                  <c:v>32.0</c:v>
                </c:pt>
                <c:pt idx="388">
                  <c:v>32.0</c:v>
                </c:pt>
                <c:pt idx="389">
                  <c:v>32.0</c:v>
                </c:pt>
                <c:pt idx="390">
                  <c:v>32.0</c:v>
                </c:pt>
                <c:pt idx="391">
                  <c:v>32.0</c:v>
                </c:pt>
                <c:pt idx="392">
                  <c:v>32.0</c:v>
                </c:pt>
                <c:pt idx="393">
                  <c:v>32.0</c:v>
                </c:pt>
                <c:pt idx="394">
                  <c:v>32.0</c:v>
                </c:pt>
                <c:pt idx="395">
                  <c:v>32.0</c:v>
                </c:pt>
                <c:pt idx="396">
                  <c:v>32.0</c:v>
                </c:pt>
                <c:pt idx="397">
                  <c:v>32.0</c:v>
                </c:pt>
                <c:pt idx="398">
                  <c:v>32.0</c:v>
                </c:pt>
                <c:pt idx="399">
                  <c:v>32.0</c:v>
                </c:pt>
                <c:pt idx="400">
                  <c:v>32.0</c:v>
                </c:pt>
                <c:pt idx="401">
                  <c:v>32.0</c:v>
                </c:pt>
                <c:pt idx="402">
                  <c:v>32.0</c:v>
                </c:pt>
                <c:pt idx="403">
                  <c:v>32.0</c:v>
                </c:pt>
                <c:pt idx="404">
                  <c:v>32.0</c:v>
                </c:pt>
                <c:pt idx="405">
                  <c:v>32.0</c:v>
                </c:pt>
                <c:pt idx="406">
                  <c:v>32.0</c:v>
                </c:pt>
                <c:pt idx="407">
                  <c:v>32.0</c:v>
                </c:pt>
                <c:pt idx="408">
                  <c:v>32.0</c:v>
                </c:pt>
                <c:pt idx="409">
                  <c:v>32.0</c:v>
                </c:pt>
                <c:pt idx="410">
                  <c:v>32.0</c:v>
                </c:pt>
                <c:pt idx="411">
                  <c:v>32.0</c:v>
                </c:pt>
                <c:pt idx="412">
                  <c:v>32.0</c:v>
                </c:pt>
                <c:pt idx="413">
                  <c:v>32.0</c:v>
                </c:pt>
                <c:pt idx="414">
                  <c:v>32.0</c:v>
                </c:pt>
                <c:pt idx="415">
                  <c:v>32.0</c:v>
                </c:pt>
                <c:pt idx="416">
                  <c:v>32.0</c:v>
                </c:pt>
                <c:pt idx="417">
                  <c:v>32.0</c:v>
                </c:pt>
                <c:pt idx="418">
                  <c:v>32.0</c:v>
                </c:pt>
                <c:pt idx="419">
                  <c:v>32.0</c:v>
                </c:pt>
                <c:pt idx="420">
                  <c:v>32.0</c:v>
                </c:pt>
                <c:pt idx="421">
                  <c:v>32.0</c:v>
                </c:pt>
                <c:pt idx="422">
                  <c:v>32.0</c:v>
                </c:pt>
                <c:pt idx="423">
                  <c:v>32.0</c:v>
                </c:pt>
                <c:pt idx="424">
                  <c:v>32.0</c:v>
                </c:pt>
                <c:pt idx="425">
                  <c:v>32.0</c:v>
                </c:pt>
                <c:pt idx="426">
                  <c:v>32.0</c:v>
                </c:pt>
                <c:pt idx="427">
                  <c:v>32.0</c:v>
                </c:pt>
                <c:pt idx="428">
                  <c:v>32.0</c:v>
                </c:pt>
                <c:pt idx="429">
                  <c:v>32.0</c:v>
                </c:pt>
                <c:pt idx="430">
                  <c:v>32.0</c:v>
                </c:pt>
                <c:pt idx="431">
                  <c:v>32.0</c:v>
                </c:pt>
                <c:pt idx="432">
                  <c:v>32.0</c:v>
                </c:pt>
                <c:pt idx="433">
                  <c:v>32.0</c:v>
                </c:pt>
                <c:pt idx="434">
                  <c:v>32.0</c:v>
                </c:pt>
                <c:pt idx="435">
                  <c:v>32.0</c:v>
                </c:pt>
                <c:pt idx="436">
                  <c:v>32.0</c:v>
                </c:pt>
                <c:pt idx="437">
                  <c:v>32.0</c:v>
                </c:pt>
                <c:pt idx="438">
                  <c:v>32.0</c:v>
                </c:pt>
                <c:pt idx="439">
                  <c:v>32.0</c:v>
                </c:pt>
                <c:pt idx="440">
                  <c:v>32.0</c:v>
                </c:pt>
                <c:pt idx="441">
                  <c:v>32.0</c:v>
                </c:pt>
                <c:pt idx="442">
                  <c:v>32.0</c:v>
                </c:pt>
                <c:pt idx="443">
                  <c:v>32.0</c:v>
                </c:pt>
                <c:pt idx="444">
                  <c:v>32.0</c:v>
                </c:pt>
                <c:pt idx="445">
                  <c:v>32.0</c:v>
                </c:pt>
                <c:pt idx="446">
                  <c:v>32.0</c:v>
                </c:pt>
                <c:pt idx="447">
                  <c:v>32.0</c:v>
                </c:pt>
                <c:pt idx="448">
                  <c:v>32.0</c:v>
                </c:pt>
                <c:pt idx="449">
                  <c:v>32.0</c:v>
                </c:pt>
                <c:pt idx="450">
                  <c:v>32.0</c:v>
                </c:pt>
                <c:pt idx="451">
                  <c:v>32.0</c:v>
                </c:pt>
                <c:pt idx="452">
                  <c:v>32.0</c:v>
                </c:pt>
                <c:pt idx="453">
                  <c:v>32.0</c:v>
                </c:pt>
                <c:pt idx="454">
                  <c:v>32.0</c:v>
                </c:pt>
                <c:pt idx="455">
                  <c:v>32.0</c:v>
                </c:pt>
                <c:pt idx="456">
                  <c:v>32.0</c:v>
                </c:pt>
                <c:pt idx="457">
                  <c:v>32.0</c:v>
                </c:pt>
                <c:pt idx="458">
                  <c:v>32.0</c:v>
                </c:pt>
                <c:pt idx="459">
                  <c:v>32.0</c:v>
                </c:pt>
                <c:pt idx="460">
                  <c:v>32.0</c:v>
                </c:pt>
                <c:pt idx="461">
                  <c:v>32.0</c:v>
                </c:pt>
                <c:pt idx="462">
                  <c:v>32.0</c:v>
                </c:pt>
                <c:pt idx="463">
                  <c:v>32.0</c:v>
                </c:pt>
                <c:pt idx="464">
                  <c:v>32.0</c:v>
                </c:pt>
                <c:pt idx="465">
                  <c:v>32.0</c:v>
                </c:pt>
                <c:pt idx="466">
                  <c:v>32.0</c:v>
                </c:pt>
                <c:pt idx="467">
                  <c:v>32.0</c:v>
                </c:pt>
                <c:pt idx="468">
                  <c:v>32.0</c:v>
                </c:pt>
                <c:pt idx="469">
                  <c:v>32.0</c:v>
                </c:pt>
                <c:pt idx="470">
                  <c:v>32.0</c:v>
                </c:pt>
                <c:pt idx="471">
                  <c:v>32.0</c:v>
                </c:pt>
                <c:pt idx="472">
                  <c:v>32.0</c:v>
                </c:pt>
                <c:pt idx="473">
                  <c:v>32.0</c:v>
                </c:pt>
                <c:pt idx="474">
                  <c:v>32.0</c:v>
                </c:pt>
                <c:pt idx="475">
                  <c:v>32.0</c:v>
                </c:pt>
                <c:pt idx="476">
                  <c:v>32.0</c:v>
                </c:pt>
                <c:pt idx="477">
                  <c:v>32.0</c:v>
                </c:pt>
                <c:pt idx="478">
                  <c:v>32.0</c:v>
                </c:pt>
                <c:pt idx="479">
                  <c:v>32.0</c:v>
                </c:pt>
                <c:pt idx="480">
                  <c:v>32.0</c:v>
                </c:pt>
                <c:pt idx="481">
                  <c:v>32.0</c:v>
                </c:pt>
                <c:pt idx="482">
                  <c:v>32.0</c:v>
                </c:pt>
                <c:pt idx="483">
                  <c:v>32.0</c:v>
                </c:pt>
                <c:pt idx="484">
                  <c:v>32.0</c:v>
                </c:pt>
                <c:pt idx="485">
                  <c:v>32.0</c:v>
                </c:pt>
                <c:pt idx="486">
                  <c:v>32.0</c:v>
                </c:pt>
                <c:pt idx="487">
                  <c:v>32.0</c:v>
                </c:pt>
                <c:pt idx="488">
                  <c:v>32.0</c:v>
                </c:pt>
                <c:pt idx="489">
                  <c:v>32.0</c:v>
                </c:pt>
                <c:pt idx="490">
                  <c:v>32.0</c:v>
                </c:pt>
                <c:pt idx="491">
                  <c:v>32.0</c:v>
                </c:pt>
                <c:pt idx="492">
                  <c:v>32.0</c:v>
                </c:pt>
                <c:pt idx="493">
                  <c:v>32.0</c:v>
                </c:pt>
                <c:pt idx="494">
                  <c:v>32.0</c:v>
                </c:pt>
                <c:pt idx="495">
                  <c:v>32.0</c:v>
                </c:pt>
                <c:pt idx="496">
                  <c:v>32.0</c:v>
                </c:pt>
                <c:pt idx="497">
                  <c:v>32.0</c:v>
                </c:pt>
                <c:pt idx="498">
                  <c:v>32.0</c:v>
                </c:pt>
                <c:pt idx="499">
                  <c:v>32.0</c:v>
                </c:pt>
                <c:pt idx="500">
                  <c:v>32.0</c:v>
                </c:pt>
                <c:pt idx="501">
                  <c:v>32.0</c:v>
                </c:pt>
                <c:pt idx="502">
                  <c:v>32.0</c:v>
                </c:pt>
                <c:pt idx="503">
                  <c:v>32.0</c:v>
                </c:pt>
                <c:pt idx="504">
                  <c:v>32.0</c:v>
                </c:pt>
                <c:pt idx="505">
                  <c:v>32.0</c:v>
                </c:pt>
                <c:pt idx="506">
                  <c:v>32.0</c:v>
                </c:pt>
                <c:pt idx="507">
                  <c:v>32.0</c:v>
                </c:pt>
                <c:pt idx="508">
                  <c:v>32.0</c:v>
                </c:pt>
                <c:pt idx="509">
                  <c:v>32.0</c:v>
                </c:pt>
                <c:pt idx="510">
                  <c:v>32.0</c:v>
                </c:pt>
                <c:pt idx="511">
                  <c:v>32.0</c:v>
                </c:pt>
                <c:pt idx="512">
                  <c:v>32.0</c:v>
                </c:pt>
                <c:pt idx="513">
                  <c:v>32.0</c:v>
                </c:pt>
                <c:pt idx="514">
                  <c:v>32.0</c:v>
                </c:pt>
                <c:pt idx="515">
                  <c:v>32.0</c:v>
                </c:pt>
                <c:pt idx="516">
                  <c:v>32.0</c:v>
                </c:pt>
                <c:pt idx="517">
                  <c:v>32.0</c:v>
                </c:pt>
                <c:pt idx="518">
                  <c:v>32.0</c:v>
                </c:pt>
                <c:pt idx="519">
                  <c:v>32.0</c:v>
                </c:pt>
                <c:pt idx="520">
                  <c:v>32.0</c:v>
                </c:pt>
                <c:pt idx="521">
                  <c:v>32.0</c:v>
                </c:pt>
                <c:pt idx="522">
                  <c:v>32.0</c:v>
                </c:pt>
                <c:pt idx="523">
                  <c:v>32.0</c:v>
                </c:pt>
                <c:pt idx="524">
                  <c:v>32.0</c:v>
                </c:pt>
                <c:pt idx="525">
                  <c:v>32.0</c:v>
                </c:pt>
                <c:pt idx="526">
                  <c:v>32.0</c:v>
                </c:pt>
                <c:pt idx="527">
                  <c:v>32.0</c:v>
                </c:pt>
                <c:pt idx="528">
                  <c:v>32.0</c:v>
                </c:pt>
                <c:pt idx="529">
                  <c:v>32.0</c:v>
                </c:pt>
                <c:pt idx="530">
                  <c:v>32.0</c:v>
                </c:pt>
                <c:pt idx="531">
                  <c:v>32.0</c:v>
                </c:pt>
                <c:pt idx="532">
                  <c:v>32.0</c:v>
                </c:pt>
                <c:pt idx="533">
                  <c:v>32.0</c:v>
                </c:pt>
                <c:pt idx="534">
                  <c:v>32.0</c:v>
                </c:pt>
                <c:pt idx="535">
                  <c:v>32.0</c:v>
                </c:pt>
                <c:pt idx="536">
                  <c:v>32.0</c:v>
                </c:pt>
                <c:pt idx="537">
                  <c:v>32.0</c:v>
                </c:pt>
                <c:pt idx="538">
                  <c:v>32.0</c:v>
                </c:pt>
                <c:pt idx="539">
                  <c:v>32.0</c:v>
                </c:pt>
                <c:pt idx="540">
                  <c:v>32.0</c:v>
                </c:pt>
                <c:pt idx="541">
                  <c:v>32.0</c:v>
                </c:pt>
                <c:pt idx="542">
                  <c:v>32.0</c:v>
                </c:pt>
                <c:pt idx="543">
                  <c:v>32.0</c:v>
                </c:pt>
                <c:pt idx="544">
                  <c:v>32.0</c:v>
                </c:pt>
                <c:pt idx="545">
                  <c:v>32.0</c:v>
                </c:pt>
                <c:pt idx="546">
                  <c:v>32.0</c:v>
                </c:pt>
                <c:pt idx="547">
                  <c:v>32.0</c:v>
                </c:pt>
                <c:pt idx="548">
                  <c:v>32.0</c:v>
                </c:pt>
                <c:pt idx="549">
                  <c:v>32.0</c:v>
                </c:pt>
                <c:pt idx="550">
                  <c:v>32.0</c:v>
                </c:pt>
                <c:pt idx="551">
                  <c:v>32.0</c:v>
                </c:pt>
                <c:pt idx="552">
                  <c:v>32.0</c:v>
                </c:pt>
                <c:pt idx="553">
                  <c:v>32.0</c:v>
                </c:pt>
                <c:pt idx="554">
                  <c:v>32.0</c:v>
                </c:pt>
                <c:pt idx="555">
                  <c:v>32.0</c:v>
                </c:pt>
                <c:pt idx="556">
                  <c:v>32.0</c:v>
                </c:pt>
                <c:pt idx="557">
                  <c:v>32.0</c:v>
                </c:pt>
                <c:pt idx="558">
                  <c:v>32.0</c:v>
                </c:pt>
                <c:pt idx="559">
                  <c:v>32.0</c:v>
                </c:pt>
                <c:pt idx="560">
                  <c:v>32.0</c:v>
                </c:pt>
                <c:pt idx="561">
                  <c:v>32.0</c:v>
                </c:pt>
                <c:pt idx="562">
                  <c:v>32.0</c:v>
                </c:pt>
                <c:pt idx="563">
                  <c:v>32.0</c:v>
                </c:pt>
                <c:pt idx="564">
                  <c:v>32.0</c:v>
                </c:pt>
                <c:pt idx="565">
                  <c:v>32.0</c:v>
                </c:pt>
                <c:pt idx="566">
                  <c:v>32.0</c:v>
                </c:pt>
                <c:pt idx="567">
                  <c:v>32.0</c:v>
                </c:pt>
                <c:pt idx="568">
                  <c:v>32.0</c:v>
                </c:pt>
                <c:pt idx="569">
                  <c:v>32.0</c:v>
                </c:pt>
                <c:pt idx="570">
                  <c:v>32.0</c:v>
                </c:pt>
                <c:pt idx="571">
                  <c:v>32.0</c:v>
                </c:pt>
                <c:pt idx="572">
                  <c:v>32.0</c:v>
                </c:pt>
                <c:pt idx="573">
                  <c:v>32.0</c:v>
                </c:pt>
                <c:pt idx="574">
                  <c:v>32.0</c:v>
                </c:pt>
                <c:pt idx="575">
                  <c:v>32.0</c:v>
                </c:pt>
                <c:pt idx="576">
                  <c:v>32.0</c:v>
                </c:pt>
                <c:pt idx="577">
                  <c:v>32.0</c:v>
                </c:pt>
                <c:pt idx="578">
                  <c:v>32.0</c:v>
                </c:pt>
                <c:pt idx="579">
                  <c:v>32.0</c:v>
                </c:pt>
                <c:pt idx="580">
                  <c:v>32.0</c:v>
                </c:pt>
                <c:pt idx="581">
                  <c:v>32.0</c:v>
                </c:pt>
                <c:pt idx="582">
                  <c:v>32.0</c:v>
                </c:pt>
                <c:pt idx="583">
                  <c:v>32.0</c:v>
                </c:pt>
                <c:pt idx="584">
                  <c:v>32.0</c:v>
                </c:pt>
                <c:pt idx="585">
                  <c:v>32.0</c:v>
                </c:pt>
                <c:pt idx="586">
                  <c:v>32.0</c:v>
                </c:pt>
                <c:pt idx="587">
                  <c:v>32.0</c:v>
                </c:pt>
                <c:pt idx="588">
                  <c:v>32.0</c:v>
                </c:pt>
                <c:pt idx="589">
                  <c:v>32.0</c:v>
                </c:pt>
                <c:pt idx="590">
                  <c:v>32.0</c:v>
                </c:pt>
                <c:pt idx="591">
                  <c:v>32.0</c:v>
                </c:pt>
                <c:pt idx="592">
                  <c:v>32.0</c:v>
                </c:pt>
                <c:pt idx="593">
                  <c:v>32.0</c:v>
                </c:pt>
                <c:pt idx="594">
                  <c:v>32.0</c:v>
                </c:pt>
                <c:pt idx="595">
                  <c:v>32.0</c:v>
                </c:pt>
                <c:pt idx="596">
                  <c:v>32.0</c:v>
                </c:pt>
                <c:pt idx="597">
                  <c:v>32.0</c:v>
                </c:pt>
                <c:pt idx="598">
                  <c:v>32.0</c:v>
                </c:pt>
                <c:pt idx="599">
                  <c:v>32.0</c:v>
                </c:pt>
                <c:pt idx="600">
                  <c:v>32.0</c:v>
                </c:pt>
                <c:pt idx="601">
                  <c:v>32.0</c:v>
                </c:pt>
                <c:pt idx="602">
                  <c:v>32.0</c:v>
                </c:pt>
                <c:pt idx="603">
                  <c:v>32.0</c:v>
                </c:pt>
                <c:pt idx="604">
                  <c:v>32.0</c:v>
                </c:pt>
                <c:pt idx="605">
                  <c:v>32.0</c:v>
                </c:pt>
                <c:pt idx="606">
                  <c:v>32.0</c:v>
                </c:pt>
                <c:pt idx="607">
                  <c:v>32.0</c:v>
                </c:pt>
                <c:pt idx="608">
                  <c:v>32.0</c:v>
                </c:pt>
                <c:pt idx="609">
                  <c:v>32.0</c:v>
                </c:pt>
                <c:pt idx="610">
                  <c:v>32.0</c:v>
                </c:pt>
                <c:pt idx="611">
                  <c:v>32.0</c:v>
                </c:pt>
                <c:pt idx="612">
                  <c:v>32.0</c:v>
                </c:pt>
                <c:pt idx="613">
                  <c:v>32.0</c:v>
                </c:pt>
                <c:pt idx="614">
                  <c:v>32.0</c:v>
                </c:pt>
                <c:pt idx="615">
                  <c:v>32.0</c:v>
                </c:pt>
                <c:pt idx="616">
                  <c:v>32.0</c:v>
                </c:pt>
                <c:pt idx="617">
                  <c:v>32.0</c:v>
                </c:pt>
                <c:pt idx="618">
                  <c:v>32.0</c:v>
                </c:pt>
                <c:pt idx="619">
                  <c:v>32.0</c:v>
                </c:pt>
                <c:pt idx="620">
                  <c:v>32.0</c:v>
                </c:pt>
                <c:pt idx="621">
                  <c:v>32.0</c:v>
                </c:pt>
                <c:pt idx="622">
                  <c:v>32.0</c:v>
                </c:pt>
                <c:pt idx="623">
                  <c:v>32.0</c:v>
                </c:pt>
                <c:pt idx="624">
                  <c:v>32.0</c:v>
                </c:pt>
                <c:pt idx="625">
                  <c:v>32.0</c:v>
                </c:pt>
                <c:pt idx="626">
                  <c:v>32.0</c:v>
                </c:pt>
                <c:pt idx="627">
                  <c:v>32.0</c:v>
                </c:pt>
                <c:pt idx="628">
                  <c:v>32.0</c:v>
                </c:pt>
                <c:pt idx="629">
                  <c:v>32.0</c:v>
                </c:pt>
                <c:pt idx="630">
                  <c:v>32.0</c:v>
                </c:pt>
                <c:pt idx="631">
                  <c:v>32.0</c:v>
                </c:pt>
                <c:pt idx="632">
                  <c:v>32.0</c:v>
                </c:pt>
                <c:pt idx="633">
                  <c:v>32.0</c:v>
                </c:pt>
                <c:pt idx="634">
                  <c:v>32.0</c:v>
                </c:pt>
                <c:pt idx="635">
                  <c:v>32.0</c:v>
                </c:pt>
                <c:pt idx="636">
                  <c:v>32.0</c:v>
                </c:pt>
                <c:pt idx="637">
                  <c:v>32.0</c:v>
                </c:pt>
                <c:pt idx="638">
                  <c:v>32.0</c:v>
                </c:pt>
                <c:pt idx="639">
                  <c:v>32.0</c:v>
                </c:pt>
                <c:pt idx="640">
                  <c:v>32.0</c:v>
                </c:pt>
                <c:pt idx="641">
                  <c:v>32.0</c:v>
                </c:pt>
                <c:pt idx="642">
                  <c:v>32.0</c:v>
                </c:pt>
                <c:pt idx="643">
                  <c:v>32.0</c:v>
                </c:pt>
                <c:pt idx="644">
                  <c:v>32.0</c:v>
                </c:pt>
                <c:pt idx="645">
                  <c:v>32.0</c:v>
                </c:pt>
                <c:pt idx="646">
                  <c:v>32.0</c:v>
                </c:pt>
                <c:pt idx="647">
                  <c:v>32.0</c:v>
                </c:pt>
                <c:pt idx="648">
                  <c:v>32.0</c:v>
                </c:pt>
                <c:pt idx="649">
                  <c:v>32.0</c:v>
                </c:pt>
                <c:pt idx="650">
                  <c:v>32.0</c:v>
                </c:pt>
                <c:pt idx="651">
                  <c:v>32.0</c:v>
                </c:pt>
                <c:pt idx="652">
                  <c:v>32.0</c:v>
                </c:pt>
                <c:pt idx="653">
                  <c:v>32.0</c:v>
                </c:pt>
                <c:pt idx="654">
                  <c:v>32.0</c:v>
                </c:pt>
                <c:pt idx="655">
                  <c:v>32.0</c:v>
                </c:pt>
                <c:pt idx="656">
                  <c:v>32.0</c:v>
                </c:pt>
                <c:pt idx="657">
                  <c:v>32.0</c:v>
                </c:pt>
                <c:pt idx="658">
                  <c:v>32.0</c:v>
                </c:pt>
                <c:pt idx="659">
                  <c:v>32.0</c:v>
                </c:pt>
                <c:pt idx="660">
                  <c:v>32.0</c:v>
                </c:pt>
                <c:pt idx="661">
                  <c:v>32.0</c:v>
                </c:pt>
                <c:pt idx="662">
                  <c:v>32.0</c:v>
                </c:pt>
                <c:pt idx="663">
                  <c:v>32.0</c:v>
                </c:pt>
                <c:pt idx="664">
                  <c:v>32.0</c:v>
                </c:pt>
                <c:pt idx="665">
                  <c:v>32.0</c:v>
                </c:pt>
                <c:pt idx="666">
                  <c:v>32.0</c:v>
                </c:pt>
                <c:pt idx="667">
                  <c:v>32.0</c:v>
                </c:pt>
                <c:pt idx="668">
                  <c:v>32.0</c:v>
                </c:pt>
                <c:pt idx="669">
                  <c:v>32.0</c:v>
                </c:pt>
                <c:pt idx="670">
                  <c:v>32.0</c:v>
                </c:pt>
                <c:pt idx="671">
                  <c:v>32.0</c:v>
                </c:pt>
                <c:pt idx="672">
                  <c:v>32.0</c:v>
                </c:pt>
                <c:pt idx="673">
                  <c:v>32.0</c:v>
                </c:pt>
                <c:pt idx="674">
                  <c:v>32.0</c:v>
                </c:pt>
                <c:pt idx="675">
                  <c:v>32.0</c:v>
                </c:pt>
                <c:pt idx="676">
                  <c:v>32.0</c:v>
                </c:pt>
                <c:pt idx="677">
                  <c:v>32.0</c:v>
                </c:pt>
                <c:pt idx="678">
                  <c:v>32.0</c:v>
                </c:pt>
                <c:pt idx="679">
                  <c:v>32.0</c:v>
                </c:pt>
                <c:pt idx="680">
                  <c:v>32.0</c:v>
                </c:pt>
                <c:pt idx="681">
                  <c:v>32.0</c:v>
                </c:pt>
                <c:pt idx="682">
                  <c:v>32.0</c:v>
                </c:pt>
                <c:pt idx="683">
                  <c:v>32.0</c:v>
                </c:pt>
                <c:pt idx="684">
                  <c:v>32.0</c:v>
                </c:pt>
                <c:pt idx="685">
                  <c:v>32.0</c:v>
                </c:pt>
                <c:pt idx="686">
                  <c:v>32.0</c:v>
                </c:pt>
                <c:pt idx="687">
                  <c:v>32.0</c:v>
                </c:pt>
                <c:pt idx="688">
                  <c:v>32.0</c:v>
                </c:pt>
                <c:pt idx="689">
                  <c:v>32.0</c:v>
                </c:pt>
                <c:pt idx="690">
                  <c:v>32.0</c:v>
                </c:pt>
                <c:pt idx="691">
                  <c:v>32.0</c:v>
                </c:pt>
                <c:pt idx="692">
                  <c:v>32.0</c:v>
                </c:pt>
                <c:pt idx="693">
                  <c:v>32.0</c:v>
                </c:pt>
                <c:pt idx="694">
                  <c:v>32.0</c:v>
                </c:pt>
                <c:pt idx="695">
                  <c:v>32.0</c:v>
                </c:pt>
                <c:pt idx="696">
                  <c:v>32.0</c:v>
                </c:pt>
                <c:pt idx="697">
                  <c:v>32.0</c:v>
                </c:pt>
                <c:pt idx="698">
                  <c:v>32.0</c:v>
                </c:pt>
                <c:pt idx="699">
                  <c:v>32.0</c:v>
                </c:pt>
                <c:pt idx="700">
                  <c:v>32.0</c:v>
                </c:pt>
                <c:pt idx="701">
                  <c:v>32.0</c:v>
                </c:pt>
                <c:pt idx="702">
                  <c:v>32.0</c:v>
                </c:pt>
                <c:pt idx="703">
                  <c:v>32.0</c:v>
                </c:pt>
                <c:pt idx="704">
                  <c:v>32.0</c:v>
                </c:pt>
                <c:pt idx="705">
                  <c:v>32.0</c:v>
                </c:pt>
                <c:pt idx="706">
                  <c:v>32.0</c:v>
                </c:pt>
                <c:pt idx="707">
                  <c:v>32.0</c:v>
                </c:pt>
                <c:pt idx="708">
                  <c:v>32.0</c:v>
                </c:pt>
                <c:pt idx="709">
                  <c:v>32.0</c:v>
                </c:pt>
                <c:pt idx="710">
                  <c:v>32.0</c:v>
                </c:pt>
                <c:pt idx="711">
                  <c:v>32.0</c:v>
                </c:pt>
                <c:pt idx="712">
                  <c:v>32.0</c:v>
                </c:pt>
                <c:pt idx="713">
                  <c:v>32.0</c:v>
                </c:pt>
                <c:pt idx="714">
                  <c:v>32.0</c:v>
                </c:pt>
                <c:pt idx="715">
                  <c:v>32.0</c:v>
                </c:pt>
                <c:pt idx="716">
                  <c:v>32.0</c:v>
                </c:pt>
                <c:pt idx="717">
                  <c:v>32.0</c:v>
                </c:pt>
                <c:pt idx="718">
                  <c:v>32.0</c:v>
                </c:pt>
                <c:pt idx="719">
                  <c:v>32.0</c:v>
                </c:pt>
                <c:pt idx="720">
                  <c:v>32.0</c:v>
                </c:pt>
                <c:pt idx="721">
                  <c:v>32.0</c:v>
                </c:pt>
                <c:pt idx="722">
                  <c:v>32.0</c:v>
                </c:pt>
                <c:pt idx="723">
                  <c:v>32.0</c:v>
                </c:pt>
                <c:pt idx="724">
                  <c:v>32.0</c:v>
                </c:pt>
                <c:pt idx="725">
                  <c:v>32.0</c:v>
                </c:pt>
                <c:pt idx="726">
                  <c:v>32.0</c:v>
                </c:pt>
                <c:pt idx="727">
                  <c:v>32.0</c:v>
                </c:pt>
                <c:pt idx="728">
                  <c:v>32.0</c:v>
                </c:pt>
                <c:pt idx="729">
                  <c:v>32.0</c:v>
                </c:pt>
                <c:pt idx="730">
                  <c:v>32.0</c:v>
                </c:pt>
                <c:pt idx="731">
                  <c:v>32.0</c:v>
                </c:pt>
                <c:pt idx="732">
                  <c:v>32.0</c:v>
                </c:pt>
                <c:pt idx="733">
                  <c:v>32.0</c:v>
                </c:pt>
                <c:pt idx="734">
                  <c:v>32.0</c:v>
                </c:pt>
                <c:pt idx="735">
                  <c:v>32.0</c:v>
                </c:pt>
                <c:pt idx="736">
                  <c:v>32.0</c:v>
                </c:pt>
                <c:pt idx="737">
                  <c:v>32.0</c:v>
                </c:pt>
                <c:pt idx="738">
                  <c:v>32.0</c:v>
                </c:pt>
                <c:pt idx="739">
                  <c:v>32.0</c:v>
                </c:pt>
                <c:pt idx="740">
                  <c:v>32.0</c:v>
                </c:pt>
                <c:pt idx="741">
                  <c:v>32.0</c:v>
                </c:pt>
                <c:pt idx="742">
                  <c:v>32.0</c:v>
                </c:pt>
                <c:pt idx="743">
                  <c:v>32.0</c:v>
                </c:pt>
                <c:pt idx="744">
                  <c:v>32.0</c:v>
                </c:pt>
                <c:pt idx="745">
                  <c:v>32.0</c:v>
                </c:pt>
                <c:pt idx="746">
                  <c:v>32.0</c:v>
                </c:pt>
                <c:pt idx="747">
                  <c:v>32.0</c:v>
                </c:pt>
                <c:pt idx="748">
                  <c:v>32.0</c:v>
                </c:pt>
                <c:pt idx="749">
                  <c:v>32.0</c:v>
                </c:pt>
                <c:pt idx="750">
                  <c:v>32.0</c:v>
                </c:pt>
                <c:pt idx="751">
                  <c:v>32.0</c:v>
                </c:pt>
                <c:pt idx="752">
                  <c:v>32.0</c:v>
                </c:pt>
                <c:pt idx="753">
                  <c:v>32.0</c:v>
                </c:pt>
                <c:pt idx="754">
                  <c:v>32.0</c:v>
                </c:pt>
                <c:pt idx="755">
                  <c:v>32.0</c:v>
                </c:pt>
                <c:pt idx="756">
                  <c:v>32.0</c:v>
                </c:pt>
                <c:pt idx="757">
                  <c:v>32.0</c:v>
                </c:pt>
                <c:pt idx="758">
                  <c:v>32.0</c:v>
                </c:pt>
                <c:pt idx="759">
                  <c:v>32.0</c:v>
                </c:pt>
                <c:pt idx="760">
                  <c:v>32.0</c:v>
                </c:pt>
                <c:pt idx="761">
                  <c:v>32.0</c:v>
                </c:pt>
                <c:pt idx="762">
                  <c:v>32.0</c:v>
                </c:pt>
                <c:pt idx="763">
                  <c:v>32.0</c:v>
                </c:pt>
                <c:pt idx="764">
                  <c:v>32.0</c:v>
                </c:pt>
                <c:pt idx="765">
                  <c:v>32.0</c:v>
                </c:pt>
                <c:pt idx="766">
                  <c:v>32.0</c:v>
                </c:pt>
                <c:pt idx="767">
                  <c:v>32.0</c:v>
                </c:pt>
                <c:pt idx="768">
                  <c:v>32.0</c:v>
                </c:pt>
                <c:pt idx="769">
                  <c:v>32.0</c:v>
                </c:pt>
                <c:pt idx="770">
                  <c:v>32.0</c:v>
                </c:pt>
                <c:pt idx="771">
                  <c:v>32.0</c:v>
                </c:pt>
                <c:pt idx="772">
                  <c:v>32.0</c:v>
                </c:pt>
                <c:pt idx="773">
                  <c:v>32.0</c:v>
                </c:pt>
                <c:pt idx="774">
                  <c:v>32.0</c:v>
                </c:pt>
                <c:pt idx="775">
                  <c:v>32.0</c:v>
                </c:pt>
                <c:pt idx="776">
                  <c:v>32.0</c:v>
                </c:pt>
                <c:pt idx="777">
                  <c:v>32.0</c:v>
                </c:pt>
                <c:pt idx="778">
                  <c:v>32.0</c:v>
                </c:pt>
                <c:pt idx="779">
                  <c:v>32.0</c:v>
                </c:pt>
                <c:pt idx="780">
                  <c:v>32.0</c:v>
                </c:pt>
                <c:pt idx="781">
                  <c:v>32.0</c:v>
                </c:pt>
                <c:pt idx="782">
                  <c:v>32.0</c:v>
                </c:pt>
                <c:pt idx="783">
                  <c:v>32.0</c:v>
                </c:pt>
                <c:pt idx="784">
                  <c:v>32.0</c:v>
                </c:pt>
                <c:pt idx="785">
                  <c:v>32.0</c:v>
                </c:pt>
                <c:pt idx="786">
                  <c:v>32.0</c:v>
                </c:pt>
                <c:pt idx="787">
                  <c:v>32.0</c:v>
                </c:pt>
                <c:pt idx="788">
                  <c:v>32.0</c:v>
                </c:pt>
                <c:pt idx="789">
                  <c:v>32.0</c:v>
                </c:pt>
                <c:pt idx="790">
                  <c:v>32.0</c:v>
                </c:pt>
                <c:pt idx="791">
                  <c:v>32.0</c:v>
                </c:pt>
                <c:pt idx="792">
                  <c:v>32.0</c:v>
                </c:pt>
                <c:pt idx="793">
                  <c:v>32.0</c:v>
                </c:pt>
                <c:pt idx="794">
                  <c:v>32.0</c:v>
                </c:pt>
                <c:pt idx="795">
                  <c:v>32.0</c:v>
                </c:pt>
                <c:pt idx="796">
                  <c:v>32.0</c:v>
                </c:pt>
                <c:pt idx="797">
                  <c:v>32.0</c:v>
                </c:pt>
                <c:pt idx="798">
                  <c:v>32.0</c:v>
                </c:pt>
                <c:pt idx="799">
                  <c:v>32.0</c:v>
                </c:pt>
                <c:pt idx="800">
                  <c:v>32.0</c:v>
                </c:pt>
                <c:pt idx="801">
                  <c:v>32.0</c:v>
                </c:pt>
                <c:pt idx="802">
                  <c:v>32.0</c:v>
                </c:pt>
                <c:pt idx="803">
                  <c:v>32.0</c:v>
                </c:pt>
                <c:pt idx="804">
                  <c:v>32.0</c:v>
                </c:pt>
                <c:pt idx="805">
                  <c:v>32.0</c:v>
                </c:pt>
                <c:pt idx="806">
                  <c:v>32.0</c:v>
                </c:pt>
                <c:pt idx="807">
                  <c:v>32.0</c:v>
                </c:pt>
                <c:pt idx="808">
                  <c:v>32.0</c:v>
                </c:pt>
                <c:pt idx="809">
                  <c:v>32.0</c:v>
                </c:pt>
                <c:pt idx="810">
                  <c:v>32.0</c:v>
                </c:pt>
                <c:pt idx="811">
                  <c:v>32.0</c:v>
                </c:pt>
                <c:pt idx="812">
                  <c:v>32.0</c:v>
                </c:pt>
                <c:pt idx="813">
                  <c:v>32.0</c:v>
                </c:pt>
                <c:pt idx="814">
                  <c:v>32.0</c:v>
                </c:pt>
                <c:pt idx="815">
                  <c:v>32.0</c:v>
                </c:pt>
                <c:pt idx="816">
                  <c:v>32.0</c:v>
                </c:pt>
                <c:pt idx="817">
                  <c:v>32.0</c:v>
                </c:pt>
                <c:pt idx="818">
                  <c:v>32.0</c:v>
                </c:pt>
                <c:pt idx="819">
                  <c:v>32.0</c:v>
                </c:pt>
                <c:pt idx="820">
                  <c:v>32.0</c:v>
                </c:pt>
                <c:pt idx="821">
                  <c:v>32.0</c:v>
                </c:pt>
                <c:pt idx="822">
                  <c:v>32.0</c:v>
                </c:pt>
                <c:pt idx="823">
                  <c:v>32.0</c:v>
                </c:pt>
                <c:pt idx="824">
                  <c:v>32.0</c:v>
                </c:pt>
                <c:pt idx="825">
                  <c:v>32.0</c:v>
                </c:pt>
                <c:pt idx="826">
                  <c:v>32.0</c:v>
                </c:pt>
                <c:pt idx="827">
                  <c:v>32.0</c:v>
                </c:pt>
                <c:pt idx="828">
                  <c:v>32.0</c:v>
                </c:pt>
                <c:pt idx="829">
                  <c:v>32.0</c:v>
                </c:pt>
                <c:pt idx="830">
                  <c:v>32.0</c:v>
                </c:pt>
                <c:pt idx="831">
                  <c:v>32.0</c:v>
                </c:pt>
                <c:pt idx="832">
                  <c:v>32.0</c:v>
                </c:pt>
                <c:pt idx="833">
                  <c:v>32.0</c:v>
                </c:pt>
                <c:pt idx="834">
                  <c:v>32.0</c:v>
                </c:pt>
                <c:pt idx="835">
                  <c:v>32.0</c:v>
                </c:pt>
                <c:pt idx="836">
                  <c:v>32.0</c:v>
                </c:pt>
                <c:pt idx="837">
                  <c:v>32.0</c:v>
                </c:pt>
                <c:pt idx="838">
                  <c:v>32.0</c:v>
                </c:pt>
                <c:pt idx="839">
                  <c:v>32.0</c:v>
                </c:pt>
                <c:pt idx="840">
                  <c:v>32.0</c:v>
                </c:pt>
                <c:pt idx="841">
                  <c:v>32.0</c:v>
                </c:pt>
                <c:pt idx="842">
                  <c:v>32.0</c:v>
                </c:pt>
                <c:pt idx="843">
                  <c:v>32.0</c:v>
                </c:pt>
                <c:pt idx="844">
                  <c:v>32.0</c:v>
                </c:pt>
                <c:pt idx="845">
                  <c:v>32.0</c:v>
                </c:pt>
                <c:pt idx="846">
                  <c:v>32.0</c:v>
                </c:pt>
                <c:pt idx="847">
                  <c:v>32.0</c:v>
                </c:pt>
                <c:pt idx="848">
                  <c:v>32.0</c:v>
                </c:pt>
                <c:pt idx="849">
                  <c:v>32.0</c:v>
                </c:pt>
                <c:pt idx="850">
                  <c:v>32.0</c:v>
                </c:pt>
                <c:pt idx="851">
                  <c:v>32.0</c:v>
                </c:pt>
                <c:pt idx="852">
                  <c:v>32.0</c:v>
                </c:pt>
                <c:pt idx="853">
                  <c:v>32.0</c:v>
                </c:pt>
                <c:pt idx="854">
                  <c:v>32.0</c:v>
                </c:pt>
                <c:pt idx="855">
                  <c:v>32.0</c:v>
                </c:pt>
                <c:pt idx="856">
                  <c:v>32.0</c:v>
                </c:pt>
                <c:pt idx="857">
                  <c:v>32.0</c:v>
                </c:pt>
                <c:pt idx="858">
                  <c:v>32.0</c:v>
                </c:pt>
                <c:pt idx="859">
                  <c:v>32.0</c:v>
                </c:pt>
                <c:pt idx="860">
                  <c:v>32.0</c:v>
                </c:pt>
                <c:pt idx="861">
                  <c:v>32.0</c:v>
                </c:pt>
                <c:pt idx="862">
                  <c:v>32.0</c:v>
                </c:pt>
                <c:pt idx="863">
                  <c:v>32.0</c:v>
                </c:pt>
                <c:pt idx="864">
                  <c:v>32.0</c:v>
                </c:pt>
                <c:pt idx="865">
                  <c:v>32.0</c:v>
                </c:pt>
                <c:pt idx="866">
                  <c:v>32.0</c:v>
                </c:pt>
                <c:pt idx="867">
                  <c:v>32.0</c:v>
                </c:pt>
                <c:pt idx="868">
                  <c:v>32.0</c:v>
                </c:pt>
                <c:pt idx="869">
                  <c:v>32.0</c:v>
                </c:pt>
                <c:pt idx="870">
                  <c:v>32.0</c:v>
                </c:pt>
                <c:pt idx="871">
                  <c:v>32.0</c:v>
                </c:pt>
                <c:pt idx="872">
                  <c:v>32.0</c:v>
                </c:pt>
                <c:pt idx="873">
                  <c:v>32.0</c:v>
                </c:pt>
                <c:pt idx="874">
                  <c:v>32.0</c:v>
                </c:pt>
                <c:pt idx="875">
                  <c:v>32.0</c:v>
                </c:pt>
                <c:pt idx="876">
                  <c:v>32.0</c:v>
                </c:pt>
                <c:pt idx="877">
                  <c:v>32.0</c:v>
                </c:pt>
                <c:pt idx="878">
                  <c:v>32.0</c:v>
                </c:pt>
                <c:pt idx="879">
                  <c:v>32.0</c:v>
                </c:pt>
                <c:pt idx="880">
                  <c:v>32.0</c:v>
                </c:pt>
                <c:pt idx="881">
                  <c:v>32.0</c:v>
                </c:pt>
                <c:pt idx="882">
                  <c:v>32.0</c:v>
                </c:pt>
                <c:pt idx="883">
                  <c:v>32.0</c:v>
                </c:pt>
                <c:pt idx="884">
                  <c:v>32.0</c:v>
                </c:pt>
                <c:pt idx="885">
                  <c:v>32.0</c:v>
                </c:pt>
                <c:pt idx="886">
                  <c:v>32.0</c:v>
                </c:pt>
                <c:pt idx="887">
                  <c:v>32.0</c:v>
                </c:pt>
                <c:pt idx="888">
                  <c:v>32.0</c:v>
                </c:pt>
                <c:pt idx="889">
                  <c:v>32.0</c:v>
                </c:pt>
                <c:pt idx="890">
                  <c:v>32.0</c:v>
                </c:pt>
                <c:pt idx="891">
                  <c:v>32.0</c:v>
                </c:pt>
                <c:pt idx="892">
                  <c:v>32.0</c:v>
                </c:pt>
                <c:pt idx="893">
                  <c:v>32.0</c:v>
                </c:pt>
                <c:pt idx="894">
                  <c:v>32.0</c:v>
                </c:pt>
                <c:pt idx="895">
                  <c:v>32.0</c:v>
                </c:pt>
                <c:pt idx="896">
                  <c:v>32.0</c:v>
                </c:pt>
                <c:pt idx="897">
                  <c:v>32.0</c:v>
                </c:pt>
                <c:pt idx="898">
                  <c:v>32.0</c:v>
                </c:pt>
                <c:pt idx="899">
                  <c:v>32.0</c:v>
                </c:pt>
                <c:pt idx="900">
                  <c:v>32.0</c:v>
                </c:pt>
                <c:pt idx="901">
                  <c:v>32.0</c:v>
                </c:pt>
                <c:pt idx="902">
                  <c:v>32.0</c:v>
                </c:pt>
                <c:pt idx="903">
                  <c:v>32.0</c:v>
                </c:pt>
                <c:pt idx="904">
                  <c:v>32.0</c:v>
                </c:pt>
                <c:pt idx="905">
                  <c:v>32.0</c:v>
                </c:pt>
                <c:pt idx="906">
                  <c:v>32.0</c:v>
                </c:pt>
                <c:pt idx="907">
                  <c:v>32.0</c:v>
                </c:pt>
                <c:pt idx="908">
                  <c:v>32.0</c:v>
                </c:pt>
                <c:pt idx="909">
                  <c:v>32.0</c:v>
                </c:pt>
                <c:pt idx="910">
                  <c:v>32.0</c:v>
                </c:pt>
                <c:pt idx="911">
                  <c:v>32.0</c:v>
                </c:pt>
                <c:pt idx="912">
                  <c:v>32.0</c:v>
                </c:pt>
                <c:pt idx="913">
                  <c:v>32.0</c:v>
                </c:pt>
                <c:pt idx="914">
                  <c:v>32.0</c:v>
                </c:pt>
                <c:pt idx="915">
                  <c:v>32.0</c:v>
                </c:pt>
                <c:pt idx="916">
                  <c:v>32.0</c:v>
                </c:pt>
                <c:pt idx="917">
                  <c:v>32.0</c:v>
                </c:pt>
                <c:pt idx="918">
                  <c:v>32.0</c:v>
                </c:pt>
                <c:pt idx="919">
                  <c:v>32.0</c:v>
                </c:pt>
                <c:pt idx="920">
                  <c:v>32.0</c:v>
                </c:pt>
                <c:pt idx="921">
                  <c:v>32.0</c:v>
                </c:pt>
                <c:pt idx="922">
                  <c:v>32.0</c:v>
                </c:pt>
                <c:pt idx="923">
                  <c:v>32.0</c:v>
                </c:pt>
                <c:pt idx="924">
                  <c:v>32.0</c:v>
                </c:pt>
                <c:pt idx="925">
                  <c:v>32.0</c:v>
                </c:pt>
                <c:pt idx="926">
                  <c:v>32.0</c:v>
                </c:pt>
                <c:pt idx="927">
                  <c:v>32.0</c:v>
                </c:pt>
                <c:pt idx="928">
                  <c:v>32.0</c:v>
                </c:pt>
                <c:pt idx="929">
                  <c:v>32.0</c:v>
                </c:pt>
                <c:pt idx="930">
                  <c:v>32.0</c:v>
                </c:pt>
                <c:pt idx="931">
                  <c:v>32.0</c:v>
                </c:pt>
                <c:pt idx="932">
                  <c:v>32.0</c:v>
                </c:pt>
                <c:pt idx="933">
                  <c:v>32.0</c:v>
                </c:pt>
                <c:pt idx="934">
                  <c:v>32.0</c:v>
                </c:pt>
                <c:pt idx="935">
                  <c:v>32.0</c:v>
                </c:pt>
                <c:pt idx="936">
                  <c:v>32.0</c:v>
                </c:pt>
                <c:pt idx="937">
                  <c:v>32.0</c:v>
                </c:pt>
                <c:pt idx="938">
                  <c:v>32.0</c:v>
                </c:pt>
                <c:pt idx="939">
                  <c:v>32.0</c:v>
                </c:pt>
                <c:pt idx="940">
                  <c:v>32.0</c:v>
                </c:pt>
                <c:pt idx="941">
                  <c:v>32.0</c:v>
                </c:pt>
                <c:pt idx="942">
                  <c:v>32.0</c:v>
                </c:pt>
                <c:pt idx="943">
                  <c:v>32.0</c:v>
                </c:pt>
                <c:pt idx="944">
                  <c:v>32.0</c:v>
                </c:pt>
                <c:pt idx="945">
                  <c:v>32.0</c:v>
                </c:pt>
                <c:pt idx="946">
                  <c:v>32.0</c:v>
                </c:pt>
                <c:pt idx="947">
                  <c:v>32.0</c:v>
                </c:pt>
                <c:pt idx="948">
                  <c:v>32.0</c:v>
                </c:pt>
                <c:pt idx="949">
                  <c:v>32.0</c:v>
                </c:pt>
                <c:pt idx="950">
                  <c:v>32.0</c:v>
                </c:pt>
                <c:pt idx="951">
                  <c:v>32.0</c:v>
                </c:pt>
                <c:pt idx="952">
                  <c:v>32.0</c:v>
                </c:pt>
                <c:pt idx="953">
                  <c:v>32.0</c:v>
                </c:pt>
                <c:pt idx="954">
                  <c:v>32.0</c:v>
                </c:pt>
                <c:pt idx="955">
                  <c:v>32.0</c:v>
                </c:pt>
                <c:pt idx="956">
                  <c:v>32.0</c:v>
                </c:pt>
                <c:pt idx="957">
                  <c:v>32.0</c:v>
                </c:pt>
                <c:pt idx="958">
                  <c:v>32.0</c:v>
                </c:pt>
                <c:pt idx="959">
                  <c:v>32.0</c:v>
                </c:pt>
                <c:pt idx="960">
                  <c:v>32.0</c:v>
                </c:pt>
                <c:pt idx="961">
                  <c:v>32.0</c:v>
                </c:pt>
                <c:pt idx="962">
                  <c:v>32.0</c:v>
                </c:pt>
                <c:pt idx="963">
                  <c:v>32.0</c:v>
                </c:pt>
                <c:pt idx="964">
                  <c:v>32.0</c:v>
                </c:pt>
                <c:pt idx="965">
                  <c:v>32.0</c:v>
                </c:pt>
                <c:pt idx="966">
                  <c:v>32.0</c:v>
                </c:pt>
                <c:pt idx="967">
                  <c:v>32.0</c:v>
                </c:pt>
                <c:pt idx="968">
                  <c:v>32.0</c:v>
                </c:pt>
                <c:pt idx="969">
                  <c:v>32.0</c:v>
                </c:pt>
                <c:pt idx="970">
                  <c:v>32.0</c:v>
                </c:pt>
                <c:pt idx="971">
                  <c:v>32.0</c:v>
                </c:pt>
                <c:pt idx="972">
                  <c:v>32.0</c:v>
                </c:pt>
                <c:pt idx="973">
                  <c:v>32.0</c:v>
                </c:pt>
                <c:pt idx="974">
                  <c:v>32.0</c:v>
                </c:pt>
                <c:pt idx="975">
                  <c:v>32.0</c:v>
                </c:pt>
                <c:pt idx="976">
                  <c:v>32.0</c:v>
                </c:pt>
                <c:pt idx="977">
                  <c:v>32.0</c:v>
                </c:pt>
                <c:pt idx="978">
                  <c:v>32.0</c:v>
                </c:pt>
                <c:pt idx="979">
                  <c:v>32.0</c:v>
                </c:pt>
                <c:pt idx="980">
                  <c:v>32.0</c:v>
                </c:pt>
                <c:pt idx="981">
                  <c:v>32.0</c:v>
                </c:pt>
                <c:pt idx="982">
                  <c:v>32.0</c:v>
                </c:pt>
                <c:pt idx="983">
                  <c:v>32.0</c:v>
                </c:pt>
                <c:pt idx="984">
                  <c:v>32.0</c:v>
                </c:pt>
                <c:pt idx="985">
                  <c:v>32.0</c:v>
                </c:pt>
                <c:pt idx="986">
                  <c:v>32.0</c:v>
                </c:pt>
                <c:pt idx="987">
                  <c:v>32.0</c:v>
                </c:pt>
                <c:pt idx="988">
                  <c:v>32.0</c:v>
                </c:pt>
                <c:pt idx="989">
                  <c:v>32.0</c:v>
                </c:pt>
                <c:pt idx="990">
                  <c:v>32.0</c:v>
                </c:pt>
                <c:pt idx="991">
                  <c:v>32.0</c:v>
                </c:pt>
                <c:pt idx="992">
                  <c:v>32.0</c:v>
                </c:pt>
                <c:pt idx="993">
                  <c:v>32.0</c:v>
                </c:pt>
                <c:pt idx="994">
                  <c:v>32.0</c:v>
                </c:pt>
                <c:pt idx="995">
                  <c:v>32.0</c:v>
                </c:pt>
                <c:pt idx="996">
                  <c:v>32.0</c:v>
                </c:pt>
                <c:pt idx="997">
                  <c:v>32.0</c:v>
                </c:pt>
                <c:pt idx="998">
                  <c:v>32.0</c:v>
                </c:pt>
                <c:pt idx="999">
                  <c:v>32.0</c:v>
                </c:pt>
                <c:pt idx="1000">
                  <c:v>32.0</c:v>
                </c:pt>
                <c:pt idx="1001">
                  <c:v>32.0</c:v>
                </c:pt>
                <c:pt idx="1002">
                  <c:v>32.0</c:v>
                </c:pt>
                <c:pt idx="1003">
                  <c:v>32.0</c:v>
                </c:pt>
                <c:pt idx="1004">
                  <c:v>32.0</c:v>
                </c:pt>
                <c:pt idx="1005">
                  <c:v>32.0</c:v>
                </c:pt>
                <c:pt idx="1006">
                  <c:v>32.0</c:v>
                </c:pt>
                <c:pt idx="1007">
                  <c:v>32.0</c:v>
                </c:pt>
                <c:pt idx="1008">
                  <c:v>32.0</c:v>
                </c:pt>
                <c:pt idx="1009">
                  <c:v>32.0</c:v>
                </c:pt>
                <c:pt idx="1010">
                  <c:v>32.0</c:v>
                </c:pt>
                <c:pt idx="1011">
                  <c:v>32.0</c:v>
                </c:pt>
                <c:pt idx="1012">
                  <c:v>32.0</c:v>
                </c:pt>
                <c:pt idx="1013">
                  <c:v>32.0</c:v>
                </c:pt>
                <c:pt idx="1014">
                  <c:v>32.0</c:v>
                </c:pt>
                <c:pt idx="1015">
                  <c:v>32.0</c:v>
                </c:pt>
                <c:pt idx="1016">
                  <c:v>32.0</c:v>
                </c:pt>
                <c:pt idx="1017">
                  <c:v>32.0</c:v>
                </c:pt>
                <c:pt idx="1018">
                  <c:v>32.0</c:v>
                </c:pt>
                <c:pt idx="1019">
                  <c:v>32.0</c:v>
                </c:pt>
                <c:pt idx="1020">
                  <c:v>32.0</c:v>
                </c:pt>
                <c:pt idx="1021">
                  <c:v>32.0</c:v>
                </c:pt>
                <c:pt idx="1022">
                  <c:v>32.0</c:v>
                </c:pt>
                <c:pt idx="1023">
                  <c:v>32.0</c:v>
                </c:pt>
                <c:pt idx="1024">
                  <c:v>32.0</c:v>
                </c:pt>
                <c:pt idx="1025">
                  <c:v>32.0</c:v>
                </c:pt>
                <c:pt idx="1026">
                  <c:v>32.0</c:v>
                </c:pt>
                <c:pt idx="1027">
                  <c:v>32.0</c:v>
                </c:pt>
                <c:pt idx="1028">
                  <c:v>32.0</c:v>
                </c:pt>
                <c:pt idx="1029">
                  <c:v>32.0</c:v>
                </c:pt>
                <c:pt idx="1030">
                  <c:v>32.0</c:v>
                </c:pt>
                <c:pt idx="1031">
                  <c:v>32.0</c:v>
                </c:pt>
                <c:pt idx="1032">
                  <c:v>32.0</c:v>
                </c:pt>
                <c:pt idx="1033">
                  <c:v>32.0</c:v>
                </c:pt>
                <c:pt idx="1034">
                  <c:v>32.0</c:v>
                </c:pt>
                <c:pt idx="1035">
                  <c:v>32.0</c:v>
                </c:pt>
                <c:pt idx="1036">
                  <c:v>32.0</c:v>
                </c:pt>
                <c:pt idx="1037">
                  <c:v>32.0</c:v>
                </c:pt>
                <c:pt idx="1038">
                  <c:v>32.0</c:v>
                </c:pt>
                <c:pt idx="1039">
                  <c:v>32.0</c:v>
                </c:pt>
                <c:pt idx="1040">
                  <c:v>32.0</c:v>
                </c:pt>
                <c:pt idx="1041">
                  <c:v>32.0</c:v>
                </c:pt>
                <c:pt idx="1042">
                  <c:v>32.0</c:v>
                </c:pt>
                <c:pt idx="1043">
                  <c:v>32.0</c:v>
                </c:pt>
                <c:pt idx="1044">
                  <c:v>32.0</c:v>
                </c:pt>
                <c:pt idx="1045">
                  <c:v>32.0</c:v>
                </c:pt>
                <c:pt idx="1046">
                  <c:v>32.0</c:v>
                </c:pt>
                <c:pt idx="1047">
                  <c:v>32.0</c:v>
                </c:pt>
                <c:pt idx="1048">
                  <c:v>32.0</c:v>
                </c:pt>
                <c:pt idx="1049">
                  <c:v>32.0</c:v>
                </c:pt>
                <c:pt idx="1050">
                  <c:v>32.0</c:v>
                </c:pt>
                <c:pt idx="1051">
                  <c:v>32.0</c:v>
                </c:pt>
                <c:pt idx="1052">
                  <c:v>32.0</c:v>
                </c:pt>
                <c:pt idx="1053">
                  <c:v>32.0</c:v>
                </c:pt>
                <c:pt idx="1054">
                  <c:v>32.0</c:v>
                </c:pt>
                <c:pt idx="1055">
                  <c:v>32.0</c:v>
                </c:pt>
                <c:pt idx="1056">
                  <c:v>32.0</c:v>
                </c:pt>
                <c:pt idx="1057">
                  <c:v>32.0</c:v>
                </c:pt>
                <c:pt idx="1058">
                  <c:v>32.0</c:v>
                </c:pt>
                <c:pt idx="1059">
                  <c:v>32.0</c:v>
                </c:pt>
                <c:pt idx="1060">
                  <c:v>32.0</c:v>
                </c:pt>
                <c:pt idx="1061">
                  <c:v>32.0</c:v>
                </c:pt>
                <c:pt idx="1062">
                  <c:v>32.0</c:v>
                </c:pt>
                <c:pt idx="1063">
                  <c:v>32.0</c:v>
                </c:pt>
                <c:pt idx="1064">
                  <c:v>32.0</c:v>
                </c:pt>
                <c:pt idx="1065">
                  <c:v>32.0</c:v>
                </c:pt>
                <c:pt idx="1066">
                  <c:v>32.0</c:v>
                </c:pt>
                <c:pt idx="1067">
                  <c:v>32.0</c:v>
                </c:pt>
                <c:pt idx="1068">
                  <c:v>32.0</c:v>
                </c:pt>
                <c:pt idx="1069">
                  <c:v>32.0</c:v>
                </c:pt>
                <c:pt idx="1070">
                  <c:v>32.0</c:v>
                </c:pt>
                <c:pt idx="1071">
                  <c:v>32.0</c:v>
                </c:pt>
                <c:pt idx="1072">
                  <c:v>32.0</c:v>
                </c:pt>
                <c:pt idx="1073">
                  <c:v>32.0</c:v>
                </c:pt>
                <c:pt idx="1074">
                  <c:v>32.0</c:v>
                </c:pt>
                <c:pt idx="1075">
                  <c:v>32.0</c:v>
                </c:pt>
                <c:pt idx="1076">
                  <c:v>32.0</c:v>
                </c:pt>
                <c:pt idx="1077">
                  <c:v>32.0</c:v>
                </c:pt>
                <c:pt idx="1078">
                  <c:v>32.0</c:v>
                </c:pt>
                <c:pt idx="1079">
                  <c:v>32.0</c:v>
                </c:pt>
                <c:pt idx="1080">
                  <c:v>32.0</c:v>
                </c:pt>
                <c:pt idx="1081">
                  <c:v>32.0</c:v>
                </c:pt>
                <c:pt idx="1082">
                  <c:v>32.0</c:v>
                </c:pt>
                <c:pt idx="1083">
                  <c:v>32.0</c:v>
                </c:pt>
                <c:pt idx="1084">
                  <c:v>32.0</c:v>
                </c:pt>
                <c:pt idx="1085">
                  <c:v>32.0</c:v>
                </c:pt>
                <c:pt idx="1086">
                  <c:v>32.0</c:v>
                </c:pt>
                <c:pt idx="1087">
                  <c:v>32.0</c:v>
                </c:pt>
                <c:pt idx="1088">
                  <c:v>32.0</c:v>
                </c:pt>
                <c:pt idx="1089">
                  <c:v>32.0</c:v>
                </c:pt>
                <c:pt idx="1090">
                  <c:v>32.0</c:v>
                </c:pt>
                <c:pt idx="1091">
                  <c:v>32.0</c:v>
                </c:pt>
                <c:pt idx="1092">
                  <c:v>32.0</c:v>
                </c:pt>
                <c:pt idx="1093">
                  <c:v>32.0</c:v>
                </c:pt>
                <c:pt idx="1094">
                  <c:v>32.0</c:v>
                </c:pt>
                <c:pt idx="1095">
                  <c:v>32.0</c:v>
                </c:pt>
                <c:pt idx="1096">
                  <c:v>32.0</c:v>
                </c:pt>
                <c:pt idx="1097">
                  <c:v>32.0</c:v>
                </c:pt>
                <c:pt idx="1098">
                  <c:v>32.0</c:v>
                </c:pt>
                <c:pt idx="1099">
                  <c:v>32.0</c:v>
                </c:pt>
                <c:pt idx="1100">
                  <c:v>32.0</c:v>
                </c:pt>
                <c:pt idx="1101">
                  <c:v>32.0</c:v>
                </c:pt>
                <c:pt idx="1102">
                  <c:v>32.0</c:v>
                </c:pt>
                <c:pt idx="1103">
                  <c:v>32.0</c:v>
                </c:pt>
                <c:pt idx="1104">
                  <c:v>32.0</c:v>
                </c:pt>
                <c:pt idx="1105">
                  <c:v>32.0</c:v>
                </c:pt>
                <c:pt idx="1106">
                  <c:v>32.0</c:v>
                </c:pt>
                <c:pt idx="1107">
                  <c:v>32.0</c:v>
                </c:pt>
                <c:pt idx="1108">
                  <c:v>32.0</c:v>
                </c:pt>
                <c:pt idx="1109">
                  <c:v>32.0</c:v>
                </c:pt>
                <c:pt idx="1110">
                  <c:v>32.0</c:v>
                </c:pt>
                <c:pt idx="1111">
                  <c:v>32.0</c:v>
                </c:pt>
                <c:pt idx="1112">
                  <c:v>32.0</c:v>
                </c:pt>
                <c:pt idx="1113">
                  <c:v>32.0</c:v>
                </c:pt>
                <c:pt idx="1114">
                  <c:v>32.0</c:v>
                </c:pt>
                <c:pt idx="1115">
                  <c:v>32.0</c:v>
                </c:pt>
                <c:pt idx="1116">
                  <c:v>32.0</c:v>
                </c:pt>
                <c:pt idx="1117">
                  <c:v>32.0</c:v>
                </c:pt>
                <c:pt idx="1118">
                  <c:v>32.0</c:v>
                </c:pt>
                <c:pt idx="1119">
                  <c:v>32.0</c:v>
                </c:pt>
                <c:pt idx="1120">
                  <c:v>32.0</c:v>
                </c:pt>
                <c:pt idx="1121">
                  <c:v>32.0</c:v>
                </c:pt>
                <c:pt idx="1122">
                  <c:v>32.0</c:v>
                </c:pt>
                <c:pt idx="1123">
                  <c:v>32.0</c:v>
                </c:pt>
                <c:pt idx="1124">
                  <c:v>32.0</c:v>
                </c:pt>
                <c:pt idx="1125">
                  <c:v>32.0</c:v>
                </c:pt>
                <c:pt idx="1126">
                  <c:v>32.0</c:v>
                </c:pt>
                <c:pt idx="1127">
                  <c:v>32.0</c:v>
                </c:pt>
                <c:pt idx="1128">
                  <c:v>32.0</c:v>
                </c:pt>
                <c:pt idx="1129">
                  <c:v>32.0</c:v>
                </c:pt>
                <c:pt idx="1130">
                  <c:v>32.0</c:v>
                </c:pt>
                <c:pt idx="1131">
                  <c:v>32.0</c:v>
                </c:pt>
                <c:pt idx="1132">
                  <c:v>32.0</c:v>
                </c:pt>
                <c:pt idx="1133">
                  <c:v>32.0</c:v>
                </c:pt>
                <c:pt idx="1134">
                  <c:v>32.0</c:v>
                </c:pt>
                <c:pt idx="1135">
                  <c:v>32.0</c:v>
                </c:pt>
                <c:pt idx="1136">
                  <c:v>32.0</c:v>
                </c:pt>
                <c:pt idx="1137">
                  <c:v>32.0</c:v>
                </c:pt>
                <c:pt idx="1138">
                  <c:v>32.0</c:v>
                </c:pt>
                <c:pt idx="1139">
                  <c:v>32.0</c:v>
                </c:pt>
                <c:pt idx="1140">
                  <c:v>32.0</c:v>
                </c:pt>
                <c:pt idx="1141">
                  <c:v>32.0</c:v>
                </c:pt>
                <c:pt idx="1142">
                  <c:v>32.0</c:v>
                </c:pt>
                <c:pt idx="1143">
                  <c:v>32.0</c:v>
                </c:pt>
                <c:pt idx="1144">
                  <c:v>32.0</c:v>
                </c:pt>
                <c:pt idx="1145">
                  <c:v>32.0</c:v>
                </c:pt>
                <c:pt idx="1146">
                  <c:v>32.0</c:v>
                </c:pt>
                <c:pt idx="1147">
                  <c:v>32.0</c:v>
                </c:pt>
                <c:pt idx="1148">
                  <c:v>32.0</c:v>
                </c:pt>
                <c:pt idx="1149">
                  <c:v>32.0</c:v>
                </c:pt>
                <c:pt idx="1150">
                  <c:v>32.0</c:v>
                </c:pt>
                <c:pt idx="1151">
                  <c:v>32.0</c:v>
                </c:pt>
                <c:pt idx="1152">
                  <c:v>32.0</c:v>
                </c:pt>
                <c:pt idx="1153">
                  <c:v>32.0</c:v>
                </c:pt>
                <c:pt idx="1154">
                  <c:v>32.0</c:v>
                </c:pt>
                <c:pt idx="1155">
                  <c:v>32.0</c:v>
                </c:pt>
                <c:pt idx="1156">
                  <c:v>32.0</c:v>
                </c:pt>
                <c:pt idx="1157">
                  <c:v>32.0</c:v>
                </c:pt>
                <c:pt idx="1158">
                  <c:v>32.0</c:v>
                </c:pt>
                <c:pt idx="1159">
                  <c:v>32.0</c:v>
                </c:pt>
                <c:pt idx="1160">
                  <c:v>32.0</c:v>
                </c:pt>
                <c:pt idx="1161">
                  <c:v>32.0</c:v>
                </c:pt>
                <c:pt idx="1162">
                  <c:v>32.0</c:v>
                </c:pt>
                <c:pt idx="1163">
                  <c:v>32.0</c:v>
                </c:pt>
                <c:pt idx="1164">
                  <c:v>32.0</c:v>
                </c:pt>
                <c:pt idx="1165">
                  <c:v>32.0</c:v>
                </c:pt>
                <c:pt idx="1166">
                  <c:v>32.0</c:v>
                </c:pt>
                <c:pt idx="1167">
                  <c:v>32.0</c:v>
                </c:pt>
                <c:pt idx="1168">
                  <c:v>32.0</c:v>
                </c:pt>
                <c:pt idx="1169">
                  <c:v>32.0</c:v>
                </c:pt>
                <c:pt idx="1170">
                  <c:v>32.0</c:v>
                </c:pt>
                <c:pt idx="1171">
                  <c:v>32.0</c:v>
                </c:pt>
                <c:pt idx="1172">
                  <c:v>32.0</c:v>
                </c:pt>
                <c:pt idx="1173">
                  <c:v>32.0</c:v>
                </c:pt>
                <c:pt idx="1174">
                  <c:v>32.0</c:v>
                </c:pt>
                <c:pt idx="1175">
                  <c:v>32.0</c:v>
                </c:pt>
                <c:pt idx="1176">
                  <c:v>32.0</c:v>
                </c:pt>
                <c:pt idx="1177">
                  <c:v>32.0</c:v>
                </c:pt>
                <c:pt idx="1178">
                  <c:v>32.0</c:v>
                </c:pt>
                <c:pt idx="1179">
                  <c:v>32.0</c:v>
                </c:pt>
                <c:pt idx="1180">
                  <c:v>32.0</c:v>
                </c:pt>
                <c:pt idx="1181">
                  <c:v>32.0</c:v>
                </c:pt>
                <c:pt idx="1182">
                  <c:v>32.0</c:v>
                </c:pt>
                <c:pt idx="1183">
                  <c:v>32.0</c:v>
                </c:pt>
                <c:pt idx="1184">
                  <c:v>32.0</c:v>
                </c:pt>
                <c:pt idx="1185">
                  <c:v>32.0</c:v>
                </c:pt>
                <c:pt idx="1186">
                  <c:v>32.0</c:v>
                </c:pt>
                <c:pt idx="1187">
                  <c:v>32.0</c:v>
                </c:pt>
                <c:pt idx="1188">
                  <c:v>32.0</c:v>
                </c:pt>
                <c:pt idx="1189">
                  <c:v>32.0</c:v>
                </c:pt>
                <c:pt idx="1190">
                  <c:v>32.0</c:v>
                </c:pt>
                <c:pt idx="1191">
                  <c:v>32.0</c:v>
                </c:pt>
                <c:pt idx="1192">
                  <c:v>32.0</c:v>
                </c:pt>
                <c:pt idx="1193">
                  <c:v>32.0</c:v>
                </c:pt>
                <c:pt idx="1194">
                  <c:v>32.0</c:v>
                </c:pt>
                <c:pt idx="1195">
                  <c:v>32.0</c:v>
                </c:pt>
                <c:pt idx="1196">
                  <c:v>32.0</c:v>
                </c:pt>
                <c:pt idx="1197">
                  <c:v>32.0</c:v>
                </c:pt>
                <c:pt idx="1198">
                  <c:v>32.0</c:v>
                </c:pt>
                <c:pt idx="1199">
                  <c:v>32.0</c:v>
                </c:pt>
                <c:pt idx="1200">
                  <c:v>32.0</c:v>
                </c:pt>
                <c:pt idx="1201">
                  <c:v>32.0</c:v>
                </c:pt>
                <c:pt idx="1202">
                  <c:v>32.0</c:v>
                </c:pt>
                <c:pt idx="1203">
                  <c:v>32.0</c:v>
                </c:pt>
                <c:pt idx="1204">
                  <c:v>32.0</c:v>
                </c:pt>
                <c:pt idx="1205">
                  <c:v>32.0</c:v>
                </c:pt>
                <c:pt idx="1206">
                  <c:v>32.0</c:v>
                </c:pt>
                <c:pt idx="1207">
                  <c:v>32.0</c:v>
                </c:pt>
                <c:pt idx="1208">
                  <c:v>32.0</c:v>
                </c:pt>
                <c:pt idx="1209">
                  <c:v>32.0</c:v>
                </c:pt>
                <c:pt idx="1210">
                  <c:v>32.0</c:v>
                </c:pt>
                <c:pt idx="1211">
                  <c:v>32.0</c:v>
                </c:pt>
                <c:pt idx="1212">
                  <c:v>32.0</c:v>
                </c:pt>
                <c:pt idx="1213">
                  <c:v>32.0</c:v>
                </c:pt>
                <c:pt idx="1214">
                  <c:v>32.0</c:v>
                </c:pt>
                <c:pt idx="1215">
                  <c:v>32.0</c:v>
                </c:pt>
                <c:pt idx="1216">
                  <c:v>32.0</c:v>
                </c:pt>
                <c:pt idx="1217">
                  <c:v>32.0</c:v>
                </c:pt>
                <c:pt idx="1218">
                  <c:v>32.0</c:v>
                </c:pt>
                <c:pt idx="1219">
                  <c:v>32.0</c:v>
                </c:pt>
                <c:pt idx="1220">
                  <c:v>32.0</c:v>
                </c:pt>
                <c:pt idx="1221">
                  <c:v>32.0</c:v>
                </c:pt>
                <c:pt idx="1222">
                  <c:v>32.0</c:v>
                </c:pt>
                <c:pt idx="1223">
                  <c:v>32.0</c:v>
                </c:pt>
                <c:pt idx="1224">
                  <c:v>32.0</c:v>
                </c:pt>
                <c:pt idx="1225">
                  <c:v>32.0</c:v>
                </c:pt>
                <c:pt idx="1226">
                  <c:v>32.0</c:v>
                </c:pt>
                <c:pt idx="1227">
                  <c:v>32.0</c:v>
                </c:pt>
                <c:pt idx="1228">
                  <c:v>32.0</c:v>
                </c:pt>
                <c:pt idx="1229">
                  <c:v>32.0</c:v>
                </c:pt>
                <c:pt idx="1230">
                  <c:v>32.0</c:v>
                </c:pt>
                <c:pt idx="1231">
                  <c:v>32.0</c:v>
                </c:pt>
                <c:pt idx="1232">
                  <c:v>32.0</c:v>
                </c:pt>
                <c:pt idx="1233">
                  <c:v>32.0</c:v>
                </c:pt>
                <c:pt idx="1234">
                  <c:v>32.0</c:v>
                </c:pt>
                <c:pt idx="1235">
                  <c:v>32.0</c:v>
                </c:pt>
                <c:pt idx="1236">
                  <c:v>32.0</c:v>
                </c:pt>
                <c:pt idx="1237">
                  <c:v>32.0</c:v>
                </c:pt>
                <c:pt idx="1238">
                  <c:v>32.0</c:v>
                </c:pt>
                <c:pt idx="1239">
                  <c:v>32.0</c:v>
                </c:pt>
                <c:pt idx="1240">
                  <c:v>32.0</c:v>
                </c:pt>
                <c:pt idx="1241">
                  <c:v>32.0</c:v>
                </c:pt>
                <c:pt idx="1242">
                  <c:v>32.0</c:v>
                </c:pt>
                <c:pt idx="1243">
                  <c:v>32.0</c:v>
                </c:pt>
                <c:pt idx="1244">
                  <c:v>32.0</c:v>
                </c:pt>
                <c:pt idx="1245">
                  <c:v>32.0</c:v>
                </c:pt>
                <c:pt idx="1246">
                  <c:v>32.0</c:v>
                </c:pt>
                <c:pt idx="1247">
                  <c:v>32.0</c:v>
                </c:pt>
                <c:pt idx="1248">
                  <c:v>32.0</c:v>
                </c:pt>
                <c:pt idx="1249">
                  <c:v>32.0</c:v>
                </c:pt>
                <c:pt idx="1250">
                  <c:v>32.0</c:v>
                </c:pt>
                <c:pt idx="1251">
                  <c:v>32.0</c:v>
                </c:pt>
                <c:pt idx="1252">
                  <c:v>32.0</c:v>
                </c:pt>
                <c:pt idx="1253">
                  <c:v>32.0</c:v>
                </c:pt>
                <c:pt idx="1254">
                  <c:v>32.0</c:v>
                </c:pt>
                <c:pt idx="1255">
                  <c:v>32.0</c:v>
                </c:pt>
                <c:pt idx="1256">
                  <c:v>32.0</c:v>
                </c:pt>
                <c:pt idx="1257">
                  <c:v>32.0</c:v>
                </c:pt>
                <c:pt idx="1258">
                  <c:v>32.0</c:v>
                </c:pt>
                <c:pt idx="1259">
                  <c:v>32.0</c:v>
                </c:pt>
                <c:pt idx="1260">
                  <c:v>32.0</c:v>
                </c:pt>
                <c:pt idx="1261">
                  <c:v>32.0</c:v>
                </c:pt>
                <c:pt idx="1262">
                  <c:v>32.0</c:v>
                </c:pt>
                <c:pt idx="1263">
                  <c:v>32.0</c:v>
                </c:pt>
                <c:pt idx="1264">
                  <c:v>32.0</c:v>
                </c:pt>
                <c:pt idx="1265">
                  <c:v>32.0</c:v>
                </c:pt>
                <c:pt idx="1266">
                  <c:v>32.0</c:v>
                </c:pt>
                <c:pt idx="1267">
                  <c:v>32.0</c:v>
                </c:pt>
                <c:pt idx="1268">
                  <c:v>32.0</c:v>
                </c:pt>
                <c:pt idx="1269">
                  <c:v>32.0</c:v>
                </c:pt>
                <c:pt idx="1270">
                  <c:v>32.0</c:v>
                </c:pt>
                <c:pt idx="1271">
                  <c:v>32.0</c:v>
                </c:pt>
                <c:pt idx="1272">
                  <c:v>32.0</c:v>
                </c:pt>
                <c:pt idx="1273">
                  <c:v>32.0</c:v>
                </c:pt>
                <c:pt idx="1274">
                  <c:v>32.0</c:v>
                </c:pt>
                <c:pt idx="1275">
                  <c:v>32.0</c:v>
                </c:pt>
                <c:pt idx="1276">
                  <c:v>32.0</c:v>
                </c:pt>
                <c:pt idx="1277">
                  <c:v>32.0</c:v>
                </c:pt>
                <c:pt idx="1278">
                  <c:v>32.0</c:v>
                </c:pt>
                <c:pt idx="1279">
                  <c:v>32.0</c:v>
                </c:pt>
                <c:pt idx="1280">
                  <c:v>32.0</c:v>
                </c:pt>
                <c:pt idx="1281">
                  <c:v>32.0</c:v>
                </c:pt>
                <c:pt idx="1282">
                  <c:v>32.0</c:v>
                </c:pt>
                <c:pt idx="1283">
                  <c:v>32.0</c:v>
                </c:pt>
                <c:pt idx="1284">
                  <c:v>32.0</c:v>
                </c:pt>
                <c:pt idx="1285">
                  <c:v>32.0</c:v>
                </c:pt>
                <c:pt idx="1286">
                  <c:v>32.0</c:v>
                </c:pt>
                <c:pt idx="1287">
                  <c:v>32.0</c:v>
                </c:pt>
                <c:pt idx="1288">
                  <c:v>32.0</c:v>
                </c:pt>
                <c:pt idx="1289">
                  <c:v>32.0</c:v>
                </c:pt>
                <c:pt idx="1290">
                  <c:v>32.0</c:v>
                </c:pt>
                <c:pt idx="1291">
                  <c:v>32.0</c:v>
                </c:pt>
                <c:pt idx="1292">
                  <c:v>32.0</c:v>
                </c:pt>
                <c:pt idx="1293">
                  <c:v>32.0</c:v>
                </c:pt>
                <c:pt idx="1294">
                  <c:v>32.0</c:v>
                </c:pt>
                <c:pt idx="1295">
                  <c:v>32.0</c:v>
                </c:pt>
                <c:pt idx="1296">
                  <c:v>32.0</c:v>
                </c:pt>
                <c:pt idx="1297">
                  <c:v>32.0</c:v>
                </c:pt>
                <c:pt idx="1298">
                  <c:v>32.0</c:v>
                </c:pt>
                <c:pt idx="1299">
                  <c:v>32.0</c:v>
                </c:pt>
                <c:pt idx="1300">
                  <c:v>32.0</c:v>
                </c:pt>
                <c:pt idx="1301">
                  <c:v>32.0</c:v>
                </c:pt>
                <c:pt idx="1302">
                  <c:v>32.0</c:v>
                </c:pt>
                <c:pt idx="1303">
                  <c:v>32.0</c:v>
                </c:pt>
                <c:pt idx="1304">
                  <c:v>32.0</c:v>
                </c:pt>
                <c:pt idx="1305">
                  <c:v>32.0</c:v>
                </c:pt>
                <c:pt idx="1306">
                  <c:v>32.0</c:v>
                </c:pt>
                <c:pt idx="1307">
                  <c:v>32.0</c:v>
                </c:pt>
                <c:pt idx="1308">
                  <c:v>32.0</c:v>
                </c:pt>
                <c:pt idx="1309">
                  <c:v>32.0</c:v>
                </c:pt>
                <c:pt idx="1310">
                  <c:v>32.0</c:v>
                </c:pt>
                <c:pt idx="1311">
                  <c:v>32.0</c:v>
                </c:pt>
                <c:pt idx="1312">
                  <c:v>32.0</c:v>
                </c:pt>
                <c:pt idx="1313">
                  <c:v>32.0</c:v>
                </c:pt>
                <c:pt idx="1314">
                  <c:v>32.0</c:v>
                </c:pt>
                <c:pt idx="1315">
                  <c:v>32.0</c:v>
                </c:pt>
                <c:pt idx="1316">
                  <c:v>32.0</c:v>
                </c:pt>
                <c:pt idx="1317">
                  <c:v>32.0</c:v>
                </c:pt>
                <c:pt idx="1318">
                  <c:v>32.0</c:v>
                </c:pt>
                <c:pt idx="1319">
                  <c:v>32.0</c:v>
                </c:pt>
                <c:pt idx="1320">
                  <c:v>32.0</c:v>
                </c:pt>
                <c:pt idx="1321">
                  <c:v>32.0</c:v>
                </c:pt>
                <c:pt idx="1322">
                  <c:v>32.0</c:v>
                </c:pt>
                <c:pt idx="1323">
                  <c:v>32.0</c:v>
                </c:pt>
                <c:pt idx="1324">
                  <c:v>32.0</c:v>
                </c:pt>
                <c:pt idx="1325">
                  <c:v>32.0</c:v>
                </c:pt>
                <c:pt idx="1326">
                  <c:v>32.0</c:v>
                </c:pt>
                <c:pt idx="1327">
                  <c:v>32.0</c:v>
                </c:pt>
                <c:pt idx="1328">
                  <c:v>32.0</c:v>
                </c:pt>
                <c:pt idx="1329">
                  <c:v>32.0</c:v>
                </c:pt>
                <c:pt idx="1330">
                  <c:v>32.0</c:v>
                </c:pt>
                <c:pt idx="1331">
                  <c:v>32.0</c:v>
                </c:pt>
                <c:pt idx="1332">
                  <c:v>32.0</c:v>
                </c:pt>
                <c:pt idx="1333">
                  <c:v>32.0</c:v>
                </c:pt>
                <c:pt idx="1334">
                  <c:v>32.0</c:v>
                </c:pt>
                <c:pt idx="1335">
                  <c:v>32.0</c:v>
                </c:pt>
                <c:pt idx="1336">
                  <c:v>32.0</c:v>
                </c:pt>
                <c:pt idx="1337">
                  <c:v>32.0</c:v>
                </c:pt>
                <c:pt idx="1338">
                  <c:v>32.0</c:v>
                </c:pt>
                <c:pt idx="1339">
                  <c:v>32.0</c:v>
                </c:pt>
                <c:pt idx="1340">
                  <c:v>32.0</c:v>
                </c:pt>
                <c:pt idx="1341">
                  <c:v>32.0</c:v>
                </c:pt>
                <c:pt idx="1342">
                  <c:v>32.0</c:v>
                </c:pt>
                <c:pt idx="1343">
                  <c:v>32.0</c:v>
                </c:pt>
                <c:pt idx="1344">
                  <c:v>32.0</c:v>
                </c:pt>
                <c:pt idx="1345">
                  <c:v>32.0</c:v>
                </c:pt>
                <c:pt idx="1346">
                  <c:v>32.0</c:v>
                </c:pt>
                <c:pt idx="1347">
                  <c:v>32.0</c:v>
                </c:pt>
                <c:pt idx="1348">
                  <c:v>32.0</c:v>
                </c:pt>
                <c:pt idx="1349">
                  <c:v>32.0</c:v>
                </c:pt>
                <c:pt idx="1350">
                  <c:v>32.0</c:v>
                </c:pt>
                <c:pt idx="1351">
                  <c:v>32.0</c:v>
                </c:pt>
                <c:pt idx="1352">
                  <c:v>32.0</c:v>
                </c:pt>
                <c:pt idx="1353">
                  <c:v>32.0</c:v>
                </c:pt>
                <c:pt idx="1354">
                  <c:v>32.0</c:v>
                </c:pt>
                <c:pt idx="1355">
                  <c:v>32.0</c:v>
                </c:pt>
                <c:pt idx="1356">
                  <c:v>32.0</c:v>
                </c:pt>
                <c:pt idx="1357">
                  <c:v>32.0</c:v>
                </c:pt>
                <c:pt idx="1358">
                  <c:v>32.0</c:v>
                </c:pt>
                <c:pt idx="1359">
                  <c:v>32.0</c:v>
                </c:pt>
                <c:pt idx="1360">
                  <c:v>32.0</c:v>
                </c:pt>
                <c:pt idx="1361">
                  <c:v>32.0</c:v>
                </c:pt>
                <c:pt idx="1362">
                  <c:v>32.0</c:v>
                </c:pt>
                <c:pt idx="1363">
                  <c:v>32.0</c:v>
                </c:pt>
                <c:pt idx="1364">
                  <c:v>32.0</c:v>
                </c:pt>
                <c:pt idx="1365">
                  <c:v>32.0</c:v>
                </c:pt>
                <c:pt idx="1366">
                  <c:v>32.0</c:v>
                </c:pt>
                <c:pt idx="1367">
                  <c:v>32.0</c:v>
                </c:pt>
                <c:pt idx="1368">
                  <c:v>32.0</c:v>
                </c:pt>
                <c:pt idx="1369">
                  <c:v>32.0</c:v>
                </c:pt>
                <c:pt idx="1370">
                  <c:v>32.0</c:v>
                </c:pt>
                <c:pt idx="1371">
                  <c:v>32.0</c:v>
                </c:pt>
                <c:pt idx="1372">
                  <c:v>32.0</c:v>
                </c:pt>
                <c:pt idx="1373">
                  <c:v>32.0</c:v>
                </c:pt>
                <c:pt idx="1374">
                  <c:v>32.0</c:v>
                </c:pt>
                <c:pt idx="1375">
                  <c:v>32.0</c:v>
                </c:pt>
                <c:pt idx="1376">
                  <c:v>32.0</c:v>
                </c:pt>
                <c:pt idx="1377">
                  <c:v>32.0</c:v>
                </c:pt>
                <c:pt idx="1378">
                  <c:v>32.0</c:v>
                </c:pt>
                <c:pt idx="1379">
                  <c:v>32.0</c:v>
                </c:pt>
                <c:pt idx="1380">
                  <c:v>32.0</c:v>
                </c:pt>
                <c:pt idx="1381">
                  <c:v>32.0</c:v>
                </c:pt>
                <c:pt idx="1382">
                  <c:v>32.0</c:v>
                </c:pt>
                <c:pt idx="1383">
                  <c:v>32.0</c:v>
                </c:pt>
                <c:pt idx="1384">
                  <c:v>32.0</c:v>
                </c:pt>
                <c:pt idx="1385">
                  <c:v>32.0</c:v>
                </c:pt>
                <c:pt idx="1386">
                  <c:v>32.0</c:v>
                </c:pt>
                <c:pt idx="1387">
                  <c:v>32.0</c:v>
                </c:pt>
                <c:pt idx="1388">
                  <c:v>32.0</c:v>
                </c:pt>
                <c:pt idx="1389">
                  <c:v>32.0</c:v>
                </c:pt>
                <c:pt idx="1390">
                  <c:v>32.0</c:v>
                </c:pt>
                <c:pt idx="1391">
                  <c:v>32.0</c:v>
                </c:pt>
                <c:pt idx="1392">
                  <c:v>32.0</c:v>
                </c:pt>
                <c:pt idx="1393">
                  <c:v>32.0</c:v>
                </c:pt>
                <c:pt idx="1394">
                  <c:v>32.0</c:v>
                </c:pt>
                <c:pt idx="1395">
                  <c:v>32.0</c:v>
                </c:pt>
                <c:pt idx="1396">
                  <c:v>32.0</c:v>
                </c:pt>
                <c:pt idx="1397">
                  <c:v>32.0</c:v>
                </c:pt>
                <c:pt idx="1398">
                  <c:v>32.0</c:v>
                </c:pt>
                <c:pt idx="1399">
                  <c:v>32.0</c:v>
                </c:pt>
                <c:pt idx="1400">
                  <c:v>32.0</c:v>
                </c:pt>
                <c:pt idx="1401">
                  <c:v>32.0</c:v>
                </c:pt>
                <c:pt idx="1402">
                  <c:v>32.0</c:v>
                </c:pt>
                <c:pt idx="1403">
                  <c:v>32.0</c:v>
                </c:pt>
                <c:pt idx="1404">
                  <c:v>32.0</c:v>
                </c:pt>
                <c:pt idx="1405">
                  <c:v>32.0</c:v>
                </c:pt>
                <c:pt idx="1406">
                  <c:v>32.0</c:v>
                </c:pt>
                <c:pt idx="1407">
                  <c:v>32.0</c:v>
                </c:pt>
                <c:pt idx="1408">
                  <c:v>32.0</c:v>
                </c:pt>
                <c:pt idx="1409">
                  <c:v>32.0</c:v>
                </c:pt>
                <c:pt idx="1410">
                  <c:v>32.0</c:v>
                </c:pt>
                <c:pt idx="1411">
                  <c:v>32.0</c:v>
                </c:pt>
                <c:pt idx="1412">
                  <c:v>32.0</c:v>
                </c:pt>
                <c:pt idx="1413">
                  <c:v>32.0</c:v>
                </c:pt>
                <c:pt idx="1414">
                  <c:v>32.0</c:v>
                </c:pt>
                <c:pt idx="1415">
                  <c:v>32.0</c:v>
                </c:pt>
                <c:pt idx="1416">
                  <c:v>32.0</c:v>
                </c:pt>
                <c:pt idx="1417">
                  <c:v>32.0</c:v>
                </c:pt>
                <c:pt idx="1418">
                  <c:v>32.0</c:v>
                </c:pt>
                <c:pt idx="1419">
                  <c:v>32.0</c:v>
                </c:pt>
                <c:pt idx="1420">
                  <c:v>32.0</c:v>
                </c:pt>
                <c:pt idx="1421">
                  <c:v>32.0</c:v>
                </c:pt>
                <c:pt idx="1422">
                  <c:v>32.0</c:v>
                </c:pt>
                <c:pt idx="1423">
                  <c:v>32.0</c:v>
                </c:pt>
                <c:pt idx="1424">
                  <c:v>32.0</c:v>
                </c:pt>
                <c:pt idx="1425">
                  <c:v>32.0</c:v>
                </c:pt>
                <c:pt idx="1426">
                  <c:v>32.0</c:v>
                </c:pt>
                <c:pt idx="1427">
                  <c:v>32.0</c:v>
                </c:pt>
                <c:pt idx="1428">
                  <c:v>32.0</c:v>
                </c:pt>
                <c:pt idx="1429">
                  <c:v>32.0</c:v>
                </c:pt>
                <c:pt idx="1430">
                  <c:v>32.0</c:v>
                </c:pt>
                <c:pt idx="1431">
                  <c:v>32.0</c:v>
                </c:pt>
                <c:pt idx="1432">
                  <c:v>32.0</c:v>
                </c:pt>
                <c:pt idx="1433">
                  <c:v>32.0</c:v>
                </c:pt>
                <c:pt idx="1434">
                  <c:v>32.0</c:v>
                </c:pt>
                <c:pt idx="1435">
                  <c:v>32.0</c:v>
                </c:pt>
                <c:pt idx="1436">
                  <c:v>32.0</c:v>
                </c:pt>
                <c:pt idx="1437">
                  <c:v>32.0</c:v>
                </c:pt>
                <c:pt idx="1438">
                  <c:v>32.0</c:v>
                </c:pt>
                <c:pt idx="1439">
                  <c:v>32.0</c:v>
                </c:pt>
                <c:pt idx="1440">
                  <c:v>32.0</c:v>
                </c:pt>
                <c:pt idx="1441">
                  <c:v>32.0</c:v>
                </c:pt>
                <c:pt idx="1442">
                  <c:v>32.0</c:v>
                </c:pt>
                <c:pt idx="1443">
                  <c:v>32.0</c:v>
                </c:pt>
                <c:pt idx="1444">
                  <c:v>32.0</c:v>
                </c:pt>
                <c:pt idx="1445">
                  <c:v>32.0</c:v>
                </c:pt>
                <c:pt idx="1446">
                  <c:v>32.0</c:v>
                </c:pt>
                <c:pt idx="1447">
                  <c:v>32.0</c:v>
                </c:pt>
                <c:pt idx="1448">
                  <c:v>32.0</c:v>
                </c:pt>
                <c:pt idx="1449">
                  <c:v>32.0</c:v>
                </c:pt>
                <c:pt idx="1450">
                  <c:v>32.0</c:v>
                </c:pt>
                <c:pt idx="1451">
                  <c:v>32.0</c:v>
                </c:pt>
                <c:pt idx="1452">
                  <c:v>32.0</c:v>
                </c:pt>
                <c:pt idx="1453">
                  <c:v>32.0</c:v>
                </c:pt>
                <c:pt idx="1454">
                  <c:v>32.0</c:v>
                </c:pt>
                <c:pt idx="1455">
                  <c:v>32.0</c:v>
                </c:pt>
                <c:pt idx="1456">
                  <c:v>32.0</c:v>
                </c:pt>
                <c:pt idx="1457">
                  <c:v>32.0</c:v>
                </c:pt>
                <c:pt idx="1458">
                  <c:v>32.0</c:v>
                </c:pt>
                <c:pt idx="1459">
                  <c:v>32.0</c:v>
                </c:pt>
                <c:pt idx="1460">
                  <c:v>32.0</c:v>
                </c:pt>
                <c:pt idx="1461">
                  <c:v>32.0</c:v>
                </c:pt>
                <c:pt idx="1462">
                  <c:v>32.0</c:v>
                </c:pt>
                <c:pt idx="1463">
                  <c:v>32.0</c:v>
                </c:pt>
                <c:pt idx="1464">
                  <c:v>32.0</c:v>
                </c:pt>
                <c:pt idx="1465">
                  <c:v>32.0</c:v>
                </c:pt>
                <c:pt idx="1466">
                  <c:v>32.0</c:v>
                </c:pt>
                <c:pt idx="1467">
                  <c:v>32.0</c:v>
                </c:pt>
                <c:pt idx="1468">
                  <c:v>32.0</c:v>
                </c:pt>
                <c:pt idx="1469">
                  <c:v>32.0</c:v>
                </c:pt>
                <c:pt idx="1470">
                  <c:v>32.0</c:v>
                </c:pt>
                <c:pt idx="1471">
                  <c:v>32.0</c:v>
                </c:pt>
                <c:pt idx="1472">
                  <c:v>32.0</c:v>
                </c:pt>
                <c:pt idx="1473">
                  <c:v>32.0</c:v>
                </c:pt>
                <c:pt idx="1474">
                  <c:v>32.0</c:v>
                </c:pt>
                <c:pt idx="1475">
                  <c:v>32.0</c:v>
                </c:pt>
                <c:pt idx="1476">
                  <c:v>32.0</c:v>
                </c:pt>
                <c:pt idx="1477">
                  <c:v>32.0</c:v>
                </c:pt>
                <c:pt idx="1478">
                  <c:v>32.0</c:v>
                </c:pt>
                <c:pt idx="1479">
                  <c:v>32.0</c:v>
                </c:pt>
                <c:pt idx="1480">
                  <c:v>32.0</c:v>
                </c:pt>
                <c:pt idx="1481">
                  <c:v>32.0</c:v>
                </c:pt>
                <c:pt idx="1482">
                  <c:v>32.0</c:v>
                </c:pt>
                <c:pt idx="1483">
                  <c:v>32.0</c:v>
                </c:pt>
                <c:pt idx="1484">
                  <c:v>32.0</c:v>
                </c:pt>
                <c:pt idx="1485">
                  <c:v>32.0</c:v>
                </c:pt>
                <c:pt idx="1486">
                  <c:v>32.0</c:v>
                </c:pt>
                <c:pt idx="1487">
                  <c:v>32.0</c:v>
                </c:pt>
                <c:pt idx="1488">
                  <c:v>32.0</c:v>
                </c:pt>
                <c:pt idx="1489">
                  <c:v>32.0</c:v>
                </c:pt>
                <c:pt idx="1490">
                  <c:v>32.0</c:v>
                </c:pt>
                <c:pt idx="1491">
                  <c:v>32.0</c:v>
                </c:pt>
                <c:pt idx="1492">
                  <c:v>32.0</c:v>
                </c:pt>
                <c:pt idx="1493">
                  <c:v>32.0</c:v>
                </c:pt>
                <c:pt idx="1494">
                  <c:v>32.0</c:v>
                </c:pt>
                <c:pt idx="1495">
                  <c:v>32.0</c:v>
                </c:pt>
                <c:pt idx="1496">
                  <c:v>32.0</c:v>
                </c:pt>
                <c:pt idx="1497">
                  <c:v>32.0</c:v>
                </c:pt>
                <c:pt idx="1498">
                  <c:v>32.0</c:v>
                </c:pt>
                <c:pt idx="1499">
                  <c:v>32.0</c:v>
                </c:pt>
                <c:pt idx="1500">
                  <c:v>32.0</c:v>
                </c:pt>
                <c:pt idx="1501">
                  <c:v>32.0</c:v>
                </c:pt>
                <c:pt idx="1502">
                  <c:v>32.0</c:v>
                </c:pt>
                <c:pt idx="1503">
                  <c:v>32.0</c:v>
                </c:pt>
                <c:pt idx="1504">
                  <c:v>32.0</c:v>
                </c:pt>
                <c:pt idx="1505">
                  <c:v>32.0</c:v>
                </c:pt>
                <c:pt idx="1506">
                  <c:v>32.0</c:v>
                </c:pt>
                <c:pt idx="1507">
                  <c:v>32.0</c:v>
                </c:pt>
                <c:pt idx="1508">
                  <c:v>32.0</c:v>
                </c:pt>
                <c:pt idx="1509">
                  <c:v>32.0</c:v>
                </c:pt>
                <c:pt idx="1510">
                  <c:v>32.0</c:v>
                </c:pt>
                <c:pt idx="1511">
                  <c:v>32.0</c:v>
                </c:pt>
                <c:pt idx="1512">
                  <c:v>32.0</c:v>
                </c:pt>
                <c:pt idx="1513">
                  <c:v>32.0</c:v>
                </c:pt>
                <c:pt idx="1514">
                  <c:v>32.0</c:v>
                </c:pt>
                <c:pt idx="1515">
                  <c:v>32.0</c:v>
                </c:pt>
                <c:pt idx="1516">
                  <c:v>32.0</c:v>
                </c:pt>
                <c:pt idx="1517">
                  <c:v>32.0</c:v>
                </c:pt>
                <c:pt idx="1518">
                  <c:v>32.0</c:v>
                </c:pt>
                <c:pt idx="1519">
                  <c:v>32.0</c:v>
                </c:pt>
                <c:pt idx="1520">
                  <c:v>32.0</c:v>
                </c:pt>
                <c:pt idx="1521">
                  <c:v>32.0</c:v>
                </c:pt>
                <c:pt idx="1522">
                  <c:v>32.0</c:v>
                </c:pt>
                <c:pt idx="1523">
                  <c:v>32.0</c:v>
                </c:pt>
                <c:pt idx="1524">
                  <c:v>32.0</c:v>
                </c:pt>
                <c:pt idx="1525">
                  <c:v>32.0</c:v>
                </c:pt>
                <c:pt idx="1526">
                  <c:v>32.0</c:v>
                </c:pt>
                <c:pt idx="1527">
                  <c:v>32.0</c:v>
                </c:pt>
                <c:pt idx="1528">
                  <c:v>32.0</c:v>
                </c:pt>
                <c:pt idx="1529">
                  <c:v>32.0</c:v>
                </c:pt>
                <c:pt idx="1530">
                  <c:v>32.0</c:v>
                </c:pt>
                <c:pt idx="1531">
                  <c:v>32.0</c:v>
                </c:pt>
                <c:pt idx="1532">
                  <c:v>32.0</c:v>
                </c:pt>
                <c:pt idx="1533">
                  <c:v>32.0</c:v>
                </c:pt>
                <c:pt idx="1534">
                  <c:v>32.0</c:v>
                </c:pt>
                <c:pt idx="1535">
                  <c:v>32.0</c:v>
                </c:pt>
                <c:pt idx="1536">
                  <c:v>32.0</c:v>
                </c:pt>
                <c:pt idx="1537">
                  <c:v>32.0</c:v>
                </c:pt>
                <c:pt idx="1538">
                  <c:v>32.0</c:v>
                </c:pt>
                <c:pt idx="1539">
                  <c:v>32.0</c:v>
                </c:pt>
                <c:pt idx="1540">
                  <c:v>32.0</c:v>
                </c:pt>
                <c:pt idx="1541">
                  <c:v>32.0</c:v>
                </c:pt>
                <c:pt idx="1542">
                  <c:v>32.0</c:v>
                </c:pt>
                <c:pt idx="1543">
                  <c:v>32.0</c:v>
                </c:pt>
                <c:pt idx="1544">
                  <c:v>32.0</c:v>
                </c:pt>
                <c:pt idx="1545">
                  <c:v>32.0</c:v>
                </c:pt>
                <c:pt idx="1546">
                  <c:v>32.0</c:v>
                </c:pt>
                <c:pt idx="1547">
                  <c:v>32.0</c:v>
                </c:pt>
                <c:pt idx="1548">
                  <c:v>32.0</c:v>
                </c:pt>
                <c:pt idx="1549">
                  <c:v>32.0</c:v>
                </c:pt>
                <c:pt idx="1550">
                  <c:v>32.0</c:v>
                </c:pt>
                <c:pt idx="1551">
                  <c:v>32.0</c:v>
                </c:pt>
                <c:pt idx="1552">
                  <c:v>32.0</c:v>
                </c:pt>
                <c:pt idx="1553">
                  <c:v>32.0</c:v>
                </c:pt>
                <c:pt idx="1554">
                  <c:v>32.0</c:v>
                </c:pt>
                <c:pt idx="1555">
                  <c:v>32.0</c:v>
                </c:pt>
                <c:pt idx="1556">
                  <c:v>32.0</c:v>
                </c:pt>
                <c:pt idx="1557">
                  <c:v>32.0</c:v>
                </c:pt>
                <c:pt idx="1558">
                  <c:v>32.0</c:v>
                </c:pt>
                <c:pt idx="1559">
                  <c:v>32.0</c:v>
                </c:pt>
                <c:pt idx="1560">
                  <c:v>32.0</c:v>
                </c:pt>
                <c:pt idx="1561">
                  <c:v>32.0</c:v>
                </c:pt>
                <c:pt idx="1562">
                  <c:v>32.0</c:v>
                </c:pt>
                <c:pt idx="1563">
                  <c:v>32.0</c:v>
                </c:pt>
                <c:pt idx="1564">
                  <c:v>32.0</c:v>
                </c:pt>
                <c:pt idx="1565">
                  <c:v>32.0</c:v>
                </c:pt>
                <c:pt idx="1566">
                  <c:v>32.0</c:v>
                </c:pt>
                <c:pt idx="1567">
                  <c:v>32.0</c:v>
                </c:pt>
                <c:pt idx="1568">
                  <c:v>32.0</c:v>
                </c:pt>
                <c:pt idx="1569">
                  <c:v>32.0</c:v>
                </c:pt>
                <c:pt idx="1570">
                  <c:v>32.0</c:v>
                </c:pt>
                <c:pt idx="1571">
                  <c:v>32.0</c:v>
                </c:pt>
                <c:pt idx="1572">
                  <c:v>32.0</c:v>
                </c:pt>
                <c:pt idx="1573">
                  <c:v>32.0</c:v>
                </c:pt>
                <c:pt idx="1574">
                  <c:v>32.0</c:v>
                </c:pt>
                <c:pt idx="1575">
                  <c:v>32.0</c:v>
                </c:pt>
                <c:pt idx="1576">
                  <c:v>32.0</c:v>
                </c:pt>
                <c:pt idx="1577">
                  <c:v>32.0</c:v>
                </c:pt>
                <c:pt idx="1578">
                  <c:v>32.0</c:v>
                </c:pt>
                <c:pt idx="1579">
                  <c:v>32.0</c:v>
                </c:pt>
                <c:pt idx="1580">
                  <c:v>32.0</c:v>
                </c:pt>
                <c:pt idx="1581">
                  <c:v>32.0</c:v>
                </c:pt>
                <c:pt idx="1582">
                  <c:v>32.0</c:v>
                </c:pt>
                <c:pt idx="1583">
                  <c:v>32.0</c:v>
                </c:pt>
                <c:pt idx="1584">
                  <c:v>32.0</c:v>
                </c:pt>
                <c:pt idx="1585">
                  <c:v>32.0</c:v>
                </c:pt>
                <c:pt idx="1586">
                  <c:v>32.0</c:v>
                </c:pt>
                <c:pt idx="1587">
                  <c:v>32.0</c:v>
                </c:pt>
                <c:pt idx="1588">
                  <c:v>32.0</c:v>
                </c:pt>
                <c:pt idx="1589">
                  <c:v>32.0</c:v>
                </c:pt>
                <c:pt idx="1590">
                  <c:v>32.0</c:v>
                </c:pt>
                <c:pt idx="1591">
                  <c:v>32.0</c:v>
                </c:pt>
                <c:pt idx="1592">
                  <c:v>32.0</c:v>
                </c:pt>
                <c:pt idx="1593">
                  <c:v>32.0</c:v>
                </c:pt>
                <c:pt idx="1594">
                  <c:v>32.0</c:v>
                </c:pt>
                <c:pt idx="1595">
                  <c:v>32.0</c:v>
                </c:pt>
                <c:pt idx="1596">
                  <c:v>32.0</c:v>
                </c:pt>
                <c:pt idx="1597">
                  <c:v>32.0</c:v>
                </c:pt>
                <c:pt idx="1598">
                  <c:v>32.0</c:v>
                </c:pt>
                <c:pt idx="1599">
                  <c:v>32.0</c:v>
                </c:pt>
                <c:pt idx="1600">
                  <c:v>32.0</c:v>
                </c:pt>
                <c:pt idx="1601">
                  <c:v>32.0</c:v>
                </c:pt>
                <c:pt idx="1602">
                  <c:v>32.0</c:v>
                </c:pt>
                <c:pt idx="1603">
                  <c:v>32.0</c:v>
                </c:pt>
                <c:pt idx="1604">
                  <c:v>32.0</c:v>
                </c:pt>
                <c:pt idx="1605">
                  <c:v>32.0</c:v>
                </c:pt>
                <c:pt idx="1606">
                  <c:v>32.0</c:v>
                </c:pt>
                <c:pt idx="1607">
                  <c:v>32.0</c:v>
                </c:pt>
                <c:pt idx="1608">
                  <c:v>32.0</c:v>
                </c:pt>
                <c:pt idx="1609">
                  <c:v>32.0</c:v>
                </c:pt>
                <c:pt idx="1610">
                  <c:v>32.0</c:v>
                </c:pt>
                <c:pt idx="1611">
                  <c:v>32.0</c:v>
                </c:pt>
                <c:pt idx="1612">
                  <c:v>32.0</c:v>
                </c:pt>
                <c:pt idx="1613">
                  <c:v>32.0</c:v>
                </c:pt>
                <c:pt idx="1614">
                  <c:v>32.0</c:v>
                </c:pt>
                <c:pt idx="1615">
                  <c:v>32.0</c:v>
                </c:pt>
                <c:pt idx="1616">
                  <c:v>32.0</c:v>
                </c:pt>
                <c:pt idx="1617">
                  <c:v>32.0</c:v>
                </c:pt>
                <c:pt idx="1618">
                  <c:v>32.0</c:v>
                </c:pt>
                <c:pt idx="1619">
                  <c:v>32.0</c:v>
                </c:pt>
                <c:pt idx="1620">
                  <c:v>32.0</c:v>
                </c:pt>
                <c:pt idx="1621">
                  <c:v>32.0</c:v>
                </c:pt>
                <c:pt idx="1622">
                  <c:v>32.0</c:v>
                </c:pt>
                <c:pt idx="1623">
                  <c:v>32.0</c:v>
                </c:pt>
                <c:pt idx="1624">
                  <c:v>32.0</c:v>
                </c:pt>
                <c:pt idx="1625">
                  <c:v>32.0</c:v>
                </c:pt>
                <c:pt idx="1626">
                  <c:v>32.0</c:v>
                </c:pt>
                <c:pt idx="1627">
                  <c:v>32.0</c:v>
                </c:pt>
                <c:pt idx="1628">
                  <c:v>32.0</c:v>
                </c:pt>
                <c:pt idx="1629">
                  <c:v>32.0</c:v>
                </c:pt>
                <c:pt idx="1630">
                  <c:v>32.0</c:v>
                </c:pt>
                <c:pt idx="1631">
                  <c:v>32.0</c:v>
                </c:pt>
                <c:pt idx="1632">
                  <c:v>32.0</c:v>
                </c:pt>
                <c:pt idx="1633">
                  <c:v>32.0</c:v>
                </c:pt>
                <c:pt idx="1634">
                  <c:v>32.0</c:v>
                </c:pt>
                <c:pt idx="1635">
                  <c:v>32.0</c:v>
                </c:pt>
                <c:pt idx="1636">
                  <c:v>32.0</c:v>
                </c:pt>
                <c:pt idx="1637">
                  <c:v>32.0</c:v>
                </c:pt>
                <c:pt idx="1638">
                  <c:v>32.0</c:v>
                </c:pt>
                <c:pt idx="1639">
                  <c:v>32.0</c:v>
                </c:pt>
                <c:pt idx="1640">
                  <c:v>32.0</c:v>
                </c:pt>
                <c:pt idx="1641">
                  <c:v>32.0</c:v>
                </c:pt>
                <c:pt idx="1642">
                  <c:v>32.0</c:v>
                </c:pt>
                <c:pt idx="1643">
                  <c:v>32.0</c:v>
                </c:pt>
                <c:pt idx="1644">
                  <c:v>32.0</c:v>
                </c:pt>
                <c:pt idx="1645">
                  <c:v>32.0</c:v>
                </c:pt>
                <c:pt idx="1646">
                  <c:v>32.0</c:v>
                </c:pt>
                <c:pt idx="1647">
                  <c:v>32.0</c:v>
                </c:pt>
                <c:pt idx="1648">
                  <c:v>32.0</c:v>
                </c:pt>
                <c:pt idx="1649">
                  <c:v>32.0</c:v>
                </c:pt>
                <c:pt idx="1650">
                  <c:v>32.0</c:v>
                </c:pt>
                <c:pt idx="1651">
                  <c:v>32.0</c:v>
                </c:pt>
                <c:pt idx="1652">
                  <c:v>32.0</c:v>
                </c:pt>
                <c:pt idx="1653">
                  <c:v>32.0</c:v>
                </c:pt>
                <c:pt idx="1654">
                  <c:v>32.0</c:v>
                </c:pt>
                <c:pt idx="1655">
                  <c:v>32.0</c:v>
                </c:pt>
                <c:pt idx="1656">
                  <c:v>32.0</c:v>
                </c:pt>
                <c:pt idx="1657">
                  <c:v>32.0</c:v>
                </c:pt>
                <c:pt idx="1658">
                  <c:v>32.0</c:v>
                </c:pt>
                <c:pt idx="1659">
                  <c:v>32.0</c:v>
                </c:pt>
                <c:pt idx="1660">
                  <c:v>32.0</c:v>
                </c:pt>
                <c:pt idx="1661">
                  <c:v>32.0</c:v>
                </c:pt>
                <c:pt idx="1662">
                  <c:v>32.0</c:v>
                </c:pt>
                <c:pt idx="1663">
                  <c:v>32.0</c:v>
                </c:pt>
                <c:pt idx="1664">
                  <c:v>32.0</c:v>
                </c:pt>
                <c:pt idx="1665">
                  <c:v>32.0</c:v>
                </c:pt>
                <c:pt idx="1666">
                  <c:v>32.0</c:v>
                </c:pt>
                <c:pt idx="1667">
                  <c:v>32.0</c:v>
                </c:pt>
                <c:pt idx="1668">
                  <c:v>32.0</c:v>
                </c:pt>
                <c:pt idx="1669">
                  <c:v>32.0</c:v>
                </c:pt>
                <c:pt idx="1670">
                  <c:v>32.0</c:v>
                </c:pt>
                <c:pt idx="1671">
                  <c:v>32.0</c:v>
                </c:pt>
                <c:pt idx="1672">
                  <c:v>32.0</c:v>
                </c:pt>
                <c:pt idx="1673">
                  <c:v>32.0</c:v>
                </c:pt>
                <c:pt idx="1674">
                  <c:v>32.0</c:v>
                </c:pt>
                <c:pt idx="1675">
                  <c:v>32.0</c:v>
                </c:pt>
                <c:pt idx="1676">
                  <c:v>32.0</c:v>
                </c:pt>
                <c:pt idx="1677">
                  <c:v>32.0</c:v>
                </c:pt>
                <c:pt idx="1678">
                  <c:v>32.0</c:v>
                </c:pt>
                <c:pt idx="1679">
                  <c:v>32.0</c:v>
                </c:pt>
                <c:pt idx="1680">
                  <c:v>32.0</c:v>
                </c:pt>
                <c:pt idx="1681">
                  <c:v>32.0</c:v>
                </c:pt>
                <c:pt idx="1682">
                  <c:v>32.0</c:v>
                </c:pt>
                <c:pt idx="1683">
                  <c:v>32.0</c:v>
                </c:pt>
                <c:pt idx="1684">
                  <c:v>32.0</c:v>
                </c:pt>
                <c:pt idx="1685">
                  <c:v>32.0</c:v>
                </c:pt>
                <c:pt idx="1686">
                  <c:v>32.0</c:v>
                </c:pt>
                <c:pt idx="1687">
                  <c:v>32.0</c:v>
                </c:pt>
                <c:pt idx="1688">
                  <c:v>32.0</c:v>
                </c:pt>
                <c:pt idx="1689">
                  <c:v>32.0</c:v>
                </c:pt>
                <c:pt idx="1690">
                  <c:v>32.0</c:v>
                </c:pt>
                <c:pt idx="1691">
                  <c:v>32.0</c:v>
                </c:pt>
                <c:pt idx="1692">
                  <c:v>32.0</c:v>
                </c:pt>
                <c:pt idx="1693">
                  <c:v>32.0</c:v>
                </c:pt>
                <c:pt idx="1694">
                  <c:v>32.0</c:v>
                </c:pt>
                <c:pt idx="1695">
                  <c:v>32.0</c:v>
                </c:pt>
                <c:pt idx="1696">
                  <c:v>32.0</c:v>
                </c:pt>
                <c:pt idx="1697">
                  <c:v>32.0</c:v>
                </c:pt>
                <c:pt idx="1698">
                  <c:v>32.0</c:v>
                </c:pt>
                <c:pt idx="1699">
                  <c:v>32.0</c:v>
                </c:pt>
                <c:pt idx="1700">
                  <c:v>32.0</c:v>
                </c:pt>
                <c:pt idx="1701">
                  <c:v>32.0</c:v>
                </c:pt>
                <c:pt idx="1702">
                  <c:v>32.0</c:v>
                </c:pt>
                <c:pt idx="1703">
                  <c:v>32.0</c:v>
                </c:pt>
                <c:pt idx="1704">
                  <c:v>32.0</c:v>
                </c:pt>
                <c:pt idx="1705">
                  <c:v>32.0</c:v>
                </c:pt>
                <c:pt idx="1706">
                  <c:v>32.0</c:v>
                </c:pt>
                <c:pt idx="1707">
                  <c:v>32.0</c:v>
                </c:pt>
                <c:pt idx="1708">
                  <c:v>32.0</c:v>
                </c:pt>
                <c:pt idx="1709">
                  <c:v>32.0</c:v>
                </c:pt>
                <c:pt idx="1710">
                  <c:v>32.0</c:v>
                </c:pt>
                <c:pt idx="1711">
                  <c:v>32.0</c:v>
                </c:pt>
                <c:pt idx="1712">
                  <c:v>32.0</c:v>
                </c:pt>
                <c:pt idx="1713">
                  <c:v>32.0</c:v>
                </c:pt>
                <c:pt idx="1714">
                  <c:v>32.0</c:v>
                </c:pt>
                <c:pt idx="1715">
                  <c:v>32.0</c:v>
                </c:pt>
                <c:pt idx="1716">
                  <c:v>32.0</c:v>
                </c:pt>
                <c:pt idx="1717">
                  <c:v>32.0</c:v>
                </c:pt>
                <c:pt idx="1718">
                  <c:v>32.0</c:v>
                </c:pt>
                <c:pt idx="1719">
                  <c:v>32.0</c:v>
                </c:pt>
                <c:pt idx="1720">
                  <c:v>32.0</c:v>
                </c:pt>
                <c:pt idx="1721">
                  <c:v>32.0</c:v>
                </c:pt>
                <c:pt idx="1722">
                  <c:v>32.0</c:v>
                </c:pt>
                <c:pt idx="1723">
                  <c:v>32.0</c:v>
                </c:pt>
                <c:pt idx="1724">
                  <c:v>32.0</c:v>
                </c:pt>
                <c:pt idx="1725">
                  <c:v>32.0</c:v>
                </c:pt>
                <c:pt idx="1726">
                  <c:v>32.0</c:v>
                </c:pt>
                <c:pt idx="1727">
                  <c:v>32.0</c:v>
                </c:pt>
                <c:pt idx="1728">
                  <c:v>32.0</c:v>
                </c:pt>
                <c:pt idx="1729">
                  <c:v>32.0</c:v>
                </c:pt>
                <c:pt idx="1730">
                  <c:v>32.0</c:v>
                </c:pt>
                <c:pt idx="1731">
                  <c:v>32.0</c:v>
                </c:pt>
                <c:pt idx="1732">
                  <c:v>32.0</c:v>
                </c:pt>
                <c:pt idx="1733">
                  <c:v>32.0</c:v>
                </c:pt>
                <c:pt idx="1734">
                  <c:v>32.0</c:v>
                </c:pt>
                <c:pt idx="1735">
                  <c:v>32.0</c:v>
                </c:pt>
                <c:pt idx="1736">
                  <c:v>32.0</c:v>
                </c:pt>
                <c:pt idx="1737">
                  <c:v>32.0</c:v>
                </c:pt>
                <c:pt idx="1738">
                  <c:v>32.0</c:v>
                </c:pt>
                <c:pt idx="1739">
                  <c:v>32.0</c:v>
                </c:pt>
                <c:pt idx="1740">
                  <c:v>32.0</c:v>
                </c:pt>
                <c:pt idx="1741">
                  <c:v>32.0</c:v>
                </c:pt>
                <c:pt idx="1742">
                  <c:v>32.0</c:v>
                </c:pt>
                <c:pt idx="1743">
                  <c:v>32.0</c:v>
                </c:pt>
                <c:pt idx="1744">
                  <c:v>32.0</c:v>
                </c:pt>
                <c:pt idx="1745">
                  <c:v>32.0</c:v>
                </c:pt>
                <c:pt idx="1746">
                  <c:v>32.0</c:v>
                </c:pt>
                <c:pt idx="1747">
                  <c:v>32.0</c:v>
                </c:pt>
                <c:pt idx="1748">
                  <c:v>32.0</c:v>
                </c:pt>
                <c:pt idx="1749">
                  <c:v>32.0</c:v>
                </c:pt>
                <c:pt idx="1750">
                  <c:v>32.0</c:v>
                </c:pt>
                <c:pt idx="1751">
                  <c:v>32.0</c:v>
                </c:pt>
                <c:pt idx="1752">
                  <c:v>32.0</c:v>
                </c:pt>
                <c:pt idx="1753">
                  <c:v>32.0</c:v>
                </c:pt>
                <c:pt idx="1754">
                  <c:v>32.0</c:v>
                </c:pt>
                <c:pt idx="1755">
                  <c:v>32.0</c:v>
                </c:pt>
                <c:pt idx="1756">
                  <c:v>32.0</c:v>
                </c:pt>
                <c:pt idx="1757">
                  <c:v>32.0</c:v>
                </c:pt>
                <c:pt idx="1758">
                  <c:v>32.0</c:v>
                </c:pt>
                <c:pt idx="1759">
                  <c:v>32.0</c:v>
                </c:pt>
                <c:pt idx="1760">
                  <c:v>32.0</c:v>
                </c:pt>
                <c:pt idx="1761">
                  <c:v>32.0</c:v>
                </c:pt>
                <c:pt idx="1762">
                  <c:v>32.0</c:v>
                </c:pt>
                <c:pt idx="1763">
                  <c:v>32.0</c:v>
                </c:pt>
                <c:pt idx="1764">
                  <c:v>32.0</c:v>
                </c:pt>
                <c:pt idx="1765">
                  <c:v>32.0</c:v>
                </c:pt>
                <c:pt idx="1766">
                  <c:v>32.0</c:v>
                </c:pt>
                <c:pt idx="1767">
                  <c:v>32.0</c:v>
                </c:pt>
                <c:pt idx="1768">
                  <c:v>32.0</c:v>
                </c:pt>
                <c:pt idx="1769">
                  <c:v>32.0</c:v>
                </c:pt>
                <c:pt idx="1770">
                  <c:v>32.0</c:v>
                </c:pt>
                <c:pt idx="1771">
                  <c:v>32.0</c:v>
                </c:pt>
                <c:pt idx="1772">
                  <c:v>32.0</c:v>
                </c:pt>
                <c:pt idx="1773">
                  <c:v>32.0</c:v>
                </c:pt>
                <c:pt idx="1774">
                  <c:v>32.0</c:v>
                </c:pt>
                <c:pt idx="1775">
                  <c:v>32.0</c:v>
                </c:pt>
                <c:pt idx="1776">
                  <c:v>32.0</c:v>
                </c:pt>
                <c:pt idx="1777">
                  <c:v>32.0</c:v>
                </c:pt>
                <c:pt idx="1778">
                  <c:v>32.0</c:v>
                </c:pt>
                <c:pt idx="1779">
                  <c:v>32.0</c:v>
                </c:pt>
                <c:pt idx="1780">
                  <c:v>32.0</c:v>
                </c:pt>
                <c:pt idx="1781">
                  <c:v>32.0</c:v>
                </c:pt>
                <c:pt idx="1782">
                  <c:v>32.0</c:v>
                </c:pt>
                <c:pt idx="1783">
                  <c:v>32.0</c:v>
                </c:pt>
                <c:pt idx="1784">
                  <c:v>32.0</c:v>
                </c:pt>
                <c:pt idx="1785">
                  <c:v>32.0</c:v>
                </c:pt>
                <c:pt idx="1786">
                  <c:v>32.0</c:v>
                </c:pt>
                <c:pt idx="1787">
                  <c:v>32.0</c:v>
                </c:pt>
                <c:pt idx="1788">
                  <c:v>32.0</c:v>
                </c:pt>
                <c:pt idx="1789">
                  <c:v>32.0</c:v>
                </c:pt>
                <c:pt idx="1790">
                  <c:v>32.0</c:v>
                </c:pt>
                <c:pt idx="1791">
                  <c:v>32.0</c:v>
                </c:pt>
                <c:pt idx="1792">
                  <c:v>32.0</c:v>
                </c:pt>
                <c:pt idx="1793">
                  <c:v>32.0</c:v>
                </c:pt>
                <c:pt idx="1794">
                  <c:v>32.0</c:v>
                </c:pt>
                <c:pt idx="1795">
                  <c:v>32.0</c:v>
                </c:pt>
                <c:pt idx="1796">
                  <c:v>32.0</c:v>
                </c:pt>
                <c:pt idx="1797">
                  <c:v>32.0</c:v>
                </c:pt>
                <c:pt idx="1798">
                  <c:v>32.0</c:v>
                </c:pt>
                <c:pt idx="1799">
                  <c:v>32.0</c:v>
                </c:pt>
                <c:pt idx="1800">
                  <c:v>32.0</c:v>
                </c:pt>
                <c:pt idx="1801">
                  <c:v>32.0</c:v>
                </c:pt>
                <c:pt idx="1802">
                  <c:v>32.0</c:v>
                </c:pt>
                <c:pt idx="1803">
                  <c:v>32.0</c:v>
                </c:pt>
                <c:pt idx="1804">
                  <c:v>32.0</c:v>
                </c:pt>
                <c:pt idx="1805">
                  <c:v>32.0</c:v>
                </c:pt>
                <c:pt idx="1806">
                  <c:v>32.0</c:v>
                </c:pt>
                <c:pt idx="1807">
                  <c:v>32.0</c:v>
                </c:pt>
                <c:pt idx="1808">
                  <c:v>32.0</c:v>
                </c:pt>
                <c:pt idx="1809">
                  <c:v>32.0</c:v>
                </c:pt>
                <c:pt idx="1810">
                  <c:v>32.0</c:v>
                </c:pt>
                <c:pt idx="1811">
                  <c:v>32.0</c:v>
                </c:pt>
                <c:pt idx="1812">
                  <c:v>32.0</c:v>
                </c:pt>
                <c:pt idx="1813">
                  <c:v>32.0</c:v>
                </c:pt>
                <c:pt idx="1814">
                  <c:v>32.0</c:v>
                </c:pt>
                <c:pt idx="1815">
                  <c:v>32.0</c:v>
                </c:pt>
                <c:pt idx="1816">
                  <c:v>32.0</c:v>
                </c:pt>
                <c:pt idx="1817">
                  <c:v>32.0</c:v>
                </c:pt>
                <c:pt idx="1818">
                  <c:v>32.0</c:v>
                </c:pt>
                <c:pt idx="1819">
                  <c:v>32.0</c:v>
                </c:pt>
                <c:pt idx="1820">
                  <c:v>32.0</c:v>
                </c:pt>
                <c:pt idx="1821">
                  <c:v>32.0</c:v>
                </c:pt>
                <c:pt idx="1822">
                  <c:v>32.0</c:v>
                </c:pt>
                <c:pt idx="1823">
                  <c:v>32.0</c:v>
                </c:pt>
                <c:pt idx="1824">
                  <c:v>32.0</c:v>
                </c:pt>
                <c:pt idx="1825">
                  <c:v>32.0</c:v>
                </c:pt>
                <c:pt idx="1826">
                  <c:v>32.0</c:v>
                </c:pt>
                <c:pt idx="1827">
                  <c:v>32.0</c:v>
                </c:pt>
                <c:pt idx="1828">
                  <c:v>32.0</c:v>
                </c:pt>
                <c:pt idx="1829">
                  <c:v>32.0</c:v>
                </c:pt>
                <c:pt idx="1830">
                  <c:v>32.0</c:v>
                </c:pt>
                <c:pt idx="1831">
                  <c:v>32.0</c:v>
                </c:pt>
                <c:pt idx="1832">
                  <c:v>32.0</c:v>
                </c:pt>
                <c:pt idx="1833">
                  <c:v>32.0</c:v>
                </c:pt>
                <c:pt idx="1834">
                  <c:v>32.0</c:v>
                </c:pt>
                <c:pt idx="1835">
                  <c:v>32.0</c:v>
                </c:pt>
                <c:pt idx="1836">
                  <c:v>32.0</c:v>
                </c:pt>
                <c:pt idx="1837">
                  <c:v>32.0</c:v>
                </c:pt>
                <c:pt idx="1838">
                  <c:v>32.0</c:v>
                </c:pt>
                <c:pt idx="1839">
                  <c:v>32.0</c:v>
                </c:pt>
                <c:pt idx="1840">
                  <c:v>32.0</c:v>
                </c:pt>
                <c:pt idx="1841">
                  <c:v>32.0</c:v>
                </c:pt>
                <c:pt idx="1842">
                  <c:v>32.0</c:v>
                </c:pt>
                <c:pt idx="1843">
                  <c:v>32.0</c:v>
                </c:pt>
                <c:pt idx="1844">
                  <c:v>32.0</c:v>
                </c:pt>
                <c:pt idx="1845">
                  <c:v>32.0</c:v>
                </c:pt>
                <c:pt idx="1846">
                  <c:v>32.0</c:v>
                </c:pt>
                <c:pt idx="1847">
                  <c:v>32.0</c:v>
                </c:pt>
                <c:pt idx="1848">
                  <c:v>32.0</c:v>
                </c:pt>
                <c:pt idx="1849">
                  <c:v>32.0</c:v>
                </c:pt>
                <c:pt idx="1850">
                  <c:v>32.0</c:v>
                </c:pt>
                <c:pt idx="1851">
                  <c:v>32.0</c:v>
                </c:pt>
                <c:pt idx="1852">
                  <c:v>32.0</c:v>
                </c:pt>
                <c:pt idx="1853">
                  <c:v>32.0</c:v>
                </c:pt>
                <c:pt idx="1854">
                  <c:v>32.0</c:v>
                </c:pt>
                <c:pt idx="1855">
                  <c:v>32.0</c:v>
                </c:pt>
                <c:pt idx="1856">
                  <c:v>32.0</c:v>
                </c:pt>
                <c:pt idx="1857">
                  <c:v>32.0</c:v>
                </c:pt>
                <c:pt idx="1858">
                  <c:v>32.0</c:v>
                </c:pt>
                <c:pt idx="1859">
                  <c:v>32.0</c:v>
                </c:pt>
                <c:pt idx="1860">
                  <c:v>32.0</c:v>
                </c:pt>
                <c:pt idx="1861">
                  <c:v>32.0</c:v>
                </c:pt>
                <c:pt idx="1862">
                  <c:v>32.0</c:v>
                </c:pt>
                <c:pt idx="1863">
                  <c:v>32.0</c:v>
                </c:pt>
                <c:pt idx="1864">
                  <c:v>32.0</c:v>
                </c:pt>
                <c:pt idx="1865">
                  <c:v>32.0</c:v>
                </c:pt>
                <c:pt idx="1866">
                  <c:v>32.0</c:v>
                </c:pt>
                <c:pt idx="1867">
                  <c:v>32.0</c:v>
                </c:pt>
                <c:pt idx="1868">
                  <c:v>32.0</c:v>
                </c:pt>
                <c:pt idx="1869">
                  <c:v>32.0</c:v>
                </c:pt>
                <c:pt idx="1870">
                  <c:v>32.0</c:v>
                </c:pt>
                <c:pt idx="1871">
                  <c:v>32.0</c:v>
                </c:pt>
                <c:pt idx="1872">
                  <c:v>32.0</c:v>
                </c:pt>
                <c:pt idx="1873">
                  <c:v>32.0</c:v>
                </c:pt>
                <c:pt idx="1874">
                  <c:v>32.0</c:v>
                </c:pt>
                <c:pt idx="1875">
                  <c:v>32.0</c:v>
                </c:pt>
                <c:pt idx="1876">
                  <c:v>32.0</c:v>
                </c:pt>
                <c:pt idx="1877">
                  <c:v>32.0</c:v>
                </c:pt>
                <c:pt idx="1878">
                  <c:v>32.0</c:v>
                </c:pt>
                <c:pt idx="1879">
                  <c:v>32.0</c:v>
                </c:pt>
                <c:pt idx="1880">
                  <c:v>32.0</c:v>
                </c:pt>
                <c:pt idx="1881">
                  <c:v>32.0</c:v>
                </c:pt>
                <c:pt idx="1882">
                  <c:v>32.0</c:v>
                </c:pt>
                <c:pt idx="1883">
                  <c:v>32.0</c:v>
                </c:pt>
                <c:pt idx="1884">
                  <c:v>32.0</c:v>
                </c:pt>
                <c:pt idx="1885">
                  <c:v>32.0</c:v>
                </c:pt>
                <c:pt idx="1886">
                  <c:v>32.0</c:v>
                </c:pt>
                <c:pt idx="1887">
                  <c:v>32.0</c:v>
                </c:pt>
                <c:pt idx="1888">
                  <c:v>32.0</c:v>
                </c:pt>
                <c:pt idx="1889">
                  <c:v>32.0</c:v>
                </c:pt>
                <c:pt idx="1890">
                  <c:v>32.0</c:v>
                </c:pt>
                <c:pt idx="1891">
                  <c:v>32.0</c:v>
                </c:pt>
                <c:pt idx="1892">
                  <c:v>32.0</c:v>
                </c:pt>
                <c:pt idx="1893">
                  <c:v>32.0</c:v>
                </c:pt>
                <c:pt idx="1894">
                  <c:v>32.0</c:v>
                </c:pt>
                <c:pt idx="1895">
                  <c:v>32.0</c:v>
                </c:pt>
                <c:pt idx="1896">
                  <c:v>32.0</c:v>
                </c:pt>
                <c:pt idx="1897">
                  <c:v>32.0</c:v>
                </c:pt>
                <c:pt idx="1898">
                  <c:v>32.0</c:v>
                </c:pt>
                <c:pt idx="1899">
                  <c:v>32.0</c:v>
                </c:pt>
                <c:pt idx="1900">
                  <c:v>32.0</c:v>
                </c:pt>
                <c:pt idx="1901">
                  <c:v>32.0</c:v>
                </c:pt>
                <c:pt idx="1902">
                  <c:v>32.0</c:v>
                </c:pt>
                <c:pt idx="1903">
                  <c:v>32.0</c:v>
                </c:pt>
                <c:pt idx="1904">
                  <c:v>32.0</c:v>
                </c:pt>
                <c:pt idx="1905">
                  <c:v>32.0</c:v>
                </c:pt>
                <c:pt idx="1906">
                  <c:v>32.0</c:v>
                </c:pt>
                <c:pt idx="1907">
                  <c:v>32.0</c:v>
                </c:pt>
                <c:pt idx="1908">
                  <c:v>32.0</c:v>
                </c:pt>
                <c:pt idx="1909">
                  <c:v>32.0</c:v>
                </c:pt>
                <c:pt idx="1910">
                  <c:v>32.0</c:v>
                </c:pt>
                <c:pt idx="1911">
                  <c:v>32.0</c:v>
                </c:pt>
                <c:pt idx="1912">
                  <c:v>32.0</c:v>
                </c:pt>
                <c:pt idx="1913">
                  <c:v>32.0</c:v>
                </c:pt>
                <c:pt idx="1914">
                  <c:v>32.0</c:v>
                </c:pt>
                <c:pt idx="1915">
                  <c:v>32.0</c:v>
                </c:pt>
                <c:pt idx="1916">
                  <c:v>32.0</c:v>
                </c:pt>
                <c:pt idx="1917">
                  <c:v>32.0</c:v>
                </c:pt>
                <c:pt idx="1918">
                  <c:v>32.0</c:v>
                </c:pt>
                <c:pt idx="1919">
                  <c:v>32.0</c:v>
                </c:pt>
                <c:pt idx="1920">
                  <c:v>32.0</c:v>
                </c:pt>
                <c:pt idx="1921">
                  <c:v>32.0</c:v>
                </c:pt>
                <c:pt idx="1922">
                  <c:v>32.0</c:v>
                </c:pt>
                <c:pt idx="1923">
                  <c:v>32.0</c:v>
                </c:pt>
                <c:pt idx="1924">
                  <c:v>32.0</c:v>
                </c:pt>
                <c:pt idx="1925">
                  <c:v>32.0</c:v>
                </c:pt>
                <c:pt idx="1926">
                  <c:v>32.0</c:v>
                </c:pt>
                <c:pt idx="1927">
                  <c:v>32.0</c:v>
                </c:pt>
                <c:pt idx="1928">
                  <c:v>32.0</c:v>
                </c:pt>
                <c:pt idx="1929">
                  <c:v>32.0</c:v>
                </c:pt>
                <c:pt idx="1930">
                  <c:v>32.0</c:v>
                </c:pt>
                <c:pt idx="1931">
                  <c:v>32.0</c:v>
                </c:pt>
                <c:pt idx="1932">
                  <c:v>32.0</c:v>
                </c:pt>
                <c:pt idx="1933">
                  <c:v>32.0</c:v>
                </c:pt>
                <c:pt idx="1934">
                  <c:v>32.0</c:v>
                </c:pt>
                <c:pt idx="1935">
                  <c:v>32.0</c:v>
                </c:pt>
                <c:pt idx="1936">
                  <c:v>32.0</c:v>
                </c:pt>
                <c:pt idx="1937">
                  <c:v>32.0</c:v>
                </c:pt>
                <c:pt idx="1938">
                  <c:v>32.0</c:v>
                </c:pt>
                <c:pt idx="1939">
                  <c:v>32.0</c:v>
                </c:pt>
                <c:pt idx="1940">
                  <c:v>32.0</c:v>
                </c:pt>
                <c:pt idx="1941">
                  <c:v>32.0</c:v>
                </c:pt>
                <c:pt idx="1942">
                  <c:v>32.0</c:v>
                </c:pt>
                <c:pt idx="1943">
                  <c:v>32.0</c:v>
                </c:pt>
                <c:pt idx="1944">
                  <c:v>32.0</c:v>
                </c:pt>
                <c:pt idx="1945">
                  <c:v>32.0</c:v>
                </c:pt>
                <c:pt idx="1946">
                  <c:v>32.0</c:v>
                </c:pt>
                <c:pt idx="1947">
                  <c:v>32.0</c:v>
                </c:pt>
                <c:pt idx="1948">
                  <c:v>32.0</c:v>
                </c:pt>
                <c:pt idx="1949">
                  <c:v>32.0</c:v>
                </c:pt>
                <c:pt idx="1950">
                  <c:v>32.0</c:v>
                </c:pt>
                <c:pt idx="1951">
                  <c:v>32.0</c:v>
                </c:pt>
                <c:pt idx="1952">
                  <c:v>32.0</c:v>
                </c:pt>
                <c:pt idx="1953">
                  <c:v>32.0</c:v>
                </c:pt>
                <c:pt idx="1954">
                  <c:v>32.0</c:v>
                </c:pt>
                <c:pt idx="1955">
                  <c:v>32.0</c:v>
                </c:pt>
                <c:pt idx="1956">
                  <c:v>32.0</c:v>
                </c:pt>
                <c:pt idx="1957">
                  <c:v>32.0</c:v>
                </c:pt>
                <c:pt idx="1958">
                  <c:v>32.0</c:v>
                </c:pt>
                <c:pt idx="1959">
                  <c:v>32.0</c:v>
                </c:pt>
                <c:pt idx="1960">
                  <c:v>32.0</c:v>
                </c:pt>
                <c:pt idx="1961">
                  <c:v>32.0</c:v>
                </c:pt>
                <c:pt idx="1962">
                  <c:v>32.0</c:v>
                </c:pt>
                <c:pt idx="1963">
                  <c:v>32.0</c:v>
                </c:pt>
                <c:pt idx="1964">
                  <c:v>32.0</c:v>
                </c:pt>
                <c:pt idx="1965">
                  <c:v>32.0</c:v>
                </c:pt>
                <c:pt idx="1966">
                  <c:v>32.0</c:v>
                </c:pt>
                <c:pt idx="1967">
                  <c:v>32.0</c:v>
                </c:pt>
                <c:pt idx="1968">
                  <c:v>32.0</c:v>
                </c:pt>
                <c:pt idx="1969">
                  <c:v>32.0</c:v>
                </c:pt>
                <c:pt idx="1970">
                  <c:v>32.0</c:v>
                </c:pt>
                <c:pt idx="1971">
                  <c:v>32.0</c:v>
                </c:pt>
                <c:pt idx="1972">
                  <c:v>32.0</c:v>
                </c:pt>
                <c:pt idx="1973">
                  <c:v>32.0</c:v>
                </c:pt>
                <c:pt idx="1974">
                  <c:v>32.0</c:v>
                </c:pt>
                <c:pt idx="1975">
                  <c:v>32.0</c:v>
                </c:pt>
                <c:pt idx="1976">
                  <c:v>32.0</c:v>
                </c:pt>
                <c:pt idx="1977">
                  <c:v>32.0</c:v>
                </c:pt>
                <c:pt idx="1978">
                  <c:v>32.0</c:v>
                </c:pt>
                <c:pt idx="1979">
                  <c:v>32.0</c:v>
                </c:pt>
                <c:pt idx="1980">
                  <c:v>32.0</c:v>
                </c:pt>
                <c:pt idx="1981">
                  <c:v>32.0</c:v>
                </c:pt>
                <c:pt idx="1982">
                  <c:v>32.0</c:v>
                </c:pt>
                <c:pt idx="1983">
                  <c:v>32.0</c:v>
                </c:pt>
                <c:pt idx="1984">
                  <c:v>32.0</c:v>
                </c:pt>
                <c:pt idx="1985">
                  <c:v>32.0</c:v>
                </c:pt>
                <c:pt idx="1986">
                  <c:v>32.0</c:v>
                </c:pt>
                <c:pt idx="1987">
                  <c:v>32.0</c:v>
                </c:pt>
                <c:pt idx="1988">
                  <c:v>32.0</c:v>
                </c:pt>
                <c:pt idx="1989">
                  <c:v>32.0</c:v>
                </c:pt>
                <c:pt idx="1990">
                  <c:v>32.0</c:v>
                </c:pt>
                <c:pt idx="1991">
                  <c:v>32.0</c:v>
                </c:pt>
                <c:pt idx="1992">
                  <c:v>32.0</c:v>
                </c:pt>
                <c:pt idx="1993">
                  <c:v>32.0</c:v>
                </c:pt>
                <c:pt idx="1994">
                  <c:v>32.0</c:v>
                </c:pt>
                <c:pt idx="1995">
                  <c:v>32.0</c:v>
                </c:pt>
                <c:pt idx="1996">
                  <c:v>32.0</c:v>
                </c:pt>
                <c:pt idx="1997">
                  <c:v>32.0</c:v>
                </c:pt>
                <c:pt idx="1998">
                  <c:v>32.0</c:v>
                </c:pt>
                <c:pt idx="1999">
                  <c:v>32.0</c:v>
                </c:pt>
                <c:pt idx="2000">
                  <c:v>32.0</c:v>
                </c:pt>
                <c:pt idx="2001">
                  <c:v>32.0</c:v>
                </c:pt>
                <c:pt idx="2002">
                  <c:v>32.0</c:v>
                </c:pt>
                <c:pt idx="2003">
                  <c:v>32.0</c:v>
                </c:pt>
                <c:pt idx="2004">
                  <c:v>32.0</c:v>
                </c:pt>
                <c:pt idx="2005">
                  <c:v>32.0</c:v>
                </c:pt>
                <c:pt idx="2006">
                  <c:v>32.0</c:v>
                </c:pt>
                <c:pt idx="2007">
                  <c:v>32.0</c:v>
                </c:pt>
                <c:pt idx="2008">
                  <c:v>32.0</c:v>
                </c:pt>
                <c:pt idx="2009">
                  <c:v>32.0</c:v>
                </c:pt>
                <c:pt idx="2010">
                  <c:v>32.0</c:v>
                </c:pt>
                <c:pt idx="2011">
                  <c:v>32.0</c:v>
                </c:pt>
                <c:pt idx="2012">
                  <c:v>32.0</c:v>
                </c:pt>
                <c:pt idx="2013">
                  <c:v>32.0</c:v>
                </c:pt>
                <c:pt idx="2014">
                  <c:v>32.0</c:v>
                </c:pt>
                <c:pt idx="2015">
                  <c:v>32.0</c:v>
                </c:pt>
                <c:pt idx="2016">
                  <c:v>32.0</c:v>
                </c:pt>
                <c:pt idx="2017">
                  <c:v>32.0</c:v>
                </c:pt>
                <c:pt idx="2018">
                  <c:v>32.0</c:v>
                </c:pt>
                <c:pt idx="2019">
                  <c:v>32.0</c:v>
                </c:pt>
                <c:pt idx="2020">
                  <c:v>32.0</c:v>
                </c:pt>
                <c:pt idx="2021">
                  <c:v>32.0</c:v>
                </c:pt>
                <c:pt idx="2022">
                  <c:v>32.0</c:v>
                </c:pt>
                <c:pt idx="2023">
                  <c:v>32.0</c:v>
                </c:pt>
                <c:pt idx="2024">
                  <c:v>32.0</c:v>
                </c:pt>
                <c:pt idx="2025">
                  <c:v>32.0</c:v>
                </c:pt>
                <c:pt idx="2026">
                  <c:v>32.0</c:v>
                </c:pt>
                <c:pt idx="2027">
                  <c:v>32.0</c:v>
                </c:pt>
                <c:pt idx="2028">
                  <c:v>32.0</c:v>
                </c:pt>
                <c:pt idx="2029">
                  <c:v>32.0</c:v>
                </c:pt>
                <c:pt idx="2030">
                  <c:v>32.0</c:v>
                </c:pt>
                <c:pt idx="2031">
                  <c:v>32.0</c:v>
                </c:pt>
                <c:pt idx="2032">
                  <c:v>32.0</c:v>
                </c:pt>
                <c:pt idx="2033">
                  <c:v>32.0</c:v>
                </c:pt>
                <c:pt idx="2034">
                  <c:v>32.0</c:v>
                </c:pt>
                <c:pt idx="2035">
                  <c:v>32.0</c:v>
                </c:pt>
                <c:pt idx="2036">
                  <c:v>32.0</c:v>
                </c:pt>
                <c:pt idx="2037">
                  <c:v>32.0</c:v>
                </c:pt>
                <c:pt idx="2038">
                  <c:v>32.0</c:v>
                </c:pt>
                <c:pt idx="2039">
                  <c:v>32.0</c:v>
                </c:pt>
                <c:pt idx="2040">
                  <c:v>32.0</c:v>
                </c:pt>
                <c:pt idx="2041">
                  <c:v>32.0</c:v>
                </c:pt>
                <c:pt idx="2042">
                  <c:v>32.0</c:v>
                </c:pt>
                <c:pt idx="2043">
                  <c:v>32.0</c:v>
                </c:pt>
                <c:pt idx="2044">
                  <c:v>32.0</c:v>
                </c:pt>
                <c:pt idx="2045">
                  <c:v>32.0</c:v>
                </c:pt>
                <c:pt idx="2046">
                  <c:v>32.0</c:v>
                </c:pt>
                <c:pt idx="2047">
                  <c:v>32.0</c:v>
                </c:pt>
                <c:pt idx="2048">
                  <c:v>32.0</c:v>
                </c:pt>
                <c:pt idx="2049">
                  <c:v>32.0</c:v>
                </c:pt>
                <c:pt idx="2050">
                  <c:v>32.0</c:v>
                </c:pt>
                <c:pt idx="2051">
                  <c:v>32.0</c:v>
                </c:pt>
                <c:pt idx="2052">
                  <c:v>32.0</c:v>
                </c:pt>
                <c:pt idx="2053">
                  <c:v>32.0</c:v>
                </c:pt>
                <c:pt idx="2054">
                  <c:v>32.0</c:v>
                </c:pt>
                <c:pt idx="2055">
                  <c:v>32.0</c:v>
                </c:pt>
                <c:pt idx="2056">
                  <c:v>32.0</c:v>
                </c:pt>
                <c:pt idx="2057">
                  <c:v>32.0</c:v>
                </c:pt>
                <c:pt idx="2058">
                  <c:v>32.0</c:v>
                </c:pt>
                <c:pt idx="2059">
                  <c:v>32.0</c:v>
                </c:pt>
                <c:pt idx="2060">
                  <c:v>32.0</c:v>
                </c:pt>
                <c:pt idx="2061">
                  <c:v>32.0</c:v>
                </c:pt>
                <c:pt idx="2062">
                  <c:v>32.0</c:v>
                </c:pt>
                <c:pt idx="2063">
                  <c:v>32.0</c:v>
                </c:pt>
                <c:pt idx="2064">
                  <c:v>32.0</c:v>
                </c:pt>
                <c:pt idx="2065">
                  <c:v>32.0</c:v>
                </c:pt>
                <c:pt idx="2066">
                  <c:v>32.0</c:v>
                </c:pt>
                <c:pt idx="2067">
                  <c:v>32.0</c:v>
                </c:pt>
                <c:pt idx="2068">
                  <c:v>32.0</c:v>
                </c:pt>
                <c:pt idx="2069">
                  <c:v>32.0</c:v>
                </c:pt>
                <c:pt idx="2070">
                  <c:v>32.0</c:v>
                </c:pt>
                <c:pt idx="2071">
                  <c:v>32.0</c:v>
                </c:pt>
                <c:pt idx="2072">
                  <c:v>32.0</c:v>
                </c:pt>
                <c:pt idx="2073">
                  <c:v>32.0</c:v>
                </c:pt>
                <c:pt idx="2074">
                  <c:v>32.0</c:v>
                </c:pt>
                <c:pt idx="2075">
                  <c:v>32.0</c:v>
                </c:pt>
                <c:pt idx="2076">
                  <c:v>32.0</c:v>
                </c:pt>
                <c:pt idx="2077">
                  <c:v>32.0</c:v>
                </c:pt>
                <c:pt idx="2078">
                  <c:v>32.0</c:v>
                </c:pt>
                <c:pt idx="2079">
                  <c:v>32.0</c:v>
                </c:pt>
                <c:pt idx="2080">
                  <c:v>32.0</c:v>
                </c:pt>
                <c:pt idx="2081">
                  <c:v>32.0</c:v>
                </c:pt>
                <c:pt idx="2082">
                  <c:v>32.0</c:v>
                </c:pt>
                <c:pt idx="2083">
                  <c:v>32.0</c:v>
                </c:pt>
                <c:pt idx="2084">
                  <c:v>32.0</c:v>
                </c:pt>
                <c:pt idx="2085">
                  <c:v>32.0</c:v>
                </c:pt>
                <c:pt idx="2086">
                  <c:v>32.0</c:v>
                </c:pt>
                <c:pt idx="2087">
                  <c:v>32.0</c:v>
                </c:pt>
                <c:pt idx="2088">
                  <c:v>32.0</c:v>
                </c:pt>
                <c:pt idx="2089">
                  <c:v>32.0</c:v>
                </c:pt>
                <c:pt idx="2090">
                  <c:v>32.0</c:v>
                </c:pt>
                <c:pt idx="2091">
                  <c:v>32.0</c:v>
                </c:pt>
                <c:pt idx="2092">
                  <c:v>32.0</c:v>
                </c:pt>
                <c:pt idx="2093">
                  <c:v>32.0</c:v>
                </c:pt>
                <c:pt idx="2094">
                  <c:v>32.0</c:v>
                </c:pt>
                <c:pt idx="2095">
                  <c:v>32.0</c:v>
                </c:pt>
                <c:pt idx="2096">
                  <c:v>32.0</c:v>
                </c:pt>
                <c:pt idx="2097">
                  <c:v>32.0</c:v>
                </c:pt>
                <c:pt idx="2098">
                  <c:v>32.0</c:v>
                </c:pt>
                <c:pt idx="2099">
                  <c:v>32.0</c:v>
                </c:pt>
                <c:pt idx="2100">
                  <c:v>32.0</c:v>
                </c:pt>
                <c:pt idx="2101">
                  <c:v>32.0</c:v>
                </c:pt>
                <c:pt idx="2102">
                  <c:v>32.0</c:v>
                </c:pt>
                <c:pt idx="2103">
                  <c:v>32.0</c:v>
                </c:pt>
                <c:pt idx="2104">
                  <c:v>32.0</c:v>
                </c:pt>
                <c:pt idx="2105">
                  <c:v>32.0</c:v>
                </c:pt>
                <c:pt idx="2106">
                  <c:v>32.0</c:v>
                </c:pt>
                <c:pt idx="2107">
                  <c:v>32.0</c:v>
                </c:pt>
                <c:pt idx="2108">
                  <c:v>32.0</c:v>
                </c:pt>
                <c:pt idx="2109">
                  <c:v>32.0</c:v>
                </c:pt>
                <c:pt idx="2110">
                  <c:v>32.0</c:v>
                </c:pt>
                <c:pt idx="2111">
                  <c:v>32.0</c:v>
                </c:pt>
                <c:pt idx="2112">
                  <c:v>32.0</c:v>
                </c:pt>
                <c:pt idx="2113">
                  <c:v>32.0</c:v>
                </c:pt>
                <c:pt idx="2114">
                  <c:v>32.0</c:v>
                </c:pt>
                <c:pt idx="2115">
                  <c:v>32.0</c:v>
                </c:pt>
                <c:pt idx="2116">
                  <c:v>32.0</c:v>
                </c:pt>
                <c:pt idx="2117">
                  <c:v>32.0</c:v>
                </c:pt>
                <c:pt idx="2118">
                  <c:v>32.0</c:v>
                </c:pt>
                <c:pt idx="2119">
                  <c:v>32.0</c:v>
                </c:pt>
                <c:pt idx="2120">
                  <c:v>32.0</c:v>
                </c:pt>
                <c:pt idx="2121">
                  <c:v>32.0</c:v>
                </c:pt>
                <c:pt idx="2122">
                  <c:v>32.0</c:v>
                </c:pt>
                <c:pt idx="2123">
                  <c:v>32.0</c:v>
                </c:pt>
                <c:pt idx="2124">
                  <c:v>32.0</c:v>
                </c:pt>
                <c:pt idx="2125">
                  <c:v>32.0</c:v>
                </c:pt>
                <c:pt idx="2126">
                  <c:v>32.0</c:v>
                </c:pt>
                <c:pt idx="2127">
                  <c:v>32.0</c:v>
                </c:pt>
                <c:pt idx="2128">
                  <c:v>32.0</c:v>
                </c:pt>
                <c:pt idx="2129">
                  <c:v>32.0</c:v>
                </c:pt>
                <c:pt idx="2130">
                  <c:v>32.0</c:v>
                </c:pt>
                <c:pt idx="2131">
                  <c:v>32.0</c:v>
                </c:pt>
                <c:pt idx="2132">
                  <c:v>32.0</c:v>
                </c:pt>
                <c:pt idx="2133">
                  <c:v>32.0</c:v>
                </c:pt>
                <c:pt idx="2134">
                  <c:v>32.0</c:v>
                </c:pt>
                <c:pt idx="2135">
                  <c:v>32.0</c:v>
                </c:pt>
                <c:pt idx="2136">
                  <c:v>32.0</c:v>
                </c:pt>
                <c:pt idx="2137">
                  <c:v>32.0</c:v>
                </c:pt>
                <c:pt idx="2138">
                  <c:v>32.0</c:v>
                </c:pt>
                <c:pt idx="2139">
                  <c:v>32.0</c:v>
                </c:pt>
                <c:pt idx="2140">
                  <c:v>32.0</c:v>
                </c:pt>
                <c:pt idx="2141">
                  <c:v>32.0</c:v>
                </c:pt>
                <c:pt idx="2142">
                  <c:v>32.0</c:v>
                </c:pt>
                <c:pt idx="2143">
                  <c:v>32.0</c:v>
                </c:pt>
                <c:pt idx="2144">
                  <c:v>32.0</c:v>
                </c:pt>
                <c:pt idx="2145">
                  <c:v>32.0</c:v>
                </c:pt>
                <c:pt idx="2146">
                  <c:v>32.0</c:v>
                </c:pt>
                <c:pt idx="2147">
                  <c:v>32.0</c:v>
                </c:pt>
                <c:pt idx="2148">
                  <c:v>32.0</c:v>
                </c:pt>
                <c:pt idx="2149">
                  <c:v>32.0</c:v>
                </c:pt>
                <c:pt idx="2150">
                  <c:v>32.0</c:v>
                </c:pt>
                <c:pt idx="2151">
                  <c:v>32.0</c:v>
                </c:pt>
                <c:pt idx="2152">
                  <c:v>32.0</c:v>
                </c:pt>
                <c:pt idx="2153">
                  <c:v>32.0</c:v>
                </c:pt>
                <c:pt idx="2154">
                  <c:v>32.0</c:v>
                </c:pt>
                <c:pt idx="2155">
                  <c:v>32.0</c:v>
                </c:pt>
                <c:pt idx="2156">
                  <c:v>32.0</c:v>
                </c:pt>
                <c:pt idx="2157">
                  <c:v>32.0</c:v>
                </c:pt>
                <c:pt idx="2158">
                  <c:v>32.0</c:v>
                </c:pt>
                <c:pt idx="2159">
                  <c:v>32.0</c:v>
                </c:pt>
                <c:pt idx="2160">
                  <c:v>32.0</c:v>
                </c:pt>
                <c:pt idx="2161">
                  <c:v>32.0</c:v>
                </c:pt>
                <c:pt idx="2162">
                  <c:v>32.0</c:v>
                </c:pt>
                <c:pt idx="2163">
                  <c:v>32.0</c:v>
                </c:pt>
                <c:pt idx="2164">
                  <c:v>32.0</c:v>
                </c:pt>
                <c:pt idx="2165">
                  <c:v>32.0</c:v>
                </c:pt>
                <c:pt idx="2166">
                  <c:v>32.0</c:v>
                </c:pt>
                <c:pt idx="2167">
                  <c:v>32.0</c:v>
                </c:pt>
                <c:pt idx="2168">
                  <c:v>32.0</c:v>
                </c:pt>
                <c:pt idx="2169">
                  <c:v>32.0</c:v>
                </c:pt>
                <c:pt idx="2170">
                  <c:v>32.0</c:v>
                </c:pt>
                <c:pt idx="2171">
                  <c:v>32.0</c:v>
                </c:pt>
                <c:pt idx="2172">
                  <c:v>32.0</c:v>
                </c:pt>
                <c:pt idx="2173">
                  <c:v>32.0</c:v>
                </c:pt>
                <c:pt idx="2174">
                  <c:v>32.0</c:v>
                </c:pt>
                <c:pt idx="2175">
                  <c:v>32.0</c:v>
                </c:pt>
                <c:pt idx="2176">
                  <c:v>32.0</c:v>
                </c:pt>
                <c:pt idx="2177">
                  <c:v>32.0</c:v>
                </c:pt>
                <c:pt idx="2178">
                  <c:v>32.0</c:v>
                </c:pt>
                <c:pt idx="2179">
                  <c:v>32.0</c:v>
                </c:pt>
                <c:pt idx="2180">
                  <c:v>32.0</c:v>
                </c:pt>
                <c:pt idx="2181">
                  <c:v>32.0</c:v>
                </c:pt>
                <c:pt idx="2182">
                  <c:v>32.0</c:v>
                </c:pt>
                <c:pt idx="2183">
                  <c:v>32.0</c:v>
                </c:pt>
                <c:pt idx="2184">
                  <c:v>32.0</c:v>
                </c:pt>
                <c:pt idx="2185">
                  <c:v>32.0</c:v>
                </c:pt>
                <c:pt idx="2186">
                  <c:v>32.0</c:v>
                </c:pt>
                <c:pt idx="2187">
                  <c:v>32.0</c:v>
                </c:pt>
                <c:pt idx="2188">
                  <c:v>32.0</c:v>
                </c:pt>
                <c:pt idx="2189">
                  <c:v>32.0</c:v>
                </c:pt>
                <c:pt idx="2190">
                  <c:v>32.0</c:v>
                </c:pt>
                <c:pt idx="2191">
                  <c:v>32.0</c:v>
                </c:pt>
                <c:pt idx="2192">
                  <c:v>32.0</c:v>
                </c:pt>
                <c:pt idx="2193">
                  <c:v>32.0</c:v>
                </c:pt>
                <c:pt idx="2194">
                  <c:v>32.0</c:v>
                </c:pt>
                <c:pt idx="2195">
                  <c:v>32.0</c:v>
                </c:pt>
                <c:pt idx="2196">
                  <c:v>32.0</c:v>
                </c:pt>
                <c:pt idx="2197">
                  <c:v>32.0</c:v>
                </c:pt>
                <c:pt idx="2198">
                  <c:v>32.0</c:v>
                </c:pt>
                <c:pt idx="2199">
                  <c:v>32.0</c:v>
                </c:pt>
                <c:pt idx="2200">
                  <c:v>32.0</c:v>
                </c:pt>
                <c:pt idx="2201">
                  <c:v>32.0</c:v>
                </c:pt>
                <c:pt idx="2202">
                  <c:v>32.0</c:v>
                </c:pt>
                <c:pt idx="2203">
                  <c:v>32.0</c:v>
                </c:pt>
                <c:pt idx="2204">
                  <c:v>32.0</c:v>
                </c:pt>
                <c:pt idx="2205">
                  <c:v>32.0</c:v>
                </c:pt>
                <c:pt idx="2206">
                  <c:v>32.0</c:v>
                </c:pt>
                <c:pt idx="2207">
                  <c:v>32.0</c:v>
                </c:pt>
                <c:pt idx="2208">
                  <c:v>32.0</c:v>
                </c:pt>
                <c:pt idx="2209">
                  <c:v>32.0</c:v>
                </c:pt>
                <c:pt idx="2210">
                  <c:v>32.0</c:v>
                </c:pt>
                <c:pt idx="2211">
                  <c:v>32.0</c:v>
                </c:pt>
                <c:pt idx="2212">
                  <c:v>32.0</c:v>
                </c:pt>
                <c:pt idx="2213">
                  <c:v>32.0</c:v>
                </c:pt>
                <c:pt idx="2214">
                  <c:v>32.0</c:v>
                </c:pt>
                <c:pt idx="2215">
                  <c:v>32.0</c:v>
                </c:pt>
                <c:pt idx="2216">
                  <c:v>32.0</c:v>
                </c:pt>
                <c:pt idx="2217">
                  <c:v>32.0</c:v>
                </c:pt>
                <c:pt idx="2218">
                  <c:v>32.0</c:v>
                </c:pt>
                <c:pt idx="2219">
                  <c:v>32.0</c:v>
                </c:pt>
                <c:pt idx="2220">
                  <c:v>32.0</c:v>
                </c:pt>
                <c:pt idx="2221">
                  <c:v>32.0</c:v>
                </c:pt>
                <c:pt idx="2222">
                  <c:v>32.0</c:v>
                </c:pt>
                <c:pt idx="2223">
                  <c:v>32.0</c:v>
                </c:pt>
                <c:pt idx="2224">
                  <c:v>32.0</c:v>
                </c:pt>
                <c:pt idx="2225">
                  <c:v>32.0</c:v>
                </c:pt>
                <c:pt idx="2226">
                  <c:v>32.0</c:v>
                </c:pt>
                <c:pt idx="2227">
                  <c:v>32.0</c:v>
                </c:pt>
                <c:pt idx="2228">
                  <c:v>32.0</c:v>
                </c:pt>
                <c:pt idx="2229">
                  <c:v>32.0</c:v>
                </c:pt>
                <c:pt idx="2230">
                  <c:v>32.0</c:v>
                </c:pt>
                <c:pt idx="2231">
                  <c:v>32.0</c:v>
                </c:pt>
                <c:pt idx="2232">
                  <c:v>32.0</c:v>
                </c:pt>
                <c:pt idx="2233">
                  <c:v>32.0</c:v>
                </c:pt>
                <c:pt idx="2234">
                  <c:v>32.0</c:v>
                </c:pt>
                <c:pt idx="2235">
                  <c:v>32.0</c:v>
                </c:pt>
                <c:pt idx="2236">
                  <c:v>32.0</c:v>
                </c:pt>
                <c:pt idx="2237">
                  <c:v>32.0</c:v>
                </c:pt>
                <c:pt idx="2238">
                  <c:v>32.0</c:v>
                </c:pt>
                <c:pt idx="2239">
                  <c:v>32.0</c:v>
                </c:pt>
                <c:pt idx="2240">
                  <c:v>32.0</c:v>
                </c:pt>
                <c:pt idx="2241">
                  <c:v>32.0</c:v>
                </c:pt>
                <c:pt idx="2242">
                  <c:v>32.0</c:v>
                </c:pt>
                <c:pt idx="2243">
                  <c:v>32.0</c:v>
                </c:pt>
                <c:pt idx="2244">
                  <c:v>32.0</c:v>
                </c:pt>
                <c:pt idx="2245">
                  <c:v>32.0</c:v>
                </c:pt>
                <c:pt idx="2246">
                  <c:v>32.0</c:v>
                </c:pt>
                <c:pt idx="2247">
                  <c:v>32.0</c:v>
                </c:pt>
                <c:pt idx="2248">
                  <c:v>32.0</c:v>
                </c:pt>
                <c:pt idx="2249">
                  <c:v>32.0</c:v>
                </c:pt>
                <c:pt idx="2250">
                  <c:v>32.0</c:v>
                </c:pt>
                <c:pt idx="2251">
                  <c:v>32.0</c:v>
                </c:pt>
                <c:pt idx="2252">
                  <c:v>32.0</c:v>
                </c:pt>
                <c:pt idx="2253">
                  <c:v>32.0</c:v>
                </c:pt>
                <c:pt idx="2254">
                  <c:v>32.0</c:v>
                </c:pt>
                <c:pt idx="2255">
                  <c:v>32.0</c:v>
                </c:pt>
                <c:pt idx="2256">
                  <c:v>32.0</c:v>
                </c:pt>
                <c:pt idx="2257">
                  <c:v>32.0</c:v>
                </c:pt>
                <c:pt idx="2258">
                  <c:v>32.0</c:v>
                </c:pt>
                <c:pt idx="2259">
                  <c:v>32.0</c:v>
                </c:pt>
                <c:pt idx="2260">
                  <c:v>32.0</c:v>
                </c:pt>
                <c:pt idx="2261">
                  <c:v>32.0</c:v>
                </c:pt>
                <c:pt idx="2262">
                  <c:v>32.0</c:v>
                </c:pt>
                <c:pt idx="2263">
                  <c:v>32.0</c:v>
                </c:pt>
                <c:pt idx="2264">
                  <c:v>32.0</c:v>
                </c:pt>
                <c:pt idx="2265">
                  <c:v>32.0</c:v>
                </c:pt>
                <c:pt idx="2266">
                  <c:v>32.0</c:v>
                </c:pt>
                <c:pt idx="2267">
                  <c:v>32.0</c:v>
                </c:pt>
                <c:pt idx="2268">
                  <c:v>32.0</c:v>
                </c:pt>
                <c:pt idx="2269">
                  <c:v>32.0</c:v>
                </c:pt>
                <c:pt idx="2270">
                  <c:v>32.0</c:v>
                </c:pt>
                <c:pt idx="2271">
                  <c:v>32.0</c:v>
                </c:pt>
                <c:pt idx="2272">
                  <c:v>32.0</c:v>
                </c:pt>
                <c:pt idx="2273">
                  <c:v>32.0</c:v>
                </c:pt>
                <c:pt idx="2274">
                  <c:v>32.0</c:v>
                </c:pt>
                <c:pt idx="2275">
                  <c:v>32.0</c:v>
                </c:pt>
                <c:pt idx="2276">
                  <c:v>32.0</c:v>
                </c:pt>
                <c:pt idx="2277">
                  <c:v>32.0</c:v>
                </c:pt>
                <c:pt idx="2278">
                  <c:v>32.0</c:v>
                </c:pt>
                <c:pt idx="2279">
                  <c:v>32.0</c:v>
                </c:pt>
                <c:pt idx="2280">
                  <c:v>32.0</c:v>
                </c:pt>
                <c:pt idx="2281">
                  <c:v>32.0</c:v>
                </c:pt>
                <c:pt idx="2282">
                  <c:v>32.0</c:v>
                </c:pt>
                <c:pt idx="2283">
                  <c:v>32.0</c:v>
                </c:pt>
                <c:pt idx="2284">
                  <c:v>32.0</c:v>
                </c:pt>
                <c:pt idx="2285">
                  <c:v>32.0</c:v>
                </c:pt>
                <c:pt idx="2286">
                  <c:v>32.0</c:v>
                </c:pt>
                <c:pt idx="2287">
                  <c:v>32.0</c:v>
                </c:pt>
                <c:pt idx="2288">
                  <c:v>32.0</c:v>
                </c:pt>
                <c:pt idx="2289">
                  <c:v>32.0</c:v>
                </c:pt>
                <c:pt idx="2290">
                  <c:v>32.0</c:v>
                </c:pt>
                <c:pt idx="2291">
                  <c:v>32.0</c:v>
                </c:pt>
                <c:pt idx="2292">
                  <c:v>32.0</c:v>
                </c:pt>
                <c:pt idx="2293">
                  <c:v>32.0</c:v>
                </c:pt>
                <c:pt idx="2294">
                  <c:v>32.0</c:v>
                </c:pt>
                <c:pt idx="2295">
                  <c:v>32.0</c:v>
                </c:pt>
                <c:pt idx="2296">
                  <c:v>32.0</c:v>
                </c:pt>
                <c:pt idx="2297">
                  <c:v>32.0</c:v>
                </c:pt>
                <c:pt idx="2298">
                  <c:v>32.0</c:v>
                </c:pt>
                <c:pt idx="2299">
                  <c:v>32.0</c:v>
                </c:pt>
                <c:pt idx="2300">
                  <c:v>32.0</c:v>
                </c:pt>
                <c:pt idx="2301">
                  <c:v>32.0</c:v>
                </c:pt>
                <c:pt idx="2302">
                  <c:v>32.0</c:v>
                </c:pt>
                <c:pt idx="2303">
                  <c:v>32.0</c:v>
                </c:pt>
                <c:pt idx="2304">
                  <c:v>32.0</c:v>
                </c:pt>
                <c:pt idx="2305">
                  <c:v>32.0</c:v>
                </c:pt>
                <c:pt idx="2306">
                  <c:v>32.0</c:v>
                </c:pt>
                <c:pt idx="2307">
                  <c:v>32.0</c:v>
                </c:pt>
                <c:pt idx="2308">
                  <c:v>32.0</c:v>
                </c:pt>
                <c:pt idx="2309">
                  <c:v>32.0</c:v>
                </c:pt>
                <c:pt idx="2310">
                  <c:v>32.0</c:v>
                </c:pt>
                <c:pt idx="2311">
                  <c:v>32.0</c:v>
                </c:pt>
                <c:pt idx="2312">
                  <c:v>32.0</c:v>
                </c:pt>
                <c:pt idx="2313">
                  <c:v>32.0</c:v>
                </c:pt>
                <c:pt idx="2314">
                  <c:v>32.0</c:v>
                </c:pt>
                <c:pt idx="2315">
                  <c:v>32.0</c:v>
                </c:pt>
                <c:pt idx="2316">
                  <c:v>32.0</c:v>
                </c:pt>
                <c:pt idx="2317">
                  <c:v>32.0</c:v>
                </c:pt>
                <c:pt idx="2318">
                  <c:v>32.0</c:v>
                </c:pt>
                <c:pt idx="2319">
                  <c:v>32.0</c:v>
                </c:pt>
                <c:pt idx="2320">
                  <c:v>32.0</c:v>
                </c:pt>
                <c:pt idx="2321">
                  <c:v>32.0</c:v>
                </c:pt>
                <c:pt idx="2322">
                  <c:v>32.0</c:v>
                </c:pt>
                <c:pt idx="2323">
                  <c:v>32.0</c:v>
                </c:pt>
                <c:pt idx="2324">
                  <c:v>32.0</c:v>
                </c:pt>
                <c:pt idx="2325">
                  <c:v>32.0</c:v>
                </c:pt>
                <c:pt idx="2326">
                  <c:v>32.0</c:v>
                </c:pt>
                <c:pt idx="2327">
                  <c:v>32.0</c:v>
                </c:pt>
                <c:pt idx="2328">
                  <c:v>32.0</c:v>
                </c:pt>
                <c:pt idx="2329">
                  <c:v>32.0</c:v>
                </c:pt>
                <c:pt idx="2330">
                  <c:v>32.0</c:v>
                </c:pt>
                <c:pt idx="2331">
                  <c:v>32.0</c:v>
                </c:pt>
                <c:pt idx="2332">
                  <c:v>32.0</c:v>
                </c:pt>
                <c:pt idx="2333">
                  <c:v>32.0</c:v>
                </c:pt>
                <c:pt idx="2334">
                  <c:v>32.0</c:v>
                </c:pt>
                <c:pt idx="2335">
                  <c:v>32.0</c:v>
                </c:pt>
                <c:pt idx="2336">
                  <c:v>32.0</c:v>
                </c:pt>
                <c:pt idx="2337">
                  <c:v>32.0</c:v>
                </c:pt>
                <c:pt idx="2338">
                  <c:v>32.0</c:v>
                </c:pt>
                <c:pt idx="2339">
                  <c:v>32.0</c:v>
                </c:pt>
                <c:pt idx="2340">
                  <c:v>32.0</c:v>
                </c:pt>
                <c:pt idx="2341">
                  <c:v>32.0</c:v>
                </c:pt>
                <c:pt idx="2342">
                  <c:v>32.0</c:v>
                </c:pt>
                <c:pt idx="2343">
                  <c:v>32.0</c:v>
                </c:pt>
                <c:pt idx="2344">
                  <c:v>32.0</c:v>
                </c:pt>
                <c:pt idx="2345">
                  <c:v>32.0</c:v>
                </c:pt>
                <c:pt idx="2346">
                  <c:v>32.0</c:v>
                </c:pt>
                <c:pt idx="2347">
                  <c:v>32.0</c:v>
                </c:pt>
                <c:pt idx="2348">
                  <c:v>32.0</c:v>
                </c:pt>
                <c:pt idx="2349">
                  <c:v>32.0</c:v>
                </c:pt>
                <c:pt idx="2350">
                  <c:v>32.0</c:v>
                </c:pt>
                <c:pt idx="2351">
                  <c:v>32.0</c:v>
                </c:pt>
                <c:pt idx="2352">
                  <c:v>32.0</c:v>
                </c:pt>
                <c:pt idx="2353">
                  <c:v>32.0</c:v>
                </c:pt>
                <c:pt idx="2354">
                  <c:v>32.0</c:v>
                </c:pt>
                <c:pt idx="2355">
                  <c:v>32.0</c:v>
                </c:pt>
                <c:pt idx="2356">
                  <c:v>32.0</c:v>
                </c:pt>
                <c:pt idx="2357">
                  <c:v>32.0</c:v>
                </c:pt>
                <c:pt idx="2358">
                  <c:v>32.0</c:v>
                </c:pt>
                <c:pt idx="2359">
                  <c:v>32.0</c:v>
                </c:pt>
                <c:pt idx="2360">
                  <c:v>32.0</c:v>
                </c:pt>
                <c:pt idx="2361">
                  <c:v>32.0</c:v>
                </c:pt>
                <c:pt idx="2362">
                  <c:v>32.0</c:v>
                </c:pt>
                <c:pt idx="2363">
                  <c:v>32.0</c:v>
                </c:pt>
                <c:pt idx="2364">
                  <c:v>32.0</c:v>
                </c:pt>
                <c:pt idx="2365">
                  <c:v>32.0</c:v>
                </c:pt>
                <c:pt idx="2366">
                  <c:v>32.0</c:v>
                </c:pt>
                <c:pt idx="2367">
                  <c:v>32.0</c:v>
                </c:pt>
                <c:pt idx="2368">
                  <c:v>32.0</c:v>
                </c:pt>
                <c:pt idx="2369">
                  <c:v>32.0</c:v>
                </c:pt>
                <c:pt idx="2370">
                  <c:v>32.0</c:v>
                </c:pt>
                <c:pt idx="2371">
                  <c:v>32.0</c:v>
                </c:pt>
                <c:pt idx="2372">
                  <c:v>32.0</c:v>
                </c:pt>
                <c:pt idx="2373">
                  <c:v>32.0</c:v>
                </c:pt>
                <c:pt idx="2374">
                  <c:v>32.0</c:v>
                </c:pt>
                <c:pt idx="2375">
                  <c:v>32.0</c:v>
                </c:pt>
                <c:pt idx="2376">
                  <c:v>32.0</c:v>
                </c:pt>
                <c:pt idx="2377">
                  <c:v>32.0</c:v>
                </c:pt>
                <c:pt idx="2378">
                  <c:v>32.0</c:v>
                </c:pt>
                <c:pt idx="2379">
                  <c:v>32.0</c:v>
                </c:pt>
                <c:pt idx="2380">
                  <c:v>32.0</c:v>
                </c:pt>
                <c:pt idx="2381">
                  <c:v>32.0</c:v>
                </c:pt>
                <c:pt idx="2382">
                  <c:v>32.0</c:v>
                </c:pt>
                <c:pt idx="2383">
                  <c:v>32.0</c:v>
                </c:pt>
                <c:pt idx="2384">
                  <c:v>32.0</c:v>
                </c:pt>
                <c:pt idx="2385">
                  <c:v>32.0</c:v>
                </c:pt>
                <c:pt idx="2386">
                  <c:v>32.0</c:v>
                </c:pt>
                <c:pt idx="2387">
                  <c:v>32.0</c:v>
                </c:pt>
                <c:pt idx="2388">
                  <c:v>32.0</c:v>
                </c:pt>
                <c:pt idx="2389">
                  <c:v>32.0</c:v>
                </c:pt>
                <c:pt idx="2390">
                  <c:v>32.0</c:v>
                </c:pt>
                <c:pt idx="2391">
                  <c:v>32.0</c:v>
                </c:pt>
                <c:pt idx="2392">
                  <c:v>32.0</c:v>
                </c:pt>
                <c:pt idx="2393">
                  <c:v>32.0</c:v>
                </c:pt>
                <c:pt idx="2394">
                  <c:v>32.0</c:v>
                </c:pt>
                <c:pt idx="2395">
                  <c:v>32.0</c:v>
                </c:pt>
                <c:pt idx="2396">
                  <c:v>32.0</c:v>
                </c:pt>
                <c:pt idx="2397">
                  <c:v>32.0</c:v>
                </c:pt>
                <c:pt idx="2398">
                  <c:v>32.0</c:v>
                </c:pt>
                <c:pt idx="2399">
                  <c:v>32.0</c:v>
                </c:pt>
                <c:pt idx="2400">
                  <c:v>32.0</c:v>
                </c:pt>
                <c:pt idx="2401">
                  <c:v>32.0</c:v>
                </c:pt>
                <c:pt idx="2402">
                  <c:v>32.0</c:v>
                </c:pt>
                <c:pt idx="2403">
                  <c:v>32.0</c:v>
                </c:pt>
                <c:pt idx="2404">
                  <c:v>32.0</c:v>
                </c:pt>
                <c:pt idx="2405">
                  <c:v>32.0</c:v>
                </c:pt>
                <c:pt idx="2406">
                  <c:v>32.0</c:v>
                </c:pt>
                <c:pt idx="2407">
                  <c:v>32.0</c:v>
                </c:pt>
                <c:pt idx="2408">
                  <c:v>32.0</c:v>
                </c:pt>
                <c:pt idx="2409">
                  <c:v>32.0</c:v>
                </c:pt>
                <c:pt idx="2410">
                  <c:v>32.0</c:v>
                </c:pt>
                <c:pt idx="2411">
                  <c:v>32.0</c:v>
                </c:pt>
                <c:pt idx="2412">
                  <c:v>32.0</c:v>
                </c:pt>
                <c:pt idx="2413">
                  <c:v>32.0</c:v>
                </c:pt>
                <c:pt idx="2414">
                  <c:v>32.0</c:v>
                </c:pt>
                <c:pt idx="2415">
                  <c:v>32.0</c:v>
                </c:pt>
                <c:pt idx="2416">
                  <c:v>32.0</c:v>
                </c:pt>
                <c:pt idx="2417">
                  <c:v>32.0</c:v>
                </c:pt>
                <c:pt idx="2418">
                  <c:v>32.0</c:v>
                </c:pt>
                <c:pt idx="2419">
                  <c:v>32.0</c:v>
                </c:pt>
                <c:pt idx="2420">
                  <c:v>32.0</c:v>
                </c:pt>
                <c:pt idx="2421">
                  <c:v>32.0</c:v>
                </c:pt>
                <c:pt idx="2422">
                  <c:v>32.0</c:v>
                </c:pt>
                <c:pt idx="2423">
                  <c:v>32.0</c:v>
                </c:pt>
                <c:pt idx="2424">
                  <c:v>32.0</c:v>
                </c:pt>
                <c:pt idx="2425">
                  <c:v>32.0</c:v>
                </c:pt>
                <c:pt idx="2426">
                  <c:v>32.0</c:v>
                </c:pt>
                <c:pt idx="2427">
                  <c:v>32.0</c:v>
                </c:pt>
                <c:pt idx="2428">
                  <c:v>32.0</c:v>
                </c:pt>
                <c:pt idx="2429">
                  <c:v>32.0</c:v>
                </c:pt>
                <c:pt idx="2430">
                  <c:v>32.0</c:v>
                </c:pt>
                <c:pt idx="2431">
                  <c:v>32.0</c:v>
                </c:pt>
                <c:pt idx="2432">
                  <c:v>32.0</c:v>
                </c:pt>
                <c:pt idx="2433">
                  <c:v>32.0</c:v>
                </c:pt>
                <c:pt idx="2434">
                  <c:v>32.0</c:v>
                </c:pt>
                <c:pt idx="2435">
                  <c:v>32.0</c:v>
                </c:pt>
                <c:pt idx="2436">
                  <c:v>32.0</c:v>
                </c:pt>
                <c:pt idx="2437">
                  <c:v>32.0</c:v>
                </c:pt>
                <c:pt idx="2438">
                  <c:v>32.0</c:v>
                </c:pt>
                <c:pt idx="2439">
                  <c:v>32.0</c:v>
                </c:pt>
                <c:pt idx="2440">
                  <c:v>32.0</c:v>
                </c:pt>
                <c:pt idx="2441">
                  <c:v>32.0</c:v>
                </c:pt>
                <c:pt idx="2442">
                  <c:v>32.0</c:v>
                </c:pt>
                <c:pt idx="2443">
                  <c:v>32.0</c:v>
                </c:pt>
                <c:pt idx="2444">
                  <c:v>32.0</c:v>
                </c:pt>
                <c:pt idx="2445">
                  <c:v>32.0</c:v>
                </c:pt>
                <c:pt idx="2446">
                  <c:v>32.0</c:v>
                </c:pt>
                <c:pt idx="2447">
                  <c:v>32.0</c:v>
                </c:pt>
                <c:pt idx="2448">
                  <c:v>32.0</c:v>
                </c:pt>
                <c:pt idx="2449">
                  <c:v>32.0</c:v>
                </c:pt>
                <c:pt idx="2450">
                  <c:v>32.0</c:v>
                </c:pt>
                <c:pt idx="2451">
                  <c:v>32.0</c:v>
                </c:pt>
                <c:pt idx="2452">
                  <c:v>32.0</c:v>
                </c:pt>
                <c:pt idx="2453">
                  <c:v>32.0</c:v>
                </c:pt>
                <c:pt idx="2454">
                  <c:v>32.0</c:v>
                </c:pt>
                <c:pt idx="2455">
                  <c:v>32.0</c:v>
                </c:pt>
                <c:pt idx="2456">
                  <c:v>32.0</c:v>
                </c:pt>
                <c:pt idx="2457">
                  <c:v>32.0</c:v>
                </c:pt>
                <c:pt idx="2458">
                  <c:v>32.0</c:v>
                </c:pt>
                <c:pt idx="2459">
                  <c:v>32.0</c:v>
                </c:pt>
                <c:pt idx="2460">
                  <c:v>32.0</c:v>
                </c:pt>
                <c:pt idx="2461">
                  <c:v>32.0</c:v>
                </c:pt>
                <c:pt idx="2462">
                  <c:v>32.0</c:v>
                </c:pt>
                <c:pt idx="2463">
                  <c:v>32.0</c:v>
                </c:pt>
                <c:pt idx="2464">
                  <c:v>32.0</c:v>
                </c:pt>
                <c:pt idx="2465">
                  <c:v>32.0</c:v>
                </c:pt>
                <c:pt idx="2466">
                  <c:v>32.0</c:v>
                </c:pt>
                <c:pt idx="2467">
                  <c:v>32.0</c:v>
                </c:pt>
                <c:pt idx="2468">
                  <c:v>32.0</c:v>
                </c:pt>
                <c:pt idx="2469">
                  <c:v>32.0</c:v>
                </c:pt>
                <c:pt idx="2470">
                  <c:v>32.0</c:v>
                </c:pt>
                <c:pt idx="2471">
                  <c:v>32.0</c:v>
                </c:pt>
                <c:pt idx="2472">
                  <c:v>32.0</c:v>
                </c:pt>
                <c:pt idx="2473">
                  <c:v>32.0</c:v>
                </c:pt>
                <c:pt idx="2474">
                  <c:v>32.0</c:v>
                </c:pt>
                <c:pt idx="2475">
                  <c:v>32.0</c:v>
                </c:pt>
                <c:pt idx="2476">
                  <c:v>32.0</c:v>
                </c:pt>
                <c:pt idx="2477">
                  <c:v>32.0</c:v>
                </c:pt>
                <c:pt idx="2478">
                  <c:v>32.0</c:v>
                </c:pt>
                <c:pt idx="2479">
                  <c:v>32.0</c:v>
                </c:pt>
                <c:pt idx="2480">
                  <c:v>32.0</c:v>
                </c:pt>
                <c:pt idx="2481">
                  <c:v>32.0</c:v>
                </c:pt>
                <c:pt idx="2482">
                  <c:v>32.0</c:v>
                </c:pt>
                <c:pt idx="2483">
                  <c:v>32.0</c:v>
                </c:pt>
                <c:pt idx="2484">
                  <c:v>32.0</c:v>
                </c:pt>
                <c:pt idx="2485">
                  <c:v>32.0</c:v>
                </c:pt>
                <c:pt idx="2486">
                  <c:v>32.0</c:v>
                </c:pt>
                <c:pt idx="2487">
                  <c:v>32.0</c:v>
                </c:pt>
                <c:pt idx="2488">
                  <c:v>32.0</c:v>
                </c:pt>
                <c:pt idx="2489">
                  <c:v>32.0</c:v>
                </c:pt>
                <c:pt idx="2490">
                  <c:v>32.0</c:v>
                </c:pt>
                <c:pt idx="2491">
                  <c:v>32.0</c:v>
                </c:pt>
                <c:pt idx="2492">
                  <c:v>32.0</c:v>
                </c:pt>
                <c:pt idx="2493">
                  <c:v>32.0</c:v>
                </c:pt>
                <c:pt idx="2494">
                  <c:v>32.0</c:v>
                </c:pt>
                <c:pt idx="2495">
                  <c:v>32.0</c:v>
                </c:pt>
                <c:pt idx="2496">
                  <c:v>32.0</c:v>
                </c:pt>
                <c:pt idx="2497">
                  <c:v>32.0</c:v>
                </c:pt>
                <c:pt idx="2498">
                  <c:v>32.0</c:v>
                </c:pt>
                <c:pt idx="2499">
                  <c:v>32.0</c:v>
                </c:pt>
                <c:pt idx="2500">
                  <c:v>32.0</c:v>
                </c:pt>
                <c:pt idx="2501">
                  <c:v>32.0</c:v>
                </c:pt>
                <c:pt idx="2502">
                  <c:v>32.0</c:v>
                </c:pt>
                <c:pt idx="2503">
                  <c:v>32.0</c:v>
                </c:pt>
                <c:pt idx="2504">
                  <c:v>32.0</c:v>
                </c:pt>
                <c:pt idx="2505">
                  <c:v>32.0</c:v>
                </c:pt>
                <c:pt idx="2506">
                  <c:v>32.0</c:v>
                </c:pt>
                <c:pt idx="2507">
                  <c:v>32.0</c:v>
                </c:pt>
                <c:pt idx="2508">
                  <c:v>32.0</c:v>
                </c:pt>
                <c:pt idx="2509">
                  <c:v>32.0</c:v>
                </c:pt>
                <c:pt idx="2510">
                  <c:v>32.0</c:v>
                </c:pt>
                <c:pt idx="2511">
                  <c:v>32.0</c:v>
                </c:pt>
                <c:pt idx="2512">
                  <c:v>32.0</c:v>
                </c:pt>
                <c:pt idx="2513">
                  <c:v>32.0</c:v>
                </c:pt>
                <c:pt idx="2514">
                  <c:v>32.0</c:v>
                </c:pt>
                <c:pt idx="2515">
                  <c:v>32.0</c:v>
                </c:pt>
                <c:pt idx="2516">
                  <c:v>32.0</c:v>
                </c:pt>
                <c:pt idx="2517">
                  <c:v>32.0</c:v>
                </c:pt>
                <c:pt idx="2518">
                  <c:v>32.0</c:v>
                </c:pt>
                <c:pt idx="2519">
                  <c:v>32.0</c:v>
                </c:pt>
                <c:pt idx="2520">
                  <c:v>32.0</c:v>
                </c:pt>
                <c:pt idx="2521">
                  <c:v>32.0</c:v>
                </c:pt>
                <c:pt idx="2522">
                  <c:v>32.0</c:v>
                </c:pt>
                <c:pt idx="2523">
                  <c:v>32.0</c:v>
                </c:pt>
                <c:pt idx="2524">
                  <c:v>32.0</c:v>
                </c:pt>
                <c:pt idx="2525">
                  <c:v>32.0</c:v>
                </c:pt>
                <c:pt idx="2526">
                  <c:v>32.0</c:v>
                </c:pt>
                <c:pt idx="2527">
                  <c:v>32.0</c:v>
                </c:pt>
                <c:pt idx="2528">
                  <c:v>32.0</c:v>
                </c:pt>
                <c:pt idx="2529">
                  <c:v>32.0</c:v>
                </c:pt>
                <c:pt idx="2530">
                  <c:v>32.0</c:v>
                </c:pt>
                <c:pt idx="2531">
                  <c:v>32.0</c:v>
                </c:pt>
                <c:pt idx="2532">
                  <c:v>32.0</c:v>
                </c:pt>
                <c:pt idx="2533">
                  <c:v>32.0</c:v>
                </c:pt>
                <c:pt idx="2534">
                  <c:v>32.0</c:v>
                </c:pt>
                <c:pt idx="2535">
                  <c:v>32.0</c:v>
                </c:pt>
                <c:pt idx="2536">
                  <c:v>32.0</c:v>
                </c:pt>
                <c:pt idx="2537">
                  <c:v>32.0</c:v>
                </c:pt>
                <c:pt idx="2538">
                  <c:v>32.0</c:v>
                </c:pt>
                <c:pt idx="2539">
                  <c:v>32.0</c:v>
                </c:pt>
                <c:pt idx="2540">
                  <c:v>32.0</c:v>
                </c:pt>
                <c:pt idx="2541">
                  <c:v>32.0</c:v>
                </c:pt>
                <c:pt idx="2542">
                  <c:v>32.0</c:v>
                </c:pt>
                <c:pt idx="2543">
                  <c:v>32.0</c:v>
                </c:pt>
                <c:pt idx="2544">
                  <c:v>32.0</c:v>
                </c:pt>
                <c:pt idx="2545">
                  <c:v>32.0</c:v>
                </c:pt>
                <c:pt idx="2546">
                  <c:v>32.0</c:v>
                </c:pt>
                <c:pt idx="2547">
                  <c:v>32.0</c:v>
                </c:pt>
                <c:pt idx="2548">
                  <c:v>32.0</c:v>
                </c:pt>
                <c:pt idx="2549">
                  <c:v>32.0</c:v>
                </c:pt>
                <c:pt idx="2550">
                  <c:v>32.0</c:v>
                </c:pt>
                <c:pt idx="2551">
                  <c:v>32.0</c:v>
                </c:pt>
                <c:pt idx="2552">
                  <c:v>32.0</c:v>
                </c:pt>
                <c:pt idx="2553">
                  <c:v>32.0</c:v>
                </c:pt>
                <c:pt idx="2554">
                  <c:v>32.0</c:v>
                </c:pt>
                <c:pt idx="2555">
                  <c:v>32.0</c:v>
                </c:pt>
                <c:pt idx="2556">
                  <c:v>32.0</c:v>
                </c:pt>
                <c:pt idx="2557">
                  <c:v>32.0</c:v>
                </c:pt>
                <c:pt idx="2558">
                  <c:v>32.0</c:v>
                </c:pt>
                <c:pt idx="2559">
                  <c:v>32.0</c:v>
                </c:pt>
                <c:pt idx="2560">
                  <c:v>32.0</c:v>
                </c:pt>
                <c:pt idx="2561">
                  <c:v>32.0</c:v>
                </c:pt>
                <c:pt idx="2562">
                  <c:v>32.0</c:v>
                </c:pt>
                <c:pt idx="2563">
                  <c:v>32.0</c:v>
                </c:pt>
                <c:pt idx="2564">
                  <c:v>32.0</c:v>
                </c:pt>
                <c:pt idx="2565">
                  <c:v>32.0</c:v>
                </c:pt>
                <c:pt idx="2566">
                  <c:v>32.0</c:v>
                </c:pt>
                <c:pt idx="2567">
                  <c:v>32.0</c:v>
                </c:pt>
                <c:pt idx="2568">
                  <c:v>32.0</c:v>
                </c:pt>
                <c:pt idx="2569">
                  <c:v>32.0</c:v>
                </c:pt>
                <c:pt idx="2570">
                  <c:v>32.0</c:v>
                </c:pt>
                <c:pt idx="2571">
                  <c:v>32.0</c:v>
                </c:pt>
                <c:pt idx="2572">
                  <c:v>32.0</c:v>
                </c:pt>
                <c:pt idx="2573">
                  <c:v>32.0</c:v>
                </c:pt>
                <c:pt idx="2574">
                  <c:v>32.0</c:v>
                </c:pt>
                <c:pt idx="2575">
                  <c:v>32.0</c:v>
                </c:pt>
                <c:pt idx="2576">
                  <c:v>32.0</c:v>
                </c:pt>
                <c:pt idx="2577">
                  <c:v>32.0</c:v>
                </c:pt>
                <c:pt idx="2578">
                  <c:v>32.0</c:v>
                </c:pt>
                <c:pt idx="2579">
                  <c:v>32.0</c:v>
                </c:pt>
                <c:pt idx="2580">
                  <c:v>32.0</c:v>
                </c:pt>
                <c:pt idx="2581">
                  <c:v>32.0</c:v>
                </c:pt>
                <c:pt idx="2582">
                  <c:v>32.0</c:v>
                </c:pt>
                <c:pt idx="2583">
                  <c:v>32.0</c:v>
                </c:pt>
                <c:pt idx="2584">
                  <c:v>32.0</c:v>
                </c:pt>
                <c:pt idx="2585">
                  <c:v>32.0</c:v>
                </c:pt>
                <c:pt idx="2586">
                  <c:v>32.0</c:v>
                </c:pt>
                <c:pt idx="2587">
                  <c:v>32.0</c:v>
                </c:pt>
                <c:pt idx="2588">
                  <c:v>32.0</c:v>
                </c:pt>
                <c:pt idx="2589">
                  <c:v>32.0</c:v>
                </c:pt>
                <c:pt idx="2590">
                  <c:v>32.0</c:v>
                </c:pt>
                <c:pt idx="2591">
                  <c:v>32.0</c:v>
                </c:pt>
                <c:pt idx="2592">
                  <c:v>32.0</c:v>
                </c:pt>
                <c:pt idx="2593">
                  <c:v>32.0</c:v>
                </c:pt>
                <c:pt idx="2594">
                  <c:v>32.0</c:v>
                </c:pt>
                <c:pt idx="2595">
                  <c:v>32.0</c:v>
                </c:pt>
                <c:pt idx="2596">
                  <c:v>32.0</c:v>
                </c:pt>
                <c:pt idx="2597">
                  <c:v>32.0</c:v>
                </c:pt>
                <c:pt idx="2598">
                  <c:v>32.0</c:v>
                </c:pt>
                <c:pt idx="2599">
                  <c:v>32.0</c:v>
                </c:pt>
                <c:pt idx="2600">
                  <c:v>32.0</c:v>
                </c:pt>
                <c:pt idx="2601">
                  <c:v>32.0</c:v>
                </c:pt>
                <c:pt idx="2602">
                  <c:v>32.0</c:v>
                </c:pt>
                <c:pt idx="2603">
                  <c:v>32.0</c:v>
                </c:pt>
                <c:pt idx="2604">
                  <c:v>32.0</c:v>
                </c:pt>
                <c:pt idx="2605">
                  <c:v>32.0</c:v>
                </c:pt>
                <c:pt idx="2606">
                  <c:v>32.0</c:v>
                </c:pt>
                <c:pt idx="2607">
                  <c:v>32.0</c:v>
                </c:pt>
                <c:pt idx="2608">
                  <c:v>32.0</c:v>
                </c:pt>
                <c:pt idx="2609">
                  <c:v>32.0</c:v>
                </c:pt>
                <c:pt idx="2610">
                  <c:v>32.0</c:v>
                </c:pt>
                <c:pt idx="2611">
                  <c:v>32.0</c:v>
                </c:pt>
                <c:pt idx="2612">
                  <c:v>32.0</c:v>
                </c:pt>
                <c:pt idx="2613">
                  <c:v>32.0</c:v>
                </c:pt>
                <c:pt idx="2614">
                  <c:v>32.0</c:v>
                </c:pt>
                <c:pt idx="2615">
                  <c:v>32.0</c:v>
                </c:pt>
                <c:pt idx="2616">
                  <c:v>32.0</c:v>
                </c:pt>
                <c:pt idx="2617">
                  <c:v>32.0</c:v>
                </c:pt>
                <c:pt idx="2618">
                  <c:v>32.0</c:v>
                </c:pt>
                <c:pt idx="2619">
                  <c:v>32.0</c:v>
                </c:pt>
                <c:pt idx="2620">
                  <c:v>32.0</c:v>
                </c:pt>
                <c:pt idx="2621">
                  <c:v>32.0</c:v>
                </c:pt>
                <c:pt idx="2622">
                  <c:v>32.0</c:v>
                </c:pt>
                <c:pt idx="2623">
                  <c:v>32.0</c:v>
                </c:pt>
                <c:pt idx="2624">
                  <c:v>32.0</c:v>
                </c:pt>
                <c:pt idx="2625">
                  <c:v>32.0</c:v>
                </c:pt>
                <c:pt idx="2626">
                  <c:v>32.0</c:v>
                </c:pt>
                <c:pt idx="2627">
                  <c:v>32.0</c:v>
                </c:pt>
                <c:pt idx="2628">
                  <c:v>32.0</c:v>
                </c:pt>
                <c:pt idx="2629">
                  <c:v>32.0</c:v>
                </c:pt>
                <c:pt idx="2630">
                  <c:v>32.0</c:v>
                </c:pt>
                <c:pt idx="2631">
                  <c:v>32.0</c:v>
                </c:pt>
                <c:pt idx="2632">
                  <c:v>32.0</c:v>
                </c:pt>
                <c:pt idx="2633">
                  <c:v>32.0</c:v>
                </c:pt>
                <c:pt idx="2634">
                  <c:v>32.0</c:v>
                </c:pt>
                <c:pt idx="2635">
                  <c:v>32.0</c:v>
                </c:pt>
                <c:pt idx="2636">
                  <c:v>32.0</c:v>
                </c:pt>
                <c:pt idx="2637">
                  <c:v>32.0</c:v>
                </c:pt>
                <c:pt idx="2638">
                  <c:v>32.0</c:v>
                </c:pt>
                <c:pt idx="2639">
                  <c:v>32.0</c:v>
                </c:pt>
                <c:pt idx="2640">
                  <c:v>32.0</c:v>
                </c:pt>
                <c:pt idx="2641">
                  <c:v>32.0</c:v>
                </c:pt>
                <c:pt idx="2642">
                  <c:v>32.0</c:v>
                </c:pt>
                <c:pt idx="2643">
                  <c:v>32.0</c:v>
                </c:pt>
                <c:pt idx="2644">
                  <c:v>32.0</c:v>
                </c:pt>
                <c:pt idx="2645">
                  <c:v>32.0</c:v>
                </c:pt>
                <c:pt idx="2646">
                  <c:v>32.0</c:v>
                </c:pt>
                <c:pt idx="2647">
                  <c:v>32.0</c:v>
                </c:pt>
                <c:pt idx="2648">
                  <c:v>32.0</c:v>
                </c:pt>
                <c:pt idx="2649">
                  <c:v>32.0</c:v>
                </c:pt>
                <c:pt idx="2650">
                  <c:v>32.0</c:v>
                </c:pt>
                <c:pt idx="2651">
                  <c:v>32.0</c:v>
                </c:pt>
                <c:pt idx="2652">
                  <c:v>32.0</c:v>
                </c:pt>
                <c:pt idx="2653">
                  <c:v>32.0</c:v>
                </c:pt>
                <c:pt idx="2654">
                  <c:v>32.0</c:v>
                </c:pt>
                <c:pt idx="2655">
                  <c:v>32.0</c:v>
                </c:pt>
                <c:pt idx="2656">
                  <c:v>32.0</c:v>
                </c:pt>
                <c:pt idx="2657">
                  <c:v>32.0</c:v>
                </c:pt>
                <c:pt idx="2658">
                  <c:v>32.0</c:v>
                </c:pt>
                <c:pt idx="2659">
                  <c:v>32.0</c:v>
                </c:pt>
                <c:pt idx="2660">
                  <c:v>32.0</c:v>
                </c:pt>
                <c:pt idx="2661">
                  <c:v>32.0</c:v>
                </c:pt>
                <c:pt idx="2662">
                  <c:v>32.0</c:v>
                </c:pt>
                <c:pt idx="2663">
                  <c:v>32.0</c:v>
                </c:pt>
                <c:pt idx="2664">
                  <c:v>32.0</c:v>
                </c:pt>
                <c:pt idx="2665">
                  <c:v>32.0</c:v>
                </c:pt>
                <c:pt idx="2666">
                  <c:v>32.0</c:v>
                </c:pt>
                <c:pt idx="2667">
                  <c:v>32.0</c:v>
                </c:pt>
                <c:pt idx="2668">
                  <c:v>32.0</c:v>
                </c:pt>
                <c:pt idx="2669">
                  <c:v>32.0</c:v>
                </c:pt>
                <c:pt idx="2670">
                  <c:v>32.0</c:v>
                </c:pt>
                <c:pt idx="2671">
                  <c:v>32.0</c:v>
                </c:pt>
                <c:pt idx="2672">
                  <c:v>32.0</c:v>
                </c:pt>
                <c:pt idx="2673">
                  <c:v>32.0</c:v>
                </c:pt>
                <c:pt idx="2674">
                  <c:v>32.0</c:v>
                </c:pt>
                <c:pt idx="2675">
                  <c:v>32.0</c:v>
                </c:pt>
                <c:pt idx="2676">
                  <c:v>32.0</c:v>
                </c:pt>
                <c:pt idx="2677">
                  <c:v>32.0</c:v>
                </c:pt>
                <c:pt idx="2678">
                  <c:v>32.0</c:v>
                </c:pt>
                <c:pt idx="2679">
                  <c:v>32.0</c:v>
                </c:pt>
                <c:pt idx="2680">
                  <c:v>32.0</c:v>
                </c:pt>
                <c:pt idx="2681">
                  <c:v>32.0</c:v>
                </c:pt>
                <c:pt idx="2682">
                  <c:v>32.0</c:v>
                </c:pt>
                <c:pt idx="2683">
                  <c:v>32.0</c:v>
                </c:pt>
                <c:pt idx="2684">
                  <c:v>32.0</c:v>
                </c:pt>
                <c:pt idx="2685">
                  <c:v>32.0</c:v>
                </c:pt>
                <c:pt idx="2686">
                  <c:v>32.0</c:v>
                </c:pt>
                <c:pt idx="2687">
                  <c:v>32.0</c:v>
                </c:pt>
                <c:pt idx="2688">
                  <c:v>32.0</c:v>
                </c:pt>
                <c:pt idx="2689">
                  <c:v>32.0</c:v>
                </c:pt>
                <c:pt idx="2690">
                  <c:v>32.0</c:v>
                </c:pt>
                <c:pt idx="2691">
                  <c:v>32.0</c:v>
                </c:pt>
                <c:pt idx="2692">
                  <c:v>32.0</c:v>
                </c:pt>
                <c:pt idx="2693">
                  <c:v>32.0</c:v>
                </c:pt>
                <c:pt idx="2694">
                  <c:v>32.0</c:v>
                </c:pt>
                <c:pt idx="2695">
                  <c:v>32.0</c:v>
                </c:pt>
                <c:pt idx="2696">
                  <c:v>32.0</c:v>
                </c:pt>
                <c:pt idx="2697">
                  <c:v>32.0</c:v>
                </c:pt>
                <c:pt idx="2698">
                  <c:v>32.0</c:v>
                </c:pt>
                <c:pt idx="2699">
                  <c:v>32.0</c:v>
                </c:pt>
                <c:pt idx="2700">
                  <c:v>32.0</c:v>
                </c:pt>
                <c:pt idx="2701">
                  <c:v>32.0</c:v>
                </c:pt>
                <c:pt idx="2702">
                  <c:v>32.0</c:v>
                </c:pt>
                <c:pt idx="2703">
                  <c:v>32.0</c:v>
                </c:pt>
                <c:pt idx="2704">
                  <c:v>32.0</c:v>
                </c:pt>
                <c:pt idx="2705">
                  <c:v>32.0</c:v>
                </c:pt>
                <c:pt idx="2706">
                  <c:v>32.0</c:v>
                </c:pt>
                <c:pt idx="2707">
                  <c:v>32.0</c:v>
                </c:pt>
                <c:pt idx="2708">
                  <c:v>32.0</c:v>
                </c:pt>
                <c:pt idx="2709">
                  <c:v>32.0</c:v>
                </c:pt>
                <c:pt idx="2710">
                  <c:v>32.0</c:v>
                </c:pt>
                <c:pt idx="2711">
                  <c:v>32.0</c:v>
                </c:pt>
                <c:pt idx="2712">
                  <c:v>32.0</c:v>
                </c:pt>
                <c:pt idx="2713">
                  <c:v>32.0</c:v>
                </c:pt>
                <c:pt idx="2714">
                  <c:v>32.0</c:v>
                </c:pt>
                <c:pt idx="2715">
                  <c:v>32.0</c:v>
                </c:pt>
                <c:pt idx="2716">
                  <c:v>32.0</c:v>
                </c:pt>
                <c:pt idx="2717">
                  <c:v>32.0</c:v>
                </c:pt>
                <c:pt idx="2718">
                  <c:v>32.0</c:v>
                </c:pt>
                <c:pt idx="2719">
                  <c:v>32.0</c:v>
                </c:pt>
                <c:pt idx="2720">
                  <c:v>32.0</c:v>
                </c:pt>
                <c:pt idx="2721">
                  <c:v>32.0</c:v>
                </c:pt>
                <c:pt idx="2722">
                  <c:v>32.0</c:v>
                </c:pt>
                <c:pt idx="2723">
                  <c:v>32.0</c:v>
                </c:pt>
                <c:pt idx="2724">
                  <c:v>32.0</c:v>
                </c:pt>
                <c:pt idx="2725">
                  <c:v>32.0</c:v>
                </c:pt>
                <c:pt idx="2726">
                  <c:v>32.0</c:v>
                </c:pt>
                <c:pt idx="2727">
                  <c:v>32.0</c:v>
                </c:pt>
                <c:pt idx="2728">
                  <c:v>32.0</c:v>
                </c:pt>
                <c:pt idx="2729">
                  <c:v>32.0</c:v>
                </c:pt>
                <c:pt idx="2730">
                  <c:v>32.0</c:v>
                </c:pt>
                <c:pt idx="2731">
                  <c:v>32.0</c:v>
                </c:pt>
                <c:pt idx="2732">
                  <c:v>32.0</c:v>
                </c:pt>
                <c:pt idx="2733">
                  <c:v>32.0</c:v>
                </c:pt>
                <c:pt idx="2734">
                  <c:v>32.0</c:v>
                </c:pt>
                <c:pt idx="2735">
                  <c:v>32.0</c:v>
                </c:pt>
                <c:pt idx="2736">
                  <c:v>32.0</c:v>
                </c:pt>
                <c:pt idx="2737">
                  <c:v>32.0</c:v>
                </c:pt>
                <c:pt idx="2738">
                  <c:v>32.0</c:v>
                </c:pt>
                <c:pt idx="2739">
                  <c:v>32.0</c:v>
                </c:pt>
                <c:pt idx="2740">
                  <c:v>32.0</c:v>
                </c:pt>
                <c:pt idx="2741">
                  <c:v>32.0</c:v>
                </c:pt>
                <c:pt idx="2742">
                  <c:v>32.0</c:v>
                </c:pt>
                <c:pt idx="2743">
                  <c:v>32.0</c:v>
                </c:pt>
                <c:pt idx="2744">
                  <c:v>32.0</c:v>
                </c:pt>
                <c:pt idx="2745">
                  <c:v>32.0</c:v>
                </c:pt>
                <c:pt idx="2746">
                  <c:v>32.0</c:v>
                </c:pt>
                <c:pt idx="2747">
                  <c:v>32.0</c:v>
                </c:pt>
                <c:pt idx="2748">
                  <c:v>32.0</c:v>
                </c:pt>
                <c:pt idx="2749">
                  <c:v>32.0</c:v>
                </c:pt>
                <c:pt idx="2750">
                  <c:v>32.0</c:v>
                </c:pt>
                <c:pt idx="2751">
                  <c:v>32.0</c:v>
                </c:pt>
                <c:pt idx="2752">
                  <c:v>32.0</c:v>
                </c:pt>
                <c:pt idx="2753">
                  <c:v>32.0</c:v>
                </c:pt>
                <c:pt idx="2754">
                  <c:v>32.0</c:v>
                </c:pt>
                <c:pt idx="2755">
                  <c:v>32.0</c:v>
                </c:pt>
                <c:pt idx="2756">
                  <c:v>32.0</c:v>
                </c:pt>
                <c:pt idx="2757">
                  <c:v>32.0</c:v>
                </c:pt>
                <c:pt idx="2758">
                  <c:v>32.0</c:v>
                </c:pt>
                <c:pt idx="2759">
                  <c:v>32.0</c:v>
                </c:pt>
                <c:pt idx="2760">
                  <c:v>32.0</c:v>
                </c:pt>
                <c:pt idx="2761">
                  <c:v>32.0</c:v>
                </c:pt>
                <c:pt idx="2762">
                  <c:v>32.0</c:v>
                </c:pt>
                <c:pt idx="2763">
                  <c:v>32.0</c:v>
                </c:pt>
                <c:pt idx="2764">
                  <c:v>32.0</c:v>
                </c:pt>
                <c:pt idx="2765">
                  <c:v>32.0</c:v>
                </c:pt>
                <c:pt idx="2766">
                  <c:v>32.0</c:v>
                </c:pt>
                <c:pt idx="2767">
                  <c:v>32.0</c:v>
                </c:pt>
                <c:pt idx="2768">
                  <c:v>32.0</c:v>
                </c:pt>
                <c:pt idx="2769">
                  <c:v>32.0</c:v>
                </c:pt>
                <c:pt idx="2770">
                  <c:v>32.0</c:v>
                </c:pt>
                <c:pt idx="2771">
                  <c:v>32.0</c:v>
                </c:pt>
                <c:pt idx="2772">
                  <c:v>32.0</c:v>
                </c:pt>
                <c:pt idx="2773">
                  <c:v>32.0</c:v>
                </c:pt>
                <c:pt idx="2774">
                  <c:v>32.0</c:v>
                </c:pt>
                <c:pt idx="2775">
                  <c:v>32.0</c:v>
                </c:pt>
                <c:pt idx="2776">
                  <c:v>32.0</c:v>
                </c:pt>
                <c:pt idx="2777">
                  <c:v>32.0</c:v>
                </c:pt>
                <c:pt idx="2778">
                  <c:v>32.0</c:v>
                </c:pt>
                <c:pt idx="2779">
                  <c:v>32.0</c:v>
                </c:pt>
                <c:pt idx="2780">
                  <c:v>32.0</c:v>
                </c:pt>
                <c:pt idx="2781">
                  <c:v>32.0</c:v>
                </c:pt>
                <c:pt idx="2782">
                  <c:v>32.0</c:v>
                </c:pt>
                <c:pt idx="2783">
                  <c:v>32.0</c:v>
                </c:pt>
                <c:pt idx="2784">
                  <c:v>32.0</c:v>
                </c:pt>
                <c:pt idx="2785">
                  <c:v>32.0</c:v>
                </c:pt>
                <c:pt idx="2786">
                  <c:v>32.0</c:v>
                </c:pt>
                <c:pt idx="2787">
                  <c:v>32.0</c:v>
                </c:pt>
                <c:pt idx="2788">
                  <c:v>32.0</c:v>
                </c:pt>
                <c:pt idx="2789">
                  <c:v>32.0</c:v>
                </c:pt>
                <c:pt idx="2790">
                  <c:v>32.0</c:v>
                </c:pt>
                <c:pt idx="2791">
                  <c:v>32.0</c:v>
                </c:pt>
                <c:pt idx="2792">
                  <c:v>32.0</c:v>
                </c:pt>
                <c:pt idx="2793">
                  <c:v>32.0</c:v>
                </c:pt>
                <c:pt idx="2794">
                  <c:v>32.0</c:v>
                </c:pt>
                <c:pt idx="2795">
                  <c:v>32.0</c:v>
                </c:pt>
                <c:pt idx="2796">
                  <c:v>32.0</c:v>
                </c:pt>
                <c:pt idx="2797">
                  <c:v>32.0</c:v>
                </c:pt>
                <c:pt idx="2798">
                  <c:v>32.0</c:v>
                </c:pt>
                <c:pt idx="2799">
                  <c:v>32.0</c:v>
                </c:pt>
                <c:pt idx="2800">
                  <c:v>32.0</c:v>
                </c:pt>
                <c:pt idx="2801">
                  <c:v>32.0</c:v>
                </c:pt>
                <c:pt idx="2802">
                  <c:v>32.0</c:v>
                </c:pt>
                <c:pt idx="2803">
                  <c:v>32.0</c:v>
                </c:pt>
                <c:pt idx="2804">
                  <c:v>32.0</c:v>
                </c:pt>
                <c:pt idx="2805">
                  <c:v>32.0</c:v>
                </c:pt>
                <c:pt idx="2806">
                  <c:v>32.0</c:v>
                </c:pt>
                <c:pt idx="2807">
                  <c:v>32.0</c:v>
                </c:pt>
                <c:pt idx="2808">
                  <c:v>32.0</c:v>
                </c:pt>
                <c:pt idx="2809">
                  <c:v>32.0</c:v>
                </c:pt>
                <c:pt idx="2810">
                  <c:v>32.0</c:v>
                </c:pt>
                <c:pt idx="2811">
                  <c:v>32.0</c:v>
                </c:pt>
                <c:pt idx="2812">
                  <c:v>32.0</c:v>
                </c:pt>
                <c:pt idx="2813">
                  <c:v>32.0</c:v>
                </c:pt>
                <c:pt idx="2814">
                  <c:v>32.0</c:v>
                </c:pt>
                <c:pt idx="2815">
                  <c:v>32.0</c:v>
                </c:pt>
                <c:pt idx="2816">
                  <c:v>32.0</c:v>
                </c:pt>
                <c:pt idx="2817">
                  <c:v>32.0</c:v>
                </c:pt>
                <c:pt idx="2818">
                  <c:v>32.0</c:v>
                </c:pt>
                <c:pt idx="2819">
                  <c:v>32.0</c:v>
                </c:pt>
                <c:pt idx="2820">
                  <c:v>32.0</c:v>
                </c:pt>
                <c:pt idx="2821">
                  <c:v>32.0</c:v>
                </c:pt>
                <c:pt idx="2822">
                  <c:v>32.0</c:v>
                </c:pt>
                <c:pt idx="2823">
                  <c:v>32.0</c:v>
                </c:pt>
                <c:pt idx="2824">
                  <c:v>32.0</c:v>
                </c:pt>
                <c:pt idx="2825">
                  <c:v>32.0</c:v>
                </c:pt>
                <c:pt idx="2826">
                  <c:v>32.0</c:v>
                </c:pt>
                <c:pt idx="2827">
                  <c:v>32.0</c:v>
                </c:pt>
                <c:pt idx="2828">
                  <c:v>32.0</c:v>
                </c:pt>
                <c:pt idx="2829">
                  <c:v>32.0</c:v>
                </c:pt>
                <c:pt idx="2830">
                  <c:v>32.0</c:v>
                </c:pt>
                <c:pt idx="2831">
                  <c:v>32.0</c:v>
                </c:pt>
                <c:pt idx="2832">
                  <c:v>32.0</c:v>
                </c:pt>
                <c:pt idx="2833">
                  <c:v>32.0</c:v>
                </c:pt>
                <c:pt idx="2834">
                  <c:v>32.0</c:v>
                </c:pt>
                <c:pt idx="2835">
                  <c:v>32.0</c:v>
                </c:pt>
                <c:pt idx="2836">
                  <c:v>32.0</c:v>
                </c:pt>
                <c:pt idx="2837">
                  <c:v>32.0</c:v>
                </c:pt>
                <c:pt idx="2838">
                  <c:v>32.0</c:v>
                </c:pt>
                <c:pt idx="2839">
                  <c:v>32.0</c:v>
                </c:pt>
                <c:pt idx="2840">
                  <c:v>32.0</c:v>
                </c:pt>
                <c:pt idx="2841">
                  <c:v>32.0</c:v>
                </c:pt>
                <c:pt idx="2842">
                  <c:v>32.0</c:v>
                </c:pt>
                <c:pt idx="2843">
                  <c:v>32.0</c:v>
                </c:pt>
                <c:pt idx="2844">
                  <c:v>32.0</c:v>
                </c:pt>
                <c:pt idx="2845">
                  <c:v>32.0</c:v>
                </c:pt>
                <c:pt idx="2846">
                  <c:v>32.0</c:v>
                </c:pt>
                <c:pt idx="2847">
                  <c:v>32.0</c:v>
                </c:pt>
                <c:pt idx="2848">
                  <c:v>32.0</c:v>
                </c:pt>
                <c:pt idx="2849">
                  <c:v>32.0</c:v>
                </c:pt>
                <c:pt idx="2850">
                  <c:v>32.0</c:v>
                </c:pt>
                <c:pt idx="2851">
                  <c:v>32.0</c:v>
                </c:pt>
                <c:pt idx="2852">
                  <c:v>32.0</c:v>
                </c:pt>
                <c:pt idx="2853">
                  <c:v>32.0</c:v>
                </c:pt>
                <c:pt idx="2854">
                  <c:v>32.0</c:v>
                </c:pt>
                <c:pt idx="2855">
                  <c:v>32.0</c:v>
                </c:pt>
                <c:pt idx="2856">
                  <c:v>32.0</c:v>
                </c:pt>
                <c:pt idx="2857">
                  <c:v>32.0</c:v>
                </c:pt>
                <c:pt idx="2858">
                  <c:v>32.0</c:v>
                </c:pt>
                <c:pt idx="2859">
                  <c:v>32.0</c:v>
                </c:pt>
                <c:pt idx="2860">
                  <c:v>32.0</c:v>
                </c:pt>
                <c:pt idx="2861">
                  <c:v>32.0</c:v>
                </c:pt>
                <c:pt idx="2862">
                  <c:v>32.0</c:v>
                </c:pt>
                <c:pt idx="2863">
                  <c:v>32.0</c:v>
                </c:pt>
                <c:pt idx="2864">
                  <c:v>32.0</c:v>
                </c:pt>
                <c:pt idx="2865">
                  <c:v>32.0</c:v>
                </c:pt>
                <c:pt idx="2866">
                  <c:v>32.0</c:v>
                </c:pt>
                <c:pt idx="2867">
                  <c:v>32.0</c:v>
                </c:pt>
                <c:pt idx="2868">
                  <c:v>32.0</c:v>
                </c:pt>
                <c:pt idx="2869">
                  <c:v>32.0</c:v>
                </c:pt>
                <c:pt idx="2870">
                  <c:v>32.0</c:v>
                </c:pt>
                <c:pt idx="2871">
                  <c:v>32.0</c:v>
                </c:pt>
                <c:pt idx="2872">
                  <c:v>32.0</c:v>
                </c:pt>
                <c:pt idx="2873">
                  <c:v>32.0</c:v>
                </c:pt>
                <c:pt idx="2874">
                  <c:v>32.0</c:v>
                </c:pt>
                <c:pt idx="2875">
                  <c:v>32.0</c:v>
                </c:pt>
                <c:pt idx="2876">
                  <c:v>32.0</c:v>
                </c:pt>
                <c:pt idx="2877">
                  <c:v>32.0</c:v>
                </c:pt>
                <c:pt idx="2878">
                  <c:v>32.0</c:v>
                </c:pt>
                <c:pt idx="2879">
                  <c:v>32.0</c:v>
                </c:pt>
                <c:pt idx="2880">
                  <c:v>32.0</c:v>
                </c:pt>
                <c:pt idx="2881">
                  <c:v>32.0</c:v>
                </c:pt>
                <c:pt idx="2882">
                  <c:v>32.0</c:v>
                </c:pt>
                <c:pt idx="2883">
                  <c:v>32.0</c:v>
                </c:pt>
                <c:pt idx="2884">
                  <c:v>32.0</c:v>
                </c:pt>
                <c:pt idx="2885">
                  <c:v>32.0</c:v>
                </c:pt>
                <c:pt idx="2886">
                  <c:v>32.0</c:v>
                </c:pt>
                <c:pt idx="2887">
                  <c:v>32.0</c:v>
                </c:pt>
                <c:pt idx="2888">
                  <c:v>32.0</c:v>
                </c:pt>
                <c:pt idx="2889">
                  <c:v>32.0</c:v>
                </c:pt>
                <c:pt idx="2890">
                  <c:v>32.0</c:v>
                </c:pt>
                <c:pt idx="2891">
                  <c:v>32.0</c:v>
                </c:pt>
                <c:pt idx="2892">
                  <c:v>32.0</c:v>
                </c:pt>
                <c:pt idx="2893">
                  <c:v>32.0</c:v>
                </c:pt>
                <c:pt idx="2894">
                  <c:v>32.0</c:v>
                </c:pt>
                <c:pt idx="2895">
                  <c:v>32.0</c:v>
                </c:pt>
                <c:pt idx="2896">
                  <c:v>32.0</c:v>
                </c:pt>
                <c:pt idx="2897">
                  <c:v>32.0</c:v>
                </c:pt>
                <c:pt idx="2898">
                  <c:v>32.0</c:v>
                </c:pt>
                <c:pt idx="2899">
                  <c:v>32.0</c:v>
                </c:pt>
                <c:pt idx="2900">
                  <c:v>32.0</c:v>
                </c:pt>
                <c:pt idx="2901">
                  <c:v>32.0</c:v>
                </c:pt>
                <c:pt idx="2902">
                  <c:v>32.0</c:v>
                </c:pt>
                <c:pt idx="2903">
                  <c:v>32.0</c:v>
                </c:pt>
                <c:pt idx="2904">
                  <c:v>32.0</c:v>
                </c:pt>
                <c:pt idx="2905">
                  <c:v>32.0</c:v>
                </c:pt>
                <c:pt idx="2906">
                  <c:v>32.0</c:v>
                </c:pt>
                <c:pt idx="2907">
                  <c:v>32.0</c:v>
                </c:pt>
                <c:pt idx="2908">
                  <c:v>32.0</c:v>
                </c:pt>
                <c:pt idx="2909">
                  <c:v>32.0</c:v>
                </c:pt>
                <c:pt idx="2910">
                  <c:v>32.0</c:v>
                </c:pt>
                <c:pt idx="2911">
                  <c:v>32.0</c:v>
                </c:pt>
                <c:pt idx="2912">
                  <c:v>32.0</c:v>
                </c:pt>
                <c:pt idx="2913">
                  <c:v>32.0</c:v>
                </c:pt>
                <c:pt idx="2914">
                  <c:v>32.0</c:v>
                </c:pt>
                <c:pt idx="2915">
                  <c:v>32.0</c:v>
                </c:pt>
                <c:pt idx="2916">
                  <c:v>32.0</c:v>
                </c:pt>
                <c:pt idx="2917">
                  <c:v>32.0</c:v>
                </c:pt>
                <c:pt idx="2918">
                  <c:v>32.0</c:v>
                </c:pt>
                <c:pt idx="2919">
                  <c:v>32.0</c:v>
                </c:pt>
                <c:pt idx="2920">
                  <c:v>32.0</c:v>
                </c:pt>
                <c:pt idx="2921">
                  <c:v>32.0</c:v>
                </c:pt>
                <c:pt idx="2922">
                  <c:v>32.0</c:v>
                </c:pt>
                <c:pt idx="2923">
                  <c:v>32.0</c:v>
                </c:pt>
                <c:pt idx="2924">
                  <c:v>32.0</c:v>
                </c:pt>
                <c:pt idx="2925">
                  <c:v>32.0</c:v>
                </c:pt>
                <c:pt idx="2926">
                  <c:v>32.0</c:v>
                </c:pt>
                <c:pt idx="2927">
                  <c:v>32.0</c:v>
                </c:pt>
                <c:pt idx="2928">
                  <c:v>32.0</c:v>
                </c:pt>
                <c:pt idx="2929">
                  <c:v>32.0</c:v>
                </c:pt>
                <c:pt idx="2930">
                  <c:v>32.0</c:v>
                </c:pt>
                <c:pt idx="2931">
                  <c:v>32.0</c:v>
                </c:pt>
                <c:pt idx="2932">
                  <c:v>32.0</c:v>
                </c:pt>
                <c:pt idx="2933">
                  <c:v>32.0</c:v>
                </c:pt>
                <c:pt idx="2934">
                  <c:v>32.0</c:v>
                </c:pt>
                <c:pt idx="2935">
                  <c:v>32.0</c:v>
                </c:pt>
                <c:pt idx="2936">
                  <c:v>32.0</c:v>
                </c:pt>
                <c:pt idx="2937">
                  <c:v>32.0</c:v>
                </c:pt>
                <c:pt idx="2938">
                  <c:v>32.0</c:v>
                </c:pt>
                <c:pt idx="2939">
                  <c:v>32.0</c:v>
                </c:pt>
                <c:pt idx="2940">
                  <c:v>32.0</c:v>
                </c:pt>
                <c:pt idx="2941">
                  <c:v>32.0</c:v>
                </c:pt>
                <c:pt idx="2942">
                  <c:v>32.0</c:v>
                </c:pt>
                <c:pt idx="2943">
                  <c:v>32.0</c:v>
                </c:pt>
                <c:pt idx="2944">
                  <c:v>32.0</c:v>
                </c:pt>
                <c:pt idx="2945">
                  <c:v>32.0</c:v>
                </c:pt>
                <c:pt idx="2946">
                  <c:v>32.0</c:v>
                </c:pt>
                <c:pt idx="2947">
                  <c:v>32.0</c:v>
                </c:pt>
                <c:pt idx="2948">
                  <c:v>32.0</c:v>
                </c:pt>
                <c:pt idx="2949">
                  <c:v>32.0</c:v>
                </c:pt>
                <c:pt idx="2950">
                  <c:v>32.0</c:v>
                </c:pt>
                <c:pt idx="2951">
                  <c:v>32.0</c:v>
                </c:pt>
                <c:pt idx="2952">
                  <c:v>32.0</c:v>
                </c:pt>
                <c:pt idx="2953">
                  <c:v>32.0</c:v>
                </c:pt>
                <c:pt idx="2954">
                  <c:v>32.0</c:v>
                </c:pt>
                <c:pt idx="2955">
                  <c:v>32.0</c:v>
                </c:pt>
                <c:pt idx="2956">
                  <c:v>32.0</c:v>
                </c:pt>
                <c:pt idx="2957">
                  <c:v>32.0</c:v>
                </c:pt>
                <c:pt idx="2958">
                  <c:v>32.0</c:v>
                </c:pt>
                <c:pt idx="2959">
                  <c:v>32.0</c:v>
                </c:pt>
                <c:pt idx="2960">
                  <c:v>32.0</c:v>
                </c:pt>
                <c:pt idx="2961">
                  <c:v>32.0</c:v>
                </c:pt>
                <c:pt idx="2962">
                  <c:v>32.0</c:v>
                </c:pt>
                <c:pt idx="2963">
                  <c:v>32.0</c:v>
                </c:pt>
                <c:pt idx="2964">
                  <c:v>32.0</c:v>
                </c:pt>
                <c:pt idx="2965">
                  <c:v>32.0</c:v>
                </c:pt>
                <c:pt idx="2966">
                  <c:v>32.0</c:v>
                </c:pt>
                <c:pt idx="2967">
                  <c:v>32.0</c:v>
                </c:pt>
                <c:pt idx="2968">
                  <c:v>32.0</c:v>
                </c:pt>
                <c:pt idx="2969">
                  <c:v>32.0</c:v>
                </c:pt>
                <c:pt idx="2970">
                  <c:v>32.0</c:v>
                </c:pt>
                <c:pt idx="2971">
                  <c:v>32.0</c:v>
                </c:pt>
                <c:pt idx="2972">
                  <c:v>32.0</c:v>
                </c:pt>
                <c:pt idx="2973">
                  <c:v>32.0</c:v>
                </c:pt>
                <c:pt idx="2974">
                  <c:v>32.0</c:v>
                </c:pt>
                <c:pt idx="2975">
                  <c:v>32.0</c:v>
                </c:pt>
                <c:pt idx="2976">
                  <c:v>32.0</c:v>
                </c:pt>
                <c:pt idx="2977">
                  <c:v>32.0</c:v>
                </c:pt>
                <c:pt idx="2978">
                  <c:v>32.0</c:v>
                </c:pt>
                <c:pt idx="2979">
                  <c:v>32.0</c:v>
                </c:pt>
                <c:pt idx="2980">
                  <c:v>32.0</c:v>
                </c:pt>
                <c:pt idx="2981">
                  <c:v>32.0</c:v>
                </c:pt>
                <c:pt idx="2982">
                  <c:v>32.0</c:v>
                </c:pt>
                <c:pt idx="2983">
                  <c:v>32.0</c:v>
                </c:pt>
                <c:pt idx="2984">
                  <c:v>32.0</c:v>
                </c:pt>
                <c:pt idx="2985">
                  <c:v>32.0</c:v>
                </c:pt>
                <c:pt idx="2986">
                  <c:v>32.0</c:v>
                </c:pt>
                <c:pt idx="2987">
                  <c:v>32.0</c:v>
                </c:pt>
                <c:pt idx="2988">
                  <c:v>32.0</c:v>
                </c:pt>
                <c:pt idx="2989">
                  <c:v>32.0</c:v>
                </c:pt>
                <c:pt idx="2990">
                  <c:v>32.0</c:v>
                </c:pt>
                <c:pt idx="2991">
                  <c:v>32.0</c:v>
                </c:pt>
                <c:pt idx="2992">
                  <c:v>32.0</c:v>
                </c:pt>
                <c:pt idx="2993">
                  <c:v>32.0</c:v>
                </c:pt>
                <c:pt idx="2994">
                  <c:v>32.0</c:v>
                </c:pt>
                <c:pt idx="2995">
                  <c:v>32.0</c:v>
                </c:pt>
                <c:pt idx="2996">
                  <c:v>32.0</c:v>
                </c:pt>
                <c:pt idx="2997">
                  <c:v>32.0</c:v>
                </c:pt>
                <c:pt idx="2998">
                  <c:v>32.0</c:v>
                </c:pt>
                <c:pt idx="2999">
                  <c:v>32.0</c:v>
                </c:pt>
                <c:pt idx="3000">
                  <c:v>32.0</c:v>
                </c:pt>
                <c:pt idx="3001">
                  <c:v>32.0</c:v>
                </c:pt>
                <c:pt idx="3002">
                  <c:v>32.0</c:v>
                </c:pt>
                <c:pt idx="3003">
                  <c:v>32.0</c:v>
                </c:pt>
                <c:pt idx="3004">
                  <c:v>32.0</c:v>
                </c:pt>
                <c:pt idx="3005">
                  <c:v>32.0</c:v>
                </c:pt>
                <c:pt idx="3006">
                  <c:v>32.0</c:v>
                </c:pt>
                <c:pt idx="3007">
                  <c:v>32.0</c:v>
                </c:pt>
                <c:pt idx="3008">
                  <c:v>32.0</c:v>
                </c:pt>
                <c:pt idx="3009">
                  <c:v>32.0</c:v>
                </c:pt>
                <c:pt idx="3010">
                  <c:v>32.0</c:v>
                </c:pt>
                <c:pt idx="3011">
                  <c:v>32.0</c:v>
                </c:pt>
                <c:pt idx="3012">
                  <c:v>32.0</c:v>
                </c:pt>
                <c:pt idx="3013">
                  <c:v>32.0</c:v>
                </c:pt>
                <c:pt idx="3014">
                  <c:v>32.0</c:v>
                </c:pt>
                <c:pt idx="3015">
                  <c:v>32.0</c:v>
                </c:pt>
                <c:pt idx="3016">
                  <c:v>32.0</c:v>
                </c:pt>
                <c:pt idx="3017">
                  <c:v>32.0</c:v>
                </c:pt>
                <c:pt idx="3018">
                  <c:v>32.0</c:v>
                </c:pt>
                <c:pt idx="3019">
                  <c:v>32.0</c:v>
                </c:pt>
                <c:pt idx="3020">
                  <c:v>32.0</c:v>
                </c:pt>
                <c:pt idx="3021">
                  <c:v>32.0</c:v>
                </c:pt>
                <c:pt idx="3022">
                  <c:v>32.0</c:v>
                </c:pt>
                <c:pt idx="3023">
                  <c:v>32.0</c:v>
                </c:pt>
                <c:pt idx="3024">
                  <c:v>32.0</c:v>
                </c:pt>
                <c:pt idx="3025">
                  <c:v>32.0</c:v>
                </c:pt>
                <c:pt idx="3026">
                  <c:v>32.0</c:v>
                </c:pt>
                <c:pt idx="3027">
                  <c:v>32.0</c:v>
                </c:pt>
                <c:pt idx="3028">
                  <c:v>32.0</c:v>
                </c:pt>
                <c:pt idx="3029">
                  <c:v>32.0</c:v>
                </c:pt>
                <c:pt idx="3030">
                  <c:v>32.0</c:v>
                </c:pt>
                <c:pt idx="3031">
                  <c:v>32.0</c:v>
                </c:pt>
                <c:pt idx="3032">
                  <c:v>32.0</c:v>
                </c:pt>
                <c:pt idx="3033">
                  <c:v>32.0</c:v>
                </c:pt>
                <c:pt idx="3034">
                  <c:v>32.0</c:v>
                </c:pt>
                <c:pt idx="3035">
                  <c:v>32.0</c:v>
                </c:pt>
                <c:pt idx="3036">
                  <c:v>32.0</c:v>
                </c:pt>
                <c:pt idx="3037">
                  <c:v>32.0</c:v>
                </c:pt>
                <c:pt idx="3038">
                  <c:v>32.0</c:v>
                </c:pt>
                <c:pt idx="3039">
                  <c:v>32.0</c:v>
                </c:pt>
                <c:pt idx="3040">
                  <c:v>32.0</c:v>
                </c:pt>
                <c:pt idx="3041">
                  <c:v>32.0</c:v>
                </c:pt>
                <c:pt idx="3042">
                  <c:v>32.0</c:v>
                </c:pt>
                <c:pt idx="3043">
                  <c:v>32.0</c:v>
                </c:pt>
                <c:pt idx="3044">
                  <c:v>32.0</c:v>
                </c:pt>
                <c:pt idx="3045">
                  <c:v>32.0</c:v>
                </c:pt>
                <c:pt idx="3046">
                  <c:v>32.0</c:v>
                </c:pt>
                <c:pt idx="3047">
                  <c:v>32.0</c:v>
                </c:pt>
                <c:pt idx="3048">
                  <c:v>32.0</c:v>
                </c:pt>
                <c:pt idx="3049">
                  <c:v>32.0</c:v>
                </c:pt>
                <c:pt idx="3050">
                  <c:v>32.0</c:v>
                </c:pt>
                <c:pt idx="3051">
                  <c:v>32.0</c:v>
                </c:pt>
                <c:pt idx="3052">
                  <c:v>32.0</c:v>
                </c:pt>
                <c:pt idx="3053">
                  <c:v>32.0</c:v>
                </c:pt>
                <c:pt idx="3054">
                  <c:v>32.0</c:v>
                </c:pt>
                <c:pt idx="3055">
                  <c:v>32.0</c:v>
                </c:pt>
                <c:pt idx="3056">
                  <c:v>32.0</c:v>
                </c:pt>
                <c:pt idx="3057">
                  <c:v>32.0</c:v>
                </c:pt>
                <c:pt idx="3058">
                  <c:v>32.0</c:v>
                </c:pt>
                <c:pt idx="3059">
                  <c:v>32.0</c:v>
                </c:pt>
                <c:pt idx="3060">
                  <c:v>32.0</c:v>
                </c:pt>
                <c:pt idx="3061">
                  <c:v>32.0</c:v>
                </c:pt>
                <c:pt idx="3062">
                  <c:v>32.0</c:v>
                </c:pt>
                <c:pt idx="3063">
                  <c:v>32.0</c:v>
                </c:pt>
                <c:pt idx="3064">
                  <c:v>32.0</c:v>
                </c:pt>
                <c:pt idx="3065">
                  <c:v>32.0</c:v>
                </c:pt>
                <c:pt idx="3066">
                  <c:v>32.0</c:v>
                </c:pt>
                <c:pt idx="3067">
                  <c:v>32.0</c:v>
                </c:pt>
                <c:pt idx="3068">
                  <c:v>32.0</c:v>
                </c:pt>
                <c:pt idx="3069">
                  <c:v>32.0</c:v>
                </c:pt>
                <c:pt idx="3070">
                  <c:v>32.0</c:v>
                </c:pt>
                <c:pt idx="3071">
                  <c:v>32.0</c:v>
                </c:pt>
                <c:pt idx="3072">
                  <c:v>32.0</c:v>
                </c:pt>
                <c:pt idx="3073">
                  <c:v>32.0</c:v>
                </c:pt>
                <c:pt idx="3074">
                  <c:v>32.0</c:v>
                </c:pt>
                <c:pt idx="3075">
                  <c:v>32.0</c:v>
                </c:pt>
                <c:pt idx="3076">
                  <c:v>32.0</c:v>
                </c:pt>
                <c:pt idx="3077">
                  <c:v>32.0</c:v>
                </c:pt>
                <c:pt idx="3078">
                  <c:v>32.0</c:v>
                </c:pt>
                <c:pt idx="3079">
                  <c:v>32.0</c:v>
                </c:pt>
                <c:pt idx="3080">
                  <c:v>32.0</c:v>
                </c:pt>
                <c:pt idx="3081">
                  <c:v>32.0</c:v>
                </c:pt>
                <c:pt idx="3082">
                  <c:v>32.0</c:v>
                </c:pt>
                <c:pt idx="3083">
                  <c:v>32.0</c:v>
                </c:pt>
                <c:pt idx="3084">
                  <c:v>32.0</c:v>
                </c:pt>
                <c:pt idx="3085">
                  <c:v>32.0</c:v>
                </c:pt>
                <c:pt idx="3086">
                  <c:v>32.0</c:v>
                </c:pt>
                <c:pt idx="3087">
                  <c:v>32.0</c:v>
                </c:pt>
                <c:pt idx="3088">
                  <c:v>32.0</c:v>
                </c:pt>
                <c:pt idx="3089">
                  <c:v>32.0</c:v>
                </c:pt>
                <c:pt idx="3090">
                  <c:v>32.0</c:v>
                </c:pt>
                <c:pt idx="3091">
                  <c:v>32.0</c:v>
                </c:pt>
                <c:pt idx="3092">
                  <c:v>32.0</c:v>
                </c:pt>
                <c:pt idx="3093">
                  <c:v>32.0</c:v>
                </c:pt>
                <c:pt idx="3094">
                  <c:v>32.0</c:v>
                </c:pt>
                <c:pt idx="3095">
                  <c:v>32.0</c:v>
                </c:pt>
                <c:pt idx="3096">
                  <c:v>32.0</c:v>
                </c:pt>
                <c:pt idx="3097">
                  <c:v>32.0</c:v>
                </c:pt>
                <c:pt idx="3098">
                  <c:v>32.0</c:v>
                </c:pt>
                <c:pt idx="3099">
                  <c:v>32.0</c:v>
                </c:pt>
                <c:pt idx="3100">
                  <c:v>32.0</c:v>
                </c:pt>
                <c:pt idx="3101">
                  <c:v>32.0</c:v>
                </c:pt>
                <c:pt idx="3102">
                  <c:v>32.0</c:v>
                </c:pt>
                <c:pt idx="3103">
                  <c:v>32.0</c:v>
                </c:pt>
                <c:pt idx="3104">
                  <c:v>32.0</c:v>
                </c:pt>
                <c:pt idx="3105">
                  <c:v>32.0</c:v>
                </c:pt>
                <c:pt idx="3106">
                  <c:v>32.0</c:v>
                </c:pt>
                <c:pt idx="3107">
                  <c:v>32.0</c:v>
                </c:pt>
                <c:pt idx="3108">
                  <c:v>32.0</c:v>
                </c:pt>
                <c:pt idx="3109">
                  <c:v>32.0</c:v>
                </c:pt>
                <c:pt idx="3110">
                  <c:v>32.0</c:v>
                </c:pt>
                <c:pt idx="3111">
                  <c:v>32.0</c:v>
                </c:pt>
                <c:pt idx="3112">
                  <c:v>32.0</c:v>
                </c:pt>
                <c:pt idx="3113">
                  <c:v>32.0</c:v>
                </c:pt>
                <c:pt idx="3114">
                  <c:v>32.0</c:v>
                </c:pt>
                <c:pt idx="3115">
                  <c:v>32.0</c:v>
                </c:pt>
                <c:pt idx="3116">
                  <c:v>32.0</c:v>
                </c:pt>
                <c:pt idx="3117">
                  <c:v>32.0</c:v>
                </c:pt>
                <c:pt idx="3118">
                  <c:v>32.0</c:v>
                </c:pt>
                <c:pt idx="3119">
                  <c:v>32.0</c:v>
                </c:pt>
                <c:pt idx="3120">
                  <c:v>32.0</c:v>
                </c:pt>
                <c:pt idx="3121">
                  <c:v>32.0</c:v>
                </c:pt>
                <c:pt idx="3122">
                  <c:v>32.0</c:v>
                </c:pt>
                <c:pt idx="3123">
                  <c:v>32.0</c:v>
                </c:pt>
                <c:pt idx="3124">
                  <c:v>32.0</c:v>
                </c:pt>
                <c:pt idx="3125">
                  <c:v>32.0</c:v>
                </c:pt>
                <c:pt idx="3126">
                  <c:v>32.0</c:v>
                </c:pt>
                <c:pt idx="3127">
                  <c:v>32.0</c:v>
                </c:pt>
                <c:pt idx="3128">
                  <c:v>32.0</c:v>
                </c:pt>
                <c:pt idx="3129">
                  <c:v>32.0</c:v>
                </c:pt>
                <c:pt idx="3130">
                  <c:v>32.0</c:v>
                </c:pt>
                <c:pt idx="3131">
                  <c:v>32.0</c:v>
                </c:pt>
                <c:pt idx="3132">
                  <c:v>32.0</c:v>
                </c:pt>
                <c:pt idx="3133">
                  <c:v>32.0</c:v>
                </c:pt>
                <c:pt idx="3134">
                  <c:v>32.0</c:v>
                </c:pt>
                <c:pt idx="3135">
                  <c:v>32.0</c:v>
                </c:pt>
                <c:pt idx="3136">
                  <c:v>32.0</c:v>
                </c:pt>
                <c:pt idx="3137">
                  <c:v>32.0</c:v>
                </c:pt>
                <c:pt idx="3138">
                  <c:v>32.0</c:v>
                </c:pt>
                <c:pt idx="3139">
                  <c:v>32.0</c:v>
                </c:pt>
                <c:pt idx="3140">
                  <c:v>32.0</c:v>
                </c:pt>
                <c:pt idx="3141">
                  <c:v>32.0</c:v>
                </c:pt>
                <c:pt idx="3142">
                  <c:v>32.0</c:v>
                </c:pt>
                <c:pt idx="3143">
                  <c:v>32.0</c:v>
                </c:pt>
                <c:pt idx="3144">
                  <c:v>32.0</c:v>
                </c:pt>
                <c:pt idx="3145">
                  <c:v>32.0</c:v>
                </c:pt>
                <c:pt idx="3146">
                  <c:v>32.0</c:v>
                </c:pt>
                <c:pt idx="3147">
                  <c:v>32.0</c:v>
                </c:pt>
                <c:pt idx="3148">
                  <c:v>32.0</c:v>
                </c:pt>
                <c:pt idx="3149">
                  <c:v>32.0</c:v>
                </c:pt>
                <c:pt idx="3150">
                  <c:v>32.0</c:v>
                </c:pt>
                <c:pt idx="3151">
                  <c:v>32.0</c:v>
                </c:pt>
                <c:pt idx="3152">
                  <c:v>32.0</c:v>
                </c:pt>
                <c:pt idx="3153">
                  <c:v>32.0</c:v>
                </c:pt>
                <c:pt idx="3154">
                  <c:v>32.0</c:v>
                </c:pt>
                <c:pt idx="3155">
                  <c:v>32.0</c:v>
                </c:pt>
                <c:pt idx="3156">
                  <c:v>32.0</c:v>
                </c:pt>
                <c:pt idx="3157">
                  <c:v>32.0</c:v>
                </c:pt>
                <c:pt idx="3158">
                  <c:v>32.0</c:v>
                </c:pt>
                <c:pt idx="3159">
                  <c:v>32.0</c:v>
                </c:pt>
                <c:pt idx="3160">
                  <c:v>32.0</c:v>
                </c:pt>
                <c:pt idx="3161">
                  <c:v>32.0</c:v>
                </c:pt>
                <c:pt idx="3162">
                  <c:v>32.0</c:v>
                </c:pt>
                <c:pt idx="3163">
                  <c:v>32.0</c:v>
                </c:pt>
                <c:pt idx="3164">
                  <c:v>32.0</c:v>
                </c:pt>
                <c:pt idx="3165">
                  <c:v>32.0</c:v>
                </c:pt>
                <c:pt idx="3166">
                  <c:v>32.0</c:v>
                </c:pt>
                <c:pt idx="3167">
                  <c:v>32.0</c:v>
                </c:pt>
                <c:pt idx="3168">
                  <c:v>32.0</c:v>
                </c:pt>
                <c:pt idx="3169">
                  <c:v>32.0</c:v>
                </c:pt>
                <c:pt idx="3170">
                  <c:v>32.0</c:v>
                </c:pt>
                <c:pt idx="3171">
                  <c:v>32.0</c:v>
                </c:pt>
                <c:pt idx="3172">
                  <c:v>32.0</c:v>
                </c:pt>
                <c:pt idx="3173">
                  <c:v>32.0</c:v>
                </c:pt>
                <c:pt idx="3174">
                  <c:v>32.0</c:v>
                </c:pt>
                <c:pt idx="3175">
                  <c:v>32.0</c:v>
                </c:pt>
                <c:pt idx="3176">
                  <c:v>32.0</c:v>
                </c:pt>
                <c:pt idx="3177">
                  <c:v>32.0</c:v>
                </c:pt>
                <c:pt idx="3178">
                  <c:v>32.0</c:v>
                </c:pt>
                <c:pt idx="3179">
                  <c:v>32.0</c:v>
                </c:pt>
                <c:pt idx="3180">
                  <c:v>32.0</c:v>
                </c:pt>
                <c:pt idx="3181">
                  <c:v>32.0</c:v>
                </c:pt>
                <c:pt idx="3182">
                  <c:v>32.0</c:v>
                </c:pt>
                <c:pt idx="3183">
                  <c:v>32.0</c:v>
                </c:pt>
                <c:pt idx="3184">
                  <c:v>32.0</c:v>
                </c:pt>
                <c:pt idx="3185">
                  <c:v>32.0</c:v>
                </c:pt>
                <c:pt idx="3186">
                  <c:v>32.0</c:v>
                </c:pt>
                <c:pt idx="3187">
                  <c:v>32.0</c:v>
                </c:pt>
                <c:pt idx="3188">
                  <c:v>32.0</c:v>
                </c:pt>
                <c:pt idx="3189">
                  <c:v>32.0</c:v>
                </c:pt>
                <c:pt idx="3190">
                  <c:v>32.0</c:v>
                </c:pt>
                <c:pt idx="3191">
                  <c:v>32.0</c:v>
                </c:pt>
                <c:pt idx="3192">
                  <c:v>32.0</c:v>
                </c:pt>
                <c:pt idx="3193">
                  <c:v>32.0</c:v>
                </c:pt>
                <c:pt idx="3194">
                  <c:v>32.0</c:v>
                </c:pt>
                <c:pt idx="3195">
                  <c:v>32.0</c:v>
                </c:pt>
                <c:pt idx="3196">
                  <c:v>32.0</c:v>
                </c:pt>
                <c:pt idx="3197">
                  <c:v>32.0</c:v>
                </c:pt>
                <c:pt idx="3198">
                  <c:v>32.0</c:v>
                </c:pt>
                <c:pt idx="3199">
                  <c:v>32.0</c:v>
                </c:pt>
                <c:pt idx="3200">
                  <c:v>32.0</c:v>
                </c:pt>
                <c:pt idx="3201">
                  <c:v>32.0</c:v>
                </c:pt>
                <c:pt idx="3202">
                  <c:v>32.0</c:v>
                </c:pt>
                <c:pt idx="3203">
                  <c:v>32.0</c:v>
                </c:pt>
                <c:pt idx="3204">
                  <c:v>32.0</c:v>
                </c:pt>
                <c:pt idx="3205">
                  <c:v>32.0</c:v>
                </c:pt>
                <c:pt idx="3206">
                  <c:v>32.0</c:v>
                </c:pt>
                <c:pt idx="3207">
                  <c:v>32.0</c:v>
                </c:pt>
                <c:pt idx="3208">
                  <c:v>32.0</c:v>
                </c:pt>
                <c:pt idx="3209">
                  <c:v>32.0</c:v>
                </c:pt>
                <c:pt idx="3210">
                  <c:v>32.0</c:v>
                </c:pt>
                <c:pt idx="3211">
                  <c:v>32.0</c:v>
                </c:pt>
                <c:pt idx="3212">
                  <c:v>32.0</c:v>
                </c:pt>
                <c:pt idx="3213">
                  <c:v>32.0</c:v>
                </c:pt>
                <c:pt idx="3214">
                  <c:v>32.0</c:v>
                </c:pt>
                <c:pt idx="3215">
                  <c:v>32.0</c:v>
                </c:pt>
                <c:pt idx="3216">
                  <c:v>32.0</c:v>
                </c:pt>
                <c:pt idx="3217">
                  <c:v>32.0</c:v>
                </c:pt>
                <c:pt idx="3218">
                  <c:v>32.0</c:v>
                </c:pt>
                <c:pt idx="3219">
                  <c:v>32.0</c:v>
                </c:pt>
                <c:pt idx="3220">
                  <c:v>32.0</c:v>
                </c:pt>
                <c:pt idx="3221">
                  <c:v>32.0</c:v>
                </c:pt>
                <c:pt idx="3222">
                  <c:v>32.0</c:v>
                </c:pt>
                <c:pt idx="3223">
                  <c:v>32.0</c:v>
                </c:pt>
                <c:pt idx="3224">
                  <c:v>32.0</c:v>
                </c:pt>
                <c:pt idx="3225">
                  <c:v>32.0</c:v>
                </c:pt>
                <c:pt idx="3226">
                  <c:v>32.0</c:v>
                </c:pt>
                <c:pt idx="3227">
                  <c:v>32.0</c:v>
                </c:pt>
                <c:pt idx="3228">
                  <c:v>32.0</c:v>
                </c:pt>
                <c:pt idx="3229">
                  <c:v>32.0</c:v>
                </c:pt>
                <c:pt idx="3230">
                  <c:v>32.0</c:v>
                </c:pt>
                <c:pt idx="3231">
                  <c:v>32.0</c:v>
                </c:pt>
                <c:pt idx="3232">
                  <c:v>32.0</c:v>
                </c:pt>
                <c:pt idx="3233">
                  <c:v>32.0</c:v>
                </c:pt>
                <c:pt idx="3234">
                  <c:v>32.0</c:v>
                </c:pt>
                <c:pt idx="3235">
                  <c:v>32.0</c:v>
                </c:pt>
                <c:pt idx="3236">
                  <c:v>32.0</c:v>
                </c:pt>
                <c:pt idx="3237">
                  <c:v>32.0</c:v>
                </c:pt>
                <c:pt idx="3238">
                  <c:v>32.0</c:v>
                </c:pt>
                <c:pt idx="3239">
                  <c:v>32.0</c:v>
                </c:pt>
                <c:pt idx="3240">
                  <c:v>32.0</c:v>
                </c:pt>
                <c:pt idx="3241">
                  <c:v>32.0</c:v>
                </c:pt>
                <c:pt idx="3242">
                  <c:v>32.0</c:v>
                </c:pt>
                <c:pt idx="3243">
                  <c:v>32.0</c:v>
                </c:pt>
                <c:pt idx="3244">
                  <c:v>32.0</c:v>
                </c:pt>
                <c:pt idx="3245">
                  <c:v>32.0</c:v>
                </c:pt>
                <c:pt idx="3246">
                  <c:v>32.0</c:v>
                </c:pt>
                <c:pt idx="3247">
                  <c:v>32.0</c:v>
                </c:pt>
                <c:pt idx="3248">
                  <c:v>32.0</c:v>
                </c:pt>
                <c:pt idx="3249">
                  <c:v>32.0</c:v>
                </c:pt>
                <c:pt idx="3250">
                  <c:v>32.0</c:v>
                </c:pt>
                <c:pt idx="3251">
                  <c:v>32.0</c:v>
                </c:pt>
                <c:pt idx="3252">
                  <c:v>32.0</c:v>
                </c:pt>
                <c:pt idx="3253">
                  <c:v>32.0</c:v>
                </c:pt>
                <c:pt idx="3254">
                  <c:v>32.0</c:v>
                </c:pt>
                <c:pt idx="3255">
                  <c:v>32.0</c:v>
                </c:pt>
                <c:pt idx="3256">
                  <c:v>32.0</c:v>
                </c:pt>
                <c:pt idx="3257">
                  <c:v>32.0</c:v>
                </c:pt>
                <c:pt idx="3258">
                  <c:v>32.0</c:v>
                </c:pt>
                <c:pt idx="3259">
                  <c:v>32.0</c:v>
                </c:pt>
                <c:pt idx="3260">
                  <c:v>32.0</c:v>
                </c:pt>
                <c:pt idx="3261">
                  <c:v>32.0</c:v>
                </c:pt>
                <c:pt idx="3262">
                  <c:v>32.0</c:v>
                </c:pt>
                <c:pt idx="3263">
                  <c:v>32.0</c:v>
                </c:pt>
                <c:pt idx="3264">
                  <c:v>32.0</c:v>
                </c:pt>
                <c:pt idx="3265">
                  <c:v>32.0</c:v>
                </c:pt>
                <c:pt idx="3266">
                  <c:v>32.0</c:v>
                </c:pt>
                <c:pt idx="3267">
                  <c:v>32.0</c:v>
                </c:pt>
                <c:pt idx="3268">
                  <c:v>32.0</c:v>
                </c:pt>
                <c:pt idx="3269">
                  <c:v>32.0</c:v>
                </c:pt>
                <c:pt idx="3270">
                  <c:v>32.0</c:v>
                </c:pt>
                <c:pt idx="3271">
                  <c:v>32.0</c:v>
                </c:pt>
                <c:pt idx="3272">
                  <c:v>32.0</c:v>
                </c:pt>
                <c:pt idx="3273">
                  <c:v>32.0</c:v>
                </c:pt>
                <c:pt idx="3274">
                  <c:v>32.0</c:v>
                </c:pt>
                <c:pt idx="3275">
                  <c:v>32.0</c:v>
                </c:pt>
                <c:pt idx="3276">
                  <c:v>32.0</c:v>
                </c:pt>
                <c:pt idx="3277">
                  <c:v>32.0</c:v>
                </c:pt>
                <c:pt idx="3278">
                  <c:v>32.0</c:v>
                </c:pt>
                <c:pt idx="3279">
                  <c:v>32.0</c:v>
                </c:pt>
                <c:pt idx="3280">
                  <c:v>32.0</c:v>
                </c:pt>
                <c:pt idx="3281">
                  <c:v>32.0</c:v>
                </c:pt>
                <c:pt idx="3282">
                  <c:v>32.0</c:v>
                </c:pt>
                <c:pt idx="3283">
                  <c:v>32.0</c:v>
                </c:pt>
                <c:pt idx="3284">
                  <c:v>32.0</c:v>
                </c:pt>
                <c:pt idx="3285">
                  <c:v>32.0</c:v>
                </c:pt>
                <c:pt idx="3286">
                  <c:v>32.0</c:v>
                </c:pt>
                <c:pt idx="3287">
                  <c:v>32.0</c:v>
                </c:pt>
                <c:pt idx="3288">
                  <c:v>32.0</c:v>
                </c:pt>
                <c:pt idx="3289">
                  <c:v>32.0</c:v>
                </c:pt>
                <c:pt idx="3290">
                  <c:v>32.0</c:v>
                </c:pt>
                <c:pt idx="3291">
                  <c:v>32.0</c:v>
                </c:pt>
                <c:pt idx="3292">
                  <c:v>32.0</c:v>
                </c:pt>
                <c:pt idx="3293">
                  <c:v>32.0</c:v>
                </c:pt>
                <c:pt idx="3294">
                  <c:v>32.0</c:v>
                </c:pt>
                <c:pt idx="3295">
                  <c:v>32.0</c:v>
                </c:pt>
                <c:pt idx="3296">
                  <c:v>32.0</c:v>
                </c:pt>
                <c:pt idx="3297">
                  <c:v>32.0</c:v>
                </c:pt>
                <c:pt idx="3298">
                  <c:v>32.0</c:v>
                </c:pt>
                <c:pt idx="3299">
                  <c:v>32.0</c:v>
                </c:pt>
                <c:pt idx="3300">
                  <c:v>32.0</c:v>
                </c:pt>
                <c:pt idx="3301">
                  <c:v>32.0</c:v>
                </c:pt>
                <c:pt idx="3302">
                  <c:v>32.0</c:v>
                </c:pt>
                <c:pt idx="3303">
                  <c:v>32.0</c:v>
                </c:pt>
                <c:pt idx="3304">
                  <c:v>32.0</c:v>
                </c:pt>
                <c:pt idx="3305">
                  <c:v>32.0</c:v>
                </c:pt>
                <c:pt idx="3306">
                  <c:v>32.0</c:v>
                </c:pt>
                <c:pt idx="3307">
                  <c:v>32.0</c:v>
                </c:pt>
                <c:pt idx="3308">
                  <c:v>32.0</c:v>
                </c:pt>
                <c:pt idx="3309">
                  <c:v>32.0</c:v>
                </c:pt>
                <c:pt idx="3310">
                  <c:v>32.0</c:v>
                </c:pt>
                <c:pt idx="3311">
                  <c:v>32.0</c:v>
                </c:pt>
                <c:pt idx="3312">
                  <c:v>32.0</c:v>
                </c:pt>
                <c:pt idx="3313">
                  <c:v>32.0</c:v>
                </c:pt>
                <c:pt idx="3314">
                  <c:v>32.0</c:v>
                </c:pt>
                <c:pt idx="3315">
                  <c:v>32.0</c:v>
                </c:pt>
                <c:pt idx="3316">
                  <c:v>32.0</c:v>
                </c:pt>
                <c:pt idx="3317">
                  <c:v>32.0</c:v>
                </c:pt>
                <c:pt idx="3318">
                  <c:v>32.0</c:v>
                </c:pt>
                <c:pt idx="3319">
                  <c:v>32.0</c:v>
                </c:pt>
                <c:pt idx="3320">
                  <c:v>32.0</c:v>
                </c:pt>
                <c:pt idx="3321">
                  <c:v>32.0</c:v>
                </c:pt>
                <c:pt idx="3322">
                  <c:v>32.0</c:v>
                </c:pt>
                <c:pt idx="3323">
                  <c:v>32.0</c:v>
                </c:pt>
                <c:pt idx="3324">
                  <c:v>32.0</c:v>
                </c:pt>
                <c:pt idx="3325">
                  <c:v>32.0</c:v>
                </c:pt>
                <c:pt idx="3326">
                  <c:v>32.0</c:v>
                </c:pt>
                <c:pt idx="3327">
                  <c:v>32.0</c:v>
                </c:pt>
                <c:pt idx="3328">
                  <c:v>32.0</c:v>
                </c:pt>
                <c:pt idx="3329">
                  <c:v>32.0</c:v>
                </c:pt>
                <c:pt idx="3330">
                  <c:v>32.0</c:v>
                </c:pt>
                <c:pt idx="3331">
                  <c:v>32.0</c:v>
                </c:pt>
                <c:pt idx="3332">
                  <c:v>32.0</c:v>
                </c:pt>
                <c:pt idx="3333">
                  <c:v>32.0</c:v>
                </c:pt>
                <c:pt idx="3334">
                  <c:v>32.0</c:v>
                </c:pt>
                <c:pt idx="3335">
                  <c:v>32.0</c:v>
                </c:pt>
                <c:pt idx="3336">
                  <c:v>32.0</c:v>
                </c:pt>
                <c:pt idx="3337">
                  <c:v>32.0</c:v>
                </c:pt>
                <c:pt idx="3338">
                  <c:v>32.0</c:v>
                </c:pt>
                <c:pt idx="3339">
                  <c:v>32.0</c:v>
                </c:pt>
                <c:pt idx="3340">
                  <c:v>32.0</c:v>
                </c:pt>
                <c:pt idx="3341">
                  <c:v>32.0</c:v>
                </c:pt>
                <c:pt idx="3342">
                  <c:v>32.0</c:v>
                </c:pt>
                <c:pt idx="3343">
                  <c:v>32.0</c:v>
                </c:pt>
                <c:pt idx="3344">
                  <c:v>32.0</c:v>
                </c:pt>
                <c:pt idx="3345">
                  <c:v>32.0</c:v>
                </c:pt>
                <c:pt idx="3346">
                  <c:v>32.0</c:v>
                </c:pt>
                <c:pt idx="3347">
                  <c:v>32.0</c:v>
                </c:pt>
                <c:pt idx="3348">
                  <c:v>32.0</c:v>
                </c:pt>
                <c:pt idx="3349">
                  <c:v>32.0</c:v>
                </c:pt>
                <c:pt idx="3350">
                  <c:v>32.0</c:v>
                </c:pt>
                <c:pt idx="3351">
                  <c:v>32.0</c:v>
                </c:pt>
                <c:pt idx="3352">
                  <c:v>32.0</c:v>
                </c:pt>
                <c:pt idx="3353">
                  <c:v>32.0</c:v>
                </c:pt>
                <c:pt idx="3354">
                  <c:v>32.0</c:v>
                </c:pt>
                <c:pt idx="3355">
                  <c:v>32.0</c:v>
                </c:pt>
                <c:pt idx="3356">
                  <c:v>32.0</c:v>
                </c:pt>
                <c:pt idx="3357">
                  <c:v>32.0</c:v>
                </c:pt>
                <c:pt idx="3358">
                  <c:v>32.0</c:v>
                </c:pt>
                <c:pt idx="3359">
                  <c:v>32.0</c:v>
                </c:pt>
                <c:pt idx="3360">
                  <c:v>32.0</c:v>
                </c:pt>
                <c:pt idx="3361">
                  <c:v>32.0</c:v>
                </c:pt>
                <c:pt idx="3362">
                  <c:v>32.0</c:v>
                </c:pt>
                <c:pt idx="3363">
                  <c:v>32.0</c:v>
                </c:pt>
                <c:pt idx="3364">
                  <c:v>32.0</c:v>
                </c:pt>
                <c:pt idx="3365">
                  <c:v>32.0</c:v>
                </c:pt>
                <c:pt idx="3366">
                  <c:v>32.0</c:v>
                </c:pt>
                <c:pt idx="3367">
                  <c:v>32.0</c:v>
                </c:pt>
                <c:pt idx="3368">
                  <c:v>32.0</c:v>
                </c:pt>
                <c:pt idx="3369">
                  <c:v>32.0</c:v>
                </c:pt>
                <c:pt idx="3370">
                  <c:v>32.0</c:v>
                </c:pt>
                <c:pt idx="3371">
                  <c:v>32.0</c:v>
                </c:pt>
                <c:pt idx="3372">
                  <c:v>32.0</c:v>
                </c:pt>
                <c:pt idx="3373">
                  <c:v>32.0</c:v>
                </c:pt>
                <c:pt idx="3374">
                  <c:v>32.0</c:v>
                </c:pt>
                <c:pt idx="3375">
                  <c:v>32.0</c:v>
                </c:pt>
                <c:pt idx="3376">
                  <c:v>32.0</c:v>
                </c:pt>
                <c:pt idx="3377">
                  <c:v>32.0</c:v>
                </c:pt>
                <c:pt idx="3378">
                  <c:v>32.0</c:v>
                </c:pt>
                <c:pt idx="3379">
                  <c:v>32.0</c:v>
                </c:pt>
                <c:pt idx="3380">
                  <c:v>32.0</c:v>
                </c:pt>
                <c:pt idx="3381">
                  <c:v>32.0</c:v>
                </c:pt>
                <c:pt idx="3382">
                  <c:v>32.0</c:v>
                </c:pt>
                <c:pt idx="3383">
                  <c:v>32.0</c:v>
                </c:pt>
                <c:pt idx="3384">
                  <c:v>32.0</c:v>
                </c:pt>
                <c:pt idx="3385">
                  <c:v>32.0</c:v>
                </c:pt>
                <c:pt idx="3386">
                  <c:v>32.0</c:v>
                </c:pt>
                <c:pt idx="3387">
                  <c:v>32.0</c:v>
                </c:pt>
                <c:pt idx="3388">
                  <c:v>32.0</c:v>
                </c:pt>
                <c:pt idx="3389">
                  <c:v>32.0</c:v>
                </c:pt>
                <c:pt idx="3390">
                  <c:v>32.0</c:v>
                </c:pt>
                <c:pt idx="3391">
                  <c:v>32.0</c:v>
                </c:pt>
                <c:pt idx="3392">
                  <c:v>32.0</c:v>
                </c:pt>
                <c:pt idx="3393">
                  <c:v>32.0</c:v>
                </c:pt>
                <c:pt idx="3394">
                  <c:v>32.0</c:v>
                </c:pt>
                <c:pt idx="3395">
                  <c:v>32.0</c:v>
                </c:pt>
                <c:pt idx="3396">
                  <c:v>32.0</c:v>
                </c:pt>
                <c:pt idx="3397">
                  <c:v>32.0</c:v>
                </c:pt>
                <c:pt idx="3398">
                  <c:v>32.0</c:v>
                </c:pt>
                <c:pt idx="3399">
                  <c:v>32.0</c:v>
                </c:pt>
                <c:pt idx="3400">
                  <c:v>32.0</c:v>
                </c:pt>
                <c:pt idx="3401">
                  <c:v>32.0</c:v>
                </c:pt>
                <c:pt idx="3402">
                  <c:v>32.0</c:v>
                </c:pt>
                <c:pt idx="3403">
                  <c:v>32.0</c:v>
                </c:pt>
                <c:pt idx="3404">
                  <c:v>32.0</c:v>
                </c:pt>
                <c:pt idx="3405">
                  <c:v>32.0</c:v>
                </c:pt>
                <c:pt idx="3406">
                  <c:v>32.0</c:v>
                </c:pt>
                <c:pt idx="3407">
                  <c:v>32.0</c:v>
                </c:pt>
                <c:pt idx="3408">
                  <c:v>32.0</c:v>
                </c:pt>
                <c:pt idx="3409">
                  <c:v>32.0</c:v>
                </c:pt>
                <c:pt idx="3410">
                  <c:v>32.0</c:v>
                </c:pt>
                <c:pt idx="3411">
                  <c:v>32.0</c:v>
                </c:pt>
                <c:pt idx="3412">
                  <c:v>32.0</c:v>
                </c:pt>
                <c:pt idx="3413">
                  <c:v>32.0</c:v>
                </c:pt>
                <c:pt idx="3414">
                  <c:v>32.0</c:v>
                </c:pt>
                <c:pt idx="3415">
                  <c:v>32.0</c:v>
                </c:pt>
                <c:pt idx="3416">
                  <c:v>32.0</c:v>
                </c:pt>
                <c:pt idx="3417">
                  <c:v>32.0</c:v>
                </c:pt>
                <c:pt idx="3418">
                  <c:v>32.0</c:v>
                </c:pt>
                <c:pt idx="3419">
                  <c:v>32.0</c:v>
                </c:pt>
                <c:pt idx="3420">
                  <c:v>32.0</c:v>
                </c:pt>
                <c:pt idx="3421">
                  <c:v>32.0</c:v>
                </c:pt>
                <c:pt idx="3422">
                  <c:v>32.0</c:v>
                </c:pt>
                <c:pt idx="3423">
                  <c:v>32.0</c:v>
                </c:pt>
                <c:pt idx="3424">
                  <c:v>32.0</c:v>
                </c:pt>
                <c:pt idx="3425">
                  <c:v>32.0</c:v>
                </c:pt>
                <c:pt idx="3426">
                  <c:v>32.0</c:v>
                </c:pt>
                <c:pt idx="3427">
                  <c:v>32.0</c:v>
                </c:pt>
                <c:pt idx="3428">
                  <c:v>32.0</c:v>
                </c:pt>
                <c:pt idx="3429">
                  <c:v>32.0</c:v>
                </c:pt>
                <c:pt idx="3430">
                  <c:v>32.0</c:v>
                </c:pt>
                <c:pt idx="3431">
                  <c:v>32.0</c:v>
                </c:pt>
                <c:pt idx="3432">
                  <c:v>32.0</c:v>
                </c:pt>
                <c:pt idx="3433">
                  <c:v>32.0</c:v>
                </c:pt>
                <c:pt idx="3434">
                  <c:v>32.0</c:v>
                </c:pt>
                <c:pt idx="3435">
                  <c:v>32.0</c:v>
                </c:pt>
                <c:pt idx="3436">
                  <c:v>32.0</c:v>
                </c:pt>
                <c:pt idx="3437">
                  <c:v>32.0</c:v>
                </c:pt>
                <c:pt idx="3438">
                  <c:v>32.0</c:v>
                </c:pt>
                <c:pt idx="3439">
                  <c:v>32.0</c:v>
                </c:pt>
                <c:pt idx="3440">
                  <c:v>32.0</c:v>
                </c:pt>
                <c:pt idx="3441">
                  <c:v>32.0</c:v>
                </c:pt>
                <c:pt idx="3442">
                  <c:v>32.0</c:v>
                </c:pt>
                <c:pt idx="3443">
                  <c:v>32.0</c:v>
                </c:pt>
                <c:pt idx="3444">
                  <c:v>32.0</c:v>
                </c:pt>
                <c:pt idx="3445">
                  <c:v>32.0</c:v>
                </c:pt>
                <c:pt idx="3446">
                  <c:v>32.0</c:v>
                </c:pt>
                <c:pt idx="3447">
                  <c:v>32.0</c:v>
                </c:pt>
                <c:pt idx="3448">
                  <c:v>32.0</c:v>
                </c:pt>
                <c:pt idx="3449">
                  <c:v>32.0</c:v>
                </c:pt>
                <c:pt idx="3450">
                  <c:v>32.0</c:v>
                </c:pt>
                <c:pt idx="3451">
                  <c:v>32.0</c:v>
                </c:pt>
                <c:pt idx="3452">
                  <c:v>32.0</c:v>
                </c:pt>
                <c:pt idx="3453">
                  <c:v>32.0</c:v>
                </c:pt>
                <c:pt idx="3454">
                  <c:v>32.0</c:v>
                </c:pt>
                <c:pt idx="3455">
                  <c:v>32.0</c:v>
                </c:pt>
                <c:pt idx="3456">
                  <c:v>32.0</c:v>
                </c:pt>
                <c:pt idx="3457">
                  <c:v>32.0</c:v>
                </c:pt>
                <c:pt idx="3458">
                  <c:v>32.0</c:v>
                </c:pt>
                <c:pt idx="3459">
                  <c:v>32.0</c:v>
                </c:pt>
                <c:pt idx="3460">
                  <c:v>32.0</c:v>
                </c:pt>
                <c:pt idx="3461">
                  <c:v>32.0</c:v>
                </c:pt>
                <c:pt idx="3462">
                  <c:v>32.0</c:v>
                </c:pt>
                <c:pt idx="3463">
                  <c:v>32.0</c:v>
                </c:pt>
                <c:pt idx="3464">
                  <c:v>32.0</c:v>
                </c:pt>
                <c:pt idx="3465">
                  <c:v>32.0</c:v>
                </c:pt>
                <c:pt idx="3466">
                  <c:v>32.0</c:v>
                </c:pt>
                <c:pt idx="3467">
                  <c:v>32.0</c:v>
                </c:pt>
                <c:pt idx="3468">
                  <c:v>32.0</c:v>
                </c:pt>
                <c:pt idx="3469">
                  <c:v>32.0</c:v>
                </c:pt>
                <c:pt idx="3470">
                  <c:v>32.0</c:v>
                </c:pt>
                <c:pt idx="3471">
                  <c:v>32.0</c:v>
                </c:pt>
                <c:pt idx="3472">
                  <c:v>32.0</c:v>
                </c:pt>
                <c:pt idx="3473">
                  <c:v>32.0</c:v>
                </c:pt>
                <c:pt idx="3474">
                  <c:v>32.0</c:v>
                </c:pt>
                <c:pt idx="3475">
                  <c:v>32.0</c:v>
                </c:pt>
                <c:pt idx="3476">
                  <c:v>32.0</c:v>
                </c:pt>
                <c:pt idx="3477">
                  <c:v>32.0</c:v>
                </c:pt>
                <c:pt idx="3478">
                  <c:v>32.0</c:v>
                </c:pt>
                <c:pt idx="3479">
                  <c:v>32.0</c:v>
                </c:pt>
                <c:pt idx="3480">
                  <c:v>32.0</c:v>
                </c:pt>
                <c:pt idx="3481">
                  <c:v>32.0</c:v>
                </c:pt>
                <c:pt idx="3482">
                  <c:v>32.0</c:v>
                </c:pt>
                <c:pt idx="3483">
                  <c:v>32.0</c:v>
                </c:pt>
                <c:pt idx="3484">
                  <c:v>32.0</c:v>
                </c:pt>
                <c:pt idx="3485">
                  <c:v>32.0</c:v>
                </c:pt>
                <c:pt idx="3486">
                  <c:v>32.0</c:v>
                </c:pt>
                <c:pt idx="3487">
                  <c:v>32.0</c:v>
                </c:pt>
                <c:pt idx="3488">
                  <c:v>32.0</c:v>
                </c:pt>
                <c:pt idx="3489">
                  <c:v>32.0</c:v>
                </c:pt>
                <c:pt idx="3490">
                  <c:v>32.0</c:v>
                </c:pt>
                <c:pt idx="3491">
                  <c:v>32.0</c:v>
                </c:pt>
                <c:pt idx="3492">
                  <c:v>32.0</c:v>
                </c:pt>
                <c:pt idx="3493">
                  <c:v>32.0</c:v>
                </c:pt>
                <c:pt idx="3494">
                  <c:v>32.0</c:v>
                </c:pt>
                <c:pt idx="3495">
                  <c:v>32.0</c:v>
                </c:pt>
                <c:pt idx="3496">
                  <c:v>32.0</c:v>
                </c:pt>
                <c:pt idx="3497">
                  <c:v>32.0</c:v>
                </c:pt>
                <c:pt idx="3498">
                  <c:v>32.0</c:v>
                </c:pt>
                <c:pt idx="3499">
                  <c:v>32.0</c:v>
                </c:pt>
                <c:pt idx="3500">
                  <c:v>32.0</c:v>
                </c:pt>
                <c:pt idx="3501">
                  <c:v>32.0</c:v>
                </c:pt>
                <c:pt idx="3502">
                  <c:v>32.0</c:v>
                </c:pt>
                <c:pt idx="3503">
                  <c:v>32.0</c:v>
                </c:pt>
                <c:pt idx="3504">
                  <c:v>32.0</c:v>
                </c:pt>
                <c:pt idx="3505">
                  <c:v>32.0</c:v>
                </c:pt>
                <c:pt idx="3506">
                  <c:v>32.0</c:v>
                </c:pt>
                <c:pt idx="3507">
                  <c:v>32.0</c:v>
                </c:pt>
                <c:pt idx="3508">
                  <c:v>32.0</c:v>
                </c:pt>
                <c:pt idx="3509">
                  <c:v>32.0</c:v>
                </c:pt>
                <c:pt idx="3510">
                  <c:v>32.0</c:v>
                </c:pt>
                <c:pt idx="3511">
                  <c:v>32.0</c:v>
                </c:pt>
                <c:pt idx="3512">
                  <c:v>32.0</c:v>
                </c:pt>
                <c:pt idx="3513">
                  <c:v>32.0</c:v>
                </c:pt>
                <c:pt idx="3514">
                  <c:v>32.0</c:v>
                </c:pt>
                <c:pt idx="3515">
                  <c:v>32.0</c:v>
                </c:pt>
                <c:pt idx="3516">
                  <c:v>32.0</c:v>
                </c:pt>
                <c:pt idx="3517">
                  <c:v>32.0</c:v>
                </c:pt>
                <c:pt idx="3518">
                  <c:v>32.0</c:v>
                </c:pt>
                <c:pt idx="3519">
                  <c:v>32.0</c:v>
                </c:pt>
                <c:pt idx="3520">
                  <c:v>32.0</c:v>
                </c:pt>
                <c:pt idx="3521">
                  <c:v>32.0</c:v>
                </c:pt>
                <c:pt idx="3522">
                  <c:v>32.0</c:v>
                </c:pt>
                <c:pt idx="3523">
                  <c:v>32.0</c:v>
                </c:pt>
                <c:pt idx="3524">
                  <c:v>32.0</c:v>
                </c:pt>
                <c:pt idx="3525">
                  <c:v>32.0</c:v>
                </c:pt>
                <c:pt idx="3526">
                  <c:v>32.0</c:v>
                </c:pt>
                <c:pt idx="3527">
                  <c:v>32.0</c:v>
                </c:pt>
                <c:pt idx="3528">
                  <c:v>32.0</c:v>
                </c:pt>
                <c:pt idx="3529">
                  <c:v>32.0</c:v>
                </c:pt>
                <c:pt idx="3530">
                  <c:v>32.0</c:v>
                </c:pt>
                <c:pt idx="3531">
                  <c:v>32.0</c:v>
                </c:pt>
                <c:pt idx="3532">
                  <c:v>32.0</c:v>
                </c:pt>
                <c:pt idx="3533">
                  <c:v>32.0</c:v>
                </c:pt>
                <c:pt idx="3534">
                  <c:v>32.0</c:v>
                </c:pt>
                <c:pt idx="3535">
                  <c:v>32.0</c:v>
                </c:pt>
                <c:pt idx="3536">
                  <c:v>32.0</c:v>
                </c:pt>
                <c:pt idx="3537">
                  <c:v>32.0</c:v>
                </c:pt>
                <c:pt idx="3538">
                  <c:v>32.0</c:v>
                </c:pt>
                <c:pt idx="3539">
                  <c:v>32.0</c:v>
                </c:pt>
                <c:pt idx="3540">
                  <c:v>32.0</c:v>
                </c:pt>
                <c:pt idx="3541">
                  <c:v>32.0</c:v>
                </c:pt>
                <c:pt idx="3542">
                  <c:v>32.0</c:v>
                </c:pt>
                <c:pt idx="3543">
                  <c:v>32.0</c:v>
                </c:pt>
                <c:pt idx="3544">
                  <c:v>32.0</c:v>
                </c:pt>
                <c:pt idx="3545">
                  <c:v>32.0</c:v>
                </c:pt>
                <c:pt idx="3546">
                  <c:v>32.0</c:v>
                </c:pt>
                <c:pt idx="3547">
                  <c:v>32.0</c:v>
                </c:pt>
                <c:pt idx="3548">
                  <c:v>32.0</c:v>
                </c:pt>
                <c:pt idx="3549">
                  <c:v>32.0</c:v>
                </c:pt>
                <c:pt idx="3550">
                  <c:v>32.0</c:v>
                </c:pt>
                <c:pt idx="3551">
                  <c:v>32.0</c:v>
                </c:pt>
                <c:pt idx="3552">
                  <c:v>32.0</c:v>
                </c:pt>
                <c:pt idx="3553">
                  <c:v>32.0</c:v>
                </c:pt>
                <c:pt idx="3554">
                  <c:v>32.0</c:v>
                </c:pt>
                <c:pt idx="3555">
                  <c:v>32.0</c:v>
                </c:pt>
                <c:pt idx="3556">
                  <c:v>32.0</c:v>
                </c:pt>
                <c:pt idx="3557">
                  <c:v>32.0</c:v>
                </c:pt>
                <c:pt idx="3558">
                  <c:v>32.0</c:v>
                </c:pt>
                <c:pt idx="3559">
                  <c:v>32.0</c:v>
                </c:pt>
                <c:pt idx="3560">
                  <c:v>32.0</c:v>
                </c:pt>
                <c:pt idx="3561">
                  <c:v>32.0</c:v>
                </c:pt>
                <c:pt idx="3562">
                  <c:v>32.0</c:v>
                </c:pt>
                <c:pt idx="3563">
                  <c:v>32.0</c:v>
                </c:pt>
                <c:pt idx="3564">
                  <c:v>32.0</c:v>
                </c:pt>
                <c:pt idx="3565">
                  <c:v>32.0</c:v>
                </c:pt>
                <c:pt idx="3566">
                  <c:v>32.0</c:v>
                </c:pt>
                <c:pt idx="3567">
                  <c:v>32.0</c:v>
                </c:pt>
                <c:pt idx="3568">
                  <c:v>32.0</c:v>
                </c:pt>
                <c:pt idx="3569">
                  <c:v>32.0</c:v>
                </c:pt>
                <c:pt idx="3570">
                  <c:v>32.0</c:v>
                </c:pt>
                <c:pt idx="3571">
                  <c:v>32.0</c:v>
                </c:pt>
                <c:pt idx="3572">
                  <c:v>32.0</c:v>
                </c:pt>
                <c:pt idx="3573">
                  <c:v>32.0</c:v>
                </c:pt>
                <c:pt idx="3574">
                  <c:v>32.0</c:v>
                </c:pt>
                <c:pt idx="3575">
                  <c:v>32.0</c:v>
                </c:pt>
                <c:pt idx="3576">
                  <c:v>32.0</c:v>
                </c:pt>
                <c:pt idx="3577">
                  <c:v>32.0</c:v>
                </c:pt>
                <c:pt idx="3578">
                  <c:v>32.0</c:v>
                </c:pt>
                <c:pt idx="3579">
                  <c:v>32.0</c:v>
                </c:pt>
                <c:pt idx="3580">
                  <c:v>32.0</c:v>
                </c:pt>
                <c:pt idx="3581">
                  <c:v>32.0</c:v>
                </c:pt>
                <c:pt idx="3582">
                  <c:v>32.0</c:v>
                </c:pt>
                <c:pt idx="3583">
                  <c:v>32.0</c:v>
                </c:pt>
                <c:pt idx="3584">
                  <c:v>32.0</c:v>
                </c:pt>
                <c:pt idx="3585">
                  <c:v>32.0</c:v>
                </c:pt>
                <c:pt idx="3586">
                  <c:v>32.0</c:v>
                </c:pt>
                <c:pt idx="3587">
                  <c:v>32.0</c:v>
                </c:pt>
                <c:pt idx="3588">
                  <c:v>32.0</c:v>
                </c:pt>
                <c:pt idx="3589">
                  <c:v>32.0</c:v>
                </c:pt>
                <c:pt idx="3590">
                  <c:v>32.0</c:v>
                </c:pt>
                <c:pt idx="3591">
                  <c:v>32.0</c:v>
                </c:pt>
                <c:pt idx="3592">
                  <c:v>32.0</c:v>
                </c:pt>
                <c:pt idx="3593">
                  <c:v>32.0</c:v>
                </c:pt>
                <c:pt idx="3594">
                  <c:v>32.0</c:v>
                </c:pt>
                <c:pt idx="3595">
                  <c:v>32.0</c:v>
                </c:pt>
                <c:pt idx="3596">
                  <c:v>32.0</c:v>
                </c:pt>
                <c:pt idx="3597">
                  <c:v>32.0</c:v>
                </c:pt>
                <c:pt idx="3598">
                  <c:v>32.0</c:v>
                </c:pt>
                <c:pt idx="3599">
                  <c:v>32.0</c:v>
                </c:pt>
                <c:pt idx="3600">
                  <c:v>32.0</c:v>
                </c:pt>
                <c:pt idx="3601">
                  <c:v>32.0</c:v>
                </c:pt>
                <c:pt idx="3602">
                  <c:v>32.0</c:v>
                </c:pt>
                <c:pt idx="3603">
                  <c:v>32.0</c:v>
                </c:pt>
                <c:pt idx="3604">
                  <c:v>32.0</c:v>
                </c:pt>
                <c:pt idx="3605">
                  <c:v>32.0</c:v>
                </c:pt>
                <c:pt idx="3606">
                  <c:v>32.0</c:v>
                </c:pt>
                <c:pt idx="3607">
                  <c:v>32.0</c:v>
                </c:pt>
                <c:pt idx="3608">
                  <c:v>32.0</c:v>
                </c:pt>
                <c:pt idx="3609">
                  <c:v>32.0</c:v>
                </c:pt>
                <c:pt idx="3610">
                  <c:v>32.0</c:v>
                </c:pt>
                <c:pt idx="3611">
                  <c:v>32.0</c:v>
                </c:pt>
                <c:pt idx="3612">
                  <c:v>32.0</c:v>
                </c:pt>
                <c:pt idx="3613">
                  <c:v>32.0</c:v>
                </c:pt>
                <c:pt idx="3614">
                  <c:v>32.0</c:v>
                </c:pt>
                <c:pt idx="3615">
                  <c:v>32.0</c:v>
                </c:pt>
                <c:pt idx="3616">
                  <c:v>32.0</c:v>
                </c:pt>
                <c:pt idx="3617">
                  <c:v>32.0</c:v>
                </c:pt>
                <c:pt idx="3618">
                  <c:v>32.0</c:v>
                </c:pt>
                <c:pt idx="3619">
                  <c:v>32.0</c:v>
                </c:pt>
                <c:pt idx="3620">
                  <c:v>32.0</c:v>
                </c:pt>
                <c:pt idx="3621">
                  <c:v>32.0</c:v>
                </c:pt>
                <c:pt idx="3622">
                  <c:v>32.0</c:v>
                </c:pt>
                <c:pt idx="3623">
                  <c:v>32.0</c:v>
                </c:pt>
                <c:pt idx="3624">
                  <c:v>32.0</c:v>
                </c:pt>
                <c:pt idx="3625">
                  <c:v>32.0</c:v>
                </c:pt>
                <c:pt idx="3626">
                  <c:v>32.0</c:v>
                </c:pt>
                <c:pt idx="3627">
                  <c:v>32.0</c:v>
                </c:pt>
                <c:pt idx="3628">
                  <c:v>32.0</c:v>
                </c:pt>
                <c:pt idx="3629">
                  <c:v>32.0</c:v>
                </c:pt>
                <c:pt idx="3630">
                  <c:v>32.0</c:v>
                </c:pt>
                <c:pt idx="3631">
                  <c:v>32.0</c:v>
                </c:pt>
                <c:pt idx="3632">
                  <c:v>32.0</c:v>
                </c:pt>
                <c:pt idx="3633">
                  <c:v>32.0</c:v>
                </c:pt>
                <c:pt idx="3634">
                  <c:v>32.0</c:v>
                </c:pt>
                <c:pt idx="3635">
                  <c:v>32.0</c:v>
                </c:pt>
                <c:pt idx="3636">
                  <c:v>32.0</c:v>
                </c:pt>
                <c:pt idx="3637">
                  <c:v>32.0</c:v>
                </c:pt>
                <c:pt idx="3638">
                  <c:v>32.0</c:v>
                </c:pt>
                <c:pt idx="3639">
                  <c:v>32.0</c:v>
                </c:pt>
                <c:pt idx="3640">
                  <c:v>32.0</c:v>
                </c:pt>
                <c:pt idx="3641">
                  <c:v>32.0</c:v>
                </c:pt>
                <c:pt idx="3642">
                  <c:v>32.0</c:v>
                </c:pt>
                <c:pt idx="3643">
                  <c:v>32.0</c:v>
                </c:pt>
                <c:pt idx="3644">
                  <c:v>32.0</c:v>
                </c:pt>
                <c:pt idx="3645">
                  <c:v>32.0</c:v>
                </c:pt>
                <c:pt idx="3646">
                  <c:v>32.0</c:v>
                </c:pt>
                <c:pt idx="3647">
                  <c:v>32.0</c:v>
                </c:pt>
                <c:pt idx="3648">
                  <c:v>32.0</c:v>
                </c:pt>
                <c:pt idx="3649">
                  <c:v>32.0</c:v>
                </c:pt>
                <c:pt idx="3650">
                  <c:v>32.0</c:v>
                </c:pt>
                <c:pt idx="3651">
                  <c:v>32.0</c:v>
                </c:pt>
                <c:pt idx="3652">
                  <c:v>32.0</c:v>
                </c:pt>
                <c:pt idx="3653">
                  <c:v>32.0</c:v>
                </c:pt>
                <c:pt idx="3654">
                  <c:v>32.0</c:v>
                </c:pt>
                <c:pt idx="3655">
                  <c:v>32.0</c:v>
                </c:pt>
                <c:pt idx="3656">
                  <c:v>32.0</c:v>
                </c:pt>
                <c:pt idx="3657">
                  <c:v>32.0</c:v>
                </c:pt>
                <c:pt idx="3658">
                  <c:v>32.0</c:v>
                </c:pt>
                <c:pt idx="3659">
                  <c:v>32.0</c:v>
                </c:pt>
                <c:pt idx="3660">
                  <c:v>32.0</c:v>
                </c:pt>
                <c:pt idx="3661">
                  <c:v>32.0</c:v>
                </c:pt>
                <c:pt idx="3662">
                  <c:v>32.0</c:v>
                </c:pt>
                <c:pt idx="3663">
                  <c:v>32.0</c:v>
                </c:pt>
                <c:pt idx="3664">
                  <c:v>32.0</c:v>
                </c:pt>
                <c:pt idx="3665">
                  <c:v>32.0</c:v>
                </c:pt>
                <c:pt idx="3666">
                  <c:v>32.0</c:v>
                </c:pt>
                <c:pt idx="3667">
                  <c:v>32.0</c:v>
                </c:pt>
                <c:pt idx="3668">
                  <c:v>32.0</c:v>
                </c:pt>
                <c:pt idx="3669">
                  <c:v>32.0</c:v>
                </c:pt>
                <c:pt idx="3670">
                  <c:v>32.0</c:v>
                </c:pt>
                <c:pt idx="3671">
                  <c:v>32.0</c:v>
                </c:pt>
                <c:pt idx="3672">
                  <c:v>32.0</c:v>
                </c:pt>
                <c:pt idx="3673">
                  <c:v>32.0</c:v>
                </c:pt>
                <c:pt idx="3674">
                  <c:v>32.0</c:v>
                </c:pt>
                <c:pt idx="3675">
                  <c:v>32.0</c:v>
                </c:pt>
                <c:pt idx="3676">
                  <c:v>32.0</c:v>
                </c:pt>
                <c:pt idx="3677">
                  <c:v>32.0</c:v>
                </c:pt>
                <c:pt idx="3678">
                  <c:v>32.0</c:v>
                </c:pt>
                <c:pt idx="3679">
                  <c:v>32.0</c:v>
                </c:pt>
                <c:pt idx="3680">
                  <c:v>32.0</c:v>
                </c:pt>
                <c:pt idx="3681">
                  <c:v>32.0</c:v>
                </c:pt>
                <c:pt idx="3682">
                  <c:v>32.0</c:v>
                </c:pt>
                <c:pt idx="3683">
                  <c:v>32.0</c:v>
                </c:pt>
                <c:pt idx="3684">
                  <c:v>32.0</c:v>
                </c:pt>
                <c:pt idx="3685">
                  <c:v>32.0</c:v>
                </c:pt>
                <c:pt idx="3686">
                  <c:v>32.0</c:v>
                </c:pt>
                <c:pt idx="3687">
                  <c:v>32.0</c:v>
                </c:pt>
                <c:pt idx="3688">
                  <c:v>32.0</c:v>
                </c:pt>
                <c:pt idx="3689">
                  <c:v>32.0</c:v>
                </c:pt>
                <c:pt idx="3690">
                  <c:v>32.0</c:v>
                </c:pt>
                <c:pt idx="3691">
                  <c:v>32.0</c:v>
                </c:pt>
                <c:pt idx="3692">
                  <c:v>32.0</c:v>
                </c:pt>
                <c:pt idx="3693">
                  <c:v>32.0</c:v>
                </c:pt>
                <c:pt idx="3694">
                  <c:v>32.0</c:v>
                </c:pt>
                <c:pt idx="3695">
                  <c:v>32.0</c:v>
                </c:pt>
                <c:pt idx="3696">
                  <c:v>32.0</c:v>
                </c:pt>
                <c:pt idx="3697">
                  <c:v>32.0</c:v>
                </c:pt>
                <c:pt idx="3698">
                  <c:v>32.0</c:v>
                </c:pt>
                <c:pt idx="3699">
                  <c:v>32.0</c:v>
                </c:pt>
                <c:pt idx="3700">
                  <c:v>32.0</c:v>
                </c:pt>
                <c:pt idx="3701">
                  <c:v>32.0</c:v>
                </c:pt>
                <c:pt idx="3702">
                  <c:v>32.0</c:v>
                </c:pt>
                <c:pt idx="3703">
                  <c:v>32.0</c:v>
                </c:pt>
                <c:pt idx="3704">
                  <c:v>32.0</c:v>
                </c:pt>
                <c:pt idx="3705">
                  <c:v>32.0</c:v>
                </c:pt>
                <c:pt idx="3706">
                  <c:v>32.0</c:v>
                </c:pt>
                <c:pt idx="3707">
                  <c:v>32.0</c:v>
                </c:pt>
                <c:pt idx="3708">
                  <c:v>32.0</c:v>
                </c:pt>
                <c:pt idx="3709">
                  <c:v>32.0</c:v>
                </c:pt>
                <c:pt idx="3710">
                  <c:v>32.0</c:v>
                </c:pt>
                <c:pt idx="3711">
                  <c:v>32.0</c:v>
                </c:pt>
                <c:pt idx="3712">
                  <c:v>32.0</c:v>
                </c:pt>
                <c:pt idx="3713">
                  <c:v>32.0</c:v>
                </c:pt>
                <c:pt idx="3714">
                  <c:v>32.0</c:v>
                </c:pt>
                <c:pt idx="3715">
                  <c:v>32.0</c:v>
                </c:pt>
                <c:pt idx="3716">
                  <c:v>32.0</c:v>
                </c:pt>
                <c:pt idx="3717">
                  <c:v>32.0</c:v>
                </c:pt>
                <c:pt idx="3718">
                  <c:v>32.0</c:v>
                </c:pt>
                <c:pt idx="3719">
                  <c:v>32.0</c:v>
                </c:pt>
                <c:pt idx="3720">
                  <c:v>32.0</c:v>
                </c:pt>
                <c:pt idx="3721">
                  <c:v>32.0</c:v>
                </c:pt>
                <c:pt idx="3722">
                  <c:v>32.0</c:v>
                </c:pt>
                <c:pt idx="3723">
                  <c:v>32.0</c:v>
                </c:pt>
                <c:pt idx="3724">
                  <c:v>32.0</c:v>
                </c:pt>
                <c:pt idx="3725">
                  <c:v>32.0</c:v>
                </c:pt>
                <c:pt idx="3726">
                  <c:v>32.0</c:v>
                </c:pt>
                <c:pt idx="3727">
                  <c:v>32.0</c:v>
                </c:pt>
                <c:pt idx="3728">
                  <c:v>32.0</c:v>
                </c:pt>
                <c:pt idx="3729">
                  <c:v>32.0</c:v>
                </c:pt>
                <c:pt idx="3730">
                  <c:v>32.0</c:v>
                </c:pt>
                <c:pt idx="3731">
                  <c:v>32.0</c:v>
                </c:pt>
                <c:pt idx="3732">
                  <c:v>32.0</c:v>
                </c:pt>
                <c:pt idx="3733">
                  <c:v>32.0</c:v>
                </c:pt>
                <c:pt idx="3734">
                  <c:v>32.0</c:v>
                </c:pt>
                <c:pt idx="3735">
                  <c:v>32.0</c:v>
                </c:pt>
                <c:pt idx="3736">
                  <c:v>32.0</c:v>
                </c:pt>
                <c:pt idx="3737">
                  <c:v>32.0</c:v>
                </c:pt>
                <c:pt idx="3738">
                  <c:v>32.0</c:v>
                </c:pt>
                <c:pt idx="3739">
                  <c:v>32.0</c:v>
                </c:pt>
                <c:pt idx="3740">
                  <c:v>32.0</c:v>
                </c:pt>
                <c:pt idx="3741">
                  <c:v>32.0</c:v>
                </c:pt>
                <c:pt idx="3742">
                  <c:v>32.0</c:v>
                </c:pt>
                <c:pt idx="3743">
                  <c:v>32.0</c:v>
                </c:pt>
                <c:pt idx="3744">
                  <c:v>32.0</c:v>
                </c:pt>
                <c:pt idx="3745">
                  <c:v>32.0</c:v>
                </c:pt>
                <c:pt idx="3746">
                  <c:v>32.0</c:v>
                </c:pt>
                <c:pt idx="3747">
                  <c:v>32.0</c:v>
                </c:pt>
                <c:pt idx="3748">
                  <c:v>32.0</c:v>
                </c:pt>
                <c:pt idx="3749">
                  <c:v>32.0</c:v>
                </c:pt>
                <c:pt idx="3750">
                  <c:v>32.0</c:v>
                </c:pt>
                <c:pt idx="3751">
                  <c:v>32.0</c:v>
                </c:pt>
                <c:pt idx="3752">
                  <c:v>32.0</c:v>
                </c:pt>
                <c:pt idx="3753">
                  <c:v>32.0</c:v>
                </c:pt>
                <c:pt idx="3754">
                  <c:v>32.0</c:v>
                </c:pt>
                <c:pt idx="3755">
                  <c:v>32.0</c:v>
                </c:pt>
                <c:pt idx="3756">
                  <c:v>32.0</c:v>
                </c:pt>
                <c:pt idx="3757">
                  <c:v>32.0</c:v>
                </c:pt>
                <c:pt idx="3758">
                  <c:v>32.0</c:v>
                </c:pt>
                <c:pt idx="3759">
                  <c:v>32.0</c:v>
                </c:pt>
                <c:pt idx="3760">
                  <c:v>32.0</c:v>
                </c:pt>
                <c:pt idx="3761">
                  <c:v>32.0</c:v>
                </c:pt>
                <c:pt idx="3762">
                  <c:v>32.0</c:v>
                </c:pt>
                <c:pt idx="3763">
                  <c:v>32.0</c:v>
                </c:pt>
                <c:pt idx="3764">
                  <c:v>32.0</c:v>
                </c:pt>
                <c:pt idx="3765">
                  <c:v>32.0</c:v>
                </c:pt>
                <c:pt idx="3766">
                  <c:v>32.0</c:v>
                </c:pt>
                <c:pt idx="3767">
                  <c:v>32.0</c:v>
                </c:pt>
                <c:pt idx="3768">
                  <c:v>32.0</c:v>
                </c:pt>
                <c:pt idx="3769">
                  <c:v>32.0</c:v>
                </c:pt>
                <c:pt idx="3770">
                  <c:v>32.0</c:v>
                </c:pt>
                <c:pt idx="3771">
                  <c:v>32.0</c:v>
                </c:pt>
                <c:pt idx="3772">
                  <c:v>32.0</c:v>
                </c:pt>
                <c:pt idx="3773">
                  <c:v>32.0</c:v>
                </c:pt>
                <c:pt idx="3774">
                  <c:v>32.0</c:v>
                </c:pt>
                <c:pt idx="3775">
                  <c:v>32.0</c:v>
                </c:pt>
                <c:pt idx="3776">
                  <c:v>32.0</c:v>
                </c:pt>
                <c:pt idx="3777">
                  <c:v>32.0</c:v>
                </c:pt>
                <c:pt idx="3778">
                  <c:v>32.0</c:v>
                </c:pt>
                <c:pt idx="3779">
                  <c:v>32.0</c:v>
                </c:pt>
                <c:pt idx="3780">
                  <c:v>32.0</c:v>
                </c:pt>
                <c:pt idx="3781">
                  <c:v>32.0</c:v>
                </c:pt>
                <c:pt idx="3782">
                  <c:v>32.0</c:v>
                </c:pt>
                <c:pt idx="3783">
                  <c:v>32.0</c:v>
                </c:pt>
                <c:pt idx="3784">
                  <c:v>32.0</c:v>
                </c:pt>
                <c:pt idx="3785">
                  <c:v>32.0</c:v>
                </c:pt>
                <c:pt idx="3786">
                  <c:v>32.0</c:v>
                </c:pt>
                <c:pt idx="3787">
                  <c:v>32.0</c:v>
                </c:pt>
                <c:pt idx="3788">
                  <c:v>32.0</c:v>
                </c:pt>
                <c:pt idx="3789">
                  <c:v>32.0</c:v>
                </c:pt>
                <c:pt idx="3790">
                  <c:v>32.0</c:v>
                </c:pt>
                <c:pt idx="3791">
                  <c:v>32.0</c:v>
                </c:pt>
                <c:pt idx="3792">
                  <c:v>32.0</c:v>
                </c:pt>
                <c:pt idx="3793">
                  <c:v>32.0</c:v>
                </c:pt>
                <c:pt idx="3794">
                  <c:v>32.0</c:v>
                </c:pt>
                <c:pt idx="3795">
                  <c:v>32.0</c:v>
                </c:pt>
                <c:pt idx="3796">
                  <c:v>32.0</c:v>
                </c:pt>
                <c:pt idx="3797">
                  <c:v>32.0</c:v>
                </c:pt>
                <c:pt idx="3798">
                  <c:v>32.0</c:v>
                </c:pt>
                <c:pt idx="3799">
                  <c:v>32.0</c:v>
                </c:pt>
                <c:pt idx="3800">
                  <c:v>32.0</c:v>
                </c:pt>
                <c:pt idx="3801">
                  <c:v>32.0</c:v>
                </c:pt>
                <c:pt idx="3802">
                  <c:v>32.0</c:v>
                </c:pt>
                <c:pt idx="3803">
                  <c:v>32.0</c:v>
                </c:pt>
                <c:pt idx="3804">
                  <c:v>32.0</c:v>
                </c:pt>
                <c:pt idx="3805">
                  <c:v>32.0</c:v>
                </c:pt>
                <c:pt idx="3806">
                  <c:v>32.0</c:v>
                </c:pt>
                <c:pt idx="3807">
                  <c:v>32.0</c:v>
                </c:pt>
                <c:pt idx="3808">
                  <c:v>32.0</c:v>
                </c:pt>
                <c:pt idx="3809">
                  <c:v>32.0</c:v>
                </c:pt>
                <c:pt idx="3810">
                  <c:v>32.0</c:v>
                </c:pt>
                <c:pt idx="3811">
                  <c:v>32.0</c:v>
                </c:pt>
                <c:pt idx="3812">
                  <c:v>32.0</c:v>
                </c:pt>
                <c:pt idx="3813">
                  <c:v>32.0</c:v>
                </c:pt>
                <c:pt idx="3814">
                  <c:v>32.0</c:v>
                </c:pt>
                <c:pt idx="3815">
                  <c:v>32.0</c:v>
                </c:pt>
                <c:pt idx="3816">
                  <c:v>32.0</c:v>
                </c:pt>
                <c:pt idx="3817">
                  <c:v>32.0</c:v>
                </c:pt>
                <c:pt idx="3818">
                  <c:v>32.0</c:v>
                </c:pt>
                <c:pt idx="3819">
                  <c:v>32.0</c:v>
                </c:pt>
                <c:pt idx="3820">
                  <c:v>32.0</c:v>
                </c:pt>
                <c:pt idx="3821">
                  <c:v>32.0</c:v>
                </c:pt>
                <c:pt idx="3822">
                  <c:v>32.0</c:v>
                </c:pt>
                <c:pt idx="3823">
                  <c:v>32.0</c:v>
                </c:pt>
                <c:pt idx="3824">
                  <c:v>32.0</c:v>
                </c:pt>
                <c:pt idx="3825">
                  <c:v>32.0</c:v>
                </c:pt>
                <c:pt idx="3826">
                  <c:v>32.0</c:v>
                </c:pt>
                <c:pt idx="3827">
                  <c:v>32.0</c:v>
                </c:pt>
                <c:pt idx="3828">
                  <c:v>32.0</c:v>
                </c:pt>
                <c:pt idx="3829">
                  <c:v>32.0</c:v>
                </c:pt>
                <c:pt idx="3830">
                  <c:v>32.0</c:v>
                </c:pt>
                <c:pt idx="3831">
                  <c:v>32.0</c:v>
                </c:pt>
                <c:pt idx="3832">
                  <c:v>32.0</c:v>
                </c:pt>
                <c:pt idx="3833">
                  <c:v>32.0</c:v>
                </c:pt>
                <c:pt idx="3834">
                  <c:v>32.0</c:v>
                </c:pt>
                <c:pt idx="3835">
                  <c:v>32.0</c:v>
                </c:pt>
                <c:pt idx="3836">
                  <c:v>32.0</c:v>
                </c:pt>
                <c:pt idx="3837">
                  <c:v>32.0</c:v>
                </c:pt>
                <c:pt idx="3838">
                  <c:v>32.0</c:v>
                </c:pt>
                <c:pt idx="3839">
                  <c:v>32.0</c:v>
                </c:pt>
                <c:pt idx="3840">
                  <c:v>32.0</c:v>
                </c:pt>
                <c:pt idx="3841">
                  <c:v>32.0</c:v>
                </c:pt>
                <c:pt idx="3842">
                  <c:v>32.0</c:v>
                </c:pt>
                <c:pt idx="3843">
                  <c:v>32.0</c:v>
                </c:pt>
                <c:pt idx="3844">
                  <c:v>32.0</c:v>
                </c:pt>
                <c:pt idx="3845">
                  <c:v>32.0</c:v>
                </c:pt>
                <c:pt idx="3846">
                  <c:v>32.0</c:v>
                </c:pt>
                <c:pt idx="3847">
                  <c:v>32.0</c:v>
                </c:pt>
                <c:pt idx="3848">
                  <c:v>32.0</c:v>
                </c:pt>
                <c:pt idx="3849">
                  <c:v>32.0</c:v>
                </c:pt>
                <c:pt idx="3850">
                  <c:v>32.0</c:v>
                </c:pt>
                <c:pt idx="3851">
                  <c:v>32.0</c:v>
                </c:pt>
                <c:pt idx="3852">
                  <c:v>32.0</c:v>
                </c:pt>
                <c:pt idx="3853">
                  <c:v>32.0</c:v>
                </c:pt>
                <c:pt idx="3854">
                  <c:v>32.0</c:v>
                </c:pt>
                <c:pt idx="3855">
                  <c:v>32.0</c:v>
                </c:pt>
                <c:pt idx="3856">
                  <c:v>32.0</c:v>
                </c:pt>
                <c:pt idx="3857">
                  <c:v>32.0</c:v>
                </c:pt>
                <c:pt idx="3858">
                  <c:v>32.0</c:v>
                </c:pt>
                <c:pt idx="3859">
                  <c:v>32.0</c:v>
                </c:pt>
                <c:pt idx="3860">
                  <c:v>32.0</c:v>
                </c:pt>
                <c:pt idx="3861">
                  <c:v>32.0</c:v>
                </c:pt>
                <c:pt idx="3862">
                  <c:v>32.0</c:v>
                </c:pt>
                <c:pt idx="3863">
                  <c:v>32.0</c:v>
                </c:pt>
                <c:pt idx="3864">
                  <c:v>32.0</c:v>
                </c:pt>
                <c:pt idx="3865">
                  <c:v>32.0</c:v>
                </c:pt>
                <c:pt idx="3866">
                  <c:v>32.0</c:v>
                </c:pt>
                <c:pt idx="3867">
                  <c:v>32.0</c:v>
                </c:pt>
                <c:pt idx="3868">
                  <c:v>32.0</c:v>
                </c:pt>
                <c:pt idx="3869">
                  <c:v>32.0</c:v>
                </c:pt>
                <c:pt idx="3870">
                  <c:v>32.0</c:v>
                </c:pt>
                <c:pt idx="3871">
                  <c:v>32.0</c:v>
                </c:pt>
                <c:pt idx="3872">
                  <c:v>32.0</c:v>
                </c:pt>
                <c:pt idx="3873">
                  <c:v>32.0</c:v>
                </c:pt>
                <c:pt idx="3874">
                  <c:v>32.0</c:v>
                </c:pt>
                <c:pt idx="3875">
                  <c:v>32.0</c:v>
                </c:pt>
                <c:pt idx="3876">
                  <c:v>32.0</c:v>
                </c:pt>
                <c:pt idx="3877">
                  <c:v>32.0</c:v>
                </c:pt>
                <c:pt idx="3878">
                  <c:v>32.0</c:v>
                </c:pt>
                <c:pt idx="3879">
                  <c:v>32.0</c:v>
                </c:pt>
                <c:pt idx="3880">
                  <c:v>32.0</c:v>
                </c:pt>
                <c:pt idx="3881">
                  <c:v>32.0</c:v>
                </c:pt>
                <c:pt idx="3882">
                  <c:v>32.0</c:v>
                </c:pt>
                <c:pt idx="3883">
                  <c:v>32.0</c:v>
                </c:pt>
                <c:pt idx="3884">
                  <c:v>32.0</c:v>
                </c:pt>
                <c:pt idx="3885">
                  <c:v>32.0</c:v>
                </c:pt>
                <c:pt idx="3886">
                  <c:v>32.0</c:v>
                </c:pt>
                <c:pt idx="3887">
                  <c:v>32.0</c:v>
                </c:pt>
                <c:pt idx="3888">
                  <c:v>32.0</c:v>
                </c:pt>
                <c:pt idx="3889">
                  <c:v>32.0</c:v>
                </c:pt>
                <c:pt idx="3890">
                  <c:v>32.0</c:v>
                </c:pt>
                <c:pt idx="3891">
                  <c:v>32.0</c:v>
                </c:pt>
                <c:pt idx="3892">
                  <c:v>32.0</c:v>
                </c:pt>
                <c:pt idx="3893">
                  <c:v>32.0</c:v>
                </c:pt>
                <c:pt idx="3894">
                  <c:v>32.0</c:v>
                </c:pt>
                <c:pt idx="3895">
                  <c:v>32.0</c:v>
                </c:pt>
                <c:pt idx="3896">
                  <c:v>32.0</c:v>
                </c:pt>
                <c:pt idx="3897">
                  <c:v>32.0</c:v>
                </c:pt>
                <c:pt idx="3898">
                  <c:v>32.0</c:v>
                </c:pt>
                <c:pt idx="3899">
                  <c:v>32.0</c:v>
                </c:pt>
                <c:pt idx="3900">
                  <c:v>32.0</c:v>
                </c:pt>
                <c:pt idx="3901">
                  <c:v>32.0</c:v>
                </c:pt>
                <c:pt idx="3902">
                  <c:v>32.0</c:v>
                </c:pt>
                <c:pt idx="3903">
                  <c:v>32.0</c:v>
                </c:pt>
                <c:pt idx="3904">
                  <c:v>32.0</c:v>
                </c:pt>
                <c:pt idx="3905">
                  <c:v>32.0</c:v>
                </c:pt>
                <c:pt idx="3906">
                  <c:v>32.0</c:v>
                </c:pt>
                <c:pt idx="3907">
                  <c:v>32.0</c:v>
                </c:pt>
                <c:pt idx="3908">
                  <c:v>32.0</c:v>
                </c:pt>
                <c:pt idx="3909">
                  <c:v>32.0</c:v>
                </c:pt>
                <c:pt idx="3910">
                  <c:v>32.0</c:v>
                </c:pt>
                <c:pt idx="3911">
                  <c:v>32.0</c:v>
                </c:pt>
                <c:pt idx="3912">
                  <c:v>32.0</c:v>
                </c:pt>
                <c:pt idx="3913">
                  <c:v>32.0</c:v>
                </c:pt>
                <c:pt idx="3914">
                  <c:v>32.0</c:v>
                </c:pt>
                <c:pt idx="3915">
                  <c:v>32.0</c:v>
                </c:pt>
                <c:pt idx="3916">
                  <c:v>32.0</c:v>
                </c:pt>
                <c:pt idx="3917">
                  <c:v>32.0</c:v>
                </c:pt>
                <c:pt idx="3918">
                  <c:v>32.0</c:v>
                </c:pt>
                <c:pt idx="3919">
                  <c:v>32.0</c:v>
                </c:pt>
                <c:pt idx="3920">
                  <c:v>32.0</c:v>
                </c:pt>
                <c:pt idx="3921">
                  <c:v>32.0</c:v>
                </c:pt>
                <c:pt idx="3922">
                  <c:v>32.0</c:v>
                </c:pt>
                <c:pt idx="3923">
                  <c:v>32.0</c:v>
                </c:pt>
                <c:pt idx="3924">
                  <c:v>32.0</c:v>
                </c:pt>
                <c:pt idx="3925">
                  <c:v>32.0</c:v>
                </c:pt>
                <c:pt idx="3926">
                  <c:v>32.0</c:v>
                </c:pt>
                <c:pt idx="3927">
                  <c:v>32.0</c:v>
                </c:pt>
                <c:pt idx="3928">
                  <c:v>32.0</c:v>
                </c:pt>
                <c:pt idx="3929">
                  <c:v>32.0</c:v>
                </c:pt>
                <c:pt idx="3930">
                  <c:v>32.0</c:v>
                </c:pt>
                <c:pt idx="3931">
                  <c:v>32.0</c:v>
                </c:pt>
                <c:pt idx="3932">
                  <c:v>32.0</c:v>
                </c:pt>
                <c:pt idx="3933">
                  <c:v>32.0</c:v>
                </c:pt>
                <c:pt idx="3934">
                  <c:v>32.0</c:v>
                </c:pt>
                <c:pt idx="3935">
                  <c:v>32.0</c:v>
                </c:pt>
                <c:pt idx="3936">
                  <c:v>32.0</c:v>
                </c:pt>
                <c:pt idx="3937">
                  <c:v>32.0</c:v>
                </c:pt>
                <c:pt idx="3938">
                  <c:v>32.0</c:v>
                </c:pt>
                <c:pt idx="3939">
                  <c:v>32.0</c:v>
                </c:pt>
                <c:pt idx="3940">
                  <c:v>32.0</c:v>
                </c:pt>
                <c:pt idx="3941">
                  <c:v>32.0</c:v>
                </c:pt>
                <c:pt idx="3942">
                  <c:v>32.0</c:v>
                </c:pt>
                <c:pt idx="3943">
                  <c:v>32.0</c:v>
                </c:pt>
                <c:pt idx="3944">
                  <c:v>32.0</c:v>
                </c:pt>
                <c:pt idx="3945">
                  <c:v>32.0</c:v>
                </c:pt>
                <c:pt idx="3946">
                  <c:v>32.0</c:v>
                </c:pt>
                <c:pt idx="3947">
                  <c:v>32.0</c:v>
                </c:pt>
                <c:pt idx="3948">
                  <c:v>32.0</c:v>
                </c:pt>
                <c:pt idx="3949">
                  <c:v>32.0</c:v>
                </c:pt>
                <c:pt idx="3950">
                  <c:v>32.0</c:v>
                </c:pt>
                <c:pt idx="3951">
                  <c:v>32.0</c:v>
                </c:pt>
                <c:pt idx="3952">
                  <c:v>32.0</c:v>
                </c:pt>
                <c:pt idx="3953">
                  <c:v>32.0</c:v>
                </c:pt>
                <c:pt idx="3954">
                  <c:v>32.0</c:v>
                </c:pt>
                <c:pt idx="3955">
                  <c:v>32.0</c:v>
                </c:pt>
                <c:pt idx="3956">
                  <c:v>32.0</c:v>
                </c:pt>
                <c:pt idx="3957">
                  <c:v>32.0</c:v>
                </c:pt>
                <c:pt idx="3958">
                  <c:v>32.0</c:v>
                </c:pt>
                <c:pt idx="3959">
                  <c:v>32.0</c:v>
                </c:pt>
                <c:pt idx="3960">
                  <c:v>32.0</c:v>
                </c:pt>
                <c:pt idx="3961">
                  <c:v>32.0</c:v>
                </c:pt>
                <c:pt idx="3962">
                  <c:v>32.0</c:v>
                </c:pt>
                <c:pt idx="3963">
                  <c:v>32.0</c:v>
                </c:pt>
                <c:pt idx="3964">
                  <c:v>32.0</c:v>
                </c:pt>
                <c:pt idx="3965">
                  <c:v>32.0</c:v>
                </c:pt>
                <c:pt idx="3966">
                  <c:v>32.0</c:v>
                </c:pt>
                <c:pt idx="3967">
                  <c:v>32.0</c:v>
                </c:pt>
                <c:pt idx="3968">
                  <c:v>32.0</c:v>
                </c:pt>
                <c:pt idx="3969">
                  <c:v>32.0</c:v>
                </c:pt>
                <c:pt idx="3970">
                  <c:v>32.0</c:v>
                </c:pt>
                <c:pt idx="3971">
                  <c:v>32.0</c:v>
                </c:pt>
                <c:pt idx="3972">
                  <c:v>32.0</c:v>
                </c:pt>
                <c:pt idx="3973">
                  <c:v>32.0</c:v>
                </c:pt>
                <c:pt idx="3974">
                  <c:v>32.0</c:v>
                </c:pt>
                <c:pt idx="3975">
                  <c:v>32.0</c:v>
                </c:pt>
                <c:pt idx="3976">
                  <c:v>32.0</c:v>
                </c:pt>
                <c:pt idx="3977">
                  <c:v>32.0</c:v>
                </c:pt>
                <c:pt idx="3978">
                  <c:v>32.0</c:v>
                </c:pt>
                <c:pt idx="3979">
                  <c:v>32.0</c:v>
                </c:pt>
                <c:pt idx="3980">
                  <c:v>32.0</c:v>
                </c:pt>
                <c:pt idx="3981">
                  <c:v>32.0</c:v>
                </c:pt>
                <c:pt idx="3982">
                  <c:v>32.0</c:v>
                </c:pt>
                <c:pt idx="3983">
                  <c:v>32.0</c:v>
                </c:pt>
                <c:pt idx="3984">
                  <c:v>32.0</c:v>
                </c:pt>
                <c:pt idx="3985">
                  <c:v>32.0</c:v>
                </c:pt>
                <c:pt idx="3986">
                  <c:v>32.0</c:v>
                </c:pt>
                <c:pt idx="3987">
                  <c:v>32.0</c:v>
                </c:pt>
                <c:pt idx="3988">
                  <c:v>32.0</c:v>
                </c:pt>
                <c:pt idx="3989">
                  <c:v>32.0</c:v>
                </c:pt>
                <c:pt idx="3990">
                  <c:v>32.0</c:v>
                </c:pt>
                <c:pt idx="3991">
                  <c:v>32.0</c:v>
                </c:pt>
                <c:pt idx="3992">
                  <c:v>32.0</c:v>
                </c:pt>
                <c:pt idx="3993">
                  <c:v>32.0</c:v>
                </c:pt>
                <c:pt idx="3994">
                  <c:v>32.0</c:v>
                </c:pt>
                <c:pt idx="3995">
                  <c:v>32.0</c:v>
                </c:pt>
                <c:pt idx="3996">
                  <c:v>32.0</c:v>
                </c:pt>
                <c:pt idx="3997">
                  <c:v>32.0</c:v>
                </c:pt>
                <c:pt idx="3998">
                  <c:v>32.0</c:v>
                </c:pt>
                <c:pt idx="3999">
                  <c:v>32.0</c:v>
                </c:pt>
                <c:pt idx="4000">
                  <c:v>32.0</c:v>
                </c:pt>
                <c:pt idx="4001">
                  <c:v>32.0</c:v>
                </c:pt>
                <c:pt idx="4002">
                  <c:v>32.0</c:v>
                </c:pt>
                <c:pt idx="4003">
                  <c:v>32.0</c:v>
                </c:pt>
                <c:pt idx="4004">
                  <c:v>32.0</c:v>
                </c:pt>
                <c:pt idx="4005">
                  <c:v>32.0</c:v>
                </c:pt>
                <c:pt idx="4006">
                  <c:v>32.0</c:v>
                </c:pt>
                <c:pt idx="4007">
                  <c:v>32.0</c:v>
                </c:pt>
                <c:pt idx="4008">
                  <c:v>32.0</c:v>
                </c:pt>
                <c:pt idx="4009">
                  <c:v>32.0</c:v>
                </c:pt>
                <c:pt idx="4010">
                  <c:v>32.0</c:v>
                </c:pt>
                <c:pt idx="4011">
                  <c:v>32.0</c:v>
                </c:pt>
                <c:pt idx="4012">
                  <c:v>32.0</c:v>
                </c:pt>
                <c:pt idx="4013">
                  <c:v>32.0</c:v>
                </c:pt>
                <c:pt idx="4014">
                  <c:v>32.0</c:v>
                </c:pt>
                <c:pt idx="4015">
                  <c:v>32.0</c:v>
                </c:pt>
                <c:pt idx="4016">
                  <c:v>32.0</c:v>
                </c:pt>
                <c:pt idx="4017">
                  <c:v>32.0</c:v>
                </c:pt>
                <c:pt idx="4018">
                  <c:v>32.0</c:v>
                </c:pt>
                <c:pt idx="4019">
                  <c:v>32.0</c:v>
                </c:pt>
                <c:pt idx="4020">
                  <c:v>32.0</c:v>
                </c:pt>
                <c:pt idx="4021">
                  <c:v>32.0</c:v>
                </c:pt>
                <c:pt idx="4022">
                  <c:v>32.0</c:v>
                </c:pt>
                <c:pt idx="4023">
                  <c:v>32.0</c:v>
                </c:pt>
                <c:pt idx="4024">
                  <c:v>32.0</c:v>
                </c:pt>
                <c:pt idx="4025">
                  <c:v>32.0</c:v>
                </c:pt>
                <c:pt idx="4026">
                  <c:v>32.0</c:v>
                </c:pt>
                <c:pt idx="4027">
                  <c:v>32.0</c:v>
                </c:pt>
                <c:pt idx="4028">
                  <c:v>32.0</c:v>
                </c:pt>
                <c:pt idx="4029">
                  <c:v>32.0</c:v>
                </c:pt>
                <c:pt idx="4030">
                  <c:v>32.0</c:v>
                </c:pt>
                <c:pt idx="4031">
                  <c:v>32.0</c:v>
                </c:pt>
                <c:pt idx="4032">
                  <c:v>32.0</c:v>
                </c:pt>
                <c:pt idx="4033">
                  <c:v>32.0</c:v>
                </c:pt>
                <c:pt idx="4034">
                  <c:v>32.0</c:v>
                </c:pt>
                <c:pt idx="4035">
                  <c:v>32.0</c:v>
                </c:pt>
                <c:pt idx="4036">
                  <c:v>32.0</c:v>
                </c:pt>
                <c:pt idx="4037">
                  <c:v>32.0</c:v>
                </c:pt>
                <c:pt idx="4038">
                  <c:v>32.0</c:v>
                </c:pt>
                <c:pt idx="4039">
                  <c:v>32.0</c:v>
                </c:pt>
                <c:pt idx="4040">
                  <c:v>32.0</c:v>
                </c:pt>
                <c:pt idx="4041">
                  <c:v>32.0</c:v>
                </c:pt>
                <c:pt idx="4042">
                  <c:v>32.0</c:v>
                </c:pt>
                <c:pt idx="4043">
                  <c:v>32.0</c:v>
                </c:pt>
                <c:pt idx="4044">
                  <c:v>32.0</c:v>
                </c:pt>
                <c:pt idx="4045">
                  <c:v>32.0</c:v>
                </c:pt>
                <c:pt idx="4046">
                  <c:v>32.0</c:v>
                </c:pt>
                <c:pt idx="4047">
                  <c:v>32.0</c:v>
                </c:pt>
                <c:pt idx="4048">
                  <c:v>32.0</c:v>
                </c:pt>
                <c:pt idx="4049">
                  <c:v>32.0</c:v>
                </c:pt>
                <c:pt idx="4050">
                  <c:v>32.0</c:v>
                </c:pt>
                <c:pt idx="4051">
                  <c:v>32.0</c:v>
                </c:pt>
                <c:pt idx="4052">
                  <c:v>32.0</c:v>
                </c:pt>
                <c:pt idx="4053">
                  <c:v>32.0</c:v>
                </c:pt>
                <c:pt idx="4054">
                  <c:v>32.0</c:v>
                </c:pt>
                <c:pt idx="4055">
                  <c:v>32.0</c:v>
                </c:pt>
                <c:pt idx="4056">
                  <c:v>32.0</c:v>
                </c:pt>
                <c:pt idx="4057">
                  <c:v>32.0</c:v>
                </c:pt>
                <c:pt idx="4058">
                  <c:v>32.0</c:v>
                </c:pt>
                <c:pt idx="4059">
                  <c:v>32.0</c:v>
                </c:pt>
                <c:pt idx="4060">
                  <c:v>32.0</c:v>
                </c:pt>
                <c:pt idx="4061">
                  <c:v>32.0</c:v>
                </c:pt>
                <c:pt idx="4062">
                  <c:v>32.0</c:v>
                </c:pt>
                <c:pt idx="4063">
                  <c:v>32.0</c:v>
                </c:pt>
                <c:pt idx="4064">
                  <c:v>32.0</c:v>
                </c:pt>
                <c:pt idx="4065">
                  <c:v>32.0</c:v>
                </c:pt>
                <c:pt idx="4066">
                  <c:v>32.0</c:v>
                </c:pt>
                <c:pt idx="4067">
                  <c:v>32.0</c:v>
                </c:pt>
                <c:pt idx="4068">
                  <c:v>32.0</c:v>
                </c:pt>
                <c:pt idx="4069">
                  <c:v>32.0</c:v>
                </c:pt>
                <c:pt idx="4070">
                  <c:v>32.0</c:v>
                </c:pt>
                <c:pt idx="4071">
                  <c:v>32.0</c:v>
                </c:pt>
                <c:pt idx="4072">
                  <c:v>32.0</c:v>
                </c:pt>
                <c:pt idx="4073">
                  <c:v>32.0</c:v>
                </c:pt>
                <c:pt idx="4074">
                  <c:v>32.0</c:v>
                </c:pt>
                <c:pt idx="4075">
                  <c:v>32.0</c:v>
                </c:pt>
                <c:pt idx="4076">
                  <c:v>32.0</c:v>
                </c:pt>
                <c:pt idx="4077">
                  <c:v>32.0</c:v>
                </c:pt>
                <c:pt idx="4078">
                  <c:v>32.0</c:v>
                </c:pt>
                <c:pt idx="4079">
                  <c:v>32.0</c:v>
                </c:pt>
                <c:pt idx="4080">
                  <c:v>32.0</c:v>
                </c:pt>
                <c:pt idx="4081">
                  <c:v>32.0</c:v>
                </c:pt>
                <c:pt idx="4082">
                  <c:v>32.0</c:v>
                </c:pt>
                <c:pt idx="4083">
                  <c:v>32.0</c:v>
                </c:pt>
                <c:pt idx="4084">
                  <c:v>32.0</c:v>
                </c:pt>
                <c:pt idx="4085">
                  <c:v>32.0</c:v>
                </c:pt>
                <c:pt idx="4086">
                  <c:v>32.0</c:v>
                </c:pt>
                <c:pt idx="4087">
                  <c:v>32.0</c:v>
                </c:pt>
                <c:pt idx="4088">
                  <c:v>32.0</c:v>
                </c:pt>
                <c:pt idx="4089">
                  <c:v>32.0</c:v>
                </c:pt>
                <c:pt idx="4090">
                  <c:v>32.0</c:v>
                </c:pt>
                <c:pt idx="4091">
                  <c:v>32.0</c:v>
                </c:pt>
                <c:pt idx="4092">
                  <c:v>32.0</c:v>
                </c:pt>
                <c:pt idx="4093">
                  <c:v>32.0</c:v>
                </c:pt>
                <c:pt idx="4094">
                  <c:v>32.0</c:v>
                </c:pt>
                <c:pt idx="4095">
                  <c:v>32.0</c:v>
                </c:pt>
                <c:pt idx="4096">
                  <c:v>32.0</c:v>
                </c:pt>
                <c:pt idx="4097">
                  <c:v>32.0</c:v>
                </c:pt>
                <c:pt idx="4098">
                  <c:v>32.0</c:v>
                </c:pt>
                <c:pt idx="4099">
                  <c:v>32.0</c:v>
                </c:pt>
                <c:pt idx="4100">
                  <c:v>32.0</c:v>
                </c:pt>
                <c:pt idx="4101">
                  <c:v>32.0</c:v>
                </c:pt>
                <c:pt idx="4102">
                  <c:v>32.0</c:v>
                </c:pt>
                <c:pt idx="4103">
                  <c:v>32.0</c:v>
                </c:pt>
                <c:pt idx="4104">
                  <c:v>32.0</c:v>
                </c:pt>
                <c:pt idx="4105">
                  <c:v>32.0</c:v>
                </c:pt>
                <c:pt idx="4106">
                  <c:v>32.0</c:v>
                </c:pt>
                <c:pt idx="4107">
                  <c:v>32.0</c:v>
                </c:pt>
                <c:pt idx="4108">
                  <c:v>32.0</c:v>
                </c:pt>
                <c:pt idx="4109">
                  <c:v>32.0</c:v>
                </c:pt>
                <c:pt idx="4110">
                  <c:v>32.0</c:v>
                </c:pt>
                <c:pt idx="4111">
                  <c:v>32.0</c:v>
                </c:pt>
                <c:pt idx="4112">
                  <c:v>32.0</c:v>
                </c:pt>
                <c:pt idx="4113">
                  <c:v>32.0</c:v>
                </c:pt>
                <c:pt idx="4114">
                  <c:v>32.0</c:v>
                </c:pt>
                <c:pt idx="4115">
                  <c:v>32.0</c:v>
                </c:pt>
                <c:pt idx="4116">
                  <c:v>32.0</c:v>
                </c:pt>
                <c:pt idx="4117">
                  <c:v>32.0</c:v>
                </c:pt>
                <c:pt idx="4118">
                  <c:v>32.0</c:v>
                </c:pt>
                <c:pt idx="4119">
                  <c:v>32.0</c:v>
                </c:pt>
                <c:pt idx="4120">
                  <c:v>32.0</c:v>
                </c:pt>
                <c:pt idx="4121">
                  <c:v>32.0</c:v>
                </c:pt>
                <c:pt idx="4122">
                  <c:v>32.0</c:v>
                </c:pt>
                <c:pt idx="4123">
                  <c:v>32.0</c:v>
                </c:pt>
                <c:pt idx="4124">
                  <c:v>32.0</c:v>
                </c:pt>
                <c:pt idx="4125">
                  <c:v>32.0</c:v>
                </c:pt>
                <c:pt idx="4126">
                  <c:v>32.0</c:v>
                </c:pt>
                <c:pt idx="4127">
                  <c:v>32.0</c:v>
                </c:pt>
                <c:pt idx="4128">
                  <c:v>32.0</c:v>
                </c:pt>
                <c:pt idx="4129">
                  <c:v>32.0</c:v>
                </c:pt>
                <c:pt idx="4130">
                  <c:v>32.0</c:v>
                </c:pt>
                <c:pt idx="4131">
                  <c:v>32.0</c:v>
                </c:pt>
                <c:pt idx="4132">
                  <c:v>32.0</c:v>
                </c:pt>
                <c:pt idx="4133">
                  <c:v>32.0</c:v>
                </c:pt>
                <c:pt idx="4134">
                  <c:v>32.0</c:v>
                </c:pt>
                <c:pt idx="4135">
                  <c:v>32.0</c:v>
                </c:pt>
                <c:pt idx="4136">
                  <c:v>32.0</c:v>
                </c:pt>
                <c:pt idx="4137">
                  <c:v>32.0</c:v>
                </c:pt>
                <c:pt idx="4138">
                  <c:v>32.0</c:v>
                </c:pt>
                <c:pt idx="4139">
                  <c:v>32.0</c:v>
                </c:pt>
                <c:pt idx="4140">
                  <c:v>32.0</c:v>
                </c:pt>
                <c:pt idx="4141">
                  <c:v>32.0</c:v>
                </c:pt>
                <c:pt idx="4142">
                  <c:v>32.0</c:v>
                </c:pt>
                <c:pt idx="4143">
                  <c:v>32.0</c:v>
                </c:pt>
                <c:pt idx="4144">
                  <c:v>32.0</c:v>
                </c:pt>
                <c:pt idx="4145">
                  <c:v>32.0</c:v>
                </c:pt>
                <c:pt idx="4146">
                  <c:v>32.0</c:v>
                </c:pt>
                <c:pt idx="4147">
                  <c:v>32.0</c:v>
                </c:pt>
                <c:pt idx="4148">
                  <c:v>32.0</c:v>
                </c:pt>
                <c:pt idx="4149">
                  <c:v>32.0</c:v>
                </c:pt>
                <c:pt idx="4150">
                  <c:v>32.0</c:v>
                </c:pt>
                <c:pt idx="4151">
                  <c:v>32.0</c:v>
                </c:pt>
                <c:pt idx="4152">
                  <c:v>32.0</c:v>
                </c:pt>
                <c:pt idx="4153">
                  <c:v>32.0</c:v>
                </c:pt>
                <c:pt idx="4154">
                  <c:v>32.0</c:v>
                </c:pt>
                <c:pt idx="4155">
                  <c:v>32.0</c:v>
                </c:pt>
                <c:pt idx="4156">
                  <c:v>32.0</c:v>
                </c:pt>
                <c:pt idx="4157">
                  <c:v>32.0</c:v>
                </c:pt>
                <c:pt idx="4158">
                  <c:v>32.0</c:v>
                </c:pt>
                <c:pt idx="4159">
                  <c:v>32.0</c:v>
                </c:pt>
                <c:pt idx="4160">
                  <c:v>32.0</c:v>
                </c:pt>
                <c:pt idx="4161">
                  <c:v>32.0</c:v>
                </c:pt>
                <c:pt idx="4162">
                  <c:v>32.0</c:v>
                </c:pt>
                <c:pt idx="4163">
                  <c:v>32.0</c:v>
                </c:pt>
                <c:pt idx="4164">
                  <c:v>32.0</c:v>
                </c:pt>
                <c:pt idx="4165">
                  <c:v>32.0</c:v>
                </c:pt>
                <c:pt idx="4166">
                  <c:v>32.0</c:v>
                </c:pt>
                <c:pt idx="4167">
                  <c:v>32.0</c:v>
                </c:pt>
                <c:pt idx="4168">
                  <c:v>32.0</c:v>
                </c:pt>
                <c:pt idx="4169">
                  <c:v>32.0</c:v>
                </c:pt>
                <c:pt idx="4170">
                  <c:v>32.0</c:v>
                </c:pt>
                <c:pt idx="4171">
                  <c:v>32.0</c:v>
                </c:pt>
                <c:pt idx="4172">
                  <c:v>32.0</c:v>
                </c:pt>
                <c:pt idx="4173">
                  <c:v>32.0</c:v>
                </c:pt>
                <c:pt idx="4174">
                  <c:v>32.0</c:v>
                </c:pt>
                <c:pt idx="4175">
                  <c:v>32.0</c:v>
                </c:pt>
                <c:pt idx="4176">
                  <c:v>32.0</c:v>
                </c:pt>
                <c:pt idx="4177">
                  <c:v>32.0</c:v>
                </c:pt>
                <c:pt idx="4178">
                  <c:v>32.0</c:v>
                </c:pt>
                <c:pt idx="4179">
                  <c:v>32.0</c:v>
                </c:pt>
                <c:pt idx="4180">
                  <c:v>32.0</c:v>
                </c:pt>
                <c:pt idx="4181">
                  <c:v>32.0</c:v>
                </c:pt>
                <c:pt idx="4182">
                  <c:v>32.0</c:v>
                </c:pt>
                <c:pt idx="4183">
                  <c:v>32.0</c:v>
                </c:pt>
                <c:pt idx="4184">
                  <c:v>32.0</c:v>
                </c:pt>
                <c:pt idx="4185">
                  <c:v>32.0</c:v>
                </c:pt>
                <c:pt idx="4186">
                  <c:v>32.0</c:v>
                </c:pt>
                <c:pt idx="4187">
                  <c:v>32.0</c:v>
                </c:pt>
                <c:pt idx="4188">
                  <c:v>32.0</c:v>
                </c:pt>
                <c:pt idx="4189">
                  <c:v>32.0</c:v>
                </c:pt>
                <c:pt idx="4190">
                  <c:v>32.0</c:v>
                </c:pt>
                <c:pt idx="4191">
                  <c:v>32.0</c:v>
                </c:pt>
                <c:pt idx="4192">
                  <c:v>32.0</c:v>
                </c:pt>
                <c:pt idx="4193">
                  <c:v>32.0</c:v>
                </c:pt>
                <c:pt idx="4194">
                  <c:v>32.0</c:v>
                </c:pt>
                <c:pt idx="4195">
                  <c:v>32.0</c:v>
                </c:pt>
                <c:pt idx="4196">
                  <c:v>32.0</c:v>
                </c:pt>
                <c:pt idx="4197">
                  <c:v>32.0</c:v>
                </c:pt>
                <c:pt idx="4198">
                  <c:v>32.0</c:v>
                </c:pt>
                <c:pt idx="4199">
                  <c:v>32.0</c:v>
                </c:pt>
                <c:pt idx="4200">
                  <c:v>32.0</c:v>
                </c:pt>
                <c:pt idx="4201">
                  <c:v>32.0</c:v>
                </c:pt>
                <c:pt idx="4202">
                  <c:v>32.0</c:v>
                </c:pt>
                <c:pt idx="4203">
                  <c:v>32.0</c:v>
                </c:pt>
                <c:pt idx="4204">
                  <c:v>32.0</c:v>
                </c:pt>
                <c:pt idx="4205">
                  <c:v>32.0</c:v>
                </c:pt>
                <c:pt idx="4206">
                  <c:v>32.0</c:v>
                </c:pt>
                <c:pt idx="4207">
                  <c:v>32.0</c:v>
                </c:pt>
                <c:pt idx="4208">
                  <c:v>32.0</c:v>
                </c:pt>
                <c:pt idx="4209">
                  <c:v>32.0</c:v>
                </c:pt>
                <c:pt idx="4210">
                  <c:v>32.0</c:v>
                </c:pt>
                <c:pt idx="4211">
                  <c:v>32.0</c:v>
                </c:pt>
                <c:pt idx="4212">
                  <c:v>32.0</c:v>
                </c:pt>
                <c:pt idx="4213">
                  <c:v>32.0</c:v>
                </c:pt>
                <c:pt idx="4214">
                  <c:v>32.0</c:v>
                </c:pt>
                <c:pt idx="4215">
                  <c:v>32.0</c:v>
                </c:pt>
                <c:pt idx="4216">
                  <c:v>32.0</c:v>
                </c:pt>
                <c:pt idx="4217">
                  <c:v>32.0</c:v>
                </c:pt>
                <c:pt idx="4218">
                  <c:v>32.0</c:v>
                </c:pt>
                <c:pt idx="4219">
                  <c:v>32.0</c:v>
                </c:pt>
                <c:pt idx="4220">
                  <c:v>32.0</c:v>
                </c:pt>
                <c:pt idx="4221">
                  <c:v>32.0</c:v>
                </c:pt>
                <c:pt idx="4222">
                  <c:v>32.0</c:v>
                </c:pt>
                <c:pt idx="4223">
                  <c:v>32.0</c:v>
                </c:pt>
                <c:pt idx="4224">
                  <c:v>32.0</c:v>
                </c:pt>
                <c:pt idx="4225">
                  <c:v>32.0</c:v>
                </c:pt>
                <c:pt idx="4226">
                  <c:v>32.0</c:v>
                </c:pt>
                <c:pt idx="4227">
                  <c:v>32.0</c:v>
                </c:pt>
                <c:pt idx="4228">
                  <c:v>32.0</c:v>
                </c:pt>
                <c:pt idx="4229">
                  <c:v>32.0</c:v>
                </c:pt>
                <c:pt idx="4230">
                  <c:v>32.0</c:v>
                </c:pt>
                <c:pt idx="4231">
                  <c:v>32.0</c:v>
                </c:pt>
                <c:pt idx="4232">
                  <c:v>32.0</c:v>
                </c:pt>
                <c:pt idx="4233">
                  <c:v>32.0</c:v>
                </c:pt>
                <c:pt idx="4234">
                  <c:v>32.0</c:v>
                </c:pt>
                <c:pt idx="4235">
                  <c:v>32.0</c:v>
                </c:pt>
                <c:pt idx="4236">
                  <c:v>32.0</c:v>
                </c:pt>
                <c:pt idx="4237">
                  <c:v>32.0</c:v>
                </c:pt>
                <c:pt idx="4238">
                  <c:v>32.0</c:v>
                </c:pt>
                <c:pt idx="4239">
                  <c:v>32.0</c:v>
                </c:pt>
                <c:pt idx="4240">
                  <c:v>32.0</c:v>
                </c:pt>
                <c:pt idx="4241">
                  <c:v>32.0</c:v>
                </c:pt>
                <c:pt idx="4242">
                  <c:v>32.0</c:v>
                </c:pt>
                <c:pt idx="4243">
                  <c:v>32.0</c:v>
                </c:pt>
                <c:pt idx="4244">
                  <c:v>32.0</c:v>
                </c:pt>
                <c:pt idx="4245">
                  <c:v>32.0</c:v>
                </c:pt>
                <c:pt idx="4246">
                  <c:v>32.0</c:v>
                </c:pt>
                <c:pt idx="4247">
                  <c:v>32.0</c:v>
                </c:pt>
                <c:pt idx="4248">
                  <c:v>32.0</c:v>
                </c:pt>
                <c:pt idx="4249">
                  <c:v>32.0</c:v>
                </c:pt>
                <c:pt idx="4250">
                  <c:v>32.0</c:v>
                </c:pt>
                <c:pt idx="4251">
                  <c:v>32.0</c:v>
                </c:pt>
                <c:pt idx="4252">
                  <c:v>32.0</c:v>
                </c:pt>
                <c:pt idx="4253">
                  <c:v>32.0</c:v>
                </c:pt>
                <c:pt idx="4254">
                  <c:v>32.0</c:v>
                </c:pt>
                <c:pt idx="4255">
                  <c:v>32.0</c:v>
                </c:pt>
                <c:pt idx="4256">
                  <c:v>32.0</c:v>
                </c:pt>
                <c:pt idx="4257">
                  <c:v>32.0</c:v>
                </c:pt>
                <c:pt idx="4258">
                  <c:v>32.0</c:v>
                </c:pt>
                <c:pt idx="4259">
                  <c:v>32.0</c:v>
                </c:pt>
                <c:pt idx="4260">
                  <c:v>32.0</c:v>
                </c:pt>
                <c:pt idx="4261">
                  <c:v>32.0</c:v>
                </c:pt>
                <c:pt idx="4262">
                  <c:v>32.0</c:v>
                </c:pt>
                <c:pt idx="4263">
                  <c:v>32.0</c:v>
                </c:pt>
                <c:pt idx="4264">
                  <c:v>32.0</c:v>
                </c:pt>
                <c:pt idx="4265">
                  <c:v>32.0</c:v>
                </c:pt>
                <c:pt idx="4266">
                  <c:v>32.0</c:v>
                </c:pt>
                <c:pt idx="4267">
                  <c:v>32.0</c:v>
                </c:pt>
                <c:pt idx="4268">
                  <c:v>32.0</c:v>
                </c:pt>
                <c:pt idx="4269">
                  <c:v>32.0</c:v>
                </c:pt>
                <c:pt idx="4270">
                  <c:v>32.0</c:v>
                </c:pt>
                <c:pt idx="4271">
                  <c:v>32.0</c:v>
                </c:pt>
                <c:pt idx="4272">
                  <c:v>32.0</c:v>
                </c:pt>
                <c:pt idx="4273">
                  <c:v>32.0</c:v>
                </c:pt>
                <c:pt idx="4274">
                  <c:v>32.0</c:v>
                </c:pt>
                <c:pt idx="4275">
                  <c:v>32.0</c:v>
                </c:pt>
                <c:pt idx="4276">
                  <c:v>32.0</c:v>
                </c:pt>
                <c:pt idx="4277">
                  <c:v>32.0</c:v>
                </c:pt>
                <c:pt idx="4278">
                  <c:v>32.0</c:v>
                </c:pt>
                <c:pt idx="4279">
                  <c:v>32.0</c:v>
                </c:pt>
                <c:pt idx="4280">
                  <c:v>32.0</c:v>
                </c:pt>
                <c:pt idx="4281">
                  <c:v>32.0</c:v>
                </c:pt>
                <c:pt idx="4282">
                  <c:v>32.0</c:v>
                </c:pt>
                <c:pt idx="4283">
                  <c:v>32.0</c:v>
                </c:pt>
                <c:pt idx="4284">
                  <c:v>32.0</c:v>
                </c:pt>
                <c:pt idx="4285">
                  <c:v>32.0</c:v>
                </c:pt>
                <c:pt idx="4286">
                  <c:v>32.0</c:v>
                </c:pt>
                <c:pt idx="4287">
                  <c:v>32.0</c:v>
                </c:pt>
                <c:pt idx="4288">
                  <c:v>32.0</c:v>
                </c:pt>
                <c:pt idx="4289">
                  <c:v>32.0</c:v>
                </c:pt>
                <c:pt idx="4290">
                  <c:v>32.0</c:v>
                </c:pt>
                <c:pt idx="4291">
                  <c:v>32.0</c:v>
                </c:pt>
                <c:pt idx="4292">
                  <c:v>32.0</c:v>
                </c:pt>
                <c:pt idx="4293">
                  <c:v>32.0</c:v>
                </c:pt>
                <c:pt idx="4294">
                  <c:v>32.0</c:v>
                </c:pt>
                <c:pt idx="4295">
                  <c:v>32.0</c:v>
                </c:pt>
                <c:pt idx="4296">
                  <c:v>32.0</c:v>
                </c:pt>
                <c:pt idx="4297">
                  <c:v>32.0</c:v>
                </c:pt>
                <c:pt idx="4298">
                  <c:v>32.0</c:v>
                </c:pt>
                <c:pt idx="4299">
                  <c:v>32.0</c:v>
                </c:pt>
                <c:pt idx="4300">
                  <c:v>32.0</c:v>
                </c:pt>
                <c:pt idx="4301">
                  <c:v>32.0</c:v>
                </c:pt>
                <c:pt idx="4302">
                  <c:v>32.0</c:v>
                </c:pt>
                <c:pt idx="4303">
                  <c:v>32.0</c:v>
                </c:pt>
                <c:pt idx="4304">
                  <c:v>32.0</c:v>
                </c:pt>
                <c:pt idx="4305">
                  <c:v>32.0</c:v>
                </c:pt>
                <c:pt idx="4306">
                  <c:v>32.0</c:v>
                </c:pt>
                <c:pt idx="4307">
                  <c:v>32.0</c:v>
                </c:pt>
                <c:pt idx="4308">
                  <c:v>32.0</c:v>
                </c:pt>
                <c:pt idx="4309">
                  <c:v>32.0</c:v>
                </c:pt>
                <c:pt idx="4310">
                  <c:v>32.0</c:v>
                </c:pt>
                <c:pt idx="4311">
                  <c:v>32.0</c:v>
                </c:pt>
                <c:pt idx="4312">
                  <c:v>32.0</c:v>
                </c:pt>
                <c:pt idx="4313">
                  <c:v>32.0</c:v>
                </c:pt>
                <c:pt idx="4314">
                  <c:v>32.0</c:v>
                </c:pt>
                <c:pt idx="4315">
                  <c:v>32.0</c:v>
                </c:pt>
                <c:pt idx="4316">
                  <c:v>32.0</c:v>
                </c:pt>
                <c:pt idx="4317">
                  <c:v>32.0</c:v>
                </c:pt>
                <c:pt idx="4318">
                  <c:v>32.0</c:v>
                </c:pt>
                <c:pt idx="4319">
                  <c:v>32.0</c:v>
                </c:pt>
                <c:pt idx="4320">
                  <c:v>32.0</c:v>
                </c:pt>
                <c:pt idx="4321">
                  <c:v>32.0</c:v>
                </c:pt>
                <c:pt idx="4322">
                  <c:v>32.0</c:v>
                </c:pt>
                <c:pt idx="4323">
                  <c:v>32.0</c:v>
                </c:pt>
                <c:pt idx="4324">
                  <c:v>32.0</c:v>
                </c:pt>
                <c:pt idx="4325">
                  <c:v>32.0</c:v>
                </c:pt>
                <c:pt idx="4326">
                  <c:v>32.0</c:v>
                </c:pt>
                <c:pt idx="4327">
                  <c:v>32.0</c:v>
                </c:pt>
                <c:pt idx="4328">
                  <c:v>32.0</c:v>
                </c:pt>
                <c:pt idx="4329">
                  <c:v>32.0</c:v>
                </c:pt>
                <c:pt idx="4330">
                  <c:v>32.0</c:v>
                </c:pt>
                <c:pt idx="4331">
                  <c:v>32.0</c:v>
                </c:pt>
                <c:pt idx="4332">
                  <c:v>32.0</c:v>
                </c:pt>
                <c:pt idx="4333">
                  <c:v>32.0</c:v>
                </c:pt>
                <c:pt idx="4334">
                  <c:v>32.0</c:v>
                </c:pt>
                <c:pt idx="4335">
                  <c:v>32.0</c:v>
                </c:pt>
                <c:pt idx="4336">
                  <c:v>32.0</c:v>
                </c:pt>
                <c:pt idx="4337">
                  <c:v>32.0</c:v>
                </c:pt>
                <c:pt idx="4338">
                  <c:v>32.0</c:v>
                </c:pt>
                <c:pt idx="4339">
                  <c:v>32.0</c:v>
                </c:pt>
                <c:pt idx="4340">
                  <c:v>32.0</c:v>
                </c:pt>
                <c:pt idx="4341">
                  <c:v>32.0</c:v>
                </c:pt>
                <c:pt idx="4342">
                  <c:v>32.0</c:v>
                </c:pt>
                <c:pt idx="4343">
                  <c:v>32.0</c:v>
                </c:pt>
                <c:pt idx="4344">
                  <c:v>32.0</c:v>
                </c:pt>
                <c:pt idx="4345">
                  <c:v>32.0</c:v>
                </c:pt>
                <c:pt idx="4346">
                  <c:v>32.0</c:v>
                </c:pt>
                <c:pt idx="4347">
                  <c:v>32.0</c:v>
                </c:pt>
                <c:pt idx="4348">
                  <c:v>32.0</c:v>
                </c:pt>
                <c:pt idx="4349">
                  <c:v>32.0</c:v>
                </c:pt>
                <c:pt idx="4350">
                  <c:v>32.0</c:v>
                </c:pt>
                <c:pt idx="4351">
                  <c:v>32.0</c:v>
                </c:pt>
                <c:pt idx="4352">
                  <c:v>32.0</c:v>
                </c:pt>
                <c:pt idx="4353">
                  <c:v>32.0</c:v>
                </c:pt>
                <c:pt idx="4354">
                  <c:v>32.0</c:v>
                </c:pt>
                <c:pt idx="4355">
                  <c:v>32.0</c:v>
                </c:pt>
                <c:pt idx="4356">
                  <c:v>32.0</c:v>
                </c:pt>
                <c:pt idx="4357">
                  <c:v>32.0</c:v>
                </c:pt>
                <c:pt idx="4358">
                  <c:v>32.0</c:v>
                </c:pt>
                <c:pt idx="4359">
                  <c:v>32.0</c:v>
                </c:pt>
                <c:pt idx="4360">
                  <c:v>32.0</c:v>
                </c:pt>
                <c:pt idx="4361">
                  <c:v>32.0</c:v>
                </c:pt>
                <c:pt idx="4362">
                  <c:v>32.0</c:v>
                </c:pt>
                <c:pt idx="4363">
                  <c:v>32.0</c:v>
                </c:pt>
                <c:pt idx="4364">
                  <c:v>32.0</c:v>
                </c:pt>
                <c:pt idx="4365">
                  <c:v>32.0</c:v>
                </c:pt>
                <c:pt idx="4366">
                  <c:v>32.0</c:v>
                </c:pt>
                <c:pt idx="4367">
                  <c:v>32.0</c:v>
                </c:pt>
                <c:pt idx="4368">
                  <c:v>32.0</c:v>
                </c:pt>
                <c:pt idx="4369">
                  <c:v>32.0</c:v>
                </c:pt>
                <c:pt idx="4370">
                  <c:v>32.0</c:v>
                </c:pt>
                <c:pt idx="4371">
                  <c:v>32.0</c:v>
                </c:pt>
                <c:pt idx="4372">
                  <c:v>32.0</c:v>
                </c:pt>
                <c:pt idx="4373">
                  <c:v>32.0</c:v>
                </c:pt>
                <c:pt idx="4374">
                  <c:v>32.0</c:v>
                </c:pt>
                <c:pt idx="4375">
                  <c:v>32.0</c:v>
                </c:pt>
                <c:pt idx="4376">
                  <c:v>32.0</c:v>
                </c:pt>
                <c:pt idx="4377">
                  <c:v>32.0</c:v>
                </c:pt>
                <c:pt idx="4378">
                  <c:v>32.0</c:v>
                </c:pt>
                <c:pt idx="4379">
                  <c:v>32.0</c:v>
                </c:pt>
                <c:pt idx="4380">
                  <c:v>32.0</c:v>
                </c:pt>
                <c:pt idx="4381">
                  <c:v>32.0</c:v>
                </c:pt>
                <c:pt idx="4382">
                  <c:v>32.0</c:v>
                </c:pt>
                <c:pt idx="4383">
                  <c:v>32.0</c:v>
                </c:pt>
                <c:pt idx="4384">
                  <c:v>32.0</c:v>
                </c:pt>
                <c:pt idx="4385">
                  <c:v>32.0</c:v>
                </c:pt>
                <c:pt idx="4386">
                  <c:v>32.0</c:v>
                </c:pt>
                <c:pt idx="4387">
                  <c:v>32.0</c:v>
                </c:pt>
                <c:pt idx="4388">
                  <c:v>32.0</c:v>
                </c:pt>
                <c:pt idx="4389">
                  <c:v>32.0</c:v>
                </c:pt>
                <c:pt idx="4390">
                  <c:v>32.0</c:v>
                </c:pt>
                <c:pt idx="4391">
                  <c:v>32.0</c:v>
                </c:pt>
                <c:pt idx="4392">
                  <c:v>32.0</c:v>
                </c:pt>
                <c:pt idx="4393">
                  <c:v>32.0</c:v>
                </c:pt>
                <c:pt idx="4394">
                  <c:v>32.0</c:v>
                </c:pt>
                <c:pt idx="4395">
                  <c:v>32.0</c:v>
                </c:pt>
                <c:pt idx="4396">
                  <c:v>32.0</c:v>
                </c:pt>
                <c:pt idx="4397">
                  <c:v>32.0</c:v>
                </c:pt>
                <c:pt idx="4398">
                  <c:v>32.0</c:v>
                </c:pt>
                <c:pt idx="4399">
                  <c:v>32.0</c:v>
                </c:pt>
                <c:pt idx="4400">
                  <c:v>32.0</c:v>
                </c:pt>
                <c:pt idx="4401">
                  <c:v>32.0</c:v>
                </c:pt>
                <c:pt idx="4402">
                  <c:v>32.0</c:v>
                </c:pt>
                <c:pt idx="4403">
                  <c:v>32.0</c:v>
                </c:pt>
                <c:pt idx="4404">
                  <c:v>32.0</c:v>
                </c:pt>
                <c:pt idx="4405">
                  <c:v>32.0</c:v>
                </c:pt>
                <c:pt idx="4406">
                  <c:v>32.0</c:v>
                </c:pt>
                <c:pt idx="4407">
                  <c:v>32.0</c:v>
                </c:pt>
                <c:pt idx="4408">
                  <c:v>32.0</c:v>
                </c:pt>
                <c:pt idx="4409">
                  <c:v>32.0</c:v>
                </c:pt>
                <c:pt idx="4410">
                  <c:v>32.0</c:v>
                </c:pt>
                <c:pt idx="4411">
                  <c:v>32.0</c:v>
                </c:pt>
                <c:pt idx="4412">
                  <c:v>32.0</c:v>
                </c:pt>
                <c:pt idx="4413">
                  <c:v>32.0</c:v>
                </c:pt>
                <c:pt idx="4414">
                  <c:v>32.0</c:v>
                </c:pt>
                <c:pt idx="4415">
                  <c:v>32.0</c:v>
                </c:pt>
                <c:pt idx="4416">
                  <c:v>32.0</c:v>
                </c:pt>
                <c:pt idx="4417">
                  <c:v>32.0</c:v>
                </c:pt>
                <c:pt idx="4418">
                  <c:v>32.0</c:v>
                </c:pt>
                <c:pt idx="4419">
                  <c:v>32.0</c:v>
                </c:pt>
                <c:pt idx="4420">
                  <c:v>32.0</c:v>
                </c:pt>
                <c:pt idx="4421">
                  <c:v>32.0</c:v>
                </c:pt>
                <c:pt idx="4422">
                  <c:v>32.0</c:v>
                </c:pt>
                <c:pt idx="4423">
                  <c:v>32.0</c:v>
                </c:pt>
                <c:pt idx="4424">
                  <c:v>32.0</c:v>
                </c:pt>
                <c:pt idx="4425">
                  <c:v>32.0</c:v>
                </c:pt>
                <c:pt idx="4426">
                  <c:v>32.0</c:v>
                </c:pt>
                <c:pt idx="4427">
                  <c:v>32.0</c:v>
                </c:pt>
                <c:pt idx="4428">
                  <c:v>32.0</c:v>
                </c:pt>
                <c:pt idx="4429">
                  <c:v>32.0</c:v>
                </c:pt>
                <c:pt idx="4430">
                  <c:v>32.0</c:v>
                </c:pt>
                <c:pt idx="4431">
                  <c:v>32.0</c:v>
                </c:pt>
                <c:pt idx="4432">
                  <c:v>32.0</c:v>
                </c:pt>
                <c:pt idx="4433">
                  <c:v>32.0</c:v>
                </c:pt>
                <c:pt idx="4434">
                  <c:v>32.0</c:v>
                </c:pt>
                <c:pt idx="4435">
                  <c:v>32.0</c:v>
                </c:pt>
                <c:pt idx="4436">
                  <c:v>32.0</c:v>
                </c:pt>
                <c:pt idx="4437">
                  <c:v>32.0</c:v>
                </c:pt>
                <c:pt idx="4438">
                  <c:v>32.0</c:v>
                </c:pt>
                <c:pt idx="4439">
                  <c:v>32.0</c:v>
                </c:pt>
                <c:pt idx="4440">
                  <c:v>32.0</c:v>
                </c:pt>
                <c:pt idx="4441">
                  <c:v>32.0</c:v>
                </c:pt>
                <c:pt idx="4442">
                  <c:v>32.0</c:v>
                </c:pt>
                <c:pt idx="4443">
                  <c:v>32.0</c:v>
                </c:pt>
                <c:pt idx="4444">
                  <c:v>32.0</c:v>
                </c:pt>
                <c:pt idx="4445">
                  <c:v>32.0</c:v>
                </c:pt>
                <c:pt idx="4446">
                  <c:v>32.0</c:v>
                </c:pt>
                <c:pt idx="4447">
                  <c:v>32.0</c:v>
                </c:pt>
                <c:pt idx="4448">
                  <c:v>32.0</c:v>
                </c:pt>
                <c:pt idx="4449">
                  <c:v>32.0</c:v>
                </c:pt>
                <c:pt idx="4450">
                  <c:v>32.0</c:v>
                </c:pt>
                <c:pt idx="4451">
                  <c:v>32.0</c:v>
                </c:pt>
                <c:pt idx="4452">
                  <c:v>32.0</c:v>
                </c:pt>
                <c:pt idx="4453">
                  <c:v>32.0</c:v>
                </c:pt>
                <c:pt idx="4454">
                  <c:v>32.0</c:v>
                </c:pt>
                <c:pt idx="4455">
                  <c:v>32.0</c:v>
                </c:pt>
                <c:pt idx="4456">
                  <c:v>32.0</c:v>
                </c:pt>
                <c:pt idx="4457">
                  <c:v>32.0</c:v>
                </c:pt>
                <c:pt idx="4458">
                  <c:v>32.0</c:v>
                </c:pt>
                <c:pt idx="4459">
                  <c:v>32.0</c:v>
                </c:pt>
                <c:pt idx="4460">
                  <c:v>32.0</c:v>
                </c:pt>
                <c:pt idx="4461">
                  <c:v>32.0</c:v>
                </c:pt>
                <c:pt idx="4462">
                  <c:v>32.0</c:v>
                </c:pt>
                <c:pt idx="4463">
                  <c:v>32.0</c:v>
                </c:pt>
                <c:pt idx="4464">
                  <c:v>32.0</c:v>
                </c:pt>
                <c:pt idx="4465">
                  <c:v>32.0</c:v>
                </c:pt>
                <c:pt idx="4466">
                  <c:v>32.0</c:v>
                </c:pt>
                <c:pt idx="4467">
                  <c:v>32.0</c:v>
                </c:pt>
                <c:pt idx="4468">
                  <c:v>32.0</c:v>
                </c:pt>
                <c:pt idx="4469">
                  <c:v>32.0</c:v>
                </c:pt>
                <c:pt idx="4470">
                  <c:v>32.0</c:v>
                </c:pt>
                <c:pt idx="4471">
                  <c:v>32.0</c:v>
                </c:pt>
                <c:pt idx="4472">
                  <c:v>32.0</c:v>
                </c:pt>
                <c:pt idx="4473">
                  <c:v>32.0</c:v>
                </c:pt>
                <c:pt idx="4474">
                  <c:v>32.0</c:v>
                </c:pt>
                <c:pt idx="4475">
                  <c:v>32.0</c:v>
                </c:pt>
                <c:pt idx="4476">
                  <c:v>32.0</c:v>
                </c:pt>
                <c:pt idx="4477">
                  <c:v>32.0</c:v>
                </c:pt>
                <c:pt idx="4478">
                  <c:v>32.0</c:v>
                </c:pt>
                <c:pt idx="4479">
                  <c:v>32.0</c:v>
                </c:pt>
                <c:pt idx="4480">
                  <c:v>32.0</c:v>
                </c:pt>
                <c:pt idx="4481">
                  <c:v>32.0</c:v>
                </c:pt>
                <c:pt idx="4482">
                  <c:v>32.0</c:v>
                </c:pt>
                <c:pt idx="4483">
                  <c:v>32.0</c:v>
                </c:pt>
                <c:pt idx="4484">
                  <c:v>32.0</c:v>
                </c:pt>
                <c:pt idx="4485">
                  <c:v>32.0</c:v>
                </c:pt>
                <c:pt idx="4486">
                  <c:v>32.0</c:v>
                </c:pt>
                <c:pt idx="4487">
                  <c:v>32.0</c:v>
                </c:pt>
                <c:pt idx="4488">
                  <c:v>32.0</c:v>
                </c:pt>
                <c:pt idx="4489">
                  <c:v>32.0</c:v>
                </c:pt>
                <c:pt idx="4490">
                  <c:v>32.0</c:v>
                </c:pt>
                <c:pt idx="4491">
                  <c:v>32.0</c:v>
                </c:pt>
                <c:pt idx="4492">
                  <c:v>32.0</c:v>
                </c:pt>
                <c:pt idx="4493">
                  <c:v>32.0</c:v>
                </c:pt>
                <c:pt idx="4494">
                  <c:v>32.0</c:v>
                </c:pt>
                <c:pt idx="4495">
                  <c:v>32.0</c:v>
                </c:pt>
                <c:pt idx="4496">
                  <c:v>32.0</c:v>
                </c:pt>
                <c:pt idx="4497">
                  <c:v>32.0</c:v>
                </c:pt>
                <c:pt idx="4498">
                  <c:v>32.0</c:v>
                </c:pt>
                <c:pt idx="4499">
                  <c:v>32.0</c:v>
                </c:pt>
                <c:pt idx="4500">
                  <c:v>32.0</c:v>
                </c:pt>
                <c:pt idx="4501">
                  <c:v>32.0</c:v>
                </c:pt>
                <c:pt idx="4502">
                  <c:v>32.0</c:v>
                </c:pt>
                <c:pt idx="4503">
                  <c:v>32.0</c:v>
                </c:pt>
                <c:pt idx="4504">
                  <c:v>32.0</c:v>
                </c:pt>
                <c:pt idx="4505">
                  <c:v>32.0</c:v>
                </c:pt>
                <c:pt idx="4506">
                  <c:v>32.0</c:v>
                </c:pt>
                <c:pt idx="4507">
                  <c:v>32.0</c:v>
                </c:pt>
                <c:pt idx="4508">
                  <c:v>32.0</c:v>
                </c:pt>
                <c:pt idx="4509">
                  <c:v>32.0</c:v>
                </c:pt>
                <c:pt idx="4510">
                  <c:v>32.0</c:v>
                </c:pt>
                <c:pt idx="4511">
                  <c:v>32.0</c:v>
                </c:pt>
                <c:pt idx="4512">
                  <c:v>32.0</c:v>
                </c:pt>
                <c:pt idx="4513">
                  <c:v>32.0</c:v>
                </c:pt>
                <c:pt idx="4514">
                  <c:v>32.0</c:v>
                </c:pt>
                <c:pt idx="4515">
                  <c:v>32.0</c:v>
                </c:pt>
                <c:pt idx="4516">
                  <c:v>32.0</c:v>
                </c:pt>
                <c:pt idx="4517">
                  <c:v>32.0</c:v>
                </c:pt>
                <c:pt idx="4518">
                  <c:v>32.0</c:v>
                </c:pt>
                <c:pt idx="4519">
                  <c:v>32.0</c:v>
                </c:pt>
                <c:pt idx="4520">
                  <c:v>32.0</c:v>
                </c:pt>
                <c:pt idx="4521">
                  <c:v>32.0</c:v>
                </c:pt>
                <c:pt idx="4522">
                  <c:v>32.0</c:v>
                </c:pt>
                <c:pt idx="4523">
                  <c:v>32.0</c:v>
                </c:pt>
                <c:pt idx="4524">
                  <c:v>32.0</c:v>
                </c:pt>
                <c:pt idx="4525">
                  <c:v>32.0</c:v>
                </c:pt>
                <c:pt idx="4526">
                  <c:v>32.0</c:v>
                </c:pt>
                <c:pt idx="4527">
                  <c:v>32.0</c:v>
                </c:pt>
                <c:pt idx="4528">
                  <c:v>32.0</c:v>
                </c:pt>
                <c:pt idx="4529">
                  <c:v>32.0</c:v>
                </c:pt>
                <c:pt idx="4530">
                  <c:v>32.0</c:v>
                </c:pt>
                <c:pt idx="4531">
                  <c:v>32.0</c:v>
                </c:pt>
                <c:pt idx="4532">
                  <c:v>32.0</c:v>
                </c:pt>
                <c:pt idx="4533">
                  <c:v>32.0</c:v>
                </c:pt>
                <c:pt idx="4534">
                  <c:v>32.0</c:v>
                </c:pt>
                <c:pt idx="4535">
                  <c:v>32.0</c:v>
                </c:pt>
                <c:pt idx="4536">
                  <c:v>32.0</c:v>
                </c:pt>
                <c:pt idx="4537">
                  <c:v>32.0</c:v>
                </c:pt>
                <c:pt idx="4538">
                  <c:v>32.0</c:v>
                </c:pt>
                <c:pt idx="4539">
                  <c:v>32.0</c:v>
                </c:pt>
                <c:pt idx="4540">
                  <c:v>32.0</c:v>
                </c:pt>
                <c:pt idx="4541">
                  <c:v>32.0</c:v>
                </c:pt>
                <c:pt idx="4542">
                  <c:v>32.0</c:v>
                </c:pt>
                <c:pt idx="4543">
                  <c:v>32.0</c:v>
                </c:pt>
                <c:pt idx="4544">
                  <c:v>32.0</c:v>
                </c:pt>
                <c:pt idx="4545">
                  <c:v>32.0</c:v>
                </c:pt>
                <c:pt idx="4546">
                  <c:v>32.0</c:v>
                </c:pt>
                <c:pt idx="4547">
                  <c:v>32.0</c:v>
                </c:pt>
                <c:pt idx="4548">
                  <c:v>32.0</c:v>
                </c:pt>
                <c:pt idx="4549">
                  <c:v>32.0</c:v>
                </c:pt>
                <c:pt idx="4550">
                  <c:v>32.0</c:v>
                </c:pt>
                <c:pt idx="4551">
                  <c:v>32.0</c:v>
                </c:pt>
                <c:pt idx="4552">
                  <c:v>32.0</c:v>
                </c:pt>
                <c:pt idx="4553">
                  <c:v>32.0</c:v>
                </c:pt>
                <c:pt idx="4554">
                  <c:v>32.0</c:v>
                </c:pt>
                <c:pt idx="4555">
                  <c:v>32.0</c:v>
                </c:pt>
                <c:pt idx="4556">
                  <c:v>32.0</c:v>
                </c:pt>
                <c:pt idx="4557">
                  <c:v>32.0</c:v>
                </c:pt>
                <c:pt idx="4558">
                  <c:v>32.0</c:v>
                </c:pt>
                <c:pt idx="4559">
                  <c:v>32.0</c:v>
                </c:pt>
                <c:pt idx="4560">
                  <c:v>32.0</c:v>
                </c:pt>
                <c:pt idx="4561">
                  <c:v>32.0</c:v>
                </c:pt>
                <c:pt idx="4562">
                  <c:v>32.0</c:v>
                </c:pt>
                <c:pt idx="4563">
                  <c:v>32.0</c:v>
                </c:pt>
                <c:pt idx="4564">
                  <c:v>32.0</c:v>
                </c:pt>
                <c:pt idx="4565">
                  <c:v>32.0</c:v>
                </c:pt>
                <c:pt idx="4566">
                  <c:v>32.0</c:v>
                </c:pt>
                <c:pt idx="4567">
                  <c:v>32.0</c:v>
                </c:pt>
                <c:pt idx="4568">
                  <c:v>32.0</c:v>
                </c:pt>
                <c:pt idx="4569">
                  <c:v>32.0</c:v>
                </c:pt>
                <c:pt idx="4570">
                  <c:v>32.0</c:v>
                </c:pt>
                <c:pt idx="4571">
                  <c:v>32.0</c:v>
                </c:pt>
                <c:pt idx="4572">
                  <c:v>32.0</c:v>
                </c:pt>
                <c:pt idx="4573">
                  <c:v>32.0</c:v>
                </c:pt>
                <c:pt idx="4574">
                  <c:v>32.0</c:v>
                </c:pt>
                <c:pt idx="4575">
                  <c:v>32.0</c:v>
                </c:pt>
                <c:pt idx="4576">
                  <c:v>32.0</c:v>
                </c:pt>
                <c:pt idx="4577">
                  <c:v>32.0</c:v>
                </c:pt>
                <c:pt idx="4578">
                  <c:v>32.0</c:v>
                </c:pt>
                <c:pt idx="4579">
                  <c:v>32.0</c:v>
                </c:pt>
                <c:pt idx="4580">
                  <c:v>32.0</c:v>
                </c:pt>
                <c:pt idx="4581">
                  <c:v>32.0</c:v>
                </c:pt>
                <c:pt idx="4582">
                  <c:v>32.0</c:v>
                </c:pt>
                <c:pt idx="4583">
                  <c:v>32.0</c:v>
                </c:pt>
                <c:pt idx="4584">
                  <c:v>32.0</c:v>
                </c:pt>
                <c:pt idx="4585">
                  <c:v>32.0</c:v>
                </c:pt>
                <c:pt idx="4586">
                  <c:v>32.0</c:v>
                </c:pt>
                <c:pt idx="4587">
                  <c:v>32.0</c:v>
                </c:pt>
                <c:pt idx="4588">
                  <c:v>32.0</c:v>
                </c:pt>
                <c:pt idx="4589">
                  <c:v>32.0</c:v>
                </c:pt>
                <c:pt idx="4590">
                  <c:v>32.0</c:v>
                </c:pt>
                <c:pt idx="4591">
                  <c:v>32.0</c:v>
                </c:pt>
                <c:pt idx="4592">
                  <c:v>32.0</c:v>
                </c:pt>
                <c:pt idx="4593">
                  <c:v>32.0</c:v>
                </c:pt>
                <c:pt idx="4594">
                  <c:v>32.0</c:v>
                </c:pt>
                <c:pt idx="4595">
                  <c:v>32.0</c:v>
                </c:pt>
                <c:pt idx="4596">
                  <c:v>32.0</c:v>
                </c:pt>
                <c:pt idx="4597">
                  <c:v>32.0</c:v>
                </c:pt>
                <c:pt idx="4598">
                  <c:v>32.0</c:v>
                </c:pt>
                <c:pt idx="4599">
                  <c:v>32.0</c:v>
                </c:pt>
                <c:pt idx="4600">
                  <c:v>32.0</c:v>
                </c:pt>
                <c:pt idx="4601">
                  <c:v>32.0</c:v>
                </c:pt>
                <c:pt idx="4602">
                  <c:v>32.0</c:v>
                </c:pt>
                <c:pt idx="4603">
                  <c:v>32.0</c:v>
                </c:pt>
                <c:pt idx="4604">
                  <c:v>32.0</c:v>
                </c:pt>
                <c:pt idx="4605">
                  <c:v>32.0</c:v>
                </c:pt>
                <c:pt idx="4606">
                  <c:v>32.0</c:v>
                </c:pt>
                <c:pt idx="4607">
                  <c:v>32.0</c:v>
                </c:pt>
                <c:pt idx="4608">
                  <c:v>32.0</c:v>
                </c:pt>
                <c:pt idx="4609">
                  <c:v>32.0</c:v>
                </c:pt>
                <c:pt idx="4610">
                  <c:v>32.0</c:v>
                </c:pt>
                <c:pt idx="4611">
                  <c:v>32.0</c:v>
                </c:pt>
                <c:pt idx="4612">
                  <c:v>32.0</c:v>
                </c:pt>
                <c:pt idx="4613">
                  <c:v>32.0</c:v>
                </c:pt>
                <c:pt idx="4614">
                  <c:v>32.0</c:v>
                </c:pt>
                <c:pt idx="4615">
                  <c:v>32.0</c:v>
                </c:pt>
                <c:pt idx="4616">
                  <c:v>32.0</c:v>
                </c:pt>
                <c:pt idx="4617">
                  <c:v>32.0</c:v>
                </c:pt>
                <c:pt idx="4618">
                  <c:v>32.0</c:v>
                </c:pt>
                <c:pt idx="4619">
                  <c:v>32.0</c:v>
                </c:pt>
                <c:pt idx="4620">
                  <c:v>32.0</c:v>
                </c:pt>
                <c:pt idx="4621">
                  <c:v>32.0</c:v>
                </c:pt>
                <c:pt idx="4622">
                  <c:v>32.0</c:v>
                </c:pt>
                <c:pt idx="4623">
                  <c:v>32.0</c:v>
                </c:pt>
                <c:pt idx="4624">
                  <c:v>32.0</c:v>
                </c:pt>
                <c:pt idx="4625">
                  <c:v>32.0</c:v>
                </c:pt>
                <c:pt idx="4626">
                  <c:v>32.0</c:v>
                </c:pt>
                <c:pt idx="4627">
                  <c:v>32.0</c:v>
                </c:pt>
                <c:pt idx="4628">
                  <c:v>32.0</c:v>
                </c:pt>
                <c:pt idx="4629">
                  <c:v>32.0</c:v>
                </c:pt>
                <c:pt idx="4630">
                  <c:v>32.0</c:v>
                </c:pt>
                <c:pt idx="4631">
                  <c:v>32.0</c:v>
                </c:pt>
                <c:pt idx="4632">
                  <c:v>32.0</c:v>
                </c:pt>
                <c:pt idx="4633">
                  <c:v>32.0</c:v>
                </c:pt>
                <c:pt idx="4634">
                  <c:v>32.0</c:v>
                </c:pt>
                <c:pt idx="4635">
                  <c:v>32.0</c:v>
                </c:pt>
                <c:pt idx="4636">
                  <c:v>32.0</c:v>
                </c:pt>
                <c:pt idx="4637">
                  <c:v>32.0</c:v>
                </c:pt>
                <c:pt idx="4638">
                  <c:v>32.0</c:v>
                </c:pt>
                <c:pt idx="4639">
                  <c:v>32.0</c:v>
                </c:pt>
                <c:pt idx="4640">
                  <c:v>32.0</c:v>
                </c:pt>
                <c:pt idx="4641">
                  <c:v>32.0</c:v>
                </c:pt>
                <c:pt idx="4642">
                  <c:v>32.0</c:v>
                </c:pt>
                <c:pt idx="4643">
                  <c:v>32.0</c:v>
                </c:pt>
                <c:pt idx="4644">
                  <c:v>32.0</c:v>
                </c:pt>
                <c:pt idx="4645">
                  <c:v>32.0</c:v>
                </c:pt>
                <c:pt idx="4646">
                  <c:v>32.0</c:v>
                </c:pt>
                <c:pt idx="4647">
                  <c:v>32.0</c:v>
                </c:pt>
                <c:pt idx="4648">
                  <c:v>32.0</c:v>
                </c:pt>
                <c:pt idx="4649">
                  <c:v>32.0</c:v>
                </c:pt>
                <c:pt idx="4650">
                  <c:v>32.0</c:v>
                </c:pt>
                <c:pt idx="4651">
                  <c:v>32.0</c:v>
                </c:pt>
                <c:pt idx="4652">
                  <c:v>32.0</c:v>
                </c:pt>
                <c:pt idx="4653">
                  <c:v>32.0</c:v>
                </c:pt>
                <c:pt idx="4654">
                  <c:v>32.0</c:v>
                </c:pt>
                <c:pt idx="4655">
                  <c:v>32.0</c:v>
                </c:pt>
                <c:pt idx="4656">
                  <c:v>32.0</c:v>
                </c:pt>
                <c:pt idx="4657">
                  <c:v>32.0</c:v>
                </c:pt>
                <c:pt idx="4658">
                  <c:v>32.0</c:v>
                </c:pt>
                <c:pt idx="4659">
                  <c:v>32.0</c:v>
                </c:pt>
                <c:pt idx="4660">
                  <c:v>32.0</c:v>
                </c:pt>
                <c:pt idx="4661">
                  <c:v>32.0</c:v>
                </c:pt>
                <c:pt idx="4662">
                  <c:v>32.0</c:v>
                </c:pt>
                <c:pt idx="4663">
                  <c:v>32.0</c:v>
                </c:pt>
                <c:pt idx="4664">
                  <c:v>32.0</c:v>
                </c:pt>
                <c:pt idx="4665">
                  <c:v>32.0</c:v>
                </c:pt>
                <c:pt idx="4666">
                  <c:v>32.0</c:v>
                </c:pt>
                <c:pt idx="4667">
                  <c:v>32.0</c:v>
                </c:pt>
                <c:pt idx="4668">
                  <c:v>32.0</c:v>
                </c:pt>
                <c:pt idx="4669">
                  <c:v>32.0</c:v>
                </c:pt>
                <c:pt idx="4670">
                  <c:v>32.0</c:v>
                </c:pt>
                <c:pt idx="4671">
                  <c:v>32.0</c:v>
                </c:pt>
                <c:pt idx="4672">
                  <c:v>32.0</c:v>
                </c:pt>
                <c:pt idx="4673">
                  <c:v>32.0</c:v>
                </c:pt>
                <c:pt idx="4674">
                  <c:v>32.0</c:v>
                </c:pt>
                <c:pt idx="4675">
                  <c:v>32.0</c:v>
                </c:pt>
                <c:pt idx="4676">
                  <c:v>32.0</c:v>
                </c:pt>
                <c:pt idx="4677">
                  <c:v>32.0</c:v>
                </c:pt>
                <c:pt idx="4678">
                  <c:v>32.0</c:v>
                </c:pt>
                <c:pt idx="4679">
                  <c:v>32.0</c:v>
                </c:pt>
                <c:pt idx="4680">
                  <c:v>32.0</c:v>
                </c:pt>
                <c:pt idx="4681">
                  <c:v>32.0</c:v>
                </c:pt>
                <c:pt idx="4682">
                  <c:v>32.0</c:v>
                </c:pt>
                <c:pt idx="4683">
                  <c:v>32.0</c:v>
                </c:pt>
                <c:pt idx="4684">
                  <c:v>32.0</c:v>
                </c:pt>
                <c:pt idx="4685">
                  <c:v>32.0</c:v>
                </c:pt>
                <c:pt idx="4686">
                  <c:v>32.0</c:v>
                </c:pt>
                <c:pt idx="4687">
                  <c:v>32.0</c:v>
                </c:pt>
                <c:pt idx="4688">
                  <c:v>32.0</c:v>
                </c:pt>
                <c:pt idx="4689">
                  <c:v>32.0</c:v>
                </c:pt>
                <c:pt idx="4690">
                  <c:v>32.0</c:v>
                </c:pt>
                <c:pt idx="4691">
                  <c:v>32.0</c:v>
                </c:pt>
                <c:pt idx="4692">
                  <c:v>32.0</c:v>
                </c:pt>
                <c:pt idx="4693">
                  <c:v>32.0</c:v>
                </c:pt>
                <c:pt idx="4694">
                  <c:v>32.0</c:v>
                </c:pt>
                <c:pt idx="4695">
                  <c:v>32.0</c:v>
                </c:pt>
                <c:pt idx="4696">
                  <c:v>32.0</c:v>
                </c:pt>
                <c:pt idx="4697">
                  <c:v>32.0</c:v>
                </c:pt>
                <c:pt idx="4698">
                  <c:v>32.0</c:v>
                </c:pt>
                <c:pt idx="4699">
                  <c:v>32.0</c:v>
                </c:pt>
                <c:pt idx="4700">
                  <c:v>32.0</c:v>
                </c:pt>
                <c:pt idx="4701">
                  <c:v>32.0</c:v>
                </c:pt>
                <c:pt idx="4702">
                  <c:v>32.0</c:v>
                </c:pt>
                <c:pt idx="4703">
                  <c:v>32.0</c:v>
                </c:pt>
                <c:pt idx="4704">
                  <c:v>32.0</c:v>
                </c:pt>
                <c:pt idx="4705">
                  <c:v>32.0</c:v>
                </c:pt>
                <c:pt idx="4706">
                  <c:v>32.0</c:v>
                </c:pt>
                <c:pt idx="4707">
                  <c:v>32.0</c:v>
                </c:pt>
                <c:pt idx="4708">
                  <c:v>32.0</c:v>
                </c:pt>
                <c:pt idx="4709">
                  <c:v>32.0</c:v>
                </c:pt>
                <c:pt idx="4710">
                  <c:v>32.0</c:v>
                </c:pt>
                <c:pt idx="4711">
                  <c:v>32.0</c:v>
                </c:pt>
                <c:pt idx="4712">
                  <c:v>32.0</c:v>
                </c:pt>
                <c:pt idx="4713">
                  <c:v>32.0</c:v>
                </c:pt>
                <c:pt idx="4714">
                  <c:v>32.0</c:v>
                </c:pt>
                <c:pt idx="4715">
                  <c:v>32.0</c:v>
                </c:pt>
                <c:pt idx="4716">
                  <c:v>32.0</c:v>
                </c:pt>
                <c:pt idx="4717">
                  <c:v>32.0</c:v>
                </c:pt>
                <c:pt idx="4718">
                  <c:v>32.0</c:v>
                </c:pt>
                <c:pt idx="4719">
                  <c:v>32.0</c:v>
                </c:pt>
                <c:pt idx="4720">
                  <c:v>32.0</c:v>
                </c:pt>
                <c:pt idx="4721">
                  <c:v>32.0</c:v>
                </c:pt>
                <c:pt idx="4722">
                  <c:v>32.0</c:v>
                </c:pt>
                <c:pt idx="4723">
                  <c:v>32.0</c:v>
                </c:pt>
                <c:pt idx="4724">
                  <c:v>32.0</c:v>
                </c:pt>
                <c:pt idx="4725">
                  <c:v>32.0</c:v>
                </c:pt>
                <c:pt idx="4726">
                  <c:v>32.0</c:v>
                </c:pt>
                <c:pt idx="4727">
                  <c:v>32.0</c:v>
                </c:pt>
                <c:pt idx="4728">
                  <c:v>32.0</c:v>
                </c:pt>
                <c:pt idx="4729">
                  <c:v>32.0</c:v>
                </c:pt>
                <c:pt idx="4730">
                  <c:v>32.0</c:v>
                </c:pt>
                <c:pt idx="4731">
                  <c:v>32.0</c:v>
                </c:pt>
                <c:pt idx="4732">
                  <c:v>32.0</c:v>
                </c:pt>
                <c:pt idx="4733">
                  <c:v>32.0</c:v>
                </c:pt>
                <c:pt idx="4734">
                  <c:v>32.0</c:v>
                </c:pt>
                <c:pt idx="4735">
                  <c:v>32.0</c:v>
                </c:pt>
                <c:pt idx="4736">
                  <c:v>32.0</c:v>
                </c:pt>
                <c:pt idx="4737">
                  <c:v>32.0</c:v>
                </c:pt>
                <c:pt idx="4738">
                  <c:v>32.0</c:v>
                </c:pt>
                <c:pt idx="4739">
                  <c:v>32.0</c:v>
                </c:pt>
                <c:pt idx="4740">
                  <c:v>32.0</c:v>
                </c:pt>
                <c:pt idx="4741">
                  <c:v>32.0</c:v>
                </c:pt>
                <c:pt idx="4742">
                  <c:v>32.0</c:v>
                </c:pt>
                <c:pt idx="4743">
                  <c:v>32.0</c:v>
                </c:pt>
                <c:pt idx="4744">
                  <c:v>32.0</c:v>
                </c:pt>
                <c:pt idx="4745">
                  <c:v>32.0</c:v>
                </c:pt>
                <c:pt idx="4746">
                  <c:v>32.0</c:v>
                </c:pt>
                <c:pt idx="4747">
                  <c:v>32.0</c:v>
                </c:pt>
                <c:pt idx="4748">
                  <c:v>32.0</c:v>
                </c:pt>
                <c:pt idx="4749">
                  <c:v>32.0</c:v>
                </c:pt>
                <c:pt idx="4750">
                  <c:v>32.0</c:v>
                </c:pt>
                <c:pt idx="4751">
                  <c:v>32.0</c:v>
                </c:pt>
                <c:pt idx="4752">
                  <c:v>32.0</c:v>
                </c:pt>
                <c:pt idx="4753">
                  <c:v>32.0</c:v>
                </c:pt>
                <c:pt idx="4754">
                  <c:v>32.0</c:v>
                </c:pt>
                <c:pt idx="4755">
                  <c:v>32.0</c:v>
                </c:pt>
                <c:pt idx="4756">
                  <c:v>32.0</c:v>
                </c:pt>
                <c:pt idx="4757">
                  <c:v>32.0</c:v>
                </c:pt>
                <c:pt idx="4758">
                  <c:v>32.0</c:v>
                </c:pt>
                <c:pt idx="4759">
                  <c:v>32.0</c:v>
                </c:pt>
                <c:pt idx="4760">
                  <c:v>32.0</c:v>
                </c:pt>
                <c:pt idx="4761">
                  <c:v>32.0</c:v>
                </c:pt>
                <c:pt idx="4762">
                  <c:v>32.0</c:v>
                </c:pt>
                <c:pt idx="4763">
                  <c:v>32.0</c:v>
                </c:pt>
                <c:pt idx="4764">
                  <c:v>32.0</c:v>
                </c:pt>
                <c:pt idx="4765">
                  <c:v>32.0</c:v>
                </c:pt>
                <c:pt idx="4766">
                  <c:v>32.0</c:v>
                </c:pt>
                <c:pt idx="4767">
                  <c:v>32.0</c:v>
                </c:pt>
                <c:pt idx="4768">
                  <c:v>32.0</c:v>
                </c:pt>
                <c:pt idx="4769">
                  <c:v>32.0</c:v>
                </c:pt>
                <c:pt idx="4770">
                  <c:v>32.0</c:v>
                </c:pt>
                <c:pt idx="4771">
                  <c:v>32.0</c:v>
                </c:pt>
                <c:pt idx="4772">
                  <c:v>32.0</c:v>
                </c:pt>
                <c:pt idx="4773">
                  <c:v>32.0</c:v>
                </c:pt>
                <c:pt idx="4774">
                  <c:v>32.0</c:v>
                </c:pt>
                <c:pt idx="4775">
                  <c:v>32.0</c:v>
                </c:pt>
                <c:pt idx="4776">
                  <c:v>32.0</c:v>
                </c:pt>
                <c:pt idx="4777">
                  <c:v>32.0</c:v>
                </c:pt>
                <c:pt idx="4778">
                  <c:v>32.0</c:v>
                </c:pt>
                <c:pt idx="4779">
                  <c:v>32.0</c:v>
                </c:pt>
                <c:pt idx="4780">
                  <c:v>32.0</c:v>
                </c:pt>
                <c:pt idx="4781">
                  <c:v>32.0</c:v>
                </c:pt>
                <c:pt idx="4782">
                  <c:v>32.0</c:v>
                </c:pt>
                <c:pt idx="4783">
                  <c:v>32.0</c:v>
                </c:pt>
                <c:pt idx="4784">
                  <c:v>32.0</c:v>
                </c:pt>
                <c:pt idx="4785">
                  <c:v>32.0</c:v>
                </c:pt>
                <c:pt idx="4786">
                  <c:v>32.0</c:v>
                </c:pt>
                <c:pt idx="4787">
                  <c:v>32.0</c:v>
                </c:pt>
                <c:pt idx="4788">
                  <c:v>32.0</c:v>
                </c:pt>
                <c:pt idx="4789">
                  <c:v>32.0</c:v>
                </c:pt>
                <c:pt idx="4790">
                  <c:v>32.0</c:v>
                </c:pt>
                <c:pt idx="4791">
                  <c:v>32.0</c:v>
                </c:pt>
                <c:pt idx="4792">
                  <c:v>32.0</c:v>
                </c:pt>
                <c:pt idx="4793">
                  <c:v>32.0</c:v>
                </c:pt>
                <c:pt idx="4794">
                  <c:v>32.0</c:v>
                </c:pt>
                <c:pt idx="4795">
                  <c:v>32.0</c:v>
                </c:pt>
                <c:pt idx="4796">
                  <c:v>32.0</c:v>
                </c:pt>
                <c:pt idx="4797">
                  <c:v>32.0</c:v>
                </c:pt>
                <c:pt idx="4798">
                  <c:v>32.0</c:v>
                </c:pt>
                <c:pt idx="4799">
                  <c:v>32.0</c:v>
                </c:pt>
                <c:pt idx="4800">
                  <c:v>32.0</c:v>
                </c:pt>
                <c:pt idx="4801">
                  <c:v>32.0</c:v>
                </c:pt>
                <c:pt idx="4802">
                  <c:v>32.0</c:v>
                </c:pt>
                <c:pt idx="4803">
                  <c:v>32.0</c:v>
                </c:pt>
                <c:pt idx="4804">
                  <c:v>32.0</c:v>
                </c:pt>
                <c:pt idx="4805">
                  <c:v>32.0</c:v>
                </c:pt>
                <c:pt idx="4806">
                  <c:v>32.0</c:v>
                </c:pt>
                <c:pt idx="4807">
                  <c:v>32.0</c:v>
                </c:pt>
                <c:pt idx="4808">
                  <c:v>32.0</c:v>
                </c:pt>
                <c:pt idx="4809">
                  <c:v>32.0</c:v>
                </c:pt>
                <c:pt idx="4810">
                  <c:v>32.0</c:v>
                </c:pt>
                <c:pt idx="4811">
                  <c:v>32.0</c:v>
                </c:pt>
                <c:pt idx="4812">
                  <c:v>32.0</c:v>
                </c:pt>
                <c:pt idx="4813">
                  <c:v>32.0</c:v>
                </c:pt>
                <c:pt idx="4814">
                  <c:v>32.0</c:v>
                </c:pt>
                <c:pt idx="4815">
                  <c:v>32.0</c:v>
                </c:pt>
                <c:pt idx="4816">
                  <c:v>32.0</c:v>
                </c:pt>
                <c:pt idx="4817">
                  <c:v>32.0</c:v>
                </c:pt>
                <c:pt idx="4818">
                  <c:v>32.0</c:v>
                </c:pt>
                <c:pt idx="4819">
                  <c:v>32.0</c:v>
                </c:pt>
                <c:pt idx="4820">
                  <c:v>32.0</c:v>
                </c:pt>
                <c:pt idx="4821">
                  <c:v>32.0</c:v>
                </c:pt>
                <c:pt idx="4822">
                  <c:v>32.0</c:v>
                </c:pt>
                <c:pt idx="4823">
                  <c:v>32.0</c:v>
                </c:pt>
                <c:pt idx="4824">
                  <c:v>32.0</c:v>
                </c:pt>
                <c:pt idx="4825">
                  <c:v>32.0</c:v>
                </c:pt>
                <c:pt idx="4826">
                  <c:v>32.0</c:v>
                </c:pt>
                <c:pt idx="4827">
                  <c:v>32.0</c:v>
                </c:pt>
                <c:pt idx="4828">
                  <c:v>32.0</c:v>
                </c:pt>
                <c:pt idx="4829">
                  <c:v>32.0</c:v>
                </c:pt>
                <c:pt idx="4830">
                  <c:v>32.0</c:v>
                </c:pt>
                <c:pt idx="4831">
                  <c:v>32.0</c:v>
                </c:pt>
                <c:pt idx="4832">
                  <c:v>32.0</c:v>
                </c:pt>
                <c:pt idx="4833">
                  <c:v>32.0</c:v>
                </c:pt>
                <c:pt idx="4834">
                  <c:v>32.0</c:v>
                </c:pt>
                <c:pt idx="4835">
                  <c:v>32.0</c:v>
                </c:pt>
                <c:pt idx="4836">
                  <c:v>32.0</c:v>
                </c:pt>
                <c:pt idx="4837">
                  <c:v>32.0</c:v>
                </c:pt>
                <c:pt idx="4838">
                  <c:v>32.0</c:v>
                </c:pt>
                <c:pt idx="4839">
                  <c:v>32.0</c:v>
                </c:pt>
                <c:pt idx="4840">
                  <c:v>32.0</c:v>
                </c:pt>
                <c:pt idx="4841">
                  <c:v>32.0</c:v>
                </c:pt>
                <c:pt idx="4842">
                  <c:v>32.0</c:v>
                </c:pt>
                <c:pt idx="4843">
                  <c:v>32.0</c:v>
                </c:pt>
                <c:pt idx="4844">
                  <c:v>32.0</c:v>
                </c:pt>
                <c:pt idx="4845">
                  <c:v>32.0</c:v>
                </c:pt>
                <c:pt idx="4846">
                  <c:v>32.0</c:v>
                </c:pt>
                <c:pt idx="4847">
                  <c:v>32.0</c:v>
                </c:pt>
                <c:pt idx="4848">
                  <c:v>32.0</c:v>
                </c:pt>
                <c:pt idx="4849">
                  <c:v>32.0</c:v>
                </c:pt>
                <c:pt idx="4850">
                  <c:v>32.0</c:v>
                </c:pt>
                <c:pt idx="4851">
                  <c:v>32.0</c:v>
                </c:pt>
                <c:pt idx="4852">
                  <c:v>32.0</c:v>
                </c:pt>
                <c:pt idx="4853">
                  <c:v>32.0</c:v>
                </c:pt>
                <c:pt idx="4854">
                  <c:v>32.0</c:v>
                </c:pt>
                <c:pt idx="4855">
                  <c:v>32.0</c:v>
                </c:pt>
                <c:pt idx="4856">
                  <c:v>32.0</c:v>
                </c:pt>
                <c:pt idx="4857">
                  <c:v>32.0</c:v>
                </c:pt>
                <c:pt idx="4858">
                  <c:v>32.0</c:v>
                </c:pt>
                <c:pt idx="4859">
                  <c:v>32.0</c:v>
                </c:pt>
                <c:pt idx="4860">
                  <c:v>32.0</c:v>
                </c:pt>
                <c:pt idx="4861">
                  <c:v>32.0</c:v>
                </c:pt>
                <c:pt idx="4862">
                  <c:v>32.0</c:v>
                </c:pt>
                <c:pt idx="4863">
                  <c:v>32.0</c:v>
                </c:pt>
                <c:pt idx="4864">
                  <c:v>32.0</c:v>
                </c:pt>
                <c:pt idx="4865">
                  <c:v>32.0</c:v>
                </c:pt>
                <c:pt idx="4866">
                  <c:v>32.0</c:v>
                </c:pt>
                <c:pt idx="4867">
                  <c:v>32.0</c:v>
                </c:pt>
                <c:pt idx="4868">
                  <c:v>32.0</c:v>
                </c:pt>
                <c:pt idx="4869">
                  <c:v>32.0</c:v>
                </c:pt>
                <c:pt idx="4870">
                  <c:v>32.0</c:v>
                </c:pt>
                <c:pt idx="4871">
                  <c:v>32.0</c:v>
                </c:pt>
                <c:pt idx="4872">
                  <c:v>32.0</c:v>
                </c:pt>
                <c:pt idx="4873">
                  <c:v>32.0</c:v>
                </c:pt>
                <c:pt idx="4874">
                  <c:v>32.0</c:v>
                </c:pt>
                <c:pt idx="4875">
                  <c:v>32.0</c:v>
                </c:pt>
                <c:pt idx="4876">
                  <c:v>32.0</c:v>
                </c:pt>
                <c:pt idx="4877">
                  <c:v>32.0</c:v>
                </c:pt>
                <c:pt idx="4878">
                  <c:v>32.0</c:v>
                </c:pt>
                <c:pt idx="4879">
                  <c:v>32.0</c:v>
                </c:pt>
                <c:pt idx="4880">
                  <c:v>32.0</c:v>
                </c:pt>
                <c:pt idx="4881">
                  <c:v>32.0</c:v>
                </c:pt>
                <c:pt idx="4882">
                  <c:v>32.0</c:v>
                </c:pt>
                <c:pt idx="4883">
                  <c:v>32.0</c:v>
                </c:pt>
                <c:pt idx="4884">
                  <c:v>32.0</c:v>
                </c:pt>
                <c:pt idx="4885">
                  <c:v>32.0</c:v>
                </c:pt>
                <c:pt idx="4886">
                  <c:v>32.0</c:v>
                </c:pt>
                <c:pt idx="4887">
                  <c:v>32.0</c:v>
                </c:pt>
                <c:pt idx="4888">
                  <c:v>32.0</c:v>
                </c:pt>
                <c:pt idx="4889">
                  <c:v>32.0</c:v>
                </c:pt>
                <c:pt idx="4890">
                  <c:v>32.0</c:v>
                </c:pt>
                <c:pt idx="4891">
                  <c:v>32.0</c:v>
                </c:pt>
                <c:pt idx="4892">
                  <c:v>32.0</c:v>
                </c:pt>
                <c:pt idx="4893">
                  <c:v>32.0</c:v>
                </c:pt>
                <c:pt idx="4894">
                  <c:v>32.0</c:v>
                </c:pt>
                <c:pt idx="4895">
                  <c:v>32.0</c:v>
                </c:pt>
                <c:pt idx="4896">
                  <c:v>32.0</c:v>
                </c:pt>
                <c:pt idx="4897">
                  <c:v>32.0</c:v>
                </c:pt>
                <c:pt idx="4898">
                  <c:v>32.0</c:v>
                </c:pt>
                <c:pt idx="4899">
                  <c:v>32.0</c:v>
                </c:pt>
                <c:pt idx="4900">
                  <c:v>32.0</c:v>
                </c:pt>
                <c:pt idx="4901">
                  <c:v>32.0</c:v>
                </c:pt>
                <c:pt idx="4902">
                  <c:v>32.0</c:v>
                </c:pt>
                <c:pt idx="4903">
                  <c:v>32.0</c:v>
                </c:pt>
                <c:pt idx="4904">
                  <c:v>32.0</c:v>
                </c:pt>
                <c:pt idx="4905">
                  <c:v>32.0</c:v>
                </c:pt>
                <c:pt idx="4906">
                  <c:v>32.0</c:v>
                </c:pt>
                <c:pt idx="4907">
                  <c:v>32.0</c:v>
                </c:pt>
                <c:pt idx="4908">
                  <c:v>32.0</c:v>
                </c:pt>
                <c:pt idx="4909">
                  <c:v>32.0</c:v>
                </c:pt>
                <c:pt idx="4910">
                  <c:v>32.0</c:v>
                </c:pt>
                <c:pt idx="4911">
                  <c:v>32.0</c:v>
                </c:pt>
                <c:pt idx="4912">
                  <c:v>32.0</c:v>
                </c:pt>
                <c:pt idx="4913">
                  <c:v>32.0</c:v>
                </c:pt>
                <c:pt idx="4914">
                  <c:v>32.0</c:v>
                </c:pt>
                <c:pt idx="4915">
                  <c:v>32.0</c:v>
                </c:pt>
                <c:pt idx="4916">
                  <c:v>32.0</c:v>
                </c:pt>
                <c:pt idx="4917">
                  <c:v>32.0</c:v>
                </c:pt>
                <c:pt idx="4918">
                  <c:v>32.0</c:v>
                </c:pt>
                <c:pt idx="4919">
                  <c:v>32.0</c:v>
                </c:pt>
                <c:pt idx="4920">
                  <c:v>32.0</c:v>
                </c:pt>
                <c:pt idx="4921">
                  <c:v>32.0</c:v>
                </c:pt>
                <c:pt idx="4922">
                  <c:v>32.0</c:v>
                </c:pt>
                <c:pt idx="4923">
                  <c:v>32.0</c:v>
                </c:pt>
                <c:pt idx="4924">
                  <c:v>32.0</c:v>
                </c:pt>
                <c:pt idx="4925">
                  <c:v>32.0</c:v>
                </c:pt>
                <c:pt idx="4926">
                  <c:v>32.0</c:v>
                </c:pt>
                <c:pt idx="4927">
                  <c:v>32.0</c:v>
                </c:pt>
                <c:pt idx="4928">
                  <c:v>32.0</c:v>
                </c:pt>
                <c:pt idx="4929">
                  <c:v>32.0</c:v>
                </c:pt>
                <c:pt idx="4930">
                  <c:v>32.0</c:v>
                </c:pt>
                <c:pt idx="4931">
                  <c:v>32.0</c:v>
                </c:pt>
                <c:pt idx="4932">
                  <c:v>32.0</c:v>
                </c:pt>
                <c:pt idx="4933">
                  <c:v>32.0</c:v>
                </c:pt>
                <c:pt idx="4934">
                  <c:v>32.0</c:v>
                </c:pt>
                <c:pt idx="4935">
                  <c:v>32.0</c:v>
                </c:pt>
                <c:pt idx="4936">
                  <c:v>32.0</c:v>
                </c:pt>
                <c:pt idx="4937">
                  <c:v>32.0</c:v>
                </c:pt>
                <c:pt idx="4938">
                  <c:v>32.0</c:v>
                </c:pt>
                <c:pt idx="4939">
                  <c:v>32.0</c:v>
                </c:pt>
                <c:pt idx="4940">
                  <c:v>32.0</c:v>
                </c:pt>
                <c:pt idx="4941">
                  <c:v>32.0</c:v>
                </c:pt>
                <c:pt idx="4942">
                  <c:v>32.0</c:v>
                </c:pt>
                <c:pt idx="4943">
                  <c:v>32.0</c:v>
                </c:pt>
                <c:pt idx="4944">
                  <c:v>32.0</c:v>
                </c:pt>
                <c:pt idx="4945">
                  <c:v>32.0</c:v>
                </c:pt>
                <c:pt idx="4946">
                  <c:v>32.0</c:v>
                </c:pt>
                <c:pt idx="4947">
                  <c:v>32.0</c:v>
                </c:pt>
                <c:pt idx="4948">
                  <c:v>32.0</c:v>
                </c:pt>
                <c:pt idx="4949">
                  <c:v>32.0</c:v>
                </c:pt>
                <c:pt idx="4950">
                  <c:v>32.0</c:v>
                </c:pt>
                <c:pt idx="4951">
                  <c:v>32.0</c:v>
                </c:pt>
                <c:pt idx="4952">
                  <c:v>32.0</c:v>
                </c:pt>
                <c:pt idx="4953">
                  <c:v>32.0</c:v>
                </c:pt>
                <c:pt idx="4954">
                  <c:v>32.0</c:v>
                </c:pt>
                <c:pt idx="4955">
                  <c:v>32.0</c:v>
                </c:pt>
                <c:pt idx="4956">
                  <c:v>32.0</c:v>
                </c:pt>
                <c:pt idx="4957">
                  <c:v>32.0</c:v>
                </c:pt>
                <c:pt idx="4958">
                  <c:v>32.0</c:v>
                </c:pt>
                <c:pt idx="4959">
                  <c:v>32.0</c:v>
                </c:pt>
                <c:pt idx="4960">
                  <c:v>32.0</c:v>
                </c:pt>
                <c:pt idx="4961">
                  <c:v>32.0</c:v>
                </c:pt>
                <c:pt idx="4962">
                  <c:v>32.0</c:v>
                </c:pt>
                <c:pt idx="4963">
                  <c:v>32.0</c:v>
                </c:pt>
                <c:pt idx="4964">
                  <c:v>32.0</c:v>
                </c:pt>
                <c:pt idx="4965">
                  <c:v>32.0</c:v>
                </c:pt>
                <c:pt idx="4966">
                  <c:v>32.0</c:v>
                </c:pt>
                <c:pt idx="4967">
                  <c:v>32.0</c:v>
                </c:pt>
                <c:pt idx="4968">
                  <c:v>32.0</c:v>
                </c:pt>
                <c:pt idx="4969">
                  <c:v>32.0</c:v>
                </c:pt>
                <c:pt idx="4970">
                  <c:v>32.0</c:v>
                </c:pt>
                <c:pt idx="4971">
                  <c:v>32.0</c:v>
                </c:pt>
                <c:pt idx="4972">
                  <c:v>32.0</c:v>
                </c:pt>
                <c:pt idx="4973">
                  <c:v>32.0</c:v>
                </c:pt>
                <c:pt idx="4974">
                  <c:v>32.0</c:v>
                </c:pt>
                <c:pt idx="4975">
                  <c:v>32.0</c:v>
                </c:pt>
                <c:pt idx="4976">
                  <c:v>32.0</c:v>
                </c:pt>
                <c:pt idx="4977">
                  <c:v>32.0</c:v>
                </c:pt>
                <c:pt idx="4978">
                  <c:v>32.0</c:v>
                </c:pt>
                <c:pt idx="4979">
                  <c:v>32.0</c:v>
                </c:pt>
                <c:pt idx="4980">
                  <c:v>32.0</c:v>
                </c:pt>
                <c:pt idx="4981">
                  <c:v>32.0</c:v>
                </c:pt>
                <c:pt idx="4982">
                  <c:v>32.0</c:v>
                </c:pt>
                <c:pt idx="4983">
                  <c:v>32.0</c:v>
                </c:pt>
                <c:pt idx="4984">
                  <c:v>32.0</c:v>
                </c:pt>
                <c:pt idx="4985">
                  <c:v>32.0</c:v>
                </c:pt>
                <c:pt idx="4986">
                  <c:v>32.0</c:v>
                </c:pt>
                <c:pt idx="4987">
                  <c:v>32.0</c:v>
                </c:pt>
                <c:pt idx="4988">
                  <c:v>32.0</c:v>
                </c:pt>
                <c:pt idx="4989">
                  <c:v>32.0</c:v>
                </c:pt>
                <c:pt idx="4990">
                  <c:v>32.0</c:v>
                </c:pt>
                <c:pt idx="4991">
                  <c:v>32.0</c:v>
                </c:pt>
                <c:pt idx="4992">
                  <c:v>32.0</c:v>
                </c:pt>
                <c:pt idx="4993">
                  <c:v>32.0</c:v>
                </c:pt>
                <c:pt idx="4994">
                  <c:v>32.0</c:v>
                </c:pt>
                <c:pt idx="4995">
                  <c:v>32.0</c:v>
                </c:pt>
                <c:pt idx="4996">
                  <c:v>32.0</c:v>
                </c:pt>
                <c:pt idx="4997">
                  <c:v>32.0</c:v>
                </c:pt>
                <c:pt idx="4998">
                  <c:v>32.0</c:v>
                </c:pt>
                <c:pt idx="4999">
                  <c:v>32.0</c:v>
                </c:pt>
                <c:pt idx="5000">
                  <c:v>32.0</c:v>
                </c:pt>
                <c:pt idx="5001">
                  <c:v>32.0</c:v>
                </c:pt>
                <c:pt idx="5002">
                  <c:v>32.0</c:v>
                </c:pt>
                <c:pt idx="5003">
                  <c:v>32.0</c:v>
                </c:pt>
                <c:pt idx="5004">
                  <c:v>32.0</c:v>
                </c:pt>
                <c:pt idx="5005">
                  <c:v>32.0</c:v>
                </c:pt>
                <c:pt idx="5006">
                  <c:v>32.0</c:v>
                </c:pt>
                <c:pt idx="5007">
                  <c:v>32.0</c:v>
                </c:pt>
                <c:pt idx="5008">
                  <c:v>32.0</c:v>
                </c:pt>
                <c:pt idx="5009">
                  <c:v>32.0</c:v>
                </c:pt>
                <c:pt idx="5010">
                  <c:v>32.0</c:v>
                </c:pt>
                <c:pt idx="5011">
                  <c:v>32.0</c:v>
                </c:pt>
                <c:pt idx="5012">
                  <c:v>32.0</c:v>
                </c:pt>
                <c:pt idx="5013">
                  <c:v>32.0</c:v>
                </c:pt>
                <c:pt idx="5014">
                  <c:v>32.0</c:v>
                </c:pt>
                <c:pt idx="5015">
                  <c:v>32.0</c:v>
                </c:pt>
                <c:pt idx="5016">
                  <c:v>32.0</c:v>
                </c:pt>
                <c:pt idx="5017">
                  <c:v>32.0</c:v>
                </c:pt>
                <c:pt idx="5018">
                  <c:v>32.0</c:v>
                </c:pt>
                <c:pt idx="5019">
                  <c:v>32.0</c:v>
                </c:pt>
                <c:pt idx="5020">
                  <c:v>32.0</c:v>
                </c:pt>
                <c:pt idx="5021">
                  <c:v>32.0</c:v>
                </c:pt>
                <c:pt idx="5022">
                  <c:v>32.0</c:v>
                </c:pt>
                <c:pt idx="5023">
                  <c:v>32.0</c:v>
                </c:pt>
                <c:pt idx="5024">
                  <c:v>32.0</c:v>
                </c:pt>
                <c:pt idx="5025">
                  <c:v>32.0</c:v>
                </c:pt>
                <c:pt idx="5026">
                  <c:v>32.0</c:v>
                </c:pt>
                <c:pt idx="5027">
                  <c:v>32.0</c:v>
                </c:pt>
                <c:pt idx="5028">
                  <c:v>32.0</c:v>
                </c:pt>
                <c:pt idx="5029">
                  <c:v>32.0</c:v>
                </c:pt>
                <c:pt idx="5030">
                  <c:v>32.0</c:v>
                </c:pt>
                <c:pt idx="5031">
                  <c:v>32.0</c:v>
                </c:pt>
                <c:pt idx="5032">
                  <c:v>32.0</c:v>
                </c:pt>
                <c:pt idx="5033">
                  <c:v>32.0</c:v>
                </c:pt>
                <c:pt idx="5034">
                  <c:v>32.0</c:v>
                </c:pt>
                <c:pt idx="5035">
                  <c:v>32.0</c:v>
                </c:pt>
                <c:pt idx="5036">
                  <c:v>32.0</c:v>
                </c:pt>
                <c:pt idx="5037">
                  <c:v>32.0</c:v>
                </c:pt>
                <c:pt idx="5038">
                  <c:v>32.0</c:v>
                </c:pt>
                <c:pt idx="5039">
                  <c:v>32.0</c:v>
                </c:pt>
                <c:pt idx="5040">
                  <c:v>32.0</c:v>
                </c:pt>
                <c:pt idx="5041">
                  <c:v>32.0</c:v>
                </c:pt>
                <c:pt idx="5042">
                  <c:v>32.0</c:v>
                </c:pt>
                <c:pt idx="5043">
                  <c:v>32.0</c:v>
                </c:pt>
                <c:pt idx="5044">
                  <c:v>32.0</c:v>
                </c:pt>
                <c:pt idx="5045">
                  <c:v>32.0</c:v>
                </c:pt>
                <c:pt idx="5046">
                  <c:v>32.0</c:v>
                </c:pt>
                <c:pt idx="5047">
                  <c:v>32.0</c:v>
                </c:pt>
                <c:pt idx="5048">
                  <c:v>32.0</c:v>
                </c:pt>
                <c:pt idx="5049">
                  <c:v>32.0</c:v>
                </c:pt>
                <c:pt idx="5050">
                  <c:v>32.0</c:v>
                </c:pt>
                <c:pt idx="5051">
                  <c:v>32.0</c:v>
                </c:pt>
                <c:pt idx="5052">
                  <c:v>32.0</c:v>
                </c:pt>
                <c:pt idx="5053">
                  <c:v>32.0</c:v>
                </c:pt>
                <c:pt idx="5054">
                  <c:v>32.0</c:v>
                </c:pt>
                <c:pt idx="5055">
                  <c:v>32.0</c:v>
                </c:pt>
                <c:pt idx="5056">
                  <c:v>32.0</c:v>
                </c:pt>
                <c:pt idx="5057">
                  <c:v>32.0</c:v>
                </c:pt>
                <c:pt idx="5058">
                  <c:v>32.0</c:v>
                </c:pt>
                <c:pt idx="5059">
                  <c:v>32.0</c:v>
                </c:pt>
                <c:pt idx="5060">
                  <c:v>32.0</c:v>
                </c:pt>
                <c:pt idx="5061">
                  <c:v>32.0</c:v>
                </c:pt>
                <c:pt idx="5062">
                  <c:v>32.0</c:v>
                </c:pt>
                <c:pt idx="5063">
                  <c:v>32.0</c:v>
                </c:pt>
                <c:pt idx="5064">
                  <c:v>32.0</c:v>
                </c:pt>
                <c:pt idx="5065">
                  <c:v>32.0</c:v>
                </c:pt>
                <c:pt idx="5066">
                  <c:v>32.0</c:v>
                </c:pt>
                <c:pt idx="5067">
                  <c:v>32.0</c:v>
                </c:pt>
                <c:pt idx="5068">
                  <c:v>32.0</c:v>
                </c:pt>
                <c:pt idx="5069">
                  <c:v>32.0</c:v>
                </c:pt>
                <c:pt idx="5070">
                  <c:v>32.0</c:v>
                </c:pt>
                <c:pt idx="5071">
                  <c:v>32.0</c:v>
                </c:pt>
                <c:pt idx="5072">
                  <c:v>32.0</c:v>
                </c:pt>
                <c:pt idx="5073">
                  <c:v>32.0</c:v>
                </c:pt>
                <c:pt idx="5074">
                  <c:v>32.0</c:v>
                </c:pt>
                <c:pt idx="5075">
                  <c:v>32.0</c:v>
                </c:pt>
                <c:pt idx="5076">
                  <c:v>32.0</c:v>
                </c:pt>
                <c:pt idx="5077">
                  <c:v>32.0</c:v>
                </c:pt>
                <c:pt idx="5078">
                  <c:v>32.0</c:v>
                </c:pt>
                <c:pt idx="5079">
                  <c:v>32.0</c:v>
                </c:pt>
                <c:pt idx="5080">
                  <c:v>32.0</c:v>
                </c:pt>
                <c:pt idx="5081">
                  <c:v>32.0</c:v>
                </c:pt>
                <c:pt idx="5082">
                  <c:v>32.0</c:v>
                </c:pt>
                <c:pt idx="5083">
                  <c:v>32.0</c:v>
                </c:pt>
                <c:pt idx="5084">
                  <c:v>32.0</c:v>
                </c:pt>
                <c:pt idx="5085">
                  <c:v>32.0</c:v>
                </c:pt>
                <c:pt idx="5086">
                  <c:v>32.0</c:v>
                </c:pt>
                <c:pt idx="5087">
                  <c:v>32.0</c:v>
                </c:pt>
                <c:pt idx="5088">
                  <c:v>32.0</c:v>
                </c:pt>
                <c:pt idx="5089">
                  <c:v>32.0</c:v>
                </c:pt>
                <c:pt idx="5090">
                  <c:v>32.0</c:v>
                </c:pt>
                <c:pt idx="5091">
                  <c:v>32.0</c:v>
                </c:pt>
                <c:pt idx="5092">
                  <c:v>32.0</c:v>
                </c:pt>
                <c:pt idx="5093">
                  <c:v>32.0</c:v>
                </c:pt>
                <c:pt idx="5094">
                  <c:v>32.0</c:v>
                </c:pt>
                <c:pt idx="5095">
                  <c:v>32.0</c:v>
                </c:pt>
                <c:pt idx="5096">
                  <c:v>32.0</c:v>
                </c:pt>
                <c:pt idx="5097">
                  <c:v>32.0</c:v>
                </c:pt>
                <c:pt idx="5098">
                  <c:v>32.0</c:v>
                </c:pt>
                <c:pt idx="5099">
                  <c:v>32.0</c:v>
                </c:pt>
                <c:pt idx="5100">
                  <c:v>32.0</c:v>
                </c:pt>
                <c:pt idx="5101">
                  <c:v>32.0</c:v>
                </c:pt>
                <c:pt idx="5102">
                  <c:v>32.0</c:v>
                </c:pt>
                <c:pt idx="5103">
                  <c:v>32.0</c:v>
                </c:pt>
                <c:pt idx="5104">
                  <c:v>32.0</c:v>
                </c:pt>
                <c:pt idx="5105">
                  <c:v>32.0</c:v>
                </c:pt>
                <c:pt idx="5106">
                  <c:v>32.0</c:v>
                </c:pt>
                <c:pt idx="5107">
                  <c:v>32.0</c:v>
                </c:pt>
                <c:pt idx="5108">
                  <c:v>32.0</c:v>
                </c:pt>
                <c:pt idx="5109">
                  <c:v>32.0</c:v>
                </c:pt>
                <c:pt idx="5110">
                  <c:v>32.0</c:v>
                </c:pt>
                <c:pt idx="5111">
                  <c:v>32.0</c:v>
                </c:pt>
                <c:pt idx="5112">
                  <c:v>32.0</c:v>
                </c:pt>
                <c:pt idx="5113">
                  <c:v>32.0</c:v>
                </c:pt>
                <c:pt idx="5114">
                  <c:v>32.0</c:v>
                </c:pt>
                <c:pt idx="5115">
                  <c:v>32.0</c:v>
                </c:pt>
                <c:pt idx="5116">
                  <c:v>32.0</c:v>
                </c:pt>
                <c:pt idx="5117">
                  <c:v>32.0</c:v>
                </c:pt>
                <c:pt idx="5118">
                  <c:v>32.0</c:v>
                </c:pt>
                <c:pt idx="5119">
                  <c:v>32.0</c:v>
                </c:pt>
                <c:pt idx="5120">
                  <c:v>32.0</c:v>
                </c:pt>
                <c:pt idx="5121">
                  <c:v>32.0</c:v>
                </c:pt>
                <c:pt idx="5122">
                  <c:v>32.0</c:v>
                </c:pt>
                <c:pt idx="5123">
                  <c:v>32.0</c:v>
                </c:pt>
                <c:pt idx="5124">
                  <c:v>32.0</c:v>
                </c:pt>
                <c:pt idx="5125">
                  <c:v>32.0</c:v>
                </c:pt>
                <c:pt idx="5126">
                  <c:v>32.0</c:v>
                </c:pt>
                <c:pt idx="5127">
                  <c:v>32.0</c:v>
                </c:pt>
                <c:pt idx="5128">
                  <c:v>32.0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'Biodome data'!$X$24</c:f>
              <c:strCache>
                <c:ptCount val="1"/>
                <c:pt idx="0">
                  <c:v>modelTemp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'Biodome data'!$AB$25:$AB$5513</c:f>
              <c:numCache>
                <c:formatCode>m/d/yy\ h:mm;@</c:formatCode>
                <c:ptCount val="5489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data'!$X$25:$X$5513</c:f>
              <c:numCache>
                <c:formatCode>0.0</c:formatCode>
                <c:ptCount val="5489"/>
                <c:pt idx="0">
                  <c:v>70.0</c:v>
                </c:pt>
                <c:pt idx="1">
                  <c:v>73.77480857352562</c:v>
                </c:pt>
                <c:pt idx="2">
                  <c:v>76.93283558297513</c:v>
                </c:pt>
                <c:pt idx="3">
                  <c:v>79.67860153992612</c:v>
                </c:pt>
                <c:pt idx="4">
                  <c:v>82.09227973143835</c:v>
                </c:pt>
                <c:pt idx="5">
                  <c:v>73.32325855749127</c:v>
                </c:pt>
                <c:pt idx="6">
                  <c:v>77.49986918888805</c:v>
                </c:pt>
                <c:pt idx="7">
                  <c:v>80.76809564003887</c:v>
                </c:pt>
                <c:pt idx="8">
                  <c:v>79.45337623386145</c:v>
                </c:pt>
                <c:pt idx="9">
                  <c:v>82.3360678883264</c:v>
                </c:pt>
                <c:pt idx="10">
                  <c:v>72.3781039339752</c:v>
                </c:pt>
                <c:pt idx="11">
                  <c:v>77.39060821139004</c:v>
                </c:pt>
                <c:pt idx="12">
                  <c:v>82.9475608715631</c:v>
                </c:pt>
                <c:pt idx="13">
                  <c:v>73.02236266798762</c:v>
                </c:pt>
                <c:pt idx="14">
                  <c:v>80.6322778143353</c:v>
                </c:pt>
                <c:pt idx="15">
                  <c:v>91.95859690478241</c:v>
                </c:pt>
                <c:pt idx="16">
                  <c:v>39.49421367720778</c:v>
                </c:pt>
                <c:pt idx="17">
                  <c:v>74.63685931488681</c:v>
                </c:pt>
                <c:pt idx="18">
                  <c:v>92.03087257981224</c:v>
                </c:pt>
                <c:pt idx="19">
                  <c:v>30.03557280502629</c:v>
                </c:pt>
                <c:pt idx="20">
                  <c:v>47.5592359482641</c:v>
                </c:pt>
                <c:pt idx="21">
                  <c:v>53.75914999738174</c:v>
                </c:pt>
                <c:pt idx="22">
                  <c:v>58.017808451965</c:v>
                </c:pt>
                <c:pt idx="23">
                  <c:v>61.51112300913663</c:v>
                </c:pt>
                <c:pt idx="24">
                  <c:v>64.54634135780223</c:v>
                </c:pt>
                <c:pt idx="25">
                  <c:v>67.58096429314815</c:v>
                </c:pt>
                <c:pt idx="26">
                  <c:v>70.4242256249367</c:v>
                </c:pt>
                <c:pt idx="27">
                  <c:v>73.01558033747992</c:v>
                </c:pt>
                <c:pt idx="28">
                  <c:v>75.4182366191492</c:v>
                </c:pt>
                <c:pt idx="29">
                  <c:v>77.4828268411722</c:v>
                </c:pt>
                <c:pt idx="30">
                  <c:v>78.96753880346724</c:v>
                </c:pt>
                <c:pt idx="31">
                  <c:v>80.13614684053772</c:v>
                </c:pt>
                <c:pt idx="32">
                  <c:v>80.34041222465715</c:v>
                </c:pt>
                <c:pt idx="33">
                  <c:v>79.66021715485512</c:v>
                </c:pt>
                <c:pt idx="34">
                  <c:v>80.87275117687899</c:v>
                </c:pt>
                <c:pt idx="35">
                  <c:v>77.88429201549829</c:v>
                </c:pt>
                <c:pt idx="36">
                  <c:v>81.54728291834187</c:v>
                </c:pt>
                <c:pt idx="37">
                  <c:v>83.98536388230525</c:v>
                </c:pt>
                <c:pt idx="38">
                  <c:v>81.3748207619008</c:v>
                </c:pt>
                <c:pt idx="39">
                  <c:v>98.46064921191883</c:v>
                </c:pt>
                <c:pt idx="40">
                  <c:v>29.8956120935004</c:v>
                </c:pt>
                <c:pt idx="41">
                  <c:v>76.98460022951545</c:v>
                </c:pt>
                <c:pt idx="42">
                  <c:v>106.4901331864102</c:v>
                </c:pt>
                <c:pt idx="43">
                  <c:v>-19.3413178080871</c:v>
                </c:pt>
                <c:pt idx="44">
                  <c:v>16.81419562375624</c:v>
                </c:pt>
                <c:pt idx="45">
                  <c:v>44.50682780007994</c:v>
                </c:pt>
                <c:pt idx="46">
                  <c:v>52.41990226970233</c:v>
                </c:pt>
                <c:pt idx="47">
                  <c:v>59.27257543630272</c:v>
                </c:pt>
                <c:pt idx="48">
                  <c:v>64.31056087156117</c:v>
                </c:pt>
                <c:pt idx="49">
                  <c:v>69.01199928739826</c:v>
                </c:pt>
                <c:pt idx="50">
                  <c:v>72.80104065925053</c:v>
                </c:pt>
                <c:pt idx="51">
                  <c:v>75.88922477823687</c:v>
                </c:pt>
                <c:pt idx="52">
                  <c:v>78.67386969493935</c:v>
                </c:pt>
                <c:pt idx="53">
                  <c:v>81.3313437353074</c:v>
                </c:pt>
                <c:pt idx="54">
                  <c:v>76.5995967730082</c:v>
                </c:pt>
                <c:pt idx="55">
                  <c:v>79.71260924767105</c:v>
                </c:pt>
                <c:pt idx="56">
                  <c:v>82.2479657623408</c:v>
                </c:pt>
                <c:pt idx="57">
                  <c:v>72.3445418458776</c:v>
                </c:pt>
                <c:pt idx="58">
                  <c:v>76.19783459328104</c:v>
                </c:pt>
                <c:pt idx="59">
                  <c:v>79.63535462568265</c:v>
                </c:pt>
                <c:pt idx="60">
                  <c:v>83.36469578305346</c:v>
                </c:pt>
                <c:pt idx="61">
                  <c:v>70.573113523878</c:v>
                </c:pt>
                <c:pt idx="62">
                  <c:v>79.21942735096998</c:v>
                </c:pt>
                <c:pt idx="63">
                  <c:v>87.39504812872259</c:v>
                </c:pt>
                <c:pt idx="64">
                  <c:v>57.81051455393182</c:v>
                </c:pt>
                <c:pt idx="65">
                  <c:v>84.92363495710955</c:v>
                </c:pt>
                <c:pt idx="66">
                  <c:v>86.6032647612264</c:v>
                </c:pt>
                <c:pt idx="67">
                  <c:v>62.88545309847508</c:v>
                </c:pt>
                <c:pt idx="68">
                  <c:v>80.0494022741955</c:v>
                </c:pt>
                <c:pt idx="69">
                  <c:v>91.4173939764798</c:v>
                </c:pt>
                <c:pt idx="70">
                  <c:v>32.1337200285005</c:v>
                </c:pt>
                <c:pt idx="71">
                  <c:v>48.76310114978752</c:v>
                </c:pt>
                <c:pt idx="72">
                  <c:v>55.90144559831537</c:v>
                </c:pt>
                <c:pt idx="73">
                  <c:v>62.44386670590785</c:v>
                </c:pt>
                <c:pt idx="74">
                  <c:v>68.04329886280915</c:v>
                </c:pt>
                <c:pt idx="75">
                  <c:v>72.31973939676716</c:v>
                </c:pt>
                <c:pt idx="76">
                  <c:v>75.43329012907744</c:v>
                </c:pt>
                <c:pt idx="77">
                  <c:v>77.86116783628374</c:v>
                </c:pt>
                <c:pt idx="78">
                  <c:v>79.77902258788832</c:v>
                </c:pt>
                <c:pt idx="79">
                  <c:v>81.24905533980586</c:v>
                </c:pt>
                <c:pt idx="80">
                  <c:v>75.93924647764134</c:v>
                </c:pt>
                <c:pt idx="81">
                  <c:v>78.79924274179214</c:v>
                </c:pt>
                <c:pt idx="82">
                  <c:v>81.32403093204739</c:v>
                </c:pt>
                <c:pt idx="83">
                  <c:v>77.78114565019188</c:v>
                </c:pt>
                <c:pt idx="84">
                  <c:v>88.85651482182334</c:v>
                </c:pt>
                <c:pt idx="85">
                  <c:v>56.86761667191809</c:v>
                </c:pt>
                <c:pt idx="86">
                  <c:v>84.92240879472601</c:v>
                </c:pt>
                <c:pt idx="87">
                  <c:v>87.9174043667709</c:v>
                </c:pt>
                <c:pt idx="88">
                  <c:v>79.88976233962524</c:v>
                </c:pt>
                <c:pt idx="89">
                  <c:v>110.5928052498911</c:v>
                </c:pt>
                <c:pt idx="90">
                  <c:v>-19.92233145737364</c:v>
                </c:pt>
                <c:pt idx="91">
                  <c:v>35.94505527499285</c:v>
                </c:pt>
                <c:pt idx="92">
                  <c:v>76.39783661021897</c:v>
                </c:pt>
                <c:pt idx="93">
                  <c:v>94.72720916633298</c:v>
                </c:pt>
                <c:pt idx="94">
                  <c:v>21.0988136589369</c:v>
                </c:pt>
                <c:pt idx="95">
                  <c:v>43.0986158986235</c:v>
                </c:pt>
                <c:pt idx="96">
                  <c:v>55.65910778129518</c:v>
                </c:pt>
                <c:pt idx="97">
                  <c:v>66.30785910048988</c:v>
                </c:pt>
                <c:pt idx="98">
                  <c:v>73.69009602130154</c:v>
                </c:pt>
                <c:pt idx="99">
                  <c:v>79.2133689645631</c:v>
                </c:pt>
                <c:pt idx="100">
                  <c:v>83.51757485647582</c:v>
                </c:pt>
                <c:pt idx="101">
                  <c:v>68.66520501885677</c:v>
                </c:pt>
                <c:pt idx="102">
                  <c:v>75.75825483440808</c:v>
                </c:pt>
                <c:pt idx="103">
                  <c:v>81.4832759428786</c:v>
                </c:pt>
                <c:pt idx="104">
                  <c:v>78.08907926856703</c:v>
                </c:pt>
                <c:pt idx="105">
                  <c:v>83.33689309305157</c:v>
                </c:pt>
                <c:pt idx="106">
                  <c:v>69.99890597897403</c:v>
                </c:pt>
                <c:pt idx="107">
                  <c:v>77.7741896990983</c:v>
                </c:pt>
                <c:pt idx="108">
                  <c:v>90.00728735676287</c:v>
                </c:pt>
                <c:pt idx="109">
                  <c:v>50.32121004588629</c:v>
                </c:pt>
                <c:pt idx="110">
                  <c:v>79.6392220470496</c:v>
                </c:pt>
                <c:pt idx="111">
                  <c:v>107.451534131173</c:v>
                </c:pt>
                <c:pt idx="112">
                  <c:v>-9.940933968081665</c:v>
                </c:pt>
                <c:pt idx="113">
                  <c:v>47.58691053011011</c:v>
                </c:pt>
                <c:pt idx="114">
                  <c:v>86.4305110697137</c:v>
                </c:pt>
                <c:pt idx="115">
                  <c:v>77.10044217011564</c:v>
                </c:pt>
                <c:pt idx="116">
                  <c:v>99.89882936439181</c:v>
                </c:pt>
                <c:pt idx="117">
                  <c:v>3.771458416743741</c:v>
                </c:pt>
                <c:pt idx="118">
                  <c:v>31.68863160396072</c:v>
                </c:pt>
                <c:pt idx="119">
                  <c:v>50.93554311768831</c:v>
                </c:pt>
                <c:pt idx="120">
                  <c:v>60.01236812634897</c:v>
                </c:pt>
                <c:pt idx="121">
                  <c:v>67.28439132851881</c:v>
                </c:pt>
                <c:pt idx="122">
                  <c:v>72.90408917284397</c:v>
                </c:pt>
                <c:pt idx="123">
                  <c:v>77.45769939171336</c:v>
                </c:pt>
                <c:pt idx="124">
                  <c:v>81.2664618858589</c:v>
                </c:pt>
                <c:pt idx="125">
                  <c:v>77.81600577039863</c:v>
                </c:pt>
                <c:pt idx="126">
                  <c:v>81.90163511309109</c:v>
                </c:pt>
                <c:pt idx="127">
                  <c:v>75.24275679406587</c:v>
                </c:pt>
                <c:pt idx="128">
                  <c:v>79.97887962584826</c:v>
                </c:pt>
                <c:pt idx="129">
                  <c:v>83.68538698847968</c:v>
                </c:pt>
                <c:pt idx="130">
                  <c:v>67.57240826648449</c:v>
                </c:pt>
                <c:pt idx="131">
                  <c:v>75.23473223420267</c:v>
                </c:pt>
                <c:pt idx="132">
                  <c:v>86.65217641865152</c:v>
                </c:pt>
                <c:pt idx="133">
                  <c:v>65.10698972440647</c:v>
                </c:pt>
                <c:pt idx="134">
                  <c:v>89.91913540743716</c:v>
                </c:pt>
                <c:pt idx="135">
                  <c:v>61.95014267588625</c:v>
                </c:pt>
                <c:pt idx="136">
                  <c:v>95.43937999287147</c:v>
                </c:pt>
                <c:pt idx="137">
                  <c:v>40.91358743535733</c:v>
                </c:pt>
                <c:pt idx="138">
                  <c:v>78.37242645160789</c:v>
                </c:pt>
                <c:pt idx="139">
                  <c:v>103.4547242320517</c:v>
                </c:pt>
                <c:pt idx="140">
                  <c:v>-4.931622209971976</c:v>
                </c:pt>
                <c:pt idx="141">
                  <c:v>31.7733543234741</c:v>
                </c:pt>
                <c:pt idx="142">
                  <c:v>50.0031256026022</c:v>
                </c:pt>
                <c:pt idx="143">
                  <c:v>57.38516178859554</c:v>
                </c:pt>
                <c:pt idx="144">
                  <c:v>63.20384473996275</c:v>
                </c:pt>
                <c:pt idx="145">
                  <c:v>68.99458988981336</c:v>
                </c:pt>
                <c:pt idx="146">
                  <c:v>74.44728444066845</c:v>
                </c:pt>
                <c:pt idx="147">
                  <c:v>78.63380225983126</c:v>
                </c:pt>
                <c:pt idx="148">
                  <c:v>82.00234865337241</c:v>
                </c:pt>
                <c:pt idx="149">
                  <c:v>74.22108759350689</c:v>
                </c:pt>
                <c:pt idx="150">
                  <c:v>78.68914874948851</c:v>
                </c:pt>
                <c:pt idx="151">
                  <c:v>82.12690051966266</c:v>
                </c:pt>
                <c:pt idx="152">
                  <c:v>73.82733577123919</c:v>
                </c:pt>
                <c:pt idx="153">
                  <c:v>78.46067280332309</c:v>
                </c:pt>
                <c:pt idx="154">
                  <c:v>81.77072651728693</c:v>
                </c:pt>
                <c:pt idx="155">
                  <c:v>75.25244811644812</c:v>
                </c:pt>
                <c:pt idx="156">
                  <c:v>81.00856879153673</c:v>
                </c:pt>
                <c:pt idx="157">
                  <c:v>87.71041694775462</c:v>
                </c:pt>
                <c:pt idx="158">
                  <c:v>63.09533411156402</c:v>
                </c:pt>
                <c:pt idx="159">
                  <c:v>90.66288831642228</c:v>
                </c:pt>
                <c:pt idx="160">
                  <c:v>49.27731211672324</c:v>
                </c:pt>
                <c:pt idx="161">
                  <c:v>58.2990960095553</c:v>
                </c:pt>
                <c:pt idx="162">
                  <c:v>81.23518573977439</c:v>
                </c:pt>
                <c:pt idx="163">
                  <c:v>94.13360719028896</c:v>
                </c:pt>
                <c:pt idx="164">
                  <c:v>32.8357843328959</c:v>
                </c:pt>
                <c:pt idx="165">
                  <c:v>55.85956168013033</c:v>
                </c:pt>
                <c:pt idx="166">
                  <c:v>62.40188187912344</c:v>
                </c:pt>
                <c:pt idx="167">
                  <c:v>69.4810595207615</c:v>
                </c:pt>
                <c:pt idx="168">
                  <c:v>75.68475547110067</c:v>
                </c:pt>
                <c:pt idx="169">
                  <c:v>80.34749032772477</c:v>
                </c:pt>
                <c:pt idx="170">
                  <c:v>81.60597667481591</c:v>
                </c:pt>
                <c:pt idx="171">
                  <c:v>76.25917769731361</c:v>
                </c:pt>
                <c:pt idx="172">
                  <c:v>80.68560975252414</c:v>
                </c:pt>
                <c:pt idx="173">
                  <c:v>80.70666954553216</c:v>
                </c:pt>
                <c:pt idx="174">
                  <c:v>80.62314195489799</c:v>
                </c:pt>
                <c:pt idx="175">
                  <c:v>81.1582201990807</c:v>
                </c:pt>
                <c:pt idx="176">
                  <c:v>79.06245272552654</c:v>
                </c:pt>
                <c:pt idx="177">
                  <c:v>83.68512811124609</c:v>
                </c:pt>
                <c:pt idx="178">
                  <c:v>68.38217192770797</c:v>
                </c:pt>
                <c:pt idx="179">
                  <c:v>76.46284274480431</c:v>
                </c:pt>
                <c:pt idx="180">
                  <c:v>90.02555250220399</c:v>
                </c:pt>
                <c:pt idx="181">
                  <c:v>51.65962760627634</c:v>
                </c:pt>
                <c:pt idx="182">
                  <c:v>81.60653340953241</c:v>
                </c:pt>
                <c:pt idx="183">
                  <c:v>102.7817145313871</c:v>
                </c:pt>
                <c:pt idx="184">
                  <c:v>14.34546354040162</c:v>
                </c:pt>
                <c:pt idx="185">
                  <c:v>70.23286822009422</c:v>
                </c:pt>
                <c:pt idx="186">
                  <c:v>105.4122470844358</c:v>
                </c:pt>
                <c:pt idx="187">
                  <c:v>-2.323877345074138</c:v>
                </c:pt>
                <c:pt idx="188">
                  <c:v>48.1265409244528</c:v>
                </c:pt>
                <c:pt idx="189">
                  <c:v>75.94470180250359</c:v>
                </c:pt>
                <c:pt idx="190">
                  <c:v>86.29772144521317</c:v>
                </c:pt>
                <c:pt idx="191">
                  <c:v>56.34425751128817</c:v>
                </c:pt>
                <c:pt idx="192">
                  <c:v>64.83859248283107</c:v>
                </c:pt>
                <c:pt idx="193">
                  <c:v>71.39835255411393</c:v>
                </c:pt>
                <c:pt idx="194">
                  <c:v>76.84758072748406</c:v>
                </c:pt>
                <c:pt idx="195">
                  <c:v>80.72443250187325</c:v>
                </c:pt>
                <c:pt idx="196">
                  <c:v>80.31193290959474</c:v>
                </c:pt>
                <c:pt idx="197">
                  <c:v>82.28981145075578</c:v>
                </c:pt>
                <c:pt idx="198">
                  <c:v>73.60494295395432</c:v>
                </c:pt>
                <c:pt idx="199">
                  <c:v>79.26459208015037</c:v>
                </c:pt>
                <c:pt idx="200">
                  <c:v>83.83705163486161</c:v>
                </c:pt>
                <c:pt idx="201">
                  <c:v>67.29289274847557</c:v>
                </c:pt>
                <c:pt idx="202">
                  <c:v>74.7592042751399</c:v>
                </c:pt>
                <c:pt idx="203">
                  <c:v>81.3517366943034</c:v>
                </c:pt>
                <c:pt idx="204">
                  <c:v>85.66625954326465</c:v>
                </c:pt>
                <c:pt idx="205">
                  <c:v>67.4809235911539</c:v>
                </c:pt>
                <c:pt idx="206">
                  <c:v>93.12298714087953</c:v>
                </c:pt>
                <c:pt idx="207">
                  <c:v>51.33575769794795</c:v>
                </c:pt>
                <c:pt idx="208">
                  <c:v>90.98796584254797</c:v>
                </c:pt>
                <c:pt idx="209">
                  <c:v>65.62345643767242</c:v>
                </c:pt>
                <c:pt idx="210">
                  <c:v>101.8520534707573</c:v>
                </c:pt>
                <c:pt idx="211">
                  <c:v>11.22965372649578</c:v>
                </c:pt>
                <c:pt idx="212">
                  <c:v>54.81696647405516</c:v>
                </c:pt>
                <c:pt idx="213">
                  <c:v>77.94805636805395</c:v>
                </c:pt>
                <c:pt idx="214">
                  <c:v>84.96761445474994</c:v>
                </c:pt>
                <c:pt idx="215">
                  <c:v>60.49831798488492</c:v>
                </c:pt>
                <c:pt idx="216">
                  <c:v>66.03114722808935</c:v>
                </c:pt>
                <c:pt idx="217">
                  <c:v>70.64485154338413</c:v>
                </c:pt>
                <c:pt idx="218">
                  <c:v>74.75756489374473</c:v>
                </c:pt>
                <c:pt idx="219">
                  <c:v>78.25876323078634</c:v>
                </c:pt>
                <c:pt idx="220">
                  <c:v>81.2827909138736</c:v>
                </c:pt>
                <c:pt idx="221">
                  <c:v>77.2246069559345</c:v>
                </c:pt>
                <c:pt idx="222">
                  <c:v>81.04425467380116</c:v>
                </c:pt>
                <c:pt idx="223">
                  <c:v>78.78430860393766</c:v>
                </c:pt>
                <c:pt idx="224">
                  <c:v>82.69759867422466</c:v>
                </c:pt>
                <c:pt idx="225">
                  <c:v>71.90937738935959</c:v>
                </c:pt>
                <c:pt idx="226">
                  <c:v>77.79322771745797</c:v>
                </c:pt>
                <c:pt idx="227">
                  <c:v>83.0577490907711</c:v>
                </c:pt>
                <c:pt idx="228">
                  <c:v>75.3123680339245</c:v>
                </c:pt>
                <c:pt idx="229">
                  <c:v>85.49390268577194</c:v>
                </c:pt>
                <c:pt idx="230">
                  <c:v>73.20667786988099</c:v>
                </c:pt>
                <c:pt idx="231">
                  <c:v>100.1141508705569</c:v>
                </c:pt>
                <c:pt idx="232">
                  <c:v>23.63139848383561</c:v>
                </c:pt>
                <c:pt idx="233">
                  <c:v>76.79736960831168</c:v>
                </c:pt>
                <c:pt idx="234">
                  <c:v>110.8262701074459</c:v>
                </c:pt>
                <c:pt idx="235">
                  <c:v>-33.73985321349141</c:v>
                </c:pt>
                <c:pt idx="236">
                  <c:v>11.1897806792643</c:v>
                </c:pt>
                <c:pt idx="237">
                  <c:v>46.04889373750333</c:v>
                </c:pt>
                <c:pt idx="238">
                  <c:v>61.03162653209872</c:v>
                </c:pt>
                <c:pt idx="239">
                  <c:v>66.03119548767473</c:v>
                </c:pt>
                <c:pt idx="240">
                  <c:v>69.2219941658522</c:v>
                </c:pt>
                <c:pt idx="241">
                  <c:v>72.34807665676242</c:v>
                </c:pt>
                <c:pt idx="242">
                  <c:v>75.53560859733933</c:v>
                </c:pt>
                <c:pt idx="243">
                  <c:v>78.55717931283533</c:v>
                </c:pt>
                <c:pt idx="244">
                  <c:v>81.3042283897684</c:v>
                </c:pt>
                <c:pt idx="245">
                  <c:v>76.81539632715018</c:v>
                </c:pt>
                <c:pt idx="246">
                  <c:v>79.73377045910055</c:v>
                </c:pt>
                <c:pt idx="247">
                  <c:v>81.64431826516693</c:v>
                </c:pt>
                <c:pt idx="248">
                  <c:v>74.4160584232595</c:v>
                </c:pt>
                <c:pt idx="249">
                  <c:v>77.25782652685623</c:v>
                </c:pt>
                <c:pt idx="250">
                  <c:v>79.21911445313436</c:v>
                </c:pt>
                <c:pt idx="251">
                  <c:v>81.33597527241987</c:v>
                </c:pt>
                <c:pt idx="252">
                  <c:v>79.45768855531318</c:v>
                </c:pt>
                <c:pt idx="253">
                  <c:v>86.78491821060513</c:v>
                </c:pt>
                <c:pt idx="254">
                  <c:v>55.02325108922486</c:v>
                </c:pt>
                <c:pt idx="255">
                  <c:v>74.67658735633005</c:v>
                </c:pt>
                <c:pt idx="256">
                  <c:v>105.957945822591</c:v>
                </c:pt>
                <c:pt idx="257">
                  <c:v>-11.72948647198297</c:v>
                </c:pt>
                <c:pt idx="258">
                  <c:v>32.17280016935597</c:v>
                </c:pt>
                <c:pt idx="259">
                  <c:v>69.52922230417846</c:v>
                </c:pt>
                <c:pt idx="260">
                  <c:v>87.82910231122781</c:v>
                </c:pt>
                <c:pt idx="261">
                  <c:v>58.72253573003824</c:v>
                </c:pt>
                <c:pt idx="262">
                  <c:v>66.9493963094305</c:v>
                </c:pt>
                <c:pt idx="263">
                  <c:v>69.85344437785704</c:v>
                </c:pt>
                <c:pt idx="264">
                  <c:v>73.16880308881012</c:v>
                </c:pt>
                <c:pt idx="265">
                  <c:v>75.91241797137602</c:v>
                </c:pt>
                <c:pt idx="266">
                  <c:v>77.2903744919931</c:v>
                </c:pt>
                <c:pt idx="267">
                  <c:v>78.04331705618641</c:v>
                </c:pt>
                <c:pt idx="268">
                  <c:v>78.58413895512179</c:v>
                </c:pt>
                <c:pt idx="269">
                  <c:v>79.01601318638663</c:v>
                </c:pt>
                <c:pt idx="270">
                  <c:v>79.35531094974858</c:v>
                </c:pt>
                <c:pt idx="271">
                  <c:v>79.58743075121138</c:v>
                </c:pt>
                <c:pt idx="272">
                  <c:v>79.7089193225554</c:v>
                </c:pt>
                <c:pt idx="273">
                  <c:v>79.7674158566947</c:v>
                </c:pt>
                <c:pt idx="274">
                  <c:v>79.91122039663024</c:v>
                </c:pt>
                <c:pt idx="275">
                  <c:v>80.14796678492803</c:v>
                </c:pt>
                <c:pt idx="276">
                  <c:v>80.34351829503187</c:v>
                </c:pt>
                <c:pt idx="277">
                  <c:v>80.7470144058712</c:v>
                </c:pt>
                <c:pt idx="278">
                  <c:v>79.89846197141938</c:v>
                </c:pt>
                <c:pt idx="279">
                  <c:v>83.08106949229717</c:v>
                </c:pt>
                <c:pt idx="280">
                  <c:v>68.56092691782878</c:v>
                </c:pt>
                <c:pt idx="281">
                  <c:v>72.8220192179169</c:v>
                </c:pt>
                <c:pt idx="282">
                  <c:v>75.04187310199138</c:v>
                </c:pt>
                <c:pt idx="283">
                  <c:v>78.02179370295524</c:v>
                </c:pt>
                <c:pt idx="284">
                  <c:v>80.44067957537245</c:v>
                </c:pt>
                <c:pt idx="285">
                  <c:v>79.23772041004947</c:v>
                </c:pt>
                <c:pt idx="286">
                  <c:v>80.4418557422724</c:v>
                </c:pt>
                <c:pt idx="287">
                  <c:v>78.25531196032446</c:v>
                </c:pt>
                <c:pt idx="288">
                  <c:v>78.29459501659827</c:v>
                </c:pt>
                <c:pt idx="289">
                  <c:v>78.1142285333179</c:v>
                </c:pt>
                <c:pt idx="290">
                  <c:v>78.05649903447323</c:v>
                </c:pt>
                <c:pt idx="291">
                  <c:v>78.46182612949068</c:v>
                </c:pt>
                <c:pt idx="292">
                  <c:v>79.50214353970541</c:v>
                </c:pt>
                <c:pt idx="293">
                  <c:v>80.73064219222287</c:v>
                </c:pt>
                <c:pt idx="294">
                  <c:v>78.5796570474229</c:v>
                </c:pt>
                <c:pt idx="295">
                  <c:v>81.21077103869879</c:v>
                </c:pt>
                <c:pt idx="296">
                  <c:v>77.07103743302801</c:v>
                </c:pt>
                <c:pt idx="297">
                  <c:v>80.2564851445544</c:v>
                </c:pt>
                <c:pt idx="298">
                  <c:v>81.43438086144985</c:v>
                </c:pt>
                <c:pt idx="299">
                  <c:v>76.97790548757077</c:v>
                </c:pt>
                <c:pt idx="300">
                  <c:v>85.71953000547244</c:v>
                </c:pt>
                <c:pt idx="301">
                  <c:v>64.24371278798861</c:v>
                </c:pt>
                <c:pt idx="302">
                  <c:v>81.70323304111585</c:v>
                </c:pt>
                <c:pt idx="303">
                  <c:v>97.04528342415913</c:v>
                </c:pt>
                <c:pt idx="304">
                  <c:v>34.52547479962122</c:v>
                </c:pt>
                <c:pt idx="305">
                  <c:v>81.62045004414207</c:v>
                </c:pt>
                <c:pt idx="306">
                  <c:v>103.3106315395859</c:v>
                </c:pt>
                <c:pt idx="307">
                  <c:v>3.416879629750682</c:v>
                </c:pt>
                <c:pt idx="308">
                  <c:v>48.0721992463405</c:v>
                </c:pt>
                <c:pt idx="309">
                  <c:v>71.29735935221074</c:v>
                </c:pt>
                <c:pt idx="310">
                  <c:v>77.21988743168907</c:v>
                </c:pt>
                <c:pt idx="311">
                  <c:v>79.71041740977932</c:v>
                </c:pt>
                <c:pt idx="312">
                  <c:v>80.97339650312303</c:v>
                </c:pt>
                <c:pt idx="313">
                  <c:v>77.04454789500233</c:v>
                </c:pt>
                <c:pt idx="314">
                  <c:v>79.68358931840218</c:v>
                </c:pt>
                <c:pt idx="315">
                  <c:v>81.83764322165757</c:v>
                </c:pt>
                <c:pt idx="316">
                  <c:v>74.36039925273097</c:v>
                </c:pt>
                <c:pt idx="317">
                  <c:v>78.15388569712299</c:v>
                </c:pt>
                <c:pt idx="318">
                  <c:v>81.18569075713629</c:v>
                </c:pt>
                <c:pt idx="319">
                  <c:v>77.75410193973522</c:v>
                </c:pt>
                <c:pt idx="320">
                  <c:v>81.71737234934883</c:v>
                </c:pt>
                <c:pt idx="321">
                  <c:v>76.11075792164158</c:v>
                </c:pt>
                <c:pt idx="322">
                  <c:v>81.4652190805526</c:v>
                </c:pt>
                <c:pt idx="323">
                  <c:v>82.46853933286877</c:v>
                </c:pt>
                <c:pt idx="324">
                  <c:v>83.46090610608242</c:v>
                </c:pt>
                <c:pt idx="325">
                  <c:v>77.47576948070374</c:v>
                </c:pt>
                <c:pt idx="326">
                  <c:v>91.24395673734586</c:v>
                </c:pt>
                <c:pt idx="327">
                  <c:v>44.23916629412428</c:v>
                </c:pt>
                <c:pt idx="328">
                  <c:v>65.68485313181798</c:v>
                </c:pt>
                <c:pt idx="329">
                  <c:v>78.35206296450902</c:v>
                </c:pt>
                <c:pt idx="330">
                  <c:v>85.70717685496413</c:v>
                </c:pt>
                <c:pt idx="331">
                  <c:v>59.64209973758156</c:v>
                </c:pt>
                <c:pt idx="332">
                  <c:v>66.3367645240627</c:v>
                </c:pt>
                <c:pt idx="333">
                  <c:v>70.66832483574205</c:v>
                </c:pt>
                <c:pt idx="334">
                  <c:v>73.20391343561816</c:v>
                </c:pt>
                <c:pt idx="335">
                  <c:v>75.73527540903604</c:v>
                </c:pt>
                <c:pt idx="336">
                  <c:v>77.89516614283426</c:v>
                </c:pt>
                <c:pt idx="337">
                  <c:v>78.64507965792609</c:v>
                </c:pt>
                <c:pt idx="338">
                  <c:v>78.83352608156195</c:v>
                </c:pt>
                <c:pt idx="339">
                  <c:v>78.82764783691431</c:v>
                </c:pt>
                <c:pt idx="340">
                  <c:v>78.67515695606501</c:v>
                </c:pt>
                <c:pt idx="341">
                  <c:v>78.40187974216434</c:v>
                </c:pt>
                <c:pt idx="342">
                  <c:v>77.97627719272556</c:v>
                </c:pt>
                <c:pt idx="343">
                  <c:v>77.8483312212585</c:v>
                </c:pt>
                <c:pt idx="344">
                  <c:v>78.457909114113</c:v>
                </c:pt>
                <c:pt idx="345">
                  <c:v>79.34779161228259</c:v>
                </c:pt>
                <c:pt idx="346">
                  <c:v>80.68607414135546</c:v>
                </c:pt>
                <c:pt idx="347">
                  <c:v>79.36945171881872</c:v>
                </c:pt>
                <c:pt idx="348">
                  <c:v>86.88485096256188</c:v>
                </c:pt>
                <c:pt idx="349">
                  <c:v>56.15668064660949</c:v>
                </c:pt>
                <c:pt idx="350">
                  <c:v>76.12262162227347</c:v>
                </c:pt>
                <c:pt idx="351">
                  <c:v>94.61275809948465</c:v>
                </c:pt>
                <c:pt idx="352">
                  <c:v>34.84180202168505</c:v>
                </c:pt>
                <c:pt idx="353">
                  <c:v>78.01041691508902</c:v>
                </c:pt>
                <c:pt idx="354">
                  <c:v>106.4315283634794</c:v>
                </c:pt>
                <c:pt idx="355">
                  <c:v>-18.494092092597</c:v>
                </c:pt>
                <c:pt idx="356">
                  <c:v>23.94136183109617</c:v>
                </c:pt>
                <c:pt idx="357">
                  <c:v>53.56582099218597</c:v>
                </c:pt>
                <c:pt idx="358">
                  <c:v>58.67444148874535</c:v>
                </c:pt>
                <c:pt idx="359">
                  <c:v>60.54445430151706</c:v>
                </c:pt>
                <c:pt idx="360">
                  <c:v>62.87509052908345</c:v>
                </c:pt>
                <c:pt idx="361">
                  <c:v>65.72284152157162</c:v>
                </c:pt>
                <c:pt idx="362">
                  <c:v>68.92991319166121</c:v>
                </c:pt>
                <c:pt idx="363">
                  <c:v>72.23949404442838</c:v>
                </c:pt>
                <c:pt idx="364">
                  <c:v>75.43596777306909</c:v>
                </c:pt>
                <c:pt idx="365">
                  <c:v>78.18550044094784</c:v>
                </c:pt>
                <c:pt idx="366">
                  <c:v>80.54149474263851</c:v>
                </c:pt>
                <c:pt idx="367">
                  <c:v>80.00105600353093</c:v>
                </c:pt>
                <c:pt idx="368">
                  <c:v>82.66405204950949</c:v>
                </c:pt>
                <c:pt idx="369">
                  <c:v>71.20957490828374</c:v>
                </c:pt>
                <c:pt idx="370">
                  <c:v>76.38212848953418</c:v>
                </c:pt>
                <c:pt idx="371">
                  <c:v>80.71035403120417</c:v>
                </c:pt>
                <c:pt idx="372">
                  <c:v>85.14338058283374</c:v>
                </c:pt>
                <c:pt idx="373">
                  <c:v>67.2299709191864</c:v>
                </c:pt>
                <c:pt idx="374">
                  <c:v>84.44745222448938</c:v>
                </c:pt>
                <c:pt idx="375">
                  <c:v>83.19493979952868</c:v>
                </c:pt>
                <c:pt idx="376">
                  <c:v>90.63975345274814</c:v>
                </c:pt>
                <c:pt idx="377">
                  <c:v>61.80793516777753</c:v>
                </c:pt>
                <c:pt idx="378">
                  <c:v>91.7523063026663</c:v>
                </c:pt>
                <c:pt idx="379">
                  <c:v>51.0712478340525</c:v>
                </c:pt>
                <c:pt idx="380">
                  <c:v>70.50749134052356</c:v>
                </c:pt>
                <c:pt idx="381">
                  <c:v>83.36930204753762</c:v>
                </c:pt>
                <c:pt idx="382">
                  <c:v>64.65545949982321</c:v>
                </c:pt>
                <c:pt idx="383">
                  <c:v>67.24394680347518</c:v>
                </c:pt>
                <c:pt idx="384">
                  <c:v>71.76138019489748</c:v>
                </c:pt>
                <c:pt idx="385">
                  <c:v>77.04900029642808</c:v>
                </c:pt>
                <c:pt idx="386">
                  <c:v>80.28533642719654</c:v>
                </c:pt>
                <c:pt idx="387">
                  <c:v>80.13389453439639</c:v>
                </c:pt>
                <c:pt idx="388">
                  <c:v>80.3093494098468</c:v>
                </c:pt>
                <c:pt idx="389">
                  <c:v>79.34378380085147</c:v>
                </c:pt>
                <c:pt idx="390">
                  <c:v>79.99358489069736</c:v>
                </c:pt>
                <c:pt idx="391">
                  <c:v>80.2952841292933</c:v>
                </c:pt>
                <c:pt idx="392">
                  <c:v>78.97317893222652</c:v>
                </c:pt>
                <c:pt idx="393">
                  <c:v>79.3882120274272</c:v>
                </c:pt>
                <c:pt idx="394">
                  <c:v>79.54303595359737</c:v>
                </c:pt>
                <c:pt idx="395">
                  <c:v>79.65231543360747</c:v>
                </c:pt>
                <c:pt idx="396">
                  <c:v>81.30243680459051</c:v>
                </c:pt>
                <c:pt idx="397">
                  <c:v>78.0109800688753</c:v>
                </c:pt>
                <c:pt idx="398">
                  <c:v>82.91605644945806</c:v>
                </c:pt>
                <c:pt idx="399">
                  <c:v>73.86940981816113</c:v>
                </c:pt>
                <c:pt idx="400">
                  <c:v>79.34847600031337</c:v>
                </c:pt>
                <c:pt idx="401">
                  <c:v>85.18872338097581</c:v>
                </c:pt>
                <c:pt idx="402">
                  <c:v>60.77533028455105</c:v>
                </c:pt>
                <c:pt idx="403">
                  <c:v>69.64632784786274</c:v>
                </c:pt>
                <c:pt idx="404">
                  <c:v>74.96111214658306</c:v>
                </c:pt>
                <c:pt idx="405">
                  <c:v>77.15659542244947</c:v>
                </c:pt>
                <c:pt idx="406">
                  <c:v>77.78587105492409</c:v>
                </c:pt>
                <c:pt idx="407">
                  <c:v>77.44182727753792</c:v>
                </c:pt>
                <c:pt idx="408">
                  <c:v>77.55813573991441</c:v>
                </c:pt>
                <c:pt idx="409">
                  <c:v>78.58251216291843</c:v>
                </c:pt>
                <c:pt idx="410">
                  <c:v>80.95626491603464</c:v>
                </c:pt>
                <c:pt idx="411">
                  <c:v>77.09891022009891</c:v>
                </c:pt>
                <c:pt idx="412">
                  <c:v>78.83104171429244</c:v>
                </c:pt>
                <c:pt idx="413">
                  <c:v>80.74935340126198</c:v>
                </c:pt>
                <c:pt idx="414">
                  <c:v>77.98273154438677</c:v>
                </c:pt>
                <c:pt idx="415">
                  <c:v>79.71104274939268</c:v>
                </c:pt>
                <c:pt idx="416">
                  <c:v>80.98429760090317</c:v>
                </c:pt>
                <c:pt idx="417">
                  <c:v>76.8248621436118</c:v>
                </c:pt>
                <c:pt idx="418">
                  <c:v>78.90694619256283</c:v>
                </c:pt>
                <c:pt idx="419">
                  <c:v>80.90346552621937</c:v>
                </c:pt>
                <c:pt idx="420">
                  <c:v>81.75354331852709</c:v>
                </c:pt>
                <c:pt idx="421">
                  <c:v>78.55610634668527</c:v>
                </c:pt>
                <c:pt idx="422">
                  <c:v>91.57920302874012</c:v>
                </c:pt>
                <c:pt idx="423">
                  <c:v>49.38769114197367</c:v>
                </c:pt>
                <c:pt idx="424">
                  <c:v>81.10461978297598</c:v>
                </c:pt>
                <c:pt idx="425">
                  <c:v>100.7077191912882</c:v>
                </c:pt>
                <c:pt idx="426">
                  <c:v>14.22855914473416</c:v>
                </c:pt>
                <c:pt idx="427">
                  <c:v>52.22422462961978</c:v>
                </c:pt>
                <c:pt idx="428">
                  <c:v>75.82448386099713</c:v>
                </c:pt>
                <c:pt idx="429">
                  <c:v>89.48302836642836</c:v>
                </c:pt>
                <c:pt idx="430">
                  <c:v>38.81228840189956</c:v>
                </c:pt>
                <c:pt idx="431">
                  <c:v>47.58201423103325</c:v>
                </c:pt>
                <c:pt idx="432">
                  <c:v>52.62781487203627</c:v>
                </c:pt>
                <c:pt idx="433">
                  <c:v>57.35357308934491</c:v>
                </c:pt>
                <c:pt idx="434">
                  <c:v>61.79690100589152</c:v>
                </c:pt>
                <c:pt idx="435">
                  <c:v>65.8128243525658</c:v>
                </c:pt>
                <c:pt idx="436">
                  <c:v>69.58021541342077</c:v>
                </c:pt>
                <c:pt idx="437">
                  <c:v>72.22855467096556</c:v>
                </c:pt>
                <c:pt idx="438">
                  <c:v>74.02255625626069</c:v>
                </c:pt>
                <c:pt idx="439">
                  <c:v>75.33058812299996</c:v>
                </c:pt>
                <c:pt idx="440">
                  <c:v>76.05481849769802</c:v>
                </c:pt>
                <c:pt idx="441">
                  <c:v>76.48934896996718</c:v>
                </c:pt>
                <c:pt idx="442">
                  <c:v>76.86846856381426</c:v>
                </c:pt>
                <c:pt idx="443">
                  <c:v>77.95417541781633</c:v>
                </c:pt>
                <c:pt idx="444">
                  <c:v>83.50144709429468</c:v>
                </c:pt>
                <c:pt idx="445">
                  <c:v>72.22787708009042</c:v>
                </c:pt>
                <c:pt idx="446">
                  <c:v>87.85928510546105</c:v>
                </c:pt>
                <c:pt idx="447">
                  <c:v>67.54096609047827</c:v>
                </c:pt>
                <c:pt idx="448">
                  <c:v>68.85270315834903</c:v>
                </c:pt>
                <c:pt idx="449">
                  <c:v>78.02016418259618</c:v>
                </c:pt>
                <c:pt idx="450">
                  <c:v>91.47183755279531</c:v>
                </c:pt>
                <c:pt idx="451">
                  <c:v>43.7463648563539</c:v>
                </c:pt>
                <c:pt idx="452">
                  <c:v>71.76613887082759</c:v>
                </c:pt>
                <c:pt idx="453">
                  <c:v>85.63017124380141</c:v>
                </c:pt>
                <c:pt idx="454">
                  <c:v>57.59849833111483</c:v>
                </c:pt>
                <c:pt idx="455">
                  <c:v>61.85673108749344</c:v>
                </c:pt>
                <c:pt idx="456">
                  <c:v>65.64133901065144</c:v>
                </c:pt>
                <c:pt idx="457">
                  <c:v>69.49269921990618</c:v>
                </c:pt>
                <c:pt idx="458">
                  <c:v>73.10719072172321</c:v>
                </c:pt>
                <c:pt idx="459">
                  <c:v>76.36111541437288</c:v>
                </c:pt>
                <c:pt idx="460">
                  <c:v>79.1361156401075</c:v>
                </c:pt>
                <c:pt idx="461">
                  <c:v>81.86678382769462</c:v>
                </c:pt>
                <c:pt idx="462">
                  <c:v>74.9639172013273</c:v>
                </c:pt>
                <c:pt idx="463">
                  <c:v>79.56589923739264</c:v>
                </c:pt>
                <c:pt idx="464">
                  <c:v>83.34993878993836</c:v>
                </c:pt>
                <c:pt idx="465">
                  <c:v>68.92372791051365</c:v>
                </c:pt>
                <c:pt idx="466">
                  <c:v>75.18829773914425</c:v>
                </c:pt>
                <c:pt idx="467">
                  <c:v>80.5359526241706</c:v>
                </c:pt>
                <c:pt idx="468">
                  <c:v>84.944527287169</c:v>
                </c:pt>
                <c:pt idx="469">
                  <c:v>68.42522891105391</c:v>
                </c:pt>
                <c:pt idx="470">
                  <c:v>84.02463490026173</c:v>
                </c:pt>
                <c:pt idx="471">
                  <c:v>81.64533284205464</c:v>
                </c:pt>
                <c:pt idx="472">
                  <c:v>96.90785521287472</c:v>
                </c:pt>
                <c:pt idx="473">
                  <c:v>31.41261943913536</c:v>
                </c:pt>
                <c:pt idx="474">
                  <c:v>73.46292811283777</c:v>
                </c:pt>
                <c:pt idx="475">
                  <c:v>95.67724633284418</c:v>
                </c:pt>
                <c:pt idx="476">
                  <c:v>28.4223879042256</c:v>
                </c:pt>
                <c:pt idx="477">
                  <c:v>57.9779804592</c:v>
                </c:pt>
                <c:pt idx="478">
                  <c:v>66.7517313374201</c:v>
                </c:pt>
                <c:pt idx="479">
                  <c:v>72.20184776804467</c:v>
                </c:pt>
                <c:pt idx="480">
                  <c:v>74.69728625057647</c:v>
                </c:pt>
                <c:pt idx="481">
                  <c:v>77.257738265534</c:v>
                </c:pt>
                <c:pt idx="482">
                  <c:v>79.65859309283285</c:v>
                </c:pt>
                <c:pt idx="483">
                  <c:v>81.86333715196614</c:v>
                </c:pt>
                <c:pt idx="484">
                  <c:v>74.23592510594158</c:v>
                </c:pt>
                <c:pt idx="485">
                  <c:v>78.45583280548976</c:v>
                </c:pt>
                <c:pt idx="486">
                  <c:v>81.72975767808103</c:v>
                </c:pt>
                <c:pt idx="487">
                  <c:v>75.40905815995366</c:v>
                </c:pt>
                <c:pt idx="488">
                  <c:v>79.70501251439298</c:v>
                </c:pt>
                <c:pt idx="489">
                  <c:v>83.05373986751522</c:v>
                </c:pt>
                <c:pt idx="490">
                  <c:v>69.99596193008003</c:v>
                </c:pt>
                <c:pt idx="491">
                  <c:v>76.04981666676151</c:v>
                </c:pt>
                <c:pt idx="492">
                  <c:v>83.06389311857056</c:v>
                </c:pt>
                <c:pt idx="493">
                  <c:v>72.32982732465931</c:v>
                </c:pt>
                <c:pt idx="494">
                  <c:v>78.03828043615466</c:v>
                </c:pt>
                <c:pt idx="495">
                  <c:v>73.90217388378389</c:v>
                </c:pt>
                <c:pt idx="496">
                  <c:v>73.2728222128481</c:v>
                </c:pt>
                <c:pt idx="497">
                  <c:v>76.69348866786315</c:v>
                </c:pt>
                <c:pt idx="498">
                  <c:v>78.58693539324898</c:v>
                </c:pt>
                <c:pt idx="499">
                  <c:v>78.83377667598241</c:v>
                </c:pt>
                <c:pt idx="500">
                  <c:v>78.65406276220078</c:v>
                </c:pt>
                <c:pt idx="501">
                  <c:v>74.80695042424954</c:v>
                </c:pt>
                <c:pt idx="502">
                  <c:v>69.87781247238843</c:v>
                </c:pt>
                <c:pt idx="503">
                  <c:v>66.73266430461887</c:v>
                </c:pt>
                <c:pt idx="504">
                  <c:v>65.56514933801097</c:v>
                </c:pt>
                <c:pt idx="505">
                  <c:v>65.08071717966499</c:v>
                </c:pt>
                <c:pt idx="506">
                  <c:v>65.0076149832501</c:v>
                </c:pt>
                <c:pt idx="507">
                  <c:v>65.21217715387991</c:v>
                </c:pt>
                <c:pt idx="508">
                  <c:v>66.252201226808</c:v>
                </c:pt>
                <c:pt idx="509">
                  <c:v>67.32894900108148</c:v>
                </c:pt>
                <c:pt idx="510">
                  <c:v>68.37933399358111</c:v>
                </c:pt>
                <c:pt idx="511">
                  <c:v>69.69896296820313</c:v>
                </c:pt>
                <c:pt idx="512">
                  <c:v>71.07084683198498</c:v>
                </c:pt>
                <c:pt idx="513">
                  <c:v>71.95960639983334</c:v>
                </c:pt>
                <c:pt idx="514">
                  <c:v>72.59539164062907</c:v>
                </c:pt>
                <c:pt idx="515">
                  <c:v>72.77938041884012</c:v>
                </c:pt>
                <c:pt idx="516">
                  <c:v>72.9286970200545</c:v>
                </c:pt>
                <c:pt idx="517">
                  <c:v>72.82728330396305</c:v>
                </c:pt>
                <c:pt idx="518">
                  <c:v>71.64842961425491</c:v>
                </c:pt>
                <c:pt idx="519">
                  <c:v>70.50186956568775</c:v>
                </c:pt>
                <c:pt idx="520">
                  <c:v>69.51028468974648</c:v>
                </c:pt>
                <c:pt idx="521">
                  <c:v>67.4771623462608</c:v>
                </c:pt>
                <c:pt idx="522">
                  <c:v>66.9770634698104</c:v>
                </c:pt>
                <c:pt idx="523">
                  <c:v>69.91985392947168</c:v>
                </c:pt>
                <c:pt idx="524">
                  <c:v>67.91252191398104</c:v>
                </c:pt>
                <c:pt idx="525">
                  <c:v>64.7566250270856</c:v>
                </c:pt>
                <c:pt idx="526">
                  <c:v>59.3559583519711</c:v>
                </c:pt>
                <c:pt idx="527">
                  <c:v>55.69797708579944</c:v>
                </c:pt>
                <c:pt idx="528">
                  <c:v>53.8200882396883</c:v>
                </c:pt>
                <c:pt idx="529">
                  <c:v>53.15988647520515</c:v>
                </c:pt>
                <c:pt idx="530">
                  <c:v>53.22200319457446</c:v>
                </c:pt>
                <c:pt idx="531">
                  <c:v>53.6867469475492</c:v>
                </c:pt>
                <c:pt idx="532">
                  <c:v>54.35970825196679</c:v>
                </c:pt>
                <c:pt idx="533">
                  <c:v>55.14224809422063</c:v>
                </c:pt>
                <c:pt idx="534">
                  <c:v>56.10516517212114</c:v>
                </c:pt>
                <c:pt idx="535">
                  <c:v>56.97452213133462</c:v>
                </c:pt>
                <c:pt idx="536">
                  <c:v>57.7704844437695</c:v>
                </c:pt>
                <c:pt idx="537">
                  <c:v>58.49347917896607</c:v>
                </c:pt>
                <c:pt idx="538">
                  <c:v>59.26825540336282</c:v>
                </c:pt>
                <c:pt idx="539">
                  <c:v>60.26674369563684</c:v>
                </c:pt>
                <c:pt idx="540">
                  <c:v>64.84343224170934</c:v>
                </c:pt>
                <c:pt idx="541">
                  <c:v>69.822809679054</c:v>
                </c:pt>
                <c:pt idx="542">
                  <c:v>82.59080211330914</c:v>
                </c:pt>
                <c:pt idx="543">
                  <c:v>82.15747130418514</c:v>
                </c:pt>
                <c:pt idx="544">
                  <c:v>95.5037474400783</c:v>
                </c:pt>
                <c:pt idx="545">
                  <c:v>36.80228541903589</c:v>
                </c:pt>
                <c:pt idx="546">
                  <c:v>72.65724301127923</c:v>
                </c:pt>
                <c:pt idx="547">
                  <c:v>97.4966889551428</c:v>
                </c:pt>
                <c:pt idx="548">
                  <c:v>23.11692237028225</c:v>
                </c:pt>
                <c:pt idx="549">
                  <c:v>42.94041521814681</c:v>
                </c:pt>
                <c:pt idx="550">
                  <c:v>53.72669568524127</c:v>
                </c:pt>
                <c:pt idx="551">
                  <c:v>61.22179301600334</c:v>
                </c:pt>
                <c:pt idx="552">
                  <c:v>68.76746805672863</c:v>
                </c:pt>
                <c:pt idx="553">
                  <c:v>74.5612680973115</c:v>
                </c:pt>
                <c:pt idx="554">
                  <c:v>77.35547705659492</c:v>
                </c:pt>
                <c:pt idx="555">
                  <c:v>79.35796519765232</c:v>
                </c:pt>
                <c:pt idx="556">
                  <c:v>81.17106281274356</c:v>
                </c:pt>
                <c:pt idx="557">
                  <c:v>76.71169612849531</c:v>
                </c:pt>
                <c:pt idx="558">
                  <c:v>79.30281484391338</c:v>
                </c:pt>
                <c:pt idx="559">
                  <c:v>81.31456200590945</c:v>
                </c:pt>
                <c:pt idx="560">
                  <c:v>76.8805236615073</c:v>
                </c:pt>
                <c:pt idx="561">
                  <c:v>80.27909226746679</c:v>
                </c:pt>
                <c:pt idx="562">
                  <c:v>81.15033532868225</c:v>
                </c:pt>
                <c:pt idx="563">
                  <c:v>77.86370948624602</c:v>
                </c:pt>
                <c:pt idx="564">
                  <c:v>84.95520294092516</c:v>
                </c:pt>
                <c:pt idx="565">
                  <c:v>66.93978810451814</c:v>
                </c:pt>
                <c:pt idx="566">
                  <c:v>82.56633709733157</c:v>
                </c:pt>
                <c:pt idx="567">
                  <c:v>90.42845549738634</c:v>
                </c:pt>
                <c:pt idx="568">
                  <c:v>60.53351986409511</c:v>
                </c:pt>
                <c:pt idx="569">
                  <c:v>92.65349811966536</c:v>
                </c:pt>
                <c:pt idx="570">
                  <c:v>49.93057894800945</c:v>
                </c:pt>
                <c:pt idx="571">
                  <c:v>78.80851624056335</c:v>
                </c:pt>
                <c:pt idx="572">
                  <c:v>95.6233654579395</c:v>
                </c:pt>
                <c:pt idx="573">
                  <c:v>9.619062491268138</c:v>
                </c:pt>
                <c:pt idx="574">
                  <c:v>29.41252795076282</c:v>
                </c:pt>
                <c:pt idx="575">
                  <c:v>43.84042608139113</c:v>
                </c:pt>
                <c:pt idx="576">
                  <c:v>51.94223456962877</c:v>
                </c:pt>
                <c:pt idx="577">
                  <c:v>60.38438947313651</c:v>
                </c:pt>
                <c:pt idx="578">
                  <c:v>68.08815465692815</c:v>
                </c:pt>
                <c:pt idx="579">
                  <c:v>74.79291143708569</c:v>
                </c:pt>
                <c:pt idx="580">
                  <c:v>79.71728021226202</c:v>
                </c:pt>
                <c:pt idx="581">
                  <c:v>82.11574192640973</c:v>
                </c:pt>
                <c:pt idx="582">
                  <c:v>72.43750441521737</c:v>
                </c:pt>
                <c:pt idx="583">
                  <c:v>76.22178151646708</c:v>
                </c:pt>
                <c:pt idx="584">
                  <c:v>78.93423986047345</c:v>
                </c:pt>
                <c:pt idx="585">
                  <c:v>81.01641637728735</c:v>
                </c:pt>
                <c:pt idx="586">
                  <c:v>77.47245068837554</c:v>
                </c:pt>
                <c:pt idx="587">
                  <c:v>80.46021892058683</c:v>
                </c:pt>
                <c:pt idx="588">
                  <c:v>84.15738666182707</c:v>
                </c:pt>
                <c:pt idx="589">
                  <c:v>70.06242513406669</c:v>
                </c:pt>
                <c:pt idx="590">
                  <c:v>84.13388313411797</c:v>
                </c:pt>
                <c:pt idx="591">
                  <c:v>81.26340634266957</c:v>
                </c:pt>
                <c:pt idx="592">
                  <c:v>99.19096793596277</c:v>
                </c:pt>
                <c:pt idx="593">
                  <c:v>20.78431525472388</c:v>
                </c:pt>
                <c:pt idx="594">
                  <c:v>62.89881808359504</c:v>
                </c:pt>
                <c:pt idx="595">
                  <c:v>86.5901252202027</c:v>
                </c:pt>
                <c:pt idx="596">
                  <c:v>67.41383910232284</c:v>
                </c:pt>
                <c:pt idx="597">
                  <c:v>81.90588143692322</c:v>
                </c:pt>
                <c:pt idx="598">
                  <c:v>71.1891346264505</c:v>
                </c:pt>
                <c:pt idx="599">
                  <c:v>71.1105130549092</c:v>
                </c:pt>
                <c:pt idx="600">
                  <c:v>70.8618169409768</c:v>
                </c:pt>
                <c:pt idx="601">
                  <c:v>71.54425504865552</c:v>
                </c:pt>
                <c:pt idx="602">
                  <c:v>72.94982880582274</c:v>
                </c:pt>
                <c:pt idx="603">
                  <c:v>74.57490280479271</c:v>
                </c:pt>
                <c:pt idx="604">
                  <c:v>76.2701894821426</c:v>
                </c:pt>
                <c:pt idx="605">
                  <c:v>77.94531806342022</c:v>
                </c:pt>
                <c:pt idx="606">
                  <c:v>79.66114369873194</c:v>
                </c:pt>
                <c:pt idx="607">
                  <c:v>81.05281714118151</c:v>
                </c:pt>
                <c:pt idx="608">
                  <c:v>76.72198629842011</c:v>
                </c:pt>
                <c:pt idx="609">
                  <c:v>78.62345972792063</c:v>
                </c:pt>
                <c:pt idx="610">
                  <c:v>79.60234238706303</c:v>
                </c:pt>
                <c:pt idx="611">
                  <c:v>80.15552790003352</c:v>
                </c:pt>
                <c:pt idx="612">
                  <c:v>80.69056841688116</c:v>
                </c:pt>
                <c:pt idx="613">
                  <c:v>79.74058214940669</c:v>
                </c:pt>
                <c:pt idx="614">
                  <c:v>88.76866185558377</c:v>
                </c:pt>
                <c:pt idx="615">
                  <c:v>60.44439071432664</c:v>
                </c:pt>
                <c:pt idx="616">
                  <c:v>93.90775236007958</c:v>
                </c:pt>
                <c:pt idx="617">
                  <c:v>44.72485159308899</c:v>
                </c:pt>
                <c:pt idx="618">
                  <c:v>76.07332367702743</c:v>
                </c:pt>
                <c:pt idx="619">
                  <c:v>91.77166678462234</c:v>
                </c:pt>
                <c:pt idx="620">
                  <c:v>36.71782858367327</c:v>
                </c:pt>
                <c:pt idx="621">
                  <c:v>50.99579312241775</c:v>
                </c:pt>
                <c:pt idx="622">
                  <c:v>56.42957216604948</c:v>
                </c:pt>
                <c:pt idx="623">
                  <c:v>59.09538250420913</c:v>
                </c:pt>
                <c:pt idx="624">
                  <c:v>61.29484495476485</c:v>
                </c:pt>
                <c:pt idx="625">
                  <c:v>63.71917825701996</c:v>
                </c:pt>
                <c:pt idx="626">
                  <c:v>66.19514580113292</c:v>
                </c:pt>
                <c:pt idx="627">
                  <c:v>68.64425173027038</c:v>
                </c:pt>
                <c:pt idx="628">
                  <c:v>71.01283560021076</c:v>
                </c:pt>
                <c:pt idx="629">
                  <c:v>73.16709031201091</c:v>
                </c:pt>
                <c:pt idx="630">
                  <c:v>75.08266850886183</c:v>
                </c:pt>
                <c:pt idx="631">
                  <c:v>76.83219720781553</c:v>
                </c:pt>
                <c:pt idx="632">
                  <c:v>78.34040181943745</c:v>
                </c:pt>
                <c:pt idx="633">
                  <c:v>79.29708049115804</c:v>
                </c:pt>
                <c:pt idx="634">
                  <c:v>80.21343516979507</c:v>
                </c:pt>
                <c:pt idx="635">
                  <c:v>80.18540966565872</c:v>
                </c:pt>
                <c:pt idx="636">
                  <c:v>83.13524051601597</c:v>
                </c:pt>
                <c:pt idx="637">
                  <c:v>47.7833682094209</c:v>
                </c:pt>
                <c:pt idx="638">
                  <c:v>37.0132507823502</c:v>
                </c:pt>
                <c:pt idx="639">
                  <c:v>30.06872845859154</c:v>
                </c:pt>
                <c:pt idx="640">
                  <c:v>28.76052581041937</c:v>
                </c:pt>
                <c:pt idx="641">
                  <c:v>27.74774739077309</c:v>
                </c:pt>
                <c:pt idx="642">
                  <c:v>26.96335211883462</c:v>
                </c:pt>
                <c:pt idx="643">
                  <c:v>26.35564392889497</c:v>
                </c:pt>
                <c:pt idx="644">
                  <c:v>25.88470677449737</c:v>
                </c:pt>
                <c:pt idx="645">
                  <c:v>25.51968894918751</c:v>
                </c:pt>
                <c:pt idx="646">
                  <c:v>25.23672599991072</c:v>
                </c:pt>
                <c:pt idx="647">
                  <c:v>25.01734707936432</c:v>
                </c:pt>
                <c:pt idx="648">
                  <c:v>40.54678556136535</c:v>
                </c:pt>
                <c:pt idx="649">
                  <c:v>48.92426558193526</c:v>
                </c:pt>
                <c:pt idx="650">
                  <c:v>54.6072398487591</c:v>
                </c:pt>
                <c:pt idx="651">
                  <c:v>59.48914662685662</c:v>
                </c:pt>
                <c:pt idx="652">
                  <c:v>63.58058550223516</c:v>
                </c:pt>
                <c:pt idx="653">
                  <c:v>67.17237348958399</c:v>
                </c:pt>
                <c:pt idx="654">
                  <c:v>70.15201194715671</c:v>
                </c:pt>
                <c:pt idx="655">
                  <c:v>72.45706062260191</c:v>
                </c:pt>
                <c:pt idx="656">
                  <c:v>74.53474534804017</c:v>
                </c:pt>
                <c:pt idx="657">
                  <c:v>76.31804200911791</c:v>
                </c:pt>
                <c:pt idx="658">
                  <c:v>77.80234312536437</c:v>
                </c:pt>
                <c:pt idx="659">
                  <c:v>79.54013897338725</c:v>
                </c:pt>
                <c:pt idx="660">
                  <c:v>86.18605592855673</c:v>
                </c:pt>
                <c:pt idx="661">
                  <c:v>63.0883333219416</c:v>
                </c:pt>
                <c:pt idx="662">
                  <c:v>85.84898300592445</c:v>
                </c:pt>
                <c:pt idx="663">
                  <c:v>78.72339024909526</c:v>
                </c:pt>
                <c:pt idx="664">
                  <c:v>100.404946601389</c:v>
                </c:pt>
                <c:pt idx="665">
                  <c:v>13.99901284048656</c:v>
                </c:pt>
                <c:pt idx="666">
                  <c:v>56.98758964814943</c:v>
                </c:pt>
                <c:pt idx="667">
                  <c:v>81.85317135025799</c:v>
                </c:pt>
                <c:pt idx="668">
                  <c:v>88.33533574029718</c:v>
                </c:pt>
                <c:pt idx="669">
                  <c:v>54.53808610921424</c:v>
                </c:pt>
                <c:pt idx="670">
                  <c:v>58.3200315172291</c:v>
                </c:pt>
                <c:pt idx="671">
                  <c:v>60.87642982712543</c:v>
                </c:pt>
                <c:pt idx="672">
                  <c:v>63.89091744843154</c:v>
                </c:pt>
                <c:pt idx="673">
                  <c:v>66.43167550880777</c:v>
                </c:pt>
                <c:pt idx="674">
                  <c:v>68.69093573148118</c:v>
                </c:pt>
                <c:pt idx="675">
                  <c:v>70.7556505058717</c:v>
                </c:pt>
                <c:pt idx="676">
                  <c:v>72.549603109175</c:v>
                </c:pt>
                <c:pt idx="677">
                  <c:v>74.26150117182521</c:v>
                </c:pt>
                <c:pt idx="678">
                  <c:v>75.76689602172131</c:v>
                </c:pt>
                <c:pt idx="679">
                  <c:v>76.96600502010745</c:v>
                </c:pt>
                <c:pt idx="680">
                  <c:v>77.87102467622995</c:v>
                </c:pt>
                <c:pt idx="681">
                  <c:v>78.76574848349702</c:v>
                </c:pt>
                <c:pt idx="682">
                  <c:v>79.53947917928946</c:v>
                </c:pt>
                <c:pt idx="683">
                  <c:v>80.3187132911121</c:v>
                </c:pt>
                <c:pt idx="684">
                  <c:v>82.59479541623156</c:v>
                </c:pt>
                <c:pt idx="685">
                  <c:v>73.34262544234525</c:v>
                </c:pt>
                <c:pt idx="686">
                  <c:v>86.82733217282774</c:v>
                </c:pt>
                <c:pt idx="687">
                  <c:v>67.13122537829183</c:v>
                </c:pt>
                <c:pt idx="688">
                  <c:v>90.82019972899536</c:v>
                </c:pt>
                <c:pt idx="689">
                  <c:v>54.8209982596827</c:v>
                </c:pt>
                <c:pt idx="690">
                  <c:v>82.11964678289781</c:v>
                </c:pt>
                <c:pt idx="691">
                  <c:v>89.39327324502937</c:v>
                </c:pt>
                <c:pt idx="692">
                  <c:v>54.3622235664068</c:v>
                </c:pt>
                <c:pt idx="693">
                  <c:v>70.89802185822531</c:v>
                </c:pt>
                <c:pt idx="694">
                  <c:v>71.02501249271192</c:v>
                </c:pt>
                <c:pt idx="695">
                  <c:v>70.32788330979952</c:v>
                </c:pt>
                <c:pt idx="696">
                  <c:v>71.27907695867972</c:v>
                </c:pt>
                <c:pt idx="697">
                  <c:v>73.03538645397566</c:v>
                </c:pt>
                <c:pt idx="698">
                  <c:v>75.31487606324438</c:v>
                </c:pt>
                <c:pt idx="699">
                  <c:v>77.67536184031155</c:v>
                </c:pt>
                <c:pt idx="700">
                  <c:v>80.11848408206437</c:v>
                </c:pt>
                <c:pt idx="701">
                  <c:v>81.97087602864075</c:v>
                </c:pt>
                <c:pt idx="702">
                  <c:v>74.25524641599459</c:v>
                </c:pt>
                <c:pt idx="703">
                  <c:v>78.84754138009078</c:v>
                </c:pt>
                <c:pt idx="704">
                  <c:v>82.35288910365263</c:v>
                </c:pt>
                <c:pt idx="705">
                  <c:v>72.9713769257169</c:v>
                </c:pt>
                <c:pt idx="706">
                  <c:v>77.886265709663</c:v>
                </c:pt>
                <c:pt idx="707">
                  <c:v>81.72139791185361</c:v>
                </c:pt>
                <c:pt idx="708">
                  <c:v>77.10256061647466</c:v>
                </c:pt>
                <c:pt idx="709">
                  <c:v>84.45944470871803</c:v>
                </c:pt>
                <c:pt idx="710">
                  <c:v>70.89892073118645</c:v>
                </c:pt>
                <c:pt idx="711">
                  <c:v>84.92577723431108</c:v>
                </c:pt>
                <c:pt idx="712">
                  <c:v>71.18120218398103</c:v>
                </c:pt>
                <c:pt idx="713">
                  <c:v>83.2572067034916</c:v>
                </c:pt>
                <c:pt idx="714">
                  <c:v>68.30293312297069</c:v>
                </c:pt>
                <c:pt idx="715">
                  <c:v>70.4013398493839</c:v>
                </c:pt>
                <c:pt idx="716">
                  <c:v>73.4497486689179</c:v>
                </c:pt>
                <c:pt idx="717">
                  <c:v>76.53326545325461</c:v>
                </c:pt>
                <c:pt idx="718">
                  <c:v>79.0430752008736</c:v>
                </c:pt>
                <c:pt idx="719">
                  <c:v>81.21685226707677</c:v>
                </c:pt>
                <c:pt idx="720">
                  <c:v>77.03369314709961</c:v>
                </c:pt>
                <c:pt idx="721">
                  <c:v>79.73091060275432</c:v>
                </c:pt>
                <c:pt idx="722">
                  <c:v>81.57579044771917</c:v>
                </c:pt>
                <c:pt idx="723">
                  <c:v>74.58447547157008</c:v>
                </c:pt>
                <c:pt idx="724">
                  <c:v>77.42138523936064</c:v>
                </c:pt>
                <c:pt idx="725">
                  <c:v>79.66383344962632</c:v>
                </c:pt>
                <c:pt idx="726">
                  <c:v>81.60652532082867</c:v>
                </c:pt>
                <c:pt idx="727">
                  <c:v>74.76977388422198</c:v>
                </c:pt>
                <c:pt idx="728">
                  <c:v>77.87308409037844</c:v>
                </c:pt>
                <c:pt idx="729">
                  <c:v>80.29894248991128</c:v>
                </c:pt>
                <c:pt idx="730">
                  <c:v>80.66131626632251</c:v>
                </c:pt>
                <c:pt idx="731">
                  <c:v>79.16057167483103</c:v>
                </c:pt>
                <c:pt idx="732">
                  <c:v>81.79489855556302</c:v>
                </c:pt>
                <c:pt idx="733">
                  <c:v>75.41783525555937</c:v>
                </c:pt>
                <c:pt idx="734">
                  <c:v>83.32548800921788</c:v>
                </c:pt>
                <c:pt idx="735">
                  <c:v>72.79920475891486</c:v>
                </c:pt>
                <c:pt idx="736">
                  <c:v>81.13044255018281</c:v>
                </c:pt>
                <c:pt idx="737">
                  <c:v>80.56544270936328</c:v>
                </c:pt>
                <c:pt idx="738">
                  <c:v>83.03622101744085</c:v>
                </c:pt>
                <c:pt idx="739">
                  <c:v>69.0963987627766</c:v>
                </c:pt>
                <c:pt idx="740">
                  <c:v>73.47830477842484</c:v>
                </c:pt>
                <c:pt idx="741">
                  <c:v>74.31135725367072</c:v>
                </c:pt>
                <c:pt idx="742">
                  <c:v>73.47738265669437</c:v>
                </c:pt>
                <c:pt idx="743">
                  <c:v>72.38153920134647</c:v>
                </c:pt>
                <c:pt idx="744">
                  <c:v>72.14778160454844</c:v>
                </c:pt>
                <c:pt idx="745">
                  <c:v>72.26567839097714</c:v>
                </c:pt>
                <c:pt idx="746">
                  <c:v>72.4883213849164</c:v>
                </c:pt>
                <c:pt idx="747">
                  <c:v>72.79323163046118</c:v>
                </c:pt>
                <c:pt idx="748">
                  <c:v>73.07328958558721</c:v>
                </c:pt>
                <c:pt idx="749">
                  <c:v>73.30791023203912</c:v>
                </c:pt>
                <c:pt idx="750">
                  <c:v>73.59009282101267</c:v>
                </c:pt>
                <c:pt idx="751">
                  <c:v>74.25052229402508</c:v>
                </c:pt>
                <c:pt idx="752">
                  <c:v>75.0532880781011</c:v>
                </c:pt>
                <c:pt idx="753">
                  <c:v>75.60478133298093</c:v>
                </c:pt>
                <c:pt idx="754">
                  <c:v>76.03949360011715</c:v>
                </c:pt>
                <c:pt idx="755">
                  <c:v>76.13637165983394</c:v>
                </c:pt>
                <c:pt idx="756">
                  <c:v>76.51357483541655</c:v>
                </c:pt>
                <c:pt idx="757">
                  <c:v>78.10070734157098</c:v>
                </c:pt>
                <c:pt idx="758">
                  <c:v>81.33858779469733</c:v>
                </c:pt>
                <c:pt idx="759">
                  <c:v>77.51048856742564</c:v>
                </c:pt>
                <c:pt idx="760">
                  <c:v>81.6112797708307</c:v>
                </c:pt>
                <c:pt idx="761">
                  <c:v>76.61461016081607</c:v>
                </c:pt>
                <c:pt idx="762">
                  <c:v>79.34790045724275</c:v>
                </c:pt>
                <c:pt idx="763">
                  <c:v>79.5076576808934</c:v>
                </c:pt>
                <c:pt idx="764">
                  <c:v>78.75402123845546</c:v>
                </c:pt>
                <c:pt idx="765">
                  <c:v>78.12566307380564</c:v>
                </c:pt>
                <c:pt idx="766">
                  <c:v>77.26266455668633</c:v>
                </c:pt>
                <c:pt idx="767">
                  <c:v>77.11047752157043</c:v>
                </c:pt>
                <c:pt idx="768">
                  <c:v>77.31268733434996</c:v>
                </c:pt>
                <c:pt idx="769">
                  <c:v>77.42525512173807</c:v>
                </c:pt>
                <c:pt idx="770">
                  <c:v>76.7908226699463</c:v>
                </c:pt>
                <c:pt idx="771">
                  <c:v>76.08085234936974</c:v>
                </c:pt>
                <c:pt idx="772">
                  <c:v>75.4726937090445</c:v>
                </c:pt>
                <c:pt idx="773">
                  <c:v>74.94893282567368</c:v>
                </c:pt>
                <c:pt idx="774">
                  <c:v>74.57005142572072</c:v>
                </c:pt>
                <c:pt idx="775">
                  <c:v>74.29326567199983</c:v>
                </c:pt>
                <c:pt idx="776">
                  <c:v>74.20299789451704</c:v>
                </c:pt>
                <c:pt idx="777">
                  <c:v>74.27960518835181</c:v>
                </c:pt>
                <c:pt idx="778">
                  <c:v>74.36132962544952</c:v>
                </c:pt>
                <c:pt idx="779">
                  <c:v>74.44559157169928</c:v>
                </c:pt>
                <c:pt idx="780">
                  <c:v>75.36132022427065</c:v>
                </c:pt>
                <c:pt idx="781">
                  <c:v>77.27756201232505</c:v>
                </c:pt>
                <c:pt idx="782">
                  <c:v>81.3781549712746</c:v>
                </c:pt>
                <c:pt idx="783">
                  <c:v>90.77664413574706</c:v>
                </c:pt>
                <c:pt idx="784">
                  <c:v>54.19947156844412</c:v>
                </c:pt>
                <c:pt idx="785">
                  <c:v>86.16705085451596</c:v>
                </c:pt>
                <c:pt idx="786">
                  <c:v>77.43691578670613</c:v>
                </c:pt>
                <c:pt idx="787">
                  <c:v>100.8980870413557</c:v>
                </c:pt>
                <c:pt idx="788">
                  <c:v>7.347674090632395</c:v>
                </c:pt>
                <c:pt idx="789">
                  <c:v>42.41244878109337</c:v>
                </c:pt>
                <c:pt idx="790">
                  <c:v>51.85730543504655</c:v>
                </c:pt>
                <c:pt idx="791">
                  <c:v>58.53324154335591</c:v>
                </c:pt>
                <c:pt idx="792">
                  <c:v>64.9071626418366</c:v>
                </c:pt>
                <c:pt idx="793">
                  <c:v>69.18526217258392</c:v>
                </c:pt>
                <c:pt idx="794">
                  <c:v>72.81960714829611</c:v>
                </c:pt>
                <c:pt idx="795">
                  <c:v>75.36808434477534</c:v>
                </c:pt>
                <c:pt idx="796">
                  <c:v>77.38349174177151</c:v>
                </c:pt>
                <c:pt idx="797">
                  <c:v>79.09362902234627</c:v>
                </c:pt>
                <c:pt idx="798">
                  <c:v>80.53104309130475</c:v>
                </c:pt>
                <c:pt idx="799">
                  <c:v>78.847016569362</c:v>
                </c:pt>
                <c:pt idx="800">
                  <c:v>80.43905007220266</c:v>
                </c:pt>
                <c:pt idx="801">
                  <c:v>79.34069963402691</c:v>
                </c:pt>
                <c:pt idx="802">
                  <c:v>80.82996340628717</c:v>
                </c:pt>
                <c:pt idx="803">
                  <c:v>77.79341372752256</c:v>
                </c:pt>
                <c:pt idx="804">
                  <c:v>80.0589989457963</c:v>
                </c:pt>
                <c:pt idx="805">
                  <c:v>81.8897461972809</c:v>
                </c:pt>
                <c:pt idx="806">
                  <c:v>77.12022522798918</c:v>
                </c:pt>
                <c:pt idx="807">
                  <c:v>83.46280872216424</c:v>
                </c:pt>
                <c:pt idx="808">
                  <c:v>72.6688497942171</c:v>
                </c:pt>
                <c:pt idx="809">
                  <c:v>100.504503678847</c:v>
                </c:pt>
                <c:pt idx="810">
                  <c:v>12.19855993078761</c:v>
                </c:pt>
                <c:pt idx="811">
                  <c:v>54.89083814662005</c:v>
                </c:pt>
                <c:pt idx="812">
                  <c:v>78.4416704054307</c:v>
                </c:pt>
                <c:pt idx="813">
                  <c:v>89.39148396406878</c:v>
                </c:pt>
                <c:pt idx="814">
                  <c:v>37.518893613082</c:v>
                </c:pt>
                <c:pt idx="815">
                  <c:v>45.47106644788901</c:v>
                </c:pt>
                <c:pt idx="816">
                  <c:v>50.09505379389927</c:v>
                </c:pt>
                <c:pt idx="817">
                  <c:v>53.90718936621914</c:v>
                </c:pt>
                <c:pt idx="818">
                  <c:v>57.01113715754946</c:v>
                </c:pt>
                <c:pt idx="819">
                  <c:v>59.464496529756</c:v>
                </c:pt>
                <c:pt idx="820">
                  <c:v>61.45006587536845</c:v>
                </c:pt>
                <c:pt idx="821">
                  <c:v>63.1715852119373</c:v>
                </c:pt>
                <c:pt idx="822">
                  <c:v>64.56988853806102</c:v>
                </c:pt>
                <c:pt idx="823">
                  <c:v>65.82089330979187</c:v>
                </c:pt>
                <c:pt idx="824">
                  <c:v>66.7621927747165</c:v>
                </c:pt>
                <c:pt idx="825">
                  <c:v>67.51818774435764</c:v>
                </c:pt>
                <c:pt idx="826">
                  <c:v>68.13454650410364</c:v>
                </c:pt>
                <c:pt idx="827">
                  <c:v>68.66833408344092</c:v>
                </c:pt>
                <c:pt idx="828">
                  <c:v>69.89320254192044</c:v>
                </c:pt>
                <c:pt idx="829">
                  <c:v>71.29234739621529</c:v>
                </c:pt>
                <c:pt idx="830">
                  <c:v>72.68678522390313</c:v>
                </c:pt>
                <c:pt idx="831">
                  <c:v>74.24819523277835</c:v>
                </c:pt>
                <c:pt idx="832">
                  <c:v>73.20571440103336</c:v>
                </c:pt>
                <c:pt idx="833">
                  <c:v>75.06609531111003</c:v>
                </c:pt>
                <c:pt idx="834">
                  <c:v>74.64586868593936</c:v>
                </c:pt>
                <c:pt idx="835">
                  <c:v>74.98072452163752</c:v>
                </c:pt>
                <c:pt idx="836">
                  <c:v>72.3022930971376</c:v>
                </c:pt>
                <c:pt idx="837">
                  <c:v>70.36990408493126</c:v>
                </c:pt>
                <c:pt idx="838">
                  <c:v>69.0754674938029</c:v>
                </c:pt>
                <c:pt idx="839">
                  <c:v>67.99756311456778</c:v>
                </c:pt>
                <c:pt idx="840">
                  <c:v>67.27037234001664</c:v>
                </c:pt>
                <c:pt idx="841">
                  <c:v>66.8140637825397</c:v>
                </c:pt>
                <c:pt idx="842">
                  <c:v>66.4151550670164</c:v>
                </c:pt>
                <c:pt idx="843">
                  <c:v>66.05849582712014</c:v>
                </c:pt>
                <c:pt idx="844">
                  <c:v>65.74769139994496</c:v>
                </c:pt>
                <c:pt idx="845">
                  <c:v>65.46470953895291</c:v>
                </c:pt>
                <c:pt idx="846">
                  <c:v>65.22227080364226</c:v>
                </c:pt>
                <c:pt idx="847">
                  <c:v>65.05804696342197</c:v>
                </c:pt>
                <c:pt idx="848">
                  <c:v>64.96004841487949</c:v>
                </c:pt>
                <c:pt idx="849">
                  <c:v>64.92423188711988</c:v>
                </c:pt>
                <c:pt idx="850">
                  <c:v>64.99823536559073</c:v>
                </c:pt>
                <c:pt idx="851">
                  <c:v>65.09353047286791</c:v>
                </c:pt>
                <c:pt idx="852">
                  <c:v>65.55771980237188</c:v>
                </c:pt>
                <c:pt idx="853">
                  <c:v>68.03681794034783</c:v>
                </c:pt>
                <c:pt idx="854">
                  <c:v>72.90166713393054</c:v>
                </c:pt>
                <c:pt idx="855">
                  <c:v>81.87953382014291</c:v>
                </c:pt>
                <c:pt idx="856">
                  <c:v>90.63787701939245</c:v>
                </c:pt>
                <c:pt idx="857">
                  <c:v>57.4268921612083</c:v>
                </c:pt>
                <c:pt idx="858">
                  <c:v>82.22548054838391</c:v>
                </c:pt>
                <c:pt idx="859">
                  <c:v>94.08983197121735</c:v>
                </c:pt>
                <c:pt idx="860">
                  <c:v>38.33226700358131</c:v>
                </c:pt>
                <c:pt idx="861">
                  <c:v>60.04973516315344</c:v>
                </c:pt>
                <c:pt idx="862">
                  <c:v>66.2179119639285</c:v>
                </c:pt>
                <c:pt idx="863">
                  <c:v>70.28517055900237</c:v>
                </c:pt>
                <c:pt idx="864">
                  <c:v>72.434255185306</c:v>
                </c:pt>
                <c:pt idx="865">
                  <c:v>74.3093057797152</c:v>
                </c:pt>
                <c:pt idx="866">
                  <c:v>76.35058164050632</c:v>
                </c:pt>
                <c:pt idx="867">
                  <c:v>77.87172431731791</c:v>
                </c:pt>
                <c:pt idx="868">
                  <c:v>79.35532637377499</c:v>
                </c:pt>
                <c:pt idx="869">
                  <c:v>80.82256183935434</c:v>
                </c:pt>
                <c:pt idx="870">
                  <c:v>77.99899954769994</c:v>
                </c:pt>
                <c:pt idx="871">
                  <c:v>80.3354735076544</c:v>
                </c:pt>
                <c:pt idx="872">
                  <c:v>80.508290040524</c:v>
                </c:pt>
                <c:pt idx="873">
                  <c:v>79.79396725322297</c:v>
                </c:pt>
                <c:pt idx="874">
                  <c:v>81.9293416944128</c:v>
                </c:pt>
                <c:pt idx="875">
                  <c:v>73.6566468374866</c:v>
                </c:pt>
                <c:pt idx="876">
                  <c:v>78.59969987686541</c:v>
                </c:pt>
                <c:pt idx="877">
                  <c:v>81.52353391735264</c:v>
                </c:pt>
                <c:pt idx="878">
                  <c:v>77.62506269508886</c:v>
                </c:pt>
                <c:pt idx="879">
                  <c:v>94.77887366081571</c:v>
                </c:pt>
                <c:pt idx="880">
                  <c:v>36.55275189283298</c:v>
                </c:pt>
                <c:pt idx="881">
                  <c:v>69.47988593043945</c:v>
                </c:pt>
                <c:pt idx="882">
                  <c:v>95.7422331591042</c:v>
                </c:pt>
                <c:pt idx="883">
                  <c:v>33.43064196922993</c:v>
                </c:pt>
                <c:pt idx="884">
                  <c:v>68.41910433867198</c:v>
                </c:pt>
                <c:pt idx="885">
                  <c:v>83.27423796753264</c:v>
                </c:pt>
                <c:pt idx="886">
                  <c:v>66.64243875686226</c:v>
                </c:pt>
                <c:pt idx="887">
                  <c:v>70.27478892917169</c:v>
                </c:pt>
                <c:pt idx="888">
                  <c:v>74.80818050378363</c:v>
                </c:pt>
                <c:pt idx="889">
                  <c:v>77.34124759416715</c:v>
                </c:pt>
                <c:pt idx="890">
                  <c:v>78.69135981287586</c:v>
                </c:pt>
                <c:pt idx="891">
                  <c:v>79.68788271528777</c:v>
                </c:pt>
                <c:pt idx="892">
                  <c:v>80.61815509540834</c:v>
                </c:pt>
                <c:pt idx="893">
                  <c:v>78.16785396489757</c:v>
                </c:pt>
                <c:pt idx="894">
                  <c:v>79.60428619537445</c:v>
                </c:pt>
                <c:pt idx="895">
                  <c:v>80.55890083136693</c:v>
                </c:pt>
                <c:pt idx="896">
                  <c:v>78.35027924630507</c:v>
                </c:pt>
                <c:pt idx="897">
                  <c:v>79.23173538853578</c:v>
                </c:pt>
                <c:pt idx="898">
                  <c:v>79.86772005328181</c:v>
                </c:pt>
                <c:pt idx="899">
                  <c:v>80.29080699396141</c:v>
                </c:pt>
                <c:pt idx="900">
                  <c:v>79.35274722658282</c:v>
                </c:pt>
                <c:pt idx="901">
                  <c:v>81.52083956178978</c:v>
                </c:pt>
                <c:pt idx="902">
                  <c:v>74.5111076971015</c:v>
                </c:pt>
                <c:pt idx="903">
                  <c:v>76.93804093834361</c:v>
                </c:pt>
                <c:pt idx="904">
                  <c:v>77.57469213316678</c:v>
                </c:pt>
                <c:pt idx="905">
                  <c:v>74.98886506045693</c:v>
                </c:pt>
                <c:pt idx="906">
                  <c:v>73.87037011309715</c:v>
                </c:pt>
                <c:pt idx="907">
                  <c:v>75.08151497019314</c:v>
                </c:pt>
                <c:pt idx="908">
                  <c:v>74.91084202325885</c:v>
                </c:pt>
                <c:pt idx="909">
                  <c:v>75.33078745778384</c:v>
                </c:pt>
                <c:pt idx="910">
                  <c:v>72.32288418569014</c:v>
                </c:pt>
                <c:pt idx="911">
                  <c:v>69.93327225295897</c:v>
                </c:pt>
                <c:pt idx="912">
                  <c:v>68.26183768287906</c:v>
                </c:pt>
                <c:pt idx="913">
                  <c:v>66.92231145062688</c:v>
                </c:pt>
                <c:pt idx="914">
                  <c:v>65.97770814569449</c:v>
                </c:pt>
                <c:pt idx="915">
                  <c:v>65.4972916688782</c:v>
                </c:pt>
                <c:pt idx="916">
                  <c:v>65.32913351939791</c:v>
                </c:pt>
                <c:pt idx="917">
                  <c:v>65.3114229489274</c:v>
                </c:pt>
                <c:pt idx="918">
                  <c:v>65.32089647985241</c:v>
                </c:pt>
                <c:pt idx="919">
                  <c:v>65.211887623458</c:v>
                </c:pt>
                <c:pt idx="920">
                  <c:v>64.99394274459261</c:v>
                </c:pt>
                <c:pt idx="921">
                  <c:v>64.87944430740457</c:v>
                </c:pt>
                <c:pt idx="922">
                  <c:v>64.8217270528565</c:v>
                </c:pt>
                <c:pt idx="923">
                  <c:v>64.84641818033806</c:v>
                </c:pt>
                <c:pt idx="924">
                  <c:v>65.61292036965805</c:v>
                </c:pt>
                <c:pt idx="925">
                  <c:v>66.56706365918067</c:v>
                </c:pt>
                <c:pt idx="926">
                  <c:v>68.5561414591115</c:v>
                </c:pt>
                <c:pt idx="927">
                  <c:v>65.70383969086252</c:v>
                </c:pt>
                <c:pt idx="928">
                  <c:v>71.73116823663892</c:v>
                </c:pt>
                <c:pt idx="929">
                  <c:v>87.9440514438634</c:v>
                </c:pt>
                <c:pt idx="930">
                  <c:v>48.02001092034913</c:v>
                </c:pt>
                <c:pt idx="931">
                  <c:v>61.8541485866914</c:v>
                </c:pt>
                <c:pt idx="932">
                  <c:v>78.50994797524603</c:v>
                </c:pt>
                <c:pt idx="933">
                  <c:v>80.04567867316718</c:v>
                </c:pt>
                <c:pt idx="934">
                  <c:v>75.77726318626936</c:v>
                </c:pt>
                <c:pt idx="935">
                  <c:v>74.66285888546564</c:v>
                </c:pt>
                <c:pt idx="936">
                  <c:v>74.44667033149747</c:v>
                </c:pt>
                <c:pt idx="937">
                  <c:v>74.23660347937396</c:v>
                </c:pt>
                <c:pt idx="938">
                  <c:v>75.09788851727099</c:v>
                </c:pt>
                <c:pt idx="939">
                  <c:v>75.91450518853343</c:v>
                </c:pt>
                <c:pt idx="940">
                  <c:v>76.17445702939688</c:v>
                </c:pt>
                <c:pt idx="941">
                  <c:v>76.40809085821827</c:v>
                </c:pt>
                <c:pt idx="942">
                  <c:v>77.26675255031385</c:v>
                </c:pt>
                <c:pt idx="943">
                  <c:v>78.58218057515705</c:v>
                </c:pt>
                <c:pt idx="944">
                  <c:v>80.1612565870492</c:v>
                </c:pt>
                <c:pt idx="945">
                  <c:v>80.55208258943847</c:v>
                </c:pt>
                <c:pt idx="946">
                  <c:v>78.87559308062906</c:v>
                </c:pt>
                <c:pt idx="947">
                  <c:v>81.15259296662781</c:v>
                </c:pt>
                <c:pt idx="948">
                  <c:v>77.7587600281136</c:v>
                </c:pt>
                <c:pt idx="949">
                  <c:v>79.0869737299738</c:v>
                </c:pt>
                <c:pt idx="950">
                  <c:v>81.16154066310592</c:v>
                </c:pt>
                <c:pt idx="951">
                  <c:v>90.08272629123325</c:v>
                </c:pt>
                <c:pt idx="952">
                  <c:v>50.11812970554885</c:v>
                </c:pt>
                <c:pt idx="953">
                  <c:v>77.24684562645477</c:v>
                </c:pt>
                <c:pt idx="954">
                  <c:v>92.4400564979061</c:v>
                </c:pt>
                <c:pt idx="955">
                  <c:v>37.76004031175256</c:v>
                </c:pt>
                <c:pt idx="956">
                  <c:v>58.27834278176176</c:v>
                </c:pt>
                <c:pt idx="957">
                  <c:v>65.0772506571946</c:v>
                </c:pt>
                <c:pt idx="958">
                  <c:v>68.97395901668666</c:v>
                </c:pt>
                <c:pt idx="959">
                  <c:v>71.47234276883424</c:v>
                </c:pt>
                <c:pt idx="960">
                  <c:v>73.01296374846025</c:v>
                </c:pt>
                <c:pt idx="961">
                  <c:v>74.64946493679731</c:v>
                </c:pt>
                <c:pt idx="962">
                  <c:v>76.24164317472033</c:v>
                </c:pt>
                <c:pt idx="963">
                  <c:v>78.20084886759119</c:v>
                </c:pt>
                <c:pt idx="964">
                  <c:v>80.40763187228829</c:v>
                </c:pt>
                <c:pt idx="965">
                  <c:v>79.72074707727141</c:v>
                </c:pt>
                <c:pt idx="966">
                  <c:v>81.19605401158969</c:v>
                </c:pt>
                <c:pt idx="967">
                  <c:v>76.8521552595043</c:v>
                </c:pt>
                <c:pt idx="968">
                  <c:v>79.77604632427784</c:v>
                </c:pt>
                <c:pt idx="969">
                  <c:v>82.5351950017106</c:v>
                </c:pt>
                <c:pt idx="970">
                  <c:v>70.54744830386331</c:v>
                </c:pt>
                <c:pt idx="971">
                  <c:v>75.08043986970969</c:v>
                </c:pt>
                <c:pt idx="972">
                  <c:v>78.97022955796812</c:v>
                </c:pt>
                <c:pt idx="973">
                  <c:v>80.65813254579571</c:v>
                </c:pt>
                <c:pt idx="974">
                  <c:v>78.6263392648619</c:v>
                </c:pt>
                <c:pt idx="975">
                  <c:v>92.77753782914706</c:v>
                </c:pt>
                <c:pt idx="976">
                  <c:v>42.8793675542514</c:v>
                </c:pt>
                <c:pt idx="977">
                  <c:v>74.1549365607361</c:v>
                </c:pt>
                <c:pt idx="978">
                  <c:v>98.05455330881756</c:v>
                </c:pt>
                <c:pt idx="979">
                  <c:v>6.970013722794462</c:v>
                </c:pt>
                <c:pt idx="980">
                  <c:v>31.80445556579537</c:v>
                </c:pt>
                <c:pt idx="981">
                  <c:v>49.70725201725873</c:v>
                </c:pt>
                <c:pt idx="982">
                  <c:v>55.61333183206617</c:v>
                </c:pt>
                <c:pt idx="983">
                  <c:v>58.81524991662744</c:v>
                </c:pt>
                <c:pt idx="984">
                  <c:v>62.1046115478108</c:v>
                </c:pt>
                <c:pt idx="985">
                  <c:v>65.55670721186932</c:v>
                </c:pt>
                <c:pt idx="986">
                  <c:v>68.9027806850308</c:v>
                </c:pt>
                <c:pt idx="987">
                  <c:v>71.90915986077908</c:v>
                </c:pt>
                <c:pt idx="988">
                  <c:v>74.65743538732626</c:v>
                </c:pt>
                <c:pt idx="989">
                  <c:v>77.02810573973233</c:v>
                </c:pt>
                <c:pt idx="990">
                  <c:v>79.0135239436294</c:v>
                </c:pt>
                <c:pt idx="991">
                  <c:v>80.22855216768022</c:v>
                </c:pt>
                <c:pt idx="992">
                  <c:v>80.23365643094204</c:v>
                </c:pt>
                <c:pt idx="993">
                  <c:v>80.23135167586352</c:v>
                </c:pt>
                <c:pt idx="994">
                  <c:v>79.96323311649057</c:v>
                </c:pt>
                <c:pt idx="995">
                  <c:v>80.7507232271717</c:v>
                </c:pt>
                <c:pt idx="996">
                  <c:v>77.92917806510344</c:v>
                </c:pt>
                <c:pt idx="997">
                  <c:v>80.02701305487548</c:v>
                </c:pt>
                <c:pt idx="998">
                  <c:v>81.25138932026295</c:v>
                </c:pt>
                <c:pt idx="999">
                  <c:v>76.12857833112322</c:v>
                </c:pt>
                <c:pt idx="1000">
                  <c:v>79.74294883008595</c:v>
                </c:pt>
                <c:pt idx="1001">
                  <c:v>83.41664730662572</c:v>
                </c:pt>
                <c:pt idx="1002">
                  <c:v>71.07527008198025</c:v>
                </c:pt>
                <c:pt idx="1003">
                  <c:v>89.74081684469547</c:v>
                </c:pt>
                <c:pt idx="1004">
                  <c:v>46.69535133986637</c:v>
                </c:pt>
                <c:pt idx="1005">
                  <c:v>55.20505577125287</c:v>
                </c:pt>
                <c:pt idx="1006">
                  <c:v>56.66576810984812</c:v>
                </c:pt>
                <c:pt idx="1007">
                  <c:v>57.81971290195642</c:v>
                </c:pt>
                <c:pt idx="1008">
                  <c:v>59.62243850264447</c:v>
                </c:pt>
                <c:pt idx="1009">
                  <c:v>61.80784559673867</c:v>
                </c:pt>
                <c:pt idx="1010">
                  <c:v>64.07345733797312</c:v>
                </c:pt>
                <c:pt idx="1011">
                  <c:v>66.47766723756265</c:v>
                </c:pt>
                <c:pt idx="1012">
                  <c:v>68.68921212087596</c:v>
                </c:pt>
                <c:pt idx="1013">
                  <c:v>70.8486457754244</c:v>
                </c:pt>
                <c:pt idx="1014">
                  <c:v>72.84031180830723</c:v>
                </c:pt>
                <c:pt idx="1015">
                  <c:v>74.5296697606086</c:v>
                </c:pt>
                <c:pt idx="1016">
                  <c:v>75.843517989342</c:v>
                </c:pt>
                <c:pt idx="1017">
                  <c:v>76.83293434204776</c:v>
                </c:pt>
                <c:pt idx="1018">
                  <c:v>77.72162879846157</c:v>
                </c:pt>
                <c:pt idx="1019">
                  <c:v>78.51423101458759</c:v>
                </c:pt>
                <c:pt idx="1020">
                  <c:v>80.22706134353348</c:v>
                </c:pt>
                <c:pt idx="1021">
                  <c:v>80.6372873624918</c:v>
                </c:pt>
                <c:pt idx="1022">
                  <c:v>70.47137222979975</c:v>
                </c:pt>
                <c:pt idx="1023">
                  <c:v>80.37428634004132</c:v>
                </c:pt>
                <c:pt idx="1024">
                  <c:v>89.84500298648946</c:v>
                </c:pt>
                <c:pt idx="1025">
                  <c:v>43.1392493298271</c:v>
                </c:pt>
                <c:pt idx="1026">
                  <c:v>65.9942411639379</c:v>
                </c:pt>
                <c:pt idx="1027">
                  <c:v>82.52080866285235</c:v>
                </c:pt>
                <c:pt idx="1028">
                  <c:v>79.57384464058845</c:v>
                </c:pt>
                <c:pt idx="1029">
                  <c:v>84.44773198525015</c:v>
                </c:pt>
                <c:pt idx="1030">
                  <c:v>54.30418742821634</c:v>
                </c:pt>
                <c:pt idx="1031">
                  <c:v>54.3483076027258</c:v>
                </c:pt>
                <c:pt idx="1032">
                  <c:v>55.73350624146842</c:v>
                </c:pt>
                <c:pt idx="1033">
                  <c:v>58.14075326642557</c:v>
                </c:pt>
                <c:pt idx="1034">
                  <c:v>61.03407323342995</c:v>
                </c:pt>
                <c:pt idx="1035">
                  <c:v>64.04952468698837</c:v>
                </c:pt>
                <c:pt idx="1036">
                  <c:v>66.94623992196885</c:v>
                </c:pt>
                <c:pt idx="1037">
                  <c:v>69.53772465363964</c:v>
                </c:pt>
                <c:pt idx="1038">
                  <c:v>71.81195311214025</c:v>
                </c:pt>
                <c:pt idx="1039">
                  <c:v>73.81848621379238</c:v>
                </c:pt>
                <c:pt idx="1040">
                  <c:v>75.49110873723772</c:v>
                </c:pt>
                <c:pt idx="1041">
                  <c:v>76.92890213050043</c:v>
                </c:pt>
                <c:pt idx="1042">
                  <c:v>78.11001903871283</c:v>
                </c:pt>
                <c:pt idx="1043">
                  <c:v>78.95785972545113</c:v>
                </c:pt>
                <c:pt idx="1044">
                  <c:v>79.97565222346628</c:v>
                </c:pt>
                <c:pt idx="1045">
                  <c:v>82.74394852061958</c:v>
                </c:pt>
                <c:pt idx="1046">
                  <c:v>69.03696006145057</c:v>
                </c:pt>
                <c:pt idx="1047">
                  <c:v>77.61437548771584</c:v>
                </c:pt>
                <c:pt idx="1048">
                  <c:v>92.58261139855168</c:v>
                </c:pt>
                <c:pt idx="1049">
                  <c:v>42.49038608110068</c:v>
                </c:pt>
                <c:pt idx="1050">
                  <c:v>69.63546555888665</c:v>
                </c:pt>
                <c:pt idx="1051">
                  <c:v>89.66172777005414</c:v>
                </c:pt>
                <c:pt idx="1052">
                  <c:v>31.070104984276</c:v>
                </c:pt>
                <c:pt idx="1053">
                  <c:v>43.03560423715116</c:v>
                </c:pt>
                <c:pt idx="1054">
                  <c:v>43.38799730857507</c:v>
                </c:pt>
                <c:pt idx="1055">
                  <c:v>45.03045834758106</c:v>
                </c:pt>
                <c:pt idx="1056">
                  <c:v>47.83215900993928</c:v>
                </c:pt>
                <c:pt idx="1057">
                  <c:v>51.2413390130061</c:v>
                </c:pt>
                <c:pt idx="1058">
                  <c:v>54.59140323937604</c:v>
                </c:pt>
                <c:pt idx="1059">
                  <c:v>57.85931779503092</c:v>
                </c:pt>
                <c:pt idx="1060">
                  <c:v>61.01011092509975</c:v>
                </c:pt>
                <c:pt idx="1061">
                  <c:v>63.75703038255064</c:v>
                </c:pt>
                <c:pt idx="1062">
                  <c:v>65.97347004861696</c:v>
                </c:pt>
                <c:pt idx="1063">
                  <c:v>67.78379079340215</c:v>
                </c:pt>
                <c:pt idx="1064">
                  <c:v>69.35384607602634</c:v>
                </c:pt>
                <c:pt idx="1065">
                  <c:v>70.8035311382434</c:v>
                </c:pt>
                <c:pt idx="1066">
                  <c:v>72.0442236343381</c:v>
                </c:pt>
                <c:pt idx="1067">
                  <c:v>73.05543668079815</c:v>
                </c:pt>
                <c:pt idx="1068">
                  <c:v>75.32877060043543</c:v>
                </c:pt>
                <c:pt idx="1069">
                  <c:v>77.1941491850466</c:v>
                </c:pt>
                <c:pt idx="1070">
                  <c:v>74.67189526343932</c:v>
                </c:pt>
                <c:pt idx="1071">
                  <c:v>86.36867536997576</c:v>
                </c:pt>
                <c:pt idx="1072">
                  <c:v>65.39378428720905</c:v>
                </c:pt>
                <c:pt idx="1073">
                  <c:v>84.33559244487162</c:v>
                </c:pt>
                <c:pt idx="1074">
                  <c:v>61.78058906707398</c:v>
                </c:pt>
                <c:pt idx="1075">
                  <c:v>77.7804737718425</c:v>
                </c:pt>
                <c:pt idx="1076">
                  <c:v>78.15414354442993</c:v>
                </c:pt>
                <c:pt idx="1077">
                  <c:v>73.38016132515925</c:v>
                </c:pt>
                <c:pt idx="1078">
                  <c:v>66.87906532718914</c:v>
                </c:pt>
                <c:pt idx="1079">
                  <c:v>62.66719725092178</c:v>
                </c:pt>
                <c:pt idx="1080">
                  <c:v>60.85423501260203</c:v>
                </c:pt>
                <c:pt idx="1081">
                  <c:v>60.41014271577786</c:v>
                </c:pt>
                <c:pt idx="1082">
                  <c:v>60.77390193020203</c:v>
                </c:pt>
                <c:pt idx="1083">
                  <c:v>61.73179846623225</c:v>
                </c:pt>
                <c:pt idx="1084">
                  <c:v>63.1219867110858</c:v>
                </c:pt>
                <c:pt idx="1085">
                  <c:v>64.84844717387364</c:v>
                </c:pt>
                <c:pt idx="1086">
                  <c:v>66.35503997622709</c:v>
                </c:pt>
                <c:pt idx="1087">
                  <c:v>67.32355214008889</c:v>
                </c:pt>
                <c:pt idx="1088">
                  <c:v>68.12067611710991</c:v>
                </c:pt>
                <c:pt idx="1089">
                  <c:v>68.73192080215641</c:v>
                </c:pt>
                <c:pt idx="1090">
                  <c:v>69.13401363279922</c:v>
                </c:pt>
                <c:pt idx="1091">
                  <c:v>69.36366839484685</c:v>
                </c:pt>
                <c:pt idx="1092">
                  <c:v>69.59127911193497</c:v>
                </c:pt>
                <c:pt idx="1093">
                  <c:v>69.56911658977108</c:v>
                </c:pt>
                <c:pt idx="1094">
                  <c:v>69.67213733316794</c:v>
                </c:pt>
                <c:pt idx="1095">
                  <c:v>71.2867301657658</c:v>
                </c:pt>
                <c:pt idx="1096">
                  <c:v>81.46023825845441</c:v>
                </c:pt>
                <c:pt idx="1097">
                  <c:v>73.36289327848384</c:v>
                </c:pt>
                <c:pt idx="1098">
                  <c:v>77.66275587910447</c:v>
                </c:pt>
                <c:pt idx="1099">
                  <c:v>91.02509441416667</c:v>
                </c:pt>
                <c:pt idx="1100">
                  <c:v>38.67372232771147</c:v>
                </c:pt>
                <c:pt idx="1101">
                  <c:v>45.19228349039469</c:v>
                </c:pt>
                <c:pt idx="1102">
                  <c:v>45.9865793746491</c:v>
                </c:pt>
                <c:pt idx="1103">
                  <c:v>46.93009063697396</c:v>
                </c:pt>
                <c:pt idx="1104">
                  <c:v>48.64549371440197</c:v>
                </c:pt>
                <c:pt idx="1105">
                  <c:v>51.20141345300058</c:v>
                </c:pt>
                <c:pt idx="1106">
                  <c:v>53.96160586423619</c:v>
                </c:pt>
                <c:pt idx="1107">
                  <c:v>56.59913557905868</c:v>
                </c:pt>
                <c:pt idx="1108">
                  <c:v>59.09440618705649</c:v>
                </c:pt>
                <c:pt idx="1109">
                  <c:v>61.11453908923146</c:v>
                </c:pt>
                <c:pt idx="1110">
                  <c:v>62.6539652057749</c:v>
                </c:pt>
                <c:pt idx="1111">
                  <c:v>63.65914385216663</c:v>
                </c:pt>
                <c:pt idx="1112">
                  <c:v>64.40949385476638</c:v>
                </c:pt>
                <c:pt idx="1113">
                  <c:v>64.95228234123354</c:v>
                </c:pt>
                <c:pt idx="1114">
                  <c:v>65.34650986631555</c:v>
                </c:pt>
                <c:pt idx="1115">
                  <c:v>65.67247319902717</c:v>
                </c:pt>
                <c:pt idx="1116">
                  <c:v>66.16107266939292</c:v>
                </c:pt>
                <c:pt idx="1117">
                  <c:v>66.96563048282328</c:v>
                </c:pt>
                <c:pt idx="1118">
                  <c:v>67.31163087061978</c:v>
                </c:pt>
                <c:pt idx="1119">
                  <c:v>66.75260927204133</c:v>
                </c:pt>
                <c:pt idx="1120">
                  <c:v>67.87673680954381</c:v>
                </c:pt>
                <c:pt idx="1121">
                  <c:v>69.01472938794708</c:v>
                </c:pt>
                <c:pt idx="1122">
                  <c:v>69.72416710353987</c:v>
                </c:pt>
                <c:pt idx="1123">
                  <c:v>69.4731991257487</c:v>
                </c:pt>
                <c:pt idx="1124">
                  <c:v>66.9176760135712</c:v>
                </c:pt>
                <c:pt idx="1125">
                  <c:v>65.11667161851177</c:v>
                </c:pt>
                <c:pt idx="1126">
                  <c:v>63.35826926903938</c:v>
                </c:pt>
                <c:pt idx="1127">
                  <c:v>62.90458850821211</c:v>
                </c:pt>
                <c:pt idx="1128">
                  <c:v>62.96020096960626</c:v>
                </c:pt>
                <c:pt idx="1129">
                  <c:v>63.35754390731851</c:v>
                </c:pt>
                <c:pt idx="1130">
                  <c:v>63.70747567025835</c:v>
                </c:pt>
                <c:pt idx="1131">
                  <c:v>63.98410319839392</c:v>
                </c:pt>
                <c:pt idx="1132">
                  <c:v>64.27540010592256</c:v>
                </c:pt>
                <c:pt idx="1133">
                  <c:v>64.7221334230576</c:v>
                </c:pt>
                <c:pt idx="1134">
                  <c:v>65.50943613580445</c:v>
                </c:pt>
                <c:pt idx="1135">
                  <c:v>66.20110567600757</c:v>
                </c:pt>
                <c:pt idx="1136">
                  <c:v>66.62788069569765</c:v>
                </c:pt>
                <c:pt idx="1137">
                  <c:v>66.89118413280931</c:v>
                </c:pt>
                <c:pt idx="1138">
                  <c:v>67.36213499005551</c:v>
                </c:pt>
                <c:pt idx="1139">
                  <c:v>68.3152960163838</c:v>
                </c:pt>
                <c:pt idx="1140">
                  <c:v>69.5252371359586</c:v>
                </c:pt>
                <c:pt idx="1141">
                  <c:v>72.4746164841308</c:v>
                </c:pt>
                <c:pt idx="1142">
                  <c:v>75.28056529192383</c:v>
                </c:pt>
                <c:pt idx="1143">
                  <c:v>82.34602931738077</c:v>
                </c:pt>
                <c:pt idx="1144">
                  <c:v>83.81358329229357</c:v>
                </c:pt>
                <c:pt idx="1145">
                  <c:v>79.69047849442532</c:v>
                </c:pt>
                <c:pt idx="1146">
                  <c:v>100.6387204146732</c:v>
                </c:pt>
                <c:pt idx="1147">
                  <c:v>-2.316521331210836</c:v>
                </c:pt>
                <c:pt idx="1148">
                  <c:v>34.8831413176388</c:v>
                </c:pt>
                <c:pt idx="1149">
                  <c:v>50.57817449506978</c:v>
                </c:pt>
                <c:pt idx="1150">
                  <c:v>55.24119140197021</c:v>
                </c:pt>
                <c:pt idx="1151">
                  <c:v>58.55755690488897</c:v>
                </c:pt>
                <c:pt idx="1152">
                  <c:v>61.85210950520062</c:v>
                </c:pt>
                <c:pt idx="1153">
                  <c:v>65.02023324432886</c:v>
                </c:pt>
                <c:pt idx="1154">
                  <c:v>67.97611710026744</c:v>
                </c:pt>
                <c:pt idx="1155">
                  <c:v>70.5202024943471</c:v>
                </c:pt>
                <c:pt idx="1156">
                  <c:v>72.93772166578295</c:v>
                </c:pt>
                <c:pt idx="1157">
                  <c:v>75.06212536548102</c:v>
                </c:pt>
                <c:pt idx="1158">
                  <c:v>76.84454885409457</c:v>
                </c:pt>
                <c:pt idx="1159">
                  <c:v>78.555791129174</c:v>
                </c:pt>
                <c:pt idx="1160">
                  <c:v>79.82412744369598</c:v>
                </c:pt>
                <c:pt idx="1161">
                  <c:v>81.00487913490832</c:v>
                </c:pt>
                <c:pt idx="1162">
                  <c:v>76.51683601450304</c:v>
                </c:pt>
                <c:pt idx="1163">
                  <c:v>78.04898518619922</c:v>
                </c:pt>
                <c:pt idx="1164">
                  <c:v>78.9094794281339</c:v>
                </c:pt>
                <c:pt idx="1165">
                  <c:v>79.84133004862352</c:v>
                </c:pt>
                <c:pt idx="1166">
                  <c:v>82.72846577283394</c:v>
                </c:pt>
                <c:pt idx="1167">
                  <c:v>71.89023614634624</c:v>
                </c:pt>
                <c:pt idx="1168">
                  <c:v>90.24985132949988</c:v>
                </c:pt>
                <c:pt idx="1169">
                  <c:v>54.10575917208164</c:v>
                </c:pt>
                <c:pt idx="1170">
                  <c:v>83.11584683161878</c:v>
                </c:pt>
                <c:pt idx="1171">
                  <c:v>69.15912443938443</c:v>
                </c:pt>
                <c:pt idx="1172">
                  <c:v>72.17991920983364</c:v>
                </c:pt>
                <c:pt idx="1173">
                  <c:v>71.15753654867406</c:v>
                </c:pt>
                <c:pt idx="1174">
                  <c:v>67.71283852620256</c:v>
                </c:pt>
                <c:pt idx="1175">
                  <c:v>65.97945435238688</c:v>
                </c:pt>
                <c:pt idx="1176">
                  <c:v>65.77384471221494</c:v>
                </c:pt>
                <c:pt idx="1177">
                  <c:v>66.86839234307128</c:v>
                </c:pt>
                <c:pt idx="1178">
                  <c:v>68.5311952376308</c:v>
                </c:pt>
                <c:pt idx="1179">
                  <c:v>70.36581067089674</c:v>
                </c:pt>
                <c:pt idx="1180">
                  <c:v>72.36552174805517</c:v>
                </c:pt>
                <c:pt idx="1181">
                  <c:v>74.44733816621754</c:v>
                </c:pt>
                <c:pt idx="1182">
                  <c:v>76.5436226446215</c:v>
                </c:pt>
                <c:pt idx="1183">
                  <c:v>78.99028745922676</c:v>
                </c:pt>
                <c:pt idx="1184">
                  <c:v>80.61837881367299</c:v>
                </c:pt>
                <c:pt idx="1185">
                  <c:v>78.60339290115402</c:v>
                </c:pt>
                <c:pt idx="1186">
                  <c:v>80.03528297662957</c:v>
                </c:pt>
                <c:pt idx="1187">
                  <c:v>80.77654752788027</c:v>
                </c:pt>
                <c:pt idx="1188">
                  <c:v>77.56384411822482</c:v>
                </c:pt>
                <c:pt idx="1189">
                  <c:v>80.29123397366048</c:v>
                </c:pt>
                <c:pt idx="1190">
                  <c:v>83.04287333924628</c:v>
                </c:pt>
                <c:pt idx="1191">
                  <c:v>77.92030339319255</c:v>
                </c:pt>
                <c:pt idx="1192">
                  <c:v>93.48640897162888</c:v>
                </c:pt>
                <c:pt idx="1193">
                  <c:v>35.61960871826604</c:v>
                </c:pt>
                <c:pt idx="1194">
                  <c:v>56.66421924230947</c:v>
                </c:pt>
                <c:pt idx="1195">
                  <c:v>59.65726328719661</c:v>
                </c:pt>
                <c:pt idx="1196">
                  <c:v>59.5288721301153</c:v>
                </c:pt>
                <c:pt idx="1197">
                  <c:v>59.16478371916878</c:v>
                </c:pt>
                <c:pt idx="1198">
                  <c:v>59.93501371719345</c:v>
                </c:pt>
                <c:pt idx="1199">
                  <c:v>62.01772473541371</c:v>
                </c:pt>
                <c:pt idx="1200">
                  <c:v>65.30923721215196</c:v>
                </c:pt>
                <c:pt idx="1201">
                  <c:v>69.15241463112359</c:v>
                </c:pt>
                <c:pt idx="1202">
                  <c:v>72.97710786077584</c:v>
                </c:pt>
                <c:pt idx="1203">
                  <c:v>76.39004014673556</c:v>
                </c:pt>
                <c:pt idx="1204">
                  <c:v>79.54359811097218</c:v>
                </c:pt>
                <c:pt idx="1205">
                  <c:v>82.42382466600878</c:v>
                </c:pt>
                <c:pt idx="1206">
                  <c:v>72.03429148171365</c:v>
                </c:pt>
                <c:pt idx="1207">
                  <c:v>76.0314523770686</c:v>
                </c:pt>
                <c:pt idx="1208">
                  <c:v>78.67761618880661</c:v>
                </c:pt>
                <c:pt idx="1209">
                  <c:v>80.79273925800193</c:v>
                </c:pt>
                <c:pt idx="1210">
                  <c:v>78.82875611252884</c:v>
                </c:pt>
                <c:pt idx="1211">
                  <c:v>81.36168897129896</c:v>
                </c:pt>
                <c:pt idx="1212">
                  <c:v>76.74112283442076</c:v>
                </c:pt>
                <c:pt idx="1213">
                  <c:v>81.64313297089154</c:v>
                </c:pt>
                <c:pt idx="1214">
                  <c:v>76.90326983760168</c:v>
                </c:pt>
                <c:pt idx="1215">
                  <c:v>79.43636594763614</c:v>
                </c:pt>
                <c:pt idx="1216">
                  <c:v>87.66100843277373</c:v>
                </c:pt>
                <c:pt idx="1217">
                  <c:v>58.30729940939147</c:v>
                </c:pt>
                <c:pt idx="1218">
                  <c:v>82.56441287907147</c:v>
                </c:pt>
                <c:pt idx="1219">
                  <c:v>84.22439118221413</c:v>
                </c:pt>
                <c:pt idx="1220">
                  <c:v>68.99935124121743</c:v>
                </c:pt>
                <c:pt idx="1221">
                  <c:v>68.8817599143402</c:v>
                </c:pt>
                <c:pt idx="1222">
                  <c:v>67.31734661874883</c:v>
                </c:pt>
                <c:pt idx="1223">
                  <c:v>67.54206505957393</c:v>
                </c:pt>
                <c:pt idx="1224">
                  <c:v>69.28043629989095</c:v>
                </c:pt>
                <c:pt idx="1225">
                  <c:v>70.87935759812527</c:v>
                </c:pt>
                <c:pt idx="1226">
                  <c:v>72.5676828060346</c:v>
                </c:pt>
                <c:pt idx="1227">
                  <c:v>73.80361146653795</c:v>
                </c:pt>
                <c:pt idx="1228">
                  <c:v>74.96281133442869</c:v>
                </c:pt>
                <c:pt idx="1229">
                  <c:v>75.84347050244898</c:v>
                </c:pt>
                <c:pt idx="1230">
                  <c:v>76.49422226053208</c:v>
                </c:pt>
                <c:pt idx="1231">
                  <c:v>76.91905709986276</c:v>
                </c:pt>
                <c:pt idx="1232">
                  <c:v>77.16681250720391</c:v>
                </c:pt>
                <c:pt idx="1233">
                  <c:v>77.1892358626729</c:v>
                </c:pt>
                <c:pt idx="1234">
                  <c:v>77.11763664862373</c:v>
                </c:pt>
                <c:pt idx="1235">
                  <c:v>77.02533379030488</c:v>
                </c:pt>
                <c:pt idx="1236">
                  <c:v>77.69772354792277</c:v>
                </c:pt>
                <c:pt idx="1237">
                  <c:v>81.04656694618664</c:v>
                </c:pt>
                <c:pt idx="1238">
                  <c:v>75.36065533899914</c:v>
                </c:pt>
                <c:pt idx="1239">
                  <c:v>72.7047925110528</c:v>
                </c:pt>
                <c:pt idx="1240">
                  <c:v>69.84976485285185</c:v>
                </c:pt>
                <c:pt idx="1241">
                  <c:v>68.01696123238565</c:v>
                </c:pt>
                <c:pt idx="1242">
                  <c:v>68.05259103670319</c:v>
                </c:pt>
                <c:pt idx="1243">
                  <c:v>67.35910585982147</c:v>
                </c:pt>
                <c:pt idx="1244">
                  <c:v>65.69771813064625</c:v>
                </c:pt>
                <c:pt idx="1245">
                  <c:v>65.03717679326558</c:v>
                </c:pt>
                <c:pt idx="1246">
                  <c:v>64.44144901978987</c:v>
                </c:pt>
                <c:pt idx="1247">
                  <c:v>64.80191191502142</c:v>
                </c:pt>
                <c:pt idx="1248">
                  <c:v>65.60260598593153</c:v>
                </c:pt>
                <c:pt idx="1249">
                  <c:v>66.610273290896</c:v>
                </c:pt>
                <c:pt idx="1250">
                  <c:v>67.70500333438693</c:v>
                </c:pt>
                <c:pt idx="1251">
                  <c:v>68.78345690626035</c:v>
                </c:pt>
                <c:pt idx="1252">
                  <c:v>69.74182539871462</c:v>
                </c:pt>
                <c:pt idx="1253">
                  <c:v>70.53230280127109</c:v>
                </c:pt>
                <c:pt idx="1254">
                  <c:v>71.15669867431624</c:v>
                </c:pt>
                <c:pt idx="1255">
                  <c:v>71.70293205153683</c:v>
                </c:pt>
                <c:pt idx="1256">
                  <c:v>72.17056929792176</c:v>
                </c:pt>
                <c:pt idx="1257">
                  <c:v>72.55873203085258</c:v>
                </c:pt>
                <c:pt idx="1258">
                  <c:v>72.79604871341603</c:v>
                </c:pt>
                <c:pt idx="1259">
                  <c:v>72.87624541758657</c:v>
                </c:pt>
                <c:pt idx="1260">
                  <c:v>73.20690245658038</c:v>
                </c:pt>
                <c:pt idx="1261">
                  <c:v>74.37765383948525</c:v>
                </c:pt>
                <c:pt idx="1262">
                  <c:v>75.23267013889176</c:v>
                </c:pt>
                <c:pt idx="1263">
                  <c:v>77.36270251769528</c:v>
                </c:pt>
                <c:pt idx="1264">
                  <c:v>77.15794062996651</c:v>
                </c:pt>
                <c:pt idx="1265">
                  <c:v>75.20972888424928</c:v>
                </c:pt>
                <c:pt idx="1266">
                  <c:v>72.47906665273052</c:v>
                </c:pt>
                <c:pt idx="1267">
                  <c:v>71.1101073897081</c:v>
                </c:pt>
                <c:pt idx="1268">
                  <c:v>69.87098090454498</c:v>
                </c:pt>
                <c:pt idx="1269">
                  <c:v>68.20238654890504</c:v>
                </c:pt>
                <c:pt idx="1270">
                  <c:v>67.29209561333965</c:v>
                </c:pt>
                <c:pt idx="1271">
                  <c:v>67.24004780783757</c:v>
                </c:pt>
                <c:pt idx="1272">
                  <c:v>67.59603022724953</c:v>
                </c:pt>
                <c:pt idx="1273">
                  <c:v>68.02381994345711</c:v>
                </c:pt>
                <c:pt idx="1274">
                  <c:v>68.44096897075522</c:v>
                </c:pt>
                <c:pt idx="1275">
                  <c:v>68.86290994417785</c:v>
                </c:pt>
                <c:pt idx="1276">
                  <c:v>69.2659244898311</c:v>
                </c:pt>
                <c:pt idx="1277">
                  <c:v>69.61601964052287</c:v>
                </c:pt>
                <c:pt idx="1278">
                  <c:v>69.89609654271763</c:v>
                </c:pt>
                <c:pt idx="1279">
                  <c:v>70.0646054109056</c:v>
                </c:pt>
                <c:pt idx="1280">
                  <c:v>70.13517749458637</c:v>
                </c:pt>
                <c:pt idx="1281">
                  <c:v>70.1529774146003</c:v>
                </c:pt>
                <c:pt idx="1282">
                  <c:v>70.12284143064252</c:v>
                </c:pt>
                <c:pt idx="1283">
                  <c:v>70.00982535047672</c:v>
                </c:pt>
                <c:pt idx="1284">
                  <c:v>69.99433315582025</c:v>
                </c:pt>
                <c:pt idx="1285">
                  <c:v>70.3800268862779</c:v>
                </c:pt>
                <c:pt idx="1286">
                  <c:v>70.85045418191178</c:v>
                </c:pt>
                <c:pt idx="1287">
                  <c:v>71.1221937692979</c:v>
                </c:pt>
                <c:pt idx="1288">
                  <c:v>71.27062256902477</c:v>
                </c:pt>
                <c:pt idx="1289">
                  <c:v>71.4326412954484</c:v>
                </c:pt>
                <c:pt idx="1290">
                  <c:v>69.68755013642387</c:v>
                </c:pt>
                <c:pt idx="1291">
                  <c:v>68.4447290412506</c:v>
                </c:pt>
                <c:pt idx="1292">
                  <c:v>67.67661620132445</c:v>
                </c:pt>
                <c:pt idx="1293">
                  <c:v>66.48637880152668</c:v>
                </c:pt>
                <c:pt idx="1294">
                  <c:v>65.43186456446406</c:v>
                </c:pt>
                <c:pt idx="1295">
                  <c:v>64.89713583710315</c:v>
                </c:pt>
                <c:pt idx="1296">
                  <c:v>64.64371326716145</c:v>
                </c:pt>
                <c:pt idx="1297">
                  <c:v>64.57028211368873</c:v>
                </c:pt>
                <c:pt idx="1298">
                  <c:v>64.63289490763481</c:v>
                </c:pt>
                <c:pt idx="1299">
                  <c:v>64.75528545099071</c:v>
                </c:pt>
                <c:pt idx="1300">
                  <c:v>65.01108842855764</c:v>
                </c:pt>
                <c:pt idx="1301">
                  <c:v>65.34149888497183</c:v>
                </c:pt>
                <c:pt idx="1302">
                  <c:v>65.64709325348943</c:v>
                </c:pt>
                <c:pt idx="1303">
                  <c:v>65.92573490156224</c:v>
                </c:pt>
                <c:pt idx="1304">
                  <c:v>66.09154786234144</c:v>
                </c:pt>
                <c:pt idx="1305">
                  <c:v>66.2680206475414</c:v>
                </c:pt>
                <c:pt idx="1306">
                  <c:v>66.4064304643661</c:v>
                </c:pt>
                <c:pt idx="1307">
                  <c:v>66.4591122805531</c:v>
                </c:pt>
                <c:pt idx="1308">
                  <c:v>66.6610481176355</c:v>
                </c:pt>
                <c:pt idx="1309">
                  <c:v>67.41673946600423</c:v>
                </c:pt>
                <c:pt idx="1310">
                  <c:v>69.85909652915228</c:v>
                </c:pt>
                <c:pt idx="1311">
                  <c:v>69.56409053520427</c:v>
                </c:pt>
                <c:pt idx="1312">
                  <c:v>69.50904274103132</c:v>
                </c:pt>
                <c:pt idx="1313">
                  <c:v>68.33517252230727</c:v>
                </c:pt>
                <c:pt idx="1314">
                  <c:v>67.31157753735165</c:v>
                </c:pt>
                <c:pt idx="1315">
                  <c:v>64.16547433788215</c:v>
                </c:pt>
                <c:pt idx="1316">
                  <c:v>62.8654605364624</c:v>
                </c:pt>
                <c:pt idx="1317">
                  <c:v>60.74362589622113</c:v>
                </c:pt>
                <c:pt idx="1318">
                  <c:v>58.94628118352935</c:v>
                </c:pt>
                <c:pt idx="1319">
                  <c:v>58.64728926230049</c:v>
                </c:pt>
                <c:pt idx="1320">
                  <c:v>59.12823684469984</c:v>
                </c:pt>
                <c:pt idx="1321">
                  <c:v>60.02016469589786</c:v>
                </c:pt>
                <c:pt idx="1322">
                  <c:v>60.98441396294876</c:v>
                </c:pt>
                <c:pt idx="1323">
                  <c:v>61.89794659850124</c:v>
                </c:pt>
                <c:pt idx="1324">
                  <c:v>62.6690055524451</c:v>
                </c:pt>
                <c:pt idx="1325">
                  <c:v>63.48479569129608</c:v>
                </c:pt>
                <c:pt idx="1326">
                  <c:v>63.99380479793025</c:v>
                </c:pt>
                <c:pt idx="1327">
                  <c:v>64.43468715406827</c:v>
                </c:pt>
                <c:pt idx="1328">
                  <c:v>64.72365805846179</c:v>
                </c:pt>
                <c:pt idx="1329">
                  <c:v>64.85480379309781</c:v>
                </c:pt>
                <c:pt idx="1330">
                  <c:v>65.0461567820197</c:v>
                </c:pt>
                <c:pt idx="1331">
                  <c:v>65.32429735427476</c:v>
                </c:pt>
                <c:pt idx="1332">
                  <c:v>66.6202491846472</c:v>
                </c:pt>
                <c:pt idx="1333">
                  <c:v>74.6022298253473</c:v>
                </c:pt>
                <c:pt idx="1334">
                  <c:v>66.76651703725831</c:v>
                </c:pt>
                <c:pt idx="1335">
                  <c:v>70.01989586530724</c:v>
                </c:pt>
                <c:pt idx="1336">
                  <c:v>80.79549963851286</c:v>
                </c:pt>
                <c:pt idx="1337">
                  <c:v>87.9111605512012</c:v>
                </c:pt>
                <c:pt idx="1338">
                  <c:v>57.0299175376506</c:v>
                </c:pt>
                <c:pt idx="1339">
                  <c:v>73.86766689735938</c:v>
                </c:pt>
                <c:pt idx="1340">
                  <c:v>73.23077305167598</c:v>
                </c:pt>
                <c:pt idx="1341">
                  <c:v>68.41043573542093</c:v>
                </c:pt>
                <c:pt idx="1342">
                  <c:v>63.65726591268456</c:v>
                </c:pt>
                <c:pt idx="1343">
                  <c:v>61.87391687469834</c:v>
                </c:pt>
                <c:pt idx="1344">
                  <c:v>61.73494220495225</c:v>
                </c:pt>
                <c:pt idx="1345">
                  <c:v>62.19733961096911</c:v>
                </c:pt>
                <c:pt idx="1346">
                  <c:v>62.74825028274655</c:v>
                </c:pt>
                <c:pt idx="1347">
                  <c:v>63.2620131885269</c:v>
                </c:pt>
                <c:pt idx="1348">
                  <c:v>63.68018704794618</c:v>
                </c:pt>
                <c:pt idx="1349">
                  <c:v>64.06334977070801</c:v>
                </c:pt>
                <c:pt idx="1350">
                  <c:v>64.30517207834896</c:v>
                </c:pt>
                <c:pt idx="1351">
                  <c:v>64.63953184092399</c:v>
                </c:pt>
                <c:pt idx="1352">
                  <c:v>65.49175706869846</c:v>
                </c:pt>
                <c:pt idx="1353">
                  <c:v>66.72340503511837</c:v>
                </c:pt>
                <c:pt idx="1354">
                  <c:v>68.0496556217065</c:v>
                </c:pt>
                <c:pt idx="1355">
                  <c:v>69.30875714006409</c:v>
                </c:pt>
                <c:pt idx="1356">
                  <c:v>70.60847229081371</c:v>
                </c:pt>
                <c:pt idx="1357">
                  <c:v>72.26384037392661</c:v>
                </c:pt>
                <c:pt idx="1358">
                  <c:v>74.85524265764356</c:v>
                </c:pt>
                <c:pt idx="1359">
                  <c:v>73.63503972742244</c:v>
                </c:pt>
                <c:pt idx="1360">
                  <c:v>65.6283235565792</c:v>
                </c:pt>
                <c:pt idx="1361">
                  <c:v>63.89525711122885</c:v>
                </c:pt>
                <c:pt idx="1362">
                  <c:v>66.4683682475855</c:v>
                </c:pt>
                <c:pt idx="1363">
                  <c:v>75.04044860327287</c:v>
                </c:pt>
                <c:pt idx="1364">
                  <c:v>72.46551223675762</c:v>
                </c:pt>
                <c:pt idx="1365">
                  <c:v>66.17453671460308</c:v>
                </c:pt>
                <c:pt idx="1366">
                  <c:v>61.83985473888478</c:v>
                </c:pt>
                <c:pt idx="1367">
                  <c:v>60.36091984780482</c:v>
                </c:pt>
                <c:pt idx="1368">
                  <c:v>60.79140056611273</c:v>
                </c:pt>
                <c:pt idx="1369">
                  <c:v>62.18987507006738</c:v>
                </c:pt>
                <c:pt idx="1370">
                  <c:v>63.91222943727003</c:v>
                </c:pt>
                <c:pt idx="1371">
                  <c:v>66.30146696501837</c:v>
                </c:pt>
                <c:pt idx="1372">
                  <c:v>68.27011277917681</c:v>
                </c:pt>
                <c:pt idx="1373">
                  <c:v>70.06324378473766</c:v>
                </c:pt>
                <c:pt idx="1374">
                  <c:v>71.56248159694533</c:v>
                </c:pt>
                <c:pt idx="1375">
                  <c:v>72.57926601232995</c:v>
                </c:pt>
                <c:pt idx="1376">
                  <c:v>73.45810741029914</c:v>
                </c:pt>
                <c:pt idx="1377">
                  <c:v>74.66724788828285</c:v>
                </c:pt>
                <c:pt idx="1378">
                  <c:v>75.5961625096157</c:v>
                </c:pt>
                <c:pt idx="1379">
                  <c:v>76.32963299705493</c:v>
                </c:pt>
                <c:pt idx="1380">
                  <c:v>77.84935043351588</c:v>
                </c:pt>
                <c:pt idx="1381">
                  <c:v>84.27229281685472</c:v>
                </c:pt>
                <c:pt idx="1382">
                  <c:v>56.24396125706778</c:v>
                </c:pt>
                <c:pt idx="1383">
                  <c:v>64.17503927145898</c:v>
                </c:pt>
                <c:pt idx="1384">
                  <c:v>78.59116725755133</c:v>
                </c:pt>
                <c:pt idx="1385">
                  <c:v>91.78937300302634</c:v>
                </c:pt>
                <c:pt idx="1386">
                  <c:v>43.70063605663383</c:v>
                </c:pt>
                <c:pt idx="1387">
                  <c:v>62.24645425309275</c:v>
                </c:pt>
                <c:pt idx="1388">
                  <c:v>64.51861545165663</c:v>
                </c:pt>
                <c:pt idx="1389">
                  <c:v>59.65788742098304</c:v>
                </c:pt>
                <c:pt idx="1390">
                  <c:v>55.98062800147196</c:v>
                </c:pt>
                <c:pt idx="1391">
                  <c:v>55.48939840673673</c:v>
                </c:pt>
                <c:pt idx="1392">
                  <c:v>56.67773991552538</c:v>
                </c:pt>
                <c:pt idx="1393">
                  <c:v>58.58379382983842</c:v>
                </c:pt>
                <c:pt idx="1394">
                  <c:v>61.1038878252857</c:v>
                </c:pt>
                <c:pt idx="1395">
                  <c:v>63.14697924548787</c:v>
                </c:pt>
                <c:pt idx="1396">
                  <c:v>64.66143436711283</c:v>
                </c:pt>
                <c:pt idx="1397">
                  <c:v>66.12817760583931</c:v>
                </c:pt>
                <c:pt idx="1398">
                  <c:v>67.61955712711989</c:v>
                </c:pt>
                <c:pt idx="1399">
                  <c:v>68.76211506825495</c:v>
                </c:pt>
                <c:pt idx="1400">
                  <c:v>69.5121629951174</c:v>
                </c:pt>
                <c:pt idx="1401">
                  <c:v>70.13948501193916</c:v>
                </c:pt>
                <c:pt idx="1402">
                  <c:v>70.31096997153366</c:v>
                </c:pt>
                <c:pt idx="1403">
                  <c:v>70.26813988362885</c:v>
                </c:pt>
                <c:pt idx="1404">
                  <c:v>70.40187259803237</c:v>
                </c:pt>
                <c:pt idx="1405">
                  <c:v>70.60054823790486</c:v>
                </c:pt>
                <c:pt idx="1406">
                  <c:v>71.75369614672381</c:v>
                </c:pt>
                <c:pt idx="1407">
                  <c:v>72.69288078756917</c:v>
                </c:pt>
                <c:pt idx="1408">
                  <c:v>72.39852597182631</c:v>
                </c:pt>
                <c:pt idx="1409">
                  <c:v>71.6299970900087</c:v>
                </c:pt>
                <c:pt idx="1410">
                  <c:v>69.18572627789354</c:v>
                </c:pt>
                <c:pt idx="1411">
                  <c:v>68.1577967349649</c:v>
                </c:pt>
                <c:pt idx="1412">
                  <c:v>65.95480054464191</c:v>
                </c:pt>
                <c:pt idx="1413">
                  <c:v>64.19485497623073</c:v>
                </c:pt>
                <c:pt idx="1414">
                  <c:v>62.78471359924675</c:v>
                </c:pt>
                <c:pt idx="1415">
                  <c:v>62.6649047611616</c:v>
                </c:pt>
                <c:pt idx="1416">
                  <c:v>62.9743119967453</c:v>
                </c:pt>
                <c:pt idx="1417">
                  <c:v>63.24772655780939</c:v>
                </c:pt>
                <c:pt idx="1418">
                  <c:v>63.51500414083014</c:v>
                </c:pt>
                <c:pt idx="1419">
                  <c:v>63.72106048653954</c:v>
                </c:pt>
                <c:pt idx="1420">
                  <c:v>63.80836388632446</c:v>
                </c:pt>
                <c:pt idx="1421">
                  <c:v>63.81176103995865</c:v>
                </c:pt>
                <c:pt idx="1422">
                  <c:v>63.84155664819433</c:v>
                </c:pt>
                <c:pt idx="1423">
                  <c:v>63.8595829774161</c:v>
                </c:pt>
                <c:pt idx="1424">
                  <c:v>63.89895791081771</c:v>
                </c:pt>
                <c:pt idx="1425">
                  <c:v>63.92606215441761</c:v>
                </c:pt>
                <c:pt idx="1426">
                  <c:v>63.94426420632109</c:v>
                </c:pt>
                <c:pt idx="1427">
                  <c:v>63.9243938862493</c:v>
                </c:pt>
                <c:pt idx="1428">
                  <c:v>64.03183154691081</c:v>
                </c:pt>
                <c:pt idx="1429">
                  <c:v>65.14219731539501</c:v>
                </c:pt>
                <c:pt idx="1430">
                  <c:v>67.27156746857411</c:v>
                </c:pt>
                <c:pt idx="1431">
                  <c:v>66.83878054741335</c:v>
                </c:pt>
                <c:pt idx="1432">
                  <c:v>63.34168341309572</c:v>
                </c:pt>
                <c:pt idx="1433">
                  <c:v>60.7919426400596</c:v>
                </c:pt>
                <c:pt idx="1434">
                  <c:v>60.04217096532824</c:v>
                </c:pt>
                <c:pt idx="1435">
                  <c:v>58.4166220651663</c:v>
                </c:pt>
                <c:pt idx="1436">
                  <c:v>58.08076145586853</c:v>
                </c:pt>
                <c:pt idx="1437">
                  <c:v>56.4279672928449</c:v>
                </c:pt>
                <c:pt idx="1438">
                  <c:v>55.55351618746857</c:v>
                </c:pt>
                <c:pt idx="1439">
                  <c:v>55.58280939285038</c:v>
                </c:pt>
                <c:pt idx="1440">
                  <c:v>56.07466304991775</c:v>
                </c:pt>
                <c:pt idx="1441">
                  <c:v>56.60860344881775</c:v>
                </c:pt>
                <c:pt idx="1442">
                  <c:v>57.21324500109025</c:v>
                </c:pt>
                <c:pt idx="1443">
                  <c:v>57.90137049126245</c:v>
                </c:pt>
                <c:pt idx="1444">
                  <c:v>59.1427009569654</c:v>
                </c:pt>
                <c:pt idx="1445">
                  <c:v>60.87813711479866</c:v>
                </c:pt>
                <c:pt idx="1446">
                  <c:v>62.7342829140611</c:v>
                </c:pt>
                <c:pt idx="1447">
                  <c:v>64.50530453908301</c:v>
                </c:pt>
                <c:pt idx="1448">
                  <c:v>66.36479545069136</c:v>
                </c:pt>
                <c:pt idx="1449">
                  <c:v>68.19767532409751</c:v>
                </c:pt>
                <c:pt idx="1450">
                  <c:v>69.89024690607484</c:v>
                </c:pt>
                <c:pt idx="1451">
                  <c:v>71.40571503985871</c:v>
                </c:pt>
                <c:pt idx="1452">
                  <c:v>73.5406014238676</c:v>
                </c:pt>
                <c:pt idx="1453">
                  <c:v>76.32525741888297</c:v>
                </c:pt>
                <c:pt idx="1454">
                  <c:v>77.27079672319921</c:v>
                </c:pt>
                <c:pt idx="1455">
                  <c:v>77.57115631948773</c:v>
                </c:pt>
                <c:pt idx="1456">
                  <c:v>76.81664252778612</c:v>
                </c:pt>
                <c:pt idx="1457">
                  <c:v>79.9926461403176</c:v>
                </c:pt>
                <c:pt idx="1458">
                  <c:v>94.0564660876646</c:v>
                </c:pt>
                <c:pt idx="1459">
                  <c:v>19.14333040255106</c:v>
                </c:pt>
                <c:pt idx="1460">
                  <c:v>29.37280215200002</c:v>
                </c:pt>
                <c:pt idx="1461">
                  <c:v>39.06548231584855</c:v>
                </c:pt>
                <c:pt idx="1462">
                  <c:v>42.63565061162166</c:v>
                </c:pt>
                <c:pt idx="1463">
                  <c:v>46.04856884953967</c:v>
                </c:pt>
                <c:pt idx="1464">
                  <c:v>50.0507286204844</c:v>
                </c:pt>
                <c:pt idx="1465">
                  <c:v>53.89909885068075</c:v>
                </c:pt>
                <c:pt idx="1466">
                  <c:v>57.2291778784483</c:v>
                </c:pt>
                <c:pt idx="1467">
                  <c:v>59.981940939042</c:v>
                </c:pt>
                <c:pt idx="1468">
                  <c:v>62.17634168407738</c:v>
                </c:pt>
                <c:pt idx="1469">
                  <c:v>64.40912213082898</c:v>
                </c:pt>
                <c:pt idx="1470">
                  <c:v>66.65233117357317</c:v>
                </c:pt>
                <c:pt idx="1471">
                  <c:v>69.01011820808149</c:v>
                </c:pt>
                <c:pt idx="1472">
                  <c:v>70.93952559839264</c:v>
                </c:pt>
                <c:pt idx="1473">
                  <c:v>72.44602096374573</c:v>
                </c:pt>
                <c:pt idx="1474">
                  <c:v>73.67355691597064</c:v>
                </c:pt>
                <c:pt idx="1475">
                  <c:v>74.71644178185266</c:v>
                </c:pt>
                <c:pt idx="1476">
                  <c:v>75.51235092522293</c:v>
                </c:pt>
                <c:pt idx="1477">
                  <c:v>77.95060952655042</c:v>
                </c:pt>
                <c:pt idx="1478">
                  <c:v>79.82838245469681</c:v>
                </c:pt>
                <c:pt idx="1479">
                  <c:v>81.66925883783651</c:v>
                </c:pt>
                <c:pt idx="1480">
                  <c:v>74.28266480900423</c:v>
                </c:pt>
                <c:pt idx="1481">
                  <c:v>84.27608466199387</c:v>
                </c:pt>
                <c:pt idx="1482">
                  <c:v>64.82111130082478</c:v>
                </c:pt>
                <c:pt idx="1483">
                  <c:v>66.74489344344672</c:v>
                </c:pt>
                <c:pt idx="1484">
                  <c:v>61.98372811931789</c:v>
                </c:pt>
                <c:pt idx="1485">
                  <c:v>56.55170250268992</c:v>
                </c:pt>
                <c:pt idx="1486">
                  <c:v>53.51070529507984</c:v>
                </c:pt>
                <c:pt idx="1487">
                  <c:v>52.99213517131727</c:v>
                </c:pt>
                <c:pt idx="1488">
                  <c:v>54.10098391681211</c:v>
                </c:pt>
                <c:pt idx="1489">
                  <c:v>56.15269276654482</c:v>
                </c:pt>
                <c:pt idx="1490">
                  <c:v>58.5322122702775</c:v>
                </c:pt>
                <c:pt idx="1491">
                  <c:v>60.49696598146056</c:v>
                </c:pt>
                <c:pt idx="1492">
                  <c:v>62.25935821678717</c:v>
                </c:pt>
                <c:pt idx="1493">
                  <c:v>63.8257854473569</c:v>
                </c:pt>
                <c:pt idx="1494">
                  <c:v>65.09843673829978</c:v>
                </c:pt>
                <c:pt idx="1495">
                  <c:v>66.13306961627488</c:v>
                </c:pt>
                <c:pt idx="1496">
                  <c:v>66.8046615173423</c:v>
                </c:pt>
                <c:pt idx="1497">
                  <c:v>67.16570996653407</c:v>
                </c:pt>
                <c:pt idx="1498">
                  <c:v>67.392078036336</c:v>
                </c:pt>
                <c:pt idx="1499">
                  <c:v>67.48535616205784</c:v>
                </c:pt>
                <c:pt idx="1500">
                  <c:v>67.70831330285701</c:v>
                </c:pt>
                <c:pt idx="1501">
                  <c:v>68.44975926049157</c:v>
                </c:pt>
                <c:pt idx="1502">
                  <c:v>69.5977425378245</c:v>
                </c:pt>
                <c:pt idx="1503">
                  <c:v>70.71095243232581</c:v>
                </c:pt>
                <c:pt idx="1504">
                  <c:v>72.53166994329475</c:v>
                </c:pt>
                <c:pt idx="1505">
                  <c:v>72.60022044519234</c:v>
                </c:pt>
                <c:pt idx="1506">
                  <c:v>72.1807069575505</c:v>
                </c:pt>
                <c:pt idx="1507">
                  <c:v>70.27066791290167</c:v>
                </c:pt>
                <c:pt idx="1508">
                  <c:v>68.63384203410706</c:v>
                </c:pt>
                <c:pt idx="1509">
                  <c:v>67.55820075006844</c:v>
                </c:pt>
                <c:pt idx="1510">
                  <c:v>66.4043299778774</c:v>
                </c:pt>
                <c:pt idx="1511">
                  <c:v>66.09909240247309</c:v>
                </c:pt>
                <c:pt idx="1512">
                  <c:v>66.24201022547816</c:v>
                </c:pt>
                <c:pt idx="1513">
                  <c:v>66.58800159032295</c:v>
                </c:pt>
                <c:pt idx="1514">
                  <c:v>66.90135569437717</c:v>
                </c:pt>
                <c:pt idx="1515">
                  <c:v>67.21232087800268</c:v>
                </c:pt>
                <c:pt idx="1516">
                  <c:v>67.51539333745481</c:v>
                </c:pt>
                <c:pt idx="1517">
                  <c:v>67.82902492118742</c:v>
                </c:pt>
                <c:pt idx="1518">
                  <c:v>68.12921565244278</c:v>
                </c:pt>
                <c:pt idx="1519">
                  <c:v>68.47093213104232</c:v>
                </c:pt>
                <c:pt idx="1520">
                  <c:v>68.73537607194355</c:v>
                </c:pt>
                <c:pt idx="1521">
                  <c:v>68.92376359167968</c:v>
                </c:pt>
                <c:pt idx="1522">
                  <c:v>69.03338202430386</c:v>
                </c:pt>
                <c:pt idx="1523">
                  <c:v>69.0508652004172</c:v>
                </c:pt>
                <c:pt idx="1524">
                  <c:v>69.63550128151975</c:v>
                </c:pt>
                <c:pt idx="1525">
                  <c:v>70.2090432823872</c:v>
                </c:pt>
                <c:pt idx="1526">
                  <c:v>70.6630238713499</c:v>
                </c:pt>
                <c:pt idx="1527">
                  <c:v>70.91044482222791</c:v>
                </c:pt>
                <c:pt idx="1528">
                  <c:v>71.60675062946001</c:v>
                </c:pt>
                <c:pt idx="1529">
                  <c:v>72.05426770468948</c:v>
                </c:pt>
                <c:pt idx="1530">
                  <c:v>71.98872516935038</c:v>
                </c:pt>
                <c:pt idx="1531">
                  <c:v>71.743322729326</c:v>
                </c:pt>
                <c:pt idx="1532">
                  <c:v>71.11972138754103</c:v>
                </c:pt>
                <c:pt idx="1533">
                  <c:v>70.44004520218593</c:v>
                </c:pt>
                <c:pt idx="1534">
                  <c:v>69.87186303440332</c:v>
                </c:pt>
                <c:pt idx="1535">
                  <c:v>69.44725522494957</c:v>
                </c:pt>
                <c:pt idx="1536">
                  <c:v>69.37257003400592</c:v>
                </c:pt>
                <c:pt idx="1537">
                  <c:v>69.51052496216807</c:v>
                </c:pt>
                <c:pt idx="1538">
                  <c:v>69.80250889646344</c:v>
                </c:pt>
                <c:pt idx="1539">
                  <c:v>69.9121585559367</c:v>
                </c:pt>
                <c:pt idx="1540">
                  <c:v>69.91478516852332</c:v>
                </c:pt>
                <c:pt idx="1541">
                  <c:v>69.85305019346916</c:v>
                </c:pt>
                <c:pt idx="1542">
                  <c:v>69.71622515187982</c:v>
                </c:pt>
                <c:pt idx="1543">
                  <c:v>69.592912708176</c:v>
                </c:pt>
                <c:pt idx="1544">
                  <c:v>69.59351284215813</c:v>
                </c:pt>
                <c:pt idx="1545">
                  <c:v>69.63770820855426</c:v>
                </c:pt>
                <c:pt idx="1546">
                  <c:v>69.69700485519151</c:v>
                </c:pt>
                <c:pt idx="1547">
                  <c:v>70.29316037959723</c:v>
                </c:pt>
                <c:pt idx="1548">
                  <c:v>72.48534340587356</c:v>
                </c:pt>
                <c:pt idx="1549">
                  <c:v>76.16734395407571</c:v>
                </c:pt>
                <c:pt idx="1550">
                  <c:v>83.62390709032807</c:v>
                </c:pt>
                <c:pt idx="1551">
                  <c:v>69.34816701119797</c:v>
                </c:pt>
                <c:pt idx="1552">
                  <c:v>75.45087988826881</c:v>
                </c:pt>
                <c:pt idx="1553">
                  <c:v>87.04572231040056</c:v>
                </c:pt>
                <c:pt idx="1554">
                  <c:v>45.99968341358696</c:v>
                </c:pt>
                <c:pt idx="1555">
                  <c:v>49.19381550324862</c:v>
                </c:pt>
                <c:pt idx="1556">
                  <c:v>45.68002651457119</c:v>
                </c:pt>
                <c:pt idx="1557">
                  <c:v>45.5240496254054</c:v>
                </c:pt>
                <c:pt idx="1558">
                  <c:v>47.52921935761533</c:v>
                </c:pt>
                <c:pt idx="1559">
                  <c:v>50.46419947292862</c:v>
                </c:pt>
                <c:pt idx="1560">
                  <c:v>53.23169197296587</c:v>
                </c:pt>
                <c:pt idx="1561">
                  <c:v>56.49012805724935</c:v>
                </c:pt>
                <c:pt idx="1562">
                  <c:v>59.77376540081531</c:v>
                </c:pt>
                <c:pt idx="1563">
                  <c:v>63.31914434113901</c:v>
                </c:pt>
                <c:pt idx="1564">
                  <c:v>66.5093865572362</c:v>
                </c:pt>
                <c:pt idx="1565">
                  <c:v>69.19035777419197</c:v>
                </c:pt>
                <c:pt idx="1566">
                  <c:v>71.2855197970053</c:v>
                </c:pt>
                <c:pt idx="1567">
                  <c:v>72.70740605554766</c:v>
                </c:pt>
                <c:pt idx="1568">
                  <c:v>73.85421353268732</c:v>
                </c:pt>
                <c:pt idx="1569">
                  <c:v>74.65575731646635</c:v>
                </c:pt>
                <c:pt idx="1570">
                  <c:v>74.77741176246626</c:v>
                </c:pt>
                <c:pt idx="1571">
                  <c:v>74.57588208698063</c:v>
                </c:pt>
                <c:pt idx="1572">
                  <c:v>78.45459453362018</c:v>
                </c:pt>
                <c:pt idx="1573">
                  <c:v>78.93481408583348</c:v>
                </c:pt>
                <c:pt idx="1574">
                  <c:v>82.4051696148127</c:v>
                </c:pt>
                <c:pt idx="1575">
                  <c:v>68.34629998615753</c:v>
                </c:pt>
                <c:pt idx="1576">
                  <c:v>57.25654015866161</c:v>
                </c:pt>
                <c:pt idx="1577">
                  <c:v>51.02108060491916</c:v>
                </c:pt>
                <c:pt idx="1578">
                  <c:v>47.75760633208394</c:v>
                </c:pt>
                <c:pt idx="1579">
                  <c:v>44.10410724969324</c:v>
                </c:pt>
                <c:pt idx="1580">
                  <c:v>42.57937308922578</c:v>
                </c:pt>
                <c:pt idx="1581">
                  <c:v>42.46802866312824</c:v>
                </c:pt>
                <c:pt idx="1582">
                  <c:v>43.56818478520296</c:v>
                </c:pt>
                <c:pt idx="1583">
                  <c:v>45.09665192656448</c:v>
                </c:pt>
                <c:pt idx="1584">
                  <c:v>46.75391338658821</c:v>
                </c:pt>
                <c:pt idx="1585">
                  <c:v>48.3188402650649</c:v>
                </c:pt>
                <c:pt idx="1586">
                  <c:v>49.79597352537294</c:v>
                </c:pt>
                <c:pt idx="1587">
                  <c:v>51.070249323181</c:v>
                </c:pt>
                <c:pt idx="1588">
                  <c:v>52.50987674702608</c:v>
                </c:pt>
                <c:pt idx="1589">
                  <c:v>54.2457756548241</c:v>
                </c:pt>
                <c:pt idx="1590">
                  <c:v>56.03354570080006</c:v>
                </c:pt>
                <c:pt idx="1591">
                  <c:v>57.74467391967484</c:v>
                </c:pt>
                <c:pt idx="1592">
                  <c:v>59.27876905706449</c:v>
                </c:pt>
                <c:pt idx="1593">
                  <c:v>60.02004180839327</c:v>
                </c:pt>
                <c:pt idx="1594">
                  <c:v>60.4561327026796</c:v>
                </c:pt>
                <c:pt idx="1595">
                  <c:v>60.46194950665473</c:v>
                </c:pt>
                <c:pt idx="1596">
                  <c:v>61.71600995004761</c:v>
                </c:pt>
                <c:pt idx="1597">
                  <c:v>62.63344755845387</c:v>
                </c:pt>
                <c:pt idx="1598">
                  <c:v>66.0097190682949</c:v>
                </c:pt>
                <c:pt idx="1599">
                  <c:v>66.23452104724914</c:v>
                </c:pt>
                <c:pt idx="1600">
                  <c:v>62.7382721906172</c:v>
                </c:pt>
                <c:pt idx="1601">
                  <c:v>63.08658845947795</c:v>
                </c:pt>
                <c:pt idx="1602">
                  <c:v>56.79203389588968</c:v>
                </c:pt>
                <c:pt idx="1603">
                  <c:v>50.46030358714226</c:v>
                </c:pt>
                <c:pt idx="1604">
                  <c:v>45.23157884642225</c:v>
                </c:pt>
                <c:pt idx="1605">
                  <c:v>43.18922899418398</c:v>
                </c:pt>
                <c:pt idx="1606">
                  <c:v>43.44461300527638</c:v>
                </c:pt>
                <c:pt idx="1607">
                  <c:v>45.10645472600153</c:v>
                </c:pt>
                <c:pt idx="1608">
                  <c:v>48.05279522305094</c:v>
                </c:pt>
                <c:pt idx="1609">
                  <c:v>51.03235913073423</c:v>
                </c:pt>
                <c:pt idx="1610">
                  <c:v>54.16099591901647</c:v>
                </c:pt>
                <c:pt idx="1611">
                  <c:v>56.779880660196</c:v>
                </c:pt>
                <c:pt idx="1612">
                  <c:v>59.11518829276084</c:v>
                </c:pt>
                <c:pt idx="1613">
                  <c:v>60.98055816231039</c:v>
                </c:pt>
                <c:pt idx="1614">
                  <c:v>62.78587364676313</c:v>
                </c:pt>
                <c:pt idx="1615">
                  <c:v>64.38305183984565</c:v>
                </c:pt>
                <c:pt idx="1616">
                  <c:v>65.64275257807014</c:v>
                </c:pt>
                <c:pt idx="1617">
                  <c:v>66.31326019205423</c:v>
                </c:pt>
                <c:pt idx="1618">
                  <c:v>66.74250898048936</c:v>
                </c:pt>
                <c:pt idx="1619">
                  <c:v>67.04837520916126</c:v>
                </c:pt>
                <c:pt idx="1620">
                  <c:v>68.04293530744015</c:v>
                </c:pt>
                <c:pt idx="1621">
                  <c:v>69.88927609120105</c:v>
                </c:pt>
                <c:pt idx="1622">
                  <c:v>70.7494635883175</c:v>
                </c:pt>
                <c:pt idx="1623">
                  <c:v>70.18598324356553</c:v>
                </c:pt>
                <c:pt idx="1624">
                  <c:v>66.93744991845724</c:v>
                </c:pt>
                <c:pt idx="1625">
                  <c:v>64.13529551537746</c:v>
                </c:pt>
                <c:pt idx="1626">
                  <c:v>61.65701502472353</c:v>
                </c:pt>
                <c:pt idx="1627">
                  <c:v>57.28660868129672</c:v>
                </c:pt>
                <c:pt idx="1628">
                  <c:v>53.34932623439434</c:v>
                </c:pt>
                <c:pt idx="1629">
                  <c:v>51.08716197170631</c:v>
                </c:pt>
                <c:pt idx="1630">
                  <c:v>50.42381429575168</c:v>
                </c:pt>
                <c:pt idx="1631">
                  <c:v>50.6571500635296</c:v>
                </c:pt>
                <c:pt idx="1632">
                  <c:v>51.22841090331993</c:v>
                </c:pt>
                <c:pt idx="1633">
                  <c:v>51.78734108149861</c:v>
                </c:pt>
                <c:pt idx="1634">
                  <c:v>52.41366421258137</c:v>
                </c:pt>
                <c:pt idx="1635">
                  <c:v>53.171501343598</c:v>
                </c:pt>
                <c:pt idx="1636">
                  <c:v>53.95979644024714</c:v>
                </c:pt>
                <c:pt idx="1637">
                  <c:v>54.61296676205166</c:v>
                </c:pt>
                <c:pt idx="1638">
                  <c:v>55.15447221365635</c:v>
                </c:pt>
                <c:pt idx="1639">
                  <c:v>55.6088436570062</c:v>
                </c:pt>
                <c:pt idx="1640">
                  <c:v>56.00915986401861</c:v>
                </c:pt>
                <c:pt idx="1641">
                  <c:v>56.18495170309631</c:v>
                </c:pt>
                <c:pt idx="1642">
                  <c:v>56.46731459214725</c:v>
                </c:pt>
                <c:pt idx="1643">
                  <c:v>57.07252767082306</c:v>
                </c:pt>
                <c:pt idx="1644">
                  <c:v>58.29617672866404</c:v>
                </c:pt>
                <c:pt idx="1645">
                  <c:v>60.39902459639893</c:v>
                </c:pt>
                <c:pt idx="1646">
                  <c:v>63.48106932270339</c:v>
                </c:pt>
                <c:pt idx="1647">
                  <c:v>62.21716322659017</c:v>
                </c:pt>
                <c:pt idx="1648">
                  <c:v>62.70049970568011</c:v>
                </c:pt>
                <c:pt idx="1649">
                  <c:v>61.58440112481214</c:v>
                </c:pt>
                <c:pt idx="1650">
                  <c:v>59.29258682319186</c:v>
                </c:pt>
                <c:pt idx="1651">
                  <c:v>55.8143531450342</c:v>
                </c:pt>
                <c:pt idx="1652">
                  <c:v>53.3232373888942</c:v>
                </c:pt>
                <c:pt idx="1653">
                  <c:v>52.09066752353559</c:v>
                </c:pt>
                <c:pt idx="1654">
                  <c:v>52.15070024831724</c:v>
                </c:pt>
                <c:pt idx="1655">
                  <c:v>52.9636829417607</c:v>
                </c:pt>
                <c:pt idx="1656">
                  <c:v>54.15872165678918</c:v>
                </c:pt>
                <c:pt idx="1657">
                  <c:v>55.61284374068474</c:v>
                </c:pt>
                <c:pt idx="1658">
                  <c:v>57.13175460126067</c:v>
                </c:pt>
                <c:pt idx="1659">
                  <c:v>58.45079846556885</c:v>
                </c:pt>
                <c:pt idx="1660">
                  <c:v>59.32765788450425</c:v>
                </c:pt>
                <c:pt idx="1661">
                  <c:v>59.96099141213531</c:v>
                </c:pt>
                <c:pt idx="1662">
                  <c:v>60.73502005411543</c:v>
                </c:pt>
                <c:pt idx="1663">
                  <c:v>61.9943541393502</c:v>
                </c:pt>
                <c:pt idx="1664">
                  <c:v>63.40218227271454</c:v>
                </c:pt>
                <c:pt idx="1665">
                  <c:v>64.86440863760276</c:v>
                </c:pt>
                <c:pt idx="1666">
                  <c:v>66.24595242856051</c:v>
                </c:pt>
                <c:pt idx="1667">
                  <c:v>67.81913884875809</c:v>
                </c:pt>
                <c:pt idx="1668">
                  <c:v>72.05965776105514</c:v>
                </c:pt>
                <c:pt idx="1669">
                  <c:v>71.45548486477513</c:v>
                </c:pt>
                <c:pt idx="1670">
                  <c:v>69.72345206438275</c:v>
                </c:pt>
                <c:pt idx="1671">
                  <c:v>66.2030926879902</c:v>
                </c:pt>
                <c:pt idx="1672">
                  <c:v>67.70318026548571</c:v>
                </c:pt>
                <c:pt idx="1673">
                  <c:v>77.54701283914903</c:v>
                </c:pt>
                <c:pt idx="1674">
                  <c:v>69.33335225445946</c:v>
                </c:pt>
                <c:pt idx="1675">
                  <c:v>64.25372836974815</c:v>
                </c:pt>
                <c:pt idx="1676">
                  <c:v>56.8902791049294</c:v>
                </c:pt>
                <c:pt idx="1677">
                  <c:v>52.77533160446106</c:v>
                </c:pt>
                <c:pt idx="1678">
                  <c:v>51.72376921397827</c:v>
                </c:pt>
                <c:pt idx="1679">
                  <c:v>52.45917778613232</c:v>
                </c:pt>
                <c:pt idx="1680">
                  <c:v>53.56309844928446</c:v>
                </c:pt>
                <c:pt idx="1681">
                  <c:v>54.72381608206248</c:v>
                </c:pt>
                <c:pt idx="1682">
                  <c:v>55.769778225</c:v>
                </c:pt>
                <c:pt idx="1683">
                  <c:v>56.79686627008721</c:v>
                </c:pt>
                <c:pt idx="1684">
                  <c:v>57.86779901362001</c:v>
                </c:pt>
                <c:pt idx="1685">
                  <c:v>58.84846575061936</c:v>
                </c:pt>
                <c:pt idx="1686">
                  <c:v>59.71379652608511</c:v>
                </c:pt>
                <c:pt idx="1687">
                  <c:v>60.44769990514751</c:v>
                </c:pt>
                <c:pt idx="1688">
                  <c:v>61.04973259340035</c:v>
                </c:pt>
                <c:pt idx="1689">
                  <c:v>61.62257123074986</c:v>
                </c:pt>
                <c:pt idx="1690">
                  <c:v>62.2503711259549</c:v>
                </c:pt>
                <c:pt idx="1691">
                  <c:v>62.78175823128721</c:v>
                </c:pt>
                <c:pt idx="1692">
                  <c:v>64.66203761106046</c:v>
                </c:pt>
                <c:pt idx="1693">
                  <c:v>66.11474030408414</c:v>
                </c:pt>
                <c:pt idx="1694">
                  <c:v>68.69093521718273</c:v>
                </c:pt>
                <c:pt idx="1695">
                  <c:v>65.22246138391949</c:v>
                </c:pt>
                <c:pt idx="1696">
                  <c:v>60.9405073810221</c:v>
                </c:pt>
                <c:pt idx="1697">
                  <c:v>63.60038201388341</c:v>
                </c:pt>
                <c:pt idx="1698">
                  <c:v>59.03600305875923</c:v>
                </c:pt>
                <c:pt idx="1699">
                  <c:v>56.00003422731122</c:v>
                </c:pt>
                <c:pt idx="1700">
                  <c:v>48.4332103542768</c:v>
                </c:pt>
                <c:pt idx="1701">
                  <c:v>44.68188506793138</c:v>
                </c:pt>
                <c:pt idx="1702">
                  <c:v>44.13235528466102</c:v>
                </c:pt>
                <c:pt idx="1703">
                  <c:v>45.20948021217361</c:v>
                </c:pt>
                <c:pt idx="1704">
                  <c:v>46.60360260167533</c:v>
                </c:pt>
                <c:pt idx="1705">
                  <c:v>48.8621006999739</c:v>
                </c:pt>
                <c:pt idx="1706">
                  <c:v>51.49376326790903</c:v>
                </c:pt>
                <c:pt idx="1707">
                  <c:v>54.05454673059041</c:v>
                </c:pt>
                <c:pt idx="1708">
                  <c:v>56.68954271416527</c:v>
                </c:pt>
                <c:pt idx="1709">
                  <c:v>59.27784231540067</c:v>
                </c:pt>
                <c:pt idx="1710">
                  <c:v>61.66388038432275</c:v>
                </c:pt>
                <c:pt idx="1711">
                  <c:v>63.6106328460681</c:v>
                </c:pt>
                <c:pt idx="1712">
                  <c:v>64.91197273554934</c:v>
                </c:pt>
                <c:pt idx="1713">
                  <c:v>66.17543268027525</c:v>
                </c:pt>
                <c:pt idx="1714">
                  <c:v>67.43888139151046</c:v>
                </c:pt>
                <c:pt idx="1715">
                  <c:v>68.83497523884121</c:v>
                </c:pt>
                <c:pt idx="1716">
                  <c:v>73.2734133870873</c:v>
                </c:pt>
                <c:pt idx="1717">
                  <c:v>75.51116637774458</c:v>
                </c:pt>
                <c:pt idx="1718">
                  <c:v>71.26053414783911</c:v>
                </c:pt>
                <c:pt idx="1719">
                  <c:v>68.51078917056675</c:v>
                </c:pt>
                <c:pt idx="1720">
                  <c:v>64.54403917341741</c:v>
                </c:pt>
                <c:pt idx="1721">
                  <c:v>60.9821636046194</c:v>
                </c:pt>
                <c:pt idx="1722">
                  <c:v>56.04273988092566</c:v>
                </c:pt>
                <c:pt idx="1723">
                  <c:v>52.1816034865602</c:v>
                </c:pt>
                <c:pt idx="1724">
                  <c:v>46.588291903016</c:v>
                </c:pt>
                <c:pt idx="1725">
                  <c:v>43.8565509562231</c:v>
                </c:pt>
                <c:pt idx="1726">
                  <c:v>44.10153624911398</c:v>
                </c:pt>
                <c:pt idx="1727">
                  <c:v>46.08414984652626</c:v>
                </c:pt>
                <c:pt idx="1728">
                  <c:v>48.74242691137712</c:v>
                </c:pt>
                <c:pt idx="1729">
                  <c:v>51.53632310907734</c:v>
                </c:pt>
                <c:pt idx="1730">
                  <c:v>54.54408171771426</c:v>
                </c:pt>
                <c:pt idx="1731">
                  <c:v>57.2083033241877</c:v>
                </c:pt>
                <c:pt idx="1732">
                  <c:v>59.44578063162727</c:v>
                </c:pt>
                <c:pt idx="1733">
                  <c:v>61.01333651988786</c:v>
                </c:pt>
                <c:pt idx="1734">
                  <c:v>62.53350754552987</c:v>
                </c:pt>
                <c:pt idx="1735">
                  <c:v>63.9638502197381</c:v>
                </c:pt>
                <c:pt idx="1736">
                  <c:v>64.99454905252307</c:v>
                </c:pt>
                <c:pt idx="1737">
                  <c:v>65.25136370254578</c:v>
                </c:pt>
                <c:pt idx="1738">
                  <c:v>65.08762563422756</c:v>
                </c:pt>
                <c:pt idx="1739">
                  <c:v>64.8943544042549</c:v>
                </c:pt>
                <c:pt idx="1740">
                  <c:v>65.53015072882617</c:v>
                </c:pt>
                <c:pt idx="1741">
                  <c:v>66.0440231485709</c:v>
                </c:pt>
                <c:pt idx="1742">
                  <c:v>66.96727991188564</c:v>
                </c:pt>
                <c:pt idx="1743">
                  <c:v>67.20728962197398</c:v>
                </c:pt>
                <c:pt idx="1744">
                  <c:v>74.08592035833655</c:v>
                </c:pt>
                <c:pt idx="1745">
                  <c:v>82.62004832083343</c:v>
                </c:pt>
                <c:pt idx="1746">
                  <c:v>61.78139640692865</c:v>
                </c:pt>
                <c:pt idx="1747">
                  <c:v>57.76207306074063</c:v>
                </c:pt>
                <c:pt idx="1748">
                  <c:v>50.01378238368856</c:v>
                </c:pt>
                <c:pt idx="1749">
                  <c:v>46.02381234458283</c:v>
                </c:pt>
                <c:pt idx="1750">
                  <c:v>44.85304756536323</c:v>
                </c:pt>
                <c:pt idx="1751">
                  <c:v>45.49857224564771</c:v>
                </c:pt>
                <c:pt idx="1752">
                  <c:v>46.44431040220175</c:v>
                </c:pt>
                <c:pt idx="1753">
                  <c:v>47.17651943818948</c:v>
                </c:pt>
                <c:pt idx="1754">
                  <c:v>47.76813042821787</c:v>
                </c:pt>
                <c:pt idx="1755">
                  <c:v>48.28984514136035</c:v>
                </c:pt>
                <c:pt idx="1756">
                  <c:v>48.7773449131742</c:v>
                </c:pt>
                <c:pt idx="1757">
                  <c:v>49.22947862125862</c:v>
                </c:pt>
                <c:pt idx="1758">
                  <c:v>49.62097434396635</c:v>
                </c:pt>
                <c:pt idx="1759">
                  <c:v>49.95736873758407</c:v>
                </c:pt>
                <c:pt idx="1760">
                  <c:v>50.28082781380332</c:v>
                </c:pt>
                <c:pt idx="1761">
                  <c:v>50.59130289984623</c:v>
                </c:pt>
                <c:pt idx="1762">
                  <c:v>50.82338235535818</c:v>
                </c:pt>
                <c:pt idx="1763">
                  <c:v>51.07255858653143</c:v>
                </c:pt>
                <c:pt idx="1764">
                  <c:v>51.71797134202347</c:v>
                </c:pt>
                <c:pt idx="1765">
                  <c:v>52.40893186921254</c:v>
                </c:pt>
                <c:pt idx="1766">
                  <c:v>52.56753816783212</c:v>
                </c:pt>
                <c:pt idx="1767">
                  <c:v>51.27986703263392</c:v>
                </c:pt>
                <c:pt idx="1768">
                  <c:v>50.55403473981684</c:v>
                </c:pt>
                <c:pt idx="1769">
                  <c:v>48.96140327654452</c:v>
                </c:pt>
                <c:pt idx="1770">
                  <c:v>47.5543259744247</c:v>
                </c:pt>
                <c:pt idx="1771">
                  <c:v>45.07475628005265</c:v>
                </c:pt>
                <c:pt idx="1772">
                  <c:v>44.22937425711712</c:v>
                </c:pt>
                <c:pt idx="1773">
                  <c:v>43.90504274222095</c:v>
                </c:pt>
                <c:pt idx="1774">
                  <c:v>44.30076183754471</c:v>
                </c:pt>
                <c:pt idx="1775">
                  <c:v>44.98111861163596</c:v>
                </c:pt>
                <c:pt idx="1776">
                  <c:v>46.95088635033969</c:v>
                </c:pt>
                <c:pt idx="1777">
                  <c:v>49.63334468319175</c:v>
                </c:pt>
                <c:pt idx="1778">
                  <c:v>52.50214057908623</c:v>
                </c:pt>
                <c:pt idx="1779">
                  <c:v>55.17592992671716</c:v>
                </c:pt>
                <c:pt idx="1780">
                  <c:v>57.66413008790169</c:v>
                </c:pt>
                <c:pt idx="1781">
                  <c:v>59.8990200835083</c:v>
                </c:pt>
                <c:pt idx="1782">
                  <c:v>62.07280587928996</c:v>
                </c:pt>
                <c:pt idx="1783">
                  <c:v>64.08925015145527</c:v>
                </c:pt>
                <c:pt idx="1784">
                  <c:v>65.73488172709308</c:v>
                </c:pt>
                <c:pt idx="1785">
                  <c:v>67.5943830903772</c:v>
                </c:pt>
                <c:pt idx="1786">
                  <c:v>68.79750232511345</c:v>
                </c:pt>
                <c:pt idx="1787">
                  <c:v>69.98536046063435</c:v>
                </c:pt>
                <c:pt idx="1788">
                  <c:v>75.82160230259583</c:v>
                </c:pt>
                <c:pt idx="1789">
                  <c:v>78.53373574140912</c:v>
                </c:pt>
                <c:pt idx="1790">
                  <c:v>76.56042629293733</c:v>
                </c:pt>
                <c:pt idx="1791">
                  <c:v>73.98855702098248</c:v>
                </c:pt>
                <c:pt idx="1792">
                  <c:v>74.61179916805871</c:v>
                </c:pt>
                <c:pt idx="1793">
                  <c:v>71.12997596491917</c:v>
                </c:pt>
                <c:pt idx="1794">
                  <c:v>65.83686846052454</c:v>
                </c:pt>
                <c:pt idx="1795">
                  <c:v>62.69940489186265</c:v>
                </c:pt>
                <c:pt idx="1796">
                  <c:v>55.84475274339905</c:v>
                </c:pt>
                <c:pt idx="1797">
                  <c:v>52.61414255401696</c:v>
                </c:pt>
                <c:pt idx="1798">
                  <c:v>52.20806240440653</c:v>
                </c:pt>
                <c:pt idx="1799">
                  <c:v>53.13239317915651</c:v>
                </c:pt>
                <c:pt idx="1800">
                  <c:v>54.28336676912603</c:v>
                </c:pt>
                <c:pt idx="1801">
                  <c:v>55.48482638185727</c:v>
                </c:pt>
                <c:pt idx="1802">
                  <c:v>56.89056949017417</c:v>
                </c:pt>
                <c:pt idx="1803">
                  <c:v>58.02019042916483</c:v>
                </c:pt>
                <c:pt idx="1804">
                  <c:v>59.21645415417347</c:v>
                </c:pt>
                <c:pt idx="1805">
                  <c:v>60.53378128459978</c:v>
                </c:pt>
                <c:pt idx="1806">
                  <c:v>61.7418811111995</c:v>
                </c:pt>
                <c:pt idx="1807">
                  <c:v>62.81437549363858</c:v>
                </c:pt>
                <c:pt idx="1808">
                  <c:v>63.71840234366331</c:v>
                </c:pt>
                <c:pt idx="1809">
                  <c:v>64.42944775230468</c:v>
                </c:pt>
                <c:pt idx="1810">
                  <c:v>64.96775032080647</c:v>
                </c:pt>
                <c:pt idx="1811">
                  <c:v>65.39453234339737</c:v>
                </c:pt>
                <c:pt idx="1812">
                  <c:v>65.97055429815316</c:v>
                </c:pt>
                <c:pt idx="1813">
                  <c:v>68.02747651602198</c:v>
                </c:pt>
                <c:pt idx="1814">
                  <c:v>72.61502376104127</c:v>
                </c:pt>
                <c:pt idx="1815">
                  <c:v>74.10587933786763</c:v>
                </c:pt>
                <c:pt idx="1816">
                  <c:v>78.99799400755958</c:v>
                </c:pt>
                <c:pt idx="1817">
                  <c:v>80.99635750248802</c:v>
                </c:pt>
                <c:pt idx="1818">
                  <c:v>70.95967412295545</c:v>
                </c:pt>
                <c:pt idx="1819">
                  <c:v>65.87617899275301</c:v>
                </c:pt>
                <c:pt idx="1820">
                  <c:v>59.30484871489</c:v>
                </c:pt>
                <c:pt idx="1821">
                  <c:v>56.44528236856392</c:v>
                </c:pt>
                <c:pt idx="1822">
                  <c:v>56.63881666955878</c:v>
                </c:pt>
                <c:pt idx="1823">
                  <c:v>58.17391915930002</c:v>
                </c:pt>
                <c:pt idx="1824">
                  <c:v>60.44055120731926</c:v>
                </c:pt>
                <c:pt idx="1825">
                  <c:v>62.98646872938046</c:v>
                </c:pt>
                <c:pt idx="1826">
                  <c:v>65.50318290919808</c:v>
                </c:pt>
                <c:pt idx="1827">
                  <c:v>67.89371099712366</c:v>
                </c:pt>
                <c:pt idx="1828">
                  <c:v>69.95135001405109</c:v>
                </c:pt>
                <c:pt idx="1829">
                  <c:v>71.7678184903152</c:v>
                </c:pt>
                <c:pt idx="1830">
                  <c:v>73.45883917404427</c:v>
                </c:pt>
                <c:pt idx="1831">
                  <c:v>74.7412184937385</c:v>
                </c:pt>
                <c:pt idx="1832">
                  <c:v>75.62587732252425</c:v>
                </c:pt>
                <c:pt idx="1833">
                  <c:v>76.77406842495548</c:v>
                </c:pt>
                <c:pt idx="1834">
                  <c:v>78.17397579687531</c:v>
                </c:pt>
                <c:pt idx="1835">
                  <c:v>79.39812777812237</c:v>
                </c:pt>
                <c:pt idx="1836">
                  <c:v>83.18168604950125</c:v>
                </c:pt>
                <c:pt idx="1837">
                  <c:v>68.0446573053651</c:v>
                </c:pt>
                <c:pt idx="1838">
                  <c:v>69.66823018300907</c:v>
                </c:pt>
                <c:pt idx="1839">
                  <c:v>68.56852501232297</c:v>
                </c:pt>
                <c:pt idx="1840">
                  <c:v>68.98205428538716</c:v>
                </c:pt>
                <c:pt idx="1841">
                  <c:v>76.04815089579857</c:v>
                </c:pt>
                <c:pt idx="1842">
                  <c:v>70.51814813418072</c:v>
                </c:pt>
                <c:pt idx="1843">
                  <c:v>67.70810303187398</c:v>
                </c:pt>
                <c:pt idx="1844">
                  <c:v>59.86730643325065</c:v>
                </c:pt>
                <c:pt idx="1845">
                  <c:v>56.75676020337508</c:v>
                </c:pt>
                <c:pt idx="1846">
                  <c:v>56.65784545149693</c:v>
                </c:pt>
                <c:pt idx="1847">
                  <c:v>58.23043353414498</c:v>
                </c:pt>
                <c:pt idx="1848">
                  <c:v>60.47092623444416</c:v>
                </c:pt>
                <c:pt idx="1849">
                  <c:v>63.17193982593173</c:v>
                </c:pt>
                <c:pt idx="1850">
                  <c:v>66.39462676228814</c:v>
                </c:pt>
                <c:pt idx="1851">
                  <c:v>68.47428633228995</c:v>
                </c:pt>
                <c:pt idx="1852">
                  <c:v>69.93057722646734</c:v>
                </c:pt>
                <c:pt idx="1853">
                  <c:v>71.3977762138593</c:v>
                </c:pt>
                <c:pt idx="1854">
                  <c:v>72.73116904022036</c:v>
                </c:pt>
                <c:pt idx="1855">
                  <c:v>73.79346538728147</c:v>
                </c:pt>
                <c:pt idx="1856">
                  <c:v>74.6911622869979</c:v>
                </c:pt>
                <c:pt idx="1857">
                  <c:v>75.32597109109939</c:v>
                </c:pt>
                <c:pt idx="1858">
                  <c:v>75.42615818455086</c:v>
                </c:pt>
                <c:pt idx="1859">
                  <c:v>75.73345625952064</c:v>
                </c:pt>
                <c:pt idx="1860">
                  <c:v>78.20867741298068</c:v>
                </c:pt>
                <c:pt idx="1861">
                  <c:v>80.47085771795574</c:v>
                </c:pt>
                <c:pt idx="1862">
                  <c:v>78.80176838628357</c:v>
                </c:pt>
                <c:pt idx="1863">
                  <c:v>77.89385671112326</c:v>
                </c:pt>
                <c:pt idx="1864">
                  <c:v>72.60155271568625</c:v>
                </c:pt>
                <c:pt idx="1865">
                  <c:v>75.53577823794281</c:v>
                </c:pt>
                <c:pt idx="1866">
                  <c:v>70.08033623612539</c:v>
                </c:pt>
                <c:pt idx="1867">
                  <c:v>63.33114226641514</c:v>
                </c:pt>
                <c:pt idx="1868">
                  <c:v>56.95681434850773</c:v>
                </c:pt>
                <c:pt idx="1869">
                  <c:v>53.5738319851745</c:v>
                </c:pt>
                <c:pt idx="1870">
                  <c:v>52.4689321034688</c:v>
                </c:pt>
                <c:pt idx="1871">
                  <c:v>52.5302991309947</c:v>
                </c:pt>
                <c:pt idx="1872">
                  <c:v>53.09193712160167</c:v>
                </c:pt>
                <c:pt idx="1873">
                  <c:v>53.78527828393727</c:v>
                </c:pt>
                <c:pt idx="1874">
                  <c:v>54.86286398762353</c:v>
                </c:pt>
                <c:pt idx="1875">
                  <c:v>55.80345246090891</c:v>
                </c:pt>
                <c:pt idx="1876">
                  <c:v>56.57096839360983</c:v>
                </c:pt>
                <c:pt idx="1877">
                  <c:v>56.93141106660281</c:v>
                </c:pt>
                <c:pt idx="1878">
                  <c:v>57.18270271478124</c:v>
                </c:pt>
                <c:pt idx="1879">
                  <c:v>57.50441220325717</c:v>
                </c:pt>
                <c:pt idx="1880">
                  <c:v>57.80151601458655</c:v>
                </c:pt>
                <c:pt idx="1881">
                  <c:v>58.2427723195349</c:v>
                </c:pt>
                <c:pt idx="1882">
                  <c:v>58.37865984017985</c:v>
                </c:pt>
                <c:pt idx="1883">
                  <c:v>58.48839477966288</c:v>
                </c:pt>
                <c:pt idx="1884">
                  <c:v>58.89456855002042</c:v>
                </c:pt>
                <c:pt idx="1885">
                  <c:v>59.36496091627045</c:v>
                </c:pt>
                <c:pt idx="1886">
                  <c:v>60.78984824568924</c:v>
                </c:pt>
                <c:pt idx="1887">
                  <c:v>62.49794446917716</c:v>
                </c:pt>
                <c:pt idx="1888">
                  <c:v>63.10498291635164</c:v>
                </c:pt>
                <c:pt idx="1889">
                  <c:v>62.26815038119002</c:v>
                </c:pt>
                <c:pt idx="1890">
                  <c:v>61.20581903817475</c:v>
                </c:pt>
                <c:pt idx="1891">
                  <c:v>59.85585417632491</c:v>
                </c:pt>
                <c:pt idx="1892">
                  <c:v>58.53172242446193</c:v>
                </c:pt>
                <c:pt idx="1893">
                  <c:v>57.66178996606757</c:v>
                </c:pt>
                <c:pt idx="1894">
                  <c:v>57.21772588520398</c:v>
                </c:pt>
                <c:pt idx="1895">
                  <c:v>56.97657641114268</c:v>
                </c:pt>
                <c:pt idx="1896">
                  <c:v>56.80805728772699</c:v>
                </c:pt>
                <c:pt idx="1897">
                  <c:v>56.63899183957535</c:v>
                </c:pt>
                <c:pt idx="1898">
                  <c:v>56.45412617322683</c:v>
                </c:pt>
                <c:pt idx="1899">
                  <c:v>56.25280752166382</c:v>
                </c:pt>
                <c:pt idx="1900">
                  <c:v>55.97834901426881</c:v>
                </c:pt>
                <c:pt idx="1901">
                  <c:v>55.70606664443457</c:v>
                </c:pt>
                <c:pt idx="1902">
                  <c:v>55.5121050271438</c:v>
                </c:pt>
                <c:pt idx="1903">
                  <c:v>55.26147636989545</c:v>
                </c:pt>
                <c:pt idx="1904">
                  <c:v>55.14060107312152</c:v>
                </c:pt>
                <c:pt idx="1905">
                  <c:v>55.39396030901398</c:v>
                </c:pt>
                <c:pt idx="1906">
                  <c:v>55.66219035588926</c:v>
                </c:pt>
                <c:pt idx="1907">
                  <c:v>55.77396552042341</c:v>
                </c:pt>
                <c:pt idx="1908">
                  <c:v>56.40857970540906</c:v>
                </c:pt>
                <c:pt idx="1909">
                  <c:v>58.76784559637173</c:v>
                </c:pt>
                <c:pt idx="1910">
                  <c:v>59.05628240251129</c:v>
                </c:pt>
                <c:pt idx="1911">
                  <c:v>61.08541609807491</c:v>
                </c:pt>
                <c:pt idx="1912">
                  <c:v>67.29153004527866</c:v>
                </c:pt>
                <c:pt idx="1913">
                  <c:v>60.9982353724831</c:v>
                </c:pt>
                <c:pt idx="1914">
                  <c:v>56.00398807613563</c:v>
                </c:pt>
                <c:pt idx="1915">
                  <c:v>54.04083614757872</c:v>
                </c:pt>
                <c:pt idx="1916">
                  <c:v>49.95416635476859</c:v>
                </c:pt>
                <c:pt idx="1917">
                  <c:v>48.33632549854877</c:v>
                </c:pt>
                <c:pt idx="1918">
                  <c:v>49.1643330571881</c:v>
                </c:pt>
                <c:pt idx="1919">
                  <c:v>51.0686968751936</c:v>
                </c:pt>
                <c:pt idx="1920">
                  <c:v>53.44533899174371</c:v>
                </c:pt>
                <c:pt idx="1921">
                  <c:v>55.82765782610034</c:v>
                </c:pt>
                <c:pt idx="1922">
                  <c:v>58.0285282074158</c:v>
                </c:pt>
                <c:pt idx="1923">
                  <c:v>60.1988280765465</c:v>
                </c:pt>
                <c:pt idx="1924">
                  <c:v>62.16061521160446</c:v>
                </c:pt>
                <c:pt idx="1925">
                  <c:v>63.91959729097418</c:v>
                </c:pt>
                <c:pt idx="1926">
                  <c:v>65.41471114026592</c:v>
                </c:pt>
                <c:pt idx="1927">
                  <c:v>66.62739421528049</c:v>
                </c:pt>
                <c:pt idx="1928">
                  <c:v>67.58252102127617</c:v>
                </c:pt>
                <c:pt idx="1929">
                  <c:v>68.37294482277551</c:v>
                </c:pt>
                <c:pt idx="1930">
                  <c:v>68.99419285195713</c:v>
                </c:pt>
                <c:pt idx="1931">
                  <c:v>69.35676961056421</c:v>
                </c:pt>
                <c:pt idx="1932">
                  <c:v>71.54213802622233</c:v>
                </c:pt>
                <c:pt idx="1933">
                  <c:v>74.17328006554014</c:v>
                </c:pt>
                <c:pt idx="1934">
                  <c:v>61.3367851061471</c:v>
                </c:pt>
                <c:pt idx="1935">
                  <c:v>60.91287182920975</c:v>
                </c:pt>
                <c:pt idx="1936">
                  <c:v>62.77119532974077</c:v>
                </c:pt>
                <c:pt idx="1937">
                  <c:v>68.61655660774198</c:v>
                </c:pt>
                <c:pt idx="1938">
                  <c:v>62.68817822993637</c:v>
                </c:pt>
                <c:pt idx="1939">
                  <c:v>58.79469338277666</c:v>
                </c:pt>
                <c:pt idx="1940">
                  <c:v>51.08658784736681</c:v>
                </c:pt>
                <c:pt idx="1941">
                  <c:v>48.36478343654788</c:v>
                </c:pt>
                <c:pt idx="1942">
                  <c:v>48.61381149528729</c:v>
                </c:pt>
                <c:pt idx="1943">
                  <c:v>50.23444661509515</c:v>
                </c:pt>
                <c:pt idx="1944">
                  <c:v>52.57674795461291</c:v>
                </c:pt>
                <c:pt idx="1945">
                  <c:v>55.28730302903655</c:v>
                </c:pt>
                <c:pt idx="1946">
                  <c:v>57.90568677963779</c:v>
                </c:pt>
                <c:pt idx="1947">
                  <c:v>60.06291326549181</c:v>
                </c:pt>
                <c:pt idx="1948">
                  <c:v>61.38652580674155</c:v>
                </c:pt>
                <c:pt idx="1949">
                  <c:v>62.38954243766959</c:v>
                </c:pt>
                <c:pt idx="1950">
                  <c:v>63.144370699633</c:v>
                </c:pt>
                <c:pt idx="1951">
                  <c:v>63.84386101520501</c:v>
                </c:pt>
                <c:pt idx="1952">
                  <c:v>64.17333349448279</c:v>
                </c:pt>
                <c:pt idx="1953">
                  <c:v>64.19735737247157</c:v>
                </c:pt>
                <c:pt idx="1954">
                  <c:v>64.73869137486065</c:v>
                </c:pt>
                <c:pt idx="1955">
                  <c:v>65.58813076743684</c:v>
                </c:pt>
                <c:pt idx="1956">
                  <c:v>67.97842527396865</c:v>
                </c:pt>
                <c:pt idx="1957">
                  <c:v>71.32002163092844</c:v>
                </c:pt>
                <c:pt idx="1958">
                  <c:v>71.76478349077754</c:v>
                </c:pt>
                <c:pt idx="1959">
                  <c:v>73.96976491635324</c:v>
                </c:pt>
                <c:pt idx="1960">
                  <c:v>75.81446941776367</c:v>
                </c:pt>
                <c:pt idx="1961">
                  <c:v>78.0512034989638</c:v>
                </c:pt>
                <c:pt idx="1962">
                  <c:v>68.1205426627586</c:v>
                </c:pt>
                <c:pt idx="1963">
                  <c:v>59.37455678819857</c:v>
                </c:pt>
                <c:pt idx="1964">
                  <c:v>51.6367872017229</c:v>
                </c:pt>
                <c:pt idx="1965">
                  <c:v>48.085947964716</c:v>
                </c:pt>
                <c:pt idx="1966">
                  <c:v>47.75197845773945</c:v>
                </c:pt>
                <c:pt idx="1967">
                  <c:v>48.89496805026836</c:v>
                </c:pt>
                <c:pt idx="1968">
                  <c:v>50.88414650742659</c:v>
                </c:pt>
                <c:pt idx="1969">
                  <c:v>53.16455581839754</c:v>
                </c:pt>
                <c:pt idx="1970">
                  <c:v>55.74752440728312</c:v>
                </c:pt>
                <c:pt idx="1971">
                  <c:v>58.3470500852281</c:v>
                </c:pt>
                <c:pt idx="1972">
                  <c:v>60.75734366300099</c:v>
                </c:pt>
                <c:pt idx="1973">
                  <c:v>62.68013997077638</c:v>
                </c:pt>
                <c:pt idx="1974">
                  <c:v>64.12908743161049</c:v>
                </c:pt>
                <c:pt idx="1975">
                  <c:v>65.44706779533963</c:v>
                </c:pt>
                <c:pt idx="1976">
                  <c:v>66.54938724822808</c:v>
                </c:pt>
                <c:pt idx="1977">
                  <c:v>67.35954569093991</c:v>
                </c:pt>
                <c:pt idx="1978">
                  <c:v>68.58030865448791</c:v>
                </c:pt>
                <c:pt idx="1979">
                  <c:v>69.73676867554489</c:v>
                </c:pt>
                <c:pt idx="1980">
                  <c:v>71.70548972628534</c:v>
                </c:pt>
                <c:pt idx="1981">
                  <c:v>73.7067826083513</c:v>
                </c:pt>
                <c:pt idx="1982">
                  <c:v>65.0734014947777</c:v>
                </c:pt>
                <c:pt idx="1983">
                  <c:v>59.83393630789717</c:v>
                </c:pt>
                <c:pt idx="1984">
                  <c:v>63.07615717060033</c:v>
                </c:pt>
                <c:pt idx="1985">
                  <c:v>68.73521133077863</c:v>
                </c:pt>
                <c:pt idx="1986">
                  <c:v>63.26438093092716</c:v>
                </c:pt>
                <c:pt idx="1987">
                  <c:v>55.82413799010375</c:v>
                </c:pt>
                <c:pt idx="1988">
                  <c:v>49.94430344913125</c:v>
                </c:pt>
                <c:pt idx="1989">
                  <c:v>47.8808947016385</c:v>
                </c:pt>
                <c:pt idx="1990">
                  <c:v>48.6590978404397</c:v>
                </c:pt>
                <c:pt idx="1991">
                  <c:v>50.58120640630332</c:v>
                </c:pt>
                <c:pt idx="1992">
                  <c:v>52.92485206251203</c:v>
                </c:pt>
                <c:pt idx="1993">
                  <c:v>55.4621975204201</c:v>
                </c:pt>
                <c:pt idx="1994">
                  <c:v>58.08887653365126</c:v>
                </c:pt>
                <c:pt idx="1995">
                  <c:v>60.6326288180648</c:v>
                </c:pt>
                <c:pt idx="1996">
                  <c:v>62.8704121143286</c:v>
                </c:pt>
                <c:pt idx="1997">
                  <c:v>64.7629695697753</c:v>
                </c:pt>
                <c:pt idx="1998">
                  <c:v>66.11221804748183</c:v>
                </c:pt>
                <c:pt idx="1999">
                  <c:v>67.57917718124159</c:v>
                </c:pt>
                <c:pt idx="2000">
                  <c:v>68.85229861926791</c:v>
                </c:pt>
                <c:pt idx="2001">
                  <c:v>69.51592817098273</c:v>
                </c:pt>
                <c:pt idx="2002">
                  <c:v>69.90699261657156</c:v>
                </c:pt>
                <c:pt idx="2003">
                  <c:v>70.07610134033951</c:v>
                </c:pt>
                <c:pt idx="2004">
                  <c:v>70.32557236400231</c:v>
                </c:pt>
                <c:pt idx="2005">
                  <c:v>69.73843541037996</c:v>
                </c:pt>
                <c:pt idx="2006">
                  <c:v>69.75835515630675</c:v>
                </c:pt>
                <c:pt idx="2007">
                  <c:v>69.63151548797198</c:v>
                </c:pt>
                <c:pt idx="2008">
                  <c:v>69.0411229793287</c:v>
                </c:pt>
                <c:pt idx="2009">
                  <c:v>66.97695984201595</c:v>
                </c:pt>
                <c:pt idx="2010">
                  <c:v>64.51015391504948</c:v>
                </c:pt>
                <c:pt idx="2011">
                  <c:v>61.69981502100565</c:v>
                </c:pt>
                <c:pt idx="2012">
                  <c:v>58.85822257086592</c:v>
                </c:pt>
                <c:pt idx="2013">
                  <c:v>57.08913845884521</c:v>
                </c:pt>
                <c:pt idx="2014">
                  <c:v>56.9261480379399</c:v>
                </c:pt>
                <c:pt idx="2015">
                  <c:v>56.91069534400274</c:v>
                </c:pt>
                <c:pt idx="2016">
                  <c:v>56.72330180533348</c:v>
                </c:pt>
                <c:pt idx="2017">
                  <c:v>56.16549129038361</c:v>
                </c:pt>
                <c:pt idx="2018">
                  <c:v>55.88851641790705</c:v>
                </c:pt>
                <c:pt idx="2019">
                  <c:v>56.16234495993523</c:v>
                </c:pt>
                <c:pt idx="2020">
                  <c:v>55.72384766625092</c:v>
                </c:pt>
                <c:pt idx="2021">
                  <c:v>55.23873451419594</c:v>
                </c:pt>
                <c:pt idx="2022">
                  <c:v>54.34479636700209</c:v>
                </c:pt>
                <c:pt idx="2023">
                  <c:v>53.3102217743633</c:v>
                </c:pt>
                <c:pt idx="2024">
                  <c:v>52.03979133345932</c:v>
                </c:pt>
                <c:pt idx="2025">
                  <c:v>51.12852004915065</c:v>
                </c:pt>
                <c:pt idx="2026">
                  <c:v>50.48429628433599</c:v>
                </c:pt>
                <c:pt idx="2027">
                  <c:v>50.66302544315092</c:v>
                </c:pt>
                <c:pt idx="2028">
                  <c:v>52.5845741800199</c:v>
                </c:pt>
                <c:pt idx="2029">
                  <c:v>56.40338909611258</c:v>
                </c:pt>
                <c:pt idx="2030">
                  <c:v>46.53175452648614</c:v>
                </c:pt>
                <c:pt idx="2031">
                  <c:v>43.02039811004215</c:v>
                </c:pt>
                <c:pt idx="2032">
                  <c:v>49.33371090571241</c:v>
                </c:pt>
                <c:pt idx="2033">
                  <c:v>39.99477725384536</c:v>
                </c:pt>
                <c:pt idx="2034">
                  <c:v>33.87313901826143</c:v>
                </c:pt>
                <c:pt idx="2035">
                  <c:v>33.72649112613848</c:v>
                </c:pt>
                <c:pt idx="2036">
                  <c:v>35.41751324057322</c:v>
                </c:pt>
                <c:pt idx="2037">
                  <c:v>38.57021388706215</c:v>
                </c:pt>
                <c:pt idx="2038">
                  <c:v>39.12735267546093</c:v>
                </c:pt>
                <c:pt idx="2039">
                  <c:v>40.85581183318335</c:v>
                </c:pt>
                <c:pt idx="2040">
                  <c:v>42.87520193727126</c:v>
                </c:pt>
                <c:pt idx="2041">
                  <c:v>43.8987924292359</c:v>
                </c:pt>
                <c:pt idx="2042">
                  <c:v>45.3300713434573</c:v>
                </c:pt>
                <c:pt idx="2043">
                  <c:v>46.89699933216672</c:v>
                </c:pt>
                <c:pt idx="2044">
                  <c:v>48.03603164560793</c:v>
                </c:pt>
                <c:pt idx="2045">
                  <c:v>48.64783849170229</c:v>
                </c:pt>
                <c:pt idx="2046">
                  <c:v>48.82417243001082</c:v>
                </c:pt>
                <c:pt idx="2047">
                  <c:v>49.34475886636743</c:v>
                </c:pt>
                <c:pt idx="2048">
                  <c:v>49.95440726233832</c:v>
                </c:pt>
                <c:pt idx="2049">
                  <c:v>50.08711217120387</c:v>
                </c:pt>
                <c:pt idx="2050">
                  <c:v>49.83409739875269</c:v>
                </c:pt>
                <c:pt idx="2051">
                  <c:v>49.38711685710791</c:v>
                </c:pt>
                <c:pt idx="2052">
                  <c:v>48.71407124938804</c:v>
                </c:pt>
                <c:pt idx="2053">
                  <c:v>47.56283784601813</c:v>
                </c:pt>
                <c:pt idx="2054">
                  <c:v>45.91476306318858</c:v>
                </c:pt>
                <c:pt idx="2055">
                  <c:v>43.8192563038539</c:v>
                </c:pt>
                <c:pt idx="2056">
                  <c:v>41.38766699701192</c:v>
                </c:pt>
                <c:pt idx="2057">
                  <c:v>39.68795890043435</c:v>
                </c:pt>
                <c:pt idx="2058">
                  <c:v>37.39933070390654</c:v>
                </c:pt>
                <c:pt idx="2059">
                  <c:v>34.98901088345231</c:v>
                </c:pt>
                <c:pt idx="2060">
                  <c:v>35.74315369463485</c:v>
                </c:pt>
                <c:pt idx="2061">
                  <c:v>36.203737946977</c:v>
                </c:pt>
                <c:pt idx="2062">
                  <c:v>33.25220900850178</c:v>
                </c:pt>
                <c:pt idx="2063">
                  <c:v>35.38612699788977</c:v>
                </c:pt>
                <c:pt idx="2064">
                  <c:v>37.30524554588477</c:v>
                </c:pt>
                <c:pt idx="2065">
                  <c:v>35.29182702198922</c:v>
                </c:pt>
                <c:pt idx="2066">
                  <c:v>38.55474503997467</c:v>
                </c:pt>
                <c:pt idx="2067">
                  <c:v>37.71642592839335</c:v>
                </c:pt>
                <c:pt idx="2068">
                  <c:v>38.07798728206244</c:v>
                </c:pt>
                <c:pt idx="2069">
                  <c:v>39.08431420647837</c:v>
                </c:pt>
                <c:pt idx="2070">
                  <c:v>40.59525342936113</c:v>
                </c:pt>
                <c:pt idx="2071">
                  <c:v>42.48100814116633</c:v>
                </c:pt>
                <c:pt idx="2072">
                  <c:v>43.62129175443326</c:v>
                </c:pt>
                <c:pt idx="2073">
                  <c:v>44.73430927996503</c:v>
                </c:pt>
                <c:pt idx="2074">
                  <c:v>45.07930719292213</c:v>
                </c:pt>
                <c:pt idx="2075">
                  <c:v>45.10382820611653</c:v>
                </c:pt>
                <c:pt idx="2076">
                  <c:v>46.38260630557302</c:v>
                </c:pt>
                <c:pt idx="2077">
                  <c:v>48.11717225962182</c:v>
                </c:pt>
                <c:pt idx="2078">
                  <c:v>49.41689108265557</c:v>
                </c:pt>
                <c:pt idx="2079">
                  <c:v>49.84222003338787</c:v>
                </c:pt>
                <c:pt idx="2080">
                  <c:v>47.78499751432484</c:v>
                </c:pt>
                <c:pt idx="2081">
                  <c:v>45.7563620589359</c:v>
                </c:pt>
                <c:pt idx="2082">
                  <c:v>42.13004519299017</c:v>
                </c:pt>
                <c:pt idx="2083">
                  <c:v>38.48162342463632</c:v>
                </c:pt>
                <c:pt idx="2084">
                  <c:v>35.71996719955338</c:v>
                </c:pt>
                <c:pt idx="2085">
                  <c:v>39.52929350773233</c:v>
                </c:pt>
                <c:pt idx="2086">
                  <c:v>40.41912033214245</c:v>
                </c:pt>
                <c:pt idx="2087">
                  <c:v>42.89051193517218</c:v>
                </c:pt>
                <c:pt idx="2088">
                  <c:v>45.00184896901337</c:v>
                </c:pt>
                <c:pt idx="2089">
                  <c:v>46.88852629163263</c:v>
                </c:pt>
                <c:pt idx="2090">
                  <c:v>48.36673902862866</c:v>
                </c:pt>
                <c:pt idx="2091">
                  <c:v>50.37055433315092</c:v>
                </c:pt>
                <c:pt idx="2092">
                  <c:v>52.01679288470706</c:v>
                </c:pt>
                <c:pt idx="2093">
                  <c:v>53.44628147462021</c:v>
                </c:pt>
                <c:pt idx="2094">
                  <c:v>54.97823093158626</c:v>
                </c:pt>
                <c:pt idx="2095">
                  <c:v>56.83717776294888</c:v>
                </c:pt>
                <c:pt idx="2096">
                  <c:v>58.18891051085314</c:v>
                </c:pt>
                <c:pt idx="2097">
                  <c:v>59.55331710238647</c:v>
                </c:pt>
                <c:pt idx="2098">
                  <c:v>60.45224641922833</c:v>
                </c:pt>
                <c:pt idx="2099">
                  <c:v>60.74571868822303</c:v>
                </c:pt>
                <c:pt idx="2100">
                  <c:v>61.13773128511895</c:v>
                </c:pt>
                <c:pt idx="2101">
                  <c:v>61.78386870363968</c:v>
                </c:pt>
                <c:pt idx="2102">
                  <c:v>62.69388527370725</c:v>
                </c:pt>
                <c:pt idx="2103">
                  <c:v>62.15904589631255</c:v>
                </c:pt>
                <c:pt idx="2104">
                  <c:v>60.51900776626719</c:v>
                </c:pt>
                <c:pt idx="2105">
                  <c:v>59.16135217890223</c:v>
                </c:pt>
                <c:pt idx="2106">
                  <c:v>57.44719511931235</c:v>
                </c:pt>
                <c:pt idx="2107">
                  <c:v>56.37375862476042</c:v>
                </c:pt>
                <c:pt idx="2108">
                  <c:v>55.81621763439532</c:v>
                </c:pt>
                <c:pt idx="2109">
                  <c:v>55.71814926032132</c:v>
                </c:pt>
                <c:pt idx="2110">
                  <c:v>55.76009414153402</c:v>
                </c:pt>
                <c:pt idx="2111">
                  <c:v>55.83697792328377</c:v>
                </c:pt>
                <c:pt idx="2112">
                  <c:v>55.92107722049733</c:v>
                </c:pt>
                <c:pt idx="2113">
                  <c:v>56.03394687795519</c:v>
                </c:pt>
                <c:pt idx="2114">
                  <c:v>56.15799217341551</c:v>
                </c:pt>
                <c:pt idx="2115">
                  <c:v>56.29970073779038</c:v>
                </c:pt>
                <c:pt idx="2116">
                  <c:v>56.39176876207383</c:v>
                </c:pt>
                <c:pt idx="2117">
                  <c:v>56.32971095796184</c:v>
                </c:pt>
                <c:pt idx="2118">
                  <c:v>56.13501781841508</c:v>
                </c:pt>
                <c:pt idx="2119">
                  <c:v>56.00194420071401</c:v>
                </c:pt>
                <c:pt idx="2120">
                  <c:v>55.89282388527754</c:v>
                </c:pt>
                <c:pt idx="2121">
                  <c:v>55.71247613790106</c:v>
                </c:pt>
                <c:pt idx="2122">
                  <c:v>55.55216149609878</c:v>
                </c:pt>
                <c:pt idx="2123">
                  <c:v>55.38954921152295</c:v>
                </c:pt>
                <c:pt idx="2124">
                  <c:v>56.93737678384828</c:v>
                </c:pt>
                <c:pt idx="2125">
                  <c:v>65.8296536606916</c:v>
                </c:pt>
                <c:pt idx="2126">
                  <c:v>58.58488337392136</c:v>
                </c:pt>
                <c:pt idx="2127">
                  <c:v>59.00894398015523</c:v>
                </c:pt>
                <c:pt idx="2128">
                  <c:v>65.96613933949736</c:v>
                </c:pt>
                <c:pt idx="2129">
                  <c:v>59.43306817484819</c:v>
                </c:pt>
                <c:pt idx="2130">
                  <c:v>55.32866173900987</c:v>
                </c:pt>
                <c:pt idx="2131">
                  <c:v>50.05618595214823</c:v>
                </c:pt>
                <c:pt idx="2132">
                  <c:v>46.22254762414</c:v>
                </c:pt>
                <c:pt idx="2133">
                  <c:v>45.03107068262613</c:v>
                </c:pt>
                <c:pt idx="2134">
                  <c:v>46.1312338212071</c:v>
                </c:pt>
                <c:pt idx="2135">
                  <c:v>48.09650529175165</c:v>
                </c:pt>
                <c:pt idx="2136">
                  <c:v>50.45649173642141</c:v>
                </c:pt>
                <c:pt idx="2137">
                  <c:v>52.84341046222399</c:v>
                </c:pt>
                <c:pt idx="2138">
                  <c:v>55.40490316485204</c:v>
                </c:pt>
                <c:pt idx="2139">
                  <c:v>57.84301422190445</c:v>
                </c:pt>
                <c:pt idx="2140">
                  <c:v>60.09737725689859</c:v>
                </c:pt>
                <c:pt idx="2141">
                  <c:v>61.9326002572736</c:v>
                </c:pt>
                <c:pt idx="2142">
                  <c:v>63.41543651862384</c:v>
                </c:pt>
                <c:pt idx="2143">
                  <c:v>64.73056000420108</c:v>
                </c:pt>
                <c:pt idx="2144">
                  <c:v>65.49613504147967</c:v>
                </c:pt>
                <c:pt idx="2145">
                  <c:v>65.86403295888795</c:v>
                </c:pt>
                <c:pt idx="2146">
                  <c:v>66.38889129118185</c:v>
                </c:pt>
                <c:pt idx="2147">
                  <c:v>66.69930265248085</c:v>
                </c:pt>
                <c:pt idx="2148">
                  <c:v>68.01738065117508</c:v>
                </c:pt>
                <c:pt idx="2149">
                  <c:v>71.06240146344701</c:v>
                </c:pt>
                <c:pt idx="2150">
                  <c:v>67.74600257740974</c:v>
                </c:pt>
                <c:pt idx="2151">
                  <c:v>63.4458963407652</c:v>
                </c:pt>
                <c:pt idx="2152">
                  <c:v>64.23641429238489</c:v>
                </c:pt>
                <c:pt idx="2153">
                  <c:v>61.73309393997337</c:v>
                </c:pt>
                <c:pt idx="2154">
                  <c:v>57.9914095707666</c:v>
                </c:pt>
                <c:pt idx="2155">
                  <c:v>52.0947272405782</c:v>
                </c:pt>
                <c:pt idx="2156">
                  <c:v>45.59836933743451</c:v>
                </c:pt>
                <c:pt idx="2157">
                  <c:v>42.81075844240582</c:v>
                </c:pt>
                <c:pt idx="2158">
                  <c:v>42.51518244547758</c:v>
                </c:pt>
                <c:pt idx="2159">
                  <c:v>43.7419946640565</c:v>
                </c:pt>
                <c:pt idx="2160">
                  <c:v>46.16165796670013</c:v>
                </c:pt>
                <c:pt idx="2161">
                  <c:v>49.13265381947307</c:v>
                </c:pt>
                <c:pt idx="2162">
                  <c:v>51.86160433569221</c:v>
                </c:pt>
                <c:pt idx="2163">
                  <c:v>54.53273668763894</c:v>
                </c:pt>
                <c:pt idx="2164">
                  <c:v>57.26886450214622</c:v>
                </c:pt>
                <c:pt idx="2165">
                  <c:v>59.75935144267532</c:v>
                </c:pt>
                <c:pt idx="2166">
                  <c:v>62.3554177958499</c:v>
                </c:pt>
                <c:pt idx="2167">
                  <c:v>64.27308448493033</c:v>
                </c:pt>
                <c:pt idx="2168">
                  <c:v>65.79520090427435</c:v>
                </c:pt>
                <c:pt idx="2169">
                  <c:v>67.02209319955405</c:v>
                </c:pt>
                <c:pt idx="2170">
                  <c:v>67.95346014177604</c:v>
                </c:pt>
                <c:pt idx="2171">
                  <c:v>68.66810800728754</c:v>
                </c:pt>
                <c:pt idx="2172">
                  <c:v>70.1534098109049</c:v>
                </c:pt>
                <c:pt idx="2173">
                  <c:v>74.71718292380497</c:v>
                </c:pt>
                <c:pt idx="2174">
                  <c:v>63.46670670986553</c:v>
                </c:pt>
                <c:pt idx="2175">
                  <c:v>55.77546838354041</c:v>
                </c:pt>
                <c:pt idx="2176">
                  <c:v>60.58504370727412</c:v>
                </c:pt>
                <c:pt idx="2177">
                  <c:v>67.0160667523153</c:v>
                </c:pt>
                <c:pt idx="2178">
                  <c:v>59.89764299034724</c:v>
                </c:pt>
                <c:pt idx="2179">
                  <c:v>54.0570563425709</c:v>
                </c:pt>
                <c:pt idx="2180">
                  <c:v>47.67916833794016</c:v>
                </c:pt>
                <c:pt idx="2181">
                  <c:v>45.55825972040191</c:v>
                </c:pt>
                <c:pt idx="2182">
                  <c:v>46.0033324579786</c:v>
                </c:pt>
                <c:pt idx="2183">
                  <c:v>47.8683856417009</c:v>
                </c:pt>
                <c:pt idx="2184">
                  <c:v>50.25759659890389</c:v>
                </c:pt>
                <c:pt idx="2185">
                  <c:v>52.74474407673125</c:v>
                </c:pt>
                <c:pt idx="2186">
                  <c:v>55.25941029078681</c:v>
                </c:pt>
                <c:pt idx="2187">
                  <c:v>57.71758554072931</c:v>
                </c:pt>
                <c:pt idx="2188">
                  <c:v>60.05157939556621</c:v>
                </c:pt>
                <c:pt idx="2189">
                  <c:v>61.65471448868175</c:v>
                </c:pt>
                <c:pt idx="2190">
                  <c:v>62.20776468875376</c:v>
                </c:pt>
                <c:pt idx="2191">
                  <c:v>62.03330961269848</c:v>
                </c:pt>
                <c:pt idx="2192">
                  <c:v>61.54845380607698</c:v>
                </c:pt>
                <c:pt idx="2193">
                  <c:v>61.1724938438238</c:v>
                </c:pt>
                <c:pt idx="2194">
                  <c:v>60.76097815816467</c:v>
                </c:pt>
                <c:pt idx="2195">
                  <c:v>60.13223147948143</c:v>
                </c:pt>
                <c:pt idx="2196">
                  <c:v>59.45604790187859</c:v>
                </c:pt>
                <c:pt idx="2197">
                  <c:v>58.84471153077287</c:v>
                </c:pt>
                <c:pt idx="2198">
                  <c:v>58.59188331163027</c:v>
                </c:pt>
                <c:pt idx="2199">
                  <c:v>58.91379842636525</c:v>
                </c:pt>
                <c:pt idx="2200">
                  <c:v>58.47121190020082</c:v>
                </c:pt>
                <c:pt idx="2201">
                  <c:v>58.1899782362227</c:v>
                </c:pt>
                <c:pt idx="2202">
                  <c:v>56.0221520825602</c:v>
                </c:pt>
                <c:pt idx="2203">
                  <c:v>52.86488917056391</c:v>
                </c:pt>
                <c:pt idx="2204">
                  <c:v>49.88458184368211</c:v>
                </c:pt>
                <c:pt idx="2205">
                  <c:v>47.94397852036504</c:v>
                </c:pt>
                <c:pt idx="2206">
                  <c:v>46.63762884657705</c:v>
                </c:pt>
                <c:pt idx="2207">
                  <c:v>45.77300505022966</c:v>
                </c:pt>
                <c:pt idx="2208">
                  <c:v>45.25941808761888</c:v>
                </c:pt>
                <c:pt idx="2209">
                  <c:v>45.27079574680632</c:v>
                </c:pt>
                <c:pt idx="2210">
                  <c:v>45.64076725721854</c:v>
                </c:pt>
                <c:pt idx="2211">
                  <c:v>45.71695548464324</c:v>
                </c:pt>
                <c:pt idx="2212">
                  <c:v>45.90196567828856</c:v>
                </c:pt>
                <c:pt idx="2213">
                  <c:v>46.07478948080254</c:v>
                </c:pt>
                <c:pt idx="2214">
                  <c:v>46.46951543739657</c:v>
                </c:pt>
                <c:pt idx="2215">
                  <c:v>46.37748252857047</c:v>
                </c:pt>
                <c:pt idx="2216">
                  <c:v>46.22756229939124</c:v>
                </c:pt>
                <c:pt idx="2217">
                  <c:v>46.13684867057827</c:v>
                </c:pt>
                <c:pt idx="2218">
                  <c:v>46.29474605705087</c:v>
                </c:pt>
                <c:pt idx="2219">
                  <c:v>46.44979253695457</c:v>
                </c:pt>
                <c:pt idx="2220">
                  <c:v>48.38107351511294</c:v>
                </c:pt>
                <c:pt idx="2221">
                  <c:v>51.01162476499526</c:v>
                </c:pt>
                <c:pt idx="2222">
                  <c:v>48.86789300709525</c:v>
                </c:pt>
                <c:pt idx="2223">
                  <c:v>45.87544643248437</c:v>
                </c:pt>
                <c:pt idx="2224">
                  <c:v>44.85722303391703</c:v>
                </c:pt>
                <c:pt idx="2225">
                  <c:v>35.7292703924587</c:v>
                </c:pt>
                <c:pt idx="2226">
                  <c:v>36.1847574905885</c:v>
                </c:pt>
                <c:pt idx="2227">
                  <c:v>33.25335664079595</c:v>
                </c:pt>
                <c:pt idx="2228">
                  <c:v>34.09403286326226</c:v>
                </c:pt>
                <c:pt idx="2229">
                  <c:v>37.4753425902705</c:v>
                </c:pt>
                <c:pt idx="2230">
                  <c:v>38.31847050757132</c:v>
                </c:pt>
                <c:pt idx="2231">
                  <c:v>40.69403183160856</c:v>
                </c:pt>
                <c:pt idx="2232">
                  <c:v>42.88795584183042</c:v>
                </c:pt>
                <c:pt idx="2233">
                  <c:v>43.62480681332</c:v>
                </c:pt>
                <c:pt idx="2234">
                  <c:v>44.8192202265028</c:v>
                </c:pt>
                <c:pt idx="2235">
                  <c:v>46.63884737211577</c:v>
                </c:pt>
                <c:pt idx="2236">
                  <c:v>48.61632259220145</c:v>
                </c:pt>
                <c:pt idx="2237">
                  <c:v>50.31458096995039</c:v>
                </c:pt>
                <c:pt idx="2238">
                  <c:v>51.95760869835455</c:v>
                </c:pt>
                <c:pt idx="2239">
                  <c:v>53.71857957865874</c:v>
                </c:pt>
                <c:pt idx="2240">
                  <c:v>55.7847311350845</c:v>
                </c:pt>
                <c:pt idx="2241">
                  <c:v>57.5780160295095</c:v>
                </c:pt>
                <c:pt idx="2242">
                  <c:v>59.36305251188577</c:v>
                </c:pt>
                <c:pt idx="2243">
                  <c:v>60.70133205844565</c:v>
                </c:pt>
                <c:pt idx="2244">
                  <c:v>62.52216542179293</c:v>
                </c:pt>
                <c:pt idx="2245">
                  <c:v>66.50530234465174</c:v>
                </c:pt>
                <c:pt idx="2246">
                  <c:v>54.92465362924401</c:v>
                </c:pt>
                <c:pt idx="2247">
                  <c:v>47.31286415068301</c:v>
                </c:pt>
                <c:pt idx="2248">
                  <c:v>54.1902454448094</c:v>
                </c:pt>
                <c:pt idx="2249">
                  <c:v>61.6377048069514</c:v>
                </c:pt>
                <c:pt idx="2250">
                  <c:v>56.45712920361004</c:v>
                </c:pt>
                <c:pt idx="2251">
                  <c:v>51.13142217761103</c:v>
                </c:pt>
                <c:pt idx="2252">
                  <c:v>45.59238031185802</c:v>
                </c:pt>
                <c:pt idx="2253">
                  <c:v>43.51885059505351</c:v>
                </c:pt>
                <c:pt idx="2254">
                  <c:v>43.86519935328759</c:v>
                </c:pt>
                <c:pt idx="2255">
                  <c:v>45.43702127974544</c:v>
                </c:pt>
                <c:pt idx="2256">
                  <c:v>47.24156704149469</c:v>
                </c:pt>
                <c:pt idx="2257">
                  <c:v>49.0559805562422</c:v>
                </c:pt>
                <c:pt idx="2258">
                  <c:v>50.48510581860203</c:v>
                </c:pt>
                <c:pt idx="2259">
                  <c:v>51.7767741332801</c:v>
                </c:pt>
                <c:pt idx="2260">
                  <c:v>52.81176981594656</c:v>
                </c:pt>
                <c:pt idx="2261">
                  <c:v>53.6850335408262</c:v>
                </c:pt>
                <c:pt idx="2262">
                  <c:v>54.33585980112942</c:v>
                </c:pt>
                <c:pt idx="2263">
                  <c:v>54.66247193066113</c:v>
                </c:pt>
                <c:pt idx="2264">
                  <c:v>54.66811645302634</c:v>
                </c:pt>
                <c:pt idx="2265">
                  <c:v>54.67176800725201</c:v>
                </c:pt>
                <c:pt idx="2266">
                  <c:v>54.7497592680798</c:v>
                </c:pt>
                <c:pt idx="2267">
                  <c:v>55.02364079916782</c:v>
                </c:pt>
                <c:pt idx="2268">
                  <c:v>55.80495694976294</c:v>
                </c:pt>
                <c:pt idx="2269">
                  <c:v>57.6320196624578</c:v>
                </c:pt>
                <c:pt idx="2270">
                  <c:v>58.5057331203052</c:v>
                </c:pt>
                <c:pt idx="2271">
                  <c:v>60.6257292066534</c:v>
                </c:pt>
                <c:pt idx="2272">
                  <c:v>60.95009787039496</c:v>
                </c:pt>
                <c:pt idx="2273">
                  <c:v>60.2854263845433</c:v>
                </c:pt>
                <c:pt idx="2274">
                  <c:v>58.1615381125314</c:v>
                </c:pt>
                <c:pt idx="2275">
                  <c:v>55.17529434047072</c:v>
                </c:pt>
                <c:pt idx="2276">
                  <c:v>52.72797347603549</c:v>
                </c:pt>
                <c:pt idx="2277">
                  <c:v>50.96010991663981</c:v>
                </c:pt>
                <c:pt idx="2278">
                  <c:v>49.92186054172467</c:v>
                </c:pt>
                <c:pt idx="2279">
                  <c:v>49.43453235606404</c:v>
                </c:pt>
                <c:pt idx="2280">
                  <c:v>49.2517318819733</c:v>
                </c:pt>
                <c:pt idx="2281">
                  <c:v>49.2735437265051</c:v>
                </c:pt>
                <c:pt idx="2282">
                  <c:v>49.26450045683541</c:v>
                </c:pt>
                <c:pt idx="2283">
                  <c:v>49.28464952775014</c:v>
                </c:pt>
                <c:pt idx="2284">
                  <c:v>49.91672636607773</c:v>
                </c:pt>
                <c:pt idx="2285">
                  <c:v>50.54699554108222</c:v>
                </c:pt>
                <c:pt idx="2286">
                  <c:v>51.8032788260291</c:v>
                </c:pt>
                <c:pt idx="2287">
                  <c:v>52.79922087487477</c:v>
                </c:pt>
                <c:pt idx="2288">
                  <c:v>53.08117807295446</c:v>
                </c:pt>
                <c:pt idx="2289">
                  <c:v>53.65612417886659</c:v>
                </c:pt>
                <c:pt idx="2290">
                  <c:v>53.89790359111016</c:v>
                </c:pt>
                <c:pt idx="2291">
                  <c:v>54.39472017039613</c:v>
                </c:pt>
                <c:pt idx="2292">
                  <c:v>56.43468445478395</c:v>
                </c:pt>
                <c:pt idx="2293">
                  <c:v>62.88559504563037</c:v>
                </c:pt>
                <c:pt idx="2294">
                  <c:v>60.89379296315576</c:v>
                </c:pt>
                <c:pt idx="2295">
                  <c:v>62.02019395149257</c:v>
                </c:pt>
                <c:pt idx="2296">
                  <c:v>71.11035597017633</c:v>
                </c:pt>
                <c:pt idx="2297">
                  <c:v>76.561764958864</c:v>
                </c:pt>
                <c:pt idx="2298">
                  <c:v>68.62045708393001</c:v>
                </c:pt>
                <c:pt idx="2299">
                  <c:v>60.022128816196</c:v>
                </c:pt>
                <c:pt idx="2300">
                  <c:v>51.8016581242498</c:v>
                </c:pt>
                <c:pt idx="2301">
                  <c:v>48.54524192212511</c:v>
                </c:pt>
                <c:pt idx="2302">
                  <c:v>47.97448152395461</c:v>
                </c:pt>
                <c:pt idx="2303">
                  <c:v>48.66566185878376</c:v>
                </c:pt>
                <c:pt idx="2304">
                  <c:v>50.19504252144632</c:v>
                </c:pt>
                <c:pt idx="2305">
                  <c:v>51.77238891596065</c:v>
                </c:pt>
                <c:pt idx="2306">
                  <c:v>53.63248900525602</c:v>
                </c:pt>
                <c:pt idx="2307">
                  <c:v>55.27735962796631</c:v>
                </c:pt>
                <c:pt idx="2308">
                  <c:v>56.79007676694185</c:v>
                </c:pt>
                <c:pt idx="2309">
                  <c:v>58.16750895584767</c:v>
                </c:pt>
                <c:pt idx="2310">
                  <c:v>59.66617721515065</c:v>
                </c:pt>
                <c:pt idx="2311">
                  <c:v>61.15303024783376</c:v>
                </c:pt>
                <c:pt idx="2312">
                  <c:v>62.23464168094564</c:v>
                </c:pt>
                <c:pt idx="2313">
                  <c:v>62.7514757962272</c:v>
                </c:pt>
                <c:pt idx="2314">
                  <c:v>63.22806737322597</c:v>
                </c:pt>
                <c:pt idx="2315">
                  <c:v>63.64238086848444</c:v>
                </c:pt>
                <c:pt idx="2316">
                  <c:v>65.41376360846872</c:v>
                </c:pt>
                <c:pt idx="2317">
                  <c:v>67.62896052042404</c:v>
                </c:pt>
                <c:pt idx="2318">
                  <c:v>61.91899277406807</c:v>
                </c:pt>
                <c:pt idx="2319">
                  <c:v>57.51155189569004</c:v>
                </c:pt>
                <c:pt idx="2320">
                  <c:v>65.88614438420053</c:v>
                </c:pt>
                <c:pt idx="2321">
                  <c:v>72.79145150185733</c:v>
                </c:pt>
                <c:pt idx="2322">
                  <c:v>66.9802587583874</c:v>
                </c:pt>
                <c:pt idx="2323">
                  <c:v>57.22098553036875</c:v>
                </c:pt>
                <c:pt idx="2324">
                  <c:v>48.42587675011951</c:v>
                </c:pt>
                <c:pt idx="2325">
                  <c:v>42.20312990145568</c:v>
                </c:pt>
                <c:pt idx="2326">
                  <c:v>37.97731966331082</c:v>
                </c:pt>
                <c:pt idx="2327">
                  <c:v>36.46424789824687</c:v>
                </c:pt>
                <c:pt idx="2328">
                  <c:v>35.384435248778</c:v>
                </c:pt>
                <c:pt idx="2329">
                  <c:v>38.80854112617043</c:v>
                </c:pt>
                <c:pt idx="2330">
                  <c:v>37.36848555569288</c:v>
                </c:pt>
                <c:pt idx="2331">
                  <c:v>36.02397304618622</c:v>
                </c:pt>
                <c:pt idx="2332">
                  <c:v>35.07324970407311</c:v>
                </c:pt>
                <c:pt idx="2333">
                  <c:v>38.18851648081326</c:v>
                </c:pt>
                <c:pt idx="2334">
                  <c:v>36.35682319412557</c:v>
                </c:pt>
                <c:pt idx="2335">
                  <c:v>34.97473646429022</c:v>
                </c:pt>
                <c:pt idx="2336">
                  <c:v>37.81005916826735</c:v>
                </c:pt>
                <c:pt idx="2337">
                  <c:v>35.77702209089144</c:v>
                </c:pt>
                <c:pt idx="2338">
                  <c:v>38.21850311265306</c:v>
                </c:pt>
                <c:pt idx="2339">
                  <c:v>35.92668450727751</c:v>
                </c:pt>
                <c:pt idx="2340">
                  <c:v>38.42897737068144</c:v>
                </c:pt>
                <c:pt idx="2341">
                  <c:v>37.27726033930517</c:v>
                </c:pt>
                <c:pt idx="2342">
                  <c:v>37.66161399924225</c:v>
                </c:pt>
                <c:pt idx="2343">
                  <c:v>38.14923817155097</c:v>
                </c:pt>
                <c:pt idx="2344">
                  <c:v>37.62958359558735</c:v>
                </c:pt>
                <c:pt idx="2345">
                  <c:v>37.73196616998256</c:v>
                </c:pt>
                <c:pt idx="2346">
                  <c:v>38.05781242293411</c:v>
                </c:pt>
                <c:pt idx="2347">
                  <c:v>37.69134454466131</c:v>
                </c:pt>
                <c:pt idx="2348">
                  <c:v>36.41990003175311</c:v>
                </c:pt>
                <c:pt idx="2349">
                  <c:v>35.91840902435469</c:v>
                </c:pt>
                <c:pt idx="2350">
                  <c:v>40.229940325049</c:v>
                </c:pt>
                <c:pt idx="2351">
                  <c:v>39.79425830223656</c:v>
                </c:pt>
                <c:pt idx="2352">
                  <c:v>39.45675555941077</c:v>
                </c:pt>
                <c:pt idx="2353">
                  <c:v>39.21797786351833</c:v>
                </c:pt>
                <c:pt idx="2354">
                  <c:v>39.37649619854085</c:v>
                </c:pt>
                <c:pt idx="2355">
                  <c:v>39.6630527994121</c:v>
                </c:pt>
                <c:pt idx="2356">
                  <c:v>40.00182438339604</c:v>
                </c:pt>
                <c:pt idx="2357">
                  <c:v>40.17514275342845</c:v>
                </c:pt>
                <c:pt idx="2358">
                  <c:v>40.45802268779227</c:v>
                </c:pt>
                <c:pt idx="2359">
                  <c:v>40.71541306290101</c:v>
                </c:pt>
                <c:pt idx="2360">
                  <c:v>40.85561937370755</c:v>
                </c:pt>
                <c:pt idx="2361">
                  <c:v>40.99942649738489</c:v>
                </c:pt>
                <c:pt idx="2362">
                  <c:v>41.05712622593856</c:v>
                </c:pt>
                <c:pt idx="2363">
                  <c:v>41.25741435923548</c:v>
                </c:pt>
                <c:pt idx="2364">
                  <c:v>42.32859849036992</c:v>
                </c:pt>
                <c:pt idx="2365">
                  <c:v>43.94247325558321</c:v>
                </c:pt>
                <c:pt idx="2366">
                  <c:v>45.43271718268961</c:v>
                </c:pt>
                <c:pt idx="2367">
                  <c:v>49.12400487903707</c:v>
                </c:pt>
                <c:pt idx="2368">
                  <c:v>60.2628329088993</c:v>
                </c:pt>
                <c:pt idx="2369">
                  <c:v>64.88340177023362</c:v>
                </c:pt>
                <c:pt idx="2370">
                  <c:v>61.31784824769586</c:v>
                </c:pt>
                <c:pt idx="2371">
                  <c:v>55.2196719946132</c:v>
                </c:pt>
                <c:pt idx="2372">
                  <c:v>47.82496201910347</c:v>
                </c:pt>
                <c:pt idx="2373">
                  <c:v>43.55171920359526</c:v>
                </c:pt>
                <c:pt idx="2374">
                  <c:v>41.42561004757747</c:v>
                </c:pt>
                <c:pt idx="2375">
                  <c:v>41.7605920383224</c:v>
                </c:pt>
                <c:pt idx="2376">
                  <c:v>42.40500776849471</c:v>
                </c:pt>
                <c:pt idx="2377">
                  <c:v>41.66817773663898</c:v>
                </c:pt>
                <c:pt idx="2378">
                  <c:v>42.58934535793815</c:v>
                </c:pt>
                <c:pt idx="2379">
                  <c:v>42.0625385949895</c:v>
                </c:pt>
                <c:pt idx="2380">
                  <c:v>41.56981218772421</c:v>
                </c:pt>
                <c:pt idx="2381">
                  <c:v>42.5653010890457</c:v>
                </c:pt>
                <c:pt idx="2382">
                  <c:v>41.96869731419964</c:v>
                </c:pt>
                <c:pt idx="2383">
                  <c:v>42.80911932922392</c:v>
                </c:pt>
                <c:pt idx="2384">
                  <c:v>41.97209896922124</c:v>
                </c:pt>
                <c:pt idx="2385">
                  <c:v>42.5677324543068</c:v>
                </c:pt>
                <c:pt idx="2386">
                  <c:v>41.46467685547883</c:v>
                </c:pt>
                <c:pt idx="2387">
                  <c:v>41.8565109222087</c:v>
                </c:pt>
                <c:pt idx="2388">
                  <c:v>42.87386553834596</c:v>
                </c:pt>
                <c:pt idx="2389">
                  <c:v>45.38431572179473</c:v>
                </c:pt>
                <c:pt idx="2390">
                  <c:v>45.93011289374606</c:v>
                </c:pt>
                <c:pt idx="2391">
                  <c:v>48.07532826865759</c:v>
                </c:pt>
                <c:pt idx="2392">
                  <c:v>54.94080906309981</c:v>
                </c:pt>
                <c:pt idx="2393">
                  <c:v>64.8693856706812</c:v>
                </c:pt>
                <c:pt idx="2394">
                  <c:v>59.40745612140924</c:v>
                </c:pt>
                <c:pt idx="2395">
                  <c:v>53.28731512075061</c:v>
                </c:pt>
                <c:pt idx="2396">
                  <c:v>46.46134398566129</c:v>
                </c:pt>
                <c:pt idx="2397">
                  <c:v>41.45196968236295</c:v>
                </c:pt>
                <c:pt idx="2398">
                  <c:v>39.57830609682354</c:v>
                </c:pt>
                <c:pt idx="2399">
                  <c:v>38.45071446113776</c:v>
                </c:pt>
                <c:pt idx="2400">
                  <c:v>37.81871258999505</c:v>
                </c:pt>
                <c:pt idx="2401">
                  <c:v>37.43881056033533</c:v>
                </c:pt>
                <c:pt idx="2402">
                  <c:v>37.35173233295775</c:v>
                </c:pt>
                <c:pt idx="2403">
                  <c:v>37.3483302850437</c:v>
                </c:pt>
                <c:pt idx="2404">
                  <c:v>37.31345035288757</c:v>
                </c:pt>
                <c:pt idx="2405">
                  <c:v>37.33852880936732</c:v>
                </c:pt>
                <c:pt idx="2406">
                  <c:v>37.46263607865931</c:v>
                </c:pt>
                <c:pt idx="2407">
                  <c:v>37.56210603588935</c:v>
                </c:pt>
                <c:pt idx="2408">
                  <c:v>37.50125972901147</c:v>
                </c:pt>
                <c:pt idx="2409">
                  <c:v>37.39117226730828</c:v>
                </c:pt>
                <c:pt idx="2410">
                  <c:v>37.36626334629729</c:v>
                </c:pt>
                <c:pt idx="2411">
                  <c:v>37.30918127866639</c:v>
                </c:pt>
                <c:pt idx="2412">
                  <c:v>37.74510686953098</c:v>
                </c:pt>
                <c:pt idx="2413">
                  <c:v>39.54578607857266</c:v>
                </c:pt>
                <c:pt idx="2414">
                  <c:v>41.36262082996057</c:v>
                </c:pt>
                <c:pt idx="2415">
                  <c:v>42.53828483635066</c:v>
                </c:pt>
                <c:pt idx="2416">
                  <c:v>41.38240634160957</c:v>
                </c:pt>
                <c:pt idx="2417">
                  <c:v>41.95531731563472</c:v>
                </c:pt>
                <c:pt idx="2418">
                  <c:v>41.88202697112928</c:v>
                </c:pt>
                <c:pt idx="2419">
                  <c:v>40.74952211661684</c:v>
                </c:pt>
                <c:pt idx="2420">
                  <c:v>39.3091509854769</c:v>
                </c:pt>
                <c:pt idx="2421">
                  <c:v>38.45225682615604</c:v>
                </c:pt>
                <c:pt idx="2422">
                  <c:v>37.89284197768762</c:v>
                </c:pt>
                <c:pt idx="2423">
                  <c:v>37.61247663037017</c:v>
                </c:pt>
                <c:pt idx="2424">
                  <c:v>37.47510416059355</c:v>
                </c:pt>
                <c:pt idx="2425">
                  <c:v>37.42173376944959</c:v>
                </c:pt>
                <c:pt idx="2426">
                  <c:v>37.26655198927578</c:v>
                </c:pt>
                <c:pt idx="2427">
                  <c:v>37.18359204052367</c:v>
                </c:pt>
                <c:pt idx="2428">
                  <c:v>37.03136897054465</c:v>
                </c:pt>
                <c:pt idx="2429">
                  <c:v>36.87346145656015</c:v>
                </c:pt>
                <c:pt idx="2430">
                  <c:v>36.72000540871841</c:v>
                </c:pt>
                <c:pt idx="2431">
                  <c:v>36.58414889562143</c:v>
                </c:pt>
                <c:pt idx="2432">
                  <c:v>36.45973968222511</c:v>
                </c:pt>
                <c:pt idx="2433">
                  <c:v>36.41116063338178</c:v>
                </c:pt>
                <c:pt idx="2434">
                  <c:v>36.38161790406384</c:v>
                </c:pt>
                <c:pt idx="2435">
                  <c:v>36.41994750242966</c:v>
                </c:pt>
                <c:pt idx="2436">
                  <c:v>36.62676964800398</c:v>
                </c:pt>
                <c:pt idx="2437">
                  <c:v>37.38346125537914</c:v>
                </c:pt>
                <c:pt idx="2438">
                  <c:v>38.11792661789785</c:v>
                </c:pt>
                <c:pt idx="2439">
                  <c:v>38.23045666101679</c:v>
                </c:pt>
                <c:pt idx="2440">
                  <c:v>38.8047784208059</c:v>
                </c:pt>
                <c:pt idx="2441">
                  <c:v>39.82051340229889</c:v>
                </c:pt>
                <c:pt idx="2442">
                  <c:v>39.84946137956676</c:v>
                </c:pt>
                <c:pt idx="2443">
                  <c:v>38.83346445364349</c:v>
                </c:pt>
                <c:pt idx="2444">
                  <c:v>37.84888709378438</c:v>
                </c:pt>
                <c:pt idx="2445">
                  <c:v>37.62074087593884</c:v>
                </c:pt>
                <c:pt idx="2446">
                  <c:v>37.81782651866368</c:v>
                </c:pt>
                <c:pt idx="2447">
                  <c:v>38.08974370776512</c:v>
                </c:pt>
                <c:pt idx="2448">
                  <c:v>38.29841096970621</c:v>
                </c:pt>
                <c:pt idx="2449">
                  <c:v>38.52422744612297</c:v>
                </c:pt>
                <c:pt idx="2450">
                  <c:v>38.84011113298327</c:v>
                </c:pt>
                <c:pt idx="2451">
                  <c:v>39.01546042057022</c:v>
                </c:pt>
                <c:pt idx="2452">
                  <c:v>39.2261334143278</c:v>
                </c:pt>
                <c:pt idx="2453">
                  <c:v>39.31168201128224</c:v>
                </c:pt>
                <c:pt idx="2454">
                  <c:v>39.44674477176923</c:v>
                </c:pt>
                <c:pt idx="2455">
                  <c:v>39.52080785137666</c:v>
                </c:pt>
                <c:pt idx="2456">
                  <c:v>39.43192406542001</c:v>
                </c:pt>
                <c:pt idx="2457">
                  <c:v>39.3792728262338</c:v>
                </c:pt>
                <c:pt idx="2458">
                  <c:v>39.39989777153301</c:v>
                </c:pt>
                <c:pt idx="2459">
                  <c:v>39.47169239247049</c:v>
                </c:pt>
                <c:pt idx="2460">
                  <c:v>40.48444356722215</c:v>
                </c:pt>
                <c:pt idx="2461">
                  <c:v>42.20368568942542</c:v>
                </c:pt>
                <c:pt idx="2462">
                  <c:v>42.10500135130477</c:v>
                </c:pt>
                <c:pt idx="2463">
                  <c:v>41.1718954983648</c:v>
                </c:pt>
                <c:pt idx="2464">
                  <c:v>39.82966766847292</c:v>
                </c:pt>
                <c:pt idx="2465">
                  <c:v>38.6833712100796</c:v>
                </c:pt>
                <c:pt idx="2466">
                  <c:v>38.39196299875395</c:v>
                </c:pt>
                <c:pt idx="2467">
                  <c:v>36.74409503649087</c:v>
                </c:pt>
                <c:pt idx="2468">
                  <c:v>35.99937872623545</c:v>
                </c:pt>
                <c:pt idx="2469">
                  <c:v>40.04477031997496</c:v>
                </c:pt>
                <c:pt idx="2470">
                  <c:v>39.55498501807523</c:v>
                </c:pt>
                <c:pt idx="2471">
                  <c:v>39.61501346009088</c:v>
                </c:pt>
                <c:pt idx="2472">
                  <c:v>39.93075267717694</c:v>
                </c:pt>
                <c:pt idx="2473">
                  <c:v>40.288647871449</c:v>
                </c:pt>
                <c:pt idx="2474">
                  <c:v>40.6749437985416</c:v>
                </c:pt>
                <c:pt idx="2475">
                  <c:v>41.13741639707784</c:v>
                </c:pt>
                <c:pt idx="2476">
                  <c:v>41.59031097467326</c:v>
                </c:pt>
                <c:pt idx="2477">
                  <c:v>41.95954881156096</c:v>
                </c:pt>
                <c:pt idx="2478">
                  <c:v>42.29267543085654</c:v>
                </c:pt>
                <c:pt idx="2479">
                  <c:v>41.15920952270857</c:v>
                </c:pt>
                <c:pt idx="2480">
                  <c:v>41.70404027908843</c:v>
                </c:pt>
                <c:pt idx="2481">
                  <c:v>42.09151101372315</c:v>
                </c:pt>
                <c:pt idx="2482">
                  <c:v>41.05283948115035</c:v>
                </c:pt>
                <c:pt idx="2483">
                  <c:v>41.51633463519778</c:v>
                </c:pt>
                <c:pt idx="2484">
                  <c:v>42.12469082296704</c:v>
                </c:pt>
                <c:pt idx="2485">
                  <c:v>41.75087488566922</c:v>
                </c:pt>
                <c:pt idx="2486">
                  <c:v>45.6554915601221</c:v>
                </c:pt>
                <c:pt idx="2487">
                  <c:v>45.56210986085873</c:v>
                </c:pt>
                <c:pt idx="2488">
                  <c:v>45.61956897598724</c:v>
                </c:pt>
                <c:pt idx="2489">
                  <c:v>43.28819761675266</c:v>
                </c:pt>
                <c:pt idx="2490">
                  <c:v>40.00888455303176</c:v>
                </c:pt>
                <c:pt idx="2491">
                  <c:v>38.96255255988887</c:v>
                </c:pt>
                <c:pt idx="2492">
                  <c:v>37.58679086639921</c:v>
                </c:pt>
                <c:pt idx="2493">
                  <c:v>37.66462927010975</c:v>
                </c:pt>
                <c:pt idx="2494">
                  <c:v>38.45058329443859</c:v>
                </c:pt>
                <c:pt idx="2495">
                  <c:v>39.48886313752273</c:v>
                </c:pt>
                <c:pt idx="2496">
                  <c:v>40.47463704020112</c:v>
                </c:pt>
                <c:pt idx="2497">
                  <c:v>41.47143555314936</c:v>
                </c:pt>
                <c:pt idx="2498">
                  <c:v>42.5271528069519</c:v>
                </c:pt>
                <c:pt idx="2499">
                  <c:v>42.17842807366438</c:v>
                </c:pt>
                <c:pt idx="2500">
                  <c:v>41.50918277232372</c:v>
                </c:pt>
                <c:pt idx="2501">
                  <c:v>42.24035090617898</c:v>
                </c:pt>
                <c:pt idx="2502">
                  <c:v>41.37923743905787</c:v>
                </c:pt>
                <c:pt idx="2503">
                  <c:v>42.03037387993407</c:v>
                </c:pt>
                <c:pt idx="2504">
                  <c:v>41.26230258743057</c:v>
                </c:pt>
                <c:pt idx="2505">
                  <c:v>42.02110213389366</c:v>
                </c:pt>
                <c:pt idx="2506">
                  <c:v>41.24526536328041</c:v>
                </c:pt>
                <c:pt idx="2507">
                  <c:v>42.00145865198948</c:v>
                </c:pt>
                <c:pt idx="2508">
                  <c:v>41.42797124532585</c:v>
                </c:pt>
                <c:pt idx="2509">
                  <c:v>42.53190350514</c:v>
                </c:pt>
                <c:pt idx="2510">
                  <c:v>44.04675254911984</c:v>
                </c:pt>
                <c:pt idx="2511">
                  <c:v>45.3906484756108</c:v>
                </c:pt>
                <c:pt idx="2512">
                  <c:v>46.72434772822628</c:v>
                </c:pt>
                <c:pt idx="2513">
                  <c:v>48.2883732386771</c:v>
                </c:pt>
                <c:pt idx="2514">
                  <c:v>49.03916190690743</c:v>
                </c:pt>
                <c:pt idx="2515">
                  <c:v>47.64319507486845</c:v>
                </c:pt>
                <c:pt idx="2516">
                  <c:v>44.81277682124308</c:v>
                </c:pt>
                <c:pt idx="2517">
                  <c:v>42.74319259011881</c:v>
                </c:pt>
                <c:pt idx="2518">
                  <c:v>41.42873381181444</c:v>
                </c:pt>
                <c:pt idx="2519">
                  <c:v>42.08577402717689</c:v>
                </c:pt>
                <c:pt idx="2520">
                  <c:v>41.42764628146665</c:v>
                </c:pt>
                <c:pt idx="2521">
                  <c:v>42.40374446617961</c:v>
                </c:pt>
                <c:pt idx="2522">
                  <c:v>41.87275616019877</c:v>
                </c:pt>
                <c:pt idx="2523">
                  <c:v>42.84623375760471</c:v>
                </c:pt>
                <c:pt idx="2524">
                  <c:v>41.92013973692938</c:v>
                </c:pt>
                <c:pt idx="2525">
                  <c:v>42.49207605466653</c:v>
                </c:pt>
                <c:pt idx="2526">
                  <c:v>41.71119419787743</c:v>
                </c:pt>
                <c:pt idx="2527">
                  <c:v>42.45874398211871</c:v>
                </c:pt>
                <c:pt idx="2528">
                  <c:v>41.60046858390082</c:v>
                </c:pt>
                <c:pt idx="2529">
                  <c:v>42.39759640535426</c:v>
                </c:pt>
                <c:pt idx="2530">
                  <c:v>41.58928466234627</c:v>
                </c:pt>
                <c:pt idx="2531">
                  <c:v>42.21002486087674</c:v>
                </c:pt>
                <c:pt idx="2532">
                  <c:v>42.09945958831413</c:v>
                </c:pt>
                <c:pt idx="2533">
                  <c:v>43.63204885199083</c:v>
                </c:pt>
                <c:pt idx="2534">
                  <c:v>47.05587558816168</c:v>
                </c:pt>
                <c:pt idx="2535">
                  <c:v>51.12545208427718</c:v>
                </c:pt>
                <c:pt idx="2536">
                  <c:v>50.7258993470671</c:v>
                </c:pt>
                <c:pt idx="2537">
                  <c:v>47.61105661524224</c:v>
                </c:pt>
                <c:pt idx="2538">
                  <c:v>46.31391733325253</c:v>
                </c:pt>
                <c:pt idx="2539">
                  <c:v>42.9099350157292</c:v>
                </c:pt>
                <c:pt idx="2540">
                  <c:v>37.77285331010541</c:v>
                </c:pt>
                <c:pt idx="2541">
                  <c:v>37.1144804939109</c:v>
                </c:pt>
                <c:pt idx="2542">
                  <c:v>38.01026329588289</c:v>
                </c:pt>
                <c:pt idx="2543">
                  <c:v>40.02350402702948</c:v>
                </c:pt>
                <c:pt idx="2544">
                  <c:v>41.96525225007984</c:v>
                </c:pt>
                <c:pt idx="2545">
                  <c:v>43.65650045922111</c:v>
                </c:pt>
                <c:pt idx="2546">
                  <c:v>43.91543705796271</c:v>
                </c:pt>
                <c:pt idx="2547">
                  <c:v>44.45842800758152</c:v>
                </c:pt>
                <c:pt idx="2548">
                  <c:v>44.94015942651173</c:v>
                </c:pt>
                <c:pt idx="2549">
                  <c:v>45.58195401662405</c:v>
                </c:pt>
                <c:pt idx="2550">
                  <c:v>46.1349784373597</c:v>
                </c:pt>
                <c:pt idx="2551">
                  <c:v>46.98402982705321</c:v>
                </c:pt>
                <c:pt idx="2552">
                  <c:v>47.5245996076935</c:v>
                </c:pt>
                <c:pt idx="2553">
                  <c:v>47.71590838967661</c:v>
                </c:pt>
                <c:pt idx="2554">
                  <c:v>47.84758583944367</c:v>
                </c:pt>
                <c:pt idx="2555">
                  <c:v>48.27062387624247</c:v>
                </c:pt>
                <c:pt idx="2556">
                  <c:v>49.09606905618174</c:v>
                </c:pt>
                <c:pt idx="2557">
                  <c:v>53.68392853838567</c:v>
                </c:pt>
                <c:pt idx="2558">
                  <c:v>46.85576002102107</c:v>
                </c:pt>
                <c:pt idx="2559">
                  <c:v>37.76849300970422</c:v>
                </c:pt>
                <c:pt idx="2560">
                  <c:v>48.2029386968099</c:v>
                </c:pt>
                <c:pt idx="2561">
                  <c:v>56.38462610378252</c:v>
                </c:pt>
                <c:pt idx="2562">
                  <c:v>52.00524602029205</c:v>
                </c:pt>
                <c:pt idx="2563">
                  <c:v>46.15779723508933</c:v>
                </c:pt>
                <c:pt idx="2564">
                  <c:v>39.74670154338904</c:v>
                </c:pt>
                <c:pt idx="2565">
                  <c:v>38.6949033243851</c:v>
                </c:pt>
                <c:pt idx="2566">
                  <c:v>39.51314691202368</c:v>
                </c:pt>
                <c:pt idx="2567">
                  <c:v>40.62511288659203</c:v>
                </c:pt>
                <c:pt idx="2568">
                  <c:v>41.68682698134482</c:v>
                </c:pt>
                <c:pt idx="2569">
                  <c:v>42.60749485938247</c:v>
                </c:pt>
                <c:pt idx="2570">
                  <c:v>42.21668665328014</c:v>
                </c:pt>
                <c:pt idx="2571">
                  <c:v>42.01190422594885</c:v>
                </c:pt>
                <c:pt idx="2572">
                  <c:v>41.7088987603697</c:v>
                </c:pt>
                <c:pt idx="2573">
                  <c:v>43.03002928624588</c:v>
                </c:pt>
                <c:pt idx="2574">
                  <c:v>42.63658375137073</c:v>
                </c:pt>
                <c:pt idx="2575">
                  <c:v>42.37590489263108</c:v>
                </c:pt>
                <c:pt idx="2576">
                  <c:v>42.16409557598359</c:v>
                </c:pt>
                <c:pt idx="2577">
                  <c:v>41.96859661630815</c:v>
                </c:pt>
                <c:pt idx="2578">
                  <c:v>43.05855414020203</c:v>
                </c:pt>
                <c:pt idx="2579">
                  <c:v>42.58049245671415</c:v>
                </c:pt>
                <c:pt idx="2580">
                  <c:v>42.37934135908684</c:v>
                </c:pt>
                <c:pt idx="2581">
                  <c:v>42.7771305388726</c:v>
                </c:pt>
                <c:pt idx="2582">
                  <c:v>43.78806156256235</c:v>
                </c:pt>
                <c:pt idx="2583">
                  <c:v>45.22805546022895</c:v>
                </c:pt>
                <c:pt idx="2584">
                  <c:v>47.32367946524941</c:v>
                </c:pt>
                <c:pt idx="2585">
                  <c:v>47.14641781585704</c:v>
                </c:pt>
                <c:pt idx="2586">
                  <c:v>46.10487922366254</c:v>
                </c:pt>
                <c:pt idx="2587">
                  <c:v>44.51121005170277</c:v>
                </c:pt>
                <c:pt idx="2588">
                  <c:v>42.6854434608145</c:v>
                </c:pt>
                <c:pt idx="2589">
                  <c:v>41.19513454213147</c:v>
                </c:pt>
                <c:pt idx="2590">
                  <c:v>41.66489462756442</c:v>
                </c:pt>
                <c:pt idx="2591">
                  <c:v>42.1357899701384</c:v>
                </c:pt>
                <c:pt idx="2592">
                  <c:v>41.3525000838217</c:v>
                </c:pt>
                <c:pt idx="2593">
                  <c:v>42.2071712384999</c:v>
                </c:pt>
                <c:pt idx="2594">
                  <c:v>41.49786690185572</c:v>
                </c:pt>
                <c:pt idx="2595">
                  <c:v>42.25339350921275</c:v>
                </c:pt>
                <c:pt idx="2596">
                  <c:v>41.48729717017586</c:v>
                </c:pt>
                <c:pt idx="2597">
                  <c:v>42.28932732208363</c:v>
                </c:pt>
                <c:pt idx="2598">
                  <c:v>41.53128791189072</c:v>
                </c:pt>
                <c:pt idx="2599">
                  <c:v>42.23581306916178</c:v>
                </c:pt>
                <c:pt idx="2600">
                  <c:v>41.55874037202181</c:v>
                </c:pt>
                <c:pt idx="2601">
                  <c:v>42.45216348413874</c:v>
                </c:pt>
                <c:pt idx="2602">
                  <c:v>41.57872124344527</c:v>
                </c:pt>
                <c:pt idx="2603">
                  <c:v>42.33996066712749</c:v>
                </c:pt>
                <c:pt idx="2604">
                  <c:v>41.56862654076791</c:v>
                </c:pt>
                <c:pt idx="2605">
                  <c:v>42.67356552672616</c:v>
                </c:pt>
                <c:pt idx="2606">
                  <c:v>42.81898503923961</c:v>
                </c:pt>
                <c:pt idx="2607">
                  <c:v>42.70865374560494</c:v>
                </c:pt>
                <c:pt idx="2608">
                  <c:v>42.34759187033363</c:v>
                </c:pt>
                <c:pt idx="2609">
                  <c:v>41.90846058784076</c:v>
                </c:pt>
                <c:pt idx="2610">
                  <c:v>44.16386186965168</c:v>
                </c:pt>
                <c:pt idx="2611">
                  <c:v>42.44687433173738</c:v>
                </c:pt>
                <c:pt idx="2612">
                  <c:v>40.50222471444743</c:v>
                </c:pt>
                <c:pt idx="2613">
                  <c:v>40.68633345605036</c:v>
                </c:pt>
                <c:pt idx="2614">
                  <c:v>41.0237501259695</c:v>
                </c:pt>
                <c:pt idx="2615">
                  <c:v>41.47520045933958</c:v>
                </c:pt>
                <c:pt idx="2616">
                  <c:v>42.05154576000515</c:v>
                </c:pt>
                <c:pt idx="2617">
                  <c:v>41.30739352469095</c:v>
                </c:pt>
                <c:pt idx="2618">
                  <c:v>42.06724717400388</c:v>
                </c:pt>
                <c:pt idx="2619">
                  <c:v>41.29458820332263</c:v>
                </c:pt>
                <c:pt idx="2620">
                  <c:v>42.08696626285071</c:v>
                </c:pt>
                <c:pt idx="2621">
                  <c:v>41.45999244390603</c:v>
                </c:pt>
                <c:pt idx="2622">
                  <c:v>42.23180352057417</c:v>
                </c:pt>
                <c:pt idx="2623">
                  <c:v>41.55982307997905</c:v>
                </c:pt>
                <c:pt idx="2624">
                  <c:v>42.36648039846497</c:v>
                </c:pt>
                <c:pt idx="2625">
                  <c:v>41.74560265975</c:v>
                </c:pt>
                <c:pt idx="2626">
                  <c:v>42.60584181670642</c:v>
                </c:pt>
                <c:pt idx="2627">
                  <c:v>41.97504565816378</c:v>
                </c:pt>
                <c:pt idx="2628">
                  <c:v>42.95676543362353</c:v>
                </c:pt>
                <c:pt idx="2629">
                  <c:v>43.44725321491042</c:v>
                </c:pt>
                <c:pt idx="2630">
                  <c:v>44.4517577321273</c:v>
                </c:pt>
                <c:pt idx="2631">
                  <c:v>46.53866146480303</c:v>
                </c:pt>
                <c:pt idx="2632">
                  <c:v>48.16924360508871</c:v>
                </c:pt>
                <c:pt idx="2633">
                  <c:v>46.03965602632348</c:v>
                </c:pt>
                <c:pt idx="2634">
                  <c:v>44.82622428225623</c:v>
                </c:pt>
                <c:pt idx="2635">
                  <c:v>43.13865195116344</c:v>
                </c:pt>
                <c:pt idx="2636">
                  <c:v>41.42152579421417</c:v>
                </c:pt>
                <c:pt idx="2637">
                  <c:v>41.46751932364182</c:v>
                </c:pt>
                <c:pt idx="2638">
                  <c:v>41.95988365788253</c:v>
                </c:pt>
                <c:pt idx="2639">
                  <c:v>42.45466225882843</c:v>
                </c:pt>
                <c:pt idx="2640">
                  <c:v>42.2232437468071</c:v>
                </c:pt>
                <c:pt idx="2641">
                  <c:v>42.66542353598491</c:v>
                </c:pt>
                <c:pt idx="2642">
                  <c:v>43.30847941554271</c:v>
                </c:pt>
                <c:pt idx="2643">
                  <c:v>43.9184388103654</c:v>
                </c:pt>
                <c:pt idx="2644">
                  <c:v>44.52830625523308</c:v>
                </c:pt>
                <c:pt idx="2645">
                  <c:v>44.87320447546225</c:v>
                </c:pt>
                <c:pt idx="2646">
                  <c:v>44.99011289349994</c:v>
                </c:pt>
                <c:pt idx="2647">
                  <c:v>45.17564149627955</c:v>
                </c:pt>
                <c:pt idx="2648">
                  <c:v>45.483936763956</c:v>
                </c:pt>
                <c:pt idx="2649">
                  <c:v>46.12597113603143</c:v>
                </c:pt>
                <c:pt idx="2650">
                  <c:v>46.33207831115726</c:v>
                </c:pt>
                <c:pt idx="2651">
                  <c:v>45.9669782185191</c:v>
                </c:pt>
                <c:pt idx="2652">
                  <c:v>46.07506941527416</c:v>
                </c:pt>
                <c:pt idx="2653">
                  <c:v>47.64597414277995</c:v>
                </c:pt>
                <c:pt idx="2654">
                  <c:v>49.50819171560111</c:v>
                </c:pt>
                <c:pt idx="2655">
                  <c:v>43.73113569370131</c:v>
                </c:pt>
                <c:pt idx="2656">
                  <c:v>47.74527694679452</c:v>
                </c:pt>
                <c:pt idx="2657">
                  <c:v>53.64387745626785</c:v>
                </c:pt>
                <c:pt idx="2658">
                  <c:v>52.9178613605729</c:v>
                </c:pt>
                <c:pt idx="2659">
                  <c:v>47.52013552321661</c:v>
                </c:pt>
                <c:pt idx="2660">
                  <c:v>42.02225575146592</c:v>
                </c:pt>
                <c:pt idx="2661">
                  <c:v>39.49139985700583</c:v>
                </c:pt>
                <c:pt idx="2662">
                  <c:v>40.14497517474857</c:v>
                </c:pt>
                <c:pt idx="2663">
                  <c:v>41.45107826757572</c:v>
                </c:pt>
                <c:pt idx="2664">
                  <c:v>43.01139139095535</c:v>
                </c:pt>
                <c:pt idx="2665">
                  <c:v>43.15131383385356</c:v>
                </c:pt>
                <c:pt idx="2666">
                  <c:v>43.45784919617591</c:v>
                </c:pt>
                <c:pt idx="2667">
                  <c:v>43.92343646785142</c:v>
                </c:pt>
                <c:pt idx="2668">
                  <c:v>44.44944471526581</c:v>
                </c:pt>
                <c:pt idx="2669">
                  <c:v>44.9261312129931</c:v>
                </c:pt>
                <c:pt idx="2670">
                  <c:v>45.3617983946198</c:v>
                </c:pt>
                <c:pt idx="2671">
                  <c:v>45.87124240455902</c:v>
                </c:pt>
                <c:pt idx="2672">
                  <c:v>46.20769002652521</c:v>
                </c:pt>
                <c:pt idx="2673">
                  <c:v>46.39515208417832</c:v>
                </c:pt>
                <c:pt idx="2674">
                  <c:v>46.65733489649678</c:v>
                </c:pt>
                <c:pt idx="2675">
                  <c:v>47.02814298837852</c:v>
                </c:pt>
                <c:pt idx="2676">
                  <c:v>47.99611845028017</c:v>
                </c:pt>
                <c:pt idx="2677">
                  <c:v>51.71181349240982</c:v>
                </c:pt>
                <c:pt idx="2678">
                  <c:v>45.96210808920772</c:v>
                </c:pt>
                <c:pt idx="2679">
                  <c:v>36.02541380520064</c:v>
                </c:pt>
                <c:pt idx="2680">
                  <c:v>40.39520224017458</c:v>
                </c:pt>
                <c:pt idx="2681">
                  <c:v>39.09412683284731</c:v>
                </c:pt>
                <c:pt idx="2682">
                  <c:v>38.51305340440382</c:v>
                </c:pt>
                <c:pt idx="2683">
                  <c:v>36.59856201320698</c:v>
                </c:pt>
                <c:pt idx="2684">
                  <c:v>35.38766165768143</c:v>
                </c:pt>
                <c:pt idx="2685">
                  <c:v>39.38514144639348</c:v>
                </c:pt>
                <c:pt idx="2686">
                  <c:v>39.32369850248717</c:v>
                </c:pt>
                <c:pt idx="2687">
                  <c:v>39.86259322124874</c:v>
                </c:pt>
                <c:pt idx="2688">
                  <c:v>40.62821867625566</c:v>
                </c:pt>
                <c:pt idx="2689">
                  <c:v>41.57219787614505</c:v>
                </c:pt>
                <c:pt idx="2690">
                  <c:v>42.35764150390376</c:v>
                </c:pt>
                <c:pt idx="2691">
                  <c:v>41.68685837514974</c:v>
                </c:pt>
                <c:pt idx="2692">
                  <c:v>42.50748448218048</c:v>
                </c:pt>
                <c:pt idx="2693">
                  <c:v>41.89486743461445</c:v>
                </c:pt>
                <c:pt idx="2694">
                  <c:v>42.74003833738838</c:v>
                </c:pt>
                <c:pt idx="2695">
                  <c:v>42.02248254459537</c:v>
                </c:pt>
                <c:pt idx="2696">
                  <c:v>41.60572938210908</c:v>
                </c:pt>
                <c:pt idx="2697">
                  <c:v>42.78405753471691</c:v>
                </c:pt>
                <c:pt idx="2698">
                  <c:v>42.60561639010033</c:v>
                </c:pt>
                <c:pt idx="2699">
                  <c:v>42.58772051560708</c:v>
                </c:pt>
                <c:pt idx="2700">
                  <c:v>43.1993097549398</c:v>
                </c:pt>
                <c:pt idx="2701">
                  <c:v>45.30883379818577</c:v>
                </c:pt>
                <c:pt idx="2702">
                  <c:v>48.70576062925559</c:v>
                </c:pt>
                <c:pt idx="2703">
                  <c:v>50.27913697182052</c:v>
                </c:pt>
                <c:pt idx="2704">
                  <c:v>49.56801172220122</c:v>
                </c:pt>
                <c:pt idx="2705">
                  <c:v>51.2194989684033</c:v>
                </c:pt>
                <c:pt idx="2706">
                  <c:v>48.23569074782257</c:v>
                </c:pt>
                <c:pt idx="2707">
                  <c:v>42.06345215685558</c:v>
                </c:pt>
                <c:pt idx="2708">
                  <c:v>37.57679615036648</c:v>
                </c:pt>
                <c:pt idx="2709">
                  <c:v>36.70065652669729</c:v>
                </c:pt>
                <c:pt idx="2710">
                  <c:v>37.50653356007083</c:v>
                </c:pt>
                <c:pt idx="2711">
                  <c:v>38.91977485169234</c:v>
                </c:pt>
                <c:pt idx="2712">
                  <c:v>40.41524374631194</c:v>
                </c:pt>
                <c:pt idx="2713">
                  <c:v>41.74393668605211</c:v>
                </c:pt>
                <c:pt idx="2714">
                  <c:v>42.70710092734587</c:v>
                </c:pt>
                <c:pt idx="2715">
                  <c:v>42.14932591943427</c:v>
                </c:pt>
                <c:pt idx="2716">
                  <c:v>41.4287028620812</c:v>
                </c:pt>
                <c:pt idx="2717">
                  <c:v>42.1665864467332</c:v>
                </c:pt>
                <c:pt idx="2718">
                  <c:v>41.40391673896194</c:v>
                </c:pt>
                <c:pt idx="2719">
                  <c:v>42.19507391518185</c:v>
                </c:pt>
                <c:pt idx="2720">
                  <c:v>41.45246891394361</c:v>
                </c:pt>
                <c:pt idx="2721">
                  <c:v>42.17789344801448</c:v>
                </c:pt>
                <c:pt idx="2722">
                  <c:v>41.40976265156581</c:v>
                </c:pt>
                <c:pt idx="2723">
                  <c:v>42.05143406265802</c:v>
                </c:pt>
                <c:pt idx="2724">
                  <c:v>41.54086029075271</c:v>
                </c:pt>
                <c:pt idx="2725">
                  <c:v>43.83822065132026</c:v>
                </c:pt>
                <c:pt idx="2726">
                  <c:v>45.43983664162882</c:v>
                </c:pt>
                <c:pt idx="2727">
                  <c:v>47.58714072304593</c:v>
                </c:pt>
                <c:pt idx="2728">
                  <c:v>47.67900524972369</c:v>
                </c:pt>
                <c:pt idx="2729">
                  <c:v>48.81674823014682</c:v>
                </c:pt>
                <c:pt idx="2730">
                  <c:v>46.31476453308298</c:v>
                </c:pt>
                <c:pt idx="2731">
                  <c:v>39.33542793161121</c:v>
                </c:pt>
                <c:pt idx="2732">
                  <c:v>33.66406726990161</c:v>
                </c:pt>
                <c:pt idx="2733">
                  <c:v>36.4204173868243</c:v>
                </c:pt>
                <c:pt idx="2734">
                  <c:v>36.05606603324532</c:v>
                </c:pt>
                <c:pt idx="2735">
                  <c:v>36.48239949578279</c:v>
                </c:pt>
                <c:pt idx="2736">
                  <c:v>37.07942608180329</c:v>
                </c:pt>
                <c:pt idx="2737">
                  <c:v>37.89843893103057</c:v>
                </c:pt>
                <c:pt idx="2738">
                  <c:v>38.54569675636242</c:v>
                </c:pt>
                <c:pt idx="2739">
                  <c:v>39.07777517631668</c:v>
                </c:pt>
                <c:pt idx="2740">
                  <c:v>39.56274087241592</c:v>
                </c:pt>
                <c:pt idx="2741">
                  <c:v>40.18322323709058</c:v>
                </c:pt>
                <c:pt idx="2742">
                  <c:v>40.68598026324924</c:v>
                </c:pt>
                <c:pt idx="2743">
                  <c:v>41.10614449095377</c:v>
                </c:pt>
                <c:pt idx="2744">
                  <c:v>41.4737497140508</c:v>
                </c:pt>
                <c:pt idx="2745">
                  <c:v>41.8357883407918</c:v>
                </c:pt>
                <c:pt idx="2746">
                  <c:v>42.1982052496867</c:v>
                </c:pt>
                <c:pt idx="2747">
                  <c:v>41.16758058143356</c:v>
                </c:pt>
                <c:pt idx="2748">
                  <c:v>41.8039031725034</c:v>
                </c:pt>
                <c:pt idx="2749">
                  <c:v>42.72043008453132</c:v>
                </c:pt>
                <c:pt idx="2750">
                  <c:v>40.35074774016546</c:v>
                </c:pt>
                <c:pt idx="2751">
                  <c:v>42.76266694162537</c:v>
                </c:pt>
                <c:pt idx="2752">
                  <c:v>44.46832208707683</c:v>
                </c:pt>
                <c:pt idx="2753">
                  <c:v>43.31922194560708</c:v>
                </c:pt>
                <c:pt idx="2754">
                  <c:v>41.32907849461049</c:v>
                </c:pt>
                <c:pt idx="2755">
                  <c:v>41.28552279174799</c:v>
                </c:pt>
                <c:pt idx="2756">
                  <c:v>40.87954559723084</c:v>
                </c:pt>
                <c:pt idx="2757">
                  <c:v>40.8081946222501</c:v>
                </c:pt>
                <c:pt idx="2758">
                  <c:v>41.12793689094185</c:v>
                </c:pt>
                <c:pt idx="2759">
                  <c:v>41.38618904217238</c:v>
                </c:pt>
                <c:pt idx="2760">
                  <c:v>41.60085694023444</c:v>
                </c:pt>
                <c:pt idx="2761">
                  <c:v>41.90801722928415</c:v>
                </c:pt>
                <c:pt idx="2762">
                  <c:v>42.17497178785908</c:v>
                </c:pt>
                <c:pt idx="2763">
                  <c:v>41.04831748949159</c:v>
                </c:pt>
                <c:pt idx="2764">
                  <c:v>41.60347797421132</c:v>
                </c:pt>
                <c:pt idx="2765">
                  <c:v>42.05969869123253</c:v>
                </c:pt>
                <c:pt idx="2766">
                  <c:v>41.00584845272361</c:v>
                </c:pt>
                <c:pt idx="2767">
                  <c:v>41.55797314661708</c:v>
                </c:pt>
                <c:pt idx="2768">
                  <c:v>42.01372651035751</c:v>
                </c:pt>
                <c:pt idx="2769">
                  <c:v>40.97212497929267</c:v>
                </c:pt>
                <c:pt idx="2770">
                  <c:v>41.48274595015507</c:v>
                </c:pt>
                <c:pt idx="2771">
                  <c:v>41.95058459990627</c:v>
                </c:pt>
                <c:pt idx="2772">
                  <c:v>42.44964464130936</c:v>
                </c:pt>
                <c:pt idx="2773">
                  <c:v>42.14760322293856</c:v>
                </c:pt>
                <c:pt idx="2774">
                  <c:v>42.95389869910042</c:v>
                </c:pt>
                <c:pt idx="2775">
                  <c:v>42.88666372266881</c:v>
                </c:pt>
                <c:pt idx="2776">
                  <c:v>42.88530936470178</c:v>
                </c:pt>
                <c:pt idx="2777">
                  <c:v>42.54487367043768</c:v>
                </c:pt>
                <c:pt idx="2778">
                  <c:v>41.42122706883413</c:v>
                </c:pt>
                <c:pt idx="2779">
                  <c:v>41.5927398402123</c:v>
                </c:pt>
                <c:pt idx="2780">
                  <c:v>41.33547688706459</c:v>
                </c:pt>
                <c:pt idx="2781">
                  <c:v>41.26918009387142</c:v>
                </c:pt>
                <c:pt idx="2782">
                  <c:v>41.53958976546209</c:v>
                </c:pt>
                <c:pt idx="2783">
                  <c:v>41.68400920776548</c:v>
                </c:pt>
                <c:pt idx="2784">
                  <c:v>41.88691055361005</c:v>
                </c:pt>
                <c:pt idx="2785">
                  <c:v>41.96719816884821</c:v>
                </c:pt>
                <c:pt idx="2786">
                  <c:v>42.11791975668127</c:v>
                </c:pt>
                <c:pt idx="2787">
                  <c:v>40.92365486175387</c:v>
                </c:pt>
                <c:pt idx="2788">
                  <c:v>41.21710739192522</c:v>
                </c:pt>
                <c:pt idx="2789">
                  <c:v>41.42951282115472</c:v>
                </c:pt>
                <c:pt idx="2790">
                  <c:v>41.55617123557845</c:v>
                </c:pt>
                <c:pt idx="2791">
                  <c:v>41.4643267453098</c:v>
                </c:pt>
                <c:pt idx="2792">
                  <c:v>41.48438995257249</c:v>
                </c:pt>
                <c:pt idx="2793">
                  <c:v>41.46907291753025</c:v>
                </c:pt>
                <c:pt idx="2794">
                  <c:v>41.40073198905075</c:v>
                </c:pt>
                <c:pt idx="2795">
                  <c:v>41.70656766929421</c:v>
                </c:pt>
                <c:pt idx="2796">
                  <c:v>41.84547250375712</c:v>
                </c:pt>
                <c:pt idx="2797">
                  <c:v>42.72534053977526</c:v>
                </c:pt>
                <c:pt idx="2798">
                  <c:v>42.17466032887538</c:v>
                </c:pt>
                <c:pt idx="2799">
                  <c:v>41.78089616140843</c:v>
                </c:pt>
                <c:pt idx="2800">
                  <c:v>44.23920404554756</c:v>
                </c:pt>
                <c:pt idx="2801">
                  <c:v>56.2908861732813</c:v>
                </c:pt>
                <c:pt idx="2802">
                  <c:v>54.2007077209463</c:v>
                </c:pt>
                <c:pt idx="2803">
                  <c:v>48.87743371746581</c:v>
                </c:pt>
                <c:pt idx="2804">
                  <c:v>42.14179532292588</c:v>
                </c:pt>
                <c:pt idx="2805">
                  <c:v>39.306693740331</c:v>
                </c:pt>
                <c:pt idx="2806">
                  <c:v>39.57561096329683</c:v>
                </c:pt>
                <c:pt idx="2807">
                  <c:v>40.53742420740308</c:v>
                </c:pt>
                <c:pt idx="2808">
                  <c:v>41.5894110968807</c:v>
                </c:pt>
                <c:pt idx="2809">
                  <c:v>43.37211604429962</c:v>
                </c:pt>
                <c:pt idx="2810">
                  <c:v>43.91646807994896</c:v>
                </c:pt>
                <c:pt idx="2811">
                  <c:v>44.73493472569839</c:v>
                </c:pt>
                <c:pt idx="2812">
                  <c:v>44.79048834603317</c:v>
                </c:pt>
                <c:pt idx="2813">
                  <c:v>44.68466916344831</c:v>
                </c:pt>
                <c:pt idx="2814">
                  <c:v>44.59756591935363</c:v>
                </c:pt>
                <c:pt idx="2815">
                  <c:v>44.5866638434024</c:v>
                </c:pt>
                <c:pt idx="2816">
                  <c:v>44.55843815307252</c:v>
                </c:pt>
                <c:pt idx="2817">
                  <c:v>45.07128445152608</c:v>
                </c:pt>
                <c:pt idx="2818">
                  <c:v>45.70561709666073</c:v>
                </c:pt>
                <c:pt idx="2819">
                  <c:v>46.0009187670211</c:v>
                </c:pt>
                <c:pt idx="2820">
                  <c:v>47.00418262773501</c:v>
                </c:pt>
                <c:pt idx="2821">
                  <c:v>51.21068651673361</c:v>
                </c:pt>
                <c:pt idx="2822">
                  <c:v>44.24546867822804</c:v>
                </c:pt>
                <c:pt idx="2823">
                  <c:v>32.63582391004826</c:v>
                </c:pt>
                <c:pt idx="2824">
                  <c:v>37.72503308477283</c:v>
                </c:pt>
                <c:pt idx="2825">
                  <c:v>45.80075043438646</c:v>
                </c:pt>
                <c:pt idx="2826">
                  <c:v>44.17143045335632</c:v>
                </c:pt>
                <c:pt idx="2827">
                  <c:v>38.35256000942482</c:v>
                </c:pt>
                <c:pt idx="2828">
                  <c:v>33.80712760599892</c:v>
                </c:pt>
                <c:pt idx="2829">
                  <c:v>37.01756365827432</c:v>
                </c:pt>
                <c:pt idx="2830">
                  <c:v>37.690736578776</c:v>
                </c:pt>
                <c:pt idx="2831">
                  <c:v>39.36099115076398</c:v>
                </c:pt>
                <c:pt idx="2832">
                  <c:v>41.57559158676942</c:v>
                </c:pt>
                <c:pt idx="2833">
                  <c:v>44.10574431914554</c:v>
                </c:pt>
                <c:pt idx="2834">
                  <c:v>44.77631351354776</c:v>
                </c:pt>
                <c:pt idx="2835">
                  <c:v>45.33165623429502</c:v>
                </c:pt>
                <c:pt idx="2836">
                  <c:v>45.49932355554628</c:v>
                </c:pt>
                <c:pt idx="2837">
                  <c:v>45.45412280895682</c:v>
                </c:pt>
                <c:pt idx="2838">
                  <c:v>45.35977453250275</c:v>
                </c:pt>
                <c:pt idx="2839">
                  <c:v>45.3273794772554</c:v>
                </c:pt>
                <c:pt idx="2840">
                  <c:v>45.05285096798314</c:v>
                </c:pt>
                <c:pt idx="2841">
                  <c:v>44.74582428588153</c:v>
                </c:pt>
                <c:pt idx="2842">
                  <c:v>44.9476332175466</c:v>
                </c:pt>
                <c:pt idx="2843">
                  <c:v>45.48810069818182</c:v>
                </c:pt>
                <c:pt idx="2844">
                  <c:v>46.69157447927652</c:v>
                </c:pt>
                <c:pt idx="2845">
                  <c:v>51.20680820737456</c:v>
                </c:pt>
                <c:pt idx="2846">
                  <c:v>47.9055053395894</c:v>
                </c:pt>
                <c:pt idx="2847">
                  <c:v>40.10299469614887</c:v>
                </c:pt>
                <c:pt idx="2848">
                  <c:v>42.16621425535561</c:v>
                </c:pt>
                <c:pt idx="2849">
                  <c:v>42.02538231240625</c:v>
                </c:pt>
                <c:pt idx="2850">
                  <c:v>40.92801661483085</c:v>
                </c:pt>
                <c:pt idx="2851">
                  <c:v>38.16576322079574</c:v>
                </c:pt>
                <c:pt idx="2852">
                  <c:v>34.46723109085216</c:v>
                </c:pt>
                <c:pt idx="2853">
                  <c:v>37.88131960941762</c:v>
                </c:pt>
                <c:pt idx="2854">
                  <c:v>38.49790286745461</c:v>
                </c:pt>
                <c:pt idx="2855">
                  <c:v>40.2927007597452</c:v>
                </c:pt>
                <c:pt idx="2856">
                  <c:v>41.99223195063647</c:v>
                </c:pt>
                <c:pt idx="2857">
                  <c:v>43.59398100605783</c:v>
                </c:pt>
                <c:pt idx="2858">
                  <c:v>43.77289920458397</c:v>
                </c:pt>
                <c:pt idx="2859">
                  <c:v>43.90589031662283</c:v>
                </c:pt>
                <c:pt idx="2860">
                  <c:v>43.8620665135863</c:v>
                </c:pt>
                <c:pt idx="2861">
                  <c:v>44.07350024166561</c:v>
                </c:pt>
                <c:pt idx="2862">
                  <c:v>44.21708613166368</c:v>
                </c:pt>
                <c:pt idx="2863">
                  <c:v>43.95338325722096</c:v>
                </c:pt>
                <c:pt idx="2864">
                  <c:v>43.75963137798972</c:v>
                </c:pt>
                <c:pt idx="2865">
                  <c:v>43.58062004922936</c:v>
                </c:pt>
                <c:pt idx="2866">
                  <c:v>43.59559097157743</c:v>
                </c:pt>
                <c:pt idx="2867">
                  <c:v>43.5713919202442</c:v>
                </c:pt>
                <c:pt idx="2868">
                  <c:v>43.58431581804986</c:v>
                </c:pt>
                <c:pt idx="2869">
                  <c:v>44.2175999072951</c:v>
                </c:pt>
                <c:pt idx="2870">
                  <c:v>45.01104938657607</c:v>
                </c:pt>
                <c:pt idx="2871">
                  <c:v>46.55746339295363</c:v>
                </c:pt>
                <c:pt idx="2872">
                  <c:v>47.93443107907549</c:v>
                </c:pt>
                <c:pt idx="2873">
                  <c:v>46.87122187350584</c:v>
                </c:pt>
                <c:pt idx="2874">
                  <c:v>45.03247279641322</c:v>
                </c:pt>
                <c:pt idx="2875">
                  <c:v>43.36062971105849</c:v>
                </c:pt>
                <c:pt idx="2876">
                  <c:v>42.06372267319925</c:v>
                </c:pt>
                <c:pt idx="2877">
                  <c:v>41.91032949036119</c:v>
                </c:pt>
                <c:pt idx="2878">
                  <c:v>44.25749825361626</c:v>
                </c:pt>
                <c:pt idx="2879">
                  <c:v>45.03801583381495</c:v>
                </c:pt>
                <c:pt idx="2880">
                  <c:v>45.57861401418</c:v>
                </c:pt>
                <c:pt idx="2881">
                  <c:v>46.20258159532612</c:v>
                </c:pt>
                <c:pt idx="2882">
                  <c:v>46.62765629434848</c:v>
                </c:pt>
                <c:pt idx="2883">
                  <c:v>46.92858570147078</c:v>
                </c:pt>
                <c:pt idx="2884">
                  <c:v>47.13488908476636</c:v>
                </c:pt>
                <c:pt idx="2885">
                  <c:v>47.71072934938748</c:v>
                </c:pt>
                <c:pt idx="2886">
                  <c:v>48.46619032545984</c:v>
                </c:pt>
                <c:pt idx="2887">
                  <c:v>49.14124392474735</c:v>
                </c:pt>
                <c:pt idx="2888">
                  <c:v>49.49145153352245</c:v>
                </c:pt>
                <c:pt idx="2889">
                  <c:v>49.4788344823318</c:v>
                </c:pt>
                <c:pt idx="2890">
                  <c:v>49.73150761702687</c:v>
                </c:pt>
                <c:pt idx="2891">
                  <c:v>50.14130329235834</c:v>
                </c:pt>
                <c:pt idx="2892">
                  <c:v>50.73886016805816</c:v>
                </c:pt>
                <c:pt idx="2893">
                  <c:v>52.71059693349243</c:v>
                </c:pt>
                <c:pt idx="2894">
                  <c:v>55.10352117143278</c:v>
                </c:pt>
                <c:pt idx="2895">
                  <c:v>58.22531485903151</c:v>
                </c:pt>
                <c:pt idx="2896">
                  <c:v>65.703162749944</c:v>
                </c:pt>
                <c:pt idx="2897">
                  <c:v>64.17748258777966</c:v>
                </c:pt>
                <c:pt idx="2898">
                  <c:v>61.05471808384586</c:v>
                </c:pt>
                <c:pt idx="2899">
                  <c:v>54.37358766972356</c:v>
                </c:pt>
                <c:pt idx="2900">
                  <c:v>48.8794320305739</c:v>
                </c:pt>
                <c:pt idx="2901">
                  <c:v>46.15677167758681</c:v>
                </c:pt>
                <c:pt idx="2902">
                  <c:v>45.47378798534634</c:v>
                </c:pt>
                <c:pt idx="2903">
                  <c:v>45.59175327806514</c:v>
                </c:pt>
                <c:pt idx="2904">
                  <c:v>46.01932106167963</c:v>
                </c:pt>
                <c:pt idx="2905">
                  <c:v>46.72740729703441</c:v>
                </c:pt>
                <c:pt idx="2906">
                  <c:v>47.5206398891756</c:v>
                </c:pt>
                <c:pt idx="2907">
                  <c:v>48.05945717803401</c:v>
                </c:pt>
                <c:pt idx="2908">
                  <c:v>48.56155601100733</c:v>
                </c:pt>
                <c:pt idx="2909">
                  <c:v>49.08166086957802</c:v>
                </c:pt>
                <c:pt idx="2910">
                  <c:v>49.49142410534847</c:v>
                </c:pt>
                <c:pt idx="2911">
                  <c:v>49.7451044567793</c:v>
                </c:pt>
                <c:pt idx="2912">
                  <c:v>50.40500064774029</c:v>
                </c:pt>
                <c:pt idx="2913">
                  <c:v>50.82283368776913</c:v>
                </c:pt>
                <c:pt idx="2914">
                  <c:v>51.14356071025028</c:v>
                </c:pt>
                <c:pt idx="2915">
                  <c:v>51.37060059947832</c:v>
                </c:pt>
                <c:pt idx="2916">
                  <c:v>51.96342153997011</c:v>
                </c:pt>
                <c:pt idx="2917">
                  <c:v>54.03589916067155</c:v>
                </c:pt>
                <c:pt idx="2918">
                  <c:v>50.8233817495482</c:v>
                </c:pt>
                <c:pt idx="2919">
                  <c:v>39.49258527501983</c:v>
                </c:pt>
                <c:pt idx="2920">
                  <c:v>50.7734089416616</c:v>
                </c:pt>
                <c:pt idx="2921">
                  <c:v>59.6277504161245</c:v>
                </c:pt>
                <c:pt idx="2922">
                  <c:v>60.22761892568277</c:v>
                </c:pt>
                <c:pt idx="2923">
                  <c:v>55.35892733256611</c:v>
                </c:pt>
                <c:pt idx="2924">
                  <c:v>49.8690775073072</c:v>
                </c:pt>
                <c:pt idx="2925">
                  <c:v>46.70089547758347</c:v>
                </c:pt>
                <c:pt idx="2926">
                  <c:v>45.39601059202771</c:v>
                </c:pt>
                <c:pt idx="2927">
                  <c:v>45.17438109578428</c:v>
                </c:pt>
                <c:pt idx="2928">
                  <c:v>45.3630822775999</c:v>
                </c:pt>
                <c:pt idx="2929">
                  <c:v>45.59833196087478</c:v>
                </c:pt>
                <c:pt idx="2930">
                  <c:v>46.02537201613135</c:v>
                </c:pt>
                <c:pt idx="2931">
                  <c:v>46.59882543761145</c:v>
                </c:pt>
                <c:pt idx="2932">
                  <c:v>47.44824264077924</c:v>
                </c:pt>
                <c:pt idx="2933">
                  <c:v>47.64076301523302</c:v>
                </c:pt>
                <c:pt idx="2934">
                  <c:v>47.64697670644904</c:v>
                </c:pt>
                <c:pt idx="2935">
                  <c:v>47.80522852219444</c:v>
                </c:pt>
                <c:pt idx="2936">
                  <c:v>47.78481255518383</c:v>
                </c:pt>
                <c:pt idx="2937">
                  <c:v>47.55226546861661</c:v>
                </c:pt>
                <c:pt idx="2938">
                  <c:v>46.89280820327914</c:v>
                </c:pt>
                <c:pt idx="2939">
                  <c:v>46.30019237097565</c:v>
                </c:pt>
                <c:pt idx="2940">
                  <c:v>46.19475635854646</c:v>
                </c:pt>
                <c:pt idx="2941">
                  <c:v>49.10606476179081</c:v>
                </c:pt>
                <c:pt idx="2942">
                  <c:v>50.52859056209108</c:v>
                </c:pt>
                <c:pt idx="2943">
                  <c:v>46.43039849171992</c:v>
                </c:pt>
                <c:pt idx="2944">
                  <c:v>57.84726726906949</c:v>
                </c:pt>
                <c:pt idx="2945">
                  <c:v>63.38632471074006</c:v>
                </c:pt>
                <c:pt idx="2946">
                  <c:v>58.88095709020225</c:v>
                </c:pt>
                <c:pt idx="2947">
                  <c:v>55.83438209877168</c:v>
                </c:pt>
                <c:pt idx="2948">
                  <c:v>50.532373797967</c:v>
                </c:pt>
                <c:pt idx="2949">
                  <c:v>46.59140022165033</c:v>
                </c:pt>
                <c:pt idx="2950">
                  <c:v>44.60398942581492</c:v>
                </c:pt>
                <c:pt idx="2951">
                  <c:v>43.51230152490892</c:v>
                </c:pt>
                <c:pt idx="2952">
                  <c:v>42.83746581418793</c:v>
                </c:pt>
                <c:pt idx="2953">
                  <c:v>42.34317499630468</c:v>
                </c:pt>
                <c:pt idx="2954">
                  <c:v>41.93243414246334</c:v>
                </c:pt>
                <c:pt idx="2955">
                  <c:v>43.00816898326855</c:v>
                </c:pt>
                <c:pt idx="2956">
                  <c:v>42.39852327694215</c:v>
                </c:pt>
                <c:pt idx="2957">
                  <c:v>41.77002599664772</c:v>
                </c:pt>
                <c:pt idx="2958">
                  <c:v>42.59861451978131</c:v>
                </c:pt>
                <c:pt idx="2959">
                  <c:v>41.80015692107512</c:v>
                </c:pt>
                <c:pt idx="2960">
                  <c:v>42.38982735495893</c:v>
                </c:pt>
                <c:pt idx="2961">
                  <c:v>41.53837925749013</c:v>
                </c:pt>
                <c:pt idx="2962">
                  <c:v>42.35849116126709</c:v>
                </c:pt>
                <c:pt idx="2963">
                  <c:v>41.7567982939934</c:v>
                </c:pt>
                <c:pt idx="2964">
                  <c:v>43.65690097457207</c:v>
                </c:pt>
                <c:pt idx="2965">
                  <c:v>46.6145129434069</c:v>
                </c:pt>
                <c:pt idx="2966">
                  <c:v>43.05223793059317</c:v>
                </c:pt>
                <c:pt idx="2967">
                  <c:v>33.10320481941834</c:v>
                </c:pt>
                <c:pt idx="2968">
                  <c:v>47.75971441174188</c:v>
                </c:pt>
                <c:pt idx="2969">
                  <c:v>53.02176433913788</c:v>
                </c:pt>
                <c:pt idx="2970">
                  <c:v>51.23599645754572</c:v>
                </c:pt>
                <c:pt idx="2971">
                  <c:v>44.84005388532506</c:v>
                </c:pt>
                <c:pt idx="2972">
                  <c:v>39.90999613677302</c:v>
                </c:pt>
                <c:pt idx="2973">
                  <c:v>38.3436400820848</c:v>
                </c:pt>
                <c:pt idx="2974">
                  <c:v>38.1762167226835</c:v>
                </c:pt>
                <c:pt idx="2975">
                  <c:v>38.59148939512984</c:v>
                </c:pt>
                <c:pt idx="2976">
                  <c:v>39.01709875629517</c:v>
                </c:pt>
                <c:pt idx="2977">
                  <c:v>39.62823767911424</c:v>
                </c:pt>
                <c:pt idx="2978">
                  <c:v>40.72893306786855</c:v>
                </c:pt>
                <c:pt idx="2979">
                  <c:v>42.13937558312716</c:v>
                </c:pt>
                <c:pt idx="2980">
                  <c:v>42.0180419236094</c:v>
                </c:pt>
                <c:pt idx="2981">
                  <c:v>41.87396860608148</c:v>
                </c:pt>
                <c:pt idx="2982">
                  <c:v>43.36835278800185</c:v>
                </c:pt>
                <c:pt idx="2983">
                  <c:v>43.13759220409147</c:v>
                </c:pt>
                <c:pt idx="2984">
                  <c:v>42.85104521022323</c:v>
                </c:pt>
                <c:pt idx="2985">
                  <c:v>42.38206136408212</c:v>
                </c:pt>
                <c:pt idx="2986">
                  <c:v>41.9734393922748</c:v>
                </c:pt>
                <c:pt idx="2987">
                  <c:v>43.16605270964435</c:v>
                </c:pt>
                <c:pt idx="2988">
                  <c:v>42.91851893939341</c:v>
                </c:pt>
                <c:pt idx="2989">
                  <c:v>46.05228651883586</c:v>
                </c:pt>
                <c:pt idx="2990">
                  <c:v>41.88528029671913</c:v>
                </c:pt>
                <c:pt idx="2991">
                  <c:v>31.08969475592066</c:v>
                </c:pt>
                <c:pt idx="2992">
                  <c:v>43.98453869036958</c:v>
                </c:pt>
                <c:pt idx="2993">
                  <c:v>49.64039421434673</c:v>
                </c:pt>
                <c:pt idx="2994">
                  <c:v>47.82969916565776</c:v>
                </c:pt>
                <c:pt idx="2995">
                  <c:v>43.4939816415648</c:v>
                </c:pt>
                <c:pt idx="2996">
                  <c:v>38.21547970742051</c:v>
                </c:pt>
                <c:pt idx="2997">
                  <c:v>37.06603546451317</c:v>
                </c:pt>
                <c:pt idx="2998">
                  <c:v>37.5399908476352</c:v>
                </c:pt>
                <c:pt idx="2999">
                  <c:v>38.65325701849823</c:v>
                </c:pt>
                <c:pt idx="3000">
                  <c:v>39.92900946637371</c:v>
                </c:pt>
                <c:pt idx="3001">
                  <c:v>41.21003457996566</c:v>
                </c:pt>
                <c:pt idx="3002">
                  <c:v>42.4077183745825</c:v>
                </c:pt>
                <c:pt idx="3003">
                  <c:v>42.1076394706389</c:v>
                </c:pt>
                <c:pt idx="3004">
                  <c:v>42.0722340737379</c:v>
                </c:pt>
                <c:pt idx="3005">
                  <c:v>42.16394469890506</c:v>
                </c:pt>
                <c:pt idx="3006">
                  <c:v>42.19223654281752</c:v>
                </c:pt>
                <c:pt idx="3007">
                  <c:v>42.14099723099497</c:v>
                </c:pt>
                <c:pt idx="3008">
                  <c:v>42.03223319138042</c:v>
                </c:pt>
                <c:pt idx="3009">
                  <c:v>41.86818707058745</c:v>
                </c:pt>
                <c:pt idx="3010">
                  <c:v>42.77720285991182</c:v>
                </c:pt>
                <c:pt idx="3011">
                  <c:v>42.00629992381875</c:v>
                </c:pt>
                <c:pt idx="3012">
                  <c:v>41.67755126231149</c:v>
                </c:pt>
                <c:pt idx="3013">
                  <c:v>44.85933038237502</c:v>
                </c:pt>
                <c:pt idx="3014">
                  <c:v>45.49555257137174</c:v>
                </c:pt>
                <c:pt idx="3015">
                  <c:v>42.51963576658914</c:v>
                </c:pt>
                <c:pt idx="3016">
                  <c:v>42.60379587994707</c:v>
                </c:pt>
                <c:pt idx="3017">
                  <c:v>40.56335813351366</c:v>
                </c:pt>
                <c:pt idx="3018">
                  <c:v>40.31750384247252</c:v>
                </c:pt>
                <c:pt idx="3019">
                  <c:v>39.8197845004365</c:v>
                </c:pt>
                <c:pt idx="3020">
                  <c:v>37.86903829167442</c:v>
                </c:pt>
                <c:pt idx="3021">
                  <c:v>36.51865658256811</c:v>
                </c:pt>
                <c:pt idx="3022">
                  <c:v>36.04102298325923</c:v>
                </c:pt>
                <c:pt idx="3023">
                  <c:v>35.97306494829907</c:v>
                </c:pt>
                <c:pt idx="3024">
                  <c:v>40.22526199285003</c:v>
                </c:pt>
                <c:pt idx="3025">
                  <c:v>39.36049954765831</c:v>
                </c:pt>
                <c:pt idx="3026">
                  <c:v>38.62878446779831</c:v>
                </c:pt>
                <c:pt idx="3027">
                  <c:v>38.03353009628764</c:v>
                </c:pt>
                <c:pt idx="3028">
                  <c:v>37.47017008852316</c:v>
                </c:pt>
                <c:pt idx="3029">
                  <c:v>36.8788923030037</c:v>
                </c:pt>
                <c:pt idx="3030">
                  <c:v>36.22033075626112</c:v>
                </c:pt>
                <c:pt idx="3031">
                  <c:v>35.64688445908623</c:v>
                </c:pt>
                <c:pt idx="3032">
                  <c:v>39.22995498599722</c:v>
                </c:pt>
                <c:pt idx="3033">
                  <c:v>37.95437621583884</c:v>
                </c:pt>
                <c:pt idx="3034">
                  <c:v>36.83891686648969</c:v>
                </c:pt>
                <c:pt idx="3035">
                  <c:v>36.04635586125406</c:v>
                </c:pt>
                <c:pt idx="3036">
                  <c:v>35.64756171001679</c:v>
                </c:pt>
                <c:pt idx="3037">
                  <c:v>40.6010243325276</c:v>
                </c:pt>
                <c:pt idx="3038">
                  <c:v>41.47224523086114</c:v>
                </c:pt>
                <c:pt idx="3039">
                  <c:v>43.51936055351275</c:v>
                </c:pt>
                <c:pt idx="3040">
                  <c:v>43.0558067173927</c:v>
                </c:pt>
                <c:pt idx="3041">
                  <c:v>41.69241266796493</c:v>
                </c:pt>
                <c:pt idx="3042">
                  <c:v>41.17881506829431</c:v>
                </c:pt>
                <c:pt idx="3043">
                  <c:v>39.78103117922128</c:v>
                </c:pt>
                <c:pt idx="3044">
                  <c:v>37.93665898861656</c:v>
                </c:pt>
                <c:pt idx="3045">
                  <c:v>36.03311660422241</c:v>
                </c:pt>
                <c:pt idx="3046">
                  <c:v>34.70160573220225</c:v>
                </c:pt>
                <c:pt idx="3047">
                  <c:v>37.79329491822696</c:v>
                </c:pt>
                <c:pt idx="3048">
                  <c:v>36.26529115773816</c:v>
                </c:pt>
                <c:pt idx="3049">
                  <c:v>34.97635810490852</c:v>
                </c:pt>
                <c:pt idx="3050">
                  <c:v>38.10465222938423</c:v>
                </c:pt>
                <c:pt idx="3051">
                  <c:v>36.57091995137814</c:v>
                </c:pt>
                <c:pt idx="3052">
                  <c:v>35.50616668459865</c:v>
                </c:pt>
                <c:pt idx="3053">
                  <c:v>38.75024416746535</c:v>
                </c:pt>
                <c:pt idx="3054">
                  <c:v>37.7491406207794</c:v>
                </c:pt>
                <c:pt idx="3055">
                  <c:v>37.06325555217586</c:v>
                </c:pt>
                <c:pt idx="3056">
                  <c:v>37.46440133533225</c:v>
                </c:pt>
                <c:pt idx="3057">
                  <c:v>37.92919256133609</c:v>
                </c:pt>
                <c:pt idx="3058">
                  <c:v>38.50628467509149</c:v>
                </c:pt>
                <c:pt idx="3059">
                  <c:v>38.79153297167432</c:v>
                </c:pt>
                <c:pt idx="3060">
                  <c:v>39.47213442554008</c:v>
                </c:pt>
                <c:pt idx="3061">
                  <c:v>44.82724034881173</c:v>
                </c:pt>
                <c:pt idx="3062">
                  <c:v>46.13927491914982</c:v>
                </c:pt>
                <c:pt idx="3063">
                  <c:v>43.28066101166634</c:v>
                </c:pt>
                <c:pt idx="3064">
                  <c:v>58.39519766374418</c:v>
                </c:pt>
                <c:pt idx="3065">
                  <c:v>68.0181651673256</c:v>
                </c:pt>
                <c:pt idx="3066">
                  <c:v>67.25533952513727</c:v>
                </c:pt>
                <c:pt idx="3067">
                  <c:v>61.08595055872897</c:v>
                </c:pt>
                <c:pt idx="3068">
                  <c:v>51.92993411305893</c:v>
                </c:pt>
                <c:pt idx="3069">
                  <c:v>44.89544840872222</c:v>
                </c:pt>
                <c:pt idx="3070">
                  <c:v>40.73282708539824</c:v>
                </c:pt>
                <c:pt idx="3071">
                  <c:v>39.54367981112884</c:v>
                </c:pt>
                <c:pt idx="3072">
                  <c:v>38.96055066598839</c:v>
                </c:pt>
                <c:pt idx="3073">
                  <c:v>38.62076731882775</c:v>
                </c:pt>
                <c:pt idx="3074">
                  <c:v>38.41685141179958</c:v>
                </c:pt>
                <c:pt idx="3075">
                  <c:v>38.26041576366394</c:v>
                </c:pt>
                <c:pt idx="3076">
                  <c:v>37.97608574378536</c:v>
                </c:pt>
                <c:pt idx="3077">
                  <c:v>37.87943668033252</c:v>
                </c:pt>
                <c:pt idx="3078">
                  <c:v>37.937276192488</c:v>
                </c:pt>
                <c:pt idx="3079">
                  <c:v>37.8898027189569</c:v>
                </c:pt>
                <c:pt idx="3080">
                  <c:v>37.17340058365172</c:v>
                </c:pt>
                <c:pt idx="3081">
                  <c:v>36.62225314911546</c:v>
                </c:pt>
                <c:pt idx="3082">
                  <c:v>35.72774719222687</c:v>
                </c:pt>
                <c:pt idx="3083">
                  <c:v>38.81089619778047</c:v>
                </c:pt>
                <c:pt idx="3084">
                  <c:v>37.44260593115993</c:v>
                </c:pt>
                <c:pt idx="3085">
                  <c:v>39.59490985009712</c:v>
                </c:pt>
                <c:pt idx="3086">
                  <c:v>44.62639310428855</c:v>
                </c:pt>
                <c:pt idx="3087">
                  <c:v>48.62074056517265</c:v>
                </c:pt>
                <c:pt idx="3088">
                  <c:v>53.04479136112752</c:v>
                </c:pt>
                <c:pt idx="3089">
                  <c:v>55.16359007082048</c:v>
                </c:pt>
                <c:pt idx="3090">
                  <c:v>52.71604907905355</c:v>
                </c:pt>
                <c:pt idx="3091">
                  <c:v>48.0274227408682</c:v>
                </c:pt>
                <c:pt idx="3092">
                  <c:v>42.95325632139799</c:v>
                </c:pt>
                <c:pt idx="3093">
                  <c:v>38.38215674548827</c:v>
                </c:pt>
                <c:pt idx="3094">
                  <c:v>36.10565002328603</c:v>
                </c:pt>
                <c:pt idx="3095">
                  <c:v>34.5033050821896</c:v>
                </c:pt>
                <c:pt idx="3096">
                  <c:v>37.50935200438483</c:v>
                </c:pt>
                <c:pt idx="3097">
                  <c:v>35.52566672343912</c:v>
                </c:pt>
                <c:pt idx="3098">
                  <c:v>38.03655708969065</c:v>
                </c:pt>
                <c:pt idx="3099">
                  <c:v>36.03647923164365</c:v>
                </c:pt>
                <c:pt idx="3100">
                  <c:v>34.25231226662482</c:v>
                </c:pt>
                <c:pt idx="3101">
                  <c:v>36.90482361080696</c:v>
                </c:pt>
                <c:pt idx="3102">
                  <c:v>34.90859296187723</c:v>
                </c:pt>
                <c:pt idx="3103">
                  <c:v>37.31084303026782</c:v>
                </c:pt>
                <c:pt idx="3104">
                  <c:v>34.98275311285935</c:v>
                </c:pt>
                <c:pt idx="3105">
                  <c:v>37.32850704429773</c:v>
                </c:pt>
                <c:pt idx="3106">
                  <c:v>35.124113042433</c:v>
                </c:pt>
                <c:pt idx="3107">
                  <c:v>37.31818280981778</c:v>
                </c:pt>
                <c:pt idx="3108">
                  <c:v>35.62621456626234</c:v>
                </c:pt>
                <c:pt idx="3109">
                  <c:v>41.07841791645705</c:v>
                </c:pt>
                <c:pt idx="3110">
                  <c:v>43.05089063842792</c:v>
                </c:pt>
                <c:pt idx="3111">
                  <c:v>46.68240315409228</c:v>
                </c:pt>
                <c:pt idx="3112">
                  <c:v>59.94625377446479</c:v>
                </c:pt>
                <c:pt idx="3113">
                  <c:v>63.3366371269549</c:v>
                </c:pt>
                <c:pt idx="3114">
                  <c:v>60.49482409225709</c:v>
                </c:pt>
                <c:pt idx="3115">
                  <c:v>53.23523005583856</c:v>
                </c:pt>
                <c:pt idx="3116">
                  <c:v>45.91207982050983</c:v>
                </c:pt>
                <c:pt idx="3117">
                  <c:v>39.3564669107671</c:v>
                </c:pt>
                <c:pt idx="3118">
                  <c:v>36.4843158356222</c:v>
                </c:pt>
                <c:pt idx="3119">
                  <c:v>33.8830509198024</c:v>
                </c:pt>
                <c:pt idx="3120">
                  <c:v>35.76503682209578</c:v>
                </c:pt>
                <c:pt idx="3121">
                  <c:v>37.49028490340616</c:v>
                </c:pt>
                <c:pt idx="3122">
                  <c:v>34.97640730367328</c:v>
                </c:pt>
                <c:pt idx="3123">
                  <c:v>36.8938142523593</c:v>
                </c:pt>
                <c:pt idx="3124">
                  <c:v>34.40741959413987</c:v>
                </c:pt>
                <c:pt idx="3125">
                  <c:v>36.40579833356893</c:v>
                </c:pt>
                <c:pt idx="3126">
                  <c:v>33.63084173884241</c:v>
                </c:pt>
                <c:pt idx="3127">
                  <c:v>35.3265167320658</c:v>
                </c:pt>
                <c:pt idx="3128">
                  <c:v>36.5991147337662</c:v>
                </c:pt>
                <c:pt idx="3129">
                  <c:v>33.12088076062729</c:v>
                </c:pt>
                <c:pt idx="3130">
                  <c:v>34.54719635610336</c:v>
                </c:pt>
                <c:pt idx="3131">
                  <c:v>34.93755622747452</c:v>
                </c:pt>
                <c:pt idx="3132">
                  <c:v>35.81171986617004</c:v>
                </c:pt>
                <c:pt idx="3133">
                  <c:v>41.48224795201168</c:v>
                </c:pt>
                <c:pt idx="3134">
                  <c:v>43.02673226078619</c:v>
                </c:pt>
                <c:pt idx="3135">
                  <c:v>38.04942843354452</c:v>
                </c:pt>
                <c:pt idx="3136">
                  <c:v>52.97568624928038</c:v>
                </c:pt>
                <c:pt idx="3137">
                  <c:v>61.77872553329837</c:v>
                </c:pt>
                <c:pt idx="3138">
                  <c:v>59.8468449892638</c:v>
                </c:pt>
                <c:pt idx="3139">
                  <c:v>51.84951295651146</c:v>
                </c:pt>
                <c:pt idx="3140">
                  <c:v>40.95150009353894</c:v>
                </c:pt>
                <c:pt idx="3141">
                  <c:v>32.44699781398322</c:v>
                </c:pt>
                <c:pt idx="3142">
                  <c:v>30.14252926695118</c:v>
                </c:pt>
                <c:pt idx="3143">
                  <c:v>28.23449576012392</c:v>
                </c:pt>
                <c:pt idx="3144">
                  <c:v>26.15160350780913</c:v>
                </c:pt>
                <c:pt idx="3145">
                  <c:v>23.93216043829903</c:v>
                </c:pt>
                <c:pt idx="3146">
                  <c:v>22.30477444777289</c:v>
                </c:pt>
                <c:pt idx="3147">
                  <c:v>21.65415720309388</c:v>
                </c:pt>
                <c:pt idx="3148">
                  <c:v>21.90199153750804</c:v>
                </c:pt>
                <c:pt idx="3149">
                  <c:v>22.56308020810607</c:v>
                </c:pt>
                <c:pt idx="3150">
                  <c:v>23.14934510227189</c:v>
                </c:pt>
                <c:pt idx="3151">
                  <c:v>24.84225386091491</c:v>
                </c:pt>
                <c:pt idx="3152">
                  <c:v>26.62778895020735</c:v>
                </c:pt>
                <c:pt idx="3153">
                  <c:v>27.50302700700832</c:v>
                </c:pt>
                <c:pt idx="3154">
                  <c:v>28.94069088955537</c:v>
                </c:pt>
                <c:pt idx="3155">
                  <c:v>30.49844508742963</c:v>
                </c:pt>
                <c:pt idx="3156">
                  <c:v>31.37288200042031</c:v>
                </c:pt>
                <c:pt idx="3157">
                  <c:v>32.72698616852402</c:v>
                </c:pt>
                <c:pt idx="3158">
                  <c:v>35.40132267186667</c:v>
                </c:pt>
                <c:pt idx="3159">
                  <c:v>38.59900637970791</c:v>
                </c:pt>
                <c:pt idx="3160">
                  <c:v>40.03096685459494</c:v>
                </c:pt>
                <c:pt idx="3161">
                  <c:v>47.67656447609158</c:v>
                </c:pt>
                <c:pt idx="3162">
                  <c:v>51.66395930571633</c:v>
                </c:pt>
                <c:pt idx="3163">
                  <c:v>47.48119344245861</c:v>
                </c:pt>
                <c:pt idx="3164">
                  <c:v>39.39151448432739</c:v>
                </c:pt>
                <c:pt idx="3165">
                  <c:v>33.09345244780429</c:v>
                </c:pt>
                <c:pt idx="3166">
                  <c:v>32.65760983647234</c:v>
                </c:pt>
                <c:pt idx="3167">
                  <c:v>33.06905070219414</c:v>
                </c:pt>
                <c:pt idx="3168">
                  <c:v>33.68271555039874</c:v>
                </c:pt>
                <c:pt idx="3169">
                  <c:v>33.57205706233864</c:v>
                </c:pt>
                <c:pt idx="3170">
                  <c:v>33.05945964863646</c:v>
                </c:pt>
                <c:pt idx="3171">
                  <c:v>32.34921182321643</c:v>
                </c:pt>
                <c:pt idx="3172">
                  <c:v>32.29620070390617</c:v>
                </c:pt>
                <c:pt idx="3173">
                  <c:v>31.78061672347053</c:v>
                </c:pt>
                <c:pt idx="3174">
                  <c:v>31.4343900771259</c:v>
                </c:pt>
                <c:pt idx="3175">
                  <c:v>31.24041907314723</c:v>
                </c:pt>
                <c:pt idx="3176">
                  <c:v>30.81616183392077</c:v>
                </c:pt>
                <c:pt idx="3177">
                  <c:v>29.88584700948806</c:v>
                </c:pt>
                <c:pt idx="3178">
                  <c:v>28.9598242572524</c:v>
                </c:pt>
                <c:pt idx="3179">
                  <c:v>27.53169665371761</c:v>
                </c:pt>
                <c:pt idx="3180">
                  <c:v>27.03300724054101</c:v>
                </c:pt>
                <c:pt idx="3181">
                  <c:v>32.18448718576241</c:v>
                </c:pt>
                <c:pt idx="3182">
                  <c:v>39.01281879548584</c:v>
                </c:pt>
                <c:pt idx="3183">
                  <c:v>31.17948362731038</c:v>
                </c:pt>
                <c:pt idx="3184">
                  <c:v>40.08487332648804</c:v>
                </c:pt>
                <c:pt idx="3185">
                  <c:v>41.47208103512315</c:v>
                </c:pt>
                <c:pt idx="3186">
                  <c:v>36.1499701869626</c:v>
                </c:pt>
                <c:pt idx="3187">
                  <c:v>24.1046503851747</c:v>
                </c:pt>
                <c:pt idx="3188">
                  <c:v>14.01601069319729</c:v>
                </c:pt>
                <c:pt idx="3189">
                  <c:v>7.637945294893514</c:v>
                </c:pt>
                <c:pt idx="3190">
                  <c:v>4.84749988919466</c:v>
                </c:pt>
                <c:pt idx="3191">
                  <c:v>4.374544614241064</c:v>
                </c:pt>
                <c:pt idx="3192">
                  <c:v>4.888868446748922</c:v>
                </c:pt>
                <c:pt idx="3193">
                  <c:v>5.77280728754933</c:v>
                </c:pt>
                <c:pt idx="3194">
                  <c:v>7.234227262245753</c:v>
                </c:pt>
                <c:pt idx="3195">
                  <c:v>8.852082405066598</c:v>
                </c:pt>
                <c:pt idx="3196">
                  <c:v>10.98354610827867</c:v>
                </c:pt>
                <c:pt idx="3197">
                  <c:v>12.50773456317355</c:v>
                </c:pt>
                <c:pt idx="3198">
                  <c:v>15.05180978652081</c:v>
                </c:pt>
                <c:pt idx="3199">
                  <c:v>17.09552747040814</c:v>
                </c:pt>
                <c:pt idx="3200">
                  <c:v>19.04692120893908</c:v>
                </c:pt>
                <c:pt idx="3201">
                  <c:v>20.08787789208795</c:v>
                </c:pt>
                <c:pt idx="3202">
                  <c:v>20.45268254321226</c:v>
                </c:pt>
                <c:pt idx="3203">
                  <c:v>20.77993567805347</c:v>
                </c:pt>
                <c:pt idx="3204">
                  <c:v>21.88192491384086</c:v>
                </c:pt>
                <c:pt idx="3205">
                  <c:v>24.95207984558892</c:v>
                </c:pt>
                <c:pt idx="3206">
                  <c:v>25.95073304013569</c:v>
                </c:pt>
                <c:pt idx="3207">
                  <c:v>19.16917609937251</c:v>
                </c:pt>
                <c:pt idx="3208">
                  <c:v>17.23151488903406</c:v>
                </c:pt>
                <c:pt idx="3209">
                  <c:v>12.82600028874511</c:v>
                </c:pt>
                <c:pt idx="3210">
                  <c:v>8.51126651646921</c:v>
                </c:pt>
                <c:pt idx="3211">
                  <c:v>5.048046329544664</c:v>
                </c:pt>
                <c:pt idx="3212">
                  <c:v>1.254791501731374</c:v>
                </c:pt>
                <c:pt idx="3213">
                  <c:v>-1.629421653651089</c:v>
                </c:pt>
                <c:pt idx="3214">
                  <c:v>-3.080080960634494</c:v>
                </c:pt>
                <c:pt idx="3215">
                  <c:v>-3.776838697740819</c:v>
                </c:pt>
                <c:pt idx="3216">
                  <c:v>-3.500896824885103</c:v>
                </c:pt>
                <c:pt idx="3217">
                  <c:v>-2.992471892926595</c:v>
                </c:pt>
                <c:pt idx="3218">
                  <c:v>-2.27274156487981</c:v>
                </c:pt>
                <c:pt idx="3219">
                  <c:v>-1.567366754320862</c:v>
                </c:pt>
                <c:pt idx="3220">
                  <c:v>-1.20155250274786</c:v>
                </c:pt>
                <c:pt idx="3221">
                  <c:v>-0.912258317513201</c:v>
                </c:pt>
                <c:pt idx="3222">
                  <c:v>-0.705374145559792</c:v>
                </c:pt>
                <c:pt idx="3223">
                  <c:v>-0.613631156839245</c:v>
                </c:pt>
                <c:pt idx="3224">
                  <c:v>-0.592837082672514</c:v>
                </c:pt>
                <c:pt idx="3225">
                  <c:v>-0.628323039585429</c:v>
                </c:pt>
                <c:pt idx="3226">
                  <c:v>-0.662082916743635</c:v>
                </c:pt>
                <c:pt idx="3227">
                  <c:v>-0.610219469759548</c:v>
                </c:pt>
                <c:pt idx="3228">
                  <c:v>-0.764677297502862</c:v>
                </c:pt>
                <c:pt idx="3229">
                  <c:v>-0.486320242261692</c:v>
                </c:pt>
                <c:pt idx="3230">
                  <c:v>0.0439845560119378</c:v>
                </c:pt>
                <c:pt idx="3231">
                  <c:v>0.404926560208563</c:v>
                </c:pt>
                <c:pt idx="3232">
                  <c:v>0.597446034995905</c:v>
                </c:pt>
                <c:pt idx="3233">
                  <c:v>-0.308585206854633</c:v>
                </c:pt>
                <c:pt idx="3234">
                  <c:v>-1.119853031310024</c:v>
                </c:pt>
                <c:pt idx="3235">
                  <c:v>-1.543497978969978</c:v>
                </c:pt>
                <c:pt idx="3236">
                  <c:v>-2.355225393165909</c:v>
                </c:pt>
                <c:pt idx="3237">
                  <c:v>-3.213957459314677</c:v>
                </c:pt>
                <c:pt idx="3238">
                  <c:v>-3.356334276376438</c:v>
                </c:pt>
                <c:pt idx="3239">
                  <c:v>-3.544623685793193</c:v>
                </c:pt>
                <c:pt idx="3240">
                  <c:v>-0.454709049742235</c:v>
                </c:pt>
                <c:pt idx="3241">
                  <c:v>4.430151597195012</c:v>
                </c:pt>
                <c:pt idx="3242">
                  <c:v>8.58649292963196</c:v>
                </c:pt>
                <c:pt idx="3243">
                  <c:v>12.27056208817852</c:v>
                </c:pt>
                <c:pt idx="3244">
                  <c:v>15.43785075034419</c:v>
                </c:pt>
                <c:pt idx="3245">
                  <c:v>18.27755107130051</c:v>
                </c:pt>
                <c:pt idx="3246">
                  <c:v>20.35975457701876</c:v>
                </c:pt>
                <c:pt idx="3247">
                  <c:v>21.76478190543293</c:v>
                </c:pt>
                <c:pt idx="3248">
                  <c:v>22.3312960028783</c:v>
                </c:pt>
                <c:pt idx="3249">
                  <c:v>22.09963012081633</c:v>
                </c:pt>
                <c:pt idx="3250">
                  <c:v>21.2174729283543</c:v>
                </c:pt>
                <c:pt idx="3251">
                  <c:v>20.68732989975378</c:v>
                </c:pt>
                <c:pt idx="3252">
                  <c:v>20.86378356420141</c:v>
                </c:pt>
                <c:pt idx="3253">
                  <c:v>23.56138563444326</c:v>
                </c:pt>
                <c:pt idx="3254">
                  <c:v>26.22454619003178</c:v>
                </c:pt>
                <c:pt idx="3255">
                  <c:v>22.29438834910586</c:v>
                </c:pt>
                <c:pt idx="3256">
                  <c:v>37.84091441899031</c:v>
                </c:pt>
                <c:pt idx="3257">
                  <c:v>48.01914548583223</c:v>
                </c:pt>
                <c:pt idx="3258">
                  <c:v>47.70051195865504</c:v>
                </c:pt>
                <c:pt idx="3259">
                  <c:v>41.19124862738365</c:v>
                </c:pt>
                <c:pt idx="3260">
                  <c:v>32.86153620064209</c:v>
                </c:pt>
                <c:pt idx="3261">
                  <c:v>30.43838860155999</c:v>
                </c:pt>
                <c:pt idx="3262">
                  <c:v>29.46392783419637</c:v>
                </c:pt>
                <c:pt idx="3263">
                  <c:v>28.9001858114602</c:v>
                </c:pt>
                <c:pt idx="3264">
                  <c:v>28.17512171561135</c:v>
                </c:pt>
                <c:pt idx="3265">
                  <c:v>27.44534174764399</c:v>
                </c:pt>
                <c:pt idx="3266">
                  <c:v>27.14829664335479</c:v>
                </c:pt>
                <c:pt idx="3267">
                  <c:v>26.94275072192763</c:v>
                </c:pt>
                <c:pt idx="3268">
                  <c:v>26.73742612664481</c:v>
                </c:pt>
                <c:pt idx="3269">
                  <c:v>26.55769440203966</c:v>
                </c:pt>
                <c:pt idx="3270">
                  <c:v>26.83743668922052</c:v>
                </c:pt>
                <c:pt idx="3271">
                  <c:v>27.15864558277452</c:v>
                </c:pt>
                <c:pt idx="3272">
                  <c:v>27.23936195911855</c:v>
                </c:pt>
                <c:pt idx="3273">
                  <c:v>27.42906111465245</c:v>
                </c:pt>
                <c:pt idx="3274">
                  <c:v>27.49916145382976</c:v>
                </c:pt>
                <c:pt idx="3275">
                  <c:v>27.6353450604882</c:v>
                </c:pt>
                <c:pt idx="3276">
                  <c:v>28.37333876716778</c:v>
                </c:pt>
                <c:pt idx="3277">
                  <c:v>32.18467149039191</c:v>
                </c:pt>
                <c:pt idx="3278">
                  <c:v>34.52917443204248</c:v>
                </c:pt>
                <c:pt idx="3279">
                  <c:v>29.13799926203804</c:v>
                </c:pt>
                <c:pt idx="3280">
                  <c:v>40.83524304307941</c:v>
                </c:pt>
                <c:pt idx="3281">
                  <c:v>48.6046522571364</c:v>
                </c:pt>
                <c:pt idx="3282">
                  <c:v>47.15614969643072</c:v>
                </c:pt>
                <c:pt idx="3283">
                  <c:v>42.90981761784909</c:v>
                </c:pt>
                <c:pt idx="3284">
                  <c:v>36.17852116851147</c:v>
                </c:pt>
                <c:pt idx="3285">
                  <c:v>31.59771609378321</c:v>
                </c:pt>
                <c:pt idx="3286">
                  <c:v>32.86392383267054</c:v>
                </c:pt>
                <c:pt idx="3287">
                  <c:v>34.35979517010761</c:v>
                </c:pt>
                <c:pt idx="3288">
                  <c:v>35.86933027309386</c:v>
                </c:pt>
                <c:pt idx="3289">
                  <c:v>37.26766708066747</c:v>
                </c:pt>
                <c:pt idx="3290">
                  <c:v>34.29328553728705</c:v>
                </c:pt>
                <c:pt idx="3291">
                  <c:v>36.1964985108644</c:v>
                </c:pt>
                <c:pt idx="3292">
                  <c:v>33.69594907876399</c:v>
                </c:pt>
                <c:pt idx="3293">
                  <c:v>35.94045977596457</c:v>
                </c:pt>
                <c:pt idx="3294">
                  <c:v>37.60289130671678</c:v>
                </c:pt>
                <c:pt idx="3295">
                  <c:v>34.79384315169076</c:v>
                </c:pt>
                <c:pt idx="3296">
                  <c:v>36.73807048624781</c:v>
                </c:pt>
                <c:pt idx="3297">
                  <c:v>34.12561740817209</c:v>
                </c:pt>
                <c:pt idx="3298">
                  <c:v>36.0342070149027</c:v>
                </c:pt>
                <c:pt idx="3299">
                  <c:v>33.535089862468</c:v>
                </c:pt>
                <c:pt idx="3300">
                  <c:v>35.95431257279074</c:v>
                </c:pt>
                <c:pt idx="3301">
                  <c:v>39.23181444994466</c:v>
                </c:pt>
                <c:pt idx="3302">
                  <c:v>39.57797965153116</c:v>
                </c:pt>
                <c:pt idx="3303">
                  <c:v>39.99825389464782</c:v>
                </c:pt>
                <c:pt idx="3304">
                  <c:v>40.56605922916738</c:v>
                </c:pt>
                <c:pt idx="3305">
                  <c:v>39.65018380083977</c:v>
                </c:pt>
                <c:pt idx="3306">
                  <c:v>38.18745622393575</c:v>
                </c:pt>
                <c:pt idx="3307">
                  <c:v>35.49584443887485</c:v>
                </c:pt>
                <c:pt idx="3308">
                  <c:v>37.02978898353296</c:v>
                </c:pt>
                <c:pt idx="3309">
                  <c:v>33.35154395850346</c:v>
                </c:pt>
                <c:pt idx="3310">
                  <c:v>34.9027607181819</c:v>
                </c:pt>
                <c:pt idx="3311">
                  <c:v>36.31802390821098</c:v>
                </c:pt>
                <c:pt idx="3312">
                  <c:v>33.46092142988341</c:v>
                </c:pt>
                <c:pt idx="3313">
                  <c:v>35.30669040473266</c:v>
                </c:pt>
                <c:pt idx="3314">
                  <c:v>36.58112669677078</c:v>
                </c:pt>
                <c:pt idx="3315">
                  <c:v>33.56139288676839</c:v>
                </c:pt>
                <c:pt idx="3316">
                  <c:v>35.19565956045842</c:v>
                </c:pt>
                <c:pt idx="3317">
                  <c:v>36.50697878916651</c:v>
                </c:pt>
                <c:pt idx="3318">
                  <c:v>33.45578024661648</c:v>
                </c:pt>
                <c:pt idx="3319">
                  <c:v>35.11128295269429</c:v>
                </c:pt>
                <c:pt idx="3320">
                  <c:v>36.5446539386098</c:v>
                </c:pt>
                <c:pt idx="3321">
                  <c:v>33.67525751884157</c:v>
                </c:pt>
                <c:pt idx="3322">
                  <c:v>35.5922941986266</c:v>
                </c:pt>
                <c:pt idx="3323">
                  <c:v>37.02652069099609</c:v>
                </c:pt>
                <c:pt idx="3324">
                  <c:v>34.48166990448487</c:v>
                </c:pt>
                <c:pt idx="3325">
                  <c:v>38.49354420480057</c:v>
                </c:pt>
                <c:pt idx="3326">
                  <c:v>37.05951566331274</c:v>
                </c:pt>
                <c:pt idx="3327">
                  <c:v>27.79055075628862</c:v>
                </c:pt>
                <c:pt idx="3328">
                  <c:v>31.74387269352517</c:v>
                </c:pt>
                <c:pt idx="3329">
                  <c:v>40.4997373335454</c:v>
                </c:pt>
                <c:pt idx="3330">
                  <c:v>39.13917332715676</c:v>
                </c:pt>
                <c:pt idx="3331">
                  <c:v>42.9380035845476</c:v>
                </c:pt>
                <c:pt idx="3332">
                  <c:v>36.71225231542226</c:v>
                </c:pt>
                <c:pt idx="3333">
                  <c:v>33.46595437967369</c:v>
                </c:pt>
                <c:pt idx="3334">
                  <c:v>36.01840841145635</c:v>
                </c:pt>
                <c:pt idx="3335">
                  <c:v>34.69377647351321</c:v>
                </c:pt>
                <c:pt idx="3336">
                  <c:v>38.11116282457915</c:v>
                </c:pt>
                <c:pt idx="3337">
                  <c:v>36.97389498625727</c:v>
                </c:pt>
                <c:pt idx="3338">
                  <c:v>36.02956921562812</c:v>
                </c:pt>
                <c:pt idx="3339">
                  <c:v>35.20880192291183</c:v>
                </c:pt>
                <c:pt idx="3340">
                  <c:v>38.3922027358063</c:v>
                </c:pt>
                <c:pt idx="3341">
                  <c:v>36.44967378869715</c:v>
                </c:pt>
                <c:pt idx="3342">
                  <c:v>34.43229768836714</c:v>
                </c:pt>
                <c:pt idx="3343">
                  <c:v>36.62580445823766</c:v>
                </c:pt>
                <c:pt idx="3344">
                  <c:v>33.37577249698697</c:v>
                </c:pt>
                <c:pt idx="3345">
                  <c:v>34.98721230559216</c:v>
                </c:pt>
                <c:pt idx="3346">
                  <c:v>35.77968717714117</c:v>
                </c:pt>
                <c:pt idx="3347">
                  <c:v>35.83938679362305</c:v>
                </c:pt>
                <c:pt idx="3348">
                  <c:v>36.66008607060322</c:v>
                </c:pt>
                <c:pt idx="3349">
                  <c:v>38.4289222942886</c:v>
                </c:pt>
                <c:pt idx="3350">
                  <c:v>37.56302964592905</c:v>
                </c:pt>
                <c:pt idx="3351">
                  <c:v>29.1140756852143</c:v>
                </c:pt>
                <c:pt idx="3352">
                  <c:v>42.33414429631164</c:v>
                </c:pt>
                <c:pt idx="3353">
                  <c:v>49.26289405764668</c:v>
                </c:pt>
                <c:pt idx="3354">
                  <c:v>47.31490464838653</c:v>
                </c:pt>
                <c:pt idx="3355">
                  <c:v>42.10221222662113</c:v>
                </c:pt>
                <c:pt idx="3356">
                  <c:v>35.63327273856757</c:v>
                </c:pt>
                <c:pt idx="3357">
                  <c:v>35.39806557643117</c:v>
                </c:pt>
                <c:pt idx="3358">
                  <c:v>36.25798943964922</c:v>
                </c:pt>
                <c:pt idx="3359">
                  <c:v>33.5573147018515</c:v>
                </c:pt>
                <c:pt idx="3360">
                  <c:v>35.72594102990264</c:v>
                </c:pt>
                <c:pt idx="3361">
                  <c:v>37.66195175180563</c:v>
                </c:pt>
                <c:pt idx="3362">
                  <c:v>35.00957240205407</c:v>
                </c:pt>
                <c:pt idx="3363">
                  <c:v>37.09700144060105</c:v>
                </c:pt>
                <c:pt idx="3364">
                  <c:v>34.83829467564607</c:v>
                </c:pt>
                <c:pt idx="3365">
                  <c:v>37.33708984220056</c:v>
                </c:pt>
                <c:pt idx="3366">
                  <c:v>34.95987647613212</c:v>
                </c:pt>
                <c:pt idx="3367">
                  <c:v>37.18747006533972</c:v>
                </c:pt>
                <c:pt idx="3368">
                  <c:v>35.13154473767612</c:v>
                </c:pt>
                <c:pt idx="3369">
                  <c:v>38.01134654203343</c:v>
                </c:pt>
                <c:pt idx="3370">
                  <c:v>35.99601052186161</c:v>
                </c:pt>
                <c:pt idx="3371">
                  <c:v>38.30717709386735</c:v>
                </c:pt>
                <c:pt idx="3372">
                  <c:v>36.43105987569511</c:v>
                </c:pt>
                <c:pt idx="3373">
                  <c:v>35.84032371431201</c:v>
                </c:pt>
                <c:pt idx="3374">
                  <c:v>40.37896522290724</c:v>
                </c:pt>
                <c:pt idx="3375">
                  <c:v>39.40329848832448</c:v>
                </c:pt>
                <c:pt idx="3376">
                  <c:v>39.00314339581561</c:v>
                </c:pt>
                <c:pt idx="3377">
                  <c:v>38.74863916480895</c:v>
                </c:pt>
                <c:pt idx="3378">
                  <c:v>37.89976574531525</c:v>
                </c:pt>
                <c:pt idx="3379">
                  <c:v>36.44591852923948</c:v>
                </c:pt>
                <c:pt idx="3380">
                  <c:v>34.64150948755655</c:v>
                </c:pt>
                <c:pt idx="3381">
                  <c:v>37.2840048537745</c:v>
                </c:pt>
                <c:pt idx="3382">
                  <c:v>35.5641144289945</c:v>
                </c:pt>
                <c:pt idx="3383">
                  <c:v>38.34983302395962</c:v>
                </c:pt>
                <c:pt idx="3384">
                  <c:v>37.17949597465875</c:v>
                </c:pt>
                <c:pt idx="3385">
                  <c:v>36.3163770184621</c:v>
                </c:pt>
                <c:pt idx="3386">
                  <c:v>35.44496632938836</c:v>
                </c:pt>
                <c:pt idx="3387">
                  <c:v>38.54729914827244</c:v>
                </c:pt>
                <c:pt idx="3388">
                  <c:v>36.8365065883449</c:v>
                </c:pt>
                <c:pt idx="3389">
                  <c:v>35.1509356662012</c:v>
                </c:pt>
                <c:pt idx="3390">
                  <c:v>37.71993641524976</c:v>
                </c:pt>
                <c:pt idx="3391">
                  <c:v>35.06549296279635</c:v>
                </c:pt>
                <c:pt idx="3392">
                  <c:v>37.03615897358397</c:v>
                </c:pt>
                <c:pt idx="3393">
                  <c:v>34.6537488609035</c:v>
                </c:pt>
                <c:pt idx="3394">
                  <c:v>37.00793957187619</c:v>
                </c:pt>
                <c:pt idx="3395">
                  <c:v>35.13821935210184</c:v>
                </c:pt>
                <c:pt idx="3396">
                  <c:v>39.18486902083211</c:v>
                </c:pt>
                <c:pt idx="3397">
                  <c:v>40.35813827981833</c:v>
                </c:pt>
                <c:pt idx="3398">
                  <c:v>40.07711606750618</c:v>
                </c:pt>
                <c:pt idx="3399">
                  <c:v>21.94872038042865</c:v>
                </c:pt>
                <c:pt idx="3400">
                  <c:v>22.46657971374553</c:v>
                </c:pt>
                <c:pt idx="3401">
                  <c:v>22.86851937488504</c:v>
                </c:pt>
                <c:pt idx="3402">
                  <c:v>23.18043718842764</c:v>
                </c:pt>
                <c:pt idx="3403">
                  <c:v>48.06</c:v>
                </c:pt>
                <c:pt idx="3404">
                  <c:v>40.9593913568366</c:v>
                </c:pt>
                <c:pt idx="3405">
                  <c:v>37.28519322131366</c:v>
                </c:pt>
                <c:pt idx="3406">
                  <c:v>35.5507137071215</c:v>
                </c:pt>
                <c:pt idx="3407">
                  <c:v>39.13469791738743</c:v>
                </c:pt>
                <c:pt idx="3408">
                  <c:v>38.33433555179116</c:v>
                </c:pt>
                <c:pt idx="3409">
                  <c:v>38.49881056765022</c:v>
                </c:pt>
                <c:pt idx="3410">
                  <c:v>38.94500572361137</c:v>
                </c:pt>
                <c:pt idx="3411">
                  <c:v>39.13624763350072</c:v>
                </c:pt>
                <c:pt idx="3412">
                  <c:v>39.69068279519811</c:v>
                </c:pt>
                <c:pt idx="3413">
                  <c:v>40.35621055629282</c:v>
                </c:pt>
                <c:pt idx="3414">
                  <c:v>40.9896905340461</c:v>
                </c:pt>
                <c:pt idx="3415">
                  <c:v>41.53298942942273</c:v>
                </c:pt>
                <c:pt idx="3416">
                  <c:v>42.2449627177915</c:v>
                </c:pt>
                <c:pt idx="3417">
                  <c:v>41.38766453625397</c:v>
                </c:pt>
                <c:pt idx="3418">
                  <c:v>42.33271845044602</c:v>
                </c:pt>
                <c:pt idx="3419">
                  <c:v>41.88236153073731</c:v>
                </c:pt>
                <c:pt idx="3420">
                  <c:v>43.56229828884241</c:v>
                </c:pt>
                <c:pt idx="3421">
                  <c:v>46.99583012167203</c:v>
                </c:pt>
                <c:pt idx="3422">
                  <c:v>44.99986831938111</c:v>
                </c:pt>
                <c:pt idx="3423">
                  <c:v>32.49632395483258</c:v>
                </c:pt>
                <c:pt idx="3424">
                  <c:v>38.9907438946815</c:v>
                </c:pt>
                <c:pt idx="3425">
                  <c:v>41.66871805203857</c:v>
                </c:pt>
                <c:pt idx="3426">
                  <c:v>40.67709982963568</c:v>
                </c:pt>
                <c:pt idx="3427">
                  <c:v>37.11725804906138</c:v>
                </c:pt>
                <c:pt idx="3428">
                  <c:v>29.82962174995789</c:v>
                </c:pt>
                <c:pt idx="3429">
                  <c:v>31.7747300953326</c:v>
                </c:pt>
                <c:pt idx="3430">
                  <c:v>36.58228556518728</c:v>
                </c:pt>
                <c:pt idx="3431">
                  <c:v>38.13432252075631</c:v>
                </c:pt>
                <c:pt idx="3432">
                  <c:v>40.37953479600477</c:v>
                </c:pt>
                <c:pt idx="3433">
                  <c:v>42.85775564415247</c:v>
                </c:pt>
                <c:pt idx="3434">
                  <c:v>43.95701752835731</c:v>
                </c:pt>
                <c:pt idx="3435">
                  <c:v>45.23495903366473</c:v>
                </c:pt>
                <c:pt idx="3436">
                  <c:v>46.6621303902833</c:v>
                </c:pt>
                <c:pt idx="3437">
                  <c:v>47.95789984180743</c:v>
                </c:pt>
                <c:pt idx="3438">
                  <c:v>49.18997368471737</c:v>
                </c:pt>
                <c:pt idx="3439">
                  <c:v>50.16534173536527</c:v>
                </c:pt>
                <c:pt idx="3440">
                  <c:v>50.6693318551467</c:v>
                </c:pt>
                <c:pt idx="3441">
                  <c:v>51.06108050608102</c:v>
                </c:pt>
                <c:pt idx="3442">
                  <c:v>51.36651413543952</c:v>
                </c:pt>
                <c:pt idx="3443">
                  <c:v>51.50908255592793</c:v>
                </c:pt>
                <c:pt idx="3444">
                  <c:v>52.3629378376876</c:v>
                </c:pt>
                <c:pt idx="3445">
                  <c:v>57.66484383428853</c:v>
                </c:pt>
                <c:pt idx="3446">
                  <c:v>58.10713348183918</c:v>
                </c:pt>
                <c:pt idx="3447">
                  <c:v>45.02485726912344</c:v>
                </c:pt>
                <c:pt idx="3448">
                  <c:v>46.74327957264954</c:v>
                </c:pt>
                <c:pt idx="3449">
                  <c:v>48.73280231362986</c:v>
                </c:pt>
                <c:pt idx="3450">
                  <c:v>50.87737307060287</c:v>
                </c:pt>
                <c:pt idx="3451">
                  <c:v>38.53279119653875</c:v>
                </c:pt>
                <c:pt idx="3452">
                  <c:v>32.8961133454421</c:v>
                </c:pt>
                <c:pt idx="3453">
                  <c:v>34.6692553974895</c:v>
                </c:pt>
                <c:pt idx="3454">
                  <c:v>38.7295333889246</c:v>
                </c:pt>
                <c:pt idx="3455">
                  <c:v>39.61716445367716</c:v>
                </c:pt>
                <c:pt idx="3456">
                  <c:v>41.82320855143428</c:v>
                </c:pt>
                <c:pt idx="3457">
                  <c:v>44.5863822034772</c:v>
                </c:pt>
                <c:pt idx="3458">
                  <c:v>45.84819372127382</c:v>
                </c:pt>
                <c:pt idx="3459">
                  <c:v>47.60790277143684</c:v>
                </c:pt>
                <c:pt idx="3460">
                  <c:v>49.46994342931512</c:v>
                </c:pt>
                <c:pt idx="3461">
                  <c:v>50.93481971848927</c:v>
                </c:pt>
                <c:pt idx="3462">
                  <c:v>52.50217565002598</c:v>
                </c:pt>
                <c:pt idx="3463">
                  <c:v>54.20704815470776</c:v>
                </c:pt>
                <c:pt idx="3464">
                  <c:v>56.10003216732673</c:v>
                </c:pt>
                <c:pt idx="3465">
                  <c:v>57.80061446632026</c:v>
                </c:pt>
                <c:pt idx="3466">
                  <c:v>59.18317882239369</c:v>
                </c:pt>
                <c:pt idx="3467">
                  <c:v>60.0315482842525</c:v>
                </c:pt>
                <c:pt idx="3468">
                  <c:v>61.14349714026258</c:v>
                </c:pt>
                <c:pt idx="3469">
                  <c:v>64.82488817580955</c:v>
                </c:pt>
                <c:pt idx="3470">
                  <c:v>66.2557422138824</c:v>
                </c:pt>
                <c:pt idx="3471">
                  <c:v>54.04687452222485</c:v>
                </c:pt>
                <c:pt idx="3472">
                  <c:v>52.25882075568312</c:v>
                </c:pt>
                <c:pt idx="3473">
                  <c:v>53.33888643470851</c:v>
                </c:pt>
                <c:pt idx="3474">
                  <c:v>50.43812253459086</c:v>
                </c:pt>
                <c:pt idx="3475">
                  <c:v>44.56396057071327</c:v>
                </c:pt>
                <c:pt idx="3476">
                  <c:v>34.99360957456737</c:v>
                </c:pt>
                <c:pt idx="3477">
                  <c:v>35.6474709237804</c:v>
                </c:pt>
                <c:pt idx="3478">
                  <c:v>38.78597829409312</c:v>
                </c:pt>
                <c:pt idx="3479">
                  <c:v>38.53988623225169</c:v>
                </c:pt>
                <c:pt idx="3480">
                  <c:v>39.28237765279985</c:v>
                </c:pt>
                <c:pt idx="3481">
                  <c:v>40.63418187925726</c:v>
                </c:pt>
                <c:pt idx="3482">
                  <c:v>42.59870206572936</c:v>
                </c:pt>
                <c:pt idx="3483">
                  <c:v>43.63028037206607</c:v>
                </c:pt>
                <c:pt idx="3484">
                  <c:v>44.4642019165167</c:v>
                </c:pt>
                <c:pt idx="3485">
                  <c:v>45.20657799994174</c:v>
                </c:pt>
                <c:pt idx="3486">
                  <c:v>45.93351456086703</c:v>
                </c:pt>
                <c:pt idx="3487">
                  <c:v>46.26004855209752</c:v>
                </c:pt>
                <c:pt idx="3488">
                  <c:v>46.34349908294402</c:v>
                </c:pt>
                <c:pt idx="3489">
                  <c:v>46.7570998666549</c:v>
                </c:pt>
                <c:pt idx="3490">
                  <c:v>46.73260885670886</c:v>
                </c:pt>
                <c:pt idx="3491">
                  <c:v>46.30063615107982</c:v>
                </c:pt>
                <c:pt idx="3492">
                  <c:v>45.97595118245087</c:v>
                </c:pt>
                <c:pt idx="3493">
                  <c:v>46.79301978268878</c:v>
                </c:pt>
                <c:pt idx="3494">
                  <c:v>49.62431027332078</c:v>
                </c:pt>
                <c:pt idx="3495">
                  <c:v>51.26677631556452</c:v>
                </c:pt>
                <c:pt idx="3496">
                  <c:v>51.09124914204907</c:v>
                </c:pt>
                <c:pt idx="3497">
                  <c:v>48.7220717383348</c:v>
                </c:pt>
                <c:pt idx="3498">
                  <c:v>46.43759981265296</c:v>
                </c:pt>
                <c:pt idx="3499">
                  <c:v>42.43780914540593</c:v>
                </c:pt>
                <c:pt idx="3500">
                  <c:v>38.44796560235429</c:v>
                </c:pt>
                <c:pt idx="3501">
                  <c:v>36.35053690296919</c:v>
                </c:pt>
                <c:pt idx="3502">
                  <c:v>35.8855983751284</c:v>
                </c:pt>
                <c:pt idx="3503">
                  <c:v>40.1797746861698</c:v>
                </c:pt>
                <c:pt idx="3504">
                  <c:v>39.25938764687968</c:v>
                </c:pt>
                <c:pt idx="3505">
                  <c:v>38.27499480272174</c:v>
                </c:pt>
                <c:pt idx="3506">
                  <c:v>37.30948770596132</c:v>
                </c:pt>
                <c:pt idx="3507">
                  <c:v>36.45177086504691</c:v>
                </c:pt>
                <c:pt idx="3508">
                  <c:v>36.1643650474078</c:v>
                </c:pt>
                <c:pt idx="3509">
                  <c:v>36.62266135728304</c:v>
                </c:pt>
                <c:pt idx="3510">
                  <c:v>36.87992839843872</c:v>
                </c:pt>
                <c:pt idx="3511">
                  <c:v>37.49867439062877</c:v>
                </c:pt>
                <c:pt idx="3512">
                  <c:v>37.76932148426052</c:v>
                </c:pt>
                <c:pt idx="3513">
                  <c:v>37.75789023489795</c:v>
                </c:pt>
                <c:pt idx="3514">
                  <c:v>37.84667966730517</c:v>
                </c:pt>
                <c:pt idx="3515">
                  <c:v>37.43945636594144</c:v>
                </c:pt>
                <c:pt idx="3516">
                  <c:v>37.0266359737214</c:v>
                </c:pt>
                <c:pt idx="3517">
                  <c:v>38.21564111456574</c:v>
                </c:pt>
                <c:pt idx="3518">
                  <c:v>39.34647652944277</c:v>
                </c:pt>
                <c:pt idx="3519">
                  <c:v>40.2153033889992</c:v>
                </c:pt>
                <c:pt idx="3520">
                  <c:v>39.27422281569203</c:v>
                </c:pt>
                <c:pt idx="3521">
                  <c:v>38.49968365290471</c:v>
                </c:pt>
                <c:pt idx="3522">
                  <c:v>36.41559524280602</c:v>
                </c:pt>
                <c:pt idx="3523">
                  <c:v>34.24846890067828</c:v>
                </c:pt>
                <c:pt idx="3524">
                  <c:v>36.47481103412886</c:v>
                </c:pt>
                <c:pt idx="3525">
                  <c:v>33.83015438394039</c:v>
                </c:pt>
                <c:pt idx="3526">
                  <c:v>36.06620348227384</c:v>
                </c:pt>
                <c:pt idx="3527">
                  <c:v>34.02246567103408</c:v>
                </c:pt>
                <c:pt idx="3528">
                  <c:v>36.73610411411578</c:v>
                </c:pt>
                <c:pt idx="3529">
                  <c:v>34.94701727175281</c:v>
                </c:pt>
                <c:pt idx="3530">
                  <c:v>37.45650068614011</c:v>
                </c:pt>
                <c:pt idx="3531">
                  <c:v>35.2335148703243</c:v>
                </c:pt>
                <c:pt idx="3532">
                  <c:v>37.5613972742904</c:v>
                </c:pt>
                <c:pt idx="3533">
                  <c:v>35.67022020528066</c:v>
                </c:pt>
                <c:pt idx="3534">
                  <c:v>38.9209478815765</c:v>
                </c:pt>
                <c:pt idx="3535">
                  <c:v>37.42760913034262</c:v>
                </c:pt>
                <c:pt idx="3536">
                  <c:v>36.39321252060434</c:v>
                </c:pt>
                <c:pt idx="3537">
                  <c:v>35.50367764674296</c:v>
                </c:pt>
                <c:pt idx="3538">
                  <c:v>38.88709402291714</c:v>
                </c:pt>
                <c:pt idx="3539">
                  <c:v>37.33489052929793</c:v>
                </c:pt>
                <c:pt idx="3540">
                  <c:v>37.43394036738106</c:v>
                </c:pt>
                <c:pt idx="3541">
                  <c:v>41.91953478369052</c:v>
                </c:pt>
                <c:pt idx="3542">
                  <c:v>50.32189605368652</c:v>
                </c:pt>
                <c:pt idx="3543">
                  <c:v>49.11410681273619</c:v>
                </c:pt>
                <c:pt idx="3544">
                  <c:v>52.91911030183604</c:v>
                </c:pt>
                <c:pt idx="3545">
                  <c:v>56.94373625891205</c:v>
                </c:pt>
                <c:pt idx="3546">
                  <c:v>57.85114850194309</c:v>
                </c:pt>
                <c:pt idx="3547">
                  <c:v>54.03090124349882</c:v>
                </c:pt>
                <c:pt idx="3548">
                  <c:v>44.70034161780064</c:v>
                </c:pt>
                <c:pt idx="3549">
                  <c:v>38.64313984647428</c:v>
                </c:pt>
                <c:pt idx="3550">
                  <c:v>36.83134653729671</c:v>
                </c:pt>
                <c:pt idx="3551">
                  <c:v>36.73884319360264</c:v>
                </c:pt>
                <c:pt idx="3552">
                  <c:v>37.6898000103298</c:v>
                </c:pt>
                <c:pt idx="3553">
                  <c:v>39.19998696995782</c:v>
                </c:pt>
                <c:pt idx="3554">
                  <c:v>40.83711639766398</c:v>
                </c:pt>
                <c:pt idx="3555">
                  <c:v>42.44640633355104</c:v>
                </c:pt>
                <c:pt idx="3556">
                  <c:v>42.42048913932065</c:v>
                </c:pt>
                <c:pt idx="3557">
                  <c:v>42.22557019728607</c:v>
                </c:pt>
                <c:pt idx="3558">
                  <c:v>41.88609520712621</c:v>
                </c:pt>
                <c:pt idx="3559">
                  <c:v>42.70296327225072</c:v>
                </c:pt>
                <c:pt idx="3560">
                  <c:v>42.03421456842905</c:v>
                </c:pt>
                <c:pt idx="3561">
                  <c:v>41.58631233681324</c:v>
                </c:pt>
                <c:pt idx="3562">
                  <c:v>42.43614312433306</c:v>
                </c:pt>
                <c:pt idx="3563">
                  <c:v>41.64345834063576</c:v>
                </c:pt>
                <c:pt idx="3564">
                  <c:v>43.0869314927195</c:v>
                </c:pt>
                <c:pt idx="3565">
                  <c:v>46.09616285039645</c:v>
                </c:pt>
                <c:pt idx="3566">
                  <c:v>53.2712605040054</c:v>
                </c:pt>
                <c:pt idx="3567">
                  <c:v>57.1627750952628</c:v>
                </c:pt>
                <c:pt idx="3568">
                  <c:v>60.76215551494936</c:v>
                </c:pt>
                <c:pt idx="3569">
                  <c:v>62.27234420045992</c:v>
                </c:pt>
                <c:pt idx="3570">
                  <c:v>63.07307705309952</c:v>
                </c:pt>
                <c:pt idx="3571">
                  <c:v>58.26448690206327</c:v>
                </c:pt>
                <c:pt idx="3572">
                  <c:v>49.38547544373186</c:v>
                </c:pt>
                <c:pt idx="3573">
                  <c:v>42.15963398493173</c:v>
                </c:pt>
                <c:pt idx="3574">
                  <c:v>37.82423454869667</c:v>
                </c:pt>
                <c:pt idx="3575">
                  <c:v>36.57291991471774</c:v>
                </c:pt>
                <c:pt idx="3576">
                  <c:v>36.25143833235522</c:v>
                </c:pt>
                <c:pt idx="3577">
                  <c:v>36.23095292197378</c:v>
                </c:pt>
                <c:pt idx="3578">
                  <c:v>36.43526609048557</c:v>
                </c:pt>
                <c:pt idx="3579">
                  <c:v>36.9434223260753</c:v>
                </c:pt>
                <c:pt idx="3580">
                  <c:v>37.41303171861133</c:v>
                </c:pt>
                <c:pt idx="3581">
                  <c:v>37.62191107461824</c:v>
                </c:pt>
                <c:pt idx="3582">
                  <c:v>37.783389504395</c:v>
                </c:pt>
                <c:pt idx="3583">
                  <c:v>37.91392058402982</c:v>
                </c:pt>
                <c:pt idx="3584">
                  <c:v>37.95281359368138</c:v>
                </c:pt>
                <c:pt idx="3585">
                  <c:v>38.04050222339163</c:v>
                </c:pt>
                <c:pt idx="3586">
                  <c:v>37.9773135989456</c:v>
                </c:pt>
                <c:pt idx="3587">
                  <c:v>37.81631261748312</c:v>
                </c:pt>
                <c:pt idx="3588">
                  <c:v>37.90148295441665</c:v>
                </c:pt>
                <c:pt idx="3589">
                  <c:v>37.7251763945542</c:v>
                </c:pt>
                <c:pt idx="3590">
                  <c:v>37.39833147085852</c:v>
                </c:pt>
                <c:pt idx="3591">
                  <c:v>36.7027628911029</c:v>
                </c:pt>
                <c:pt idx="3592">
                  <c:v>35.83276465371075</c:v>
                </c:pt>
                <c:pt idx="3593">
                  <c:v>39.25964742280702</c:v>
                </c:pt>
                <c:pt idx="3594">
                  <c:v>37.78721272142572</c:v>
                </c:pt>
                <c:pt idx="3595">
                  <c:v>36.8003104307795</c:v>
                </c:pt>
                <c:pt idx="3596">
                  <c:v>36.26819866378842</c:v>
                </c:pt>
                <c:pt idx="3597">
                  <c:v>35.74317172695126</c:v>
                </c:pt>
                <c:pt idx="3598">
                  <c:v>39.37713648952825</c:v>
                </c:pt>
                <c:pt idx="3599">
                  <c:v>38.13021680286867</c:v>
                </c:pt>
                <c:pt idx="3600">
                  <c:v>36.98089467229149</c:v>
                </c:pt>
                <c:pt idx="3601">
                  <c:v>36.00220189076589</c:v>
                </c:pt>
                <c:pt idx="3602">
                  <c:v>35.2350541125405</c:v>
                </c:pt>
                <c:pt idx="3603">
                  <c:v>38.6365629823849</c:v>
                </c:pt>
                <c:pt idx="3604">
                  <c:v>37.14758969801823</c:v>
                </c:pt>
                <c:pt idx="3605">
                  <c:v>36.06954723548102</c:v>
                </c:pt>
                <c:pt idx="3606">
                  <c:v>35.21789776977861</c:v>
                </c:pt>
                <c:pt idx="3607">
                  <c:v>38.61166687909311</c:v>
                </c:pt>
                <c:pt idx="3608">
                  <c:v>37.0841441064909</c:v>
                </c:pt>
                <c:pt idx="3609">
                  <c:v>35.80900762798333</c:v>
                </c:pt>
                <c:pt idx="3610">
                  <c:v>39.05977951248325</c:v>
                </c:pt>
                <c:pt idx="3611">
                  <c:v>37.34430609586096</c:v>
                </c:pt>
                <c:pt idx="3612">
                  <c:v>35.7992834072329</c:v>
                </c:pt>
                <c:pt idx="3613">
                  <c:v>36.79118985109127</c:v>
                </c:pt>
                <c:pt idx="3614">
                  <c:v>32.29610897499345</c:v>
                </c:pt>
                <c:pt idx="3615">
                  <c:v>31.23797271524505</c:v>
                </c:pt>
                <c:pt idx="3616">
                  <c:v>28.6668130729575</c:v>
                </c:pt>
                <c:pt idx="3617">
                  <c:v>19.21564662194531</c:v>
                </c:pt>
                <c:pt idx="3618">
                  <c:v>11.41206783998544</c:v>
                </c:pt>
                <c:pt idx="3619">
                  <c:v>7.720465726646447</c:v>
                </c:pt>
                <c:pt idx="3620">
                  <c:v>11.56079803005256</c:v>
                </c:pt>
                <c:pt idx="3621">
                  <c:v>17.29458146400844</c:v>
                </c:pt>
                <c:pt idx="3622">
                  <c:v>23.70203285558419</c:v>
                </c:pt>
                <c:pt idx="3623">
                  <c:v>29.50024853772892</c:v>
                </c:pt>
                <c:pt idx="3624">
                  <c:v>34.54465385094407</c:v>
                </c:pt>
                <c:pt idx="3625">
                  <c:v>38.34317250512226</c:v>
                </c:pt>
                <c:pt idx="3626">
                  <c:v>37.40854046470632</c:v>
                </c:pt>
                <c:pt idx="3627">
                  <c:v>36.71862382325557</c:v>
                </c:pt>
                <c:pt idx="3628">
                  <c:v>36.22905015749413</c:v>
                </c:pt>
                <c:pt idx="3629">
                  <c:v>35.88382101809353</c:v>
                </c:pt>
                <c:pt idx="3630">
                  <c:v>39.7830793525475</c:v>
                </c:pt>
                <c:pt idx="3631">
                  <c:v>38.57903549582208</c:v>
                </c:pt>
                <c:pt idx="3632">
                  <c:v>37.45021349813346</c:v>
                </c:pt>
                <c:pt idx="3633">
                  <c:v>36.46410840822662</c:v>
                </c:pt>
                <c:pt idx="3634">
                  <c:v>35.95457612746976</c:v>
                </c:pt>
                <c:pt idx="3635">
                  <c:v>39.20305190859438</c:v>
                </c:pt>
                <c:pt idx="3636">
                  <c:v>37.21022382546442</c:v>
                </c:pt>
                <c:pt idx="3637">
                  <c:v>34.22525316777572</c:v>
                </c:pt>
                <c:pt idx="3638">
                  <c:v>28.472757734039</c:v>
                </c:pt>
                <c:pt idx="3639">
                  <c:v>15.65827927321259</c:v>
                </c:pt>
                <c:pt idx="3640">
                  <c:v>0.322933568060264</c:v>
                </c:pt>
                <c:pt idx="3641">
                  <c:v>-12.40384081649947</c:v>
                </c:pt>
                <c:pt idx="3642">
                  <c:v>-19.09420016693571</c:v>
                </c:pt>
                <c:pt idx="3643">
                  <c:v>-20.0715331620692</c:v>
                </c:pt>
                <c:pt idx="3644">
                  <c:v>-14.45696564312395</c:v>
                </c:pt>
                <c:pt idx="3645">
                  <c:v>-2.798362718271414</c:v>
                </c:pt>
                <c:pt idx="3646">
                  <c:v>8.160049627701566</c:v>
                </c:pt>
                <c:pt idx="3647">
                  <c:v>17.5900824333424</c:v>
                </c:pt>
                <c:pt idx="3648">
                  <c:v>25.32282985805513</c:v>
                </c:pt>
                <c:pt idx="3649">
                  <c:v>31.80129100067455</c:v>
                </c:pt>
                <c:pt idx="3650">
                  <c:v>36.94280624129009</c:v>
                </c:pt>
                <c:pt idx="3651">
                  <c:v>36.62616101948674</c:v>
                </c:pt>
                <c:pt idx="3652">
                  <c:v>36.35677854528332</c:v>
                </c:pt>
                <c:pt idx="3653">
                  <c:v>35.78706393713608</c:v>
                </c:pt>
                <c:pt idx="3654">
                  <c:v>38.9964570173374</c:v>
                </c:pt>
                <c:pt idx="3655">
                  <c:v>37.52233684835103</c:v>
                </c:pt>
                <c:pt idx="3656">
                  <c:v>36.08506831463434</c:v>
                </c:pt>
                <c:pt idx="3657">
                  <c:v>34.9363376787802</c:v>
                </c:pt>
                <c:pt idx="3658">
                  <c:v>38.08313666829041</c:v>
                </c:pt>
                <c:pt idx="3659">
                  <c:v>36.12157248111274</c:v>
                </c:pt>
                <c:pt idx="3660">
                  <c:v>34.6481501618385</c:v>
                </c:pt>
                <c:pt idx="3661">
                  <c:v>37.24549912289534</c:v>
                </c:pt>
                <c:pt idx="3662">
                  <c:v>34.6135222715314</c:v>
                </c:pt>
                <c:pt idx="3663">
                  <c:v>36.46655078161624</c:v>
                </c:pt>
                <c:pt idx="3664">
                  <c:v>33.70672634329862</c:v>
                </c:pt>
                <c:pt idx="3665">
                  <c:v>35.41351883288011</c:v>
                </c:pt>
                <c:pt idx="3666">
                  <c:v>36.83475079448687</c:v>
                </c:pt>
                <c:pt idx="3667">
                  <c:v>34.05813350143729</c:v>
                </c:pt>
                <c:pt idx="3668">
                  <c:v>36.13558542146086</c:v>
                </c:pt>
                <c:pt idx="3669">
                  <c:v>33.89479584445836</c:v>
                </c:pt>
                <c:pt idx="3670">
                  <c:v>36.53761093929558</c:v>
                </c:pt>
                <c:pt idx="3671">
                  <c:v>34.8287630856995</c:v>
                </c:pt>
                <c:pt idx="3672">
                  <c:v>37.69449106512348</c:v>
                </c:pt>
                <c:pt idx="3673">
                  <c:v>35.92478766510158</c:v>
                </c:pt>
                <c:pt idx="3674">
                  <c:v>38.13271514424526</c:v>
                </c:pt>
                <c:pt idx="3675">
                  <c:v>35.23710747676013</c:v>
                </c:pt>
                <c:pt idx="3676">
                  <c:v>36.73679953164748</c:v>
                </c:pt>
                <c:pt idx="3677">
                  <c:v>33.6582131986206</c:v>
                </c:pt>
                <c:pt idx="3678">
                  <c:v>35.16713143290292</c:v>
                </c:pt>
                <c:pt idx="3679">
                  <c:v>36.23991140788084</c:v>
                </c:pt>
                <c:pt idx="3680">
                  <c:v>33.08831635788336</c:v>
                </c:pt>
                <c:pt idx="3681">
                  <c:v>34.74635177896019</c:v>
                </c:pt>
                <c:pt idx="3682">
                  <c:v>36.1812138467879</c:v>
                </c:pt>
                <c:pt idx="3683">
                  <c:v>33.2638142006299</c:v>
                </c:pt>
                <c:pt idx="3684">
                  <c:v>34.9380069212168</c:v>
                </c:pt>
                <c:pt idx="3685">
                  <c:v>35.82972692109102</c:v>
                </c:pt>
                <c:pt idx="3686">
                  <c:v>36.11956638967564</c:v>
                </c:pt>
                <c:pt idx="3687">
                  <c:v>31.78188213764287</c:v>
                </c:pt>
                <c:pt idx="3688">
                  <c:v>31.60672338087013</c:v>
                </c:pt>
                <c:pt idx="3689">
                  <c:v>31.4502297736491</c:v>
                </c:pt>
                <c:pt idx="3690">
                  <c:v>30.26114358448226</c:v>
                </c:pt>
                <c:pt idx="3691">
                  <c:v>28.20572133796723</c:v>
                </c:pt>
                <c:pt idx="3692">
                  <c:v>28.29286540929893</c:v>
                </c:pt>
                <c:pt idx="3693">
                  <c:v>30.17426236303261</c:v>
                </c:pt>
                <c:pt idx="3694">
                  <c:v>32.55794854991295</c:v>
                </c:pt>
                <c:pt idx="3695">
                  <c:v>34.20602556685077</c:v>
                </c:pt>
                <c:pt idx="3696">
                  <c:v>35.63129368086427</c:v>
                </c:pt>
                <c:pt idx="3697">
                  <c:v>36.86710904943664</c:v>
                </c:pt>
                <c:pt idx="3698">
                  <c:v>33.97043303356325</c:v>
                </c:pt>
                <c:pt idx="3699">
                  <c:v>36.03390560726116</c:v>
                </c:pt>
                <c:pt idx="3700">
                  <c:v>33.71686573228492</c:v>
                </c:pt>
                <c:pt idx="3701">
                  <c:v>35.985057533207</c:v>
                </c:pt>
                <c:pt idx="3702">
                  <c:v>37.1586693194221</c:v>
                </c:pt>
                <c:pt idx="3703">
                  <c:v>33.65529700811316</c:v>
                </c:pt>
                <c:pt idx="3704">
                  <c:v>34.36047889863482</c:v>
                </c:pt>
                <c:pt idx="3705">
                  <c:v>36.29199005252278</c:v>
                </c:pt>
                <c:pt idx="3706">
                  <c:v>34.03099993648714</c:v>
                </c:pt>
                <c:pt idx="3707">
                  <c:v>35.13287681699454</c:v>
                </c:pt>
                <c:pt idx="3708">
                  <c:v>35.25914907954936</c:v>
                </c:pt>
                <c:pt idx="3709">
                  <c:v>36.07331843919004</c:v>
                </c:pt>
                <c:pt idx="3710">
                  <c:v>26.54144607473361</c:v>
                </c:pt>
                <c:pt idx="3711">
                  <c:v>15.56297263790503</c:v>
                </c:pt>
                <c:pt idx="3712">
                  <c:v>2.664299066061097</c:v>
                </c:pt>
                <c:pt idx="3713">
                  <c:v>-7.588709832142807</c:v>
                </c:pt>
                <c:pt idx="3714">
                  <c:v>-12.67282554348328</c:v>
                </c:pt>
                <c:pt idx="3715">
                  <c:v>6.830885546301538</c:v>
                </c:pt>
                <c:pt idx="3716">
                  <c:v>13.54941785134189</c:v>
                </c:pt>
                <c:pt idx="3717">
                  <c:v>18.87929068719929</c:v>
                </c:pt>
                <c:pt idx="3718">
                  <c:v>23.51026229264419</c:v>
                </c:pt>
                <c:pt idx="3719">
                  <c:v>28.05368496108879</c:v>
                </c:pt>
                <c:pt idx="3720">
                  <c:v>31.99819393395516</c:v>
                </c:pt>
                <c:pt idx="3721">
                  <c:v>35.29896094048445</c:v>
                </c:pt>
                <c:pt idx="3722">
                  <c:v>37.58385452248053</c:v>
                </c:pt>
                <c:pt idx="3723">
                  <c:v>35.05469842698786</c:v>
                </c:pt>
                <c:pt idx="3724">
                  <c:v>36.2650769579551</c:v>
                </c:pt>
                <c:pt idx="3725">
                  <c:v>32.72920578078132</c:v>
                </c:pt>
                <c:pt idx="3726">
                  <c:v>33.96247529833277</c:v>
                </c:pt>
                <c:pt idx="3727">
                  <c:v>35.15280730755394</c:v>
                </c:pt>
                <c:pt idx="3728">
                  <c:v>35.89671010854986</c:v>
                </c:pt>
                <c:pt idx="3729">
                  <c:v>36.37902535122615</c:v>
                </c:pt>
                <c:pt idx="3730">
                  <c:v>32.73954485572357</c:v>
                </c:pt>
                <c:pt idx="3731">
                  <c:v>33.81527505622681</c:v>
                </c:pt>
                <c:pt idx="3732">
                  <c:v>34.97857896445738</c:v>
                </c:pt>
                <c:pt idx="3733">
                  <c:v>36.61834555611426</c:v>
                </c:pt>
                <c:pt idx="3734">
                  <c:v>35.1210004885769</c:v>
                </c:pt>
                <c:pt idx="3735">
                  <c:v>38.01392899017659</c:v>
                </c:pt>
                <c:pt idx="3736">
                  <c:v>32.14963313725178</c:v>
                </c:pt>
                <c:pt idx="3737">
                  <c:v>31.5441649287604</c:v>
                </c:pt>
                <c:pt idx="3738">
                  <c:v>31.27201757551709</c:v>
                </c:pt>
                <c:pt idx="3739">
                  <c:v>30.95891142226152</c:v>
                </c:pt>
                <c:pt idx="3740">
                  <c:v>30.82370099935324</c:v>
                </c:pt>
                <c:pt idx="3741">
                  <c:v>31.03916105853123</c:v>
                </c:pt>
                <c:pt idx="3742">
                  <c:v>30.83218009500208</c:v>
                </c:pt>
                <c:pt idx="3743">
                  <c:v>31.25071940846195</c:v>
                </c:pt>
                <c:pt idx="3744">
                  <c:v>31.88482705840325</c:v>
                </c:pt>
                <c:pt idx="3745">
                  <c:v>32.34657116087595</c:v>
                </c:pt>
                <c:pt idx="3746">
                  <c:v>32.57171810538076</c:v>
                </c:pt>
                <c:pt idx="3747">
                  <c:v>32.69935433519893</c:v>
                </c:pt>
                <c:pt idx="3748">
                  <c:v>32.84088774301011</c:v>
                </c:pt>
                <c:pt idx="3749">
                  <c:v>33.13717546540173</c:v>
                </c:pt>
                <c:pt idx="3750">
                  <c:v>33.38685441714772</c:v>
                </c:pt>
                <c:pt idx="3751">
                  <c:v>33.60696233207824</c:v>
                </c:pt>
                <c:pt idx="3752">
                  <c:v>33.64269809737326</c:v>
                </c:pt>
                <c:pt idx="3753">
                  <c:v>33.27052894636582</c:v>
                </c:pt>
                <c:pt idx="3754">
                  <c:v>31.95036200342517</c:v>
                </c:pt>
                <c:pt idx="3755">
                  <c:v>31.39398053498158</c:v>
                </c:pt>
                <c:pt idx="3756">
                  <c:v>31.28397960331622</c:v>
                </c:pt>
                <c:pt idx="3757">
                  <c:v>31.15672376461477</c:v>
                </c:pt>
                <c:pt idx="3758">
                  <c:v>28.78204439296958</c:v>
                </c:pt>
                <c:pt idx="3759">
                  <c:v>45.43443205662074</c:v>
                </c:pt>
                <c:pt idx="3760">
                  <c:v>53.9610491986358</c:v>
                </c:pt>
                <c:pt idx="3761">
                  <c:v>49.79247957576248</c:v>
                </c:pt>
                <c:pt idx="3762">
                  <c:v>43.9065268729698</c:v>
                </c:pt>
                <c:pt idx="3763">
                  <c:v>39.2805125427547</c:v>
                </c:pt>
                <c:pt idx="3764">
                  <c:v>35.98699000727375</c:v>
                </c:pt>
                <c:pt idx="3765">
                  <c:v>35.81849667609293</c:v>
                </c:pt>
                <c:pt idx="3766">
                  <c:v>35.80170782180537</c:v>
                </c:pt>
                <c:pt idx="3767">
                  <c:v>36.47549402999432</c:v>
                </c:pt>
                <c:pt idx="3768">
                  <c:v>33.49240499913796</c:v>
                </c:pt>
                <c:pt idx="3769">
                  <c:v>35.81625408760899</c:v>
                </c:pt>
                <c:pt idx="3770">
                  <c:v>36.68671845461773</c:v>
                </c:pt>
                <c:pt idx="3771">
                  <c:v>33.49428283273327</c:v>
                </c:pt>
                <c:pt idx="3772">
                  <c:v>34.80620697923603</c:v>
                </c:pt>
                <c:pt idx="3773">
                  <c:v>35.27890995450148</c:v>
                </c:pt>
                <c:pt idx="3774">
                  <c:v>34.9288315676727</c:v>
                </c:pt>
                <c:pt idx="3775">
                  <c:v>35.44831619113505</c:v>
                </c:pt>
                <c:pt idx="3776">
                  <c:v>35.4625139428758</c:v>
                </c:pt>
                <c:pt idx="3777">
                  <c:v>35.4902794359048</c:v>
                </c:pt>
                <c:pt idx="3778">
                  <c:v>35.2779867059682</c:v>
                </c:pt>
                <c:pt idx="3779">
                  <c:v>34.86786979416775</c:v>
                </c:pt>
                <c:pt idx="3780">
                  <c:v>35.85319119006014</c:v>
                </c:pt>
                <c:pt idx="3781">
                  <c:v>41.91179878389553</c:v>
                </c:pt>
                <c:pt idx="3782">
                  <c:v>44.75465861115961</c:v>
                </c:pt>
                <c:pt idx="3783">
                  <c:v>49.09594936410407</c:v>
                </c:pt>
                <c:pt idx="3784">
                  <c:v>55.45717666880719</c:v>
                </c:pt>
                <c:pt idx="3785">
                  <c:v>62.10978229647321</c:v>
                </c:pt>
                <c:pt idx="3786">
                  <c:v>54.477059807219</c:v>
                </c:pt>
                <c:pt idx="3787">
                  <c:v>45.48259369516364</c:v>
                </c:pt>
                <c:pt idx="3788">
                  <c:v>39.14919880791988</c:v>
                </c:pt>
                <c:pt idx="3789">
                  <c:v>34.78601705800522</c:v>
                </c:pt>
                <c:pt idx="3790">
                  <c:v>36.24189458619571</c:v>
                </c:pt>
                <c:pt idx="3791">
                  <c:v>34.08051826565963</c:v>
                </c:pt>
                <c:pt idx="3792">
                  <c:v>36.74513918861438</c:v>
                </c:pt>
                <c:pt idx="3793">
                  <c:v>34.81251618098383</c:v>
                </c:pt>
                <c:pt idx="3794">
                  <c:v>37.3011523256034</c:v>
                </c:pt>
                <c:pt idx="3795">
                  <c:v>35.0935223580681</c:v>
                </c:pt>
                <c:pt idx="3796">
                  <c:v>37.47844790169228</c:v>
                </c:pt>
                <c:pt idx="3797">
                  <c:v>35.00683011961449</c:v>
                </c:pt>
                <c:pt idx="3798">
                  <c:v>37.29447898953495</c:v>
                </c:pt>
                <c:pt idx="3799">
                  <c:v>35.0603096427058</c:v>
                </c:pt>
                <c:pt idx="3800">
                  <c:v>37.42128192619285</c:v>
                </c:pt>
                <c:pt idx="3801">
                  <c:v>35.15758024328284</c:v>
                </c:pt>
                <c:pt idx="3802">
                  <c:v>37.3463266624135</c:v>
                </c:pt>
                <c:pt idx="3803">
                  <c:v>35.00139566145024</c:v>
                </c:pt>
                <c:pt idx="3804">
                  <c:v>37.2311353035149</c:v>
                </c:pt>
                <c:pt idx="3805">
                  <c:v>35.78414374572182</c:v>
                </c:pt>
                <c:pt idx="3806">
                  <c:v>42.72664128965101</c:v>
                </c:pt>
                <c:pt idx="3807">
                  <c:v>44.87794406397933</c:v>
                </c:pt>
                <c:pt idx="3808">
                  <c:v>48.85042110383741</c:v>
                </c:pt>
                <c:pt idx="3809">
                  <c:v>52.69167316484506</c:v>
                </c:pt>
                <c:pt idx="3810">
                  <c:v>51.59854357616595</c:v>
                </c:pt>
                <c:pt idx="3811">
                  <c:v>50.5228334120118</c:v>
                </c:pt>
                <c:pt idx="3812">
                  <c:v>46.65221981750823</c:v>
                </c:pt>
                <c:pt idx="3813">
                  <c:v>40.27232112856413</c:v>
                </c:pt>
                <c:pt idx="3814">
                  <c:v>36.12019121788293</c:v>
                </c:pt>
                <c:pt idx="3815">
                  <c:v>33.40204742144574</c:v>
                </c:pt>
                <c:pt idx="3816">
                  <c:v>35.34590334771251</c:v>
                </c:pt>
                <c:pt idx="3817">
                  <c:v>36.85951771505553</c:v>
                </c:pt>
                <c:pt idx="3818">
                  <c:v>33.61577409989921</c:v>
                </c:pt>
                <c:pt idx="3819">
                  <c:v>35.11890541675313</c:v>
                </c:pt>
                <c:pt idx="3820">
                  <c:v>36.00964005576587</c:v>
                </c:pt>
                <c:pt idx="3821">
                  <c:v>32.56794293811072</c:v>
                </c:pt>
                <c:pt idx="3822">
                  <c:v>32.8681580994918</c:v>
                </c:pt>
                <c:pt idx="3823">
                  <c:v>32.76874286905323</c:v>
                </c:pt>
                <c:pt idx="3824">
                  <c:v>32.73738638725508</c:v>
                </c:pt>
                <c:pt idx="3825">
                  <c:v>31.65351919429883</c:v>
                </c:pt>
                <c:pt idx="3826">
                  <c:v>29.99647436420909</c:v>
                </c:pt>
                <c:pt idx="3827">
                  <c:v>28.56860240239721</c:v>
                </c:pt>
                <c:pt idx="3828">
                  <c:v>30.15530264782688</c:v>
                </c:pt>
                <c:pt idx="3829">
                  <c:v>39.77396147482263</c:v>
                </c:pt>
                <c:pt idx="3830">
                  <c:v>47.34809311732081</c:v>
                </c:pt>
                <c:pt idx="3831">
                  <c:v>54.01084966085879</c:v>
                </c:pt>
                <c:pt idx="3832">
                  <c:v>56.49254929845968</c:v>
                </c:pt>
                <c:pt idx="3833">
                  <c:v>58.02867483078531</c:v>
                </c:pt>
                <c:pt idx="3834">
                  <c:v>59.0920622400599</c:v>
                </c:pt>
                <c:pt idx="3835">
                  <c:v>52.67243015665446</c:v>
                </c:pt>
                <c:pt idx="3836">
                  <c:v>44.23665443227738</c:v>
                </c:pt>
                <c:pt idx="3837">
                  <c:v>36.8960493851838</c:v>
                </c:pt>
                <c:pt idx="3838">
                  <c:v>32.82703709039799</c:v>
                </c:pt>
                <c:pt idx="3839">
                  <c:v>34.68085146992116</c:v>
                </c:pt>
                <c:pt idx="3840">
                  <c:v>36.5518846827637</c:v>
                </c:pt>
                <c:pt idx="3841">
                  <c:v>34.13973047625759</c:v>
                </c:pt>
                <c:pt idx="3842">
                  <c:v>36.54559594799244</c:v>
                </c:pt>
                <c:pt idx="3843">
                  <c:v>34.18493394425517</c:v>
                </c:pt>
                <c:pt idx="3844">
                  <c:v>35.9275117598238</c:v>
                </c:pt>
                <c:pt idx="3845">
                  <c:v>37.15946051818661</c:v>
                </c:pt>
                <c:pt idx="3846">
                  <c:v>33.88942358675992</c:v>
                </c:pt>
                <c:pt idx="3847">
                  <c:v>35.23454301746033</c:v>
                </c:pt>
                <c:pt idx="3848">
                  <c:v>36.14393782762277</c:v>
                </c:pt>
                <c:pt idx="3849">
                  <c:v>33.15170427612529</c:v>
                </c:pt>
                <c:pt idx="3850">
                  <c:v>34.530600952449</c:v>
                </c:pt>
                <c:pt idx="3851">
                  <c:v>35.79176239076528</c:v>
                </c:pt>
                <c:pt idx="3852">
                  <c:v>38.24736802693441</c:v>
                </c:pt>
                <c:pt idx="3853">
                  <c:v>44.62423378936587</c:v>
                </c:pt>
                <c:pt idx="3854">
                  <c:v>47.10062410544187</c:v>
                </c:pt>
                <c:pt idx="3855">
                  <c:v>52.12632251166691</c:v>
                </c:pt>
                <c:pt idx="3856">
                  <c:v>54.71574614238524</c:v>
                </c:pt>
                <c:pt idx="3857">
                  <c:v>49.82757351120257</c:v>
                </c:pt>
                <c:pt idx="3858">
                  <c:v>43.65086492279939</c:v>
                </c:pt>
                <c:pt idx="3859">
                  <c:v>37.67416289139394</c:v>
                </c:pt>
                <c:pt idx="3860">
                  <c:v>33.58614747105446</c:v>
                </c:pt>
                <c:pt idx="3861">
                  <c:v>34.16438497416037</c:v>
                </c:pt>
                <c:pt idx="3862">
                  <c:v>35.54032567248307</c:v>
                </c:pt>
                <c:pt idx="3863">
                  <c:v>37.37010368643163</c:v>
                </c:pt>
                <c:pt idx="3864">
                  <c:v>35.29280721499324</c:v>
                </c:pt>
                <c:pt idx="3865">
                  <c:v>37.89581104489587</c:v>
                </c:pt>
                <c:pt idx="3866">
                  <c:v>35.98853198094876</c:v>
                </c:pt>
                <c:pt idx="3867">
                  <c:v>38.65491779609464</c:v>
                </c:pt>
                <c:pt idx="3868">
                  <c:v>36.65216183700907</c:v>
                </c:pt>
                <c:pt idx="3869">
                  <c:v>35.06208942266319</c:v>
                </c:pt>
                <c:pt idx="3870">
                  <c:v>37.77389859727669</c:v>
                </c:pt>
                <c:pt idx="3871">
                  <c:v>35.63718154959724</c:v>
                </c:pt>
                <c:pt idx="3872">
                  <c:v>38.05248828096503</c:v>
                </c:pt>
                <c:pt idx="3873">
                  <c:v>35.82838730367278</c:v>
                </c:pt>
                <c:pt idx="3874">
                  <c:v>38.08882617134608</c:v>
                </c:pt>
                <c:pt idx="3875">
                  <c:v>35.44704139998554</c:v>
                </c:pt>
                <c:pt idx="3876">
                  <c:v>37.8202647454715</c:v>
                </c:pt>
                <c:pt idx="3877">
                  <c:v>37.12632948689608</c:v>
                </c:pt>
                <c:pt idx="3878">
                  <c:v>38.82021210374693</c:v>
                </c:pt>
                <c:pt idx="3879">
                  <c:v>40.64626282275542</c:v>
                </c:pt>
                <c:pt idx="3880">
                  <c:v>42.99228753339213</c:v>
                </c:pt>
                <c:pt idx="3881">
                  <c:v>44.0253668894583</c:v>
                </c:pt>
                <c:pt idx="3882">
                  <c:v>42.44634251970157</c:v>
                </c:pt>
                <c:pt idx="3883">
                  <c:v>38.79711902452025</c:v>
                </c:pt>
                <c:pt idx="3884">
                  <c:v>35.61593176311244</c:v>
                </c:pt>
                <c:pt idx="3885">
                  <c:v>36.5043221398712</c:v>
                </c:pt>
                <c:pt idx="3886">
                  <c:v>32.78007720654452</c:v>
                </c:pt>
                <c:pt idx="3887">
                  <c:v>34.01761143695212</c:v>
                </c:pt>
                <c:pt idx="3888">
                  <c:v>34.86886224752124</c:v>
                </c:pt>
                <c:pt idx="3889">
                  <c:v>35.58474949685133</c:v>
                </c:pt>
                <c:pt idx="3890">
                  <c:v>36.1446828186841</c:v>
                </c:pt>
                <c:pt idx="3891">
                  <c:v>32.58440598954765</c:v>
                </c:pt>
                <c:pt idx="3892">
                  <c:v>33.8992088207834</c:v>
                </c:pt>
                <c:pt idx="3893">
                  <c:v>34.94504817171811</c:v>
                </c:pt>
                <c:pt idx="3894">
                  <c:v>35.71578809768727</c:v>
                </c:pt>
                <c:pt idx="3895">
                  <c:v>36.25636267726224</c:v>
                </c:pt>
                <c:pt idx="3896">
                  <c:v>32.5442942055592</c:v>
                </c:pt>
                <c:pt idx="3897">
                  <c:v>33.70040102359567</c:v>
                </c:pt>
                <c:pt idx="3898">
                  <c:v>34.60710816028695</c:v>
                </c:pt>
                <c:pt idx="3899">
                  <c:v>35.32155804710895</c:v>
                </c:pt>
                <c:pt idx="3900">
                  <c:v>36.32044800443137</c:v>
                </c:pt>
                <c:pt idx="3901">
                  <c:v>34.2089838263547</c:v>
                </c:pt>
                <c:pt idx="3902">
                  <c:v>37.83098095665682</c:v>
                </c:pt>
                <c:pt idx="3903">
                  <c:v>38.82934264790028</c:v>
                </c:pt>
                <c:pt idx="3904">
                  <c:v>42.40919494496864</c:v>
                </c:pt>
                <c:pt idx="3905">
                  <c:v>47.12374102759435</c:v>
                </c:pt>
                <c:pt idx="3906">
                  <c:v>48.47863170765491</c:v>
                </c:pt>
                <c:pt idx="3907">
                  <c:v>43.5816359255133</c:v>
                </c:pt>
                <c:pt idx="3908">
                  <c:v>37.03713316046854</c:v>
                </c:pt>
                <c:pt idx="3909">
                  <c:v>32.16468240434757</c:v>
                </c:pt>
                <c:pt idx="3910">
                  <c:v>32.41631964161022</c:v>
                </c:pt>
                <c:pt idx="3911">
                  <c:v>33.06940196662339</c:v>
                </c:pt>
                <c:pt idx="3912">
                  <c:v>33.87541222047818</c:v>
                </c:pt>
                <c:pt idx="3913">
                  <c:v>34.6366174779365</c:v>
                </c:pt>
                <c:pt idx="3914">
                  <c:v>34.77344378968161</c:v>
                </c:pt>
                <c:pt idx="3915">
                  <c:v>35.21666464268438</c:v>
                </c:pt>
                <c:pt idx="3916">
                  <c:v>35.75853399922076</c:v>
                </c:pt>
                <c:pt idx="3917">
                  <c:v>36.11923648402968</c:v>
                </c:pt>
                <c:pt idx="3918">
                  <c:v>32.31890587380682</c:v>
                </c:pt>
                <c:pt idx="3919">
                  <c:v>33.41405789272306</c:v>
                </c:pt>
                <c:pt idx="3920">
                  <c:v>34.05724985120225</c:v>
                </c:pt>
                <c:pt idx="3921">
                  <c:v>34.51789214073175</c:v>
                </c:pt>
                <c:pt idx="3922">
                  <c:v>34.74967306349099</c:v>
                </c:pt>
                <c:pt idx="3923">
                  <c:v>34.88738651681104</c:v>
                </c:pt>
                <c:pt idx="3924">
                  <c:v>36.37738058777556</c:v>
                </c:pt>
                <c:pt idx="3925">
                  <c:v>37.12353362129835</c:v>
                </c:pt>
                <c:pt idx="3926">
                  <c:v>44.07237768232937</c:v>
                </c:pt>
                <c:pt idx="3927">
                  <c:v>53.45435095725802</c:v>
                </c:pt>
                <c:pt idx="3928">
                  <c:v>53.1257958175017</c:v>
                </c:pt>
                <c:pt idx="3929">
                  <c:v>53.63371656606274</c:v>
                </c:pt>
                <c:pt idx="3930">
                  <c:v>57.61360150015022</c:v>
                </c:pt>
                <c:pt idx="3931">
                  <c:v>52.45302529350953</c:v>
                </c:pt>
                <c:pt idx="3932">
                  <c:v>46.48443906842529</c:v>
                </c:pt>
                <c:pt idx="3933">
                  <c:v>38.91508232031656</c:v>
                </c:pt>
                <c:pt idx="3934">
                  <c:v>35.01756683790486</c:v>
                </c:pt>
                <c:pt idx="3935">
                  <c:v>36.65862416970855</c:v>
                </c:pt>
                <c:pt idx="3936">
                  <c:v>35.43945826667066</c:v>
                </c:pt>
                <c:pt idx="3937">
                  <c:v>39.48425676648557</c:v>
                </c:pt>
                <c:pt idx="3938">
                  <c:v>38.22829455947483</c:v>
                </c:pt>
                <c:pt idx="3939">
                  <c:v>37.19593011870906</c:v>
                </c:pt>
                <c:pt idx="3940">
                  <c:v>36.27513898253034</c:v>
                </c:pt>
                <c:pt idx="3941">
                  <c:v>35.43980430087635</c:v>
                </c:pt>
                <c:pt idx="3942">
                  <c:v>38.66671330463126</c:v>
                </c:pt>
                <c:pt idx="3943">
                  <c:v>36.76636162328355</c:v>
                </c:pt>
                <c:pt idx="3944">
                  <c:v>35.25614734641104</c:v>
                </c:pt>
                <c:pt idx="3945">
                  <c:v>37.55386426598631</c:v>
                </c:pt>
                <c:pt idx="3946">
                  <c:v>35.28700657984719</c:v>
                </c:pt>
                <c:pt idx="3947">
                  <c:v>37.44418344330749</c:v>
                </c:pt>
                <c:pt idx="3948">
                  <c:v>37.55335836460997</c:v>
                </c:pt>
                <c:pt idx="3949">
                  <c:v>42.85798826176513</c:v>
                </c:pt>
                <c:pt idx="3950">
                  <c:v>41.01579230969725</c:v>
                </c:pt>
                <c:pt idx="3951">
                  <c:v>49.52673464061913</c:v>
                </c:pt>
                <c:pt idx="3952">
                  <c:v>54.40724952912985</c:v>
                </c:pt>
                <c:pt idx="3953">
                  <c:v>58.35108483522668</c:v>
                </c:pt>
                <c:pt idx="3954">
                  <c:v>62.3425515245297</c:v>
                </c:pt>
                <c:pt idx="3955">
                  <c:v>58.6599373178237</c:v>
                </c:pt>
                <c:pt idx="3956">
                  <c:v>46.79933308513075</c:v>
                </c:pt>
                <c:pt idx="3957">
                  <c:v>39.40010371607382</c:v>
                </c:pt>
                <c:pt idx="3958">
                  <c:v>35.5646250381639</c:v>
                </c:pt>
                <c:pt idx="3959">
                  <c:v>37.77137320741343</c:v>
                </c:pt>
                <c:pt idx="3960">
                  <c:v>36.81260149206856</c:v>
                </c:pt>
                <c:pt idx="3961">
                  <c:v>36.63569404569025</c:v>
                </c:pt>
                <c:pt idx="3962">
                  <c:v>36.47067302296404</c:v>
                </c:pt>
                <c:pt idx="3963">
                  <c:v>36.14642661448394</c:v>
                </c:pt>
                <c:pt idx="3964">
                  <c:v>36.12597643751332</c:v>
                </c:pt>
                <c:pt idx="3965">
                  <c:v>36.09469524043888</c:v>
                </c:pt>
                <c:pt idx="3966">
                  <c:v>35.7174150204651</c:v>
                </c:pt>
                <c:pt idx="3967">
                  <c:v>39.10518905879683</c:v>
                </c:pt>
                <c:pt idx="3968">
                  <c:v>37.66975063046422</c:v>
                </c:pt>
                <c:pt idx="3969">
                  <c:v>36.26645512998217</c:v>
                </c:pt>
                <c:pt idx="3970">
                  <c:v>34.8084086426832</c:v>
                </c:pt>
                <c:pt idx="3971">
                  <c:v>37.69125666570447</c:v>
                </c:pt>
                <c:pt idx="3972">
                  <c:v>36.48825039717027</c:v>
                </c:pt>
                <c:pt idx="3973">
                  <c:v>37.11108385589268</c:v>
                </c:pt>
                <c:pt idx="3974">
                  <c:v>38.96292910343168</c:v>
                </c:pt>
                <c:pt idx="3975">
                  <c:v>43.69595526029242</c:v>
                </c:pt>
                <c:pt idx="3976">
                  <c:v>46.57427890772165</c:v>
                </c:pt>
                <c:pt idx="3977">
                  <c:v>45.88575210971343</c:v>
                </c:pt>
                <c:pt idx="3978">
                  <c:v>44.89056101285086</c:v>
                </c:pt>
                <c:pt idx="3979">
                  <c:v>40.34889537893308</c:v>
                </c:pt>
                <c:pt idx="3980">
                  <c:v>37.3665366998058</c:v>
                </c:pt>
                <c:pt idx="3981">
                  <c:v>34.19378542183855</c:v>
                </c:pt>
                <c:pt idx="3982">
                  <c:v>35.37731119753482</c:v>
                </c:pt>
                <c:pt idx="3983">
                  <c:v>36.90065802230382</c:v>
                </c:pt>
                <c:pt idx="3984">
                  <c:v>34.05870680365518</c:v>
                </c:pt>
                <c:pt idx="3985">
                  <c:v>36.13693069717781</c:v>
                </c:pt>
                <c:pt idx="3986">
                  <c:v>33.81710617539883</c:v>
                </c:pt>
                <c:pt idx="3987">
                  <c:v>35.9411966436492</c:v>
                </c:pt>
                <c:pt idx="3988">
                  <c:v>37.45760255169257</c:v>
                </c:pt>
                <c:pt idx="3989">
                  <c:v>34.72109620155004</c:v>
                </c:pt>
                <c:pt idx="3990">
                  <c:v>37.22104823976622</c:v>
                </c:pt>
                <c:pt idx="3991">
                  <c:v>35.33713199808052</c:v>
                </c:pt>
                <c:pt idx="3992">
                  <c:v>37.68296419031756</c:v>
                </c:pt>
                <c:pt idx="3993">
                  <c:v>35.5655100072035</c:v>
                </c:pt>
                <c:pt idx="3994">
                  <c:v>37.58844188108959</c:v>
                </c:pt>
                <c:pt idx="3995">
                  <c:v>35.01485441363113</c:v>
                </c:pt>
                <c:pt idx="3996">
                  <c:v>40.11585063711592</c:v>
                </c:pt>
                <c:pt idx="3997">
                  <c:v>44.2892536498928</c:v>
                </c:pt>
                <c:pt idx="3998">
                  <c:v>40.16177049272729</c:v>
                </c:pt>
                <c:pt idx="3999">
                  <c:v>48.60058959977591</c:v>
                </c:pt>
                <c:pt idx="4000">
                  <c:v>53.69016013048568</c:v>
                </c:pt>
                <c:pt idx="4001">
                  <c:v>57.0666964892795</c:v>
                </c:pt>
                <c:pt idx="4002">
                  <c:v>61.27258889981959</c:v>
                </c:pt>
                <c:pt idx="4003">
                  <c:v>57.50124834068518</c:v>
                </c:pt>
                <c:pt idx="4004">
                  <c:v>46.92315937575867</c:v>
                </c:pt>
                <c:pt idx="4005">
                  <c:v>39.10395034122388</c:v>
                </c:pt>
                <c:pt idx="4006">
                  <c:v>35.32026636950371</c:v>
                </c:pt>
                <c:pt idx="4007">
                  <c:v>37.85108552345778</c:v>
                </c:pt>
                <c:pt idx="4008">
                  <c:v>36.31831026549778</c:v>
                </c:pt>
                <c:pt idx="4009">
                  <c:v>35.15973144366804</c:v>
                </c:pt>
                <c:pt idx="4010">
                  <c:v>37.77437980116702</c:v>
                </c:pt>
                <c:pt idx="4011">
                  <c:v>35.42168197883377</c:v>
                </c:pt>
                <c:pt idx="4012">
                  <c:v>37.57252470221874</c:v>
                </c:pt>
                <c:pt idx="4013">
                  <c:v>35.14622613616405</c:v>
                </c:pt>
                <c:pt idx="4014">
                  <c:v>36.67418822355658</c:v>
                </c:pt>
                <c:pt idx="4015">
                  <c:v>33.20056140519735</c:v>
                </c:pt>
                <c:pt idx="4016">
                  <c:v>34.15197813459033</c:v>
                </c:pt>
                <c:pt idx="4017">
                  <c:v>35.01486391695445</c:v>
                </c:pt>
                <c:pt idx="4018">
                  <c:v>34.8038231944461</c:v>
                </c:pt>
                <c:pt idx="4019">
                  <c:v>34.30174079898418</c:v>
                </c:pt>
                <c:pt idx="4020">
                  <c:v>38.12304070640766</c:v>
                </c:pt>
                <c:pt idx="4021">
                  <c:v>41.20770994372406</c:v>
                </c:pt>
                <c:pt idx="4022">
                  <c:v>43.73031063473004</c:v>
                </c:pt>
                <c:pt idx="4023">
                  <c:v>46.97209655862546</c:v>
                </c:pt>
                <c:pt idx="4024">
                  <c:v>48.81785255635313</c:v>
                </c:pt>
                <c:pt idx="4025">
                  <c:v>47.87684706246063</c:v>
                </c:pt>
                <c:pt idx="4026">
                  <c:v>43.60214033076012</c:v>
                </c:pt>
                <c:pt idx="4027">
                  <c:v>37.91948602375303</c:v>
                </c:pt>
                <c:pt idx="4028">
                  <c:v>34.99025377860377</c:v>
                </c:pt>
                <c:pt idx="4029">
                  <c:v>35.68816652654242</c:v>
                </c:pt>
                <c:pt idx="4030">
                  <c:v>36.54858558938002</c:v>
                </c:pt>
                <c:pt idx="4031">
                  <c:v>33.5156141816255</c:v>
                </c:pt>
                <c:pt idx="4032">
                  <c:v>35.47406428975617</c:v>
                </c:pt>
                <c:pt idx="4033">
                  <c:v>37.10078048217884</c:v>
                </c:pt>
                <c:pt idx="4034">
                  <c:v>34.39734556486562</c:v>
                </c:pt>
                <c:pt idx="4035">
                  <c:v>36.31689397627981</c:v>
                </c:pt>
                <c:pt idx="4036">
                  <c:v>33.7896339235998</c:v>
                </c:pt>
                <c:pt idx="4037">
                  <c:v>35.73970913600301</c:v>
                </c:pt>
                <c:pt idx="4038">
                  <c:v>37.39835571920147</c:v>
                </c:pt>
                <c:pt idx="4039">
                  <c:v>34.60704018986211</c:v>
                </c:pt>
                <c:pt idx="4040">
                  <c:v>36.42080374119377</c:v>
                </c:pt>
                <c:pt idx="4041">
                  <c:v>33.89336278030517</c:v>
                </c:pt>
                <c:pt idx="4042">
                  <c:v>36.07862699366738</c:v>
                </c:pt>
                <c:pt idx="4043">
                  <c:v>33.81543455590663</c:v>
                </c:pt>
                <c:pt idx="4044">
                  <c:v>37.48436613925006</c:v>
                </c:pt>
                <c:pt idx="4045">
                  <c:v>39.5292909083986</c:v>
                </c:pt>
                <c:pt idx="4046">
                  <c:v>44.1763489997911</c:v>
                </c:pt>
                <c:pt idx="4047">
                  <c:v>47.30455742592448</c:v>
                </c:pt>
                <c:pt idx="4048">
                  <c:v>53.05189640898085</c:v>
                </c:pt>
                <c:pt idx="4049">
                  <c:v>56.46054748397971</c:v>
                </c:pt>
                <c:pt idx="4050">
                  <c:v>55.89013217287927</c:v>
                </c:pt>
                <c:pt idx="4051">
                  <c:v>57.8921296820546</c:v>
                </c:pt>
                <c:pt idx="4052">
                  <c:v>53.16116025687958</c:v>
                </c:pt>
                <c:pt idx="4053">
                  <c:v>46.24495283071252</c:v>
                </c:pt>
                <c:pt idx="4054">
                  <c:v>39.53050166675931</c:v>
                </c:pt>
                <c:pt idx="4055">
                  <c:v>36.3789209868923</c:v>
                </c:pt>
                <c:pt idx="4056">
                  <c:v>34.09979400706631</c:v>
                </c:pt>
                <c:pt idx="4057">
                  <c:v>36.46718855387238</c:v>
                </c:pt>
                <c:pt idx="4058">
                  <c:v>34.26192736421618</c:v>
                </c:pt>
                <c:pt idx="4059">
                  <c:v>36.4845475802367</c:v>
                </c:pt>
                <c:pt idx="4060">
                  <c:v>34.01887750840606</c:v>
                </c:pt>
                <c:pt idx="4061">
                  <c:v>36.08215931393563</c:v>
                </c:pt>
                <c:pt idx="4062">
                  <c:v>33.27412200633122</c:v>
                </c:pt>
                <c:pt idx="4063">
                  <c:v>35.22253213897887</c:v>
                </c:pt>
                <c:pt idx="4064">
                  <c:v>36.49331735374861</c:v>
                </c:pt>
                <c:pt idx="4065">
                  <c:v>33.53967810936543</c:v>
                </c:pt>
                <c:pt idx="4066">
                  <c:v>35.35077076832911</c:v>
                </c:pt>
                <c:pt idx="4067">
                  <c:v>36.83040622312817</c:v>
                </c:pt>
                <c:pt idx="4068">
                  <c:v>36.49965111423118</c:v>
                </c:pt>
                <c:pt idx="4069">
                  <c:v>43.04106251454704</c:v>
                </c:pt>
                <c:pt idx="4070">
                  <c:v>40.85741851519641</c:v>
                </c:pt>
                <c:pt idx="4071">
                  <c:v>50.20551934215853</c:v>
                </c:pt>
                <c:pt idx="4072">
                  <c:v>55.11669160692488</c:v>
                </c:pt>
                <c:pt idx="4073">
                  <c:v>60.20595651748931</c:v>
                </c:pt>
                <c:pt idx="4074">
                  <c:v>64.0826537242916</c:v>
                </c:pt>
                <c:pt idx="4075">
                  <c:v>61.06075473358537</c:v>
                </c:pt>
                <c:pt idx="4076">
                  <c:v>51.1390525026823</c:v>
                </c:pt>
                <c:pt idx="4077">
                  <c:v>42.88966081565967</c:v>
                </c:pt>
                <c:pt idx="4078">
                  <c:v>36.87364957868282</c:v>
                </c:pt>
                <c:pt idx="4079">
                  <c:v>34.86613601659598</c:v>
                </c:pt>
                <c:pt idx="4080">
                  <c:v>38.02420979426027</c:v>
                </c:pt>
                <c:pt idx="4081">
                  <c:v>36.70805599194386</c:v>
                </c:pt>
                <c:pt idx="4082">
                  <c:v>35.5043248175719</c:v>
                </c:pt>
                <c:pt idx="4083">
                  <c:v>39.19844560497133</c:v>
                </c:pt>
                <c:pt idx="4084">
                  <c:v>37.75414009522007</c:v>
                </c:pt>
                <c:pt idx="4085">
                  <c:v>36.34225927205532</c:v>
                </c:pt>
                <c:pt idx="4086">
                  <c:v>35.38265021145936</c:v>
                </c:pt>
                <c:pt idx="4087">
                  <c:v>38.4889742378658</c:v>
                </c:pt>
                <c:pt idx="4088">
                  <c:v>35.7771449723516</c:v>
                </c:pt>
                <c:pt idx="4089">
                  <c:v>36.08361055467442</c:v>
                </c:pt>
                <c:pt idx="4090">
                  <c:v>31.85970490575034</c:v>
                </c:pt>
                <c:pt idx="4091">
                  <c:v>32.70193009075543</c:v>
                </c:pt>
                <c:pt idx="4092">
                  <c:v>36.02855806164369</c:v>
                </c:pt>
                <c:pt idx="4093">
                  <c:v>38.25864265044601</c:v>
                </c:pt>
                <c:pt idx="4094">
                  <c:v>42.07025145148438</c:v>
                </c:pt>
                <c:pt idx="4095">
                  <c:v>45.11466600879083</c:v>
                </c:pt>
                <c:pt idx="4096">
                  <c:v>47.06214105484184</c:v>
                </c:pt>
                <c:pt idx="4097">
                  <c:v>52.22477040774804</c:v>
                </c:pt>
                <c:pt idx="4098">
                  <c:v>47.65765167506623</c:v>
                </c:pt>
                <c:pt idx="4099">
                  <c:v>44.8212578473782</c:v>
                </c:pt>
                <c:pt idx="4100">
                  <c:v>40.04762948686142</c:v>
                </c:pt>
                <c:pt idx="4101">
                  <c:v>35.73721924374401</c:v>
                </c:pt>
                <c:pt idx="4102">
                  <c:v>35.9086441552295</c:v>
                </c:pt>
                <c:pt idx="4103">
                  <c:v>36.97310288328873</c:v>
                </c:pt>
                <c:pt idx="4104">
                  <c:v>34.33371257082041</c:v>
                </c:pt>
                <c:pt idx="4105">
                  <c:v>36.90164575098598</c:v>
                </c:pt>
                <c:pt idx="4106">
                  <c:v>35.05001581455034</c:v>
                </c:pt>
                <c:pt idx="4107">
                  <c:v>38.02976900838348</c:v>
                </c:pt>
                <c:pt idx="4108">
                  <c:v>36.28795805966075</c:v>
                </c:pt>
                <c:pt idx="4109">
                  <c:v>35.09756196111223</c:v>
                </c:pt>
                <c:pt idx="4110">
                  <c:v>38.31758280541654</c:v>
                </c:pt>
                <c:pt idx="4111">
                  <c:v>36.5899359470015</c:v>
                </c:pt>
                <c:pt idx="4112">
                  <c:v>35.37533246235587</c:v>
                </c:pt>
                <c:pt idx="4113">
                  <c:v>38.37266785569885</c:v>
                </c:pt>
                <c:pt idx="4114">
                  <c:v>36.52380184653492</c:v>
                </c:pt>
                <c:pt idx="4115">
                  <c:v>35.39490876342477</c:v>
                </c:pt>
                <c:pt idx="4116">
                  <c:v>43.33744037966807</c:v>
                </c:pt>
                <c:pt idx="4117">
                  <c:v>46.93152438758086</c:v>
                </c:pt>
                <c:pt idx="4118">
                  <c:v>40.81433372077194</c:v>
                </c:pt>
                <c:pt idx="4119">
                  <c:v>45.58440752621876</c:v>
                </c:pt>
                <c:pt idx="4120">
                  <c:v>45.99617747156173</c:v>
                </c:pt>
                <c:pt idx="4121">
                  <c:v>47.27199345594491</c:v>
                </c:pt>
                <c:pt idx="4122">
                  <c:v>46.48717759867268</c:v>
                </c:pt>
                <c:pt idx="4123">
                  <c:v>44.25470438158751</c:v>
                </c:pt>
                <c:pt idx="4124">
                  <c:v>33.7634972004578</c:v>
                </c:pt>
                <c:pt idx="4125">
                  <c:v>31.49874919985013</c:v>
                </c:pt>
                <c:pt idx="4126">
                  <c:v>31.6413013340205</c:v>
                </c:pt>
                <c:pt idx="4127">
                  <c:v>34.04558391621927</c:v>
                </c:pt>
                <c:pt idx="4128">
                  <c:v>36.93833229765242</c:v>
                </c:pt>
                <c:pt idx="4129">
                  <c:v>36.00255257463716</c:v>
                </c:pt>
                <c:pt idx="4130">
                  <c:v>36.01462055266101</c:v>
                </c:pt>
                <c:pt idx="4131">
                  <c:v>36.17019755602126</c:v>
                </c:pt>
                <c:pt idx="4132">
                  <c:v>36.22954265417313</c:v>
                </c:pt>
                <c:pt idx="4133">
                  <c:v>36.52339223881793</c:v>
                </c:pt>
                <c:pt idx="4134">
                  <c:v>36.80585340970043</c:v>
                </c:pt>
                <c:pt idx="4135">
                  <c:v>36.94364555609745</c:v>
                </c:pt>
                <c:pt idx="4136">
                  <c:v>37.29090547888292</c:v>
                </c:pt>
                <c:pt idx="4137">
                  <c:v>37.3409136920172</c:v>
                </c:pt>
                <c:pt idx="4138">
                  <c:v>37.07195720556494</c:v>
                </c:pt>
                <c:pt idx="4139">
                  <c:v>36.56647359688694</c:v>
                </c:pt>
                <c:pt idx="4140">
                  <c:v>36.10697143850668</c:v>
                </c:pt>
                <c:pt idx="4141">
                  <c:v>37.63543045499394</c:v>
                </c:pt>
                <c:pt idx="4142">
                  <c:v>40.76926041155942</c:v>
                </c:pt>
                <c:pt idx="4143">
                  <c:v>48.43665261866999</c:v>
                </c:pt>
                <c:pt idx="4144">
                  <c:v>54.2353078818006</c:v>
                </c:pt>
                <c:pt idx="4145">
                  <c:v>57.77246618644374</c:v>
                </c:pt>
                <c:pt idx="4146">
                  <c:v>57.61402878364371</c:v>
                </c:pt>
                <c:pt idx="4147">
                  <c:v>55.50515861123606</c:v>
                </c:pt>
                <c:pt idx="4148">
                  <c:v>49.3665481551942</c:v>
                </c:pt>
                <c:pt idx="4149">
                  <c:v>42.74458260178309</c:v>
                </c:pt>
                <c:pt idx="4150">
                  <c:v>36.92941657467306</c:v>
                </c:pt>
                <c:pt idx="4151">
                  <c:v>34.08762411284638</c:v>
                </c:pt>
                <c:pt idx="4152">
                  <c:v>36.14892172065178</c:v>
                </c:pt>
                <c:pt idx="4153">
                  <c:v>33.28956724478621</c:v>
                </c:pt>
                <c:pt idx="4154">
                  <c:v>34.94757074571999</c:v>
                </c:pt>
                <c:pt idx="4155">
                  <c:v>35.9492319227383</c:v>
                </c:pt>
                <c:pt idx="4156">
                  <c:v>36.59250659045547</c:v>
                </c:pt>
                <c:pt idx="4157">
                  <c:v>33.09926956749784</c:v>
                </c:pt>
                <c:pt idx="4158">
                  <c:v>34.45195159091625</c:v>
                </c:pt>
                <c:pt idx="4159">
                  <c:v>35.59941411786225</c:v>
                </c:pt>
                <c:pt idx="4160">
                  <c:v>36.28763510552006</c:v>
                </c:pt>
                <c:pt idx="4161">
                  <c:v>32.94457702230256</c:v>
                </c:pt>
                <c:pt idx="4162">
                  <c:v>34.37333630094427</c:v>
                </c:pt>
                <c:pt idx="4163">
                  <c:v>35.70044355769867</c:v>
                </c:pt>
                <c:pt idx="4164">
                  <c:v>38.53507790513956</c:v>
                </c:pt>
                <c:pt idx="4165">
                  <c:v>41.6794046455737</c:v>
                </c:pt>
                <c:pt idx="4166">
                  <c:v>51.98565105112783</c:v>
                </c:pt>
                <c:pt idx="4167">
                  <c:v>65.35510043459502</c:v>
                </c:pt>
                <c:pt idx="4168">
                  <c:v>73.65110691776844</c:v>
                </c:pt>
                <c:pt idx="4169">
                  <c:v>81.71888751679279</c:v>
                </c:pt>
                <c:pt idx="4170">
                  <c:v>68.6282605347501</c:v>
                </c:pt>
                <c:pt idx="4171">
                  <c:v>71.33367509624577</c:v>
                </c:pt>
                <c:pt idx="4172">
                  <c:v>65.70381064183676</c:v>
                </c:pt>
                <c:pt idx="4173">
                  <c:v>56.44468540256459</c:v>
                </c:pt>
                <c:pt idx="4174">
                  <c:v>47.1698948941933</c:v>
                </c:pt>
                <c:pt idx="4175">
                  <c:v>40.70183519119243</c:v>
                </c:pt>
                <c:pt idx="4176">
                  <c:v>37.55477112368619</c:v>
                </c:pt>
                <c:pt idx="4177">
                  <c:v>34.76377996515635</c:v>
                </c:pt>
                <c:pt idx="4178">
                  <c:v>36.42671760931131</c:v>
                </c:pt>
                <c:pt idx="4179">
                  <c:v>33.99712156993098</c:v>
                </c:pt>
                <c:pt idx="4180">
                  <c:v>37.63591252985503</c:v>
                </c:pt>
                <c:pt idx="4181">
                  <c:v>35.52032949832677</c:v>
                </c:pt>
                <c:pt idx="4182">
                  <c:v>37.66647899100101</c:v>
                </c:pt>
                <c:pt idx="4183">
                  <c:v>35.38943757769204</c:v>
                </c:pt>
                <c:pt idx="4184">
                  <c:v>37.16320926409435</c:v>
                </c:pt>
                <c:pt idx="4185">
                  <c:v>34.60602625860415</c:v>
                </c:pt>
                <c:pt idx="4186">
                  <c:v>36.55213385330811</c:v>
                </c:pt>
                <c:pt idx="4187">
                  <c:v>34.1254301125225</c:v>
                </c:pt>
                <c:pt idx="4188">
                  <c:v>41.71972754917518</c:v>
                </c:pt>
                <c:pt idx="4189">
                  <c:v>49.95933044028854</c:v>
                </c:pt>
                <c:pt idx="4190">
                  <c:v>54.62434732220782</c:v>
                </c:pt>
                <c:pt idx="4191">
                  <c:v>66.34470336209694</c:v>
                </c:pt>
                <c:pt idx="4192">
                  <c:v>71.35679483301013</c:v>
                </c:pt>
                <c:pt idx="4193">
                  <c:v>70.76291442442015</c:v>
                </c:pt>
                <c:pt idx="4194">
                  <c:v>73.92199556306497</c:v>
                </c:pt>
                <c:pt idx="4195">
                  <c:v>62.33611896011102</c:v>
                </c:pt>
                <c:pt idx="4196">
                  <c:v>53.31563516691435</c:v>
                </c:pt>
                <c:pt idx="4197">
                  <c:v>45.38621069475157</c:v>
                </c:pt>
                <c:pt idx="4198">
                  <c:v>39.11700635932611</c:v>
                </c:pt>
                <c:pt idx="4199">
                  <c:v>35.77139733198947</c:v>
                </c:pt>
                <c:pt idx="4200">
                  <c:v>37.46146255750584</c:v>
                </c:pt>
                <c:pt idx="4201">
                  <c:v>34.63126042057634</c:v>
                </c:pt>
                <c:pt idx="4202">
                  <c:v>36.69547207746857</c:v>
                </c:pt>
                <c:pt idx="4203">
                  <c:v>34.51662631456101</c:v>
                </c:pt>
                <c:pt idx="4204">
                  <c:v>36.94842708622826</c:v>
                </c:pt>
                <c:pt idx="4205">
                  <c:v>34.08931162663842</c:v>
                </c:pt>
                <c:pt idx="4206">
                  <c:v>35.79394535835542</c:v>
                </c:pt>
                <c:pt idx="4207">
                  <c:v>37.11197275612478</c:v>
                </c:pt>
                <c:pt idx="4208">
                  <c:v>33.96807082386248</c:v>
                </c:pt>
                <c:pt idx="4209">
                  <c:v>35.51724860528855</c:v>
                </c:pt>
                <c:pt idx="4210">
                  <c:v>36.36649434741862</c:v>
                </c:pt>
                <c:pt idx="4211">
                  <c:v>32.82249012170688</c:v>
                </c:pt>
                <c:pt idx="4212">
                  <c:v>35.33411569964925</c:v>
                </c:pt>
                <c:pt idx="4213">
                  <c:v>40.35943535612336</c:v>
                </c:pt>
                <c:pt idx="4214">
                  <c:v>42.5107728594914</c:v>
                </c:pt>
                <c:pt idx="4215">
                  <c:v>47.85681324082755</c:v>
                </c:pt>
                <c:pt idx="4216">
                  <c:v>57.56801582456598</c:v>
                </c:pt>
                <c:pt idx="4217">
                  <c:v>61.28237047369888</c:v>
                </c:pt>
                <c:pt idx="4218">
                  <c:v>47.36421729930193</c:v>
                </c:pt>
                <c:pt idx="4219">
                  <c:v>36.69095702867483</c:v>
                </c:pt>
                <c:pt idx="4220">
                  <c:v>29.81989526303815</c:v>
                </c:pt>
                <c:pt idx="4221">
                  <c:v>28.56792203028561</c:v>
                </c:pt>
                <c:pt idx="4222">
                  <c:v>27.59859800338971</c:v>
                </c:pt>
                <c:pt idx="4223">
                  <c:v>26.84781212569574</c:v>
                </c:pt>
                <c:pt idx="4224">
                  <c:v>26.26611525301856</c:v>
                </c:pt>
                <c:pt idx="4225">
                  <c:v>25.81531885411126</c:v>
                </c:pt>
                <c:pt idx="4226">
                  <c:v>25.46590203596043</c:v>
                </c:pt>
                <c:pt idx="4227">
                  <c:v>25.19502712540523</c:v>
                </c:pt>
                <c:pt idx="4228">
                  <c:v>24.98501641778988</c:v>
                </c:pt>
                <c:pt idx="4229">
                  <c:v>24.82218019682948</c:v>
                </c:pt>
                <c:pt idx="4230">
                  <c:v>24.69591339258834</c:v>
                </c:pt>
                <c:pt idx="4231">
                  <c:v>24.59799832673722</c:v>
                </c:pt>
                <c:pt idx="4232">
                  <c:v>24.52206594475495</c:v>
                </c:pt>
                <c:pt idx="4233">
                  <c:v>24.46317916061505</c:v>
                </c:pt>
                <c:pt idx="4234">
                  <c:v>24.41751042683939</c:v>
                </c:pt>
                <c:pt idx="4235">
                  <c:v>24.38209209494278</c:v>
                </c:pt>
                <c:pt idx="4236">
                  <c:v>24.35462305762272</c:v>
                </c:pt>
                <c:pt idx="4237">
                  <c:v>24.33331893831116</c:v>
                </c:pt>
                <c:pt idx="4238">
                  <c:v>24.31679599312857</c:v>
                </c:pt>
                <c:pt idx="4239">
                  <c:v>24.3039811223551</c:v>
                </c:pt>
                <c:pt idx="4240">
                  <c:v>24.29404210970305</c:v>
                </c:pt>
                <c:pt idx="4241">
                  <c:v>24.28633353659506</c:v>
                </c:pt>
                <c:pt idx="4242">
                  <c:v>24.28035484574742</c:v>
                </c:pt>
                <c:pt idx="4243">
                  <c:v>24.27571782280168</c:v>
                </c:pt>
                <c:pt idx="4244">
                  <c:v>24.27212137961208</c:v>
                </c:pt>
                <c:pt idx="4245">
                  <c:v>24.26933199890073</c:v>
                </c:pt>
                <c:pt idx="4246">
                  <c:v>30.10981198342528</c:v>
                </c:pt>
                <c:pt idx="4247">
                  <c:v>35.96186648922499</c:v>
                </c:pt>
                <c:pt idx="4248">
                  <c:v>41.44803415804908</c:v>
                </c:pt>
                <c:pt idx="4249">
                  <c:v>42.52159385615393</c:v>
                </c:pt>
                <c:pt idx="4250">
                  <c:v>42.10905870865992</c:v>
                </c:pt>
                <c:pt idx="4251">
                  <c:v>41.97161374975923</c:v>
                </c:pt>
                <c:pt idx="4252">
                  <c:v>43.37559574993532</c:v>
                </c:pt>
                <c:pt idx="4253">
                  <c:v>43.14932846280351</c:v>
                </c:pt>
                <c:pt idx="4254">
                  <c:v>42.89072883966401</c:v>
                </c:pt>
                <c:pt idx="4255">
                  <c:v>41.93907367586635</c:v>
                </c:pt>
                <c:pt idx="4256">
                  <c:v>42.03016321369154</c:v>
                </c:pt>
                <c:pt idx="4257">
                  <c:v>40.49413655261871</c:v>
                </c:pt>
                <c:pt idx="4258">
                  <c:v>40.41065161824945</c:v>
                </c:pt>
                <c:pt idx="4259">
                  <c:v>40.27051882298395</c:v>
                </c:pt>
                <c:pt idx="4260">
                  <c:v>32.58188248061641</c:v>
                </c:pt>
                <c:pt idx="4261">
                  <c:v>30.70480303806829</c:v>
                </c:pt>
                <c:pt idx="4262">
                  <c:v>29.25278639661239</c:v>
                </c:pt>
                <c:pt idx="4263">
                  <c:v>28.12889946666921</c:v>
                </c:pt>
                <c:pt idx="4264">
                  <c:v>27.25858720076354</c:v>
                </c:pt>
                <c:pt idx="4265">
                  <c:v>26.58439650491067</c:v>
                </c:pt>
                <c:pt idx="4266">
                  <c:v>26.06198816029115</c:v>
                </c:pt>
                <c:pt idx="4267">
                  <c:v>25.65710481866313</c:v>
                </c:pt>
                <c:pt idx="4268">
                  <c:v>25.3432555028775</c:v>
                </c:pt>
                <c:pt idx="4269">
                  <c:v>25.09994113216795</c:v>
                </c:pt>
                <c:pt idx="4270">
                  <c:v>24.91129098926733</c:v>
                </c:pt>
                <c:pt idx="4271">
                  <c:v>24.7650127696138</c:v>
                </c:pt>
                <c:pt idx="4272">
                  <c:v>24.65158278489097</c:v>
                </c:pt>
                <c:pt idx="4273">
                  <c:v>24.56362060556602</c:v>
                </c:pt>
                <c:pt idx="4274">
                  <c:v>24.49540566404938</c:v>
                </c:pt>
                <c:pt idx="4275">
                  <c:v>24.44250331006782</c:v>
                </c:pt>
                <c:pt idx="4276">
                  <c:v>24.40147536625993</c:v>
                </c:pt>
                <c:pt idx="4277">
                  <c:v>24.3696559877032</c:v>
                </c:pt>
                <c:pt idx="4278">
                  <c:v>24.34497803046332</c:v>
                </c:pt>
                <c:pt idx="4279">
                  <c:v>24.32583851044048</c:v>
                </c:pt>
                <c:pt idx="4280">
                  <c:v>24.31099432987732</c:v>
                </c:pt>
                <c:pt idx="4281">
                  <c:v>24.29948144894624</c:v>
                </c:pt>
                <c:pt idx="4282">
                  <c:v>24.29055222298766</c:v>
                </c:pt>
                <c:pt idx="4283">
                  <c:v>24.28362681798757</c:v>
                </c:pt>
                <c:pt idx="4284">
                  <c:v>24.27825553849422</c:v>
                </c:pt>
                <c:pt idx="4285">
                  <c:v>24.27408961522342</c:v>
                </c:pt>
                <c:pt idx="4286">
                  <c:v>24.2708585515901</c:v>
                </c:pt>
                <c:pt idx="4287">
                  <c:v>24.26835255589172</c:v>
                </c:pt>
                <c:pt idx="4288">
                  <c:v>24.26640891704854</c:v>
                </c:pt>
                <c:pt idx="4289">
                  <c:v>24.2649014384387</c:v>
                </c:pt>
                <c:pt idx="4290">
                  <c:v>24.26373224327282</c:v>
                </c:pt>
                <c:pt idx="4291">
                  <c:v>24.26282541914206</c:v>
                </c:pt>
                <c:pt idx="4292">
                  <c:v>24.26212208891232</c:v>
                </c:pt>
                <c:pt idx="4293">
                  <c:v>24.26157658782177</c:v>
                </c:pt>
                <c:pt idx="4294">
                  <c:v>24.26115349850664</c:v>
                </c:pt>
                <c:pt idx="4295">
                  <c:v>24.26082535140997</c:v>
                </c:pt>
                <c:pt idx="4296">
                  <c:v>24.26057084124523</c:v>
                </c:pt>
                <c:pt idx="4297">
                  <c:v>24.26037344370232</c:v>
                </c:pt>
                <c:pt idx="4298">
                  <c:v>24.26022034257533</c:v>
                </c:pt>
                <c:pt idx="4299">
                  <c:v>24.26010159764983</c:v>
                </c:pt>
                <c:pt idx="4300">
                  <c:v>24.26000949932053</c:v>
                </c:pt>
                <c:pt idx="4301">
                  <c:v>24.25993806803589</c:v>
                </c:pt>
                <c:pt idx="4302">
                  <c:v>24.25988266606919</c:v>
                </c:pt>
                <c:pt idx="4303">
                  <c:v>24.25983969640963</c:v>
                </c:pt>
                <c:pt idx="4304">
                  <c:v>24.25980636922318</c:v>
                </c:pt>
                <c:pt idx="4305">
                  <c:v>24.25978052072022</c:v>
                </c:pt>
                <c:pt idx="4306">
                  <c:v>24.25976047266988</c:v>
                </c:pt>
                <c:pt idx="4307">
                  <c:v>24.25974492343956</c:v>
                </c:pt>
                <c:pt idx="4308">
                  <c:v>24.25973286348555</c:v>
                </c:pt>
                <c:pt idx="4309">
                  <c:v>24.25972350980769</c:v>
                </c:pt>
                <c:pt idx="4310">
                  <c:v>24.25971625511254</c:v>
                </c:pt>
                <c:pt idx="4311">
                  <c:v>24.25971062838446</c:v>
                </c:pt>
                <c:pt idx="4312">
                  <c:v>24.2597062643046</c:v>
                </c:pt>
                <c:pt idx="4313">
                  <c:v>24.25970287953237</c:v>
                </c:pt>
                <c:pt idx="4314">
                  <c:v>24.25970025430929</c:v>
                </c:pt>
                <c:pt idx="4315">
                  <c:v>24.25969821819114</c:v>
                </c:pt>
                <c:pt idx="4316">
                  <c:v>24.25969663898167</c:v>
                </c:pt>
                <c:pt idx="4317">
                  <c:v>24.25969541414973</c:v>
                </c:pt>
                <c:pt idx="4318">
                  <c:v>24.25969446417235</c:v>
                </c:pt>
                <c:pt idx="4319">
                  <c:v>24.25969372737164</c:v>
                </c:pt>
                <c:pt idx="4320">
                  <c:v>24.25969315591038</c:v>
                </c:pt>
                <c:pt idx="4321">
                  <c:v>24.25969271268609</c:v>
                </c:pt>
                <c:pt idx="4322">
                  <c:v>24.25969236892215</c:v>
                </c:pt>
                <c:pt idx="4323">
                  <c:v>24.25969210229947</c:v>
                </c:pt>
                <c:pt idx="4324">
                  <c:v>24.25969189550741</c:v>
                </c:pt>
                <c:pt idx="4325">
                  <c:v>24.25969173511987</c:v>
                </c:pt>
                <c:pt idx="4326">
                  <c:v>24.2596916107236</c:v>
                </c:pt>
                <c:pt idx="4327">
                  <c:v>24.25969151424208</c:v>
                </c:pt>
                <c:pt idx="4328">
                  <c:v>24.25969143941119</c:v>
                </c:pt>
                <c:pt idx="4329">
                  <c:v>24.25969138137249</c:v>
                </c:pt>
                <c:pt idx="4330">
                  <c:v>24.25969133635779</c:v>
                </c:pt>
                <c:pt idx="4331">
                  <c:v>24.25969130144446</c:v>
                </c:pt>
                <c:pt idx="4332">
                  <c:v>24.25969127436575</c:v>
                </c:pt>
                <c:pt idx="4333">
                  <c:v>24.25969125336356</c:v>
                </c:pt>
                <c:pt idx="4334">
                  <c:v>24.25969123707429</c:v>
                </c:pt>
                <c:pt idx="4335">
                  <c:v>24.25969122444037</c:v>
                </c:pt>
                <c:pt idx="4336">
                  <c:v>24.25969121464152</c:v>
                </c:pt>
                <c:pt idx="4337">
                  <c:v>24.25969120704156</c:v>
                </c:pt>
                <c:pt idx="4338">
                  <c:v>24.25969120114704</c:v>
                </c:pt>
                <c:pt idx="4339">
                  <c:v>24.25969119657525</c:v>
                </c:pt>
                <c:pt idx="4340">
                  <c:v>24.25969119302939</c:v>
                </c:pt>
                <c:pt idx="4341">
                  <c:v>24.25969119027922</c:v>
                </c:pt>
                <c:pt idx="4342">
                  <c:v>24.2596911881462</c:v>
                </c:pt>
                <c:pt idx="4343">
                  <c:v>24.25969118649183</c:v>
                </c:pt>
                <c:pt idx="4344">
                  <c:v>24.2596911852087</c:v>
                </c:pt>
                <c:pt idx="4345">
                  <c:v>24.25969118421352</c:v>
                </c:pt>
                <c:pt idx="4346">
                  <c:v>24.25969118344165</c:v>
                </c:pt>
                <c:pt idx="4347">
                  <c:v>24.25969118284299</c:v>
                </c:pt>
                <c:pt idx="4348">
                  <c:v>24.25969118237867</c:v>
                </c:pt>
                <c:pt idx="4349">
                  <c:v>24.25969118201854</c:v>
                </c:pt>
                <c:pt idx="4350">
                  <c:v>24.25969118173923</c:v>
                </c:pt>
                <c:pt idx="4351">
                  <c:v>24.2596911815226</c:v>
                </c:pt>
                <c:pt idx="4352">
                  <c:v>24.25969118135458</c:v>
                </c:pt>
                <c:pt idx="4353">
                  <c:v>24.25969118122427</c:v>
                </c:pt>
                <c:pt idx="4354">
                  <c:v>24.25969118112319</c:v>
                </c:pt>
                <c:pt idx="4355">
                  <c:v>24.2596911810448</c:v>
                </c:pt>
                <c:pt idx="4356">
                  <c:v>24.259691180984</c:v>
                </c:pt>
                <c:pt idx="4357">
                  <c:v>24.25969118093684</c:v>
                </c:pt>
                <c:pt idx="4358">
                  <c:v>24.25969118090027</c:v>
                </c:pt>
                <c:pt idx="4359">
                  <c:v>24.2596911808719</c:v>
                </c:pt>
                <c:pt idx="4360">
                  <c:v>24.2596911808499</c:v>
                </c:pt>
                <c:pt idx="4361">
                  <c:v>24.25969118083283</c:v>
                </c:pt>
                <c:pt idx="4362">
                  <c:v>24.25969118081959</c:v>
                </c:pt>
                <c:pt idx="4363">
                  <c:v>24.25969118080933</c:v>
                </c:pt>
                <c:pt idx="4364">
                  <c:v>41.995</c:v>
                </c:pt>
                <c:pt idx="4365">
                  <c:v>38.88385670513018</c:v>
                </c:pt>
                <c:pt idx="4366">
                  <c:v>37.5054569888933</c:v>
                </c:pt>
                <c:pt idx="4367">
                  <c:v>37.93524896870831</c:v>
                </c:pt>
                <c:pt idx="4368">
                  <c:v>38.90291868107167</c:v>
                </c:pt>
                <c:pt idx="4369">
                  <c:v>39.77047866980504</c:v>
                </c:pt>
                <c:pt idx="4370">
                  <c:v>40.55552297133464</c:v>
                </c:pt>
                <c:pt idx="4371">
                  <c:v>41.37322240052199</c:v>
                </c:pt>
                <c:pt idx="4372">
                  <c:v>41.87756709345319</c:v>
                </c:pt>
                <c:pt idx="4373">
                  <c:v>42.37064743467067</c:v>
                </c:pt>
                <c:pt idx="4374">
                  <c:v>41.18666396213813</c:v>
                </c:pt>
                <c:pt idx="4375">
                  <c:v>41.19044055227472</c:v>
                </c:pt>
                <c:pt idx="4376">
                  <c:v>41.16042753488635</c:v>
                </c:pt>
                <c:pt idx="4377">
                  <c:v>40.83974107423359</c:v>
                </c:pt>
                <c:pt idx="4378">
                  <c:v>40.41417117061253</c:v>
                </c:pt>
                <c:pt idx="4379">
                  <c:v>40.58924374446874</c:v>
                </c:pt>
                <c:pt idx="4380">
                  <c:v>42.89831385062446</c:v>
                </c:pt>
                <c:pt idx="4381">
                  <c:v>44.95891028573433</c:v>
                </c:pt>
                <c:pt idx="4382">
                  <c:v>52.00980116661291</c:v>
                </c:pt>
                <c:pt idx="4383">
                  <c:v>53.33968650472754</c:v>
                </c:pt>
                <c:pt idx="4384">
                  <c:v>52.87912373724082</c:v>
                </c:pt>
                <c:pt idx="4385">
                  <c:v>55.80873763839789</c:v>
                </c:pt>
                <c:pt idx="4386">
                  <c:v>52.41967033190561</c:v>
                </c:pt>
                <c:pt idx="4387">
                  <c:v>44.90706586469462</c:v>
                </c:pt>
                <c:pt idx="4388">
                  <c:v>38.29300839388927</c:v>
                </c:pt>
                <c:pt idx="4389">
                  <c:v>35.00158346560227</c:v>
                </c:pt>
                <c:pt idx="4390">
                  <c:v>37.86684581003984</c:v>
                </c:pt>
                <c:pt idx="4391">
                  <c:v>37.24250845133502</c:v>
                </c:pt>
                <c:pt idx="4392">
                  <c:v>37.23728671490716</c:v>
                </c:pt>
                <c:pt idx="4393">
                  <c:v>37.45406408398377</c:v>
                </c:pt>
                <c:pt idx="4394">
                  <c:v>37.61621008521756</c:v>
                </c:pt>
                <c:pt idx="4395">
                  <c:v>37.64266255668956</c:v>
                </c:pt>
                <c:pt idx="4396">
                  <c:v>37.61591619345627</c:v>
                </c:pt>
                <c:pt idx="4397">
                  <c:v>37.68563530721805</c:v>
                </c:pt>
                <c:pt idx="4398">
                  <c:v>37.53045108026132</c:v>
                </c:pt>
                <c:pt idx="4399">
                  <c:v>37.24159717693888</c:v>
                </c:pt>
                <c:pt idx="4400">
                  <c:v>37.21343638336661</c:v>
                </c:pt>
                <c:pt idx="4401">
                  <c:v>37.13286084564391</c:v>
                </c:pt>
                <c:pt idx="4402">
                  <c:v>37.15000218210273</c:v>
                </c:pt>
                <c:pt idx="4403">
                  <c:v>37.13122557587271</c:v>
                </c:pt>
                <c:pt idx="4404">
                  <c:v>37.78981038513086</c:v>
                </c:pt>
                <c:pt idx="4405">
                  <c:v>39.19200129713014</c:v>
                </c:pt>
                <c:pt idx="4406">
                  <c:v>42.30922782937059</c:v>
                </c:pt>
                <c:pt idx="4407">
                  <c:v>47.88336397892935</c:v>
                </c:pt>
                <c:pt idx="4408">
                  <c:v>55.48553272209072</c:v>
                </c:pt>
                <c:pt idx="4409">
                  <c:v>58.46852314584832</c:v>
                </c:pt>
                <c:pt idx="4410">
                  <c:v>63.99987284604586</c:v>
                </c:pt>
                <c:pt idx="4411">
                  <c:v>56.16207239959992</c:v>
                </c:pt>
                <c:pt idx="4412">
                  <c:v>50.28515642039646</c:v>
                </c:pt>
                <c:pt idx="4413">
                  <c:v>43.96168240013372</c:v>
                </c:pt>
                <c:pt idx="4414">
                  <c:v>40.62075262348906</c:v>
                </c:pt>
                <c:pt idx="4415">
                  <c:v>40.7146450076258</c:v>
                </c:pt>
                <c:pt idx="4416">
                  <c:v>41.78311041160634</c:v>
                </c:pt>
                <c:pt idx="4417">
                  <c:v>43.26280957475913</c:v>
                </c:pt>
                <c:pt idx="4418">
                  <c:v>43.15469029173308</c:v>
                </c:pt>
                <c:pt idx="4419">
                  <c:v>43.18834225357254</c:v>
                </c:pt>
                <c:pt idx="4420">
                  <c:v>43.46169240213703</c:v>
                </c:pt>
                <c:pt idx="4421">
                  <c:v>43.91912315871021</c:v>
                </c:pt>
                <c:pt idx="4422">
                  <c:v>44.25061631414761</c:v>
                </c:pt>
                <c:pt idx="4423">
                  <c:v>44.56811570722133</c:v>
                </c:pt>
                <c:pt idx="4424">
                  <c:v>44.47210126576896</c:v>
                </c:pt>
                <c:pt idx="4425">
                  <c:v>44.21613419621281</c:v>
                </c:pt>
                <c:pt idx="4426">
                  <c:v>43.716240982732</c:v>
                </c:pt>
                <c:pt idx="4427">
                  <c:v>44.15812930412182</c:v>
                </c:pt>
                <c:pt idx="4428">
                  <c:v>46.49989702963209</c:v>
                </c:pt>
                <c:pt idx="4429">
                  <c:v>49.82780901633377</c:v>
                </c:pt>
                <c:pt idx="4430">
                  <c:v>52.73698885026771</c:v>
                </c:pt>
                <c:pt idx="4431">
                  <c:v>57.85491163932153</c:v>
                </c:pt>
                <c:pt idx="4432">
                  <c:v>62.95202471098285</c:v>
                </c:pt>
                <c:pt idx="4433">
                  <c:v>68.44577179351018</c:v>
                </c:pt>
                <c:pt idx="4434">
                  <c:v>68.91731066710686</c:v>
                </c:pt>
                <c:pt idx="4435">
                  <c:v>61.46322682634274</c:v>
                </c:pt>
                <c:pt idx="4436">
                  <c:v>51.40440182648615</c:v>
                </c:pt>
                <c:pt idx="4437">
                  <c:v>43.91353278646647</c:v>
                </c:pt>
                <c:pt idx="4438">
                  <c:v>39.75590921990248</c:v>
                </c:pt>
                <c:pt idx="4439">
                  <c:v>39.8106343837088</c:v>
                </c:pt>
                <c:pt idx="4440">
                  <c:v>40.52039732521102</c:v>
                </c:pt>
                <c:pt idx="4441">
                  <c:v>41.82105417186182</c:v>
                </c:pt>
                <c:pt idx="4442">
                  <c:v>42.8251964950261</c:v>
                </c:pt>
                <c:pt idx="4443">
                  <c:v>42.33892391765224</c:v>
                </c:pt>
                <c:pt idx="4444">
                  <c:v>41.7826810169141</c:v>
                </c:pt>
                <c:pt idx="4445">
                  <c:v>42.76391267432717</c:v>
                </c:pt>
                <c:pt idx="4446">
                  <c:v>42.19824352156997</c:v>
                </c:pt>
                <c:pt idx="4447">
                  <c:v>41.8517057338515</c:v>
                </c:pt>
                <c:pt idx="4448">
                  <c:v>43.34877908568593</c:v>
                </c:pt>
                <c:pt idx="4449">
                  <c:v>43.02663101256113</c:v>
                </c:pt>
                <c:pt idx="4450">
                  <c:v>42.34493951991778</c:v>
                </c:pt>
                <c:pt idx="4451">
                  <c:v>42.0330737409104</c:v>
                </c:pt>
                <c:pt idx="4452">
                  <c:v>43.524933977539</c:v>
                </c:pt>
                <c:pt idx="4453">
                  <c:v>47.80444356168551</c:v>
                </c:pt>
                <c:pt idx="4454">
                  <c:v>59.50537057418475</c:v>
                </c:pt>
                <c:pt idx="4455">
                  <c:v>73.77034714053934</c:v>
                </c:pt>
                <c:pt idx="4456">
                  <c:v>56.88864831106402</c:v>
                </c:pt>
                <c:pt idx="4457">
                  <c:v>44.00131930046242</c:v>
                </c:pt>
                <c:pt idx="4458">
                  <c:v>34.10325673985747</c:v>
                </c:pt>
                <c:pt idx="4459">
                  <c:v>31.8809335723918</c:v>
                </c:pt>
                <c:pt idx="4460">
                  <c:v>30.16269937373868</c:v>
                </c:pt>
                <c:pt idx="4461">
                  <c:v>28.83325739630097</c:v>
                </c:pt>
                <c:pt idx="4462">
                  <c:v>27.804066922113</c:v>
                </c:pt>
                <c:pt idx="4463">
                  <c:v>35.65890549869724</c:v>
                </c:pt>
                <c:pt idx="4464">
                  <c:v>42.81590920156016</c:v>
                </c:pt>
                <c:pt idx="4465">
                  <c:v>43.73462413356776</c:v>
                </c:pt>
                <c:pt idx="4466">
                  <c:v>44.91029008800444</c:v>
                </c:pt>
                <c:pt idx="4467">
                  <c:v>46.21059565175632</c:v>
                </c:pt>
                <c:pt idx="4468">
                  <c:v>47.47477719627474</c:v>
                </c:pt>
                <c:pt idx="4469">
                  <c:v>48.4659820863781</c:v>
                </c:pt>
                <c:pt idx="4470">
                  <c:v>49.24794379444031</c:v>
                </c:pt>
                <c:pt idx="4471">
                  <c:v>49.61977052922594</c:v>
                </c:pt>
                <c:pt idx="4472">
                  <c:v>49.45890067573561</c:v>
                </c:pt>
                <c:pt idx="4473">
                  <c:v>49.32567143202036</c:v>
                </c:pt>
                <c:pt idx="4474">
                  <c:v>49.17330513535843</c:v>
                </c:pt>
                <c:pt idx="4475">
                  <c:v>49.28602085721365</c:v>
                </c:pt>
                <c:pt idx="4476">
                  <c:v>50.4054618984427</c:v>
                </c:pt>
                <c:pt idx="4477">
                  <c:v>52.8221579394497</c:v>
                </c:pt>
                <c:pt idx="4478">
                  <c:v>56.33164390257183</c:v>
                </c:pt>
                <c:pt idx="4479">
                  <c:v>58.04487549389057</c:v>
                </c:pt>
                <c:pt idx="4480">
                  <c:v>60.8099564310937</c:v>
                </c:pt>
                <c:pt idx="4481">
                  <c:v>59.5998691913193</c:v>
                </c:pt>
                <c:pt idx="4482">
                  <c:v>56.78507220798247</c:v>
                </c:pt>
                <c:pt idx="4483">
                  <c:v>54.20525214587327</c:v>
                </c:pt>
                <c:pt idx="4484">
                  <c:v>51.78249328791998</c:v>
                </c:pt>
                <c:pt idx="4485">
                  <c:v>49.16764878199194</c:v>
                </c:pt>
                <c:pt idx="4486">
                  <c:v>46.86108100540746</c:v>
                </c:pt>
                <c:pt idx="4487">
                  <c:v>45.71042745011553</c:v>
                </c:pt>
                <c:pt idx="4488">
                  <c:v>45.2712715400773</c:v>
                </c:pt>
                <c:pt idx="4489">
                  <c:v>45.42996728289341</c:v>
                </c:pt>
                <c:pt idx="4490">
                  <c:v>45.84041038376836</c:v>
                </c:pt>
                <c:pt idx="4491">
                  <c:v>46.3237031599868</c:v>
                </c:pt>
                <c:pt idx="4492">
                  <c:v>46.48393435753228</c:v>
                </c:pt>
                <c:pt idx="4493">
                  <c:v>46.33026158372579</c:v>
                </c:pt>
                <c:pt idx="4494">
                  <c:v>46.40285397888493</c:v>
                </c:pt>
                <c:pt idx="4495">
                  <c:v>46.36527444243902</c:v>
                </c:pt>
                <c:pt idx="4496">
                  <c:v>46.70168917551167</c:v>
                </c:pt>
                <c:pt idx="4497">
                  <c:v>46.33921499493597</c:v>
                </c:pt>
                <c:pt idx="4498">
                  <c:v>45.89658958073419</c:v>
                </c:pt>
                <c:pt idx="4499">
                  <c:v>45.98889017998197</c:v>
                </c:pt>
                <c:pt idx="4500">
                  <c:v>49.02378840997555</c:v>
                </c:pt>
                <c:pt idx="4501">
                  <c:v>54.75454329435907</c:v>
                </c:pt>
                <c:pt idx="4502">
                  <c:v>59.81892464911126</c:v>
                </c:pt>
                <c:pt idx="4503">
                  <c:v>64.05634331185094</c:v>
                </c:pt>
                <c:pt idx="4504">
                  <c:v>68.89576319372348</c:v>
                </c:pt>
                <c:pt idx="4505">
                  <c:v>75.03683981480445</c:v>
                </c:pt>
                <c:pt idx="4506">
                  <c:v>78.90318903036673</c:v>
                </c:pt>
                <c:pt idx="4507">
                  <c:v>77.11187109651183</c:v>
                </c:pt>
                <c:pt idx="4508">
                  <c:v>77.31693941735835</c:v>
                </c:pt>
                <c:pt idx="4509">
                  <c:v>68.85490241182372</c:v>
                </c:pt>
                <c:pt idx="4510">
                  <c:v>59.46139538203738</c:v>
                </c:pt>
                <c:pt idx="4511">
                  <c:v>54.21025896543257</c:v>
                </c:pt>
                <c:pt idx="4512">
                  <c:v>51.17947232258324</c:v>
                </c:pt>
                <c:pt idx="4513">
                  <c:v>49.52219690704093</c:v>
                </c:pt>
                <c:pt idx="4514">
                  <c:v>48.65734669558736</c:v>
                </c:pt>
                <c:pt idx="4515">
                  <c:v>47.86031318995192</c:v>
                </c:pt>
                <c:pt idx="4516">
                  <c:v>47.37696919793832</c:v>
                </c:pt>
                <c:pt idx="4517">
                  <c:v>47.08933279145828</c:v>
                </c:pt>
                <c:pt idx="4518">
                  <c:v>47.33333632617848</c:v>
                </c:pt>
                <c:pt idx="4519">
                  <c:v>47.34266562588144</c:v>
                </c:pt>
                <c:pt idx="4520">
                  <c:v>46.90084076160639</c:v>
                </c:pt>
                <c:pt idx="4521">
                  <c:v>46.99614358697537</c:v>
                </c:pt>
                <c:pt idx="4522">
                  <c:v>45.96968015042957</c:v>
                </c:pt>
                <c:pt idx="4523">
                  <c:v>46.66738804913887</c:v>
                </c:pt>
                <c:pt idx="4524">
                  <c:v>50.65151680441154</c:v>
                </c:pt>
                <c:pt idx="4525">
                  <c:v>55.63226915449033</c:v>
                </c:pt>
                <c:pt idx="4526">
                  <c:v>60.45811606171919</c:v>
                </c:pt>
                <c:pt idx="4527">
                  <c:v>65.52439476773753</c:v>
                </c:pt>
                <c:pt idx="4528">
                  <c:v>72.15396540512017</c:v>
                </c:pt>
                <c:pt idx="4529">
                  <c:v>79.31729246875252</c:v>
                </c:pt>
                <c:pt idx="4530">
                  <c:v>84.0322848142732</c:v>
                </c:pt>
                <c:pt idx="4531">
                  <c:v>61.28077144373952</c:v>
                </c:pt>
                <c:pt idx="4532">
                  <c:v>62.03205370048676</c:v>
                </c:pt>
                <c:pt idx="4533">
                  <c:v>56.36297849830171</c:v>
                </c:pt>
                <c:pt idx="4534">
                  <c:v>49.92480217676518</c:v>
                </c:pt>
                <c:pt idx="4535">
                  <c:v>47.39148775055708</c:v>
                </c:pt>
                <c:pt idx="4536">
                  <c:v>46.58313051326392</c:v>
                </c:pt>
                <c:pt idx="4537">
                  <c:v>46.6337383059493</c:v>
                </c:pt>
                <c:pt idx="4538">
                  <c:v>47.07637345958126</c:v>
                </c:pt>
                <c:pt idx="4539">
                  <c:v>47.6175113703833</c:v>
                </c:pt>
                <c:pt idx="4540">
                  <c:v>48.22328600377445</c:v>
                </c:pt>
                <c:pt idx="4541">
                  <c:v>48.70317732953625</c:v>
                </c:pt>
                <c:pt idx="4542">
                  <c:v>49.25565340692088</c:v>
                </c:pt>
                <c:pt idx="4543">
                  <c:v>38.14490250654544</c:v>
                </c:pt>
                <c:pt idx="4544">
                  <c:v>42.40231784692517</c:v>
                </c:pt>
                <c:pt idx="4545">
                  <c:v>44.26468729779463</c:v>
                </c:pt>
                <c:pt idx="4546">
                  <c:v>45.44134146109889</c:v>
                </c:pt>
                <c:pt idx="4547">
                  <c:v>46.45590092726395</c:v>
                </c:pt>
                <c:pt idx="4548">
                  <c:v>48.14665760968055</c:v>
                </c:pt>
                <c:pt idx="4549">
                  <c:v>52.18087286834701</c:v>
                </c:pt>
                <c:pt idx="4550">
                  <c:v>55.66508657273781</c:v>
                </c:pt>
                <c:pt idx="4551">
                  <c:v>57.59628407790942</c:v>
                </c:pt>
                <c:pt idx="4552">
                  <c:v>59.28178627674868</c:v>
                </c:pt>
                <c:pt idx="4553">
                  <c:v>57.99946637245262</c:v>
                </c:pt>
                <c:pt idx="4554">
                  <c:v>58.97300245771806</c:v>
                </c:pt>
                <c:pt idx="4555">
                  <c:v>62.27002898597644</c:v>
                </c:pt>
                <c:pt idx="4556">
                  <c:v>58.23057440539431</c:v>
                </c:pt>
                <c:pt idx="4557">
                  <c:v>50.99797328146434</c:v>
                </c:pt>
                <c:pt idx="4558">
                  <c:v>48.8041502626073</c:v>
                </c:pt>
                <c:pt idx="4559">
                  <c:v>45.28107386319832</c:v>
                </c:pt>
                <c:pt idx="4560">
                  <c:v>44.40272655936755</c:v>
                </c:pt>
                <c:pt idx="4561">
                  <c:v>44.73432209220764</c:v>
                </c:pt>
                <c:pt idx="4562">
                  <c:v>45.39178132248134</c:v>
                </c:pt>
                <c:pt idx="4563">
                  <c:v>46.90574081071904</c:v>
                </c:pt>
                <c:pt idx="4564">
                  <c:v>48.54653606823289</c:v>
                </c:pt>
                <c:pt idx="4565">
                  <c:v>49.49443973055747</c:v>
                </c:pt>
                <c:pt idx="4566">
                  <c:v>49.84116378980217</c:v>
                </c:pt>
                <c:pt idx="4567">
                  <c:v>49.72487875541964</c:v>
                </c:pt>
                <c:pt idx="4568">
                  <c:v>49.7891585403801</c:v>
                </c:pt>
                <c:pt idx="4569">
                  <c:v>50.01233352406231</c:v>
                </c:pt>
                <c:pt idx="4570">
                  <c:v>50.04580653199503</c:v>
                </c:pt>
                <c:pt idx="4571">
                  <c:v>49.90963367186303</c:v>
                </c:pt>
                <c:pt idx="4572">
                  <c:v>50.19340363816835</c:v>
                </c:pt>
                <c:pt idx="4573">
                  <c:v>53.19896675782472</c:v>
                </c:pt>
                <c:pt idx="4574">
                  <c:v>56.61744327922687</c:v>
                </c:pt>
                <c:pt idx="4575">
                  <c:v>63.9027339945909</c:v>
                </c:pt>
                <c:pt idx="4576">
                  <c:v>69.47923350425347</c:v>
                </c:pt>
                <c:pt idx="4577">
                  <c:v>66.33881603441827</c:v>
                </c:pt>
                <c:pt idx="4578">
                  <c:v>71.07565139080077</c:v>
                </c:pt>
                <c:pt idx="4579">
                  <c:v>81.4315458559324</c:v>
                </c:pt>
                <c:pt idx="4580">
                  <c:v>74.48940907670489</c:v>
                </c:pt>
                <c:pt idx="4581">
                  <c:v>74.68260547681383</c:v>
                </c:pt>
                <c:pt idx="4582">
                  <c:v>66.34243716718565</c:v>
                </c:pt>
                <c:pt idx="4583">
                  <c:v>57.60225287159662</c:v>
                </c:pt>
                <c:pt idx="4584">
                  <c:v>53.30120730895382</c:v>
                </c:pt>
                <c:pt idx="4585">
                  <c:v>51.52488544234163</c:v>
                </c:pt>
                <c:pt idx="4586">
                  <c:v>50.6366331329763</c:v>
                </c:pt>
                <c:pt idx="4587">
                  <c:v>50.44108019187797</c:v>
                </c:pt>
                <c:pt idx="4588">
                  <c:v>50.72810493004905</c:v>
                </c:pt>
                <c:pt idx="4589">
                  <c:v>50.64097147112967</c:v>
                </c:pt>
                <c:pt idx="4590">
                  <c:v>50.29752785478533</c:v>
                </c:pt>
                <c:pt idx="4591">
                  <c:v>49.793010879974</c:v>
                </c:pt>
                <c:pt idx="4592">
                  <c:v>49.19676529467307</c:v>
                </c:pt>
                <c:pt idx="4593">
                  <c:v>48.99787915429418</c:v>
                </c:pt>
                <c:pt idx="4594">
                  <c:v>49.21105184162042</c:v>
                </c:pt>
                <c:pt idx="4595">
                  <c:v>49.7236904868403</c:v>
                </c:pt>
                <c:pt idx="4596">
                  <c:v>51.37410837501778</c:v>
                </c:pt>
                <c:pt idx="4597">
                  <c:v>54.87293713190861</c:v>
                </c:pt>
                <c:pt idx="4598">
                  <c:v>59.23947744931084</c:v>
                </c:pt>
                <c:pt idx="4599">
                  <c:v>63.48649509025539</c:v>
                </c:pt>
                <c:pt idx="4600">
                  <c:v>66.63510362402266</c:v>
                </c:pt>
                <c:pt idx="4601">
                  <c:v>68.19521869209234</c:v>
                </c:pt>
                <c:pt idx="4602">
                  <c:v>70.06038133089892</c:v>
                </c:pt>
                <c:pt idx="4603">
                  <c:v>67.98480708001028</c:v>
                </c:pt>
                <c:pt idx="4604">
                  <c:v>69.08916880852284</c:v>
                </c:pt>
                <c:pt idx="4605">
                  <c:v>62.10285377763738</c:v>
                </c:pt>
                <c:pt idx="4606">
                  <c:v>55.67535814897</c:v>
                </c:pt>
                <c:pt idx="4607">
                  <c:v>49.68660623712633</c:v>
                </c:pt>
                <c:pt idx="4608">
                  <c:v>47.47346005352964</c:v>
                </c:pt>
                <c:pt idx="4609">
                  <c:v>46.93200571288466</c:v>
                </c:pt>
                <c:pt idx="4610">
                  <c:v>46.94258253861999</c:v>
                </c:pt>
                <c:pt idx="4611">
                  <c:v>47.56256141545167</c:v>
                </c:pt>
                <c:pt idx="4612">
                  <c:v>48.78776499627568</c:v>
                </c:pt>
                <c:pt idx="4613">
                  <c:v>49.82786461528799</c:v>
                </c:pt>
                <c:pt idx="4614">
                  <c:v>50.79228898725224</c:v>
                </c:pt>
                <c:pt idx="4615">
                  <c:v>51.6163542785021</c:v>
                </c:pt>
                <c:pt idx="4616">
                  <c:v>52.58049394991464</c:v>
                </c:pt>
                <c:pt idx="4617">
                  <c:v>53.06120539350823</c:v>
                </c:pt>
                <c:pt idx="4618">
                  <c:v>53.4612031043255</c:v>
                </c:pt>
                <c:pt idx="4619">
                  <c:v>53.78516207336673</c:v>
                </c:pt>
                <c:pt idx="4620">
                  <c:v>54.75727009059825</c:v>
                </c:pt>
                <c:pt idx="4621">
                  <c:v>57.61786148974147</c:v>
                </c:pt>
                <c:pt idx="4622">
                  <c:v>65.14291034929354</c:v>
                </c:pt>
                <c:pt idx="4623">
                  <c:v>64.66161146447788</c:v>
                </c:pt>
                <c:pt idx="4624">
                  <c:v>73.12541771147342</c:v>
                </c:pt>
                <c:pt idx="4625">
                  <c:v>85.3257003034052</c:v>
                </c:pt>
                <c:pt idx="4626">
                  <c:v>66.63655810859775</c:v>
                </c:pt>
                <c:pt idx="4627">
                  <c:v>76.8613620418794</c:v>
                </c:pt>
                <c:pt idx="4628">
                  <c:v>80.66999096432915</c:v>
                </c:pt>
                <c:pt idx="4629">
                  <c:v>77.49265857398413</c:v>
                </c:pt>
                <c:pt idx="4630">
                  <c:v>70.61824347622593</c:v>
                </c:pt>
                <c:pt idx="4631">
                  <c:v>62.86638567688622</c:v>
                </c:pt>
                <c:pt idx="4632">
                  <c:v>59.29021044633876</c:v>
                </c:pt>
                <c:pt idx="4633">
                  <c:v>58.35181349870766</c:v>
                </c:pt>
                <c:pt idx="4634">
                  <c:v>58.67091916024223</c:v>
                </c:pt>
                <c:pt idx="4635">
                  <c:v>59.5525076760624</c:v>
                </c:pt>
                <c:pt idx="4636">
                  <c:v>60.10943003928151</c:v>
                </c:pt>
                <c:pt idx="4637">
                  <c:v>61.36526836322172</c:v>
                </c:pt>
                <c:pt idx="4638">
                  <c:v>61.4353598439777</c:v>
                </c:pt>
                <c:pt idx="4639">
                  <c:v>61.38831647651968</c:v>
                </c:pt>
                <c:pt idx="4640">
                  <c:v>61.31097008957385</c:v>
                </c:pt>
                <c:pt idx="4641">
                  <c:v>61.07763506949971</c:v>
                </c:pt>
                <c:pt idx="4642">
                  <c:v>61.20284168083006</c:v>
                </c:pt>
                <c:pt idx="4643">
                  <c:v>61.3879184978783</c:v>
                </c:pt>
                <c:pt idx="4644">
                  <c:v>62.70162640722802</c:v>
                </c:pt>
                <c:pt idx="4645">
                  <c:v>64.34969980803445</c:v>
                </c:pt>
                <c:pt idx="4646">
                  <c:v>71.43151234713765</c:v>
                </c:pt>
                <c:pt idx="4647">
                  <c:v>79.73515092527216</c:v>
                </c:pt>
                <c:pt idx="4648">
                  <c:v>87.30290786528218</c:v>
                </c:pt>
                <c:pt idx="4649">
                  <c:v>57.60461468014778</c:v>
                </c:pt>
                <c:pt idx="4650">
                  <c:v>72.9709831311927</c:v>
                </c:pt>
                <c:pt idx="4651">
                  <c:v>81.63706132104752</c:v>
                </c:pt>
                <c:pt idx="4652">
                  <c:v>75.96197865116947</c:v>
                </c:pt>
                <c:pt idx="4653">
                  <c:v>77.87084893762423</c:v>
                </c:pt>
                <c:pt idx="4654">
                  <c:v>72.05814036173875</c:v>
                </c:pt>
                <c:pt idx="4655">
                  <c:v>64.19094966204893</c:v>
                </c:pt>
                <c:pt idx="4656">
                  <c:v>60.7024363629051</c:v>
                </c:pt>
                <c:pt idx="4657">
                  <c:v>60.01513468056321</c:v>
                </c:pt>
                <c:pt idx="4658">
                  <c:v>60.66150391592077</c:v>
                </c:pt>
                <c:pt idx="4659">
                  <c:v>61.84201093244194</c:v>
                </c:pt>
                <c:pt idx="4660">
                  <c:v>62.29299982586136</c:v>
                </c:pt>
                <c:pt idx="4661">
                  <c:v>62.81202646249077</c:v>
                </c:pt>
                <c:pt idx="4662">
                  <c:v>63.05397402079964</c:v>
                </c:pt>
                <c:pt idx="4663">
                  <c:v>63.86147636534198</c:v>
                </c:pt>
                <c:pt idx="4664">
                  <c:v>64.11024666389042</c:v>
                </c:pt>
                <c:pt idx="4665">
                  <c:v>63.85786431887821</c:v>
                </c:pt>
                <c:pt idx="4666">
                  <c:v>63.32080430356034</c:v>
                </c:pt>
                <c:pt idx="4667">
                  <c:v>63.54916383126793</c:v>
                </c:pt>
                <c:pt idx="4668">
                  <c:v>64.67495212938009</c:v>
                </c:pt>
                <c:pt idx="4669">
                  <c:v>68.5652447816076</c:v>
                </c:pt>
                <c:pt idx="4670">
                  <c:v>71.82225372844179</c:v>
                </c:pt>
                <c:pt idx="4671">
                  <c:v>76.80321894560367</c:v>
                </c:pt>
                <c:pt idx="4672">
                  <c:v>82.97336959199861</c:v>
                </c:pt>
                <c:pt idx="4673">
                  <c:v>74.97025424423694</c:v>
                </c:pt>
                <c:pt idx="4674">
                  <c:v>84.31224853318606</c:v>
                </c:pt>
                <c:pt idx="4675">
                  <c:v>66.39896925775604</c:v>
                </c:pt>
                <c:pt idx="4676">
                  <c:v>71.70814266818084</c:v>
                </c:pt>
                <c:pt idx="4677">
                  <c:v>73.46064900204517</c:v>
                </c:pt>
                <c:pt idx="4678">
                  <c:v>66.72544753027945</c:v>
                </c:pt>
                <c:pt idx="4679">
                  <c:v>59.58876028767854</c:v>
                </c:pt>
                <c:pt idx="4680">
                  <c:v>56.31852282994105</c:v>
                </c:pt>
                <c:pt idx="4681">
                  <c:v>55.63775851980144</c:v>
                </c:pt>
                <c:pt idx="4682">
                  <c:v>55.6695188563575</c:v>
                </c:pt>
                <c:pt idx="4683">
                  <c:v>55.83341835781712</c:v>
                </c:pt>
                <c:pt idx="4684">
                  <c:v>55.96984250020682</c:v>
                </c:pt>
                <c:pt idx="4685">
                  <c:v>56.12847753234942</c:v>
                </c:pt>
                <c:pt idx="4686">
                  <c:v>56.35641298742733</c:v>
                </c:pt>
                <c:pt idx="4687">
                  <c:v>56.53638649120762</c:v>
                </c:pt>
                <c:pt idx="4688">
                  <c:v>56.6586283026016</c:v>
                </c:pt>
                <c:pt idx="4689">
                  <c:v>56.73326681398813</c:v>
                </c:pt>
                <c:pt idx="4690">
                  <c:v>56.92746672932925</c:v>
                </c:pt>
                <c:pt idx="4691">
                  <c:v>56.99780061136952</c:v>
                </c:pt>
                <c:pt idx="4692">
                  <c:v>57.7184347204213</c:v>
                </c:pt>
                <c:pt idx="4693">
                  <c:v>60.4678328450092</c:v>
                </c:pt>
                <c:pt idx="4694">
                  <c:v>65.04997424280762</c:v>
                </c:pt>
                <c:pt idx="4695">
                  <c:v>64.44969742238937</c:v>
                </c:pt>
                <c:pt idx="4696">
                  <c:v>65.28219651667051</c:v>
                </c:pt>
                <c:pt idx="4697">
                  <c:v>65.01357312885179</c:v>
                </c:pt>
                <c:pt idx="4698">
                  <c:v>61.33518936788077</c:v>
                </c:pt>
                <c:pt idx="4699">
                  <c:v>58.65001074060539</c:v>
                </c:pt>
                <c:pt idx="4700">
                  <c:v>56.57716883437964</c:v>
                </c:pt>
                <c:pt idx="4701">
                  <c:v>54.9784143947099</c:v>
                </c:pt>
                <c:pt idx="4702">
                  <c:v>53.95957097058612</c:v>
                </c:pt>
                <c:pt idx="4703">
                  <c:v>53.1364969877464</c:v>
                </c:pt>
                <c:pt idx="4704">
                  <c:v>52.81734117428298</c:v>
                </c:pt>
                <c:pt idx="4705">
                  <c:v>52.88316949958703</c:v>
                </c:pt>
                <c:pt idx="4706">
                  <c:v>53.29554987872542</c:v>
                </c:pt>
                <c:pt idx="4707">
                  <c:v>53.80651487144963</c:v>
                </c:pt>
                <c:pt idx="4708">
                  <c:v>54.26330923942605</c:v>
                </c:pt>
                <c:pt idx="4709">
                  <c:v>54.46269509891935</c:v>
                </c:pt>
                <c:pt idx="4710">
                  <c:v>54.38111422071854</c:v>
                </c:pt>
                <c:pt idx="4711">
                  <c:v>53.87600579184094</c:v>
                </c:pt>
                <c:pt idx="4712">
                  <c:v>53.31621914835056</c:v>
                </c:pt>
                <c:pt idx="4713">
                  <c:v>52.84719568995916</c:v>
                </c:pt>
                <c:pt idx="4714">
                  <c:v>52.31098471387505</c:v>
                </c:pt>
                <c:pt idx="4715">
                  <c:v>51.75407891840236</c:v>
                </c:pt>
                <c:pt idx="4716">
                  <c:v>51.60571368326163</c:v>
                </c:pt>
                <c:pt idx="4717">
                  <c:v>54.45296010046611</c:v>
                </c:pt>
                <c:pt idx="4718">
                  <c:v>60.45872495724637</c:v>
                </c:pt>
                <c:pt idx="4719">
                  <c:v>67.08383205605028</c:v>
                </c:pt>
                <c:pt idx="4720">
                  <c:v>72.24114877175188</c:v>
                </c:pt>
                <c:pt idx="4721">
                  <c:v>74.46540691382037</c:v>
                </c:pt>
                <c:pt idx="4722">
                  <c:v>74.61134708055182</c:v>
                </c:pt>
                <c:pt idx="4723">
                  <c:v>74.21761280878236</c:v>
                </c:pt>
                <c:pt idx="4724">
                  <c:v>73.5116945184955</c:v>
                </c:pt>
                <c:pt idx="4725">
                  <c:v>70.46780753590824</c:v>
                </c:pt>
                <c:pt idx="4726">
                  <c:v>66.36695943489388</c:v>
                </c:pt>
                <c:pt idx="4727">
                  <c:v>60.9644911404006</c:v>
                </c:pt>
                <c:pt idx="4728">
                  <c:v>56.40642627219476</c:v>
                </c:pt>
                <c:pt idx="4729">
                  <c:v>53.15474676245969</c:v>
                </c:pt>
                <c:pt idx="4730">
                  <c:v>50.91208860522301</c:v>
                </c:pt>
                <c:pt idx="4731">
                  <c:v>49.22563304434994</c:v>
                </c:pt>
                <c:pt idx="4732">
                  <c:v>48.24743917514842</c:v>
                </c:pt>
                <c:pt idx="4733">
                  <c:v>47.45946314919318</c:v>
                </c:pt>
                <c:pt idx="4734">
                  <c:v>46.6618425209851</c:v>
                </c:pt>
                <c:pt idx="4735">
                  <c:v>45.8722216685121</c:v>
                </c:pt>
                <c:pt idx="4736">
                  <c:v>45.40878151027292</c:v>
                </c:pt>
                <c:pt idx="4737">
                  <c:v>45.20982007380328</c:v>
                </c:pt>
                <c:pt idx="4738">
                  <c:v>45.09885721016907</c:v>
                </c:pt>
                <c:pt idx="4739">
                  <c:v>45.18727671423478</c:v>
                </c:pt>
                <c:pt idx="4740">
                  <c:v>47.43698891720337</c:v>
                </c:pt>
                <c:pt idx="4741">
                  <c:v>57.06422593881728</c:v>
                </c:pt>
                <c:pt idx="4742">
                  <c:v>69.9279223804428</c:v>
                </c:pt>
                <c:pt idx="4743">
                  <c:v>77.64365506312802</c:v>
                </c:pt>
                <c:pt idx="4744">
                  <c:v>84.50385737072835</c:v>
                </c:pt>
                <c:pt idx="4745">
                  <c:v>67.32480026900453</c:v>
                </c:pt>
                <c:pt idx="4746">
                  <c:v>78.30500633771697</c:v>
                </c:pt>
                <c:pt idx="4747">
                  <c:v>81.26251547146608</c:v>
                </c:pt>
                <c:pt idx="4748">
                  <c:v>74.59518180610974</c:v>
                </c:pt>
                <c:pt idx="4749">
                  <c:v>72.26925526423755</c:v>
                </c:pt>
                <c:pt idx="4750">
                  <c:v>62.21041554670622</c:v>
                </c:pt>
                <c:pt idx="4751">
                  <c:v>54.80824788788703</c:v>
                </c:pt>
                <c:pt idx="4752">
                  <c:v>50.93344944571843</c:v>
                </c:pt>
                <c:pt idx="4753">
                  <c:v>49.88408757364091</c:v>
                </c:pt>
                <c:pt idx="4754">
                  <c:v>50.15779565308635</c:v>
                </c:pt>
                <c:pt idx="4755">
                  <c:v>51.2167769508788</c:v>
                </c:pt>
                <c:pt idx="4756">
                  <c:v>52.17214452902442</c:v>
                </c:pt>
                <c:pt idx="4757">
                  <c:v>52.83772125725663</c:v>
                </c:pt>
                <c:pt idx="4758">
                  <c:v>53.02608191347184</c:v>
                </c:pt>
                <c:pt idx="4759">
                  <c:v>53.13248379385485</c:v>
                </c:pt>
                <c:pt idx="4760">
                  <c:v>52.90804249093843</c:v>
                </c:pt>
                <c:pt idx="4761">
                  <c:v>52.50959846967304</c:v>
                </c:pt>
                <c:pt idx="4762">
                  <c:v>51.86891786136869</c:v>
                </c:pt>
                <c:pt idx="4763">
                  <c:v>51.24596369208682</c:v>
                </c:pt>
                <c:pt idx="4764">
                  <c:v>51.5693849318134</c:v>
                </c:pt>
                <c:pt idx="4765">
                  <c:v>54.06817252347965</c:v>
                </c:pt>
                <c:pt idx="4766">
                  <c:v>57.24076406527276</c:v>
                </c:pt>
                <c:pt idx="4767">
                  <c:v>60.33594683919689</c:v>
                </c:pt>
                <c:pt idx="4768">
                  <c:v>62.468089385334</c:v>
                </c:pt>
                <c:pt idx="4769">
                  <c:v>59.58449205275745</c:v>
                </c:pt>
                <c:pt idx="4770">
                  <c:v>55.91993711908637</c:v>
                </c:pt>
                <c:pt idx="4771">
                  <c:v>53.64350720427472</c:v>
                </c:pt>
                <c:pt idx="4772">
                  <c:v>53.33457769541911</c:v>
                </c:pt>
                <c:pt idx="4773">
                  <c:v>51.54401511642924</c:v>
                </c:pt>
                <c:pt idx="4774">
                  <c:v>51.08367010149084</c:v>
                </c:pt>
                <c:pt idx="4775">
                  <c:v>49.53695297214204</c:v>
                </c:pt>
                <c:pt idx="4776">
                  <c:v>48.97786842234467</c:v>
                </c:pt>
                <c:pt idx="4777">
                  <c:v>49.45712757587832</c:v>
                </c:pt>
                <c:pt idx="4778">
                  <c:v>50.18070410975028</c:v>
                </c:pt>
                <c:pt idx="4779">
                  <c:v>50.89008484241685</c:v>
                </c:pt>
                <c:pt idx="4780">
                  <c:v>51.56052864816617</c:v>
                </c:pt>
                <c:pt idx="4781">
                  <c:v>52.02423815066825</c:v>
                </c:pt>
                <c:pt idx="4782">
                  <c:v>52.26359972838882</c:v>
                </c:pt>
                <c:pt idx="4783">
                  <c:v>52.53166234299042</c:v>
                </c:pt>
                <c:pt idx="4784">
                  <c:v>52.77069803553182</c:v>
                </c:pt>
                <c:pt idx="4785">
                  <c:v>52.83806207116638</c:v>
                </c:pt>
                <c:pt idx="4786">
                  <c:v>52.89001800595472</c:v>
                </c:pt>
                <c:pt idx="4787">
                  <c:v>52.76215012761212</c:v>
                </c:pt>
                <c:pt idx="4788">
                  <c:v>53.53661193873778</c:v>
                </c:pt>
                <c:pt idx="4789">
                  <c:v>56.51212220019648</c:v>
                </c:pt>
                <c:pt idx="4790">
                  <c:v>62.5793036387016</c:v>
                </c:pt>
                <c:pt idx="4791">
                  <c:v>71.46377500484017</c:v>
                </c:pt>
                <c:pt idx="4792">
                  <c:v>78.17734778719617</c:v>
                </c:pt>
                <c:pt idx="4793">
                  <c:v>84.11873022002422</c:v>
                </c:pt>
                <c:pt idx="4794">
                  <c:v>67.05595994104564</c:v>
                </c:pt>
                <c:pt idx="4795">
                  <c:v>73.1162906000096</c:v>
                </c:pt>
                <c:pt idx="4796">
                  <c:v>75.01321777891813</c:v>
                </c:pt>
                <c:pt idx="4797">
                  <c:v>72.71721655000015</c:v>
                </c:pt>
                <c:pt idx="4798">
                  <c:v>65.51363825162909</c:v>
                </c:pt>
                <c:pt idx="4799">
                  <c:v>56.91609517068005</c:v>
                </c:pt>
                <c:pt idx="4800">
                  <c:v>53.21223311912905</c:v>
                </c:pt>
                <c:pt idx="4801">
                  <c:v>52.17437987581987</c:v>
                </c:pt>
                <c:pt idx="4802">
                  <c:v>52.22962120526692</c:v>
                </c:pt>
                <c:pt idx="4803">
                  <c:v>52.50507222167842</c:v>
                </c:pt>
                <c:pt idx="4804">
                  <c:v>52.81415272834172</c:v>
                </c:pt>
                <c:pt idx="4805">
                  <c:v>53.59017678704541</c:v>
                </c:pt>
                <c:pt idx="4806">
                  <c:v>54.06144585464863</c:v>
                </c:pt>
                <c:pt idx="4807">
                  <c:v>54.05507815324823</c:v>
                </c:pt>
                <c:pt idx="4808">
                  <c:v>54.31366671278901</c:v>
                </c:pt>
                <c:pt idx="4809">
                  <c:v>54.48188895784131</c:v>
                </c:pt>
                <c:pt idx="4810">
                  <c:v>54.45573236105969</c:v>
                </c:pt>
                <c:pt idx="4811">
                  <c:v>54.72467910550477</c:v>
                </c:pt>
                <c:pt idx="4812">
                  <c:v>56.8079638233129</c:v>
                </c:pt>
                <c:pt idx="4813">
                  <c:v>60.35294531494658</c:v>
                </c:pt>
                <c:pt idx="4814">
                  <c:v>65.15666358165103</c:v>
                </c:pt>
                <c:pt idx="4815">
                  <c:v>71.44683957600469</c:v>
                </c:pt>
                <c:pt idx="4816">
                  <c:v>78.22173402290899</c:v>
                </c:pt>
                <c:pt idx="4817">
                  <c:v>85.85859539656504</c:v>
                </c:pt>
                <c:pt idx="4818">
                  <c:v>61.06464552035933</c:v>
                </c:pt>
                <c:pt idx="4819">
                  <c:v>69.69674590858645</c:v>
                </c:pt>
                <c:pt idx="4820">
                  <c:v>73.35573107002259</c:v>
                </c:pt>
                <c:pt idx="4821">
                  <c:v>72.45877310660816</c:v>
                </c:pt>
                <c:pt idx="4822">
                  <c:v>65.75361389030105</c:v>
                </c:pt>
                <c:pt idx="4823">
                  <c:v>57.22214154271938</c:v>
                </c:pt>
                <c:pt idx="4824">
                  <c:v>53.47146870388435</c:v>
                </c:pt>
                <c:pt idx="4825">
                  <c:v>52.70352857583182</c:v>
                </c:pt>
                <c:pt idx="4826">
                  <c:v>53.42080233988694</c:v>
                </c:pt>
                <c:pt idx="4827">
                  <c:v>54.34339195510597</c:v>
                </c:pt>
                <c:pt idx="4828">
                  <c:v>54.95380003391544</c:v>
                </c:pt>
                <c:pt idx="4829">
                  <c:v>55.21676472385676</c:v>
                </c:pt>
                <c:pt idx="4830">
                  <c:v>55.6706747673458</c:v>
                </c:pt>
                <c:pt idx="4831">
                  <c:v>56.05362154824905</c:v>
                </c:pt>
                <c:pt idx="4832">
                  <c:v>56.23305393593567</c:v>
                </c:pt>
                <c:pt idx="4833">
                  <c:v>56.28122323397341</c:v>
                </c:pt>
                <c:pt idx="4834">
                  <c:v>56.22146736601272</c:v>
                </c:pt>
                <c:pt idx="4835">
                  <c:v>56.09051237493734</c:v>
                </c:pt>
                <c:pt idx="4836">
                  <c:v>57.64191357625968</c:v>
                </c:pt>
                <c:pt idx="4837">
                  <c:v>62.1921953579075</c:v>
                </c:pt>
                <c:pt idx="4838">
                  <c:v>67.75218156381327</c:v>
                </c:pt>
                <c:pt idx="4839">
                  <c:v>73.82014236168381</c:v>
                </c:pt>
                <c:pt idx="4840">
                  <c:v>76.81495433848022</c:v>
                </c:pt>
                <c:pt idx="4841">
                  <c:v>80.62297891838834</c:v>
                </c:pt>
                <c:pt idx="4842">
                  <c:v>81.4866337407813</c:v>
                </c:pt>
                <c:pt idx="4843">
                  <c:v>72.49350477100198</c:v>
                </c:pt>
                <c:pt idx="4844">
                  <c:v>69.39828434230712</c:v>
                </c:pt>
                <c:pt idx="4845">
                  <c:v>62.84333853608703</c:v>
                </c:pt>
                <c:pt idx="4846">
                  <c:v>55.1220870512284</c:v>
                </c:pt>
                <c:pt idx="4847">
                  <c:v>49.76214399780677</c:v>
                </c:pt>
                <c:pt idx="4848">
                  <c:v>47.38519165046396</c:v>
                </c:pt>
                <c:pt idx="4849">
                  <c:v>47.01313276316168</c:v>
                </c:pt>
                <c:pt idx="4850">
                  <c:v>47.70745442199863</c:v>
                </c:pt>
                <c:pt idx="4851">
                  <c:v>48.76003394476651</c:v>
                </c:pt>
                <c:pt idx="4852">
                  <c:v>50.11580642652119</c:v>
                </c:pt>
                <c:pt idx="4853">
                  <c:v>51.37518530959943</c:v>
                </c:pt>
                <c:pt idx="4854">
                  <c:v>52.47747606798817</c:v>
                </c:pt>
                <c:pt idx="4855">
                  <c:v>52.71433396301789</c:v>
                </c:pt>
                <c:pt idx="4856">
                  <c:v>52.63510638581096</c:v>
                </c:pt>
                <c:pt idx="4857">
                  <c:v>52.54619705464361</c:v>
                </c:pt>
                <c:pt idx="4858">
                  <c:v>52.46204344451294</c:v>
                </c:pt>
                <c:pt idx="4859">
                  <c:v>52.31768958600119</c:v>
                </c:pt>
                <c:pt idx="4860">
                  <c:v>53.0653000199211</c:v>
                </c:pt>
                <c:pt idx="4861">
                  <c:v>56.12974232334135</c:v>
                </c:pt>
                <c:pt idx="4862">
                  <c:v>62.28292701731321</c:v>
                </c:pt>
                <c:pt idx="4863">
                  <c:v>65.59557912828834</c:v>
                </c:pt>
                <c:pt idx="4864">
                  <c:v>65.00349330010807</c:v>
                </c:pt>
                <c:pt idx="4865">
                  <c:v>65.28886495082858</c:v>
                </c:pt>
                <c:pt idx="4866">
                  <c:v>63.02484999004015</c:v>
                </c:pt>
                <c:pt idx="4867">
                  <c:v>58.48286711226778</c:v>
                </c:pt>
                <c:pt idx="4868">
                  <c:v>55.09599081893984</c:v>
                </c:pt>
                <c:pt idx="4869">
                  <c:v>52.2276488105916</c:v>
                </c:pt>
                <c:pt idx="4870">
                  <c:v>48.97286652819843</c:v>
                </c:pt>
                <c:pt idx="4871">
                  <c:v>47.34163342665143</c:v>
                </c:pt>
                <c:pt idx="4872">
                  <c:v>46.87128788671249</c:v>
                </c:pt>
                <c:pt idx="4873">
                  <c:v>47.38916536994736</c:v>
                </c:pt>
                <c:pt idx="4874">
                  <c:v>48.22834412338052</c:v>
                </c:pt>
                <c:pt idx="4875">
                  <c:v>49.07044668829601</c:v>
                </c:pt>
                <c:pt idx="4876">
                  <c:v>49.86558839141402</c:v>
                </c:pt>
                <c:pt idx="4877">
                  <c:v>50.59715919465978</c:v>
                </c:pt>
                <c:pt idx="4878">
                  <c:v>51.02427952295922</c:v>
                </c:pt>
                <c:pt idx="4879">
                  <c:v>51.03826377956504</c:v>
                </c:pt>
                <c:pt idx="4880">
                  <c:v>51.03285628980555</c:v>
                </c:pt>
                <c:pt idx="4881">
                  <c:v>51.36760333004717</c:v>
                </c:pt>
                <c:pt idx="4882">
                  <c:v>51.75842827549783</c:v>
                </c:pt>
                <c:pt idx="4883">
                  <c:v>51.78092143185316</c:v>
                </c:pt>
                <c:pt idx="4884">
                  <c:v>53.66108966507137</c:v>
                </c:pt>
                <c:pt idx="4885">
                  <c:v>58.20476956456221</c:v>
                </c:pt>
                <c:pt idx="4886">
                  <c:v>65.52844563681828</c:v>
                </c:pt>
                <c:pt idx="4887">
                  <c:v>75.53854836130193</c:v>
                </c:pt>
                <c:pt idx="4888">
                  <c:v>86.05356527517554</c:v>
                </c:pt>
                <c:pt idx="4889">
                  <c:v>63.11497121200621</c:v>
                </c:pt>
                <c:pt idx="4890">
                  <c:v>75.93094249715003</c:v>
                </c:pt>
                <c:pt idx="4891">
                  <c:v>83.9913837186766</c:v>
                </c:pt>
                <c:pt idx="4892">
                  <c:v>65.22972475683029</c:v>
                </c:pt>
                <c:pt idx="4893">
                  <c:v>67.85187276359891</c:v>
                </c:pt>
                <c:pt idx="4894">
                  <c:v>63.14106139923836</c:v>
                </c:pt>
                <c:pt idx="4895">
                  <c:v>55.75825880095363</c:v>
                </c:pt>
                <c:pt idx="4896">
                  <c:v>52.87668924159605</c:v>
                </c:pt>
                <c:pt idx="4897">
                  <c:v>52.4828151887538</c:v>
                </c:pt>
                <c:pt idx="4898">
                  <c:v>53.12344485940815</c:v>
                </c:pt>
                <c:pt idx="4899">
                  <c:v>53.9448168384033</c:v>
                </c:pt>
                <c:pt idx="4900">
                  <c:v>54.83666526490052</c:v>
                </c:pt>
                <c:pt idx="4901">
                  <c:v>55.91421806069347</c:v>
                </c:pt>
                <c:pt idx="4902">
                  <c:v>56.74590633216262</c:v>
                </c:pt>
                <c:pt idx="4903">
                  <c:v>57.38185972564767</c:v>
                </c:pt>
                <c:pt idx="4904">
                  <c:v>57.70723045735755</c:v>
                </c:pt>
                <c:pt idx="4905">
                  <c:v>57.8734908100578</c:v>
                </c:pt>
                <c:pt idx="4906">
                  <c:v>57.91698262283874</c:v>
                </c:pt>
                <c:pt idx="4907">
                  <c:v>57.90640604810098</c:v>
                </c:pt>
                <c:pt idx="4908">
                  <c:v>59.38425773534963</c:v>
                </c:pt>
                <c:pt idx="4909">
                  <c:v>62.97113573931247</c:v>
                </c:pt>
                <c:pt idx="4910">
                  <c:v>66.73051514845926</c:v>
                </c:pt>
                <c:pt idx="4911">
                  <c:v>73.53538358557682</c:v>
                </c:pt>
                <c:pt idx="4912">
                  <c:v>82.46010810494541</c:v>
                </c:pt>
                <c:pt idx="4913">
                  <c:v>78.06229603109149</c:v>
                </c:pt>
                <c:pt idx="4914">
                  <c:v>87.91390882570846</c:v>
                </c:pt>
                <c:pt idx="4915">
                  <c:v>51.98304342428271</c:v>
                </c:pt>
                <c:pt idx="4916">
                  <c:v>61.78775787366357</c:v>
                </c:pt>
                <c:pt idx="4917">
                  <c:v>64.39407895223283</c:v>
                </c:pt>
                <c:pt idx="4918">
                  <c:v>59.22240849724162</c:v>
                </c:pt>
                <c:pt idx="4919">
                  <c:v>51.78192900449342</c:v>
                </c:pt>
                <c:pt idx="4920">
                  <c:v>49.08820439492641</c:v>
                </c:pt>
                <c:pt idx="4921">
                  <c:v>49.20768686715129</c:v>
                </c:pt>
                <c:pt idx="4922">
                  <c:v>50.35899976065254</c:v>
                </c:pt>
                <c:pt idx="4923">
                  <c:v>51.6957418794744</c:v>
                </c:pt>
                <c:pt idx="4924">
                  <c:v>52.85023916503236</c:v>
                </c:pt>
                <c:pt idx="4925">
                  <c:v>53.33466450438473</c:v>
                </c:pt>
                <c:pt idx="4926">
                  <c:v>53.7072346576283</c:v>
                </c:pt>
                <c:pt idx="4927">
                  <c:v>54.04231710011174</c:v>
                </c:pt>
                <c:pt idx="4928">
                  <c:v>54.46808914987638</c:v>
                </c:pt>
                <c:pt idx="4929">
                  <c:v>54.85574968826128</c:v>
                </c:pt>
                <c:pt idx="4930">
                  <c:v>55.10969419872483</c:v>
                </c:pt>
                <c:pt idx="4931">
                  <c:v>55.26880047617357</c:v>
                </c:pt>
                <c:pt idx="4932">
                  <c:v>57.5848787129841</c:v>
                </c:pt>
                <c:pt idx="4933">
                  <c:v>62.76716584972457</c:v>
                </c:pt>
                <c:pt idx="4934">
                  <c:v>68.3911748465045</c:v>
                </c:pt>
                <c:pt idx="4935">
                  <c:v>75.1698625268354</c:v>
                </c:pt>
                <c:pt idx="4936">
                  <c:v>85.70332532289349</c:v>
                </c:pt>
                <c:pt idx="4937">
                  <c:v>66.61135694780273</c:v>
                </c:pt>
                <c:pt idx="4938">
                  <c:v>78.07489578106327</c:v>
                </c:pt>
                <c:pt idx="4939">
                  <c:v>85.28463787857714</c:v>
                </c:pt>
                <c:pt idx="4940">
                  <c:v>61.55420724256974</c:v>
                </c:pt>
                <c:pt idx="4941">
                  <c:v>64.7966256341072</c:v>
                </c:pt>
                <c:pt idx="4942">
                  <c:v>59.84395611771031</c:v>
                </c:pt>
                <c:pt idx="4943">
                  <c:v>52.3143128715473</c:v>
                </c:pt>
                <c:pt idx="4944">
                  <c:v>48.83692001262983</c:v>
                </c:pt>
                <c:pt idx="4945">
                  <c:v>48.6763010378916</c:v>
                </c:pt>
                <c:pt idx="4946">
                  <c:v>50.66279903369927</c:v>
                </c:pt>
                <c:pt idx="4947">
                  <c:v>52.82203799168349</c:v>
                </c:pt>
                <c:pt idx="4948">
                  <c:v>54.67614945030425</c:v>
                </c:pt>
                <c:pt idx="4949">
                  <c:v>56.54176756937872</c:v>
                </c:pt>
                <c:pt idx="4950">
                  <c:v>57.85868127447969</c:v>
                </c:pt>
                <c:pt idx="4951">
                  <c:v>58.72140652101145</c:v>
                </c:pt>
                <c:pt idx="4952">
                  <c:v>59.39684138235602</c:v>
                </c:pt>
                <c:pt idx="4953">
                  <c:v>59.63060287835826</c:v>
                </c:pt>
                <c:pt idx="4954">
                  <c:v>59.83600967082268</c:v>
                </c:pt>
                <c:pt idx="4955">
                  <c:v>59.92786962967823</c:v>
                </c:pt>
                <c:pt idx="4956">
                  <c:v>62.2742713603018</c:v>
                </c:pt>
                <c:pt idx="4957">
                  <c:v>65.90589517608232</c:v>
                </c:pt>
                <c:pt idx="4958">
                  <c:v>70.70660713416945</c:v>
                </c:pt>
                <c:pt idx="4959">
                  <c:v>79.2209167958272</c:v>
                </c:pt>
                <c:pt idx="4960">
                  <c:v>91.12885187003128</c:v>
                </c:pt>
                <c:pt idx="4961">
                  <c:v>43.78463087076649</c:v>
                </c:pt>
                <c:pt idx="4962">
                  <c:v>64.23273199356819</c:v>
                </c:pt>
                <c:pt idx="4963">
                  <c:v>76.66052368343076</c:v>
                </c:pt>
                <c:pt idx="4964">
                  <c:v>81.35949309558873</c:v>
                </c:pt>
                <c:pt idx="4965">
                  <c:v>73.1722104321121</c:v>
                </c:pt>
                <c:pt idx="4966">
                  <c:v>65.81176664523408</c:v>
                </c:pt>
                <c:pt idx="4967">
                  <c:v>57.64859761447728</c:v>
                </c:pt>
                <c:pt idx="4968">
                  <c:v>53.66679730801697</c:v>
                </c:pt>
                <c:pt idx="4969">
                  <c:v>52.43607747097266</c:v>
                </c:pt>
                <c:pt idx="4970">
                  <c:v>52.38412723296567</c:v>
                </c:pt>
                <c:pt idx="4971">
                  <c:v>52.9428654225008</c:v>
                </c:pt>
                <c:pt idx="4972">
                  <c:v>53.69351133050517</c:v>
                </c:pt>
                <c:pt idx="4973">
                  <c:v>54.64117815629827</c:v>
                </c:pt>
                <c:pt idx="4974">
                  <c:v>55.61652362790784</c:v>
                </c:pt>
                <c:pt idx="4975">
                  <c:v>56.4628681508096</c:v>
                </c:pt>
                <c:pt idx="4976">
                  <c:v>57.03544536095416</c:v>
                </c:pt>
                <c:pt idx="4977">
                  <c:v>57.35894859485062</c:v>
                </c:pt>
                <c:pt idx="4978">
                  <c:v>57.48959637703355</c:v>
                </c:pt>
                <c:pt idx="4979">
                  <c:v>57.53762782862492</c:v>
                </c:pt>
                <c:pt idx="4980">
                  <c:v>58.67129382434894</c:v>
                </c:pt>
                <c:pt idx="4981">
                  <c:v>61.84381559227427</c:v>
                </c:pt>
                <c:pt idx="4982">
                  <c:v>64.37685278093352</c:v>
                </c:pt>
                <c:pt idx="4983">
                  <c:v>67.44905990701488</c:v>
                </c:pt>
                <c:pt idx="4984">
                  <c:v>71.89973732471327</c:v>
                </c:pt>
                <c:pt idx="4985">
                  <c:v>66.75840087237347</c:v>
                </c:pt>
                <c:pt idx="4986">
                  <c:v>62.75128204612761</c:v>
                </c:pt>
                <c:pt idx="4987">
                  <c:v>59.39999027449079</c:v>
                </c:pt>
                <c:pt idx="4988">
                  <c:v>56.25449860864187</c:v>
                </c:pt>
                <c:pt idx="4989">
                  <c:v>54.58193274847701</c:v>
                </c:pt>
                <c:pt idx="4990">
                  <c:v>53.83855978869974</c:v>
                </c:pt>
                <c:pt idx="4991">
                  <c:v>52.72197984972735</c:v>
                </c:pt>
                <c:pt idx="4992">
                  <c:v>52.48654104501748</c:v>
                </c:pt>
                <c:pt idx="4993">
                  <c:v>52.73002609711326</c:v>
                </c:pt>
                <c:pt idx="4994">
                  <c:v>53.12975601762704</c:v>
                </c:pt>
                <c:pt idx="4995">
                  <c:v>53.76990967597901</c:v>
                </c:pt>
                <c:pt idx="4996">
                  <c:v>54.3963530285062</c:v>
                </c:pt>
                <c:pt idx="4997">
                  <c:v>54.78297046257087</c:v>
                </c:pt>
                <c:pt idx="4998">
                  <c:v>55.09918732672962</c:v>
                </c:pt>
                <c:pt idx="4999">
                  <c:v>55.50227797324189</c:v>
                </c:pt>
                <c:pt idx="5000">
                  <c:v>55.72370218209586</c:v>
                </c:pt>
                <c:pt idx="5001">
                  <c:v>55.81316023065992</c:v>
                </c:pt>
                <c:pt idx="5002">
                  <c:v>55.8863042886975</c:v>
                </c:pt>
                <c:pt idx="5003">
                  <c:v>56.00560854156643</c:v>
                </c:pt>
                <c:pt idx="5004">
                  <c:v>56.64910910304756</c:v>
                </c:pt>
                <c:pt idx="5005">
                  <c:v>58.21861273139584</c:v>
                </c:pt>
                <c:pt idx="5006">
                  <c:v>60.84579293139219</c:v>
                </c:pt>
                <c:pt idx="5007">
                  <c:v>64.09653902060901</c:v>
                </c:pt>
                <c:pt idx="5008">
                  <c:v>67.19138423473773</c:v>
                </c:pt>
                <c:pt idx="5009">
                  <c:v>76.40965758203032</c:v>
                </c:pt>
                <c:pt idx="5010">
                  <c:v>83.50764351509745</c:v>
                </c:pt>
                <c:pt idx="5011">
                  <c:v>76.6501035639471</c:v>
                </c:pt>
                <c:pt idx="5012">
                  <c:v>73.0612248967139</c:v>
                </c:pt>
                <c:pt idx="5013">
                  <c:v>64.40412940242762</c:v>
                </c:pt>
                <c:pt idx="5014">
                  <c:v>49.74986498028235</c:v>
                </c:pt>
                <c:pt idx="5015">
                  <c:v>38.52462485855906</c:v>
                </c:pt>
                <c:pt idx="5016">
                  <c:v>31.23521516577337</c:v>
                </c:pt>
                <c:pt idx="5017">
                  <c:v>29.66318767847974</c:v>
                </c:pt>
                <c:pt idx="5018">
                  <c:v>28.4466171448313</c:v>
                </c:pt>
                <c:pt idx="5019">
                  <c:v>27.50465608478359</c:v>
                </c:pt>
                <c:pt idx="5020">
                  <c:v>26.77503596280958</c:v>
                </c:pt>
                <c:pt idx="5021">
                  <c:v>26.20972116961164</c:v>
                </c:pt>
                <c:pt idx="5022">
                  <c:v>25.77161029308547</c:v>
                </c:pt>
                <c:pt idx="5023">
                  <c:v>25.43202011966677</c:v>
                </c:pt>
                <c:pt idx="5024">
                  <c:v>25.16875940316189</c:v>
                </c:pt>
                <c:pt idx="5025">
                  <c:v>24.96464984791514</c:v>
                </c:pt>
                <c:pt idx="5026">
                  <c:v>24.80638790569366</c:v>
                </c:pt>
                <c:pt idx="5027">
                  <c:v>24.68366731495087</c:v>
                </c:pt>
                <c:pt idx="5028">
                  <c:v>24.58850173099252</c:v>
                </c:pt>
                <c:pt idx="5029">
                  <c:v>24.51470126817887</c:v>
                </c:pt>
                <c:pt idx="5030">
                  <c:v>24.45746765156779</c:v>
                </c:pt>
                <c:pt idx="5031">
                  <c:v>24.41308090400478</c:v>
                </c:pt>
                <c:pt idx="5032">
                  <c:v>24.37865675348518</c:v>
                </c:pt>
                <c:pt idx="5033">
                  <c:v>24.35195872637346</c:v>
                </c:pt>
                <c:pt idx="5034">
                  <c:v>24.33125255602889</c:v>
                </c:pt>
                <c:pt idx="5035">
                  <c:v>24.31519335181864</c:v>
                </c:pt>
                <c:pt idx="5036">
                  <c:v>68.452</c:v>
                </c:pt>
                <c:pt idx="5037">
                  <c:v>67.58584127828524</c:v>
                </c:pt>
                <c:pt idx="5038">
                  <c:v>62.6618548062231</c:v>
                </c:pt>
                <c:pt idx="5039">
                  <c:v>56.17167121715156</c:v>
                </c:pt>
                <c:pt idx="5040">
                  <c:v>52.90772417694933</c:v>
                </c:pt>
                <c:pt idx="5041">
                  <c:v>52.26465725765706</c:v>
                </c:pt>
                <c:pt idx="5042">
                  <c:v>52.81566207956666</c:v>
                </c:pt>
                <c:pt idx="5043">
                  <c:v>53.61698214927276</c:v>
                </c:pt>
                <c:pt idx="5044">
                  <c:v>54.87658280446015</c:v>
                </c:pt>
                <c:pt idx="5045">
                  <c:v>56.34966662024149</c:v>
                </c:pt>
                <c:pt idx="5046">
                  <c:v>57.6375948497759</c:v>
                </c:pt>
                <c:pt idx="5047">
                  <c:v>58.69375409880538</c:v>
                </c:pt>
                <c:pt idx="5048">
                  <c:v>59.48143486988616</c:v>
                </c:pt>
                <c:pt idx="5049">
                  <c:v>60.02875968736764</c:v>
                </c:pt>
                <c:pt idx="5050">
                  <c:v>60.52138262175234</c:v>
                </c:pt>
                <c:pt idx="5051">
                  <c:v>60.99884227958691</c:v>
                </c:pt>
                <c:pt idx="5052">
                  <c:v>64.44279631948727</c:v>
                </c:pt>
                <c:pt idx="5053">
                  <c:v>66.48785567827404</c:v>
                </c:pt>
                <c:pt idx="5054">
                  <c:v>71.18971546618229</c:v>
                </c:pt>
                <c:pt idx="5055">
                  <c:v>82.34305127280527</c:v>
                </c:pt>
                <c:pt idx="5056">
                  <c:v>86.08943977465204</c:v>
                </c:pt>
                <c:pt idx="5057">
                  <c:v>72.7013997459035</c:v>
                </c:pt>
                <c:pt idx="5058">
                  <c:v>95.35636850941265</c:v>
                </c:pt>
                <c:pt idx="5059">
                  <c:v>30.4187299183037</c:v>
                </c:pt>
                <c:pt idx="5060">
                  <c:v>60.49047817610238</c:v>
                </c:pt>
                <c:pt idx="5061">
                  <c:v>67.9517447489661</c:v>
                </c:pt>
                <c:pt idx="5062">
                  <c:v>62.80095531398765</c:v>
                </c:pt>
                <c:pt idx="5063">
                  <c:v>53.71848130445062</c:v>
                </c:pt>
                <c:pt idx="5064">
                  <c:v>49.56012648796593</c:v>
                </c:pt>
                <c:pt idx="5065">
                  <c:v>48.79046134041192</c:v>
                </c:pt>
                <c:pt idx="5066">
                  <c:v>49.83787501948271</c:v>
                </c:pt>
                <c:pt idx="5067">
                  <c:v>51.39078015605397</c:v>
                </c:pt>
                <c:pt idx="5068">
                  <c:v>52.94640352657226</c:v>
                </c:pt>
                <c:pt idx="5069">
                  <c:v>54.37207838557148</c:v>
                </c:pt>
                <c:pt idx="5070">
                  <c:v>55.46921902728722</c:v>
                </c:pt>
                <c:pt idx="5071">
                  <c:v>56.39563121420449</c:v>
                </c:pt>
                <c:pt idx="5072">
                  <c:v>56.7500955097157</c:v>
                </c:pt>
                <c:pt idx="5073">
                  <c:v>57.13165611740845</c:v>
                </c:pt>
                <c:pt idx="5074">
                  <c:v>57.2051990794668</c:v>
                </c:pt>
                <c:pt idx="5075">
                  <c:v>57.35565288478985</c:v>
                </c:pt>
                <c:pt idx="5076">
                  <c:v>58.58209283756814</c:v>
                </c:pt>
                <c:pt idx="5077">
                  <c:v>60.30968603537381</c:v>
                </c:pt>
                <c:pt idx="5078">
                  <c:v>63.66571565621162</c:v>
                </c:pt>
                <c:pt idx="5079">
                  <c:v>65.33082836532013</c:v>
                </c:pt>
                <c:pt idx="5080">
                  <c:v>62.55393900929569</c:v>
                </c:pt>
                <c:pt idx="5081">
                  <c:v>60.22191511635187</c:v>
                </c:pt>
                <c:pt idx="5082">
                  <c:v>58.41251015292998</c:v>
                </c:pt>
                <c:pt idx="5083">
                  <c:v>60.09130647781692</c:v>
                </c:pt>
                <c:pt idx="5084">
                  <c:v>59.50411274789761</c:v>
                </c:pt>
                <c:pt idx="5085">
                  <c:v>57.4740442408814</c:v>
                </c:pt>
                <c:pt idx="5086">
                  <c:v>55.4529305284802</c:v>
                </c:pt>
                <c:pt idx="5087">
                  <c:v>52.69695319032367</c:v>
                </c:pt>
                <c:pt idx="5088">
                  <c:v>51.30776867189284</c:v>
                </c:pt>
                <c:pt idx="5089">
                  <c:v>50.73753798353547</c:v>
                </c:pt>
                <c:pt idx="5090">
                  <c:v>51.12028001455706</c:v>
                </c:pt>
                <c:pt idx="5091">
                  <c:v>51.676004589851</c:v>
                </c:pt>
                <c:pt idx="5092">
                  <c:v>52.41255300515343</c:v>
                </c:pt>
                <c:pt idx="5093">
                  <c:v>53.27968821902455</c:v>
                </c:pt>
                <c:pt idx="5094">
                  <c:v>53.97850775688123</c:v>
                </c:pt>
                <c:pt idx="5095">
                  <c:v>54.25644006437434</c:v>
                </c:pt>
                <c:pt idx="5096">
                  <c:v>54.08418497082492</c:v>
                </c:pt>
                <c:pt idx="5097">
                  <c:v>53.95694561523559</c:v>
                </c:pt>
                <c:pt idx="5098">
                  <c:v>54.23482293870372</c:v>
                </c:pt>
                <c:pt idx="5099">
                  <c:v>55.01287245559202</c:v>
                </c:pt>
                <c:pt idx="5100">
                  <c:v>58.7633476987468</c:v>
                </c:pt>
                <c:pt idx="5101">
                  <c:v>58.88805512332553</c:v>
                </c:pt>
                <c:pt idx="5102">
                  <c:v>65.79058495327058</c:v>
                </c:pt>
                <c:pt idx="5103">
                  <c:v>75.94340876771867</c:v>
                </c:pt>
                <c:pt idx="5104">
                  <c:v>88.0465075218696</c:v>
                </c:pt>
                <c:pt idx="5105">
                  <c:v>59.95217759227059</c:v>
                </c:pt>
                <c:pt idx="5106">
                  <c:v>80.77582026480495</c:v>
                </c:pt>
                <c:pt idx="5107">
                  <c:v>90.61375152518838</c:v>
                </c:pt>
                <c:pt idx="5108">
                  <c:v>42.59264173523244</c:v>
                </c:pt>
                <c:pt idx="5109">
                  <c:v>50.06001874779648</c:v>
                </c:pt>
                <c:pt idx="5110">
                  <c:v>46.44324795701971</c:v>
                </c:pt>
                <c:pt idx="5111">
                  <c:v>39.77345607835498</c:v>
                </c:pt>
                <c:pt idx="5112">
                  <c:v>39.39202198468752</c:v>
                </c:pt>
                <c:pt idx="5113">
                  <c:v>41.65748648708648</c:v>
                </c:pt>
                <c:pt idx="5114">
                  <c:v>44.8811411073994</c:v>
                </c:pt>
                <c:pt idx="5115">
                  <c:v>46.91060326588323</c:v>
                </c:pt>
                <c:pt idx="5116">
                  <c:v>48.97823115797113</c:v>
                </c:pt>
                <c:pt idx="5117">
                  <c:v>51.11566708622087</c:v>
                </c:pt>
                <c:pt idx="5118">
                  <c:v>52.91265122707318</c:v>
                </c:pt>
                <c:pt idx="5119">
                  <c:v>54.11832586898987</c:v>
                </c:pt>
                <c:pt idx="5120">
                  <c:v>54.92028241066055</c:v>
                </c:pt>
                <c:pt idx="5121">
                  <c:v>55.64047578009254</c:v>
                </c:pt>
                <c:pt idx="5122">
                  <c:v>55.96055432241544</c:v>
                </c:pt>
                <c:pt idx="5123">
                  <c:v>56.61600859655982</c:v>
                </c:pt>
                <c:pt idx="5124">
                  <c:v>60.54024671131907</c:v>
                </c:pt>
                <c:pt idx="5125">
                  <c:v>62.79350324547705</c:v>
                </c:pt>
                <c:pt idx="5126">
                  <c:v>67.42193459063513</c:v>
                </c:pt>
                <c:pt idx="5127">
                  <c:v>77.44285100027735</c:v>
                </c:pt>
                <c:pt idx="5128">
                  <c:v>89.40985051941218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'Biodome data'!$G$24</c:f>
              <c:strCache>
                <c:ptCount val="1"/>
                <c:pt idx="0">
                  <c:v>T inside</c:v>
                </c:pt>
              </c:strCache>
            </c:strRef>
          </c:tx>
          <c:marker>
            <c:symbol val="none"/>
          </c:marker>
          <c:xVal>
            <c:numRef>
              <c:f>'Biodome data'!$AB$25:$AB$7000</c:f>
              <c:numCache>
                <c:formatCode>m/d/yy\ h:mm;@</c:formatCode>
                <c:ptCount val="6976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data'!$G$25:$G$7000</c:f>
              <c:numCache>
                <c:formatCode>General</c:formatCode>
                <c:ptCount val="6976"/>
                <c:pt idx="0">
                  <c:v>66.10666666666667</c:v>
                </c:pt>
                <c:pt idx="1">
                  <c:v>65.40916666666666</c:v>
                </c:pt>
                <c:pt idx="2">
                  <c:v>64.73916666666666</c:v>
                </c:pt>
                <c:pt idx="3">
                  <c:v>64.31666666666666</c:v>
                </c:pt>
                <c:pt idx="4">
                  <c:v>64.1225</c:v>
                </c:pt>
                <c:pt idx="5">
                  <c:v>64.0675</c:v>
                </c:pt>
                <c:pt idx="6">
                  <c:v>63.97333333333334</c:v>
                </c:pt>
                <c:pt idx="7">
                  <c:v>63.97666666666667</c:v>
                </c:pt>
                <c:pt idx="8">
                  <c:v>63.86</c:v>
                </c:pt>
                <c:pt idx="9">
                  <c:v>63.85083333333333</c:v>
                </c:pt>
                <c:pt idx="10">
                  <c:v>64.48333333333333</c:v>
                </c:pt>
                <c:pt idx="11">
                  <c:v>67.75583333333333</c:v>
                </c:pt>
                <c:pt idx="12">
                  <c:v>73.26666666666666</c:v>
                </c:pt>
                <c:pt idx="13">
                  <c:v>74.595</c:v>
                </c:pt>
                <c:pt idx="14">
                  <c:v>78.76833333333333</c:v>
                </c:pt>
                <c:pt idx="15">
                  <c:v>81.04333333333334</c:v>
                </c:pt>
                <c:pt idx="16">
                  <c:v>85.14333333333333</c:v>
                </c:pt>
                <c:pt idx="17">
                  <c:v>90.1225</c:v>
                </c:pt>
                <c:pt idx="18">
                  <c:v>82.71833333333333</c:v>
                </c:pt>
                <c:pt idx="19">
                  <c:v>80.78333333333333</c:v>
                </c:pt>
                <c:pt idx="20">
                  <c:v>77.66333333333333</c:v>
                </c:pt>
                <c:pt idx="21">
                  <c:v>74.82583333333334</c:v>
                </c:pt>
                <c:pt idx="22">
                  <c:v>73.79416666666666</c:v>
                </c:pt>
                <c:pt idx="23">
                  <c:v>72.3675</c:v>
                </c:pt>
                <c:pt idx="24">
                  <c:v>71.5</c:v>
                </c:pt>
                <c:pt idx="25">
                  <c:v>70.85833333333333</c:v>
                </c:pt>
                <c:pt idx="26">
                  <c:v>70.19</c:v>
                </c:pt>
                <c:pt idx="27">
                  <c:v>69.63249999999999</c:v>
                </c:pt>
                <c:pt idx="28">
                  <c:v>69.30916666666667</c:v>
                </c:pt>
                <c:pt idx="29">
                  <c:v>69.5375</c:v>
                </c:pt>
                <c:pt idx="30">
                  <c:v>69.49416666666667</c:v>
                </c:pt>
                <c:pt idx="31">
                  <c:v>69.43416666666666</c:v>
                </c:pt>
                <c:pt idx="32">
                  <c:v>69.12583333333333</c:v>
                </c:pt>
                <c:pt idx="33">
                  <c:v>69.06166666666666</c:v>
                </c:pt>
                <c:pt idx="34">
                  <c:v>69.05249999999999</c:v>
                </c:pt>
                <c:pt idx="35">
                  <c:v>71.9725</c:v>
                </c:pt>
                <c:pt idx="36">
                  <c:v>79.0675</c:v>
                </c:pt>
                <c:pt idx="37">
                  <c:v>87.39166666666666</c:v>
                </c:pt>
                <c:pt idx="38">
                  <c:v>91.625</c:v>
                </c:pt>
                <c:pt idx="39">
                  <c:v>93.59333333333333</c:v>
                </c:pt>
                <c:pt idx="40">
                  <c:v>95.89333333333333</c:v>
                </c:pt>
                <c:pt idx="41">
                  <c:v>96.935</c:v>
                </c:pt>
                <c:pt idx="42">
                  <c:v>95.35083333333333</c:v>
                </c:pt>
                <c:pt idx="43">
                  <c:v>90.18666666666667</c:v>
                </c:pt>
                <c:pt idx="44">
                  <c:v>83.80416666666667</c:v>
                </c:pt>
                <c:pt idx="45">
                  <c:v>78.33416666666666</c:v>
                </c:pt>
                <c:pt idx="46">
                  <c:v>75.925</c:v>
                </c:pt>
                <c:pt idx="47">
                  <c:v>73.60833333333333</c:v>
                </c:pt>
                <c:pt idx="48">
                  <c:v>72.36333333333333</c:v>
                </c:pt>
                <c:pt idx="49">
                  <c:v>71.95833333333333</c:v>
                </c:pt>
                <c:pt idx="50">
                  <c:v>71.57666666666667</c:v>
                </c:pt>
                <c:pt idx="51">
                  <c:v>70.67666666666666</c:v>
                </c:pt>
                <c:pt idx="52">
                  <c:v>69.54333333333334</c:v>
                </c:pt>
                <c:pt idx="53">
                  <c:v>68.97833333333334</c:v>
                </c:pt>
                <c:pt idx="54">
                  <c:v>69.0375</c:v>
                </c:pt>
                <c:pt idx="55">
                  <c:v>68.37083333333334</c:v>
                </c:pt>
                <c:pt idx="56">
                  <c:v>68.59166666666666</c:v>
                </c:pt>
                <c:pt idx="57">
                  <c:v>68.86</c:v>
                </c:pt>
                <c:pt idx="58">
                  <c:v>69.12</c:v>
                </c:pt>
                <c:pt idx="59">
                  <c:v>70.42583333333333</c:v>
                </c:pt>
                <c:pt idx="60">
                  <c:v>71.57666666666667</c:v>
                </c:pt>
                <c:pt idx="61">
                  <c:v>72.33666666666665</c:v>
                </c:pt>
                <c:pt idx="62">
                  <c:v>73.11083333333333</c:v>
                </c:pt>
                <c:pt idx="63">
                  <c:v>75.16249999999999</c:v>
                </c:pt>
                <c:pt idx="64">
                  <c:v>80.16833333333334</c:v>
                </c:pt>
                <c:pt idx="65">
                  <c:v>88.9125</c:v>
                </c:pt>
                <c:pt idx="66">
                  <c:v>85.65166666666667</c:v>
                </c:pt>
                <c:pt idx="67">
                  <c:v>86.16916666666667</c:v>
                </c:pt>
                <c:pt idx="68">
                  <c:v>85.42416666666666</c:v>
                </c:pt>
                <c:pt idx="69">
                  <c:v>82.12333333333333</c:v>
                </c:pt>
                <c:pt idx="70">
                  <c:v>77.40583333333333</c:v>
                </c:pt>
                <c:pt idx="71">
                  <c:v>73.71083333333334</c:v>
                </c:pt>
                <c:pt idx="72">
                  <c:v>72.0475</c:v>
                </c:pt>
                <c:pt idx="73">
                  <c:v>71.00666666666666</c:v>
                </c:pt>
                <c:pt idx="74">
                  <c:v>71.14583333333333</c:v>
                </c:pt>
                <c:pt idx="75">
                  <c:v>71.36</c:v>
                </c:pt>
                <c:pt idx="76">
                  <c:v>71.24333333333334</c:v>
                </c:pt>
                <c:pt idx="77">
                  <c:v>71.075</c:v>
                </c:pt>
                <c:pt idx="78">
                  <c:v>71.04333333333334</c:v>
                </c:pt>
                <c:pt idx="79">
                  <c:v>70.98333333333333</c:v>
                </c:pt>
                <c:pt idx="80">
                  <c:v>70.38249999999999</c:v>
                </c:pt>
                <c:pt idx="81">
                  <c:v>69.51083333333334</c:v>
                </c:pt>
                <c:pt idx="82">
                  <c:v>68.5125</c:v>
                </c:pt>
                <c:pt idx="83">
                  <c:v>73.325</c:v>
                </c:pt>
                <c:pt idx="84">
                  <c:v>80.17083333333333</c:v>
                </c:pt>
                <c:pt idx="85">
                  <c:v>84.44916666666667</c:v>
                </c:pt>
                <c:pt idx="86">
                  <c:v>86.95083333333334</c:v>
                </c:pt>
                <c:pt idx="87">
                  <c:v>87.8925</c:v>
                </c:pt>
                <c:pt idx="88">
                  <c:v>87.32166666666665</c:v>
                </c:pt>
                <c:pt idx="89">
                  <c:v>91.4925</c:v>
                </c:pt>
                <c:pt idx="90">
                  <c:v>89.30166666666666</c:v>
                </c:pt>
                <c:pt idx="91">
                  <c:v>88.12</c:v>
                </c:pt>
                <c:pt idx="92">
                  <c:v>84.6425</c:v>
                </c:pt>
                <c:pt idx="93">
                  <c:v>78.69333333333333</c:v>
                </c:pt>
                <c:pt idx="94">
                  <c:v>72.45166666666666</c:v>
                </c:pt>
                <c:pt idx="95">
                  <c:v>67.92166666666666</c:v>
                </c:pt>
                <c:pt idx="96">
                  <c:v>65.85833333333333</c:v>
                </c:pt>
                <c:pt idx="97">
                  <c:v>66.36583333333334</c:v>
                </c:pt>
                <c:pt idx="98">
                  <c:v>65.9325</c:v>
                </c:pt>
                <c:pt idx="99">
                  <c:v>65.33</c:v>
                </c:pt>
                <c:pt idx="100">
                  <c:v>64.735</c:v>
                </c:pt>
                <c:pt idx="101">
                  <c:v>64.225</c:v>
                </c:pt>
                <c:pt idx="102">
                  <c:v>63.88833333333334</c:v>
                </c:pt>
                <c:pt idx="103">
                  <c:v>63.5425</c:v>
                </c:pt>
                <c:pt idx="104">
                  <c:v>63.16333333333333</c:v>
                </c:pt>
                <c:pt idx="105">
                  <c:v>62.77416666666667</c:v>
                </c:pt>
                <c:pt idx="106">
                  <c:v>62.85666666666667</c:v>
                </c:pt>
                <c:pt idx="107">
                  <c:v>68.60666666666667</c:v>
                </c:pt>
                <c:pt idx="108">
                  <c:v>77.23416666666666</c:v>
                </c:pt>
                <c:pt idx="109">
                  <c:v>82.57333333333334</c:v>
                </c:pt>
                <c:pt idx="110">
                  <c:v>87.94083333333333</c:v>
                </c:pt>
                <c:pt idx="111">
                  <c:v>90.14666666666666</c:v>
                </c:pt>
                <c:pt idx="112">
                  <c:v>92.465</c:v>
                </c:pt>
                <c:pt idx="113">
                  <c:v>92.30500000000001</c:v>
                </c:pt>
                <c:pt idx="114">
                  <c:v>91.59666666666666</c:v>
                </c:pt>
                <c:pt idx="115">
                  <c:v>89.30166666666666</c:v>
                </c:pt>
                <c:pt idx="116">
                  <c:v>82.9775</c:v>
                </c:pt>
                <c:pt idx="117">
                  <c:v>77.1575</c:v>
                </c:pt>
                <c:pt idx="118">
                  <c:v>72.05833333333334</c:v>
                </c:pt>
                <c:pt idx="119">
                  <c:v>69.245</c:v>
                </c:pt>
                <c:pt idx="120">
                  <c:v>68.1475</c:v>
                </c:pt>
                <c:pt idx="121">
                  <c:v>67.71333333333334</c:v>
                </c:pt>
                <c:pt idx="122">
                  <c:v>66.9775</c:v>
                </c:pt>
                <c:pt idx="123">
                  <c:v>66.27833333333334</c:v>
                </c:pt>
                <c:pt idx="124">
                  <c:v>65.74416666666667</c:v>
                </c:pt>
                <c:pt idx="125">
                  <c:v>65.30166666666666</c:v>
                </c:pt>
                <c:pt idx="126">
                  <c:v>64.97166666666666</c:v>
                </c:pt>
                <c:pt idx="127">
                  <c:v>64.88416666666667</c:v>
                </c:pt>
                <c:pt idx="128">
                  <c:v>64.45166666666666</c:v>
                </c:pt>
                <c:pt idx="129">
                  <c:v>64.11666666666667</c:v>
                </c:pt>
                <c:pt idx="130">
                  <c:v>64.2675</c:v>
                </c:pt>
                <c:pt idx="131">
                  <c:v>69.52416666666667</c:v>
                </c:pt>
                <c:pt idx="132">
                  <c:v>78.46333333333334</c:v>
                </c:pt>
                <c:pt idx="133">
                  <c:v>84.15333333333334</c:v>
                </c:pt>
                <c:pt idx="134">
                  <c:v>90.52833333333334</c:v>
                </c:pt>
                <c:pt idx="135">
                  <c:v>92.02249999999999</c:v>
                </c:pt>
                <c:pt idx="136">
                  <c:v>94.2225</c:v>
                </c:pt>
                <c:pt idx="137">
                  <c:v>94.73583333333333</c:v>
                </c:pt>
                <c:pt idx="138">
                  <c:v>95.52166666666666</c:v>
                </c:pt>
                <c:pt idx="139">
                  <c:v>92.01833333333333</c:v>
                </c:pt>
                <c:pt idx="140">
                  <c:v>88.33583333333334</c:v>
                </c:pt>
                <c:pt idx="141">
                  <c:v>81.59666666666666</c:v>
                </c:pt>
                <c:pt idx="142">
                  <c:v>77.65166666666667</c:v>
                </c:pt>
                <c:pt idx="143">
                  <c:v>74.2425</c:v>
                </c:pt>
                <c:pt idx="144">
                  <c:v>72.05416666666667</c:v>
                </c:pt>
                <c:pt idx="145">
                  <c:v>70.41083333333333</c:v>
                </c:pt>
                <c:pt idx="146">
                  <c:v>70.02416666666665</c:v>
                </c:pt>
                <c:pt idx="147">
                  <c:v>69.63666666666667</c:v>
                </c:pt>
                <c:pt idx="148">
                  <c:v>69.41</c:v>
                </c:pt>
                <c:pt idx="149">
                  <c:v>69.4</c:v>
                </c:pt>
                <c:pt idx="150">
                  <c:v>69.1</c:v>
                </c:pt>
                <c:pt idx="151">
                  <c:v>68.9225</c:v>
                </c:pt>
                <c:pt idx="152">
                  <c:v>69.145</c:v>
                </c:pt>
                <c:pt idx="153">
                  <c:v>69.5125</c:v>
                </c:pt>
                <c:pt idx="154">
                  <c:v>70.46083333333333</c:v>
                </c:pt>
                <c:pt idx="155">
                  <c:v>72.8775</c:v>
                </c:pt>
                <c:pt idx="156">
                  <c:v>80.63249999999999</c:v>
                </c:pt>
                <c:pt idx="157">
                  <c:v>88.57833333333333</c:v>
                </c:pt>
                <c:pt idx="158">
                  <c:v>94.7075</c:v>
                </c:pt>
                <c:pt idx="159">
                  <c:v>93.52166666666666</c:v>
                </c:pt>
                <c:pt idx="160">
                  <c:v>83.35666666666667</c:v>
                </c:pt>
                <c:pt idx="161">
                  <c:v>88.41916666666666</c:v>
                </c:pt>
                <c:pt idx="162">
                  <c:v>88.8625</c:v>
                </c:pt>
                <c:pt idx="163">
                  <c:v>87.71666666666666</c:v>
                </c:pt>
                <c:pt idx="164">
                  <c:v>85.39083333333333</c:v>
                </c:pt>
                <c:pt idx="165">
                  <c:v>75.90416666666666</c:v>
                </c:pt>
                <c:pt idx="166">
                  <c:v>70.045</c:v>
                </c:pt>
                <c:pt idx="167">
                  <c:v>68.79083333333334</c:v>
                </c:pt>
                <c:pt idx="168">
                  <c:v>68.72833333333334</c:v>
                </c:pt>
                <c:pt idx="169">
                  <c:v>69.17416666666666</c:v>
                </c:pt>
                <c:pt idx="170">
                  <c:v>68.7525</c:v>
                </c:pt>
                <c:pt idx="171">
                  <c:v>68.29166666666667</c:v>
                </c:pt>
                <c:pt idx="172">
                  <c:v>67.76083333333334</c:v>
                </c:pt>
                <c:pt idx="173">
                  <c:v>67.66249999999999</c:v>
                </c:pt>
                <c:pt idx="174">
                  <c:v>66.62083333333334</c:v>
                </c:pt>
                <c:pt idx="175">
                  <c:v>65.825</c:v>
                </c:pt>
                <c:pt idx="176">
                  <c:v>64.95166666666666</c:v>
                </c:pt>
                <c:pt idx="177">
                  <c:v>63.94916666666667</c:v>
                </c:pt>
                <c:pt idx="178">
                  <c:v>63.09</c:v>
                </c:pt>
                <c:pt idx="179">
                  <c:v>66.74416666666667</c:v>
                </c:pt>
                <c:pt idx="180">
                  <c:v>77.78666666666666</c:v>
                </c:pt>
                <c:pt idx="181">
                  <c:v>81.67916666666667</c:v>
                </c:pt>
                <c:pt idx="182">
                  <c:v>83.44333333333333</c:v>
                </c:pt>
                <c:pt idx="183">
                  <c:v>83.50916666666667</c:v>
                </c:pt>
                <c:pt idx="184">
                  <c:v>85.67416666666666</c:v>
                </c:pt>
                <c:pt idx="185">
                  <c:v>87.32249999999999</c:v>
                </c:pt>
                <c:pt idx="186">
                  <c:v>87.5425</c:v>
                </c:pt>
                <c:pt idx="187">
                  <c:v>83.26333333333334</c:v>
                </c:pt>
                <c:pt idx="188">
                  <c:v>78.1825</c:v>
                </c:pt>
                <c:pt idx="189">
                  <c:v>72.1</c:v>
                </c:pt>
                <c:pt idx="190">
                  <c:v>67.92</c:v>
                </c:pt>
                <c:pt idx="191">
                  <c:v>66.31916666666666</c:v>
                </c:pt>
                <c:pt idx="192">
                  <c:v>65.0375</c:v>
                </c:pt>
                <c:pt idx="193">
                  <c:v>64.16083333333333</c:v>
                </c:pt>
                <c:pt idx="194">
                  <c:v>63.44666666666667</c:v>
                </c:pt>
                <c:pt idx="195">
                  <c:v>62.70916666666667</c:v>
                </c:pt>
                <c:pt idx="196">
                  <c:v>62.12916666666667</c:v>
                </c:pt>
                <c:pt idx="197">
                  <c:v>61.46666666666667</c:v>
                </c:pt>
                <c:pt idx="198">
                  <c:v>60.85416666666666</c:v>
                </c:pt>
                <c:pt idx="199">
                  <c:v>60.33333333333333</c:v>
                </c:pt>
                <c:pt idx="200">
                  <c:v>59.705</c:v>
                </c:pt>
                <c:pt idx="201">
                  <c:v>59.1575</c:v>
                </c:pt>
                <c:pt idx="202">
                  <c:v>59.06083333333333</c:v>
                </c:pt>
                <c:pt idx="203">
                  <c:v>63.87</c:v>
                </c:pt>
                <c:pt idx="204">
                  <c:v>77.635</c:v>
                </c:pt>
                <c:pt idx="205">
                  <c:v>78.74833333333333</c:v>
                </c:pt>
                <c:pt idx="206">
                  <c:v>80.7025</c:v>
                </c:pt>
                <c:pt idx="207">
                  <c:v>82.72666666666665</c:v>
                </c:pt>
                <c:pt idx="208">
                  <c:v>83.935</c:v>
                </c:pt>
                <c:pt idx="209">
                  <c:v>84.12666666666667</c:v>
                </c:pt>
                <c:pt idx="210">
                  <c:v>85.51416666666666</c:v>
                </c:pt>
                <c:pt idx="211">
                  <c:v>82.61333333333333</c:v>
                </c:pt>
                <c:pt idx="212">
                  <c:v>77.97666666666665</c:v>
                </c:pt>
                <c:pt idx="213">
                  <c:v>71.06333333333333</c:v>
                </c:pt>
                <c:pt idx="214">
                  <c:v>65.55333333333334</c:v>
                </c:pt>
                <c:pt idx="215">
                  <c:v>64.52666666666667</c:v>
                </c:pt>
                <c:pt idx="216">
                  <c:v>63.37083333333333</c:v>
                </c:pt>
                <c:pt idx="217">
                  <c:v>62.37083333333334</c:v>
                </c:pt>
                <c:pt idx="218">
                  <c:v>61.45916666666667</c:v>
                </c:pt>
                <c:pt idx="219">
                  <c:v>60.725</c:v>
                </c:pt>
                <c:pt idx="220">
                  <c:v>60.0025</c:v>
                </c:pt>
                <c:pt idx="221">
                  <c:v>59.31</c:v>
                </c:pt>
                <c:pt idx="222">
                  <c:v>58.63583333333333</c:v>
                </c:pt>
                <c:pt idx="223">
                  <c:v>58.05416666666667</c:v>
                </c:pt>
                <c:pt idx="224">
                  <c:v>57.44166666666666</c:v>
                </c:pt>
                <c:pt idx="225">
                  <c:v>56.845</c:v>
                </c:pt>
                <c:pt idx="226">
                  <c:v>56.84</c:v>
                </c:pt>
                <c:pt idx="227">
                  <c:v>61.92833333333333</c:v>
                </c:pt>
                <c:pt idx="228">
                  <c:v>78.47416666666666</c:v>
                </c:pt>
                <c:pt idx="229">
                  <c:v>82.41583333333334</c:v>
                </c:pt>
                <c:pt idx="230">
                  <c:v>83.7675</c:v>
                </c:pt>
                <c:pt idx="231">
                  <c:v>81.86</c:v>
                </c:pt>
                <c:pt idx="232">
                  <c:v>81.99</c:v>
                </c:pt>
                <c:pt idx="233">
                  <c:v>82.3925</c:v>
                </c:pt>
                <c:pt idx="234">
                  <c:v>80.96583333333334</c:v>
                </c:pt>
                <c:pt idx="235">
                  <c:v>75.89333333333333</c:v>
                </c:pt>
                <c:pt idx="236">
                  <c:v>72.53416666666666</c:v>
                </c:pt>
                <c:pt idx="237">
                  <c:v>69.11416666666666</c:v>
                </c:pt>
                <c:pt idx="238">
                  <c:v>66.52833333333334</c:v>
                </c:pt>
                <c:pt idx="239">
                  <c:v>64.0</c:v>
                </c:pt>
                <c:pt idx="240">
                  <c:v>62.1725</c:v>
                </c:pt>
                <c:pt idx="241">
                  <c:v>60.8975</c:v>
                </c:pt>
                <c:pt idx="242">
                  <c:v>60.01333333333334</c:v>
                </c:pt>
                <c:pt idx="243">
                  <c:v>59.4425</c:v>
                </c:pt>
                <c:pt idx="244">
                  <c:v>59.1425</c:v>
                </c:pt>
                <c:pt idx="245">
                  <c:v>59.83666666666667</c:v>
                </c:pt>
                <c:pt idx="246">
                  <c:v>60.43666666666667</c:v>
                </c:pt>
                <c:pt idx="247">
                  <c:v>60.36833333333333</c:v>
                </c:pt>
                <c:pt idx="248">
                  <c:v>60.70833333333333</c:v>
                </c:pt>
                <c:pt idx="249">
                  <c:v>60.83416666666667</c:v>
                </c:pt>
                <c:pt idx="250">
                  <c:v>60.89166666666667</c:v>
                </c:pt>
                <c:pt idx="251">
                  <c:v>62.92</c:v>
                </c:pt>
                <c:pt idx="252">
                  <c:v>64.92</c:v>
                </c:pt>
                <c:pt idx="253">
                  <c:v>68.00416666666666</c:v>
                </c:pt>
                <c:pt idx="254">
                  <c:v>71.30333333333334</c:v>
                </c:pt>
                <c:pt idx="255">
                  <c:v>78.27666666666667</c:v>
                </c:pt>
                <c:pt idx="256">
                  <c:v>78.465</c:v>
                </c:pt>
                <c:pt idx="257">
                  <c:v>80.5925</c:v>
                </c:pt>
                <c:pt idx="258">
                  <c:v>80.765</c:v>
                </c:pt>
                <c:pt idx="259">
                  <c:v>78.22</c:v>
                </c:pt>
                <c:pt idx="260">
                  <c:v>75.39083333333333</c:v>
                </c:pt>
                <c:pt idx="261">
                  <c:v>71.01416666666666</c:v>
                </c:pt>
                <c:pt idx="262">
                  <c:v>67.07833333333333</c:v>
                </c:pt>
                <c:pt idx="263">
                  <c:v>63.10166666666667</c:v>
                </c:pt>
                <c:pt idx="264">
                  <c:v>62.46</c:v>
                </c:pt>
                <c:pt idx="265">
                  <c:v>63.4875</c:v>
                </c:pt>
                <c:pt idx="266">
                  <c:v>63.6475</c:v>
                </c:pt>
                <c:pt idx="267">
                  <c:v>63.635</c:v>
                </c:pt>
                <c:pt idx="268">
                  <c:v>63.49666666666667</c:v>
                </c:pt>
                <c:pt idx="269">
                  <c:v>63.44666666666667</c:v>
                </c:pt>
                <c:pt idx="270">
                  <c:v>63.45083333333334</c:v>
                </c:pt>
                <c:pt idx="271">
                  <c:v>63.48333333333333</c:v>
                </c:pt>
                <c:pt idx="272">
                  <c:v>63.435</c:v>
                </c:pt>
                <c:pt idx="273">
                  <c:v>63.33583333333333</c:v>
                </c:pt>
                <c:pt idx="274">
                  <c:v>63.53416666666666</c:v>
                </c:pt>
                <c:pt idx="275">
                  <c:v>64.13</c:v>
                </c:pt>
                <c:pt idx="276">
                  <c:v>66.31666666666666</c:v>
                </c:pt>
                <c:pt idx="277">
                  <c:v>70.08333333333333</c:v>
                </c:pt>
                <c:pt idx="278">
                  <c:v>73.03083333333333</c:v>
                </c:pt>
                <c:pt idx="279">
                  <c:v>70.08416666666666</c:v>
                </c:pt>
                <c:pt idx="280">
                  <c:v>68.06166666666666</c:v>
                </c:pt>
                <c:pt idx="281">
                  <c:v>65.67</c:v>
                </c:pt>
                <c:pt idx="282">
                  <c:v>64.75333333333333</c:v>
                </c:pt>
                <c:pt idx="283">
                  <c:v>64.9175</c:v>
                </c:pt>
                <c:pt idx="284">
                  <c:v>64.91416666666665</c:v>
                </c:pt>
                <c:pt idx="285">
                  <c:v>64.73666666666666</c:v>
                </c:pt>
                <c:pt idx="286">
                  <c:v>64.965</c:v>
                </c:pt>
                <c:pt idx="287">
                  <c:v>65.06</c:v>
                </c:pt>
                <c:pt idx="288">
                  <c:v>65.35833333333333</c:v>
                </c:pt>
                <c:pt idx="289">
                  <c:v>65.32916666666667</c:v>
                </c:pt>
                <c:pt idx="290">
                  <c:v>64.55416666666667</c:v>
                </c:pt>
                <c:pt idx="291">
                  <c:v>62.805</c:v>
                </c:pt>
                <c:pt idx="292">
                  <c:v>61.54416666666667</c:v>
                </c:pt>
                <c:pt idx="293">
                  <c:v>60.59666666666666</c:v>
                </c:pt>
                <c:pt idx="294">
                  <c:v>60.01166666666667</c:v>
                </c:pt>
                <c:pt idx="295">
                  <c:v>59.53</c:v>
                </c:pt>
                <c:pt idx="296">
                  <c:v>58.9775</c:v>
                </c:pt>
                <c:pt idx="297">
                  <c:v>58.3175</c:v>
                </c:pt>
                <c:pt idx="298">
                  <c:v>57.82333333333333</c:v>
                </c:pt>
                <c:pt idx="299">
                  <c:v>62.20833333333333</c:v>
                </c:pt>
                <c:pt idx="300">
                  <c:v>75.26916666666666</c:v>
                </c:pt>
                <c:pt idx="301">
                  <c:v>78.05</c:v>
                </c:pt>
                <c:pt idx="302">
                  <c:v>79.43916666666666</c:v>
                </c:pt>
                <c:pt idx="303">
                  <c:v>79.62333333333333</c:v>
                </c:pt>
                <c:pt idx="304">
                  <c:v>80.805</c:v>
                </c:pt>
                <c:pt idx="305">
                  <c:v>80.24583333333334</c:v>
                </c:pt>
                <c:pt idx="306">
                  <c:v>80.28083333333333</c:v>
                </c:pt>
                <c:pt idx="307">
                  <c:v>77.20083333333334</c:v>
                </c:pt>
                <c:pt idx="308">
                  <c:v>72.52166666666666</c:v>
                </c:pt>
                <c:pt idx="309">
                  <c:v>68.005</c:v>
                </c:pt>
                <c:pt idx="310">
                  <c:v>61.655</c:v>
                </c:pt>
                <c:pt idx="311">
                  <c:v>60.4575</c:v>
                </c:pt>
                <c:pt idx="312">
                  <c:v>59.62166666666667</c:v>
                </c:pt>
                <c:pt idx="313">
                  <c:v>58.645</c:v>
                </c:pt>
                <c:pt idx="314">
                  <c:v>57.905</c:v>
                </c:pt>
                <c:pt idx="315">
                  <c:v>57.05416666666667</c:v>
                </c:pt>
                <c:pt idx="316">
                  <c:v>56.27666666666666</c:v>
                </c:pt>
                <c:pt idx="317">
                  <c:v>55.1525</c:v>
                </c:pt>
                <c:pt idx="318">
                  <c:v>54.30166666666667</c:v>
                </c:pt>
                <c:pt idx="319">
                  <c:v>53.73333333333333</c:v>
                </c:pt>
                <c:pt idx="320">
                  <c:v>53.44416666666667</c:v>
                </c:pt>
                <c:pt idx="321">
                  <c:v>52.275</c:v>
                </c:pt>
                <c:pt idx="322">
                  <c:v>48.26</c:v>
                </c:pt>
                <c:pt idx="323">
                  <c:v>53.29333333333333</c:v>
                </c:pt>
                <c:pt idx="324">
                  <c:v>67.20583333333333</c:v>
                </c:pt>
                <c:pt idx="325">
                  <c:v>72.64666666666666</c:v>
                </c:pt>
                <c:pt idx="326">
                  <c:v>70.39916666666667</c:v>
                </c:pt>
                <c:pt idx="327">
                  <c:v>71.20166666666666</c:v>
                </c:pt>
                <c:pt idx="328">
                  <c:v>68.70166666666666</c:v>
                </c:pt>
                <c:pt idx="329">
                  <c:v>69.28833333333333</c:v>
                </c:pt>
                <c:pt idx="330">
                  <c:v>68.48</c:v>
                </c:pt>
                <c:pt idx="331">
                  <c:v>65.96166666666667</c:v>
                </c:pt>
                <c:pt idx="332">
                  <c:v>63.93583333333333</c:v>
                </c:pt>
                <c:pt idx="333">
                  <c:v>60.76083333333333</c:v>
                </c:pt>
                <c:pt idx="334">
                  <c:v>58.225</c:v>
                </c:pt>
                <c:pt idx="335">
                  <c:v>57.33416666666667</c:v>
                </c:pt>
                <c:pt idx="336">
                  <c:v>58.37833333333333</c:v>
                </c:pt>
                <c:pt idx="337">
                  <c:v>58.97</c:v>
                </c:pt>
                <c:pt idx="338">
                  <c:v>59.295</c:v>
                </c:pt>
                <c:pt idx="339">
                  <c:v>59.475</c:v>
                </c:pt>
                <c:pt idx="340">
                  <c:v>59.65416666666667</c:v>
                </c:pt>
                <c:pt idx="341">
                  <c:v>59.66083333333334</c:v>
                </c:pt>
                <c:pt idx="342">
                  <c:v>59.09333333333333</c:v>
                </c:pt>
                <c:pt idx="343">
                  <c:v>57.7975</c:v>
                </c:pt>
                <c:pt idx="344">
                  <c:v>56.7175</c:v>
                </c:pt>
                <c:pt idx="345">
                  <c:v>55.18583333333333</c:v>
                </c:pt>
                <c:pt idx="346">
                  <c:v>54.4625</c:v>
                </c:pt>
                <c:pt idx="347">
                  <c:v>58.4875</c:v>
                </c:pt>
                <c:pt idx="348">
                  <c:v>68.62416666666667</c:v>
                </c:pt>
                <c:pt idx="349">
                  <c:v>71.72333333333333</c:v>
                </c:pt>
                <c:pt idx="350">
                  <c:v>72.735</c:v>
                </c:pt>
                <c:pt idx="351">
                  <c:v>75.74583333333334</c:v>
                </c:pt>
                <c:pt idx="352">
                  <c:v>80.04166666666667</c:v>
                </c:pt>
                <c:pt idx="353">
                  <c:v>80.39666666666666</c:v>
                </c:pt>
                <c:pt idx="354">
                  <c:v>76.69833333333334</c:v>
                </c:pt>
                <c:pt idx="355">
                  <c:v>73.785</c:v>
                </c:pt>
                <c:pt idx="356">
                  <c:v>70.0625</c:v>
                </c:pt>
                <c:pt idx="357">
                  <c:v>67.42583333333333</c:v>
                </c:pt>
                <c:pt idx="358">
                  <c:v>62.60083333333333</c:v>
                </c:pt>
                <c:pt idx="359">
                  <c:v>59.91833333333334</c:v>
                </c:pt>
                <c:pt idx="360">
                  <c:v>58.60416666666666</c:v>
                </c:pt>
                <c:pt idx="361">
                  <c:v>56.78166666666667</c:v>
                </c:pt>
                <c:pt idx="362">
                  <c:v>55.28583333333334</c:v>
                </c:pt>
                <c:pt idx="363">
                  <c:v>54.1875</c:v>
                </c:pt>
                <c:pt idx="364">
                  <c:v>53.18333333333334</c:v>
                </c:pt>
                <c:pt idx="365">
                  <c:v>52.2975</c:v>
                </c:pt>
                <c:pt idx="366">
                  <c:v>51.74416666666666</c:v>
                </c:pt>
                <c:pt idx="367">
                  <c:v>51.1925</c:v>
                </c:pt>
                <c:pt idx="368">
                  <c:v>50.68916666666667</c:v>
                </c:pt>
                <c:pt idx="369">
                  <c:v>50.25666666666667</c:v>
                </c:pt>
                <c:pt idx="370">
                  <c:v>49.94083333333333</c:v>
                </c:pt>
                <c:pt idx="371">
                  <c:v>54.30083333333333</c:v>
                </c:pt>
                <c:pt idx="372">
                  <c:v>68.20333333333333</c:v>
                </c:pt>
                <c:pt idx="373">
                  <c:v>75.14</c:v>
                </c:pt>
                <c:pt idx="374">
                  <c:v>76.36833333333334</c:v>
                </c:pt>
                <c:pt idx="375">
                  <c:v>78.0425</c:v>
                </c:pt>
                <c:pt idx="376">
                  <c:v>77.72666666666665</c:v>
                </c:pt>
                <c:pt idx="377">
                  <c:v>78.86416666666666</c:v>
                </c:pt>
                <c:pt idx="378">
                  <c:v>77.77416666666667</c:v>
                </c:pt>
                <c:pt idx="379">
                  <c:v>74.14916666666667</c:v>
                </c:pt>
                <c:pt idx="380">
                  <c:v>68.6875</c:v>
                </c:pt>
                <c:pt idx="381">
                  <c:v>65.56333333333333</c:v>
                </c:pt>
                <c:pt idx="382">
                  <c:v>59.9575</c:v>
                </c:pt>
                <c:pt idx="383">
                  <c:v>54.5475</c:v>
                </c:pt>
                <c:pt idx="384">
                  <c:v>51.95416666666667</c:v>
                </c:pt>
                <c:pt idx="385">
                  <c:v>52.60583333333334</c:v>
                </c:pt>
                <c:pt idx="386">
                  <c:v>53.8275</c:v>
                </c:pt>
                <c:pt idx="387">
                  <c:v>54.70333333333333</c:v>
                </c:pt>
                <c:pt idx="388">
                  <c:v>54.91666666666666</c:v>
                </c:pt>
                <c:pt idx="389">
                  <c:v>55.22416666666667</c:v>
                </c:pt>
                <c:pt idx="390">
                  <c:v>55.3575</c:v>
                </c:pt>
                <c:pt idx="391">
                  <c:v>55.29083333333333</c:v>
                </c:pt>
                <c:pt idx="392">
                  <c:v>55.27166666666667</c:v>
                </c:pt>
                <c:pt idx="393">
                  <c:v>55.46416666666667</c:v>
                </c:pt>
                <c:pt idx="394">
                  <c:v>55.78333333333333</c:v>
                </c:pt>
                <c:pt idx="395">
                  <c:v>56.45166666666667</c:v>
                </c:pt>
                <c:pt idx="396">
                  <c:v>57.06</c:v>
                </c:pt>
                <c:pt idx="397">
                  <c:v>60.68833333333333</c:v>
                </c:pt>
                <c:pt idx="398">
                  <c:v>68.72916666666667</c:v>
                </c:pt>
                <c:pt idx="399">
                  <c:v>68.4825</c:v>
                </c:pt>
                <c:pt idx="400">
                  <c:v>68.5625</c:v>
                </c:pt>
                <c:pt idx="401">
                  <c:v>68.21</c:v>
                </c:pt>
                <c:pt idx="402">
                  <c:v>68.62916666666666</c:v>
                </c:pt>
                <c:pt idx="403">
                  <c:v>68.8425</c:v>
                </c:pt>
                <c:pt idx="404">
                  <c:v>67.69666666666667</c:v>
                </c:pt>
                <c:pt idx="405">
                  <c:v>65.00416666666666</c:v>
                </c:pt>
                <c:pt idx="406">
                  <c:v>58.615</c:v>
                </c:pt>
                <c:pt idx="407">
                  <c:v>57.21416666666666</c:v>
                </c:pt>
                <c:pt idx="408">
                  <c:v>56.075</c:v>
                </c:pt>
                <c:pt idx="409">
                  <c:v>53.3575</c:v>
                </c:pt>
                <c:pt idx="410">
                  <c:v>53.65333333333334</c:v>
                </c:pt>
                <c:pt idx="411">
                  <c:v>53.75166666666667</c:v>
                </c:pt>
                <c:pt idx="412">
                  <c:v>53.92583333333333</c:v>
                </c:pt>
                <c:pt idx="413">
                  <c:v>53.97583333333333</c:v>
                </c:pt>
                <c:pt idx="414">
                  <c:v>53.75</c:v>
                </c:pt>
                <c:pt idx="415">
                  <c:v>53.405</c:v>
                </c:pt>
                <c:pt idx="416">
                  <c:v>52.705</c:v>
                </c:pt>
                <c:pt idx="417">
                  <c:v>52.02583333333333</c:v>
                </c:pt>
                <c:pt idx="418">
                  <c:v>51.565</c:v>
                </c:pt>
                <c:pt idx="419">
                  <c:v>54.99</c:v>
                </c:pt>
                <c:pt idx="420">
                  <c:v>71.24166666666667</c:v>
                </c:pt>
                <c:pt idx="421">
                  <c:v>77.6825</c:v>
                </c:pt>
                <c:pt idx="422">
                  <c:v>79.28166666666666</c:v>
                </c:pt>
                <c:pt idx="423">
                  <c:v>81.30666666666667</c:v>
                </c:pt>
                <c:pt idx="424">
                  <c:v>82.01666666666666</c:v>
                </c:pt>
                <c:pt idx="425">
                  <c:v>82.08833333333334</c:v>
                </c:pt>
                <c:pt idx="426">
                  <c:v>82.39</c:v>
                </c:pt>
                <c:pt idx="427">
                  <c:v>77.83083333333333</c:v>
                </c:pt>
                <c:pt idx="428">
                  <c:v>70.80083333333333</c:v>
                </c:pt>
                <c:pt idx="429">
                  <c:v>66.13333333333334</c:v>
                </c:pt>
                <c:pt idx="430">
                  <c:v>62.21583333333334</c:v>
                </c:pt>
                <c:pt idx="431">
                  <c:v>60.5875</c:v>
                </c:pt>
                <c:pt idx="432">
                  <c:v>59.14416666666667</c:v>
                </c:pt>
                <c:pt idx="433">
                  <c:v>57.83416666666667</c:v>
                </c:pt>
                <c:pt idx="434">
                  <c:v>56.78166666666667</c:v>
                </c:pt>
                <c:pt idx="435">
                  <c:v>55.98916666666667</c:v>
                </c:pt>
                <c:pt idx="436">
                  <c:v>56.4075</c:v>
                </c:pt>
                <c:pt idx="437">
                  <c:v>56.38833333333334</c:v>
                </c:pt>
                <c:pt idx="438">
                  <c:v>56.75</c:v>
                </c:pt>
                <c:pt idx="439">
                  <c:v>57.13333333333333</c:v>
                </c:pt>
                <c:pt idx="440">
                  <c:v>56.9275</c:v>
                </c:pt>
                <c:pt idx="441">
                  <c:v>56.5575</c:v>
                </c:pt>
                <c:pt idx="442">
                  <c:v>55.74333333333333</c:v>
                </c:pt>
                <c:pt idx="443">
                  <c:v>57.49333333333333</c:v>
                </c:pt>
                <c:pt idx="444">
                  <c:v>71.22666666666665</c:v>
                </c:pt>
                <c:pt idx="445">
                  <c:v>78.54583333333333</c:v>
                </c:pt>
                <c:pt idx="446">
                  <c:v>79.88666666666667</c:v>
                </c:pt>
                <c:pt idx="447">
                  <c:v>70.96666666666666</c:v>
                </c:pt>
                <c:pt idx="448">
                  <c:v>72.47083333333333</c:v>
                </c:pt>
                <c:pt idx="449">
                  <c:v>75.67916666666666</c:v>
                </c:pt>
                <c:pt idx="450">
                  <c:v>75.05666666666667</c:v>
                </c:pt>
                <c:pt idx="451">
                  <c:v>73.7425</c:v>
                </c:pt>
                <c:pt idx="452">
                  <c:v>68.53583333333333</c:v>
                </c:pt>
                <c:pt idx="453">
                  <c:v>62.54583333333333</c:v>
                </c:pt>
                <c:pt idx="454">
                  <c:v>60.05833333333333</c:v>
                </c:pt>
                <c:pt idx="455">
                  <c:v>57.83833333333333</c:v>
                </c:pt>
                <c:pt idx="456">
                  <c:v>56.36083333333333</c:v>
                </c:pt>
                <c:pt idx="457">
                  <c:v>55.09083333333334</c:v>
                </c:pt>
                <c:pt idx="458">
                  <c:v>53.955</c:v>
                </c:pt>
                <c:pt idx="459">
                  <c:v>52.77333333333333</c:v>
                </c:pt>
                <c:pt idx="460">
                  <c:v>51.3275</c:v>
                </c:pt>
                <c:pt idx="461">
                  <c:v>50.56333333333333</c:v>
                </c:pt>
                <c:pt idx="462">
                  <c:v>49.72666666666667</c:v>
                </c:pt>
                <c:pt idx="463">
                  <c:v>49.4625</c:v>
                </c:pt>
                <c:pt idx="464">
                  <c:v>49.13583333333333</c:v>
                </c:pt>
                <c:pt idx="465">
                  <c:v>48.7325</c:v>
                </c:pt>
                <c:pt idx="466">
                  <c:v>48.35</c:v>
                </c:pt>
                <c:pt idx="467">
                  <c:v>51.34</c:v>
                </c:pt>
                <c:pt idx="468">
                  <c:v>65.05916666666667</c:v>
                </c:pt>
                <c:pt idx="469">
                  <c:v>74.42</c:v>
                </c:pt>
                <c:pt idx="470">
                  <c:v>76.64833333333333</c:v>
                </c:pt>
                <c:pt idx="471">
                  <c:v>77.20416666666666</c:v>
                </c:pt>
                <c:pt idx="472">
                  <c:v>77.50333333333333</c:v>
                </c:pt>
                <c:pt idx="473">
                  <c:v>76.83166666666666</c:v>
                </c:pt>
                <c:pt idx="474">
                  <c:v>76.54416666666666</c:v>
                </c:pt>
                <c:pt idx="475">
                  <c:v>71.22666666666665</c:v>
                </c:pt>
                <c:pt idx="476">
                  <c:v>64.49</c:v>
                </c:pt>
                <c:pt idx="477">
                  <c:v>57.75666666666667</c:v>
                </c:pt>
                <c:pt idx="478">
                  <c:v>52.45583333333333</c:v>
                </c:pt>
                <c:pt idx="479">
                  <c:v>52.19083333333333</c:v>
                </c:pt>
                <c:pt idx="480">
                  <c:v>51.06416666666667</c:v>
                </c:pt>
                <c:pt idx="481">
                  <c:v>50.10166666666667</c:v>
                </c:pt>
                <c:pt idx="482">
                  <c:v>49.28916666666667</c:v>
                </c:pt>
                <c:pt idx="483">
                  <c:v>48.62333333333333</c:v>
                </c:pt>
                <c:pt idx="484">
                  <c:v>48.08</c:v>
                </c:pt>
                <c:pt idx="485">
                  <c:v>47.5175</c:v>
                </c:pt>
                <c:pt idx="486">
                  <c:v>46.9225</c:v>
                </c:pt>
                <c:pt idx="487">
                  <c:v>46.45333333333333</c:v>
                </c:pt>
                <c:pt idx="488">
                  <c:v>46.11416666666667</c:v>
                </c:pt>
                <c:pt idx="489">
                  <c:v>45.905</c:v>
                </c:pt>
                <c:pt idx="490">
                  <c:v>46.05166666666667</c:v>
                </c:pt>
                <c:pt idx="491">
                  <c:v>49.56583333333333</c:v>
                </c:pt>
                <c:pt idx="492">
                  <c:v>58.03916666666667</c:v>
                </c:pt>
                <c:pt idx="493">
                  <c:v>66.41916666666666</c:v>
                </c:pt>
                <c:pt idx="494">
                  <c:v>65.03833333333334</c:v>
                </c:pt>
                <c:pt idx="495">
                  <c:v>62.315</c:v>
                </c:pt>
                <c:pt idx="496">
                  <c:v>62.01833333333333</c:v>
                </c:pt>
                <c:pt idx="497">
                  <c:v>64.445</c:v>
                </c:pt>
                <c:pt idx="498">
                  <c:v>66.91083333333333</c:v>
                </c:pt>
                <c:pt idx="499">
                  <c:v>67.655</c:v>
                </c:pt>
                <c:pt idx="500">
                  <c:v>64.45416666666666</c:v>
                </c:pt>
                <c:pt idx="501">
                  <c:v>62.99583333333334</c:v>
                </c:pt>
                <c:pt idx="502">
                  <c:v>60.64083333333333</c:v>
                </c:pt>
                <c:pt idx="503">
                  <c:v>58.98916666666667</c:v>
                </c:pt>
                <c:pt idx="504">
                  <c:v>58.67583333333334</c:v>
                </c:pt>
                <c:pt idx="505">
                  <c:v>58.34833333333333</c:v>
                </c:pt>
                <c:pt idx="506">
                  <c:v>57.74916666666667</c:v>
                </c:pt>
                <c:pt idx="507">
                  <c:v>56.79</c:v>
                </c:pt>
                <c:pt idx="508">
                  <c:v>56.3025</c:v>
                </c:pt>
                <c:pt idx="509">
                  <c:v>55.6575</c:v>
                </c:pt>
                <c:pt idx="510">
                  <c:v>55.0025</c:v>
                </c:pt>
                <c:pt idx="511">
                  <c:v>54.8425</c:v>
                </c:pt>
                <c:pt idx="512">
                  <c:v>55.21833333333333</c:v>
                </c:pt>
                <c:pt idx="513">
                  <c:v>55.26166666666666</c:v>
                </c:pt>
                <c:pt idx="514">
                  <c:v>56.41083333333334</c:v>
                </c:pt>
                <c:pt idx="515">
                  <c:v>58.505</c:v>
                </c:pt>
                <c:pt idx="516">
                  <c:v>60.78</c:v>
                </c:pt>
                <c:pt idx="517">
                  <c:v>61.45833333333334</c:v>
                </c:pt>
                <c:pt idx="518">
                  <c:v>63.2025</c:v>
                </c:pt>
                <c:pt idx="519">
                  <c:v>65.27833333333334</c:v>
                </c:pt>
                <c:pt idx="520">
                  <c:v>65.57250000000001</c:v>
                </c:pt>
                <c:pt idx="521">
                  <c:v>67.34</c:v>
                </c:pt>
                <c:pt idx="522">
                  <c:v>73.8475</c:v>
                </c:pt>
                <c:pt idx="523">
                  <c:v>71.585</c:v>
                </c:pt>
                <c:pt idx="524">
                  <c:v>71.925</c:v>
                </c:pt>
                <c:pt idx="525">
                  <c:v>69.8875</c:v>
                </c:pt>
                <c:pt idx="526">
                  <c:v>67.625</c:v>
                </c:pt>
                <c:pt idx="527">
                  <c:v>66.2325</c:v>
                </c:pt>
                <c:pt idx="528">
                  <c:v>65.30583333333333</c:v>
                </c:pt>
                <c:pt idx="529">
                  <c:v>64.745</c:v>
                </c:pt>
                <c:pt idx="530">
                  <c:v>64.37166666666667</c:v>
                </c:pt>
                <c:pt idx="531">
                  <c:v>64.14333333333333</c:v>
                </c:pt>
                <c:pt idx="532">
                  <c:v>63.8825</c:v>
                </c:pt>
                <c:pt idx="533">
                  <c:v>63.46333333333333</c:v>
                </c:pt>
                <c:pt idx="534">
                  <c:v>63.3625</c:v>
                </c:pt>
                <c:pt idx="535">
                  <c:v>63.255</c:v>
                </c:pt>
                <c:pt idx="536">
                  <c:v>63.13333333333333</c:v>
                </c:pt>
                <c:pt idx="537">
                  <c:v>62.95916666666667</c:v>
                </c:pt>
                <c:pt idx="538">
                  <c:v>62.65</c:v>
                </c:pt>
                <c:pt idx="539">
                  <c:v>63.45083333333334</c:v>
                </c:pt>
                <c:pt idx="540">
                  <c:v>79.05083333333333</c:v>
                </c:pt>
                <c:pt idx="541">
                  <c:v>81.68833333333333</c:v>
                </c:pt>
                <c:pt idx="542">
                  <c:v>79.2325</c:v>
                </c:pt>
                <c:pt idx="543">
                  <c:v>79.58583333333334</c:v>
                </c:pt>
                <c:pt idx="544">
                  <c:v>78.48583333333333</c:v>
                </c:pt>
                <c:pt idx="545">
                  <c:v>76.4075</c:v>
                </c:pt>
                <c:pt idx="546">
                  <c:v>76.62666666666667</c:v>
                </c:pt>
                <c:pt idx="547">
                  <c:v>71.0925</c:v>
                </c:pt>
                <c:pt idx="548">
                  <c:v>66.045</c:v>
                </c:pt>
                <c:pt idx="549">
                  <c:v>61.09583333333333</c:v>
                </c:pt>
                <c:pt idx="550">
                  <c:v>56.99916666666667</c:v>
                </c:pt>
                <c:pt idx="551">
                  <c:v>54.1125</c:v>
                </c:pt>
                <c:pt idx="552">
                  <c:v>53.91833333333333</c:v>
                </c:pt>
                <c:pt idx="553">
                  <c:v>55.75666666666667</c:v>
                </c:pt>
                <c:pt idx="554">
                  <c:v>55.43333333333334</c:v>
                </c:pt>
                <c:pt idx="555">
                  <c:v>54.55583333333333</c:v>
                </c:pt>
                <c:pt idx="556">
                  <c:v>53.94333333333334</c:v>
                </c:pt>
                <c:pt idx="557">
                  <c:v>53.12333333333333</c:v>
                </c:pt>
                <c:pt idx="558">
                  <c:v>52.05333333333333</c:v>
                </c:pt>
                <c:pt idx="559">
                  <c:v>51.43666666666667</c:v>
                </c:pt>
                <c:pt idx="560">
                  <c:v>51.1175</c:v>
                </c:pt>
                <c:pt idx="561">
                  <c:v>50.39166666666667</c:v>
                </c:pt>
                <c:pt idx="562">
                  <c:v>50.00333333333333</c:v>
                </c:pt>
                <c:pt idx="563">
                  <c:v>51.815</c:v>
                </c:pt>
                <c:pt idx="564">
                  <c:v>68.3125</c:v>
                </c:pt>
                <c:pt idx="565">
                  <c:v>76.4675</c:v>
                </c:pt>
                <c:pt idx="566">
                  <c:v>76.81833333333333</c:v>
                </c:pt>
                <c:pt idx="567">
                  <c:v>77.5025</c:v>
                </c:pt>
                <c:pt idx="568">
                  <c:v>79.02583333333334</c:v>
                </c:pt>
                <c:pt idx="569">
                  <c:v>79.0475</c:v>
                </c:pt>
                <c:pt idx="570">
                  <c:v>78.17916666666667</c:v>
                </c:pt>
                <c:pt idx="571">
                  <c:v>72.49833333333333</c:v>
                </c:pt>
                <c:pt idx="572">
                  <c:v>68.13666666666667</c:v>
                </c:pt>
                <c:pt idx="573">
                  <c:v>66.44833333333334</c:v>
                </c:pt>
                <c:pt idx="574">
                  <c:v>61.66083333333334</c:v>
                </c:pt>
                <c:pt idx="575">
                  <c:v>57.59333333333333</c:v>
                </c:pt>
                <c:pt idx="576">
                  <c:v>54.2325</c:v>
                </c:pt>
                <c:pt idx="577">
                  <c:v>52.47416666666667</c:v>
                </c:pt>
                <c:pt idx="578">
                  <c:v>51.26333333333333</c:v>
                </c:pt>
                <c:pt idx="579">
                  <c:v>51.25666666666667</c:v>
                </c:pt>
                <c:pt idx="580">
                  <c:v>52.64916666666667</c:v>
                </c:pt>
                <c:pt idx="581">
                  <c:v>52.52333333333333</c:v>
                </c:pt>
                <c:pt idx="582">
                  <c:v>52.12666666666667</c:v>
                </c:pt>
                <c:pt idx="583">
                  <c:v>51.79833333333333</c:v>
                </c:pt>
                <c:pt idx="584">
                  <c:v>51.17916666666667</c:v>
                </c:pt>
                <c:pt idx="585">
                  <c:v>50.57416666666667</c:v>
                </c:pt>
                <c:pt idx="586">
                  <c:v>50.11083333333333</c:v>
                </c:pt>
                <c:pt idx="587">
                  <c:v>51.84583333333333</c:v>
                </c:pt>
                <c:pt idx="588">
                  <c:v>67.27666666666667</c:v>
                </c:pt>
                <c:pt idx="589">
                  <c:v>76.01333333333334</c:v>
                </c:pt>
                <c:pt idx="590">
                  <c:v>77.215</c:v>
                </c:pt>
                <c:pt idx="591">
                  <c:v>77.57249999999999</c:v>
                </c:pt>
                <c:pt idx="592">
                  <c:v>79.07166666666665</c:v>
                </c:pt>
                <c:pt idx="593">
                  <c:v>81.13</c:v>
                </c:pt>
                <c:pt idx="594">
                  <c:v>80.9675</c:v>
                </c:pt>
                <c:pt idx="595">
                  <c:v>75.0075</c:v>
                </c:pt>
                <c:pt idx="596">
                  <c:v>68.645</c:v>
                </c:pt>
                <c:pt idx="597">
                  <c:v>64.67749999999999</c:v>
                </c:pt>
                <c:pt idx="598">
                  <c:v>60.31916666666667</c:v>
                </c:pt>
                <c:pt idx="599">
                  <c:v>58.72416666666667</c:v>
                </c:pt>
                <c:pt idx="600">
                  <c:v>57.00666666666667</c:v>
                </c:pt>
                <c:pt idx="601">
                  <c:v>55.72333333333332</c:v>
                </c:pt>
                <c:pt idx="602">
                  <c:v>54.78916666666667</c:v>
                </c:pt>
                <c:pt idx="603">
                  <c:v>53.8875</c:v>
                </c:pt>
                <c:pt idx="604">
                  <c:v>53.01083333333334</c:v>
                </c:pt>
                <c:pt idx="605">
                  <c:v>52.30916666666667</c:v>
                </c:pt>
                <c:pt idx="606">
                  <c:v>51.95916666666666</c:v>
                </c:pt>
                <c:pt idx="607">
                  <c:v>51.9175</c:v>
                </c:pt>
                <c:pt idx="608">
                  <c:v>51.97666666666667</c:v>
                </c:pt>
                <c:pt idx="609">
                  <c:v>52.38666666666667</c:v>
                </c:pt>
                <c:pt idx="610">
                  <c:v>52.76583333333333</c:v>
                </c:pt>
                <c:pt idx="611">
                  <c:v>54.22916666666666</c:v>
                </c:pt>
                <c:pt idx="612">
                  <c:v>55.9675</c:v>
                </c:pt>
                <c:pt idx="613">
                  <c:v>60.61833333333333</c:v>
                </c:pt>
                <c:pt idx="614">
                  <c:v>73.36083333333333</c:v>
                </c:pt>
                <c:pt idx="615">
                  <c:v>75.30500000000001</c:v>
                </c:pt>
                <c:pt idx="616">
                  <c:v>78.005</c:v>
                </c:pt>
                <c:pt idx="617">
                  <c:v>79.49</c:v>
                </c:pt>
                <c:pt idx="618">
                  <c:v>77.71583333333334</c:v>
                </c:pt>
                <c:pt idx="619">
                  <c:v>72.83166666666666</c:v>
                </c:pt>
                <c:pt idx="620">
                  <c:v>68.34833333333333</c:v>
                </c:pt>
                <c:pt idx="621">
                  <c:v>64.51</c:v>
                </c:pt>
                <c:pt idx="622">
                  <c:v>60.4375</c:v>
                </c:pt>
                <c:pt idx="623">
                  <c:v>59.04333333333334</c:v>
                </c:pt>
                <c:pt idx="624">
                  <c:v>57.795</c:v>
                </c:pt>
                <c:pt idx="625">
                  <c:v>56.67416666666666</c:v>
                </c:pt>
                <c:pt idx="626">
                  <c:v>55.73666666666666</c:v>
                </c:pt>
                <c:pt idx="627">
                  <c:v>54.91</c:v>
                </c:pt>
                <c:pt idx="628">
                  <c:v>54.13583333333333</c:v>
                </c:pt>
                <c:pt idx="629">
                  <c:v>53.42583333333333</c:v>
                </c:pt>
                <c:pt idx="630">
                  <c:v>52.8775</c:v>
                </c:pt>
                <c:pt idx="631">
                  <c:v>52.5075</c:v>
                </c:pt>
                <c:pt idx="632">
                  <c:v>52.82833333333333</c:v>
                </c:pt>
                <c:pt idx="633">
                  <c:v>52.3575</c:v>
                </c:pt>
                <c:pt idx="634">
                  <c:v>51.95666666666666</c:v>
                </c:pt>
                <c:pt idx="635">
                  <c:v>52.91111111111111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62.77125</c:v>
                </c:pt>
                <c:pt idx="648">
                  <c:v>62.315</c:v>
                </c:pt>
                <c:pt idx="649">
                  <c:v>61.40833333333333</c:v>
                </c:pt>
                <c:pt idx="650">
                  <c:v>60.44666666666667</c:v>
                </c:pt>
                <c:pt idx="651">
                  <c:v>59.5625</c:v>
                </c:pt>
                <c:pt idx="652">
                  <c:v>58.88083333333334</c:v>
                </c:pt>
                <c:pt idx="653">
                  <c:v>58.43416666666667</c:v>
                </c:pt>
                <c:pt idx="654">
                  <c:v>57.91666666666666</c:v>
                </c:pt>
                <c:pt idx="655">
                  <c:v>57.39416666666666</c:v>
                </c:pt>
                <c:pt idx="656">
                  <c:v>56.95</c:v>
                </c:pt>
                <c:pt idx="657">
                  <c:v>56.52833333333333</c:v>
                </c:pt>
                <c:pt idx="658">
                  <c:v>56.36666666666667</c:v>
                </c:pt>
                <c:pt idx="659">
                  <c:v>58.42916666666667</c:v>
                </c:pt>
                <c:pt idx="660">
                  <c:v>75.17916666666667</c:v>
                </c:pt>
                <c:pt idx="661">
                  <c:v>81.46416666666667</c:v>
                </c:pt>
                <c:pt idx="662">
                  <c:v>86.28583333333333</c:v>
                </c:pt>
                <c:pt idx="663">
                  <c:v>88.00583333333333</c:v>
                </c:pt>
                <c:pt idx="664">
                  <c:v>88.44916666666667</c:v>
                </c:pt>
                <c:pt idx="665">
                  <c:v>89.92833333333333</c:v>
                </c:pt>
                <c:pt idx="666">
                  <c:v>89.445</c:v>
                </c:pt>
                <c:pt idx="667">
                  <c:v>84.86333333333333</c:v>
                </c:pt>
                <c:pt idx="668">
                  <c:v>79.27416666666667</c:v>
                </c:pt>
                <c:pt idx="669">
                  <c:v>74.20833333333333</c:v>
                </c:pt>
                <c:pt idx="670">
                  <c:v>68.3625</c:v>
                </c:pt>
                <c:pt idx="671">
                  <c:v>65.65666666666667</c:v>
                </c:pt>
                <c:pt idx="672">
                  <c:v>64.81833333333333</c:v>
                </c:pt>
                <c:pt idx="673">
                  <c:v>63.9975</c:v>
                </c:pt>
                <c:pt idx="674">
                  <c:v>63.2825</c:v>
                </c:pt>
                <c:pt idx="675">
                  <c:v>62.62583333333333</c:v>
                </c:pt>
                <c:pt idx="676">
                  <c:v>62.03416666666666</c:v>
                </c:pt>
                <c:pt idx="677">
                  <c:v>61.49166666666667</c:v>
                </c:pt>
                <c:pt idx="678">
                  <c:v>60.95666666666666</c:v>
                </c:pt>
                <c:pt idx="679">
                  <c:v>60.59</c:v>
                </c:pt>
                <c:pt idx="680">
                  <c:v>59.91916666666667</c:v>
                </c:pt>
                <c:pt idx="681">
                  <c:v>59.35916666666667</c:v>
                </c:pt>
                <c:pt idx="682">
                  <c:v>59.13083333333334</c:v>
                </c:pt>
                <c:pt idx="683">
                  <c:v>60.37</c:v>
                </c:pt>
                <c:pt idx="684">
                  <c:v>73.54333333333334</c:v>
                </c:pt>
                <c:pt idx="685">
                  <c:v>79.39833333333333</c:v>
                </c:pt>
                <c:pt idx="686">
                  <c:v>85.83666666666667</c:v>
                </c:pt>
                <c:pt idx="687">
                  <c:v>90.0475</c:v>
                </c:pt>
                <c:pt idx="688">
                  <c:v>91.37833333333333</c:v>
                </c:pt>
                <c:pt idx="689">
                  <c:v>92.67750000000001</c:v>
                </c:pt>
                <c:pt idx="690">
                  <c:v>91.18833333333333</c:v>
                </c:pt>
                <c:pt idx="691">
                  <c:v>86.46</c:v>
                </c:pt>
                <c:pt idx="692">
                  <c:v>81.09416666666666</c:v>
                </c:pt>
                <c:pt idx="693">
                  <c:v>75.9175</c:v>
                </c:pt>
                <c:pt idx="694">
                  <c:v>71.32916666666667</c:v>
                </c:pt>
                <c:pt idx="695">
                  <c:v>68.24333333333334</c:v>
                </c:pt>
                <c:pt idx="696">
                  <c:v>66.17</c:v>
                </c:pt>
                <c:pt idx="697">
                  <c:v>64.60166666666665</c:v>
                </c:pt>
                <c:pt idx="698">
                  <c:v>63.555</c:v>
                </c:pt>
                <c:pt idx="699">
                  <c:v>62.3225</c:v>
                </c:pt>
                <c:pt idx="700">
                  <c:v>61.28166666666667</c:v>
                </c:pt>
                <c:pt idx="701">
                  <c:v>60.26333333333333</c:v>
                </c:pt>
                <c:pt idx="702">
                  <c:v>59.715</c:v>
                </c:pt>
                <c:pt idx="703">
                  <c:v>59.1025</c:v>
                </c:pt>
                <c:pt idx="704">
                  <c:v>58.69833333333333</c:v>
                </c:pt>
                <c:pt idx="705">
                  <c:v>58.565</c:v>
                </c:pt>
                <c:pt idx="706">
                  <c:v>58.3125</c:v>
                </c:pt>
                <c:pt idx="707">
                  <c:v>59.15333333333333</c:v>
                </c:pt>
                <c:pt idx="708">
                  <c:v>62.60083333333333</c:v>
                </c:pt>
                <c:pt idx="709">
                  <c:v>72.67083333333333</c:v>
                </c:pt>
                <c:pt idx="710">
                  <c:v>72.68333333333334</c:v>
                </c:pt>
                <c:pt idx="711">
                  <c:v>73.9925</c:v>
                </c:pt>
                <c:pt idx="712">
                  <c:v>74.0375</c:v>
                </c:pt>
                <c:pt idx="713">
                  <c:v>70.86166666666666</c:v>
                </c:pt>
                <c:pt idx="714">
                  <c:v>66.87666666666667</c:v>
                </c:pt>
                <c:pt idx="715">
                  <c:v>63.27416666666667</c:v>
                </c:pt>
                <c:pt idx="716">
                  <c:v>61.75416666666666</c:v>
                </c:pt>
                <c:pt idx="717">
                  <c:v>60.2475</c:v>
                </c:pt>
                <c:pt idx="718">
                  <c:v>59.24916666666667</c:v>
                </c:pt>
                <c:pt idx="719">
                  <c:v>58.38166666666667</c:v>
                </c:pt>
                <c:pt idx="720">
                  <c:v>58.64333333333333</c:v>
                </c:pt>
                <c:pt idx="721">
                  <c:v>58.52166666666667</c:v>
                </c:pt>
                <c:pt idx="722">
                  <c:v>58.49916666666667</c:v>
                </c:pt>
                <c:pt idx="723">
                  <c:v>58.13583333333333</c:v>
                </c:pt>
                <c:pt idx="724">
                  <c:v>57.73166666666667</c:v>
                </c:pt>
                <c:pt idx="725">
                  <c:v>57.14666666666667</c:v>
                </c:pt>
                <c:pt idx="726">
                  <c:v>56.79666666666667</c:v>
                </c:pt>
                <c:pt idx="727">
                  <c:v>56.41416666666667</c:v>
                </c:pt>
                <c:pt idx="728">
                  <c:v>56.0075</c:v>
                </c:pt>
                <c:pt idx="729">
                  <c:v>55.52083333333334</c:v>
                </c:pt>
                <c:pt idx="730">
                  <c:v>55.20666666666666</c:v>
                </c:pt>
                <c:pt idx="731">
                  <c:v>55.23083333333334</c:v>
                </c:pt>
                <c:pt idx="732">
                  <c:v>55.45083333333334</c:v>
                </c:pt>
                <c:pt idx="733">
                  <c:v>55.1175</c:v>
                </c:pt>
                <c:pt idx="734">
                  <c:v>58.16416666666667</c:v>
                </c:pt>
                <c:pt idx="735">
                  <c:v>60.54083333333333</c:v>
                </c:pt>
                <c:pt idx="736">
                  <c:v>65.22916666666667</c:v>
                </c:pt>
                <c:pt idx="737">
                  <c:v>67.33916666666667</c:v>
                </c:pt>
                <c:pt idx="738">
                  <c:v>66.97916666666667</c:v>
                </c:pt>
                <c:pt idx="739">
                  <c:v>66.98</c:v>
                </c:pt>
                <c:pt idx="740">
                  <c:v>64.25916666666667</c:v>
                </c:pt>
                <c:pt idx="741">
                  <c:v>62.99166666666667</c:v>
                </c:pt>
                <c:pt idx="742">
                  <c:v>61.11833333333333</c:v>
                </c:pt>
                <c:pt idx="743">
                  <c:v>60.2025</c:v>
                </c:pt>
                <c:pt idx="744">
                  <c:v>59.79416666666667</c:v>
                </c:pt>
                <c:pt idx="745">
                  <c:v>59.6225</c:v>
                </c:pt>
                <c:pt idx="746">
                  <c:v>59.4925</c:v>
                </c:pt>
                <c:pt idx="747">
                  <c:v>59.36</c:v>
                </c:pt>
                <c:pt idx="748">
                  <c:v>59.21916666666667</c:v>
                </c:pt>
                <c:pt idx="749">
                  <c:v>58.9775</c:v>
                </c:pt>
                <c:pt idx="750">
                  <c:v>57.96416666666666</c:v>
                </c:pt>
                <c:pt idx="751">
                  <c:v>57.48416666666667</c:v>
                </c:pt>
                <c:pt idx="752">
                  <c:v>57.48833333333333</c:v>
                </c:pt>
                <c:pt idx="753">
                  <c:v>57.395</c:v>
                </c:pt>
                <c:pt idx="754">
                  <c:v>57.63333333333333</c:v>
                </c:pt>
                <c:pt idx="755">
                  <c:v>58.13333333333333</c:v>
                </c:pt>
                <c:pt idx="756">
                  <c:v>57.55666666666666</c:v>
                </c:pt>
                <c:pt idx="757">
                  <c:v>57.8325</c:v>
                </c:pt>
                <c:pt idx="758">
                  <c:v>59.77083333333334</c:v>
                </c:pt>
                <c:pt idx="759">
                  <c:v>60.72333333333333</c:v>
                </c:pt>
                <c:pt idx="760">
                  <c:v>63.92916666666667</c:v>
                </c:pt>
                <c:pt idx="761">
                  <c:v>65.2125</c:v>
                </c:pt>
                <c:pt idx="762">
                  <c:v>64.065</c:v>
                </c:pt>
                <c:pt idx="763">
                  <c:v>63.2325</c:v>
                </c:pt>
                <c:pt idx="764">
                  <c:v>61.64666666666667</c:v>
                </c:pt>
                <c:pt idx="765">
                  <c:v>59.36</c:v>
                </c:pt>
                <c:pt idx="766">
                  <c:v>57.76666666666667</c:v>
                </c:pt>
                <c:pt idx="767">
                  <c:v>57.18416666666667</c:v>
                </c:pt>
                <c:pt idx="768">
                  <c:v>57.10583333333334</c:v>
                </c:pt>
                <c:pt idx="769">
                  <c:v>57.76416666666667</c:v>
                </c:pt>
                <c:pt idx="770">
                  <c:v>57.88833333333334</c:v>
                </c:pt>
                <c:pt idx="771">
                  <c:v>57.8075</c:v>
                </c:pt>
                <c:pt idx="772">
                  <c:v>57.62083333333333</c:v>
                </c:pt>
                <c:pt idx="773">
                  <c:v>57.39666666666667</c:v>
                </c:pt>
                <c:pt idx="774">
                  <c:v>57.1475</c:v>
                </c:pt>
                <c:pt idx="775">
                  <c:v>56.73083333333333</c:v>
                </c:pt>
                <c:pt idx="776">
                  <c:v>56.39416666666666</c:v>
                </c:pt>
                <c:pt idx="777">
                  <c:v>56.09416666666667</c:v>
                </c:pt>
                <c:pt idx="778">
                  <c:v>55.845</c:v>
                </c:pt>
                <c:pt idx="779">
                  <c:v>55.96666666666667</c:v>
                </c:pt>
                <c:pt idx="780">
                  <c:v>57.1525</c:v>
                </c:pt>
                <c:pt idx="781">
                  <c:v>60.305</c:v>
                </c:pt>
                <c:pt idx="782">
                  <c:v>74.525</c:v>
                </c:pt>
                <c:pt idx="783">
                  <c:v>77.05916666666667</c:v>
                </c:pt>
                <c:pt idx="784">
                  <c:v>76.72083333333333</c:v>
                </c:pt>
                <c:pt idx="785">
                  <c:v>77.53</c:v>
                </c:pt>
                <c:pt idx="786">
                  <c:v>75.23833333333333</c:v>
                </c:pt>
                <c:pt idx="787">
                  <c:v>70.42166666666666</c:v>
                </c:pt>
                <c:pt idx="788">
                  <c:v>66.07166666666667</c:v>
                </c:pt>
                <c:pt idx="789">
                  <c:v>61.23083333333334</c:v>
                </c:pt>
                <c:pt idx="790">
                  <c:v>56.28583333333334</c:v>
                </c:pt>
                <c:pt idx="791">
                  <c:v>53.91166666666667</c:v>
                </c:pt>
                <c:pt idx="792">
                  <c:v>54.7325</c:v>
                </c:pt>
                <c:pt idx="793">
                  <c:v>54.81416666666667</c:v>
                </c:pt>
                <c:pt idx="794">
                  <c:v>54.53166666666667</c:v>
                </c:pt>
                <c:pt idx="795">
                  <c:v>53.84833333333333</c:v>
                </c:pt>
                <c:pt idx="796">
                  <c:v>53.26166666666667</c:v>
                </c:pt>
                <c:pt idx="797">
                  <c:v>52.96416666666666</c:v>
                </c:pt>
                <c:pt idx="798">
                  <c:v>52.56583333333333</c:v>
                </c:pt>
                <c:pt idx="799">
                  <c:v>52.1125</c:v>
                </c:pt>
                <c:pt idx="800">
                  <c:v>51.51833333333333</c:v>
                </c:pt>
                <c:pt idx="801">
                  <c:v>51.06833333333333</c:v>
                </c:pt>
                <c:pt idx="802">
                  <c:v>50.74583333333334</c:v>
                </c:pt>
                <c:pt idx="803">
                  <c:v>52.3875</c:v>
                </c:pt>
                <c:pt idx="804">
                  <c:v>54.64833333333333</c:v>
                </c:pt>
                <c:pt idx="805">
                  <c:v>53.78833333333333</c:v>
                </c:pt>
                <c:pt idx="806">
                  <c:v>56.72083333333333</c:v>
                </c:pt>
                <c:pt idx="807">
                  <c:v>60.765</c:v>
                </c:pt>
                <c:pt idx="808">
                  <c:v>75.37</c:v>
                </c:pt>
                <c:pt idx="809">
                  <c:v>77.01083333333334</c:v>
                </c:pt>
                <c:pt idx="810">
                  <c:v>73.86666666666667</c:v>
                </c:pt>
                <c:pt idx="811">
                  <c:v>70.49583333333334</c:v>
                </c:pt>
                <c:pt idx="812">
                  <c:v>66.47166666666666</c:v>
                </c:pt>
                <c:pt idx="813">
                  <c:v>61.51</c:v>
                </c:pt>
                <c:pt idx="814">
                  <c:v>59.53833333333333</c:v>
                </c:pt>
                <c:pt idx="815">
                  <c:v>59.87</c:v>
                </c:pt>
                <c:pt idx="816">
                  <c:v>59.57</c:v>
                </c:pt>
                <c:pt idx="817">
                  <c:v>59.25083333333333</c:v>
                </c:pt>
                <c:pt idx="818">
                  <c:v>58.84666666666666</c:v>
                </c:pt>
                <c:pt idx="819">
                  <c:v>58.615</c:v>
                </c:pt>
                <c:pt idx="820">
                  <c:v>58.37583333333333</c:v>
                </c:pt>
                <c:pt idx="821">
                  <c:v>58.13083333333334</c:v>
                </c:pt>
                <c:pt idx="822">
                  <c:v>57.64666666666667</c:v>
                </c:pt>
                <c:pt idx="823">
                  <c:v>57.6875</c:v>
                </c:pt>
                <c:pt idx="824">
                  <c:v>57.565</c:v>
                </c:pt>
                <c:pt idx="825">
                  <c:v>57.52</c:v>
                </c:pt>
                <c:pt idx="826">
                  <c:v>57.5125</c:v>
                </c:pt>
                <c:pt idx="827">
                  <c:v>58.13166666666667</c:v>
                </c:pt>
                <c:pt idx="828">
                  <c:v>60.19416666666667</c:v>
                </c:pt>
                <c:pt idx="829">
                  <c:v>62.45083333333334</c:v>
                </c:pt>
                <c:pt idx="830">
                  <c:v>67.14166666666666</c:v>
                </c:pt>
                <c:pt idx="831">
                  <c:v>64.98666666666666</c:v>
                </c:pt>
                <c:pt idx="832">
                  <c:v>66.06416666666666</c:v>
                </c:pt>
                <c:pt idx="833">
                  <c:v>67.86</c:v>
                </c:pt>
                <c:pt idx="834">
                  <c:v>67.4875</c:v>
                </c:pt>
                <c:pt idx="835">
                  <c:v>64.6925</c:v>
                </c:pt>
                <c:pt idx="836">
                  <c:v>62.17666666666667</c:v>
                </c:pt>
                <c:pt idx="837">
                  <c:v>60.87416666666667</c:v>
                </c:pt>
                <c:pt idx="838">
                  <c:v>60.35</c:v>
                </c:pt>
                <c:pt idx="839">
                  <c:v>60.30833333333333</c:v>
                </c:pt>
                <c:pt idx="840">
                  <c:v>60.4025</c:v>
                </c:pt>
                <c:pt idx="841">
                  <c:v>60.61416666666667</c:v>
                </c:pt>
                <c:pt idx="842">
                  <c:v>60.71333333333333</c:v>
                </c:pt>
                <c:pt idx="843">
                  <c:v>60.76666666666667</c:v>
                </c:pt>
                <c:pt idx="844">
                  <c:v>60.905</c:v>
                </c:pt>
                <c:pt idx="845">
                  <c:v>60.9175</c:v>
                </c:pt>
                <c:pt idx="846">
                  <c:v>60.9125</c:v>
                </c:pt>
                <c:pt idx="847">
                  <c:v>60.76083333333333</c:v>
                </c:pt>
                <c:pt idx="848">
                  <c:v>60.41416666666667</c:v>
                </c:pt>
                <c:pt idx="849">
                  <c:v>60.35</c:v>
                </c:pt>
                <c:pt idx="850">
                  <c:v>60.36</c:v>
                </c:pt>
                <c:pt idx="851">
                  <c:v>60.7825</c:v>
                </c:pt>
                <c:pt idx="852">
                  <c:v>61.75166666666667</c:v>
                </c:pt>
                <c:pt idx="853">
                  <c:v>63.97333333333333</c:v>
                </c:pt>
                <c:pt idx="854">
                  <c:v>72.53583333333333</c:v>
                </c:pt>
                <c:pt idx="855">
                  <c:v>78.86416666666666</c:v>
                </c:pt>
                <c:pt idx="856">
                  <c:v>78.465</c:v>
                </c:pt>
                <c:pt idx="857">
                  <c:v>76.28333333333333</c:v>
                </c:pt>
                <c:pt idx="858">
                  <c:v>73.72583333333334</c:v>
                </c:pt>
                <c:pt idx="859">
                  <c:v>70.38666666666667</c:v>
                </c:pt>
                <c:pt idx="860">
                  <c:v>65.7975</c:v>
                </c:pt>
                <c:pt idx="861">
                  <c:v>59.39083333333333</c:v>
                </c:pt>
                <c:pt idx="862">
                  <c:v>54.89</c:v>
                </c:pt>
                <c:pt idx="863">
                  <c:v>55.3275</c:v>
                </c:pt>
                <c:pt idx="864">
                  <c:v>54.92166666666667</c:v>
                </c:pt>
                <c:pt idx="865">
                  <c:v>53.79833333333333</c:v>
                </c:pt>
                <c:pt idx="866">
                  <c:v>52.75333333333333</c:v>
                </c:pt>
                <c:pt idx="867">
                  <c:v>51.74</c:v>
                </c:pt>
                <c:pt idx="868">
                  <c:v>50.91916666666667</c:v>
                </c:pt>
                <c:pt idx="869">
                  <c:v>50.26416666666667</c:v>
                </c:pt>
                <c:pt idx="870">
                  <c:v>49.63</c:v>
                </c:pt>
                <c:pt idx="871">
                  <c:v>49.225</c:v>
                </c:pt>
                <c:pt idx="872">
                  <c:v>48.695</c:v>
                </c:pt>
                <c:pt idx="873">
                  <c:v>48.23583333333333</c:v>
                </c:pt>
                <c:pt idx="874">
                  <c:v>48.12583333333333</c:v>
                </c:pt>
                <c:pt idx="875">
                  <c:v>49.35416666666666</c:v>
                </c:pt>
                <c:pt idx="876">
                  <c:v>65.83666666666667</c:v>
                </c:pt>
                <c:pt idx="877">
                  <c:v>77.56583333333333</c:v>
                </c:pt>
                <c:pt idx="878">
                  <c:v>74.6925</c:v>
                </c:pt>
                <c:pt idx="879">
                  <c:v>76.22833333333334</c:v>
                </c:pt>
                <c:pt idx="880">
                  <c:v>76.97833333333334</c:v>
                </c:pt>
                <c:pt idx="881">
                  <c:v>76.34833333333333</c:v>
                </c:pt>
                <c:pt idx="882">
                  <c:v>72.3175</c:v>
                </c:pt>
                <c:pt idx="883">
                  <c:v>68.5075</c:v>
                </c:pt>
                <c:pt idx="884">
                  <c:v>63.57083333333333</c:v>
                </c:pt>
                <c:pt idx="885">
                  <c:v>59.1125</c:v>
                </c:pt>
                <c:pt idx="886">
                  <c:v>54.6875</c:v>
                </c:pt>
                <c:pt idx="887">
                  <c:v>51.56583333333333</c:v>
                </c:pt>
                <c:pt idx="888">
                  <c:v>51.98583333333333</c:v>
                </c:pt>
                <c:pt idx="889">
                  <c:v>52.21166666666667</c:v>
                </c:pt>
                <c:pt idx="890">
                  <c:v>51.8725</c:v>
                </c:pt>
                <c:pt idx="891">
                  <c:v>51.5725</c:v>
                </c:pt>
                <c:pt idx="892">
                  <c:v>51.28333333333333</c:v>
                </c:pt>
                <c:pt idx="893">
                  <c:v>51.49416666666666</c:v>
                </c:pt>
                <c:pt idx="894">
                  <c:v>51.56833333333333</c:v>
                </c:pt>
                <c:pt idx="895">
                  <c:v>51.07</c:v>
                </c:pt>
                <c:pt idx="896">
                  <c:v>51.30083333333333</c:v>
                </c:pt>
                <c:pt idx="897">
                  <c:v>51.73916666666666</c:v>
                </c:pt>
                <c:pt idx="898">
                  <c:v>52.47583333333333</c:v>
                </c:pt>
                <c:pt idx="899">
                  <c:v>54.30833333333333</c:v>
                </c:pt>
                <c:pt idx="900">
                  <c:v>58.7725</c:v>
                </c:pt>
                <c:pt idx="901">
                  <c:v>63.97333333333334</c:v>
                </c:pt>
                <c:pt idx="902">
                  <c:v>67.32083333333334</c:v>
                </c:pt>
                <c:pt idx="903">
                  <c:v>65.72</c:v>
                </c:pt>
                <c:pt idx="904">
                  <c:v>65.14</c:v>
                </c:pt>
                <c:pt idx="905">
                  <c:v>62.25583333333334</c:v>
                </c:pt>
                <c:pt idx="906">
                  <c:v>62.64</c:v>
                </c:pt>
                <c:pt idx="907">
                  <c:v>65.29333333333334</c:v>
                </c:pt>
                <c:pt idx="908">
                  <c:v>64.10666666666667</c:v>
                </c:pt>
                <c:pt idx="909">
                  <c:v>62.21416666666666</c:v>
                </c:pt>
                <c:pt idx="910">
                  <c:v>60.5675</c:v>
                </c:pt>
                <c:pt idx="911">
                  <c:v>60.53416666666666</c:v>
                </c:pt>
                <c:pt idx="912">
                  <c:v>60.775</c:v>
                </c:pt>
                <c:pt idx="913">
                  <c:v>60.75</c:v>
                </c:pt>
                <c:pt idx="914">
                  <c:v>60.56</c:v>
                </c:pt>
                <c:pt idx="915">
                  <c:v>60.18666666666667</c:v>
                </c:pt>
                <c:pt idx="916">
                  <c:v>60.01416666666667</c:v>
                </c:pt>
                <c:pt idx="917">
                  <c:v>59.90333333333334</c:v>
                </c:pt>
                <c:pt idx="918">
                  <c:v>59.93</c:v>
                </c:pt>
                <c:pt idx="919">
                  <c:v>60.08666666666667</c:v>
                </c:pt>
                <c:pt idx="920">
                  <c:v>60.04833333333333</c:v>
                </c:pt>
                <c:pt idx="921">
                  <c:v>59.88166666666667</c:v>
                </c:pt>
                <c:pt idx="922">
                  <c:v>59.44666666666667</c:v>
                </c:pt>
                <c:pt idx="923">
                  <c:v>59.7325</c:v>
                </c:pt>
                <c:pt idx="924">
                  <c:v>62.88666666666667</c:v>
                </c:pt>
                <c:pt idx="925">
                  <c:v>67.5575</c:v>
                </c:pt>
                <c:pt idx="926">
                  <c:v>71.11666666666667</c:v>
                </c:pt>
                <c:pt idx="927">
                  <c:v>73.10916666666667</c:v>
                </c:pt>
                <c:pt idx="928">
                  <c:v>79.05249999999999</c:v>
                </c:pt>
                <c:pt idx="929">
                  <c:v>75.33916666666667</c:v>
                </c:pt>
                <c:pt idx="930">
                  <c:v>76.0125</c:v>
                </c:pt>
                <c:pt idx="931">
                  <c:v>73.04833333333333</c:v>
                </c:pt>
                <c:pt idx="932">
                  <c:v>68.30500000000001</c:v>
                </c:pt>
                <c:pt idx="933">
                  <c:v>65.42666666666666</c:v>
                </c:pt>
                <c:pt idx="934">
                  <c:v>59.30583333333333</c:v>
                </c:pt>
                <c:pt idx="935">
                  <c:v>57.2725</c:v>
                </c:pt>
                <c:pt idx="936">
                  <c:v>56.965</c:v>
                </c:pt>
                <c:pt idx="937">
                  <c:v>57.00166666666667</c:v>
                </c:pt>
                <c:pt idx="938">
                  <c:v>56.72833333333333</c:v>
                </c:pt>
                <c:pt idx="939">
                  <c:v>56.37</c:v>
                </c:pt>
                <c:pt idx="940">
                  <c:v>55.24833333333333</c:v>
                </c:pt>
                <c:pt idx="941">
                  <c:v>54.08916666666666</c:v>
                </c:pt>
                <c:pt idx="942">
                  <c:v>53.76</c:v>
                </c:pt>
                <c:pt idx="943">
                  <c:v>52.77</c:v>
                </c:pt>
                <c:pt idx="944">
                  <c:v>52.165</c:v>
                </c:pt>
                <c:pt idx="945">
                  <c:v>51.03166666666667</c:v>
                </c:pt>
                <c:pt idx="946">
                  <c:v>50.79</c:v>
                </c:pt>
                <c:pt idx="947">
                  <c:v>51.7575</c:v>
                </c:pt>
                <c:pt idx="948">
                  <c:v>68.05</c:v>
                </c:pt>
                <c:pt idx="949">
                  <c:v>79.9225</c:v>
                </c:pt>
                <c:pt idx="950">
                  <c:v>77.88916666666667</c:v>
                </c:pt>
                <c:pt idx="951">
                  <c:v>70.81</c:v>
                </c:pt>
                <c:pt idx="952">
                  <c:v>75.4725</c:v>
                </c:pt>
                <c:pt idx="953">
                  <c:v>72.87916666666666</c:v>
                </c:pt>
                <c:pt idx="954">
                  <c:v>67.4875</c:v>
                </c:pt>
                <c:pt idx="955">
                  <c:v>65.46333333333334</c:v>
                </c:pt>
                <c:pt idx="956">
                  <c:v>60.15416666666667</c:v>
                </c:pt>
                <c:pt idx="957">
                  <c:v>57.01083333333333</c:v>
                </c:pt>
                <c:pt idx="958">
                  <c:v>55.29833333333333</c:v>
                </c:pt>
                <c:pt idx="959">
                  <c:v>54.3325</c:v>
                </c:pt>
                <c:pt idx="960">
                  <c:v>52.8275</c:v>
                </c:pt>
                <c:pt idx="961">
                  <c:v>51.99833333333333</c:v>
                </c:pt>
                <c:pt idx="962">
                  <c:v>51.76666666666667</c:v>
                </c:pt>
                <c:pt idx="963">
                  <c:v>51.7275</c:v>
                </c:pt>
                <c:pt idx="964">
                  <c:v>51.16</c:v>
                </c:pt>
                <c:pt idx="965">
                  <c:v>50.05</c:v>
                </c:pt>
                <c:pt idx="966">
                  <c:v>49.49833333333333</c:v>
                </c:pt>
                <c:pt idx="967">
                  <c:v>48.82916666666667</c:v>
                </c:pt>
                <c:pt idx="968">
                  <c:v>49.20166666666667</c:v>
                </c:pt>
                <c:pt idx="969">
                  <c:v>48.775</c:v>
                </c:pt>
                <c:pt idx="970">
                  <c:v>48.16833333333333</c:v>
                </c:pt>
                <c:pt idx="971">
                  <c:v>48.81333333333333</c:v>
                </c:pt>
                <c:pt idx="972">
                  <c:v>65.5975</c:v>
                </c:pt>
                <c:pt idx="973">
                  <c:v>74.28</c:v>
                </c:pt>
                <c:pt idx="974">
                  <c:v>75.91666666666667</c:v>
                </c:pt>
                <c:pt idx="975">
                  <c:v>76.55916666666667</c:v>
                </c:pt>
                <c:pt idx="976">
                  <c:v>76.21333333333334</c:v>
                </c:pt>
                <c:pt idx="977">
                  <c:v>75.47166666666666</c:v>
                </c:pt>
                <c:pt idx="978">
                  <c:v>67.695</c:v>
                </c:pt>
                <c:pt idx="979">
                  <c:v>68.6375</c:v>
                </c:pt>
                <c:pt idx="980">
                  <c:v>63.6475</c:v>
                </c:pt>
                <c:pt idx="981">
                  <c:v>58.09833333333333</c:v>
                </c:pt>
                <c:pt idx="982">
                  <c:v>55.73833333333332</c:v>
                </c:pt>
                <c:pt idx="983">
                  <c:v>53.54416666666667</c:v>
                </c:pt>
                <c:pt idx="984">
                  <c:v>52.01</c:v>
                </c:pt>
                <c:pt idx="985">
                  <c:v>50.95833333333334</c:v>
                </c:pt>
                <c:pt idx="986">
                  <c:v>50.13583333333333</c:v>
                </c:pt>
                <c:pt idx="987">
                  <c:v>49.685</c:v>
                </c:pt>
                <c:pt idx="988">
                  <c:v>49.505</c:v>
                </c:pt>
                <c:pt idx="989">
                  <c:v>49.31416666666667</c:v>
                </c:pt>
                <c:pt idx="990">
                  <c:v>48.35916666666667</c:v>
                </c:pt>
                <c:pt idx="991">
                  <c:v>47.9825</c:v>
                </c:pt>
                <c:pt idx="992">
                  <c:v>47.865</c:v>
                </c:pt>
                <c:pt idx="993">
                  <c:v>47.655</c:v>
                </c:pt>
                <c:pt idx="994">
                  <c:v>47.6825</c:v>
                </c:pt>
                <c:pt idx="995">
                  <c:v>48.61166666666666</c:v>
                </c:pt>
                <c:pt idx="996">
                  <c:v>50.57666666666667</c:v>
                </c:pt>
                <c:pt idx="997">
                  <c:v>52.62083333333333</c:v>
                </c:pt>
                <c:pt idx="998">
                  <c:v>55.66666666666666</c:v>
                </c:pt>
                <c:pt idx="999">
                  <c:v>58.53166666666667</c:v>
                </c:pt>
                <c:pt idx="1000">
                  <c:v>59.3475</c:v>
                </c:pt>
                <c:pt idx="1001">
                  <c:v>62.56916666666667</c:v>
                </c:pt>
                <c:pt idx="1002">
                  <c:v>69.2375</c:v>
                </c:pt>
                <c:pt idx="1003">
                  <c:v>64.99333333333334</c:v>
                </c:pt>
                <c:pt idx="1004">
                  <c:v>58.74833333333333</c:v>
                </c:pt>
                <c:pt idx="1005">
                  <c:v>56.91083333333333</c:v>
                </c:pt>
                <c:pt idx="1006">
                  <c:v>54.47416666666667</c:v>
                </c:pt>
                <c:pt idx="1007">
                  <c:v>52.645</c:v>
                </c:pt>
                <c:pt idx="1008">
                  <c:v>51.0375</c:v>
                </c:pt>
                <c:pt idx="1009">
                  <c:v>50.22666666666667</c:v>
                </c:pt>
                <c:pt idx="1010">
                  <c:v>49.44166666666666</c:v>
                </c:pt>
                <c:pt idx="1011">
                  <c:v>48.27666666666667</c:v>
                </c:pt>
                <c:pt idx="1012">
                  <c:v>47.64</c:v>
                </c:pt>
                <c:pt idx="1013">
                  <c:v>47.1075</c:v>
                </c:pt>
                <c:pt idx="1014">
                  <c:v>46.795</c:v>
                </c:pt>
                <c:pt idx="1015">
                  <c:v>46.36166666666666</c:v>
                </c:pt>
                <c:pt idx="1016">
                  <c:v>45.7075</c:v>
                </c:pt>
                <c:pt idx="1017">
                  <c:v>45.1425</c:v>
                </c:pt>
                <c:pt idx="1018">
                  <c:v>44.58833333333333</c:v>
                </c:pt>
                <c:pt idx="1019">
                  <c:v>45.08916666666666</c:v>
                </c:pt>
                <c:pt idx="1020">
                  <c:v>60.04083333333333</c:v>
                </c:pt>
                <c:pt idx="1021">
                  <c:v>78.12333333333333</c:v>
                </c:pt>
                <c:pt idx="1022">
                  <c:v>79.2775</c:v>
                </c:pt>
                <c:pt idx="1023">
                  <c:v>79.83916666666667</c:v>
                </c:pt>
                <c:pt idx="1024">
                  <c:v>76.05</c:v>
                </c:pt>
                <c:pt idx="1025">
                  <c:v>76.99333333333334</c:v>
                </c:pt>
                <c:pt idx="1026">
                  <c:v>74.82583333333334</c:v>
                </c:pt>
                <c:pt idx="1027">
                  <c:v>71.1525</c:v>
                </c:pt>
                <c:pt idx="1028">
                  <c:v>65.27833333333334</c:v>
                </c:pt>
                <c:pt idx="1029">
                  <c:v>60.80083333333334</c:v>
                </c:pt>
                <c:pt idx="1030">
                  <c:v>56.88333333333333</c:v>
                </c:pt>
                <c:pt idx="1031">
                  <c:v>54.28583333333334</c:v>
                </c:pt>
                <c:pt idx="1032">
                  <c:v>52.37416666666667</c:v>
                </c:pt>
                <c:pt idx="1033">
                  <c:v>51.02166666666667</c:v>
                </c:pt>
                <c:pt idx="1034">
                  <c:v>49.98333333333333</c:v>
                </c:pt>
                <c:pt idx="1035">
                  <c:v>49.21166666666667</c:v>
                </c:pt>
                <c:pt idx="1036">
                  <c:v>48.4375</c:v>
                </c:pt>
                <c:pt idx="1037">
                  <c:v>47.82</c:v>
                </c:pt>
                <c:pt idx="1038">
                  <c:v>47.2425</c:v>
                </c:pt>
                <c:pt idx="1039">
                  <c:v>46.67666666666667</c:v>
                </c:pt>
                <c:pt idx="1040">
                  <c:v>46.09083333333334</c:v>
                </c:pt>
                <c:pt idx="1041">
                  <c:v>45.6075</c:v>
                </c:pt>
                <c:pt idx="1042">
                  <c:v>45.6125</c:v>
                </c:pt>
                <c:pt idx="1043">
                  <c:v>47.14</c:v>
                </c:pt>
                <c:pt idx="1044">
                  <c:v>52.4</c:v>
                </c:pt>
                <c:pt idx="1045">
                  <c:v>60.30916666666667</c:v>
                </c:pt>
                <c:pt idx="1046">
                  <c:v>75.67833333333333</c:v>
                </c:pt>
                <c:pt idx="1047">
                  <c:v>79.5375</c:v>
                </c:pt>
                <c:pt idx="1048">
                  <c:v>79.6225</c:v>
                </c:pt>
                <c:pt idx="1049">
                  <c:v>78.74</c:v>
                </c:pt>
                <c:pt idx="1050">
                  <c:v>74.57250000000001</c:v>
                </c:pt>
                <c:pt idx="1051">
                  <c:v>71.85416666666667</c:v>
                </c:pt>
                <c:pt idx="1052">
                  <c:v>68.22</c:v>
                </c:pt>
                <c:pt idx="1053">
                  <c:v>64.61583333333333</c:v>
                </c:pt>
                <c:pt idx="1054">
                  <c:v>60.38</c:v>
                </c:pt>
                <c:pt idx="1055">
                  <c:v>58.46083333333333</c:v>
                </c:pt>
                <c:pt idx="1056">
                  <c:v>57.17833333333333</c:v>
                </c:pt>
                <c:pt idx="1057">
                  <c:v>55.87083333333334</c:v>
                </c:pt>
                <c:pt idx="1058">
                  <c:v>54.9525</c:v>
                </c:pt>
                <c:pt idx="1059">
                  <c:v>54.20583333333333</c:v>
                </c:pt>
                <c:pt idx="1060">
                  <c:v>53.71583333333333</c:v>
                </c:pt>
                <c:pt idx="1061">
                  <c:v>53.2375</c:v>
                </c:pt>
                <c:pt idx="1062">
                  <c:v>52.68916666666667</c:v>
                </c:pt>
                <c:pt idx="1063">
                  <c:v>52.15583333333333</c:v>
                </c:pt>
                <c:pt idx="1064">
                  <c:v>51.8475</c:v>
                </c:pt>
                <c:pt idx="1065">
                  <c:v>51.56</c:v>
                </c:pt>
                <c:pt idx="1066">
                  <c:v>51.36166666666666</c:v>
                </c:pt>
                <c:pt idx="1067">
                  <c:v>52.7525</c:v>
                </c:pt>
                <c:pt idx="1068">
                  <c:v>65.785</c:v>
                </c:pt>
                <c:pt idx="1069">
                  <c:v>79.17666666666666</c:v>
                </c:pt>
                <c:pt idx="1070">
                  <c:v>79.23333333333333</c:v>
                </c:pt>
                <c:pt idx="1071">
                  <c:v>80.11166666666666</c:v>
                </c:pt>
                <c:pt idx="1072">
                  <c:v>80.57833333333333</c:v>
                </c:pt>
                <c:pt idx="1073">
                  <c:v>77.64833333333334</c:v>
                </c:pt>
                <c:pt idx="1074">
                  <c:v>79.71666666666666</c:v>
                </c:pt>
                <c:pt idx="1075">
                  <c:v>77.44833333333332</c:v>
                </c:pt>
                <c:pt idx="1076">
                  <c:v>72.25583333333333</c:v>
                </c:pt>
                <c:pt idx="1077">
                  <c:v>69.03833333333333</c:v>
                </c:pt>
                <c:pt idx="1078">
                  <c:v>65.95333333333333</c:v>
                </c:pt>
                <c:pt idx="1079">
                  <c:v>64.085</c:v>
                </c:pt>
                <c:pt idx="1080">
                  <c:v>62.79583333333333</c:v>
                </c:pt>
                <c:pt idx="1081">
                  <c:v>61.72166666666666</c:v>
                </c:pt>
                <c:pt idx="1082">
                  <c:v>60.64833333333333</c:v>
                </c:pt>
                <c:pt idx="1083">
                  <c:v>59.80833333333334</c:v>
                </c:pt>
                <c:pt idx="1084">
                  <c:v>59.425</c:v>
                </c:pt>
                <c:pt idx="1085">
                  <c:v>59.77</c:v>
                </c:pt>
                <c:pt idx="1086">
                  <c:v>59.875</c:v>
                </c:pt>
                <c:pt idx="1087">
                  <c:v>59.65916666666666</c:v>
                </c:pt>
                <c:pt idx="1088">
                  <c:v>59.645</c:v>
                </c:pt>
                <c:pt idx="1089">
                  <c:v>59.62</c:v>
                </c:pt>
                <c:pt idx="1090">
                  <c:v>59.7175</c:v>
                </c:pt>
                <c:pt idx="1091">
                  <c:v>60.6725</c:v>
                </c:pt>
                <c:pt idx="1092">
                  <c:v>62.2</c:v>
                </c:pt>
                <c:pt idx="1093">
                  <c:v>64.85833333333333</c:v>
                </c:pt>
                <c:pt idx="1094">
                  <c:v>69.51333333333334</c:v>
                </c:pt>
                <c:pt idx="1095">
                  <c:v>78.40666666666666</c:v>
                </c:pt>
                <c:pt idx="1096">
                  <c:v>78.82583333333334</c:v>
                </c:pt>
                <c:pt idx="1097">
                  <c:v>78.98666666666666</c:v>
                </c:pt>
                <c:pt idx="1098">
                  <c:v>82.00666666666666</c:v>
                </c:pt>
                <c:pt idx="1099">
                  <c:v>78.92333333333333</c:v>
                </c:pt>
                <c:pt idx="1100">
                  <c:v>74.14583333333333</c:v>
                </c:pt>
                <c:pt idx="1101">
                  <c:v>70.84166666666666</c:v>
                </c:pt>
                <c:pt idx="1102">
                  <c:v>68.56</c:v>
                </c:pt>
                <c:pt idx="1103">
                  <c:v>67.17666666666666</c:v>
                </c:pt>
                <c:pt idx="1104">
                  <c:v>65.16666666666667</c:v>
                </c:pt>
                <c:pt idx="1105">
                  <c:v>63.8675</c:v>
                </c:pt>
                <c:pt idx="1106">
                  <c:v>63.1025</c:v>
                </c:pt>
                <c:pt idx="1107">
                  <c:v>62.55583333333333</c:v>
                </c:pt>
                <c:pt idx="1108">
                  <c:v>62.52833333333333</c:v>
                </c:pt>
                <c:pt idx="1109">
                  <c:v>62.68916666666667</c:v>
                </c:pt>
                <c:pt idx="1110">
                  <c:v>62.9925</c:v>
                </c:pt>
                <c:pt idx="1111">
                  <c:v>63.08833333333334</c:v>
                </c:pt>
                <c:pt idx="1112">
                  <c:v>63.1925</c:v>
                </c:pt>
                <c:pt idx="1113">
                  <c:v>63.17916666666667</c:v>
                </c:pt>
                <c:pt idx="1114">
                  <c:v>63.23666666666666</c:v>
                </c:pt>
                <c:pt idx="1115">
                  <c:v>63.85166666666667</c:v>
                </c:pt>
                <c:pt idx="1116">
                  <c:v>65.75416666666666</c:v>
                </c:pt>
                <c:pt idx="1117">
                  <c:v>68.57083333333334</c:v>
                </c:pt>
                <c:pt idx="1118">
                  <c:v>71.61833333333334</c:v>
                </c:pt>
                <c:pt idx="1119">
                  <c:v>73.7</c:v>
                </c:pt>
                <c:pt idx="1120">
                  <c:v>75.38666666666667</c:v>
                </c:pt>
                <c:pt idx="1121">
                  <c:v>72.10833333333333</c:v>
                </c:pt>
                <c:pt idx="1122">
                  <c:v>70.64833333333334</c:v>
                </c:pt>
                <c:pt idx="1123">
                  <c:v>69.54583333333333</c:v>
                </c:pt>
                <c:pt idx="1124">
                  <c:v>68.94666666666667</c:v>
                </c:pt>
                <c:pt idx="1125">
                  <c:v>67.3425</c:v>
                </c:pt>
                <c:pt idx="1126">
                  <c:v>65.7425</c:v>
                </c:pt>
                <c:pt idx="1127">
                  <c:v>65.075</c:v>
                </c:pt>
                <c:pt idx="1128">
                  <c:v>64.66916666666667</c:v>
                </c:pt>
                <c:pt idx="1129">
                  <c:v>64.73916666666666</c:v>
                </c:pt>
                <c:pt idx="1130">
                  <c:v>64.8575</c:v>
                </c:pt>
                <c:pt idx="1131">
                  <c:v>64.71166666666667</c:v>
                </c:pt>
                <c:pt idx="1132">
                  <c:v>64.1925</c:v>
                </c:pt>
                <c:pt idx="1133">
                  <c:v>63.50333333333333</c:v>
                </c:pt>
                <c:pt idx="1134">
                  <c:v>63.48916666666667</c:v>
                </c:pt>
                <c:pt idx="1135">
                  <c:v>63.72333333333333</c:v>
                </c:pt>
                <c:pt idx="1136">
                  <c:v>63.74166666666667</c:v>
                </c:pt>
                <c:pt idx="1137">
                  <c:v>62.98083333333334</c:v>
                </c:pt>
                <c:pt idx="1138">
                  <c:v>61.8625</c:v>
                </c:pt>
                <c:pt idx="1139">
                  <c:v>61.19416666666667</c:v>
                </c:pt>
                <c:pt idx="1140">
                  <c:v>62.15416666666667</c:v>
                </c:pt>
                <c:pt idx="1141">
                  <c:v>66.62916666666666</c:v>
                </c:pt>
                <c:pt idx="1142">
                  <c:v>74.4475</c:v>
                </c:pt>
                <c:pt idx="1143">
                  <c:v>76.85916666666667</c:v>
                </c:pt>
                <c:pt idx="1144">
                  <c:v>76.5675</c:v>
                </c:pt>
                <c:pt idx="1145">
                  <c:v>76.56</c:v>
                </c:pt>
                <c:pt idx="1146">
                  <c:v>74.43833333333333</c:v>
                </c:pt>
                <c:pt idx="1147">
                  <c:v>73.4025</c:v>
                </c:pt>
                <c:pt idx="1148">
                  <c:v>68.46916666666666</c:v>
                </c:pt>
                <c:pt idx="1149">
                  <c:v>65.35833333333333</c:v>
                </c:pt>
                <c:pt idx="1150">
                  <c:v>63.15666666666667</c:v>
                </c:pt>
                <c:pt idx="1151">
                  <c:v>61.4675</c:v>
                </c:pt>
                <c:pt idx="1152">
                  <c:v>60.0875</c:v>
                </c:pt>
                <c:pt idx="1153">
                  <c:v>59.2875</c:v>
                </c:pt>
                <c:pt idx="1154">
                  <c:v>58.38833333333334</c:v>
                </c:pt>
                <c:pt idx="1155">
                  <c:v>57.7625</c:v>
                </c:pt>
                <c:pt idx="1156">
                  <c:v>57.11</c:v>
                </c:pt>
                <c:pt idx="1157">
                  <c:v>56.65</c:v>
                </c:pt>
                <c:pt idx="1158">
                  <c:v>56.14</c:v>
                </c:pt>
                <c:pt idx="1159">
                  <c:v>55.9875</c:v>
                </c:pt>
                <c:pt idx="1160">
                  <c:v>55.71166666666667</c:v>
                </c:pt>
                <c:pt idx="1161">
                  <c:v>55.68583333333333</c:v>
                </c:pt>
                <c:pt idx="1162">
                  <c:v>56.11</c:v>
                </c:pt>
                <c:pt idx="1163">
                  <c:v>57.29333333333333</c:v>
                </c:pt>
                <c:pt idx="1164">
                  <c:v>58.77333333333333</c:v>
                </c:pt>
                <c:pt idx="1165">
                  <c:v>63.04</c:v>
                </c:pt>
                <c:pt idx="1166">
                  <c:v>73.4025</c:v>
                </c:pt>
                <c:pt idx="1167">
                  <c:v>77.10916666666667</c:v>
                </c:pt>
                <c:pt idx="1168">
                  <c:v>78.91833333333334</c:v>
                </c:pt>
                <c:pt idx="1169">
                  <c:v>76.85833333333333</c:v>
                </c:pt>
                <c:pt idx="1170">
                  <c:v>72.19583333333334</c:v>
                </c:pt>
                <c:pt idx="1171">
                  <c:v>69.73166666666666</c:v>
                </c:pt>
                <c:pt idx="1172">
                  <c:v>69.20166666666666</c:v>
                </c:pt>
                <c:pt idx="1173">
                  <c:v>66.87916666666666</c:v>
                </c:pt>
                <c:pt idx="1174">
                  <c:v>64.50416666666666</c:v>
                </c:pt>
                <c:pt idx="1175">
                  <c:v>62.80916666666667</c:v>
                </c:pt>
                <c:pt idx="1176">
                  <c:v>60.985</c:v>
                </c:pt>
                <c:pt idx="1177">
                  <c:v>59.53916666666667</c:v>
                </c:pt>
                <c:pt idx="1178">
                  <c:v>58.1225</c:v>
                </c:pt>
                <c:pt idx="1179">
                  <c:v>56.80416666666667</c:v>
                </c:pt>
                <c:pt idx="1180">
                  <c:v>55.73583333333333</c:v>
                </c:pt>
                <c:pt idx="1181">
                  <c:v>54.86083333333333</c:v>
                </c:pt>
                <c:pt idx="1182">
                  <c:v>54.82</c:v>
                </c:pt>
                <c:pt idx="1183">
                  <c:v>54.37416666666667</c:v>
                </c:pt>
                <c:pt idx="1184">
                  <c:v>53.89416666666666</c:v>
                </c:pt>
                <c:pt idx="1185">
                  <c:v>53.6875</c:v>
                </c:pt>
                <c:pt idx="1186">
                  <c:v>53.3</c:v>
                </c:pt>
                <c:pt idx="1187">
                  <c:v>53.48833333333334</c:v>
                </c:pt>
                <c:pt idx="1188">
                  <c:v>54.79</c:v>
                </c:pt>
                <c:pt idx="1189">
                  <c:v>60.94416666666667</c:v>
                </c:pt>
                <c:pt idx="1190">
                  <c:v>76.615</c:v>
                </c:pt>
                <c:pt idx="1191">
                  <c:v>80.905</c:v>
                </c:pt>
                <c:pt idx="1192">
                  <c:v>79.19583333333334</c:v>
                </c:pt>
                <c:pt idx="1193">
                  <c:v>76.08666666666665</c:v>
                </c:pt>
                <c:pt idx="1194">
                  <c:v>70.9225</c:v>
                </c:pt>
                <c:pt idx="1195">
                  <c:v>67.46416666666667</c:v>
                </c:pt>
                <c:pt idx="1196">
                  <c:v>63.18583333333333</c:v>
                </c:pt>
                <c:pt idx="1197">
                  <c:v>59.71416666666666</c:v>
                </c:pt>
                <c:pt idx="1198">
                  <c:v>57.11416666666667</c:v>
                </c:pt>
                <c:pt idx="1199">
                  <c:v>54.65416666666667</c:v>
                </c:pt>
                <c:pt idx="1200">
                  <c:v>52.94416666666667</c:v>
                </c:pt>
                <c:pt idx="1201">
                  <c:v>51.6975</c:v>
                </c:pt>
                <c:pt idx="1202">
                  <c:v>50.49416666666666</c:v>
                </c:pt>
                <c:pt idx="1203">
                  <c:v>49.48916666666667</c:v>
                </c:pt>
                <c:pt idx="1204">
                  <c:v>49.07833333333333</c:v>
                </c:pt>
                <c:pt idx="1205">
                  <c:v>49.49166666666667</c:v>
                </c:pt>
                <c:pt idx="1206">
                  <c:v>49.93416666666667</c:v>
                </c:pt>
                <c:pt idx="1207">
                  <c:v>50.28333333333333</c:v>
                </c:pt>
                <c:pt idx="1208">
                  <c:v>49.92833333333333</c:v>
                </c:pt>
                <c:pt idx="1209">
                  <c:v>48.9</c:v>
                </c:pt>
                <c:pt idx="1210">
                  <c:v>48.59</c:v>
                </c:pt>
                <c:pt idx="1211">
                  <c:v>49.68</c:v>
                </c:pt>
                <c:pt idx="1212">
                  <c:v>53.28916666666667</c:v>
                </c:pt>
                <c:pt idx="1213">
                  <c:v>65.11416666666666</c:v>
                </c:pt>
                <c:pt idx="1214">
                  <c:v>73.96416666666667</c:v>
                </c:pt>
                <c:pt idx="1215">
                  <c:v>75.84416666666666</c:v>
                </c:pt>
                <c:pt idx="1216">
                  <c:v>75.84166666666666</c:v>
                </c:pt>
                <c:pt idx="1217">
                  <c:v>74.7975</c:v>
                </c:pt>
                <c:pt idx="1218">
                  <c:v>71.76583333333333</c:v>
                </c:pt>
                <c:pt idx="1219">
                  <c:v>68.4775</c:v>
                </c:pt>
                <c:pt idx="1220">
                  <c:v>62.805</c:v>
                </c:pt>
                <c:pt idx="1221">
                  <c:v>58.5975</c:v>
                </c:pt>
                <c:pt idx="1222">
                  <c:v>55.02</c:v>
                </c:pt>
                <c:pt idx="1223">
                  <c:v>52.97666666666667</c:v>
                </c:pt>
                <c:pt idx="1224">
                  <c:v>51.55583333333333</c:v>
                </c:pt>
                <c:pt idx="1225">
                  <c:v>50.98833333333333</c:v>
                </c:pt>
                <c:pt idx="1226">
                  <c:v>51.37583333333333</c:v>
                </c:pt>
                <c:pt idx="1227">
                  <c:v>50.96083333333333</c:v>
                </c:pt>
                <c:pt idx="1228">
                  <c:v>51.11583333333333</c:v>
                </c:pt>
                <c:pt idx="1229">
                  <c:v>50.9825</c:v>
                </c:pt>
                <c:pt idx="1230">
                  <c:v>50.9875</c:v>
                </c:pt>
                <c:pt idx="1231">
                  <c:v>51.15833333333333</c:v>
                </c:pt>
                <c:pt idx="1232">
                  <c:v>51.3125</c:v>
                </c:pt>
                <c:pt idx="1233">
                  <c:v>51.36833333333333</c:v>
                </c:pt>
                <c:pt idx="1234">
                  <c:v>51.11833333333333</c:v>
                </c:pt>
                <c:pt idx="1235">
                  <c:v>51.32166666666667</c:v>
                </c:pt>
                <c:pt idx="1236">
                  <c:v>55.83916666666666</c:v>
                </c:pt>
                <c:pt idx="1237">
                  <c:v>63.80916666666666</c:v>
                </c:pt>
                <c:pt idx="1238">
                  <c:v>65.8425</c:v>
                </c:pt>
                <c:pt idx="1239">
                  <c:v>63.47666666666667</c:v>
                </c:pt>
                <c:pt idx="1240">
                  <c:v>61.92083333333333</c:v>
                </c:pt>
                <c:pt idx="1241">
                  <c:v>61.1125</c:v>
                </c:pt>
                <c:pt idx="1242">
                  <c:v>60.9475</c:v>
                </c:pt>
                <c:pt idx="1243">
                  <c:v>59.03416666666666</c:v>
                </c:pt>
                <c:pt idx="1244">
                  <c:v>57.25166666666667</c:v>
                </c:pt>
                <c:pt idx="1245">
                  <c:v>55.39083333333333</c:v>
                </c:pt>
                <c:pt idx="1246">
                  <c:v>54.16416666666667</c:v>
                </c:pt>
                <c:pt idx="1247">
                  <c:v>53.43083333333333</c:v>
                </c:pt>
                <c:pt idx="1248">
                  <c:v>52.88916666666667</c:v>
                </c:pt>
                <c:pt idx="1249">
                  <c:v>52.47416666666667</c:v>
                </c:pt>
                <c:pt idx="1250">
                  <c:v>52.22083333333333</c:v>
                </c:pt>
                <c:pt idx="1251">
                  <c:v>52.0425</c:v>
                </c:pt>
                <c:pt idx="1252">
                  <c:v>51.84416666666667</c:v>
                </c:pt>
                <c:pt idx="1253">
                  <c:v>51.625</c:v>
                </c:pt>
                <c:pt idx="1254">
                  <c:v>51.38333333333333</c:v>
                </c:pt>
                <c:pt idx="1255">
                  <c:v>51.24666666666667</c:v>
                </c:pt>
                <c:pt idx="1256">
                  <c:v>51.2425</c:v>
                </c:pt>
                <c:pt idx="1257">
                  <c:v>51.32166666666667</c:v>
                </c:pt>
                <c:pt idx="1258">
                  <c:v>51.26416666666667</c:v>
                </c:pt>
                <c:pt idx="1259">
                  <c:v>51.2325</c:v>
                </c:pt>
                <c:pt idx="1260">
                  <c:v>52.40916666666666</c:v>
                </c:pt>
                <c:pt idx="1261">
                  <c:v>53.96333333333333</c:v>
                </c:pt>
                <c:pt idx="1262">
                  <c:v>56.1375</c:v>
                </c:pt>
                <c:pt idx="1263">
                  <c:v>60.175</c:v>
                </c:pt>
                <c:pt idx="1264">
                  <c:v>61.08916666666667</c:v>
                </c:pt>
                <c:pt idx="1265">
                  <c:v>58.5075</c:v>
                </c:pt>
                <c:pt idx="1266">
                  <c:v>56.77833333333333</c:v>
                </c:pt>
                <c:pt idx="1267">
                  <c:v>56.25</c:v>
                </c:pt>
                <c:pt idx="1268">
                  <c:v>54.67666666666666</c:v>
                </c:pt>
                <c:pt idx="1269">
                  <c:v>53.1675</c:v>
                </c:pt>
                <c:pt idx="1270">
                  <c:v>52.3325</c:v>
                </c:pt>
                <c:pt idx="1271">
                  <c:v>51.86166666666666</c:v>
                </c:pt>
                <c:pt idx="1272">
                  <c:v>51.605</c:v>
                </c:pt>
                <c:pt idx="1273">
                  <c:v>51.3325</c:v>
                </c:pt>
                <c:pt idx="1274">
                  <c:v>51.10333333333333</c:v>
                </c:pt>
                <c:pt idx="1275">
                  <c:v>50.965</c:v>
                </c:pt>
                <c:pt idx="1276">
                  <c:v>50.845</c:v>
                </c:pt>
                <c:pt idx="1277">
                  <c:v>50.7725</c:v>
                </c:pt>
                <c:pt idx="1278">
                  <c:v>50.76</c:v>
                </c:pt>
                <c:pt idx="1279">
                  <c:v>50.77</c:v>
                </c:pt>
                <c:pt idx="1280">
                  <c:v>50.7775</c:v>
                </c:pt>
                <c:pt idx="1281">
                  <c:v>50.785</c:v>
                </c:pt>
                <c:pt idx="1282">
                  <c:v>50.81</c:v>
                </c:pt>
                <c:pt idx="1283">
                  <c:v>50.905</c:v>
                </c:pt>
                <c:pt idx="1284">
                  <c:v>51.33583333333333</c:v>
                </c:pt>
                <c:pt idx="1285">
                  <c:v>52.13166666666667</c:v>
                </c:pt>
                <c:pt idx="1286">
                  <c:v>52.88833333333334</c:v>
                </c:pt>
                <c:pt idx="1287">
                  <c:v>53.27833333333333</c:v>
                </c:pt>
                <c:pt idx="1288">
                  <c:v>54.61666666666667</c:v>
                </c:pt>
                <c:pt idx="1289">
                  <c:v>54.4275</c:v>
                </c:pt>
                <c:pt idx="1290">
                  <c:v>53.77666666666667</c:v>
                </c:pt>
                <c:pt idx="1291">
                  <c:v>53.6</c:v>
                </c:pt>
                <c:pt idx="1292">
                  <c:v>53.45916666666667</c:v>
                </c:pt>
                <c:pt idx="1293">
                  <c:v>52.63833333333333</c:v>
                </c:pt>
                <c:pt idx="1294">
                  <c:v>52.18583333333333</c:v>
                </c:pt>
                <c:pt idx="1295">
                  <c:v>51.915</c:v>
                </c:pt>
                <c:pt idx="1296">
                  <c:v>51.64</c:v>
                </c:pt>
                <c:pt idx="1297">
                  <c:v>51.38916666666667</c:v>
                </c:pt>
                <c:pt idx="1298">
                  <c:v>51.10833333333333</c:v>
                </c:pt>
                <c:pt idx="1299">
                  <c:v>50.815</c:v>
                </c:pt>
                <c:pt idx="1300">
                  <c:v>50.6875</c:v>
                </c:pt>
                <c:pt idx="1301">
                  <c:v>50.5975</c:v>
                </c:pt>
                <c:pt idx="1302">
                  <c:v>50.51833333333333</c:v>
                </c:pt>
                <c:pt idx="1303">
                  <c:v>50.44416666666667</c:v>
                </c:pt>
                <c:pt idx="1304">
                  <c:v>50.2825</c:v>
                </c:pt>
                <c:pt idx="1305">
                  <c:v>50.19666666666667</c:v>
                </c:pt>
                <c:pt idx="1306">
                  <c:v>50.10666666666667</c:v>
                </c:pt>
                <c:pt idx="1307">
                  <c:v>50.10333333333333</c:v>
                </c:pt>
                <c:pt idx="1308">
                  <c:v>50.76666666666667</c:v>
                </c:pt>
                <c:pt idx="1309">
                  <c:v>52.7425</c:v>
                </c:pt>
                <c:pt idx="1310">
                  <c:v>55.69583333333333</c:v>
                </c:pt>
                <c:pt idx="1311">
                  <c:v>56.17416666666666</c:v>
                </c:pt>
                <c:pt idx="1312">
                  <c:v>58.235</c:v>
                </c:pt>
                <c:pt idx="1313">
                  <c:v>59.77916666666667</c:v>
                </c:pt>
                <c:pt idx="1314">
                  <c:v>58.51583333333333</c:v>
                </c:pt>
                <c:pt idx="1315">
                  <c:v>58.3375</c:v>
                </c:pt>
                <c:pt idx="1316">
                  <c:v>56.115</c:v>
                </c:pt>
                <c:pt idx="1317">
                  <c:v>53.65583333333333</c:v>
                </c:pt>
                <c:pt idx="1318">
                  <c:v>52.24916666666667</c:v>
                </c:pt>
                <c:pt idx="1319">
                  <c:v>51.445</c:v>
                </c:pt>
                <c:pt idx="1320">
                  <c:v>50.90083333333333</c:v>
                </c:pt>
                <c:pt idx="1321">
                  <c:v>50.58583333333333</c:v>
                </c:pt>
                <c:pt idx="1322">
                  <c:v>50.4525</c:v>
                </c:pt>
                <c:pt idx="1323">
                  <c:v>50.37583333333333</c:v>
                </c:pt>
                <c:pt idx="1324">
                  <c:v>50.22</c:v>
                </c:pt>
                <c:pt idx="1325">
                  <c:v>50.4325</c:v>
                </c:pt>
                <c:pt idx="1326">
                  <c:v>50.4975</c:v>
                </c:pt>
                <c:pt idx="1327">
                  <c:v>50.20583333333333</c:v>
                </c:pt>
                <c:pt idx="1328">
                  <c:v>49.21</c:v>
                </c:pt>
                <c:pt idx="1329">
                  <c:v>48.7925</c:v>
                </c:pt>
                <c:pt idx="1330">
                  <c:v>48.39916666666667</c:v>
                </c:pt>
                <c:pt idx="1331">
                  <c:v>47.6925</c:v>
                </c:pt>
                <c:pt idx="1332">
                  <c:v>53.2125</c:v>
                </c:pt>
                <c:pt idx="1333">
                  <c:v>71.3675</c:v>
                </c:pt>
                <c:pt idx="1334">
                  <c:v>80.4925</c:v>
                </c:pt>
                <c:pt idx="1335">
                  <c:v>79.41166666666666</c:v>
                </c:pt>
                <c:pt idx="1336">
                  <c:v>79.08333333333333</c:v>
                </c:pt>
                <c:pt idx="1337">
                  <c:v>74.735</c:v>
                </c:pt>
                <c:pt idx="1338">
                  <c:v>72.69083333333333</c:v>
                </c:pt>
                <c:pt idx="1339">
                  <c:v>69.72833333333334</c:v>
                </c:pt>
                <c:pt idx="1340">
                  <c:v>64.00666666666666</c:v>
                </c:pt>
                <c:pt idx="1341">
                  <c:v>59.63916666666667</c:v>
                </c:pt>
                <c:pt idx="1342">
                  <c:v>55.555</c:v>
                </c:pt>
                <c:pt idx="1343">
                  <c:v>53.895</c:v>
                </c:pt>
                <c:pt idx="1344">
                  <c:v>53.04416666666667</c:v>
                </c:pt>
                <c:pt idx="1345">
                  <c:v>52.88</c:v>
                </c:pt>
                <c:pt idx="1346">
                  <c:v>52.7475</c:v>
                </c:pt>
                <c:pt idx="1347">
                  <c:v>52.5725</c:v>
                </c:pt>
                <c:pt idx="1348">
                  <c:v>52.4325</c:v>
                </c:pt>
                <c:pt idx="1349">
                  <c:v>52.30833333333334</c:v>
                </c:pt>
                <c:pt idx="1350">
                  <c:v>51.95</c:v>
                </c:pt>
                <c:pt idx="1351">
                  <c:v>50.585</c:v>
                </c:pt>
                <c:pt idx="1352">
                  <c:v>49.37333333333333</c:v>
                </c:pt>
                <c:pt idx="1353">
                  <c:v>48.37833333333333</c:v>
                </c:pt>
                <c:pt idx="1354">
                  <c:v>47.77</c:v>
                </c:pt>
                <c:pt idx="1355">
                  <c:v>48.14583333333334</c:v>
                </c:pt>
                <c:pt idx="1356">
                  <c:v>49.55416666666667</c:v>
                </c:pt>
                <c:pt idx="1357">
                  <c:v>56.30083333333333</c:v>
                </c:pt>
                <c:pt idx="1358">
                  <c:v>71.69666666666667</c:v>
                </c:pt>
                <c:pt idx="1359">
                  <c:v>68.05833333333334</c:v>
                </c:pt>
                <c:pt idx="1360">
                  <c:v>66.77083333333333</c:v>
                </c:pt>
                <c:pt idx="1361">
                  <c:v>70.68833333333333</c:v>
                </c:pt>
                <c:pt idx="1362">
                  <c:v>69.975</c:v>
                </c:pt>
                <c:pt idx="1363">
                  <c:v>69.11916666666667</c:v>
                </c:pt>
                <c:pt idx="1364">
                  <c:v>63.67083333333333</c:v>
                </c:pt>
                <c:pt idx="1365">
                  <c:v>58.3725</c:v>
                </c:pt>
                <c:pt idx="1366">
                  <c:v>55.47583333333333</c:v>
                </c:pt>
                <c:pt idx="1367">
                  <c:v>53.4375</c:v>
                </c:pt>
                <c:pt idx="1368">
                  <c:v>52.15833333333333</c:v>
                </c:pt>
                <c:pt idx="1369">
                  <c:v>50.86583333333333</c:v>
                </c:pt>
                <c:pt idx="1370">
                  <c:v>50.15833333333333</c:v>
                </c:pt>
                <c:pt idx="1371">
                  <c:v>49.65166666666666</c:v>
                </c:pt>
                <c:pt idx="1372">
                  <c:v>49.385</c:v>
                </c:pt>
                <c:pt idx="1373">
                  <c:v>49.03916666666667</c:v>
                </c:pt>
                <c:pt idx="1374">
                  <c:v>48.42083333333333</c:v>
                </c:pt>
                <c:pt idx="1375">
                  <c:v>48.10083333333333</c:v>
                </c:pt>
                <c:pt idx="1376">
                  <c:v>47.995</c:v>
                </c:pt>
                <c:pt idx="1377">
                  <c:v>47.695</c:v>
                </c:pt>
                <c:pt idx="1378">
                  <c:v>47.76</c:v>
                </c:pt>
                <c:pt idx="1379">
                  <c:v>47.86833333333333</c:v>
                </c:pt>
                <c:pt idx="1380">
                  <c:v>52.46666666666667</c:v>
                </c:pt>
                <c:pt idx="1381">
                  <c:v>68.69666666666667</c:v>
                </c:pt>
                <c:pt idx="1382">
                  <c:v>79.3325</c:v>
                </c:pt>
                <c:pt idx="1383">
                  <c:v>78.705</c:v>
                </c:pt>
                <c:pt idx="1384">
                  <c:v>78.02333333333333</c:v>
                </c:pt>
                <c:pt idx="1385">
                  <c:v>74.11416666666666</c:v>
                </c:pt>
                <c:pt idx="1386">
                  <c:v>73.09083333333334</c:v>
                </c:pt>
                <c:pt idx="1387">
                  <c:v>69.92416666666666</c:v>
                </c:pt>
                <c:pt idx="1388">
                  <c:v>65.30333333333333</c:v>
                </c:pt>
                <c:pt idx="1389">
                  <c:v>60.46</c:v>
                </c:pt>
                <c:pt idx="1390">
                  <c:v>56.79916666666666</c:v>
                </c:pt>
                <c:pt idx="1391">
                  <c:v>55.0975</c:v>
                </c:pt>
                <c:pt idx="1392">
                  <c:v>53.6</c:v>
                </c:pt>
                <c:pt idx="1393">
                  <c:v>52.4925</c:v>
                </c:pt>
                <c:pt idx="1394">
                  <c:v>52.43333333333334</c:v>
                </c:pt>
                <c:pt idx="1395">
                  <c:v>52.50166666666667</c:v>
                </c:pt>
                <c:pt idx="1396">
                  <c:v>51.71833333333333</c:v>
                </c:pt>
                <c:pt idx="1397">
                  <c:v>50.7725</c:v>
                </c:pt>
                <c:pt idx="1398">
                  <c:v>50.445</c:v>
                </c:pt>
                <c:pt idx="1399">
                  <c:v>50.365</c:v>
                </c:pt>
                <c:pt idx="1400">
                  <c:v>50.58</c:v>
                </c:pt>
                <c:pt idx="1401">
                  <c:v>50.76</c:v>
                </c:pt>
                <c:pt idx="1402">
                  <c:v>50.7</c:v>
                </c:pt>
                <c:pt idx="1403">
                  <c:v>50.795</c:v>
                </c:pt>
                <c:pt idx="1404">
                  <c:v>51.24916666666667</c:v>
                </c:pt>
                <c:pt idx="1405">
                  <c:v>52.305</c:v>
                </c:pt>
                <c:pt idx="1406">
                  <c:v>55.04</c:v>
                </c:pt>
                <c:pt idx="1407">
                  <c:v>56.355</c:v>
                </c:pt>
                <c:pt idx="1408">
                  <c:v>58.645</c:v>
                </c:pt>
                <c:pt idx="1409">
                  <c:v>58.91</c:v>
                </c:pt>
                <c:pt idx="1410">
                  <c:v>57.86916666666666</c:v>
                </c:pt>
                <c:pt idx="1411">
                  <c:v>56.97666666666667</c:v>
                </c:pt>
                <c:pt idx="1412">
                  <c:v>55.6125</c:v>
                </c:pt>
                <c:pt idx="1413">
                  <c:v>54.2425</c:v>
                </c:pt>
                <c:pt idx="1414">
                  <c:v>52.32916666666667</c:v>
                </c:pt>
                <c:pt idx="1415">
                  <c:v>51.855</c:v>
                </c:pt>
                <c:pt idx="1416">
                  <c:v>52.00916666666667</c:v>
                </c:pt>
                <c:pt idx="1417">
                  <c:v>52.05</c:v>
                </c:pt>
                <c:pt idx="1418">
                  <c:v>52.175</c:v>
                </c:pt>
                <c:pt idx="1419">
                  <c:v>52.25</c:v>
                </c:pt>
                <c:pt idx="1420">
                  <c:v>52.15333333333334</c:v>
                </c:pt>
                <c:pt idx="1421">
                  <c:v>51.9575</c:v>
                </c:pt>
                <c:pt idx="1422">
                  <c:v>51.92333333333333</c:v>
                </c:pt>
                <c:pt idx="1423">
                  <c:v>51.84166666666667</c:v>
                </c:pt>
                <c:pt idx="1424">
                  <c:v>51.80166666666666</c:v>
                </c:pt>
                <c:pt idx="1425">
                  <c:v>51.745</c:v>
                </c:pt>
                <c:pt idx="1426">
                  <c:v>51.76</c:v>
                </c:pt>
                <c:pt idx="1427">
                  <c:v>51.80833333333333</c:v>
                </c:pt>
                <c:pt idx="1428">
                  <c:v>52.79</c:v>
                </c:pt>
                <c:pt idx="1429">
                  <c:v>56.69166666666667</c:v>
                </c:pt>
                <c:pt idx="1430">
                  <c:v>60.19333333333333</c:v>
                </c:pt>
                <c:pt idx="1431">
                  <c:v>61.105</c:v>
                </c:pt>
                <c:pt idx="1432">
                  <c:v>58.82666666666667</c:v>
                </c:pt>
                <c:pt idx="1433">
                  <c:v>59.33833333333333</c:v>
                </c:pt>
                <c:pt idx="1434">
                  <c:v>58.62333333333333</c:v>
                </c:pt>
                <c:pt idx="1435">
                  <c:v>58.2</c:v>
                </c:pt>
                <c:pt idx="1436">
                  <c:v>57.47666666666667</c:v>
                </c:pt>
                <c:pt idx="1437">
                  <c:v>55.84666666666666</c:v>
                </c:pt>
                <c:pt idx="1438">
                  <c:v>55.00083333333333</c:v>
                </c:pt>
                <c:pt idx="1439">
                  <c:v>54.59916666666667</c:v>
                </c:pt>
                <c:pt idx="1440">
                  <c:v>54.3025</c:v>
                </c:pt>
                <c:pt idx="1441">
                  <c:v>53.99666666666667</c:v>
                </c:pt>
                <c:pt idx="1442">
                  <c:v>53.52833333333333</c:v>
                </c:pt>
                <c:pt idx="1443">
                  <c:v>52.38666666666667</c:v>
                </c:pt>
                <c:pt idx="1444">
                  <c:v>50.88083333333334</c:v>
                </c:pt>
                <c:pt idx="1445">
                  <c:v>49.23416666666667</c:v>
                </c:pt>
                <c:pt idx="1446">
                  <c:v>47.94333333333334</c:v>
                </c:pt>
                <c:pt idx="1447">
                  <c:v>46.84916666666667</c:v>
                </c:pt>
                <c:pt idx="1448">
                  <c:v>46.03416666666666</c:v>
                </c:pt>
                <c:pt idx="1449">
                  <c:v>45.3975</c:v>
                </c:pt>
                <c:pt idx="1450">
                  <c:v>44.865</c:v>
                </c:pt>
                <c:pt idx="1451">
                  <c:v>44.74333333333333</c:v>
                </c:pt>
                <c:pt idx="1452">
                  <c:v>47.485</c:v>
                </c:pt>
                <c:pt idx="1453">
                  <c:v>51.07166666666667</c:v>
                </c:pt>
                <c:pt idx="1454">
                  <c:v>55.02</c:v>
                </c:pt>
                <c:pt idx="1455">
                  <c:v>59.11083333333333</c:v>
                </c:pt>
                <c:pt idx="1456">
                  <c:v>68.09416666666666</c:v>
                </c:pt>
                <c:pt idx="1457">
                  <c:v>71.55666666666667</c:v>
                </c:pt>
                <c:pt idx="1458">
                  <c:v>71.095</c:v>
                </c:pt>
                <c:pt idx="1459">
                  <c:v>64.35833333333333</c:v>
                </c:pt>
                <c:pt idx="1460">
                  <c:v>60.37166666666667</c:v>
                </c:pt>
                <c:pt idx="1461">
                  <c:v>56.01083333333333</c:v>
                </c:pt>
                <c:pt idx="1462">
                  <c:v>52.3775</c:v>
                </c:pt>
                <c:pt idx="1463">
                  <c:v>50.60333333333333</c:v>
                </c:pt>
                <c:pt idx="1464">
                  <c:v>49.12</c:v>
                </c:pt>
                <c:pt idx="1465">
                  <c:v>47.7175</c:v>
                </c:pt>
                <c:pt idx="1466">
                  <c:v>47.225</c:v>
                </c:pt>
                <c:pt idx="1467">
                  <c:v>47.3375</c:v>
                </c:pt>
                <c:pt idx="1468">
                  <c:v>45.95166666666667</c:v>
                </c:pt>
                <c:pt idx="1469">
                  <c:v>44.65166666666666</c:v>
                </c:pt>
                <c:pt idx="1470">
                  <c:v>44.30166666666666</c:v>
                </c:pt>
                <c:pt idx="1471">
                  <c:v>44.63</c:v>
                </c:pt>
                <c:pt idx="1472">
                  <c:v>44.00666666666667</c:v>
                </c:pt>
                <c:pt idx="1473">
                  <c:v>43.0975</c:v>
                </c:pt>
                <c:pt idx="1474">
                  <c:v>42.36416666666666</c:v>
                </c:pt>
                <c:pt idx="1475">
                  <c:v>43.185</c:v>
                </c:pt>
                <c:pt idx="1476">
                  <c:v>45.7625</c:v>
                </c:pt>
                <c:pt idx="1477">
                  <c:v>54.45166666666667</c:v>
                </c:pt>
                <c:pt idx="1478">
                  <c:v>72.38166666666666</c:v>
                </c:pt>
                <c:pt idx="1479">
                  <c:v>79.88</c:v>
                </c:pt>
                <c:pt idx="1480">
                  <c:v>76.70416666666666</c:v>
                </c:pt>
                <c:pt idx="1481">
                  <c:v>71.73083333333334</c:v>
                </c:pt>
                <c:pt idx="1482">
                  <c:v>69.95166666666666</c:v>
                </c:pt>
                <c:pt idx="1483">
                  <c:v>67.36</c:v>
                </c:pt>
                <c:pt idx="1484">
                  <c:v>61.73166666666667</c:v>
                </c:pt>
                <c:pt idx="1485">
                  <c:v>56.02</c:v>
                </c:pt>
                <c:pt idx="1486">
                  <c:v>52.84416666666667</c:v>
                </c:pt>
                <c:pt idx="1487">
                  <c:v>50.95083333333334</c:v>
                </c:pt>
                <c:pt idx="1488">
                  <c:v>49.74083333333333</c:v>
                </c:pt>
                <c:pt idx="1489">
                  <c:v>48.96833333333333</c:v>
                </c:pt>
                <c:pt idx="1490">
                  <c:v>49.01000000000001</c:v>
                </c:pt>
                <c:pt idx="1491">
                  <c:v>48.66416666666667</c:v>
                </c:pt>
                <c:pt idx="1492">
                  <c:v>48.33833333333333</c:v>
                </c:pt>
                <c:pt idx="1493">
                  <c:v>48.17</c:v>
                </c:pt>
                <c:pt idx="1494">
                  <c:v>48.10833333333333</c:v>
                </c:pt>
                <c:pt idx="1495">
                  <c:v>48.25166666666667</c:v>
                </c:pt>
                <c:pt idx="1496">
                  <c:v>48.26833333333333</c:v>
                </c:pt>
                <c:pt idx="1497">
                  <c:v>48.025</c:v>
                </c:pt>
                <c:pt idx="1498">
                  <c:v>47.795</c:v>
                </c:pt>
                <c:pt idx="1499">
                  <c:v>47.3925</c:v>
                </c:pt>
                <c:pt idx="1500">
                  <c:v>47.6275</c:v>
                </c:pt>
                <c:pt idx="1501">
                  <c:v>47.9925</c:v>
                </c:pt>
                <c:pt idx="1502">
                  <c:v>49.035</c:v>
                </c:pt>
                <c:pt idx="1503">
                  <c:v>50.705</c:v>
                </c:pt>
                <c:pt idx="1504">
                  <c:v>51.08916666666666</c:v>
                </c:pt>
                <c:pt idx="1505">
                  <c:v>51.45333333333333</c:v>
                </c:pt>
                <c:pt idx="1506">
                  <c:v>50.65333333333334</c:v>
                </c:pt>
                <c:pt idx="1507">
                  <c:v>49.33416666666667</c:v>
                </c:pt>
                <c:pt idx="1508">
                  <c:v>48.54916666666666</c:v>
                </c:pt>
                <c:pt idx="1509">
                  <c:v>47.3775</c:v>
                </c:pt>
                <c:pt idx="1510">
                  <c:v>46.50333333333333</c:v>
                </c:pt>
                <c:pt idx="1511">
                  <c:v>45.98</c:v>
                </c:pt>
                <c:pt idx="1512">
                  <c:v>45.6825</c:v>
                </c:pt>
                <c:pt idx="1513">
                  <c:v>45.4825</c:v>
                </c:pt>
                <c:pt idx="1514">
                  <c:v>45.26</c:v>
                </c:pt>
                <c:pt idx="1515">
                  <c:v>44.9225</c:v>
                </c:pt>
                <c:pt idx="1516">
                  <c:v>44.68</c:v>
                </c:pt>
                <c:pt idx="1517">
                  <c:v>44.44083333333333</c:v>
                </c:pt>
                <c:pt idx="1518">
                  <c:v>44.16166666666667</c:v>
                </c:pt>
                <c:pt idx="1519">
                  <c:v>44.13333333333333</c:v>
                </c:pt>
                <c:pt idx="1520">
                  <c:v>44.06083333333333</c:v>
                </c:pt>
                <c:pt idx="1521">
                  <c:v>43.98416666666667</c:v>
                </c:pt>
                <c:pt idx="1522">
                  <c:v>43.72583333333333</c:v>
                </c:pt>
                <c:pt idx="1523">
                  <c:v>43.625</c:v>
                </c:pt>
                <c:pt idx="1524">
                  <c:v>43.86</c:v>
                </c:pt>
                <c:pt idx="1525">
                  <c:v>43.7375</c:v>
                </c:pt>
                <c:pt idx="1526">
                  <c:v>43.53</c:v>
                </c:pt>
                <c:pt idx="1527">
                  <c:v>43.1</c:v>
                </c:pt>
                <c:pt idx="1528">
                  <c:v>42.96333333333333</c:v>
                </c:pt>
                <c:pt idx="1529">
                  <c:v>42.75583333333334</c:v>
                </c:pt>
                <c:pt idx="1530">
                  <c:v>42.52416666666667</c:v>
                </c:pt>
                <c:pt idx="1531">
                  <c:v>42.23916666666666</c:v>
                </c:pt>
                <c:pt idx="1532">
                  <c:v>41.8725</c:v>
                </c:pt>
                <c:pt idx="1533">
                  <c:v>41.66166666666667</c:v>
                </c:pt>
                <c:pt idx="1534">
                  <c:v>41.4425</c:v>
                </c:pt>
                <c:pt idx="1535">
                  <c:v>41.28666666666667</c:v>
                </c:pt>
                <c:pt idx="1536">
                  <c:v>41.28666666666667</c:v>
                </c:pt>
                <c:pt idx="1537">
                  <c:v>41.26833333333333</c:v>
                </c:pt>
                <c:pt idx="1538">
                  <c:v>41.23666666666666</c:v>
                </c:pt>
                <c:pt idx="1539">
                  <c:v>41.04833333333333</c:v>
                </c:pt>
                <c:pt idx="1540">
                  <c:v>40.8025</c:v>
                </c:pt>
                <c:pt idx="1541">
                  <c:v>40.51416666666667</c:v>
                </c:pt>
                <c:pt idx="1542">
                  <c:v>40.34333333333333</c:v>
                </c:pt>
                <c:pt idx="1543">
                  <c:v>40.14</c:v>
                </c:pt>
                <c:pt idx="1544">
                  <c:v>40.01166666666666</c:v>
                </c:pt>
                <c:pt idx="1545">
                  <c:v>39.92416666666666</c:v>
                </c:pt>
                <c:pt idx="1546">
                  <c:v>39.94333333333334</c:v>
                </c:pt>
                <c:pt idx="1547">
                  <c:v>41.09416666666667</c:v>
                </c:pt>
                <c:pt idx="1548">
                  <c:v>43.35083333333333</c:v>
                </c:pt>
                <c:pt idx="1549">
                  <c:v>50.07916666666667</c:v>
                </c:pt>
                <c:pt idx="1550">
                  <c:v>69.2075</c:v>
                </c:pt>
                <c:pt idx="1551">
                  <c:v>72.85416666666667</c:v>
                </c:pt>
                <c:pt idx="1552">
                  <c:v>69.62333333333333</c:v>
                </c:pt>
                <c:pt idx="1553">
                  <c:v>68.40666666666666</c:v>
                </c:pt>
                <c:pt idx="1554">
                  <c:v>65.8475</c:v>
                </c:pt>
                <c:pt idx="1555">
                  <c:v>56.51666666666667</c:v>
                </c:pt>
                <c:pt idx="1556">
                  <c:v>50.9175</c:v>
                </c:pt>
                <c:pt idx="1557">
                  <c:v>47.91916666666667</c:v>
                </c:pt>
                <c:pt idx="1558">
                  <c:v>45.75083333333333</c:v>
                </c:pt>
                <c:pt idx="1559">
                  <c:v>43.68083333333333</c:v>
                </c:pt>
                <c:pt idx="1560">
                  <c:v>42.19833333333333</c:v>
                </c:pt>
                <c:pt idx="1561">
                  <c:v>41.1325</c:v>
                </c:pt>
                <c:pt idx="1562">
                  <c:v>40.48833333333334</c:v>
                </c:pt>
                <c:pt idx="1563">
                  <c:v>40.05583333333333</c:v>
                </c:pt>
                <c:pt idx="1564">
                  <c:v>39.62</c:v>
                </c:pt>
                <c:pt idx="1565">
                  <c:v>39.32666666666667</c:v>
                </c:pt>
                <c:pt idx="1566">
                  <c:v>38.86916666666666</c:v>
                </c:pt>
                <c:pt idx="1567">
                  <c:v>38.54666666666667</c:v>
                </c:pt>
                <c:pt idx="1568">
                  <c:v>38.34833333333333</c:v>
                </c:pt>
                <c:pt idx="1569">
                  <c:v>38.585</c:v>
                </c:pt>
                <c:pt idx="1570">
                  <c:v>39.72166666666666</c:v>
                </c:pt>
                <c:pt idx="1571">
                  <c:v>42.62333333333333</c:v>
                </c:pt>
                <c:pt idx="1572">
                  <c:v>48.39166666666667</c:v>
                </c:pt>
                <c:pt idx="1573">
                  <c:v>66.84416666666666</c:v>
                </c:pt>
                <c:pt idx="1574">
                  <c:v>76.47333333333333</c:v>
                </c:pt>
                <c:pt idx="1575">
                  <c:v>68.62916666666666</c:v>
                </c:pt>
                <c:pt idx="1576">
                  <c:v>62.535</c:v>
                </c:pt>
                <c:pt idx="1577">
                  <c:v>60.48333333333333</c:v>
                </c:pt>
                <c:pt idx="1578">
                  <c:v>57.29</c:v>
                </c:pt>
                <c:pt idx="1579">
                  <c:v>53.57666666666667</c:v>
                </c:pt>
                <c:pt idx="1580">
                  <c:v>50.91833333333333</c:v>
                </c:pt>
                <c:pt idx="1581">
                  <c:v>49.41333333333333</c:v>
                </c:pt>
                <c:pt idx="1582">
                  <c:v>48.53</c:v>
                </c:pt>
                <c:pt idx="1583">
                  <c:v>47.93083333333333</c:v>
                </c:pt>
                <c:pt idx="1584">
                  <c:v>47.5225</c:v>
                </c:pt>
                <c:pt idx="1585">
                  <c:v>47.415</c:v>
                </c:pt>
                <c:pt idx="1586">
                  <c:v>47.34</c:v>
                </c:pt>
                <c:pt idx="1587">
                  <c:v>46.6825</c:v>
                </c:pt>
                <c:pt idx="1588">
                  <c:v>45.54</c:v>
                </c:pt>
                <c:pt idx="1589">
                  <c:v>44.695</c:v>
                </c:pt>
                <c:pt idx="1590">
                  <c:v>43.91833333333334</c:v>
                </c:pt>
                <c:pt idx="1591">
                  <c:v>43.445</c:v>
                </c:pt>
                <c:pt idx="1592">
                  <c:v>43.92416666666666</c:v>
                </c:pt>
                <c:pt idx="1593">
                  <c:v>44.34166666666667</c:v>
                </c:pt>
                <c:pt idx="1594">
                  <c:v>44.6375</c:v>
                </c:pt>
                <c:pt idx="1595">
                  <c:v>45.44666666666667</c:v>
                </c:pt>
                <c:pt idx="1596">
                  <c:v>47.44416666666667</c:v>
                </c:pt>
                <c:pt idx="1597">
                  <c:v>51.69333333333333</c:v>
                </c:pt>
                <c:pt idx="1598">
                  <c:v>61.80333333333333</c:v>
                </c:pt>
                <c:pt idx="1599">
                  <c:v>63.05</c:v>
                </c:pt>
                <c:pt idx="1600">
                  <c:v>68.56083333333333</c:v>
                </c:pt>
                <c:pt idx="1601">
                  <c:v>69.05333333333333</c:v>
                </c:pt>
                <c:pt idx="1602">
                  <c:v>67.2375</c:v>
                </c:pt>
                <c:pt idx="1603">
                  <c:v>61.46666666666667</c:v>
                </c:pt>
                <c:pt idx="1604">
                  <c:v>55.08833333333333</c:v>
                </c:pt>
                <c:pt idx="1605">
                  <c:v>50.8075</c:v>
                </c:pt>
                <c:pt idx="1606">
                  <c:v>48.215</c:v>
                </c:pt>
                <c:pt idx="1607">
                  <c:v>46.46083333333333</c:v>
                </c:pt>
                <c:pt idx="1608">
                  <c:v>45.2975</c:v>
                </c:pt>
                <c:pt idx="1609">
                  <c:v>44.43416666666667</c:v>
                </c:pt>
                <c:pt idx="1610">
                  <c:v>43.805</c:v>
                </c:pt>
                <c:pt idx="1611">
                  <c:v>43.3925</c:v>
                </c:pt>
                <c:pt idx="1612">
                  <c:v>42.72916666666666</c:v>
                </c:pt>
                <c:pt idx="1613">
                  <c:v>41.96166666666667</c:v>
                </c:pt>
                <c:pt idx="1614">
                  <c:v>41.38916666666667</c:v>
                </c:pt>
                <c:pt idx="1615">
                  <c:v>41.29666666666667</c:v>
                </c:pt>
                <c:pt idx="1616">
                  <c:v>41.39</c:v>
                </c:pt>
                <c:pt idx="1617">
                  <c:v>41.4375</c:v>
                </c:pt>
                <c:pt idx="1618">
                  <c:v>41.67916666666667</c:v>
                </c:pt>
                <c:pt idx="1619">
                  <c:v>42.8525</c:v>
                </c:pt>
                <c:pt idx="1620">
                  <c:v>45.53166666666667</c:v>
                </c:pt>
                <c:pt idx="1621">
                  <c:v>49.13583333333333</c:v>
                </c:pt>
                <c:pt idx="1622">
                  <c:v>52.19583333333333</c:v>
                </c:pt>
                <c:pt idx="1623">
                  <c:v>54.09916666666667</c:v>
                </c:pt>
                <c:pt idx="1624">
                  <c:v>53.91833333333333</c:v>
                </c:pt>
                <c:pt idx="1625">
                  <c:v>57.17083333333333</c:v>
                </c:pt>
                <c:pt idx="1626">
                  <c:v>55.62666666666667</c:v>
                </c:pt>
                <c:pt idx="1627">
                  <c:v>52.87</c:v>
                </c:pt>
                <c:pt idx="1628">
                  <c:v>50.0825</c:v>
                </c:pt>
                <c:pt idx="1629">
                  <c:v>48.52666666666667</c:v>
                </c:pt>
                <c:pt idx="1630">
                  <c:v>47.7175</c:v>
                </c:pt>
                <c:pt idx="1631">
                  <c:v>47.09</c:v>
                </c:pt>
                <c:pt idx="1632">
                  <c:v>46.67416666666666</c:v>
                </c:pt>
                <c:pt idx="1633">
                  <c:v>46.345</c:v>
                </c:pt>
                <c:pt idx="1634">
                  <c:v>46.1075</c:v>
                </c:pt>
                <c:pt idx="1635">
                  <c:v>46.0225</c:v>
                </c:pt>
                <c:pt idx="1636">
                  <c:v>45.865</c:v>
                </c:pt>
                <c:pt idx="1637">
                  <c:v>45.8</c:v>
                </c:pt>
                <c:pt idx="1638">
                  <c:v>45.73</c:v>
                </c:pt>
                <c:pt idx="1639">
                  <c:v>45.5775</c:v>
                </c:pt>
                <c:pt idx="1640">
                  <c:v>45.275</c:v>
                </c:pt>
                <c:pt idx="1641">
                  <c:v>44.66166666666667</c:v>
                </c:pt>
                <c:pt idx="1642">
                  <c:v>44.32166666666667</c:v>
                </c:pt>
                <c:pt idx="1643">
                  <c:v>44.685</c:v>
                </c:pt>
                <c:pt idx="1644">
                  <c:v>46.33583333333333</c:v>
                </c:pt>
                <c:pt idx="1645">
                  <c:v>50.00833333333333</c:v>
                </c:pt>
                <c:pt idx="1646">
                  <c:v>52.53</c:v>
                </c:pt>
                <c:pt idx="1647">
                  <c:v>53.695</c:v>
                </c:pt>
                <c:pt idx="1648">
                  <c:v>55.01833333333333</c:v>
                </c:pt>
                <c:pt idx="1649">
                  <c:v>55.12833333333333</c:v>
                </c:pt>
                <c:pt idx="1650">
                  <c:v>52.2225</c:v>
                </c:pt>
                <c:pt idx="1651">
                  <c:v>49.2225</c:v>
                </c:pt>
                <c:pt idx="1652">
                  <c:v>47.4025</c:v>
                </c:pt>
                <c:pt idx="1653">
                  <c:v>46.13</c:v>
                </c:pt>
                <c:pt idx="1654">
                  <c:v>45.3</c:v>
                </c:pt>
                <c:pt idx="1655">
                  <c:v>44.61916666666666</c:v>
                </c:pt>
                <c:pt idx="1656">
                  <c:v>43.72666666666667</c:v>
                </c:pt>
                <c:pt idx="1657">
                  <c:v>43.06583333333333</c:v>
                </c:pt>
                <c:pt idx="1658">
                  <c:v>42.88333333333333</c:v>
                </c:pt>
                <c:pt idx="1659">
                  <c:v>42.83083333333333</c:v>
                </c:pt>
                <c:pt idx="1660">
                  <c:v>42.63</c:v>
                </c:pt>
                <c:pt idx="1661">
                  <c:v>42.01666666666667</c:v>
                </c:pt>
                <c:pt idx="1662">
                  <c:v>40.9175</c:v>
                </c:pt>
                <c:pt idx="1663">
                  <c:v>40.0175</c:v>
                </c:pt>
                <c:pt idx="1664">
                  <c:v>39.33916666666667</c:v>
                </c:pt>
                <c:pt idx="1665">
                  <c:v>38.83</c:v>
                </c:pt>
                <c:pt idx="1666">
                  <c:v>38.45333333333333</c:v>
                </c:pt>
                <c:pt idx="1667">
                  <c:v>39.66416666666667</c:v>
                </c:pt>
                <c:pt idx="1668">
                  <c:v>56.47333333333333</c:v>
                </c:pt>
                <c:pt idx="1669">
                  <c:v>71.85833333333333</c:v>
                </c:pt>
                <c:pt idx="1670">
                  <c:v>74.9275</c:v>
                </c:pt>
                <c:pt idx="1671">
                  <c:v>73.71916666666666</c:v>
                </c:pt>
                <c:pt idx="1672">
                  <c:v>69.18416666666667</c:v>
                </c:pt>
                <c:pt idx="1673">
                  <c:v>68.45916666666666</c:v>
                </c:pt>
                <c:pt idx="1674">
                  <c:v>63.465</c:v>
                </c:pt>
                <c:pt idx="1675">
                  <c:v>56.04833333333333</c:v>
                </c:pt>
                <c:pt idx="1676">
                  <c:v>49.64</c:v>
                </c:pt>
                <c:pt idx="1677">
                  <c:v>45.88416666666667</c:v>
                </c:pt>
                <c:pt idx="1678">
                  <c:v>43.91083333333334</c:v>
                </c:pt>
                <c:pt idx="1679">
                  <c:v>43.955</c:v>
                </c:pt>
                <c:pt idx="1680">
                  <c:v>44.02333333333333</c:v>
                </c:pt>
                <c:pt idx="1681">
                  <c:v>43.86916666666666</c:v>
                </c:pt>
                <c:pt idx="1682">
                  <c:v>43.5725</c:v>
                </c:pt>
                <c:pt idx="1683">
                  <c:v>43.11583333333333</c:v>
                </c:pt>
                <c:pt idx="1684">
                  <c:v>42.91166666666667</c:v>
                </c:pt>
                <c:pt idx="1685">
                  <c:v>42.68666666666667</c:v>
                </c:pt>
                <c:pt idx="1686">
                  <c:v>42.57583333333334</c:v>
                </c:pt>
                <c:pt idx="1687">
                  <c:v>42.55833333333333</c:v>
                </c:pt>
                <c:pt idx="1688">
                  <c:v>42.2325</c:v>
                </c:pt>
                <c:pt idx="1689">
                  <c:v>41.73333333333333</c:v>
                </c:pt>
                <c:pt idx="1690">
                  <c:v>42.11083333333333</c:v>
                </c:pt>
                <c:pt idx="1691">
                  <c:v>43.50166666666667</c:v>
                </c:pt>
                <c:pt idx="1692">
                  <c:v>46.45916666666667</c:v>
                </c:pt>
                <c:pt idx="1693">
                  <c:v>55.605</c:v>
                </c:pt>
                <c:pt idx="1694">
                  <c:v>62.81583333333333</c:v>
                </c:pt>
                <c:pt idx="1695">
                  <c:v>62.66</c:v>
                </c:pt>
                <c:pt idx="1696">
                  <c:v>64.81333333333333</c:v>
                </c:pt>
                <c:pt idx="1697">
                  <c:v>70.09916666666666</c:v>
                </c:pt>
                <c:pt idx="1698">
                  <c:v>66.80416666666667</c:v>
                </c:pt>
                <c:pt idx="1699">
                  <c:v>58.49666666666667</c:v>
                </c:pt>
                <c:pt idx="1700">
                  <c:v>53.8225</c:v>
                </c:pt>
                <c:pt idx="1701">
                  <c:v>51.10666666666667</c:v>
                </c:pt>
                <c:pt idx="1702">
                  <c:v>49.1975</c:v>
                </c:pt>
                <c:pt idx="1703">
                  <c:v>48.36833333333333</c:v>
                </c:pt>
                <c:pt idx="1704">
                  <c:v>46.30583333333333</c:v>
                </c:pt>
                <c:pt idx="1705">
                  <c:v>44.26166666666667</c:v>
                </c:pt>
                <c:pt idx="1706">
                  <c:v>42.57</c:v>
                </c:pt>
                <c:pt idx="1707">
                  <c:v>41.40666666666667</c:v>
                </c:pt>
                <c:pt idx="1708">
                  <c:v>40.53833333333333</c:v>
                </c:pt>
                <c:pt idx="1709">
                  <c:v>39.89083333333333</c:v>
                </c:pt>
                <c:pt idx="1710">
                  <c:v>39.765</c:v>
                </c:pt>
                <c:pt idx="1711">
                  <c:v>39.92083333333333</c:v>
                </c:pt>
                <c:pt idx="1712">
                  <c:v>39.2525</c:v>
                </c:pt>
                <c:pt idx="1713">
                  <c:v>38.5575</c:v>
                </c:pt>
                <c:pt idx="1714">
                  <c:v>38.47416666666667</c:v>
                </c:pt>
                <c:pt idx="1715">
                  <c:v>41.14666666666667</c:v>
                </c:pt>
                <c:pt idx="1716">
                  <c:v>49.60083333333333</c:v>
                </c:pt>
                <c:pt idx="1717">
                  <c:v>65.35333333333334</c:v>
                </c:pt>
                <c:pt idx="1718">
                  <c:v>64.61416666666666</c:v>
                </c:pt>
                <c:pt idx="1719">
                  <c:v>65.87</c:v>
                </c:pt>
                <c:pt idx="1720">
                  <c:v>66.4325</c:v>
                </c:pt>
                <c:pt idx="1721">
                  <c:v>66.41833333333334</c:v>
                </c:pt>
                <c:pt idx="1722">
                  <c:v>65.2625</c:v>
                </c:pt>
                <c:pt idx="1723">
                  <c:v>59.50583333333334</c:v>
                </c:pt>
                <c:pt idx="1724">
                  <c:v>52.89166666666667</c:v>
                </c:pt>
                <c:pt idx="1725">
                  <c:v>48.92916666666667</c:v>
                </c:pt>
                <c:pt idx="1726">
                  <c:v>46.5975</c:v>
                </c:pt>
                <c:pt idx="1727">
                  <c:v>45.05166666666666</c:v>
                </c:pt>
                <c:pt idx="1728">
                  <c:v>43.83666666666667</c:v>
                </c:pt>
                <c:pt idx="1729">
                  <c:v>42.9725</c:v>
                </c:pt>
                <c:pt idx="1730">
                  <c:v>42.25166666666667</c:v>
                </c:pt>
                <c:pt idx="1731">
                  <c:v>41.7225</c:v>
                </c:pt>
                <c:pt idx="1732">
                  <c:v>41.7625</c:v>
                </c:pt>
                <c:pt idx="1733">
                  <c:v>41.02083333333334</c:v>
                </c:pt>
                <c:pt idx="1734">
                  <c:v>40.57166666666667</c:v>
                </c:pt>
                <c:pt idx="1735">
                  <c:v>40.46583333333334</c:v>
                </c:pt>
                <c:pt idx="1736">
                  <c:v>41.55916666666667</c:v>
                </c:pt>
                <c:pt idx="1737">
                  <c:v>42.41666666666666</c:v>
                </c:pt>
                <c:pt idx="1738">
                  <c:v>43.05916666666666</c:v>
                </c:pt>
                <c:pt idx="1739">
                  <c:v>44.34916666666667</c:v>
                </c:pt>
                <c:pt idx="1740">
                  <c:v>46.7925</c:v>
                </c:pt>
                <c:pt idx="1741">
                  <c:v>51.09083333333334</c:v>
                </c:pt>
                <c:pt idx="1742">
                  <c:v>64.01916666666666</c:v>
                </c:pt>
                <c:pt idx="1743">
                  <c:v>77.39083333333333</c:v>
                </c:pt>
                <c:pt idx="1744">
                  <c:v>72.61333333333333</c:v>
                </c:pt>
                <c:pt idx="1745">
                  <c:v>72.6875</c:v>
                </c:pt>
                <c:pt idx="1746">
                  <c:v>68.7275</c:v>
                </c:pt>
                <c:pt idx="1747">
                  <c:v>61.04916666666666</c:v>
                </c:pt>
                <c:pt idx="1748">
                  <c:v>55.9175</c:v>
                </c:pt>
                <c:pt idx="1749">
                  <c:v>53.245</c:v>
                </c:pt>
                <c:pt idx="1750">
                  <c:v>51.19916666666667</c:v>
                </c:pt>
                <c:pt idx="1751">
                  <c:v>51.0925</c:v>
                </c:pt>
                <c:pt idx="1752">
                  <c:v>51.275</c:v>
                </c:pt>
                <c:pt idx="1753">
                  <c:v>51.33</c:v>
                </c:pt>
                <c:pt idx="1754">
                  <c:v>51.28083333333333</c:v>
                </c:pt>
                <c:pt idx="1755">
                  <c:v>51.28</c:v>
                </c:pt>
                <c:pt idx="1756">
                  <c:v>51.26</c:v>
                </c:pt>
                <c:pt idx="1757">
                  <c:v>51.26666666666667</c:v>
                </c:pt>
                <c:pt idx="1758">
                  <c:v>51.22666666666667</c:v>
                </c:pt>
                <c:pt idx="1759">
                  <c:v>51.16333333333333</c:v>
                </c:pt>
                <c:pt idx="1760">
                  <c:v>51.18333333333333</c:v>
                </c:pt>
                <c:pt idx="1761">
                  <c:v>51.18666666666667</c:v>
                </c:pt>
                <c:pt idx="1762">
                  <c:v>51.20166666666667</c:v>
                </c:pt>
                <c:pt idx="1763">
                  <c:v>51.78583333333333</c:v>
                </c:pt>
                <c:pt idx="1764">
                  <c:v>53.7425</c:v>
                </c:pt>
                <c:pt idx="1765">
                  <c:v>55.07416666666667</c:v>
                </c:pt>
                <c:pt idx="1766">
                  <c:v>57.265</c:v>
                </c:pt>
                <c:pt idx="1767">
                  <c:v>56.82833333333333</c:v>
                </c:pt>
                <c:pt idx="1768">
                  <c:v>58.62416666666667</c:v>
                </c:pt>
                <c:pt idx="1769">
                  <c:v>58.51416666666667</c:v>
                </c:pt>
                <c:pt idx="1770">
                  <c:v>56.7825</c:v>
                </c:pt>
                <c:pt idx="1771">
                  <c:v>55.38583333333333</c:v>
                </c:pt>
                <c:pt idx="1772">
                  <c:v>54.46416666666667</c:v>
                </c:pt>
                <c:pt idx="1773">
                  <c:v>53.59333333333333</c:v>
                </c:pt>
                <c:pt idx="1774">
                  <c:v>52.32916666666667</c:v>
                </c:pt>
                <c:pt idx="1775">
                  <c:v>50.26083333333333</c:v>
                </c:pt>
                <c:pt idx="1776">
                  <c:v>48.275</c:v>
                </c:pt>
                <c:pt idx="1777">
                  <c:v>47.1125</c:v>
                </c:pt>
                <c:pt idx="1778">
                  <c:v>46.17083333333333</c:v>
                </c:pt>
                <c:pt idx="1779">
                  <c:v>45.395</c:v>
                </c:pt>
                <c:pt idx="1780">
                  <c:v>44.655</c:v>
                </c:pt>
                <c:pt idx="1781">
                  <c:v>43.74083333333333</c:v>
                </c:pt>
                <c:pt idx="1782">
                  <c:v>43.09083333333333</c:v>
                </c:pt>
                <c:pt idx="1783">
                  <c:v>42.35166666666667</c:v>
                </c:pt>
                <c:pt idx="1784">
                  <c:v>41.39583333333334</c:v>
                </c:pt>
                <c:pt idx="1785">
                  <c:v>40.87833333333334</c:v>
                </c:pt>
                <c:pt idx="1786">
                  <c:v>40.05833333333334</c:v>
                </c:pt>
                <c:pt idx="1787">
                  <c:v>41.1775</c:v>
                </c:pt>
                <c:pt idx="1788">
                  <c:v>53.3025</c:v>
                </c:pt>
                <c:pt idx="1789">
                  <c:v>63.11833333333333</c:v>
                </c:pt>
                <c:pt idx="1790">
                  <c:v>69.15333333333334</c:v>
                </c:pt>
                <c:pt idx="1791">
                  <c:v>73.36333333333333</c:v>
                </c:pt>
                <c:pt idx="1792">
                  <c:v>68.74833333333333</c:v>
                </c:pt>
                <c:pt idx="1793">
                  <c:v>69.2075</c:v>
                </c:pt>
                <c:pt idx="1794">
                  <c:v>64.3425</c:v>
                </c:pt>
                <c:pt idx="1795">
                  <c:v>57.17666666666667</c:v>
                </c:pt>
                <c:pt idx="1796">
                  <c:v>50.8775</c:v>
                </c:pt>
                <c:pt idx="1797">
                  <c:v>47.8725</c:v>
                </c:pt>
                <c:pt idx="1798">
                  <c:v>46.8525</c:v>
                </c:pt>
                <c:pt idx="1799">
                  <c:v>46.5425</c:v>
                </c:pt>
                <c:pt idx="1800">
                  <c:v>46.025</c:v>
                </c:pt>
                <c:pt idx="1801">
                  <c:v>45.6725</c:v>
                </c:pt>
                <c:pt idx="1802">
                  <c:v>45.12083333333334</c:v>
                </c:pt>
                <c:pt idx="1803">
                  <c:v>44.0575</c:v>
                </c:pt>
                <c:pt idx="1804">
                  <c:v>43.485</c:v>
                </c:pt>
                <c:pt idx="1805">
                  <c:v>43.12833333333333</c:v>
                </c:pt>
                <c:pt idx="1806">
                  <c:v>42.83083333333333</c:v>
                </c:pt>
                <c:pt idx="1807">
                  <c:v>42.58416666666667</c:v>
                </c:pt>
                <c:pt idx="1808">
                  <c:v>42.3775</c:v>
                </c:pt>
                <c:pt idx="1809">
                  <c:v>42.1875</c:v>
                </c:pt>
                <c:pt idx="1810">
                  <c:v>42.0375</c:v>
                </c:pt>
                <c:pt idx="1811">
                  <c:v>42.2825</c:v>
                </c:pt>
                <c:pt idx="1812">
                  <c:v>44.125</c:v>
                </c:pt>
                <c:pt idx="1813">
                  <c:v>50.86</c:v>
                </c:pt>
                <c:pt idx="1814">
                  <c:v>55.39083333333333</c:v>
                </c:pt>
                <c:pt idx="1815">
                  <c:v>62.89833333333333</c:v>
                </c:pt>
                <c:pt idx="1816">
                  <c:v>62.90166666666667</c:v>
                </c:pt>
                <c:pt idx="1817">
                  <c:v>67.55666666666667</c:v>
                </c:pt>
                <c:pt idx="1818">
                  <c:v>60.8625</c:v>
                </c:pt>
                <c:pt idx="1819">
                  <c:v>53.20083333333334</c:v>
                </c:pt>
                <c:pt idx="1820">
                  <c:v>47.845</c:v>
                </c:pt>
                <c:pt idx="1821">
                  <c:v>44.68666666666667</c:v>
                </c:pt>
                <c:pt idx="1822">
                  <c:v>42.84166666666667</c:v>
                </c:pt>
                <c:pt idx="1823">
                  <c:v>41.3475</c:v>
                </c:pt>
                <c:pt idx="1824">
                  <c:v>40.36416666666666</c:v>
                </c:pt>
                <c:pt idx="1825">
                  <c:v>39.56083333333333</c:v>
                </c:pt>
                <c:pt idx="1826">
                  <c:v>38.96833333333333</c:v>
                </c:pt>
                <c:pt idx="1827">
                  <c:v>38.50666666666667</c:v>
                </c:pt>
                <c:pt idx="1828">
                  <c:v>37.89166666666667</c:v>
                </c:pt>
                <c:pt idx="1829">
                  <c:v>37.2</c:v>
                </c:pt>
                <c:pt idx="1830">
                  <c:v>36.52</c:v>
                </c:pt>
                <c:pt idx="1831">
                  <c:v>35.815</c:v>
                </c:pt>
                <c:pt idx="1832">
                  <c:v>35.17416666666666</c:v>
                </c:pt>
                <c:pt idx="1833">
                  <c:v>34.85</c:v>
                </c:pt>
                <c:pt idx="1834">
                  <c:v>34.82333333333334</c:v>
                </c:pt>
                <c:pt idx="1835">
                  <c:v>35.79333333333333</c:v>
                </c:pt>
                <c:pt idx="1836">
                  <c:v>44.6475</c:v>
                </c:pt>
                <c:pt idx="1837">
                  <c:v>61.1675</c:v>
                </c:pt>
                <c:pt idx="1838">
                  <c:v>69.94083333333333</c:v>
                </c:pt>
                <c:pt idx="1839">
                  <c:v>66.375</c:v>
                </c:pt>
                <c:pt idx="1840">
                  <c:v>66.29</c:v>
                </c:pt>
                <c:pt idx="1841">
                  <c:v>65.81583333333333</c:v>
                </c:pt>
                <c:pt idx="1842">
                  <c:v>60.035</c:v>
                </c:pt>
                <c:pt idx="1843">
                  <c:v>51.66</c:v>
                </c:pt>
                <c:pt idx="1844">
                  <c:v>45.5275</c:v>
                </c:pt>
                <c:pt idx="1845">
                  <c:v>42.10416666666666</c:v>
                </c:pt>
                <c:pt idx="1846">
                  <c:v>39.98333333333333</c:v>
                </c:pt>
                <c:pt idx="1847">
                  <c:v>38.44416666666667</c:v>
                </c:pt>
                <c:pt idx="1848">
                  <c:v>37.38083333333334</c:v>
                </c:pt>
                <c:pt idx="1849">
                  <c:v>36.8825</c:v>
                </c:pt>
                <c:pt idx="1850">
                  <c:v>36.49</c:v>
                </c:pt>
                <c:pt idx="1851">
                  <c:v>35.77583333333333</c:v>
                </c:pt>
                <c:pt idx="1852">
                  <c:v>35.1</c:v>
                </c:pt>
                <c:pt idx="1853">
                  <c:v>34.47333333333334</c:v>
                </c:pt>
                <c:pt idx="1854">
                  <c:v>33.9625</c:v>
                </c:pt>
                <c:pt idx="1855">
                  <c:v>33.51833333333333</c:v>
                </c:pt>
                <c:pt idx="1856">
                  <c:v>33.46083333333333</c:v>
                </c:pt>
                <c:pt idx="1857">
                  <c:v>34.05333333333333</c:v>
                </c:pt>
                <c:pt idx="1858">
                  <c:v>34.03</c:v>
                </c:pt>
                <c:pt idx="1859">
                  <c:v>35.49666666666666</c:v>
                </c:pt>
                <c:pt idx="1860">
                  <c:v>41.215</c:v>
                </c:pt>
                <c:pt idx="1861">
                  <c:v>44.45333333333333</c:v>
                </c:pt>
                <c:pt idx="1862">
                  <c:v>54.95583333333333</c:v>
                </c:pt>
                <c:pt idx="1863">
                  <c:v>53.72416666666667</c:v>
                </c:pt>
                <c:pt idx="1864">
                  <c:v>56.52166666666667</c:v>
                </c:pt>
                <c:pt idx="1865">
                  <c:v>58.0175</c:v>
                </c:pt>
                <c:pt idx="1866">
                  <c:v>54.51333333333334</c:v>
                </c:pt>
                <c:pt idx="1867">
                  <c:v>49.17583333333334</c:v>
                </c:pt>
                <c:pt idx="1868">
                  <c:v>45.595</c:v>
                </c:pt>
                <c:pt idx="1869">
                  <c:v>43.735</c:v>
                </c:pt>
                <c:pt idx="1870">
                  <c:v>42.7625</c:v>
                </c:pt>
                <c:pt idx="1871">
                  <c:v>42.20916666666667</c:v>
                </c:pt>
                <c:pt idx="1872">
                  <c:v>41.71833333333333</c:v>
                </c:pt>
                <c:pt idx="1873">
                  <c:v>41.41</c:v>
                </c:pt>
                <c:pt idx="1874">
                  <c:v>41.4475</c:v>
                </c:pt>
                <c:pt idx="1875">
                  <c:v>41.33666666666667</c:v>
                </c:pt>
                <c:pt idx="1876">
                  <c:v>41.12833333333333</c:v>
                </c:pt>
                <c:pt idx="1877">
                  <c:v>40.78833333333333</c:v>
                </c:pt>
                <c:pt idx="1878">
                  <c:v>40.32166666666667</c:v>
                </c:pt>
                <c:pt idx="1879">
                  <c:v>40.14333333333333</c:v>
                </c:pt>
                <c:pt idx="1880">
                  <c:v>39.81833333333334</c:v>
                </c:pt>
                <c:pt idx="1881">
                  <c:v>39.97916666666666</c:v>
                </c:pt>
                <c:pt idx="1882">
                  <c:v>40.08833333333333</c:v>
                </c:pt>
                <c:pt idx="1883">
                  <c:v>40.45916666666667</c:v>
                </c:pt>
                <c:pt idx="1884">
                  <c:v>40.6325</c:v>
                </c:pt>
                <c:pt idx="1885">
                  <c:v>40.8825</c:v>
                </c:pt>
                <c:pt idx="1886">
                  <c:v>41.32916666666667</c:v>
                </c:pt>
                <c:pt idx="1887">
                  <c:v>41.945</c:v>
                </c:pt>
                <c:pt idx="1888">
                  <c:v>41.96166666666667</c:v>
                </c:pt>
                <c:pt idx="1889">
                  <c:v>41.705</c:v>
                </c:pt>
                <c:pt idx="1890">
                  <c:v>41.4025</c:v>
                </c:pt>
                <c:pt idx="1891">
                  <c:v>40.6775</c:v>
                </c:pt>
                <c:pt idx="1892">
                  <c:v>40.13583333333333</c:v>
                </c:pt>
                <c:pt idx="1893">
                  <c:v>39.8675</c:v>
                </c:pt>
                <c:pt idx="1894">
                  <c:v>39.73083333333334</c:v>
                </c:pt>
                <c:pt idx="1895">
                  <c:v>39.69</c:v>
                </c:pt>
                <c:pt idx="1896">
                  <c:v>39.66333333333333</c:v>
                </c:pt>
                <c:pt idx="1897">
                  <c:v>39.65</c:v>
                </c:pt>
                <c:pt idx="1898">
                  <c:v>39.69333333333333</c:v>
                </c:pt>
                <c:pt idx="1899">
                  <c:v>39.76666666666667</c:v>
                </c:pt>
                <c:pt idx="1900">
                  <c:v>39.77333333333333</c:v>
                </c:pt>
                <c:pt idx="1901">
                  <c:v>39.78416666666666</c:v>
                </c:pt>
                <c:pt idx="1902">
                  <c:v>39.82166666666667</c:v>
                </c:pt>
                <c:pt idx="1903">
                  <c:v>39.50833333333333</c:v>
                </c:pt>
                <c:pt idx="1904">
                  <c:v>38.78416666666666</c:v>
                </c:pt>
                <c:pt idx="1905">
                  <c:v>38.42833333333333</c:v>
                </c:pt>
                <c:pt idx="1906">
                  <c:v>38.65083333333333</c:v>
                </c:pt>
                <c:pt idx="1907">
                  <c:v>39.0975</c:v>
                </c:pt>
                <c:pt idx="1908">
                  <c:v>41.13166666666667</c:v>
                </c:pt>
                <c:pt idx="1909">
                  <c:v>46.41833333333333</c:v>
                </c:pt>
                <c:pt idx="1910">
                  <c:v>47.37166666666667</c:v>
                </c:pt>
                <c:pt idx="1911">
                  <c:v>63.27166666666667</c:v>
                </c:pt>
                <c:pt idx="1912">
                  <c:v>55.815</c:v>
                </c:pt>
                <c:pt idx="1913">
                  <c:v>51.06166666666667</c:v>
                </c:pt>
                <c:pt idx="1914">
                  <c:v>49.82166666666667</c:v>
                </c:pt>
                <c:pt idx="1915">
                  <c:v>45.69833333333333</c:v>
                </c:pt>
                <c:pt idx="1916">
                  <c:v>41.63083333333334</c:v>
                </c:pt>
                <c:pt idx="1917">
                  <c:v>39.09</c:v>
                </c:pt>
                <c:pt idx="1918">
                  <c:v>37.4975</c:v>
                </c:pt>
                <c:pt idx="1919">
                  <c:v>36.3225</c:v>
                </c:pt>
                <c:pt idx="1920">
                  <c:v>35.525</c:v>
                </c:pt>
                <c:pt idx="1921">
                  <c:v>34.81833333333334</c:v>
                </c:pt>
                <c:pt idx="1922">
                  <c:v>34.14</c:v>
                </c:pt>
                <c:pt idx="1923">
                  <c:v>33.53666666666667</c:v>
                </c:pt>
                <c:pt idx="1924">
                  <c:v>33.04583333333333</c:v>
                </c:pt>
                <c:pt idx="1925">
                  <c:v>32.78666666666667</c:v>
                </c:pt>
                <c:pt idx="1926">
                  <c:v>32.59083333333334</c:v>
                </c:pt>
                <c:pt idx="1927">
                  <c:v>32.35666666666667</c:v>
                </c:pt>
                <c:pt idx="1928">
                  <c:v>32.05</c:v>
                </c:pt>
                <c:pt idx="1929">
                  <c:v>31.82333333333333</c:v>
                </c:pt>
                <c:pt idx="1930">
                  <c:v>31.9525</c:v>
                </c:pt>
                <c:pt idx="1931">
                  <c:v>32.61333333333333</c:v>
                </c:pt>
                <c:pt idx="1932">
                  <c:v>43.61333333333334</c:v>
                </c:pt>
                <c:pt idx="1933">
                  <c:v>60.29</c:v>
                </c:pt>
                <c:pt idx="1934">
                  <c:v>67.67333333333333</c:v>
                </c:pt>
                <c:pt idx="1935">
                  <c:v>70.43583333333333</c:v>
                </c:pt>
                <c:pt idx="1936">
                  <c:v>64.18333333333334</c:v>
                </c:pt>
                <c:pt idx="1937">
                  <c:v>63.34</c:v>
                </c:pt>
                <c:pt idx="1938">
                  <c:v>56.70666666666666</c:v>
                </c:pt>
                <c:pt idx="1939">
                  <c:v>49.30083333333333</c:v>
                </c:pt>
                <c:pt idx="1940">
                  <c:v>43.0975</c:v>
                </c:pt>
                <c:pt idx="1941">
                  <c:v>39.59666666666666</c:v>
                </c:pt>
                <c:pt idx="1942">
                  <c:v>37.4275</c:v>
                </c:pt>
                <c:pt idx="1943">
                  <c:v>35.8625</c:v>
                </c:pt>
                <c:pt idx="1944">
                  <c:v>34.61</c:v>
                </c:pt>
                <c:pt idx="1945">
                  <c:v>33.60916666666667</c:v>
                </c:pt>
                <c:pt idx="1946">
                  <c:v>33.59166666666667</c:v>
                </c:pt>
                <c:pt idx="1947">
                  <c:v>34.36833333333333</c:v>
                </c:pt>
                <c:pt idx="1948">
                  <c:v>34.5175</c:v>
                </c:pt>
                <c:pt idx="1949">
                  <c:v>34.63833333333333</c:v>
                </c:pt>
                <c:pt idx="1950">
                  <c:v>34.885</c:v>
                </c:pt>
                <c:pt idx="1951">
                  <c:v>35.035</c:v>
                </c:pt>
                <c:pt idx="1952">
                  <c:v>35.06166666666667</c:v>
                </c:pt>
                <c:pt idx="1953">
                  <c:v>33.5575</c:v>
                </c:pt>
                <c:pt idx="1954">
                  <c:v>32.445</c:v>
                </c:pt>
                <c:pt idx="1955">
                  <c:v>33.32083333333333</c:v>
                </c:pt>
                <c:pt idx="1956">
                  <c:v>39.15</c:v>
                </c:pt>
                <c:pt idx="1957">
                  <c:v>44.96333333333333</c:v>
                </c:pt>
                <c:pt idx="1958">
                  <c:v>52.76083333333333</c:v>
                </c:pt>
                <c:pt idx="1959">
                  <c:v>65.85</c:v>
                </c:pt>
                <c:pt idx="1960">
                  <c:v>64.12416666666667</c:v>
                </c:pt>
                <c:pt idx="1961">
                  <c:v>64.13416666666667</c:v>
                </c:pt>
                <c:pt idx="1962">
                  <c:v>55.8575</c:v>
                </c:pt>
                <c:pt idx="1963">
                  <c:v>50.59666666666666</c:v>
                </c:pt>
                <c:pt idx="1964">
                  <c:v>44.63</c:v>
                </c:pt>
                <c:pt idx="1965">
                  <c:v>41.40333333333334</c:v>
                </c:pt>
                <c:pt idx="1966">
                  <c:v>39.68333333333333</c:v>
                </c:pt>
                <c:pt idx="1967">
                  <c:v>38.52416666666667</c:v>
                </c:pt>
                <c:pt idx="1968">
                  <c:v>37.31666666666666</c:v>
                </c:pt>
                <c:pt idx="1969">
                  <c:v>35.865</c:v>
                </c:pt>
                <c:pt idx="1970">
                  <c:v>35.21083333333333</c:v>
                </c:pt>
                <c:pt idx="1971">
                  <c:v>34.635</c:v>
                </c:pt>
                <c:pt idx="1972">
                  <c:v>34.55833333333334</c:v>
                </c:pt>
                <c:pt idx="1973">
                  <c:v>34.17666666666667</c:v>
                </c:pt>
                <c:pt idx="1974">
                  <c:v>33.61333333333333</c:v>
                </c:pt>
                <c:pt idx="1975">
                  <c:v>33.05</c:v>
                </c:pt>
                <c:pt idx="1976">
                  <c:v>32.05833333333334</c:v>
                </c:pt>
                <c:pt idx="1977">
                  <c:v>31.54416666666667</c:v>
                </c:pt>
                <c:pt idx="1978">
                  <c:v>31.59083333333333</c:v>
                </c:pt>
                <c:pt idx="1979">
                  <c:v>32.67416666666666</c:v>
                </c:pt>
                <c:pt idx="1980">
                  <c:v>42.02</c:v>
                </c:pt>
                <c:pt idx="1981">
                  <c:v>48.33666666666667</c:v>
                </c:pt>
                <c:pt idx="1982">
                  <c:v>59.87333333333333</c:v>
                </c:pt>
                <c:pt idx="1983">
                  <c:v>65.99083333333334</c:v>
                </c:pt>
                <c:pt idx="1984">
                  <c:v>61.20416666666667</c:v>
                </c:pt>
                <c:pt idx="1985">
                  <c:v>62.19333333333333</c:v>
                </c:pt>
                <c:pt idx="1986">
                  <c:v>52.29916666666666</c:v>
                </c:pt>
                <c:pt idx="1987">
                  <c:v>46.09833333333332</c:v>
                </c:pt>
                <c:pt idx="1988">
                  <c:v>40.78166666666667</c:v>
                </c:pt>
                <c:pt idx="1989">
                  <c:v>37.85583333333334</c:v>
                </c:pt>
                <c:pt idx="1990">
                  <c:v>36.25583333333334</c:v>
                </c:pt>
                <c:pt idx="1991">
                  <c:v>35.06916666666667</c:v>
                </c:pt>
                <c:pt idx="1992">
                  <c:v>33.995</c:v>
                </c:pt>
                <c:pt idx="1993">
                  <c:v>33.11666666666667</c:v>
                </c:pt>
                <c:pt idx="1994">
                  <c:v>32.37416666666667</c:v>
                </c:pt>
                <c:pt idx="1995">
                  <c:v>31.95916666666667</c:v>
                </c:pt>
                <c:pt idx="1996">
                  <c:v>31.54833333333334</c:v>
                </c:pt>
                <c:pt idx="1997">
                  <c:v>30.63083333333333</c:v>
                </c:pt>
                <c:pt idx="1998">
                  <c:v>30.0425</c:v>
                </c:pt>
                <c:pt idx="1999">
                  <c:v>30.14416666666667</c:v>
                </c:pt>
                <c:pt idx="2000">
                  <c:v>29.59416666666667</c:v>
                </c:pt>
                <c:pt idx="2001">
                  <c:v>29.3275</c:v>
                </c:pt>
                <c:pt idx="2002">
                  <c:v>30.425</c:v>
                </c:pt>
                <c:pt idx="2003">
                  <c:v>32.19</c:v>
                </c:pt>
                <c:pt idx="2004">
                  <c:v>33.63166666666667</c:v>
                </c:pt>
                <c:pt idx="2005">
                  <c:v>34.81666666666667</c:v>
                </c:pt>
                <c:pt idx="2006">
                  <c:v>36.24833333333333</c:v>
                </c:pt>
                <c:pt idx="2007">
                  <c:v>38.57083333333333</c:v>
                </c:pt>
                <c:pt idx="2008">
                  <c:v>39.89916666666667</c:v>
                </c:pt>
                <c:pt idx="2009">
                  <c:v>39.78833333333333</c:v>
                </c:pt>
                <c:pt idx="2010">
                  <c:v>39.315</c:v>
                </c:pt>
                <c:pt idx="2011">
                  <c:v>38.47916666666666</c:v>
                </c:pt>
                <c:pt idx="2012">
                  <c:v>36.79</c:v>
                </c:pt>
                <c:pt idx="2013">
                  <c:v>35.45916666666667</c:v>
                </c:pt>
                <c:pt idx="2014">
                  <c:v>35.5</c:v>
                </c:pt>
                <c:pt idx="2015">
                  <c:v>35.80583333333333</c:v>
                </c:pt>
                <c:pt idx="2016">
                  <c:v>36.60166666666667</c:v>
                </c:pt>
                <c:pt idx="2017">
                  <c:v>36.1875</c:v>
                </c:pt>
                <c:pt idx="2018">
                  <c:v>35.37666666666667</c:v>
                </c:pt>
                <c:pt idx="2019">
                  <c:v>36.2325</c:v>
                </c:pt>
                <c:pt idx="2020">
                  <c:v>36.9175</c:v>
                </c:pt>
                <c:pt idx="2021">
                  <c:v>37.46166666666667</c:v>
                </c:pt>
                <c:pt idx="2022">
                  <c:v>37.76083333333333</c:v>
                </c:pt>
                <c:pt idx="2023">
                  <c:v>37.89833333333333</c:v>
                </c:pt>
                <c:pt idx="2024">
                  <c:v>37.96666666666667</c:v>
                </c:pt>
                <c:pt idx="2025">
                  <c:v>37.52916666666667</c:v>
                </c:pt>
                <c:pt idx="2026">
                  <c:v>36.45</c:v>
                </c:pt>
                <c:pt idx="2027">
                  <c:v>35.98083333333333</c:v>
                </c:pt>
                <c:pt idx="2028">
                  <c:v>46.4475</c:v>
                </c:pt>
                <c:pt idx="2029">
                  <c:v>61.95333333333333</c:v>
                </c:pt>
                <c:pt idx="2030">
                  <c:v>58.79416666666667</c:v>
                </c:pt>
                <c:pt idx="2031">
                  <c:v>62.90833333333333</c:v>
                </c:pt>
                <c:pt idx="2032">
                  <c:v>66.19</c:v>
                </c:pt>
                <c:pt idx="2033">
                  <c:v>59.59583333333333</c:v>
                </c:pt>
                <c:pt idx="2034">
                  <c:v>54.57083333333333</c:v>
                </c:pt>
                <c:pt idx="2035">
                  <c:v>50.96083333333333</c:v>
                </c:pt>
                <c:pt idx="2036">
                  <c:v>46.87916666666666</c:v>
                </c:pt>
                <c:pt idx="2037">
                  <c:v>43.545</c:v>
                </c:pt>
                <c:pt idx="2038">
                  <c:v>42.81083333333333</c:v>
                </c:pt>
                <c:pt idx="2039">
                  <c:v>41.24833333333333</c:v>
                </c:pt>
                <c:pt idx="2040">
                  <c:v>40.105</c:v>
                </c:pt>
                <c:pt idx="2041">
                  <c:v>39.26333333333333</c:v>
                </c:pt>
                <c:pt idx="2042">
                  <c:v>38.4325</c:v>
                </c:pt>
                <c:pt idx="2043">
                  <c:v>38.89083333333333</c:v>
                </c:pt>
                <c:pt idx="2044">
                  <c:v>39.99</c:v>
                </c:pt>
                <c:pt idx="2045">
                  <c:v>40.51083333333333</c:v>
                </c:pt>
                <c:pt idx="2046">
                  <c:v>40.03666666666667</c:v>
                </c:pt>
                <c:pt idx="2047">
                  <c:v>39.51333333333334</c:v>
                </c:pt>
                <c:pt idx="2048">
                  <c:v>40.46833333333333</c:v>
                </c:pt>
                <c:pt idx="2049">
                  <c:v>41.23333333333333</c:v>
                </c:pt>
                <c:pt idx="2050">
                  <c:v>42.0575</c:v>
                </c:pt>
                <c:pt idx="2051">
                  <c:v>43.38333333333333</c:v>
                </c:pt>
                <c:pt idx="2052">
                  <c:v>45.03833333333333</c:v>
                </c:pt>
                <c:pt idx="2053">
                  <c:v>47.4725</c:v>
                </c:pt>
                <c:pt idx="2054">
                  <c:v>49.975</c:v>
                </c:pt>
                <c:pt idx="2055">
                  <c:v>52.63833333333333</c:v>
                </c:pt>
                <c:pt idx="2056">
                  <c:v>54.425</c:v>
                </c:pt>
                <c:pt idx="2057">
                  <c:v>55.6925</c:v>
                </c:pt>
                <c:pt idx="2058">
                  <c:v>55.82833333333333</c:v>
                </c:pt>
                <c:pt idx="2059">
                  <c:v>55.25083333333333</c:v>
                </c:pt>
                <c:pt idx="2060">
                  <c:v>54.95916666666667</c:v>
                </c:pt>
                <c:pt idx="2061">
                  <c:v>54.42416666666666</c:v>
                </c:pt>
                <c:pt idx="2062">
                  <c:v>54.2975</c:v>
                </c:pt>
                <c:pt idx="2063">
                  <c:v>53.98666666666666</c:v>
                </c:pt>
                <c:pt idx="2064">
                  <c:v>53.25666666666667</c:v>
                </c:pt>
                <c:pt idx="2065">
                  <c:v>52.3225</c:v>
                </c:pt>
                <c:pt idx="2066">
                  <c:v>51.36833333333333</c:v>
                </c:pt>
                <c:pt idx="2067">
                  <c:v>49.935</c:v>
                </c:pt>
                <c:pt idx="2068">
                  <c:v>48.895</c:v>
                </c:pt>
                <c:pt idx="2069">
                  <c:v>47.8775</c:v>
                </c:pt>
                <c:pt idx="2070">
                  <c:v>46.48583333333333</c:v>
                </c:pt>
                <c:pt idx="2071">
                  <c:v>46.085</c:v>
                </c:pt>
                <c:pt idx="2072">
                  <c:v>47.63166666666667</c:v>
                </c:pt>
                <c:pt idx="2073">
                  <c:v>48.6175</c:v>
                </c:pt>
                <c:pt idx="2074">
                  <c:v>47.6525</c:v>
                </c:pt>
                <c:pt idx="2075">
                  <c:v>47.5275</c:v>
                </c:pt>
                <c:pt idx="2076">
                  <c:v>49.01</c:v>
                </c:pt>
                <c:pt idx="2077">
                  <c:v>54.56</c:v>
                </c:pt>
                <c:pt idx="2078">
                  <c:v>62.43333333333334</c:v>
                </c:pt>
                <c:pt idx="2079">
                  <c:v>63.41833333333334</c:v>
                </c:pt>
                <c:pt idx="2080">
                  <c:v>64.51833333333333</c:v>
                </c:pt>
                <c:pt idx="2081">
                  <c:v>63.70083333333334</c:v>
                </c:pt>
                <c:pt idx="2082">
                  <c:v>61.115</c:v>
                </c:pt>
                <c:pt idx="2083">
                  <c:v>56.74416666666666</c:v>
                </c:pt>
                <c:pt idx="2084">
                  <c:v>51.76</c:v>
                </c:pt>
                <c:pt idx="2085">
                  <c:v>48.6575</c:v>
                </c:pt>
                <c:pt idx="2086">
                  <c:v>46.58833333333333</c:v>
                </c:pt>
                <c:pt idx="2087">
                  <c:v>45.39</c:v>
                </c:pt>
                <c:pt idx="2088">
                  <c:v>44.72416666666667</c:v>
                </c:pt>
                <c:pt idx="2089">
                  <c:v>43.74583333333334</c:v>
                </c:pt>
                <c:pt idx="2090">
                  <c:v>42.92083333333333</c:v>
                </c:pt>
                <c:pt idx="2091">
                  <c:v>42.23666666666666</c:v>
                </c:pt>
                <c:pt idx="2092">
                  <c:v>41.37666666666667</c:v>
                </c:pt>
                <c:pt idx="2093">
                  <c:v>40.5325</c:v>
                </c:pt>
                <c:pt idx="2094">
                  <c:v>40.34</c:v>
                </c:pt>
                <c:pt idx="2095">
                  <c:v>40.18166666666666</c:v>
                </c:pt>
                <c:pt idx="2096">
                  <c:v>40.21666666666667</c:v>
                </c:pt>
                <c:pt idx="2097">
                  <c:v>40.5175</c:v>
                </c:pt>
                <c:pt idx="2098">
                  <c:v>40.87833333333333</c:v>
                </c:pt>
                <c:pt idx="2099">
                  <c:v>41.1675</c:v>
                </c:pt>
                <c:pt idx="2100">
                  <c:v>41.94666666666667</c:v>
                </c:pt>
                <c:pt idx="2101">
                  <c:v>43.5</c:v>
                </c:pt>
                <c:pt idx="2102">
                  <c:v>44.18333333333333</c:v>
                </c:pt>
                <c:pt idx="2103">
                  <c:v>43.98916666666667</c:v>
                </c:pt>
                <c:pt idx="2104">
                  <c:v>43.4575</c:v>
                </c:pt>
                <c:pt idx="2105">
                  <c:v>42.27916666666667</c:v>
                </c:pt>
                <c:pt idx="2106">
                  <c:v>41.04416666666667</c:v>
                </c:pt>
                <c:pt idx="2107">
                  <c:v>40.48833333333333</c:v>
                </c:pt>
                <c:pt idx="2108">
                  <c:v>39.96583333333334</c:v>
                </c:pt>
                <c:pt idx="2109">
                  <c:v>39.66416666666667</c:v>
                </c:pt>
                <c:pt idx="2110">
                  <c:v>39.42583333333334</c:v>
                </c:pt>
                <c:pt idx="2111">
                  <c:v>39.22333333333333</c:v>
                </c:pt>
                <c:pt idx="2112">
                  <c:v>39.065</c:v>
                </c:pt>
                <c:pt idx="2113">
                  <c:v>38.89916666666667</c:v>
                </c:pt>
                <c:pt idx="2114">
                  <c:v>38.77</c:v>
                </c:pt>
                <c:pt idx="2115">
                  <c:v>38.665</c:v>
                </c:pt>
                <c:pt idx="2116">
                  <c:v>38.49416666666666</c:v>
                </c:pt>
                <c:pt idx="2117">
                  <c:v>38.36333333333333</c:v>
                </c:pt>
                <c:pt idx="2118">
                  <c:v>38.17833333333333</c:v>
                </c:pt>
                <c:pt idx="2119">
                  <c:v>37.9875</c:v>
                </c:pt>
                <c:pt idx="2120">
                  <c:v>37.87666666666667</c:v>
                </c:pt>
                <c:pt idx="2121">
                  <c:v>37.77416666666667</c:v>
                </c:pt>
                <c:pt idx="2122">
                  <c:v>37.675</c:v>
                </c:pt>
                <c:pt idx="2123">
                  <c:v>37.6225</c:v>
                </c:pt>
                <c:pt idx="2124">
                  <c:v>39.4275</c:v>
                </c:pt>
                <c:pt idx="2125">
                  <c:v>53.71166666666667</c:v>
                </c:pt>
                <c:pt idx="2126">
                  <c:v>60.9025</c:v>
                </c:pt>
                <c:pt idx="2127">
                  <c:v>65.48</c:v>
                </c:pt>
                <c:pt idx="2128">
                  <c:v>58.53416666666666</c:v>
                </c:pt>
                <c:pt idx="2129">
                  <c:v>57.40333333333334</c:v>
                </c:pt>
                <c:pt idx="2130">
                  <c:v>51.73916666666667</c:v>
                </c:pt>
                <c:pt idx="2131">
                  <c:v>46.48666666666666</c:v>
                </c:pt>
                <c:pt idx="2132">
                  <c:v>42.45416666666667</c:v>
                </c:pt>
                <c:pt idx="2133">
                  <c:v>39.87</c:v>
                </c:pt>
                <c:pt idx="2134">
                  <c:v>38.47916666666666</c:v>
                </c:pt>
                <c:pt idx="2135">
                  <c:v>37.23083333333334</c:v>
                </c:pt>
                <c:pt idx="2136">
                  <c:v>35.87666666666667</c:v>
                </c:pt>
                <c:pt idx="2137">
                  <c:v>35.005</c:v>
                </c:pt>
                <c:pt idx="2138">
                  <c:v>34.28333333333333</c:v>
                </c:pt>
                <c:pt idx="2139">
                  <c:v>33.48916666666667</c:v>
                </c:pt>
                <c:pt idx="2140">
                  <c:v>32.56166666666667</c:v>
                </c:pt>
                <c:pt idx="2141">
                  <c:v>31.885</c:v>
                </c:pt>
                <c:pt idx="2142">
                  <c:v>31.37</c:v>
                </c:pt>
                <c:pt idx="2143">
                  <c:v>31.74916666666667</c:v>
                </c:pt>
                <c:pt idx="2144">
                  <c:v>31.99166666666667</c:v>
                </c:pt>
                <c:pt idx="2145">
                  <c:v>31.7275</c:v>
                </c:pt>
                <c:pt idx="2146">
                  <c:v>31.81</c:v>
                </c:pt>
                <c:pt idx="2147">
                  <c:v>32.50333333333333</c:v>
                </c:pt>
                <c:pt idx="2148">
                  <c:v>36.09</c:v>
                </c:pt>
                <c:pt idx="2149">
                  <c:v>44.44333333333334</c:v>
                </c:pt>
                <c:pt idx="2150">
                  <c:v>56.73166666666667</c:v>
                </c:pt>
                <c:pt idx="2151">
                  <c:v>59.33583333333333</c:v>
                </c:pt>
                <c:pt idx="2152">
                  <c:v>56.72666666666667</c:v>
                </c:pt>
                <c:pt idx="2153">
                  <c:v>56.74416666666666</c:v>
                </c:pt>
                <c:pt idx="2154">
                  <c:v>53.23833333333332</c:v>
                </c:pt>
                <c:pt idx="2155">
                  <c:v>47.06416666666667</c:v>
                </c:pt>
                <c:pt idx="2156">
                  <c:v>42.65833333333333</c:v>
                </c:pt>
                <c:pt idx="2157">
                  <c:v>40.54666666666667</c:v>
                </c:pt>
                <c:pt idx="2158">
                  <c:v>38.97916666666666</c:v>
                </c:pt>
                <c:pt idx="2159">
                  <c:v>36.83333333333334</c:v>
                </c:pt>
                <c:pt idx="2160">
                  <c:v>35.1125</c:v>
                </c:pt>
                <c:pt idx="2161">
                  <c:v>33.53</c:v>
                </c:pt>
                <c:pt idx="2162">
                  <c:v>32.17416666666666</c:v>
                </c:pt>
                <c:pt idx="2163">
                  <c:v>31.1775</c:v>
                </c:pt>
                <c:pt idx="2164">
                  <c:v>30.32333333333333</c:v>
                </c:pt>
                <c:pt idx="2165">
                  <c:v>29.645</c:v>
                </c:pt>
                <c:pt idx="2166">
                  <c:v>29.07</c:v>
                </c:pt>
                <c:pt idx="2167">
                  <c:v>28.52</c:v>
                </c:pt>
                <c:pt idx="2168">
                  <c:v>28.1025</c:v>
                </c:pt>
                <c:pt idx="2169">
                  <c:v>27.68083333333333</c:v>
                </c:pt>
                <c:pt idx="2170">
                  <c:v>27.2975</c:v>
                </c:pt>
                <c:pt idx="2171">
                  <c:v>27.54416666666667</c:v>
                </c:pt>
                <c:pt idx="2172">
                  <c:v>34.16916666666667</c:v>
                </c:pt>
                <c:pt idx="2173">
                  <c:v>51.79666666666667</c:v>
                </c:pt>
                <c:pt idx="2174">
                  <c:v>62.22666666666667</c:v>
                </c:pt>
                <c:pt idx="2175">
                  <c:v>63.9975</c:v>
                </c:pt>
                <c:pt idx="2176">
                  <c:v>59.54</c:v>
                </c:pt>
                <c:pt idx="2177">
                  <c:v>57.79166666666666</c:v>
                </c:pt>
                <c:pt idx="2178">
                  <c:v>50.675</c:v>
                </c:pt>
                <c:pt idx="2179">
                  <c:v>45.135</c:v>
                </c:pt>
                <c:pt idx="2180">
                  <c:v>39.33833333333333</c:v>
                </c:pt>
                <c:pt idx="2181">
                  <c:v>36.30083333333333</c:v>
                </c:pt>
                <c:pt idx="2182">
                  <c:v>34.33583333333333</c:v>
                </c:pt>
                <c:pt idx="2183">
                  <c:v>32.94166666666667</c:v>
                </c:pt>
                <c:pt idx="2184">
                  <c:v>31.8975</c:v>
                </c:pt>
                <c:pt idx="2185">
                  <c:v>31.06833333333333</c:v>
                </c:pt>
                <c:pt idx="2186">
                  <c:v>30.53333333333333</c:v>
                </c:pt>
                <c:pt idx="2187">
                  <c:v>30.22416666666667</c:v>
                </c:pt>
                <c:pt idx="2188">
                  <c:v>30.16083333333333</c:v>
                </c:pt>
                <c:pt idx="2189">
                  <c:v>31.48583333333333</c:v>
                </c:pt>
                <c:pt idx="2190">
                  <c:v>32.39333333333333</c:v>
                </c:pt>
                <c:pt idx="2191">
                  <c:v>32.83583333333333</c:v>
                </c:pt>
                <c:pt idx="2192">
                  <c:v>33.31333333333333</c:v>
                </c:pt>
                <c:pt idx="2193">
                  <c:v>33.76166666666666</c:v>
                </c:pt>
                <c:pt idx="2194">
                  <c:v>34.08166666666666</c:v>
                </c:pt>
                <c:pt idx="2195">
                  <c:v>34.66166666666667</c:v>
                </c:pt>
                <c:pt idx="2196">
                  <c:v>35.825</c:v>
                </c:pt>
                <c:pt idx="2197">
                  <c:v>36.84333333333333</c:v>
                </c:pt>
                <c:pt idx="2198">
                  <c:v>38.0725</c:v>
                </c:pt>
                <c:pt idx="2199">
                  <c:v>39.57083333333333</c:v>
                </c:pt>
                <c:pt idx="2200">
                  <c:v>41.52666666666666</c:v>
                </c:pt>
                <c:pt idx="2201">
                  <c:v>43.47166666666666</c:v>
                </c:pt>
                <c:pt idx="2202">
                  <c:v>43.14333333333333</c:v>
                </c:pt>
                <c:pt idx="2203">
                  <c:v>42.17083333333333</c:v>
                </c:pt>
                <c:pt idx="2204">
                  <c:v>41.01416666666667</c:v>
                </c:pt>
                <c:pt idx="2205">
                  <c:v>40.38833333333334</c:v>
                </c:pt>
                <c:pt idx="2206">
                  <c:v>39.91916666666667</c:v>
                </c:pt>
                <c:pt idx="2207">
                  <c:v>39.72166666666666</c:v>
                </c:pt>
                <c:pt idx="2208">
                  <c:v>39.67916666666667</c:v>
                </c:pt>
                <c:pt idx="2209">
                  <c:v>39.88833333333334</c:v>
                </c:pt>
                <c:pt idx="2210">
                  <c:v>39.94083333333333</c:v>
                </c:pt>
                <c:pt idx="2211">
                  <c:v>40.0175</c:v>
                </c:pt>
                <c:pt idx="2212">
                  <c:v>39.81</c:v>
                </c:pt>
                <c:pt idx="2213">
                  <c:v>39.35</c:v>
                </c:pt>
                <c:pt idx="2214">
                  <c:v>39.445</c:v>
                </c:pt>
                <c:pt idx="2215">
                  <c:v>39.355</c:v>
                </c:pt>
                <c:pt idx="2216">
                  <c:v>39.1475</c:v>
                </c:pt>
                <c:pt idx="2217">
                  <c:v>38.9475</c:v>
                </c:pt>
                <c:pt idx="2218">
                  <c:v>38.74916666666667</c:v>
                </c:pt>
                <c:pt idx="2219">
                  <c:v>38.8</c:v>
                </c:pt>
                <c:pt idx="2220">
                  <c:v>46.30333333333333</c:v>
                </c:pt>
                <c:pt idx="2221">
                  <c:v>55.08833333333333</c:v>
                </c:pt>
                <c:pt idx="2222">
                  <c:v>61.09</c:v>
                </c:pt>
                <c:pt idx="2223">
                  <c:v>64.30916666666667</c:v>
                </c:pt>
                <c:pt idx="2224">
                  <c:v>63.5825</c:v>
                </c:pt>
                <c:pt idx="2225">
                  <c:v>59.19</c:v>
                </c:pt>
                <c:pt idx="2226">
                  <c:v>56.69833333333333</c:v>
                </c:pt>
                <c:pt idx="2227">
                  <c:v>52.425</c:v>
                </c:pt>
                <c:pt idx="2228">
                  <c:v>46.465</c:v>
                </c:pt>
                <c:pt idx="2229">
                  <c:v>43.25</c:v>
                </c:pt>
                <c:pt idx="2230">
                  <c:v>41.4025</c:v>
                </c:pt>
                <c:pt idx="2231">
                  <c:v>40.61833333333333</c:v>
                </c:pt>
                <c:pt idx="2232">
                  <c:v>39.61833333333333</c:v>
                </c:pt>
                <c:pt idx="2233">
                  <c:v>38.62833333333333</c:v>
                </c:pt>
                <c:pt idx="2234">
                  <c:v>37.22083333333333</c:v>
                </c:pt>
                <c:pt idx="2235">
                  <c:v>36.41916666666667</c:v>
                </c:pt>
                <c:pt idx="2236">
                  <c:v>36.05416666666667</c:v>
                </c:pt>
                <c:pt idx="2237">
                  <c:v>35.34833333333334</c:v>
                </c:pt>
                <c:pt idx="2238">
                  <c:v>34.16833333333333</c:v>
                </c:pt>
                <c:pt idx="2239">
                  <c:v>33.06166666666667</c:v>
                </c:pt>
                <c:pt idx="2240">
                  <c:v>32.20416666666667</c:v>
                </c:pt>
                <c:pt idx="2241">
                  <c:v>31.65916666666667</c:v>
                </c:pt>
                <c:pt idx="2242">
                  <c:v>31.22833333333333</c:v>
                </c:pt>
                <c:pt idx="2243">
                  <c:v>31.035</c:v>
                </c:pt>
                <c:pt idx="2244">
                  <c:v>37.2525</c:v>
                </c:pt>
                <c:pt idx="2245">
                  <c:v>53.87333333333333</c:v>
                </c:pt>
                <c:pt idx="2246">
                  <c:v>61.76333333333333</c:v>
                </c:pt>
                <c:pt idx="2247">
                  <c:v>61.7075</c:v>
                </c:pt>
                <c:pt idx="2248">
                  <c:v>57.78666666666667</c:v>
                </c:pt>
                <c:pt idx="2249">
                  <c:v>56.20166666666667</c:v>
                </c:pt>
                <c:pt idx="2250">
                  <c:v>49.13416666666667</c:v>
                </c:pt>
                <c:pt idx="2251">
                  <c:v>43.85833333333333</c:v>
                </c:pt>
                <c:pt idx="2252">
                  <c:v>39.3825</c:v>
                </c:pt>
                <c:pt idx="2253">
                  <c:v>36.91166666666667</c:v>
                </c:pt>
                <c:pt idx="2254">
                  <c:v>35.3275</c:v>
                </c:pt>
                <c:pt idx="2255">
                  <c:v>34.88</c:v>
                </c:pt>
                <c:pt idx="2256">
                  <c:v>34.5525</c:v>
                </c:pt>
                <c:pt idx="2257">
                  <c:v>34.4775</c:v>
                </c:pt>
                <c:pt idx="2258">
                  <c:v>34.21166666666667</c:v>
                </c:pt>
                <c:pt idx="2259">
                  <c:v>34.03333333333333</c:v>
                </c:pt>
                <c:pt idx="2260">
                  <c:v>33.54666666666667</c:v>
                </c:pt>
                <c:pt idx="2261">
                  <c:v>33.19083333333334</c:v>
                </c:pt>
                <c:pt idx="2262">
                  <c:v>33.15</c:v>
                </c:pt>
                <c:pt idx="2263">
                  <c:v>33.21083333333333</c:v>
                </c:pt>
                <c:pt idx="2264">
                  <c:v>33.27166666666667</c:v>
                </c:pt>
                <c:pt idx="2265">
                  <c:v>33.215</c:v>
                </c:pt>
                <c:pt idx="2266">
                  <c:v>33.27583333333333</c:v>
                </c:pt>
                <c:pt idx="2267">
                  <c:v>34.07666666666667</c:v>
                </c:pt>
                <c:pt idx="2268">
                  <c:v>35.62916666666667</c:v>
                </c:pt>
                <c:pt idx="2269">
                  <c:v>36.8375</c:v>
                </c:pt>
                <c:pt idx="2270">
                  <c:v>38.25666666666667</c:v>
                </c:pt>
                <c:pt idx="2271">
                  <c:v>39.4275</c:v>
                </c:pt>
                <c:pt idx="2272">
                  <c:v>39.92416666666666</c:v>
                </c:pt>
                <c:pt idx="2273">
                  <c:v>39.91083333333334</c:v>
                </c:pt>
                <c:pt idx="2274">
                  <c:v>39.04166666666666</c:v>
                </c:pt>
                <c:pt idx="2275">
                  <c:v>38.2725</c:v>
                </c:pt>
                <c:pt idx="2276">
                  <c:v>37.73416666666667</c:v>
                </c:pt>
                <c:pt idx="2277">
                  <c:v>37.44333333333334</c:v>
                </c:pt>
                <c:pt idx="2278">
                  <c:v>37.28666666666667</c:v>
                </c:pt>
                <c:pt idx="2279">
                  <c:v>37.20666666666666</c:v>
                </c:pt>
                <c:pt idx="2280">
                  <c:v>37.19</c:v>
                </c:pt>
                <c:pt idx="2281">
                  <c:v>37.22916666666666</c:v>
                </c:pt>
                <c:pt idx="2282">
                  <c:v>37.06666666666667</c:v>
                </c:pt>
                <c:pt idx="2283">
                  <c:v>36.35166666666667</c:v>
                </c:pt>
                <c:pt idx="2284">
                  <c:v>35.7425</c:v>
                </c:pt>
                <c:pt idx="2285">
                  <c:v>34.73083333333333</c:v>
                </c:pt>
                <c:pt idx="2286">
                  <c:v>35.1425</c:v>
                </c:pt>
                <c:pt idx="2287">
                  <c:v>35.28333333333333</c:v>
                </c:pt>
                <c:pt idx="2288">
                  <c:v>34.87833333333334</c:v>
                </c:pt>
                <c:pt idx="2289">
                  <c:v>34.64083333333333</c:v>
                </c:pt>
                <c:pt idx="2290">
                  <c:v>34.11083333333333</c:v>
                </c:pt>
                <c:pt idx="2291">
                  <c:v>33.915</c:v>
                </c:pt>
                <c:pt idx="2292">
                  <c:v>38.075</c:v>
                </c:pt>
                <c:pt idx="2293">
                  <c:v>43.57833333333333</c:v>
                </c:pt>
                <c:pt idx="2294">
                  <c:v>49.99666666666667</c:v>
                </c:pt>
                <c:pt idx="2295">
                  <c:v>55.9575</c:v>
                </c:pt>
                <c:pt idx="2296">
                  <c:v>55.85916666666667</c:v>
                </c:pt>
                <c:pt idx="2297">
                  <c:v>54.27333333333333</c:v>
                </c:pt>
                <c:pt idx="2298">
                  <c:v>48.4625</c:v>
                </c:pt>
                <c:pt idx="2299">
                  <c:v>43.87</c:v>
                </c:pt>
                <c:pt idx="2300">
                  <c:v>38.53416666666666</c:v>
                </c:pt>
                <c:pt idx="2301">
                  <c:v>35.9775</c:v>
                </c:pt>
                <c:pt idx="2302">
                  <c:v>34.3625</c:v>
                </c:pt>
                <c:pt idx="2303">
                  <c:v>32.8475</c:v>
                </c:pt>
                <c:pt idx="2304">
                  <c:v>31.57666666666667</c:v>
                </c:pt>
                <c:pt idx="2305">
                  <c:v>30.29416666666667</c:v>
                </c:pt>
                <c:pt idx="2306">
                  <c:v>29.28166666666667</c:v>
                </c:pt>
                <c:pt idx="2307">
                  <c:v>28.37666666666667</c:v>
                </c:pt>
                <c:pt idx="2308">
                  <c:v>27.61166666666666</c:v>
                </c:pt>
                <c:pt idx="2309">
                  <c:v>26.955</c:v>
                </c:pt>
                <c:pt idx="2310">
                  <c:v>26.54416666666667</c:v>
                </c:pt>
                <c:pt idx="2311">
                  <c:v>26.2</c:v>
                </c:pt>
                <c:pt idx="2312">
                  <c:v>25.665</c:v>
                </c:pt>
                <c:pt idx="2313">
                  <c:v>25.21</c:v>
                </c:pt>
                <c:pt idx="2314">
                  <c:v>24.85833333333333</c:v>
                </c:pt>
                <c:pt idx="2315">
                  <c:v>25.33583333333333</c:v>
                </c:pt>
                <c:pt idx="2316">
                  <c:v>29.595</c:v>
                </c:pt>
                <c:pt idx="2317">
                  <c:v>40.88833333333334</c:v>
                </c:pt>
                <c:pt idx="2318">
                  <c:v>50.37333333333333</c:v>
                </c:pt>
                <c:pt idx="2319">
                  <c:v>52.81583333333333</c:v>
                </c:pt>
                <c:pt idx="2320">
                  <c:v>50.85666666666667</c:v>
                </c:pt>
                <c:pt idx="2321">
                  <c:v>50.0475</c:v>
                </c:pt>
                <c:pt idx="2322">
                  <c:v>45.08916666666666</c:v>
                </c:pt>
                <c:pt idx="2323">
                  <c:v>41.8025</c:v>
                </c:pt>
                <c:pt idx="2324">
                  <c:v>39.92</c:v>
                </c:pt>
                <c:pt idx="2325">
                  <c:v>39.21166666666667</c:v>
                </c:pt>
                <c:pt idx="2326">
                  <c:v>38.88416666666667</c:v>
                </c:pt>
                <c:pt idx="2327">
                  <c:v>38.85833333333333</c:v>
                </c:pt>
                <c:pt idx="2328">
                  <c:v>38.71833333333333</c:v>
                </c:pt>
                <c:pt idx="2329">
                  <c:v>38.735</c:v>
                </c:pt>
                <c:pt idx="2330">
                  <c:v>38.99083333333333</c:v>
                </c:pt>
                <c:pt idx="2331">
                  <c:v>38.81833333333334</c:v>
                </c:pt>
                <c:pt idx="2332">
                  <c:v>38.84833333333334</c:v>
                </c:pt>
                <c:pt idx="2333">
                  <c:v>39.06333333333333</c:v>
                </c:pt>
                <c:pt idx="2334">
                  <c:v>39.0075</c:v>
                </c:pt>
                <c:pt idx="2335">
                  <c:v>39.17166666666667</c:v>
                </c:pt>
                <c:pt idx="2336">
                  <c:v>39.365</c:v>
                </c:pt>
                <c:pt idx="2337">
                  <c:v>39.495</c:v>
                </c:pt>
                <c:pt idx="2338">
                  <c:v>39.66416666666667</c:v>
                </c:pt>
                <c:pt idx="2339">
                  <c:v>39.96666666666667</c:v>
                </c:pt>
                <c:pt idx="2340">
                  <c:v>40.5675</c:v>
                </c:pt>
                <c:pt idx="2341">
                  <c:v>41.1875</c:v>
                </c:pt>
                <c:pt idx="2342">
                  <c:v>41.62333333333333</c:v>
                </c:pt>
                <c:pt idx="2343">
                  <c:v>41.7025</c:v>
                </c:pt>
                <c:pt idx="2344">
                  <c:v>41.77</c:v>
                </c:pt>
                <c:pt idx="2345">
                  <c:v>42.07166666666667</c:v>
                </c:pt>
                <c:pt idx="2346">
                  <c:v>42.4275</c:v>
                </c:pt>
                <c:pt idx="2347">
                  <c:v>42.27083333333334</c:v>
                </c:pt>
                <c:pt idx="2348">
                  <c:v>40.95416666666667</c:v>
                </c:pt>
                <c:pt idx="2349">
                  <c:v>39.99416666666666</c:v>
                </c:pt>
                <c:pt idx="2350">
                  <c:v>39.71416666666667</c:v>
                </c:pt>
                <c:pt idx="2351">
                  <c:v>39.60333333333333</c:v>
                </c:pt>
                <c:pt idx="2352">
                  <c:v>39.67083333333333</c:v>
                </c:pt>
                <c:pt idx="2353">
                  <c:v>39.53166666666667</c:v>
                </c:pt>
                <c:pt idx="2354">
                  <c:v>39.54916666666666</c:v>
                </c:pt>
                <c:pt idx="2355">
                  <c:v>39.47583333333333</c:v>
                </c:pt>
                <c:pt idx="2356">
                  <c:v>39.47333333333334</c:v>
                </c:pt>
                <c:pt idx="2357">
                  <c:v>39.1175</c:v>
                </c:pt>
                <c:pt idx="2358">
                  <c:v>38.77583333333333</c:v>
                </c:pt>
                <c:pt idx="2359">
                  <c:v>38.36416666666667</c:v>
                </c:pt>
                <c:pt idx="2360">
                  <c:v>38.02333333333333</c:v>
                </c:pt>
                <c:pt idx="2361">
                  <c:v>37.74666666666667</c:v>
                </c:pt>
                <c:pt idx="2362">
                  <c:v>37.17</c:v>
                </c:pt>
                <c:pt idx="2363">
                  <c:v>36.8775</c:v>
                </c:pt>
                <c:pt idx="2364">
                  <c:v>37.93583333333333</c:v>
                </c:pt>
                <c:pt idx="2365">
                  <c:v>41.05916666666667</c:v>
                </c:pt>
                <c:pt idx="2366">
                  <c:v>46.16416666666667</c:v>
                </c:pt>
                <c:pt idx="2367">
                  <c:v>52.81666666666666</c:v>
                </c:pt>
                <c:pt idx="2368">
                  <c:v>50.81333333333333</c:v>
                </c:pt>
                <c:pt idx="2369">
                  <c:v>49.26416666666667</c:v>
                </c:pt>
                <c:pt idx="2370">
                  <c:v>44.1975</c:v>
                </c:pt>
                <c:pt idx="2371">
                  <c:v>40.635</c:v>
                </c:pt>
                <c:pt idx="2372">
                  <c:v>36.87333333333333</c:v>
                </c:pt>
                <c:pt idx="2373">
                  <c:v>35.16916666666667</c:v>
                </c:pt>
                <c:pt idx="2374">
                  <c:v>34.11583333333333</c:v>
                </c:pt>
                <c:pt idx="2375">
                  <c:v>33.36083333333333</c:v>
                </c:pt>
                <c:pt idx="2376">
                  <c:v>32.8375</c:v>
                </c:pt>
                <c:pt idx="2377">
                  <c:v>32.32</c:v>
                </c:pt>
                <c:pt idx="2378">
                  <c:v>31.9525</c:v>
                </c:pt>
                <c:pt idx="2379">
                  <c:v>31.76416666666667</c:v>
                </c:pt>
                <c:pt idx="2380">
                  <c:v>31.425</c:v>
                </c:pt>
                <c:pt idx="2381">
                  <c:v>31.11083333333333</c:v>
                </c:pt>
                <c:pt idx="2382">
                  <c:v>30.96583333333333</c:v>
                </c:pt>
                <c:pt idx="2383">
                  <c:v>30.71916666666667</c:v>
                </c:pt>
                <c:pt idx="2384">
                  <c:v>30.64583333333333</c:v>
                </c:pt>
                <c:pt idx="2385">
                  <c:v>30.62833333333333</c:v>
                </c:pt>
                <c:pt idx="2386">
                  <c:v>30.55833333333333</c:v>
                </c:pt>
                <c:pt idx="2387">
                  <c:v>31.1575</c:v>
                </c:pt>
                <c:pt idx="2388">
                  <c:v>33.29916666666666</c:v>
                </c:pt>
                <c:pt idx="2389">
                  <c:v>37.87</c:v>
                </c:pt>
                <c:pt idx="2390">
                  <c:v>42.32416666666666</c:v>
                </c:pt>
                <c:pt idx="2391">
                  <c:v>45.0125</c:v>
                </c:pt>
                <c:pt idx="2392">
                  <c:v>45.87</c:v>
                </c:pt>
                <c:pt idx="2393">
                  <c:v>43.7025</c:v>
                </c:pt>
                <c:pt idx="2394">
                  <c:v>40.5825</c:v>
                </c:pt>
                <c:pt idx="2395">
                  <c:v>37.54333333333334</c:v>
                </c:pt>
                <c:pt idx="2396">
                  <c:v>35.70666666666666</c:v>
                </c:pt>
                <c:pt idx="2397">
                  <c:v>35.22083333333333</c:v>
                </c:pt>
                <c:pt idx="2398">
                  <c:v>34.94916666666667</c:v>
                </c:pt>
                <c:pt idx="2399">
                  <c:v>34.72916666666666</c:v>
                </c:pt>
                <c:pt idx="2400">
                  <c:v>34.70666666666666</c:v>
                </c:pt>
                <c:pt idx="2401">
                  <c:v>34.56333333333333</c:v>
                </c:pt>
                <c:pt idx="2402">
                  <c:v>34.59</c:v>
                </c:pt>
                <c:pt idx="2403">
                  <c:v>34.68583333333333</c:v>
                </c:pt>
                <c:pt idx="2404">
                  <c:v>34.59916666666667</c:v>
                </c:pt>
                <c:pt idx="2405">
                  <c:v>34.365</c:v>
                </c:pt>
                <c:pt idx="2406">
                  <c:v>34.43166666666666</c:v>
                </c:pt>
                <c:pt idx="2407">
                  <c:v>34.66333333333333</c:v>
                </c:pt>
                <c:pt idx="2408">
                  <c:v>34.81333333333333</c:v>
                </c:pt>
                <c:pt idx="2409">
                  <c:v>34.78583333333334</c:v>
                </c:pt>
                <c:pt idx="2410">
                  <c:v>34.97</c:v>
                </c:pt>
                <c:pt idx="2411">
                  <c:v>35.25333333333333</c:v>
                </c:pt>
                <c:pt idx="2412">
                  <c:v>36.0625</c:v>
                </c:pt>
                <c:pt idx="2413">
                  <c:v>37.01583333333333</c:v>
                </c:pt>
                <c:pt idx="2414">
                  <c:v>37.88416666666667</c:v>
                </c:pt>
                <c:pt idx="2415">
                  <c:v>38.40416666666667</c:v>
                </c:pt>
                <c:pt idx="2416">
                  <c:v>38.60416666666666</c:v>
                </c:pt>
                <c:pt idx="2417">
                  <c:v>38.72</c:v>
                </c:pt>
                <c:pt idx="2418">
                  <c:v>38.73583333333333</c:v>
                </c:pt>
                <c:pt idx="2419">
                  <c:v>38.64083333333333</c:v>
                </c:pt>
                <c:pt idx="2420">
                  <c:v>38.46916666666667</c:v>
                </c:pt>
                <c:pt idx="2421">
                  <c:v>38.47083333333333</c:v>
                </c:pt>
                <c:pt idx="2422">
                  <c:v>38.39</c:v>
                </c:pt>
                <c:pt idx="2423">
                  <c:v>38.49</c:v>
                </c:pt>
                <c:pt idx="2424">
                  <c:v>38.53166666666667</c:v>
                </c:pt>
                <c:pt idx="2425">
                  <c:v>38.7675</c:v>
                </c:pt>
                <c:pt idx="2426">
                  <c:v>38.8175</c:v>
                </c:pt>
                <c:pt idx="2427">
                  <c:v>38.91583333333333</c:v>
                </c:pt>
                <c:pt idx="2428">
                  <c:v>38.8875</c:v>
                </c:pt>
                <c:pt idx="2429">
                  <c:v>38.915</c:v>
                </c:pt>
                <c:pt idx="2430">
                  <c:v>38.9225</c:v>
                </c:pt>
                <c:pt idx="2431">
                  <c:v>38.94</c:v>
                </c:pt>
                <c:pt idx="2432">
                  <c:v>38.91333333333333</c:v>
                </c:pt>
                <c:pt idx="2433">
                  <c:v>38.94083333333333</c:v>
                </c:pt>
                <c:pt idx="2434">
                  <c:v>38.91666666666666</c:v>
                </c:pt>
                <c:pt idx="2435">
                  <c:v>39.11583333333333</c:v>
                </c:pt>
                <c:pt idx="2436">
                  <c:v>39.855</c:v>
                </c:pt>
                <c:pt idx="2437">
                  <c:v>40.585</c:v>
                </c:pt>
                <c:pt idx="2438">
                  <c:v>41.0325</c:v>
                </c:pt>
                <c:pt idx="2439">
                  <c:v>40.84666666666666</c:v>
                </c:pt>
                <c:pt idx="2440">
                  <c:v>41.21416666666667</c:v>
                </c:pt>
                <c:pt idx="2441">
                  <c:v>42.13166666666667</c:v>
                </c:pt>
                <c:pt idx="2442">
                  <c:v>41.77583333333333</c:v>
                </c:pt>
                <c:pt idx="2443">
                  <c:v>40.3975</c:v>
                </c:pt>
                <c:pt idx="2444">
                  <c:v>39.36583333333333</c:v>
                </c:pt>
                <c:pt idx="2445">
                  <c:v>39.02333333333333</c:v>
                </c:pt>
                <c:pt idx="2446">
                  <c:v>38.97083333333333</c:v>
                </c:pt>
                <c:pt idx="2447">
                  <c:v>38.99916666666667</c:v>
                </c:pt>
                <c:pt idx="2448">
                  <c:v>38.99583333333334</c:v>
                </c:pt>
                <c:pt idx="2449">
                  <c:v>38.86416666666667</c:v>
                </c:pt>
                <c:pt idx="2450">
                  <c:v>38.96666666666667</c:v>
                </c:pt>
                <c:pt idx="2451">
                  <c:v>38.95666666666666</c:v>
                </c:pt>
                <c:pt idx="2452">
                  <c:v>39.08083333333333</c:v>
                </c:pt>
                <c:pt idx="2453">
                  <c:v>39.08</c:v>
                </c:pt>
                <c:pt idx="2454">
                  <c:v>39.13916666666667</c:v>
                </c:pt>
                <c:pt idx="2455">
                  <c:v>39.30416666666667</c:v>
                </c:pt>
                <c:pt idx="2456">
                  <c:v>39.23083333333334</c:v>
                </c:pt>
                <c:pt idx="2457">
                  <c:v>39.16583333333333</c:v>
                </c:pt>
                <c:pt idx="2458">
                  <c:v>39.15</c:v>
                </c:pt>
                <c:pt idx="2459">
                  <c:v>39.27166666666667</c:v>
                </c:pt>
                <c:pt idx="2460">
                  <c:v>40.71166666666667</c:v>
                </c:pt>
                <c:pt idx="2461">
                  <c:v>43.87666666666667</c:v>
                </c:pt>
                <c:pt idx="2462">
                  <c:v>45.12583333333333</c:v>
                </c:pt>
                <c:pt idx="2463">
                  <c:v>47.33</c:v>
                </c:pt>
                <c:pt idx="2464">
                  <c:v>45.4025</c:v>
                </c:pt>
                <c:pt idx="2465">
                  <c:v>46.16916666666667</c:v>
                </c:pt>
                <c:pt idx="2466">
                  <c:v>44.1125</c:v>
                </c:pt>
                <c:pt idx="2467">
                  <c:v>41.80166666666667</c:v>
                </c:pt>
                <c:pt idx="2468">
                  <c:v>40.1125</c:v>
                </c:pt>
                <c:pt idx="2469">
                  <c:v>39.53916666666667</c:v>
                </c:pt>
                <c:pt idx="2470">
                  <c:v>39.08416666666667</c:v>
                </c:pt>
                <c:pt idx="2471">
                  <c:v>38.72416666666667</c:v>
                </c:pt>
                <c:pt idx="2472">
                  <c:v>38.57916666666667</c:v>
                </c:pt>
                <c:pt idx="2473">
                  <c:v>38.41833333333333</c:v>
                </c:pt>
                <c:pt idx="2474">
                  <c:v>38.24166666666667</c:v>
                </c:pt>
                <c:pt idx="2475">
                  <c:v>38.16416666666667</c:v>
                </c:pt>
                <c:pt idx="2476">
                  <c:v>38.09083333333334</c:v>
                </c:pt>
                <c:pt idx="2477">
                  <c:v>38.00916666666667</c:v>
                </c:pt>
                <c:pt idx="2478">
                  <c:v>38.05166666666666</c:v>
                </c:pt>
                <c:pt idx="2479">
                  <c:v>37.975</c:v>
                </c:pt>
                <c:pt idx="2480">
                  <c:v>37.98916666666667</c:v>
                </c:pt>
                <c:pt idx="2481">
                  <c:v>37.95083333333334</c:v>
                </c:pt>
                <c:pt idx="2482">
                  <c:v>37.95333333333333</c:v>
                </c:pt>
                <c:pt idx="2483">
                  <c:v>37.97833333333333</c:v>
                </c:pt>
                <c:pt idx="2484">
                  <c:v>38.97416666666667</c:v>
                </c:pt>
                <c:pt idx="2485">
                  <c:v>40.96666666666667</c:v>
                </c:pt>
                <c:pt idx="2486">
                  <c:v>42.85166666666667</c:v>
                </c:pt>
                <c:pt idx="2487">
                  <c:v>45.05833333333333</c:v>
                </c:pt>
                <c:pt idx="2488">
                  <c:v>46.27166666666667</c:v>
                </c:pt>
                <c:pt idx="2489">
                  <c:v>45.81416666666667</c:v>
                </c:pt>
                <c:pt idx="2490">
                  <c:v>44.21916666666667</c:v>
                </c:pt>
                <c:pt idx="2491">
                  <c:v>41.6475</c:v>
                </c:pt>
                <c:pt idx="2492">
                  <c:v>40.01833333333333</c:v>
                </c:pt>
                <c:pt idx="2493">
                  <c:v>39.14083333333333</c:v>
                </c:pt>
                <c:pt idx="2494">
                  <c:v>38.62583333333333</c:v>
                </c:pt>
                <c:pt idx="2495">
                  <c:v>38.4525</c:v>
                </c:pt>
                <c:pt idx="2496">
                  <c:v>38.1625</c:v>
                </c:pt>
                <c:pt idx="2497">
                  <c:v>37.825</c:v>
                </c:pt>
                <c:pt idx="2498">
                  <c:v>37.48833333333333</c:v>
                </c:pt>
                <c:pt idx="2499">
                  <c:v>37.82083333333333</c:v>
                </c:pt>
                <c:pt idx="2500">
                  <c:v>37.87416666666667</c:v>
                </c:pt>
                <c:pt idx="2501">
                  <c:v>37.8775</c:v>
                </c:pt>
                <c:pt idx="2502">
                  <c:v>37.9125</c:v>
                </c:pt>
                <c:pt idx="2503">
                  <c:v>37.84333333333333</c:v>
                </c:pt>
                <c:pt idx="2504">
                  <c:v>37.80583333333333</c:v>
                </c:pt>
                <c:pt idx="2505">
                  <c:v>37.80916666666667</c:v>
                </c:pt>
                <c:pt idx="2506">
                  <c:v>37.77333333333333</c:v>
                </c:pt>
                <c:pt idx="2507">
                  <c:v>37.85166666666667</c:v>
                </c:pt>
                <c:pt idx="2508">
                  <c:v>38.46583333333334</c:v>
                </c:pt>
                <c:pt idx="2509">
                  <c:v>39.41</c:v>
                </c:pt>
                <c:pt idx="2510">
                  <c:v>39.84</c:v>
                </c:pt>
                <c:pt idx="2511">
                  <c:v>40.07666666666667</c:v>
                </c:pt>
                <c:pt idx="2512">
                  <c:v>40.50333333333333</c:v>
                </c:pt>
                <c:pt idx="2513">
                  <c:v>40.56583333333333</c:v>
                </c:pt>
                <c:pt idx="2514">
                  <c:v>40.5625</c:v>
                </c:pt>
                <c:pt idx="2515">
                  <c:v>39.66666666666666</c:v>
                </c:pt>
                <c:pt idx="2516">
                  <c:v>38.86583333333333</c:v>
                </c:pt>
                <c:pt idx="2517">
                  <c:v>38.4925</c:v>
                </c:pt>
                <c:pt idx="2518">
                  <c:v>37.92416666666666</c:v>
                </c:pt>
                <c:pt idx="2519">
                  <c:v>37.77666666666666</c:v>
                </c:pt>
                <c:pt idx="2520">
                  <c:v>37.45333333333333</c:v>
                </c:pt>
                <c:pt idx="2521">
                  <c:v>36.90416666666667</c:v>
                </c:pt>
                <c:pt idx="2522">
                  <c:v>37.27166666666667</c:v>
                </c:pt>
                <c:pt idx="2523">
                  <c:v>37.47</c:v>
                </c:pt>
                <c:pt idx="2524">
                  <c:v>37.4575</c:v>
                </c:pt>
                <c:pt idx="2525">
                  <c:v>37.4375</c:v>
                </c:pt>
                <c:pt idx="2526">
                  <c:v>37.5075</c:v>
                </c:pt>
                <c:pt idx="2527">
                  <c:v>37.4825</c:v>
                </c:pt>
                <c:pt idx="2528">
                  <c:v>37.40333333333334</c:v>
                </c:pt>
                <c:pt idx="2529">
                  <c:v>37.40166666666666</c:v>
                </c:pt>
                <c:pt idx="2530">
                  <c:v>37.47166666666666</c:v>
                </c:pt>
                <c:pt idx="2531">
                  <c:v>37.47083333333333</c:v>
                </c:pt>
                <c:pt idx="2532">
                  <c:v>38.59083333333334</c:v>
                </c:pt>
                <c:pt idx="2533">
                  <c:v>40.20666666666666</c:v>
                </c:pt>
                <c:pt idx="2534">
                  <c:v>45.695</c:v>
                </c:pt>
                <c:pt idx="2535">
                  <c:v>49.92083333333333</c:v>
                </c:pt>
                <c:pt idx="2536">
                  <c:v>50.81916666666667</c:v>
                </c:pt>
                <c:pt idx="2537">
                  <c:v>52.32583333333334</c:v>
                </c:pt>
                <c:pt idx="2538">
                  <c:v>49.10083333333333</c:v>
                </c:pt>
                <c:pt idx="2539">
                  <c:v>44.745</c:v>
                </c:pt>
                <c:pt idx="2540">
                  <c:v>40.3775</c:v>
                </c:pt>
                <c:pt idx="2541">
                  <c:v>38.30166666666667</c:v>
                </c:pt>
                <c:pt idx="2542">
                  <c:v>37.20333333333333</c:v>
                </c:pt>
                <c:pt idx="2543">
                  <c:v>36.405</c:v>
                </c:pt>
                <c:pt idx="2544">
                  <c:v>35.71333333333333</c:v>
                </c:pt>
                <c:pt idx="2545">
                  <c:v>35.185</c:v>
                </c:pt>
                <c:pt idx="2546">
                  <c:v>34.74666666666667</c:v>
                </c:pt>
                <c:pt idx="2547">
                  <c:v>34.40083333333333</c:v>
                </c:pt>
                <c:pt idx="2548">
                  <c:v>34.04166666666666</c:v>
                </c:pt>
                <c:pt idx="2549">
                  <c:v>33.97333333333333</c:v>
                </c:pt>
                <c:pt idx="2550">
                  <c:v>33.96166666666667</c:v>
                </c:pt>
                <c:pt idx="2551">
                  <c:v>34.17</c:v>
                </c:pt>
                <c:pt idx="2552">
                  <c:v>33.6875</c:v>
                </c:pt>
                <c:pt idx="2553">
                  <c:v>33.305</c:v>
                </c:pt>
                <c:pt idx="2554">
                  <c:v>33.285</c:v>
                </c:pt>
                <c:pt idx="2555">
                  <c:v>33.74166666666667</c:v>
                </c:pt>
                <c:pt idx="2556">
                  <c:v>37.13916666666667</c:v>
                </c:pt>
                <c:pt idx="2557">
                  <c:v>50.93833333333333</c:v>
                </c:pt>
                <c:pt idx="2558">
                  <c:v>59.30916666666667</c:v>
                </c:pt>
                <c:pt idx="2559">
                  <c:v>60.14</c:v>
                </c:pt>
                <c:pt idx="2560">
                  <c:v>58.27666666666667</c:v>
                </c:pt>
                <c:pt idx="2561">
                  <c:v>55.855</c:v>
                </c:pt>
                <c:pt idx="2562">
                  <c:v>50.35416666666666</c:v>
                </c:pt>
                <c:pt idx="2563">
                  <c:v>45.49916666666667</c:v>
                </c:pt>
                <c:pt idx="2564">
                  <c:v>40.24666666666667</c:v>
                </c:pt>
                <c:pt idx="2565">
                  <c:v>38.13</c:v>
                </c:pt>
                <c:pt idx="2566">
                  <c:v>38.01416666666667</c:v>
                </c:pt>
                <c:pt idx="2567">
                  <c:v>37.97416666666667</c:v>
                </c:pt>
                <c:pt idx="2568">
                  <c:v>37.8375</c:v>
                </c:pt>
                <c:pt idx="2569">
                  <c:v>37.5125</c:v>
                </c:pt>
                <c:pt idx="2570">
                  <c:v>37.4525</c:v>
                </c:pt>
                <c:pt idx="2571">
                  <c:v>37.5825</c:v>
                </c:pt>
                <c:pt idx="2572">
                  <c:v>37.285</c:v>
                </c:pt>
                <c:pt idx="2573">
                  <c:v>37.29166666666666</c:v>
                </c:pt>
                <c:pt idx="2574">
                  <c:v>37.235</c:v>
                </c:pt>
                <c:pt idx="2575">
                  <c:v>37.24166666666667</c:v>
                </c:pt>
                <c:pt idx="2576">
                  <c:v>37.23583333333333</c:v>
                </c:pt>
                <c:pt idx="2577">
                  <c:v>37.315</c:v>
                </c:pt>
                <c:pt idx="2578">
                  <c:v>37.20333333333333</c:v>
                </c:pt>
                <c:pt idx="2579">
                  <c:v>37.48833333333333</c:v>
                </c:pt>
                <c:pt idx="2580">
                  <c:v>38.0775</c:v>
                </c:pt>
                <c:pt idx="2581">
                  <c:v>38.99833333333333</c:v>
                </c:pt>
                <c:pt idx="2582">
                  <c:v>39.76666666666667</c:v>
                </c:pt>
                <c:pt idx="2583">
                  <c:v>41.10916666666667</c:v>
                </c:pt>
                <c:pt idx="2584">
                  <c:v>41.15</c:v>
                </c:pt>
                <c:pt idx="2585">
                  <c:v>40.7725</c:v>
                </c:pt>
                <c:pt idx="2586">
                  <c:v>40.10333333333333</c:v>
                </c:pt>
                <c:pt idx="2587">
                  <c:v>39.3875</c:v>
                </c:pt>
                <c:pt idx="2588">
                  <c:v>38.94666666666667</c:v>
                </c:pt>
                <c:pt idx="2589">
                  <c:v>38.61083333333333</c:v>
                </c:pt>
                <c:pt idx="2590">
                  <c:v>38.47416666666667</c:v>
                </c:pt>
                <c:pt idx="2591">
                  <c:v>38.24</c:v>
                </c:pt>
                <c:pt idx="2592">
                  <c:v>38.1625</c:v>
                </c:pt>
                <c:pt idx="2593">
                  <c:v>38.19916666666666</c:v>
                </c:pt>
                <c:pt idx="2594">
                  <c:v>38.2175</c:v>
                </c:pt>
                <c:pt idx="2595">
                  <c:v>38.2175</c:v>
                </c:pt>
                <c:pt idx="2596">
                  <c:v>38.20166666666667</c:v>
                </c:pt>
                <c:pt idx="2597">
                  <c:v>38.27916666666667</c:v>
                </c:pt>
                <c:pt idx="2598">
                  <c:v>38.32166666666667</c:v>
                </c:pt>
                <c:pt idx="2599">
                  <c:v>38.18416666666667</c:v>
                </c:pt>
                <c:pt idx="2600">
                  <c:v>38.19166666666666</c:v>
                </c:pt>
                <c:pt idx="2601">
                  <c:v>38.41333333333333</c:v>
                </c:pt>
                <c:pt idx="2602">
                  <c:v>38.295</c:v>
                </c:pt>
                <c:pt idx="2603">
                  <c:v>38.39416666666666</c:v>
                </c:pt>
                <c:pt idx="2604">
                  <c:v>38.63166666666667</c:v>
                </c:pt>
                <c:pt idx="2605">
                  <c:v>39.50166666666667</c:v>
                </c:pt>
                <c:pt idx="2606">
                  <c:v>40.15416666666667</c:v>
                </c:pt>
                <c:pt idx="2607">
                  <c:v>40.41416666666667</c:v>
                </c:pt>
                <c:pt idx="2608">
                  <c:v>40.255</c:v>
                </c:pt>
                <c:pt idx="2609">
                  <c:v>41.59416666666667</c:v>
                </c:pt>
                <c:pt idx="2610">
                  <c:v>42.1175</c:v>
                </c:pt>
                <c:pt idx="2611">
                  <c:v>40.9575</c:v>
                </c:pt>
                <c:pt idx="2612">
                  <c:v>39.63416666666667</c:v>
                </c:pt>
                <c:pt idx="2613">
                  <c:v>39.31666666666667</c:v>
                </c:pt>
                <c:pt idx="2614">
                  <c:v>38.90083333333333</c:v>
                </c:pt>
                <c:pt idx="2615">
                  <c:v>38.57833333333333</c:v>
                </c:pt>
                <c:pt idx="2616">
                  <c:v>38.42</c:v>
                </c:pt>
                <c:pt idx="2617">
                  <c:v>38.385</c:v>
                </c:pt>
                <c:pt idx="2618">
                  <c:v>38.385</c:v>
                </c:pt>
                <c:pt idx="2619">
                  <c:v>38.2375</c:v>
                </c:pt>
                <c:pt idx="2620">
                  <c:v>38.13583333333333</c:v>
                </c:pt>
                <c:pt idx="2621">
                  <c:v>38.255</c:v>
                </c:pt>
                <c:pt idx="2622">
                  <c:v>38.20666666666666</c:v>
                </c:pt>
                <c:pt idx="2623">
                  <c:v>37.96166666666667</c:v>
                </c:pt>
                <c:pt idx="2624">
                  <c:v>37.75833333333333</c:v>
                </c:pt>
                <c:pt idx="2625">
                  <c:v>37.76083333333333</c:v>
                </c:pt>
                <c:pt idx="2626">
                  <c:v>37.71916666666667</c:v>
                </c:pt>
                <c:pt idx="2627">
                  <c:v>37.74666666666667</c:v>
                </c:pt>
                <c:pt idx="2628">
                  <c:v>38.305</c:v>
                </c:pt>
                <c:pt idx="2629">
                  <c:v>39.22166666666666</c:v>
                </c:pt>
                <c:pt idx="2630">
                  <c:v>40.31833333333334</c:v>
                </c:pt>
                <c:pt idx="2631">
                  <c:v>42.18</c:v>
                </c:pt>
                <c:pt idx="2632">
                  <c:v>43.87083333333333</c:v>
                </c:pt>
                <c:pt idx="2633">
                  <c:v>41.96833333333333</c:v>
                </c:pt>
                <c:pt idx="2634">
                  <c:v>42.2875</c:v>
                </c:pt>
                <c:pt idx="2635">
                  <c:v>40.33583333333333</c:v>
                </c:pt>
                <c:pt idx="2636">
                  <c:v>38.79</c:v>
                </c:pt>
                <c:pt idx="2637">
                  <c:v>38.1675</c:v>
                </c:pt>
                <c:pt idx="2638">
                  <c:v>38.03916666666667</c:v>
                </c:pt>
                <c:pt idx="2639">
                  <c:v>37.155</c:v>
                </c:pt>
                <c:pt idx="2640">
                  <c:v>36.24416666666666</c:v>
                </c:pt>
                <c:pt idx="2641">
                  <c:v>35.88083333333334</c:v>
                </c:pt>
                <c:pt idx="2642">
                  <c:v>35.58083333333333</c:v>
                </c:pt>
                <c:pt idx="2643">
                  <c:v>35.31333333333333</c:v>
                </c:pt>
                <c:pt idx="2644">
                  <c:v>35.27916666666667</c:v>
                </c:pt>
                <c:pt idx="2645">
                  <c:v>35.39333333333333</c:v>
                </c:pt>
                <c:pt idx="2646">
                  <c:v>34.76083333333333</c:v>
                </c:pt>
                <c:pt idx="2647">
                  <c:v>34.25083333333333</c:v>
                </c:pt>
                <c:pt idx="2648">
                  <c:v>33.9525</c:v>
                </c:pt>
                <c:pt idx="2649">
                  <c:v>33.91583333333333</c:v>
                </c:pt>
                <c:pt idx="2650">
                  <c:v>34.60083333333333</c:v>
                </c:pt>
                <c:pt idx="2651">
                  <c:v>35.09666666666666</c:v>
                </c:pt>
                <c:pt idx="2652">
                  <c:v>36.665</c:v>
                </c:pt>
                <c:pt idx="2653">
                  <c:v>39.27166666666667</c:v>
                </c:pt>
                <c:pt idx="2654">
                  <c:v>50.49416666666666</c:v>
                </c:pt>
                <c:pt idx="2655">
                  <c:v>50.0125</c:v>
                </c:pt>
                <c:pt idx="2656">
                  <c:v>50.64916666666667</c:v>
                </c:pt>
                <c:pt idx="2657">
                  <c:v>52.00583333333334</c:v>
                </c:pt>
                <c:pt idx="2658">
                  <c:v>47.7275</c:v>
                </c:pt>
                <c:pt idx="2659">
                  <c:v>43.40416666666667</c:v>
                </c:pt>
                <c:pt idx="2660">
                  <c:v>38.84833333333334</c:v>
                </c:pt>
                <c:pt idx="2661">
                  <c:v>37.265</c:v>
                </c:pt>
                <c:pt idx="2662">
                  <c:v>36.2425</c:v>
                </c:pt>
                <c:pt idx="2663">
                  <c:v>35.39166666666667</c:v>
                </c:pt>
                <c:pt idx="2664">
                  <c:v>35.27166666666667</c:v>
                </c:pt>
                <c:pt idx="2665">
                  <c:v>34.79916666666666</c:v>
                </c:pt>
                <c:pt idx="2666">
                  <c:v>34.38666666666667</c:v>
                </c:pt>
                <c:pt idx="2667">
                  <c:v>34.005</c:v>
                </c:pt>
                <c:pt idx="2668">
                  <c:v>33.67416666666666</c:v>
                </c:pt>
                <c:pt idx="2669">
                  <c:v>33.325</c:v>
                </c:pt>
                <c:pt idx="2670">
                  <c:v>32.8325</c:v>
                </c:pt>
                <c:pt idx="2671">
                  <c:v>32.6425</c:v>
                </c:pt>
                <c:pt idx="2672">
                  <c:v>32.345</c:v>
                </c:pt>
                <c:pt idx="2673">
                  <c:v>31.60416666666667</c:v>
                </c:pt>
                <c:pt idx="2674">
                  <c:v>31.28583333333333</c:v>
                </c:pt>
                <c:pt idx="2675">
                  <c:v>31.50083333333333</c:v>
                </c:pt>
                <c:pt idx="2676">
                  <c:v>35.14833333333333</c:v>
                </c:pt>
                <c:pt idx="2677">
                  <c:v>48.31916666666667</c:v>
                </c:pt>
                <c:pt idx="2678">
                  <c:v>57.02166666666667</c:v>
                </c:pt>
                <c:pt idx="2679">
                  <c:v>55.75916666666667</c:v>
                </c:pt>
                <c:pt idx="2680">
                  <c:v>50.03916666666667</c:v>
                </c:pt>
                <c:pt idx="2681">
                  <c:v>47.55333333333333</c:v>
                </c:pt>
                <c:pt idx="2682">
                  <c:v>43.73583333333333</c:v>
                </c:pt>
                <c:pt idx="2683">
                  <c:v>39.62666666666667</c:v>
                </c:pt>
                <c:pt idx="2684">
                  <c:v>37.28333333333333</c:v>
                </c:pt>
                <c:pt idx="2685">
                  <c:v>36.19166666666666</c:v>
                </c:pt>
                <c:pt idx="2686">
                  <c:v>35.5</c:v>
                </c:pt>
                <c:pt idx="2687">
                  <c:v>35.16833333333333</c:v>
                </c:pt>
                <c:pt idx="2688">
                  <c:v>34.94333333333334</c:v>
                </c:pt>
                <c:pt idx="2689">
                  <c:v>34.89666666666667</c:v>
                </c:pt>
                <c:pt idx="2690">
                  <c:v>34.72916666666666</c:v>
                </c:pt>
                <c:pt idx="2691">
                  <c:v>34.64333333333333</c:v>
                </c:pt>
                <c:pt idx="2692">
                  <c:v>34.495</c:v>
                </c:pt>
                <c:pt idx="2693">
                  <c:v>34.5675</c:v>
                </c:pt>
                <c:pt idx="2694">
                  <c:v>34.6075</c:v>
                </c:pt>
                <c:pt idx="2695">
                  <c:v>34.39916666666667</c:v>
                </c:pt>
                <c:pt idx="2696">
                  <c:v>34.15166666666667</c:v>
                </c:pt>
                <c:pt idx="2697">
                  <c:v>33.66416666666667</c:v>
                </c:pt>
                <c:pt idx="2698">
                  <c:v>33.3725</c:v>
                </c:pt>
                <c:pt idx="2699">
                  <c:v>33.34</c:v>
                </c:pt>
                <c:pt idx="2700">
                  <c:v>35.12666666666667</c:v>
                </c:pt>
                <c:pt idx="2701">
                  <c:v>38.5</c:v>
                </c:pt>
                <c:pt idx="2702">
                  <c:v>42.39083333333333</c:v>
                </c:pt>
                <c:pt idx="2703">
                  <c:v>45.0675</c:v>
                </c:pt>
                <c:pt idx="2704">
                  <c:v>49.27333333333333</c:v>
                </c:pt>
                <c:pt idx="2705">
                  <c:v>51.83083333333333</c:v>
                </c:pt>
                <c:pt idx="2706">
                  <c:v>48.04583333333333</c:v>
                </c:pt>
                <c:pt idx="2707">
                  <c:v>43.35166666666667</c:v>
                </c:pt>
                <c:pt idx="2708">
                  <c:v>38.81166666666667</c:v>
                </c:pt>
                <c:pt idx="2709">
                  <c:v>36.70666666666666</c:v>
                </c:pt>
                <c:pt idx="2710">
                  <c:v>35.36</c:v>
                </c:pt>
                <c:pt idx="2711">
                  <c:v>34.54083333333333</c:v>
                </c:pt>
                <c:pt idx="2712">
                  <c:v>34.4375</c:v>
                </c:pt>
                <c:pt idx="2713">
                  <c:v>35.17333333333333</c:v>
                </c:pt>
                <c:pt idx="2714">
                  <c:v>35.3925</c:v>
                </c:pt>
                <c:pt idx="2715">
                  <c:v>35.63416666666667</c:v>
                </c:pt>
                <c:pt idx="2716">
                  <c:v>35.6975</c:v>
                </c:pt>
                <c:pt idx="2717">
                  <c:v>35.6725</c:v>
                </c:pt>
                <c:pt idx="2718">
                  <c:v>35.6075</c:v>
                </c:pt>
                <c:pt idx="2719">
                  <c:v>35.58166666666667</c:v>
                </c:pt>
                <c:pt idx="2720">
                  <c:v>35.5875</c:v>
                </c:pt>
                <c:pt idx="2721">
                  <c:v>35.52083333333334</c:v>
                </c:pt>
                <c:pt idx="2722">
                  <c:v>35.58583333333333</c:v>
                </c:pt>
                <c:pt idx="2723">
                  <c:v>35.75416666666666</c:v>
                </c:pt>
                <c:pt idx="2724">
                  <c:v>37.04166666666666</c:v>
                </c:pt>
                <c:pt idx="2725">
                  <c:v>39.24166666666667</c:v>
                </c:pt>
                <c:pt idx="2726">
                  <c:v>42.50916666666667</c:v>
                </c:pt>
                <c:pt idx="2727">
                  <c:v>47.27583333333333</c:v>
                </c:pt>
                <c:pt idx="2728">
                  <c:v>50.75333333333333</c:v>
                </c:pt>
                <c:pt idx="2729">
                  <c:v>53.10583333333334</c:v>
                </c:pt>
                <c:pt idx="2730">
                  <c:v>49.3675</c:v>
                </c:pt>
                <c:pt idx="2731">
                  <c:v>46.37416666666667</c:v>
                </c:pt>
                <c:pt idx="2732">
                  <c:v>41.4275</c:v>
                </c:pt>
                <c:pt idx="2733">
                  <c:v>39.70333333333333</c:v>
                </c:pt>
                <c:pt idx="2734">
                  <c:v>38.97083333333333</c:v>
                </c:pt>
                <c:pt idx="2735">
                  <c:v>38.74833333333333</c:v>
                </c:pt>
                <c:pt idx="2736">
                  <c:v>38.395</c:v>
                </c:pt>
                <c:pt idx="2737">
                  <c:v>38.3925</c:v>
                </c:pt>
                <c:pt idx="2738">
                  <c:v>38.24333333333333</c:v>
                </c:pt>
                <c:pt idx="2739">
                  <c:v>38.20333333333333</c:v>
                </c:pt>
                <c:pt idx="2740">
                  <c:v>37.91833333333334</c:v>
                </c:pt>
                <c:pt idx="2741">
                  <c:v>37.91416666666667</c:v>
                </c:pt>
                <c:pt idx="2742">
                  <c:v>37.89416666666667</c:v>
                </c:pt>
                <c:pt idx="2743">
                  <c:v>37.83833333333333</c:v>
                </c:pt>
                <c:pt idx="2744">
                  <c:v>37.73916666666667</c:v>
                </c:pt>
                <c:pt idx="2745">
                  <c:v>37.65333333333334</c:v>
                </c:pt>
                <c:pt idx="2746">
                  <c:v>37.65666666666667</c:v>
                </c:pt>
                <c:pt idx="2747">
                  <c:v>37.61</c:v>
                </c:pt>
                <c:pt idx="2748">
                  <c:v>37.78916666666667</c:v>
                </c:pt>
                <c:pt idx="2749">
                  <c:v>43.51</c:v>
                </c:pt>
                <c:pt idx="2750">
                  <c:v>42.85583333333334</c:v>
                </c:pt>
                <c:pt idx="2751">
                  <c:v>43.38583333333334</c:v>
                </c:pt>
                <c:pt idx="2752">
                  <c:v>44.15083333333333</c:v>
                </c:pt>
                <c:pt idx="2753">
                  <c:v>42.20916666666667</c:v>
                </c:pt>
                <c:pt idx="2754">
                  <c:v>41.13583333333333</c:v>
                </c:pt>
                <c:pt idx="2755">
                  <c:v>39.91416666666667</c:v>
                </c:pt>
                <c:pt idx="2756">
                  <c:v>39.0175</c:v>
                </c:pt>
                <c:pt idx="2757">
                  <c:v>38.59083333333334</c:v>
                </c:pt>
                <c:pt idx="2758">
                  <c:v>38.54</c:v>
                </c:pt>
                <c:pt idx="2759">
                  <c:v>38.48416666666667</c:v>
                </c:pt>
                <c:pt idx="2760">
                  <c:v>38.29833333333333</c:v>
                </c:pt>
                <c:pt idx="2761">
                  <c:v>38.22583333333333</c:v>
                </c:pt>
                <c:pt idx="2762">
                  <c:v>38.17333333333333</c:v>
                </c:pt>
                <c:pt idx="2763">
                  <c:v>38.10333333333333</c:v>
                </c:pt>
                <c:pt idx="2764">
                  <c:v>38.05416666666667</c:v>
                </c:pt>
                <c:pt idx="2765">
                  <c:v>38.115</c:v>
                </c:pt>
                <c:pt idx="2766">
                  <c:v>38.06583333333333</c:v>
                </c:pt>
                <c:pt idx="2767">
                  <c:v>38.01833333333333</c:v>
                </c:pt>
                <c:pt idx="2768">
                  <c:v>38.03916666666667</c:v>
                </c:pt>
                <c:pt idx="2769">
                  <c:v>38.07833333333333</c:v>
                </c:pt>
                <c:pt idx="2770">
                  <c:v>38.00083333333333</c:v>
                </c:pt>
                <c:pt idx="2771">
                  <c:v>38.09083333333333</c:v>
                </c:pt>
                <c:pt idx="2772">
                  <c:v>38.75333333333333</c:v>
                </c:pt>
                <c:pt idx="2773">
                  <c:v>39.70916666666667</c:v>
                </c:pt>
                <c:pt idx="2774">
                  <c:v>40.00416666666666</c:v>
                </c:pt>
                <c:pt idx="2775">
                  <c:v>40.435</c:v>
                </c:pt>
                <c:pt idx="2776">
                  <c:v>41.25333333333333</c:v>
                </c:pt>
                <c:pt idx="2777">
                  <c:v>41.1075</c:v>
                </c:pt>
                <c:pt idx="2778">
                  <c:v>40.33666666666667</c:v>
                </c:pt>
                <c:pt idx="2779">
                  <c:v>39.50083333333333</c:v>
                </c:pt>
                <c:pt idx="2780">
                  <c:v>38.93916666666667</c:v>
                </c:pt>
                <c:pt idx="2781">
                  <c:v>38.6</c:v>
                </c:pt>
                <c:pt idx="2782">
                  <c:v>38.69916666666666</c:v>
                </c:pt>
                <c:pt idx="2783">
                  <c:v>38.58333333333334</c:v>
                </c:pt>
                <c:pt idx="2784">
                  <c:v>38.63083333333334</c:v>
                </c:pt>
                <c:pt idx="2785">
                  <c:v>38.53333333333333</c:v>
                </c:pt>
                <c:pt idx="2786">
                  <c:v>38.54833333333333</c:v>
                </c:pt>
                <c:pt idx="2787">
                  <c:v>38.73333333333333</c:v>
                </c:pt>
                <c:pt idx="2788">
                  <c:v>38.85333333333333</c:v>
                </c:pt>
                <c:pt idx="2789">
                  <c:v>39.00916666666667</c:v>
                </c:pt>
                <c:pt idx="2790">
                  <c:v>39.10166666666667</c:v>
                </c:pt>
                <c:pt idx="2791">
                  <c:v>38.975</c:v>
                </c:pt>
                <c:pt idx="2792">
                  <c:v>39.04416666666667</c:v>
                </c:pt>
                <c:pt idx="2793">
                  <c:v>39.15</c:v>
                </c:pt>
                <c:pt idx="2794">
                  <c:v>38.94083333333333</c:v>
                </c:pt>
                <c:pt idx="2795">
                  <c:v>39.37166666666667</c:v>
                </c:pt>
                <c:pt idx="2796">
                  <c:v>39.72083333333333</c:v>
                </c:pt>
                <c:pt idx="2797">
                  <c:v>40.76166666666666</c:v>
                </c:pt>
                <c:pt idx="2798">
                  <c:v>41.7475</c:v>
                </c:pt>
                <c:pt idx="2799">
                  <c:v>44.495</c:v>
                </c:pt>
                <c:pt idx="2800">
                  <c:v>51.20416666666667</c:v>
                </c:pt>
                <c:pt idx="2801">
                  <c:v>56.4975</c:v>
                </c:pt>
                <c:pt idx="2802">
                  <c:v>53.7675</c:v>
                </c:pt>
                <c:pt idx="2803">
                  <c:v>49.35</c:v>
                </c:pt>
                <c:pt idx="2804">
                  <c:v>44.34583333333333</c:v>
                </c:pt>
                <c:pt idx="2805">
                  <c:v>42.9775</c:v>
                </c:pt>
                <c:pt idx="2806">
                  <c:v>42.105</c:v>
                </c:pt>
                <c:pt idx="2807">
                  <c:v>41.6625</c:v>
                </c:pt>
                <c:pt idx="2808">
                  <c:v>40.16833333333333</c:v>
                </c:pt>
                <c:pt idx="2809">
                  <c:v>39.37583333333333</c:v>
                </c:pt>
                <c:pt idx="2810">
                  <c:v>39.0175</c:v>
                </c:pt>
                <c:pt idx="2811">
                  <c:v>39.31083333333333</c:v>
                </c:pt>
                <c:pt idx="2812">
                  <c:v>39.27833333333333</c:v>
                </c:pt>
                <c:pt idx="2813">
                  <c:v>39.35916666666667</c:v>
                </c:pt>
                <c:pt idx="2814">
                  <c:v>39.35083333333333</c:v>
                </c:pt>
                <c:pt idx="2815">
                  <c:v>39.335</c:v>
                </c:pt>
                <c:pt idx="2816">
                  <c:v>38.54333333333334</c:v>
                </c:pt>
                <c:pt idx="2817">
                  <c:v>38.17583333333333</c:v>
                </c:pt>
                <c:pt idx="2818">
                  <c:v>37.67333333333333</c:v>
                </c:pt>
                <c:pt idx="2819">
                  <c:v>38.2275</c:v>
                </c:pt>
                <c:pt idx="2820">
                  <c:v>42.3575</c:v>
                </c:pt>
                <c:pt idx="2821">
                  <c:v>57.78333333333333</c:v>
                </c:pt>
                <c:pt idx="2822">
                  <c:v>64.7975</c:v>
                </c:pt>
                <c:pt idx="2823">
                  <c:v>64.16416666666667</c:v>
                </c:pt>
                <c:pt idx="2824">
                  <c:v>58.78583333333333</c:v>
                </c:pt>
                <c:pt idx="2825">
                  <c:v>61.09666666666666</c:v>
                </c:pt>
                <c:pt idx="2826">
                  <c:v>56.01916666666666</c:v>
                </c:pt>
                <c:pt idx="2827">
                  <c:v>51.40583333333333</c:v>
                </c:pt>
                <c:pt idx="2828">
                  <c:v>45.22666666666667</c:v>
                </c:pt>
                <c:pt idx="2829">
                  <c:v>42.33916666666667</c:v>
                </c:pt>
                <c:pt idx="2830">
                  <c:v>40.21083333333333</c:v>
                </c:pt>
                <c:pt idx="2831">
                  <c:v>39.15416666666667</c:v>
                </c:pt>
                <c:pt idx="2832">
                  <c:v>37.98833333333334</c:v>
                </c:pt>
                <c:pt idx="2833">
                  <c:v>38.23</c:v>
                </c:pt>
                <c:pt idx="2834">
                  <c:v>38.08666666666667</c:v>
                </c:pt>
                <c:pt idx="2835">
                  <c:v>38.44833333333333</c:v>
                </c:pt>
                <c:pt idx="2836">
                  <c:v>38.63416666666667</c:v>
                </c:pt>
                <c:pt idx="2837">
                  <c:v>38.9175</c:v>
                </c:pt>
                <c:pt idx="2838">
                  <c:v>39.02916666666667</c:v>
                </c:pt>
                <c:pt idx="2839">
                  <c:v>39.2225</c:v>
                </c:pt>
                <c:pt idx="2840">
                  <c:v>39.05166666666667</c:v>
                </c:pt>
                <c:pt idx="2841">
                  <c:v>37.8425</c:v>
                </c:pt>
                <c:pt idx="2842">
                  <c:v>37.425</c:v>
                </c:pt>
                <c:pt idx="2843">
                  <c:v>36.88416666666667</c:v>
                </c:pt>
                <c:pt idx="2844">
                  <c:v>39.73666666666666</c:v>
                </c:pt>
                <c:pt idx="2845">
                  <c:v>53.765</c:v>
                </c:pt>
                <c:pt idx="2846">
                  <c:v>62.54916666666666</c:v>
                </c:pt>
                <c:pt idx="2847">
                  <c:v>60.64333333333333</c:v>
                </c:pt>
                <c:pt idx="2848">
                  <c:v>61.62416666666667</c:v>
                </c:pt>
                <c:pt idx="2849">
                  <c:v>60.67666666666667</c:v>
                </c:pt>
                <c:pt idx="2850">
                  <c:v>55.5225</c:v>
                </c:pt>
                <c:pt idx="2851">
                  <c:v>51.44666666666667</c:v>
                </c:pt>
                <c:pt idx="2852">
                  <c:v>44.77916666666667</c:v>
                </c:pt>
                <c:pt idx="2853">
                  <c:v>41.44583333333333</c:v>
                </c:pt>
                <c:pt idx="2854">
                  <c:v>39.6475</c:v>
                </c:pt>
                <c:pt idx="2855">
                  <c:v>39.91083333333334</c:v>
                </c:pt>
                <c:pt idx="2856">
                  <c:v>39.97166666666666</c:v>
                </c:pt>
                <c:pt idx="2857">
                  <c:v>39.83666666666667</c:v>
                </c:pt>
                <c:pt idx="2858">
                  <c:v>39.43583333333333</c:v>
                </c:pt>
                <c:pt idx="2859">
                  <c:v>39.62583333333333</c:v>
                </c:pt>
                <c:pt idx="2860">
                  <c:v>39.45666666666667</c:v>
                </c:pt>
                <c:pt idx="2861">
                  <c:v>40.065</c:v>
                </c:pt>
                <c:pt idx="2862">
                  <c:v>40.14916666666667</c:v>
                </c:pt>
                <c:pt idx="2863">
                  <c:v>39.96333333333333</c:v>
                </c:pt>
                <c:pt idx="2864">
                  <c:v>40.17333333333333</c:v>
                </c:pt>
                <c:pt idx="2865">
                  <c:v>40.06916666666667</c:v>
                </c:pt>
                <c:pt idx="2866">
                  <c:v>40.11083333333333</c:v>
                </c:pt>
                <c:pt idx="2867">
                  <c:v>40.28416666666666</c:v>
                </c:pt>
                <c:pt idx="2868">
                  <c:v>40.4125</c:v>
                </c:pt>
                <c:pt idx="2869">
                  <c:v>41.43</c:v>
                </c:pt>
                <c:pt idx="2870">
                  <c:v>42.7275</c:v>
                </c:pt>
                <c:pt idx="2871">
                  <c:v>46.71666666666667</c:v>
                </c:pt>
                <c:pt idx="2872">
                  <c:v>49.54916666666666</c:v>
                </c:pt>
                <c:pt idx="2873">
                  <c:v>49.66833333333333</c:v>
                </c:pt>
                <c:pt idx="2874">
                  <c:v>47.16916666666667</c:v>
                </c:pt>
                <c:pt idx="2875">
                  <c:v>44.5375</c:v>
                </c:pt>
                <c:pt idx="2876">
                  <c:v>41.57083333333333</c:v>
                </c:pt>
                <c:pt idx="2877">
                  <c:v>40.00416666666666</c:v>
                </c:pt>
                <c:pt idx="2878">
                  <c:v>39.55666666666666</c:v>
                </c:pt>
                <c:pt idx="2879">
                  <c:v>39.39666666666667</c:v>
                </c:pt>
                <c:pt idx="2880">
                  <c:v>38.86916666666666</c:v>
                </c:pt>
                <c:pt idx="2881">
                  <c:v>38.7525</c:v>
                </c:pt>
                <c:pt idx="2882">
                  <c:v>38.60916666666667</c:v>
                </c:pt>
                <c:pt idx="2883">
                  <c:v>38.27916666666667</c:v>
                </c:pt>
                <c:pt idx="2884">
                  <c:v>37.3925</c:v>
                </c:pt>
                <c:pt idx="2885">
                  <c:v>36.68916666666667</c:v>
                </c:pt>
                <c:pt idx="2886">
                  <c:v>36.23416666666667</c:v>
                </c:pt>
                <c:pt idx="2887">
                  <c:v>35.3475</c:v>
                </c:pt>
                <c:pt idx="2888">
                  <c:v>35.29583333333333</c:v>
                </c:pt>
                <c:pt idx="2889">
                  <c:v>34.79333333333333</c:v>
                </c:pt>
                <c:pt idx="2890">
                  <c:v>34.22416666666667</c:v>
                </c:pt>
                <c:pt idx="2891">
                  <c:v>34.77333333333333</c:v>
                </c:pt>
                <c:pt idx="2892">
                  <c:v>36.57166666666667</c:v>
                </c:pt>
                <c:pt idx="2893">
                  <c:v>39.31333333333333</c:v>
                </c:pt>
                <c:pt idx="2894">
                  <c:v>46.81666666666667</c:v>
                </c:pt>
                <c:pt idx="2895">
                  <c:v>59.31416666666667</c:v>
                </c:pt>
                <c:pt idx="2896">
                  <c:v>55.945</c:v>
                </c:pt>
                <c:pt idx="2897">
                  <c:v>53.43583333333333</c:v>
                </c:pt>
                <c:pt idx="2898">
                  <c:v>50.04583333333333</c:v>
                </c:pt>
                <c:pt idx="2899">
                  <c:v>44.15666666666667</c:v>
                </c:pt>
                <c:pt idx="2900">
                  <c:v>39.12583333333333</c:v>
                </c:pt>
                <c:pt idx="2901">
                  <c:v>37.12916666666666</c:v>
                </c:pt>
                <c:pt idx="2902">
                  <c:v>36.17166666666667</c:v>
                </c:pt>
                <c:pt idx="2903">
                  <c:v>35.51</c:v>
                </c:pt>
                <c:pt idx="2904">
                  <c:v>34.60416666666666</c:v>
                </c:pt>
                <c:pt idx="2905">
                  <c:v>33.955</c:v>
                </c:pt>
                <c:pt idx="2906">
                  <c:v>33.5575</c:v>
                </c:pt>
                <c:pt idx="2907">
                  <c:v>33.05333333333333</c:v>
                </c:pt>
                <c:pt idx="2908">
                  <c:v>32.4625</c:v>
                </c:pt>
                <c:pt idx="2909">
                  <c:v>32.28916666666667</c:v>
                </c:pt>
                <c:pt idx="2910">
                  <c:v>31.77583333333333</c:v>
                </c:pt>
                <c:pt idx="2911">
                  <c:v>31.22333333333333</c:v>
                </c:pt>
                <c:pt idx="2912">
                  <c:v>31.16416666666667</c:v>
                </c:pt>
                <c:pt idx="2913">
                  <c:v>30.72333333333333</c:v>
                </c:pt>
                <c:pt idx="2914">
                  <c:v>30.55083333333333</c:v>
                </c:pt>
                <c:pt idx="2915">
                  <c:v>30.5725</c:v>
                </c:pt>
                <c:pt idx="2916">
                  <c:v>32.71333333333333</c:v>
                </c:pt>
                <c:pt idx="2917">
                  <c:v>44.60833333333333</c:v>
                </c:pt>
                <c:pt idx="2918">
                  <c:v>53.84583333333333</c:v>
                </c:pt>
                <c:pt idx="2919">
                  <c:v>54.63333333333333</c:v>
                </c:pt>
                <c:pt idx="2920">
                  <c:v>52.69</c:v>
                </c:pt>
                <c:pt idx="2921">
                  <c:v>49.53083333333333</c:v>
                </c:pt>
                <c:pt idx="2922">
                  <c:v>44.23666666666666</c:v>
                </c:pt>
                <c:pt idx="2923">
                  <c:v>40.00916666666667</c:v>
                </c:pt>
                <c:pt idx="2924">
                  <c:v>35.47083333333333</c:v>
                </c:pt>
                <c:pt idx="2925">
                  <c:v>33.31166666666667</c:v>
                </c:pt>
                <c:pt idx="2926">
                  <c:v>31.96</c:v>
                </c:pt>
                <c:pt idx="2927">
                  <c:v>30.96333333333333</c:v>
                </c:pt>
                <c:pt idx="2928">
                  <c:v>30.35083333333333</c:v>
                </c:pt>
                <c:pt idx="2929">
                  <c:v>29.97333333333333</c:v>
                </c:pt>
                <c:pt idx="2930">
                  <c:v>29.57</c:v>
                </c:pt>
                <c:pt idx="2931">
                  <c:v>29.46416666666667</c:v>
                </c:pt>
                <c:pt idx="2932">
                  <c:v>29.5175</c:v>
                </c:pt>
                <c:pt idx="2933">
                  <c:v>29.28166666666667</c:v>
                </c:pt>
                <c:pt idx="2934">
                  <c:v>28.96583333333333</c:v>
                </c:pt>
                <c:pt idx="2935">
                  <c:v>28.79666666666667</c:v>
                </c:pt>
                <c:pt idx="2936">
                  <c:v>29.0875</c:v>
                </c:pt>
                <c:pt idx="2937">
                  <c:v>29.38833333333334</c:v>
                </c:pt>
                <c:pt idx="2938">
                  <c:v>29.13833333333333</c:v>
                </c:pt>
                <c:pt idx="2939">
                  <c:v>29.34</c:v>
                </c:pt>
                <c:pt idx="2940">
                  <c:v>31.56583333333333</c:v>
                </c:pt>
                <c:pt idx="2941">
                  <c:v>38.1975</c:v>
                </c:pt>
                <c:pt idx="2942">
                  <c:v>44.97583333333333</c:v>
                </c:pt>
                <c:pt idx="2943">
                  <c:v>50.3025</c:v>
                </c:pt>
                <c:pt idx="2944">
                  <c:v>49.61333333333334</c:v>
                </c:pt>
                <c:pt idx="2945">
                  <c:v>45.685</c:v>
                </c:pt>
                <c:pt idx="2946">
                  <c:v>39.83166666666666</c:v>
                </c:pt>
                <c:pt idx="2947">
                  <c:v>38.16666666666666</c:v>
                </c:pt>
                <c:pt idx="2948">
                  <c:v>34.59916666666667</c:v>
                </c:pt>
                <c:pt idx="2949">
                  <c:v>32.70833333333333</c:v>
                </c:pt>
                <c:pt idx="2950">
                  <c:v>31.63666666666667</c:v>
                </c:pt>
                <c:pt idx="2951">
                  <c:v>30.87166666666667</c:v>
                </c:pt>
                <c:pt idx="2952">
                  <c:v>30.36416666666667</c:v>
                </c:pt>
                <c:pt idx="2953">
                  <c:v>29.94083333333333</c:v>
                </c:pt>
                <c:pt idx="2954">
                  <c:v>29.90833333333333</c:v>
                </c:pt>
                <c:pt idx="2955">
                  <c:v>30.1275</c:v>
                </c:pt>
                <c:pt idx="2956">
                  <c:v>30.73166666666667</c:v>
                </c:pt>
                <c:pt idx="2957">
                  <c:v>30.79916666666666</c:v>
                </c:pt>
                <c:pt idx="2958">
                  <c:v>31.0925</c:v>
                </c:pt>
                <c:pt idx="2959">
                  <c:v>31.31833333333334</c:v>
                </c:pt>
                <c:pt idx="2960">
                  <c:v>31.39416666666667</c:v>
                </c:pt>
                <c:pt idx="2961">
                  <c:v>31.03083333333333</c:v>
                </c:pt>
                <c:pt idx="2962">
                  <c:v>30.54416666666667</c:v>
                </c:pt>
                <c:pt idx="2963">
                  <c:v>30.19583333333333</c:v>
                </c:pt>
                <c:pt idx="2964">
                  <c:v>33.16416666666667</c:v>
                </c:pt>
                <c:pt idx="2965">
                  <c:v>45.5575</c:v>
                </c:pt>
                <c:pt idx="2966">
                  <c:v>54.70916666666667</c:v>
                </c:pt>
                <c:pt idx="2967">
                  <c:v>55.89833333333333</c:v>
                </c:pt>
                <c:pt idx="2968">
                  <c:v>54.27416666666667</c:v>
                </c:pt>
                <c:pt idx="2969">
                  <c:v>50.09833333333333</c:v>
                </c:pt>
                <c:pt idx="2970">
                  <c:v>45.90583333333333</c:v>
                </c:pt>
                <c:pt idx="2971">
                  <c:v>40.98833333333334</c:v>
                </c:pt>
                <c:pt idx="2972">
                  <c:v>37.3975</c:v>
                </c:pt>
                <c:pt idx="2973">
                  <c:v>35.78583333333333</c:v>
                </c:pt>
                <c:pt idx="2974">
                  <c:v>35.01166666666667</c:v>
                </c:pt>
                <c:pt idx="2975">
                  <c:v>35.085</c:v>
                </c:pt>
                <c:pt idx="2976">
                  <c:v>34.98916666666667</c:v>
                </c:pt>
                <c:pt idx="2977">
                  <c:v>34.18</c:v>
                </c:pt>
                <c:pt idx="2978">
                  <c:v>33.52333333333333</c:v>
                </c:pt>
                <c:pt idx="2979">
                  <c:v>33.19833333333333</c:v>
                </c:pt>
                <c:pt idx="2980">
                  <c:v>33.06666666666666</c:v>
                </c:pt>
                <c:pt idx="2981">
                  <c:v>32.73583333333333</c:v>
                </c:pt>
                <c:pt idx="2982">
                  <c:v>32.7625</c:v>
                </c:pt>
                <c:pt idx="2983">
                  <c:v>32.6625</c:v>
                </c:pt>
                <c:pt idx="2984">
                  <c:v>32.78916666666667</c:v>
                </c:pt>
                <c:pt idx="2985">
                  <c:v>31.94916666666667</c:v>
                </c:pt>
                <c:pt idx="2986">
                  <c:v>32.15666666666667</c:v>
                </c:pt>
                <c:pt idx="2987">
                  <c:v>32.6825</c:v>
                </c:pt>
                <c:pt idx="2988">
                  <c:v>35.29416666666667</c:v>
                </c:pt>
                <c:pt idx="2989">
                  <c:v>48.8575</c:v>
                </c:pt>
                <c:pt idx="2990">
                  <c:v>58.31833333333334</c:v>
                </c:pt>
                <c:pt idx="2991">
                  <c:v>56.44416666666667</c:v>
                </c:pt>
                <c:pt idx="2992">
                  <c:v>57.41333333333333</c:v>
                </c:pt>
                <c:pt idx="2993">
                  <c:v>53.48666666666666</c:v>
                </c:pt>
                <c:pt idx="2994">
                  <c:v>47.80083333333333</c:v>
                </c:pt>
                <c:pt idx="2995">
                  <c:v>42.98666666666666</c:v>
                </c:pt>
                <c:pt idx="2996">
                  <c:v>37.6125</c:v>
                </c:pt>
                <c:pt idx="2997">
                  <c:v>35.68916666666667</c:v>
                </c:pt>
                <c:pt idx="2998">
                  <c:v>34.53</c:v>
                </c:pt>
                <c:pt idx="2999">
                  <c:v>33.78166666666667</c:v>
                </c:pt>
                <c:pt idx="3000">
                  <c:v>33.03166666666667</c:v>
                </c:pt>
                <c:pt idx="3001">
                  <c:v>32.365</c:v>
                </c:pt>
                <c:pt idx="3002">
                  <c:v>31.845</c:v>
                </c:pt>
                <c:pt idx="3003">
                  <c:v>31.29583333333333</c:v>
                </c:pt>
                <c:pt idx="3004">
                  <c:v>30.78</c:v>
                </c:pt>
                <c:pt idx="3005">
                  <c:v>30.43416666666667</c:v>
                </c:pt>
                <c:pt idx="3006">
                  <c:v>29.8725</c:v>
                </c:pt>
                <c:pt idx="3007">
                  <c:v>29.58083333333333</c:v>
                </c:pt>
                <c:pt idx="3008">
                  <c:v>29.24416666666667</c:v>
                </c:pt>
                <c:pt idx="3009">
                  <c:v>28.97083333333333</c:v>
                </c:pt>
                <c:pt idx="3010">
                  <c:v>28.52666666666667</c:v>
                </c:pt>
                <c:pt idx="3011">
                  <c:v>29.02083333333334</c:v>
                </c:pt>
                <c:pt idx="3012">
                  <c:v>31.26333333333333</c:v>
                </c:pt>
                <c:pt idx="3013">
                  <c:v>38.0875</c:v>
                </c:pt>
                <c:pt idx="3014">
                  <c:v>44.04166666666666</c:v>
                </c:pt>
                <c:pt idx="3015">
                  <c:v>43.72</c:v>
                </c:pt>
                <c:pt idx="3016">
                  <c:v>40.95916666666667</c:v>
                </c:pt>
                <c:pt idx="3017">
                  <c:v>39.8275</c:v>
                </c:pt>
                <c:pt idx="3018">
                  <c:v>38.58166666666666</c:v>
                </c:pt>
                <c:pt idx="3019">
                  <c:v>36.65416666666667</c:v>
                </c:pt>
                <c:pt idx="3020">
                  <c:v>34.72083333333333</c:v>
                </c:pt>
                <c:pt idx="3021">
                  <c:v>34.065</c:v>
                </c:pt>
                <c:pt idx="3022">
                  <c:v>33.755</c:v>
                </c:pt>
                <c:pt idx="3023">
                  <c:v>33.25083333333333</c:v>
                </c:pt>
                <c:pt idx="3024">
                  <c:v>32.89166666666667</c:v>
                </c:pt>
                <c:pt idx="3025">
                  <c:v>32.8075</c:v>
                </c:pt>
                <c:pt idx="3026">
                  <c:v>32.6975</c:v>
                </c:pt>
                <c:pt idx="3027">
                  <c:v>32.77416666666667</c:v>
                </c:pt>
                <c:pt idx="3028">
                  <c:v>32.88333333333333</c:v>
                </c:pt>
                <c:pt idx="3029">
                  <c:v>33.07083333333333</c:v>
                </c:pt>
                <c:pt idx="3030">
                  <c:v>33.085</c:v>
                </c:pt>
                <c:pt idx="3031">
                  <c:v>33.12666666666667</c:v>
                </c:pt>
                <c:pt idx="3032">
                  <c:v>33.20833333333333</c:v>
                </c:pt>
                <c:pt idx="3033">
                  <c:v>33.565</c:v>
                </c:pt>
                <c:pt idx="3034">
                  <c:v>33.6375</c:v>
                </c:pt>
                <c:pt idx="3035">
                  <c:v>33.74583333333333</c:v>
                </c:pt>
                <c:pt idx="3036">
                  <c:v>34.17333333333333</c:v>
                </c:pt>
                <c:pt idx="3037">
                  <c:v>34.72666666666667</c:v>
                </c:pt>
                <c:pt idx="3038">
                  <c:v>35.5725</c:v>
                </c:pt>
                <c:pt idx="3039">
                  <c:v>36.1625</c:v>
                </c:pt>
                <c:pt idx="3040">
                  <c:v>36.30916666666667</c:v>
                </c:pt>
                <c:pt idx="3041">
                  <c:v>36.435</c:v>
                </c:pt>
                <c:pt idx="3042">
                  <c:v>36.41833333333334</c:v>
                </c:pt>
                <c:pt idx="3043">
                  <c:v>36.15416666666667</c:v>
                </c:pt>
                <c:pt idx="3044">
                  <c:v>35.96333333333333</c:v>
                </c:pt>
                <c:pt idx="3045">
                  <c:v>35.82666666666667</c:v>
                </c:pt>
                <c:pt idx="3046">
                  <c:v>35.79916666666666</c:v>
                </c:pt>
                <c:pt idx="3047">
                  <c:v>35.65916666666666</c:v>
                </c:pt>
                <c:pt idx="3048">
                  <c:v>35.82583333333334</c:v>
                </c:pt>
                <c:pt idx="3049">
                  <c:v>35.87833333333333</c:v>
                </c:pt>
                <c:pt idx="3050">
                  <c:v>35.91416666666667</c:v>
                </c:pt>
                <c:pt idx="3051">
                  <c:v>35.89</c:v>
                </c:pt>
                <c:pt idx="3052">
                  <c:v>36.03833333333333</c:v>
                </c:pt>
                <c:pt idx="3053">
                  <c:v>36.24333333333333</c:v>
                </c:pt>
                <c:pt idx="3054">
                  <c:v>36.11916666666666</c:v>
                </c:pt>
                <c:pt idx="3055">
                  <c:v>36.01833333333333</c:v>
                </c:pt>
                <c:pt idx="3056">
                  <c:v>36.11416666666666</c:v>
                </c:pt>
                <c:pt idx="3057">
                  <c:v>35.80666666666666</c:v>
                </c:pt>
                <c:pt idx="3058">
                  <c:v>35.6875</c:v>
                </c:pt>
                <c:pt idx="3059">
                  <c:v>35.49833333333333</c:v>
                </c:pt>
                <c:pt idx="3060">
                  <c:v>36.77166666666667</c:v>
                </c:pt>
                <c:pt idx="3061">
                  <c:v>43.425</c:v>
                </c:pt>
                <c:pt idx="3062">
                  <c:v>46.09833333333333</c:v>
                </c:pt>
                <c:pt idx="3063">
                  <c:v>46.83666666666667</c:v>
                </c:pt>
                <c:pt idx="3064">
                  <c:v>47.45083333333334</c:v>
                </c:pt>
                <c:pt idx="3065">
                  <c:v>45.71</c:v>
                </c:pt>
                <c:pt idx="3066">
                  <c:v>41.7</c:v>
                </c:pt>
                <c:pt idx="3067">
                  <c:v>38.44833333333333</c:v>
                </c:pt>
                <c:pt idx="3068">
                  <c:v>35.12416666666667</c:v>
                </c:pt>
                <c:pt idx="3069">
                  <c:v>33.16916666666667</c:v>
                </c:pt>
                <c:pt idx="3070">
                  <c:v>31.91166666666667</c:v>
                </c:pt>
                <c:pt idx="3071">
                  <c:v>31.13416666666666</c:v>
                </c:pt>
                <c:pt idx="3072">
                  <c:v>30.50666666666667</c:v>
                </c:pt>
                <c:pt idx="3073">
                  <c:v>29.97</c:v>
                </c:pt>
                <c:pt idx="3074">
                  <c:v>29.5</c:v>
                </c:pt>
                <c:pt idx="3075">
                  <c:v>29.19416666666667</c:v>
                </c:pt>
                <c:pt idx="3076">
                  <c:v>28.915</c:v>
                </c:pt>
                <c:pt idx="3077">
                  <c:v>28.79333333333333</c:v>
                </c:pt>
                <c:pt idx="3078">
                  <c:v>28.7025</c:v>
                </c:pt>
                <c:pt idx="3079">
                  <c:v>28.46833333333333</c:v>
                </c:pt>
                <c:pt idx="3080">
                  <c:v>28.16666666666666</c:v>
                </c:pt>
                <c:pt idx="3081">
                  <c:v>27.895</c:v>
                </c:pt>
                <c:pt idx="3082">
                  <c:v>27.53666666666667</c:v>
                </c:pt>
                <c:pt idx="3083">
                  <c:v>27.7375</c:v>
                </c:pt>
                <c:pt idx="3084">
                  <c:v>28.77833333333333</c:v>
                </c:pt>
                <c:pt idx="3085">
                  <c:v>30.87333333333333</c:v>
                </c:pt>
                <c:pt idx="3086">
                  <c:v>33.06333333333333</c:v>
                </c:pt>
                <c:pt idx="3087">
                  <c:v>35.03166666666667</c:v>
                </c:pt>
                <c:pt idx="3088">
                  <c:v>36.02416666666667</c:v>
                </c:pt>
                <c:pt idx="3089">
                  <c:v>35.6675</c:v>
                </c:pt>
                <c:pt idx="3090">
                  <c:v>34.46166666666667</c:v>
                </c:pt>
                <c:pt idx="3091">
                  <c:v>33.21166666666667</c:v>
                </c:pt>
                <c:pt idx="3092">
                  <c:v>31.98916666666667</c:v>
                </c:pt>
                <c:pt idx="3093">
                  <c:v>31.34583333333333</c:v>
                </c:pt>
                <c:pt idx="3094">
                  <c:v>30.68833333333333</c:v>
                </c:pt>
                <c:pt idx="3095">
                  <c:v>30.28333333333333</c:v>
                </c:pt>
                <c:pt idx="3096">
                  <c:v>30.35083333333333</c:v>
                </c:pt>
                <c:pt idx="3097">
                  <c:v>30.25166666666667</c:v>
                </c:pt>
                <c:pt idx="3098">
                  <c:v>30.22416666666667</c:v>
                </c:pt>
                <c:pt idx="3099">
                  <c:v>30.31833333333333</c:v>
                </c:pt>
                <c:pt idx="3100">
                  <c:v>30.275</c:v>
                </c:pt>
                <c:pt idx="3101">
                  <c:v>30.2775</c:v>
                </c:pt>
                <c:pt idx="3102">
                  <c:v>30.28</c:v>
                </c:pt>
                <c:pt idx="3103">
                  <c:v>29.76083333333333</c:v>
                </c:pt>
                <c:pt idx="3104">
                  <c:v>28.92583333333333</c:v>
                </c:pt>
                <c:pt idx="3105">
                  <c:v>28.78166666666667</c:v>
                </c:pt>
                <c:pt idx="3106">
                  <c:v>29.075</c:v>
                </c:pt>
                <c:pt idx="3107">
                  <c:v>29.38916666666667</c:v>
                </c:pt>
                <c:pt idx="3108">
                  <c:v>30.43166666666666</c:v>
                </c:pt>
                <c:pt idx="3109">
                  <c:v>32.9575</c:v>
                </c:pt>
                <c:pt idx="3110">
                  <c:v>35.28833333333333</c:v>
                </c:pt>
                <c:pt idx="3111">
                  <c:v>38.61166666666666</c:v>
                </c:pt>
                <c:pt idx="3112">
                  <c:v>40.54583333333333</c:v>
                </c:pt>
                <c:pt idx="3113">
                  <c:v>39.91833333333334</c:v>
                </c:pt>
                <c:pt idx="3114">
                  <c:v>38.53666666666667</c:v>
                </c:pt>
                <c:pt idx="3115">
                  <c:v>36.215</c:v>
                </c:pt>
                <c:pt idx="3116">
                  <c:v>33.8275</c:v>
                </c:pt>
                <c:pt idx="3117">
                  <c:v>32.64916666666667</c:v>
                </c:pt>
                <c:pt idx="3118">
                  <c:v>31.61416666666666</c:v>
                </c:pt>
                <c:pt idx="3119">
                  <c:v>30.41583333333333</c:v>
                </c:pt>
                <c:pt idx="3120">
                  <c:v>29.45333333333333</c:v>
                </c:pt>
                <c:pt idx="3121">
                  <c:v>28.66166666666667</c:v>
                </c:pt>
                <c:pt idx="3122">
                  <c:v>28.4275</c:v>
                </c:pt>
                <c:pt idx="3123">
                  <c:v>27.9125</c:v>
                </c:pt>
                <c:pt idx="3124">
                  <c:v>27.74416666666666</c:v>
                </c:pt>
                <c:pt idx="3125">
                  <c:v>27.6075</c:v>
                </c:pt>
                <c:pt idx="3126">
                  <c:v>27.47583333333333</c:v>
                </c:pt>
                <c:pt idx="3127">
                  <c:v>27.03583333333333</c:v>
                </c:pt>
                <c:pt idx="3128">
                  <c:v>27.17333333333333</c:v>
                </c:pt>
                <c:pt idx="3129">
                  <c:v>26.83833333333333</c:v>
                </c:pt>
                <c:pt idx="3130">
                  <c:v>26.93833333333333</c:v>
                </c:pt>
                <c:pt idx="3131">
                  <c:v>26.565</c:v>
                </c:pt>
                <c:pt idx="3132">
                  <c:v>27.8175</c:v>
                </c:pt>
                <c:pt idx="3133">
                  <c:v>34.28833333333333</c:v>
                </c:pt>
                <c:pt idx="3134">
                  <c:v>38.52416666666667</c:v>
                </c:pt>
                <c:pt idx="3135">
                  <c:v>40.865</c:v>
                </c:pt>
                <c:pt idx="3136">
                  <c:v>42.73583333333333</c:v>
                </c:pt>
                <c:pt idx="3137">
                  <c:v>42.09583333333333</c:v>
                </c:pt>
                <c:pt idx="3138">
                  <c:v>39.61083333333333</c:v>
                </c:pt>
                <c:pt idx="3139">
                  <c:v>37.36916666666666</c:v>
                </c:pt>
                <c:pt idx="3140">
                  <c:v>35.14</c:v>
                </c:pt>
                <c:pt idx="3141">
                  <c:v>34.26083333333333</c:v>
                </c:pt>
                <c:pt idx="3142">
                  <c:v>34.01583333333333</c:v>
                </c:pt>
                <c:pt idx="3143">
                  <c:v>34.6575</c:v>
                </c:pt>
                <c:pt idx="3144">
                  <c:v>35.68916666666667</c:v>
                </c:pt>
                <c:pt idx="3145">
                  <c:v>35.70333333333333</c:v>
                </c:pt>
                <c:pt idx="3146">
                  <c:v>35.11416666666667</c:v>
                </c:pt>
                <c:pt idx="3147">
                  <c:v>34.63833333333333</c:v>
                </c:pt>
                <c:pt idx="3148">
                  <c:v>34.59916666666667</c:v>
                </c:pt>
                <c:pt idx="3149">
                  <c:v>35.02</c:v>
                </c:pt>
                <c:pt idx="3150">
                  <c:v>34.8725</c:v>
                </c:pt>
                <c:pt idx="3151">
                  <c:v>35.17166666666667</c:v>
                </c:pt>
                <c:pt idx="3152">
                  <c:v>35.53166666666667</c:v>
                </c:pt>
                <c:pt idx="3153">
                  <c:v>35.515</c:v>
                </c:pt>
                <c:pt idx="3154">
                  <c:v>35.50333333333333</c:v>
                </c:pt>
                <c:pt idx="3155">
                  <c:v>35.61666666666667</c:v>
                </c:pt>
                <c:pt idx="3156">
                  <c:v>35.96583333333334</c:v>
                </c:pt>
                <c:pt idx="3157">
                  <c:v>36.68916666666667</c:v>
                </c:pt>
                <c:pt idx="3158">
                  <c:v>37.46</c:v>
                </c:pt>
                <c:pt idx="3159">
                  <c:v>38.4675</c:v>
                </c:pt>
                <c:pt idx="3160">
                  <c:v>40.6375</c:v>
                </c:pt>
                <c:pt idx="3161">
                  <c:v>43.2075</c:v>
                </c:pt>
                <c:pt idx="3162">
                  <c:v>42.3075</c:v>
                </c:pt>
                <c:pt idx="3163">
                  <c:v>40.72416666666667</c:v>
                </c:pt>
                <c:pt idx="3164">
                  <c:v>38.24083333333333</c:v>
                </c:pt>
                <c:pt idx="3165">
                  <c:v>36.7275</c:v>
                </c:pt>
                <c:pt idx="3166">
                  <c:v>36.3225</c:v>
                </c:pt>
                <c:pt idx="3167">
                  <c:v>36.1325</c:v>
                </c:pt>
                <c:pt idx="3168">
                  <c:v>35.43083333333333</c:v>
                </c:pt>
                <c:pt idx="3169">
                  <c:v>34.71333333333333</c:v>
                </c:pt>
                <c:pt idx="3170">
                  <c:v>34.43166666666666</c:v>
                </c:pt>
                <c:pt idx="3171">
                  <c:v>34.29</c:v>
                </c:pt>
                <c:pt idx="3172">
                  <c:v>34.3</c:v>
                </c:pt>
                <c:pt idx="3173">
                  <c:v>34.12916666666666</c:v>
                </c:pt>
                <c:pt idx="3174">
                  <c:v>35.15166666666666</c:v>
                </c:pt>
                <c:pt idx="3175">
                  <c:v>34.69666666666667</c:v>
                </c:pt>
                <c:pt idx="3176">
                  <c:v>34.4175</c:v>
                </c:pt>
                <c:pt idx="3177">
                  <c:v>34.21333333333333</c:v>
                </c:pt>
                <c:pt idx="3178">
                  <c:v>34.52416666666667</c:v>
                </c:pt>
                <c:pt idx="3179">
                  <c:v>34.61333333333334</c:v>
                </c:pt>
                <c:pt idx="3180">
                  <c:v>34.89583333333334</c:v>
                </c:pt>
                <c:pt idx="3181">
                  <c:v>41.91833333333334</c:v>
                </c:pt>
                <c:pt idx="3182">
                  <c:v>50.70416666666667</c:v>
                </c:pt>
                <c:pt idx="3183">
                  <c:v>52.82583333333334</c:v>
                </c:pt>
                <c:pt idx="3184">
                  <c:v>48.295</c:v>
                </c:pt>
                <c:pt idx="3185">
                  <c:v>58.6775</c:v>
                </c:pt>
                <c:pt idx="3186">
                  <c:v>57.5825</c:v>
                </c:pt>
                <c:pt idx="3187">
                  <c:v>54.5975</c:v>
                </c:pt>
                <c:pt idx="3188">
                  <c:v>48.71083333333333</c:v>
                </c:pt>
                <c:pt idx="3189">
                  <c:v>45.23333333333333</c:v>
                </c:pt>
                <c:pt idx="3190">
                  <c:v>43.52333333333333</c:v>
                </c:pt>
                <c:pt idx="3191">
                  <c:v>41.95583333333333</c:v>
                </c:pt>
                <c:pt idx="3192">
                  <c:v>40.5625</c:v>
                </c:pt>
                <c:pt idx="3193">
                  <c:v>39.355</c:v>
                </c:pt>
                <c:pt idx="3194">
                  <c:v>38.64</c:v>
                </c:pt>
                <c:pt idx="3195">
                  <c:v>37.9175</c:v>
                </c:pt>
                <c:pt idx="3196">
                  <c:v>37.4175</c:v>
                </c:pt>
                <c:pt idx="3197">
                  <c:v>36.92416666666666</c:v>
                </c:pt>
                <c:pt idx="3198">
                  <c:v>36.975</c:v>
                </c:pt>
                <c:pt idx="3199">
                  <c:v>37.16833333333333</c:v>
                </c:pt>
                <c:pt idx="3200">
                  <c:v>37.36</c:v>
                </c:pt>
                <c:pt idx="3201">
                  <c:v>37.04833333333333</c:v>
                </c:pt>
                <c:pt idx="3202">
                  <c:v>36.42166666666667</c:v>
                </c:pt>
                <c:pt idx="3203">
                  <c:v>36.08583333333333</c:v>
                </c:pt>
                <c:pt idx="3204">
                  <c:v>38.28583333333334</c:v>
                </c:pt>
                <c:pt idx="3205">
                  <c:v>51.49083333333333</c:v>
                </c:pt>
                <c:pt idx="3206">
                  <c:v>60.825</c:v>
                </c:pt>
                <c:pt idx="3207">
                  <c:v>58.11833333333333</c:v>
                </c:pt>
                <c:pt idx="3208">
                  <c:v>57.2075</c:v>
                </c:pt>
                <c:pt idx="3209">
                  <c:v>55.00833333333333</c:v>
                </c:pt>
                <c:pt idx="3210">
                  <c:v>53.2825</c:v>
                </c:pt>
                <c:pt idx="3211">
                  <c:v>51.9025</c:v>
                </c:pt>
                <c:pt idx="3212">
                  <c:v>50.10583333333334</c:v>
                </c:pt>
                <c:pt idx="3213">
                  <c:v>49.235</c:v>
                </c:pt>
                <c:pt idx="3214">
                  <c:v>48.88583333333333</c:v>
                </c:pt>
                <c:pt idx="3215">
                  <c:v>48.50416666666667</c:v>
                </c:pt>
                <c:pt idx="3216">
                  <c:v>48.36083333333333</c:v>
                </c:pt>
                <c:pt idx="3217">
                  <c:v>48.005</c:v>
                </c:pt>
                <c:pt idx="3218">
                  <c:v>47.51</c:v>
                </c:pt>
                <c:pt idx="3219">
                  <c:v>47.7875</c:v>
                </c:pt>
                <c:pt idx="3220">
                  <c:v>48.0225</c:v>
                </c:pt>
                <c:pt idx="3221">
                  <c:v>48.28833333333333</c:v>
                </c:pt>
                <c:pt idx="3222">
                  <c:v>48.45833333333334</c:v>
                </c:pt>
                <c:pt idx="3223">
                  <c:v>48.6225</c:v>
                </c:pt>
                <c:pt idx="3224">
                  <c:v>48.78583333333334</c:v>
                </c:pt>
                <c:pt idx="3225">
                  <c:v>48.53666666666667</c:v>
                </c:pt>
                <c:pt idx="3226">
                  <c:v>48.3525</c:v>
                </c:pt>
                <c:pt idx="3227">
                  <c:v>48.79166666666666</c:v>
                </c:pt>
                <c:pt idx="3228">
                  <c:v>49.51083333333333</c:v>
                </c:pt>
                <c:pt idx="3229">
                  <c:v>50.6725</c:v>
                </c:pt>
                <c:pt idx="3230">
                  <c:v>52.02333333333333</c:v>
                </c:pt>
                <c:pt idx="3231">
                  <c:v>52.685</c:v>
                </c:pt>
                <c:pt idx="3232">
                  <c:v>53.23583333333333</c:v>
                </c:pt>
                <c:pt idx="3233">
                  <c:v>53.00166666666667</c:v>
                </c:pt>
                <c:pt idx="3234">
                  <c:v>52.35833333333333</c:v>
                </c:pt>
                <c:pt idx="3235">
                  <c:v>51.91666666666666</c:v>
                </c:pt>
                <c:pt idx="3236">
                  <c:v>51.61666666666667</c:v>
                </c:pt>
                <c:pt idx="3237">
                  <c:v>51.0825</c:v>
                </c:pt>
                <c:pt idx="3238">
                  <c:v>51.265</c:v>
                </c:pt>
                <c:pt idx="3239">
                  <c:v>47.64416666666667</c:v>
                </c:pt>
                <c:pt idx="3240">
                  <c:v>44.96916666666667</c:v>
                </c:pt>
                <c:pt idx="3241">
                  <c:v>44.68333333333334</c:v>
                </c:pt>
                <c:pt idx="3242">
                  <c:v>44.2725</c:v>
                </c:pt>
                <c:pt idx="3243">
                  <c:v>44.05666666666666</c:v>
                </c:pt>
                <c:pt idx="3244">
                  <c:v>43.43666666666667</c:v>
                </c:pt>
                <c:pt idx="3245">
                  <c:v>42.88833333333334</c:v>
                </c:pt>
                <c:pt idx="3246">
                  <c:v>42.20666666666666</c:v>
                </c:pt>
                <c:pt idx="3247">
                  <c:v>42.02333333333333</c:v>
                </c:pt>
                <c:pt idx="3248">
                  <c:v>41.98166666666667</c:v>
                </c:pt>
                <c:pt idx="3249">
                  <c:v>42.00833333333333</c:v>
                </c:pt>
                <c:pt idx="3250">
                  <c:v>41.19</c:v>
                </c:pt>
                <c:pt idx="3251">
                  <c:v>40.78166666666667</c:v>
                </c:pt>
                <c:pt idx="3252">
                  <c:v>43.06166666666667</c:v>
                </c:pt>
                <c:pt idx="3253">
                  <c:v>52.35166666666667</c:v>
                </c:pt>
                <c:pt idx="3254">
                  <c:v>57.1675</c:v>
                </c:pt>
                <c:pt idx="3255">
                  <c:v>58.01916666666666</c:v>
                </c:pt>
                <c:pt idx="3256">
                  <c:v>55.7675</c:v>
                </c:pt>
                <c:pt idx="3257">
                  <c:v>53.05583333333333</c:v>
                </c:pt>
                <c:pt idx="3258">
                  <c:v>48.965</c:v>
                </c:pt>
                <c:pt idx="3259">
                  <c:v>45.8325</c:v>
                </c:pt>
                <c:pt idx="3260">
                  <c:v>41.75666666666667</c:v>
                </c:pt>
                <c:pt idx="3261">
                  <c:v>39.315</c:v>
                </c:pt>
                <c:pt idx="3262">
                  <c:v>38.82833333333333</c:v>
                </c:pt>
                <c:pt idx="3263">
                  <c:v>38.81</c:v>
                </c:pt>
                <c:pt idx="3264">
                  <c:v>38.82583333333334</c:v>
                </c:pt>
                <c:pt idx="3265">
                  <c:v>38.29333333333333</c:v>
                </c:pt>
                <c:pt idx="3266">
                  <c:v>37.60666666666667</c:v>
                </c:pt>
                <c:pt idx="3267">
                  <c:v>36.9525</c:v>
                </c:pt>
                <c:pt idx="3268">
                  <c:v>36.29833333333333</c:v>
                </c:pt>
                <c:pt idx="3269">
                  <c:v>35.63</c:v>
                </c:pt>
                <c:pt idx="3270">
                  <c:v>35.335</c:v>
                </c:pt>
                <c:pt idx="3271">
                  <c:v>34.9875</c:v>
                </c:pt>
                <c:pt idx="3272">
                  <c:v>34.6125</c:v>
                </c:pt>
                <c:pt idx="3273">
                  <c:v>34.19083333333333</c:v>
                </c:pt>
                <c:pt idx="3274">
                  <c:v>33.81</c:v>
                </c:pt>
                <c:pt idx="3275">
                  <c:v>33.77916666666667</c:v>
                </c:pt>
                <c:pt idx="3276">
                  <c:v>36.99833333333333</c:v>
                </c:pt>
                <c:pt idx="3277">
                  <c:v>48.935</c:v>
                </c:pt>
                <c:pt idx="3278">
                  <c:v>54.84</c:v>
                </c:pt>
                <c:pt idx="3279">
                  <c:v>53.45916666666667</c:v>
                </c:pt>
                <c:pt idx="3280">
                  <c:v>51.81583333333333</c:v>
                </c:pt>
                <c:pt idx="3281">
                  <c:v>49.0925</c:v>
                </c:pt>
                <c:pt idx="3282">
                  <c:v>46.035</c:v>
                </c:pt>
                <c:pt idx="3283">
                  <c:v>43.16</c:v>
                </c:pt>
                <c:pt idx="3284">
                  <c:v>40.6675</c:v>
                </c:pt>
                <c:pt idx="3285">
                  <c:v>39.575</c:v>
                </c:pt>
                <c:pt idx="3286">
                  <c:v>38.99416666666666</c:v>
                </c:pt>
                <c:pt idx="3287">
                  <c:v>38.645</c:v>
                </c:pt>
                <c:pt idx="3288">
                  <c:v>38.33416666666667</c:v>
                </c:pt>
                <c:pt idx="3289">
                  <c:v>38.35083333333333</c:v>
                </c:pt>
                <c:pt idx="3290">
                  <c:v>38.24</c:v>
                </c:pt>
                <c:pt idx="3291">
                  <c:v>38.06416666666667</c:v>
                </c:pt>
                <c:pt idx="3292">
                  <c:v>37.79666666666667</c:v>
                </c:pt>
                <c:pt idx="3293">
                  <c:v>37.77</c:v>
                </c:pt>
                <c:pt idx="3294">
                  <c:v>37.80083333333333</c:v>
                </c:pt>
                <c:pt idx="3295">
                  <c:v>37.62083333333333</c:v>
                </c:pt>
                <c:pt idx="3296">
                  <c:v>37.51666666666667</c:v>
                </c:pt>
                <c:pt idx="3297">
                  <c:v>37.545</c:v>
                </c:pt>
                <c:pt idx="3298">
                  <c:v>37.31416666666667</c:v>
                </c:pt>
                <c:pt idx="3299">
                  <c:v>37.31083333333333</c:v>
                </c:pt>
                <c:pt idx="3300">
                  <c:v>37.89166666666667</c:v>
                </c:pt>
                <c:pt idx="3301">
                  <c:v>39.60916666666667</c:v>
                </c:pt>
                <c:pt idx="3302">
                  <c:v>41.37916666666666</c:v>
                </c:pt>
                <c:pt idx="3303">
                  <c:v>42.65416666666667</c:v>
                </c:pt>
                <c:pt idx="3304">
                  <c:v>42.88083333333334</c:v>
                </c:pt>
                <c:pt idx="3305">
                  <c:v>42.73916666666666</c:v>
                </c:pt>
                <c:pt idx="3306">
                  <c:v>41.71333333333333</c:v>
                </c:pt>
                <c:pt idx="3307">
                  <c:v>40.41916666666667</c:v>
                </c:pt>
                <c:pt idx="3308">
                  <c:v>39.21916666666667</c:v>
                </c:pt>
                <c:pt idx="3309">
                  <c:v>38.63666666666666</c:v>
                </c:pt>
                <c:pt idx="3310">
                  <c:v>38.3</c:v>
                </c:pt>
                <c:pt idx="3311">
                  <c:v>38.075</c:v>
                </c:pt>
                <c:pt idx="3312">
                  <c:v>38.01833333333333</c:v>
                </c:pt>
                <c:pt idx="3313">
                  <c:v>38.19583333333333</c:v>
                </c:pt>
                <c:pt idx="3314">
                  <c:v>38.17</c:v>
                </c:pt>
                <c:pt idx="3315">
                  <c:v>38.30583333333333</c:v>
                </c:pt>
                <c:pt idx="3316">
                  <c:v>38.23416666666667</c:v>
                </c:pt>
                <c:pt idx="3317">
                  <c:v>38.12166666666667</c:v>
                </c:pt>
                <c:pt idx="3318">
                  <c:v>38.10083333333333</c:v>
                </c:pt>
                <c:pt idx="3319">
                  <c:v>37.915</c:v>
                </c:pt>
                <c:pt idx="3320">
                  <c:v>37.8525</c:v>
                </c:pt>
                <c:pt idx="3321">
                  <c:v>37.6575</c:v>
                </c:pt>
                <c:pt idx="3322">
                  <c:v>37.65416666666667</c:v>
                </c:pt>
                <c:pt idx="3323">
                  <c:v>37.72416666666667</c:v>
                </c:pt>
                <c:pt idx="3324">
                  <c:v>38.78583333333333</c:v>
                </c:pt>
                <c:pt idx="3325">
                  <c:v>47.52</c:v>
                </c:pt>
                <c:pt idx="3326">
                  <c:v>58.20916666666667</c:v>
                </c:pt>
                <c:pt idx="3327">
                  <c:v>54.90833333333333</c:v>
                </c:pt>
                <c:pt idx="3328">
                  <c:v>53.67083333333333</c:v>
                </c:pt>
                <c:pt idx="3329">
                  <c:v>48.41916666666667</c:v>
                </c:pt>
                <c:pt idx="3330">
                  <c:v>46.725</c:v>
                </c:pt>
                <c:pt idx="3331">
                  <c:v>44.11</c:v>
                </c:pt>
                <c:pt idx="3332">
                  <c:v>39.01833333333333</c:v>
                </c:pt>
                <c:pt idx="3333">
                  <c:v>36.72416666666667</c:v>
                </c:pt>
                <c:pt idx="3334">
                  <c:v>35.2175</c:v>
                </c:pt>
                <c:pt idx="3335">
                  <c:v>34.42916666666667</c:v>
                </c:pt>
                <c:pt idx="3336">
                  <c:v>33.79833333333333</c:v>
                </c:pt>
                <c:pt idx="3337">
                  <c:v>33.56583333333333</c:v>
                </c:pt>
                <c:pt idx="3338">
                  <c:v>33.31416666666667</c:v>
                </c:pt>
                <c:pt idx="3339">
                  <c:v>33.25416666666667</c:v>
                </c:pt>
                <c:pt idx="3340">
                  <c:v>33.18916666666667</c:v>
                </c:pt>
                <c:pt idx="3341">
                  <c:v>33.25833333333333</c:v>
                </c:pt>
                <c:pt idx="3342">
                  <c:v>33.15333333333333</c:v>
                </c:pt>
                <c:pt idx="3343">
                  <c:v>33.77583333333333</c:v>
                </c:pt>
                <c:pt idx="3344">
                  <c:v>33.37083333333333</c:v>
                </c:pt>
                <c:pt idx="3345">
                  <c:v>33.56</c:v>
                </c:pt>
                <c:pt idx="3346">
                  <c:v>33.74166666666667</c:v>
                </c:pt>
                <c:pt idx="3347">
                  <c:v>33.79666666666667</c:v>
                </c:pt>
                <c:pt idx="3348">
                  <c:v>35.745</c:v>
                </c:pt>
                <c:pt idx="3349">
                  <c:v>47.20666666666666</c:v>
                </c:pt>
                <c:pt idx="3350">
                  <c:v>55.325</c:v>
                </c:pt>
                <c:pt idx="3351">
                  <c:v>58.86</c:v>
                </c:pt>
                <c:pt idx="3352">
                  <c:v>57.38333333333333</c:v>
                </c:pt>
                <c:pt idx="3353">
                  <c:v>54.82166666666667</c:v>
                </c:pt>
                <c:pt idx="3354">
                  <c:v>48.90083333333333</c:v>
                </c:pt>
                <c:pt idx="3355">
                  <c:v>43.625</c:v>
                </c:pt>
                <c:pt idx="3356">
                  <c:v>38.3275</c:v>
                </c:pt>
                <c:pt idx="3357">
                  <c:v>36.1075</c:v>
                </c:pt>
                <c:pt idx="3358">
                  <c:v>34.73333333333333</c:v>
                </c:pt>
                <c:pt idx="3359">
                  <c:v>35.33416666666667</c:v>
                </c:pt>
                <c:pt idx="3360">
                  <c:v>35.4225</c:v>
                </c:pt>
                <c:pt idx="3361">
                  <c:v>35.525</c:v>
                </c:pt>
                <c:pt idx="3362">
                  <c:v>35.26583333333333</c:v>
                </c:pt>
                <c:pt idx="3363">
                  <c:v>35.055</c:v>
                </c:pt>
                <c:pt idx="3364">
                  <c:v>34.89</c:v>
                </c:pt>
                <c:pt idx="3365">
                  <c:v>34.63083333333334</c:v>
                </c:pt>
                <c:pt idx="3366">
                  <c:v>34.50083333333333</c:v>
                </c:pt>
                <c:pt idx="3367">
                  <c:v>34.61083333333333</c:v>
                </c:pt>
                <c:pt idx="3368">
                  <c:v>35.64</c:v>
                </c:pt>
                <c:pt idx="3369">
                  <c:v>36.29</c:v>
                </c:pt>
                <c:pt idx="3370">
                  <c:v>36.81666666666666</c:v>
                </c:pt>
                <c:pt idx="3371">
                  <c:v>37.32833333333333</c:v>
                </c:pt>
                <c:pt idx="3372">
                  <c:v>38.2175</c:v>
                </c:pt>
                <c:pt idx="3373">
                  <c:v>39.83166666666666</c:v>
                </c:pt>
                <c:pt idx="3374">
                  <c:v>40.68166666666666</c:v>
                </c:pt>
                <c:pt idx="3375">
                  <c:v>40.28583333333334</c:v>
                </c:pt>
                <c:pt idx="3376">
                  <c:v>40.66</c:v>
                </c:pt>
                <c:pt idx="3377">
                  <c:v>40.96583333333334</c:v>
                </c:pt>
                <c:pt idx="3378">
                  <c:v>40.85833333333333</c:v>
                </c:pt>
                <c:pt idx="3379">
                  <c:v>40.37916666666667</c:v>
                </c:pt>
                <c:pt idx="3380">
                  <c:v>39.6875</c:v>
                </c:pt>
                <c:pt idx="3381">
                  <c:v>39.4425</c:v>
                </c:pt>
                <c:pt idx="3382">
                  <c:v>39.59083333333334</c:v>
                </c:pt>
                <c:pt idx="3383">
                  <c:v>40.135</c:v>
                </c:pt>
                <c:pt idx="3384">
                  <c:v>41.36416666666667</c:v>
                </c:pt>
                <c:pt idx="3385">
                  <c:v>41.74916666666667</c:v>
                </c:pt>
                <c:pt idx="3386">
                  <c:v>42.12333333333333</c:v>
                </c:pt>
                <c:pt idx="3387">
                  <c:v>42.47083333333333</c:v>
                </c:pt>
                <c:pt idx="3388">
                  <c:v>43.10833333333333</c:v>
                </c:pt>
                <c:pt idx="3389">
                  <c:v>43.8775</c:v>
                </c:pt>
                <c:pt idx="3390">
                  <c:v>44.44416666666667</c:v>
                </c:pt>
                <c:pt idx="3391">
                  <c:v>44.1475</c:v>
                </c:pt>
                <c:pt idx="3392">
                  <c:v>43.6125</c:v>
                </c:pt>
                <c:pt idx="3393">
                  <c:v>42.9175</c:v>
                </c:pt>
                <c:pt idx="3394">
                  <c:v>41.75166666666667</c:v>
                </c:pt>
                <c:pt idx="3395">
                  <c:v>40.76333333333333</c:v>
                </c:pt>
                <c:pt idx="3396">
                  <c:v>41.64583333333334</c:v>
                </c:pt>
                <c:pt idx="3397">
                  <c:v>52.565</c:v>
                </c:pt>
                <c:pt idx="3398">
                  <c:v>65.44333333333333</c:v>
                </c:pt>
                <c:pt idx="3399">
                  <c:v>0.0</c:v>
                </c:pt>
                <c:pt idx="3400">
                  <c:v>0.0</c:v>
                </c:pt>
                <c:pt idx="3401">
                  <c:v>0.0</c:v>
                </c:pt>
                <c:pt idx="3402">
                  <c:v>48.06</c:v>
                </c:pt>
                <c:pt idx="3403">
                  <c:v>46.035</c:v>
                </c:pt>
                <c:pt idx="3404">
                  <c:v>44.365</c:v>
                </c:pt>
                <c:pt idx="3405">
                  <c:v>42.9675</c:v>
                </c:pt>
                <c:pt idx="3406">
                  <c:v>41.68416666666667</c:v>
                </c:pt>
                <c:pt idx="3407">
                  <c:v>40.96583333333334</c:v>
                </c:pt>
                <c:pt idx="3408">
                  <c:v>39.71833333333333</c:v>
                </c:pt>
                <c:pt idx="3409">
                  <c:v>38.61583333333333</c:v>
                </c:pt>
                <c:pt idx="3410">
                  <c:v>38.78166666666667</c:v>
                </c:pt>
                <c:pt idx="3411">
                  <c:v>38.61416666666667</c:v>
                </c:pt>
                <c:pt idx="3412">
                  <c:v>38.13333333333333</c:v>
                </c:pt>
                <c:pt idx="3413">
                  <c:v>37.63583333333333</c:v>
                </c:pt>
                <c:pt idx="3414">
                  <c:v>37.02333333333333</c:v>
                </c:pt>
                <c:pt idx="3415">
                  <c:v>36.07333333333333</c:v>
                </c:pt>
                <c:pt idx="3416">
                  <c:v>35.53916666666667</c:v>
                </c:pt>
                <c:pt idx="3417">
                  <c:v>34.92</c:v>
                </c:pt>
                <c:pt idx="3418">
                  <c:v>34.48416666666667</c:v>
                </c:pt>
                <c:pt idx="3419">
                  <c:v>34.44083333333333</c:v>
                </c:pt>
                <c:pt idx="3420">
                  <c:v>37.71166666666667</c:v>
                </c:pt>
                <c:pt idx="3421">
                  <c:v>53.85166666666667</c:v>
                </c:pt>
                <c:pt idx="3422">
                  <c:v>64.7125</c:v>
                </c:pt>
                <c:pt idx="3423">
                  <c:v>72.175</c:v>
                </c:pt>
                <c:pt idx="3424">
                  <c:v>70.54583333333333</c:v>
                </c:pt>
                <c:pt idx="3425">
                  <c:v>64.9575</c:v>
                </c:pt>
                <c:pt idx="3426">
                  <c:v>58.46666666666667</c:v>
                </c:pt>
                <c:pt idx="3427">
                  <c:v>52.405</c:v>
                </c:pt>
                <c:pt idx="3428">
                  <c:v>43.11</c:v>
                </c:pt>
                <c:pt idx="3429">
                  <c:v>38.74</c:v>
                </c:pt>
                <c:pt idx="3430">
                  <c:v>36.53333333333333</c:v>
                </c:pt>
                <c:pt idx="3431">
                  <c:v>35.06916666666667</c:v>
                </c:pt>
                <c:pt idx="3432">
                  <c:v>33.96916666666667</c:v>
                </c:pt>
                <c:pt idx="3433">
                  <c:v>32.88083333333334</c:v>
                </c:pt>
                <c:pt idx="3434">
                  <c:v>32.01083333333333</c:v>
                </c:pt>
                <c:pt idx="3435">
                  <c:v>31.28583333333333</c:v>
                </c:pt>
                <c:pt idx="3436">
                  <c:v>30.73666666666667</c:v>
                </c:pt>
                <c:pt idx="3437">
                  <c:v>30.19833333333333</c:v>
                </c:pt>
                <c:pt idx="3438">
                  <c:v>29.68333333333333</c:v>
                </c:pt>
                <c:pt idx="3439">
                  <c:v>29.15166666666667</c:v>
                </c:pt>
                <c:pt idx="3440">
                  <c:v>28.66583333333334</c:v>
                </c:pt>
                <c:pt idx="3441">
                  <c:v>28.32</c:v>
                </c:pt>
                <c:pt idx="3442">
                  <c:v>28.15583333333333</c:v>
                </c:pt>
                <c:pt idx="3443">
                  <c:v>28.13333333333333</c:v>
                </c:pt>
                <c:pt idx="3444">
                  <c:v>31.67833333333333</c:v>
                </c:pt>
                <c:pt idx="3445">
                  <c:v>48.10666666666667</c:v>
                </c:pt>
                <c:pt idx="3446">
                  <c:v>61.79833333333333</c:v>
                </c:pt>
                <c:pt idx="3447">
                  <c:v>68.47916666666667</c:v>
                </c:pt>
                <c:pt idx="3448">
                  <c:v>68.04583333333333</c:v>
                </c:pt>
                <c:pt idx="3449">
                  <c:v>66.08500000000001</c:v>
                </c:pt>
                <c:pt idx="3450">
                  <c:v>54.585</c:v>
                </c:pt>
                <c:pt idx="3451">
                  <c:v>49.165</c:v>
                </c:pt>
                <c:pt idx="3452">
                  <c:v>42.30583333333333</c:v>
                </c:pt>
                <c:pt idx="3453">
                  <c:v>38.22833333333333</c:v>
                </c:pt>
                <c:pt idx="3454">
                  <c:v>35.81666666666666</c:v>
                </c:pt>
                <c:pt idx="3455">
                  <c:v>33.73833333333333</c:v>
                </c:pt>
                <c:pt idx="3456">
                  <c:v>32.46916666666667</c:v>
                </c:pt>
                <c:pt idx="3457">
                  <c:v>31.75428571428571</c:v>
                </c:pt>
                <c:pt idx="3458">
                  <c:v>30.58</c:v>
                </c:pt>
                <c:pt idx="3459">
                  <c:v>29.735</c:v>
                </c:pt>
                <c:pt idx="3460">
                  <c:v>29.85</c:v>
                </c:pt>
                <c:pt idx="3461">
                  <c:v>28.93333333333333</c:v>
                </c:pt>
                <c:pt idx="3462">
                  <c:v>27.71166666666667</c:v>
                </c:pt>
                <c:pt idx="3463">
                  <c:v>27.08166666666667</c:v>
                </c:pt>
                <c:pt idx="3464">
                  <c:v>26.67</c:v>
                </c:pt>
                <c:pt idx="3465">
                  <c:v>26.65333333333333</c:v>
                </c:pt>
                <c:pt idx="3466">
                  <c:v>26.75</c:v>
                </c:pt>
                <c:pt idx="3467">
                  <c:v>27.50666666666667</c:v>
                </c:pt>
                <c:pt idx="3468">
                  <c:v>31.92</c:v>
                </c:pt>
                <c:pt idx="3469">
                  <c:v>45.62333333333333</c:v>
                </c:pt>
                <c:pt idx="3470">
                  <c:v>61.148</c:v>
                </c:pt>
                <c:pt idx="3471">
                  <c:v>64.69166666666666</c:v>
                </c:pt>
                <c:pt idx="3472">
                  <c:v>66.95416666666666</c:v>
                </c:pt>
                <c:pt idx="3473">
                  <c:v>64.285</c:v>
                </c:pt>
                <c:pt idx="3474">
                  <c:v>58.48416666666667</c:v>
                </c:pt>
                <c:pt idx="3475">
                  <c:v>52.83416666666667</c:v>
                </c:pt>
                <c:pt idx="3476">
                  <c:v>43.06333333333333</c:v>
                </c:pt>
                <c:pt idx="3477">
                  <c:v>38.6175</c:v>
                </c:pt>
                <c:pt idx="3478">
                  <c:v>36.46833333333333</c:v>
                </c:pt>
                <c:pt idx="3479">
                  <c:v>35.125</c:v>
                </c:pt>
                <c:pt idx="3480">
                  <c:v>34.035</c:v>
                </c:pt>
                <c:pt idx="3481">
                  <c:v>33.49818181818181</c:v>
                </c:pt>
                <c:pt idx="3482">
                  <c:v>33.85</c:v>
                </c:pt>
                <c:pt idx="3483">
                  <c:v>33.8375</c:v>
                </c:pt>
                <c:pt idx="3484">
                  <c:v>33.22916666666667</c:v>
                </c:pt>
                <c:pt idx="3485">
                  <c:v>32.41916666666667</c:v>
                </c:pt>
                <c:pt idx="3486">
                  <c:v>31.63583333333333</c:v>
                </c:pt>
                <c:pt idx="3487">
                  <c:v>31.04166666666667</c:v>
                </c:pt>
                <c:pt idx="3488">
                  <c:v>30.94833333333333</c:v>
                </c:pt>
                <c:pt idx="3489">
                  <c:v>31.44333333333333</c:v>
                </c:pt>
                <c:pt idx="3490">
                  <c:v>32.21083333333333</c:v>
                </c:pt>
                <c:pt idx="3491">
                  <c:v>32.76</c:v>
                </c:pt>
                <c:pt idx="3492">
                  <c:v>35.0825</c:v>
                </c:pt>
                <c:pt idx="3493">
                  <c:v>37.66083333333334</c:v>
                </c:pt>
                <c:pt idx="3494">
                  <c:v>40.55083333333334</c:v>
                </c:pt>
                <c:pt idx="3495">
                  <c:v>41.87833333333333</c:v>
                </c:pt>
                <c:pt idx="3496">
                  <c:v>42.27</c:v>
                </c:pt>
                <c:pt idx="3497">
                  <c:v>45.18916666666667</c:v>
                </c:pt>
                <c:pt idx="3498">
                  <c:v>45.23166666666667</c:v>
                </c:pt>
                <c:pt idx="3499">
                  <c:v>43.555</c:v>
                </c:pt>
                <c:pt idx="3500">
                  <c:v>40.62166666666667</c:v>
                </c:pt>
                <c:pt idx="3501">
                  <c:v>37.61833333333333</c:v>
                </c:pt>
                <c:pt idx="3502">
                  <c:v>36.51</c:v>
                </c:pt>
                <c:pt idx="3503">
                  <c:v>36.9375</c:v>
                </c:pt>
                <c:pt idx="3504">
                  <c:v>37.46583333333334</c:v>
                </c:pt>
                <c:pt idx="3505">
                  <c:v>37.65166666666666</c:v>
                </c:pt>
                <c:pt idx="3506">
                  <c:v>37.71416666666666</c:v>
                </c:pt>
                <c:pt idx="3507">
                  <c:v>37.025</c:v>
                </c:pt>
                <c:pt idx="3508">
                  <c:v>35.4625</c:v>
                </c:pt>
                <c:pt idx="3509">
                  <c:v>35.03</c:v>
                </c:pt>
                <c:pt idx="3510">
                  <c:v>34.48</c:v>
                </c:pt>
                <c:pt idx="3511">
                  <c:v>34.23916666666667</c:v>
                </c:pt>
                <c:pt idx="3512">
                  <c:v>33.99666666666667</c:v>
                </c:pt>
                <c:pt idx="3513">
                  <c:v>33.93583333333333</c:v>
                </c:pt>
                <c:pt idx="3514">
                  <c:v>34.6025</c:v>
                </c:pt>
                <c:pt idx="3515">
                  <c:v>35.34583333333333</c:v>
                </c:pt>
                <c:pt idx="3516">
                  <c:v>36.9</c:v>
                </c:pt>
                <c:pt idx="3517">
                  <c:v>39.68333333333334</c:v>
                </c:pt>
                <c:pt idx="3518">
                  <c:v>42.07166666666667</c:v>
                </c:pt>
                <c:pt idx="3519">
                  <c:v>42.145</c:v>
                </c:pt>
                <c:pt idx="3520">
                  <c:v>42.6275</c:v>
                </c:pt>
                <c:pt idx="3521">
                  <c:v>42.21916666666667</c:v>
                </c:pt>
                <c:pt idx="3522">
                  <c:v>40.1425</c:v>
                </c:pt>
                <c:pt idx="3523">
                  <c:v>39.675</c:v>
                </c:pt>
                <c:pt idx="3524">
                  <c:v>39.06916666666667</c:v>
                </c:pt>
                <c:pt idx="3525">
                  <c:v>38.58666666666667</c:v>
                </c:pt>
                <c:pt idx="3526">
                  <c:v>38.35</c:v>
                </c:pt>
                <c:pt idx="3527">
                  <c:v>38.285</c:v>
                </c:pt>
                <c:pt idx="3528">
                  <c:v>38.25333333333333</c:v>
                </c:pt>
                <c:pt idx="3529">
                  <c:v>38.31083333333333</c:v>
                </c:pt>
                <c:pt idx="3530">
                  <c:v>38.02</c:v>
                </c:pt>
                <c:pt idx="3531">
                  <c:v>37.94583333333333</c:v>
                </c:pt>
                <c:pt idx="3532">
                  <c:v>37.75583333333334</c:v>
                </c:pt>
                <c:pt idx="3533">
                  <c:v>37.6875</c:v>
                </c:pt>
                <c:pt idx="3534">
                  <c:v>37.575</c:v>
                </c:pt>
                <c:pt idx="3535">
                  <c:v>37.88583333333334</c:v>
                </c:pt>
                <c:pt idx="3536">
                  <c:v>38.12833333333333</c:v>
                </c:pt>
                <c:pt idx="3537">
                  <c:v>38.03666666666667</c:v>
                </c:pt>
                <c:pt idx="3538">
                  <c:v>37.7075</c:v>
                </c:pt>
                <c:pt idx="3539">
                  <c:v>37.76666666666667</c:v>
                </c:pt>
                <c:pt idx="3540">
                  <c:v>39.11583333333333</c:v>
                </c:pt>
                <c:pt idx="3541">
                  <c:v>44.49416666666666</c:v>
                </c:pt>
                <c:pt idx="3542">
                  <c:v>58.83916666666667</c:v>
                </c:pt>
                <c:pt idx="3543">
                  <c:v>64.65333333333334</c:v>
                </c:pt>
                <c:pt idx="3544">
                  <c:v>64.35916666666667</c:v>
                </c:pt>
                <c:pt idx="3545">
                  <c:v>60.81416666666667</c:v>
                </c:pt>
                <c:pt idx="3546">
                  <c:v>55.84166666666667</c:v>
                </c:pt>
                <c:pt idx="3547">
                  <c:v>49.54583333333333</c:v>
                </c:pt>
                <c:pt idx="3548">
                  <c:v>40.48333333333333</c:v>
                </c:pt>
                <c:pt idx="3549">
                  <c:v>36.84833333333333</c:v>
                </c:pt>
                <c:pt idx="3550">
                  <c:v>34.74333333333333</c:v>
                </c:pt>
                <c:pt idx="3551">
                  <c:v>33.20833333333333</c:v>
                </c:pt>
                <c:pt idx="3552">
                  <c:v>32.165</c:v>
                </c:pt>
                <c:pt idx="3553">
                  <c:v>31.49833333333333</c:v>
                </c:pt>
                <c:pt idx="3554">
                  <c:v>30.88416666666667</c:v>
                </c:pt>
                <c:pt idx="3555">
                  <c:v>30.545</c:v>
                </c:pt>
                <c:pt idx="3556">
                  <c:v>29.785</c:v>
                </c:pt>
                <c:pt idx="3557">
                  <c:v>29.07</c:v>
                </c:pt>
                <c:pt idx="3558">
                  <c:v>28.5325</c:v>
                </c:pt>
                <c:pt idx="3559">
                  <c:v>28.06416666666667</c:v>
                </c:pt>
                <c:pt idx="3560">
                  <c:v>27.9075</c:v>
                </c:pt>
                <c:pt idx="3561">
                  <c:v>28.05416666666667</c:v>
                </c:pt>
                <c:pt idx="3562">
                  <c:v>27.79916666666666</c:v>
                </c:pt>
                <c:pt idx="3563">
                  <c:v>28.2875</c:v>
                </c:pt>
                <c:pt idx="3564">
                  <c:v>31.2725</c:v>
                </c:pt>
                <c:pt idx="3565">
                  <c:v>38.1425</c:v>
                </c:pt>
                <c:pt idx="3566">
                  <c:v>46.02916666666667</c:v>
                </c:pt>
                <c:pt idx="3567">
                  <c:v>52.9225</c:v>
                </c:pt>
                <c:pt idx="3568">
                  <c:v>56.68833333333333</c:v>
                </c:pt>
                <c:pt idx="3569">
                  <c:v>55.4175</c:v>
                </c:pt>
                <c:pt idx="3570">
                  <c:v>51.3775</c:v>
                </c:pt>
                <c:pt idx="3571">
                  <c:v>43.20833333333333</c:v>
                </c:pt>
                <c:pt idx="3572">
                  <c:v>38.62833333333333</c:v>
                </c:pt>
                <c:pt idx="3573">
                  <c:v>36.505</c:v>
                </c:pt>
                <c:pt idx="3574">
                  <c:v>35.5875</c:v>
                </c:pt>
                <c:pt idx="3575">
                  <c:v>34.75666666666667</c:v>
                </c:pt>
                <c:pt idx="3576">
                  <c:v>34.50833333333333</c:v>
                </c:pt>
                <c:pt idx="3577">
                  <c:v>34.18583333333333</c:v>
                </c:pt>
                <c:pt idx="3578">
                  <c:v>33.67</c:v>
                </c:pt>
                <c:pt idx="3579">
                  <c:v>33.40583333333333</c:v>
                </c:pt>
                <c:pt idx="3580">
                  <c:v>33.29083333333333</c:v>
                </c:pt>
                <c:pt idx="3581">
                  <c:v>33.08583333333333</c:v>
                </c:pt>
                <c:pt idx="3582">
                  <c:v>32.84833333333334</c:v>
                </c:pt>
                <c:pt idx="3583">
                  <c:v>32.66916666666667</c:v>
                </c:pt>
                <c:pt idx="3584">
                  <c:v>32.44833333333334</c:v>
                </c:pt>
                <c:pt idx="3585">
                  <c:v>32.1275</c:v>
                </c:pt>
                <c:pt idx="3586">
                  <c:v>31.85666666666667</c:v>
                </c:pt>
                <c:pt idx="3587">
                  <c:v>31.59</c:v>
                </c:pt>
                <c:pt idx="3588">
                  <c:v>31.76083333333333</c:v>
                </c:pt>
                <c:pt idx="3589">
                  <c:v>32.12333333333333</c:v>
                </c:pt>
                <c:pt idx="3590">
                  <c:v>32.61916666666666</c:v>
                </c:pt>
                <c:pt idx="3591">
                  <c:v>32.95666666666667</c:v>
                </c:pt>
                <c:pt idx="3592">
                  <c:v>32.95666666666667</c:v>
                </c:pt>
                <c:pt idx="3593">
                  <c:v>33.22166666666666</c:v>
                </c:pt>
                <c:pt idx="3594">
                  <c:v>33.05166666666667</c:v>
                </c:pt>
                <c:pt idx="3595">
                  <c:v>33.085</c:v>
                </c:pt>
                <c:pt idx="3596">
                  <c:v>33.23833333333332</c:v>
                </c:pt>
                <c:pt idx="3597">
                  <c:v>33.04416666666667</c:v>
                </c:pt>
                <c:pt idx="3598">
                  <c:v>32.91416666666667</c:v>
                </c:pt>
                <c:pt idx="3599">
                  <c:v>32.82333333333334</c:v>
                </c:pt>
                <c:pt idx="3600">
                  <c:v>32.65666666666667</c:v>
                </c:pt>
                <c:pt idx="3601">
                  <c:v>32.54</c:v>
                </c:pt>
                <c:pt idx="3602">
                  <c:v>32.49416666666666</c:v>
                </c:pt>
                <c:pt idx="3603">
                  <c:v>32.365</c:v>
                </c:pt>
                <c:pt idx="3604">
                  <c:v>32.22333333333333</c:v>
                </c:pt>
                <c:pt idx="3605">
                  <c:v>32.21916666666667</c:v>
                </c:pt>
                <c:pt idx="3606">
                  <c:v>32.26916666666666</c:v>
                </c:pt>
                <c:pt idx="3607">
                  <c:v>32.38166666666667</c:v>
                </c:pt>
                <c:pt idx="3608">
                  <c:v>32.44833333333334</c:v>
                </c:pt>
                <c:pt idx="3609">
                  <c:v>32.29</c:v>
                </c:pt>
                <c:pt idx="3610">
                  <c:v>32.51916666666666</c:v>
                </c:pt>
                <c:pt idx="3611">
                  <c:v>32.66916666666667</c:v>
                </c:pt>
                <c:pt idx="3612">
                  <c:v>34.895</c:v>
                </c:pt>
                <c:pt idx="3613">
                  <c:v>36.5075</c:v>
                </c:pt>
                <c:pt idx="3614">
                  <c:v>38.88416666666667</c:v>
                </c:pt>
                <c:pt idx="3615">
                  <c:v>41.305</c:v>
                </c:pt>
                <c:pt idx="3616">
                  <c:v>50.85416666666666</c:v>
                </c:pt>
                <c:pt idx="3617">
                  <c:v>51.92416666666666</c:v>
                </c:pt>
                <c:pt idx="3618">
                  <c:v>49.40083333333333</c:v>
                </c:pt>
                <c:pt idx="3619">
                  <c:v>41.88833333333334</c:v>
                </c:pt>
                <c:pt idx="3620">
                  <c:v>38.8125</c:v>
                </c:pt>
                <c:pt idx="3621">
                  <c:v>36.11916666666666</c:v>
                </c:pt>
                <c:pt idx="3622">
                  <c:v>34.83333333333334</c:v>
                </c:pt>
                <c:pt idx="3623">
                  <c:v>33.81833333333334</c:v>
                </c:pt>
                <c:pt idx="3624">
                  <c:v>32.89</c:v>
                </c:pt>
                <c:pt idx="3625">
                  <c:v>31.76083333333333</c:v>
                </c:pt>
                <c:pt idx="3626">
                  <c:v>30.71166666666667</c:v>
                </c:pt>
                <c:pt idx="3627">
                  <c:v>30.0925</c:v>
                </c:pt>
                <c:pt idx="3628">
                  <c:v>29.5725</c:v>
                </c:pt>
                <c:pt idx="3629">
                  <c:v>29.2425</c:v>
                </c:pt>
                <c:pt idx="3630">
                  <c:v>29.08833333333333</c:v>
                </c:pt>
                <c:pt idx="3631">
                  <c:v>28.86</c:v>
                </c:pt>
                <c:pt idx="3632">
                  <c:v>28.71416666666667</c:v>
                </c:pt>
                <c:pt idx="3633">
                  <c:v>28.35083333333333</c:v>
                </c:pt>
                <c:pt idx="3634">
                  <c:v>28.15666666666667</c:v>
                </c:pt>
                <c:pt idx="3635">
                  <c:v>28.73916666666667</c:v>
                </c:pt>
                <c:pt idx="3636">
                  <c:v>32.52583333333333</c:v>
                </c:pt>
                <c:pt idx="3637">
                  <c:v>43.69916666666667</c:v>
                </c:pt>
                <c:pt idx="3638">
                  <c:v>55.5175</c:v>
                </c:pt>
                <c:pt idx="3639">
                  <c:v>62.96333333333333</c:v>
                </c:pt>
                <c:pt idx="3640">
                  <c:v>65.5475</c:v>
                </c:pt>
                <c:pt idx="3641">
                  <c:v>62.40833333333333</c:v>
                </c:pt>
                <c:pt idx="3642">
                  <c:v>58.07166666666667</c:v>
                </c:pt>
                <c:pt idx="3643">
                  <c:v>50.58</c:v>
                </c:pt>
                <c:pt idx="3644">
                  <c:v>41.13166666666667</c:v>
                </c:pt>
                <c:pt idx="3645">
                  <c:v>37.23333333333333</c:v>
                </c:pt>
                <c:pt idx="3646">
                  <c:v>35.35666666666667</c:v>
                </c:pt>
                <c:pt idx="3647">
                  <c:v>34.69833333333333</c:v>
                </c:pt>
                <c:pt idx="3648">
                  <c:v>34.42333333333333</c:v>
                </c:pt>
                <c:pt idx="3649">
                  <c:v>34.07916666666667</c:v>
                </c:pt>
                <c:pt idx="3650">
                  <c:v>33.91583333333333</c:v>
                </c:pt>
                <c:pt idx="3651">
                  <c:v>34.29833333333333</c:v>
                </c:pt>
                <c:pt idx="3652">
                  <c:v>34.9075</c:v>
                </c:pt>
                <c:pt idx="3653">
                  <c:v>35.31</c:v>
                </c:pt>
                <c:pt idx="3654">
                  <c:v>35.24916666666667</c:v>
                </c:pt>
                <c:pt idx="3655">
                  <c:v>35.42333333333333</c:v>
                </c:pt>
                <c:pt idx="3656">
                  <c:v>35.37083333333334</c:v>
                </c:pt>
                <c:pt idx="3657">
                  <c:v>35.7725</c:v>
                </c:pt>
                <c:pt idx="3658">
                  <c:v>35.91583333333333</c:v>
                </c:pt>
                <c:pt idx="3659">
                  <c:v>36.3975</c:v>
                </c:pt>
                <c:pt idx="3660">
                  <c:v>37.10833333333333</c:v>
                </c:pt>
                <c:pt idx="3661">
                  <c:v>37.92583333333334</c:v>
                </c:pt>
                <c:pt idx="3662">
                  <c:v>38.57333333333333</c:v>
                </c:pt>
                <c:pt idx="3663">
                  <c:v>39.04666666666667</c:v>
                </c:pt>
                <c:pt idx="3664">
                  <c:v>39.65416666666667</c:v>
                </c:pt>
                <c:pt idx="3665">
                  <c:v>39.66916666666667</c:v>
                </c:pt>
                <c:pt idx="3666">
                  <c:v>39.40666666666667</c:v>
                </c:pt>
                <c:pt idx="3667">
                  <c:v>39.18333333333334</c:v>
                </c:pt>
                <c:pt idx="3668">
                  <c:v>38.97166666666666</c:v>
                </c:pt>
                <c:pt idx="3669">
                  <c:v>38.70666666666666</c:v>
                </c:pt>
                <c:pt idx="3670">
                  <c:v>38.5975</c:v>
                </c:pt>
                <c:pt idx="3671">
                  <c:v>38.57416666666667</c:v>
                </c:pt>
                <c:pt idx="3672">
                  <c:v>38.49916666666667</c:v>
                </c:pt>
                <c:pt idx="3673">
                  <c:v>38.34416666666667</c:v>
                </c:pt>
                <c:pt idx="3674">
                  <c:v>37.9375</c:v>
                </c:pt>
                <c:pt idx="3675">
                  <c:v>37.675</c:v>
                </c:pt>
                <c:pt idx="3676">
                  <c:v>37.37333333333333</c:v>
                </c:pt>
                <c:pt idx="3677">
                  <c:v>37.20916666666667</c:v>
                </c:pt>
                <c:pt idx="3678">
                  <c:v>37.05833333333334</c:v>
                </c:pt>
                <c:pt idx="3679">
                  <c:v>36.62583333333333</c:v>
                </c:pt>
                <c:pt idx="3680">
                  <c:v>36.3725</c:v>
                </c:pt>
                <c:pt idx="3681">
                  <c:v>35.9725</c:v>
                </c:pt>
                <c:pt idx="3682">
                  <c:v>35.80583333333333</c:v>
                </c:pt>
                <c:pt idx="3683">
                  <c:v>35.735</c:v>
                </c:pt>
                <c:pt idx="3684">
                  <c:v>35.90333333333334</c:v>
                </c:pt>
                <c:pt idx="3685">
                  <c:v>36.3375</c:v>
                </c:pt>
                <c:pt idx="3686">
                  <c:v>37.04916666666666</c:v>
                </c:pt>
                <c:pt idx="3687">
                  <c:v>38.4125</c:v>
                </c:pt>
                <c:pt idx="3688">
                  <c:v>38.84833333333334</c:v>
                </c:pt>
                <c:pt idx="3689">
                  <c:v>40.47833333333333</c:v>
                </c:pt>
                <c:pt idx="3690">
                  <c:v>42.0425</c:v>
                </c:pt>
                <c:pt idx="3691">
                  <c:v>39.64</c:v>
                </c:pt>
                <c:pt idx="3692">
                  <c:v>37.15666666666667</c:v>
                </c:pt>
                <c:pt idx="3693">
                  <c:v>35.54083333333333</c:v>
                </c:pt>
                <c:pt idx="3694">
                  <c:v>34.655</c:v>
                </c:pt>
                <c:pt idx="3695">
                  <c:v>33.73166666666667</c:v>
                </c:pt>
                <c:pt idx="3696">
                  <c:v>33.205</c:v>
                </c:pt>
                <c:pt idx="3697">
                  <c:v>32.93583333333333</c:v>
                </c:pt>
                <c:pt idx="3698">
                  <c:v>32.61083333333333</c:v>
                </c:pt>
                <c:pt idx="3699">
                  <c:v>32.54</c:v>
                </c:pt>
                <c:pt idx="3700">
                  <c:v>32.41083333333334</c:v>
                </c:pt>
                <c:pt idx="3701">
                  <c:v>32.51083333333334</c:v>
                </c:pt>
                <c:pt idx="3702">
                  <c:v>32.22333333333333</c:v>
                </c:pt>
                <c:pt idx="3703">
                  <c:v>31.80666666666667</c:v>
                </c:pt>
                <c:pt idx="3704">
                  <c:v>31.69833333333333</c:v>
                </c:pt>
                <c:pt idx="3705">
                  <c:v>31.96083333333333</c:v>
                </c:pt>
                <c:pt idx="3706">
                  <c:v>31.85666666666667</c:v>
                </c:pt>
                <c:pt idx="3707">
                  <c:v>32.26833333333333</c:v>
                </c:pt>
                <c:pt idx="3708">
                  <c:v>33.91416666666667</c:v>
                </c:pt>
                <c:pt idx="3709">
                  <c:v>42.2575</c:v>
                </c:pt>
                <c:pt idx="3710">
                  <c:v>51.57916666666667</c:v>
                </c:pt>
                <c:pt idx="3711">
                  <c:v>57.21</c:v>
                </c:pt>
                <c:pt idx="3712">
                  <c:v>57.94583333333333</c:v>
                </c:pt>
                <c:pt idx="3713">
                  <c:v>55.27</c:v>
                </c:pt>
                <c:pt idx="3714">
                  <c:v>53.58888888888889</c:v>
                </c:pt>
                <c:pt idx="3715">
                  <c:v>45.85333333333333</c:v>
                </c:pt>
                <c:pt idx="3716">
                  <c:v>39.43333333333334</c:v>
                </c:pt>
                <c:pt idx="3717">
                  <c:v>36.5375</c:v>
                </c:pt>
                <c:pt idx="3718">
                  <c:v>34.78416666666666</c:v>
                </c:pt>
                <c:pt idx="3719">
                  <c:v>33.685</c:v>
                </c:pt>
                <c:pt idx="3720">
                  <c:v>32.79333333333333</c:v>
                </c:pt>
                <c:pt idx="3721">
                  <c:v>32.15666666666667</c:v>
                </c:pt>
                <c:pt idx="3722">
                  <c:v>31.39333333333333</c:v>
                </c:pt>
                <c:pt idx="3723">
                  <c:v>31.21</c:v>
                </c:pt>
                <c:pt idx="3724">
                  <c:v>30.7575</c:v>
                </c:pt>
                <c:pt idx="3725">
                  <c:v>31.06916666666667</c:v>
                </c:pt>
                <c:pt idx="3726">
                  <c:v>31.22916666666667</c:v>
                </c:pt>
                <c:pt idx="3727">
                  <c:v>31.41416666666667</c:v>
                </c:pt>
                <c:pt idx="3728">
                  <c:v>31.6525</c:v>
                </c:pt>
                <c:pt idx="3729">
                  <c:v>31.64833333333333</c:v>
                </c:pt>
                <c:pt idx="3730">
                  <c:v>31.61916666666666</c:v>
                </c:pt>
                <c:pt idx="3731">
                  <c:v>31.46</c:v>
                </c:pt>
                <c:pt idx="3732">
                  <c:v>31.89333333333333</c:v>
                </c:pt>
                <c:pt idx="3733">
                  <c:v>32.29</c:v>
                </c:pt>
                <c:pt idx="3734">
                  <c:v>32.19</c:v>
                </c:pt>
                <c:pt idx="3735">
                  <c:v>32.83916666666667</c:v>
                </c:pt>
                <c:pt idx="3736">
                  <c:v>32.93083333333333</c:v>
                </c:pt>
                <c:pt idx="3737">
                  <c:v>32.76833333333333</c:v>
                </c:pt>
                <c:pt idx="3738">
                  <c:v>32.91916666666667</c:v>
                </c:pt>
                <c:pt idx="3739">
                  <c:v>32.80666666666666</c:v>
                </c:pt>
                <c:pt idx="3740">
                  <c:v>32.47333333333334</c:v>
                </c:pt>
                <c:pt idx="3741">
                  <c:v>32.82833333333333</c:v>
                </c:pt>
                <c:pt idx="3742">
                  <c:v>32.22333333333333</c:v>
                </c:pt>
                <c:pt idx="3743">
                  <c:v>32.28583333333334</c:v>
                </c:pt>
                <c:pt idx="3744">
                  <c:v>32.31083333333333</c:v>
                </c:pt>
                <c:pt idx="3745">
                  <c:v>32.29833333333333</c:v>
                </c:pt>
                <c:pt idx="3746">
                  <c:v>32.34</c:v>
                </c:pt>
                <c:pt idx="3747">
                  <c:v>32.38166666666667</c:v>
                </c:pt>
                <c:pt idx="3748">
                  <c:v>32.24</c:v>
                </c:pt>
                <c:pt idx="3749">
                  <c:v>32.19</c:v>
                </c:pt>
                <c:pt idx="3750">
                  <c:v>32.065</c:v>
                </c:pt>
                <c:pt idx="3751">
                  <c:v>31.98583333333334</c:v>
                </c:pt>
                <c:pt idx="3752">
                  <c:v>31.765</c:v>
                </c:pt>
                <c:pt idx="3753">
                  <c:v>31.59833333333333</c:v>
                </c:pt>
                <c:pt idx="3754">
                  <c:v>31.19166666666667</c:v>
                </c:pt>
                <c:pt idx="3755">
                  <c:v>31.25833333333333</c:v>
                </c:pt>
                <c:pt idx="3756">
                  <c:v>32.72083333333333</c:v>
                </c:pt>
                <c:pt idx="3757">
                  <c:v>36.0225</c:v>
                </c:pt>
                <c:pt idx="3758">
                  <c:v>47.83125</c:v>
                </c:pt>
                <c:pt idx="3759">
                  <c:v>53.705</c:v>
                </c:pt>
                <c:pt idx="3760">
                  <c:v>54.55</c:v>
                </c:pt>
                <c:pt idx="3761">
                  <c:v>46.51416666666667</c:v>
                </c:pt>
                <c:pt idx="3762">
                  <c:v>43.57916666666667</c:v>
                </c:pt>
                <c:pt idx="3763">
                  <c:v>40.89083333333333</c:v>
                </c:pt>
                <c:pt idx="3764">
                  <c:v>37.63</c:v>
                </c:pt>
                <c:pt idx="3765">
                  <c:v>34.22</c:v>
                </c:pt>
                <c:pt idx="3766">
                  <c:v>32.28166666666667</c:v>
                </c:pt>
                <c:pt idx="3767">
                  <c:v>31.42583333333333</c:v>
                </c:pt>
                <c:pt idx="3768">
                  <c:v>30.92583333333333</c:v>
                </c:pt>
                <c:pt idx="3769">
                  <c:v>31.18666666666667</c:v>
                </c:pt>
                <c:pt idx="3770">
                  <c:v>30.585</c:v>
                </c:pt>
                <c:pt idx="3771">
                  <c:v>30.22666666666667</c:v>
                </c:pt>
                <c:pt idx="3772">
                  <c:v>30.42333333333333</c:v>
                </c:pt>
                <c:pt idx="3773">
                  <c:v>30.78916666666667</c:v>
                </c:pt>
                <c:pt idx="3774">
                  <c:v>30.0525</c:v>
                </c:pt>
                <c:pt idx="3775">
                  <c:v>30.54</c:v>
                </c:pt>
                <c:pt idx="3776">
                  <c:v>30.74</c:v>
                </c:pt>
                <c:pt idx="3777">
                  <c:v>30.95916666666667</c:v>
                </c:pt>
                <c:pt idx="3778">
                  <c:v>31.04833333333333</c:v>
                </c:pt>
                <c:pt idx="3779">
                  <c:v>31.64416666666667</c:v>
                </c:pt>
                <c:pt idx="3780">
                  <c:v>34.36833333333333</c:v>
                </c:pt>
                <c:pt idx="3781">
                  <c:v>38.60416666666666</c:v>
                </c:pt>
                <c:pt idx="3782">
                  <c:v>43.58583333333333</c:v>
                </c:pt>
                <c:pt idx="3783">
                  <c:v>53.80916666666667</c:v>
                </c:pt>
                <c:pt idx="3784">
                  <c:v>59.24916666666667</c:v>
                </c:pt>
                <c:pt idx="3785">
                  <c:v>55.89</c:v>
                </c:pt>
                <c:pt idx="3786">
                  <c:v>48.11833333333333</c:v>
                </c:pt>
                <c:pt idx="3787">
                  <c:v>44.12666666666667</c:v>
                </c:pt>
                <c:pt idx="3788">
                  <c:v>40.7625</c:v>
                </c:pt>
                <c:pt idx="3789">
                  <c:v>38.62333333333333</c:v>
                </c:pt>
                <c:pt idx="3790">
                  <c:v>37.70666666666666</c:v>
                </c:pt>
                <c:pt idx="3791">
                  <c:v>37.185</c:v>
                </c:pt>
                <c:pt idx="3792">
                  <c:v>37.12083333333334</c:v>
                </c:pt>
                <c:pt idx="3793">
                  <c:v>37.075</c:v>
                </c:pt>
                <c:pt idx="3794">
                  <c:v>36.98166666666667</c:v>
                </c:pt>
                <c:pt idx="3795">
                  <c:v>36.8675</c:v>
                </c:pt>
                <c:pt idx="3796">
                  <c:v>37.0925</c:v>
                </c:pt>
                <c:pt idx="3797">
                  <c:v>37.04166666666667</c:v>
                </c:pt>
                <c:pt idx="3798">
                  <c:v>36.93416666666667</c:v>
                </c:pt>
                <c:pt idx="3799">
                  <c:v>36.975</c:v>
                </c:pt>
                <c:pt idx="3800">
                  <c:v>37.04666666666667</c:v>
                </c:pt>
                <c:pt idx="3801">
                  <c:v>37.23</c:v>
                </c:pt>
                <c:pt idx="3802">
                  <c:v>37.30916666666667</c:v>
                </c:pt>
                <c:pt idx="3803">
                  <c:v>37.30916666666667</c:v>
                </c:pt>
                <c:pt idx="3804">
                  <c:v>37.42916666666667</c:v>
                </c:pt>
                <c:pt idx="3805">
                  <c:v>37.83166666666667</c:v>
                </c:pt>
                <c:pt idx="3806">
                  <c:v>38.65916666666666</c:v>
                </c:pt>
                <c:pt idx="3807">
                  <c:v>39.89416666666666</c:v>
                </c:pt>
                <c:pt idx="3808">
                  <c:v>40.90333333333334</c:v>
                </c:pt>
                <c:pt idx="3809">
                  <c:v>40.81333333333333</c:v>
                </c:pt>
                <c:pt idx="3810">
                  <c:v>40.52083333333334</c:v>
                </c:pt>
                <c:pt idx="3811">
                  <c:v>39.33166666666666</c:v>
                </c:pt>
                <c:pt idx="3812">
                  <c:v>36.96833333333333</c:v>
                </c:pt>
                <c:pt idx="3813">
                  <c:v>34.71166666666667</c:v>
                </c:pt>
                <c:pt idx="3814">
                  <c:v>33.39416666666666</c:v>
                </c:pt>
                <c:pt idx="3815">
                  <c:v>32.63166666666667</c:v>
                </c:pt>
                <c:pt idx="3816">
                  <c:v>32.00666666666667</c:v>
                </c:pt>
                <c:pt idx="3817">
                  <c:v>31.77333333333333</c:v>
                </c:pt>
                <c:pt idx="3818">
                  <c:v>31.42916666666667</c:v>
                </c:pt>
                <c:pt idx="3819">
                  <c:v>31.43666666666667</c:v>
                </c:pt>
                <c:pt idx="3820">
                  <c:v>31.11833333333333</c:v>
                </c:pt>
                <c:pt idx="3821">
                  <c:v>31.44916666666667</c:v>
                </c:pt>
                <c:pt idx="3822">
                  <c:v>31.49083333333333</c:v>
                </c:pt>
                <c:pt idx="3823">
                  <c:v>30.84333333333333</c:v>
                </c:pt>
                <c:pt idx="3824">
                  <c:v>31.29416666666667</c:v>
                </c:pt>
                <c:pt idx="3825">
                  <c:v>31.56916666666667</c:v>
                </c:pt>
                <c:pt idx="3826">
                  <c:v>31.43166666666666</c:v>
                </c:pt>
                <c:pt idx="3827">
                  <c:v>31.67333333333333</c:v>
                </c:pt>
                <c:pt idx="3828">
                  <c:v>33.27083333333334</c:v>
                </c:pt>
                <c:pt idx="3829">
                  <c:v>39.02916666666667</c:v>
                </c:pt>
                <c:pt idx="3830">
                  <c:v>46.82</c:v>
                </c:pt>
                <c:pt idx="3831">
                  <c:v>48.26333333333333</c:v>
                </c:pt>
                <c:pt idx="3832">
                  <c:v>50.40333333333334</c:v>
                </c:pt>
                <c:pt idx="3833">
                  <c:v>49.9225</c:v>
                </c:pt>
                <c:pt idx="3834">
                  <c:v>48.87166666666667</c:v>
                </c:pt>
                <c:pt idx="3835">
                  <c:v>43.07916666666667</c:v>
                </c:pt>
                <c:pt idx="3836">
                  <c:v>38.41666666666666</c:v>
                </c:pt>
                <c:pt idx="3837">
                  <c:v>34.67333333333333</c:v>
                </c:pt>
                <c:pt idx="3838">
                  <c:v>32.7275</c:v>
                </c:pt>
                <c:pt idx="3839">
                  <c:v>31.66083333333333</c:v>
                </c:pt>
                <c:pt idx="3840">
                  <c:v>31.09833333333333</c:v>
                </c:pt>
                <c:pt idx="3841">
                  <c:v>30.6925</c:v>
                </c:pt>
                <c:pt idx="3842">
                  <c:v>30.2775</c:v>
                </c:pt>
                <c:pt idx="3843">
                  <c:v>30.385</c:v>
                </c:pt>
                <c:pt idx="3844">
                  <c:v>30.80833333333333</c:v>
                </c:pt>
                <c:pt idx="3845">
                  <c:v>30.96</c:v>
                </c:pt>
                <c:pt idx="3846">
                  <c:v>30.56666666666667</c:v>
                </c:pt>
                <c:pt idx="3847">
                  <c:v>30.44583333333333</c:v>
                </c:pt>
                <c:pt idx="3848">
                  <c:v>30.09416666666667</c:v>
                </c:pt>
                <c:pt idx="3849">
                  <c:v>30.00916666666667</c:v>
                </c:pt>
                <c:pt idx="3850">
                  <c:v>29.90333333333333</c:v>
                </c:pt>
                <c:pt idx="3851">
                  <c:v>30.45083333333333</c:v>
                </c:pt>
                <c:pt idx="3852">
                  <c:v>35.12</c:v>
                </c:pt>
                <c:pt idx="3853">
                  <c:v>46.35</c:v>
                </c:pt>
                <c:pt idx="3854">
                  <c:v>57.27583333333333</c:v>
                </c:pt>
                <c:pt idx="3855">
                  <c:v>64.48833333333333</c:v>
                </c:pt>
                <c:pt idx="3856">
                  <c:v>62.30166666666667</c:v>
                </c:pt>
                <c:pt idx="3857">
                  <c:v>54.85166666666667</c:v>
                </c:pt>
                <c:pt idx="3858">
                  <c:v>50.43416666666667</c:v>
                </c:pt>
                <c:pt idx="3859">
                  <c:v>44.7175</c:v>
                </c:pt>
                <c:pt idx="3860">
                  <c:v>40.9125</c:v>
                </c:pt>
                <c:pt idx="3861">
                  <c:v>38.49833333333333</c:v>
                </c:pt>
                <c:pt idx="3862">
                  <c:v>37.14833333333333</c:v>
                </c:pt>
                <c:pt idx="3863">
                  <c:v>36.35</c:v>
                </c:pt>
                <c:pt idx="3864">
                  <c:v>36.0725</c:v>
                </c:pt>
                <c:pt idx="3865">
                  <c:v>35.4675</c:v>
                </c:pt>
                <c:pt idx="3866">
                  <c:v>35.02</c:v>
                </c:pt>
                <c:pt idx="3867">
                  <c:v>34.65416666666667</c:v>
                </c:pt>
                <c:pt idx="3868">
                  <c:v>34.3325</c:v>
                </c:pt>
                <c:pt idx="3869">
                  <c:v>33.76333333333333</c:v>
                </c:pt>
                <c:pt idx="3870">
                  <c:v>32.94333333333334</c:v>
                </c:pt>
                <c:pt idx="3871">
                  <c:v>32.465</c:v>
                </c:pt>
                <c:pt idx="3872">
                  <c:v>32.2275</c:v>
                </c:pt>
                <c:pt idx="3873">
                  <c:v>32.0025</c:v>
                </c:pt>
                <c:pt idx="3874">
                  <c:v>31.89833333333333</c:v>
                </c:pt>
                <c:pt idx="3875">
                  <c:v>32.265</c:v>
                </c:pt>
                <c:pt idx="3876">
                  <c:v>32.81</c:v>
                </c:pt>
                <c:pt idx="3877">
                  <c:v>34.1275</c:v>
                </c:pt>
                <c:pt idx="3878">
                  <c:v>35.26</c:v>
                </c:pt>
                <c:pt idx="3879">
                  <c:v>36.29833333333333</c:v>
                </c:pt>
                <c:pt idx="3880">
                  <c:v>36.77666666666666</c:v>
                </c:pt>
                <c:pt idx="3881">
                  <c:v>36.735</c:v>
                </c:pt>
                <c:pt idx="3882">
                  <c:v>35.63916666666667</c:v>
                </c:pt>
                <c:pt idx="3883">
                  <c:v>34.2625</c:v>
                </c:pt>
                <c:pt idx="3884">
                  <c:v>33.4225</c:v>
                </c:pt>
                <c:pt idx="3885">
                  <c:v>33.06</c:v>
                </c:pt>
                <c:pt idx="3886">
                  <c:v>32.91083333333334</c:v>
                </c:pt>
                <c:pt idx="3887">
                  <c:v>32.94833333333334</c:v>
                </c:pt>
                <c:pt idx="3888">
                  <c:v>32.83083333333333</c:v>
                </c:pt>
                <c:pt idx="3889">
                  <c:v>32.83583333333333</c:v>
                </c:pt>
                <c:pt idx="3890">
                  <c:v>32.765</c:v>
                </c:pt>
                <c:pt idx="3891">
                  <c:v>32.74416666666667</c:v>
                </c:pt>
                <c:pt idx="3892">
                  <c:v>32.61916666666666</c:v>
                </c:pt>
                <c:pt idx="3893">
                  <c:v>32.6025</c:v>
                </c:pt>
                <c:pt idx="3894">
                  <c:v>32.62333333333333</c:v>
                </c:pt>
                <c:pt idx="3895">
                  <c:v>32.6275</c:v>
                </c:pt>
                <c:pt idx="3896">
                  <c:v>32.57333333333333</c:v>
                </c:pt>
                <c:pt idx="3897">
                  <c:v>32.44</c:v>
                </c:pt>
                <c:pt idx="3898">
                  <c:v>32.26916666666666</c:v>
                </c:pt>
                <c:pt idx="3899">
                  <c:v>32.3775</c:v>
                </c:pt>
                <c:pt idx="3900">
                  <c:v>32.70666666666666</c:v>
                </c:pt>
                <c:pt idx="3901">
                  <c:v>33.295</c:v>
                </c:pt>
                <c:pt idx="3902">
                  <c:v>34.56083333333333</c:v>
                </c:pt>
                <c:pt idx="3903">
                  <c:v>36.46583333333334</c:v>
                </c:pt>
                <c:pt idx="3904">
                  <c:v>39.15</c:v>
                </c:pt>
                <c:pt idx="3905">
                  <c:v>40.675</c:v>
                </c:pt>
                <c:pt idx="3906">
                  <c:v>39.20166666666667</c:v>
                </c:pt>
                <c:pt idx="3907">
                  <c:v>36.70916666666667</c:v>
                </c:pt>
                <c:pt idx="3908">
                  <c:v>34.92666666666666</c:v>
                </c:pt>
                <c:pt idx="3909">
                  <c:v>33.7625</c:v>
                </c:pt>
                <c:pt idx="3910">
                  <c:v>33.28166666666667</c:v>
                </c:pt>
                <c:pt idx="3911">
                  <c:v>33.01833333333333</c:v>
                </c:pt>
                <c:pt idx="3912">
                  <c:v>32.74833333333333</c:v>
                </c:pt>
                <c:pt idx="3913">
                  <c:v>33.25083333333333</c:v>
                </c:pt>
                <c:pt idx="3914">
                  <c:v>32.9525</c:v>
                </c:pt>
                <c:pt idx="3915">
                  <c:v>32.81083333333333</c:v>
                </c:pt>
                <c:pt idx="3916">
                  <c:v>32.88916666666667</c:v>
                </c:pt>
                <c:pt idx="3917">
                  <c:v>32.89</c:v>
                </c:pt>
                <c:pt idx="3918">
                  <c:v>32.89416666666667</c:v>
                </c:pt>
                <c:pt idx="3919">
                  <c:v>33.04333333333334</c:v>
                </c:pt>
                <c:pt idx="3920">
                  <c:v>33.06333333333333</c:v>
                </c:pt>
                <c:pt idx="3921">
                  <c:v>33.15</c:v>
                </c:pt>
                <c:pt idx="3922">
                  <c:v>33.2525</c:v>
                </c:pt>
                <c:pt idx="3923">
                  <c:v>33.4925</c:v>
                </c:pt>
                <c:pt idx="3924">
                  <c:v>34.9925</c:v>
                </c:pt>
                <c:pt idx="3925">
                  <c:v>38.6975</c:v>
                </c:pt>
                <c:pt idx="3926">
                  <c:v>47.25916666666667</c:v>
                </c:pt>
                <c:pt idx="3927">
                  <c:v>50.385</c:v>
                </c:pt>
                <c:pt idx="3928">
                  <c:v>48.65083333333333</c:v>
                </c:pt>
                <c:pt idx="3929">
                  <c:v>51.535</c:v>
                </c:pt>
                <c:pt idx="3930">
                  <c:v>50.81166666666667</c:v>
                </c:pt>
                <c:pt idx="3931">
                  <c:v>45.85583333333334</c:v>
                </c:pt>
                <c:pt idx="3932">
                  <c:v>41.325</c:v>
                </c:pt>
                <c:pt idx="3933">
                  <c:v>37.0525</c:v>
                </c:pt>
                <c:pt idx="3934">
                  <c:v>35.00333333333333</c:v>
                </c:pt>
                <c:pt idx="3935">
                  <c:v>33.57416666666667</c:v>
                </c:pt>
                <c:pt idx="3936">
                  <c:v>33.20833333333332</c:v>
                </c:pt>
                <c:pt idx="3937">
                  <c:v>33.4975</c:v>
                </c:pt>
                <c:pt idx="3938">
                  <c:v>32.99333333333333</c:v>
                </c:pt>
                <c:pt idx="3939">
                  <c:v>32.63583333333333</c:v>
                </c:pt>
                <c:pt idx="3940">
                  <c:v>32.33583333333333</c:v>
                </c:pt>
                <c:pt idx="3941">
                  <c:v>32.1775</c:v>
                </c:pt>
                <c:pt idx="3942">
                  <c:v>32.065</c:v>
                </c:pt>
                <c:pt idx="3943">
                  <c:v>31.51416666666667</c:v>
                </c:pt>
                <c:pt idx="3944">
                  <c:v>30.88</c:v>
                </c:pt>
                <c:pt idx="3945">
                  <c:v>31.01</c:v>
                </c:pt>
                <c:pt idx="3946">
                  <c:v>30.85083333333333</c:v>
                </c:pt>
                <c:pt idx="3947">
                  <c:v>31.21916666666667</c:v>
                </c:pt>
                <c:pt idx="3948">
                  <c:v>37.52083333333334</c:v>
                </c:pt>
                <c:pt idx="3949">
                  <c:v>48.33833333333333</c:v>
                </c:pt>
                <c:pt idx="3950">
                  <c:v>57.79166666666666</c:v>
                </c:pt>
                <c:pt idx="3951">
                  <c:v>64.01333333333334</c:v>
                </c:pt>
                <c:pt idx="3952">
                  <c:v>65.67666666666666</c:v>
                </c:pt>
                <c:pt idx="3953">
                  <c:v>61.855</c:v>
                </c:pt>
                <c:pt idx="3954">
                  <c:v>62.3075</c:v>
                </c:pt>
                <c:pt idx="3955">
                  <c:v>50.6775</c:v>
                </c:pt>
                <c:pt idx="3956">
                  <c:v>41.85416666666666</c:v>
                </c:pt>
                <c:pt idx="3957">
                  <c:v>37.97916666666666</c:v>
                </c:pt>
                <c:pt idx="3958">
                  <c:v>35.57416666666666</c:v>
                </c:pt>
                <c:pt idx="3959">
                  <c:v>34.02916666666667</c:v>
                </c:pt>
                <c:pt idx="3960">
                  <c:v>33.6075</c:v>
                </c:pt>
                <c:pt idx="3961">
                  <c:v>33.4025</c:v>
                </c:pt>
                <c:pt idx="3962">
                  <c:v>32.87583333333333</c:v>
                </c:pt>
                <c:pt idx="3963">
                  <c:v>32.065</c:v>
                </c:pt>
                <c:pt idx="3964">
                  <c:v>31.63583333333333</c:v>
                </c:pt>
                <c:pt idx="3965">
                  <c:v>31.4525</c:v>
                </c:pt>
                <c:pt idx="3966">
                  <c:v>31.32333333333333</c:v>
                </c:pt>
                <c:pt idx="3967">
                  <c:v>30.74</c:v>
                </c:pt>
                <c:pt idx="3968">
                  <c:v>30.82583333333334</c:v>
                </c:pt>
                <c:pt idx="3969">
                  <c:v>31.0025</c:v>
                </c:pt>
                <c:pt idx="3970">
                  <c:v>30.86</c:v>
                </c:pt>
                <c:pt idx="3971">
                  <c:v>31.37583333333333</c:v>
                </c:pt>
                <c:pt idx="3972">
                  <c:v>32.74666666666667</c:v>
                </c:pt>
                <c:pt idx="3973">
                  <c:v>33.93583333333333</c:v>
                </c:pt>
                <c:pt idx="3974">
                  <c:v>37.005</c:v>
                </c:pt>
                <c:pt idx="3975">
                  <c:v>39.49166666666667</c:v>
                </c:pt>
                <c:pt idx="3976">
                  <c:v>40.61416666666667</c:v>
                </c:pt>
                <c:pt idx="3977">
                  <c:v>41.47666666666667</c:v>
                </c:pt>
                <c:pt idx="3978">
                  <c:v>39.6325</c:v>
                </c:pt>
                <c:pt idx="3979">
                  <c:v>38.04333333333334</c:v>
                </c:pt>
                <c:pt idx="3980">
                  <c:v>35.98333333333333</c:v>
                </c:pt>
                <c:pt idx="3981">
                  <c:v>33.81666666666666</c:v>
                </c:pt>
                <c:pt idx="3982">
                  <c:v>32.95666666666666</c:v>
                </c:pt>
                <c:pt idx="3983">
                  <c:v>32.865</c:v>
                </c:pt>
                <c:pt idx="3984">
                  <c:v>32.49833333333333</c:v>
                </c:pt>
                <c:pt idx="3985">
                  <c:v>31.885</c:v>
                </c:pt>
                <c:pt idx="3986">
                  <c:v>31.205</c:v>
                </c:pt>
                <c:pt idx="3987">
                  <c:v>31.38833333333333</c:v>
                </c:pt>
                <c:pt idx="3988">
                  <c:v>31.06</c:v>
                </c:pt>
                <c:pt idx="3989">
                  <c:v>30.465</c:v>
                </c:pt>
                <c:pt idx="3990">
                  <c:v>30.36416666666667</c:v>
                </c:pt>
                <c:pt idx="3991">
                  <c:v>30.2625</c:v>
                </c:pt>
                <c:pt idx="3992">
                  <c:v>29.825</c:v>
                </c:pt>
                <c:pt idx="3993">
                  <c:v>30.0825</c:v>
                </c:pt>
                <c:pt idx="3994">
                  <c:v>29.97666666666667</c:v>
                </c:pt>
                <c:pt idx="3995">
                  <c:v>30.52833333333333</c:v>
                </c:pt>
                <c:pt idx="3996">
                  <c:v>38.44666666666667</c:v>
                </c:pt>
                <c:pt idx="3997">
                  <c:v>47.1925</c:v>
                </c:pt>
                <c:pt idx="3998">
                  <c:v>55.56833333333333</c:v>
                </c:pt>
                <c:pt idx="3999">
                  <c:v>61.72083333333333</c:v>
                </c:pt>
                <c:pt idx="4000">
                  <c:v>64.32000000000001</c:v>
                </c:pt>
                <c:pt idx="4001">
                  <c:v>59.81916666666667</c:v>
                </c:pt>
                <c:pt idx="4002">
                  <c:v>59.97416666666667</c:v>
                </c:pt>
                <c:pt idx="4003">
                  <c:v>46.69333333333333</c:v>
                </c:pt>
                <c:pt idx="4004">
                  <c:v>39.25083333333333</c:v>
                </c:pt>
                <c:pt idx="4005">
                  <c:v>34.43916666666667</c:v>
                </c:pt>
                <c:pt idx="4006">
                  <c:v>32.29</c:v>
                </c:pt>
                <c:pt idx="4007">
                  <c:v>31.2325</c:v>
                </c:pt>
                <c:pt idx="4008">
                  <c:v>30.54</c:v>
                </c:pt>
                <c:pt idx="4009">
                  <c:v>30.11666666666667</c:v>
                </c:pt>
                <c:pt idx="4010">
                  <c:v>29.75166666666667</c:v>
                </c:pt>
                <c:pt idx="4011">
                  <c:v>29.86583333333333</c:v>
                </c:pt>
                <c:pt idx="4012">
                  <c:v>29.84916666666667</c:v>
                </c:pt>
                <c:pt idx="4013">
                  <c:v>29.32666666666667</c:v>
                </c:pt>
                <c:pt idx="4014">
                  <c:v>29.51083333333333</c:v>
                </c:pt>
                <c:pt idx="4015">
                  <c:v>29.8175</c:v>
                </c:pt>
                <c:pt idx="4016">
                  <c:v>29.14083333333333</c:v>
                </c:pt>
                <c:pt idx="4017">
                  <c:v>29.85583333333333</c:v>
                </c:pt>
                <c:pt idx="4018">
                  <c:v>30.58416666666667</c:v>
                </c:pt>
                <c:pt idx="4019">
                  <c:v>30.41166666666667</c:v>
                </c:pt>
                <c:pt idx="4020">
                  <c:v>35.34333333333333</c:v>
                </c:pt>
                <c:pt idx="4021">
                  <c:v>40.70083333333334</c:v>
                </c:pt>
                <c:pt idx="4022">
                  <c:v>45.47333333333334</c:v>
                </c:pt>
                <c:pt idx="4023">
                  <c:v>45.91083333333333</c:v>
                </c:pt>
                <c:pt idx="4024">
                  <c:v>47.095</c:v>
                </c:pt>
                <c:pt idx="4025">
                  <c:v>45.29666666666667</c:v>
                </c:pt>
                <c:pt idx="4026">
                  <c:v>42.1775</c:v>
                </c:pt>
                <c:pt idx="4027">
                  <c:v>38.91833333333333</c:v>
                </c:pt>
                <c:pt idx="4028">
                  <c:v>36.11083333333333</c:v>
                </c:pt>
                <c:pt idx="4029">
                  <c:v>34.48833333333333</c:v>
                </c:pt>
                <c:pt idx="4030">
                  <c:v>33.8625</c:v>
                </c:pt>
                <c:pt idx="4031">
                  <c:v>33.43583333333333</c:v>
                </c:pt>
                <c:pt idx="4032">
                  <c:v>33.0775</c:v>
                </c:pt>
                <c:pt idx="4033">
                  <c:v>32.74416666666666</c:v>
                </c:pt>
                <c:pt idx="4034">
                  <c:v>32.715</c:v>
                </c:pt>
                <c:pt idx="4035">
                  <c:v>32.61916666666666</c:v>
                </c:pt>
                <c:pt idx="4036">
                  <c:v>32.69833333333333</c:v>
                </c:pt>
                <c:pt idx="4037">
                  <c:v>32.44833333333334</c:v>
                </c:pt>
                <c:pt idx="4038">
                  <c:v>32.44416666666667</c:v>
                </c:pt>
                <c:pt idx="4039">
                  <c:v>32.46083333333333</c:v>
                </c:pt>
                <c:pt idx="4040">
                  <c:v>32.265</c:v>
                </c:pt>
                <c:pt idx="4041">
                  <c:v>32.21083333333333</c:v>
                </c:pt>
                <c:pt idx="4042">
                  <c:v>32.24833333333333</c:v>
                </c:pt>
                <c:pt idx="4043">
                  <c:v>32.67333333333333</c:v>
                </c:pt>
                <c:pt idx="4044">
                  <c:v>33.95166666666667</c:v>
                </c:pt>
                <c:pt idx="4045">
                  <c:v>35.76833333333333</c:v>
                </c:pt>
                <c:pt idx="4046">
                  <c:v>38.115</c:v>
                </c:pt>
                <c:pt idx="4047">
                  <c:v>40.72583333333333</c:v>
                </c:pt>
                <c:pt idx="4048">
                  <c:v>42.53916666666667</c:v>
                </c:pt>
                <c:pt idx="4049">
                  <c:v>41.58916666666666</c:v>
                </c:pt>
                <c:pt idx="4050">
                  <c:v>41.68916666666667</c:v>
                </c:pt>
                <c:pt idx="4051">
                  <c:v>39.405</c:v>
                </c:pt>
                <c:pt idx="4052">
                  <c:v>36.2075</c:v>
                </c:pt>
                <c:pt idx="4053">
                  <c:v>32.78333333333333</c:v>
                </c:pt>
                <c:pt idx="4054">
                  <c:v>30.94166666666667</c:v>
                </c:pt>
                <c:pt idx="4055">
                  <c:v>29.88416666666667</c:v>
                </c:pt>
                <c:pt idx="4056">
                  <c:v>29.465</c:v>
                </c:pt>
                <c:pt idx="4057">
                  <c:v>29.16</c:v>
                </c:pt>
                <c:pt idx="4058">
                  <c:v>28.92416666666667</c:v>
                </c:pt>
                <c:pt idx="4059">
                  <c:v>28.69083333333333</c:v>
                </c:pt>
                <c:pt idx="4060">
                  <c:v>28.415</c:v>
                </c:pt>
                <c:pt idx="4061">
                  <c:v>28.66</c:v>
                </c:pt>
                <c:pt idx="4062">
                  <c:v>28.485</c:v>
                </c:pt>
                <c:pt idx="4063">
                  <c:v>28.74333333333333</c:v>
                </c:pt>
                <c:pt idx="4064">
                  <c:v>28.82</c:v>
                </c:pt>
                <c:pt idx="4065">
                  <c:v>28.72083333333333</c:v>
                </c:pt>
                <c:pt idx="4066">
                  <c:v>28.46083333333333</c:v>
                </c:pt>
                <c:pt idx="4067">
                  <c:v>29.99416666666666</c:v>
                </c:pt>
                <c:pt idx="4068">
                  <c:v>36.85333333333333</c:v>
                </c:pt>
                <c:pt idx="4069">
                  <c:v>44.565</c:v>
                </c:pt>
                <c:pt idx="4070">
                  <c:v>54.695</c:v>
                </c:pt>
                <c:pt idx="4071">
                  <c:v>60.9425</c:v>
                </c:pt>
                <c:pt idx="4072">
                  <c:v>64.33916666666667</c:v>
                </c:pt>
                <c:pt idx="4073">
                  <c:v>61.90333333333334</c:v>
                </c:pt>
                <c:pt idx="4074">
                  <c:v>61.2025</c:v>
                </c:pt>
                <c:pt idx="4075">
                  <c:v>47.32666666666667</c:v>
                </c:pt>
                <c:pt idx="4076">
                  <c:v>39.9275</c:v>
                </c:pt>
                <c:pt idx="4077">
                  <c:v>35.08333333333334</c:v>
                </c:pt>
                <c:pt idx="4078">
                  <c:v>32.7225</c:v>
                </c:pt>
                <c:pt idx="4079">
                  <c:v>31.53</c:v>
                </c:pt>
                <c:pt idx="4080">
                  <c:v>30.82416666666667</c:v>
                </c:pt>
                <c:pt idx="4081">
                  <c:v>30.74583333333333</c:v>
                </c:pt>
                <c:pt idx="4082">
                  <c:v>29.94</c:v>
                </c:pt>
                <c:pt idx="4083">
                  <c:v>29.88166666666667</c:v>
                </c:pt>
                <c:pt idx="4084">
                  <c:v>29.66666666666667</c:v>
                </c:pt>
                <c:pt idx="4085">
                  <c:v>29.44416666666667</c:v>
                </c:pt>
                <c:pt idx="4086">
                  <c:v>29.07166666666667</c:v>
                </c:pt>
                <c:pt idx="4087">
                  <c:v>29.23666666666667</c:v>
                </c:pt>
                <c:pt idx="4088">
                  <c:v>29.89666666666667</c:v>
                </c:pt>
                <c:pt idx="4089">
                  <c:v>29.65166666666667</c:v>
                </c:pt>
                <c:pt idx="4090">
                  <c:v>29.69083333333333</c:v>
                </c:pt>
                <c:pt idx="4091">
                  <c:v>31.05333333333333</c:v>
                </c:pt>
                <c:pt idx="4092">
                  <c:v>33.84</c:v>
                </c:pt>
                <c:pt idx="4093">
                  <c:v>40.07166666666667</c:v>
                </c:pt>
                <c:pt idx="4094">
                  <c:v>45.0975</c:v>
                </c:pt>
                <c:pt idx="4095">
                  <c:v>48.88</c:v>
                </c:pt>
                <c:pt idx="4096">
                  <c:v>55.03833333333333</c:v>
                </c:pt>
                <c:pt idx="4097">
                  <c:v>52.72583333333333</c:v>
                </c:pt>
                <c:pt idx="4098">
                  <c:v>50.7675</c:v>
                </c:pt>
                <c:pt idx="4099">
                  <c:v>46.05333333333333</c:v>
                </c:pt>
                <c:pt idx="4100">
                  <c:v>40.845</c:v>
                </c:pt>
                <c:pt idx="4101">
                  <c:v>37.0925</c:v>
                </c:pt>
                <c:pt idx="4102">
                  <c:v>35.29916666666666</c:v>
                </c:pt>
                <c:pt idx="4103">
                  <c:v>34.18083333333333</c:v>
                </c:pt>
                <c:pt idx="4104">
                  <c:v>33.48833333333334</c:v>
                </c:pt>
                <c:pt idx="4105">
                  <c:v>33.03166666666667</c:v>
                </c:pt>
                <c:pt idx="4106">
                  <c:v>32.74416666666666</c:v>
                </c:pt>
                <c:pt idx="4107">
                  <c:v>32.36916666666666</c:v>
                </c:pt>
                <c:pt idx="4108">
                  <c:v>31.8275</c:v>
                </c:pt>
                <c:pt idx="4109">
                  <c:v>31.61</c:v>
                </c:pt>
                <c:pt idx="4110">
                  <c:v>31.4975</c:v>
                </c:pt>
                <c:pt idx="4111">
                  <c:v>31.51083333333333</c:v>
                </c:pt>
                <c:pt idx="4112">
                  <c:v>31.50166666666667</c:v>
                </c:pt>
                <c:pt idx="4113">
                  <c:v>31.0775</c:v>
                </c:pt>
                <c:pt idx="4114">
                  <c:v>29.82666666666667</c:v>
                </c:pt>
                <c:pt idx="4115">
                  <c:v>30.61166666666667</c:v>
                </c:pt>
                <c:pt idx="4116">
                  <c:v>42.64666666666667</c:v>
                </c:pt>
                <c:pt idx="4117">
                  <c:v>56.42583333333334</c:v>
                </c:pt>
                <c:pt idx="4118">
                  <c:v>67.185</c:v>
                </c:pt>
                <c:pt idx="4119">
                  <c:v>74.47</c:v>
                </c:pt>
                <c:pt idx="4120">
                  <c:v>74.84166666666666</c:v>
                </c:pt>
                <c:pt idx="4121">
                  <c:v>68.38083333333333</c:v>
                </c:pt>
                <c:pt idx="4122">
                  <c:v>69.0</c:v>
                </c:pt>
                <c:pt idx="4123">
                  <c:v>55.77333333333333</c:v>
                </c:pt>
                <c:pt idx="4124">
                  <c:v>47.775</c:v>
                </c:pt>
                <c:pt idx="4125">
                  <c:v>40.84</c:v>
                </c:pt>
                <c:pt idx="4126">
                  <c:v>37.6575</c:v>
                </c:pt>
                <c:pt idx="4127">
                  <c:v>36.12833333333333</c:v>
                </c:pt>
                <c:pt idx="4128">
                  <c:v>34.63166666666667</c:v>
                </c:pt>
                <c:pt idx="4129">
                  <c:v>33.64916666666667</c:v>
                </c:pt>
                <c:pt idx="4130">
                  <c:v>33.62583333333333</c:v>
                </c:pt>
                <c:pt idx="4131">
                  <c:v>33.66416666666667</c:v>
                </c:pt>
                <c:pt idx="4132">
                  <c:v>33.74166666666667</c:v>
                </c:pt>
                <c:pt idx="4133">
                  <c:v>34.30166666666667</c:v>
                </c:pt>
                <c:pt idx="4134">
                  <c:v>34.47916666666666</c:v>
                </c:pt>
                <c:pt idx="4135">
                  <c:v>34.11166666666666</c:v>
                </c:pt>
                <c:pt idx="4136">
                  <c:v>34.33583333333333</c:v>
                </c:pt>
                <c:pt idx="4137">
                  <c:v>34.47083333333333</c:v>
                </c:pt>
                <c:pt idx="4138">
                  <c:v>34.7975</c:v>
                </c:pt>
                <c:pt idx="4139">
                  <c:v>35.24</c:v>
                </c:pt>
                <c:pt idx="4140">
                  <c:v>35.8275</c:v>
                </c:pt>
                <c:pt idx="4141">
                  <c:v>36.945</c:v>
                </c:pt>
                <c:pt idx="4142">
                  <c:v>38.62916666666667</c:v>
                </c:pt>
                <c:pt idx="4143">
                  <c:v>40.8375</c:v>
                </c:pt>
                <c:pt idx="4144">
                  <c:v>41.89666666666667</c:v>
                </c:pt>
                <c:pt idx="4145">
                  <c:v>42.63666666666666</c:v>
                </c:pt>
                <c:pt idx="4146">
                  <c:v>42.34416666666667</c:v>
                </c:pt>
                <c:pt idx="4147">
                  <c:v>40.9875</c:v>
                </c:pt>
                <c:pt idx="4148">
                  <c:v>39.5</c:v>
                </c:pt>
                <c:pt idx="4149">
                  <c:v>38.13916666666667</c:v>
                </c:pt>
                <c:pt idx="4150">
                  <c:v>37.3375</c:v>
                </c:pt>
                <c:pt idx="4151">
                  <c:v>37.15083333333334</c:v>
                </c:pt>
                <c:pt idx="4152">
                  <c:v>36.95833333333334</c:v>
                </c:pt>
                <c:pt idx="4153">
                  <c:v>36.68</c:v>
                </c:pt>
                <c:pt idx="4154">
                  <c:v>36.265</c:v>
                </c:pt>
                <c:pt idx="4155">
                  <c:v>35.69333333333333</c:v>
                </c:pt>
                <c:pt idx="4156">
                  <c:v>35.21583333333334</c:v>
                </c:pt>
                <c:pt idx="4157">
                  <c:v>34.90416666666667</c:v>
                </c:pt>
                <c:pt idx="4158">
                  <c:v>34.44666666666667</c:v>
                </c:pt>
                <c:pt idx="4159">
                  <c:v>34.25083333333333</c:v>
                </c:pt>
                <c:pt idx="4160">
                  <c:v>33.68666666666667</c:v>
                </c:pt>
                <c:pt idx="4161">
                  <c:v>33.52583333333333</c:v>
                </c:pt>
                <c:pt idx="4162">
                  <c:v>33.22583333333333</c:v>
                </c:pt>
                <c:pt idx="4163">
                  <c:v>33.61583333333333</c:v>
                </c:pt>
                <c:pt idx="4164">
                  <c:v>34.99166666666667</c:v>
                </c:pt>
                <c:pt idx="4165">
                  <c:v>38.62083333333334</c:v>
                </c:pt>
                <c:pt idx="4166">
                  <c:v>42.82916666666667</c:v>
                </c:pt>
                <c:pt idx="4167">
                  <c:v>46.47</c:v>
                </c:pt>
                <c:pt idx="4168">
                  <c:v>49.83</c:v>
                </c:pt>
                <c:pt idx="4169">
                  <c:v>47.47333333333333</c:v>
                </c:pt>
                <c:pt idx="4170">
                  <c:v>46.48833333333333</c:v>
                </c:pt>
                <c:pt idx="4171">
                  <c:v>42.14333333333333</c:v>
                </c:pt>
                <c:pt idx="4172">
                  <c:v>39.20166666666667</c:v>
                </c:pt>
                <c:pt idx="4173">
                  <c:v>36.2925</c:v>
                </c:pt>
                <c:pt idx="4174">
                  <c:v>34.67083333333333</c:v>
                </c:pt>
                <c:pt idx="4175">
                  <c:v>33.615</c:v>
                </c:pt>
                <c:pt idx="4176">
                  <c:v>32.41083333333334</c:v>
                </c:pt>
                <c:pt idx="4177">
                  <c:v>31.5525</c:v>
                </c:pt>
                <c:pt idx="4178">
                  <c:v>30.88416666666667</c:v>
                </c:pt>
                <c:pt idx="4179">
                  <c:v>30.5525</c:v>
                </c:pt>
                <c:pt idx="4180">
                  <c:v>30.21416666666667</c:v>
                </c:pt>
                <c:pt idx="4181">
                  <c:v>30.00666666666667</c:v>
                </c:pt>
                <c:pt idx="4182">
                  <c:v>29.82916666666667</c:v>
                </c:pt>
                <c:pt idx="4183">
                  <c:v>29.99</c:v>
                </c:pt>
                <c:pt idx="4184">
                  <c:v>29.3925</c:v>
                </c:pt>
                <c:pt idx="4185">
                  <c:v>29.44333333333334</c:v>
                </c:pt>
                <c:pt idx="4186">
                  <c:v>29.55583333333333</c:v>
                </c:pt>
                <c:pt idx="4187">
                  <c:v>30.66083333333333</c:v>
                </c:pt>
                <c:pt idx="4188">
                  <c:v>38.32416666666667</c:v>
                </c:pt>
                <c:pt idx="4189">
                  <c:v>42.52916666666667</c:v>
                </c:pt>
                <c:pt idx="4190">
                  <c:v>50.19416666666667</c:v>
                </c:pt>
                <c:pt idx="4191">
                  <c:v>51.4875</c:v>
                </c:pt>
                <c:pt idx="4192">
                  <c:v>50.76</c:v>
                </c:pt>
                <c:pt idx="4193">
                  <c:v>53.17416666666666</c:v>
                </c:pt>
                <c:pt idx="4194">
                  <c:v>47.60666666666667</c:v>
                </c:pt>
                <c:pt idx="4195">
                  <c:v>42.595</c:v>
                </c:pt>
                <c:pt idx="4196">
                  <c:v>40.0425</c:v>
                </c:pt>
                <c:pt idx="4197">
                  <c:v>38.26916666666666</c:v>
                </c:pt>
                <c:pt idx="4198">
                  <c:v>37.83666666666667</c:v>
                </c:pt>
                <c:pt idx="4199">
                  <c:v>37.63916666666667</c:v>
                </c:pt>
                <c:pt idx="4200">
                  <c:v>37.81916666666667</c:v>
                </c:pt>
                <c:pt idx="4201">
                  <c:v>37.91</c:v>
                </c:pt>
                <c:pt idx="4202">
                  <c:v>38.04083333333333</c:v>
                </c:pt>
                <c:pt idx="4203">
                  <c:v>38.03666666666667</c:v>
                </c:pt>
                <c:pt idx="4204">
                  <c:v>38.05583333333333</c:v>
                </c:pt>
                <c:pt idx="4205">
                  <c:v>38.00083333333333</c:v>
                </c:pt>
                <c:pt idx="4206">
                  <c:v>37.96083333333333</c:v>
                </c:pt>
                <c:pt idx="4207">
                  <c:v>38.04333333333333</c:v>
                </c:pt>
                <c:pt idx="4208">
                  <c:v>37.95416666666667</c:v>
                </c:pt>
                <c:pt idx="4209">
                  <c:v>37.63583333333333</c:v>
                </c:pt>
                <c:pt idx="4210">
                  <c:v>37.50833333333333</c:v>
                </c:pt>
                <c:pt idx="4211">
                  <c:v>37.65083333333333</c:v>
                </c:pt>
                <c:pt idx="4212">
                  <c:v>38.40333333333334</c:v>
                </c:pt>
                <c:pt idx="4213">
                  <c:v>40.04666666666667</c:v>
                </c:pt>
                <c:pt idx="4214">
                  <c:v>42.865</c:v>
                </c:pt>
                <c:pt idx="4215">
                  <c:v>48.665</c:v>
                </c:pt>
                <c:pt idx="4216">
                  <c:v>48.76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0.0</c:v>
                </c:pt>
                <c:pt idx="4229">
                  <c:v>0.0</c:v>
                </c:pt>
                <c:pt idx="4230">
                  <c:v>0.0</c:v>
                </c:pt>
                <c:pt idx="4231">
                  <c:v>0.0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0.0</c:v>
                </c:pt>
                <c:pt idx="4245">
                  <c:v>35.985</c:v>
                </c:pt>
                <c:pt idx="4246">
                  <c:v>33.86272727272727</c:v>
                </c:pt>
                <c:pt idx="4247">
                  <c:v>32.22333333333333</c:v>
                </c:pt>
                <c:pt idx="4248">
                  <c:v>30.4925</c:v>
                </c:pt>
                <c:pt idx="4249">
                  <c:v>30.11333333333333</c:v>
                </c:pt>
                <c:pt idx="4250">
                  <c:v>29.52416666666667</c:v>
                </c:pt>
                <c:pt idx="4251">
                  <c:v>29.13083333333334</c:v>
                </c:pt>
                <c:pt idx="4252">
                  <c:v>28.8825</c:v>
                </c:pt>
                <c:pt idx="4253">
                  <c:v>28.68</c:v>
                </c:pt>
                <c:pt idx="4254">
                  <c:v>28.11583333333333</c:v>
                </c:pt>
                <c:pt idx="4255">
                  <c:v>27.44833333333333</c:v>
                </c:pt>
                <c:pt idx="4256">
                  <c:v>27.03833333333333</c:v>
                </c:pt>
                <c:pt idx="4257">
                  <c:v>26.67166666666667</c:v>
                </c:pt>
                <c:pt idx="4258">
                  <c:v>26.755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0.0</c:v>
                </c:pt>
                <c:pt idx="4263">
                  <c:v>0.0</c:v>
                </c:pt>
                <c:pt idx="4264">
                  <c:v>0.0</c:v>
                </c:pt>
                <c:pt idx="4265">
                  <c:v>0.0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0.0</c:v>
                </c:pt>
                <c:pt idx="4279">
                  <c:v>0.0</c:v>
                </c:pt>
                <c:pt idx="4280">
                  <c:v>0.0</c:v>
                </c:pt>
                <c:pt idx="4281">
                  <c:v>0.0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0.0</c:v>
                </c:pt>
                <c:pt idx="4302">
                  <c:v>0.0</c:v>
                </c:pt>
                <c:pt idx="4303">
                  <c:v>0.0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0.0</c:v>
                </c:pt>
                <c:pt idx="4323">
                  <c:v>0.0</c:v>
                </c:pt>
                <c:pt idx="4324">
                  <c:v>0.0</c:v>
                </c:pt>
                <c:pt idx="4325">
                  <c:v>0.0</c:v>
                </c:pt>
                <c:pt idx="4326">
                  <c:v>0.0</c:v>
                </c:pt>
                <c:pt idx="4327">
                  <c:v>0.0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0.0</c:v>
                </c:pt>
                <c:pt idx="4346">
                  <c:v>0.0</c:v>
                </c:pt>
                <c:pt idx="4347">
                  <c:v>0.0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0.0</c:v>
                </c:pt>
                <c:pt idx="4363">
                  <c:v>0.0</c:v>
                </c:pt>
                <c:pt idx="4364">
                  <c:v>41.995</c:v>
                </c:pt>
                <c:pt idx="4365">
                  <c:v>38.79583333333333</c:v>
                </c:pt>
                <c:pt idx="4366">
                  <c:v>35.70916666666667</c:v>
                </c:pt>
                <c:pt idx="4367">
                  <c:v>33.9925</c:v>
                </c:pt>
                <c:pt idx="4368">
                  <c:v>32.635</c:v>
                </c:pt>
                <c:pt idx="4369">
                  <c:v>31.63583333333333</c:v>
                </c:pt>
                <c:pt idx="4370">
                  <c:v>30.94333333333333</c:v>
                </c:pt>
                <c:pt idx="4371">
                  <c:v>30.31333333333333</c:v>
                </c:pt>
                <c:pt idx="4372">
                  <c:v>29.86083333333334</c:v>
                </c:pt>
                <c:pt idx="4373">
                  <c:v>29.585</c:v>
                </c:pt>
                <c:pt idx="4374">
                  <c:v>29.255</c:v>
                </c:pt>
                <c:pt idx="4375">
                  <c:v>28.96416666666667</c:v>
                </c:pt>
                <c:pt idx="4376">
                  <c:v>28.69583333333333</c:v>
                </c:pt>
                <c:pt idx="4377">
                  <c:v>28.1475</c:v>
                </c:pt>
                <c:pt idx="4378">
                  <c:v>28.285</c:v>
                </c:pt>
                <c:pt idx="4379">
                  <c:v>33.05416666666667</c:v>
                </c:pt>
                <c:pt idx="4380">
                  <c:v>37.61166666666666</c:v>
                </c:pt>
                <c:pt idx="4381">
                  <c:v>46.81916666666667</c:v>
                </c:pt>
                <c:pt idx="4382">
                  <c:v>54.5975</c:v>
                </c:pt>
                <c:pt idx="4383">
                  <c:v>58.87416666666667</c:v>
                </c:pt>
                <c:pt idx="4384">
                  <c:v>65.34083333333334</c:v>
                </c:pt>
                <c:pt idx="4385">
                  <c:v>66.08916666666667</c:v>
                </c:pt>
                <c:pt idx="4386">
                  <c:v>60.3125</c:v>
                </c:pt>
                <c:pt idx="4387">
                  <c:v>52.89416666666667</c:v>
                </c:pt>
                <c:pt idx="4388">
                  <c:v>45.2125</c:v>
                </c:pt>
                <c:pt idx="4389">
                  <c:v>40.8025</c:v>
                </c:pt>
                <c:pt idx="4390">
                  <c:v>38.89583333333334</c:v>
                </c:pt>
                <c:pt idx="4391">
                  <c:v>38.17916666666667</c:v>
                </c:pt>
                <c:pt idx="4392">
                  <c:v>37.7825</c:v>
                </c:pt>
                <c:pt idx="4393">
                  <c:v>37.34</c:v>
                </c:pt>
                <c:pt idx="4394">
                  <c:v>37.11833333333333</c:v>
                </c:pt>
                <c:pt idx="4395">
                  <c:v>37.125</c:v>
                </c:pt>
                <c:pt idx="4396">
                  <c:v>37.0525</c:v>
                </c:pt>
                <c:pt idx="4397">
                  <c:v>37.15666666666667</c:v>
                </c:pt>
                <c:pt idx="4398">
                  <c:v>36.9175</c:v>
                </c:pt>
                <c:pt idx="4399">
                  <c:v>36.20083333333334</c:v>
                </c:pt>
                <c:pt idx="4400">
                  <c:v>36.2075</c:v>
                </c:pt>
                <c:pt idx="4401">
                  <c:v>36.09333333333333</c:v>
                </c:pt>
                <c:pt idx="4402">
                  <c:v>36.1925</c:v>
                </c:pt>
                <c:pt idx="4403">
                  <c:v>37.03833333333333</c:v>
                </c:pt>
                <c:pt idx="4404">
                  <c:v>38.74666666666666</c:v>
                </c:pt>
                <c:pt idx="4405">
                  <c:v>42.20916666666667</c:v>
                </c:pt>
                <c:pt idx="4406">
                  <c:v>47.70916666666667</c:v>
                </c:pt>
                <c:pt idx="4407">
                  <c:v>53.78083333333333</c:v>
                </c:pt>
                <c:pt idx="4408">
                  <c:v>57.93166666666666</c:v>
                </c:pt>
                <c:pt idx="4409">
                  <c:v>68.0175</c:v>
                </c:pt>
                <c:pt idx="4410">
                  <c:v>65.9725</c:v>
                </c:pt>
                <c:pt idx="4411">
                  <c:v>54.1125</c:v>
                </c:pt>
                <c:pt idx="4412">
                  <c:v>47.86333333333333</c:v>
                </c:pt>
                <c:pt idx="4413">
                  <c:v>41.30833333333334</c:v>
                </c:pt>
                <c:pt idx="4414">
                  <c:v>38.74166666666667</c:v>
                </c:pt>
                <c:pt idx="4415">
                  <c:v>37.18083333333333</c:v>
                </c:pt>
                <c:pt idx="4416">
                  <c:v>36.125</c:v>
                </c:pt>
                <c:pt idx="4417">
                  <c:v>35.49333333333333</c:v>
                </c:pt>
                <c:pt idx="4418">
                  <c:v>34.7125</c:v>
                </c:pt>
                <c:pt idx="4419">
                  <c:v>33.72166666666666</c:v>
                </c:pt>
                <c:pt idx="4420">
                  <c:v>33.00166666666667</c:v>
                </c:pt>
                <c:pt idx="4421">
                  <c:v>32.55666666666666</c:v>
                </c:pt>
                <c:pt idx="4422">
                  <c:v>31.52333333333333</c:v>
                </c:pt>
                <c:pt idx="4423">
                  <c:v>30.61333333333333</c:v>
                </c:pt>
                <c:pt idx="4424">
                  <c:v>29.70833333333333</c:v>
                </c:pt>
                <c:pt idx="4425">
                  <c:v>29.2125</c:v>
                </c:pt>
                <c:pt idx="4426">
                  <c:v>29.43833333333333</c:v>
                </c:pt>
                <c:pt idx="4427">
                  <c:v>37.82333333333333</c:v>
                </c:pt>
                <c:pt idx="4428">
                  <c:v>50.8875</c:v>
                </c:pt>
                <c:pt idx="4429">
                  <c:v>62.35083333333333</c:v>
                </c:pt>
                <c:pt idx="4430">
                  <c:v>71.7775</c:v>
                </c:pt>
                <c:pt idx="4431">
                  <c:v>76.90416666666666</c:v>
                </c:pt>
                <c:pt idx="4432">
                  <c:v>75.28583333333333</c:v>
                </c:pt>
                <c:pt idx="4433">
                  <c:v>71.89916666666667</c:v>
                </c:pt>
                <c:pt idx="4434">
                  <c:v>67.85333333333334</c:v>
                </c:pt>
                <c:pt idx="4435">
                  <c:v>58.25833333333333</c:v>
                </c:pt>
                <c:pt idx="4436">
                  <c:v>50.33833333333333</c:v>
                </c:pt>
                <c:pt idx="4437">
                  <c:v>44.28583333333334</c:v>
                </c:pt>
                <c:pt idx="4438">
                  <c:v>41.21166666666667</c:v>
                </c:pt>
                <c:pt idx="4439">
                  <c:v>40.31166666666667</c:v>
                </c:pt>
                <c:pt idx="4440">
                  <c:v>39.625</c:v>
                </c:pt>
                <c:pt idx="4441">
                  <c:v>39.1275</c:v>
                </c:pt>
                <c:pt idx="4442">
                  <c:v>39.11916666666666</c:v>
                </c:pt>
                <c:pt idx="4443">
                  <c:v>39.52083333333334</c:v>
                </c:pt>
                <c:pt idx="4444">
                  <c:v>39.4625</c:v>
                </c:pt>
                <c:pt idx="4445">
                  <c:v>39.57583333333334</c:v>
                </c:pt>
                <c:pt idx="4446">
                  <c:v>39.58833333333333</c:v>
                </c:pt>
                <c:pt idx="4447">
                  <c:v>39.56416666666667</c:v>
                </c:pt>
                <c:pt idx="4448">
                  <c:v>39.3675</c:v>
                </c:pt>
                <c:pt idx="4449">
                  <c:v>39.49666666666667</c:v>
                </c:pt>
                <c:pt idx="4450">
                  <c:v>39.4425</c:v>
                </c:pt>
                <c:pt idx="4451">
                  <c:v>39.64583333333334</c:v>
                </c:pt>
                <c:pt idx="4452">
                  <c:v>40.34416666666667</c:v>
                </c:pt>
                <c:pt idx="4453">
                  <c:v>42.90916666666666</c:v>
                </c:pt>
                <c:pt idx="4454">
                  <c:v>48.14555555555555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44.50666666666667</c:v>
                </c:pt>
                <c:pt idx="4463">
                  <c:v>43.1475</c:v>
                </c:pt>
                <c:pt idx="4464">
                  <c:v>41.52</c:v>
                </c:pt>
                <c:pt idx="4465">
                  <c:v>41.0075</c:v>
                </c:pt>
                <c:pt idx="4466">
                  <c:v>40.99</c:v>
                </c:pt>
                <c:pt idx="4467">
                  <c:v>40.81833333333334</c:v>
                </c:pt>
                <c:pt idx="4468">
                  <c:v>40.45</c:v>
                </c:pt>
                <c:pt idx="4469">
                  <c:v>40.13833333333333</c:v>
                </c:pt>
                <c:pt idx="4470">
                  <c:v>40.08166666666667</c:v>
                </c:pt>
                <c:pt idx="4471">
                  <c:v>39.79333333333333</c:v>
                </c:pt>
                <c:pt idx="4472">
                  <c:v>39.185</c:v>
                </c:pt>
                <c:pt idx="4473">
                  <c:v>38.77083333333334</c:v>
                </c:pt>
                <c:pt idx="4474">
                  <c:v>38.5025</c:v>
                </c:pt>
                <c:pt idx="4475">
                  <c:v>39.24833333333333</c:v>
                </c:pt>
                <c:pt idx="4476">
                  <c:v>41.33166666666666</c:v>
                </c:pt>
                <c:pt idx="4477">
                  <c:v>44.1775</c:v>
                </c:pt>
                <c:pt idx="4478">
                  <c:v>46.27916666666667</c:v>
                </c:pt>
                <c:pt idx="4479">
                  <c:v>48.27916666666667</c:v>
                </c:pt>
                <c:pt idx="4480">
                  <c:v>51.03083333333333</c:v>
                </c:pt>
                <c:pt idx="4481">
                  <c:v>48.82583333333334</c:v>
                </c:pt>
                <c:pt idx="4482">
                  <c:v>45.34083333333334</c:v>
                </c:pt>
                <c:pt idx="4483">
                  <c:v>43.00916666666667</c:v>
                </c:pt>
                <c:pt idx="4484">
                  <c:v>40.29583333333333</c:v>
                </c:pt>
                <c:pt idx="4485">
                  <c:v>37.79666666666667</c:v>
                </c:pt>
                <c:pt idx="4486">
                  <c:v>36.49</c:v>
                </c:pt>
                <c:pt idx="4487">
                  <c:v>35.61166666666666</c:v>
                </c:pt>
                <c:pt idx="4488">
                  <c:v>34.37833333333333</c:v>
                </c:pt>
                <c:pt idx="4489">
                  <c:v>33.26166666666667</c:v>
                </c:pt>
                <c:pt idx="4490">
                  <c:v>32.09416666666667</c:v>
                </c:pt>
                <c:pt idx="4491">
                  <c:v>30.99333333333333</c:v>
                </c:pt>
                <c:pt idx="4492">
                  <c:v>29.90833333333333</c:v>
                </c:pt>
                <c:pt idx="4493">
                  <c:v>29.27166666666666</c:v>
                </c:pt>
                <c:pt idx="4494">
                  <c:v>28.82666666666667</c:v>
                </c:pt>
                <c:pt idx="4495">
                  <c:v>28.48083333333333</c:v>
                </c:pt>
                <c:pt idx="4496">
                  <c:v>28.09916666666667</c:v>
                </c:pt>
                <c:pt idx="4497">
                  <c:v>27.75416666666667</c:v>
                </c:pt>
                <c:pt idx="4498">
                  <c:v>28.12333333333333</c:v>
                </c:pt>
                <c:pt idx="4499">
                  <c:v>36.46333333333333</c:v>
                </c:pt>
                <c:pt idx="4500">
                  <c:v>48.65083333333333</c:v>
                </c:pt>
                <c:pt idx="4501">
                  <c:v>61.39166666666667</c:v>
                </c:pt>
                <c:pt idx="4502">
                  <c:v>71.39916666666667</c:v>
                </c:pt>
                <c:pt idx="4503">
                  <c:v>75.9525</c:v>
                </c:pt>
                <c:pt idx="4504">
                  <c:v>75.00583333333333</c:v>
                </c:pt>
                <c:pt idx="4505">
                  <c:v>72.82083333333334</c:v>
                </c:pt>
                <c:pt idx="4506">
                  <c:v>70.89416666666666</c:v>
                </c:pt>
                <c:pt idx="4507">
                  <c:v>57.3925</c:v>
                </c:pt>
                <c:pt idx="4508">
                  <c:v>51.3275</c:v>
                </c:pt>
                <c:pt idx="4509">
                  <c:v>43.07</c:v>
                </c:pt>
                <c:pt idx="4510">
                  <c:v>39.08416666666667</c:v>
                </c:pt>
                <c:pt idx="4511">
                  <c:v>37.08833333333333</c:v>
                </c:pt>
                <c:pt idx="4512">
                  <c:v>35.82583333333334</c:v>
                </c:pt>
                <c:pt idx="4513">
                  <c:v>35.00416666666666</c:v>
                </c:pt>
                <c:pt idx="4514">
                  <c:v>34.50333333333333</c:v>
                </c:pt>
                <c:pt idx="4515">
                  <c:v>33.72166666666666</c:v>
                </c:pt>
                <c:pt idx="4516">
                  <c:v>32.94833333333334</c:v>
                </c:pt>
                <c:pt idx="4517">
                  <c:v>32.415</c:v>
                </c:pt>
                <c:pt idx="4518">
                  <c:v>32.13583333333333</c:v>
                </c:pt>
                <c:pt idx="4519">
                  <c:v>32.18166666666666</c:v>
                </c:pt>
                <c:pt idx="4520">
                  <c:v>31.94</c:v>
                </c:pt>
                <c:pt idx="4521">
                  <c:v>32.47416666666667</c:v>
                </c:pt>
                <c:pt idx="4522">
                  <c:v>31.51416666666667</c:v>
                </c:pt>
                <c:pt idx="4523">
                  <c:v>39.63916666666667</c:v>
                </c:pt>
                <c:pt idx="4524">
                  <c:v>52.47916666666666</c:v>
                </c:pt>
                <c:pt idx="4525">
                  <c:v>63.75916666666667</c:v>
                </c:pt>
                <c:pt idx="4526">
                  <c:v>72.82333333333334</c:v>
                </c:pt>
                <c:pt idx="4527">
                  <c:v>76.97833333333334</c:v>
                </c:pt>
                <c:pt idx="4528">
                  <c:v>75.2875</c:v>
                </c:pt>
                <c:pt idx="4529">
                  <c:v>72.345</c:v>
                </c:pt>
                <c:pt idx="4530">
                  <c:v>69.14416666666666</c:v>
                </c:pt>
                <c:pt idx="4531">
                  <c:v>60.64083333333333</c:v>
                </c:pt>
                <c:pt idx="4532">
                  <c:v>55.67083333333333</c:v>
                </c:pt>
                <c:pt idx="4533">
                  <c:v>47.2225</c:v>
                </c:pt>
                <c:pt idx="4534">
                  <c:v>42.26333333333333</c:v>
                </c:pt>
                <c:pt idx="4535">
                  <c:v>40.2425</c:v>
                </c:pt>
                <c:pt idx="4536">
                  <c:v>39.06083333333333</c:v>
                </c:pt>
                <c:pt idx="4537">
                  <c:v>38.43083333333333</c:v>
                </c:pt>
                <c:pt idx="4538">
                  <c:v>37.96416666666666</c:v>
                </c:pt>
                <c:pt idx="4539">
                  <c:v>37.07833333333333</c:v>
                </c:pt>
                <c:pt idx="4540">
                  <c:v>36.41</c:v>
                </c:pt>
                <c:pt idx="4541">
                  <c:v>35.7375</c:v>
                </c:pt>
                <c:pt idx="4542">
                  <c:v>0.0</c:v>
                </c:pt>
                <c:pt idx="4543">
                  <c:v>35.02416666666667</c:v>
                </c:pt>
                <c:pt idx="4544">
                  <c:v>34.2925</c:v>
                </c:pt>
                <c:pt idx="4545">
                  <c:v>33.73416666666667</c:v>
                </c:pt>
                <c:pt idx="4546">
                  <c:v>33.22166666666666</c:v>
                </c:pt>
                <c:pt idx="4547">
                  <c:v>33.745</c:v>
                </c:pt>
                <c:pt idx="4548">
                  <c:v>39.3325</c:v>
                </c:pt>
                <c:pt idx="4549">
                  <c:v>47.12333333333333</c:v>
                </c:pt>
                <c:pt idx="4550">
                  <c:v>51.76583333333333</c:v>
                </c:pt>
                <c:pt idx="4551">
                  <c:v>60.38666666666667</c:v>
                </c:pt>
                <c:pt idx="4552">
                  <c:v>65.085</c:v>
                </c:pt>
                <c:pt idx="4553">
                  <c:v>67.97083333333333</c:v>
                </c:pt>
                <c:pt idx="4554">
                  <c:v>71.8</c:v>
                </c:pt>
                <c:pt idx="4555">
                  <c:v>68.95666666666666</c:v>
                </c:pt>
                <c:pt idx="4556">
                  <c:v>59.735</c:v>
                </c:pt>
                <c:pt idx="4557">
                  <c:v>53.27833333333333</c:v>
                </c:pt>
                <c:pt idx="4558">
                  <c:v>46.07833333333333</c:v>
                </c:pt>
                <c:pt idx="4559">
                  <c:v>41.67166666666667</c:v>
                </c:pt>
                <c:pt idx="4560">
                  <c:v>39.57833333333333</c:v>
                </c:pt>
                <c:pt idx="4561">
                  <c:v>38.31333333333333</c:v>
                </c:pt>
                <c:pt idx="4562">
                  <c:v>37.24083333333333</c:v>
                </c:pt>
                <c:pt idx="4563">
                  <c:v>36.8225</c:v>
                </c:pt>
                <c:pt idx="4564">
                  <c:v>36.39</c:v>
                </c:pt>
                <c:pt idx="4565">
                  <c:v>36.185</c:v>
                </c:pt>
                <c:pt idx="4566">
                  <c:v>36.76916666666666</c:v>
                </c:pt>
                <c:pt idx="4567">
                  <c:v>36.15666666666667</c:v>
                </c:pt>
                <c:pt idx="4568">
                  <c:v>35.395</c:v>
                </c:pt>
                <c:pt idx="4569">
                  <c:v>34.61416666666667</c:v>
                </c:pt>
                <c:pt idx="4570">
                  <c:v>34.10416666666666</c:v>
                </c:pt>
                <c:pt idx="4571">
                  <c:v>34.61666666666667</c:v>
                </c:pt>
                <c:pt idx="4572">
                  <c:v>38.0625</c:v>
                </c:pt>
                <c:pt idx="4573">
                  <c:v>44.98166666666667</c:v>
                </c:pt>
                <c:pt idx="4574">
                  <c:v>57.0375</c:v>
                </c:pt>
                <c:pt idx="4575">
                  <c:v>68.35666666666667</c:v>
                </c:pt>
                <c:pt idx="4576">
                  <c:v>71.56666666666666</c:v>
                </c:pt>
                <c:pt idx="4577">
                  <c:v>71.10583333333334</c:v>
                </c:pt>
                <c:pt idx="4578">
                  <c:v>72.37166666666667</c:v>
                </c:pt>
                <c:pt idx="4579">
                  <c:v>72.05333333333333</c:v>
                </c:pt>
                <c:pt idx="4580">
                  <c:v>66.17916666666666</c:v>
                </c:pt>
                <c:pt idx="4581">
                  <c:v>57.91416666666667</c:v>
                </c:pt>
                <c:pt idx="4582">
                  <c:v>48.55666666666666</c:v>
                </c:pt>
                <c:pt idx="4583">
                  <c:v>43.49916666666667</c:v>
                </c:pt>
                <c:pt idx="4584">
                  <c:v>40.76</c:v>
                </c:pt>
                <c:pt idx="4585">
                  <c:v>39.7575</c:v>
                </c:pt>
                <c:pt idx="4586">
                  <c:v>38.69666666666667</c:v>
                </c:pt>
                <c:pt idx="4587">
                  <c:v>37.90333333333334</c:v>
                </c:pt>
                <c:pt idx="4588">
                  <c:v>38.48666666666666</c:v>
                </c:pt>
                <c:pt idx="4589">
                  <c:v>39.07166666666667</c:v>
                </c:pt>
                <c:pt idx="4590">
                  <c:v>39.25416666666666</c:v>
                </c:pt>
                <c:pt idx="4591">
                  <c:v>39.25333333333333</c:v>
                </c:pt>
                <c:pt idx="4592">
                  <c:v>38.63833333333333</c:v>
                </c:pt>
                <c:pt idx="4593">
                  <c:v>37.55083333333333</c:v>
                </c:pt>
                <c:pt idx="4594">
                  <c:v>36.5625</c:v>
                </c:pt>
                <c:pt idx="4595">
                  <c:v>36.80583333333333</c:v>
                </c:pt>
                <c:pt idx="4596">
                  <c:v>41.0075</c:v>
                </c:pt>
                <c:pt idx="4597">
                  <c:v>48.36</c:v>
                </c:pt>
                <c:pt idx="4598">
                  <c:v>59.54333333333334</c:v>
                </c:pt>
                <c:pt idx="4599">
                  <c:v>69.46583333333334</c:v>
                </c:pt>
                <c:pt idx="4600">
                  <c:v>72.05666666666667</c:v>
                </c:pt>
                <c:pt idx="4601">
                  <c:v>72.19500000000001</c:v>
                </c:pt>
                <c:pt idx="4602">
                  <c:v>71.17166666666667</c:v>
                </c:pt>
                <c:pt idx="4603">
                  <c:v>73.72833333333334</c:v>
                </c:pt>
                <c:pt idx="4604">
                  <c:v>65.35416666666667</c:v>
                </c:pt>
                <c:pt idx="4605">
                  <c:v>59.70083333333334</c:v>
                </c:pt>
                <c:pt idx="4606">
                  <c:v>51.86</c:v>
                </c:pt>
                <c:pt idx="4607">
                  <c:v>47.42916666666667</c:v>
                </c:pt>
                <c:pt idx="4608">
                  <c:v>45.74083333333333</c:v>
                </c:pt>
                <c:pt idx="4609">
                  <c:v>45.19833333333333</c:v>
                </c:pt>
                <c:pt idx="4610">
                  <c:v>44.62666666666667</c:v>
                </c:pt>
                <c:pt idx="4611">
                  <c:v>43.4725</c:v>
                </c:pt>
                <c:pt idx="4612">
                  <c:v>43.14083333333333</c:v>
                </c:pt>
                <c:pt idx="4613">
                  <c:v>43.37916666666666</c:v>
                </c:pt>
                <c:pt idx="4614">
                  <c:v>42.845</c:v>
                </c:pt>
                <c:pt idx="4615">
                  <c:v>41.57833333333333</c:v>
                </c:pt>
                <c:pt idx="4616">
                  <c:v>40.715</c:v>
                </c:pt>
                <c:pt idx="4617">
                  <c:v>39.89416666666667</c:v>
                </c:pt>
                <c:pt idx="4618">
                  <c:v>40.02</c:v>
                </c:pt>
                <c:pt idx="4619">
                  <c:v>41.22416666666667</c:v>
                </c:pt>
                <c:pt idx="4620">
                  <c:v>44.93083333333333</c:v>
                </c:pt>
                <c:pt idx="4621">
                  <c:v>56.675</c:v>
                </c:pt>
                <c:pt idx="4622">
                  <c:v>68.88666666666667</c:v>
                </c:pt>
                <c:pt idx="4623">
                  <c:v>74.10833333333333</c:v>
                </c:pt>
                <c:pt idx="4624">
                  <c:v>79.87583333333333</c:v>
                </c:pt>
                <c:pt idx="4625">
                  <c:v>83.16</c:v>
                </c:pt>
                <c:pt idx="4626">
                  <c:v>83.95083333333334</c:v>
                </c:pt>
                <c:pt idx="4627">
                  <c:v>80.37</c:v>
                </c:pt>
                <c:pt idx="4628">
                  <c:v>71.74333333333334</c:v>
                </c:pt>
                <c:pt idx="4629">
                  <c:v>65.115</c:v>
                </c:pt>
                <c:pt idx="4630">
                  <c:v>55.88</c:v>
                </c:pt>
                <c:pt idx="4631">
                  <c:v>51.21416666666666</c:v>
                </c:pt>
                <c:pt idx="4632">
                  <c:v>48.86333333333334</c:v>
                </c:pt>
                <c:pt idx="4633">
                  <c:v>46.96083333333333</c:v>
                </c:pt>
                <c:pt idx="4634">
                  <c:v>45.26916666666667</c:v>
                </c:pt>
                <c:pt idx="4635">
                  <c:v>43.54416666666667</c:v>
                </c:pt>
                <c:pt idx="4636">
                  <c:v>43.65583333333333</c:v>
                </c:pt>
                <c:pt idx="4637">
                  <c:v>44.58666666666667</c:v>
                </c:pt>
                <c:pt idx="4638">
                  <c:v>44.32916666666667</c:v>
                </c:pt>
                <c:pt idx="4639">
                  <c:v>43.7625</c:v>
                </c:pt>
                <c:pt idx="4640">
                  <c:v>43.05666666666666</c:v>
                </c:pt>
                <c:pt idx="4641">
                  <c:v>41.74083333333333</c:v>
                </c:pt>
                <c:pt idx="4642">
                  <c:v>40.955</c:v>
                </c:pt>
                <c:pt idx="4643">
                  <c:v>41.19833333333333</c:v>
                </c:pt>
                <c:pt idx="4644">
                  <c:v>43.42833333333333</c:v>
                </c:pt>
                <c:pt idx="4645">
                  <c:v>50.74083333333333</c:v>
                </c:pt>
                <c:pt idx="4646">
                  <c:v>67.5675</c:v>
                </c:pt>
                <c:pt idx="4647">
                  <c:v>75.6425</c:v>
                </c:pt>
                <c:pt idx="4648">
                  <c:v>78.59333333333333</c:v>
                </c:pt>
                <c:pt idx="4649">
                  <c:v>81.13</c:v>
                </c:pt>
                <c:pt idx="4650">
                  <c:v>81.56</c:v>
                </c:pt>
                <c:pt idx="4651">
                  <c:v>79.09333333333333</c:v>
                </c:pt>
                <c:pt idx="4652">
                  <c:v>68.16833333333334</c:v>
                </c:pt>
                <c:pt idx="4653">
                  <c:v>59.32166666666667</c:v>
                </c:pt>
                <c:pt idx="4654">
                  <c:v>50.57833333333333</c:v>
                </c:pt>
                <c:pt idx="4655">
                  <c:v>45.73</c:v>
                </c:pt>
                <c:pt idx="4656">
                  <c:v>43.02083333333334</c:v>
                </c:pt>
                <c:pt idx="4657">
                  <c:v>41.14416666666666</c:v>
                </c:pt>
                <c:pt idx="4658">
                  <c:v>39.9975</c:v>
                </c:pt>
                <c:pt idx="4659">
                  <c:v>39.18333333333333</c:v>
                </c:pt>
                <c:pt idx="4660">
                  <c:v>38.36916666666666</c:v>
                </c:pt>
                <c:pt idx="4661">
                  <c:v>37.92166666666667</c:v>
                </c:pt>
                <c:pt idx="4662">
                  <c:v>37.57166666666667</c:v>
                </c:pt>
                <c:pt idx="4663">
                  <c:v>37.3375</c:v>
                </c:pt>
                <c:pt idx="4664">
                  <c:v>36.58166666666666</c:v>
                </c:pt>
                <c:pt idx="4665">
                  <c:v>35.71833333333333</c:v>
                </c:pt>
                <c:pt idx="4666">
                  <c:v>35.3975</c:v>
                </c:pt>
                <c:pt idx="4667">
                  <c:v>36.20583333333333</c:v>
                </c:pt>
                <c:pt idx="4668">
                  <c:v>45.91</c:v>
                </c:pt>
                <c:pt idx="4669">
                  <c:v>60.05</c:v>
                </c:pt>
                <c:pt idx="4670">
                  <c:v>70.31083333333333</c:v>
                </c:pt>
                <c:pt idx="4671">
                  <c:v>77.77583333333334</c:v>
                </c:pt>
                <c:pt idx="4672">
                  <c:v>80.46416666666667</c:v>
                </c:pt>
                <c:pt idx="4673">
                  <c:v>82.20166666666666</c:v>
                </c:pt>
                <c:pt idx="4674">
                  <c:v>82.69166666666666</c:v>
                </c:pt>
                <c:pt idx="4675">
                  <c:v>78.33416666666666</c:v>
                </c:pt>
                <c:pt idx="4676">
                  <c:v>69.32083333333333</c:v>
                </c:pt>
                <c:pt idx="4677">
                  <c:v>61.67166666666667</c:v>
                </c:pt>
                <c:pt idx="4678">
                  <c:v>53.21166666666667</c:v>
                </c:pt>
                <c:pt idx="4679">
                  <c:v>48.22</c:v>
                </c:pt>
                <c:pt idx="4680">
                  <c:v>45.28416666666666</c:v>
                </c:pt>
                <c:pt idx="4681">
                  <c:v>44.38583333333333</c:v>
                </c:pt>
                <c:pt idx="4682">
                  <c:v>44.33666666666667</c:v>
                </c:pt>
                <c:pt idx="4683">
                  <c:v>44.01</c:v>
                </c:pt>
                <c:pt idx="4684">
                  <c:v>43.6825</c:v>
                </c:pt>
                <c:pt idx="4685">
                  <c:v>43.33416666666667</c:v>
                </c:pt>
                <c:pt idx="4686">
                  <c:v>43.025</c:v>
                </c:pt>
                <c:pt idx="4687">
                  <c:v>42.76166666666666</c:v>
                </c:pt>
                <c:pt idx="4688">
                  <c:v>42.52333333333333</c:v>
                </c:pt>
                <c:pt idx="4689">
                  <c:v>42.2525</c:v>
                </c:pt>
                <c:pt idx="4690">
                  <c:v>41.97</c:v>
                </c:pt>
                <c:pt idx="4691">
                  <c:v>42.14666666666667</c:v>
                </c:pt>
                <c:pt idx="4692">
                  <c:v>44.435</c:v>
                </c:pt>
                <c:pt idx="4693">
                  <c:v>51.1875</c:v>
                </c:pt>
                <c:pt idx="4694">
                  <c:v>53.59</c:v>
                </c:pt>
                <c:pt idx="4695">
                  <c:v>56.75083333333333</c:v>
                </c:pt>
                <c:pt idx="4696">
                  <c:v>57.93166666666666</c:v>
                </c:pt>
                <c:pt idx="4697">
                  <c:v>59.52166666666667</c:v>
                </c:pt>
                <c:pt idx="4698">
                  <c:v>53.06166666666667</c:v>
                </c:pt>
                <c:pt idx="4699">
                  <c:v>50.59416666666667</c:v>
                </c:pt>
                <c:pt idx="4700">
                  <c:v>48.37833333333333</c:v>
                </c:pt>
                <c:pt idx="4701">
                  <c:v>46.17</c:v>
                </c:pt>
                <c:pt idx="4702">
                  <c:v>44.47833333333333</c:v>
                </c:pt>
                <c:pt idx="4703">
                  <c:v>43.46416666666666</c:v>
                </c:pt>
                <c:pt idx="4704">
                  <c:v>42.88333333333333</c:v>
                </c:pt>
                <c:pt idx="4705">
                  <c:v>42.47083333333333</c:v>
                </c:pt>
                <c:pt idx="4706">
                  <c:v>42.12916666666667</c:v>
                </c:pt>
                <c:pt idx="4707">
                  <c:v>41.86583333333333</c:v>
                </c:pt>
                <c:pt idx="4708">
                  <c:v>41.66166666666667</c:v>
                </c:pt>
                <c:pt idx="4709">
                  <c:v>41.6225</c:v>
                </c:pt>
                <c:pt idx="4710">
                  <c:v>41.70416666666667</c:v>
                </c:pt>
                <c:pt idx="4711">
                  <c:v>41.51833333333333</c:v>
                </c:pt>
                <c:pt idx="4712">
                  <c:v>41.28666666666667</c:v>
                </c:pt>
                <c:pt idx="4713">
                  <c:v>41.15916666666666</c:v>
                </c:pt>
                <c:pt idx="4714">
                  <c:v>41.01166666666667</c:v>
                </c:pt>
                <c:pt idx="4715">
                  <c:v>41.07083333333333</c:v>
                </c:pt>
                <c:pt idx="4716">
                  <c:v>41.71333333333333</c:v>
                </c:pt>
                <c:pt idx="4717">
                  <c:v>42.42333333333333</c:v>
                </c:pt>
                <c:pt idx="4718">
                  <c:v>43.19083333333333</c:v>
                </c:pt>
                <c:pt idx="4719">
                  <c:v>43.78</c:v>
                </c:pt>
                <c:pt idx="4720">
                  <c:v>43.73666666666666</c:v>
                </c:pt>
                <c:pt idx="4721">
                  <c:v>43.33833333333333</c:v>
                </c:pt>
                <c:pt idx="4722">
                  <c:v>42.99</c:v>
                </c:pt>
                <c:pt idx="4723">
                  <c:v>42.735</c:v>
                </c:pt>
                <c:pt idx="4724">
                  <c:v>42.4975</c:v>
                </c:pt>
                <c:pt idx="4725">
                  <c:v>41.9675</c:v>
                </c:pt>
                <c:pt idx="4726">
                  <c:v>41.1</c:v>
                </c:pt>
                <c:pt idx="4727">
                  <c:v>40.39166666666667</c:v>
                </c:pt>
                <c:pt idx="4728">
                  <c:v>40.06</c:v>
                </c:pt>
                <c:pt idx="4729">
                  <c:v>39.7825</c:v>
                </c:pt>
                <c:pt idx="4730">
                  <c:v>39.70416666666667</c:v>
                </c:pt>
                <c:pt idx="4731">
                  <c:v>39.39166666666667</c:v>
                </c:pt>
                <c:pt idx="4732">
                  <c:v>39.32083333333333</c:v>
                </c:pt>
                <c:pt idx="4733">
                  <c:v>39.04583333333333</c:v>
                </c:pt>
                <c:pt idx="4734">
                  <c:v>38.53083333333333</c:v>
                </c:pt>
                <c:pt idx="4735">
                  <c:v>37.7825</c:v>
                </c:pt>
                <c:pt idx="4736">
                  <c:v>37.36083333333333</c:v>
                </c:pt>
                <c:pt idx="4737">
                  <c:v>36.995</c:v>
                </c:pt>
                <c:pt idx="4738">
                  <c:v>36.70166666666667</c:v>
                </c:pt>
                <c:pt idx="4739">
                  <c:v>36.94833333333333</c:v>
                </c:pt>
                <c:pt idx="4740">
                  <c:v>40.9925</c:v>
                </c:pt>
                <c:pt idx="4741">
                  <c:v>50.4425</c:v>
                </c:pt>
                <c:pt idx="4742">
                  <c:v>59.77333333333333</c:v>
                </c:pt>
                <c:pt idx="4743">
                  <c:v>64.115</c:v>
                </c:pt>
                <c:pt idx="4744">
                  <c:v>68.17833333333334</c:v>
                </c:pt>
                <c:pt idx="4745">
                  <c:v>75.62083333333334</c:v>
                </c:pt>
                <c:pt idx="4746">
                  <c:v>80.96416666666667</c:v>
                </c:pt>
                <c:pt idx="4747">
                  <c:v>80.02500000000001</c:v>
                </c:pt>
                <c:pt idx="4748">
                  <c:v>73.21083333333333</c:v>
                </c:pt>
                <c:pt idx="4749">
                  <c:v>61.63333333333333</c:v>
                </c:pt>
                <c:pt idx="4750">
                  <c:v>53.58416666666667</c:v>
                </c:pt>
                <c:pt idx="4751">
                  <c:v>47.44166666666667</c:v>
                </c:pt>
                <c:pt idx="4752">
                  <c:v>44.04583333333333</c:v>
                </c:pt>
                <c:pt idx="4753">
                  <c:v>42.1475</c:v>
                </c:pt>
                <c:pt idx="4754">
                  <c:v>40.62916666666667</c:v>
                </c:pt>
                <c:pt idx="4755">
                  <c:v>39.77916666666667</c:v>
                </c:pt>
                <c:pt idx="4756">
                  <c:v>39.33333333333333</c:v>
                </c:pt>
                <c:pt idx="4757">
                  <c:v>39.56083333333333</c:v>
                </c:pt>
                <c:pt idx="4758">
                  <c:v>39.85666666666667</c:v>
                </c:pt>
                <c:pt idx="4759">
                  <c:v>40.11833333333333</c:v>
                </c:pt>
                <c:pt idx="4760">
                  <c:v>40.43083333333333</c:v>
                </c:pt>
                <c:pt idx="4761">
                  <c:v>40.625</c:v>
                </c:pt>
                <c:pt idx="4762">
                  <c:v>40.625</c:v>
                </c:pt>
                <c:pt idx="4763">
                  <c:v>40.87333333333333</c:v>
                </c:pt>
                <c:pt idx="4764">
                  <c:v>42.71916666666667</c:v>
                </c:pt>
                <c:pt idx="4765">
                  <c:v>45.89166666666667</c:v>
                </c:pt>
                <c:pt idx="4766">
                  <c:v>49.4125</c:v>
                </c:pt>
                <c:pt idx="4767">
                  <c:v>55.21833333333333</c:v>
                </c:pt>
                <c:pt idx="4768">
                  <c:v>56.07916666666667</c:v>
                </c:pt>
                <c:pt idx="4769">
                  <c:v>53.39333333333333</c:v>
                </c:pt>
                <c:pt idx="4770">
                  <c:v>50.3225</c:v>
                </c:pt>
                <c:pt idx="4771">
                  <c:v>49.83583333333333</c:v>
                </c:pt>
                <c:pt idx="4772">
                  <c:v>48.2875</c:v>
                </c:pt>
                <c:pt idx="4773">
                  <c:v>46.815</c:v>
                </c:pt>
                <c:pt idx="4774">
                  <c:v>43.82083333333333</c:v>
                </c:pt>
                <c:pt idx="4775">
                  <c:v>40.9125</c:v>
                </c:pt>
                <c:pt idx="4776">
                  <c:v>39.48583333333333</c:v>
                </c:pt>
                <c:pt idx="4777">
                  <c:v>38.72416666666667</c:v>
                </c:pt>
                <c:pt idx="4778">
                  <c:v>38.0225</c:v>
                </c:pt>
                <c:pt idx="4779">
                  <c:v>37.2975</c:v>
                </c:pt>
                <c:pt idx="4780">
                  <c:v>36.69916666666666</c:v>
                </c:pt>
                <c:pt idx="4781">
                  <c:v>36.24333333333333</c:v>
                </c:pt>
                <c:pt idx="4782">
                  <c:v>35.63666666666666</c:v>
                </c:pt>
                <c:pt idx="4783">
                  <c:v>35.1425</c:v>
                </c:pt>
                <c:pt idx="4784">
                  <c:v>34.67916666666667</c:v>
                </c:pt>
                <c:pt idx="4785">
                  <c:v>34.20166666666667</c:v>
                </c:pt>
                <c:pt idx="4786">
                  <c:v>33.9925</c:v>
                </c:pt>
                <c:pt idx="4787">
                  <c:v>34.67083333333333</c:v>
                </c:pt>
                <c:pt idx="4788">
                  <c:v>39.68916666666667</c:v>
                </c:pt>
                <c:pt idx="4789">
                  <c:v>48.64166666666667</c:v>
                </c:pt>
                <c:pt idx="4790">
                  <c:v>62.54333333333334</c:v>
                </c:pt>
                <c:pt idx="4791">
                  <c:v>73.49583333333334</c:v>
                </c:pt>
                <c:pt idx="4792">
                  <c:v>78.4</c:v>
                </c:pt>
                <c:pt idx="4793">
                  <c:v>80.27583333333334</c:v>
                </c:pt>
                <c:pt idx="4794">
                  <c:v>80.01583333333333</c:v>
                </c:pt>
                <c:pt idx="4795">
                  <c:v>75.93416666666666</c:v>
                </c:pt>
                <c:pt idx="4796">
                  <c:v>68.18083333333334</c:v>
                </c:pt>
                <c:pt idx="4797">
                  <c:v>57.4675</c:v>
                </c:pt>
                <c:pt idx="4798">
                  <c:v>47.81333333333333</c:v>
                </c:pt>
                <c:pt idx="4799">
                  <c:v>42.24083333333333</c:v>
                </c:pt>
                <c:pt idx="4800">
                  <c:v>39.84916666666667</c:v>
                </c:pt>
                <c:pt idx="4801">
                  <c:v>38.49083333333333</c:v>
                </c:pt>
                <c:pt idx="4802">
                  <c:v>37.73416666666667</c:v>
                </c:pt>
                <c:pt idx="4803">
                  <c:v>36.94916666666667</c:v>
                </c:pt>
                <c:pt idx="4804">
                  <c:v>36.2375</c:v>
                </c:pt>
                <c:pt idx="4805">
                  <c:v>35.74333333333333</c:v>
                </c:pt>
                <c:pt idx="4806">
                  <c:v>34.82583333333334</c:v>
                </c:pt>
                <c:pt idx="4807">
                  <c:v>33.845</c:v>
                </c:pt>
                <c:pt idx="4808">
                  <c:v>33.1475</c:v>
                </c:pt>
                <c:pt idx="4809">
                  <c:v>32.54</c:v>
                </c:pt>
                <c:pt idx="4810">
                  <c:v>32.31083333333333</c:v>
                </c:pt>
                <c:pt idx="4811">
                  <c:v>34.35083333333333</c:v>
                </c:pt>
                <c:pt idx="4812">
                  <c:v>46.31</c:v>
                </c:pt>
                <c:pt idx="4813">
                  <c:v>58.45833333333334</c:v>
                </c:pt>
                <c:pt idx="4814">
                  <c:v>68.73083333333334</c:v>
                </c:pt>
                <c:pt idx="4815">
                  <c:v>76.4525</c:v>
                </c:pt>
                <c:pt idx="4816">
                  <c:v>80.06916666666666</c:v>
                </c:pt>
                <c:pt idx="4817">
                  <c:v>82.31</c:v>
                </c:pt>
                <c:pt idx="4818">
                  <c:v>82.61916666666667</c:v>
                </c:pt>
                <c:pt idx="4819">
                  <c:v>78.62333333333333</c:v>
                </c:pt>
                <c:pt idx="4820">
                  <c:v>71.57166666666667</c:v>
                </c:pt>
                <c:pt idx="4821">
                  <c:v>61.90416666666667</c:v>
                </c:pt>
                <c:pt idx="4822">
                  <c:v>51.2775</c:v>
                </c:pt>
                <c:pt idx="4823">
                  <c:v>45.4025</c:v>
                </c:pt>
                <c:pt idx="4824">
                  <c:v>42.10833333333333</c:v>
                </c:pt>
                <c:pt idx="4825">
                  <c:v>39.79583333333333</c:v>
                </c:pt>
                <c:pt idx="4826">
                  <c:v>38.68083333333333</c:v>
                </c:pt>
                <c:pt idx="4827">
                  <c:v>37.79</c:v>
                </c:pt>
                <c:pt idx="4828">
                  <c:v>36.9375</c:v>
                </c:pt>
                <c:pt idx="4829">
                  <c:v>36.025</c:v>
                </c:pt>
                <c:pt idx="4830">
                  <c:v>35.46333333333333</c:v>
                </c:pt>
                <c:pt idx="4831">
                  <c:v>35.08166666666666</c:v>
                </c:pt>
                <c:pt idx="4832">
                  <c:v>34.57333333333333</c:v>
                </c:pt>
                <c:pt idx="4833">
                  <c:v>34.2225</c:v>
                </c:pt>
                <c:pt idx="4834">
                  <c:v>33.97666666666667</c:v>
                </c:pt>
                <c:pt idx="4835">
                  <c:v>35.93</c:v>
                </c:pt>
                <c:pt idx="4836">
                  <c:v>45.26916666666666</c:v>
                </c:pt>
                <c:pt idx="4837">
                  <c:v>58.10666666666667</c:v>
                </c:pt>
                <c:pt idx="4838">
                  <c:v>70.4975</c:v>
                </c:pt>
                <c:pt idx="4839">
                  <c:v>75.22916666666667</c:v>
                </c:pt>
                <c:pt idx="4840">
                  <c:v>76.65166666666667</c:v>
                </c:pt>
                <c:pt idx="4841">
                  <c:v>78.00083333333333</c:v>
                </c:pt>
                <c:pt idx="4842">
                  <c:v>75.2875</c:v>
                </c:pt>
                <c:pt idx="4843">
                  <c:v>71.22583333333333</c:v>
                </c:pt>
                <c:pt idx="4844">
                  <c:v>65.67749999999999</c:v>
                </c:pt>
                <c:pt idx="4845">
                  <c:v>58.4425</c:v>
                </c:pt>
                <c:pt idx="4846">
                  <c:v>51.665</c:v>
                </c:pt>
                <c:pt idx="4847">
                  <c:v>47.48166666666667</c:v>
                </c:pt>
                <c:pt idx="4848">
                  <c:v>45.5075</c:v>
                </c:pt>
                <c:pt idx="4849">
                  <c:v>44.03083333333333</c:v>
                </c:pt>
                <c:pt idx="4850">
                  <c:v>42.98666666666666</c:v>
                </c:pt>
                <c:pt idx="4851">
                  <c:v>41.4575</c:v>
                </c:pt>
                <c:pt idx="4852">
                  <c:v>40.41916666666667</c:v>
                </c:pt>
                <c:pt idx="4853">
                  <c:v>39.92666666666667</c:v>
                </c:pt>
                <c:pt idx="4854">
                  <c:v>40.815</c:v>
                </c:pt>
                <c:pt idx="4855">
                  <c:v>41.10916666666667</c:v>
                </c:pt>
                <c:pt idx="4856">
                  <c:v>41.23666666666666</c:v>
                </c:pt>
                <c:pt idx="4857">
                  <c:v>41.10583333333334</c:v>
                </c:pt>
                <c:pt idx="4858">
                  <c:v>40.99583333333334</c:v>
                </c:pt>
                <c:pt idx="4859">
                  <c:v>41.51833333333333</c:v>
                </c:pt>
                <c:pt idx="4860">
                  <c:v>43.4625</c:v>
                </c:pt>
                <c:pt idx="4861">
                  <c:v>48.38083333333334</c:v>
                </c:pt>
                <c:pt idx="4862">
                  <c:v>57.26333333333333</c:v>
                </c:pt>
                <c:pt idx="4863">
                  <c:v>60.49583333333333</c:v>
                </c:pt>
                <c:pt idx="4864">
                  <c:v>62.6325</c:v>
                </c:pt>
                <c:pt idx="4865">
                  <c:v>64.23416666666666</c:v>
                </c:pt>
                <c:pt idx="4866">
                  <c:v>61.21083333333333</c:v>
                </c:pt>
                <c:pt idx="4867">
                  <c:v>57.5825</c:v>
                </c:pt>
                <c:pt idx="4868">
                  <c:v>54.65916666666666</c:v>
                </c:pt>
                <c:pt idx="4869">
                  <c:v>50.1475</c:v>
                </c:pt>
                <c:pt idx="4870">
                  <c:v>47.355</c:v>
                </c:pt>
                <c:pt idx="4871">
                  <c:v>45.18583333333333</c:v>
                </c:pt>
                <c:pt idx="4872">
                  <c:v>43.87166666666667</c:v>
                </c:pt>
                <c:pt idx="4873">
                  <c:v>43.13333333333333</c:v>
                </c:pt>
                <c:pt idx="4874">
                  <c:v>42.7</c:v>
                </c:pt>
                <c:pt idx="4875">
                  <c:v>42.3825</c:v>
                </c:pt>
                <c:pt idx="4876">
                  <c:v>42.09083333333334</c:v>
                </c:pt>
                <c:pt idx="4877">
                  <c:v>42.0075</c:v>
                </c:pt>
                <c:pt idx="4878">
                  <c:v>41.245</c:v>
                </c:pt>
                <c:pt idx="4879">
                  <c:v>39.88</c:v>
                </c:pt>
                <c:pt idx="4880">
                  <c:v>38.3925</c:v>
                </c:pt>
                <c:pt idx="4881">
                  <c:v>37.36833333333333</c:v>
                </c:pt>
                <c:pt idx="4882">
                  <c:v>36.56583333333333</c:v>
                </c:pt>
                <c:pt idx="4883">
                  <c:v>37.41583333333333</c:v>
                </c:pt>
                <c:pt idx="4884">
                  <c:v>46.85833333333333</c:v>
                </c:pt>
                <c:pt idx="4885">
                  <c:v>56.66</c:v>
                </c:pt>
                <c:pt idx="4886">
                  <c:v>64.4275</c:v>
                </c:pt>
                <c:pt idx="4887">
                  <c:v>70.79666666666666</c:v>
                </c:pt>
                <c:pt idx="4888">
                  <c:v>75.61</c:v>
                </c:pt>
                <c:pt idx="4889">
                  <c:v>78.46083333333334</c:v>
                </c:pt>
                <c:pt idx="4890">
                  <c:v>77.38249999999999</c:v>
                </c:pt>
                <c:pt idx="4891">
                  <c:v>74.95666666666666</c:v>
                </c:pt>
                <c:pt idx="4892">
                  <c:v>67.365</c:v>
                </c:pt>
                <c:pt idx="4893">
                  <c:v>58.03166666666667</c:v>
                </c:pt>
                <c:pt idx="4894">
                  <c:v>48.11833333333333</c:v>
                </c:pt>
                <c:pt idx="4895">
                  <c:v>42.30833333333333</c:v>
                </c:pt>
                <c:pt idx="4896">
                  <c:v>39.85583333333334</c:v>
                </c:pt>
                <c:pt idx="4897">
                  <c:v>38.4475</c:v>
                </c:pt>
                <c:pt idx="4898">
                  <c:v>37.80583333333333</c:v>
                </c:pt>
                <c:pt idx="4899">
                  <c:v>37.23666666666666</c:v>
                </c:pt>
                <c:pt idx="4900">
                  <c:v>36.3575</c:v>
                </c:pt>
                <c:pt idx="4901">
                  <c:v>35.79166666666666</c:v>
                </c:pt>
                <c:pt idx="4902">
                  <c:v>35.22416666666667</c:v>
                </c:pt>
                <c:pt idx="4903">
                  <c:v>34.84666666666666</c:v>
                </c:pt>
                <c:pt idx="4904">
                  <c:v>34.25083333333333</c:v>
                </c:pt>
                <c:pt idx="4905">
                  <c:v>33.74916666666667</c:v>
                </c:pt>
                <c:pt idx="4906">
                  <c:v>33.4875</c:v>
                </c:pt>
                <c:pt idx="4907">
                  <c:v>35.78666666666667</c:v>
                </c:pt>
                <c:pt idx="4908">
                  <c:v>47.61916666666666</c:v>
                </c:pt>
                <c:pt idx="4909">
                  <c:v>57.97666666666667</c:v>
                </c:pt>
                <c:pt idx="4910">
                  <c:v>63.79833333333333</c:v>
                </c:pt>
                <c:pt idx="4911">
                  <c:v>74.62166666666667</c:v>
                </c:pt>
                <c:pt idx="4912">
                  <c:v>78.97583333333333</c:v>
                </c:pt>
                <c:pt idx="4913">
                  <c:v>80.30083333333333</c:v>
                </c:pt>
                <c:pt idx="4914">
                  <c:v>80.43833333333333</c:v>
                </c:pt>
                <c:pt idx="4915">
                  <c:v>77.59333333333333</c:v>
                </c:pt>
                <c:pt idx="4916">
                  <c:v>72.07416666666667</c:v>
                </c:pt>
                <c:pt idx="4917">
                  <c:v>63.77666666666666</c:v>
                </c:pt>
                <c:pt idx="4918">
                  <c:v>52.95583333333333</c:v>
                </c:pt>
                <c:pt idx="4919">
                  <c:v>46.1975</c:v>
                </c:pt>
                <c:pt idx="4920">
                  <c:v>42.7175</c:v>
                </c:pt>
                <c:pt idx="4921">
                  <c:v>40.57833333333333</c:v>
                </c:pt>
                <c:pt idx="4922">
                  <c:v>39.105</c:v>
                </c:pt>
                <c:pt idx="4923">
                  <c:v>38.11166666666666</c:v>
                </c:pt>
                <c:pt idx="4924">
                  <c:v>37.31583333333333</c:v>
                </c:pt>
                <c:pt idx="4925">
                  <c:v>36.4225</c:v>
                </c:pt>
                <c:pt idx="4926">
                  <c:v>35.65333333333334</c:v>
                </c:pt>
                <c:pt idx="4927">
                  <c:v>35.1875</c:v>
                </c:pt>
                <c:pt idx="4928">
                  <c:v>34.61</c:v>
                </c:pt>
                <c:pt idx="4929">
                  <c:v>34.19</c:v>
                </c:pt>
                <c:pt idx="4930">
                  <c:v>33.84916666666667</c:v>
                </c:pt>
                <c:pt idx="4931">
                  <c:v>36.58583333333333</c:v>
                </c:pt>
                <c:pt idx="4932">
                  <c:v>49.08583333333333</c:v>
                </c:pt>
                <c:pt idx="4933">
                  <c:v>62.68583333333333</c:v>
                </c:pt>
                <c:pt idx="4934">
                  <c:v>73.45416666666666</c:v>
                </c:pt>
                <c:pt idx="4935">
                  <c:v>78.52083333333333</c:v>
                </c:pt>
                <c:pt idx="4936">
                  <c:v>82.09916666666666</c:v>
                </c:pt>
                <c:pt idx="4937">
                  <c:v>84.375</c:v>
                </c:pt>
                <c:pt idx="4938">
                  <c:v>85.75833333333333</c:v>
                </c:pt>
                <c:pt idx="4939">
                  <c:v>81.32166666666667</c:v>
                </c:pt>
                <c:pt idx="4940">
                  <c:v>76.90833333333333</c:v>
                </c:pt>
                <c:pt idx="4941">
                  <c:v>68.93083333333334</c:v>
                </c:pt>
                <c:pt idx="4942">
                  <c:v>57.89</c:v>
                </c:pt>
                <c:pt idx="4943">
                  <c:v>50.35166666666667</c:v>
                </c:pt>
                <c:pt idx="4944">
                  <c:v>46.47083333333333</c:v>
                </c:pt>
                <c:pt idx="4945">
                  <c:v>44.215</c:v>
                </c:pt>
                <c:pt idx="4946">
                  <c:v>42.7425</c:v>
                </c:pt>
                <c:pt idx="4947">
                  <c:v>41.27833333333333</c:v>
                </c:pt>
                <c:pt idx="4948">
                  <c:v>40.4625</c:v>
                </c:pt>
                <c:pt idx="4949">
                  <c:v>39.79416666666667</c:v>
                </c:pt>
                <c:pt idx="4950">
                  <c:v>39.12666666666667</c:v>
                </c:pt>
                <c:pt idx="4951">
                  <c:v>38.45166666666667</c:v>
                </c:pt>
                <c:pt idx="4952">
                  <c:v>37.92916666666667</c:v>
                </c:pt>
                <c:pt idx="4953">
                  <c:v>37.48333333333333</c:v>
                </c:pt>
                <c:pt idx="4954">
                  <c:v>37.29166666666666</c:v>
                </c:pt>
                <c:pt idx="4955">
                  <c:v>39.98333333333333</c:v>
                </c:pt>
                <c:pt idx="4956">
                  <c:v>54.3625</c:v>
                </c:pt>
                <c:pt idx="4957">
                  <c:v>66.99416666666667</c:v>
                </c:pt>
                <c:pt idx="4958">
                  <c:v>75.8875</c:v>
                </c:pt>
                <c:pt idx="4959">
                  <c:v>80.745</c:v>
                </c:pt>
                <c:pt idx="4960">
                  <c:v>85.11916666666667</c:v>
                </c:pt>
                <c:pt idx="4961">
                  <c:v>87.76583333333333</c:v>
                </c:pt>
                <c:pt idx="4962">
                  <c:v>87.17916666666666</c:v>
                </c:pt>
                <c:pt idx="4963">
                  <c:v>83.8075</c:v>
                </c:pt>
                <c:pt idx="4964">
                  <c:v>77.43416666666666</c:v>
                </c:pt>
                <c:pt idx="4965">
                  <c:v>68.13500000000001</c:v>
                </c:pt>
                <c:pt idx="4966">
                  <c:v>58.26583333333333</c:v>
                </c:pt>
                <c:pt idx="4967">
                  <c:v>52.4675</c:v>
                </c:pt>
                <c:pt idx="4968">
                  <c:v>49.86416666666667</c:v>
                </c:pt>
                <c:pt idx="4969">
                  <c:v>48.75333333333333</c:v>
                </c:pt>
                <c:pt idx="4970">
                  <c:v>47.825</c:v>
                </c:pt>
                <c:pt idx="4971">
                  <c:v>47.08666666666667</c:v>
                </c:pt>
                <c:pt idx="4972">
                  <c:v>46.51666666666667</c:v>
                </c:pt>
                <c:pt idx="4973">
                  <c:v>46.2175</c:v>
                </c:pt>
                <c:pt idx="4974">
                  <c:v>45.99416666666666</c:v>
                </c:pt>
                <c:pt idx="4975">
                  <c:v>45.83833333333334</c:v>
                </c:pt>
                <c:pt idx="4976">
                  <c:v>45.735</c:v>
                </c:pt>
                <c:pt idx="4977">
                  <c:v>45.69416666666667</c:v>
                </c:pt>
                <c:pt idx="4978">
                  <c:v>45.65583333333333</c:v>
                </c:pt>
                <c:pt idx="4979">
                  <c:v>46.5375</c:v>
                </c:pt>
                <c:pt idx="4980">
                  <c:v>49.65083333333333</c:v>
                </c:pt>
                <c:pt idx="4981">
                  <c:v>54.9</c:v>
                </c:pt>
                <c:pt idx="4982">
                  <c:v>59.69916666666666</c:v>
                </c:pt>
                <c:pt idx="4983">
                  <c:v>68.76416666666666</c:v>
                </c:pt>
                <c:pt idx="4984">
                  <c:v>66.61416666666666</c:v>
                </c:pt>
                <c:pt idx="4985">
                  <c:v>61.90833333333333</c:v>
                </c:pt>
                <c:pt idx="4986">
                  <c:v>60.31333333333333</c:v>
                </c:pt>
                <c:pt idx="4987">
                  <c:v>55.56916666666667</c:v>
                </c:pt>
                <c:pt idx="4988">
                  <c:v>53.28416666666666</c:v>
                </c:pt>
                <c:pt idx="4989">
                  <c:v>51.50916666666667</c:v>
                </c:pt>
                <c:pt idx="4990">
                  <c:v>49.71083333333333</c:v>
                </c:pt>
                <c:pt idx="4991">
                  <c:v>48.14583333333334</c:v>
                </c:pt>
                <c:pt idx="4992">
                  <c:v>47.31666666666667</c:v>
                </c:pt>
                <c:pt idx="4993">
                  <c:v>46.80916666666667</c:v>
                </c:pt>
                <c:pt idx="4994">
                  <c:v>46.4525</c:v>
                </c:pt>
                <c:pt idx="4995">
                  <c:v>46.08166666666666</c:v>
                </c:pt>
                <c:pt idx="4996">
                  <c:v>45.69916666666667</c:v>
                </c:pt>
                <c:pt idx="4997">
                  <c:v>45.34833333333334</c:v>
                </c:pt>
                <c:pt idx="4998">
                  <c:v>45.13833333333333</c:v>
                </c:pt>
                <c:pt idx="4999">
                  <c:v>44.97666666666667</c:v>
                </c:pt>
                <c:pt idx="5000">
                  <c:v>44.63833333333333</c:v>
                </c:pt>
                <c:pt idx="5001">
                  <c:v>44.27583333333333</c:v>
                </c:pt>
                <c:pt idx="5002">
                  <c:v>44.04</c:v>
                </c:pt>
                <c:pt idx="5003">
                  <c:v>44.22833333333333</c:v>
                </c:pt>
                <c:pt idx="5004">
                  <c:v>45.6425</c:v>
                </c:pt>
                <c:pt idx="5005">
                  <c:v>48.64166666666667</c:v>
                </c:pt>
                <c:pt idx="5006">
                  <c:v>55.78416666666666</c:v>
                </c:pt>
                <c:pt idx="5007">
                  <c:v>62.66833333333333</c:v>
                </c:pt>
                <c:pt idx="5008">
                  <c:v>72.61083333333333</c:v>
                </c:pt>
                <c:pt idx="5009">
                  <c:v>74.9975</c:v>
                </c:pt>
                <c:pt idx="5010">
                  <c:v>77.43333333333334</c:v>
                </c:pt>
                <c:pt idx="5011">
                  <c:v>71.515</c:v>
                </c:pt>
                <c:pt idx="5012">
                  <c:v>67.9142857142857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68.452</c:v>
                </c:pt>
                <c:pt idx="5037">
                  <c:v>64.295</c:v>
                </c:pt>
                <c:pt idx="5038">
                  <c:v>55.77666666666666</c:v>
                </c:pt>
                <c:pt idx="5039">
                  <c:v>49.8725</c:v>
                </c:pt>
                <c:pt idx="5040">
                  <c:v>46.76083333333333</c:v>
                </c:pt>
                <c:pt idx="5041">
                  <c:v>44.8425</c:v>
                </c:pt>
                <c:pt idx="5042">
                  <c:v>43.76416666666667</c:v>
                </c:pt>
                <c:pt idx="5043">
                  <c:v>42.38916666666667</c:v>
                </c:pt>
                <c:pt idx="5044">
                  <c:v>41.12166666666667</c:v>
                </c:pt>
                <c:pt idx="5045">
                  <c:v>40.20416666666667</c:v>
                </c:pt>
                <c:pt idx="5046">
                  <c:v>39.13166666666667</c:v>
                </c:pt>
                <c:pt idx="5047">
                  <c:v>38.35666666666667</c:v>
                </c:pt>
                <c:pt idx="5048">
                  <c:v>37.7375</c:v>
                </c:pt>
                <c:pt idx="5049">
                  <c:v>37.19666666666667</c:v>
                </c:pt>
                <c:pt idx="5050">
                  <c:v>36.755</c:v>
                </c:pt>
                <c:pt idx="5051">
                  <c:v>40.27916666666667</c:v>
                </c:pt>
                <c:pt idx="5052">
                  <c:v>56.28916666666667</c:v>
                </c:pt>
                <c:pt idx="5053">
                  <c:v>67.38</c:v>
                </c:pt>
                <c:pt idx="5054">
                  <c:v>73.08166666666666</c:v>
                </c:pt>
                <c:pt idx="5055">
                  <c:v>74.8575</c:v>
                </c:pt>
                <c:pt idx="5056">
                  <c:v>75.59166666666666</c:v>
                </c:pt>
                <c:pt idx="5057">
                  <c:v>74.73916666666666</c:v>
                </c:pt>
                <c:pt idx="5058">
                  <c:v>72.37666666666667</c:v>
                </c:pt>
                <c:pt idx="5059">
                  <c:v>70.31166666666666</c:v>
                </c:pt>
                <c:pt idx="5060">
                  <c:v>70.74166666666667</c:v>
                </c:pt>
                <c:pt idx="5061">
                  <c:v>67.27583333333334</c:v>
                </c:pt>
                <c:pt idx="5062">
                  <c:v>58.05583333333333</c:v>
                </c:pt>
                <c:pt idx="5063">
                  <c:v>50.09</c:v>
                </c:pt>
                <c:pt idx="5064">
                  <c:v>46.17833333333333</c:v>
                </c:pt>
                <c:pt idx="5065">
                  <c:v>43.89083333333333</c:v>
                </c:pt>
                <c:pt idx="5066">
                  <c:v>42.32833333333333</c:v>
                </c:pt>
                <c:pt idx="5067">
                  <c:v>41.21333333333333</c:v>
                </c:pt>
                <c:pt idx="5068">
                  <c:v>40.55916666666667</c:v>
                </c:pt>
                <c:pt idx="5069">
                  <c:v>40.2125</c:v>
                </c:pt>
                <c:pt idx="5070">
                  <c:v>39.7125</c:v>
                </c:pt>
                <c:pt idx="5071">
                  <c:v>39.9075</c:v>
                </c:pt>
                <c:pt idx="5072">
                  <c:v>39.58416666666667</c:v>
                </c:pt>
                <c:pt idx="5073">
                  <c:v>40.22083333333333</c:v>
                </c:pt>
                <c:pt idx="5074">
                  <c:v>40.41916666666667</c:v>
                </c:pt>
                <c:pt idx="5075">
                  <c:v>42.14666666666667</c:v>
                </c:pt>
                <c:pt idx="5076">
                  <c:v>43.62333333333333</c:v>
                </c:pt>
                <c:pt idx="5077">
                  <c:v>47.51583333333333</c:v>
                </c:pt>
                <c:pt idx="5078">
                  <c:v>52.965</c:v>
                </c:pt>
                <c:pt idx="5079">
                  <c:v>51.87083333333333</c:v>
                </c:pt>
                <c:pt idx="5080">
                  <c:v>49.64916666666667</c:v>
                </c:pt>
                <c:pt idx="5081">
                  <c:v>47.5875</c:v>
                </c:pt>
                <c:pt idx="5082">
                  <c:v>48.18083333333333</c:v>
                </c:pt>
                <c:pt idx="5083">
                  <c:v>49.70833333333333</c:v>
                </c:pt>
                <c:pt idx="5084">
                  <c:v>48.815</c:v>
                </c:pt>
                <c:pt idx="5085">
                  <c:v>48.52666666666666</c:v>
                </c:pt>
                <c:pt idx="5086">
                  <c:v>46.04416666666667</c:v>
                </c:pt>
                <c:pt idx="5087">
                  <c:v>44.08166666666666</c:v>
                </c:pt>
                <c:pt idx="5088">
                  <c:v>43.18166666666666</c:v>
                </c:pt>
                <c:pt idx="5089">
                  <c:v>41.66166666666667</c:v>
                </c:pt>
                <c:pt idx="5090">
                  <c:v>40.92333333333333</c:v>
                </c:pt>
                <c:pt idx="5091">
                  <c:v>39.9825</c:v>
                </c:pt>
                <c:pt idx="5092">
                  <c:v>39.43083333333333</c:v>
                </c:pt>
                <c:pt idx="5093">
                  <c:v>39.50833333333333</c:v>
                </c:pt>
                <c:pt idx="5094">
                  <c:v>39.74333333333333</c:v>
                </c:pt>
                <c:pt idx="5095">
                  <c:v>39.6725</c:v>
                </c:pt>
                <c:pt idx="5096">
                  <c:v>39.7725</c:v>
                </c:pt>
                <c:pt idx="5097">
                  <c:v>39.18166666666666</c:v>
                </c:pt>
                <c:pt idx="5098">
                  <c:v>38.65583333333333</c:v>
                </c:pt>
                <c:pt idx="5099">
                  <c:v>42.41333333333333</c:v>
                </c:pt>
                <c:pt idx="5100">
                  <c:v>57.3175</c:v>
                </c:pt>
                <c:pt idx="5101">
                  <c:v>65.70083333333334</c:v>
                </c:pt>
                <c:pt idx="5102">
                  <c:v>73.86916666666667</c:v>
                </c:pt>
                <c:pt idx="5103">
                  <c:v>74.49833333333333</c:v>
                </c:pt>
                <c:pt idx="5104">
                  <c:v>75.0625</c:v>
                </c:pt>
                <c:pt idx="5105">
                  <c:v>75.64166666666666</c:v>
                </c:pt>
                <c:pt idx="5106">
                  <c:v>76.25</c:v>
                </c:pt>
                <c:pt idx="5107">
                  <c:v>73.58916666666667</c:v>
                </c:pt>
                <c:pt idx="5108">
                  <c:v>73.59833333333333</c:v>
                </c:pt>
                <c:pt idx="5109">
                  <c:v>69.255</c:v>
                </c:pt>
                <c:pt idx="5110">
                  <c:v>58.845</c:v>
                </c:pt>
                <c:pt idx="5111">
                  <c:v>51.19583333333333</c:v>
                </c:pt>
                <c:pt idx="5112">
                  <c:v>47.5075</c:v>
                </c:pt>
                <c:pt idx="5113">
                  <c:v>45.1825</c:v>
                </c:pt>
                <c:pt idx="5114">
                  <c:v>43.43416666666667</c:v>
                </c:pt>
                <c:pt idx="5115">
                  <c:v>42.375</c:v>
                </c:pt>
                <c:pt idx="5116">
                  <c:v>41.00583333333334</c:v>
                </c:pt>
                <c:pt idx="5117">
                  <c:v>39.98916666666667</c:v>
                </c:pt>
                <c:pt idx="5118">
                  <c:v>39.1075</c:v>
                </c:pt>
                <c:pt idx="5119">
                  <c:v>38.3875</c:v>
                </c:pt>
                <c:pt idx="5120">
                  <c:v>37.73833333333333</c:v>
                </c:pt>
                <c:pt idx="5121">
                  <c:v>37.3175</c:v>
                </c:pt>
                <c:pt idx="5122">
                  <c:v>37.0725</c:v>
                </c:pt>
                <c:pt idx="5123">
                  <c:v>41.26916666666666</c:v>
                </c:pt>
                <c:pt idx="5124">
                  <c:v>56.58916666666666</c:v>
                </c:pt>
                <c:pt idx="5125">
                  <c:v>67.57000000000001</c:v>
                </c:pt>
                <c:pt idx="5126">
                  <c:v>73.19583333333334</c:v>
                </c:pt>
                <c:pt idx="5127">
                  <c:v>75.51583333333333</c:v>
                </c:pt>
                <c:pt idx="5128">
                  <c:v>77.87416666666667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8958608"/>
        <c:axId val="-2049695216"/>
      </c:scatterChart>
      <c:valAx>
        <c:axId val="-2048958608"/>
        <c:scaling>
          <c:orientation val="minMax"/>
          <c:max val="40635.0"/>
          <c:min val="4042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m/dd/yy;@" sourceLinked="0"/>
        <c:majorTickMark val="out"/>
        <c:minorTickMark val="none"/>
        <c:tickLblPos val="nextTo"/>
        <c:crossAx val="-2049695216"/>
        <c:crossesAt val="-40.0"/>
        <c:crossBetween val="midCat"/>
      </c:valAx>
      <c:valAx>
        <c:axId val="-2049695216"/>
        <c:scaling>
          <c:orientation val="minMax"/>
          <c:max val="100.0"/>
          <c:min val="25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oF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489586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745935991872"/>
          <c:y val="0.145724678116023"/>
          <c:w val="0.0761750405186386"/>
          <c:h val="0.21775543682039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Caluclated Biodome</a:t>
            </a:r>
            <a:r>
              <a:rPr lang="en-US" baseline="0"/>
              <a:t> temperature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415123734533183"/>
          <c:y val="0.104872125153221"/>
          <c:w val="0.894970823959505"/>
          <c:h val="0.785316103297114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'Biodome data'!$Q$24</c:f>
              <c:strCache>
                <c:ptCount val="1"/>
                <c:pt idx="0">
                  <c:v>heat flow KJ/time</c:v>
                </c:pt>
              </c:strCache>
            </c:strRef>
          </c:tx>
          <c:spPr>
            <a:ln w="3175" cmpd="sng">
              <a:solidFill>
                <a:schemeClr val="accent3">
                  <a:shade val="95000"/>
                  <a:satMod val="105000"/>
                  <a:alpha val="67000"/>
                </a:schemeClr>
              </a:solidFill>
            </a:ln>
          </c:spPr>
          <c:marker>
            <c:symbol val="none"/>
          </c:marker>
          <c:xVal>
            <c:numRef>
              <c:f>'Biodome data'!$AB$25:$AB$5513</c:f>
              <c:numCache>
                <c:formatCode>m/d/yy\ h:mm;@</c:formatCode>
                <c:ptCount val="5489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data'!$Q$25:$Q$5513</c:f>
              <c:numCache>
                <c:formatCode>0</c:formatCode>
                <c:ptCount val="5489"/>
                <c:pt idx="0">
                  <c:v>3567.89778547544</c:v>
                </c:pt>
                <c:pt idx="1">
                  <c:v>2984.924229671025</c:v>
                </c:pt>
                <c:pt idx="2">
                  <c:v>2595.260683136944</c:v>
                </c:pt>
                <c:pt idx="3">
                  <c:v>2281.375838431878</c:v>
                </c:pt>
                <c:pt idx="4">
                  <c:v>-8288.359692393988</c:v>
                </c:pt>
                <c:pt idx="5">
                  <c:v>3947.675632366112</c:v>
                </c:pt>
                <c:pt idx="6">
                  <c:v>3089.083244982235</c:v>
                </c:pt>
                <c:pt idx="7">
                  <c:v>-1242.654923145131</c:v>
                </c:pt>
                <c:pt idx="8">
                  <c:v>2724.680992384152</c:v>
                </c:pt>
                <c:pt idx="9">
                  <c:v>-9412.132257448556</c:v>
                </c:pt>
                <c:pt idx="10">
                  <c:v>4737.75095153265</c:v>
                </c:pt>
                <c:pt idx="11">
                  <c:v>5252.356166952717</c:v>
                </c:pt>
                <c:pt idx="12">
                  <c:v>-9381.162514915902</c:v>
                </c:pt>
                <c:pt idx="13">
                  <c:v>7192.788420778325</c:v>
                </c:pt>
                <c:pt idx="14">
                  <c:v>10705.48294390752</c:v>
                </c:pt>
                <c:pt idx="15">
                  <c:v>-49588.62233354724</c:v>
                </c:pt>
                <c:pt idx="16">
                  <c:v>31937.1986065263</c:v>
                </c:pt>
                <c:pt idx="17">
                  <c:v>16440.5850521036</c:v>
                </c:pt>
                <c:pt idx="18">
                  <c:v>-58597.11518291733</c:v>
                </c:pt>
                <c:pt idx="19">
                  <c:v>11446.51771132103</c:v>
                </c:pt>
                <c:pt idx="20">
                  <c:v>5860.07453758761</c:v>
                </c:pt>
                <c:pt idx="21">
                  <c:v>4025.22612027778</c:v>
                </c:pt>
                <c:pt idx="22">
                  <c:v>3301.83346512344</c:v>
                </c:pt>
                <c:pt idx="23">
                  <c:v>2868.847151770652</c:v>
                </c:pt>
                <c:pt idx="24">
                  <c:v>2868.284375189178</c:v>
                </c:pt>
                <c:pt idx="25">
                  <c:v>2687.411987024693</c:v>
                </c:pt>
                <c:pt idx="26">
                  <c:v>2449.31327249501</c:v>
                </c:pt>
                <c:pt idx="27">
                  <c:v>2270.958078973526</c:v>
                </c:pt>
                <c:pt idx="28">
                  <c:v>1951.422631794564</c:v>
                </c:pt>
                <c:pt idx="29">
                  <c:v>1403.329577953607</c:v>
                </c:pt>
                <c:pt idx="30">
                  <c:v>1104.552441889356</c:v>
                </c:pt>
                <c:pt idx="31">
                  <c:v>193.0688662626303</c:v>
                </c:pt>
                <c:pt idx="32">
                  <c:v>-642.9111399869806</c:v>
                </c:pt>
                <c:pt idx="33">
                  <c:v>1146.070686162502</c:v>
                </c:pt>
                <c:pt idx="34">
                  <c:v>-2824.651003140894</c:v>
                </c:pt>
                <c:pt idx="35">
                  <c:v>3462.2092421142</c:v>
                </c:pt>
                <c:pt idx="36">
                  <c:v>2304.441007457539</c:v>
                </c:pt>
                <c:pt idx="37">
                  <c:v>-2467.449894943911</c:v>
                </c:pt>
                <c:pt idx="38">
                  <c:v>16149.29295153536</c:v>
                </c:pt>
                <c:pt idx="39">
                  <c:v>-64806.74167468108</c:v>
                </c:pt>
                <c:pt idx="40">
                  <c:v>39391.26126955369</c:v>
                </c:pt>
                <c:pt idx="41">
                  <c:v>27888.22893815092</c:v>
                </c:pt>
                <c:pt idx="42">
                  <c:v>-118934.1781448566</c:v>
                </c:pt>
                <c:pt idx="43">
                  <c:v>29057.08950302843</c:v>
                </c:pt>
                <c:pt idx="44">
                  <c:v>21058.08910282835</c:v>
                </c:pt>
                <c:pt idx="45">
                  <c:v>7479.330494923261</c:v>
                </c:pt>
                <c:pt idx="46">
                  <c:v>6477.053588141253</c:v>
                </c:pt>
                <c:pt idx="47">
                  <c:v>4761.835395782115</c:v>
                </c:pt>
                <c:pt idx="48">
                  <c:v>4443.735724788665</c:v>
                </c:pt>
                <c:pt idx="49">
                  <c:v>3581.35043311084</c:v>
                </c:pt>
                <c:pt idx="50">
                  <c:v>2918.909678373663</c:v>
                </c:pt>
                <c:pt idx="51">
                  <c:v>2632.008547749678</c:v>
                </c:pt>
                <c:pt idx="52">
                  <c:v>2511.808362968704</c:v>
                </c:pt>
                <c:pt idx="53">
                  <c:v>-4472.382951183532</c:v>
                </c:pt>
                <c:pt idx="54">
                  <c:v>2942.37710288268</c:v>
                </c:pt>
                <c:pt idx="55">
                  <c:v>2396.384536562646</c:v>
                </c:pt>
                <c:pt idx="56">
                  <c:v>-9360.58175452634</c:v>
                </c:pt>
                <c:pt idx="57">
                  <c:v>3642.079960470346</c:v>
                </c:pt>
                <c:pt idx="58">
                  <c:v>3249.097238241688</c:v>
                </c:pt>
                <c:pt idx="59">
                  <c:v>3524.922601370007</c:v>
                </c:pt>
                <c:pt idx="60">
                  <c:v>-12090.4297863806</c:v>
                </c:pt>
                <c:pt idx="61">
                  <c:v>8172.378375042856</c:v>
                </c:pt>
                <c:pt idx="62">
                  <c:v>7727.485698853956</c:v>
                </c:pt>
                <c:pt idx="63">
                  <c:v>-27962.89924901626</c:v>
                </c:pt>
                <c:pt idx="64">
                  <c:v>25626.95309168375</c:v>
                </c:pt>
                <c:pt idx="65">
                  <c:v>1587.563274216559</c:v>
                </c:pt>
                <c:pt idx="66">
                  <c:v>-22417.75339320518</c:v>
                </c:pt>
                <c:pt idx="67">
                  <c:v>16223.13160025204</c:v>
                </c:pt>
                <c:pt idx="68">
                  <c:v>10744.87133052179</c:v>
                </c:pt>
                <c:pt idx="69">
                  <c:v>-56034.12328702225</c:v>
                </c:pt>
                <c:pt idx="70">
                  <c:v>10601.25449238947</c:v>
                </c:pt>
                <c:pt idx="71">
                  <c:v>6747.06620316797</c:v>
                </c:pt>
                <c:pt idx="72">
                  <c:v>6183.807556531326</c:v>
                </c:pt>
                <c:pt idx="73">
                  <c:v>5292.507210205032</c:v>
                </c:pt>
                <c:pt idx="74">
                  <c:v>4042.033500145286</c:v>
                </c:pt>
                <c:pt idx="75">
                  <c:v>2942.885856699166</c:v>
                </c:pt>
                <c:pt idx="76">
                  <c:v>2294.797027775083</c:v>
                </c:pt>
                <c:pt idx="77">
                  <c:v>1812.730258457198</c:v>
                </c:pt>
                <c:pt idx="78">
                  <c:v>1389.454987711938</c:v>
                </c:pt>
                <c:pt idx="79">
                  <c:v>-5018.759206356366</c:v>
                </c:pt>
                <c:pt idx="80">
                  <c:v>2703.229617760742</c:v>
                </c:pt>
                <c:pt idx="81">
                  <c:v>2386.395499889602</c:v>
                </c:pt>
                <c:pt idx="82">
                  <c:v>-3348.687040709873</c:v>
                </c:pt>
                <c:pt idx="83">
                  <c:v>10468.28848962786</c:v>
                </c:pt>
                <c:pt idx="84">
                  <c:v>-30235.47198374816</c:v>
                </c:pt>
                <c:pt idx="85">
                  <c:v>26517.0084091049</c:v>
                </c:pt>
                <c:pt idx="86">
                  <c:v>2830.829129707969</c:v>
                </c:pt>
                <c:pt idx="87">
                  <c:v>-7587.618193971484</c:v>
                </c:pt>
                <c:pt idx="88">
                  <c:v>29020.09907871461</c:v>
                </c:pt>
                <c:pt idx="89">
                  <c:v>-123361.1342558622</c:v>
                </c:pt>
                <c:pt idx="90">
                  <c:v>47688.48437421835</c:v>
                </c:pt>
                <c:pt idx="91">
                  <c:v>33118.80874982828</c:v>
                </c:pt>
                <c:pt idx="92">
                  <c:v>17324.67394791179</c:v>
                </c:pt>
                <c:pt idx="93">
                  <c:v>-69592.55924164417</c:v>
                </c:pt>
                <c:pt idx="94">
                  <c:v>15677.3035799627</c:v>
                </c:pt>
                <c:pt idx="95">
                  <c:v>11872.00630171568</c:v>
                </c:pt>
                <c:pt idx="96">
                  <c:v>10065.05509081957</c:v>
                </c:pt>
                <c:pt idx="97">
                  <c:v>6977.590054856377</c:v>
                </c:pt>
                <c:pt idx="98">
                  <c:v>5220.522556044137</c:v>
                </c:pt>
                <c:pt idx="99">
                  <c:v>4068.276939310458</c:v>
                </c:pt>
                <c:pt idx="100">
                  <c:v>-14038.25821112026</c:v>
                </c:pt>
                <c:pt idx="101">
                  <c:v>6704.254331375496</c:v>
                </c:pt>
                <c:pt idx="102">
                  <c:v>5411.212181187307</c:v>
                </c:pt>
                <c:pt idx="103">
                  <c:v>-3208.148588693503</c:v>
                </c:pt>
                <c:pt idx="104">
                  <c:v>4960.1623389019</c:v>
                </c:pt>
                <c:pt idx="105">
                  <c:v>-12606.88423269371</c:v>
                </c:pt>
                <c:pt idx="106">
                  <c:v>7349.092550291754</c:v>
                </c:pt>
                <c:pt idx="107">
                  <c:v>11562.55772766803</c:v>
                </c:pt>
                <c:pt idx="108">
                  <c:v>-37510.74116572616</c:v>
                </c:pt>
                <c:pt idx="109">
                  <c:v>27710.98667813887</c:v>
                </c:pt>
                <c:pt idx="110">
                  <c:v>26287.81957046762</c:v>
                </c:pt>
                <c:pt idx="111">
                  <c:v>-110957.7661501473</c:v>
                </c:pt>
                <c:pt idx="112">
                  <c:v>49257.92649828088</c:v>
                </c:pt>
                <c:pt idx="113">
                  <c:v>36714.44356599596</c:v>
                </c:pt>
                <c:pt idx="114">
                  <c:v>-8818.654381225467</c:v>
                </c:pt>
                <c:pt idx="115">
                  <c:v>21548.72587536191</c:v>
                </c:pt>
                <c:pt idx="116">
                  <c:v>-90858.28519440857</c:v>
                </c:pt>
                <c:pt idx="117">
                  <c:v>21270.32221608694</c:v>
                </c:pt>
                <c:pt idx="118">
                  <c:v>13075.30866194457</c:v>
                </c:pt>
                <c:pt idx="119">
                  <c:v>8579.29169565839</c:v>
                </c:pt>
                <c:pt idx="120">
                  <c:v>6873.417545174928</c:v>
                </c:pt>
                <c:pt idx="121">
                  <c:v>5311.66206266241</c:v>
                </c:pt>
                <c:pt idx="122">
                  <c:v>4304.01052116084</c:v>
                </c:pt>
                <c:pt idx="123">
                  <c:v>3599.990570004343</c:v>
                </c:pt>
                <c:pt idx="124">
                  <c:v>-3261.324248220804</c:v>
                </c:pt>
                <c:pt idx="125">
                  <c:v>3861.681354202032</c:v>
                </c:pt>
                <c:pt idx="126">
                  <c:v>-6293.881330785117</c:v>
                </c:pt>
                <c:pt idx="127">
                  <c:v>4476.518963575827</c:v>
                </c:pt>
                <c:pt idx="128">
                  <c:v>3503.340408763984</c:v>
                </c:pt>
                <c:pt idx="129">
                  <c:v>-15229.76860411364</c:v>
                </c:pt>
                <c:pt idx="130">
                  <c:v>7242.324526799347</c:v>
                </c:pt>
                <c:pt idx="131">
                  <c:v>10791.61314488521</c:v>
                </c:pt>
                <c:pt idx="132">
                  <c:v>-20364.21778661355</c:v>
                </c:pt>
                <c:pt idx="133">
                  <c:v>23452.10304338583</c:v>
                </c:pt>
                <c:pt idx="134">
                  <c:v>-26435.91199001546</c:v>
                </c:pt>
                <c:pt idx="135">
                  <c:v>31653.57218337946</c:v>
                </c:pt>
                <c:pt idx="136">
                  <c:v>-51537.03842935477</c:v>
                </c:pt>
                <c:pt idx="137">
                  <c:v>34126.43312403187</c:v>
                </c:pt>
                <c:pt idx="138">
                  <c:v>23707.44713602725</c:v>
                </c:pt>
                <c:pt idx="139">
                  <c:v>-102445.302301803</c:v>
                </c:pt>
                <c:pt idx="140">
                  <c:v>29576.43456257879</c:v>
                </c:pt>
                <c:pt idx="141">
                  <c:v>12113.92152936315</c:v>
                </c:pt>
                <c:pt idx="142">
                  <c:v>6977.400323032944</c:v>
                </c:pt>
                <c:pt idx="143">
                  <c:v>5499.740082760476</c:v>
                </c:pt>
                <c:pt idx="144">
                  <c:v>5473.333652283136</c:v>
                </c:pt>
                <c:pt idx="145">
                  <c:v>5153.81281830126</c:v>
                </c:pt>
                <c:pt idx="146">
                  <c:v>3957.0397716601</c:v>
                </c:pt>
                <c:pt idx="147">
                  <c:v>3183.904291751021</c:v>
                </c:pt>
                <c:pt idx="148">
                  <c:v>-7354.742250617066</c:v>
                </c:pt>
                <c:pt idx="149">
                  <c:v>4223.150709045461</c:v>
                </c:pt>
                <c:pt idx="150">
                  <c:v>3249.316273636293</c:v>
                </c:pt>
                <c:pt idx="151">
                  <c:v>-7844.63585623704</c:v>
                </c:pt>
                <c:pt idx="152">
                  <c:v>4379.367221976376</c:v>
                </c:pt>
                <c:pt idx="153">
                  <c:v>3128.617805598021</c:v>
                </c:pt>
                <c:pt idx="154">
                  <c:v>-6160.988198070097</c:v>
                </c:pt>
                <c:pt idx="155">
                  <c:v>5440.60706908815</c:v>
                </c:pt>
                <c:pt idx="156">
                  <c:v>6334.495837183461</c:v>
                </c:pt>
                <c:pt idx="157">
                  <c:v>-23265.84191751804</c:v>
                </c:pt>
                <c:pt idx="158">
                  <c:v>26056.47774785639</c:v>
                </c:pt>
                <c:pt idx="159">
                  <c:v>-39117.08442889837</c:v>
                </c:pt>
                <c:pt idx="160">
                  <c:v>8527.267580673517</c:v>
                </c:pt>
                <c:pt idx="161">
                  <c:v>21678.88044173935</c:v>
                </c:pt>
                <c:pt idx="162">
                  <c:v>12191.41273869617</c:v>
                </c:pt>
                <c:pt idx="163">
                  <c:v>-57937.86947534969</c:v>
                </c:pt>
                <c:pt idx="164">
                  <c:v>16645.15094160777</c:v>
                </c:pt>
                <c:pt idx="165">
                  <c:v>6183.712179093972</c:v>
                </c:pt>
                <c:pt idx="166">
                  <c:v>6691.142541036774</c:v>
                </c:pt>
                <c:pt idx="167">
                  <c:v>5863.649139247637</c:v>
                </c:pt>
                <c:pt idx="168">
                  <c:v>4407.15364638221</c:v>
                </c:pt>
                <c:pt idx="169">
                  <c:v>1189.504199584821</c:v>
                </c:pt>
                <c:pt idx="170">
                  <c:v>-5053.72176088793</c:v>
                </c:pt>
                <c:pt idx="171">
                  <c:v>4183.80344849981</c:v>
                </c:pt>
                <c:pt idx="172">
                  <c:v>19.90543026813657</c:v>
                </c:pt>
                <c:pt idx="173">
                  <c:v>-78.94914400160735</c:v>
                </c:pt>
                <c:pt idx="174">
                  <c:v>505.7486877255146</c:v>
                </c:pt>
                <c:pt idx="175">
                  <c:v>-1980.890946419958</c:v>
                </c:pt>
                <c:pt idx="176">
                  <c:v>4369.289978664036</c:v>
                </c:pt>
                <c:pt idx="177">
                  <c:v>-14464.14630437225</c:v>
                </c:pt>
                <c:pt idx="178">
                  <c:v>7637.740285872621</c:v>
                </c:pt>
                <c:pt idx="179">
                  <c:v>12819.28902245671</c:v>
                </c:pt>
                <c:pt idx="180">
                  <c:v>-36262.95103649397</c:v>
                </c:pt>
                <c:pt idx="181">
                  <c:v>28305.40855678007</c:v>
                </c:pt>
                <c:pt idx="182">
                  <c:v>20014.49354586559</c:v>
                </c:pt>
                <c:pt idx="183">
                  <c:v>-83588.74309003301</c:v>
                </c:pt>
                <c:pt idx="184">
                  <c:v>47707.4050661007</c:v>
                </c:pt>
                <c:pt idx="185">
                  <c:v>33251.07101451111</c:v>
                </c:pt>
                <c:pt idx="186">
                  <c:v>-101830.7212884012</c:v>
                </c:pt>
                <c:pt idx="187">
                  <c:v>42568.43936899464</c:v>
                </c:pt>
                <c:pt idx="188">
                  <c:v>26293.34777103582</c:v>
                </c:pt>
                <c:pt idx="189">
                  <c:v>9785.53352752062</c:v>
                </c:pt>
                <c:pt idx="190">
                  <c:v>-28311.60721280057</c:v>
                </c:pt>
                <c:pt idx="191">
                  <c:v>8028.730025307803</c:v>
                </c:pt>
                <c:pt idx="192">
                  <c:v>6200.196109473367</c:v>
                </c:pt>
                <c:pt idx="193">
                  <c:v>5150.536445390877</c:v>
                </c:pt>
                <c:pt idx="194">
                  <c:v>3664.347632743838</c:v>
                </c:pt>
                <c:pt idx="195">
                  <c:v>-389.8890110937172</c:v>
                </c:pt>
                <c:pt idx="196">
                  <c:v>1869.463928963373</c:v>
                </c:pt>
                <c:pt idx="197">
                  <c:v>-8208.819725113133</c:v>
                </c:pt>
                <c:pt idx="198">
                  <c:v>5349.423471575632</c:v>
                </c:pt>
                <c:pt idx="199">
                  <c:v>4321.826657343076</c:v>
                </c:pt>
                <c:pt idx="200">
                  <c:v>-15637.31423820501</c:v>
                </c:pt>
                <c:pt idx="201">
                  <c:v>7057.056230211674</c:v>
                </c:pt>
                <c:pt idx="202">
                  <c:v>6231.172087499978</c:v>
                </c:pt>
                <c:pt idx="203">
                  <c:v>4078.028386963862</c:v>
                </c:pt>
                <c:pt idx="204">
                  <c:v>-17188.53250644775</c:v>
                </c:pt>
                <c:pt idx="205">
                  <c:v>24236.53013711308</c:v>
                </c:pt>
                <c:pt idx="206">
                  <c:v>-39496.72161821416</c:v>
                </c:pt>
                <c:pt idx="207">
                  <c:v>37478.72848985127</c:v>
                </c:pt>
                <c:pt idx="208">
                  <c:v>-23974.18972978609</c:v>
                </c:pt>
                <c:pt idx="209">
                  <c:v>34242.7777746882</c:v>
                </c:pt>
                <c:pt idx="210">
                  <c:v>-85655.06119427754</c:v>
                </c:pt>
                <c:pt idx="211">
                  <c:v>36081.52526027682</c:v>
                </c:pt>
                <c:pt idx="212">
                  <c:v>21863.19194759861</c:v>
                </c:pt>
                <c:pt idx="213">
                  <c:v>6634.790947596868</c:v>
                </c:pt>
                <c:pt idx="214">
                  <c:v>-23128.04662447629</c:v>
                </c:pt>
                <c:pt idx="215">
                  <c:v>5229.555040934273</c:v>
                </c:pt>
                <c:pt idx="216">
                  <c:v>4360.81064476447</c:v>
                </c:pt>
                <c:pt idx="217">
                  <c:v>3887.280790332041</c:v>
                </c:pt>
                <c:pt idx="218">
                  <c:v>3309.285106760728</c:v>
                </c:pt>
                <c:pt idx="219">
                  <c:v>2858.269886683621</c:v>
                </c:pt>
                <c:pt idx="220">
                  <c:v>-3835.740349360149</c:v>
                </c:pt>
                <c:pt idx="221">
                  <c:v>3610.27913559714</c:v>
                </c:pt>
                <c:pt idx="222">
                  <c:v>-2136.070325396376</c:v>
                </c:pt>
                <c:pt idx="223">
                  <c:v>3698.788615036836</c:v>
                </c:pt>
                <c:pt idx="224">
                  <c:v>-10196.88020776607</c:v>
                </c:pt>
                <c:pt idx="225">
                  <c:v>5561.335401992049</c:v>
                </c:pt>
                <c:pt idx="226">
                  <c:v>4975.954087093937</c:v>
                </c:pt>
                <c:pt idx="227">
                  <c:v>-7320.828959169156</c:v>
                </c:pt>
                <c:pt idx="228">
                  <c:v>9623.448243665318</c:v>
                </c:pt>
                <c:pt idx="229">
                  <c:v>-11613.71798234277</c:v>
                </c:pt>
                <c:pt idx="230">
                  <c:v>25432.57796041984</c:v>
                </c:pt>
                <c:pt idx="231">
                  <c:v>-72290.45858947496</c:v>
                </c:pt>
                <c:pt idx="232">
                  <c:v>45135.14303854397</c:v>
                </c:pt>
                <c:pt idx="233">
                  <c:v>32163.65449218738</c:v>
                </c:pt>
                <c:pt idx="234">
                  <c:v>-136641.9359299572</c:v>
                </c:pt>
                <c:pt idx="235">
                  <c:v>37350.26897219166</c:v>
                </c:pt>
                <c:pt idx="236">
                  <c:v>27831.74948061976</c:v>
                </c:pt>
                <c:pt idx="237">
                  <c:v>14161.4755071617</c:v>
                </c:pt>
                <c:pt idx="238">
                  <c:v>4725.524661048177</c:v>
                </c:pt>
                <c:pt idx="239">
                  <c:v>3015.899565771746</c:v>
                </c:pt>
                <c:pt idx="240">
                  <c:v>2954.730704692351</c:v>
                </c:pt>
                <c:pt idx="241">
                  <c:v>3012.81188976812</c:v>
                </c:pt>
                <c:pt idx="242">
                  <c:v>2855.947594292607</c:v>
                </c:pt>
                <c:pt idx="243">
                  <c:v>2596.47347071369</c:v>
                </c:pt>
                <c:pt idx="244">
                  <c:v>-4242.783087839676</c:v>
                </c:pt>
                <c:pt idx="245">
                  <c:v>2758.407585381058</c:v>
                </c:pt>
                <c:pt idx="246">
                  <c:v>1805.823832794392</c:v>
                </c:pt>
                <c:pt idx="247">
                  <c:v>-6832.053011550546</c:v>
                </c:pt>
                <c:pt idx="248">
                  <c:v>2686.000608022272</c:v>
                </c:pt>
                <c:pt idx="249">
                  <c:v>1853.782705148342</c:v>
                </c:pt>
                <c:pt idx="250">
                  <c:v>2000.828090266391</c:v>
                </c:pt>
                <c:pt idx="251">
                  <c:v>-1775.331089754775</c:v>
                </c:pt>
                <c:pt idx="252">
                  <c:v>6925.597934723631</c:v>
                </c:pt>
                <c:pt idx="253">
                  <c:v>-30020.69630236615</c:v>
                </c:pt>
                <c:pt idx="254">
                  <c:v>18576.06646238925</c:v>
                </c:pt>
                <c:pt idx="255">
                  <c:v>29566.71508621553</c:v>
                </c:pt>
                <c:pt idx="256">
                  <c:v>-111236.5623006739</c:v>
                </c:pt>
                <c:pt idx="257">
                  <c:v>36379.23430596998</c:v>
                </c:pt>
                <c:pt idx="258">
                  <c:v>30192.17209555195</c:v>
                </c:pt>
                <c:pt idx="259">
                  <c:v>17296.79799117223</c:v>
                </c:pt>
                <c:pt idx="260">
                  <c:v>-27511.13133952269</c:v>
                </c:pt>
                <c:pt idx="261">
                  <c:v>7775.91686330569</c:v>
                </c:pt>
                <c:pt idx="262">
                  <c:v>2744.866784748222</c:v>
                </c:pt>
                <c:pt idx="263">
                  <c:v>3133.632016687454</c:v>
                </c:pt>
                <c:pt idx="264">
                  <c:v>2593.22751684905</c:v>
                </c:pt>
                <c:pt idx="265">
                  <c:v>1302.425784680041</c:v>
                </c:pt>
                <c:pt idx="266">
                  <c:v>711.6710834601226</c:v>
                </c:pt>
                <c:pt idx="267">
                  <c:v>511.1775121740666</c:v>
                </c:pt>
                <c:pt idx="268">
                  <c:v>408.2016566722356</c:v>
                </c:pt>
                <c:pt idx="269">
                  <c:v>320.6996367991201</c:v>
                </c:pt>
                <c:pt idx="270">
                  <c:v>219.3964831521599</c:v>
                </c:pt>
                <c:pt idx="271">
                  <c:v>114.8293472943062</c:v>
                </c:pt>
                <c:pt idx="272">
                  <c:v>55.29012943262006</c:v>
                </c:pt>
                <c:pt idx="273">
                  <c:v>135.9220976596758</c:v>
                </c:pt>
                <c:pt idx="274">
                  <c:v>223.7694701795356</c:v>
                </c:pt>
                <c:pt idx="275">
                  <c:v>184.8326309151612</c:v>
                </c:pt>
                <c:pt idx="276">
                  <c:v>381.3790427436149</c:v>
                </c:pt>
                <c:pt idx="277">
                  <c:v>-802.0402340330502</c:v>
                </c:pt>
                <c:pt idx="278">
                  <c:v>3008.157395163418</c:v>
                </c:pt>
                <c:pt idx="279">
                  <c:v>-13724.24151507288</c:v>
                </c:pt>
                <c:pt idx="280">
                  <c:v>4027.526557986841</c:v>
                </c:pt>
                <c:pt idx="281">
                  <c:v>2098.17573601382</c:v>
                </c:pt>
                <c:pt idx="282">
                  <c:v>2816.580471825449</c:v>
                </c:pt>
                <c:pt idx="283">
                  <c:v>2286.298067680445</c:v>
                </c:pt>
                <c:pt idx="284">
                  <c:v>-1137.020661676764</c:v>
                </c:pt>
                <c:pt idx="285">
                  <c:v>1138.132358653191</c:v>
                </c:pt>
                <c:pt idx="286">
                  <c:v>-2066.69147997903</c:v>
                </c:pt>
                <c:pt idx="287">
                  <c:v>37.12981115625587</c:v>
                </c:pt>
                <c:pt idx="288">
                  <c:v>-170.4799498399395</c:v>
                </c:pt>
                <c:pt idx="289">
                  <c:v>-54.5651380917808</c:v>
                </c:pt>
                <c:pt idx="290">
                  <c:v>383.109664116099</c:v>
                </c:pt>
                <c:pt idx="291">
                  <c:v>983.2938841266768</c:v>
                </c:pt>
                <c:pt idx="292">
                  <c:v>1161.160238036333</c:v>
                </c:pt>
                <c:pt idx="293">
                  <c:v>-2033.081939186787</c:v>
                </c:pt>
                <c:pt idx="294">
                  <c:v>2486.893202650232</c:v>
                </c:pt>
                <c:pt idx="295">
                  <c:v>-3912.819968599346</c:v>
                </c:pt>
                <c:pt idx="296">
                  <c:v>3010.8419047824</c:v>
                </c:pt>
                <c:pt idx="297">
                  <c:v>1113.331030693061</c:v>
                </c:pt>
                <c:pt idx="298">
                  <c:v>-4212.19998518715</c:v>
                </c:pt>
                <c:pt idx="299">
                  <c:v>8262.4647452649</c:v>
                </c:pt>
                <c:pt idx="300">
                  <c:v>-20298.65069951627</c:v>
                </c:pt>
                <c:pt idx="301">
                  <c:v>16502.50136748383</c:v>
                </c:pt>
                <c:pt idx="302">
                  <c:v>14501.09761067628</c:v>
                </c:pt>
                <c:pt idx="303">
                  <c:v>-59092.87382260497</c:v>
                </c:pt>
                <c:pt idx="304">
                  <c:v>39396.92020318255</c:v>
                </c:pt>
                <c:pt idx="305">
                  <c:v>20501.26490305036</c:v>
                </c:pt>
                <c:pt idx="306">
                  <c:v>-94418.2173161303</c:v>
                </c:pt>
                <c:pt idx="307">
                  <c:v>37090.99084473353</c:v>
                </c:pt>
                <c:pt idx="308">
                  <c:v>21952.10583397931</c:v>
                </c:pt>
                <c:pt idx="309">
                  <c:v>5597.893087185284</c:v>
                </c:pt>
                <c:pt idx="310">
                  <c:v>2354.015103125887</c:v>
                </c:pt>
                <c:pt idx="311">
                  <c:v>1193.750682311829</c:v>
                </c:pt>
                <c:pt idx="312">
                  <c:v>-3713.49433364503</c:v>
                </c:pt>
                <c:pt idx="313">
                  <c:v>2494.386103805</c:v>
                </c:pt>
                <c:pt idx="314">
                  <c:v>2035.98248799184</c:v>
                </c:pt>
                <c:pt idx="315">
                  <c:v>-7067.389426128132</c:v>
                </c:pt>
                <c:pt idx="316">
                  <c:v>3585.55185529211</c:v>
                </c:pt>
                <c:pt idx="317">
                  <c:v>2865.620957703713</c:v>
                </c:pt>
                <c:pt idx="318">
                  <c:v>-3243.491134394721</c:v>
                </c:pt>
                <c:pt idx="319">
                  <c:v>3746.029352819256</c:v>
                </c:pt>
                <c:pt idx="320">
                  <c:v>-5299.295795004523</c:v>
                </c:pt>
                <c:pt idx="321">
                  <c:v>5060.963950669925</c:v>
                </c:pt>
                <c:pt idx="322">
                  <c:v>948.3246730623091</c:v>
                </c:pt>
                <c:pt idx="323">
                  <c:v>937.9715934102144</c:v>
                </c:pt>
                <c:pt idx="324">
                  <c:v>-5657.069834275544</c:v>
                </c:pt>
                <c:pt idx="325">
                  <c:v>13013.50356346782</c:v>
                </c:pt>
                <c:pt idx="326">
                  <c:v>-44428.28939865155</c:v>
                </c:pt>
                <c:pt idx="327">
                  <c:v>20270.17187383947</c:v>
                </c:pt>
                <c:pt idx="328">
                  <c:v>11972.8746583828</c:v>
                </c:pt>
                <c:pt idx="329">
                  <c:v>6951.953735011382</c:v>
                </c:pt>
                <c:pt idx="330">
                  <c:v>-24636.35681490925</c:v>
                </c:pt>
                <c:pt idx="331">
                  <c:v>6327.706213689496</c:v>
                </c:pt>
                <c:pt idx="332">
                  <c:v>4094.1319652826</c:v>
                </c:pt>
                <c:pt idx="333">
                  <c:v>2396.603900346985</c:v>
                </c:pt>
                <c:pt idx="334">
                  <c:v>2392.608950434534</c:v>
                </c:pt>
                <c:pt idx="335">
                  <c:v>2041.499380931518</c:v>
                </c:pt>
                <c:pt idx="336">
                  <c:v>708.8080673969885</c:v>
                </c:pt>
                <c:pt idx="337">
                  <c:v>178.1169997034334</c:v>
                </c:pt>
                <c:pt idx="338">
                  <c:v>-5.556036988982327</c:v>
                </c:pt>
                <c:pt idx="339">
                  <c:v>-144.1323090932963</c:v>
                </c:pt>
                <c:pt idx="340">
                  <c:v>-258.297910292827</c:v>
                </c:pt>
                <c:pt idx="341">
                  <c:v>-402.2737482067986</c:v>
                </c:pt>
                <c:pt idx="342">
                  <c:v>-120.9327941711917</c:v>
                </c:pt>
                <c:pt idx="343">
                  <c:v>576.1647436227422</c:v>
                </c:pt>
                <c:pt idx="344">
                  <c:v>841.1048488181281</c:v>
                </c:pt>
                <c:pt idx="345">
                  <c:v>1264.926466816808</c:v>
                </c:pt>
                <c:pt idx="346">
                  <c:v>-1244.453628356746</c:v>
                </c:pt>
                <c:pt idx="347">
                  <c:v>7103.453273571152</c:v>
                </c:pt>
                <c:pt idx="348">
                  <c:v>-29043.84916123072</c:v>
                </c:pt>
                <c:pt idx="349">
                  <c:v>18871.53618639553</c:v>
                </c:pt>
                <c:pt idx="350">
                  <c:v>17476.62582226373</c:v>
                </c:pt>
                <c:pt idx="351">
                  <c:v>-56494.69573673029</c:v>
                </c:pt>
                <c:pt idx="352">
                  <c:v>35685.77773625626</c:v>
                </c:pt>
                <c:pt idx="353">
                  <c:v>26863.2484594452</c:v>
                </c:pt>
                <c:pt idx="354">
                  <c:v>-118077.9994250362</c:v>
                </c:pt>
                <c:pt idx="355">
                  <c:v>34992.80394718142</c:v>
                </c:pt>
                <c:pt idx="356">
                  <c:v>22884.02572626649</c:v>
                </c:pt>
                <c:pt idx="357">
                  <c:v>4828.598696194233</c:v>
                </c:pt>
                <c:pt idx="358">
                  <c:v>1767.51070777274</c:v>
                </c:pt>
                <c:pt idx="359">
                  <c:v>2202.885702179171</c:v>
                </c:pt>
                <c:pt idx="360">
                  <c:v>2691.655553328966</c:v>
                </c:pt>
                <c:pt idx="361">
                  <c:v>3031.280576669483</c:v>
                </c:pt>
                <c:pt idx="362">
                  <c:v>3128.170863618433</c:v>
                </c:pt>
                <c:pt idx="363">
                  <c:v>3021.263546377866</c:v>
                </c:pt>
                <c:pt idx="364">
                  <c:v>2598.820927137643</c:v>
                </c:pt>
                <c:pt idx="365">
                  <c:v>2226.853809369161</c:v>
                </c:pt>
                <c:pt idx="366">
                  <c:v>-510.8153547097959</c:v>
                </c:pt>
                <c:pt idx="367">
                  <c:v>2517.027687659047</c:v>
                </c:pt>
                <c:pt idx="368">
                  <c:v>-10826.61619256307</c:v>
                </c:pt>
                <c:pt idx="369">
                  <c:v>4889.027379356521</c:v>
                </c:pt>
                <c:pt idx="370">
                  <c:v>4090.979985970347</c:v>
                </c:pt>
                <c:pt idx="371">
                  <c:v>4190.036476933308</c:v>
                </c:pt>
                <c:pt idx="372">
                  <c:v>-16931.51147252682</c:v>
                </c:pt>
                <c:pt idx="373">
                  <c:v>16273.72944193571</c:v>
                </c:pt>
                <c:pt idx="374">
                  <c:v>-1183.85772953883</c:v>
                </c:pt>
                <c:pt idx="375">
                  <c:v>7036.73673226564</c:v>
                </c:pt>
                <c:pt idx="376">
                  <c:v>-27251.44298220627</c:v>
                </c:pt>
                <c:pt idx="377">
                  <c:v>28303.01282267105</c:v>
                </c:pt>
                <c:pt idx="378">
                  <c:v>-38451.18383987341</c:v>
                </c:pt>
                <c:pt idx="379">
                  <c:v>18370.87333409618</c:v>
                </c:pt>
                <c:pt idx="380">
                  <c:v>12156.80876127168</c:v>
                </c:pt>
                <c:pt idx="381">
                  <c:v>-17688.06976120774</c:v>
                </c:pt>
                <c:pt idx="382">
                  <c:v>2446.603036562817</c:v>
                </c:pt>
                <c:pt idx="383">
                  <c:v>4269.816675295576</c:v>
                </c:pt>
                <c:pt idx="384">
                  <c:v>4997.786691224474</c:v>
                </c:pt>
                <c:pt idx="385">
                  <c:v>3058.940947365256</c:v>
                </c:pt>
                <c:pt idx="386">
                  <c:v>-143.1408198390365</c:v>
                </c:pt>
                <c:pt idx="387">
                  <c:v>165.8375648399329</c:v>
                </c:pt>
                <c:pt idx="388">
                  <c:v>-912.6394970667558</c:v>
                </c:pt>
                <c:pt idx="389">
                  <c:v>614.1831630140946</c:v>
                </c:pt>
                <c:pt idx="390">
                  <c:v>285.162021940797</c:v>
                </c:pt>
                <c:pt idx="391">
                  <c:v>-1249.635872362766</c:v>
                </c:pt>
                <c:pt idx="392">
                  <c:v>392.2836436398391</c:v>
                </c:pt>
                <c:pt idx="393">
                  <c:v>146.3374718377384</c:v>
                </c:pt>
                <c:pt idx="394">
                  <c:v>103.2894800177327</c:v>
                </c:pt>
                <c:pt idx="395">
                  <c:v>1559.672304070578</c:v>
                </c:pt>
                <c:pt idx="396">
                  <c:v>-3111.040194384775</c:v>
                </c:pt>
                <c:pt idx="397">
                  <c:v>4636.211562782258</c:v>
                </c:pt>
                <c:pt idx="398">
                  <c:v>-8550.767503327035</c:v>
                </c:pt>
                <c:pt idx="399">
                  <c:v>5178.738925962553</c:v>
                </c:pt>
                <c:pt idx="400">
                  <c:v>5520.12248839215</c:v>
                </c:pt>
                <c:pt idx="401">
                  <c:v>-23075.20751531006</c:v>
                </c:pt>
                <c:pt idx="402">
                  <c:v>8384.746390341139</c:v>
                </c:pt>
                <c:pt idx="403">
                  <c:v>5023.461921400973</c:v>
                </c:pt>
                <c:pt idx="404">
                  <c:v>2075.140968193778</c:v>
                </c:pt>
                <c:pt idx="405">
                  <c:v>594.7827795312234</c:v>
                </c:pt>
                <c:pt idx="406">
                  <c:v>-325.1855047834105</c:v>
                </c:pt>
                <c:pt idx="407">
                  <c:v>109.9331786664639</c:v>
                </c:pt>
                <c:pt idx="408">
                  <c:v>968.2266795626463</c:v>
                </c:pt>
                <c:pt idx="409">
                  <c:v>2243.638856420026</c:v>
                </c:pt>
                <c:pt idx="410">
                  <c:v>-3645.91925904424</c:v>
                </c:pt>
                <c:pt idx="411">
                  <c:v>1637.187158477076</c:v>
                </c:pt>
                <c:pt idx="412">
                  <c:v>1813.162147556996</c:v>
                </c:pt>
                <c:pt idx="413">
                  <c:v>-2614.973396432035</c:v>
                </c:pt>
                <c:pt idx="414">
                  <c:v>1633.576273033003</c:v>
                </c:pt>
                <c:pt idx="415">
                  <c:v>1203.463189341858</c:v>
                </c:pt>
                <c:pt idx="416">
                  <c:v>-3931.441891114806</c:v>
                </c:pt>
                <c:pt idx="417">
                  <c:v>1967.957559365145</c:v>
                </c:pt>
                <c:pt idx="418">
                  <c:v>1887.082952807583</c:v>
                </c:pt>
                <c:pt idx="419">
                  <c:v>803.4819815574877</c:v>
                </c:pt>
                <c:pt idx="420">
                  <c:v>-3022.17399076655</c:v>
                </c:pt>
                <c:pt idx="421">
                  <c:v>12309.25407391938</c:v>
                </c:pt>
                <c:pt idx="422">
                  <c:v>-39878.84389222337</c:v>
                </c:pt>
                <c:pt idx="423">
                  <c:v>29978.41009845491</c:v>
                </c:pt>
                <c:pt idx="424">
                  <c:v>18528.58326589187</c:v>
                </c:pt>
                <c:pt idx="425">
                  <c:v>-81738.92731511299</c:v>
                </c:pt>
                <c:pt idx="426">
                  <c:v>30796.37622634314</c:v>
                </c:pt>
                <c:pt idx="427">
                  <c:v>22306.64443194075</c:v>
                </c:pt>
                <c:pt idx="428">
                  <c:v>12909.87072444588</c:v>
                </c:pt>
                <c:pt idx="429">
                  <c:v>-47893.29508674672</c:v>
                </c:pt>
                <c:pt idx="430">
                  <c:v>7009.87306176472</c:v>
                </c:pt>
                <c:pt idx="431">
                  <c:v>4769.222222087616</c:v>
                </c:pt>
                <c:pt idx="432">
                  <c:v>4466.72247077151</c:v>
                </c:pt>
                <c:pt idx="433">
                  <c:v>4199.773187115822</c:v>
                </c:pt>
                <c:pt idx="434">
                  <c:v>3795.796193674462</c:v>
                </c:pt>
                <c:pt idx="435">
                  <c:v>3560.88685326103</c:v>
                </c:pt>
                <c:pt idx="436">
                  <c:v>2503.174290334008</c:v>
                </c:pt>
                <c:pt idx="437">
                  <c:v>1695.66592812297</c:v>
                </c:pt>
                <c:pt idx="438">
                  <c:v>1236.333951713868</c:v>
                </c:pt>
                <c:pt idx="439">
                  <c:v>684.5327119848806</c:v>
                </c:pt>
                <c:pt idx="440">
                  <c:v>410.7122995862782</c:v>
                </c:pt>
                <c:pt idx="441">
                  <c:v>358.3386900210332</c:v>
                </c:pt>
                <c:pt idx="442">
                  <c:v>1026.19536980958</c:v>
                </c:pt>
                <c:pt idx="443">
                  <c:v>5243.20583267409</c:v>
                </c:pt>
                <c:pt idx="444">
                  <c:v>-10655.62523360329</c:v>
                </c:pt>
                <c:pt idx="445">
                  <c:v>14774.59452347625</c:v>
                </c:pt>
                <c:pt idx="446">
                  <c:v>-19204.59912234235</c:v>
                </c:pt>
                <c:pt idx="447">
                  <c:v>1239.8360574907</c:v>
                </c:pt>
                <c:pt idx="448">
                  <c:v>8664.959626361773</c:v>
                </c:pt>
                <c:pt idx="449">
                  <c:v>12714.33893762895</c:v>
                </c:pt>
                <c:pt idx="450">
                  <c:v>-45109.46847441402</c:v>
                </c:pt>
                <c:pt idx="451">
                  <c:v>26483.90976880469</c:v>
                </c:pt>
                <c:pt idx="452">
                  <c:v>13104.09506543349</c:v>
                </c:pt>
                <c:pt idx="453">
                  <c:v>-26495.15644575702</c:v>
                </c:pt>
                <c:pt idx="454">
                  <c:v>4024.823756117562</c:v>
                </c:pt>
                <c:pt idx="455">
                  <c:v>3577.159997630423</c:v>
                </c:pt>
                <c:pt idx="456">
                  <c:v>3640.253351664425</c:v>
                </c:pt>
                <c:pt idx="457">
                  <c:v>3416.368267095444</c:v>
                </c:pt>
                <c:pt idx="458">
                  <c:v>3075.565417126663</c:v>
                </c:pt>
                <c:pt idx="459">
                  <c:v>2622.892516863453</c:v>
                </c:pt>
                <c:pt idx="460">
                  <c:v>2580.99047662719</c:v>
                </c:pt>
                <c:pt idx="461">
                  <c:v>-6524.495764468763</c:v>
                </c:pt>
                <c:pt idx="462">
                  <c:v>4349.730905676053</c:v>
                </c:pt>
                <c:pt idx="463">
                  <c:v>3576.622781448627</c:v>
                </c:pt>
                <c:pt idx="464">
                  <c:v>-13635.45855291614</c:v>
                </c:pt>
                <c:pt idx="465">
                  <c:v>5921.186302078221</c:v>
                </c:pt>
                <c:pt idx="466">
                  <c:v>5054.530753052757</c:v>
                </c:pt>
                <c:pt idx="467">
                  <c:v>4166.924883961518</c:v>
                </c:pt>
                <c:pt idx="468">
                  <c:v>-15613.81642161014</c:v>
                </c:pt>
                <c:pt idx="469">
                  <c:v>14744.34663362118</c:v>
                </c:pt>
                <c:pt idx="470">
                  <c:v>-2248.883984208376</c:v>
                </c:pt>
                <c:pt idx="471">
                  <c:v>14425.92881385716</c:v>
                </c:pt>
                <c:pt idx="472">
                  <c:v>-61905.20714486511</c:v>
                </c:pt>
                <c:pt idx="473">
                  <c:v>34628.76988882785</c:v>
                </c:pt>
                <c:pt idx="474">
                  <c:v>20996.67181506404</c:v>
                </c:pt>
                <c:pt idx="475">
                  <c:v>-63568.37857497347</c:v>
                </c:pt>
                <c:pt idx="476">
                  <c:v>22818.93394567247</c:v>
                </c:pt>
                <c:pt idx="477">
                  <c:v>8292.830144623013</c:v>
                </c:pt>
                <c:pt idx="478">
                  <c:v>5151.376014081404</c:v>
                </c:pt>
                <c:pt idx="479">
                  <c:v>2358.654554845316</c:v>
                </c:pt>
                <c:pt idx="480">
                  <c:v>2420.104462529264</c:v>
                </c:pt>
                <c:pt idx="481">
                  <c:v>2269.255368774115</c:v>
                </c:pt>
                <c:pt idx="482">
                  <c:v>2083.89413473616</c:v>
                </c:pt>
                <c:pt idx="483">
                  <c:v>-7209.32625266937</c:v>
                </c:pt>
                <c:pt idx="484">
                  <c:v>3988.599433021422</c:v>
                </c:pt>
                <c:pt idx="485">
                  <c:v>3094.469315518537</c:v>
                </c:pt>
                <c:pt idx="486">
                  <c:v>-5974.23932210671</c:v>
                </c:pt>
                <c:pt idx="487">
                  <c:v>4060.477698182164</c:v>
                </c:pt>
                <c:pt idx="488">
                  <c:v>3165.171603975315</c:v>
                </c:pt>
                <c:pt idx="489">
                  <c:v>-12342.03432538347</c:v>
                </c:pt>
                <c:pt idx="490">
                  <c:v>5722.02125958991</c:v>
                </c:pt>
                <c:pt idx="491">
                  <c:v>6629.609780766032</c:v>
                </c:pt>
                <c:pt idx="492">
                  <c:v>-10145.69317338223</c:v>
                </c:pt>
                <c:pt idx="493">
                  <c:v>5395.552335511406</c:v>
                </c:pt>
                <c:pt idx="494">
                  <c:v>-3909.391727091234</c:v>
                </c:pt>
                <c:pt idx="495">
                  <c:v>-594.8546500517925</c:v>
                </c:pt>
                <c:pt idx="496">
                  <c:v>3233.167465840367</c:v>
                </c:pt>
                <c:pt idx="497">
                  <c:v>1789.660123641748</c:v>
                </c:pt>
                <c:pt idx="498">
                  <c:v>233.3110272677868</c:v>
                </c:pt>
                <c:pt idx="499">
                  <c:v>-169.8631500144461</c:v>
                </c:pt>
                <c:pt idx="500">
                  <c:v>-3636.238321412801</c:v>
                </c:pt>
                <c:pt idx="501">
                  <c:v>-4658.954233094401</c:v>
                </c:pt>
                <c:pt idx="502">
                  <c:v>-2972.751323465473</c:v>
                </c:pt>
                <c:pt idx="503">
                  <c:v>-1103.519286536751</c:v>
                </c:pt>
                <c:pt idx="504">
                  <c:v>-457.878695385448</c:v>
                </c:pt>
                <c:pt idx="505">
                  <c:v>-69.09520300747328</c:v>
                </c:pt>
                <c:pt idx="506">
                  <c:v>193.3493848405893</c:v>
                </c:pt>
                <c:pt idx="507">
                  <c:v>983.0166257081332</c:v>
                </c:pt>
                <c:pt idx="508">
                  <c:v>1017.727369353162</c:v>
                </c:pt>
                <c:pt idx="509">
                  <c:v>992.8096261410649</c:v>
                </c:pt>
                <c:pt idx="510">
                  <c:v>1247.295380545783</c:v>
                </c:pt>
                <c:pt idx="511">
                  <c:v>1296.685991932326</c:v>
                </c:pt>
                <c:pt idx="512">
                  <c:v>840.0434703327486</c:v>
                </c:pt>
                <c:pt idx="513">
                  <c:v>600.9355728877074</c:v>
                </c:pt>
                <c:pt idx="514">
                  <c:v>173.9036938019826</c:v>
                </c:pt>
                <c:pt idx="515">
                  <c:v>141.132023102817</c:v>
                </c:pt>
                <c:pt idx="516">
                  <c:v>-95.85486681290269</c:v>
                </c:pt>
                <c:pt idx="517">
                  <c:v>-1114.236493582207</c:v>
                </c:pt>
                <c:pt idx="518">
                  <c:v>-1083.712982663007</c:v>
                </c:pt>
                <c:pt idx="519">
                  <c:v>-937.2325547299191</c:v>
                </c:pt>
                <c:pt idx="520">
                  <c:v>-1921.679620470958</c:v>
                </c:pt>
                <c:pt idx="521">
                  <c:v>-472.6866645159564</c:v>
                </c:pt>
                <c:pt idx="522">
                  <c:v>2781.485566654106</c:v>
                </c:pt>
                <c:pt idx="523">
                  <c:v>-1897.302952794205</c:v>
                </c:pt>
                <c:pt idx="524">
                  <c:v>-2982.910866769183</c:v>
                </c:pt>
                <c:pt idx="525">
                  <c:v>-5104.636776914758</c:v>
                </c:pt>
                <c:pt idx="526">
                  <c:v>-3457.474201584416</c:v>
                </c:pt>
                <c:pt idx="527">
                  <c:v>-1774.955027494583</c:v>
                </c:pt>
                <c:pt idx="528">
                  <c:v>-624.0137393951068</c:v>
                </c:pt>
                <c:pt idx="529">
                  <c:v>58.7118793342716</c:v>
                </c:pt>
                <c:pt idx="530">
                  <c:v>439.2694820822131</c:v>
                </c:pt>
                <c:pt idx="531">
                  <c:v>636.0738832114118</c:v>
                </c:pt>
                <c:pt idx="532">
                  <c:v>739.6460286239237</c:v>
                </c:pt>
                <c:pt idx="533">
                  <c:v>910.1361414544342</c:v>
                </c:pt>
                <c:pt idx="534">
                  <c:v>821.7043882223617</c:v>
                </c:pt>
                <c:pt idx="535">
                  <c:v>752.3327651038786</c:v>
                </c:pt>
                <c:pt idx="536">
                  <c:v>683.3648023133902</c:v>
                </c:pt>
                <c:pt idx="537">
                  <c:v>732.3079624888998</c:v>
                </c:pt>
                <c:pt idx="538">
                  <c:v>943.757570069393</c:v>
                </c:pt>
                <c:pt idx="539">
                  <c:v>4325.823842529751</c:v>
                </c:pt>
                <c:pt idx="540">
                  <c:v>4706.439912304028</c:v>
                </c:pt>
                <c:pt idx="541">
                  <c:v>12068.13300431772</c:v>
                </c:pt>
                <c:pt idx="542">
                  <c:v>-409.5783942780918</c:v>
                </c:pt>
                <c:pt idx="543">
                  <c:v>12614.71890351308</c:v>
                </c:pt>
                <c:pt idx="544">
                  <c:v>-55483.82448263669</c:v>
                </c:pt>
                <c:pt idx="545">
                  <c:v>32610.46618970442</c:v>
                </c:pt>
                <c:pt idx="546">
                  <c:v>23477.9068790695</c:v>
                </c:pt>
                <c:pt idx="547">
                  <c:v>-70302.74497719578</c:v>
                </c:pt>
                <c:pt idx="548">
                  <c:v>13620.28550650343</c:v>
                </c:pt>
                <c:pt idx="549">
                  <c:v>10195.04577317399</c:v>
                </c:pt>
                <c:pt idx="550">
                  <c:v>7084.264181209176</c:v>
                </c:pt>
                <c:pt idx="551">
                  <c:v>7132.069545602426</c:v>
                </c:pt>
                <c:pt idx="552">
                  <c:v>5476.221093504632</c:v>
                </c:pt>
                <c:pt idx="553">
                  <c:v>2641.048350876121</c:v>
                </c:pt>
                <c:pt idx="554">
                  <c:v>1892.724588480653</c:v>
                </c:pt>
                <c:pt idx="555">
                  <c:v>1713.715236079611</c:v>
                </c:pt>
                <c:pt idx="556">
                  <c:v>-4214.932812471598</c:v>
                </c:pt>
                <c:pt idx="557">
                  <c:v>2449.090211218185</c:v>
                </c:pt>
                <c:pt idx="558">
                  <c:v>1901.476089294346</c:v>
                </c:pt>
                <c:pt idx="559">
                  <c:v>-4190.992809717431</c:v>
                </c:pt>
                <c:pt idx="560">
                  <c:v>3212.280879097374</c:v>
                </c:pt>
                <c:pt idx="561">
                  <c:v>823.4871062132149</c:v>
                </c:pt>
                <c:pt idx="562">
                  <c:v>-3106.4740996819</c:v>
                </c:pt>
                <c:pt idx="563">
                  <c:v>6702.783280221218</c:v>
                </c:pt>
                <c:pt idx="564">
                  <c:v>-17027.92537614799</c:v>
                </c:pt>
                <c:pt idx="565">
                  <c:v>14770.00183190985</c:v>
                </c:pt>
                <c:pt idx="566">
                  <c:v>7431.167510171682</c:v>
                </c:pt>
                <c:pt idx="567">
                  <c:v>-28256.2870581089</c:v>
                </c:pt>
                <c:pt idx="568">
                  <c:v>30359.36711898814</c:v>
                </c:pt>
                <c:pt idx="569">
                  <c:v>-40381.12283909238</c:v>
                </c:pt>
                <c:pt idx="570">
                  <c:v>27295.03404167848</c:v>
                </c:pt>
                <c:pt idx="571">
                  <c:v>15893.16706191182</c:v>
                </c:pt>
                <c:pt idx="572">
                  <c:v>-81290.09885382009</c:v>
                </c:pt>
                <c:pt idx="573">
                  <c:v>13591.90402691798</c:v>
                </c:pt>
                <c:pt idx="574">
                  <c:v>8520.442675276082</c:v>
                </c:pt>
                <c:pt idx="575">
                  <c:v>7657.719325494421</c:v>
                </c:pt>
                <c:pt idx="576">
                  <c:v>7979.410133831902</c:v>
                </c:pt>
                <c:pt idx="577">
                  <c:v>7281.4942012811</c:v>
                </c:pt>
                <c:pt idx="578">
                  <c:v>6337.245029019525</c:v>
                </c:pt>
                <c:pt idx="579">
                  <c:v>4654.446472077977</c:v>
                </c:pt>
                <c:pt idx="580">
                  <c:v>2266.993430732472</c:v>
                </c:pt>
                <c:pt idx="581">
                  <c:v>-9147.738623269317</c:v>
                </c:pt>
                <c:pt idx="582">
                  <c:v>3576.84730925669</c:v>
                </c:pt>
                <c:pt idx="583">
                  <c:v>2563.778779843086</c:v>
                </c:pt>
                <c:pt idx="584">
                  <c:v>1968.04495873302</c:v>
                </c:pt>
                <c:pt idx="585">
                  <c:v>-3349.7082267829</c:v>
                </c:pt>
                <c:pt idx="586">
                  <c:v>2823.997946275764</c:v>
                </c:pt>
                <c:pt idx="587">
                  <c:v>3494.512725497488</c:v>
                </c:pt>
                <c:pt idx="588">
                  <c:v>-13322.36616552138</c:v>
                </c:pt>
                <c:pt idx="589">
                  <c:v>13300.15095041026</c:v>
                </c:pt>
                <c:pt idx="590">
                  <c:v>-2713.135669791568</c:v>
                </c:pt>
                <c:pt idx="591">
                  <c:v>16944.8876841837</c:v>
                </c:pt>
                <c:pt idx="592">
                  <c:v>-74108.90301296897</c:v>
                </c:pt>
                <c:pt idx="593">
                  <c:v>34689.44533225917</c:v>
                </c:pt>
                <c:pt idx="594">
                  <c:v>22392.70167514024</c:v>
                </c:pt>
                <c:pt idx="595">
                  <c:v>-18125.16514174506</c:v>
                </c:pt>
                <c:pt idx="596">
                  <c:v>13697.68155007239</c:v>
                </c:pt>
                <c:pt idx="597">
                  <c:v>-10129.32350550281</c:v>
                </c:pt>
                <c:pt idx="598">
                  <c:v>-74.31204139998266</c:v>
                </c:pt>
                <c:pt idx="599">
                  <c:v>-235.0641885204157</c:v>
                </c:pt>
                <c:pt idx="600">
                  <c:v>645.0312289178703</c:v>
                </c:pt>
                <c:pt idx="601">
                  <c:v>1328.529221505778</c:v>
                </c:pt>
                <c:pt idx="602">
                  <c:v>1535.997868295432</c:v>
                </c:pt>
                <c:pt idx="603">
                  <c:v>1602.361938108392</c:v>
                </c:pt>
                <c:pt idx="604">
                  <c:v>1583.308779534977</c:v>
                </c:pt>
                <c:pt idx="605">
                  <c:v>1621.775082166067</c:v>
                </c:pt>
                <c:pt idx="606">
                  <c:v>1315.390832861018</c:v>
                </c:pt>
                <c:pt idx="607">
                  <c:v>-4093.442481170699</c:v>
                </c:pt>
                <c:pt idx="608">
                  <c:v>1797.246855333617</c:v>
                </c:pt>
                <c:pt idx="609">
                  <c:v>925.2265919626481</c:v>
                </c:pt>
                <c:pt idx="610">
                  <c:v>522.863432208718</c:v>
                </c:pt>
                <c:pt idx="611">
                  <c:v>505.7130283609098</c:v>
                </c:pt>
                <c:pt idx="612">
                  <c:v>-897.9141150960457</c:v>
                </c:pt>
                <c:pt idx="613">
                  <c:v>8533.21829792287</c:v>
                </c:pt>
                <c:pt idx="614">
                  <c:v>-26771.71631665291</c:v>
                </c:pt>
                <c:pt idx="615">
                  <c:v>31629.11485043422</c:v>
                </c:pt>
                <c:pt idx="616">
                  <c:v>-46487.00968852267</c:v>
                </c:pt>
                <c:pt idx="617">
                  <c:v>29630.14996595123</c:v>
                </c:pt>
                <c:pt idx="618">
                  <c:v>14837.86065392682</c:v>
                </c:pt>
                <c:pt idx="619">
                  <c:v>-52036.1399983866</c:v>
                </c:pt>
                <c:pt idx="620">
                  <c:v>12216.18546439206</c:v>
                </c:pt>
                <c:pt idx="621">
                  <c:v>5135.934137828119</c:v>
                </c:pt>
                <c:pt idx="622">
                  <c:v>2519.687718398366</c:v>
                </c:pt>
                <c:pt idx="623">
                  <c:v>2078.902030055707</c:v>
                </c:pt>
                <c:pt idx="624">
                  <c:v>2291.44690436358</c:v>
                </c:pt>
                <c:pt idx="625">
                  <c:v>2340.250888351374</c:v>
                </c:pt>
                <c:pt idx="626">
                  <c:v>2314.861654773392</c:v>
                </c:pt>
                <c:pt idx="627">
                  <c:v>2238.75329825802</c:v>
                </c:pt>
                <c:pt idx="628">
                  <c:v>2036.172289500507</c:v>
                </c:pt>
                <c:pt idx="629">
                  <c:v>1810.578489829488</c:v>
                </c:pt>
                <c:pt idx="630">
                  <c:v>1653.630760087134</c:v>
                </c:pt>
                <c:pt idx="631">
                  <c:v>1425.534510965625</c:v>
                </c:pt>
                <c:pt idx="632">
                  <c:v>904.2396846777016</c:v>
                </c:pt>
                <c:pt idx="633">
                  <c:v>866.1259941892911</c:v>
                </c:pt>
                <c:pt idx="634">
                  <c:v>-26.48932580215973</c:v>
                </c:pt>
                <c:pt idx="635">
                  <c:v>2788.140048300992</c:v>
                </c:pt>
                <c:pt idx="636">
                  <c:v>-33414.10947292237</c:v>
                </c:pt>
                <c:pt idx="637">
                  <c:v>-10179.76868730748</c:v>
                </c:pt>
                <c:pt idx="638">
                  <c:v>-7843.020824917962</c:v>
                </c:pt>
                <c:pt idx="639">
                  <c:v>-6353.10601656183</c:v>
                </c:pt>
                <c:pt idx="640">
                  <c:v>-6073.87504889747</c:v>
                </c:pt>
                <c:pt idx="641">
                  <c:v>-5858.01040011462</c:v>
                </c:pt>
                <c:pt idx="642">
                  <c:v>-5691.008170383816</c:v>
                </c:pt>
                <c:pt idx="643">
                  <c:v>-5561.734045531466</c:v>
                </c:pt>
                <c:pt idx="644">
                  <c:v>-5461.620534520178</c:v>
                </c:pt>
                <c:pt idx="645">
                  <c:v>-5384.063380353702</c:v>
                </c:pt>
                <c:pt idx="646">
                  <c:v>-5323.964620143755</c:v>
                </c:pt>
                <c:pt idx="647">
                  <c:v>9561.603651713045</c:v>
                </c:pt>
                <c:pt idx="648">
                  <c:v>6639.127651904206</c:v>
                </c:pt>
                <c:pt idx="649">
                  <c:v>5371.470077640758</c:v>
                </c:pt>
                <c:pt idx="650">
                  <c:v>4614.311969256598</c:v>
                </c:pt>
                <c:pt idx="651">
                  <c:v>3867.17244557835</c:v>
                </c:pt>
                <c:pt idx="652">
                  <c:v>3394.909213631988</c:v>
                </c:pt>
                <c:pt idx="653">
                  <c:v>2816.313793724877</c:v>
                </c:pt>
                <c:pt idx="654">
                  <c:v>2178.700695503818</c:v>
                </c:pt>
                <c:pt idx="655">
                  <c:v>1963.799378542709</c:v>
                </c:pt>
                <c:pt idx="656">
                  <c:v>1685.547779171857</c:v>
                </c:pt>
                <c:pt idx="657">
                  <c:v>1402.941251849552</c:v>
                </c:pt>
                <c:pt idx="658">
                  <c:v>1642.541028770182</c:v>
                </c:pt>
                <c:pt idx="659">
                  <c:v>6281.630425740023</c:v>
                </c:pt>
                <c:pt idx="660">
                  <c:v>-21831.65364083561</c:v>
                </c:pt>
                <c:pt idx="661">
                  <c:v>21513.05689327122</c:v>
                </c:pt>
                <c:pt idx="662">
                  <c:v>-6735.013477397507</c:v>
                </c:pt>
                <c:pt idx="663">
                  <c:v>20493.11253491157</c:v>
                </c:pt>
                <c:pt idx="664">
                  <c:v>-81669.71482464461</c:v>
                </c:pt>
                <c:pt idx="665">
                  <c:v>35515.60818330936</c:v>
                </c:pt>
                <c:pt idx="666">
                  <c:v>23502.61004272606</c:v>
                </c:pt>
                <c:pt idx="667">
                  <c:v>6126.853725646703</c:v>
                </c:pt>
                <c:pt idx="668">
                  <c:v>-31944.70123852571</c:v>
                </c:pt>
                <c:pt idx="669">
                  <c:v>3574.643424485595</c:v>
                </c:pt>
                <c:pt idx="670">
                  <c:v>2416.272955572266</c:v>
                </c:pt>
                <c:pt idx="671">
                  <c:v>2849.252749883366</c:v>
                </c:pt>
                <c:pt idx="672">
                  <c:v>2401.49000418807</c:v>
                </c:pt>
                <c:pt idx="673">
                  <c:v>2135.422071949061</c:v>
                </c:pt>
                <c:pt idx="674">
                  <c:v>1951.540357000401</c:v>
                </c:pt>
                <c:pt idx="675">
                  <c:v>1695.619631009687</c:v>
                </c:pt>
                <c:pt idx="676">
                  <c:v>1618.06279383983</c:v>
                </c:pt>
                <c:pt idx="677">
                  <c:v>1422.878762351089</c:v>
                </c:pt>
                <c:pt idx="678">
                  <c:v>1133.381536189996</c:v>
                </c:pt>
                <c:pt idx="679">
                  <c:v>855.4122848871561</c:v>
                </c:pt>
                <c:pt idx="680">
                  <c:v>845.680788411158</c:v>
                </c:pt>
                <c:pt idx="681">
                  <c:v>731.319743054898</c:v>
                </c:pt>
                <c:pt idx="682">
                  <c:v>736.5214971264701</c:v>
                </c:pt>
                <c:pt idx="683">
                  <c:v>2151.321905626912</c:v>
                </c:pt>
                <c:pt idx="684">
                  <c:v>-8745.025374846931</c:v>
                </c:pt>
                <c:pt idx="685">
                  <c:v>12745.56162103292</c:v>
                </c:pt>
                <c:pt idx="686">
                  <c:v>-18616.49258390809</c:v>
                </c:pt>
                <c:pt idx="687">
                  <c:v>22390.49675759298</c:v>
                </c:pt>
                <c:pt idx="688">
                  <c:v>-34025.95620399423</c:v>
                </c:pt>
                <c:pt idx="689">
                  <c:v>25802.31175046907</c:v>
                </c:pt>
                <c:pt idx="690">
                  <c:v>6874.932924711544</c:v>
                </c:pt>
                <c:pt idx="691">
                  <c:v>-33110.87228312113</c:v>
                </c:pt>
                <c:pt idx="692">
                  <c:v>15629.41191779279</c:v>
                </c:pt>
                <c:pt idx="693">
                  <c:v>120.0298226348784</c:v>
                </c:pt>
                <c:pt idx="694">
                  <c:v>-658.9170336604354</c:v>
                </c:pt>
                <c:pt idx="695">
                  <c:v>899.0553155992868</c:v>
                </c:pt>
                <c:pt idx="696">
                  <c:v>1660.039876677293</c:v>
                </c:pt>
                <c:pt idx="697">
                  <c:v>2154.542613356432</c:v>
                </c:pt>
                <c:pt idx="698">
                  <c:v>2231.099090881376</c:v>
                </c:pt>
                <c:pt idx="699">
                  <c:v>2309.205954741775</c:v>
                </c:pt>
                <c:pt idx="700">
                  <c:v>1750.855704412454</c:v>
                </c:pt>
                <c:pt idx="701">
                  <c:v>-7292.708298264143</c:v>
                </c:pt>
                <c:pt idx="702">
                  <c:v>4340.574816843118</c:v>
                </c:pt>
                <c:pt idx="703">
                  <c:v>3313.207050533034</c:v>
                </c:pt>
                <c:pt idx="704">
                  <c:v>-8867.277869088091</c:v>
                </c:pt>
                <c:pt idx="705">
                  <c:v>4645.486113146426</c:v>
                </c:pt>
                <c:pt idx="706">
                  <c:v>3624.914859833912</c:v>
                </c:pt>
                <c:pt idx="707">
                  <c:v>-4365.662267811974</c:v>
                </c:pt>
                <c:pt idx="708">
                  <c:v>6953.626905694658</c:v>
                </c:pt>
                <c:pt idx="709">
                  <c:v>-12817.22305301772</c:v>
                </c:pt>
                <c:pt idx="710">
                  <c:v>13257.99422139635</c:v>
                </c:pt>
                <c:pt idx="711">
                  <c:v>-12991.18562681751</c:v>
                </c:pt>
                <c:pt idx="712">
                  <c:v>11414.07542748888</c:v>
                </c:pt>
                <c:pt idx="713">
                  <c:v>-14134.57624461769</c:v>
                </c:pt>
                <c:pt idx="714">
                  <c:v>1983.385532369875</c:v>
                </c:pt>
                <c:pt idx="715">
                  <c:v>2881.314605651824</c:v>
                </c:pt>
                <c:pt idx="716">
                  <c:v>2914.498177065418</c:v>
                </c:pt>
                <c:pt idx="717">
                  <c:v>2372.238079381824</c:v>
                </c:pt>
                <c:pt idx="718">
                  <c:v>2054.624553684257</c:v>
                </c:pt>
                <c:pt idx="719">
                  <c:v>-3953.865174815491</c:v>
                </c:pt>
                <c:pt idx="720">
                  <c:v>2549.37329921024</c:v>
                </c:pt>
                <c:pt idx="721">
                  <c:v>1743.755368016062</c:v>
                </c:pt>
                <c:pt idx="722">
                  <c:v>-6608.095943171485</c:v>
                </c:pt>
                <c:pt idx="723">
                  <c:v>2681.408575015487</c:v>
                </c:pt>
                <c:pt idx="724">
                  <c:v>2119.531586201093</c:v>
                </c:pt>
                <c:pt idx="725">
                  <c:v>1836.205966505531</c:v>
                </c:pt>
                <c:pt idx="726">
                  <c:v>-6462.00458523714</c:v>
                </c:pt>
                <c:pt idx="727">
                  <c:v>2933.206650489189</c:v>
                </c:pt>
                <c:pt idx="728">
                  <c:v>2292.888405593074</c:v>
                </c:pt>
                <c:pt idx="729">
                  <c:v>342.510770861277</c:v>
                </c:pt>
                <c:pt idx="730">
                  <c:v>-1418.483401277667</c:v>
                </c:pt>
                <c:pt idx="731">
                  <c:v>2489.929982119205</c:v>
                </c:pt>
                <c:pt idx="732">
                  <c:v>-6027.513603072332</c:v>
                </c:pt>
                <c:pt idx="733">
                  <c:v>7474.205962644544</c:v>
                </c:pt>
                <c:pt idx="734">
                  <c:v>-9949.299935749012</c:v>
                </c:pt>
                <c:pt idx="735">
                  <c:v>7874.572786076776</c:v>
                </c:pt>
                <c:pt idx="736">
                  <c:v>-534.0301744019707</c:v>
                </c:pt>
                <c:pt idx="737">
                  <c:v>2335.346092942978</c:v>
                </c:pt>
                <c:pt idx="738">
                  <c:v>-13175.730632053</c:v>
                </c:pt>
                <c:pt idx="739">
                  <c:v>4141.718040761665</c:v>
                </c:pt>
                <c:pt idx="740">
                  <c:v>787.389883148053</c:v>
                </c:pt>
                <c:pt idx="741">
                  <c:v>-788.2614600812908</c:v>
                </c:pt>
                <c:pt idx="742">
                  <c:v>-1035.77634770279</c:v>
                </c:pt>
                <c:pt idx="743">
                  <c:v>-220.9445050546706</c:v>
                </c:pt>
                <c:pt idx="744">
                  <c:v>111.4344409843106</c:v>
                </c:pt>
                <c:pt idx="745">
                  <c:v>210.4391334169236</c:v>
                </c:pt>
                <c:pt idx="746">
                  <c:v>288.1970220894907</c:v>
                </c:pt>
                <c:pt idx="747">
                  <c:v>264.7069747872528</c:v>
                </c:pt>
                <c:pt idx="748">
                  <c:v>221.7602478635709</c:v>
                </c:pt>
                <c:pt idx="749">
                  <c:v>266.7151498382165</c:v>
                </c:pt>
                <c:pt idx="750">
                  <c:v>624.2289664036982</c:v>
                </c:pt>
                <c:pt idx="751">
                  <c:v>758.7633140785153</c:v>
                </c:pt>
                <c:pt idx="752">
                  <c:v>521.263932849615</c:v>
                </c:pt>
                <c:pt idx="753">
                  <c:v>410.884129625067</c:v>
                </c:pt>
                <c:pt idx="754">
                  <c:v>91.56782602140515</c:v>
                </c:pt>
                <c:pt idx="755">
                  <c:v>356.527317510707</c:v>
                </c:pt>
                <c:pt idx="756">
                  <c:v>1500.136084695697</c:v>
                </c:pt>
                <c:pt idx="757">
                  <c:v>3060.400619879351</c:v>
                </c:pt>
                <c:pt idx="758">
                  <c:v>-3618.267387478742</c:v>
                </c:pt>
                <c:pt idx="759">
                  <c:v>3876.012138983966</c:v>
                </c:pt>
                <c:pt idx="760">
                  <c:v>-4722.784239009198</c:v>
                </c:pt>
                <c:pt idx="761">
                  <c:v>2583.468858282785</c:v>
                </c:pt>
                <c:pt idx="762">
                  <c:v>151.0003576007785</c:v>
                </c:pt>
                <c:pt idx="763">
                  <c:v>-712.3269277510699</c:v>
                </c:pt>
                <c:pt idx="764">
                  <c:v>-593.9156014064002</c:v>
                </c:pt>
                <c:pt idx="765">
                  <c:v>-815.6944751300918</c:v>
                </c:pt>
                <c:pt idx="766">
                  <c:v>-143.8451182336287</c:v>
                </c:pt>
                <c:pt idx="767">
                  <c:v>191.125968155685</c:v>
                </c:pt>
                <c:pt idx="768">
                  <c:v>106.3975434820064</c:v>
                </c:pt>
                <c:pt idx="769">
                  <c:v>-599.6569350978916</c:v>
                </c:pt>
                <c:pt idx="770">
                  <c:v>-671.0543025424308</c:v>
                </c:pt>
                <c:pt idx="771">
                  <c:v>-574.8232854116845</c:v>
                </c:pt>
                <c:pt idx="772">
                  <c:v>-495.0516720247895</c:v>
                </c:pt>
                <c:pt idx="773">
                  <c:v>-358.1135523880206</c:v>
                </c:pt>
                <c:pt idx="774">
                  <c:v>-261.6141344697458</c:v>
                </c:pt>
                <c:pt idx="775">
                  <c:v>-85.31987705003854</c:v>
                </c:pt>
                <c:pt idx="776">
                  <c:v>72.40817347436035</c:v>
                </c:pt>
                <c:pt idx="777">
                  <c:v>77.24482777357246</c:v>
                </c:pt>
                <c:pt idx="778">
                  <c:v>79.64324695372937</c:v>
                </c:pt>
                <c:pt idx="779">
                  <c:v>865.5342828561736</c:v>
                </c:pt>
                <c:pt idx="780">
                  <c:v>1811.205707220578</c:v>
                </c:pt>
                <c:pt idx="781">
                  <c:v>3875.824761017638</c:v>
                </c:pt>
                <c:pt idx="782">
                  <c:v>8883.32428614174</c:v>
                </c:pt>
                <c:pt idx="783">
                  <c:v>-34572.24663446826</c:v>
                </c:pt>
                <c:pt idx="784">
                  <c:v>30215.32168325516</c:v>
                </c:pt>
                <c:pt idx="785">
                  <c:v>-8251.6050731145</c:v>
                </c:pt>
                <c:pt idx="786">
                  <c:v>22175.18036575371</c:v>
                </c:pt>
                <c:pt idx="787">
                  <c:v>-88422.57950194647</c:v>
                </c:pt>
                <c:pt idx="788">
                  <c:v>28026.13806162178</c:v>
                </c:pt>
                <c:pt idx="789">
                  <c:v>8927.150207327933</c:v>
                </c:pt>
                <c:pt idx="790">
                  <c:v>6310.00412149795</c:v>
                </c:pt>
                <c:pt idx="791">
                  <c:v>6024.543636877505</c:v>
                </c:pt>
                <c:pt idx="792">
                  <c:v>4043.601561374184</c:v>
                </c:pt>
                <c:pt idx="793">
                  <c:v>3435.133500925147</c:v>
                </c:pt>
                <c:pt idx="794">
                  <c:v>2408.786026773378</c:v>
                </c:pt>
                <c:pt idx="795">
                  <c:v>1904.935693694618</c:v>
                </c:pt>
                <c:pt idx="796">
                  <c:v>1616.39852654115</c:v>
                </c:pt>
                <c:pt idx="797">
                  <c:v>1358.624251681778</c:v>
                </c:pt>
                <c:pt idx="798">
                  <c:v>-1591.718992179165</c:v>
                </c:pt>
                <c:pt idx="799">
                  <c:v>1504.768440186796</c:v>
                </c:pt>
                <c:pt idx="800">
                  <c:v>-1038.145913815989</c:v>
                </c:pt>
                <c:pt idx="801">
                  <c:v>1407.631886899466</c:v>
                </c:pt>
                <c:pt idx="802">
                  <c:v>-2870.105506895024</c:v>
                </c:pt>
                <c:pt idx="803">
                  <c:v>2141.400371869714</c:v>
                </c:pt>
                <c:pt idx="804">
                  <c:v>1730.397432640248</c:v>
                </c:pt>
                <c:pt idx="805">
                  <c:v>-4508.086429458537</c:v>
                </c:pt>
                <c:pt idx="806">
                  <c:v>5994.923758987973</c:v>
                </c:pt>
                <c:pt idx="807">
                  <c:v>-10202.30335006524</c:v>
                </c:pt>
                <c:pt idx="808">
                  <c:v>26309.88192322378</c:v>
                </c:pt>
                <c:pt idx="809">
                  <c:v>-83465.57845415503</c:v>
                </c:pt>
                <c:pt idx="810">
                  <c:v>35235.55077932718</c:v>
                </c:pt>
                <c:pt idx="811">
                  <c:v>22259.9267289027</c:v>
                </c:pt>
                <c:pt idx="812">
                  <c:v>10349.6150298146</c:v>
                </c:pt>
                <c:pt idx="813">
                  <c:v>-49029.26774570232</c:v>
                </c:pt>
                <c:pt idx="814">
                  <c:v>6237.133077431543</c:v>
                </c:pt>
                <c:pt idx="815">
                  <c:v>4370.530025708724</c:v>
                </c:pt>
                <c:pt idx="816">
                  <c:v>3603.178757673728</c:v>
                </c:pt>
                <c:pt idx="817">
                  <c:v>2933.809287334357</c:v>
                </c:pt>
                <c:pt idx="818">
                  <c:v>2318.88195138215</c:v>
                </c:pt>
                <c:pt idx="819">
                  <c:v>1876.733172856472</c:v>
                </c:pt>
                <c:pt idx="820">
                  <c:v>1627.15669124921</c:v>
                </c:pt>
                <c:pt idx="821">
                  <c:v>1321.657308847361</c:v>
                </c:pt>
                <c:pt idx="822">
                  <c:v>1182.43271618642</c:v>
                </c:pt>
                <c:pt idx="823">
                  <c:v>889.7034673302753</c:v>
                </c:pt>
                <c:pt idx="824">
                  <c:v>714.5561756245486</c:v>
                </c:pt>
                <c:pt idx="825">
                  <c:v>582.5739268951007</c:v>
                </c:pt>
                <c:pt idx="826">
                  <c:v>504.5287688464214</c:v>
                </c:pt>
                <c:pt idx="827">
                  <c:v>1157.729027945405</c:v>
                </c:pt>
                <c:pt idx="828">
                  <c:v>1322.452709843096</c:v>
                </c:pt>
                <c:pt idx="829">
                  <c:v>1318.00369223593</c:v>
                </c:pt>
                <c:pt idx="830">
                  <c:v>1475.823529690118</c:v>
                </c:pt>
                <c:pt idx="831">
                  <c:v>-985.338720768462</c:v>
                </c:pt>
                <c:pt idx="832">
                  <c:v>1758.406764188271</c:v>
                </c:pt>
                <c:pt idx="833">
                  <c:v>-397.1924976168802</c:v>
                </c:pt>
                <c:pt idx="834">
                  <c:v>316.5011871118859</c:v>
                </c:pt>
                <c:pt idx="835">
                  <c:v>-2531.616997758273</c:v>
                </c:pt>
                <c:pt idx="836">
                  <c:v>-1826.467844139871</c:v>
                </c:pt>
                <c:pt idx="837">
                  <c:v>-1223.483881889066</c:v>
                </c:pt>
                <c:pt idx="838">
                  <c:v>-1018.820576651195</c:v>
                </c:pt>
                <c:pt idx="839">
                  <c:v>-687.3308417109827</c:v>
                </c:pt>
                <c:pt idx="840">
                  <c:v>-431.2966498841121</c:v>
                </c:pt>
                <c:pt idx="841">
                  <c:v>-377.04309900757</c:v>
                </c:pt>
                <c:pt idx="842">
                  <c:v>-337.1094685754353</c:v>
                </c:pt>
                <c:pt idx="843">
                  <c:v>-293.7681224980759</c:v>
                </c:pt>
                <c:pt idx="844">
                  <c:v>-267.4706108925271</c:v>
                </c:pt>
                <c:pt idx="845">
                  <c:v>-229.1497992494159</c:v>
                </c:pt>
                <c:pt idx="846">
                  <c:v>-155.2221429064313</c:v>
                </c:pt>
                <c:pt idx="847">
                  <c:v>-92.62689683835487</c:v>
                </c:pt>
                <c:pt idx="848">
                  <c:v>-33.85329549507981</c:v>
                </c:pt>
                <c:pt idx="849">
                  <c:v>69.94708256344273</c:v>
                </c:pt>
                <c:pt idx="850">
                  <c:v>90.07164087882643</c:v>
                </c:pt>
                <c:pt idx="851">
                  <c:v>438.745448549111</c:v>
                </c:pt>
                <c:pt idx="852">
                  <c:v>2343.209883143673</c:v>
                </c:pt>
                <c:pt idx="853">
                  <c:v>4598.189372088936</c:v>
                </c:pt>
                <c:pt idx="854">
                  <c:v>8485.757633562129</c:v>
                </c:pt>
                <c:pt idx="855">
                  <c:v>8278.267015762933</c:v>
                </c:pt>
                <c:pt idx="856">
                  <c:v>-31390.57173919213</c:v>
                </c:pt>
                <c:pt idx="857">
                  <c:v>23439.28887151031</c:v>
                </c:pt>
                <c:pt idx="858">
                  <c:v>11214.0237956738</c:v>
                </c:pt>
                <c:pt idx="859">
                  <c:v>-52701.29297860705</c:v>
                </c:pt>
                <c:pt idx="860">
                  <c:v>19247.90322617416</c:v>
                </c:pt>
                <c:pt idx="861">
                  <c:v>5830.076921583258</c:v>
                </c:pt>
                <c:pt idx="862">
                  <c:v>3844.317573107126</c:v>
                </c:pt>
                <c:pt idx="863">
                  <c:v>2031.285594921319</c:v>
                </c:pt>
                <c:pt idx="864">
                  <c:v>1772.272350541636</c:v>
                </c:pt>
                <c:pt idx="865">
                  <c:v>1929.386214268028</c:v>
                </c:pt>
                <c:pt idx="866">
                  <c:v>1437.76339442804</c:v>
                </c:pt>
                <c:pt idx="867">
                  <c:v>1402.280510032879</c:v>
                </c:pt>
                <c:pt idx="868">
                  <c:v>1386.811030664323</c:v>
                </c:pt>
                <c:pt idx="869">
                  <c:v>-2668.792721888025</c:v>
                </c:pt>
                <c:pt idx="870">
                  <c:v>2208.403447530733</c:v>
                </c:pt>
                <c:pt idx="871">
                  <c:v>163.3438392726508</c:v>
                </c:pt>
                <c:pt idx="872">
                  <c:v>-675.168194965071</c:v>
                </c:pt>
                <c:pt idx="873">
                  <c:v>2018.326914195324</c:v>
                </c:pt>
                <c:pt idx="874">
                  <c:v>-7819.238799803122</c:v>
                </c:pt>
                <c:pt idx="875">
                  <c:v>4672.10658478907</c:v>
                </c:pt>
                <c:pt idx="876">
                  <c:v>2763.568216760929</c:v>
                </c:pt>
                <c:pt idx="877">
                  <c:v>-3684.782041189311</c:v>
                </c:pt>
                <c:pt idx="878">
                  <c:v>16213.54910188686</c:v>
                </c:pt>
                <c:pt idx="879">
                  <c:v>-55034.53933262048</c:v>
                </c:pt>
                <c:pt idx="880">
                  <c:v>29843.12713836412</c:v>
                </c:pt>
                <c:pt idx="881">
                  <c:v>24822.81384431214</c:v>
                </c:pt>
                <c:pt idx="882">
                  <c:v>-58896.0695318539</c:v>
                </c:pt>
                <c:pt idx="883">
                  <c:v>27954.00869244596</c:v>
                </c:pt>
                <c:pt idx="884">
                  <c:v>14040.87050905759</c:v>
                </c:pt>
                <c:pt idx="885">
                  <c:v>-15720.15068218405</c:v>
                </c:pt>
                <c:pt idx="886">
                  <c:v>3433.248039846912</c:v>
                </c:pt>
                <c:pt idx="887">
                  <c:v>4284.900133265306</c:v>
                </c:pt>
                <c:pt idx="888">
                  <c:v>2394.220603827587</c:v>
                </c:pt>
                <c:pt idx="889">
                  <c:v>1276.107728762265</c:v>
                </c:pt>
                <c:pt idx="890">
                  <c:v>941.8999102702177</c:v>
                </c:pt>
                <c:pt idx="891">
                  <c:v>879.2808165689713</c:v>
                </c:pt>
                <c:pt idx="892">
                  <c:v>-2315.991342875443</c:v>
                </c:pt>
                <c:pt idx="893">
                  <c:v>1357.69623128658</c:v>
                </c:pt>
                <c:pt idx="894">
                  <c:v>902.2887861460143</c:v>
                </c:pt>
                <c:pt idx="895">
                  <c:v>-2087.559119570264</c:v>
                </c:pt>
                <c:pt idx="896">
                  <c:v>833.1403716510365</c:v>
                </c:pt>
                <c:pt idx="897">
                  <c:v>601.1240656964892</c:v>
                </c:pt>
                <c:pt idx="898">
                  <c:v>399.89602898047</c:v>
                </c:pt>
                <c:pt idx="899">
                  <c:v>-886.6413492188562</c:v>
                </c:pt>
                <c:pt idx="900">
                  <c:v>2049.251423169874</c:v>
                </c:pt>
                <c:pt idx="901">
                  <c:v>-6625.503336037748</c:v>
                </c:pt>
                <c:pt idx="902">
                  <c:v>2293.904331375681</c:v>
                </c:pt>
                <c:pt idx="903">
                  <c:v>601.754060871038</c:v>
                </c:pt>
                <c:pt idx="904">
                  <c:v>-2444.088622413762</c:v>
                </c:pt>
                <c:pt idx="905">
                  <c:v>-1057.18623024721</c:v>
                </c:pt>
                <c:pt idx="906">
                  <c:v>1144.757666343528</c:v>
                </c:pt>
                <c:pt idx="907">
                  <c:v>-161.3177509657519</c:v>
                </c:pt>
                <c:pt idx="908">
                  <c:v>396.9267200383614</c:v>
                </c:pt>
                <c:pt idx="909">
                  <c:v>-2843.029312451734</c:v>
                </c:pt>
                <c:pt idx="910">
                  <c:v>-2258.628737555865</c:v>
                </c:pt>
                <c:pt idx="911">
                  <c:v>-1579.817250331544</c:v>
                </c:pt>
                <c:pt idx="912">
                  <c:v>-1266.101998167024</c:v>
                </c:pt>
                <c:pt idx="913">
                  <c:v>-892.8262120251818</c:v>
                </c:pt>
                <c:pt idx="914">
                  <c:v>-454.0831277538774</c:v>
                </c:pt>
                <c:pt idx="915">
                  <c:v>-158.940798574092</c:v>
                </c:pt>
                <c:pt idx="916">
                  <c:v>-16.73979062260895</c:v>
                </c:pt>
                <c:pt idx="917">
                  <c:v>8.954252738801528</c:v>
                </c:pt>
                <c:pt idx="918">
                  <c:v>-103.0336902524244</c:v>
                </c:pt>
                <c:pt idx="919">
                  <c:v>-205.9985388698123</c:v>
                </c:pt>
                <c:pt idx="920">
                  <c:v>-108.2223674463214</c:v>
                </c:pt>
                <c:pt idx="921">
                  <c:v>-54.55356494896643</c:v>
                </c:pt>
                <c:pt idx="922">
                  <c:v>23.33771828331055</c:v>
                </c:pt>
                <c:pt idx="923">
                  <c:v>724.487456931517</c:v>
                </c:pt>
                <c:pt idx="924">
                  <c:v>901.8432758656339</c:v>
                </c:pt>
                <c:pt idx="925">
                  <c:v>1880.04931621823</c:v>
                </c:pt>
                <c:pt idx="926">
                  <c:v>-2695.956884758872</c:v>
                </c:pt>
                <c:pt idx="927">
                  <c:v>5696.94906428678</c:v>
                </c:pt>
                <c:pt idx="928">
                  <c:v>15324.19696641751</c:v>
                </c:pt>
                <c:pt idx="929">
                  <c:v>-37735.66076174203</c:v>
                </c:pt>
                <c:pt idx="930">
                  <c:v>13075.8389948247</c:v>
                </c:pt>
                <c:pt idx="931">
                  <c:v>15742.83532429405</c:v>
                </c:pt>
                <c:pt idx="932">
                  <c:v>1451.551793812398</c:v>
                </c:pt>
                <c:pt idx="933">
                  <c:v>-4034.448334678823</c:v>
                </c:pt>
                <c:pt idx="934">
                  <c:v>-1053.3198066911</c:v>
                </c:pt>
                <c:pt idx="935">
                  <c:v>-204.3384844354406</c:v>
                </c:pt>
                <c:pt idx="936">
                  <c:v>-198.5523350110512</c:v>
                </c:pt>
                <c:pt idx="937">
                  <c:v>814.0749178456442</c:v>
                </c:pt>
                <c:pt idx="938">
                  <c:v>771.8549844921918</c:v>
                </c:pt>
                <c:pt idx="939">
                  <c:v>245.7029487142042</c:v>
                </c:pt>
                <c:pt idx="940">
                  <c:v>220.8275212444688</c:v>
                </c:pt>
                <c:pt idx="941">
                  <c:v>811.5953670304992</c:v>
                </c:pt>
                <c:pt idx="942">
                  <c:v>1243.324699881905</c:v>
                </c:pt>
                <c:pt idx="943">
                  <c:v>1492.521195761011</c:v>
                </c:pt>
                <c:pt idx="944">
                  <c:v>369.4034283514728</c:v>
                </c:pt>
                <c:pt idx="945">
                  <c:v>-1584.595109750753</c:v>
                </c:pt>
                <c:pt idx="946">
                  <c:v>2152.189360742861</c:v>
                </c:pt>
                <c:pt idx="947">
                  <c:v>-3207.804790558941</c:v>
                </c:pt>
                <c:pt idx="948">
                  <c:v>1255.409548113611</c:v>
                </c:pt>
                <c:pt idx="949">
                  <c:v>1960.852483608039</c:v>
                </c:pt>
                <c:pt idx="950">
                  <c:v>8432.18346743399</c:v>
                </c:pt>
                <c:pt idx="951">
                  <c:v>-37773.99380077857</c:v>
                </c:pt>
                <c:pt idx="952">
                  <c:v>25641.69376318587</c:v>
                </c:pt>
                <c:pt idx="953">
                  <c:v>14360.41652620364</c:v>
                </c:pt>
                <c:pt idx="954">
                  <c:v>-51682.80850812105</c:v>
                </c:pt>
                <c:pt idx="955">
                  <c:v>18114.46810625399</c:v>
                </c:pt>
                <c:pt idx="956">
                  <c:v>6426.235365294782</c:v>
                </c:pt>
                <c:pt idx="957">
                  <c:v>3683.115807244785</c:v>
                </c:pt>
                <c:pt idx="958">
                  <c:v>2361.438383676658</c:v>
                </c:pt>
                <c:pt idx="959">
                  <c:v>1456.174021648657</c:v>
                </c:pt>
                <c:pt idx="960">
                  <c:v>1546.79869245457</c:v>
                </c:pt>
                <c:pt idx="961">
                  <c:v>1504.905241820518</c:v>
                </c:pt>
                <c:pt idx="962">
                  <c:v>1851.814606417506</c:v>
                </c:pt>
                <c:pt idx="963">
                  <c:v>2085.821318385373</c:v>
                </c:pt>
                <c:pt idx="964">
                  <c:v>-649.23417738466</c:v>
                </c:pt>
                <c:pt idx="965">
                  <c:v>1394.440073270924</c:v>
                </c:pt>
                <c:pt idx="966">
                  <c:v>-4105.79409154502</c:v>
                </c:pt>
                <c:pt idx="967">
                  <c:v>2763.622115341728</c:v>
                </c:pt>
                <c:pt idx="968">
                  <c:v>2607.909848741108</c:v>
                </c:pt>
                <c:pt idx="969">
                  <c:v>-11330.65533337556</c:v>
                </c:pt>
                <c:pt idx="970">
                  <c:v>4284.522050413955</c:v>
                </c:pt>
                <c:pt idx="971">
                  <c:v>3676.576373180223</c:v>
                </c:pt>
                <c:pt idx="972">
                  <c:v>1595.382975074341</c:v>
                </c:pt>
                <c:pt idx="973">
                  <c:v>-1920.42340860134</c:v>
                </c:pt>
                <c:pt idx="974">
                  <c:v>13375.5206485025</c:v>
                </c:pt>
                <c:pt idx="975">
                  <c:v>-47163.07271094212</c:v>
                </c:pt>
                <c:pt idx="976">
                  <c:v>29561.24296748094</c:v>
                </c:pt>
                <c:pt idx="977">
                  <c:v>22589.59309016011</c:v>
                </c:pt>
                <c:pt idx="978">
                  <c:v>-86091.86949485343</c:v>
                </c:pt>
                <c:pt idx="979">
                  <c:v>18356.5664263539</c:v>
                </c:pt>
                <c:pt idx="980">
                  <c:v>11804.86936398629</c:v>
                </c:pt>
                <c:pt idx="981">
                  <c:v>5582.346410856903</c:v>
                </c:pt>
                <c:pt idx="982">
                  <c:v>3026.40947763609</c:v>
                </c:pt>
                <c:pt idx="983">
                  <c:v>3109.059930041858</c:v>
                </c:pt>
                <c:pt idx="984">
                  <c:v>3262.873927283717</c:v>
                </c:pt>
                <c:pt idx="985">
                  <c:v>3162.66319268757</c:v>
                </c:pt>
                <c:pt idx="986">
                  <c:v>2841.58875728985</c:v>
                </c:pt>
                <c:pt idx="987">
                  <c:v>2597.632694228455</c:v>
                </c:pt>
                <c:pt idx="988">
                  <c:v>2240.725413141124</c:v>
                </c:pt>
                <c:pt idx="989">
                  <c:v>1876.590315760273</c:v>
                </c:pt>
                <c:pt idx="990">
                  <c:v>1148.428172036314</c:v>
                </c:pt>
                <c:pt idx="991">
                  <c:v>4.824480297110938</c:v>
                </c:pt>
                <c:pt idx="992">
                  <c:v>-2.178423191680963</c:v>
                </c:pt>
                <c:pt idx="993">
                  <c:v>-253.4220201100533</c:v>
                </c:pt>
                <c:pt idx="994">
                  <c:v>744.3249550953578</c:v>
                </c:pt>
                <c:pt idx="995">
                  <c:v>-2666.886158404549</c:v>
                </c:pt>
                <c:pt idx="996">
                  <c:v>1982.845134663293</c:v>
                </c:pt>
                <c:pt idx="997">
                  <c:v>1157.263813720909</c:v>
                </c:pt>
                <c:pt idx="998">
                  <c:v>-4842.011357012944</c:v>
                </c:pt>
                <c:pt idx="999">
                  <c:v>3416.253896841308</c:v>
                </c:pt>
                <c:pt idx="1000">
                  <c:v>3472.329895316682</c:v>
                </c:pt>
                <c:pt idx="1001">
                  <c:v>-11664.9021034737</c:v>
                </c:pt>
                <c:pt idx="1002">
                  <c:v>17642.42124129208</c:v>
                </c:pt>
                <c:pt idx="1003">
                  <c:v>-40685.98925163395</c:v>
                </c:pt>
                <c:pt idx="1004">
                  <c:v>8043.25702996825</c:v>
                </c:pt>
                <c:pt idx="1005">
                  <c:v>1380.645459651219</c:v>
                </c:pt>
                <c:pt idx="1006">
                  <c:v>1090.692941941365</c:v>
                </c:pt>
                <c:pt idx="1007">
                  <c:v>1703.911748962522</c:v>
                </c:pt>
                <c:pt idx="1008">
                  <c:v>2065.617098060802</c:v>
                </c:pt>
                <c:pt idx="1009">
                  <c:v>2141.425441011888</c:v>
                </c:pt>
                <c:pt idx="1010">
                  <c:v>2272.426537526876</c:v>
                </c:pt>
                <c:pt idx="1011">
                  <c:v>2090.322181366518</c:v>
                </c:pt>
                <c:pt idx="1012">
                  <c:v>2041.067355833743</c:v>
                </c:pt>
                <c:pt idx="1013">
                  <c:v>1882.495678845071</c:v>
                </c:pt>
                <c:pt idx="1014">
                  <c:v>1596.758187730242</c:v>
                </c:pt>
                <c:pt idx="1015">
                  <c:v>1241.83149805939</c:v>
                </c:pt>
                <c:pt idx="1016">
                  <c:v>935.182896025626</c:v>
                </c:pt>
                <c:pt idx="1017">
                  <c:v>839.9819278892942</c:v>
                </c:pt>
                <c:pt idx="1018">
                  <c:v>749.1568477173731</c:v>
                </c:pt>
                <c:pt idx="1019">
                  <c:v>1618.943959278286</c:v>
                </c:pt>
                <c:pt idx="1020">
                  <c:v>387.7400604764486</c:v>
                </c:pt>
                <c:pt idx="1021">
                  <c:v>-9608.684886340244</c:v>
                </c:pt>
                <c:pt idx="1022">
                  <c:v>9360.099892611022</c:v>
                </c:pt>
                <c:pt idx="1023">
                  <c:v>8951.59272094366</c:v>
                </c:pt>
                <c:pt idx="1024">
                  <c:v>-44145.64389020822</c:v>
                </c:pt>
                <c:pt idx="1025">
                  <c:v>21602.22781199787</c:v>
                </c:pt>
                <c:pt idx="1026">
                  <c:v>15620.68709773394</c:v>
                </c:pt>
                <c:pt idx="1027">
                  <c:v>-2785.430361331084</c:v>
                </c:pt>
                <c:pt idx="1028">
                  <c:v>4606.73210971165</c:v>
                </c:pt>
                <c:pt idx="1029">
                  <c:v>-28491.26883564634</c:v>
                </c:pt>
                <c:pt idx="1030">
                  <c:v>41.70178960361551</c:v>
                </c:pt>
                <c:pt idx="1031">
                  <c:v>1309.270936353035</c:v>
                </c:pt>
                <c:pt idx="1032">
                  <c:v>2275.297187167072</c:v>
                </c:pt>
                <c:pt idx="1033">
                  <c:v>2734.726729017985</c:v>
                </c:pt>
                <c:pt idx="1034">
                  <c:v>2850.163751035242</c:v>
                </c:pt>
                <c:pt idx="1035">
                  <c:v>2737.935890186575</c:v>
                </c:pt>
                <c:pt idx="1036">
                  <c:v>2449.436164808174</c:v>
                </c:pt>
                <c:pt idx="1037">
                  <c:v>2149.569845119592</c:v>
                </c:pt>
                <c:pt idx="1038">
                  <c:v>1896.54783028673</c:v>
                </c:pt>
                <c:pt idx="1039">
                  <c:v>1580.940087715008</c:v>
                </c:pt>
                <c:pt idx="1040">
                  <c:v>1358.982783861267</c:v>
                </c:pt>
                <c:pt idx="1041">
                  <c:v>1116.375656968137</c:v>
                </c:pt>
                <c:pt idx="1042">
                  <c:v>801.3674997628376</c:v>
                </c:pt>
                <c:pt idx="1043">
                  <c:v>962.0036431013348</c:v>
                </c:pt>
                <c:pt idx="1044">
                  <c:v>2616.556054636737</c:v>
                </c:pt>
                <c:pt idx="1045">
                  <c:v>-12955.65929144051</c:v>
                </c:pt>
                <c:pt idx="1046">
                  <c:v>8107.256542519616</c:v>
                </c:pt>
                <c:pt idx="1047">
                  <c:v>14147.77324956253</c:v>
                </c:pt>
                <c:pt idx="1048">
                  <c:v>-47346.49090105893</c:v>
                </c:pt>
                <c:pt idx="1049">
                  <c:v>25657.16037486104</c:v>
                </c:pt>
                <c:pt idx="1050">
                  <c:v>18928.55099877026</c:v>
                </c:pt>
                <c:pt idx="1051">
                  <c:v>-55380.00592955661</c:v>
                </c:pt>
                <c:pt idx="1052">
                  <c:v>6193.016706046854</c:v>
                </c:pt>
                <c:pt idx="1053">
                  <c:v>333.0771440883818</c:v>
                </c:pt>
                <c:pt idx="1054">
                  <c:v>1552.431862346293</c:v>
                </c:pt>
                <c:pt idx="1055">
                  <c:v>2648.129406852722</c:v>
                </c:pt>
                <c:pt idx="1056">
                  <c:v>3222.310627494578</c:v>
                </c:pt>
                <c:pt idx="1057">
                  <c:v>3166.435198408514</c:v>
                </c:pt>
                <c:pt idx="1058">
                  <c:v>3088.788445596357</c:v>
                </c:pt>
                <c:pt idx="1059">
                  <c:v>2978.086865147762</c:v>
                </c:pt>
                <c:pt idx="1060">
                  <c:v>2596.350956139926</c:v>
                </c:pt>
                <c:pt idx="1061">
                  <c:v>2094.948663532337</c:v>
                </c:pt>
                <c:pt idx="1062">
                  <c:v>1711.090575988238</c:v>
                </c:pt>
                <c:pt idx="1063">
                  <c:v>1483.994924997448</c:v>
                </c:pt>
                <c:pt idx="1064">
                  <c:v>1370.222627816645</c:v>
                </c:pt>
                <c:pt idx="1065">
                  <c:v>1172.685693340434</c:v>
                </c:pt>
                <c:pt idx="1066">
                  <c:v>955.784834868837</c:v>
                </c:pt>
                <c:pt idx="1067">
                  <c:v>2148.724339137671</c:v>
                </c:pt>
                <c:pt idx="1068">
                  <c:v>1763.130498268255</c:v>
                </c:pt>
                <c:pt idx="1069">
                  <c:v>-2384.000143589874</c:v>
                </c:pt>
                <c:pt idx="1070">
                  <c:v>11055.63766385285</c:v>
                </c:pt>
                <c:pt idx="1071">
                  <c:v>-19825.18212172432</c:v>
                </c:pt>
                <c:pt idx="1072">
                  <c:v>17903.53975897213</c:v>
                </c:pt>
                <c:pt idx="1073">
                  <c:v>-21318.68279823092</c:v>
                </c:pt>
                <c:pt idx="1074">
                  <c:v>15122.8736753367</c:v>
                </c:pt>
                <c:pt idx="1075">
                  <c:v>353.1875929985505</c:v>
                </c:pt>
                <c:pt idx="1076">
                  <c:v>-4512.303142335591</c:v>
                </c:pt>
                <c:pt idx="1077">
                  <c:v>-6144.74762428992</c:v>
                </c:pt>
                <c:pt idx="1078">
                  <c:v>-3981.000490309234</c:v>
                </c:pt>
                <c:pt idx="1079">
                  <c:v>-1713.587279794213</c:v>
                </c:pt>
                <c:pt idx="1080">
                  <c:v>-419.750006264761</c:v>
                </c:pt>
                <c:pt idx="1081">
                  <c:v>343.8202680508656</c:v>
                </c:pt>
                <c:pt idx="1082">
                  <c:v>905.3907934792994</c:v>
                </c:pt>
                <c:pt idx="1083">
                  <c:v>1313.987044268672</c:v>
                </c:pt>
                <c:pt idx="1084">
                  <c:v>1631.826976629555</c:v>
                </c:pt>
                <c:pt idx="1085">
                  <c:v>1424.011050740404</c:v>
                </c:pt>
                <c:pt idx="1086">
                  <c:v>915.4245406995847</c:v>
                </c:pt>
                <c:pt idx="1087">
                  <c:v>753.4307546902583</c:v>
                </c:pt>
                <c:pt idx="1088">
                  <c:v>577.7401729603918</c:v>
                </c:pt>
                <c:pt idx="1089">
                  <c:v>380.0526813644884</c:v>
                </c:pt>
                <c:pt idx="1090">
                  <c:v>217.0665613828322</c:v>
                </c:pt>
                <c:pt idx="1091">
                  <c:v>215.1345578540646</c:v>
                </c:pt>
                <c:pt idx="1092">
                  <c:v>-20.94771488643107</c:v>
                </c:pt>
                <c:pt idx="1093">
                  <c:v>97.37380719160217</c:v>
                </c:pt>
                <c:pt idx="1094">
                  <c:v>1526.09121222007</c:v>
                </c:pt>
                <c:pt idx="1095">
                  <c:v>9615.861648983764</c:v>
                </c:pt>
                <c:pt idx="1096">
                  <c:v>-7653.500478114124</c:v>
                </c:pt>
                <c:pt idx="1097">
                  <c:v>4064.171719381855</c:v>
                </c:pt>
                <c:pt idx="1098">
                  <c:v>12629.90086501083</c:v>
                </c:pt>
                <c:pt idx="1099">
                  <c:v>-49481.80573814107</c:v>
                </c:pt>
                <c:pt idx="1100">
                  <c:v>4882.102799584925</c:v>
                </c:pt>
                <c:pt idx="1101">
                  <c:v>750.7576798249861</c:v>
                </c:pt>
                <c:pt idx="1102">
                  <c:v>891.7940281872065</c:v>
                </c:pt>
                <c:pt idx="1103">
                  <c:v>1621.375686194544</c:v>
                </c:pt>
                <c:pt idx="1104">
                  <c:v>2415.820616482722</c:v>
                </c:pt>
                <c:pt idx="1105">
                  <c:v>2608.896371753136</c:v>
                </c:pt>
                <c:pt idx="1106">
                  <c:v>2492.957257393214</c:v>
                </c:pt>
                <c:pt idx="1107">
                  <c:v>2358.495882116256</c:v>
                </c:pt>
                <c:pt idx="1108">
                  <c:v>1909.402176996837</c:v>
                </c:pt>
                <c:pt idx="1109">
                  <c:v>1455.044653294419</c:v>
                </c:pt>
                <c:pt idx="1110">
                  <c:v>950.0812018975174</c:v>
                </c:pt>
                <c:pt idx="1111">
                  <c:v>709.220629460078</c:v>
                </c:pt>
                <c:pt idx="1112">
                  <c:v>513.0363039943454</c:v>
                </c:pt>
                <c:pt idx="1113">
                  <c:v>372.6185013932645</c:v>
                </c:pt>
                <c:pt idx="1114">
                  <c:v>308.0961140876324</c:v>
                </c:pt>
                <c:pt idx="1115">
                  <c:v>461.8175820964188</c:v>
                </c:pt>
                <c:pt idx="1116">
                  <c:v>760.4571158807342</c:v>
                </c:pt>
                <c:pt idx="1117">
                  <c:v>327.0348663640337</c:v>
                </c:pt>
                <c:pt idx="1118">
                  <c:v>-528.3796210460855</c:v>
                </c:pt>
                <c:pt idx="1119">
                  <c:v>1062.510077935174</c:v>
                </c:pt>
                <c:pt idx="1120">
                  <c:v>1075.615126247393</c:v>
                </c:pt>
                <c:pt idx="1121">
                  <c:v>670.5508915468365</c:v>
                </c:pt>
                <c:pt idx="1122">
                  <c:v>-237.2115233780073</c:v>
                </c:pt>
                <c:pt idx="1123">
                  <c:v>-2415.445730577391</c:v>
                </c:pt>
                <c:pt idx="1124">
                  <c:v>-1702.28488878376</c:v>
                </c:pt>
                <c:pt idx="1125">
                  <c:v>-1662.018014014873</c:v>
                </c:pt>
                <c:pt idx="1126">
                  <c:v>-428.8128921876903</c:v>
                </c:pt>
                <c:pt idx="1127">
                  <c:v>52.56414305207755</c:v>
                </c:pt>
                <c:pt idx="1128">
                  <c:v>375.5631470905992</c:v>
                </c:pt>
                <c:pt idx="1129">
                  <c:v>330.7507487444537</c:v>
                </c:pt>
                <c:pt idx="1130">
                  <c:v>261.4645817958934</c:v>
                </c:pt>
                <c:pt idx="1131">
                  <c:v>275.3298799246347</c:v>
                </c:pt>
                <c:pt idx="1132">
                  <c:v>422.2462627861303</c:v>
                </c:pt>
                <c:pt idx="1133">
                  <c:v>744.1478291135411</c:v>
                </c:pt>
                <c:pt idx="1134">
                  <c:v>653.7566535371695</c:v>
                </c:pt>
                <c:pt idx="1135">
                  <c:v>403.3819511611209</c:v>
                </c:pt>
                <c:pt idx="1136">
                  <c:v>248.8708319588616</c:v>
                </c:pt>
                <c:pt idx="1137">
                  <c:v>445.1363527202906</c:v>
                </c:pt>
                <c:pt idx="1138">
                  <c:v>900.9148540377276</c:v>
                </c:pt>
                <c:pt idx="1139">
                  <c:v>1143.619909990464</c:v>
                </c:pt>
                <c:pt idx="1140">
                  <c:v>2787.713294569025</c:v>
                </c:pt>
                <c:pt idx="1141">
                  <c:v>2652.144696209536</c:v>
                </c:pt>
                <c:pt idx="1142">
                  <c:v>6678.180617312579</c:v>
                </c:pt>
                <c:pt idx="1143">
                  <c:v>1387.112081359568</c:v>
                </c:pt>
                <c:pt idx="1144">
                  <c:v>-3897.102645355492</c:v>
                </c:pt>
                <c:pt idx="1145">
                  <c:v>19799.99369532238</c:v>
                </c:pt>
                <c:pt idx="1146">
                  <c:v>-97311.89592089518</c:v>
                </c:pt>
                <c:pt idx="1147">
                  <c:v>30044.00515888199</c:v>
                </c:pt>
                <c:pt idx="1148">
                  <c:v>9718.121508341517</c:v>
                </c:pt>
                <c:pt idx="1149">
                  <c:v>4407.420236471934</c:v>
                </c:pt>
                <c:pt idx="1150">
                  <c:v>3134.583622776824</c:v>
                </c:pt>
                <c:pt idx="1151">
                  <c:v>3113.966363546111</c:v>
                </c:pt>
                <c:pt idx="1152">
                  <c:v>2994.467521406122</c:v>
                </c:pt>
                <c:pt idx="1153">
                  <c:v>2793.861266950493</c:v>
                </c:pt>
                <c:pt idx="1154">
                  <c:v>2404.634954804986</c:v>
                </c:pt>
                <c:pt idx="1155">
                  <c:v>2285.006280478565</c:v>
                </c:pt>
                <c:pt idx="1156">
                  <c:v>2007.957518367418</c:v>
                </c:pt>
                <c:pt idx="1157">
                  <c:v>1684.722468420163</c:v>
                </c:pt>
                <c:pt idx="1158">
                  <c:v>1617.44295233635</c:v>
                </c:pt>
                <c:pt idx="1159">
                  <c:v>1198.81425499532</c:v>
                </c:pt>
                <c:pt idx="1160">
                  <c:v>1116.0304588209</c:v>
                </c:pt>
                <c:pt idx="1161">
                  <c:v>-4242.03739037724</c:v>
                </c:pt>
                <c:pt idx="1162">
                  <c:v>1448.166583877159</c:v>
                </c:pt>
                <c:pt idx="1163">
                  <c:v>813.3274682444825</c:v>
                </c:pt>
                <c:pt idx="1164">
                  <c:v>880.7725479264596</c:v>
                </c:pt>
                <c:pt idx="1165">
                  <c:v>2728.881466737903</c:v>
                </c:pt>
                <c:pt idx="1166">
                  <c:v>-10244.14741293828</c:v>
                </c:pt>
                <c:pt idx="1167">
                  <c:v>17353.25886816403</c:v>
                </c:pt>
                <c:pt idx="1168">
                  <c:v>-34162.90491414964</c:v>
                </c:pt>
                <c:pt idx="1169">
                  <c:v>27419.9407733777</c:v>
                </c:pt>
                <c:pt idx="1170">
                  <c:v>-13191.70441250732</c:v>
                </c:pt>
                <c:pt idx="1171">
                  <c:v>2855.21418157507</c:v>
                </c:pt>
                <c:pt idx="1172">
                  <c:v>-966.3422029511767</c:v>
                </c:pt>
                <c:pt idx="1173">
                  <c:v>-3255.881776947613</c:v>
                </c:pt>
                <c:pt idx="1174">
                  <c:v>-1638.371174239132</c:v>
                </c:pt>
                <c:pt idx="1175">
                  <c:v>-194.3394388226417</c:v>
                </c:pt>
                <c:pt idx="1176">
                  <c:v>1034.551551996264</c:v>
                </c:pt>
                <c:pt idx="1177">
                  <c:v>1571.658707885146</c:v>
                </c:pt>
                <c:pt idx="1178">
                  <c:v>1734.053585513341</c:v>
                </c:pt>
                <c:pt idx="1179">
                  <c:v>1890.099745407893</c:v>
                </c:pt>
                <c:pt idx="1180">
                  <c:v>1967.7045983793</c:v>
                </c:pt>
                <c:pt idx="1181">
                  <c:v>1981.37961238083</c:v>
                </c:pt>
                <c:pt idx="1182">
                  <c:v>2312.554346478441</c:v>
                </c:pt>
                <c:pt idx="1183">
                  <c:v>1538.84983170285</c:v>
                </c:pt>
                <c:pt idx="1184">
                  <c:v>-1904.53731229235</c:v>
                </c:pt>
                <c:pt idx="1185">
                  <c:v>1353.403048081422</c:v>
                </c:pt>
                <c:pt idx="1186">
                  <c:v>700.6331842646616</c:v>
                </c:pt>
                <c:pt idx="1187">
                  <c:v>-3036.603620403764</c:v>
                </c:pt>
                <c:pt idx="1188">
                  <c:v>2577.891841611565</c:v>
                </c:pt>
                <c:pt idx="1189">
                  <c:v>2600.812149192284</c:v>
                </c:pt>
                <c:pt idx="1190">
                  <c:v>-4841.783526362466</c:v>
                </c:pt>
                <c:pt idx="1191">
                  <c:v>14712.87153772352</c:v>
                </c:pt>
                <c:pt idx="1192">
                  <c:v>-54694.91351814146</c:v>
                </c:pt>
                <c:pt idx="1193">
                  <c:v>14774.4693459701</c:v>
                </c:pt>
                <c:pt idx="1194">
                  <c:v>2828.984572748634</c:v>
                </c:pt>
                <c:pt idx="1195">
                  <c:v>-121.3535775662219</c:v>
                </c:pt>
                <c:pt idx="1196">
                  <c:v>-344.1314201318839</c:v>
                </c:pt>
                <c:pt idx="1197">
                  <c:v>728.0109310794223</c:v>
                </c:pt>
                <c:pt idx="1198">
                  <c:v>1968.550162201472</c:v>
                </c:pt>
                <c:pt idx="1199">
                  <c:v>3111.092880042556</c:v>
                </c:pt>
                <c:pt idx="1200">
                  <c:v>3632.51908944649</c:v>
                </c:pt>
                <c:pt idx="1201">
                  <c:v>3615.048084797029</c:v>
                </c:pt>
                <c:pt idx="1202">
                  <c:v>3225.857234312715</c:v>
                </c:pt>
                <c:pt idx="1203">
                  <c:v>2980.70014884476</c:v>
                </c:pt>
                <c:pt idx="1204">
                  <c:v>2722.351013891188</c:v>
                </c:pt>
                <c:pt idx="1205">
                  <c:v>-9820.045631015515</c:v>
                </c:pt>
                <c:pt idx="1206">
                  <c:v>3778.062179562638</c:v>
                </c:pt>
                <c:pt idx="1207">
                  <c:v>2501.1180885094</c:v>
                </c:pt>
                <c:pt idx="1208">
                  <c:v>1999.18559248731</c:v>
                </c:pt>
                <c:pt idx="1209">
                  <c:v>-1856.330189718685</c:v>
                </c:pt>
                <c:pt idx="1210">
                  <c:v>2394.093729930057</c:v>
                </c:pt>
                <c:pt idx="1211">
                  <c:v>-4367.296345311918</c:v>
                </c:pt>
                <c:pt idx="1212">
                  <c:v>4633.313390500477</c:v>
                </c:pt>
                <c:pt idx="1213">
                  <c:v>-4480.054245751222</c:v>
                </c:pt>
                <c:pt idx="1214">
                  <c:v>2394.248032807453</c:v>
                </c:pt>
                <c:pt idx="1215">
                  <c:v>7773.820350747488</c:v>
                </c:pt>
                <c:pt idx="1216">
                  <c:v>-27744.72701862032</c:v>
                </c:pt>
                <c:pt idx="1217">
                  <c:v>22927.49413506391</c:v>
                </c:pt>
                <c:pt idx="1218">
                  <c:v>1568.988942448096</c:v>
                </c:pt>
                <c:pt idx="1219">
                  <c:v>-14390.50093036155</c:v>
                </c:pt>
                <c:pt idx="1220">
                  <c:v>-111.1457247657384</c:v>
                </c:pt>
                <c:pt idx="1221">
                  <c:v>-1478.662195496594</c:v>
                </c:pt>
                <c:pt idx="1222">
                  <c:v>212.400817619878</c:v>
                </c:pt>
                <c:pt idx="1223">
                  <c:v>1643.084881750279</c:v>
                </c:pt>
                <c:pt idx="1224">
                  <c:v>1511.27869082684</c:v>
                </c:pt>
                <c:pt idx="1225">
                  <c:v>1595.782051760027</c:v>
                </c:pt>
                <c:pt idx="1226">
                  <c:v>1168.182980652973</c:v>
                </c:pt>
                <c:pt idx="1227">
                  <c:v>1095.659968184268</c:v>
                </c:pt>
                <c:pt idx="1228">
                  <c:v>832.3870824537099</c:v>
                </c:pt>
                <c:pt idx="1229">
                  <c:v>615.0817217177223</c:v>
                </c:pt>
                <c:pt idx="1230">
                  <c:v>401.5481190414599</c:v>
                </c:pt>
                <c:pt idx="1231">
                  <c:v>234.1750454292368</c:v>
                </c:pt>
                <c:pt idx="1232">
                  <c:v>21.19425098316492</c:v>
                </c:pt>
                <c:pt idx="1233">
                  <c:v>-67.67460449238211</c:v>
                </c:pt>
                <c:pt idx="1234">
                  <c:v>-87.24340781107645</c:v>
                </c:pt>
                <c:pt idx="1235">
                  <c:v>635.5336649404127</c:v>
                </c:pt>
                <c:pt idx="1236">
                  <c:v>3165.281288266787</c:v>
                </c:pt>
                <c:pt idx="1237">
                  <c:v>-5374.246411850718</c:v>
                </c:pt>
                <c:pt idx="1238">
                  <c:v>-2510.28546687493</c:v>
                </c:pt>
                <c:pt idx="1239">
                  <c:v>-2698.5333589121</c:v>
                </c:pt>
                <c:pt idx="1240">
                  <c:v>-1732.341084667273</c:v>
                </c:pt>
                <c:pt idx="1241">
                  <c:v>33.67680703414032</c:v>
                </c:pt>
                <c:pt idx="1242">
                  <c:v>-655.4727686615874</c:v>
                </c:pt>
                <c:pt idx="1243">
                  <c:v>-1570.321112787965</c:v>
                </c:pt>
                <c:pt idx="1244">
                  <c:v>-624.3346990849627</c:v>
                </c:pt>
                <c:pt idx="1245">
                  <c:v>-563.0737989304338</c:v>
                </c:pt>
                <c:pt idx="1246">
                  <c:v>340.704631928271</c:v>
                </c:pt>
                <c:pt idx="1247">
                  <c:v>756.8051589369215</c:v>
                </c:pt>
                <c:pt idx="1248">
                  <c:v>952.4334481737259</c:v>
                </c:pt>
                <c:pt idx="1249">
                  <c:v>1034.723965940516</c:v>
                </c:pt>
                <c:pt idx="1250">
                  <c:v>1019.339666072515</c:v>
                </c:pt>
                <c:pt idx="1251">
                  <c:v>905.8368802800967</c:v>
                </c:pt>
                <c:pt idx="1252">
                  <c:v>747.1485027955748</c:v>
                </c:pt>
                <c:pt idx="1253">
                  <c:v>590.1704972067245</c:v>
                </c:pt>
                <c:pt idx="1254">
                  <c:v>516.2923679379757</c:v>
                </c:pt>
                <c:pt idx="1255">
                  <c:v>442.0043727473774</c:v>
                </c:pt>
                <c:pt idx="1256">
                  <c:v>366.8861422380687</c:v>
                </c:pt>
                <c:pt idx="1257">
                  <c:v>224.3085045723736</c:v>
                </c:pt>
                <c:pt idx="1258">
                  <c:v>75.800835364021</c:v>
                </c:pt>
                <c:pt idx="1259">
                  <c:v>312.5325415047514</c:v>
                </c:pt>
                <c:pt idx="1260">
                  <c:v>1106.578303256107</c:v>
                </c:pt>
                <c:pt idx="1261">
                  <c:v>808.149791380986</c:v>
                </c:pt>
                <c:pt idx="1262">
                  <c:v>2013.277669396095</c:v>
                </c:pt>
                <c:pt idx="1263">
                  <c:v>-193.5381547294916</c:v>
                </c:pt>
                <c:pt idx="1264">
                  <c:v>-1841.423276913241</c:v>
                </c:pt>
                <c:pt idx="1265">
                  <c:v>-2580.984847032298</c:v>
                </c:pt>
                <c:pt idx="1266">
                  <c:v>-1293.921699023254</c:v>
                </c:pt>
                <c:pt idx="1267">
                  <c:v>-1171.20552108108</c:v>
                </c:pt>
                <c:pt idx="1268">
                  <c:v>-1577.132718225274</c:v>
                </c:pt>
                <c:pt idx="1269">
                  <c:v>-860.3946266098139</c:v>
                </c:pt>
                <c:pt idx="1270">
                  <c:v>-49.19487872634733</c:v>
                </c:pt>
                <c:pt idx="1271">
                  <c:v>336.4697470478258</c:v>
                </c:pt>
                <c:pt idx="1272">
                  <c:v>404.3410285254997</c:v>
                </c:pt>
                <c:pt idx="1273">
                  <c:v>394.2835939148134</c:v>
                </c:pt>
                <c:pt idx="1274">
                  <c:v>398.8128762963747</c:v>
                </c:pt>
                <c:pt idx="1275">
                  <c:v>380.923873871471</c:v>
                </c:pt>
                <c:pt idx="1276">
                  <c:v>330.9051806280642</c:v>
                </c:pt>
                <c:pt idx="1277">
                  <c:v>264.724883299218</c:v>
                </c:pt>
                <c:pt idx="1278">
                  <c:v>159.2722931322798</c:v>
                </c:pt>
                <c:pt idx="1279">
                  <c:v>66.70377482105351</c:v>
                </c:pt>
                <c:pt idx="1280">
                  <c:v>16.82424259729038</c:v>
                </c:pt>
                <c:pt idx="1281">
                  <c:v>-28.48412265993682</c:v>
                </c:pt>
                <c:pt idx="1282">
                  <c:v>-106.8212637257182</c:v>
                </c:pt>
                <c:pt idx="1283">
                  <c:v>-14.6430119382988</c:v>
                </c:pt>
                <c:pt idx="1284">
                  <c:v>364.5524746401501</c:v>
                </c:pt>
                <c:pt idx="1285">
                  <c:v>444.641489396552</c:v>
                </c:pt>
                <c:pt idx="1286">
                  <c:v>256.8445665988863</c:v>
                </c:pt>
                <c:pt idx="1287">
                  <c:v>140.2928851969896</c:v>
                </c:pt>
                <c:pt idx="1288">
                  <c:v>153.137899300815</c:v>
                </c:pt>
                <c:pt idx="1289">
                  <c:v>-1649.436457627068</c:v>
                </c:pt>
                <c:pt idx="1290">
                  <c:v>-1174.697616273907</c:v>
                </c:pt>
                <c:pt idx="1291">
                  <c:v>-726.009822004864</c:v>
                </c:pt>
                <c:pt idx="1292">
                  <c:v>-1124.99622171892</c:v>
                </c:pt>
                <c:pt idx="1293">
                  <c:v>-996.712532009006</c:v>
                </c:pt>
                <c:pt idx="1294">
                  <c:v>-505.4183291734984</c:v>
                </c:pt>
                <c:pt idx="1295">
                  <c:v>-239.5315705347037</c:v>
                </c:pt>
                <c:pt idx="1296">
                  <c:v>-69.40612874986697</c:v>
                </c:pt>
                <c:pt idx="1297">
                  <c:v>59.18076228537683</c:v>
                </c:pt>
                <c:pt idx="1298">
                  <c:v>115.6818789872638</c:v>
                </c:pt>
                <c:pt idx="1299">
                  <c:v>241.7814994858558</c:v>
                </c:pt>
                <c:pt idx="1300">
                  <c:v>312.2994750001396</c:v>
                </c:pt>
                <c:pt idx="1301">
                  <c:v>288.8436458300672</c:v>
                </c:pt>
                <c:pt idx="1302">
                  <c:v>263.3683006001215</c:v>
                </c:pt>
                <c:pt idx="1303">
                  <c:v>156.7241580715981</c:v>
                </c:pt>
                <c:pt idx="1304">
                  <c:v>166.7996793075854</c:v>
                </c:pt>
                <c:pt idx="1305">
                  <c:v>130.8230786589934</c:v>
                </c:pt>
                <c:pt idx="1306">
                  <c:v>49.79413701310011</c:v>
                </c:pt>
                <c:pt idx="1307">
                  <c:v>190.8670100485383</c:v>
                </c:pt>
                <c:pt idx="1308">
                  <c:v>714.2691969223452</c:v>
                </c:pt>
                <c:pt idx="1309">
                  <c:v>2308.482718318981</c:v>
                </c:pt>
                <c:pt idx="1310">
                  <c:v>-278.8356580227922</c:v>
                </c:pt>
                <c:pt idx="1311">
                  <c:v>-52.03042726522114</c:v>
                </c:pt>
                <c:pt idx="1312">
                  <c:v>-1109.526184505115</c:v>
                </c:pt>
                <c:pt idx="1313">
                  <c:v>-967.4880749345975</c:v>
                </c:pt>
                <c:pt idx="1314">
                  <c:v>-2973.654006454821</c:v>
                </c:pt>
                <c:pt idx="1315">
                  <c:v>-1228.755385293854</c:v>
                </c:pt>
                <c:pt idx="1316">
                  <c:v>-2005.529278267785</c:v>
                </c:pt>
                <c:pt idx="1317">
                  <c:v>-1698.825806724176</c:v>
                </c:pt>
                <c:pt idx="1318">
                  <c:v>-282.6031023425239</c:v>
                </c:pt>
                <c:pt idx="1319">
                  <c:v>454.5851215363094</c:v>
                </c:pt>
                <c:pt idx="1320">
                  <c:v>843.0380887158543</c:v>
                </c:pt>
                <c:pt idx="1321">
                  <c:v>911.3953085424827</c:v>
                </c:pt>
                <c:pt idx="1322">
                  <c:v>863.4586374013188</c:v>
                </c:pt>
                <c:pt idx="1323">
                  <c:v>728.7944489534331</c:v>
                </c:pt>
                <c:pt idx="1324">
                  <c:v>771.0737572847533</c:v>
                </c:pt>
                <c:pt idx="1325">
                  <c:v>481.1084930462223</c:v>
                </c:pt>
                <c:pt idx="1326">
                  <c:v>416.7160139330918</c:v>
                </c:pt>
                <c:pt idx="1327">
                  <c:v>273.131373358504</c:v>
                </c:pt>
                <c:pt idx="1328">
                  <c:v>123.9571668518781</c:v>
                </c:pt>
                <c:pt idx="1329">
                  <c:v>180.8642457280459</c:v>
                </c:pt>
                <c:pt idx="1330">
                  <c:v>262.8946905439696</c:v>
                </c:pt>
                <c:pt idx="1331">
                  <c:v>1224.916065439061</c:v>
                </c:pt>
                <c:pt idx="1332">
                  <c:v>7544.45967178219</c:v>
                </c:pt>
                <c:pt idx="1333">
                  <c:v>-7406.209284443997</c:v>
                </c:pt>
                <c:pt idx="1334">
                  <c:v>3075.049473321246</c:v>
                </c:pt>
                <c:pt idx="1335">
                  <c:v>10184.95430714591</c:v>
                </c:pt>
                <c:pt idx="1336">
                  <c:v>6725.62603323294</c:v>
                </c:pt>
                <c:pt idx="1337">
                  <c:v>-29188.53139561148</c:v>
                </c:pt>
                <c:pt idx="1338">
                  <c:v>15914.81196536168</c:v>
                </c:pt>
                <c:pt idx="1339">
                  <c:v>-601.9834111678934</c:v>
                </c:pt>
                <c:pt idx="1340">
                  <c:v>-4556.117350302581</c:v>
                </c:pt>
                <c:pt idx="1341">
                  <c:v>-4492.631547853683</c:v>
                </c:pt>
                <c:pt idx="1342">
                  <c:v>-1685.597285114257</c:v>
                </c:pt>
                <c:pt idx="1343">
                  <c:v>-131.3569699671172</c:v>
                </c:pt>
                <c:pt idx="1344">
                  <c:v>437.0517468111673</c:v>
                </c:pt>
                <c:pt idx="1345">
                  <c:v>520.7132832152196</c:v>
                </c:pt>
                <c:pt idx="1346">
                  <c:v>485.6017194220663</c:v>
                </c:pt>
                <c:pt idx="1347">
                  <c:v>395.252251314086</c:v>
                </c:pt>
                <c:pt idx="1348">
                  <c:v>362.1602005480906</c:v>
                </c:pt>
                <c:pt idx="1349">
                  <c:v>228.567160189752</c:v>
                </c:pt>
                <c:pt idx="1350">
                  <c:v>316.0323055347254</c:v>
                </c:pt>
                <c:pt idx="1351">
                  <c:v>805.511708389197</c:v>
                </c:pt>
                <c:pt idx="1352">
                  <c:v>1164.136926755634</c:v>
                </c:pt>
                <c:pt idx="1353">
                  <c:v>1253.554038226047</c:v>
                </c:pt>
                <c:pt idx="1354">
                  <c:v>1190.08565110917</c:v>
                </c:pt>
                <c:pt idx="1355">
                  <c:v>1228.473104737422</c:v>
                </c:pt>
                <c:pt idx="1356">
                  <c:v>1564.63142510269</c:v>
                </c:pt>
                <c:pt idx="1357">
                  <c:v>2449.3582361222</c:v>
                </c:pt>
                <c:pt idx="1358">
                  <c:v>-1153.319234013613</c:v>
                </c:pt>
                <c:pt idx="1359">
                  <c:v>-7567.839358858039</c:v>
                </c:pt>
                <c:pt idx="1360">
                  <c:v>-1638.070861609837</c:v>
                </c:pt>
                <c:pt idx="1361">
                  <c:v>2432.069692110113</c:v>
                </c:pt>
                <c:pt idx="1362">
                  <c:v>8102.213906282705</c:v>
                </c:pt>
                <c:pt idx="1363">
                  <c:v>-2433.794874861511</c:v>
                </c:pt>
                <c:pt idx="1364">
                  <c:v>-5946.144604893566</c:v>
                </c:pt>
                <c:pt idx="1365">
                  <c:v>-4097.082519726515</c:v>
                </c:pt>
                <c:pt idx="1366">
                  <c:v>-1397.869168718711</c:v>
                </c:pt>
                <c:pt idx="1367">
                  <c:v>406.8845271552771</c:v>
                </c:pt>
                <c:pt idx="1368">
                  <c:v>1321.819103807801</c:v>
                </c:pt>
                <c:pt idx="1369">
                  <c:v>1627.945950860962</c:v>
                </c:pt>
                <c:pt idx="1370">
                  <c:v>2258.274855052136</c:v>
                </c:pt>
                <c:pt idx="1371">
                  <c:v>1860.737280820866</c:v>
                </c:pt>
                <c:pt idx="1372">
                  <c:v>1694.843067984384</c:v>
                </c:pt>
                <c:pt idx="1373">
                  <c:v>1417.059213967175</c:v>
                </c:pt>
                <c:pt idx="1374">
                  <c:v>961.0508170930732</c:v>
                </c:pt>
                <c:pt idx="1375">
                  <c:v>830.66895089458</c:v>
                </c:pt>
                <c:pt idx="1376">
                  <c:v>1142.863154434748</c:v>
                </c:pt>
                <c:pt idx="1377">
                  <c:v>877.997481407044</c:v>
                </c:pt>
                <c:pt idx="1378">
                  <c:v>693.266341027137</c:v>
                </c:pt>
                <c:pt idx="1379">
                  <c:v>1436.416276609543</c:v>
                </c:pt>
                <c:pt idx="1380">
                  <c:v>6070.877889404434</c:v>
                </c:pt>
                <c:pt idx="1381">
                  <c:v>-26491.9982443863</c:v>
                </c:pt>
                <c:pt idx="1382">
                  <c:v>7496.34720087276</c:v>
                </c:pt>
                <c:pt idx="1383">
                  <c:v>13625.92833910767</c:v>
                </c:pt>
                <c:pt idx="1384">
                  <c:v>12474.76478192593</c:v>
                </c:pt>
                <c:pt idx="1385">
                  <c:v>-45452.82090876871</c:v>
                </c:pt>
                <c:pt idx="1386">
                  <c:v>17529.2554268982</c:v>
                </c:pt>
                <c:pt idx="1387">
                  <c:v>2147.615899109713</c:v>
                </c:pt>
                <c:pt idx="1388">
                  <c:v>-4594.294104890442</c:v>
                </c:pt>
                <c:pt idx="1389">
                  <c:v>-3475.695650240161</c:v>
                </c:pt>
                <c:pt idx="1390">
                  <c:v>-464.3035399219912</c:v>
                </c:pt>
                <c:pt idx="1391">
                  <c:v>1123.204251291499</c:v>
                </c:pt>
                <c:pt idx="1392">
                  <c:v>1801.576267355617</c:v>
                </c:pt>
                <c:pt idx="1393">
                  <c:v>2381.958610724569</c:v>
                </c:pt>
                <c:pt idx="1394">
                  <c:v>1931.102256360222</c:v>
                </c:pt>
                <c:pt idx="1395">
                  <c:v>1431.442408111542</c:v>
                </c:pt>
                <c:pt idx="1396">
                  <c:v>1386.34578452956</c:v>
                </c:pt>
                <c:pt idx="1397">
                  <c:v>1409.631664132463</c:v>
                </c:pt>
                <c:pt idx="1398">
                  <c:v>1079.93024508412</c:v>
                </c:pt>
                <c:pt idx="1399">
                  <c:v>708.9351115766804</c:v>
                </c:pt>
                <c:pt idx="1400">
                  <c:v>592.9362485546771</c:v>
                </c:pt>
                <c:pt idx="1401">
                  <c:v>162.0852543015611</c:v>
                </c:pt>
                <c:pt idx="1402">
                  <c:v>-40.4824172698589</c:v>
                </c:pt>
                <c:pt idx="1403">
                  <c:v>126.4023449857436</c:v>
                </c:pt>
                <c:pt idx="1404">
                  <c:v>187.7855159333122</c:v>
                </c:pt>
                <c:pt idx="1405">
                  <c:v>1089.939738681384</c:v>
                </c:pt>
                <c:pt idx="1406">
                  <c:v>887.704564338996</c:v>
                </c:pt>
                <c:pt idx="1407">
                  <c:v>-278.2201732290824</c:v>
                </c:pt>
                <c:pt idx="1408">
                  <c:v>-726.4030591490327</c:v>
                </c:pt>
                <c:pt idx="1409">
                  <c:v>-2310.291567845718</c:v>
                </c:pt>
                <c:pt idx="1410">
                  <c:v>-971.5850402486535</c:v>
                </c:pt>
                <c:pt idx="1411">
                  <c:v>-2082.242072880277</c:v>
                </c:pt>
                <c:pt idx="1412">
                  <c:v>-1663.47664359223</c:v>
                </c:pt>
                <c:pt idx="1413">
                  <c:v>-1332.84647370855</c:v>
                </c:pt>
                <c:pt idx="1414">
                  <c:v>-113.2416862360627</c:v>
                </c:pt>
                <c:pt idx="1415">
                  <c:v>292.4475159857085</c:v>
                </c:pt>
                <c:pt idx="1416">
                  <c:v>258.4277289659256</c:v>
                </c:pt>
                <c:pt idx="1417">
                  <c:v>252.6271406860478</c:v>
                </c:pt>
                <c:pt idx="1418">
                  <c:v>194.7616588284494</c:v>
                </c:pt>
                <c:pt idx="1419">
                  <c:v>82.51798751908342</c:v>
                </c:pt>
                <c:pt idx="1420">
                  <c:v>3.21094346700346</c:v>
                </c:pt>
                <c:pt idx="1421">
                  <c:v>28.16240415117568</c:v>
                </c:pt>
                <c:pt idx="1422">
                  <c:v>17.03824150492545</c:v>
                </c:pt>
                <c:pt idx="1423">
                  <c:v>37.21665216937618</c:v>
                </c:pt>
                <c:pt idx="1424">
                  <c:v>25.61856285780601</c:v>
                </c:pt>
                <c:pt idx="1425">
                  <c:v>17.20433219660612</c:v>
                </c:pt>
                <c:pt idx="1426">
                  <c:v>-18.78115660700433</c:v>
                </c:pt>
                <c:pt idx="1427">
                  <c:v>101.5486173893206</c:v>
                </c:pt>
                <c:pt idx="1428">
                  <c:v>1049.50264080341</c:v>
                </c:pt>
                <c:pt idx="1429">
                  <c:v>2012.651742731786</c:v>
                </c:pt>
                <c:pt idx="1430">
                  <c:v>-409.0643187636022</c:v>
                </c:pt>
                <c:pt idx="1431">
                  <c:v>-3305.408705658087</c:v>
                </c:pt>
                <c:pt idx="1432">
                  <c:v>-2409.980342170124</c:v>
                </c:pt>
                <c:pt idx="1433">
                  <c:v>-708.6740018150615</c:v>
                </c:pt>
                <c:pt idx="1434">
                  <c:v>-1536.446738450877</c:v>
                </c:pt>
                <c:pt idx="1435">
                  <c:v>-317.450885469072</c:v>
                </c:pt>
                <c:pt idx="1436">
                  <c:v>-1562.198590799271</c:v>
                </c:pt>
                <c:pt idx="1437">
                  <c:v>-826.5193059749648</c:v>
                </c:pt>
                <c:pt idx="1438">
                  <c:v>27.68753979850317</c:v>
                </c:pt>
                <c:pt idx="1439">
                  <c:v>464.8933951608662</c:v>
                </c:pt>
                <c:pt idx="1440">
                  <c:v>504.6732118211466</c:v>
                </c:pt>
                <c:pt idx="1441">
                  <c:v>571.4989815614928</c:v>
                </c:pt>
                <c:pt idx="1442">
                  <c:v>650.4068655914623</c:v>
                </c:pt>
                <c:pt idx="1443">
                  <c:v>1173.288693547761</c:v>
                </c:pt>
                <c:pt idx="1444">
                  <c:v>1640.310681657742</c:v>
                </c:pt>
                <c:pt idx="1445">
                  <c:v>1754.403794977772</c:v>
                </c:pt>
                <c:pt idx="1446">
                  <c:v>1673.945581839954</c:v>
                </c:pt>
                <c:pt idx="1447">
                  <c:v>1757.565549726037</c:v>
                </c:pt>
                <c:pt idx="1448">
                  <c:v>1732.413157910286</c:v>
                </c:pt>
                <c:pt idx="1449">
                  <c:v>1599.795666844976</c:v>
                </c:pt>
                <c:pt idx="1450">
                  <c:v>1432.399893443062</c:v>
                </c:pt>
                <c:pt idx="1451">
                  <c:v>2017.865609177841</c:v>
                </c:pt>
                <c:pt idx="1452">
                  <c:v>2632.019018820533</c:v>
                </c:pt>
                <c:pt idx="1453">
                  <c:v>893.710905927877</c:v>
                </c:pt>
                <c:pt idx="1454">
                  <c:v>283.895810229974</c:v>
                </c:pt>
                <c:pt idx="1455">
                  <c:v>-713.1561863568931</c:v>
                </c:pt>
                <c:pt idx="1456">
                  <c:v>3001.915470704109</c:v>
                </c:pt>
                <c:pt idx="1457">
                  <c:v>13292.93156675195</c:v>
                </c:pt>
                <c:pt idx="1458">
                  <c:v>-70806.87820529648</c:v>
                </c:pt>
                <c:pt idx="1459">
                  <c:v>4552.147092567697</c:v>
                </c:pt>
                <c:pt idx="1460">
                  <c:v>4044.778977808742</c:v>
                </c:pt>
                <c:pt idx="1461">
                  <c:v>2095.321913704124</c:v>
                </c:pt>
                <c:pt idx="1462">
                  <c:v>3225.843956294535</c:v>
                </c:pt>
                <c:pt idx="1463">
                  <c:v>3782.787048863753</c:v>
                </c:pt>
                <c:pt idx="1464">
                  <c:v>3637.427264075269</c:v>
                </c:pt>
                <c:pt idx="1465">
                  <c:v>3147.545460174942</c:v>
                </c:pt>
                <c:pt idx="1466">
                  <c:v>2601.874250449107</c:v>
                </c:pt>
                <c:pt idx="1467">
                  <c:v>2074.117774757746</c:v>
                </c:pt>
                <c:pt idx="1468">
                  <c:v>2110.393747457613</c:v>
                </c:pt>
                <c:pt idx="1469">
                  <c:v>2120.250714724406</c:v>
                </c:pt>
                <c:pt idx="1470">
                  <c:v>2228.548276075345</c:v>
                </c:pt>
                <c:pt idx="1471">
                  <c:v>1823.649655627866</c:v>
                </c:pt>
                <c:pt idx="1472">
                  <c:v>1423.918954611278</c:v>
                </c:pt>
                <c:pt idx="1473">
                  <c:v>1160.250306797443</c:v>
                </c:pt>
                <c:pt idx="1474">
                  <c:v>985.720608346258</c:v>
                </c:pt>
                <c:pt idx="1475">
                  <c:v>752.2825104262632</c:v>
                </c:pt>
                <c:pt idx="1476">
                  <c:v>2304.608907881016</c:v>
                </c:pt>
                <c:pt idx="1477">
                  <c:v>1774.845463408964</c:v>
                </c:pt>
                <c:pt idx="1478">
                  <c:v>1739.971350283253</c:v>
                </c:pt>
                <c:pt idx="1479">
                  <c:v>-6981.708334169095</c:v>
                </c:pt>
                <c:pt idx="1480">
                  <c:v>9445.644691197225</c:v>
                </c:pt>
                <c:pt idx="1481">
                  <c:v>-18388.57653832435</c:v>
                </c:pt>
                <c:pt idx="1482">
                  <c:v>1818.332747927212</c:v>
                </c:pt>
                <c:pt idx="1483">
                  <c:v>-4500.188787156368</c:v>
                </c:pt>
                <c:pt idx="1484">
                  <c:v>-5134.27682244328</c:v>
                </c:pt>
                <c:pt idx="1485">
                  <c:v>-2874.309250743082</c:v>
                </c:pt>
                <c:pt idx="1486">
                  <c:v>-490.1454365560473</c:v>
                </c:pt>
                <c:pt idx="1487">
                  <c:v>1048.068771281606</c:v>
                </c:pt>
                <c:pt idx="1488">
                  <c:v>1939.24733369053</c:v>
                </c:pt>
                <c:pt idx="1489">
                  <c:v>2249.089510765311</c:v>
                </c:pt>
                <c:pt idx="1490">
                  <c:v>1857.058517960131</c:v>
                </c:pt>
                <c:pt idx="1491">
                  <c:v>1665.789199924381</c:v>
                </c:pt>
                <c:pt idx="1492">
                  <c:v>1480.565739480184</c:v>
                </c:pt>
                <c:pt idx="1493">
                  <c:v>1202.892712092324</c:v>
                </c:pt>
                <c:pt idx="1494">
                  <c:v>977.9209414743009</c:v>
                </c:pt>
                <c:pt idx="1495">
                  <c:v>634.7795417672538</c:v>
                </c:pt>
                <c:pt idx="1496">
                  <c:v>341.2580895771124</c:v>
                </c:pt>
                <c:pt idx="1497">
                  <c:v>213.9600245196843</c:v>
                </c:pt>
                <c:pt idx="1498">
                  <c:v>88.16521731204847</c:v>
                </c:pt>
                <c:pt idx="1499">
                  <c:v>210.736060761441</c:v>
                </c:pt>
                <c:pt idx="1500">
                  <c:v>700.8046471144173</c:v>
                </c:pt>
                <c:pt idx="1501">
                  <c:v>1085.058199158817</c:v>
                </c:pt>
                <c:pt idx="1502">
                  <c:v>1052.190870079255</c:v>
                </c:pt>
                <c:pt idx="1503">
                  <c:v>1720.917458152094</c:v>
                </c:pt>
                <c:pt idx="1504">
                  <c:v>64.7930031814003</c:v>
                </c:pt>
                <c:pt idx="1505">
                  <c:v>-396.5184497121308</c:v>
                </c:pt>
                <c:pt idx="1506">
                  <c:v>-1805.342958413707</c:v>
                </c:pt>
                <c:pt idx="1507">
                  <c:v>-1547.105585464346</c:v>
                </c:pt>
                <c:pt idx="1508">
                  <c:v>-1016.681529814085</c:v>
                </c:pt>
                <c:pt idx="1509">
                  <c:v>-1090.622979321062</c:v>
                </c:pt>
                <c:pt idx="1510">
                  <c:v>-288.5064098261857</c:v>
                </c:pt>
                <c:pt idx="1511">
                  <c:v>135.0839848624479</c:v>
                </c:pt>
                <c:pt idx="1512">
                  <c:v>327.0263379926411</c:v>
                </c:pt>
                <c:pt idx="1513">
                  <c:v>296.1780424485249</c:v>
                </c:pt>
                <c:pt idx="1514">
                  <c:v>293.9200673111653</c:v>
                </c:pt>
                <c:pt idx="1515">
                  <c:v>286.4599716397963</c:v>
                </c:pt>
                <c:pt idx="1516">
                  <c:v>296.4403124711572</c:v>
                </c:pt>
                <c:pt idx="1517">
                  <c:v>283.7362012945442</c:v>
                </c:pt>
                <c:pt idx="1518">
                  <c:v>322.9857735850725</c:v>
                </c:pt>
                <c:pt idx="1519">
                  <c:v>249.9488206477905</c:v>
                </c:pt>
                <c:pt idx="1520">
                  <c:v>178.0613245375833</c:v>
                </c:pt>
                <c:pt idx="1521">
                  <c:v>103.6098534241167</c:v>
                </c:pt>
                <c:pt idx="1522">
                  <c:v>16.52486056520735</c:v>
                </c:pt>
                <c:pt idx="1523">
                  <c:v>552.590081972448</c:v>
                </c:pt>
                <c:pt idx="1524">
                  <c:v>542.1041080398028</c:v>
                </c:pt>
                <c:pt idx="1525">
                  <c:v>429.0962856683414</c:v>
                </c:pt>
                <c:pt idx="1526">
                  <c:v>233.8589217236394</c:v>
                </c:pt>
                <c:pt idx="1527">
                  <c:v>658.1387901524</c:v>
                </c:pt>
                <c:pt idx="1528">
                  <c:v>422.9870602901521</c:v>
                </c:pt>
                <c:pt idx="1529">
                  <c:v>-61.94991405150847</c:v>
                </c:pt>
                <c:pt idx="1530">
                  <c:v>-231.9510526849135</c:v>
                </c:pt>
                <c:pt idx="1531">
                  <c:v>-589.4195170527587</c:v>
                </c:pt>
                <c:pt idx="1532">
                  <c:v>-642.4206974564445</c:v>
                </c:pt>
                <c:pt idx="1533">
                  <c:v>-537.038066617721</c:v>
                </c:pt>
                <c:pt idx="1534">
                  <c:v>-401.3335334858199</c:v>
                </c:pt>
                <c:pt idx="1535">
                  <c:v>-70.59142793214908</c:v>
                </c:pt>
                <c:pt idx="1536">
                  <c:v>130.3931240744969</c:v>
                </c:pt>
                <c:pt idx="1537">
                  <c:v>275.9792482917359</c:v>
                </c:pt>
                <c:pt idx="1538">
                  <c:v>103.639368617678</c:v>
                </c:pt>
                <c:pt idx="1539">
                  <c:v>2.482638536116042</c:v>
                </c:pt>
                <c:pt idx="1540">
                  <c:v>-58.35105979331706</c:v>
                </c:pt>
                <c:pt idx="1541">
                  <c:v>-129.3251706346066</c:v>
                </c:pt>
                <c:pt idx="1542">
                  <c:v>-116.5532466727241</c:v>
                </c:pt>
                <c:pt idx="1543">
                  <c:v>0.56723848749391</c:v>
                </c:pt>
                <c:pt idx="1544">
                  <c:v>41.77285995346585</c:v>
                </c:pt>
                <c:pt idx="1545">
                  <c:v>56.04638489669099</c:v>
                </c:pt>
                <c:pt idx="1546">
                  <c:v>563.4781032987768</c:v>
                </c:pt>
                <c:pt idx="1547">
                  <c:v>2072.021617112888</c:v>
                </c:pt>
                <c:pt idx="1548">
                  <c:v>3480.176900673936</c:v>
                </c:pt>
                <c:pt idx="1549">
                  <c:v>7047.84218401956</c:v>
                </c:pt>
                <c:pt idx="1550">
                  <c:v>-13493.23559652171</c:v>
                </c:pt>
                <c:pt idx="1551">
                  <c:v>5768.201310181147</c:v>
                </c:pt>
                <c:pt idx="1552">
                  <c:v>10959.28754930803</c:v>
                </c:pt>
                <c:pt idx="1553">
                  <c:v>-38796.15838259564</c:v>
                </c:pt>
                <c:pt idx="1554">
                  <c:v>3019.050261024442</c:v>
                </c:pt>
                <c:pt idx="1555">
                  <c:v>-3321.185619651414</c:v>
                </c:pt>
                <c:pt idx="1556">
                  <c:v>-147.4272367989726</c:v>
                </c:pt>
                <c:pt idx="1557">
                  <c:v>1895.259192010415</c:v>
                </c:pt>
                <c:pt idx="1558">
                  <c:v>2774.103335274641</c:v>
                </c:pt>
                <c:pt idx="1559">
                  <c:v>2615.796316521688</c:v>
                </c:pt>
                <c:pt idx="1560">
                  <c:v>3079.829523214726</c:v>
                </c:pt>
                <c:pt idx="1561">
                  <c:v>3103.649411146469</c:v>
                </c:pt>
                <c:pt idx="1562">
                  <c:v>3351.044012819354</c:v>
                </c:pt>
                <c:pt idx="1563">
                  <c:v>3015.37360537262</c:v>
                </c:pt>
                <c:pt idx="1564">
                  <c:v>2534.017575086164</c:v>
                </c:pt>
                <c:pt idx="1565">
                  <c:v>1980.318682604371</c:v>
                </c:pt>
                <c:pt idx="1566">
                  <c:v>1343.947576211252</c:v>
                </c:pt>
                <c:pt idx="1567">
                  <c:v>1083.94684878859</c:v>
                </c:pt>
                <c:pt idx="1568">
                  <c:v>757.6082959978422</c:v>
                </c:pt>
                <c:pt idx="1569">
                  <c:v>114.9861297657578</c:v>
                </c:pt>
                <c:pt idx="1570">
                  <c:v>-190.4831116247045</c:v>
                </c:pt>
                <c:pt idx="1571">
                  <c:v>3666.106314878901</c:v>
                </c:pt>
                <c:pt idx="1572">
                  <c:v>453.8969972942401</c:v>
                </c:pt>
                <c:pt idx="1573">
                  <c:v>3280.13290355886</c:v>
                </c:pt>
                <c:pt idx="1574">
                  <c:v>-13288.25259277119</c:v>
                </c:pt>
                <c:pt idx="1575">
                  <c:v>-10481.89034206362</c:v>
                </c:pt>
                <c:pt idx="1576">
                  <c:v>-5893.67166569734</c:v>
                </c:pt>
                <c:pt idx="1577">
                  <c:v>-3084.59155059345</c:v>
                </c:pt>
                <c:pt idx="1578">
                  <c:v>-3453.237702362093</c:v>
                </c:pt>
                <c:pt idx="1579">
                  <c:v>-1441.158015991683</c:v>
                </c:pt>
                <c:pt idx="1580">
                  <c:v>-105.241239008693</c:v>
                </c:pt>
                <c:pt idx="1581">
                  <c:v>1039.852621708319</c:v>
                </c:pt>
                <c:pt idx="1582">
                  <c:v>1444.686378822738</c:v>
                </c:pt>
                <c:pt idx="1583">
                  <c:v>1566.421019238564</c:v>
                </c:pt>
                <c:pt idx="1584">
                  <c:v>1479.147627063121</c:v>
                </c:pt>
                <c:pt idx="1585">
                  <c:v>1396.16629178704</c:v>
                </c:pt>
                <c:pt idx="1586">
                  <c:v>1204.428173913455</c:v>
                </c:pt>
                <c:pt idx="1587">
                  <c:v>1360.716284653653</c:v>
                </c:pt>
                <c:pt idx="1588">
                  <c:v>1640.748066638289</c:v>
                </c:pt>
                <c:pt idx="1589">
                  <c:v>1689.775961809755</c:v>
                </c:pt>
                <c:pt idx="1590">
                  <c:v>1617.335147961094</c:v>
                </c:pt>
                <c:pt idx="1591">
                  <c:v>1450.005884215997</c:v>
                </c:pt>
                <c:pt idx="1592">
                  <c:v>700.6409348670752</c:v>
                </c:pt>
                <c:pt idx="1593">
                  <c:v>412.1871892796416</c:v>
                </c:pt>
                <c:pt idx="1594">
                  <c:v>5.497964099938088</c:v>
                </c:pt>
                <c:pt idx="1595">
                  <c:v>1185.320895532144</c:v>
                </c:pt>
                <c:pt idx="1596">
                  <c:v>867.1495646962899</c:v>
                </c:pt>
                <c:pt idx="1597">
                  <c:v>3191.20596673718</c:v>
                </c:pt>
                <c:pt idx="1598">
                  <c:v>212.4797767247368</c:v>
                </c:pt>
                <c:pt idx="1599">
                  <c:v>-3304.606925112855</c:v>
                </c:pt>
                <c:pt idx="1600">
                  <c:v>329.2238056862882</c:v>
                </c:pt>
                <c:pt idx="1601">
                  <c:v>-5949.527466237874</c:v>
                </c:pt>
                <c:pt idx="1602">
                  <c:v>-5984.665475554956</c:v>
                </c:pt>
                <c:pt idx="1603">
                  <c:v>-4942.11959623994</c:v>
                </c:pt>
                <c:pt idx="1604">
                  <c:v>-1930.401336394435</c:v>
                </c:pt>
                <c:pt idx="1605">
                  <c:v>241.3854980654964</c:v>
                </c:pt>
                <c:pt idx="1606">
                  <c:v>1570.750219433798</c:v>
                </c:pt>
                <c:pt idx="1607">
                  <c:v>2784.84101376853</c:v>
                </c:pt>
                <c:pt idx="1608">
                  <c:v>2816.243330182101</c:v>
                </c:pt>
                <c:pt idx="1609">
                  <c:v>2957.144991869984</c:v>
                </c:pt>
                <c:pt idx="1610">
                  <c:v>2475.334281585238</c:v>
                </c:pt>
                <c:pt idx="1611">
                  <c:v>2207.301050725842</c:v>
                </c:pt>
                <c:pt idx="1612">
                  <c:v>1763.12226091039</c:v>
                </c:pt>
                <c:pt idx="1613">
                  <c:v>1706.359671915094</c:v>
                </c:pt>
                <c:pt idx="1614">
                  <c:v>1509.631131516262</c:v>
                </c:pt>
                <c:pt idx="1615">
                  <c:v>1190.652025587402</c:v>
                </c:pt>
                <c:pt idx="1616">
                  <c:v>633.7546883453947</c:v>
                </c:pt>
                <c:pt idx="1617">
                  <c:v>405.7201237744679</c:v>
                </c:pt>
                <c:pt idx="1618">
                  <c:v>289.1006043548727</c:v>
                </c:pt>
                <c:pt idx="1619">
                  <c:v>940.0446944670337</c:v>
                </c:pt>
                <c:pt idx="1620">
                  <c:v>1745.136227520232</c:v>
                </c:pt>
                <c:pt idx="1621">
                  <c:v>813.0375372091916</c:v>
                </c:pt>
                <c:pt idx="1622">
                  <c:v>-532.5939673602473</c:v>
                </c:pt>
                <c:pt idx="1623">
                  <c:v>-3070.469569764616</c:v>
                </c:pt>
                <c:pt idx="1624">
                  <c:v>-2648.558276418975</c:v>
                </c:pt>
                <c:pt idx="1625">
                  <c:v>-2342.437054002073</c:v>
                </c:pt>
                <c:pt idx="1626">
                  <c:v>-4130.848706793238</c:v>
                </c:pt>
                <c:pt idx="1627">
                  <c:v>-3721.465883493489</c:v>
                </c:pt>
                <c:pt idx="1628">
                  <c:v>-2138.166931121473</c:v>
                </c:pt>
                <c:pt idx="1629">
                  <c:v>-626.9872121828682</c:v>
                </c:pt>
                <c:pt idx="1630">
                  <c:v>220.5457979951245</c:v>
                </c:pt>
                <c:pt idx="1631">
                  <c:v>539.9479855777531</c:v>
                </c:pt>
                <c:pt idx="1632">
                  <c:v>528.2932117261065</c:v>
                </c:pt>
                <c:pt idx="1633">
                  <c:v>591.9921153233661</c:v>
                </c:pt>
                <c:pt idx="1634">
                  <c:v>716.297361532134</c:v>
                </c:pt>
                <c:pt idx="1635">
                  <c:v>745.0858168971325</c:v>
                </c:pt>
                <c:pt idx="1636">
                  <c:v>617.3677152926482</c:v>
                </c:pt>
                <c:pt idx="1637">
                  <c:v>511.8235968715024</c:v>
                </c:pt>
                <c:pt idx="1638">
                  <c:v>429.4657159255897</c:v>
                </c:pt>
                <c:pt idx="1639">
                  <c:v>378.3734408432436</c:v>
                </c:pt>
                <c:pt idx="1640">
                  <c:v>166.1560582830276</c:v>
                </c:pt>
                <c:pt idx="1641">
                  <c:v>266.8855670221058</c:v>
                </c:pt>
                <c:pt idx="1642">
                  <c:v>572.0391805540995</c:v>
                </c:pt>
                <c:pt idx="1643">
                  <c:v>1156.576467026597</c:v>
                </c:pt>
                <c:pt idx="1644">
                  <c:v>1987.583238817213</c:v>
                </c:pt>
                <c:pt idx="1645">
                  <c:v>2913.106807810236</c:v>
                </c:pt>
                <c:pt idx="1646">
                  <c:v>-1194.626872736877</c:v>
                </c:pt>
                <c:pt idx="1647">
                  <c:v>456.8430742366927</c:v>
                </c:pt>
                <c:pt idx="1648">
                  <c:v>-1054.921217192175</c:v>
                </c:pt>
                <c:pt idx="1649">
                  <c:v>-2166.191745144507</c:v>
                </c:pt>
                <c:pt idx="1650">
                  <c:v>-3287.579223142986</c:v>
                </c:pt>
                <c:pt idx="1651">
                  <c:v>-2354.568772581114</c:v>
                </c:pt>
                <c:pt idx="1652">
                  <c:v>-1165.008293109115</c:v>
                </c:pt>
                <c:pt idx="1653">
                  <c:v>56.7421159596565</c:v>
                </c:pt>
                <c:pt idx="1654">
                  <c:v>768.4201980228202</c:v>
                </c:pt>
                <c:pt idx="1655">
                  <c:v>1129.534359652361</c:v>
                </c:pt>
                <c:pt idx="1656">
                  <c:v>1374.416440433225</c:v>
                </c:pt>
                <c:pt idx="1657">
                  <c:v>1435.65391203981</c:v>
                </c:pt>
                <c:pt idx="1658">
                  <c:v>1246.742342225471</c:v>
                </c:pt>
                <c:pt idx="1659">
                  <c:v>828.7956112356868</c:v>
                </c:pt>
                <c:pt idx="1660">
                  <c:v>598.6182469093254</c:v>
                </c:pt>
                <c:pt idx="1661">
                  <c:v>731.6013577441065</c:v>
                </c:pt>
                <c:pt idx="1662">
                  <c:v>1190.305470162232</c:v>
                </c:pt>
                <c:pt idx="1663">
                  <c:v>1330.660027263126</c:v>
                </c:pt>
                <c:pt idx="1664">
                  <c:v>1382.076496736317</c:v>
                </c:pt>
                <c:pt idx="1665">
                  <c:v>1305.816423875414</c:v>
                </c:pt>
                <c:pt idx="1666">
                  <c:v>1486.954433697415</c:v>
                </c:pt>
                <c:pt idx="1667">
                  <c:v>4008.080871322289</c:v>
                </c:pt>
                <c:pt idx="1668">
                  <c:v>-571.0560142837725</c:v>
                </c:pt>
                <c:pt idx="1669">
                  <c:v>-1637.093874436928</c:v>
                </c:pt>
                <c:pt idx="1670">
                  <c:v>-3327.395860865471</c:v>
                </c:pt>
                <c:pt idx="1671">
                  <c:v>1417.862400573751</c:v>
                </c:pt>
                <c:pt idx="1672">
                  <c:v>9304.256826819975</c:v>
                </c:pt>
                <c:pt idx="1673">
                  <c:v>-7763.440407625726</c:v>
                </c:pt>
                <c:pt idx="1674">
                  <c:v>-4801.191492574791</c:v>
                </c:pt>
                <c:pt idx="1675">
                  <c:v>-6959.83221762948</c:v>
                </c:pt>
                <c:pt idx="1676">
                  <c:v>-3889.392478664455</c:v>
                </c:pt>
                <c:pt idx="1677">
                  <c:v>-993.9224867205917</c:v>
                </c:pt>
                <c:pt idx="1678">
                  <c:v>695.0981923720136</c:v>
                </c:pt>
                <c:pt idx="1679">
                  <c:v>1043.410814795952</c:v>
                </c:pt>
                <c:pt idx="1680">
                  <c:v>1097.094538937912</c:v>
                </c:pt>
                <c:pt idx="1681">
                  <c:v>988.6292088163784</c:v>
                </c:pt>
                <c:pt idx="1682">
                  <c:v>970.7896679201224</c:v>
                </c:pt>
                <c:pt idx="1683">
                  <c:v>1012.231081290319</c:v>
                </c:pt>
                <c:pt idx="1684">
                  <c:v>926.912878117543</c:v>
                </c:pt>
                <c:pt idx="1685">
                  <c:v>817.898894036998</c:v>
                </c:pt>
                <c:pt idx="1686">
                  <c:v>693.675504308824</c:v>
                </c:pt>
                <c:pt idx="1687">
                  <c:v>569.033118729763</c:v>
                </c:pt>
                <c:pt idx="1688">
                  <c:v>541.4392983973783</c:v>
                </c:pt>
                <c:pt idx="1689">
                  <c:v>593.3879327109064</c:v>
                </c:pt>
                <c:pt idx="1690">
                  <c:v>502.2598734257322</c:v>
                </c:pt>
                <c:pt idx="1691">
                  <c:v>1777.214527438215</c:v>
                </c:pt>
                <c:pt idx="1692">
                  <c:v>1373.074851462585</c:v>
                </c:pt>
                <c:pt idx="1693">
                  <c:v>2434.98443599558</c:v>
                </c:pt>
                <c:pt idx="1694">
                  <c:v>-3278.354350329649</c:v>
                </c:pt>
                <c:pt idx="1695">
                  <c:v>-4047.244756090041</c:v>
                </c:pt>
                <c:pt idx="1696">
                  <c:v>2514.077370382908</c:v>
                </c:pt>
                <c:pt idx="1697">
                  <c:v>-4314.188984382871</c:v>
                </c:pt>
                <c:pt idx="1698">
                  <c:v>-2869.556497901787</c:v>
                </c:pt>
                <c:pt idx="1699">
                  <c:v>-7152.059134608442</c:v>
                </c:pt>
                <c:pt idx="1700">
                  <c:v>-3545.70170143728</c:v>
                </c:pt>
                <c:pt idx="1701">
                  <c:v>-519.408086156762</c:v>
                </c:pt>
                <c:pt idx="1702">
                  <c:v>1018.083849471386</c:v>
                </c:pt>
                <c:pt idx="1703">
                  <c:v>1317.705544347429</c:v>
                </c:pt>
                <c:pt idx="1704">
                  <c:v>2134.701722342912</c:v>
                </c:pt>
                <c:pt idx="1705">
                  <c:v>2487.411709856501</c:v>
                </c:pt>
                <c:pt idx="1706">
                  <c:v>2420.417742415358</c:v>
                </c:pt>
                <c:pt idx="1707">
                  <c:v>2490.562409036988</c:v>
                </c:pt>
                <c:pt idx="1708">
                  <c:v>2446.425622788481</c:v>
                </c:pt>
                <c:pt idx="1709">
                  <c:v>2255.25077003204</c:v>
                </c:pt>
                <c:pt idx="1710">
                  <c:v>1840.04398152641</c:v>
                </c:pt>
                <c:pt idx="1711">
                  <c:v>1230.00878571556</c:v>
                </c:pt>
                <c:pt idx="1712">
                  <c:v>1194.205176506257</c:v>
                </c:pt>
                <c:pt idx="1713">
                  <c:v>1194.194558763443</c:v>
                </c:pt>
                <c:pt idx="1714">
                  <c:v>1319.5689395065</c:v>
                </c:pt>
                <c:pt idx="1715">
                  <c:v>4195.151444542375</c:v>
                </c:pt>
                <c:pt idx="1716">
                  <c:v>2115.093728408631</c:v>
                </c:pt>
                <c:pt idx="1717">
                  <c:v>-4017.639841743184</c:v>
                </c:pt>
                <c:pt idx="1718">
                  <c:v>-2599.021599092402</c:v>
                </c:pt>
                <c:pt idx="1719">
                  <c:v>-3749.318211690171</c:v>
                </c:pt>
                <c:pt idx="1720">
                  <c:v>-3366.636401957733</c:v>
                </c:pt>
                <c:pt idx="1721">
                  <c:v>-4668.676204905334</c:v>
                </c:pt>
                <c:pt idx="1722">
                  <c:v>-3649.493669028209</c:v>
                </c:pt>
                <c:pt idx="1723">
                  <c:v>-5286.722127411742</c:v>
                </c:pt>
                <c:pt idx="1724">
                  <c:v>-2582.004434055796</c:v>
                </c:pt>
                <c:pt idx="1725">
                  <c:v>231.556770880985</c:v>
                </c:pt>
                <c:pt idx="1726">
                  <c:v>1873.939439809514</c:v>
                </c:pt>
                <c:pt idx="1727">
                  <c:v>2512.56737080131</c:v>
                </c:pt>
                <c:pt idx="1728">
                  <c:v>2640.752732876356</c:v>
                </c:pt>
                <c:pt idx="1729">
                  <c:v>2842.892578517537</c:v>
                </c:pt>
                <c:pt idx="1730">
                  <c:v>2518.186070790416</c:v>
                </c:pt>
                <c:pt idx="1731">
                  <c:v>2114.833156376198</c:v>
                </c:pt>
                <c:pt idx="1732">
                  <c:v>1481.632531397548</c:v>
                </c:pt>
                <c:pt idx="1733">
                  <c:v>1436.845002941785</c:v>
                </c:pt>
                <c:pt idx="1734">
                  <c:v>1351.940465423941</c:v>
                </c:pt>
                <c:pt idx="1735">
                  <c:v>974.2025354019379</c:v>
                </c:pt>
                <c:pt idx="1736">
                  <c:v>242.7377185481744</c:v>
                </c:pt>
                <c:pt idx="1737">
                  <c:v>-154.7629979034863</c:v>
                </c:pt>
                <c:pt idx="1738">
                  <c:v>-182.67734111125</c:v>
                </c:pt>
                <c:pt idx="1739">
                  <c:v>600.9460491217899</c:v>
                </c:pt>
                <c:pt idx="1740">
                  <c:v>485.7052305335272</c:v>
                </c:pt>
                <c:pt idx="1741">
                  <c:v>872.6497508664883</c:v>
                </c:pt>
                <c:pt idx="1742">
                  <c:v>226.8539176059418</c:v>
                </c:pt>
                <c:pt idx="1743">
                  <c:v>6501.58833046443</c:v>
                </c:pt>
                <c:pt idx="1744">
                  <c:v>8066.34181979664</c:v>
                </c:pt>
                <c:pt idx="1745">
                  <c:v>-19696.41071003298</c:v>
                </c:pt>
                <c:pt idx="1746">
                  <c:v>-3799.009827028158</c:v>
                </c:pt>
                <c:pt idx="1747">
                  <c:v>-7323.579092662147</c:v>
                </c:pt>
                <c:pt idx="1748">
                  <c:v>-3771.265479918788</c:v>
                </c:pt>
                <c:pt idx="1749">
                  <c:v>-1106.590965270822</c:v>
                </c:pt>
                <c:pt idx="1750">
                  <c:v>610.1411587887834</c:v>
                </c:pt>
                <c:pt idx="1751">
                  <c:v>893.8988583617708</c:v>
                </c:pt>
                <c:pt idx="1752">
                  <c:v>692.0740342511635</c:v>
                </c:pt>
                <c:pt idx="1753">
                  <c:v>559.1826711397307</c:v>
                </c:pt>
                <c:pt idx="1754">
                  <c:v>493.1176597208134</c:v>
                </c:pt>
                <c:pt idx="1755">
                  <c:v>460.7781619638259</c:v>
                </c:pt>
                <c:pt idx="1756">
                  <c:v>427.350638950819</c:v>
                </c:pt>
                <c:pt idx="1757">
                  <c:v>370.0364388987851</c:v>
                </c:pt>
                <c:pt idx="1758">
                  <c:v>317.9554111571854</c:v>
                </c:pt>
                <c:pt idx="1759">
                  <c:v>305.7291248696944</c:v>
                </c:pt>
                <c:pt idx="1760">
                  <c:v>293.4568337337306</c:v>
                </c:pt>
                <c:pt idx="1761">
                  <c:v>219.3583487074923</c:v>
                </c:pt>
                <c:pt idx="1762">
                  <c:v>235.5179888144112</c:v>
                </c:pt>
                <c:pt idx="1763">
                  <c:v>610.035368995383</c:v>
                </c:pt>
                <c:pt idx="1764">
                  <c:v>653.0865040677491</c:v>
                </c:pt>
                <c:pt idx="1765">
                  <c:v>149.9125188959446</c:v>
                </c:pt>
                <c:pt idx="1766">
                  <c:v>-1217.089264848016</c:v>
                </c:pt>
                <c:pt idx="1767">
                  <c:v>-686.046823230007</c:v>
                </c:pt>
                <c:pt idx="1768">
                  <c:v>-1505.333624263912</c:v>
                </c:pt>
                <c:pt idx="1769">
                  <c:v>-1329.950351770323</c:v>
                </c:pt>
                <c:pt idx="1770">
                  <c:v>-2343.655591843488</c:v>
                </c:pt>
                <c:pt idx="1771">
                  <c:v>-799.0436041357466</c:v>
                </c:pt>
                <c:pt idx="1772">
                  <c:v>-306.5537420556235</c:v>
                </c:pt>
                <c:pt idx="1773">
                  <c:v>374.0283133237904</c:v>
                </c:pt>
                <c:pt idx="1774">
                  <c:v>643.063980684504</c:v>
                </c:pt>
                <c:pt idx="1775">
                  <c:v>1861.797708660495</c:v>
                </c:pt>
                <c:pt idx="1776">
                  <c:v>2535.423176829881</c:v>
                </c:pt>
                <c:pt idx="1777">
                  <c:v>2711.546910147829</c:v>
                </c:pt>
                <c:pt idx="1778">
                  <c:v>2527.22936976117</c:v>
                </c:pt>
                <c:pt idx="1779">
                  <c:v>2351.812991835586</c:v>
                </c:pt>
                <c:pt idx="1780">
                  <c:v>2112.387664378583</c:v>
                </c:pt>
                <c:pt idx="1781">
                  <c:v>2054.63280476326</c:v>
                </c:pt>
                <c:pt idx="1782">
                  <c:v>1905.915734019257</c:v>
                </c:pt>
                <c:pt idx="1783">
                  <c:v>1555.428610501097</c:v>
                </c:pt>
                <c:pt idx="1784">
                  <c:v>1757.575428508001</c:v>
                </c:pt>
                <c:pt idx="1785">
                  <c:v>1137.171957111757</c:v>
                </c:pt>
                <c:pt idx="1786">
                  <c:v>1122.74737344511</c:v>
                </c:pt>
                <c:pt idx="1787">
                  <c:v>5516.336507624535</c:v>
                </c:pt>
                <c:pt idx="1788">
                  <c:v>2563.471683868191</c:v>
                </c:pt>
                <c:pt idx="1789">
                  <c:v>-1865.145284621527</c:v>
                </c:pt>
                <c:pt idx="1790">
                  <c:v>-2430.895898747418</c:v>
                </c:pt>
                <c:pt idx="1791">
                  <c:v>589.0800110934783</c:v>
                </c:pt>
                <c:pt idx="1792">
                  <c:v>-3290.971993394577</c:v>
                </c:pt>
                <c:pt idx="1793">
                  <c:v>-5002.973309868902</c:v>
                </c:pt>
                <c:pt idx="1794">
                  <c:v>-2965.487944778999</c:v>
                </c:pt>
                <c:pt idx="1795">
                  <c:v>-6478.92409491523</c:v>
                </c:pt>
                <c:pt idx="1796">
                  <c:v>-3053.528865349891</c:v>
                </c:pt>
                <c:pt idx="1797">
                  <c:v>-383.8214410876467</c:v>
                </c:pt>
                <c:pt idx="1798">
                  <c:v>873.6648918853759</c:v>
                </c:pt>
                <c:pt idx="1799">
                  <c:v>1087.884602041549</c:v>
                </c:pt>
                <c:pt idx="1800">
                  <c:v>1135.603304937472</c:v>
                </c:pt>
                <c:pt idx="1801">
                  <c:v>1328.689289911923</c:v>
                </c:pt>
                <c:pt idx="1802">
                  <c:v>1067.702366397661</c:v>
                </c:pt>
                <c:pt idx="1803">
                  <c:v>1130.692222444674</c:v>
                </c:pt>
                <c:pt idx="1804">
                  <c:v>1245.119708681001</c:v>
                </c:pt>
                <c:pt idx="1805">
                  <c:v>1141.879544883136</c:v>
                </c:pt>
                <c:pt idx="1806">
                  <c:v>1013.707121170725</c:v>
                </c:pt>
                <c:pt idx="1807">
                  <c:v>854.4738980501476</c:v>
                </c:pt>
                <c:pt idx="1808">
                  <c:v>672.0704611769415</c:v>
                </c:pt>
                <c:pt idx="1809">
                  <c:v>508.7962752716441</c:v>
                </c:pt>
                <c:pt idx="1810">
                  <c:v>403.3885702078392</c:v>
                </c:pt>
                <c:pt idx="1811">
                  <c:v>544.4481267665726</c:v>
                </c:pt>
                <c:pt idx="1812">
                  <c:v>1944.174938432692</c:v>
                </c:pt>
                <c:pt idx="1813">
                  <c:v>4336.087337266181</c:v>
                </c:pt>
                <c:pt idx="1814">
                  <c:v>1409.136438951766</c:v>
                </c:pt>
                <c:pt idx="1815">
                  <c:v>4623.960329724338</c:v>
                </c:pt>
                <c:pt idx="1816">
                  <c:v>1888.826028990089</c:v>
                </c:pt>
                <c:pt idx="1817">
                  <c:v>-9486.536788779856</c:v>
                </c:pt>
                <c:pt idx="1818">
                  <c:v>-4804.85054122476</c:v>
                </c:pt>
                <c:pt idx="1819">
                  <c:v>-6211.13211155952</c:v>
                </c:pt>
                <c:pt idx="1820">
                  <c:v>-2702.82326527296</c:v>
                </c:pt>
                <c:pt idx="1821">
                  <c:v>182.9259922677895</c:v>
                </c:pt>
                <c:pt idx="1822">
                  <c:v>1450.958019974521</c:v>
                </c:pt>
                <c:pt idx="1823">
                  <c:v>2142.38982112469</c:v>
                </c:pt>
                <c:pt idx="1824">
                  <c:v>2406.36665728491</c:v>
                </c:pt>
                <c:pt idx="1825">
                  <c:v>2378.764054903934</c:v>
                </c:pt>
                <c:pt idx="1826">
                  <c:v>2259.494675000261</c:v>
                </c:pt>
                <c:pt idx="1827">
                  <c:v>1944.852447165652</c:v>
                </c:pt>
                <c:pt idx="1828">
                  <c:v>1716.901328269374</c:v>
                </c:pt>
                <c:pt idx="1829">
                  <c:v>1598.329778888618</c:v>
                </c:pt>
                <c:pt idx="1830">
                  <c:v>1212.087512719396</c:v>
                </c:pt>
                <c:pt idx="1831">
                  <c:v>836.1675074765287</c:v>
                </c:pt>
                <c:pt idx="1832">
                  <c:v>1085.254632618584</c:v>
                </c:pt>
                <c:pt idx="1833">
                  <c:v>1323.173431143942</c:v>
                </c:pt>
                <c:pt idx="1834">
                  <c:v>1157.051823398138</c:v>
                </c:pt>
                <c:pt idx="1835">
                  <c:v>3576.167881027612</c:v>
                </c:pt>
                <c:pt idx="1836">
                  <c:v>-14307.31394266154</c:v>
                </c:pt>
                <c:pt idx="1837">
                  <c:v>1534.579028809827</c:v>
                </c:pt>
                <c:pt idx="1838">
                  <c:v>-1039.42638858167</c:v>
                </c:pt>
                <c:pt idx="1839">
                  <c:v>390.8622513848474</c:v>
                </c:pt>
                <c:pt idx="1840">
                  <c:v>6678.778528018316</c:v>
                </c:pt>
                <c:pt idx="1841">
                  <c:v>-5226.883488934481</c:v>
                </c:pt>
                <c:pt idx="1842">
                  <c:v>-2656.016458138478</c:v>
                </c:pt>
                <c:pt idx="1843">
                  <c:v>-7411.014433100943</c:v>
                </c:pt>
                <c:pt idx="1844">
                  <c:v>-2940.046041812002</c:v>
                </c:pt>
                <c:pt idx="1845">
                  <c:v>-93.49287978523454</c:v>
                </c:pt>
                <c:pt idx="1846">
                  <c:v>1486.388893173625</c:v>
                </c:pt>
                <c:pt idx="1847">
                  <c:v>2117.68326474504</c:v>
                </c:pt>
                <c:pt idx="1848">
                  <c:v>2552.961355231531</c:v>
                </c:pt>
                <c:pt idx="1849">
                  <c:v>3046.039914222055</c:v>
                </c:pt>
                <c:pt idx="1850">
                  <c:v>1965.665974797253</c:v>
                </c:pt>
                <c:pt idx="1851">
                  <c:v>1376.466370449784</c:v>
                </c:pt>
                <c:pt idx="1852">
                  <c:v>1386.776551977142</c:v>
                </c:pt>
                <c:pt idx="1853">
                  <c:v>1260.304786236914</c:v>
                </c:pt>
                <c:pt idx="1854">
                  <c:v>1004.068076664881</c:v>
                </c:pt>
                <c:pt idx="1855">
                  <c:v>848.4909150068517</c:v>
                </c:pt>
                <c:pt idx="1856">
                  <c:v>600.0126581885395</c:v>
                </c:pt>
                <c:pt idx="1857">
                  <c:v>94.69547975643326</c:v>
                </c:pt>
                <c:pt idx="1858">
                  <c:v>290.4539660249655</c:v>
                </c:pt>
                <c:pt idx="1859">
                  <c:v>2339.545410045433</c:v>
                </c:pt>
                <c:pt idx="1860">
                  <c:v>2138.182094073257</c:v>
                </c:pt>
                <c:pt idx="1861">
                  <c:v>-1577.60056284703</c:v>
                </c:pt>
                <c:pt idx="1862">
                  <c:v>-858.145781995571</c:v>
                </c:pt>
                <c:pt idx="1863">
                  <c:v>-5002.213844117291</c:v>
                </c:pt>
                <c:pt idx="1864">
                  <c:v>2773.390104168048</c:v>
                </c:pt>
                <c:pt idx="1865">
                  <c:v>-5156.409671628591</c:v>
                </c:pt>
                <c:pt idx="1866">
                  <c:v>-6379.246456935587</c:v>
                </c:pt>
                <c:pt idx="1867">
                  <c:v>-6024.928157073261</c:v>
                </c:pt>
                <c:pt idx="1868">
                  <c:v>-3197.548974295608</c:v>
                </c:pt>
                <c:pt idx="1869">
                  <c:v>-1044.336358870752</c:v>
                </c:pt>
                <c:pt idx="1870">
                  <c:v>58.00328078791463</c:v>
                </c:pt>
                <c:pt idx="1871">
                  <c:v>530.8525992495415</c:v>
                </c:pt>
                <c:pt idx="1872">
                  <c:v>655.3366480689313</c:v>
                </c:pt>
                <c:pt idx="1873">
                  <c:v>1018.51936885141</c:v>
                </c:pt>
                <c:pt idx="1874">
                  <c:v>889.0314476911951</c:v>
                </c:pt>
                <c:pt idx="1875">
                  <c:v>725.4456334041594</c:v>
                </c:pt>
                <c:pt idx="1876">
                  <c:v>340.6855181430702</c:v>
                </c:pt>
                <c:pt idx="1877">
                  <c:v>237.5174522312061</c:v>
                </c:pt>
                <c:pt idx="1878">
                  <c:v>304.0754383016711</c:v>
                </c:pt>
                <c:pt idx="1879">
                  <c:v>280.8184865142223</c:v>
                </c:pt>
                <c:pt idx="1880">
                  <c:v>417.0694652687685</c:v>
                </c:pt>
                <c:pt idx="1881">
                  <c:v>128.4390385735682</c:v>
                </c:pt>
                <c:pt idx="1882">
                  <c:v>103.719974124435</c:v>
                </c:pt>
                <c:pt idx="1883">
                  <c:v>383.9099301460276</c:v>
                </c:pt>
                <c:pt idx="1884">
                  <c:v>444.608474617436</c:v>
                </c:pt>
                <c:pt idx="1885">
                  <c:v>1346.784147636151</c:v>
                </c:pt>
                <c:pt idx="1886">
                  <c:v>1614.469347109031</c:v>
                </c:pt>
                <c:pt idx="1887">
                  <c:v>573.7644940626516</c:v>
                </c:pt>
                <c:pt idx="1888">
                  <c:v>-790.9627444308437</c:v>
                </c:pt>
                <c:pt idx="1889">
                  <c:v>-1004.101154365358</c:v>
                </c:pt>
                <c:pt idx="1890">
                  <c:v>-1275.968449061021</c:v>
                </c:pt>
                <c:pt idx="1891">
                  <c:v>-1251.551344426753</c:v>
                </c:pt>
                <c:pt idx="1892">
                  <c:v>-822.2483422303783</c:v>
                </c:pt>
                <c:pt idx="1893">
                  <c:v>-419.7233369221201</c:v>
                </c:pt>
                <c:pt idx="1894">
                  <c:v>-227.93120703026</c:v>
                </c:pt>
                <c:pt idx="1895">
                  <c:v>-159.2819862342143</c:v>
                </c:pt>
                <c:pt idx="1896">
                  <c:v>-159.7983649531771</c:v>
                </c:pt>
                <c:pt idx="1897">
                  <c:v>-174.7325165575975</c:v>
                </c:pt>
                <c:pt idx="1898">
                  <c:v>-190.2836546796607</c:v>
                </c:pt>
                <c:pt idx="1899">
                  <c:v>-259.4144528565996</c:v>
                </c:pt>
                <c:pt idx="1900">
                  <c:v>-257.357597195515</c:v>
                </c:pt>
                <c:pt idx="1901">
                  <c:v>-183.3298858258765</c:v>
                </c:pt>
                <c:pt idx="1902">
                  <c:v>-236.8908022103633</c:v>
                </c:pt>
                <c:pt idx="1903">
                  <c:v>-114.2496885015828</c:v>
                </c:pt>
                <c:pt idx="1904">
                  <c:v>239.4717080517127</c:v>
                </c:pt>
                <c:pt idx="1905">
                  <c:v>253.5273965827814</c:v>
                </c:pt>
                <c:pt idx="1906">
                  <c:v>105.6483671276773</c:v>
                </c:pt>
                <c:pt idx="1907">
                  <c:v>599.8287068440209</c:v>
                </c:pt>
                <c:pt idx="1908">
                  <c:v>2229.946071106729</c:v>
                </c:pt>
                <c:pt idx="1909">
                  <c:v>272.6265509442162</c:v>
                </c:pt>
                <c:pt idx="1910">
                  <c:v>1917.909604638103</c:v>
                </c:pt>
                <c:pt idx="1911">
                  <c:v>5865.934597037171</c:v>
                </c:pt>
                <c:pt idx="1912">
                  <c:v>-5948.336634575373</c:v>
                </c:pt>
                <c:pt idx="1913">
                  <c:v>-4720.494701036492</c:v>
                </c:pt>
                <c:pt idx="1914">
                  <c:v>-1855.544534781032</c:v>
                </c:pt>
                <c:pt idx="1915">
                  <c:v>-3862.66477351946</c:v>
                </c:pt>
                <c:pt idx="1916">
                  <c:v>-1529.161200025334</c:v>
                </c:pt>
                <c:pt idx="1917">
                  <c:v>782.6214965033224</c:v>
                </c:pt>
                <c:pt idx="1918">
                  <c:v>1799.978811284551</c:v>
                </c:pt>
                <c:pt idx="1919">
                  <c:v>2246.369843487704</c:v>
                </c:pt>
                <c:pt idx="1920">
                  <c:v>2251.735400044056</c:v>
                </c:pt>
                <c:pt idx="1921">
                  <c:v>2080.232787084032</c:v>
                </c:pt>
                <c:pt idx="1922">
                  <c:v>2051.337954246728</c:v>
                </c:pt>
                <c:pt idx="1923">
                  <c:v>1854.254550505617</c:v>
                </c:pt>
                <c:pt idx="1924">
                  <c:v>1662.56596683859</c:v>
                </c:pt>
                <c:pt idx="1925">
                  <c:v>1413.161300240286</c:v>
                </c:pt>
                <c:pt idx="1926">
                  <c:v>1146.211569024524</c:v>
                </c:pt>
                <c:pt idx="1927">
                  <c:v>902.7728822755697</c:v>
                </c:pt>
                <c:pt idx="1928">
                  <c:v>747.0978398045136</c:v>
                </c:pt>
                <c:pt idx="1929">
                  <c:v>587.195197948249</c:v>
                </c:pt>
                <c:pt idx="1930">
                  <c:v>342.7026268754145</c:v>
                </c:pt>
                <c:pt idx="1931">
                  <c:v>2065.580539728429</c:v>
                </c:pt>
                <c:pt idx="1932">
                  <c:v>2486.919713278445</c:v>
                </c:pt>
                <c:pt idx="1933">
                  <c:v>-12132.88066051762</c:v>
                </c:pt>
                <c:pt idx="1934">
                  <c:v>-400.6770707860668</c:v>
                </c:pt>
                <c:pt idx="1935">
                  <c:v>1756.462128634244</c:v>
                </c:pt>
                <c:pt idx="1936">
                  <c:v>5524.956074687906</c:v>
                </c:pt>
                <c:pt idx="1937">
                  <c:v>-5603.422709691883</c:v>
                </c:pt>
                <c:pt idx="1938">
                  <c:v>-3680.068987177484</c:v>
                </c:pt>
                <c:pt idx="1939">
                  <c:v>-7285.596642669888</c:v>
                </c:pt>
                <c:pt idx="1940">
                  <c:v>-2572.612555234318</c:v>
                </c:pt>
                <c:pt idx="1941">
                  <c:v>235.377938242767</c:v>
                </c:pt>
                <c:pt idx="1942">
                  <c:v>1531.802300010581</c:v>
                </c:pt>
                <c:pt idx="1943">
                  <c:v>2213.911407532948</c:v>
                </c:pt>
                <c:pt idx="1944">
                  <c:v>2561.979835288113</c:v>
                </c:pt>
                <c:pt idx="1945">
                  <c:v>2474.86075209626</c:v>
                </c:pt>
                <c:pt idx="1946">
                  <c:v>2038.981169966686</c:v>
                </c:pt>
                <c:pt idx="1947">
                  <c:v>1251.060593608244</c:v>
                </c:pt>
                <c:pt idx="1948">
                  <c:v>948.0376942507494</c:v>
                </c:pt>
                <c:pt idx="1949">
                  <c:v>713.453419376482</c:v>
                </c:pt>
                <c:pt idx="1950">
                  <c:v>661.1487441759036</c:v>
                </c:pt>
                <c:pt idx="1951">
                  <c:v>311.412911752602</c:v>
                </c:pt>
                <c:pt idx="1952">
                  <c:v>22.70704312686331</c:v>
                </c:pt>
                <c:pt idx="1953">
                  <c:v>511.6615454019202</c:v>
                </c:pt>
                <c:pt idx="1954">
                  <c:v>802.8785748034666</c:v>
                </c:pt>
                <c:pt idx="1955">
                  <c:v>2259.273897039931</c:v>
                </c:pt>
                <c:pt idx="1956">
                  <c:v>3158.431483272315</c:v>
                </c:pt>
                <c:pt idx="1957">
                  <c:v>420.3828681403676</c:v>
                </c:pt>
                <c:pt idx="1958">
                  <c:v>2084.118490273048</c:v>
                </c:pt>
                <c:pt idx="1959">
                  <c:v>1743.589635670351</c:v>
                </c:pt>
                <c:pt idx="1960">
                  <c:v>2114.130669030922</c:v>
                </c:pt>
                <c:pt idx="1961">
                  <c:v>-9386.325721071363</c:v>
                </c:pt>
                <c:pt idx="1962">
                  <c:v>-8266.587040332296</c:v>
                </c:pt>
                <c:pt idx="1963">
                  <c:v>-7313.63470077124</c:v>
                </c:pt>
                <c:pt idx="1964">
                  <c:v>-3356.205011069877</c:v>
                </c:pt>
                <c:pt idx="1965">
                  <c:v>-315.6634412443828</c:v>
                </c:pt>
                <c:pt idx="1966">
                  <c:v>1080.338236117889</c:v>
                </c:pt>
                <c:pt idx="1967">
                  <c:v>1880.144456062211</c:v>
                </c:pt>
                <c:pt idx="1968">
                  <c:v>2155.411902911846</c:v>
                </c:pt>
                <c:pt idx="1969">
                  <c:v>2441.386822333638</c:v>
                </c:pt>
                <c:pt idx="1970">
                  <c:v>2457.036357995729</c:v>
                </c:pt>
                <c:pt idx="1971">
                  <c:v>2278.176747503136</c:v>
                </c:pt>
                <c:pt idx="1972">
                  <c:v>1817.400950222146</c:v>
                </c:pt>
                <c:pt idx="1973">
                  <c:v>1369.525457009296</c:v>
                </c:pt>
                <c:pt idx="1974">
                  <c:v>1245.737135925106</c:v>
                </c:pt>
                <c:pt idx="1975">
                  <c:v>1041.897372606063</c:v>
                </c:pt>
                <c:pt idx="1976">
                  <c:v>765.7507545968124</c:v>
                </c:pt>
                <c:pt idx="1977">
                  <c:v>1153.8485699065</c:v>
                </c:pt>
                <c:pt idx="1978">
                  <c:v>1093.070302175977</c:v>
                </c:pt>
                <c:pt idx="1979">
                  <c:v>1860.808393416147</c:v>
                </c:pt>
                <c:pt idx="1980">
                  <c:v>1891.594845918734</c:v>
                </c:pt>
                <c:pt idx="1981">
                  <c:v>-8160.154549907451</c:v>
                </c:pt>
                <c:pt idx="1982">
                  <c:v>-4952.271320049179</c:v>
                </c:pt>
                <c:pt idx="1983">
                  <c:v>3064.503116049828</c:v>
                </c:pt>
                <c:pt idx="1984">
                  <c:v>5348.861117777863</c:v>
                </c:pt>
                <c:pt idx="1985">
                  <c:v>-5170.954576409398</c:v>
                </c:pt>
                <c:pt idx="1986">
                  <c:v>-7032.416556998933</c:v>
                </c:pt>
                <c:pt idx="1987">
                  <c:v>-5557.539734552414</c:v>
                </c:pt>
                <c:pt idx="1988">
                  <c:v>-1950.305918118117</c:v>
                </c:pt>
                <c:pt idx="1989">
                  <c:v>735.5470354316712</c:v>
                </c:pt>
                <c:pt idx="1990">
                  <c:v>1816.750905909646</c:v>
                </c:pt>
                <c:pt idx="1991">
                  <c:v>2215.182037407608</c:v>
                </c:pt>
                <c:pt idx="1992">
                  <c:v>2398.264458693061</c:v>
                </c:pt>
                <c:pt idx="1993">
                  <c:v>2482.701321648528</c:v>
                </c:pt>
                <c:pt idx="1994">
                  <c:v>2404.32010407364</c:v>
                </c:pt>
                <c:pt idx="1995">
                  <c:v>2115.122372856217</c:v>
                </c:pt>
                <c:pt idx="1996">
                  <c:v>1788.81959777543</c:v>
                </c:pt>
                <c:pt idx="1997">
                  <c:v>1275.291332500343</c:v>
                </c:pt>
                <c:pt idx="1998">
                  <c:v>1386.54984558223</c:v>
                </c:pt>
                <c:pt idx="1999">
                  <c:v>1203.33708872895</c:v>
                </c:pt>
                <c:pt idx="2000">
                  <c:v>627.2536373222987</c:v>
                </c:pt>
                <c:pt idx="2001">
                  <c:v>369.6288016246043</c:v>
                </c:pt>
                <c:pt idx="2002">
                  <c:v>159.8392684778436</c:v>
                </c:pt>
                <c:pt idx="2003">
                  <c:v>235.7966226709791</c:v>
                </c:pt>
                <c:pt idx="2004">
                  <c:v>-554.9538727055001</c:v>
                </c:pt>
                <c:pt idx="2005">
                  <c:v>18.82787325372553</c:v>
                </c:pt>
                <c:pt idx="2006">
                  <c:v>-119.8871314789354</c:v>
                </c:pt>
                <c:pt idx="2007">
                  <c:v>-558.0309790867736</c:v>
                </c:pt>
                <c:pt idx="2008">
                  <c:v>-1951.018957128103</c:v>
                </c:pt>
                <c:pt idx="2009">
                  <c:v>-2331.59145227888</c:v>
                </c:pt>
                <c:pt idx="2010">
                  <c:v>-2656.294146097427</c:v>
                </c:pt>
                <c:pt idx="2011">
                  <c:v>-2685.834582760855</c:v>
                </c:pt>
                <c:pt idx="2012">
                  <c:v>-1672.114270871027</c:v>
                </c:pt>
                <c:pt idx="2013">
                  <c:v>-154.05633172507</c:v>
                </c:pt>
                <c:pt idx="2014">
                  <c:v>-14.60567639501159</c:v>
                </c:pt>
                <c:pt idx="2015">
                  <c:v>-177.1218271357254</c:v>
                </c:pt>
                <c:pt idx="2016">
                  <c:v>-527.2349212521124</c:v>
                </c:pt>
                <c:pt idx="2017">
                  <c:v>-261.7928869485593</c:v>
                </c:pt>
                <c:pt idx="2018">
                  <c:v>258.8190181495274</c:v>
                </c:pt>
                <c:pt idx="2019">
                  <c:v>-414.4616853013008</c:v>
                </c:pt>
                <c:pt idx="2020">
                  <c:v>-458.522361388343</c:v>
                </c:pt>
                <c:pt idx="2021">
                  <c:v>-844.9381931826156</c:v>
                </c:pt>
                <c:pt idx="2022">
                  <c:v>-977.8658509661848</c:v>
                </c:pt>
                <c:pt idx="2023">
                  <c:v>-1200.793594804291</c:v>
                </c:pt>
                <c:pt idx="2024">
                  <c:v>-861.3212389245941</c:v>
                </c:pt>
                <c:pt idx="2025">
                  <c:v>-608.9115511587647</c:v>
                </c:pt>
                <c:pt idx="2026">
                  <c:v>168.9323729971582</c:v>
                </c:pt>
                <c:pt idx="2027">
                  <c:v>1816.2217631488</c:v>
                </c:pt>
                <c:pt idx="2028">
                  <c:v>3609.491982673431</c:v>
                </c:pt>
                <c:pt idx="2029">
                  <c:v>-9330.53489573301</c:v>
                </c:pt>
                <c:pt idx="2030">
                  <c:v>-3318.88638542122</c:v>
                </c:pt>
                <c:pt idx="2031">
                  <c:v>5967.257492383875</c:v>
                </c:pt>
                <c:pt idx="2032">
                  <c:v>-8827.033224648456</c:v>
                </c:pt>
                <c:pt idx="2033">
                  <c:v>-7065.241963098906</c:v>
                </c:pt>
                <c:pt idx="2034">
                  <c:v>-5255.220240079725</c:v>
                </c:pt>
                <c:pt idx="2035">
                  <c:v>-3518.279513385338</c:v>
                </c:pt>
                <c:pt idx="2036">
                  <c:v>-2136.720820801832</c:v>
                </c:pt>
                <c:pt idx="2037">
                  <c:v>-752.5526466984097</c:v>
                </c:pt>
                <c:pt idx="2038">
                  <c:v>354.5634547914068</c:v>
                </c:pt>
                <c:pt idx="2039">
                  <c:v>629.5474331959732</c:v>
                </c:pt>
                <c:pt idx="2040">
                  <c:v>967.4838282205575</c:v>
                </c:pt>
                <c:pt idx="2041">
                  <c:v>1352.825386766218</c:v>
                </c:pt>
                <c:pt idx="2042">
                  <c:v>1481.039049271382</c:v>
                </c:pt>
                <c:pt idx="2043">
                  <c:v>1076.597869681146</c:v>
                </c:pt>
                <c:pt idx="2044">
                  <c:v>578.2715199462528</c:v>
                </c:pt>
                <c:pt idx="2045">
                  <c:v>166.6684431119507</c:v>
                </c:pt>
                <c:pt idx="2046">
                  <c:v>492.0512278296779</c:v>
                </c:pt>
                <c:pt idx="2047">
                  <c:v>576.2313822106286</c:v>
                </c:pt>
                <c:pt idx="2048">
                  <c:v>125.4308771533004</c:v>
                </c:pt>
                <c:pt idx="2049">
                  <c:v>-239.1461258863243</c:v>
                </c:pt>
                <c:pt idx="2050">
                  <c:v>-422.4799360343551</c:v>
                </c:pt>
                <c:pt idx="2051">
                  <c:v>-636.153565547523</c:v>
                </c:pt>
                <c:pt idx="2052">
                  <c:v>-1088.13017413821</c:v>
                </c:pt>
                <c:pt idx="2053">
                  <c:v>-1557.737896749419</c:v>
                </c:pt>
                <c:pt idx="2054">
                  <c:v>-1980.64452288134</c:v>
                </c:pt>
                <c:pt idx="2055">
                  <c:v>-2298.305181331162</c:v>
                </c:pt>
                <c:pt idx="2056">
                  <c:v>-2885.693664639784</c:v>
                </c:pt>
                <c:pt idx="2057">
                  <c:v>-3442.332943031575</c:v>
                </c:pt>
                <c:pt idx="2058">
                  <c:v>-3557.354212868437</c:v>
                </c:pt>
                <c:pt idx="2059">
                  <c:v>-4403.80510394774</c:v>
                </c:pt>
                <c:pt idx="2060">
                  <c:v>-4681.272665969235</c:v>
                </c:pt>
                <c:pt idx="2061">
                  <c:v>-4068.897719262116</c:v>
                </c:pt>
                <c:pt idx="2062">
                  <c:v>-3099.660348820392</c:v>
                </c:pt>
                <c:pt idx="2063">
                  <c:v>-3302.685862919946</c:v>
                </c:pt>
                <c:pt idx="2064">
                  <c:v>-3182.208498996793</c:v>
                </c:pt>
                <c:pt idx="2065">
                  <c:v>-2032.544858491744</c:v>
                </c:pt>
                <c:pt idx="2066">
                  <c:v>-2071.520497408002</c:v>
                </c:pt>
                <c:pt idx="2067">
                  <c:v>-937.4097812177617</c:v>
                </c:pt>
                <c:pt idx="2068">
                  <c:v>-327.9861224519855</c:v>
                </c:pt>
                <c:pt idx="2069">
                  <c:v>148.9665672421455</c:v>
                </c:pt>
                <c:pt idx="2070">
                  <c:v>503.2370757567619</c:v>
                </c:pt>
                <c:pt idx="2071">
                  <c:v>1077.780581278368</c:v>
                </c:pt>
                <c:pt idx="2072">
                  <c:v>1052.00904554246</c:v>
                </c:pt>
                <c:pt idx="2073">
                  <c:v>326.0873407637795</c:v>
                </c:pt>
                <c:pt idx="2074">
                  <c:v>23.17692856996987</c:v>
                </c:pt>
                <c:pt idx="2075">
                  <c:v>1208.683688270826</c:v>
                </c:pt>
                <c:pt idx="2076">
                  <c:v>1639.488176861803</c:v>
                </c:pt>
                <c:pt idx="2077">
                  <c:v>1228.476575730494</c:v>
                </c:pt>
                <c:pt idx="2078">
                  <c:v>402.0151464260921</c:v>
                </c:pt>
                <c:pt idx="2079">
                  <c:v>-1944.45877904208</c:v>
                </c:pt>
                <c:pt idx="2080">
                  <c:v>-1917.438674793243</c:v>
                </c:pt>
                <c:pt idx="2081">
                  <c:v>-3427.545440630334</c:v>
                </c:pt>
                <c:pt idx="2082">
                  <c:v>-3448.438694106331</c:v>
                </c:pt>
                <c:pt idx="2083">
                  <c:v>-3889.432609856096</c:v>
                </c:pt>
                <c:pt idx="2084">
                  <c:v>-1516.087165187846</c:v>
                </c:pt>
                <c:pt idx="2085">
                  <c:v>-438.1004344024259</c:v>
                </c:pt>
                <c:pt idx="2086">
                  <c:v>1056.773109861183</c:v>
                </c:pt>
                <c:pt idx="2087">
                  <c:v>1995.607083301303</c:v>
                </c:pt>
                <c:pt idx="2088">
                  <c:v>1783.261776104553</c:v>
                </c:pt>
                <c:pt idx="2089">
                  <c:v>1397.186598488557</c:v>
                </c:pt>
                <c:pt idx="2090">
                  <c:v>1893.979005359022</c:v>
                </c:pt>
                <c:pt idx="2091">
                  <c:v>1556.002315893745</c:v>
                </c:pt>
                <c:pt idx="2092">
                  <c:v>1351.133196550404</c:v>
                </c:pt>
                <c:pt idx="2093">
                  <c:v>1447.977816227229</c:v>
                </c:pt>
                <c:pt idx="2094">
                  <c:v>1757.051292468738</c:v>
                </c:pt>
                <c:pt idx="2095">
                  <c:v>1277.639430944124</c:v>
                </c:pt>
                <c:pt idx="2096">
                  <c:v>1289.618575776705</c:v>
                </c:pt>
                <c:pt idx="2097">
                  <c:v>849.6557789322488</c:v>
                </c:pt>
                <c:pt idx="2098">
                  <c:v>277.3860020315398</c:v>
                </c:pt>
                <c:pt idx="2099">
                  <c:v>370.5249813600727</c:v>
                </c:pt>
                <c:pt idx="2100">
                  <c:v>610.720310646049</c:v>
                </c:pt>
                <c:pt idx="2101">
                  <c:v>860.135300068348</c:v>
                </c:pt>
                <c:pt idx="2102">
                  <c:v>-505.5229140823245</c:v>
                </c:pt>
                <c:pt idx="2103">
                  <c:v>-1550.141761710289</c:v>
                </c:pt>
                <c:pt idx="2104">
                  <c:v>-1283.237618344598</c:v>
                </c:pt>
                <c:pt idx="2105">
                  <c:v>-1620.19796706026</c:v>
                </c:pt>
                <c:pt idx="2106">
                  <c:v>-1014.597592741838</c:v>
                </c:pt>
                <c:pt idx="2107">
                  <c:v>-526.9801702758863</c:v>
                </c:pt>
                <c:pt idx="2108">
                  <c:v>-92.69289498222687</c:v>
                </c:pt>
                <c:pt idx="2109">
                  <c:v>39.64573192940775</c:v>
                </c:pt>
                <c:pt idx="2110">
                  <c:v>72.66950609569886</c:v>
                </c:pt>
                <c:pt idx="2111">
                  <c:v>79.48951329419293</c:v>
                </c:pt>
                <c:pt idx="2112">
                  <c:v>106.6828669712198</c:v>
                </c:pt>
                <c:pt idx="2113">
                  <c:v>117.2459281976762</c:v>
                </c:pt>
                <c:pt idx="2114">
                  <c:v>133.9410100321339</c:v>
                </c:pt>
                <c:pt idx="2115">
                  <c:v>87.02144587088756</c:v>
                </c:pt>
                <c:pt idx="2116">
                  <c:v>-58.65619343336044</c:v>
                </c:pt>
                <c:pt idx="2117">
                  <c:v>-184.0213107249942</c:v>
                </c:pt>
                <c:pt idx="2118">
                  <c:v>-125.7793757359727</c:v>
                </c:pt>
                <c:pt idx="2119">
                  <c:v>-103.1390398248862</c:v>
                </c:pt>
                <c:pt idx="2120">
                  <c:v>-170.4622409180927</c:v>
                </c:pt>
                <c:pt idx="2121">
                  <c:v>-151.5272216655598</c:v>
                </c:pt>
                <c:pt idx="2122">
                  <c:v>-153.698922403179</c:v>
                </c:pt>
                <c:pt idx="2123">
                  <c:v>1462.985595171363</c:v>
                </c:pt>
                <c:pt idx="2124">
                  <c:v>8404.859308426167</c:v>
                </c:pt>
                <c:pt idx="2125">
                  <c:v>-6847.658459751654</c:v>
                </c:pt>
                <c:pt idx="2126">
                  <c:v>400.8163244357755</c:v>
                </c:pt>
                <c:pt idx="2127">
                  <c:v>6575.846544857457</c:v>
                </c:pt>
                <c:pt idx="2128">
                  <c:v>-6174.97011747396</c:v>
                </c:pt>
                <c:pt idx="2129">
                  <c:v>-3879.429207569399</c:v>
                </c:pt>
                <c:pt idx="2130">
                  <c:v>-4983.472490724657</c:v>
                </c:pt>
                <c:pt idx="2131">
                  <c:v>-3623.502870249977</c:v>
                </c:pt>
                <c:pt idx="2132">
                  <c:v>-1126.167819710638</c:v>
                </c:pt>
                <c:pt idx="2133">
                  <c:v>1039.859253614714</c:v>
                </c:pt>
                <c:pt idx="2134">
                  <c:v>1857.547897075199</c:v>
                </c:pt>
                <c:pt idx="2135">
                  <c:v>2230.627128682435</c:v>
                </c:pt>
                <c:pt idx="2136">
                  <c:v>2256.083154952354</c:v>
                </c:pt>
                <c:pt idx="2137">
                  <c:v>2421.088106378396</c:v>
                </c:pt>
                <c:pt idx="2138">
                  <c:v>2304.469451036509</c:v>
                </c:pt>
                <c:pt idx="2139">
                  <c:v>2130.793316679604</c:v>
                </c:pt>
                <c:pt idx="2140">
                  <c:v>1734.627849691446</c:v>
                </c:pt>
                <c:pt idx="2141">
                  <c:v>1401.556690900711</c:v>
                </c:pt>
                <c:pt idx="2142">
                  <c:v>1243.036853504672</c:v>
                </c:pt>
                <c:pt idx="2143">
                  <c:v>723.6111254167271</c:v>
                </c:pt>
                <c:pt idx="2144">
                  <c:v>347.7321138899597</c:v>
                </c:pt>
                <c:pt idx="2145">
                  <c:v>496.088965838796</c:v>
                </c:pt>
                <c:pt idx="2146">
                  <c:v>293.3966019714516</c:v>
                </c:pt>
                <c:pt idx="2147">
                  <c:v>1245.829419167797</c:v>
                </c:pt>
                <c:pt idx="2148">
                  <c:v>2878.11230721152</c:v>
                </c:pt>
                <c:pt idx="2149">
                  <c:v>-3134.615176046963</c:v>
                </c:pt>
                <c:pt idx="2150">
                  <c:v>-4064.402000842022</c:v>
                </c:pt>
                <c:pt idx="2151">
                  <c:v>747.1868292193097</c:v>
                </c:pt>
                <c:pt idx="2152">
                  <c:v>-2366.104391185764</c:v>
                </c:pt>
                <c:pt idx="2153">
                  <c:v>-3536.589237523178</c:v>
                </c:pt>
                <c:pt idx="2154">
                  <c:v>-5573.464036053462</c:v>
                </c:pt>
                <c:pt idx="2155">
                  <c:v>-6140.2692414238</c:v>
                </c:pt>
                <c:pt idx="2156">
                  <c:v>-2634.811950172798</c:v>
                </c:pt>
                <c:pt idx="2157">
                  <c:v>-279.3744170966033</c:v>
                </c:pt>
                <c:pt idx="2158">
                  <c:v>1159.566243586687</c:v>
                </c:pt>
                <c:pt idx="2159">
                  <c:v>2287.032884169587</c:v>
                </c:pt>
                <c:pt idx="2160">
                  <c:v>2808.144921072082</c:v>
                </c:pt>
                <c:pt idx="2161">
                  <c:v>2579.366956983578</c:v>
                </c:pt>
                <c:pt idx="2162">
                  <c:v>2524.718013533952</c:v>
                </c:pt>
                <c:pt idx="2163">
                  <c:v>2586.150841826785</c:v>
                </c:pt>
                <c:pt idx="2164">
                  <c:v>2353.974424607724</c:v>
                </c:pt>
                <c:pt idx="2165">
                  <c:v>2453.766651215326</c:v>
                </c:pt>
                <c:pt idx="2166">
                  <c:v>1812.552504314079</c:v>
                </c:pt>
                <c:pt idx="2167">
                  <c:v>1438.68376264205</c:v>
                </c:pt>
                <c:pt idx="2168">
                  <c:v>1159.641930996475</c:v>
                </c:pt>
                <c:pt idx="2169">
                  <c:v>880.3153817983472</c:v>
                </c:pt>
                <c:pt idx="2170">
                  <c:v>675.4754544736341</c:v>
                </c:pt>
                <c:pt idx="2171">
                  <c:v>1403.887087958865</c:v>
                </c:pt>
                <c:pt idx="2172">
                  <c:v>4313.616350542598</c:v>
                </c:pt>
                <c:pt idx="2173">
                  <c:v>-10633.79728730664</c:v>
                </c:pt>
                <c:pt idx="2174">
                  <c:v>-7269.653985772627</c:v>
                </c:pt>
                <c:pt idx="2175">
                  <c:v>4545.945261165787</c:v>
                </c:pt>
                <c:pt idx="2176">
                  <c:v>6078.515621075166</c:v>
                </c:pt>
                <c:pt idx="2177">
                  <c:v>-6728.237440840717</c:v>
                </c:pt>
                <c:pt idx="2178">
                  <c:v>-5520.44315905948</c:v>
                </c:pt>
                <c:pt idx="2179">
                  <c:v>-6028.293102682796</c:v>
                </c:pt>
                <c:pt idx="2180">
                  <c:v>-2004.654014188282</c:v>
                </c:pt>
                <c:pt idx="2181">
                  <c:v>420.6767055454151</c:v>
                </c:pt>
                <c:pt idx="2182">
                  <c:v>1762.822933768436</c:v>
                </c:pt>
                <c:pt idx="2183">
                  <c:v>2258.24974093361</c:v>
                </c:pt>
                <c:pt idx="2184">
                  <c:v>2350.818009826381</c:v>
                </c:pt>
                <c:pt idx="2185">
                  <c:v>2376.828345485855</c:v>
                </c:pt>
                <c:pt idx="2186">
                  <c:v>2323.43385359773</c:v>
                </c:pt>
                <c:pt idx="2187">
                  <c:v>2206.059285864162</c:v>
                </c:pt>
                <c:pt idx="2188">
                  <c:v>1515.261512507019</c:v>
                </c:pt>
                <c:pt idx="2189">
                  <c:v>522.7355362952057</c:v>
                </c:pt>
                <c:pt idx="2190">
                  <c:v>-164.8925680332466</c:v>
                </c:pt>
                <c:pt idx="2191">
                  <c:v>-458.2791219804899</c:v>
                </c:pt>
                <c:pt idx="2192">
                  <c:v>-355.352249159937</c:v>
                </c:pt>
                <c:pt idx="2193">
                  <c:v>-388.9590359227937</c:v>
                </c:pt>
                <c:pt idx="2194">
                  <c:v>-594.2828195930946</c:v>
                </c:pt>
                <c:pt idx="2195">
                  <c:v>-639.1195320537032</c:v>
                </c:pt>
                <c:pt idx="2196">
                  <c:v>-577.8268333780712</c:v>
                </c:pt>
                <c:pt idx="2197">
                  <c:v>-238.9697982332563</c:v>
                </c:pt>
                <c:pt idx="2198">
                  <c:v>304.2697934484386</c:v>
                </c:pt>
                <c:pt idx="2199">
                  <c:v>-418.326772292053</c:v>
                </c:pt>
                <c:pt idx="2200">
                  <c:v>-265.8182388230405</c:v>
                </c:pt>
                <c:pt idx="2201">
                  <c:v>-2048.999831989922</c:v>
                </c:pt>
                <c:pt idx="2202">
                  <c:v>-2984.202015137992</c:v>
                </c:pt>
                <c:pt idx="2203">
                  <c:v>-2816.945999909689</c:v>
                </c:pt>
                <c:pt idx="2204">
                  <c:v>-1834.231899415887</c:v>
                </c:pt>
                <c:pt idx="2205">
                  <c:v>-1234.743965787769</c:v>
                </c:pt>
                <c:pt idx="2206">
                  <c:v>-817.2306669781652</c:v>
                </c:pt>
                <c:pt idx="2207">
                  <c:v>-485.4354203282426</c:v>
                </c:pt>
                <c:pt idx="2208">
                  <c:v>10.75400890616842</c:v>
                </c:pt>
                <c:pt idx="2209">
                  <c:v>349.6920458289269</c:v>
                </c:pt>
                <c:pt idx="2210">
                  <c:v>72.01207759629153</c:v>
                </c:pt>
                <c:pt idx="2211">
                  <c:v>174.8691217952334</c:v>
                </c:pt>
                <c:pt idx="2212">
                  <c:v>163.3507104417577</c:v>
                </c:pt>
                <c:pt idx="2213">
                  <c:v>373.0896120875748</c:v>
                </c:pt>
                <c:pt idx="2214">
                  <c:v>-86.98825521761154</c:v>
                </c:pt>
                <c:pt idx="2215">
                  <c:v>-141.7025640553108</c:v>
                </c:pt>
                <c:pt idx="2216">
                  <c:v>-85.74128967074133</c:v>
                </c:pt>
                <c:pt idx="2217">
                  <c:v>149.2424647647123</c:v>
                </c:pt>
                <c:pt idx="2218">
                  <c:v>146.5478266034386</c:v>
                </c:pt>
                <c:pt idx="2219">
                  <c:v>1825.420545409622</c:v>
                </c:pt>
                <c:pt idx="2220">
                  <c:v>2486.361307129495</c:v>
                </c:pt>
                <c:pt idx="2221">
                  <c:v>-2026.226136421304</c:v>
                </c:pt>
                <c:pt idx="2222">
                  <c:v>-2828.419851959738</c:v>
                </c:pt>
                <c:pt idx="2223">
                  <c:v>-962.4109244497679</c:v>
                </c:pt>
                <c:pt idx="2224">
                  <c:v>-8627.616839644437</c:v>
                </c:pt>
                <c:pt idx="2225">
                  <c:v>-4686.090426889365</c:v>
                </c:pt>
                <c:pt idx="2226">
                  <c:v>-4049.872923265712</c:v>
                </c:pt>
                <c:pt idx="2227">
                  <c:v>-4322.014899100192</c:v>
                </c:pt>
                <c:pt idx="2228">
                  <c:v>-1920.642623394682</c:v>
                </c:pt>
                <c:pt idx="2229">
                  <c:v>-482.239607029062</c:v>
                </c:pt>
                <c:pt idx="2230">
                  <c:v>966.195631946984</c:v>
                </c:pt>
                <c:pt idx="2231">
                  <c:v>794.5145103487326</c:v>
                </c:pt>
                <c:pt idx="2232">
                  <c:v>696.461528629953</c:v>
                </c:pt>
                <c:pt idx="2233">
                  <c:v>1128.943332842132</c:v>
                </c:pt>
                <c:pt idx="2234">
                  <c:v>1719.886859629513</c:v>
                </c:pt>
                <c:pt idx="2235">
                  <c:v>1869.082715361785</c:v>
                </c:pt>
                <c:pt idx="2236">
                  <c:v>1605.170748957034</c:v>
                </c:pt>
                <c:pt idx="2237">
                  <c:v>1552.967489467358</c:v>
                </c:pt>
                <c:pt idx="2238">
                  <c:v>1664.445754465331</c:v>
                </c:pt>
                <c:pt idx="2239">
                  <c:v>1952.898383862392</c:v>
                </c:pt>
                <c:pt idx="2240">
                  <c:v>1694.988521648306</c:v>
                </c:pt>
                <c:pt idx="2241">
                  <c:v>1687.192234628932</c:v>
                </c:pt>
                <c:pt idx="2242">
                  <c:v>1264.923647786047</c:v>
                </c:pt>
                <c:pt idx="2243">
                  <c:v>1721.026960246326</c:v>
                </c:pt>
                <c:pt idx="2244">
                  <c:v>3764.806911265468</c:v>
                </c:pt>
                <c:pt idx="2245">
                  <c:v>-10945.87185052438</c:v>
                </c:pt>
                <c:pt idx="2246">
                  <c:v>-7194.56001412483</c:v>
                </c:pt>
                <c:pt idx="2247">
                  <c:v>6500.407374635632</c:v>
                </c:pt>
                <c:pt idx="2248">
                  <c:v>7039.23742039905</c:v>
                </c:pt>
                <c:pt idx="2249">
                  <c:v>-4896.609685663098</c:v>
                </c:pt>
                <c:pt idx="2250">
                  <c:v>-5033.78593484693</c:v>
                </c:pt>
                <c:pt idx="2251">
                  <c:v>-5235.427127372907</c:v>
                </c:pt>
                <c:pt idx="2252">
                  <c:v>-1959.872120825081</c:v>
                </c:pt>
                <c:pt idx="2253">
                  <c:v>327.364141369259</c:v>
                </c:pt>
                <c:pt idx="2254">
                  <c:v>1485.664732750357</c:v>
                </c:pt>
                <c:pt idx="2255">
                  <c:v>1705.632140471919</c:v>
                </c:pt>
                <c:pt idx="2256">
                  <c:v>1714.95900655912</c:v>
                </c:pt>
                <c:pt idx="2257">
                  <c:v>1350.789784282557</c:v>
                </c:pt>
                <c:pt idx="2258">
                  <c:v>1220.867344593406</c:v>
                </c:pt>
                <c:pt idx="2259">
                  <c:v>978.26385954013</c:v>
                </c:pt>
                <c:pt idx="2260">
                  <c:v>825.3970100592623</c:v>
                </c:pt>
                <c:pt idx="2261">
                  <c:v>615.152140204113</c:v>
                </c:pt>
                <c:pt idx="2262">
                  <c:v>308.7093480285322</c:v>
                </c:pt>
                <c:pt idx="2263">
                  <c:v>5.335125862578849</c:v>
                </c:pt>
                <c:pt idx="2264">
                  <c:v>3.451399450199688</c:v>
                </c:pt>
                <c:pt idx="2265">
                  <c:v>73.7162802759174</c:v>
                </c:pt>
                <c:pt idx="2266">
                  <c:v>258.8691026890643</c:v>
                </c:pt>
                <c:pt idx="2267">
                  <c:v>738.4894118911222</c:v>
                </c:pt>
                <c:pt idx="2268">
                  <c:v>1726.91485662816</c:v>
                </c:pt>
                <c:pt idx="2269">
                  <c:v>825.8220915510692</c:v>
                </c:pt>
                <c:pt idx="2270">
                  <c:v>2003.791502103567</c:v>
                </c:pt>
                <c:pt idx="2271">
                  <c:v>306.5888546396442</c:v>
                </c:pt>
                <c:pt idx="2272">
                  <c:v>-628.2384593144798</c:v>
                </c:pt>
                <c:pt idx="2273">
                  <c:v>-2007.470343120181</c:v>
                </c:pt>
                <c:pt idx="2274">
                  <c:v>-2822.557047250172</c:v>
                </c:pt>
                <c:pt idx="2275">
                  <c:v>-2313.174435865751</c:v>
                </c:pt>
                <c:pt idx="2276">
                  <c:v>-1670.960621110216</c:v>
                </c:pt>
                <c:pt idx="2277">
                  <c:v>-981.3392052543652</c:v>
                </c:pt>
                <c:pt idx="2278">
                  <c:v>-460.6159810626829</c:v>
                </c:pt>
                <c:pt idx="2279">
                  <c:v>-172.7805248897817</c:v>
                </c:pt>
                <c:pt idx="2280">
                  <c:v>20.61625915230303</c:v>
                </c:pt>
                <c:pt idx="2281">
                  <c:v>-8.547575645080911</c:v>
                </c:pt>
                <c:pt idx="2282">
                  <c:v>19.04462811710408</c:v>
                </c:pt>
                <c:pt idx="2283">
                  <c:v>597.4304412509648</c:v>
                </c:pt>
                <c:pt idx="2284">
                  <c:v>595.721862433847</c:v>
                </c:pt>
                <c:pt idx="2285">
                  <c:v>1187.421895173195</c:v>
                </c:pt>
                <c:pt idx="2286">
                  <c:v>941.3508953699051</c:v>
                </c:pt>
                <c:pt idx="2287">
                  <c:v>266.5021134271127</c:v>
                </c:pt>
                <c:pt idx="2288">
                  <c:v>543.4312490542245</c:v>
                </c:pt>
                <c:pt idx="2289">
                  <c:v>228.5266160428567</c:v>
                </c:pt>
                <c:pt idx="2290">
                  <c:v>469.5842818239528</c:v>
                </c:pt>
                <c:pt idx="2291">
                  <c:v>1928.146530068507</c:v>
                </c:pt>
                <c:pt idx="2292">
                  <c:v>6097.313059211416</c:v>
                </c:pt>
                <c:pt idx="2293">
                  <c:v>-1882.624271071071</c:v>
                </c:pt>
                <c:pt idx="2294">
                  <c:v>1064.658912780492</c:v>
                </c:pt>
                <c:pt idx="2295">
                  <c:v>8591.897656357958</c:v>
                </c:pt>
                <c:pt idx="2296">
                  <c:v>5152.597722404118</c:v>
                </c:pt>
                <c:pt idx="2297">
                  <c:v>-7506.016326092073</c:v>
                </c:pt>
                <c:pt idx="2298">
                  <c:v>-8127.023076189053</c:v>
                </c:pt>
                <c:pt idx="2299">
                  <c:v>-7769.87722849398</c:v>
                </c:pt>
                <c:pt idx="2300">
                  <c:v>-3077.92035803697</c:v>
                </c:pt>
                <c:pt idx="2301">
                  <c:v>-539.474974956848</c:v>
                </c:pt>
                <c:pt idx="2302">
                  <c:v>653.2942632632228</c:v>
                </c:pt>
                <c:pt idx="2303">
                  <c:v>1445.5498267469</c:v>
                </c:pt>
                <c:pt idx="2304">
                  <c:v>1490.886384911185</c:v>
                </c:pt>
                <c:pt idx="2305">
                  <c:v>1758.14133620054</c:v>
                </c:pt>
                <c:pt idx="2306">
                  <c:v>1554.709368131038</c:v>
                </c:pt>
                <c:pt idx="2307">
                  <c:v>1429.79969052065</c:v>
                </c:pt>
                <c:pt idx="2308">
                  <c:v>1301.93019346926</c:v>
                </c:pt>
                <c:pt idx="2309">
                  <c:v>1416.520880298661</c:v>
                </c:pt>
                <c:pt idx="2310">
                  <c:v>1405.353288599414</c:v>
                </c:pt>
                <c:pt idx="2311">
                  <c:v>1022.32443361769</c:v>
                </c:pt>
                <c:pt idx="2312">
                  <c:v>488.5045849222935</c:v>
                </c:pt>
                <c:pt idx="2313">
                  <c:v>450.4678844050654</c:v>
                </c:pt>
                <c:pt idx="2314">
                  <c:v>391.6034875497391</c:v>
                </c:pt>
                <c:pt idx="2315">
                  <c:v>1674.286902796882</c:v>
                </c:pt>
                <c:pt idx="2316">
                  <c:v>2093.774029228606</c:v>
                </c:pt>
                <c:pt idx="2317">
                  <c:v>-5396.983947806374</c:v>
                </c:pt>
                <c:pt idx="2318">
                  <c:v>-4165.853246140021</c:v>
                </c:pt>
                <c:pt idx="2319">
                  <c:v>7915.551056966204</c:v>
                </c:pt>
                <c:pt idx="2320">
                  <c:v>6526.802483683153</c:v>
                </c:pt>
                <c:pt idx="2321">
                  <c:v>-5492.660440005394</c:v>
                </c:pt>
                <c:pt idx="2322">
                  <c:v>-9224.332481998133</c:v>
                </c:pt>
                <c:pt idx="2323">
                  <c:v>-8313.017343488307</c:v>
                </c:pt>
                <c:pt idx="2324">
                  <c:v>-5881.655789550532</c:v>
                </c:pt>
                <c:pt idx="2325">
                  <c:v>-3994.178432321009</c:v>
                </c:pt>
                <c:pt idx="2326">
                  <c:v>-2709.287539421433</c:v>
                </c:pt>
                <c:pt idx="2327">
                  <c:v>-2299.776908892957</c:v>
                </c:pt>
                <c:pt idx="2328">
                  <c:v>-1880.192283408298</c:v>
                </c:pt>
                <c:pt idx="2329">
                  <c:v>-2640.273624173979</c:v>
                </c:pt>
                <c:pt idx="2330">
                  <c:v>-2549.96762083213</c:v>
                </c:pt>
                <c:pt idx="2331">
                  <c:v>-2177.763449171219</c:v>
                </c:pt>
                <c:pt idx="2332">
                  <c:v>-2172.102805974569</c:v>
                </c:pt>
                <c:pt idx="2333">
                  <c:v>-3010.444273402348</c:v>
                </c:pt>
                <c:pt idx="2334">
                  <c:v>-2585.482263466457</c:v>
                </c:pt>
                <c:pt idx="2335">
                  <c:v>-2436.702140699309</c:v>
                </c:pt>
                <c:pt idx="2336">
                  <c:v>-3200.751689241657</c:v>
                </c:pt>
                <c:pt idx="2337">
                  <c:v>-2808.95594865658</c:v>
                </c:pt>
                <c:pt idx="2338">
                  <c:v>-3445.34847413492</c:v>
                </c:pt>
                <c:pt idx="2339">
                  <c:v>-2751.477422024001</c:v>
                </c:pt>
                <c:pt idx="2340">
                  <c:v>-2367.739953899446</c:v>
                </c:pt>
                <c:pt idx="2341">
                  <c:v>-915.866802951329</c:v>
                </c:pt>
                <c:pt idx="2342">
                  <c:v>-818.2569175177047</c:v>
                </c:pt>
                <c:pt idx="2343">
                  <c:v>-1770.323107184308</c:v>
                </c:pt>
                <c:pt idx="2344">
                  <c:v>-1182.382042619051</c:v>
                </c:pt>
                <c:pt idx="2345">
                  <c:v>-971.1672092505005</c:v>
                </c:pt>
                <c:pt idx="2346">
                  <c:v>-1625.533121464607</c:v>
                </c:pt>
                <c:pt idx="2347">
                  <c:v>-2480.904743026585</c:v>
                </c:pt>
                <c:pt idx="2348">
                  <c:v>-1753.155148916275</c:v>
                </c:pt>
                <c:pt idx="2349">
                  <c:v>-1041.40982837742</c:v>
                </c:pt>
                <c:pt idx="2350">
                  <c:v>-1690.953390656143</c:v>
                </c:pt>
                <c:pt idx="2351">
                  <c:v>-1598.155668911867</c:v>
                </c:pt>
                <c:pt idx="2352">
                  <c:v>-1504.842095663446</c:v>
                </c:pt>
                <c:pt idx="2353">
                  <c:v>-1129.323284240448</c:v>
                </c:pt>
                <c:pt idx="2354">
                  <c:v>-1008.303254673463</c:v>
                </c:pt>
                <c:pt idx="2355">
                  <c:v>-958.9503619405588</c:v>
                </c:pt>
                <c:pt idx="2356">
                  <c:v>-1115.334492197564</c:v>
                </c:pt>
                <c:pt idx="2357">
                  <c:v>-1011.778389911256</c:v>
                </c:pt>
                <c:pt idx="2358">
                  <c:v>-1035.870775060734</c:v>
                </c:pt>
                <c:pt idx="2359">
                  <c:v>-1146.631560772937</c:v>
                </c:pt>
                <c:pt idx="2360">
                  <c:v>-1143.22812136206</c:v>
                </c:pt>
                <c:pt idx="2361">
                  <c:v>-1224.615661522232</c:v>
                </c:pt>
                <c:pt idx="2362">
                  <c:v>-1089.843038325935</c:v>
                </c:pt>
                <c:pt idx="2363">
                  <c:v>-266.6839717029243</c:v>
                </c:pt>
                <c:pt idx="2364">
                  <c:v>1525.412504682631</c:v>
                </c:pt>
                <c:pt idx="2365">
                  <c:v>1408.558315945312</c:v>
                </c:pt>
                <c:pt idx="2366">
                  <c:v>3488.954986941252</c:v>
                </c:pt>
                <c:pt idx="2367">
                  <c:v>10528.26894038193</c:v>
                </c:pt>
                <c:pt idx="2368">
                  <c:v>4367.298920430822</c:v>
                </c:pt>
                <c:pt idx="2369">
                  <c:v>-3370.11275387003</c:v>
                </c:pt>
                <c:pt idx="2370">
                  <c:v>-5763.913354814474</c:v>
                </c:pt>
                <c:pt idx="2371">
                  <c:v>-6989.379416718972</c:v>
                </c:pt>
                <c:pt idx="2372">
                  <c:v>-4039.011060105375</c:v>
                </c:pt>
                <c:pt idx="2373">
                  <c:v>-2009.56949251335</c:v>
                </c:pt>
                <c:pt idx="2374">
                  <c:v>-962.5322339910161</c:v>
                </c:pt>
                <c:pt idx="2375">
                  <c:v>-670.0596669323043</c:v>
                </c:pt>
                <c:pt idx="2376">
                  <c:v>-696.441736772475</c:v>
                </c:pt>
                <c:pt idx="2377">
                  <c:v>-408.4775389264228</c:v>
                </c:pt>
                <c:pt idx="2378">
                  <c:v>-497.9305960255506</c:v>
                </c:pt>
                <c:pt idx="2379">
                  <c:v>-465.7183067922123</c:v>
                </c:pt>
                <c:pt idx="2380">
                  <c:v>-338.2300746536278</c:v>
                </c:pt>
                <c:pt idx="2381">
                  <c:v>-563.9017835257958</c:v>
                </c:pt>
                <c:pt idx="2382">
                  <c:v>-484.7971891029961</c:v>
                </c:pt>
                <c:pt idx="2383">
                  <c:v>-791.1402739191502</c:v>
                </c:pt>
                <c:pt idx="2384">
                  <c:v>-716.1679823144865</c:v>
                </c:pt>
                <c:pt idx="2385">
                  <c:v>-1042.593167748057</c:v>
                </c:pt>
                <c:pt idx="2386">
                  <c:v>-908.7964240670567</c:v>
                </c:pt>
                <c:pt idx="2387">
                  <c:v>-317.5628980407036</c:v>
                </c:pt>
                <c:pt idx="2388">
                  <c:v>2372.843410628247</c:v>
                </c:pt>
                <c:pt idx="2389">
                  <c:v>515.880072643014</c:v>
                </c:pt>
                <c:pt idx="2390">
                  <c:v>2027.628431066652</c:v>
                </c:pt>
                <c:pt idx="2391">
                  <c:v>6489.159183994398</c:v>
                </c:pt>
                <c:pt idx="2392">
                  <c:v>9384.355736488957</c:v>
                </c:pt>
                <c:pt idx="2393">
                  <c:v>-5162.541613353684</c:v>
                </c:pt>
                <c:pt idx="2394">
                  <c:v>-5784.674135847046</c:v>
                </c:pt>
                <c:pt idx="2395">
                  <c:v>-6451.815190686032</c:v>
                </c:pt>
                <c:pt idx="2396">
                  <c:v>-4734.792542516297</c:v>
                </c:pt>
                <c:pt idx="2397">
                  <c:v>-3050.114029738868</c:v>
                </c:pt>
                <c:pt idx="2398">
                  <c:v>-2344.936957619982</c:v>
                </c:pt>
                <c:pt idx="2399">
                  <c:v>-1876.512244425576</c:v>
                </c:pt>
                <c:pt idx="2400">
                  <c:v>-1638.230898861671</c:v>
                </c:pt>
                <c:pt idx="2401">
                  <c:v>-1361.457818757849</c:v>
                </c:pt>
                <c:pt idx="2402">
                  <c:v>-1282.36823061323</c:v>
                </c:pt>
                <c:pt idx="2403">
                  <c:v>-1312.120699193075</c:v>
                </c:pt>
                <c:pt idx="2404">
                  <c:v>-1255.448844748592</c:v>
                </c:pt>
                <c:pt idx="2405">
                  <c:v>-1161.848156117893</c:v>
                </c:pt>
                <c:pt idx="2406">
                  <c:v>-1185.135008797627</c:v>
                </c:pt>
                <c:pt idx="2407">
                  <c:v>-1336.663763844432</c:v>
                </c:pt>
                <c:pt idx="2408">
                  <c:v>-1383.20583447754</c:v>
                </c:pt>
                <c:pt idx="2409">
                  <c:v>-1302.696234908132</c:v>
                </c:pt>
                <c:pt idx="2410">
                  <c:v>-1333.105856042843</c:v>
                </c:pt>
                <c:pt idx="2411">
                  <c:v>-867.1217144084299</c:v>
                </c:pt>
                <c:pt idx="2412">
                  <c:v>422.8248662378341</c:v>
                </c:pt>
                <c:pt idx="2413">
                  <c:v>438.0948654013773</c:v>
                </c:pt>
                <c:pt idx="2414">
                  <c:v>-167.9310128997103</c:v>
                </c:pt>
                <c:pt idx="2415">
                  <c:v>-1092.520651401832</c:v>
                </c:pt>
                <c:pt idx="2416">
                  <c:v>-737.6449910988381</c:v>
                </c:pt>
                <c:pt idx="2417">
                  <c:v>-1348.425699166175</c:v>
                </c:pt>
                <c:pt idx="2418">
                  <c:v>-2349.580865312184</c:v>
                </c:pt>
                <c:pt idx="2419">
                  <c:v>-2640.571887825393</c:v>
                </c:pt>
                <c:pt idx="2420">
                  <c:v>-2089.077380201951</c:v>
                </c:pt>
                <c:pt idx="2421">
                  <c:v>-1807.903976639438</c:v>
                </c:pt>
                <c:pt idx="2422">
                  <c:v>-1544.15017885024</c:v>
                </c:pt>
                <c:pt idx="2423">
                  <c:v>-1408.995253460168</c:v>
                </c:pt>
                <c:pt idx="2424">
                  <c:v>-1329.597629847997</c:v>
                </c:pt>
                <c:pt idx="2425">
                  <c:v>-1425.828371720158</c:v>
                </c:pt>
                <c:pt idx="2426">
                  <c:v>-1357.565277745094</c:v>
                </c:pt>
                <c:pt idx="2427">
                  <c:v>-1423.031839036122</c:v>
                </c:pt>
                <c:pt idx="2428">
                  <c:v>-1428.404698290771</c:v>
                </c:pt>
                <c:pt idx="2429">
                  <c:v>-1424.19723296279</c:v>
                </c:pt>
                <c:pt idx="2430">
                  <c:v>-1407.562391799824</c:v>
                </c:pt>
                <c:pt idx="2431">
                  <c:v>-1396.742559626579</c:v>
                </c:pt>
                <c:pt idx="2432">
                  <c:v>-1325.068918192587</c:v>
                </c:pt>
                <c:pt idx="2433">
                  <c:v>-1307.076047572701</c:v>
                </c:pt>
                <c:pt idx="2434">
                  <c:v>-1242.924045445674</c:v>
                </c:pt>
                <c:pt idx="2435">
                  <c:v>-1083.667178681475</c:v>
                </c:pt>
                <c:pt idx="2436">
                  <c:v>-563.9380329920099</c:v>
                </c:pt>
                <c:pt idx="2437">
                  <c:v>-584.945977701811</c:v>
                </c:pt>
                <c:pt idx="2438">
                  <c:v>-1172.79079302788</c:v>
                </c:pt>
                <c:pt idx="2439">
                  <c:v>-736.3115355593155</c:v>
                </c:pt>
                <c:pt idx="2440">
                  <c:v>-319.0937547048429</c:v>
                </c:pt>
                <c:pt idx="2441">
                  <c:v>-1251.791426264475</c:v>
                </c:pt>
                <c:pt idx="2442">
                  <c:v>-2239.459153891097</c:v>
                </c:pt>
                <c:pt idx="2443">
                  <c:v>-2209.761806860803</c:v>
                </c:pt>
                <c:pt idx="2444">
                  <c:v>-1494.793367034943</c:v>
                </c:pt>
                <c:pt idx="2445">
                  <c:v>-1092.86998891101</c:v>
                </c:pt>
                <c:pt idx="2446">
                  <c:v>-1022.140227811779</c:v>
                </c:pt>
                <c:pt idx="2447">
                  <c:v>-1081.923199756263</c:v>
                </c:pt>
                <c:pt idx="2448">
                  <c:v>-1065.713995194337</c:v>
                </c:pt>
                <c:pt idx="2449">
                  <c:v>-980.5836913852356</c:v>
                </c:pt>
                <c:pt idx="2450">
                  <c:v>-1113.414896513651</c:v>
                </c:pt>
                <c:pt idx="2451">
                  <c:v>-1080.027409289831</c:v>
                </c:pt>
                <c:pt idx="2452">
                  <c:v>-1198.29328941786</c:v>
                </c:pt>
                <c:pt idx="2453">
                  <c:v>-1151.493174663318</c:v>
                </c:pt>
                <c:pt idx="2454">
                  <c:v>-1209.14924439128</c:v>
                </c:pt>
                <c:pt idx="2455">
                  <c:v>-1363.164408199498</c:v>
                </c:pt>
                <c:pt idx="2456">
                  <c:v>-1328.917897186725</c:v>
                </c:pt>
                <c:pt idx="2457">
                  <c:v>-1259.658243018502</c:v>
                </c:pt>
                <c:pt idx="2458">
                  <c:v>-1211.293360710642</c:v>
                </c:pt>
                <c:pt idx="2459">
                  <c:v>-321.91400830374</c:v>
                </c:pt>
                <c:pt idx="2460">
                  <c:v>345.8516380259058</c:v>
                </c:pt>
                <c:pt idx="2461">
                  <c:v>-93.27509583165818</c:v>
                </c:pt>
                <c:pt idx="2462">
                  <c:v>-881.9589765870548</c:v>
                </c:pt>
                <c:pt idx="2463">
                  <c:v>-2547.808172696076</c:v>
                </c:pt>
                <c:pt idx="2464">
                  <c:v>-2362.616501950783</c:v>
                </c:pt>
                <c:pt idx="2465">
                  <c:v>-1554.587743900961</c:v>
                </c:pt>
                <c:pt idx="2466">
                  <c:v>-2836.695073898893</c:v>
                </c:pt>
                <c:pt idx="2467">
                  <c:v>-1983.048401125494</c:v>
                </c:pt>
                <c:pt idx="2468">
                  <c:v>-1292.961464063223</c:v>
                </c:pt>
                <c:pt idx="2469">
                  <c:v>-1742.091075093005</c:v>
                </c:pt>
                <c:pt idx="2470">
                  <c:v>-1222.414593191968</c:v>
                </c:pt>
                <c:pt idx="2471">
                  <c:v>-980.720242253314</c:v>
                </c:pt>
                <c:pt idx="2472">
                  <c:v>-940.8749852775547</c:v>
                </c:pt>
                <c:pt idx="2473">
                  <c:v>-914.030998420323</c:v>
                </c:pt>
                <c:pt idx="2474">
                  <c:v>-842.0298433803261</c:v>
                </c:pt>
                <c:pt idx="2475">
                  <c:v>-851.0828586626637</c:v>
                </c:pt>
                <c:pt idx="2476">
                  <c:v>-930.1540735593808</c:v>
                </c:pt>
                <c:pt idx="2477">
                  <c:v>-964.2859058809778</c:v>
                </c:pt>
                <c:pt idx="2478">
                  <c:v>-1071.336579013839</c:v>
                </c:pt>
                <c:pt idx="2479">
                  <c:v>-764.1860313664097</c:v>
                </c:pt>
                <c:pt idx="2480">
                  <c:v>-912.9205862904712</c:v>
                </c:pt>
                <c:pt idx="2481">
                  <c:v>-981.7382229376544</c:v>
                </c:pt>
                <c:pt idx="2482">
                  <c:v>-841.0633378018853</c:v>
                </c:pt>
                <c:pt idx="2483">
                  <c:v>-704.142656567166</c:v>
                </c:pt>
                <c:pt idx="2484">
                  <c:v>-353.3257458972608</c:v>
                </c:pt>
                <c:pt idx="2485">
                  <c:v>2411.437977977256</c:v>
                </c:pt>
                <c:pt idx="2486">
                  <c:v>-88.26311361651636</c:v>
                </c:pt>
                <c:pt idx="2487">
                  <c:v>54.30957507625686</c:v>
                </c:pt>
                <c:pt idx="2488">
                  <c:v>-2203.580538645678</c:v>
                </c:pt>
                <c:pt idx="2489">
                  <c:v>-3099.562160579343</c:v>
                </c:pt>
                <c:pt idx="2490">
                  <c:v>-2268.131447345711</c:v>
                </c:pt>
                <c:pt idx="2491">
                  <c:v>-2579.50392503385</c:v>
                </c:pt>
                <c:pt idx="2492">
                  <c:v>-1205.580859334228</c:v>
                </c:pt>
                <c:pt idx="2493">
                  <c:v>-536.2795939975226</c:v>
                </c:pt>
                <c:pt idx="2494">
                  <c:v>-297.7846577855807</c:v>
                </c:pt>
                <c:pt idx="2495">
                  <c:v>-347.412559399402</c:v>
                </c:pt>
                <c:pt idx="2496">
                  <c:v>-336.9922475342213</c:v>
                </c:pt>
                <c:pt idx="2497">
                  <c:v>-281.303054049956</c:v>
                </c:pt>
                <c:pt idx="2498">
                  <c:v>-329.609880713769</c:v>
                </c:pt>
                <c:pt idx="2499">
                  <c:v>-632.5615675824847</c:v>
                </c:pt>
                <c:pt idx="2500">
                  <c:v>-588.0624734438868</c:v>
                </c:pt>
                <c:pt idx="2501">
                  <c:v>-813.9127514789322</c:v>
                </c:pt>
                <c:pt idx="2502">
                  <c:v>-663.7073424712773</c:v>
                </c:pt>
                <c:pt idx="2503">
                  <c:v>-725.9705519453675</c:v>
                </c:pt>
                <c:pt idx="2504">
                  <c:v>-561.9456376010208</c:v>
                </c:pt>
                <c:pt idx="2505">
                  <c:v>-733.3103763659317</c:v>
                </c:pt>
                <c:pt idx="2506">
                  <c:v>-564.4090370258633</c:v>
                </c:pt>
                <c:pt idx="2507">
                  <c:v>-542.0525063399748</c:v>
                </c:pt>
                <c:pt idx="2508">
                  <c:v>-235.7308853360513</c:v>
                </c:pt>
                <c:pt idx="2509">
                  <c:v>1431.814738170224</c:v>
                </c:pt>
                <c:pt idx="2510">
                  <c:v>1270.232173802177</c:v>
                </c:pt>
                <c:pt idx="2511">
                  <c:v>1260.59441616999</c:v>
                </c:pt>
                <c:pt idx="2512">
                  <c:v>1478.295666249559</c:v>
                </c:pt>
                <c:pt idx="2513">
                  <c:v>709.635250255116</c:v>
                </c:pt>
                <c:pt idx="2514">
                  <c:v>-1319.448886378143</c:v>
                </c:pt>
                <c:pt idx="2515">
                  <c:v>-2675.272884009375</c:v>
                </c:pt>
                <c:pt idx="2516">
                  <c:v>-1956.142901356857</c:v>
                </c:pt>
                <c:pt idx="2517">
                  <c:v>-1242.408581219961</c:v>
                </c:pt>
                <c:pt idx="2518">
                  <c:v>-658.12717502567</c:v>
                </c:pt>
                <c:pt idx="2519">
                  <c:v>-622.0534050250897</c:v>
                </c:pt>
                <c:pt idx="2520">
                  <c:v>-356.5579165822487</c:v>
                </c:pt>
                <c:pt idx="2521">
                  <c:v>-501.8829336961441</c:v>
                </c:pt>
                <c:pt idx="2522">
                  <c:v>-359.03486010593</c:v>
                </c:pt>
                <c:pt idx="2523">
                  <c:v>-875.3314879815123</c:v>
                </c:pt>
                <c:pt idx="2524">
                  <c:v>-738.5662229822182</c:v>
                </c:pt>
                <c:pt idx="2525">
                  <c:v>-738.0789232852687</c:v>
                </c:pt>
                <c:pt idx="2526">
                  <c:v>-572.5787600326575</c:v>
                </c:pt>
                <c:pt idx="2527">
                  <c:v>-811.230247304855</c:v>
                </c:pt>
                <c:pt idx="2528">
                  <c:v>-525.7182727438212</c:v>
                </c:pt>
                <c:pt idx="2529">
                  <c:v>-764.0052791229166</c:v>
                </c:pt>
                <c:pt idx="2530">
                  <c:v>-692.4374578240775</c:v>
                </c:pt>
                <c:pt idx="2531">
                  <c:v>-104.5047936717389</c:v>
                </c:pt>
                <c:pt idx="2532">
                  <c:v>1448.582552838796</c:v>
                </c:pt>
                <c:pt idx="2533">
                  <c:v>3236.154520658549</c:v>
                </c:pt>
                <c:pt idx="2534">
                  <c:v>3846.508421684561</c:v>
                </c:pt>
                <c:pt idx="2535">
                  <c:v>-377.651819557312</c:v>
                </c:pt>
                <c:pt idx="2536">
                  <c:v>-2944.107037089407</c:v>
                </c:pt>
                <c:pt idx="2537">
                  <c:v>-1226.038428576988</c:v>
                </c:pt>
                <c:pt idx="2538">
                  <c:v>-3217.397845725914</c:v>
                </c:pt>
                <c:pt idx="2539">
                  <c:v>-4855.499844375633</c:v>
                </c:pt>
                <c:pt idx="2540">
                  <c:v>-1901.437703457098</c:v>
                </c:pt>
                <c:pt idx="2541">
                  <c:v>-432.4709253188626</c:v>
                </c:pt>
                <c:pt idx="2542">
                  <c:v>623.7351294269084</c:v>
                </c:pt>
                <c:pt idx="2543">
                  <c:v>556.1613819517181</c:v>
                </c:pt>
                <c:pt idx="2544">
                  <c:v>319.3921716780817</c:v>
                </c:pt>
                <c:pt idx="2545">
                  <c:v>244.743355652022</c:v>
                </c:pt>
                <c:pt idx="2546">
                  <c:v>513.2276694149527</c:v>
                </c:pt>
                <c:pt idx="2547">
                  <c:v>455.3259931773822</c:v>
                </c:pt>
                <c:pt idx="2548">
                  <c:v>606.6155282287973</c:v>
                </c:pt>
                <c:pt idx="2549">
                  <c:v>522.71117001668</c:v>
                </c:pt>
                <c:pt idx="2550">
                  <c:v>802.5118397495192</c:v>
                </c:pt>
                <c:pt idx="2551">
                  <c:v>510.9392133864043</c:v>
                </c:pt>
                <c:pt idx="2552">
                  <c:v>180.8224619300484</c:v>
                </c:pt>
                <c:pt idx="2553">
                  <c:v>124.4597367707445</c:v>
                </c:pt>
                <c:pt idx="2554">
                  <c:v>399.8498056966652</c:v>
                </c:pt>
                <c:pt idx="2555">
                  <c:v>780.1995709642067</c:v>
                </c:pt>
                <c:pt idx="2556">
                  <c:v>4336.38245961157</c:v>
                </c:pt>
                <c:pt idx="2557">
                  <c:v>-6453.892126562668</c:v>
                </c:pt>
                <c:pt idx="2558">
                  <c:v>-8589.161334721475</c:v>
                </c:pt>
                <c:pt idx="2559">
                  <c:v>8583.34365742669</c:v>
                </c:pt>
                <c:pt idx="2560">
                  <c:v>7733.219794381656</c:v>
                </c:pt>
                <c:pt idx="2561">
                  <c:v>-4139.330563999222</c:v>
                </c:pt>
                <c:pt idx="2562">
                  <c:v>-5526.929158137404</c:v>
                </c:pt>
                <c:pt idx="2563">
                  <c:v>-6059.680557396964</c:v>
                </c:pt>
                <c:pt idx="2564">
                  <c:v>-2273.298049774591</c:v>
                </c:pt>
                <c:pt idx="2565">
                  <c:v>-505.7599373890396</c:v>
                </c:pt>
                <c:pt idx="2566">
                  <c:v>-228.1375272829445</c:v>
                </c:pt>
                <c:pt idx="2567">
                  <c:v>-275.6349214468328</c:v>
                </c:pt>
                <c:pt idx="2568">
                  <c:v>-408.9498894685209</c:v>
                </c:pt>
                <c:pt idx="2569">
                  <c:v>-369.3866075428137</c:v>
                </c:pt>
                <c:pt idx="2570">
                  <c:v>-193.5575684827818</c:v>
                </c:pt>
                <c:pt idx="2571">
                  <c:v>-286.3966499411393</c:v>
                </c:pt>
                <c:pt idx="2572">
                  <c:v>-30.43803474571686</c:v>
                </c:pt>
                <c:pt idx="2573">
                  <c:v>-371.879374872552</c:v>
                </c:pt>
                <c:pt idx="2574">
                  <c:v>-246.3901161347602</c:v>
                </c:pt>
                <c:pt idx="2575">
                  <c:v>-200.1992888089158</c:v>
                </c:pt>
                <c:pt idx="2576">
                  <c:v>-184.7829609641067</c:v>
                </c:pt>
                <c:pt idx="2577">
                  <c:v>-248.939615890544</c:v>
                </c:pt>
                <c:pt idx="2578">
                  <c:v>-451.8574090881604</c:v>
                </c:pt>
                <c:pt idx="2579">
                  <c:v>-190.1252849757478</c:v>
                </c:pt>
                <c:pt idx="2580">
                  <c:v>375.9849290365875</c:v>
                </c:pt>
                <c:pt idx="2581">
                  <c:v>955.5182707774358</c:v>
                </c:pt>
                <c:pt idx="2582">
                  <c:v>1361.062670731464</c:v>
                </c:pt>
                <c:pt idx="2583">
                  <c:v>1980.75534191082</c:v>
                </c:pt>
                <c:pt idx="2584">
                  <c:v>-167.5453030260674</c:v>
                </c:pt>
                <c:pt idx="2585">
                  <c:v>-984.4481287450177</c:v>
                </c:pt>
                <c:pt idx="2586">
                  <c:v>-1506.314452418727</c:v>
                </c:pt>
                <c:pt idx="2587">
                  <c:v>-1725.6897799035</c:v>
                </c:pt>
                <c:pt idx="2588">
                  <c:v>-1408.619745100666</c:v>
                </c:pt>
                <c:pt idx="2589">
                  <c:v>-835.141809761151</c:v>
                </c:pt>
                <c:pt idx="2590">
                  <c:v>-834.068780133153</c:v>
                </c:pt>
                <c:pt idx="2591">
                  <c:v>-740.3549600833007</c:v>
                </c:pt>
                <c:pt idx="2592">
                  <c:v>-471.3290958670254</c:v>
                </c:pt>
                <c:pt idx="2593">
                  <c:v>-670.424823576494</c:v>
                </c:pt>
                <c:pt idx="2594">
                  <c:v>-565.0391751833952</c:v>
                </c:pt>
                <c:pt idx="2595">
                  <c:v>-724.1038527571257</c:v>
                </c:pt>
                <c:pt idx="2596">
                  <c:v>-521.0846565932373</c:v>
                </c:pt>
                <c:pt idx="2597">
                  <c:v>-716.488553061728</c:v>
                </c:pt>
                <c:pt idx="2598">
                  <c:v>-613.2450529844547</c:v>
                </c:pt>
                <c:pt idx="2599">
                  <c:v>-639.9599157621155</c:v>
                </c:pt>
                <c:pt idx="2600">
                  <c:v>-434.7012721150787</c:v>
                </c:pt>
                <c:pt idx="2601">
                  <c:v>-825.5657407814712</c:v>
                </c:pt>
                <c:pt idx="2602">
                  <c:v>-559.6394987975752</c:v>
                </c:pt>
                <c:pt idx="2603">
                  <c:v>-729.0545381827473</c:v>
                </c:pt>
                <c:pt idx="2604">
                  <c:v>-234.7793414603221</c:v>
                </c:pt>
                <c:pt idx="2605">
                  <c:v>137.4485478019975</c:v>
                </c:pt>
                <c:pt idx="2606">
                  <c:v>-104.2836399674909</c:v>
                </c:pt>
                <c:pt idx="2607">
                  <c:v>-341.2707797251155</c:v>
                </c:pt>
                <c:pt idx="2608">
                  <c:v>-415.0609229108373</c:v>
                </c:pt>
                <c:pt idx="2609">
                  <c:v>852.6219923275612</c:v>
                </c:pt>
                <c:pt idx="2610">
                  <c:v>-1622.873296722365</c:v>
                </c:pt>
                <c:pt idx="2611">
                  <c:v>-1838.056401512875</c:v>
                </c:pt>
                <c:pt idx="2612">
                  <c:v>-1105.135579569013</c:v>
                </c:pt>
                <c:pt idx="2613">
                  <c:v>-960.2310083090243</c:v>
                </c:pt>
                <c:pt idx="2614">
                  <c:v>-852.4479386853743</c:v>
                </c:pt>
                <c:pt idx="2615">
                  <c:v>-734.3989122113302</c:v>
                </c:pt>
                <c:pt idx="2616">
                  <c:v>-703.3625840142457</c:v>
                </c:pt>
                <c:pt idx="2617">
                  <c:v>-560.9493139066207</c:v>
                </c:pt>
                <c:pt idx="2618">
                  <c:v>-730.3067630384744</c:v>
                </c:pt>
                <c:pt idx="2619">
                  <c:v>-530.2076831933663</c:v>
                </c:pt>
                <c:pt idx="2620">
                  <c:v>-592.6071366513004</c:v>
                </c:pt>
                <c:pt idx="2621">
                  <c:v>-549.6473160040351</c:v>
                </c:pt>
                <c:pt idx="2622">
                  <c:v>-635.146784050788</c:v>
                </c:pt>
                <c:pt idx="2623">
                  <c:v>-516.7111216004974</c:v>
                </c:pt>
                <c:pt idx="2624">
                  <c:v>-586.845204429312</c:v>
                </c:pt>
                <c:pt idx="2625">
                  <c:v>-466.066295751213</c:v>
                </c:pt>
                <c:pt idx="2626">
                  <c:v>-596.2199601153901</c:v>
                </c:pt>
                <c:pt idx="2627">
                  <c:v>-351.2444653738857</c:v>
                </c:pt>
                <c:pt idx="2628">
                  <c:v>463.6023879276484</c:v>
                </c:pt>
                <c:pt idx="2629">
                  <c:v>949.4440241590305</c:v>
                </c:pt>
                <c:pt idx="2630">
                  <c:v>1972.513058949595</c:v>
                </c:pt>
                <c:pt idx="2631">
                  <c:v>1541.204088642661</c:v>
                </c:pt>
                <c:pt idx="2632">
                  <c:v>-2012.85725044221</c:v>
                </c:pt>
                <c:pt idx="2633">
                  <c:v>-1146.919200842957</c:v>
                </c:pt>
                <c:pt idx="2634">
                  <c:v>-1595.070442820355</c:v>
                </c:pt>
                <c:pt idx="2635">
                  <c:v>-1623.004317551167</c:v>
                </c:pt>
                <c:pt idx="2636">
                  <c:v>-1235.68020191535</c:v>
                </c:pt>
                <c:pt idx="2637">
                  <c:v>-813.7765808514884</c:v>
                </c:pt>
                <c:pt idx="2638">
                  <c:v>-811.4946487579203</c:v>
                </c:pt>
                <c:pt idx="2639">
                  <c:v>-218.7336338986192</c:v>
                </c:pt>
                <c:pt idx="2640">
                  <c:v>417.9423300175513</c:v>
                </c:pt>
                <c:pt idx="2641">
                  <c:v>607.8076818789015</c:v>
                </c:pt>
                <c:pt idx="2642">
                  <c:v>576.5253341006462</c:v>
                </c:pt>
                <c:pt idx="2643">
                  <c:v>576.4384242522349</c:v>
                </c:pt>
                <c:pt idx="2644">
                  <c:v>325.9931125516026</c:v>
                </c:pt>
                <c:pt idx="2645">
                  <c:v>110.5002486074488</c:v>
                </c:pt>
                <c:pt idx="2646">
                  <c:v>175.3591150667225</c:v>
                </c:pt>
                <c:pt idx="2647">
                  <c:v>291.3964990251072</c:v>
                </c:pt>
                <c:pt idx="2648">
                  <c:v>606.8421668830675</c:v>
                </c:pt>
                <c:pt idx="2649">
                  <c:v>194.8097021023844</c:v>
                </c:pt>
                <c:pt idx="2650">
                  <c:v>-345.0876479238125</c:v>
                </c:pt>
                <c:pt idx="2651">
                  <c:v>102.1663308270931</c:v>
                </c:pt>
                <c:pt idx="2652">
                  <c:v>1484.797808760408</c:v>
                </c:pt>
                <c:pt idx="2653">
                  <c:v>1760.142752864537</c:v>
                </c:pt>
                <c:pt idx="2654">
                  <c:v>-5460.394874501552</c:v>
                </c:pt>
                <c:pt idx="2655">
                  <c:v>3794.111783030173</c:v>
                </c:pt>
                <c:pt idx="2656">
                  <c:v>5575.27707305641</c:v>
                </c:pt>
                <c:pt idx="2657">
                  <c:v>-686.2205512133283</c:v>
                </c:pt>
                <c:pt idx="2658">
                  <c:v>-5101.857137014991</c:v>
                </c:pt>
                <c:pt idx="2659">
                  <c:v>-5196.521275281123</c:v>
                </c:pt>
                <c:pt idx="2660">
                  <c:v>-2392.130611478361</c:v>
                </c:pt>
                <c:pt idx="2661">
                  <c:v>-661.4021491875235</c:v>
                </c:pt>
                <c:pt idx="2662">
                  <c:v>-44.64176032615577</c:v>
                </c:pt>
                <c:pt idx="2663">
                  <c:v>195.6341072807487</c:v>
                </c:pt>
                <c:pt idx="2664">
                  <c:v>132.2527922756545</c:v>
                </c:pt>
                <c:pt idx="2665">
                  <c:v>289.7330603915456</c:v>
                </c:pt>
                <c:pt idx="2666">
                  <c:v>440.0667644995536</c:v>
                </c:pt>
                <c:pt idx="2667">
                  <c:v>497.1758499898562</c:v>
                </c:pt>
                <c:pt idx="2668">
                  <c:v>450.5576021882196</c:v>
                </c:pt>
                <c:pt idx="2669">
                  <c:v>411.7867018296187</c:v>
                </c:pt>
                <c:pt idx="2670">
                  <c:v>481.5195577422871</c:v>
                </c:pt>
                <c:pt idx="2671">
                  <c:v>318.005721869091</c:v>
                </c:pt>
                <c:pt idx="2672">
                  <c:v>177.1865903484806</c:v>
                </c:pt>
                <c:pt idx="2673">
                  <c:v>247.8116326272534</c:v>
                </c:pt>
                <c:pt idx="2674">
                  <c:v>350.4827712695304</c:v>
                </c:pt>
                <c:pt idx="2675">
                  <c:v>914.9172572975783</c:v>
                </c:pt>
                <c:pt idx="2676">
                  <c:v>3512.024478617303</c:v>
                </c:pt>
                <c:pt idx="2677">
                  <c:v>-5434.543441248147</c:v>
                </c:pt>
                <c:pt idx="2678">
                  <c:v>-9392.02845397338</c:v>
                </c:pt>
                <c:pt idx="2679">
                  <c:v>2851.112006978063</c:v>
                </c:pt>
                <c:pt idx="2680">
                  <c:v>-2508.91146191584</c:v>
                </c:pt>
                <c:pt idx="2681">
                  <c:v>-1828.375372214715</c:v>
                </c:pt>
                <c:pt idx="2682">
                  <c:v>-3088.703917028154</c:v>
                </c:pt>
                <c:pt idx="2683">
                  <c:v>-2423.679227919925</c:v>
                </c:pt>
                <c:pt idx="2684">
                  <c:v>-1338.247051325718</c:v>
                </c:pt>
                <c:pt idx="2685">
                  <c:v>-1337.227697058798</c:v>
                </c:pt>
                <c:pt idx="2686">
                  <c:v>-769.796693486164</c:v>
                </c:pt>
                <c:pt idx="2687">
                  <c:v>-555.4938815707293</c:v>
                </c:pt>
                <c:pt idx="2688">
                  <c:v>-386.9163447227988</c:v>
                </c:pt>
                <c:pt idx="2689">
                  <c:v>-536.7620139022132</c:v>
                </c:pt>
                <c:pt idx="2690">
                  <c:v>-634.0151011632543</c:v>
                </c:pt>
                <c:pt idx="2691">
                  <c:v>-503.5080124244773</c:v>
                </c:pt>
                <c:pt idx="2692">
                  <c:v>-579.037311371234</c:v>
                </c:pt>
                <c:pt idx="2693">
                  <c:v>-480.3086049124496</c:v>
                </c:pt>
                <c:pt idx="2694">
                  <c:v>-678.2239878378975</c:v>
                </c:pt>
                <c:pt idx="2695">
                  <c:v>-393.9094278722426</c:v>
                </c:pt>
                <c:pt idx="2696">
                  <c:v>-165.4128980853411</c:v>
                </c:pt>
                <c:pt idx="2697">
                  <c:v>-168.6601458893464</c:v>
                </c:pt>
                <c:pt idx="2698">
                  <c:v>-16.91493746767122</c:v>
                </c:pt>
                <c:pt idx="2699">
                  <c:v>578.0658409911847</c:v>
                </c:pt>
                <c:pt idx="2700">
                  <c:v>1993.893469218965</c:v>
                </c:pt>
                <c:pt idx="2701">
                  <c:v>3210.729095774056</c:v>
                </c:pt>
                <c:pt idx="2702">
                  <c:v>1487.133945739087</c:v>
                </c:pt>
                <c:pt idx="2703">
                  <c:v>-672.1459257846885</c:v>
                </c:pt>
                <c:pt idx="2704">
                  <c:v>1560.963310773117</c:v>
                </c:pt>
                <c:pt idx="2705">
                  <c:v>-2820.254997076641</c:v>
                </c:pt>
                <c:pt idx="2706">
                  <c:v>-5833.91607049599</c:v>
                </c:pt>
                <c:pt idx="2707">
                  <c:v>-4240.726309146671</c:v>
                </c:pt>
                <c:pt idx="2708">
                  <c:v>-2107.267931667393</c:v>
                </c:pt>
                <c:pt idx="2709">
                  <c:v>-517.4486364890635</c:v>
                </c:pt>
                <c:pt idx="2710">
                  <c:v>56.62380977431226</c:v>
                </c:pt>
                <c:pt idx="2711">
                  <c:v>134.3442231217518</c:v>
                </c:pt>
                <c:pt idx="2712">
                  <c:v>-23.29014389176578</c:v>
                </c:pt>
                <c:pt idx="2713">
                  <c:v>-368.7829042031976</c:v>
                </c:pt>
                <c:pt idx="2714">
                  <c:v>-527.2013604818741</c:v>
                </c:pt>
                <c:pt idx="2715">
                  <c:v>-681.1231246333485</c:v>
                </c:pt>
                <c:pt idx="2716">
                  <c:v>-581.715120575682</c:v>
                </c:pt>
                <c:pt idx="2717">
                  <c:v>-720.8650474333127</c:v>
                </c:pt>
                <c:pt idx="2718">
                  <c:v>-531.3616455113861</c:v>
                </c:pt>
                <c:pt idx="2719">
                  <c:v>-701.9001593837825</c:v>
                </c:pt>
                <c:pt idx="2720">
                  <c:v>-593.4912459371785</c:v>
                </c:pt>
                <c:pt idx="2721">
                  <c:v>-726.0267942660165</c:v>
                </c:pt>
                <c:pt idx="2722">
                  <c:v>-672.65356004709</c:v>
                </c:pt>
                <c:pt idx="2723">
                  <c:v>-482.5873934055854</c:v>
                </c:pt>
                <c:pt idx="2724">
                  <c:v>892.2811435826238</c:v>
                </c:pt>
                <c:pt idx="2725">
                  <c:v>1513.825677169842</c:v>
                </c:pt>
                <c:pt idx="2726">
                  <c:v>2029.602648082067</c:v>
                </c:pt>
                <c:pt idx="2727">
                  <c:v>86.82910269836388</c:v>
                </c:pt>
                <c:pt idx="2728">
                  <c:v>1075.37920962719</c:v>
                </c:pt>
                <c:pt idx="2729">
                  <c:v>-2364.841002708699</c:v>
                </c:pt>
                <c:pt idx="2730">
                  <c:v>-6596.774146144605</c:v>
                </c:pt>
                <c:pt idx="2731">
                  <c:v>-6639.645716989131</c:v>
                </c:pt>
                <c:pt idx="2732">
                  <c:v>-2511.345957194005</c:v>
                </c:pt>
                <c:pt idx="2733">
                  <c:v>-1623.532611075552</c:v>
                </c:pt>
                <c:pt idx="2734">
                  <c:v>-876.1880638006613</c:v>
                </c:pt>
                <c:pt idx="2735">
                  <c:v>-714.8512422351168</c:v>
                </c:pt>
                <c:pt idx="2736">
                  <c:v>-505.0328417852896</c:v>
                </c:pt>
                <c:pt idx="2737">
                  <c:v>-667.3733571954258</c:v>
                </c:pt>
                <c:pt idx="2738">
                  <c:v>-776.239366524033</c:v>
                </c:pt>
                <c:pt idx="2739">
                  <c:v>-820.7696731173017</c:v>
                </c:pt>
                <c:pt idx="2740">
                  <c:v>-692.6811588820915</c:v>
                </c:pt>
                <c:pt idx="2741">
                  <c:v>-803.9535496283252</c:v>
                </c:pt>
                <c:pt idx="2742">
                  <c:v>-882.0191407598696</c:v>
                </c:pt>
                <c:pt idx="2743">
                  <c:v>-931.697197936361</c:v>
                </c:pt>
                <c:pt idx="2744">
                  <c:v>-936.9586691936374</c:v>
                </c:pt>
                <c:pt idx="2745">
                  <c:v>-936.6011220404697</c:v>
                </c:pt>
                <c:pt idx="2746">
                  <c:v>-974.1324360939212</c:v>
                </c:pt>
                <c:pt idx="2747">
                  <c:v>-677.7091920721263</c:v>
                </c:pt>
                <c:pt idx="2748">
                  <c:v>-412.8638742887074</c:v>
                </c:pt>
                <c:pt idx="2749">
                  <c:v>-2239.791561362949</c:v>
                </c:pt>
                <c:pt idx="2750">
                  <c:v>1000.56060378973</c:v>
                </c:pt>
                <c:pt idx="2751">
                  <c:v>1612.162073309374</c:v>
                </c:pt>
                <c:pt idx="2752">
                  <c:v>-1086.113843969106</c:v>
                </c:pt>
                <c:pt idx="2753">
                  <c:v>-1881.056555129443</c:v>
                </c:pt>
                <c:pt idx="2754">
                  <c:v>-1320.320919810265</c:v>
                </c:pt>
                <c:pt idx="2755">
                  <c:v>-1662.876790471429</c:v>
                </c:pt>
                <c:pt idx="2756">
                  <c:v>-1346.592633436458</c:v>
                </c:pt>
                <c:pt idx="2757">
                  <c:v>-976.9366122543559</c:v>
                </c:pt>
                <c:pt idx="2758">
                  <c:v>-1035.056235977073</c:v>
                </c:pt>
                <c:pt idx="2759">
                  <c:v>-1076.251480009301</c:v>
                </c:pt>
                <c:pt idx="2760">
                  <c:v>-988.8289284943481</c:v>
                </c:pt>
                <c:pt idx="2761">
                  <c:v>-1026.830838771454</c:v>
                </c:pt>
                <c:pt idx="2762">
                  <c:v>-1064.89833798044</c:v>
                </c:pt>
                <c:pt idx="2763">
                  <c:v>-754.4225124619376</c:v>
                </c:pt>
                <c:pt idx="2764">
                  <c:v>-847.9390368607572</c:v>
                </c:pt>
                <c:pt idx="2765">
                  <c:v>-996.0849295960225</c:v>
                </c:pt>
                <c:pt idx="2766">
                  <c:v>-757.2919007117573</c:v>
                </c:pt>
                <c:pt idx="2767">
                  <c:v>-848.3807728330754</c:v>
                </c:pt>
                <c:pt idx="2768">
                  <c:v>-984.5076177102862</c:v>
                </c:pt>
                <c:pt idx="2769">
                  <c:v>-796.5206559207122</c:v>
                </c:pt>
                <c:pt idx="2770">
                  <c:v>-836.957924666143</c:v>
                </c:pt>
                <c:pt idx="2771">
                  <c:v>-807.4478893982574</c:v>
                </c:pt>
                <c:pt idx="2772">
                  <c:v>-285.4854456157199</c:v>
                </c:pt>
                <c:pt idx="2773">
                  <c:v>762.0995310895655</c:v>
                </c:pt>
                <c:pt idx="2774">
                  <c:v>-63.54958638148759</c:v>
                </c:pt>
                <c:pt idx="2775">
                  <c:v>-1.280120752394424</c:v>
                </c:pt>
                <c:pt idx="2776">
                  <c:v>-321.7751936298116</c:v>
                </c:pt>
                <c:pt idx="2777">
                  <c:v>-1062.055503856687</c:v>
                </c:pt>
                <c:pt idx="2778">
                  <c:v>-1117.041119517718</c:v>
                </c:pt>
                <c:pt idx="2779">
                  <c:v>-1522.314109711407</c:v>
                </c:pt>
                <c:pt idx="2780">
                  <c:v>-1341.815489468481</c:v>
                </c:pt>
                <c:pt idx="2781">
                  <c:v>-1023.565112884347</c:v>
                </c:pt>
                <c:pt idx="2782">
                  <c:v>-1142.649366114649</c:v>
                </c:pt>
                <c:pt idx="2783">
                  <c:v>-1087.37306532462</c:v>
                </c:pt>
                <c:pt idx="2784">
                  <c:v>-1203.265897869213</c:v>
                </c:pt>
                <c:pt idx="2785">
                  <c:v>-1136.692663770385</c:v>
                </c:pt>
                <c:pt idx="2786">
                  <c:v>-1128.802955404647</c:v>
                </c:pt>
                <c:pt idx="2787">
                  <c:v>-1001.785315975536</c:v>
                </c:pt>
                <c:pt idx="2788">
                  <c:v>-1078.389934815732</c:v>
                </c:pt>
                <c:pt idx="2789">
                  <c:v>-1159.436848394953</c:v>
                </c:pt>
                <c:pt idx="2790">
                  <c:v>-1365.962825696054</c:v>
                </c:pt>
                <c:pt idx="2791">
                  <c:v>-1260.189190179775</c:v>
                </c:pt>
                <c:pt idx="2792">
                  <c:v>-1293.630114589744</c:v>
                </c:pt>
                <c:pt idx="2793">
                  <c:v>-1343.747578372924</c:v>
                </c:pt>
                <c:pt idx="2794">
                  <c:v>-990.0809307441014</c:v>
                </c:pt>
                <c:pt idx="2795">
                  <c:v>-1147.861698533254</c:v>
                </c:pt>
                <c:pt idx="2796">
                  <c:v>-447.5133459071071</c:v>
                </c:pt>
                <c:pt idx="2797">
                  <c:v>-520.4954547244148</c:v>
                </c:pt>
                <c:pt idx="2798">
                  <c:v>-372.180542069916</c:v>
                </c:pt>
                <c:pt idx="2799">
                  <c:v>1044.406556499257</c:v>
                </c:pt>
                <c:pt idx="2800">
                  <c:v>11391.08623318466</c:v>
                </c:pt>
                <c:pt idx="2801">
                  <c:v>-1975.608279486676</c:v>
                </c:pt>
                <c:pt idx="2802">
                  <c:v>-5031.486275013392</c:v>
                </c:pt>
                <c:pt idx="2803">
                  <c:v>-6366.433911427902</c:v>
                </c:pt>
                <c:pt idx="2804">
                  <c:v>-2679.699502931518</c:v>
                </c:pt>
                <c:pt idx="2805">
                  <c:v>-1024.975755050635</c:v>
                </c:pt>
                <c:pt idx="2806">
                  <c:v>-370.05984839245</c:v>
                </c:pt>
                <c:pt idx="2807">
                  <c:v>-284.8289437354088</c:v>
                </c:pt>
                <c:pt idx="2808">
                  <c:v>405.8358383201847</c:v>
                </c:pt>
                <c:pt idx="2809">
                  <c:v>514.5141494415914</c:v>
                </c:pt>
                <c:pt idx="2810">
                  <c:v>773.6035552466338</c:v>
                </c:pt>
                <c:pt idx="2811">
                  <c:v>52.50852728208144</c:v>
                </c:pt>
                <c:pt idx="2812">
                  <c:v>-100.0188538971973</c:v>
                </c:pt>
                <c:pt idx="2813">
                  <c:v>-82.32880307964652</c:v>
                </c:pt>
                <c:pt idx="2814">
                  <c:v>-10.30449409177433</c:v>
                </c:pt>
                <c:pt idx="2815">
                  <c:v>-26.67853907289003</c:v>
                </c:pt>
                <c:pt idx="2816">
                  <c:v>484.7353546282533</c:v>
                </c:pt>
                <c:pt idx="2817">
                  <c:v>599.562599201393</c:v>
                </c:pt>
                <c:pt idx="2818">
                  <c:v>279.115127351193</c:v>
                </c:pt>
                <c:pt idx="2819">
                  <c:v>948.271372485897</c:v>
                </c:pt>
                <c:pt idx="2820">
                  <c:v>3975.930333371664</c:v>
                </c:pt>
                <c:pt idx="2821">
                  <c:v>-6583.429283182798</c:v>
                </c:pt>
                <c:pt idx="2822">
                  <c:v>-10973.27852571276</c:v>
                </c:pt>
                <c:pt idx="2823">
                  <c:v>-306.3592660718834</c:v>
                </c:pt>
                <c:pt idx="2824">
                  <c:v>6353.905674558088</c:v>
                </c:pt>
                <c:pt idx="2825">
                  <c:v>-1540.011112859911</c:v>
                </c:pt>
                <c:pt idx="2826">
                  <c:v>-5499.917298185277</c:v>
                </c:pt>
                <c:pt idx="2827">
                  <c:v>-5575.433622233128</c:v>
                </c:pt>
                <c:pt idx="2828">
                  <c:v>-2082.150099548881</c:v>
                </c:pt>
                <c:pt idx="2829">
                  <c:v>-642.8787612799428</c:v>
                </c:pt>
                <c:pt idx="2830">
                  <c:v>299.5492710251471</c:v>
                </c:pt>
                <c:pt idx="2831">
                  <c:v>814.0575871241174</c:v>
                </c:pt>
                <c:pt idx="2832">
                  <c:v>1112.313331089193</c:v>
                </c:pt>
                <c:pt idx="2833">
                  <c:v>633.8128933200834</c:v>
                </c:pt>
                <c:pt idx="2834">
                  <c:v>524.9023956951102</c:v>
                </c:pt>
                <c:pt idx="2835">
                  <c:v>158.4768743995533</c:v>
                </c:pt>
                <c:pt idx="2836">
                  <c:v>-42.72313165479756</c:v>
                </c:pt>
                <c:pt idx="2837">
                  <c:v>-89.17670924687195</c:v>
                </c:pt>
                <c:pt idx="2838">
                  <c:v>-30.61936615488568</c:v>
                </c:pt>
                <c:pt idx="2839">
                  <c:v>-259.4806176800488</c:v>
                </c:pt>
                <c:pt idx="2840">
                  <c:v>-290.197449172659</c:v>
                </c:pt>
                <c:pt idx="2841">
                  <c:v>190.7470607720039</c:v>
                </c:pt>
                <c:pt idx="2842">
                  <c:v>510.8425208112952</c:v>
                </c:pt>
                <c:pt idx="2843">
                  <c:v>1137.507069513486</c:v>
                </c:pt>
                <c:pt idx="2844">
                  <c:v>4267.737583402437</c:v>
                </c:pt>
                <c:pt idx="2845">
                  <c:v>-3120.346624664256</c:v>
                </c:pt>
                <c:pt idx="2846">
                  <c:v>-7374.827068350967</c:v>
                </c:pt>
                <c:pt idx="2847">
                  <c:v>670.9744387807902</c:v>
                </c:pt>
                <c:pt idx="2848">
                  <c:v>-133.1124393690467</c:v>
                </c:pt>
                <c:pt idx="2849">
                  <c:v>-1037.215150377594</c:v>
                </c:pt>
                <c:pt idx="2850">
                  <c:v>-3889.997045837552</c:v>
                </c:pt>
                <c:pt idx="2851">
                  <c:v>-4774.954988304969</c:v>
                </c:pt>
                <c:pt idx="2852">
                  <c:v>-1889.660554892506</c:v>
                </c:pt>
                <c:pt idx="2853">
                  <c:v>-696.3665415092923</c:v>
                </c:pt>
                <c:pt idx="2854">
                  <c:v>417.2659255384197</c:v>
                </c:pt>
                <c:pt idx="2855">
                  <c:v>327.2211335094771</c:v>
                </c:pt>
                <c:pt idx="2856">
                  <c:v>234.798787367478</c:v>
                </c:pt>
                <c:pt idx="2857">
                  <c:v>169.1110507642197</c:v>
                </c:pt>
                <c:pt idx="2858">
                  <c:v>125.7013925048267</c:v>
                </c:pt>
                <c:pt idx="2859">
                  <c:v>-41.42166331340763</c:v>
                </c:pt>
                <c:pt idx="2860">
                  <c:v>199.8442875963979</c:v>
                </c:pt>
                <c:pt idx="2861">
                  <c:v>135.7154327089814</c:v>
                </c:pt>
                <c:pt idx="2862">
                  <c:v>-249.2483746980898</c:v>
                </c:pt>
                <c:pt idx="2863">
                  <c:v>-183.1316442611543</c:v>
                </c:pt>
                <c:pt idx="2864">
                  <c:v>-169.1990761964826</c:v>
                </c:pt>
                <c:pt idx="2865">
                  <c:v>14.15031243355139</c:v>
                </c:pt>
                <c:pt idx="2866">
                  <c:v>-22.87261459243493</c:v>
                </c:pt>
                <c:pt idx="2867">
                  <c:v>12.2154926435131</c:v>
                </c:pt>
                <c:pt idx="2868">
                  <c:v>598.5715184186316</c:v>
                </c:pt>
                <c:pt idx="2869">
                  <c:v>749.9576693419282</c:v>
                </c:pt>
                <c:pt idx="2870">
                  <c:v>1461.649511839872</c:v>
                </c:pt>
                <c:pt idx="2871">
                  <c:v>1301.491151747827</c:v>
                </c:pt>
                <c:pt idx="2872">
                  <c:v>-1004.930898126596</c:v>
                </c:pt>
                <c:pt idx="2873">
                  <c:v>-1737.960649505561</c:v>
                </c:pt>
                <c:pt idx="2874">
                  <c:v>-1580.203373419909</c:v>
                </c:pt>
                <c:pt idx="2875">
                  <c:v>-1225.818914579743</c:v>
                </c:pt>
                <c:pt idx="2876">
                  <c:v>-144.9851526759126</c:v>
                </c:pt>
                <c:pt idx="2877">
                  <c:v>939.3593691894237</c:v>
                </c:pt>
                <c:pt idx="2878">
                  <c:v>737.7346140004597</c:v>
                </c:pt>
                <c:pt idx="2879">
                  <c:v>510.9660564204589</c:v>
                </c:pt>
                <c:pt idx="2880">
                  <c:v>589.765681521807</c:v>
                </c:pt>
                <c:pt idx="2881">
                  <c:v>401.7748311636938</c:v>
                </c:pt>
                <c:pt idx="2882">
                  <c:v>284.4343876895725</c:v>
                </c:pt>
                <c:pt idx="2883">
                  <c:v>194.9951553990688</c:v>
                </c:pt>
                <c:pt idx="2884">
                  <c:v>544.2763957194231</c:v>
                </c:pt>
                <c:pt idx="2885">
                  <c:v>714.0514521572717</c:v>
                </c:pt>
                <c:pt idx="2886">
                  <c:v>638.0514919000441</c:v>
                </c:pt>
                <c:pt idx="2887">
                  <c:v>331.0114744807607</c:v>
                </c:pt>
                <c:pt idx="2888">
                  <c:v>-11.92546539130564</c:v>
                </c:pt>
                <c:pt idx="2889">
                  <c:v>238.8232145201772</c:v>
                </c:pt>
                <c:pt idx="2890">
                  <c:v>387.3333055262699</c:v>
                </c:pt>
                <c:pt idx="2891">
                  <c:v>564.8026415055311</c:v>
                </c:pt>
                <c:pt idx="2892">
                  <c:v>1863.658805978305</c:v>
                </c:pt>
                <c:pt idx="2893">
                  <c:v>2261.759483444159</c:v>
                </c:pt>
                <c:pt idx="2894">
                  <c:v>2950.676986062832</c:v>
                </c:pt>
                <c:pt idx="2895">
                  <c:v>7067.96024498533</c:v>
                </c:pt>
                <c:pt idx="2896">
                  <c:v>-1442.052163944798</c:v>
                </c:pt>
                <c:pt idx="2897">
                  <c:v>-2951.594588474858</c:v>
                </c:pt>
                <c:pt idx="2898">
                  <c:v>-6314.913708791217</c:v>
                </c:pt>
                <c:pt idx="2899">
                  <c:v>-5193.001275736446</c:v>
                </c:pt>
                <c:pt idx="2900">
                  <c:v>-2573.421580144267</c:v>
                </c:pt>
                <c:pt idx="2901">
                  <c:v>-645.5469080342418</c:v>
                </c:pt>
                <c:pt idx="2902">
                  <c:v>111.4991921991114</c:v>
                </c:pt>
                <c:pt idx="2903">
                  <c:v>404.1312608532922</c:v>
                </c:pt>
                <c:pt idx="2904">
                  <c:v>669.2734907848268</c:v>
                </c:pt>
                <c:pt idx="2905">
                  <c:v>749.7526705636663</c:v>
                </c:pt>
                <c:pt idx="2906">
                  <c:v>509.2827819605924</c:v>
                </c:pt>
                <c:pt idx="2907">
                  <c:v>474.5769962533902</c:v>
                </c:pt>
                <c:pt idx="2908">
                  <c:v>491.5960470483342</c:v>
                </c:pt>
                <c:pt idx="2909">
                  <c:v>387.302644093864</c:v>
                </c:pt>
                <c:pt idx="2910">
                  <c:v>239.7752220964479</c:v>
                </c:pt>
                <c:pt idx="2911">
                  <c:v>623.7249154529659</c:v>
                </c:pt>
                <c:pt idx="2912">
                  <c:v>394.9301134560459</c:v>
                </c:pt>
                <c:pt idx="2913">
                  <c:v>303.1468247895488</c:v>
                </c:pt>
                <c:pt idx="2914">
                  <c:v>214.5950191150216</c:v>
                </c:pt>
                <c:pt idx="2915">
                  <c:v>560.3262998813825</c:v>
                </c:pt>
                <c:pt idx="2916">
                  <c:v>1958.877693880462</c:v>
                </c:pt>
                <c:pt idx="2917">
                  <c:v>-3036.427817117895</c:v>
                </c:pt>
                <c:pt idx="2918">
                  <c:v>-10709.71490651888</c:v>
                </c:pt>
                <c:pt idx="2919">
                  <c:v>9383.328626211887</c:v>
                </c:pt>
                <c:pt idx="2920">
                  <c:v>8369.003281422978</c:v>
                </c:pt>
                <c:pt idx="2921">
                  <c:v>566.9875664265687</c:v>
                </c:pt>
                <c:pt idx="2922">
                  <c:v>-4601.821155932033</c:v>
                </c:pt>
                <c:pt idx="2923">
                  <c:v>-5188.931478938495</c:v>
                </c:pt>
                <c:pt idx="2924">
                  <c:v>-2994.522616885123</c:v>
                </c:pt>
                <c:pt idx="2925">
                  <c:v>-1233.359467848829</c:v>
                </c:pt>
                <c:pt idx="2926">
                  <c:v>-209.481189162504</c:v>
                </c:pt>
                <c:pt idx="2927">
                  <c:v>178.3577936742084</c:v>
                </c:pt>
                <c:pt idx="2928">
                  <c:v>222.3548049236171</c:v>
                </c:pt>
                <c:pt idx="2929">
                  <c:v>403.6324591782319</c:v>
                </c:pt>
                <c:pt idx="2930">
                  <c:v>542.020384006162</c:v>
                </c:pt>
                <c:pt idx="2931">
                  <c:v>802.8576016760983</c:v>
                </c:pt>
                <c:pt idx="2932">
                  <c:v>181.967642674651</c:v>
                </c:pt>
                <c:pt idx="2933">
                  <c:v>5.873096528593351</c:v>
                </c:pt>
                <c:pt idx="2934">
                  <c:v>149.5774664986824</c:v>
                </c:pt>
                <c:pt idx="2935">
                  <c:v>-19.29689468132463</c:v>
                </c:pt>
                <c:pt idx="2936">
                  <c:v>-219.8003472284754</c:v>
                </c:pt>
                <c:pt idx="2937">
                  <c:v>-623.3100489161238</c:v>
                </c:pt>
                <c:pt idx="2938">
                  <c:v>-560.1324344080526</c:v>
                </c:pt>
                <c:pt idx="2939">
                  <c:v>-99.65668667116134</c:v>
                </c:pt>
                <c:pt idx="2940">
                  <c:v>2751.72915459127</c:v>
                </c:pt>
                <c:pt idx="2941">
                  <c:v>1344.552062393096</c:v>
                </c:pt>
                <c:pt idx="2942">
                  <c:v>-3873.555473747796</c:v>
                </c:pt>
                <c:pt idx="2943">
                  <c:v>10791.06927791149</c:v>
                </c:pt>
                <c:pt idx="2944">
                  <c:v>5235.44184951861</c:v>
                </c:pt>
                <c:pt idx="2945">
                  <c:v>-4258.412272560898</c:v>
                </c:pt>
                <c:pt idx="2946">
                  <c:v>-2879.581296239788</c:v>
                </c:pt>
                <c:pt idx="2947">
                  <c:v>-5011.386221724393</c:v>
                </c:pt>
                <c:pt idx="2948">
                  <c:v>-3724.954688874377</c:v>
                </c:pt>
                <c:pt idx="2949">
                  <c:v>-1878.473686592372</c:v>
                </c:pt>
                <c:pt idx="2950">
                  <c:v>-1031.848574094687</c:v>
                </c:pt>
                <c:pt idx="2951">
                  <c:v>-637.8455465868572</c:v>
                </c:pt>
                <c:pt idx="2952">
                  <c:v>-467.1969664568487</c:v>
                </c:pt>
                <c:pt idx="2953">
                  <c:v>-388.2266754141835</c:v>
                </c:pt>
                <c:pt idx="2954">
                  <c:v>-262.3827027404217</c:v>
                </c:pt>
                <c:pt idx="2955">
                  <c:v>-576.2288399951927</c:v>
                </c:pt>
                <c:pt idx="2956">
                  <c:v>-594.0470916238962</c:v>
                </c:pt>
                <c:pt idx="2957">
                  <c:v>-495.9820448880939</c:v>
                </c:pt>
                <c:pt idx="2958">
                  <c:v>-754.6912757907344</c:v>
                </c:pt>
                <c:pt idx="2959">
                  <c:v>-721.8041773063625</c:v>
                </c:pt>
                <c:pt idx="2960">
                  <c:v>-804.7771753810717</c:v>
                </c:pt>
                <c:pt idx="2961">
                  <c:v>-503.9940303548484</c:v>
                </c:pt>
                <c:pt idx="2962">
                  <c:v>-568.711924556512</c:v>
                </c:pt>
                <c:pt idx="2963">
                  <c:v>516.7985809340002</c:v>
                </c:pt>
                <c:pt idx="2964">
                  <c:v>2795.494655784765</c:v>
                </c:pt>
                <c:pt idx="2965">
                  <c:v>-3367.013951015201</c:v>
                </c:pt>
                <c:pt idx="2966">
                  <c:v>-9403.69094579772</c:v>
                </c:pt>
                <c:pt idx="2967">
                  <c:v>8736.523123338355</c:v>
                </c:pt>
                <c:pt idx="2968">
                  <c:v>4973.61810998598</c:v>
                </c:pt>
                <c:pt idx="2969">
                  <c:v>-1687.883543232227</c:v>
                </c:pt>
                <c:pt idx="2970">
                  <c:v>-6045.358034709703</c:v>
                </c:pt>
                <c:pt idx="2971">
                  <c:v>-4659.823612431842</c:v>
                </c:pt>
                <c:pt idx="2972">
                  <c:v>-2759.651126143254</c:v>
                </c:pt>
                <c:pt idx="2973">
                  <c:v>-1437.398946112415</c:v>
                </c:pt>
                <c:pt idx="2974">
                  <c:v>-886.642572341433</c:v>
                </c:pt>
                <c:pt idx="2975">
                  <c:v>-876.872474581187</c:v>
                </c:pt>
                <c:pt idx="2976">
                  <c:v>-701.5124531996618</c:v>
                </c:pt>
                <c:pt idx="2977">
                  <c:v>-238.7903318910877</c:v>
                </c:pt>
                <c:pt idx="2978">
                  <c:v>53.978444375588</c:v>
                </c:pt>
                <c:pt idx="2979">
                  <c:v>-114.682926740498</c:v>
                </c:pt>
                <c:pt idx="2980">
                  <c:v>-136.17614258883</c:v>
                </c:pt>
                <c:pt idx="2981">
                  <c:v>133.3189674135289</c:v>
                </c:pt>
                <c:pt idx="2982">
                  <c:v>-218.1117691856593</c:v>
                </c:pt>
                <c:pt idx="2983">
                  <c:v>-270.8403260571945</c:v>
                </c:pt>
                <c:pt idx="2984">
                  <c:v>-443.277160544269</c:v>
                </c:pt>
                <c:pt idx="2985">
                  <c:v>-386.223936899203</c:v>
                </c:pt>
                <c:pt idx="2986">
                  <c:v>-151.9107544068541</c:v>
                </c:pt>
                <c:pt idx="2987">
                  <c:v>-233.9655570623746</c:v>
                </c:pt>
                <c:pt idx="2988">
                  <c:v>2961.994545976292</c:v>
                </c:pt>
                <c:pt idx="2989">
                  <c:v>-3938.597675184001</c:v>
                </c:pt>
                <c:pt idx="2990">
                  <c:v>-11482.99346357527</c:v>
                </c:pt>
                <c:pt idx="2991">
                  <c:v>7071.420674551527</c:v>
                </c:pt>
                <c:pt idx="2992">
                  <c:v>5345.837810291853</c:v>
                </c:pt>
                <c:pt idx="2993">
                  <c:v>-1711.444362953437</c:v>
                </c:pt>
                <c:pt idx="2994">
                  <c:v>-4098.061305983022</c:v>
                </c:pt>
                <c:pt idx="2995">
                  <c:v>-4989.168323275084</c:v>
                </c:pt>
                <c:pt idx="2996">
                  <c:v>-2365.591745112904</c:v>
                </c:pt>
                <c:pt idx="2997">
                  <c:v>-831.17647137571</c:v>
                </c:pt>
                <c:pt idx="2998">
                  <c:v>-226.9085994075074</c:v>
                </c:pt>
                <c:pt idx="2999">
                  <c:v>-73.32877764149075</c:v>
                </c:pt>
                <c:pt idx="3000">
                  <c:v>-68.34512563188658</c:v>
                </c:pt>
                <c:pt idx="3001">
                  <c:v>-147.1182081917176</c:v>
                </c:pt>
                <c:pt idx="3002">
                  <c:v>-283.6305036385631</c:v>
                </c:pt>
                <c:pt idx="3003">
                  <c:v>-33.4647001924659</c:v>
                </c:pt>
                <c:pt idx="3004">
                  <c:v>86.68363708120125</c:v>
                </c:pt>
                <c:pt idx="3005">
                  <c:v>26.74106654049191</c:v>
                </c:pt>
                <c:pt idx="3006">
                  <c:v>-48.43070148327843</c:v>
                </c:pt>
                <c:pt idx="3007">
                  <c:v>-102.8022927577709</c:v>
                </c:pt>
                <c:pt idx="3008">
                  <c:v>-155.0541649179343</c:v>
                </c:pt>
                <c:pt idx="3009">
                  <c:v>-419.9632854345812</c:v>
                </c:pt>
                <c:pt idx="3010">
                  <c:v>-728.6469830002592</c:v>
                </c:pt>
                <c:pt idx="3011">
                  <c:v>-310.7287690284838</c:v>
                </c:pt>
                <c:pt idx="3012">
                  <c:v>1728.221740827653</c:v>
                </c:pt>
                <c:pt idx="3013">
                  <c:v>601.3485703916435</c:v>
                </c:pt>
                <c:pt idx="3014">
                  <c:v>-2812.796138063804</c:v>
                </c:pt>
                <c:pt idx="3015">
                  <c:v>79.5469958877054</c:v>
                </c:pt>
                <c:pt idx="3016">
                  <c:v>-1928.59403996234</c:v>
                </c:pt>
                <c:pt idx="3017">
                  <c:v>-1511.530797267234</c:v>
                </c:pt>
                <c:pt idx="3018">
                  <c:v>-1749.590222051254</c:v>
                </c:pt>
                <c:pt idx="3019">
                  <c:v>-3122.97147809365</c:v>
                </c:pt>
                <c:pt idx="3020">
                  <c:v>-2555.515108564627</c:v>
                </c:pt>
                <c:pt idx="3021">
                  <c:v>-1730.605450876789</c:v>
                </c:pt>
                <c:pt idx="3022">
                  <c:v>-1343.385672619792</c:v>
                </c:pt>
                <c:pt idx="3023">
                  <c:v>-1097.491761268386</c:v>
                </c:pt>
                <c:pt idx="3024">
                  <c:v>-2096.51437712176</c:v>
                </c:pt>
                <c:pt idx="3025">
                  <c:v>-1970.759814768661</c:v>
                </c:pt>
                <c:pt idx="3026">
                  <c:v>-1841.779006963292</c:v>
                </c:pt>
                <c:pt idx="3027">
                  <c:v>-1811.63288761375</c:v>
                </c:pt>
                <c:pt idx="3028">
                  <c:v>-1838.020391903641</c:v>
                </c:pt>
                <c:pt idx="3029">
                  <c:v>-1901.616089007335</c:v>
                </c:pt>
                <c:pt idx="3030">
                  <c:v>-1821.166311349059</c:v>
                </c:pt>
                <c:pt idx="3031">
                  <c:v>-1729.94105611058</c:v>
                </c:pt>
                <c:pt idx="3032">
                  <c:v>-2484.812386818366</c:v>
                </c:pt>
                <c:pt idx="3033">
                  <c:v>-2333.469685383499</c:v>
                </c:pt>
                <c:pt idx="3034">
                  <c:v>-2028.27055688298</c:v>
                </c:pt>
                <c:pt idx="3035">
                  <c:v>-1656.087475540072</c:v>
                </c:pt>
                <c:pt idx="3036">
                  <c:v>-434.6650631992425</c:v>
                </c:pt>
                <c:pt idx="3037">
                  <c:v>-455.6865029810816</c:v>
                </c:pt>
                <c:pt idx="3038">
                  <c:v>655.7529331540447</c:v>
                </c:pt>
                <c:pt idx="3039">
                  <c:v>-438.1447888353858</c:v>
                </c:pt>
                <c:pt idx="3040">
                  <c:v>-1288.66153473324</c:v>
                </c:pt>
                <c:pt idx="3041">
                  <c:v>-1764.598135472091</c:v>
                </c:pt>
                <c:pt idx="3042">
                  <c:v>-2600.319005142615</c:v>
                </c:pt>
                <c:pt idx="3043">
                  <c:v>-3022.428201150393</c:v>
                </c:pt>
                <c:pt idx="3044">
                  <c:v>-3078.355064533101</c:v>
                </c:pt>
                <c:pt idx="3045">
                  <c:v>-2537.678649698349</c:v>
                </c:pt>
                <c:pt idx="3046">
                  <c:v>-2194.388024433182</c:v>
                </c:pt>
                <c:pt idx="3047">
                  <c:v>-2723.401058655941</c:v>
                </c:pt>
                <c:pt idx="3048">
                  <c:v>-2497.434673390337</c:v>
                </c:pt>
                <c:pt idx="3049">
                  <c:v>-2159.789533862627</c:v>
                </c:pt>
                <c:pt idx="3050">
                  <c:v>-2728.81557559525</c:v>
                </c:pt>
                <c:pt idx="3051">
                  <c:v>-2285.542984946486</c:v>
                </c:pt>
                <c:pt idx="3052">
                  <c:v>-2050.352676350061</c:v>
                </c:pt>
                <c:pt idx="3053">
                  <c:v>-2225.38213415246</c:v>
                </c:pt>
                <c:pt idx="3054">
                  <c:v>-1927.441910698756</c:v>
                </c:pt>
                <c:pt idx="3055">
                  <c:v>-899.9951161940822</c:v>
                </c:pt>
                <c:pt idx="3056">
                  <c:v>-839.8383081949488</c:v>
                </c:pt>
                <c:pt idx="3057">
                  <c:v>-733.693034623763</c:v>
                </c:pt>
                <c:pt idx="3058">
                  <c:v>-1009.539846114448</c:v>
                </c:pt>
                <c:pt idx="3059">
                  <c:v>-635.8574124558245</c:v>
                </c:pt>
                <c:pt idx="3060">
                  <c:v>3782.420712045515</c:v>
                </c:pt>
                <c:pt idx="3061">
                  <c:v>1240.11725278146</c:v>
                </c:pt>
                <c:pt idx="3062">
                  <c:v>-2701.923033017184</c:v>
                </c:pt>
                <c:pt idx="3063">
                  <c:v>14286.05472278788</c:v>
                </c:pt>
                <c:pt idx="3064">
                  <c:v>9095.498162881123</c:v>
                </c:pt>
                <c:pt idx="3065">
                  <c:v>-721.012434526066</c:v>
                </c:pt>
                <c:pt idx="3066">
                  <c:v>-5831.22264407334</c:v>
                </c:pt>
                <c:pt idx="3067">
                  <c:v>-8654.14236615754</c:v>
                </c:pt>
                <c:pt idx="3068">
                  <c:v>-6648.900329009282</c:v>
                </c:pt>
                <c:pt idx="3069">
                  <c:v>-3934.45312841098</c:v>
                </c:pt>
                <c:pt idx="3070">
                  <c:v>-2403.118511017508</c:v>
                </c:pt>
                <c:pt idx="3071">
                  <c:v>-1830.318407711164</c:v>
                </c:pt>
                <c:pt idx="3072">
                  <c:v>-1600.311265148694</c:v>
                </c:pt>
                <c:pt idx="3073">
                  <c:v>-1471.891206402751</c:v>
                </c:pt>
                <c:pt idx="3074">
                  <c:v>-1427.013510684743</c:v>
                </c:pt>
                <c:pt idx="3075">
                  <c:v>-1547.897533497627</c:v>
                </c:pt>
                <c:pt idx="3076">
                  <c:v>-1370.504043002867</c:v>
                </c:pt>
                <c:pt idx="3077">
                  <c:v>-1224.483539960671</c:v>
                </c:pt>
                <c:pt idx="3078">
                  <c:v>-1324.023943425955</c:v>
                </c:pt>
                <c:pt idx="3079">
                  <c:v>-1956.286227591446</c:v>
                </c:pt>
                <c:pt idx="3080">
                  <c:v>-1800.089729297982</c:v>
                </c:pt>
                <c:pt idx="3081">
                  <c:v>-2124.627540332151</c:v>
                </c:pt>
                <c:pt idx="3082">
                  <c:v>-2202.460087001906</c:v>
                </c:pt>
                <c:pt idx="3083">
                  <c:v>-2572.44203385143</c:v>
                </c:pt>
                <c:pt idx="3084">
                  <c:v>755.1757654472506</c:v>
                </c:pt>
                <c:pt idx="3085">
                  <c:v>3476.536961425921</c:v>
                </c:pt>
                <c:pt idx="3086">
                  <c:v>3775.402959519386</c:v>
                </c:pt>
                <c:pt idx="3087">
                  <c:v>4181.552714599161</c:v>
                </c:pt>
                <c:pt idx="3088">
                  <c:v>2002.659757954589</c:v>
                </c:pt>
                <c:pt idx="3089">
                  <c:v>-2313.382497229385</c:v>
                </c:pt>
                <c:pt idx="3090">
                  <c:v>-4431.62592303563</c:v>
                </c:pt>
                <c:pt idx="3091">
                  <c:v>-4796.033170564882</c:v>
                </c:pt>
                <c:pt idx="3092">
                  <c:v>-4320.54122385428</c:v>
                </c:pt>
                <c:pt idx="3093">
                  <c:v>-3430.875890161075</c:v>
                </c:pt>
                <c:pt idx="3094">
                  <c:v>-2793.667332691631</c:v>
                </c:pt>
                <c:pt idx="3095">
                  <c:v>-2275.335928812566</c:v>
                </c:pt>
                <c:pt idx="3096">
                  <c:v>-3154.105041666611</c:v>
                </c:pt>
                <c:pt idx="3097">
                  <c:v>-2743.351179123705</c:v>
                </c:pt>
                <c:pt idx="3098">
                  <c:v>-3169.59908286067</c:v>
                </c:pt>
                <c:pt idx="3099">
                  <c:v>-2965.52303977386</c:v>
                </c:pt>
                <c:pt idx="3100">
                  <c:v>-2609.492954608885</c:v>
                </c:pt>
                <c:pt idx="3101">
                  <c:v>-3165.962753064757</c:v>
                </c:pt>
                <c:pt idx="3102">
                  <c:v>-2846.036512856914</c:v>
                </c:pt>
                <c:pt idx="3103">
                  <c:v>-3479.631625547182</c:v>
                </c:pt>
                <c:pt idx="3104">
                  <c:v>-2899.435894042341</c:v>
                </c:pt>
                <c:pt idx="3105">
                  <c:v>-3362.71592650058</c:v>
                </c:pt>
                <c:pt idx="3106">
                  <c:v>-3042.805705379041</c:v>
                </c:pt>
                <c:pt idx="3107">
                  <c:v>-2878.378060703942</c:v>
                </c:pt>
                <c:pt idx="3108">
                  <c:v>36.73789755217683</c:v>
                </c:pt>
                <c:pt idx="3109">
                  <c:v>585.2017609598337</c:v>
                </c:pt>
                <c:pt idx="3110">
                  <c:v>3432.456298164987</c:v>
                </c:pt>
                <c:pt idx="3111">
                  <c:v>12536.81142593783</c:v>
                </c:pt>
                <c:pt idx="3112">
                  <c:v>3204.544288709251</c:v>
                </c:pt>
                <c:pt idx="3113">
                  <c:v>-2686.043076288647</c:v>
                </c:pt>
                <c:pt idx="3114">
                  <c:v>-6861.66966654861</c:v>
                </c:pt>
                <c:pt idx="3115">
                  <c:v>-6921.742122390556</c:v>
                </c:pt>
                <c:pt idx="3116">
                  <c:v>-6196.276268722028</c:v>
                </c:pt>
                <c:pt idx="3117">
                  <c:v>-3993.870841136869</c:v>
                </c:pt>
                <c:pt idx="3118">
                  <c:v>-3737.832923148025</c:v>
                </c:pt>
                <c:pt idx="3119">
                  <c:v>-3337.783135215224</c:v>
                </c:pt>
                <c:pt idx="3120">
                  <c:v>-3485.929594431097</c:v>
                </c:pt>
                <c:pt idx="3121">
                  <c:v>-3655.235619080242</c:v>
                </c:pt>
                <c:pt idx="3122">
                  <c:v>-3304.303643335863</c:v>
                </c:pt>
                <c:pt idx="3123">
                  <c:v>-3629.259116098897</c:v>
                </c:pt>
                <c:pt idx="3124">
                  <c:v>-3227.770206672542</c:v>
                </c:pt>
                <c:pt idx="3125">
                  <c:v>-3902.003938566694</c:v>
                </c:pt>
                <c:pt idx="3126">
                  <c:v>-3513.881675560506</c:v>
                </c:pt>
                <c:pt idx="3127">
                  <c:v>-3913.768300733324</c:v>
                </c:pt>
                <c:pt idx="3128">
                  <c:v>-4566.732163094634</c:v>
                </c:pt>
                <c:pt idx="3129">
                  <c:v>-3768.476519246073</c:v>
                </c:pt>
                <c:pt idx="3130">
                  <c:v>-4747.647796912309</c:v>
                </c:pt>
                <c:pt idx="3131">
                  <c:v>-4290.363048184225</c:v>
                </c:pt>
                <c:pt idx="3132">
                  <c:v>243.0954718917966</c:v>
                </c:pt>
                <c:pt idx="3133">
                  <c:v>180.6729267397306</c:v>
                </c:pt>
                <c:pt idx="3134">
                  <c:v>-4704.479964203262</c:v>
                </c:pt>
                <c:pt idx="3135">
                  <c:v>12828.94346317868</c:v>
                </c:pt>
                <c:pt idx="3136">
                  <c:v>8320.513147920004</c:v>
                </c:pt>
                <c:pt idx="3137">
                  <c:v>-1825.987246931118</c:v>
                </c:pt>
                <c:pt idx="3138">
                  <c:v>-7558.969599011688</c:v>
                </c:pt>
                <c:pt idx="3139">
                  <c:v>-10300.65371594891</c:v>
                </c:pt>
                <c:pt idx="3140">
                  <c:v>-9317.492687864903</c:v>
                </c:pt>
                <c:pt idx="3141">
                  <c:v>-7294.763010565876</c:v>
                </c:pt>
                <c:pt idx="3142">
                  <c:v>-6920.057995866174</c:v>
                </c:pt>
                <c:pt idx="3143">
                  <c:v>-7085.332106763205</c:v>
                </c:pt>
                <c:pt idx="3144">
                  <c:v>-7214.398084225736</c:v>
                </c:pt>
                <c:pt idx="3145">
                  <c:v>-6654.793775865017</c:v>
                </c:pt>
                <c:pt idx="3146">
                  <c:v>-5731.56522603298</c:v>
                </c:pt>
                <c:pt idx="3147">
                  <c:v>-4882.360998331053</c:v>
                </c:pt>
                <c:pt idx="3148">
                  <c:v>-4491.758613550674</c:v>
                </c:pt>
                <c:pt idx="3149">
                  <c:v>-4562.481030603995</c:v>
                </c:pt>
                <c:pt idx="3150">
                  <c:v>-3516.49628290847</c:v>
                </c:pt>
                <c:pt idx="3151">
                  <c:v>-3428.947133444668</c:v>
                </c:pt>
                <c:pt idx="3152">
                  <c:v>-4289.347522786197</c:v>
                </c:pt>
                <c:pt idx="3153">
                  <c:v>-3757.75027246539</c:v>
                </c:pt>
                <c:pt idx="3154">
                  <c:v>-3644.24253776381</c:v>
                </c:pt>
                <c:pt idx="3155">
                  <c:v>-4290.104753032686</c:v>
                </c:pt>
                <c:pt idx="3156">
                  <c:v>-3836.729779455041</c:v>
                </c:pt>
                <c:pt idx="3157">
                  <c:v>-2588.864110650388</c:v>
                </c:pt>
                <c:pt idx="3158">
                  <c:v>-2094.203442276074</c:v>
                </c:pt>
                <c:pt idx="3159">
                  <c:v>74.31692750944068</c:v>
                </c:pt>
                <c:pt idx="3160">
                  <c:v>5947.362350427463</c:v>
                </c:pt>
                <c:pt idx="3161">
                  <c:v>3768.831426899858</c:v>
                </c:pt>
                <c:pt idx="3162">
                  <c:v>-3953.493473906405</c:v>
                </c:pt>
                <c:pt idx="3163">
                  <c:v>-7646.254658409296</c:v>
                </c:pt>
                <c:pt idx="3164">
                  <c:v>-7231.995343148615</c:v>
                </c:pt>
                <c:pt idx="3165">
                  <c:v>-5528.563160161445</c:v>
                </c:pt>
                <c:pt idx="3166">
                  <c:v>-4727.72232742313</c:v>
                </c:pt>
                <c:pt idx="3167">
                  <c:v>-4536.582966256394</c:v>
                </c:pt>
                <c:pt idx="3168">
                  <c:v>-5221.203544251236</c:v>
                </c:pt>
                <c:pt idx="3169">
                  <c:v>-5601.110756699716</c:v>
                </c:pt>
                <c:pt idx="3170">
                  <c:v>-5787.927240908291</c:v>
                </c:pt>
                <c:pt idx="3171">
                  <c:v>-5166.7160344094</c:v>
                </c:pt>
                <c:pt idx="3172">
                  <c:v>-5603.933619005696</c:v>
                </c:pt>
                <c:pt idx="3173">
                  <c:v>-5443.85936742769</c:v>
                </c:pt>
                <c:pt idx="3174">
                  <c:v>-5299.949402553296</c:v>
                </c:pt>
                <c:pt idx="3175">
                  <c:v>-5517.612823826787</c:v>
                </c:pt>
                <c:pt idx="3176">
                  <c:v>-5995.931578913754</c:v>
                </c:pt>
                <c:pt idx="3177">
                  <c:v>-5991.874770578008</c:v>
                </c:pt>
                <c:pt idx="3178">
                  <c:v>-6466.457455271187</c:v>
                </c:pt>
                <c:pt idx="3179">
                  <c:v>-5587.965103533717</c:v>
                </c:pt>
                <c:pt idx="3180">
                  <c:v>-247.501779704574</c:v>
                </c:pt>
                <c:pt idx="3181">
                  <c:v>1337.435634687199</c:v>
                </c:pt>
                <c:pt idx="3182">
                  <c:v>-8683.11465153948</c:v>
                </c:pt>
                <c:pt idx="3183">
                  <c:v>3300.642725410233</c:v>
                </c:pt>
                <c:pt idx="3184">
                  <c:v>32.0172207841935</c:v>
                </c:pt>
                <c:pt idx="3185">
                  <c:v>-6309.539537545045</c:v>
                </c:pt>
                <c:pt idx="3186">
                  <c:v>-12664.22531026792</c:v>
                </c:pt>
                <c:pt idx="3187">
                  <c:v>-14652.25583406889</c:v>
                </c:pt>
                <c:pt idx="3188">
                  <c:v>-11145.07141733031</c:v>
                </c:pt>
                <c:pt idx="3189">
                  <c:v>-7754.101735710868</c:v>
                </c:pt>
                <c:pt idx="3190">
                  <c:v>-5563.641545666197</c:v>
                </c:pt>
                <c:pt idx="3191">
                  <c:v>-4630.478744812454</c:v>
                </c:pt>
                <c:pt idx="3192">
                  <c:v>-4281.123659944195</c:v>
                </c:pt>
                <c:pt idx="3193">
                  <c:v>-3735.296336876244</c:v>
                </c:pt>
                <c:pt idx="3194">
                  <c:v>-3587.435941030978</c:v>
                </c:pt>
                <c:pt idx="3195">
                  <c:v>-3101.980106774055</c:v>
                </c:pt>
                <c:pt idx="3196">
                  <c:v>-3675.968422060005</c:v>
                </c:pt>
                <c:pt idx="3197">
                  <c:v>-2711.985302990659</c:v>
                </c:pt>
                <c:pt idx="3198">
                  <c:v>-3184.91645226948</c:v>
                </c:pt>
                <c:pt idx="3199">
                  <c:v>-3272.179791262003</c:v>
                </c:pt>
                <c:pt idx="3200">
                  <c:v>-4132.712528337595</c:v>
                </c:pt>
                <c:pt idx="3201">
                  <c:v>-4771.802243939248</c:v>
                </c:pt>
                <c:pt idx="3202">
                  <c:v>-4807.295427018088</c:v>
                </c:pt>
                <c:pt idx="3203">
                  <c:v>-4075.025388669615</c:v>
                </c:pt>
                <c:pt idx="3204">
                  <c:v>-2214.741909047188</c:v>
                </c:pt>
                <c:pt idx="3205">
                  <c:v>-4172.697211100035</c:v>
                </c:pt>
                <c:pt idx="3206">
                  <c:v>-11526.44614210327</c:v>
                </c:pt>
                <c:pt idx="3207">
                  <c:v>-6948.06169875264</c:v>
                </c:pt>
                <c:pt idx="3208">
                  <c:v>-9280.64319881494</c:v>
                </c:pt>
                <c:pt idx="3209">
                  <c:v>-9194.838393373147</c:v>
                </c:pt>
                <c:pt idx="3210">
                  <c:v>-8389.999319735092</c:v>
                </c:pt>
                <c:pt idx="3211">
                  <c:v>-8701.94357900579</c:v>
                </c:pt>
                <c:pt idx="3212">
                  <c:v>-7842.729738940367</c:v>
                </c:pt>
                <c:pt idx="3213">
                  <c:v>-6487.754115292871</c:v>
                </c:pt>
                <c:pt idx="3214">
                  <c:v>-5775.1765926879</c:v>
                </c:pt>
                <c:pt idx="3215">
                  <c:v>-4855.794134817992</c:v>
                </c:pt>
                <c:pt idx="3216">
                  <c:v>-4636.054305479126</c:v>
                </c:pt>
                <c:pt idx="3217">
                  <c:v>-4436.331315537354</c:v>
                </c:pt>
                <c:pt idx="3218">
                  <c:v>-4449.899955656862</c:v>
                </c:pt>
                <c:pt idx="3219">
                  <c:v>-4770.847983309884</c:v>
                </c:pt>
                <c:pt idx="3220">
                  <c:v>-4843.173710539547</c:v>
                </c:pt>
                <c:pt idx="3221">
                  <c:v>-4921.0665356087</c:v>
                </c:pt>
                <c:pt idx="3222">
                  <c:v>-5029.896417885316</c:v>
                </c:pt>
                <c:pt idx="3223">
                  <c:v>-5096.956368128571</c:v>
                </c:pt>
                <c:pt idx="3224">
                  <c:v>-5150.151488978902</c:v>
                </c:pt>
                <c:pt idx="3225">
                  <c:v>-5148.520021842376</c:v>
                </c:pt>
                <c:pt idx="3226">
                  <c:v>-5067.590018998019</c:v>
                </c:pt>
                <c:pt idx="3227">
                  <c:v>-5262.602085135408</c:v>
                </c:pt>
                <c:pt idx="3228">
                  <c:v>-4853.51133723588</c:v>
                </c:pt>
                <c:pt idx="3229">
                  <c:v>-4615.373753061256</c:v>
                </c:pt>
                <c:pt idx="3230">
                  <c:v>-4775.45316534385</c:v>
                </c:pt>
                <c:pt idx="3231">
                  <c:v>-4934.643852235372</c:v>
                </c:pt>
                <c:pt idx="3232">
                  <c:v>-5972.979066533133</c:v>
                </c:pt>
                <c:pt idx="3233">
                  <c:v>-5883.409971708162</c:v>
                </c:pt>
                <c:pt idx="3234">
                  <c:v>-5517.034094155686</c:v>
                </c:pt>
                <c:pt idx="3235">
                  <c:v>-5883.844369687703</c:v>
                </c:pt>
                <c:pt idx="3236">
                  <c:v>-5928.272528187126</c:v>
                </c:pt>
                <c:pt idx="3237">
                  <c:v>-5251.183277951563</c:v>
                </c:pt>
                <c:pt idx="3238">
                  <c:v>-5294.579236553992</c:v>
                </c:pt>
                <c:pt idx="3239">
                  <c:v>-2196.06530496231</c:v>
                </c:pt>
                <c:pt idx="3240">
                  <c:v>-499.506718599943</c:v>
                </c:pt>
                <c:pt idx="3241">
                  <c:v>-1188.09327822355</c:v>
                </c:pt>
                <c:pt idx="3242">
                  <c:v>-1634.478521486732</c:v>
                </c:pt>
                <c:pt idx="3243">
                  <c:v>-2122.932426552487</c:v>
                </c:pt>
                <c:pt idx="3244">
                  <c:v>-2432.564476597552</c:v>
                </c:pt>
                <c:pt idx="3245">
                  <c:v>-3148.54017627875</c:v>
                </c:pt>
                <c:pt idx="3246">
                  <c:v>-3788.59790008628</c:v>
                </c:pt>
                <c:pt idx="3247">
                  <c:v>-4581.149215362962</c:v>
                </c:pt>
                <c:pt idx="3248">
                  <c:v>-5335.578089258213</c:v>
                </c:pt>
                <c:pt idx="3249">
                  <c:v>-5950.413639363921</c:v>
                </c:pt>
                <c:pt idx="3250">
                  <c:v>-5617.694633556322</c:v>
                </c:pt>
                <c:pt idx="3251">
                  <c:v>-4949.829037925304</c:v>
                </c:pt>
                <c:pt idx="3252">
                  <c:v>-2566.873812864254</c:v>
                </c:pt>
                <c:pt idx="3253">
                  <c:v>-2599.427464649904</c:v>
                </c:pt>
                <c:pt idx="3254">
                  <c:v>-8831.34244726502</c:v>
                </c:pt>
                <c:pt idx="3255">
                  <c:v>9577.754607657123</c:v>
                </c:pt>
                <c:pt idx="3256">
                  <c:v>8341.17307885568</c:v>
                </c:pt>
                <c:pt idx="3257">
                  <c:v>-301.1680814669412</c:v>
                </c:pt>
                <c:pt idx="3258">
                  <c:v>-6152.4672767786</c:v>
                </c:pt>
                <c:pt idx="3259">
                  <c:v>-9152.283693386878</c:v>
                </c:pt>
                <c:pt idx="3260">
                  <c:v>-7406.93683838895</c:v>
                </c:pt>
                <c:pt idx="3261">
                  <c:v>-6037.65772447928</c:v>
                </c:pt>
                <c:pt idx="3262">
                  <c:v>-5649.45194639373</c:v>
                </c:pt>
                <c:pt idx="3263">
                  <c:v>-5801.9313784486</c:v>
                </c:pt>
                <c:pt idx="3264">
                  <c:v>-5806.388756713087</c:v>
                </c:pt>
                <c:pt idx="3265">
                  <c:v>-5397.373641974878</c:v>
                </c:pt>
                <c:pt idx="3266">
                  <c:v>-5310.889857288189</c:v>
                </c:pt>
                <c:pt idx="3267">
                  <c:v>-5310.680662823122</c:v>
                </c:pt>
                <c:pt idx="3268">
                  <c:v>-5286.49062912042</c:v>
                </c:pt>
                <c:pt idx="3269">
                  <c:v>-4852.202034823916</c:v>
                </c:pt>
                <c:pt idx="3270">
                  <c:v>-4813.008361775836</c:v>
                </c:pt>
                <c:pt idx="3271">
                  <c:v>-5040.31862211453</c:v>
                </c:pt>
                <c:pt idx="3272">
                  <c:v>-4937.309579681586</c:v>
                </c:pt>
                <c:pt idx="3273">
                  <c:v>-5050.352756232831</c:v>
                </c:pt>
                <c:pt idx="3274">
                  <c:v>-4987.891749506162</c:v>
                </c:pt>
                <c:pt idx="3275">
                  <c:v>-4419.069018149272</c:v>
                </c:pt>
                <c:pt idx="3276">
                  <c:v>-1514.19072894293</c:v>
                </c:pt>
                <c:pt idx="3277">
                  <c:v>-2900.618312595927</c:v>
                </c:pt>
                <c:pt idx="3278">
                  <c:v>-10212.27617977794</c:v>
                </c:pt>
                <c:pt idx="3279">
                  <c:v>5939.465278138675</c:v>
                </c:pt>
                <c:pt idx="3280">
                  <c:v>6064.387385818777</c:v>
                </c:pt>
                <c:pt idx="3281">
                  <c:v>-1369.104943451569</c:v>
                </c:pt>
                <c:pt idx="3282">
                  <c:v>-4013.575397126532</c:v>
                </c:pt>
                <c:pt idx="3283">
                  <c:v>-6362.329963805073</c:v>
                </c:pt>
                <c:pt idx="3284">
                  <c:v>-5608.867390634317</c:v>
                </c:pt>
                <c:pt idx="3285">
                  <c:v>-3919.808290336825</c:v>
                </c:pt>
                <c:pt idx="3286">
                  <c:v>-3702.73337681224</c:v>
                </c:pt>
                <c:pt idx="3287">
                  <c:v>-3689.818571228175</c:v>
                </c:pt>
                <c:pt idx="3288">
                  <c:v>-3794.921689498578</c:v>
                </c:pt>
                <c:pt idx="3289">
                  <c:v>-4090.49769098132</c:v>
                </c:pt>
                <c:pt idx="3290">
                  <c:v>-3317.719595793035</c:v>
                </c:pt>
                <c:pt idx="3291">
                  <c:v>-3642.63801608817</c:v>
                </c:pt>
                <c:pt idx="3292">
                  <c:v>-2995.129623723054</c:v>
                </c:pt>
                <c:pt idx="3293">
                  <c:v>-3545.302944698332</c:v>
                </c:pt>
                <c:pt idx="3294">
                  <c:v>-3934.226818250988</c:v>
                </c:pt>
                <c:pt idx="3295">
                  <c:v>-3278.953378947365</c:v>
                </c:pt>
                <c:pt idx="3296">
                  <c:v>-3748.407822128695</c:v>
                </c:pt>
                <c:pt idx="3297">
                  <c:v>-3312.637675174494</c:v>
                </c:pt>
                <c:pt idx="3298">
                  <c:v>-3641.284244804687</c:v>
                </c:pt>
                <c:pt idx="3299">
                  <c:v>-2829.9942022645</c:v>
                </c:pt>
                <c:pt idx="3300">
                  <c:v>-2018.760392917568</c:v>
                </c:pt>
                <c:pt idx="3301">
                  <c:v>-951.9620150199191</c:v>
                </c:pt>
                <c:pt idx="3302">
                  <c:v>-881.9151556868117</c:v>
                </c:pt>
                <c:pt idx="3303">
                  <c:v>-742.4707722028666</c:v>
                </c:pt>
                <c:pt idx="3304">
                  <c:v>-2144.825674446495</c:v>
                </c:pt>
                <c:pt idx="3305">
                  <c:v>-2661.702896664399</c:v>
                </c:pt>
                <c:pt idx="3306">
                  <c:v>-3823.227556653605</c:v>
                </c:pt>
                <c:pt idx="3307">
                  <c:v>-3666.747098545688</c:v>
                </c:pt>
                <c:pt idx="3308">
                  <c:v>-4755.779892326779</c:v>
                </c:pt>
                <c:pt idx="3309">
                  <c:v>-3650.421635539825</c:v>
                </c:pt>
                <c:pt idx="3310">
                  <c:v>-3778.923102735113</c:v>
                </c:pt>
                <c:pt idx="3311">
                  <c:v>-3979.647111850136</c:v>
                </c:pt>
                <c:pt idx="3312">
                  <c:v>-3372.01488305297</c:v>
                </c:pt>
                <c:pt idx="3313">
                  <c:v>-3912.030773678027</c:v>
                </c:pt>
                <c:pt idx="3314">
                  <c:v>-4133.364037312552</c:v>
                </c:pt>
                <c:pt idx="3315">
                  <c:v>-3571.923984992963</c:v>
                </c:pt>
                <c:pt idx="3316">
                  <c:v>-3877.169522967324</c:v>
                </c:pt>
                <c:pt idx="3317">
                  <c:v>-4163.104075089467</c:v>
                </c:pt>
                <c:pt idx="3318">
                  <c:v>-3551.85197565718</c:v>
                </c:pt>
                <c:pt idx="3319">
                  <c:v>-3761.807860045417</c:v>
                </c:pt>
                <c:pt idx="3320">
                  <c:v>-3991.267178294977</c:v>
                </c:pt>
                <c:pt idx="3321">
                  <c:v>-3304.653616471228</c:v>
                </c:pt>
                <c:pt idx="3322">
                  <c:v>-3760.9992469666</c:v>
                </c:pt>
                <c:pt idx="3323">
                  <c:v>-3684.511054473325</c:v>
                </c:pt>
                <c:pt idx="3324">
                  <c:v>-1324.641554497652</c:v>
                </c:pt>
                <c:pt idx="3325">
                  <c:v>-2634.576958246001</c:v>
                </c:pt>
                <c:pt idx="3326">
                  <c:v>-10040.05237864037</c:v>
                </c:pt>
                <c:pt idx="3327">
                  <c:v>-1379.984452685813</c:v>
                </c:pt>
                <c:pt idx="3328">
                  <c:v>3159.313670691401</c:v>
                </c:pt>
                <c:pt idx="3329">
                  <c:v>-2565.139277636251</c:v>
                </c:pt>
                <c:pt idx="3330">
                  <c:v>2311.450093607134</c:v>
                </c:pt>
                <c:pt idx="3331">
                  <c:v>-5884.495526957723</c:v>
                </c:pt>
                <c:pt idx="3332">
                  <c:v>-4347.509371247456</c:v>
                </c:pt>
                <c:pt idx="3333">
                  <c:v>-2704.065767077962</c:v>
                </c:pt>
                <c:pt idx="3334">
                  <c:v>-2531.176774654416</c:v>
                </c:pt>
                <c:pt idx="3335">
                  <c:v>-1886.543488411871</c:v>
                </c:pt>
                <c:pt idx="3336">
                  <c:v>-2354.082772906955</c:v>
                </c:pt>
                <c:pt idx="3337">
                  <c:v>-2171.71655151126</c:v>
                </c:pt>
                <c:pt idx="3338">
                  <c:v>-2054.930756646362</c:v>
                </c:pt>
                <c:pt idx="3339">
                  <c:v>-2107.703440556304</c:v>
                </c:pt>
                <c:pt idx="3340">
                  <c:v>-3115.20463400524</c:v>
                </c:pt>
                <c:pt idx="3341">
                  <c:v>-3185.949146481653</c:v>
                </c:pt>
                <c:pt idx="3342">
                  <c:v>-3043.33784298157</c:v>
                </c:pt>
                <c:pt idx="3343">
                  <c:v>-4351.038721427842</c:v>
                </c:pt>
                <c:pt idx="3344">
                  <c:v>-3593.499627783647</c:v>
                </c:pt>
                <c:pt idx="3345">
                  <c:v>-4367.574161204468</c:v>
                </c:pt>
                <c:pt idx="3346">
                  <c:v>-5060.183378037766</c:v>
                </c:pt>
                <c:pt idx="3347">
                  <c:v>-4340.896836600386</c:v>
                </c:pt>
                <c:pt idx="3348">
                  <c:v>392.7273090444842</c:v>
                </c:pt>
                <c:pt idx="3349">
                  <c:v>-2097.582629802941</c:v>
                </c:pt>
                <c:pt idx="3350">
                  <c:v>-9264.989171482755</c:v>
                </c:pt>
                <c:pt idx="3351">
                  <c:v>7378.818620962384</c:v>
                </c:pt>
                <c:pt idx="3352">
                  <c:v>6548.960152035364</c:v>
                </c:pt>
                <c:pt idx="3353">
                  <c:v>-1841.213127514295</c:v>
                </c:pt>
                <c:pt idx="3354">
                  <c:v>-4926.966066152263</c:v>
                </c:pt>
                <c:pt idx="3355">
                  <c:v>-6114.353727941238</c:v>
                </c:pt>
                <c:pt idx="3356">
                  <c:v>-5338.925259078666</c:v>
                </c:pt>
                <c:pt idx="3357">
                  <c:v>-4303.82229052782</c:v>
                </c:pt>
                <c:pt idx="3358">
                  <c:v>-3831.793736466354</c:v>
                </c:pt>
                <c:pt idx="3359">
                  <c:v>-3066.854498605292</c:v>
                </c:pt>
                <c:pt idx="3360">
                  <c:v>-3286.719609610851</c:v>
                </c:pt>
                <c:pt idx="3361">
                  <c:v>-3786.145591745311</c:v>
                </c:pt>
                <c:pt idx="3362">
                  <c:v>-3143.60107363436</c:v>
                </c:pt>
                <c:pt idx="3363">
                  <c:v>-3414.051612371354</c:v>
                </c:pt>
                <c:pt idx="3364">
                  <c:v>-2754.783397572242</c:v>
                </c:pt>
                <c:pt idx="3365">
                  <c:v>-3526.062441911773</c:v>
                </c:pt>
                <c:pt idx="3366">
                  <c:v>-3011.119444390559</c:v>
                </c:pt>
                <c:pt idx="3367">
                  <c:v>-3222.385352492178</c:v>
                </c:pt>
                <c:pt idx="3368">
                  <c:v>-2394.661099238462</c:v>
                </c:pt>
                <c:pt idx="3369">
                  <c:v>-3184.020890429242</c:v>
                </c:pt>
                <c:pt idx="3370">
                  <c:v>-2932.127396332188</c:v>
                </c:pt>
                <c:pt idx="3371">
                  <c:v>-3052.43316997248</c:v>
                </c:pt>
                <c:pt idx="3372">
                  <c:v>-1837.508456127552</c:v>
                </c:pt>
                <c:pt idx="3373">
                  <c:v>-826.748345008026</c:v>
                </c:pt>
                <c:pt idx="3374">
                  <c:v>-2201.339604894415</c:v>
                </c:pt>
                <c:pt idx="3375">
                  <c:v>-1657.373818742522</c:v>
                </c:pt>
                <c:pt idx="3376">
                  <c:v>-1519.706603019058</c:v>
                </c:pt>
                <c:pt idx="3377">
                  <c:v>-2081.496285873656</c:v>
                </c:pt>
                <c:pt idx="3378">
                  <c:v>-2653.309300243231</c:v>
                </c:pt>
                <c:pt idx="3379">
                  <c:v>-2984.655575661865</c:v>
                </c:pt>
                <c:pt idx="3380">
                  <c:v>-2618.959920920346</c:v>
                </c:pt>
                <c:pt idx="3381">
                  <c:v>-2904.769727093453</c:v>
                </c:pt>
                <c:pt idx="3382">
                  <c:v>-2483.587270699193</c:v>
                </c:pt>
                <c:pt idx="3383">
                  <c:v>-2385.339341901422</c:v>
                </c:pt>
                <c:pt idx="3384">
                  <c:v>-2094.960973649306</c:v>
                </c:pt>
                <c:pt idx="3385">
                  <c:v>-2102.798206927138</c:v>
                </c:pt>
                <c:pt idx="3386">
                  <c:v>-2184.327807241061</c:v>
                </c:pt>
                <c:pt idx="3387">
                  <c:v>-2896.170548823238</c:v>
                </c:pt>
                <c:pt idx="3388">
                  <c:v>-2872.331399408856</c:v>
                </c:pt>
                <c:pt idx="3389">
                  <c:v>-2688.426034694188</c:v>
                </c:pt>
                <c:pt idx="3390">
                  <c:v>-3788.096553579665</c:v>
                </c:pt>
                <c:pt idx="3391">
                  <c:v>-3253.963901325759</c:v>
                </c:pt>
                <c:pt idx="3392">
                  <c:v>-3530.974336215183</c:v>
                </c:pt>
                <c:pt idx="3393">
                  <c:v>-2891.461564634445</c:v>
                </c:pt>
                <c:pt idx="3394">
                  <c:v>-3046.38681398569</c:v>
                </c:pt>
                <c:pt idx="3395">
                  <c:v>-1291.772348672058</c:v>
                </c:pt>
                <c:pt idx="3396">
                  <c:v>-170.194495614833</c:v>
                </c:pt>
                <c:pt idx="3397">
                  <c:v>-1544.77103872017</c:v>
                </c:pt>
                <c:pt idx="3398">
                  <c:v>-18413.86600257271</c:v>
                </c:pt>
                <c:pt idx="3399">
                  <c:v>-4627.137037475157</c:v>
                </c:pt>
                <c:pt idx="3400">
                  <c:v>-4736.702736926874</c:v>
                </c:pt>
                <c:pt idx="3401">
                  <c:v>-4821.79016438957</c:v>
                </c:pt>
                <c:pt idx="3402">
                  <c:v>-2167.825894832518</c:v>
                </c:pt>
                <c:pt idx="3403">
                  <c:v>-6711.398832552873</c:v>
                </c:pt>
                <c:pt idx="3404">
                  <c:v>-4751.954827339432</c:v>
                </c:pt>
                <c:pt idx="3405">
                  <c:v>-2918.55913622291</c:v>
                </c:pt>
                <c:pt idx="3406">
                  <c:v>-1729.07745501527</c:v>
                </c:pt>
                <c:pt idx="3407">
                  <c:v>-2035.644296719655</c:v>
                </c:pt>
                <c:pt idx="3408">
                  <c:v>-1123.693110431227</c:v>
                </c:pt>
                <c:pt idx="3409">
                  <c:v>-857.4150609842678</c:v>
                </c:pt>
                <c:pt idx="3410">
                  <c:v>-1098.393405803941</c:v>
                </c:pt>
                <c:pt idx="3411">
                  <c:v>-755.1080779296318</c:v>
                </c:pt>
                <c:pt idx="3412">
                  <c:v>-650.1048620971052</c:v>
                </c:pt>
                <c:pt idx="3413">
                  <c:v>-680.3959915639496</c:v>
                </c:pt>
                <c:pt idx="3414">
                  <c:v>-765.63392557737</c:v>
                </c:pt>
                <c:pt idx="3415">
                  <c:v>-606.2051806487273</c:v>
                </c:pt>
                <c:pt idx="3416">
                  <c:v>-810.3065953733992</c:v>
                </c:pt>
                <c:pt idx="3417">
                  <c:v>-385.9005393631904</c:v>
                </c:pt>
                <c:pt idx="3418">
                  <c:v>-425.6712427145632</c:v>
                </c:pt>
                <c:pt idx="3419">
                  <c:v>308.7007418170953</c:v>
                </c:pt>
                <c:pt idx="3420">
                  <c:v>3245.327646183241</c:v>
                </c:pt>
                <c:pt idx="3421">
                  <c:v>-1886.55598173447</c:v>
                </c:pt>
                <c:pt idx="3422">
                  <c:v>-11818.18028117918</c:v>
                </c:pt>
                <c:pt idx="3423">
                  <c:v>1021.826860285975</c:v>
                </c:pt>
                <c:pt idx="3424">
                  <c:v>1252.03213392712</c:v>
                </c:pt>
                <c:pt idx="3425">
                  <c:v>-2216.416734491834</c:v>
                </c:pt>
                <c:pt idx="3426">
                  <c:v>-4643.8667540957</c:v>
                </c:pt>
                <c:pt idx="3427">
                  <c:v>-8167.327493442642</c:v>
                </c:pt>
                <c:pt idx="3428">
                  <c:v>-3278.120659490444</c:v>
                </c:pt>
                <c:pt idx="3429">
                  <c:v>-572.5745218398515</c:v>
                </c:pt>
                <c:pt idx="3430">
                  <c:v>187.8115858923077</c:v>
                </c:pt>
                <c:pt idx="3431">
                  <c:v>842.9914817354884</c:v>
                </c:pt>
                <c:pt idx="3432">
                  <c:v>1063.228019576</c:v>
                </c:pt>
                <c:pt idx="3433">
                  <c:v>1039.00740022132</c:v>
                </c:pt>
                <c:pt idx="3434">
                  <c:v>1207.89295084569</c:v>
                </c:pt>
                <c:pt idx="3435">
                  <c:v>1348.94297911842</c:v>
                </c:pt>
                <c:pt idx="3436">
                  <c:v>1224.743683429134</c:v>
                </c:pt>
                <c:pt idx="3437">
                  <c:v>1164.539459428763</c:v>
                </c:pt>
                <c:pt idx="3438">
                  <c:v>921.9046317572234</c:v>
                </c:pt>
                <c:pt idx="3439">
                  <c:v>476.3646148525568</c:v>
                </c:pt>
                <c:pt idx="3440">
                  <c:v>370.2755032226946</c:v>
                </c:pt>
                <c:pt idx="3441">
                  <c:v>288.6917173604137</c:v>
                </c:pt>
                <c:pt idx="3442">
                  <c:v>134.7537343500956</c:v>
                </c:pt>
                <c:pt idx="3443">
                  <c:v>807.0524132728343</c:v>
                </c:pt>
                <c:pt idx="3444">
                  <c:v>5011.289525180743</c:v>
                </c:pt>
                <c:pt idx="3445">
                  <c:v>418.0461666592038</c:v>
                </c:pt>
                <c:pt idx="3446">
                  <c:v>-12365.18976238615</c:v>
                </c:pt>
                <c:pt idx="3447">
                  <c:v>1624.229417688311</c:v>
                </c:pt>
                <c:pt idx="3448">
                  <c:v>1880.469868453991</c:v>
                </c:pt>
                <c:pt idx="3449">
                  <c:v>2027.01914694786</c:v>
                </c:pt>
                <c:pt idx="3450">
                  <c:v>-11667.9310945712</c:v>
                </c:pt>
                <c:pt idx="3451">
                  <c:v>-6606.863995540299</c:v>
                </c:pt>
                <c:pt idx="3452">
                  <c:v>-3440.660863897662</c:v>
                </c:pt>
                <c:pt idx="3453">
                  <c:v>-1278.891043182988</c:v>
                </c:pt>
                <c:pt idx="3454">
                  <c:v>-440.1758366028479</c:v>
                </c:pt>
                <c:pt idx="3455">
                  <c:v>805.97025244387</c:v>
                </c:pt>
                <c:pt idx="3456">
                  <c:v>1332.561538926682</c:v>
                </c:pt>
                <c:pt idx="3457">
                  <c:v>1192.64710576546</c:v>
                </c:pt>
                <c:pt idx="3458">
                  <c:v>1663.25308975701</c:v>
                </c:pt>
                <c:pt idx="3459">
                  <c:v>1759.975535263803</c:v>
                </c:pt>
                <c:pt idx="3460">
                  <c:v>1384.581169173937</c:v>
                </c:pt>
                <c:pt idx="3461">
                  <c:v>1481.443535018423</c:v>
                </c:pt>
                <c:pt idx="3462">
                  <c:v>1611.422331885506</c:v>
                </c:pt>
                <c:pt idx="3463">
                  <c:v>1789.222773820165</c:v>
                </c:pt>
                <c:pt idx="3464">
                  <c:v>1607.367287748523</c:v>
                </c:pt>
                <c:pt idx="3465">
                  <c:v>1306.781048159068</c:v>
                </c:pt>
                <c:pt idx="3466">
                  <c:v>801.8672908237013</c:v>
                </c:pt>
                <c:pt idx="3467">
                  <c:v>1050.998953627703</c:v>
                </c:pt>
                <c:pt idx="3468">
                  <c:v>3479.600797592072</c:v>
                </c:pt>
                <c:pt idx="3469">
                  <c:v>1352.423799602257</c:v>
                </c:pt>
                <c:pt idx="3470">
                  <c:v>-11539.65589294588</c:v>
                </c:pt>
                <c:pt idx="3471">
                  <c:v>-1690.044130634363</c:v>
                </c:pt>
                <c:pt idx="3472">
                  <c:v>1020.863407853162</c:v>
                </c:pt>
                <c:pt idx="3473">
                  <c:v>-2741.76263347586</c:v>
                </c:pt>
                <c:pt idx="3474">
                  <c:v>-5552.178091740428</c:v>
                </c:pt>
                <c:pt idx="3475">
                  <c:v>-9045.765754812744</c:v>
                </c:pt>
                <c:pt idx="3476">
                  <c:v>-4498.589779545504</c:v>
                </c:pt>
                <c:pt idx="3477">
                  <c:v>-2150.136112637505</c:v>
                </c:pt>
                <c:pt idx="3478">
                  <c:v>-1511.755534997718</c:v>
                </c:pt>
                <c:pt idx="3479">
                  <c:v>-577.3598566809444</c:v>
                </c:pt>
                <c:pt idx="3480">
                  <c:v>-1.445669637817957</c:v>
                </c:pt>
                <c:pt idx="3481">
                  <c:v>577.6851324362223</c:v>
                </c:pt>
                <c:pt idx="3482">
                  <c:v>975.0338018559871</c:v>
                </c:pt>
                <c:pt idx="3483">
                  <c:v>788.21131555466</c:v>
                </c:pt>
                <c:pt idx="3484">
                  <c:v>701.683789376445</c:v>
                </c:pt>
                <c:pt idx="3485">
                  <c:v>687.0905624451461</c:v>
                </c:pt>
                <c:pt idx="3486">
                  <c:v>308.6354927676672</c:v>
                </c:pt>
                <c:pt idx="3487">
                  <c:v>78.87630813710527</c:v>
                </c:pt>
                <c:pt idx="3488">
                  <c:v>390.9298422766651</c:v>
                </c:pt>
                <c:pt idx="3489">
                  <c:v>-23.14856990719156</c:v>
                </c:pt>
                <c:pt idx="3490">
                  <c:v>-408.2947333035785</c:v>
                </c:pt>
                <c:pt idx="3491">
                  <c:v>-306.8878217224109</c:v>
                </c:pt>
                <c:pt idx="3492">
                  <c:v>772.2821416206406</c:v>
                </c:pt>
                <c:pt idx="3493">
                  <c:v>2676.097310579298</c:v>
                </c:pt>
                <c:pt idx="3494">
                  <c:v>1552.436591338653</c:v>
                </c:pt>
                <c:pt idx="3495">
                  <c:v>-165.905899988901</c:v>
                </c:pt>
                <c:pt idx="3496">
                  <c:v>-2239.314298318325</c:v>
                </c:pt>
                <c:pt idx="3497">
                  <c:v>-2159.25183114872</c:v>
                </c:pt>
                <c:pt idx="3498">
                  <c:v>-3780.547804231367</c:v>
                </c:pt>
                <c:pt idx="3499">
                  <c:v>-3771.145917566825</c:v>
                </c:pt>
                <c:pt idx="3500">
                  <c:v>-3261.613775648124</c:v>
                </c:pt>
                <c:pt idx="3501">
                  <c:v>-1718.606241779106</c:v>
                </c:pt>
                <c:pt idx="3502">
                  <c:v>-1057.813528841574</c:v>
                </c:pt>
                <c:pt idx="3503">
                  <c:v>-2149.089987841068</c:v>
                </c:pt>
                <c:pt idx="3504">
                  <c:v>-2209.587405126576</c:v>
                </c:pt>
                <c:pt idx="3505">
                  <c:v>-2191.736853236548</c:v>
                </c:pt>
                <c:pt idx="3506">
                  <c:v>-2089.85496766861</c:v>
                </c:pt>
                <c:pt idx="3507">
                  <c:v>-1550.804735758256</c:v>
                </c:pt>
                <c:pt idx="3508">
                  <c:v>-845.9772146906637</c:v>
                </c:pt>
                <c:pt idx="3509">
                  <c:v>-1035.987348637756</c:v>
                </c:pt>
                <c:pt idx="3510">
                  <c:v>-694.3223545670977</c:v>
                </c:pt>
                <c:pt idx="3511">
                  <c:v>-1023.340704796344</c:v>
                </c:pt>
                <c:pt idx="3512">
                  <c:v>-1289.95732275109</c:v>
                </c:pt>
                <c:pt idx="3513">
                  <c:v>-1195.230095772457</c:v>
                </c:pt>
                <c:pt idx="3514">
                  <c:v>-1664.0545937353</c:v>
                </c:pt>
                <c:pt idx="3515">
                  <c:v>-1669.344887979983</c:v>
                </c:pt>
                <c:pt idx="3516">
                  <c:v>-155.3211538438406</c:v>
                </c:pt>
                <c:pt idx="3517">
                  <c:v>-210.3023886317714</c:v>
                </c:pt>
                <c:pt idx="3518">
                  <c:v>-457.9493159118188</c:v>
                </c:pt>
                <c:pt idx="3519">
                  <c:v>-2168.649235086325</c:v>
                </c:pt>
                <c:pt idx="3520">
                  <c:v>-2011.236556215372</c:v>
                </c:pt>
                <c:pt idx="3521">
                  <c:v>-3249.004715433405</c:v>
                </c:pt>
                <c:pt idx="3522">
                  <c:v>-3327.491040773133</c:v>
                </c:pt>
                <c:pt idx="3523">
                  <c:v>-3012.302303371907</c:v>
                </c:pt>
                <c:pt idx="3524">
                  <c:v>-3778.84620102593</c:v>
                </c:pt>
                <c:pt idx="3525">
                  <c:v>-3003.127412027168</c:v>
                </c:pt>
                <c:pt idx="3526">
                  <c:v>-3210.865877527541</c:v>
                </c:pt>
                <c:pt idx="3527">
                  <c:v>-2551.716451099294</c:v>
                </c:pt>
                <c:pt idx="3528">
                  <c:v>-2970.173241006362</c:v>
                </c:pt>
                <c:pt idx="3529">
                  <c:v>-2744.681010913282</c:v>
                </c:pt>
                <c:pt idx="3530">
                  <c:v>-3380.288656489942</c:v>
                </c:pt>
                <c:pt idx="3531">
                  <c:v>-2916.327819036521</c:v>
                </c:pt>
                <c:pt idx="3532">
                  <c:v>-3066.667536406205</c:v>
                </c:pt>
                <c:pt idx="3533">
                  <c:v>-2044.067003859219</c:v>
                </c:pt>
                <c:pt idx="3534">
                  <c:v>-2690.63616280888</c:v>
                </c:pt>
                <c:pt idx="3535">
                  <c:v>-2256.850285085785</c:v>
                </c:pt>
                <c:pt idx="3536">
                  <c:v>-2119.928940183637</c:v>
                </c:pt>
                <c:pt idx="3537">
                  <c:v>-1918.651447220436</c:v>
                </c:pt>
                <c:pt idx="3538">
                  <c:v>-2746.274317673794</c:v>
                </c:pt>
                <c:pt idx="3539">
                  <c:v>-1185.532099708257</c:v>
                </c:pt>
                <c:pt idx="3540">
                  <c:v>2960.570247390475</c:v>
                </c:pt>
                <c:pt idx="3541">
                  <c:v>6662.645070866815</c:v>
                </c:pt>
                <c:pt idx="3542">
                  <c:v>-1141.585983546434</c:v>
                </c:pt>
                <c:pt idx="3543">
                  <c:v>3596.437609498695</c:v>
                </c:pt>
                <c:pt idx="3544">
                  <c:v>3804.021782807104</c:v>
                </c:pt>
                <c:pt idx="3545">
                  <c:v>857.6737255314427</c:v>
                </c:pt>
                <c:pt idx="3546">
                  <c:v>-3610.845813206741</c:v>
                </c:pt>
                <c:pt idx="3547">
                  <c:v>-8819.11820886912</c:v>
                </c:pt>
                <c:pt idx="3548">
                  <c:v>-5725.18483126904</c:v>
                </c:pt>
                <c:pt idx="3549">
                  <c:v>-2991.63508498752</c:v>
                </c:pt>
                <c:pt idx="3550">
                  <c:v>-1366.58556500367</c:v>
                </c:pt>
                <c:pt idx="3551">
                  <c:v>-380.3211960739543</c:v>
                </c:pt>
                <c:pt idx="3552">
                  <c:v>148.2555382327597</c:v>
                </c:pt>
                <c:pt idx="3553">
                  <c:v>268.2398346326435</c:v>
                </c:pt>
                <c:pt idx="3554">
                  <c:v>241.9263251459105</c:v>
                </c:pt>
                <c:pt idx="3555">
                  <c:v>-24.49657991902097</c:v>
                </c:pt>
                <c:pt idx="3556">
                  <c:v>-184.2347361691047</c:v>
                </c:pt>
                <c:pt idx="3557">
                  <c:v>-320.8671491610013</c:v>
                </c:pt>
                <c:pt idx="3558">
                  <c:v>-507.0600625837854</c:v>
                </c:pt>
                <c:pt idx="3559">
                  <c:v>-632.092190353483</c:v>
                </c:pt>
                <c:pt idx="3560">
                  <c:v>-423.3511048744306</c:v>
                </c:pt>
                <c:pt idx="3561">
                  <c:v>-475.9041451520245</c:v>
                </c:pt>
                <c:pt idx="3562">
                  <c:v>-749.234889464113</c:v>
                </c:pt>
                <c:pt idx="3563">
                  <c:v>85.19855360383616</c:v>
                </c:pt>
                <c:pt idx="3564">
                  <c:v>2844.284600903874</c:v>
                </c:pt>
                <c:pt idx="3565">
                  <c:v>6781.80483334319</c:v>
                </c:pt>
                <c:pt idx="3566">
                  <c:v>3678.206728063214</c:v>
                </c:pt>
                <c:pt idx="3567">
                  <c:v>3402.085477539557</c:v>
                </c:pt>
                <c:pt idx="3568">
                  <c:v>1427.40983065287</c:v>
                </c:pt>
                <c:pt idx="3569">
                  <c:v>756.841814900801</c:v>
                </c:pt>
                <c:pt idx="3570">
                  <c:v>-4545.014089315063</c:v>
                </c:pt>
                <c:pt idx="3571">
                  <c:v>-8392.321015050447</c:v>
                </c:pt>
                <c:pt idx="3572">
                  <c:v>-6829.76718868963</c:v>
                </c:pt>
                <c:pt idx="3573">
                  <c:v>-4097.76065366074</c:v>
                </c:pt>
                <c:pt idx="3574">
                  <c:v>-2461.878254913426</c:v>
                </c:pt>
                <c:pt idx="3575">
                  <c:v>-1583.012685678603</c:v>
                </c:pt>
                <c:pt idx="3576">
                  <c:v>-1298.515192751478</c:v>
                </c:pt>
                <c:pt idx="3577">
                  <c:v>-1086.038629718234</c:v>
                </c:pt>
                <c:pt idx="3578">
                  <c:v>-798.8502902186901</c:v>
                </c:pt>
                <c:pt idx="3579">
                  <c:v>-835.2842426402492</c:v>
                </c:pt>
                <c:pt idx="3580">
                  <c:v>-1081.722731326405</c:v>
                </c:pt>
                <c:pt idx="3581">
                  <c:v>-1126.525442889622</c:v>
                </c:pt>
                <c:pt idx="3582">
                  <c:v>-1155.77645784497</c:v>
                </c:pt>
                <c:pt idx="3583">
                  <c:v>-1242.391516751961</c:v>
                </c:pt>
                <c:pt idx="3584">
                  <c:v>-1196.270559527976</c:v>
                </c:pt>
                <c:pt idx="3585">
                  <c:v>-1338.877690591047</c:v>
                </c:pt>
                <c:pt idx="3586">
                  <c:v>-1431.328601728298</c:v>
                </c:pt>
                <c:pt idx="3587">
                  <c:v>-1198.650815651227</c:v>
                </c:pt>
                <c:pt idx="3588">
                  <c:v>-1445.795226516016</c:v>
                </c:pt>
                <c:pt idx="3589">
                  <c:v>-1588.082043049347</c:v>
                </c:pt>
                <c:pt idx="3590">
                  <c:v>-1936.594633895763</c:v>
                </c:pt>
                <c:pt idx="3591">
                  <c:v>-2101.463176784898</c:v>
                </c:pt>
                <c:pt idx="3592">
                  <c:v>-1877.56760309203</c:v>
                </c:pt>
                <c:pt idx="3593">
                  <c:v>-2670.877938855606</c:v>
                </c:pt>
                <c:pt idx="3594">
                  <c:v>-2211.959299858172</c:v>
                </c:pt>
                <c:pt idx="3595">
                  <c:v>-1782.097474920953</c:v>
                </c:pt>
                <c:pt idx="3596">
                  <c:v>-1775.400989702076</c:v>
                </c:pt>
                <c:pt idx="3597">
                  <c:v>-1681.836515922858</c:v>
                </c:pt>
                <c:pt idx="3598">
                  <c:v>-2457.724210409557</c:v>
                </c:pt>
                <c:pt idx="3599">
                  <c:v>-2365.476326197257</c:v>
                </c:pt>
                <c:pt idx="3600">
                  <c:v>-2204.199783357989</c:v>
                </c:pt>
                <c:pt idx="3601">
                  <c:v>-2004.2503199344</c:v>
                </c:pt>
                <c:pt idx="3602">
                  <c:v>-1901.550667977636</c:v>
                </c:pt>
                <c:pt idx="3603">
                  <c:v>-2686.509982827911</c:v>
                </c:pt>
                <c:pt idx="3604">
                  <c:v>-2298.103752251942</c:v>
                </c:pt>
                <c:pt idx="3605">
                  <c:v>-2084.120167039416</c:v>
                </c:pt>
                <c:pt idx="3606">
                  <c:v>-1908.866184491082</c:v>
                </c:pt>
                <c:pt idx="3607">
                  <c:v>-2722.946435439429</c:v>
                </c:pt>
                <c:pt idx="3608">
                  <c:v>-2484.39433875825</c:v>
                </c:pt>
                <c:pt idx="3609">
                  <c:v>-2044.025218865256</c:v>
                </c:pt>
                <c:pt idx="3610">
                  <c:v>-2900.594830984857</c:v>
                </c:pt>
                <c:pt idx="3611">
                  <c:v>-2739.487118342538</c:v>
                </c:pt>
                <c:pt idx="3612">
                  <c:v>-4179.074148200657</c:v>
                </c:pt>
                <c:pt idx="3613">
                  <c:v>-5527.842042594063</c:v>
                </c:pt>
                <c:pt idx="3614">
                  <c:v>-6116.746663206424</c:v>
                </c:pt>
                <c:pt idx="3615">
                  <c:v>-7546.835810983269</c:v>
                </c:pt>
                <c:pt idx="3616">
                  <c:v>-14049.72478635132</c:v>
                </c:pt>
                <c:pt idx="3617">
                  <c:v>-12492.44730292702</c:v>
                </c:pt>
                <c:pt idx="3618">
                  <c:v>-8605.862814168051</c:v>
                </c:pt>
                <c:pt idx="3619">
                  <c:v>-1486.780719694603</c:v>
                </c:pt>
                <c:pt idx="3620">
                  <c:v>302.8835676482634</c:v>
                </c:pt>
                <c:pt idx="3621">
                  <c:v>939.625369867075</c:v>
                </c:pt>
                <c:pt idx="3622">
                  <c:v>363.7840533678576</c:v>
                </c:pt>
                <c:pt idx="3623">
                  <c:v>-348.7072673404318</c:v>
                </c:pt>
                <c:pt idx="3624">
                  <c:v>-1526.302412934698</c:v>
                </c:pt>
                <c:pt idx="3625">
                  <c:v>-2162.554169396502</c:v>
                </c:pt>
                <c:pt idx="3626">
                  <c:v>-1931.252498587759</c:v>
                </c:pt>
                <c:pt idx="3627">
                  <c:v>-1741.891039490023</c:v>
                </c:pt>
                <c:pt idx="3628">
                  <c:v>-1605.458553996501</c:v>
                </c:pt>
                <c:pt idx="3629">
                  <c:v>-1431.084635618442</c:v>
                </c:pt>
                <c:pt idx="3630">
                  <c:v>-2417.198558394947</c:v>
                </c:pt>
                <c:pt idx="3631">
                  <c:v>-2346.099879071422</c:v>
                </c:pt>
                <c:pt idx="3632">
                  <c:v>-2211.205796548739</c:v>
                </c:pt>
                <c:pt idx="3633">
                  <c:v>-1760.755651259406</c:v>
                </c:pt>
                <c:pt idx="3634">
                  <c:v>-2046.195464584581</c:v>
                </c:pt>
                <c:pt idx="3635">
                  <c:v>-3162.746694092379</c:v>
                </c:pt>
                <c:pt idx="3636">
                  <c:v>-4100.506377979553</c:v>
                </c:pt>
                <c:pt idx="3637">
                  <c:v>-10553.79118476633</c:v>
                </c:pt>
                <c:pt idx="3638">
                  <c:v>-17228.6816097092</c:v>
                </c:pt>
                <c:pt idx="3639">
                  <c:v>-19611.3710847698</c:v>
                </c:pt>
                <c:pt idx="3640">
                  <c:v>-17145.78490822248</c:v>
                </c:pt>
                <c:pt idx="3641">
                  <c:v>-11440.24741858383</c:v>
                </c:pt>
                <c:pt idx="3642">
                  <c:v>-6040.372515150101</c:v>
                </c:pt>
                <c:pt idx="3643">
                  <c:v>190.2023042477784</c:v>
                </c:pt>
                <c:pt idx="3644">
                  <c:v>5902.942465778884</c:v>
                </c:pt>
                <c:pt idx="3645">
                  <c:v>5241.131842237291</c:v>
                </c:pt>
                <c:pt idx="3646">
                  <c:v>3796.528262717513</c:v>
                </c:pt>
                <c:pt idx="3647">
                  <c:v>2192.277177138037</c:v>
                </c:pt>
                <c:pt idx="3648">
                  <c:v>1006.742821934117</c:v>
                </c:pt>
                <c:pt idx="3649">
                  <c:v>-256.9202831342695</c:v>
                </c:pt>
                <c:pt idx="3650">
                  <c:v>-1578.441423376765</c:v>
                </c:pt>
                <c:pt idx="3651">
                  <c:v>-1533.769316377769</c:v>
                </c:pt>
                <c:pt idx="3652">
                  <c:v>-1817.639169572595</c:v>
                </c:pt>
                <c:pt idx="3653">
                  <c:v>-2083.135902585223</c:v>
                </c:pt>
                <c:pt idx="3654">
                  <c:v>-2672.471019939977</c:v>
                </c:pt>
                <c:pt idx="3655">
                  <c:v>-2637.639354887614</c:v>
                </c:pt>
                <c:pt idx="3656">
                  <c:v>-2364.917253420104</c:v>
                </c:pt>
                <c:pt idx="3657">
                  <c:v>-2142.298986808069</c:v>
                </c:pt>
                <c:pt idx="3658">
                  <c:v>-3133.196484337152</c:v>
                </c:pt>
                <c:pt idx="3659">
                  <c:v>-2671.811421871893</c:v>
                </c:pt>
                <c:pt idx="3660">
                  <c:v>-2661.631689795243</c:v>
                </c:pt>
                <c:pt idx="3661">
                  <c:v>-3766.861427423473</c:v>
                </c:pt>
                <c:pt idx="3662">
                  <c:v>-3365.153268964163</c:v>
                </c:pt>
                <c:pt idx="3663">
                  <c:v>-3887.701229889105</c:v>
                </c:pt>
                <c:pt idx="3664">
                  <c:v>-3503.373569026505</c:v>
                </c:pt>
                <c:pt idx="3665">
                  <c:v>-3773.281500921627</c:v>
                </c:pt>
                <c:pt idx="3666">
                  <c:v>-3903.573608062185</c:v>
                </c:pt>
                <c:pt idx="3667">
                  <c:v>-3153.031310530287</c:v>
                </c:pt>
                <c:pt idx="3668">
                  <c:v>-3397.116529711533</c:v>
                </c:pt>
                <c:pt idx="3669">
                  <c:v>-2618.657717772713</c:v>
                </c:pt>
                <c:pt idx="3670">
                  <c:v>-2894.33243881627</c:v>
                </c:pt>
                <c:pt idx="3671">
                  <c:v>-2407.963487382048</c:v>
                </c:pt>
                <c:pt idx="3672">
                  <c:v>-2951.852274616515</c:v>
                </c:pt>
                <c:pt idx="3673">
                  <c:v>-3029.707584472164</c:v>
                </c:pt>
                <c:pt idx="3674">
                  <c:v>-4016.041693574923</c:v>
                </c:pt>
                <c:pt idx="3675">
                  <c:v>-3699.122086580107</c:v>
                </c:pt>
                <c:pt idx="3676">
                  <c:v>-4188.99064260358</c:v>
                </c:pt>
                <c:pt idx="3677">
                  <c:v>-3690.401627147382</c:v>
                </c:pt>
                <c:pt idx="3678">
                  <c:v>-4102.633585198671</c:v>
                </c:pt>
                <c:pt idx="3679">
                  <c:v>-4257.997490110167</c:v>
                </c:pt>
                <c:pt idx="3680">
                  <c:v>-3549.458087845325</c:v>
                </c:pt>
                <c:pt idx="3681">
                  <c:v>-3760.39850967735</c:v>
                </c:pt>
                <c:pt idx="3682">
                  <c:v>-4036.639175787237</c:v>
                </c:pt>
                <c:pt idx="3683">
                  <c:v>-3534.186427834381</c:v>
                </c:pt>
                <c:pt idx="3684">
                  <c:v>-4273.769014089415</c:v>
                </c:pt>
                <c:pt idx="3685">
                  <c:v>-4842.658316124466</c:v>
                </c:pt>
                <c:pt idx="3686">
                  <c:v>-5379.07289165444</c:v>
                </c:pt>
                <c:pt idx="3687">
                  <c:v>-5282.16832204591</c:v>
                </c:pt>
                <c:pt idx="3688">
                  <c:v>-5264.52627624306</c:v>
                </c:pt>
                <c:pt idx="3689">
                  <c:v>-6240.518757626522</c:v>
                </c:pt>
                <c:pt idx="3690">
                  <c:v>-7059.367830442721</c:v>
                </c:pt>
                <c:pt idx="3691">
                  <c:v>-5034.24325212807</c:v>
                </c:pt>
                <c:pt idx="3692">
                  <c:v>-3338.339801393396</c:v>
                </c:pt>
                <c:pt idx="3693">
                  <c:v>-2863.582841482626</c:v>
                </c:pt>
                <c:pt idx="3694">
                  <c:v>-3558.870636159335</c:v>
                </c:pt>
                <c:pt idx="3695">
                  <c:v>-3769.466584495173</c:v>
                </c:pt>
                <c:pt idx="3696">
                  <c:v>-3948.534745898732</c:v>
                </c:pt>
                <c:pt idx="3697">
                  <c:v>-4017.051481958717</c:v>
                </c:pt>
                <c:pt idx="3698">
                  <c:v>-3166.244398777331</c:v>
                </c:pt>
                <c:pt idx="3699">
                  <c:v>-3469.187275547608</c:v>
                </c:pt>
                <c:pt idx="3700">
                  <c:v>-2972.746566177265</c:v>
                </c:pt>
                <c:pt idx="3701">
                  <c:v>-4007.328726949237</c:v>
                </c:pt>
                <c:pt idx="3702">
                  <c:v>-4590.492578845626</c:v>
                </c:pt>
                <c:pt idx="3703">
                  <c:v>-4450.082301055423</c:v>
                </c:pt>
                <c:pt idx="3704">
                  <c:v>-3290.972540175072</c:v>
                </c:pt>
                <c:pt idx="3705">
                  <c:v>-3416.209804795006</c:v>
                </c:pt>
                <c:pt idx="3706">
                  <c:v>-4075.131585353988</c:v>
                </c:pt>
                <c:pt idx="3707">
                  <c:v>-4997.259817313997</c:v>
                </c:pt>
                <c:pt idx="3708">
                  <c:v>-4347.068825765162</c:v>
                </c:pt>
                <c:pt idx="3709">
                  <c:v>-10288.54893598542</c:v>
                </c:pt>
                <c:pt idx="3710">
                  <c:v>-15493.31460191272</c:v>
                </c:pt>
                <c:pt idx="3711">
                  <c:v>-17308.26168490933</c:v>
                </c:pt>
                <c:pt idx="3712">
                  <c:v>-14807.61537494969</c:v>
                </c:pt>
                <c:pt idx="3713">
                  <c:v>-9922.04775064379</c:v>
                </c:pt>
                <c:pt idx="3714">
                  <c:v>13318.03213278532</c:v>
                </c:pt>
                <c:pt idx="3715">
                  <c:v>1233.654823450039</c:v>
                </c:pt>
                <c:pt idx="3716">
                  <c:v>-78.88724282217422</c:v>
                </c:pt>
                <c:pt idx="3717">
                  <c:v>-739.4791917076237</c:v>
                </c:pt>
                <c:pt idx="3718">
                  <c:v>-822.2292576672208</c:v>
                </c:pt>
                <c:pt idx="3719">
                  <c:v>-1388.314346890359</c:v>
                </c:pt>
                <c:pt idx="3720">
                  <c:v>-1996.770508672999</c:v>
                </c:pt>
                <c:pt idx="3721">
                  <c:v>-2956.960269588531</c:v>
                </c:pt>
                <c:pt idx="3722">
                  <c:v>-3669.676645724361</c:v>
                </c:pt>
                <c:pt idx="3723">
                  <c:v>-3972.577299260884</c:v>
                </c:pt>
                <c:pt idx="3724">
                  <c:v>-4621.210065385957</c:v>
                </c:pt>
                <c:pt idx="3725">
                  <c:v>-3950.941049700043</c:v>
                </c:pt>
                <c:pt idx="3726">
                  <c:v>-3991.524999296828</c:v>
                </c:pt>
                <c:pt idx="3727">
                  <c:v>-4413.483822472527</c:v>
                </c:pt>
                <c:pt idx="3728">
                  <c:v>-4660.732829106206</c:v>
                </c:pt>
                <c:pt idx="3729">
                  <c:v>-4719.14018560785</c:v>
                </c:pt>
                <c:pt idx="3730">
                  <c:v>-4099.845072108958</c:v>
                </c:pt>
                <c:pt idx="3731">
                  <c:v>-4017.071593194666</c:v>
                </c:pt>
                <c:pt idx="3732">
                  <c:v>-3566.725537243373</c:v>
                </c:pt>
                <c:pt idx="3733">
                  <c:v>-2694.422878555833</c:v>
                </c:pt>
                <c:pt idx="3734">
                  <c:v>-2382.253923322267</c:v>
                </c:pt>
                <c:pt idx="3735">
                  <c:v>-6822.005438831685</c:v>
                </c:pt>
                <c:pt idx="3736">
                  <c:v>-5688.890970347552</c:v>
                </c:pt>
                <c:pt idx="3737">
                  <c:v>-5373.84062590541</c:v>
                </c:pt>
                <c:pt idx="3738">
                  <c:v>-5412.554327279413</c:v>
                </c:pt>
                <c:pt idx="3739">
                  <c:v>-5244.409699548301</c:v>
                </c:pt>
                <c:pt idx="3740">
                  <c:v>-4912.960723501653</c:v>
                </c:pt>
                <c:pt idx="3741">
                  <c:v>-5312.246239588915</c:v>
                </c:pt>
                <c:pt idx="3742">
                  <c:v>-4721.012971048707</c:v>
                </c:pt>
                <c:pt idx="3743">
                  <c:v>-4517.260707756497</c:v>
                </c:pt>
                <c:pt idx="3744">
                  <c:v>-4680.176391381621</c:v>
                </c:pt>
                <c:pt idx="3745">
                  <c:v>-4903.80481108053</c:v>
                </c:pt>
                <c:pt idx="3746">
                  <c:v>-4995.970613985242</c:v>
                </c:pt>
                <c:pt idx="3747">
                  <c:v>-4982.835190130008</c:v>
                </c:pt>
                <c:pt idx="3748">
                  <c:v>-4836.56351422126</c:v>
                </c:pt>
                <c:pt idx="3749">
                  <c:v>-4880.617491086896</c:v>
                </c:pt>
                <c:pt idx="3750">
                  <c:v>-4908.567633382331</c:v>
                </c:pt>
                <c:pt idx="3751">
                  <c:v>-5082.833684646886</c:v>
                </c:pt>
                <c:pt idx="3752">
                  <c:v>-5468.379870423592</c:v>
                </c:pt>
                <c:pt idx="3753">
                  <c:v>-6364.414505450163</c:v>
                </c:pt>
                <c:pt idx="3754">
                  <c:v>-5642.494850464531</c:v>
                </c:pt>
                <c:pt idx="3755">
                  <c:v>-5220.582030879384</c:v>
                </c:pt>
                <c:pt idx="3756">
                  <c:v>-5236.891134613664</c:v>
                </c:pt>
                <c:pt idx="3757">
                  <c:v>-7361.125328223666</c:v>
                </c:pt>
                <c:pt idx="3758">
                  <c:v>10622.99996370374</c:v>
                </c:pt>
                <c:pt idx="3759">
                  <c:v>8059.242694306638</c:v>
                </c:pt>
                <c:pt idx="3760">
                  <c:v>-3940.075380341378</c:v>
                </c:pt>
                <c:pt idx="3761">
                  <c:v>-5563.322537993777</c:v>
                </c:pt>
                <c:pt idx="3762">
                  <c:v>-4372.445903643933</c:v>
                </c:pt>
                <c:pt idx="3763">
                  <c:v>-4392.145421400255</c:v>
                </c:pt>
                <c:pt idx="3764">
                  <c:v>-5275.868252321716</c:v>
                </c:pt>
                <c:pt idx="3765">
                  <c:v>-5132.4792415649</c:v>
                </c:pt>
                <c:pt idx="3766">
                  <c:v>-4479.757073507195</c:v>
                </c:pt>
                <c:pt idx="3767">
                  <c:v>-4098.727889858255</c:v>
                </c:pt>
                <c:pt idx="3768">
                  <c:v>-2920.140054052602</c:v>
                </c:pt>
                <c:pt idx="3769">
                  <c:v>-4293.85954953047</c:v>
                </c:pt>
                <c:pt idx="3770">
                  <c:v>-4296.59944386619</c:v>
                </c:pt>
                <c:pt idx="3771">
                  <c:v>-3876.597762885198</c:v>
                </c:pt>
                <c:pt idx="3772">
                  <c:v>-4669.818213686781</c:v>
                </c:pt>
                <c:pt idx="3773">
                  <c:v>-5447.499980210029</c:v>
                </c:pt>
                <c:pt idx="3774">
                  <c:v>-4625.600835308116</c:v>
                </c:pt>
                <c:pt idx="3775">
                  <c:v>-5103.19112247902</c:v>
                </c:pt>
                <c:pt idx="3776">
                  <c:v>-5090.367077721974</c:v>
                </c:pt>
                <c:pt idx="3777">
                  <c:v>-5317.266849040485</c:v>
                </c:pt>
                <c:pt idx="3778">
                  <c:v>-5504.247578430498</c:v>
                </c:pt>
                <c:pt idx="3779">
                  <c:v>-4185.298246084674</c:v>
                </c:pt>
                <c:pt idx="3780">
                  <c:v>609.9029510498861</c:v>
                </c:pt>
                <c:pt idx="3781">
                  <c:v>1407.87982926294</c:v>
                </c:pt>
                <c:pt idx="3782">
                  <c:v>4103.329046184924</c:v>
                </c:pt>
                <c:pt idx="3783">
                  <c:v>6012.545635435547</c:v>
                </c:pt>
                <c:pt idx="3784">
                  <c:v>6287.952468122667</c:v>
                </c:pt>
                <c:pt idx="3785">
                  <c:v>-7214.345611471267</c:v>
                </c:pt>
                <c:pt idx="3786">
                  <c:v>-8501.447185376953</c:v>
                </c:pt>
                <c:pt idx="3787">
                  <c:v>-5986.238812537526</c:v>
                </c:pt>
                <c:pt idx="3788">
                  <c:v>-5403.172780286146</c:v>
                </c:pt>
                <c:pt idx="3789">
                  <c:v>-3740.534982023266</c:v>
                </c:pt>
                <c:pt idx="3790">
                  <c:v>-3322.05619847485</c:v>
                </c:pt>
                <c:pt idx="3791">
                  <c:v>-2598.047145253448</c:v>
                </c:pt>
                <c:pt idx="3792">
                  <c:v>-3105.84167457555</c:v>
                </c:pt>
                <c:pt idx="3793">
                  <c:v>-2764.385567101694</c:v>
                </c:pt>
                <c:pt idx="3794">
                  <c:v>-3365.774517293996</c:v>
                </c:pt>
                <c:pt idx="3795">
                  <c:v>-2862.411418324182</c:v>
                </c:pt>
                <c:pt idx="3796">
                  <c:v>-3615.29221350368</c:v>
                </c:pt>
                <c:pt idx="3797">
                  <c:v>-2954.356008871111</c:v>
                </c:pt>
                <c:pt idx="3798">
                  <c:v>-3390.859178083046</c:v>
                </c:pt>
                <c:pt idx="3799">
                  <c:v>-2885.051714416943</c:v>
                </c:pt>
                <c:pt idx="3800">
                  <c:v>-3418.772740969858</c:v>
                </c:pt>
                <c:pt idx="3801">
                  <c:v>-3047.83726183475</c:v>
                </c:pt>
                <c:pt idx="3802">
                  <c:v>-3495.549588948453</c:v>
                </c:pt>
                <c:pt idx="3803">
                  <c:v>-3009.091024382738</c:v>
                </c:pt>
                <c:pt idx="3804">
                  <c:v>-2646.829425163911</c:v>
                </c:pt>
                <c:pt idx="3805">
                  <c:v>1445.34372483149</c:v>
                </c:pt>
                <c:pt idx="3806">
                  <c:v>2033.38215830221</c:v>
                </c:pt>
                <c:pt idx="3807">
                  <c:v>3754.731334660472</c:v>
                </c:pt>
                <c:pt idx="3808">
                  <c:v>3630.699267253619</c:v>
                </c:pt>
                <c:pt idx="3809">
                  <c:v>-1033.211237793484</c:v>
                </c:pt>
                <c:pt idx="3810">
                  <c:v>-1016.746634363599</c:v>
                </c:pt>
                <c:pt idx="3811">
                  <c:v>-3658.451389857393</c:v>
                </c:pt>
                <c:pt idx="3812">
                  <c:v>-6030.19357418199</c:v>
                </c:pt>
                <c:pt idx="3813">
                  <c:v>-5203.689448839158</c:v>
                </c:pt>
                <c:pt idx="3814">
                  <c:v>-3848.305253387042</c:v>
                </c:pt>
                <c:pt idx="3815">
                  <c:v>-3279.304429018016</c:v>
                </c:pt>
                <c:pt idx="3816">
                  <c:v>-3685.962905972197</c:v>
                </c:pt>
                <c:pt idx="3817">
                  <c:v>-4345.095062122382</c:v>
                </c:pt>
                <c:pt idx="3818">
                  <c:v>-3695.87134288934</c:v>
                </c:pt>
                <c:pt idx="3819">
                  <c:v>-4274.700363790217</c:v>
                </c:pt>
                <c:pt idx="3820">
                  <c:v>-4532.19802361984</c:v>
                </c:pt>
                <c:pt idx="3821">
                  <c:v>-4832.851352240034</c:v>
                </c:pt>
                <c:pt idx="3822">
                  <c:v>-5210.576569879404</c:v>
                </c:pt>
                <c:pt idx="3823">
                  <c:v>-5146.248365196555</c:v>
                </c:pt>
                <c:pt idx="3824">
                  <c:v>-6141.06719173715</c:v>
                </c:pt>
                <c:pt idx="3825">
                  <c:v>-6682.826908125267</c:v>
                </c:pt>
                <c:pt idx="3826">
                  <c:v>-6466.215826187407</c:v>
                </c:pt>
                <c:pt idx="3827">
                  <c:v>-3616.883126826915</c:v>
                </c:pt>
                <c:pt idx="3828">
                  <c:v>3974.815015745285</c:v>
                </c:pt>
                <c:pt idx="3829">
                  <c:v>5879.81367789511</c:v>
                </c:pt>
                <c:pt idx="3830">
                  <c:v>6297.546975911513</c:v>
                </c:pt>
                <c:pt idx="3831">
                  <c:v>2345.668785249553</c:v>
                </c:pt>
                <c:pt idx="3832">
                  <c:v>1451.92498592795</c:v>
                </c:pt>
                <c:pt idx="3833">
                  <c:v>1005.099333847736</c:v>
                </c:pt>
                <c:pt idx="3834">
                  <c:v>-6067.749038875582</c:v>
                </c:pt>
                <c:pt idx="3835">
                  <c:v>-7973.380620374433</c:v>
                </c:pt>
                <c:pt idx="3836">
                  <c:v>-6938.240173358893</c:v>
                </c:pt>
                <c:pt idx="3837">
                  <c:v>-5125.12780739141</c:v>
                </c:pt>
                <c:pt idx="3838">
                  <c:v>-3364.41047584656</c:v>
                </c:pt>
                <c:pt idx="3839">
                  <c:v>-3348.135468499293</c:v>
                </c:pt>
                <c:pt idx="3840">
                  <c:v>-3559.088049645781</c:v>
                </c:pt>
                <c:pt idx="3841">
                  <c:v>-2842.619282728717</c:v>
                </c:pt>
                <c:pt idx="3842">
                  <c:v>-3510.418319075417</c:v>
                </c:pt>
                <c:pt idx="3843">
                  <c:v>-3469.549765022918</c:v>
                </c:pt>
                <c:pt idx="3844">
                  <c:v>-3952.189413343523</c:v>
                </c:pt>
                <c:pt idx="3845">
                  <c:v>-4369.947147484209</c:v>
                </c:pt>
                <c:pt idx="3846">
                  <c:v>-3845.222031197062</c:v>
                </c:pt>
                <c:pt idx="3847">
                  <c:v>-4257.063023505326</c:v>
                </c:pt>
                <c:pt idx="3848">
                  <c:v>-4107.371166546123</c:v>
                </c:pt>
                <c:pt idx="3849">
                  <c:v>-3813.296237474949</c:v>
                </c:pt>
                <c:pt idx="3850">
                  <c:v>-3924.577985086001</c:v>
                </c:pt>
                <c:pt idx="3851">
                  <c:v>-2795.605554991935</c:v>
                </c:pt>
                <c:pt idx="3852">
                  <c:v>4748.174232103117</c:v>
                </c:pt>
                <c:pt idx="3853">
                  <c:v>2340.650486667767</c:v>
                </c:pt>
                <c:pt idx="3854">
                  <c:v>4750.221862850723</c:v>
                </c:pt>
                <c:pt idx="3855">
                  <c:v>2447.488040186578</c:v>
                </c:pt>
                <c:pt idx="3856">
                  <c:v>-4620.234368475314</c:v>
                </c:pt>
                <c:pt idx="3857">
                  <c:v>-5838.141051350775</c:v>
                </c:pt>
                <c:pt idx="3858">
                  <c:v>-5649.097570630315</c:v>
                </c:pt>
                <c:pt idx="3859">
                  <c:v>-5143.089303520142</c:v>
                </c:pt>
                <c:pt idx="3860">
                  <c:v>-4570.068411587154</c:v>
                </c:pt>
                <c:pt idx="3861">
                  <c:v>-3816.090187726543</c:v>
                </c:pt>
                <c:pt idx="3862">
                  <c:v>-3387.129322069917</c:v>
                </c:pt>
                <c:pt idx="3863">
                  <c:v>-3242.585067275575</c:v>
                </c:pt>
                <c:pt idx="3864">
                  <c:v>-2656.286784579778</c:v>
                </c:pt>
                <c:pt idx="3865">
                  <c:v>-3081.886923286304</c:v>
                </c:pt>
                <c:pt idx="3866">
                  <c:v>-2596.378993129253</c:v>
                </c:pt>
                <c:pt idx="3867">
                  <c:v>-3172.130387582132</c:v>
                </c:pt>
                <c:pt idx="3868">
                  <c:v>-2782.067507120979</c:v>
                </c:pt>
                <c:pt idx="3869">
                  <c:v>-2553.445450806075</c:v>
                </c:pt>
                <c:pt idx="3870">
                  <c:v>-3298.748588750299</c:v>
                </c:pt>
                <c:pt idx="3871">
                  <c:v>-2833.695532376798</c:v>
                </c:pt>
                <c:pt idx="3872">
                  <c:v>-3381.342691968754</c:v>
                </c:pt>
                <c:pt idx="3873">
                  <c:v>-2980.074533365655</c:v>
                </c:pt>
                <c:pt idx="3874">
                  <c:v>-3776.131740170308</c:v>
                </c:pt>
                <c:pt idx="3875">
                  <c:v>-2873.472177037977</c:v>
                </c:pt>
                <c:pt idx="3876">
                  <c:v>-1935.050840903789</c:v>
                </c:pt>
                <c:pt idx="3877">
                  <c:v>321.8821780585253</c:v>
                </c:pt>
                <c:pt idx="3878">
                  <c:v>446.8056728036702</c:v>
                </c:pt>
                <c:pt idx="3879">
                  <c:v>938.2780261957203</c:v>
                </c:pt>
                <c:pt idx="3880">
                  <c:v>976.4525736695222</c:v>
                </c:pt>
                <c:pt idx="3881">
                  <c:v>-1492.472384316135</c:v>
                </c:pt>
                <c:pt idx="3882">
                  <c:v>-3449.196475412736</c:v>
                </c:pt>
                <c:pt idx="3883">
                  <c:v>-4285.967646345042</c:v>
                </c:pt>
                <c:pt idx="3884">
                  <c:v>-4276.916128627462</c:v>
                </c:pt>
                <c:pt idx="3885">
                  <c:v>-4799.25838077163</c:v>
                </c:pt>
                <c:pt idx="3886">
                  <c:v>-3946.910101041652</c:v>
                </c:pt>
                <c:pt idx="3887">
                  <c:v>-4312.019942074026</c:v>
                </c:pt>
                <c:pt idx="3888">
                  <c:v>-4439.963741334756</c:v>
                </c:pt>
                <c:pt idx="3889">
                  <c:v>-4587.369275076613</c:v>
                </c:pt>
                <c:pt idx="3890">
                  <c:v>-4644.277956086796</c:v>
                </c:pt>
                <c:pt idx="3891">
                  <c:v>-3873.876869180566</c:v>
                </c:pt>
                <c:pt idx="3892">
                  <c:v>-4128.097497074169</c:v>
                </c:pt>
                <c:pt idx="3893">
                  <c:v>-4388.117736512003</c:v>
                </c:pt>
                <c:pt idx="3894">
                  <c:v>-4605.666895283263</c:v>
                </c:pt>
                <c:pt idx="3895">
                  <c:v>-4787.749354653961</c:v>
                </c:pt>
                <c:pt idx="3896">
                  <c:v>-4023.874185078524</c:v>
                </c:pt>
                <c:pt idx="3897">
                  <c:v>-4259.603375960046</c:v>
                </c:pt>
                <c:pt idx="3898">
                  <c:v>-4441.322316851792</c:v>
                </c:pt>
                <c:pt idx="3899">
                  <c:v>-4172.473426140753</c:v>
                </c:pt>
                <c:pt idx="3900">
                  <c:v>-3274.879919444894</c:v>
                </c:pt>
                <c:pt idx="3901">
                  <c:v>-1693.148159376873</c:v>
                </c:pt>
                <c:pt idx="3902">
                  <c:v>-335.5147526442902</c:v>
                </c:pt>
                <c:pt idx="3903">
                  <c:v>2104.475100177785</c:v>
                </c:pt>
                <c:pt idx="3904">
                  <c:v>4456.12491337847</c:v>
                </c:pt>
                <c:pt idx="3905">
                  <c:v>1280.624265519875</c:v>
                </c:pt>
                <c:pt idx="3906">
                  <c:v>-4628.573890905149</c:v>
                </c:pt>
                <c:pt idx="3907">
                  <c:v>-6185.775110877315</c:v>
                </c:pt>
                <c:pt idx="3908">
                  <c:v>-5884.526926877395</c:v>
                </c:pt>
                <c:pt idx="3909">
                  <c:v>-4878.766546218532</c:v>
                </c:pt>
                <c:pt idx="3910">
                  <c:v>-4499.32610263669</c:v>
                </c:pt>
                <c:pt idx="3911">
                  <c:v>-4354.780701718046</c:v>
                </c:pt>
                <c:pt idx="3912">
                  <c:v>-4397.129775666435</c:v>
                </c:pt>
                <c:pt idx="3913">
                  <c:v>-4987.284273388942</c:v>
                </c:pt>
                <c:pt idx="3914">
                  <c:v>-4697.684315154794</c:v>
                </c:pt>
                <c:pt idx="3915">
                  <c:v>-4604.443089687998</c:v>
                </c:pt>
                <c:pt idx="3916">
                  <c:v>-4775.67955581541</c:v>
                </c:pt>
                <c:pt idx="3917">
                  <c:v>-4871.173529001445</c:v>
                </c:pt>
                <c:pt idx="3918">
                  <c:v>-4081.487833177257</c:v>
                </c:pt>
                <c:pt idx="3919">
                  <c:v>-4508.674342730673</c:v>
                </c:pt>
                <c:pt idx="3920">
                  <c:v>-4681.21781000815</c:v>
                </c:pt>
                <c:pt idx="3921">
                  <c:v>-4897.53446495255</c:v>
                </c:pt>
                <c:pt idx="3922">
                  <c:v>-4986.445759223524</c:v>
                </c:pt>
                <c:pt idx="3923">
                  <c:v>-3708.288489243406</c:v>
                </c:pt>
                <c:pt idx="3924">
                  <c:v>-573.8989498378657</c:v>
                </c:pt>
                <c:pt idx="3925">
                  <c:v>5288.800350001163</c:v>
                </c:pt>
                <c:pt idx="3926">
                  <c:v>8867.713691702108</c:v>
                </c:pt>
                <c:pt idx="3927">
                  <c:v>-310.5458548983385</c:v>
                </c:pt>
                <c:pt idx="3928">
                  <c:v>480.0797917801028</c:v>
                </c:pt>
                <c:pt idx="3929">
                  <c:v>3761.733175654871</c:v>
                </c:pt>
                <c:pt idx="3930">
                  <c:v>-4877.70652757992</c:v>
                </c:pt>
                <c:pt idx="3931">
                  <c:v>-5641.426620743242</c:v>
                </c:pt>
                <c:pt idx="3932">
                  <c:v>-7154.453173721288</c:v>
                </c:pt>
                <c:pt idx="3933">
                  <c:v>-4963.031350003588</c:v>
                </c:pt>
                <c:pt idx="3934">
                  <c:v>-3565.50554719044</c:v>
                </c:pt>
                <c:pt idx="3935">
                  <c:v>-2431.491711146716</c:v>
                </c:pt>
                <c:pt idx="3936">
                  <c:v>-1293.522048383965</c:v>
                </c:pt>
                <c:pt idx="3937">
                  <c:v>-2466.271077808955</c:v>
                </c:pt>
                <c:pt idx="3938">
                  <c:v>-2254.92950657861</c:v>
                </c:pt>
                <c:pt idx="3939">
                  <c:v>-2149.471934730802</c:v>
                </c:pt>
                <c:pt idx="3940">
                  <c:v>-2068.699654782153</c:v>
                </c:pt>
                <c:pt idx="3941">
                  <c:v>-2066.580089584343</c:v>
                </c:pt>
                <c:pt idx="3942">
                  <c:v>-3075.339255357156</c:v>
                </c:pt>
                <c:pt idx="3943">
                  <c:v>-2706.586680399922</c:v>
                </c:pt>
                <c:pt idx="3944">
                  <c:v>-2944.839825105032</c:v>
                </c:pt>
                <c:pt idx="3945">
                  <c:v>-3421.755752349842</c:v>
                </c:pt>
                <c:pt idx="3946">
                  <c:v>-3077.676377003311</c:v>
                </c:pt>
                <c:pt idx="3947">
                  <c:v>-1175.962008591732</c:v>
                </c:pt>
                <c:pt idx="3948">
                  <c:v>3734.711457842864</c:v>
                </c:pt>
                <c:pt idx="3949">
                  <c:v>-1741.218588908711</c:v>
                </c:pt>
                <c:pt idx="3950">
                  <c:v>6765.274414653687</c:v>
                </c:pt>
                <c:pt idx="3951">
                  <c:v>4612.996374127022</c:v>
                </c:pt>
                <c:pt idx="3952">
                  <c:v>3727.65955698792</c:v>
                </c:pt>
                <c:pt idx="3953">
                  <c:v>3772.680093354293</c:v>
                </c:pt>
                <c:pt idx="3954">
                  <c:v>-3480.756922355642</c:v>
                </c:pt>
                <c:pt idx="3955">
                  <c:v>-11210.48200245605</c:v>
                </c:pt>
                <c:pt idx="3956">
                  <c:v>-6993.651086106887</c:v>
                </c:pt>
                <c:pt idx="3957">
                  <c:v>-4904.39500511653</c:v>
                </c:pt>
                <c:pt idx="3958">
                  <c:v>-3030.822252163993</c:v>
                </c:pt>
                <c:pt idx="3959">
                  <c:v>-2185.37066221817</c:v>
                </c:pt>
                <c:pt idx="3960">
                  <c:v>-1446.363176288174</c:v>
                </c:pt>
                <c:pt idx="3961">
                  <c:v>-1435.128290121241</c:v>
                </c:pt>
                <c:pt idx="3962">
                  <c:v>-1585.625961766656</c:v>
                </c:pt>
                <c:pt idx="3963">
                  <c:v>-1298.481890610188</c:v>
                </c:pt>
                <c:pt idx="3964">
                  <c:v>-1308.719223680242</c:v>
                </c:pt>
                <c:pt idx="3965">
                  <c:v>-1635.752799962028</c:v>
                </c:pt>
                <c:pt idx="3966">
                  <c:v>-1914.532644145009</c:v>
                </c:pt>
                <c:pt idx="3967">
                  <c:v>-2635.909564139327</c:v>
                </c:pt>
                <c:pt idx="3968">
                  <c:v>-2605.528505374915</c:v>
                </c:pt>
                <c:pt idx="3969">
                  <c:v>-2657.278394359146</c:v>
                </c:pt>
                <c:pt idx="3970">
                  <c:v>-2391.7818547381</c:v>
                </c:pt>
                <c:pt idx="3971">
                  <c:v>-2416.217844131528</c:v>
                </c:pt>
                <c:pt idx="3972">
                  <c:v>-690.4589367261856</c:v>
                </c:pt>
                <c:pt idx="3973">
                  <c:v>471.186310769486</c:v>
                </c:pt>
                <c:pt idx="3974">
                  <c:v>3194.43936736673</c:v>
                </c:pt>
                <c:pt idx="3975">
                  <c:v>2720.552411470414</c:v>
                </c:pt>
                <c:pt idx="3976">
                  <c:v>-650.7861763065764</c:v>
                </c:pt>
                <c:pt idx="3977">
                  <c:v>-940.641105756651</c:v>
                </c:pt>
                <c:pt idx="3978">
                  <c:v>-4292.720661723687</c:v>
                </c:pt>
                <c:pt idx="3979">
                  <c:v>-4098.037571325265</c:v>
                </c:pt>
                <c:pt idx="3980">
                  <c:v>-4277.994069394143</c:v>
                </c:pt>
                <c:pt idx="3981">
                  <c:v>-3997.958158766472</c:v>
                </c:pt>
                <c:pt idx="3982">
                  <c:v>-3676.763919422022</c:v>
                </c:pt>
                <c:pt idx="3983">
                  <c:v>-3965.32634702122</c:v>
                </c:pt>
                <c:pt idx="3984">
                  <c:v>-3152.301651665709</c:v>
                </c:pt>
                <c:pt idx="3985">
                  <c:v>-3471.819285878006</c:v>
                </c:pt>
                <c:pt idx="3986">
                  <c:v>-3108.949188299446</c:v>
                </c:pt>
                <c:pt idx="3987">
                  <c:v>-3683.32437962342</c:v>
                </c:pt>
                <c:pt idx="3988">
                  <c:v>-3865.661289706467</c:v>
                </c:pt>
                <c:pt idx="3989">
                  <c:v>-2753.689938192931</c:v>
                </c:pt>
                <c:pt idx="3990">
                  <c:v>-3059.804701052954</c:v>
                </c:pt>
                <c:pt idx="3991">
                  <c:v>-2899.361922998554</c:v>
                </c:pt>
                <c:pt idx="3992">
                  <c:v>-3280.541590836083</c:v>
                </c:pt>
                <c:pt idx="3993">
                  <c:v>-3204.562917521487</c:v>
                </c:pt>
                <c:pt idx="3994">
                  <c:v>-3711.672574936283</c:v>
                </c:pt>
                <c:pt idx="3995">
                  <c:v>-295.2183077028069</c:v>
                </c:pt>
                <c:pt idx="3996">
                  <c:v>2665.491173680502</c:v>
                </c:pt>
                <c:pt idx="3997">
                  <c:v>-3901.241011086207</c:v>
                </c:pt>
                <c:pt idx="3998">
                  <c:v>6697.104523193894</c:v>
                </c:pt>
                <c:pt idx="3999">
                  <c:v>4810.592927254093</c:v>
                </c:pt>
                <c:pt idx="4000">
                  <c:v>3191.456298369557</c:v>
                </c:pt>
                <c:pt idx="4001">
                  <c:v>3975.352372239195</c:v>
                </c:pt>
                <c:pt idx="4002">
                  <c:v>-3564.619865383491</c:v>
                </c:pt>
                <c:pt idx="4003">
                  <c:v>-9998.265993465568</c:v>
                </c:pt>
                <c:pt idx="4004">
                  <c:v>-7390.61016077689</c:v>
                </c:pt>
                <c:pt idx="4005">
                  <c:v>-4855.43935242203</c:v>
                </c:pt>
                <c:pt idx="4006">
                  <c:v>-2724.51475970637</c:v>
                </c:pt>
                <c:pt idx="4007">
                  <c:v>-2727.911013248145</c:v>
                </c:pt>
                <c:pt idx="4008">
                  <c:v>-2374.225625023281</c:v>
                </c:pt>
                <c:pt idx="4009">
                  <c:v>-2645.280535278742</c:v>
                </c:pt>
                <c:pt idx="4010">
                  <c:v>-3502.890683000355</c:v>
                </c:pt>
                <c:pt idx="4011">
                  <c:v>-3083.663320157506</c:v>
                </c:pt>
                <c:pt idx="4012">
                  <c:v>-3572.457106149536</c:v>
                </c:pt>
                <c:pt idx="4013">
                  <c:v>-3672.401635885474</c:v>
                </c:pt>
                <c:pt idx="4014">
                  <c:v>-4562.377542981964</c:v>
                </c:pt>
                <c:pt idx="4015">
                  <c:v>-4217.344476287962</c:v>
                </c:pt>
                <c:pt idx="4016">
                  <c:v>-4301.022724786615</c:v>
                </c:pt>
                <c:pt idx="4017">
                  <c:v>-5316.083468626981</c:v>
                </c:pt>
                <c:pt idx="4018">
                  <c:v>-5591.172104298434</c:v>
                </c:pt>
                <c:pt idx="4019">
                  <c:v>-1504.769881835164</c:v>
                </c:pt>
                <c:pt idx="4020">
                  <c:v>1636.434798827134</c:v>
                </c:pt>
                <c:pt idx="4021">
                  <c:v>1105.175244175512</c:v>
                </c:pt>
                <c:pt idx="4022">
                  <c:v>3064.092017797094</c:v>
                </c:pt>
                <c:pt idx="4023">
                  <c:v>1744.583495705537</c:v>
                </c:pt>
                <c:pt idx="4024">
                  <c:v>-889.4256099041083</c:v>
                </c:pt>
                <c:pt idx="4025">
                  <c:v>-4040.39473380402</c:v>
                </c:pt>
                <c:pt idx="4026">
                  <c:v>-5371.167655968405</c:v>
                </c:pt>
                <c:pt idx="4027">
                  <c:v>-4047.823187615917</c:v>
                </c:pt>
                <c:pt idx="4028">
                  <c:v>-4456.95299587849</c:v>
                </c:pt>
                <c:pt idx="4029">
                  <c:v>-4303.354234574375</c:v>
                </c:pt>
                <c:pt idx="4030">
                  <c:v>-4145.876034884046</c:v>
                </c:pt>
                <c:pt idx="4031">
                  <c:v>-3265.510206572335</c:v>
                </c:pt>
                <c:pt idx="4032">
                  <c:v>-3579.060597318698</c:v>
                </c:pt>
                <c:pt idx="4033">
                  <c:v>-3834.402620649249</c:v>
                </c:pt>
                <c:pt idx="4034">
                  <c:v>-3302.27956185552</c:v>
                </c:pt>
                <c:pt idx="4035">
                  <c:v>-3667.88453181429</c:v>
                </c:pt>
                <c:pt idx="4036">
                  <c:v>-3273.426044246635</c:v>
                </c:pt>
                <c:pt idx="4037">
                  <c:v>-3548.880425710185</c:v>
                </c:pt>
                <c:pt idx="4038">
                  <c:v>-3917.466181337678</c:v>
                </c:pt>
                <c:pt idx="4039">
                  <c:v>-3402.265974589762</c:v>
                </c:pt>
                <c:pt idx="4040">
                  <c:v>-3668.055523795545</c:v>
                </c:pt>
                <c:pt idx="4041">
                  <c:v>-3051.128595423671</c:v>
                </c:pt>
                <c:pt idx="4042">
                  <c:v>-3418.291409372536</c:v>
                </c:pt>
                <c:pt idx="4043">
                  <c:v>-1648.786351935007</c:v>
                </c:pt>
                <c:pt idx="4044">
                  <c:v>653.6824517401247</c:v>
                </c:pt>
                <c:pt idx="4045">
                  <c:v>3113.183519704168</c:v>
                </c:pt>
                <c:pt idx="4046">
                  <c:v>2956.740109785892</c:v>
                </c:pt>
                <c:pt idx="4047">
                  <c:v>5432.306733072622</c:v>
                </c:pt>
                <c:pt idx="4048">
                  <c:v>3221.81069186987</c:v>
                </c:pt>
                <c:pt idx="4049">
                  <c:v>-539.1488033459878</c:v>
                </c:pt>
                <c:pt idx="4050">
                  <c:v>1892.26084989062</c:v>
                </c:pt>
                <c:pt idx="4051">
                  <c:v>-4471.648033656078</c:v>
                </c:pt>
                <c:pt idx="4052">
                  <c:v>-6537.105307213734</c:v>
                </c:pt>
                <c:pt idx="4053">
                  <c:v>-6346.40802889155</c:v>
                </c:pt>
                <c:pt idx="4054">
                  <c:v>-4257.98390765805</c:v>
                </c:pt>
                <c:pt idx="4055">
                  <c:v>-3433.352522072613</c:v>
                </c:pt>
                <c:pt idx="4056">
                  <c:v>-2878.981478369911</c:v>
                </c:pt>
                <c:pt idx="4057">
                  <c:v>-3363.535580620931</c:v>
                </c:pt>
                <c:pt idx="4058">
                  <c:v>-3015.820209167066</c:v>
                </c:pt>
                <c:pt idx="4059">
                  <c:v>-3609.670518573703</c:v>
                </c:pt>
                <c:pt idx="4060">
                  <c:v>-3166.424710258588</c:v>
                </c:pt>
                <c:pt idx="4061">
                  <c:v>-3933.271378999762</c:v>
                </c:pt>
                <c:pt idx="4062">
                  <c:v>-3274.999855012614</c:v>
                </c:pt>
                <c:pt idx="4063">
                  <c:v>-3915.481722314699</c:v>
                </c:pt>
                <c:pt idx="4064">
                  <c:v>-4070.892351739232</c:v>
                </c:pt>
                <c:pt idx="4065">
                  <c:v>-3404.790465773709</c:v>
                </c:pt>
                <c:pt idx="4066">
                  <c:v>-3718.079312528211</c:v>
                </c:pt>
                <c:pt idx="4067">
                  <c:v>-1591.777896984413</c:v>
                </c:pt>
                <c:pt idx="4068">
                  <c:v>4903.700533790276</c:v>
                </c:pt>
                <c:pt idx="4069">
                  <c:v>-2063.950644859621</c:v>
                </c:pt>
                <c:pt idx="4070">
                  <c:v>7556.545252879052</c:v>
                </c:pt>
                <c:pt idx="4071">
                  <c:v>4641.97330970413</c:v>
                </c:pt>
                <c:pt idx="4072">
                  <c:v>4810.304059244356</c:v>
                </c:pt>
                <c:pt idx="4073">
                  <c:v>3664.20153756039</c:v>
                </c:pt>
                <c:pt idx="4074">
                  <c:v>-2856.257875561923</c:v>
                </c:pt>
                <c:pt idx="4075">
                  <c:v>-9377.858169036366</c:v>
                </c:pt>
                <c:pt idx="4076">
                  <c:v>-7797.212960168074</c:v>
                </c:pt>
                <c:pt idx="4077">
                  <c:v>-5686.252097747433</c:v>
                </c:pt>
                <c:pt idx="4078">
                  <c:v>-3176.627209310112</c:v>
                </c:pt>
                <c:pt idx="4079">
                  <c:v>-2131.642210205229</c:v>
                </c:pt>
                <c:pt idx="4080">
                  <c:v>-2523.16335602976</c:v>
                </c:pt>
                <c:pt idx="4081">
                  <c:v>-2416.90301528204</c:v>
                </c:pt>
                <c:pt idx="4082">
                  <c:v>-1624.977858439572</c:v>
                </c:pt>
                <c:pt idx="4083">
                  <c:v>-2644.290609042938</c:v>
                </c:pt>
                <c:pt idx="4084">
                  <c:v>-2613.64323574879</c:v>
                </c:pt>
                <c:pt idx="4085">
                  <c:v>-2186.162109574736</c:v>
                </c:pt>
                <c:pt idx="4086">
                  <c:v>-2180.555372108764</c:v>
                </c:pt>
                <c:pt idx="4087">
                  <c:v>-3842.336844537276</c:v>
                </c:pt>
                <c:pt idx="4088">
                  <c:v>-4826.943539273624</c:v>
                </c:pt>
                <c:pt idx="4089">
                  <c:v>-5271.530901601472</c:v>
                </c:pt>
                <c:pt idx="4090">
                  <c:v>-4320.55084075013</c:v>
                </c:pt>
                <c:pt idx="4091">
                  <c:v>-1972.327076464617</c:v>
                </c:pt>
                <c:pt idx="4092">
                  <c:v>828.6929980059784</c:v>
                </c:pt>
                <c:pt idx="4093">
                  <c:v>2323.528199474913</c:v>
                </c:pt>
                <c:pt idx="4094">
                  <c:v>2877.539283253714</c:v>
                </c:pt>
                <c:pt idx="4095">
                  <c:v>1840.72695839629</c:v>
                </c:pt>
                <c:pt idx="4096">
                  <c:v>4879.647133539475</c:v>
                </c:pt>
                <c:pt idx="4097">
                  <c:v>-4316.778584912311</c:v>
                </c:pt>
                <c:pt idx="4098">
                  <c:v>-2680.920915439275</c:v>
                </c:pt>
                <c:pt idx="4099">
                  <c:v>-4511.968679848326</c:v>
                </c:pt>
                <c:pt idx="4100">
                  <c:v>-5353.293868926612</c:v>
                </c:pt>
                <c:pt idx="4101">
                  <c:v>-4954.58214691291</c:v>
                </c:pt>
                <c:pt idx="4102">
                  <c:v>-4110.49871474771</c:v>
                </c:pt>
                <c:pt idx="4103">
                  <c:v>-3773.86853015248</c:v>
                </c:pt>
                <c:pt idx="4104">
                  <c:v>-2689.435086300195</c:v>
                </c:pt>
                <c:pt idx="4105">
                  <c:v>-3029.288123918208</c:v>
                </c:pt>
                <c:pt idx="4106">
                  <c:v>-2300.188403677916</c:v>
                </c:pt>
                <c:pt idx="4107">
                  <c:v>-2925.488708548635</c:v>
                </c:pt>
                <c:pt idx="4108">
                  <c:v>-2404.298882761697</c:v>
                </c:pt>
                <c:pt idx="4109">
                  <c:v>-2073.090684326065</c:v>
                </c:pt>
                <c:pt idx="4110">
                  <c:v>-2912.101002799393</c:v>
                </c:pt>
                <c:pt idx="4111">
                  <c:v>-2427.179375259704</c:v>
                </c:pt>
                <c:pt idx="4112">
                  <c:v>-2283.569947543511</c:v>
                </c:pt>
                <c:pt idx="4113">
                  <c:v>-3026.675697407066</c:v>
                </c:pt>
                <c:pt idx="4114">
                  <c:v>-2346.167068046221</c:v>
                </c:pt>
                <c:pt idx="4115">
                  <c:v>2390.562345196409</c:v>
                </c:pt>
                <c:pt idx="4116">
                  <c:v>3397.079381079161</c:v>
                </c:pt>
                <c:pt idx="4117">
                  <c:v>-5781.885520370597</c:v>
                </c:pt>
                <c:pt idx="4118">
                  <c:v>3229.456301543048</c:v>
                </c:pt>
                <c:pt idx="4119">
                  <c:v>389.1993587220116</c:v>
                </c:pt>
                <c:pt idx="4120">
                  <c:v>1205.883937341863</c:v>
                </c:pt>
                <c:pt idx="4121">
                  <c:v>-741.797287101182</c:v>
                </c:pt>
                <c:pt idx="4122">
                  <c:v>-2110.103358150423</c:v>
                </c:pt>
                <c:pt idx="4123">
                  <c:v>-9916.146511651082</c:v>
                </c:pt>
                <c:pt idx="4124">
                  <c:v>-7257.21968966232</c:v>
                </c:pt>
                <c:pt idx="4125">
                  <c:v>-4981.872303814018</c:v>
                </c:pt>
                <c:pt idx="4126">
                  <c:v>-2844.115408415743</c:v>
                </c:pt>
                <c:pt idx="4127">
                  <c:v>-2382.424170456866</c:v>
                </c:pt>
                <c:pt idx="4128">
                  <c:v>-2163.638943398891</c:v>
                </c:pt>
                <c:pt idx="4129">
                  <c:v>-1267.746172246549</c:v>
                </c:pt>
                <c:pt idx="4130">
                  <c:v>-1132.103390971626</c:v>
                </c:pt>
                <c:pt idx="4131">
                  <c:v>-1223.060480529246</c:v>
                </c:pt>
                <c:pt idx="4132">
                  <c:v>-1001.41002548095</c:v>
                </c:pt>
                <c:pt idx="4133">
                  <c:v>-1012.174199465186</c:v>
                </c:pt>
                <c:pt idx="4134">
                  <c:v>-1148.913396178013</c:v>
                </c:pt>
                <c:pt idx="4135">
                  <c:v>-950.9272994136985</c:v>
                </c:pt>
                <c:pt idx="4136">
                  <c:v>-1231.885577412615</c:v>
                </c:pt>
                <c:pt idx="4137">
                  <c:v>-1533.36667854213</c:v>
                </c:pt>
                <c:pt idx="4138">
                  <c:v>-1756.928901408951</c:v>
                </c:pt>
                <c:pt idx="4139">
                  <c:v>-1713.467859214415</c:v>
                </c:pt>
                <c:pt idx="4140">
                  <c:v>165.5260381625765</c:v>
                </c:pt>
                <c:pt idx="4141">
                  <c:v>1682.900842846243</c:v>
                </c:pt>
                <c:pt idx="4142">
                  <c:v>5967.962296685044</c:v>
                </c:pt>
                <c:pt idx="4143">
                  <c:v>5480.810183901842</c:v>
                </c:pt>
                <c:pt idx="4144">
                  <c:v>3343.273979645864</c:v>
                </c:pt>
                <c:pt idx="4145">
                  <c:v>-149.7528808616527</c:v>
                </c:pt>
                <c:pt idx="4146">
                  <c:v>-1993.27543938498</c:v>
                </c:pt>
                <c:pt idx="4147">
                  <c:v>-5802.131214180212</c:v>
                </c:pt>
                <c:pt idx="4148">
                  <c:v>-6258.991886161607</c:v>
                </c:pt>
                <c:pt idx="4149">
                  <c:v>-5496.415933727626</c:v>
                </c:pt>
                <c:pt idx="4150">
                  <c:v>-3965.176292229723</c:v>
                </c:pt>
                <c:pt idx="4151">
                  <c:v>-3168.300146993488</c:v>
                </c:pt>
                <c:pt idx="4152">
                  <c:v>-3981.775669331205</c:v>
                </c:pt>
                <c:pt idx="4153">
                  <c:v>-3549.488258330921</c:v>
                </c:pt>
                <c:pt idx="4154">
                  <c:v>-4169.854106929341</c:v>
                </c:pt>
                <c:pt idx="4155">
                  <c:v>-4508.596167082472</c:v>
                </c:pt>
                <c:pt idx="4156">
                  <c:v>-4580.912841977</c:v>
                </c:pt>
                <c:pt idx="4157">
                  <c:v>-3838.07397129272</c:v>
                </c:pt>
                <c:pt idx="4158">
                  <c:v>-4032.044651590394</c:v>
                </c:pt>
                <c:pt idx="4159">
                  <c:v>-4466.113516039933</c:v>
                </c:pt>
                <c:pt idx="4160">
                  <c:v>-4438.965748213933</c:v>
                </c:pt>
                <c:pt idx="4161">
                  <c:v>-3766.166783113702</c:v>
                </c:pt>
                <c:pt idx="4162">
                  <c:v>-3862.246893327627</c:v>
                </c:pt>
                <c:pt idx="4163">
                  <c:v>-2437.352765946511</c:v>
                </c:pt>
                <c:pt idx="4164">
                  <c:v>1692.822260367186</c:v>
                </c:pt>
                <c:pt idx="4165">
                  <c:v>8462.17143800469</c:v>
                </c:pt>
                <c:pt idx="4166">
                  <c:v>12636.62194232716</c:v>
                </c:pt>
                <c:pt idx="4167">
                  <c:v>7841.272632259333</c:v>
                </c:pt>
                <c:pt idx="4168">
                  <c:v>7625.556626855868</c:v>
                </c:pt>
                <c:pt idx="4169">
                  <c:v>-12373.08279611443</c:v>
                </c:pt>
                <c:pt idx="4170">
                  <c:v>2557.121092298991</c:v>
                </c:pt>
                <c:pt idx="4171">
                  <c:v>-5321.27140440713</c:v>
                </c:pt>
                <c:pt idx="4172">
                  <c:v>-8751.599397207076</c:v>
                </c:pt>
                <c:pt idx="4173">
                  <c:v>-8766.405996757487</c:v>
                </c:pt>
                <c:pt idx="4174">
                  <c:v>-6113.522167060706</c:v>
                </c:pt>
                <c:pt idx="4175">
                  <c:v>-4253.714867009772</c:v>
                </c:pt>
                <c:pt idx="4176">
                  <c:v>-3917.159590454887</c:v>
                </c:pt>
                <c:pt idx="4177">
                  <c:v>-3544.824573185263</c:v>
                </c:pt>
                <c:pt idx="4178">
                  <c:v>-3575.573833142987</c:v>
                </c:pt>
                <c:pt idx="4179">
                  <c:v>-1677.274859751032</c:v>
                </c:pt>
                <c:pt idx="4180">
                  <c:v>-3278.773003775516</c:v>
                </c:pt>
                <c:pt idx="4181">
                  <c:v>-3088.099298070915</c:v>
                </c:pt>
                <c:pt idx="4182">
                  <c:v>-3431.381272931751</c:v>
                </c:pt>
                <c:pt idx="4183">
                  <c:v>-3440.065742058551</c:v>
                </c:pt>
                <c:pt idx="4184">
                  <c:v>-3696.167300327408</c:v>
                </c:pt>
                <c:pt idx="4185">
                  <c:v>-3277.17618259857</c:v>
                </c:pt>
                <c:pt idx="4186">
                  <c:v>-3572.840071801175</c:v>
                </c:pt>
                <c:pt idx="4187">
                  <c:v>2061.416129173104</c:v>
                </c:pt>
                <c:pt idx="4188">
                  <c:v>6508.808062109418</c:v>
                </c:pt>
                <c:pt idx="4189">
                  <c:v>4409.310585691441</c:v>
                </c:pt>
                <c:pt idx="4190">
                  <c:v>11077.9213157947</c:v>
                </c:pt>
                <c:pt idx="4191">
                  <c:v>4737.360772434968</c:v>
                </c:pt>
                <c:pt idx="4192">
                  <c:v>-561.327694735619</c:v>
                </c:pt>
                <c:pt idx="4193">
                  <c:v>2985.920578266788</c:v>
                </c:pt>
                <c:pt idx="4194">
                  <c:v>-10950.81317881575</c:v>
                </c:pt>
                <c:pt idx="4195">
                  <c:v>-8526.03874415913</c:v>
                </c:pt>
                <c:pt idx="4196">
                  <c:v>-7494.784295220713</c:v>
                </c:pt>
                <c:pt idx="4197">
                  <c:v>-5925.566774944086</c:v>
                </c:pt>
                <c:pt idx="4198">
                  <c:v>-4441.376865942499</c:v>
                </c:pt>
                <c:pt idx="4199">
                  <c:v>-3519.183951792292</c:v>
                </c:pt>
                <c:pt idx="4200">
                  <c:v>-3954.221274583622</c:v>
                </c:pt>
                <c:pt idx="4201">
                  <c:v>-3165.54582738201</c:v>
                </c:pt>
                <c:pt idx="4202">
                  <c:v>-3338.568078093807</c:v>
                </c:pt>
                <c:pt idx="4203">
                  <c:v>-2818.105589546118</c:v>
                </c:pt>
                <c:pt idx="4204">
                  <c:v>-3981.54975439425</c:v>
                </c:pt>
                <c:pt idx="4205">
                  <c:v>-3505.41399763475</c:v>
                </c:pt>
                <c:pt idx="4206">
                  <c:v>-3870.829052696553</c:v>
                </c:pt>
                <c:pt idx="4207">
                  <c:v>-4250.726059732682</c:v>
                </c:pt>
                <c:pt idx="4208">
                  <c:v>-3652.348850085817</c:v>
                </c:pt>
                <c:pt idx="4209">
                  <c:v>-4313.91510552512</c:v>
                </c:pt>
                <c:pt idx="4210">
                  <c:v>-4628.89731238208</c:v>
                </c:pt>
                <c:pt idx="4211">
                  <c:v>-2742.656267020876</c:v>
                </c:pt>
                <c:pt idx="4212">
                  <c:v>-366.746770826335</c:v>
                </c:pt>
                <c:pt idx="4213">
                  <c:v>754.2623225793956</c:v>
                </c:pt>
                <c:pt idx="4214">
                  <c:v>5053.004746096703</c:v>
                </c:pt>
                <c:pt idx="4215">
                  <c:v>9178.896762031678</c:v>
                </c:pt>
                <c:pt idx="4216">
                  <c:v>3510.757557365092</c:v>
                </c:pt>
                <c:pt idx="4217">
                  <c:v>-13155.24931174413</c:v>
                </c:pt>
                <c:pt idx="4218">
                  <c:v>-10088.22061877595</c:v>
                </c:pt>
                <c:pt idx="4219">
                  <c:v>-7773.586903293051</c:v>
                </c:pt>
                <c:pt idx="4220">
                  <c:v>-6299.958736945779</c:v>
                </c:pt>
                <c:pt idx="4221">
                  <c:v>-6032.802547168338</c:v>
                </c:pt>
                <c:pt idx="4222">
                  <c:v>-5826.243257235598</c:v>
                </c:pt>
                <c:pt idx="4223">
                  <c:v>-5666.422626653483</c:v>
                </c:pt>
                <c:pt idx="4224">
                  <c:v>-5542.697277040577</c:v>
                </c:pt>
                <c:pt idx="4225">
                  <c:v>-5446.874674482588</c:v>
                </c:pt>
                <c:pt idx="4226">
                  <c:v>-5372.637930361884</c:v>
                </c:pt>
                <c:pt idx="4227">
                  <c:v>-5315.109912542166</c:v>
                </c:pt>
                <c:pt idx="4228">
                  <c:v>-5270.52122858939</c:v>
                </c:pt>
                <c:pt idx="4229">
                  <c:v>-5235.956312677141</c:v>
                </c:pt>
                <c:pt idx="4230">
                  <c:v>-5209.158634690073</c:v>
                </c:pt>
                <c:pt idx="4231">
                  <c:v>-5188.380900517133</c:v>
                </c:pt>
                <c:pt idx="4232">
                  <c:v>-5172.269632989437</c:v>
                </c:pt>
                <c:pt idx="4233">
                  <c:v>-5159.776111343438</c:v>
                </c:pt>
                <c:pt idx="4234">
                  <c:v>-5150.087570732128</c:v>
                </c:pt>
                <c:pt idx="4235">
                  <c:v>-5142.574005484165</c:v>
                </c:pt>
                <c:pt idx="4236">
                  <c:v>-5136.747008728769</c:v>
                </c:pt>
                <c:pt idx="4237">
                  <c:v>-5132.227907891081</c:v>
                </c:pt>
                <c:pt idx="4238">
                  <c:v>-5128.723086331272</c:v>
                </c:pt>
                <c:pt idx="4239">
                  <c:v>-5126.004864301486</c:v>
                </c:pt>
                <c:pt idx="4240">
                  <c:v>-5123.89668314346</c:v>
                </c:pt>
                <c:pt idx="4241">
                  <c:v>-5122.26162193025</c:v>
                </c:pt>
                <c:pt idx="4242">
                  <c:v>-5120.993495655027</c:v>
                </c:pt>
                <c:pt idx="4243">
                  <c:v>-5120.009953805097</c:v>
                </c:pt>
                <c:pt idx="4244">
                  <c:v>-5119.24712931405</c:v>
                </c:pt>
                <c:pt idx="4245">
                  <c:v>403.7316978453074</c:v>
                </c:pt>
                <c:pt idx="4246">
                  <c:v>414.6717781225443</c:v>
                </c:pt>
                <c:pt idx="4247">
                  <c:v>68.84051013836492</c:v>
                </c:pt>
                <c:pt idx="4248">
                  <c:v>-264.4386180729535</c:v>
                </c:pt>
                <c:pt idx="4249">
                  <c:v>-389.9226174004247</c:v>
                </c:pt>
                <c:pt idx="4250">
                  <c:v>-129.9111080561441</c:v>
                </c:pt>
                <c:pt idx="4251">
                  <c:v>47.872053281323</c:v>
                </c:pt>
                <c:pt idx="4252">
                  <c:v>-213.864766108956</c:v>
                </c:pt>
                <c:pt idx="4253">
                  <c:v>-244.4248508905104</c:v>
                </c:pt>
                <c:pt idx="4254">
                  <c:v>-899.491533229892</c:v>
                </c:pt>
                <c:pt idx="4255">
                  <c:v>-1193.056067376773</c:v>
                </c:pt>
                <c:pt idx="4256">
                  <c:v>-1451.831534162906</c:v>
                </c:pt>
                <c:pt idx="4257">
                  <c:v>-1358.061487018841</c:v>
                </c:pt>
                <c:pt idx="4258">
                  <c:v>-1411.604275615103</c:v>
                </c:pt>
                <c:pt idx="4259">
                  <c:v>-8546.347287021495</c:v>
                </c:pt>
                <c:pt idx="4260">
                  <c:v>-6890.800634799555</c:v>
                </c:pt>
                <c:pt idx="4261">
                  <c:v>-6489.037049397806</c:v>
                </c:pt>
                <c:pt idx="4262">
                  <c:v>-6178.893303496145</c:v>
                </c:pt>
                <c:pt idx="4263">
                  <c:v>-5939.217975688169</c:v>
                </c:pt>
                <c:pt idx="4264">
                  <c:v>-5753.84653185312</c:v>
                </c:pt>
                <c:pt idx="4265">
                  <c:v>-5610.383915327927</c:v>
                </c:pt>
                <c:pt idx="4266">
                  <c:v>-5499.300878998036</c:v>
                </c:pt>
                <c:pt idx="4267">
                  <c:v>-5413.25675440746</c:v>
                </c:pt>
                <c:pt idx="4268">
                  <c:v>-5346.58808249107</c:v>
                </c:pt>
                <c:pt idx="4269">
                  <c:v>-5294.920196942619</c:v>
                </c:pt>
                <c:pt idx="4270">
                  <c:v>-5254.870830683384</c:v>
                </c:pt>
                <c:pt idx="4271">
                  <c:v>-5223.823125247945</c:v>
                </c:pt>
                <c:pt idx="4272">
                  <c:v>-5199.75130154878</c:v>
                </c:pt>
                <c:pt idx="4273">
                  <c:v>-5181.086480625224</c:v>
                </c:pt>
                <c:pt idx="4274">
                  <c:v>-5166.613230898213</c:v>
                </c:pt>
                <c:pt idx="4275">
                  <c:v>-5155.389699707883</c:v>
                </c:pt>
                <c:pt idx="4276">
                  <c:v>-5146.68588892463</c:v>
                </c:pt>
                <c:pt idx="4277">
                  <c:v>-5139.935914507306</c:v>
                </c:pt>
                <c:pt idx="4278">
                  <c:v>-5134.701058885695</c:v>
                </c:pt>
                <c:pt idx="4279">
                  <c:v>-5130.641162377683</c:v>
                </c:pt>
                <c:pt idx="4280">
                  <c:v>-5127.492463218891</c:v>
                </c:pt>
                <c:pt idx="4281">
                  <c:v>-5125.050427636087</c:v>
                </c:pt>
                <c:pt idx="4282">
                  <c:v>-5123.156443286672</c:v>
                </c:pt>
                <c:pt idx="4283">
                  <c:v>-5121.687504969457</c:v>
                </c:pt>
                <c:pt idx="4284">
                  <c:v>-5120.548218641843</c:v>
                </c:pt>
                <c:pt idx="4285">
                  <c:v>-5119.664602011935</c:v>
                </c:pt>
                <c:pt idx="4286">
                  <c:v>-5118.97927764939</c:v>
                </c:pt>
                <c:pt idx="4287">
                  <c:v>-5118.447745589086</c:v>
                </c:pt>
                <c:pt idx="4288">
                  <c:v>-5118.035492861481</c:v>
                </c:pt>
                <c:pt idx="4289">
                  <c:v>-5117.715751945598</c:v>
                </c:pt>
                <c:pt idx="4290">
                  <c:v>-5117.467762407336</c:v>
                </c:pt>
                <c:pt idx="4291">
                  <c:v>-5117.27542273642</c:v>
                </c:pt>
                <c:pt idx="4292">
                  <c:v>-5117.126244778063</c:v>
                </c:pt>
                <c:pt idx="4293">
                  <c:v>-5117.010542830815</c:v>
                </c:pt>
                <c:pt idx="4294">
                  <c:v>-5116.92080473565</c:v>
                </c:pt>
                <c:pt idx="4295">
                  <c:v>-5116.851204107897</c:v>
                </c:pt>
                <c:pt idx="4296">
                  <c:v>-5116.797222033586</c:v>
                </c:pt>
                <c:pt idx="4297">
                  <c:v>-5116.755353662983</c:v>
                </c:pt>
                <c:pt idx="4298">
                  <c:v>-5116.722880648054</c:v>
                </c:pt>
                <c:pt idx="4299">
                  <c:v>-5116.697694647291</c:v>
                </c:pt>
                <c:pt idx="4300">
                  <c:v>-5116.678160437432</c:v>
                </c:pt>
                <c:pt idx="4301">
                  <c:v>-5116.66300974386</c:v>
                </c:pt>
                <c:pt idx="4302">
                  <c:v>-5116.651258896035</c:v>
                </c:pt>
                <c:pt idx="4303">
                  <c:v>-5116.642144961444</c:v>
                </c:pt>
                <c:pt idx="4304">
                  <c:v>-5116.635076211392</c:v>
                </c:pt>
                <c:pt idx="4305">
                  <c:v>-5116.629593702382</c:v>
                </c:pt>
                <c:pt idx="4306">
                  <c:v>-5116.62534147881</c:v>
                </c:pt>
                <c:pt idx="4307">
                  <c:v>-5116.622043462236</c:v>
                </c:pt>
                <c:pt idx="4308">
                  <c:v>-5116.619485526786</c:v>
                </c:pt>
                <c:pt idx="4309">
                  <c:v>-5116.61750159684</c:v>
                </c:pt>
                <c:pt idx="4310">
                  <c:v>-5116.615962864478</c:v>
                </c:pt>
                <c:pt idx="4311">
                  <c:v>-5116.614769426527</c:v>
                </c:pt>
                <c:pt idx="4312">
                  <c:v>-5116.613843798274</c:v>
                </c:pt>
                <c:pt idx="4313">
                  <c:v>-5116.613125882722</c:v>
                </c:pt>
                <c:pt idx="4314">
                  <c:v>-5116.612569068754</c:v>
                </c:pt>
                <c:pt idx="4315">
                  <c:v>-5116.612137204871</c:v>
                </c:pt>
                <c:pt idx="4316">
                  <c:v>-5116.611802252042</c:v>
                </c:pt>
                <c:pt idx="4317">
                  <c:v>-5116.611542463248</c:v>
                </c:pt>
                <c:pt idx="4318">
                  <c:v>-5116.61134097155</c:v>
                </c:pt>
                <c:pt idx="4319">
                  <c:v>-5116.611184694955</c:v>
                </c:pt>
                <c:pt idx="4320">
                  <c:v>-5116.611063487114</c:v>
                </c:pt>
                <c:pt idx="4321">
                  <c:v>-5116.610969478544</c:v>
                </c:pt>
                <c:pt idx="4322">
                  <c:v>-5116.61089656567</c:v>
                </c:pt>
                <c:pt idx="4323">
                  <c:v>-5116.610840014577</c:v>
                </c:pt>
                <c:pt idx="4324">
                  <c:v>-5116.610796153654</c:v>
                </c:pt>
                <c:pt idx="4325">
                  <c:v>-5116.610762135204</c:v>
                </c:pt>
                <c:pt idx="4326">
                  <c:v>-5116.610735750555</c:v>
                </c:pt>
                <c:pt idx="4327">
                  <c:v>-5116.610715286675</c:v>
                </c:pt>
                <c:pt idx="4328">
                  <c:v>-5116.610699414923</c:v>
                </c:pt>
                <c:pt idx="4329">
                  <c:v>-5116.610687104821</c:v>
                </c:pt>
                <c:pt idx="4330">
                  <c:v>-5116.610677557133</c:v>
                </c:pt>
                <c:pt idx="4331">
                  <c:v>-5116.610670151962</c:v>
                </c:pt>
                <c:pt idx="4332">
                  <c:v>-5116.610664408526</c:v>
                </c:pt>
                <c:pt idx="4333">
                  <c:v>-5116.610659953926</c:v>
                </c:pt>
                <c:pt idx="4334">
                  <c:v>-5116.610656498946</c:v>
                </c:pt>
                <c:pt idx="4335">
                  <c:v>-5116.610653819271</c:v>
                </c:pt>
                <c:pt idx="4336">
                  <c:v>-5116.61065174092</c:v>
                </c:pt>
                <c:pt idx="4337">
                  <c:v>-5116.610650128956</c:v>
                </c:pt>
                <c:pt idx="4338">
                  <c:v>-5116.610648878718</c:v>
                </c:pt>
                <c:pt idx="4339">
                  <c:v>-5116.610647909037</c:v>
                </c:pt>
                <c:pt idx="4340">
                  <c:v>-5116.610647156953</c:v>
                </c:pt>
                <c:pt idx="4341">
                  <c:v>-5116.61064657364</c:v>
                </c:pt>
                <c:pt idx="4342">
                  <c:v>-5116.610646121223</c:v>
                </c:pt>
                <c:pt idx="4343">
                  <c:v>-5116.61064577033</c:v>
                </c:pt>
                <c:pt idx="4344">
                  <c:v>-5116.610645498172</c:v>
                </c:pt>
                <c:pt idx="4345">
                  <c:v>-5116.610645287093</c:v>
                </c:pt>
                <c:pt idx="4346">
                  <c:v>-5116.61064512338</c:v>
                </c:pt>
                <c:pt idx="4347">
                  <c:v>-5116.610644996401</c:v>
                </c:pt>
                <c:pt idx="4348">
                  <c:v>-5116.61064489792</c:v>
                </c:pt>
                <c:pt idx="4349">
                  <c:v>-5116.610644821535</c:v>
                </c:pt>
                <c:pt idx="4350">
                  <c:v>-5116.61064476229</c:v>
                </c:pt>
                <c:pt idx="4351">
                  <c:v>-5116.610644716344</c:v>
                </c:pt>
                <c:pt idx="4352">
                  <c:v>-5116.610644680707</c:v>
                </c:pt>
                <c:pt idx="4353">
                  <c:v>-5116.610644653067</c:v>
                </c:pt>
                <c:pt idx="4354">
                  <c:v>-5116.610644631633</c:v>
                </c:pt>
                <c:pt idx="4355">
                  <c:v>-5116.610644615002</c:v>
                </c:pt>
                <c:pt idx="4356">
                  <c:v>-5116.610644602107</c:v>
                </c:pt>
                <c:pt idx="4357">
                  <c:v>-5116.610644592104</c:v>
                </c:pt>
                <c:pt idx="4358">
                  <c:v>-5116.61064458435</c:v>
                </c:pt>
                <c:pt idx="4359">
                  <c:v>-5116.61064457833</c:v>
                </c:pt>
                <c:pt idx="4360">
                  <c:v>-5116.610644573666</c:v>
                </c:pt>
                <c:pt idx="4361">
                  <c:v>-5116.610644570044</c:v>
                </c:pt>
                <c:pt idx="4362">
                  <c:v>-5116.610644567233</c:v>
                </c:pt>
                <c:pt idx="4363">
                  <c:v>-5116.61064456506</c:v>
                </c:pt>
                <c:pt idx="4364">
                  <c:v>-4219.763040673231</c:v>
                </c:pt>
                <c:pt idx="4365">
                  <c:v>-2581.997348298766</c:v>
                </c:pt>
                <c:pt idx="4366">
                  <c:v>-872.91912025154</c:v>
                </c:pt>
                <c:pt idx="4367">
                  <c:v>-364.5243941519986</c:v>
                </c:pt>
                <c:pt idx="4368">
                  <c:v>-459.1467450041775</c:v>
                </c:pt>
                <c:pt idx="4369">
                  <c:v>-537.1394516294014</c:v>
                </c:pt>
                <c:pt idx="4370">
                  <c:v>-506.2742685651061</c:v>
                </c:pt>
                <c:pt idx="4371">
                  <c:v>-802.4529085623041</c:v>
                </c:pt>
                <c:pt idx="4372">
                  <c:v>-813.0998207835046</c:v>
                </c:pt>
                <c:pt idx="4373">
                  <c:v>-1119.085094623203</c:v>
                </c:pt>
                <c:pt idx="4374">
                  <c:v>-1275.583079444695</c:v>
                </c:pt>
                <c:pt idx="4375">
                  <c:v>-1307.52055746834</c:v>
                </c:pt>
                <c:pt idx="4376">
                  <c:v>-1582.261147439729</c:v>
                </c:pt>
                <c:pt idx="4377">
                  <c:v>-1681.395552962758</c:v>
                </c:pt>
                <c:pt idx="4378">
                  <c:v>-1113.67644257298</c:v>
                </c:pt>
                <c:pt idx="4379">
                  <c:v>903.3490360435958</c:v>
                </c:pt>
                <c:pt idx="4380">
                  <c:v>1947.64775865718</c:v>
                </c:pt>
                <c:pt idx="4381">
                  <c:v>6664.406279023436</c:v>
                </c:pt>
                <c:pt idx="4382">
                  <c:v>1256.98955599324</c:v>
                </c:pt>
                <c:pt idx="4383">
                  <c:v>-435.317671394796</c:v>
                </c:pt>
                <c:pt idx="4384">
                  <c:v>2769.031262550561</c:v>
                </c:pt>
                <c:pt idx="4385">
                  <c:v>-3203.300379909697</c:v>
                </c:pt>
                <c:pt idx="4386">
                  <c:v>-7100.81168875809</c:v>
                </c:pt>
                <c:pt idx="4387">
                  <c:v>-6251.51727390859</c:v>
                </c:pt>
                <c:pt idx="4388">
                  <c:v>-4390.16279157512</c:v>
                </c:pt>
                <c:pt idx="4389">
                  <c:v>-2408.403599245864</c:v>
                </c:pt>
                <c:pt idx="4390">
                  <c:v>-1869.267851386497</c:v>
                </c:pt>
                <c:pt idx="4391">
                  <c:v>-1284.088175477245</c:v>
                </c:pt>
                <c:pt idx="4392">
                  <c:v>-1074.257636662094</c:v>
                </c:pt>
                <c:pt idx="4393">
                  <c:v>-1125.894463416947</c:v>
                </c:pt>
                <c:pt idx="4394">
                  <c:v>-1254.150144442982</c:v>
                </c:pt>
                <c:pt idx="4395">
                  <c:v>-1304.432960336237</c:v>
                </c:pt>
                <c:pt idx="4396">
                  <c:v>-1213.255101898747</c:v>
                </c:pt>
                <c:pt idx="4397">
                  <c:v>-1425.830684386138</c:v>
                </c:pt>
                <c:pt idx="4398">
                  <c:v>-1552.17344667487</c:v>
                </c:pt>
                <c:pt idx="4399">
                  <c:v>-1305.769860678567</c:v>
                </c:pt>
                <c:pt idx="4400">
                  <c:v>-1355.3115648307</c:v>
                </c:pt>
                <c:pt idx="4401">
                  <c:v>-1262.950902771967</c:v>
                </c:pt>
                <c:pt idx="4402">
                  <c:v>-1296.900054280505</c:v>
                </c:pt>
                <c:pt idx="4403">
                  <c:v>-656.6672458577118</c:v>
                </c:pt>
                <c:pt idx="4404">
                  <c:v>46.17914106731445</c:v>
                </c:pt>
                <c:pt idx="4405">
                  <c:v>1667.207511720517</c:v>
                </c:pt>
                <c:pt idx="4406">
                  <c:v>5268.597767694006</c:v>
                </c:pt>
                <c:pt idx="4407">
                  <c:v>7185.466625716284</c:v>
                </c:pt>
                <c:pt idx="4408">
                  <c:v>2819.482026628636</c:v>
                </c:pt>
                <c:pt idx="4409">
                  <c:v>5228.156596982758</c:v>
                </c:pt>
                <c:pt idx="4410">
                  <c:v>-7408.182510763568</c:v>
                </c:pt>
                <c:pt idx="4411">
                  <c:v>-5554.781149615006</c:v>
                </c:pt>
                <c:pt idx="4412">
                  <c:v>-5976.861743835326</c:v>
                </c:pt>
                <c:pt idx="4413">
                  <c:v>-3157.80144061351</c:v>
                </c:pt>
                <c:pt idx="4414">
                  <c:v>-1190.406855117875</c:v>
                </c:pt>
                <c:pt idx="4415">
                  <c:v>-269.2536756767118</c:v>
                </c:pt>
                <c:pt idx="4416">
                  <c:v>119.4388871604559</c:v>
                </c:pt>
                <c:pt idx="4417">
                  <c:v>-102.1928775888985</c:v>
                </c:pt>
                <c:pt idx="4418">
                  <c:v>31.80737719151074</c:v>
                </c:pt>
                <c:pt idx="4419">
                  <c:v>258.3668471462956</c:v>
                </c:pt>
                <c:pt idx="4420">
                  <c:v>432.3573372255786</c:v>
                </c:pt>
                <c:pt idx="4421">
                  <c:v>313.3228274091479</c:v>
                </c:pt>
                <c:pt idx="4422">
                  <c:v>300.0961133188071</c:v>
                </c:pt>
                <c:pt idx="4423">
                  <c:v>-90.75154576955043</c:v>
                </c:pt>
                <c:pt idx="4424">
                  <c:v>-241.9365970049764</c:v>
                </c:pt>
                <c:pt idx="4425">
                  <c:v>-472.4922746709143</c:v>
                </c:pt>
                <c:pt idx="4426">
                  <c:v>417.6668386237308</c:v>
                </c:pt>
                <c:pt idx="4427">
                  <c:v>2213.407042821854</c:v>
                </c:pt>
                <c:pt idx="4428">
                  <c:v>3145.497202397275</c:v>
                </c:pt>
                <c:pt idx="4429">
                  <c:v>2749.717259794245</c:v>
                </c:pt>
                <c:pt idx="4430">
                  <c:v>4837.39109669463</c:v>
                </c:pt>
                <c:pt idx="4431">
                  <c:v>4817.722034501174</c:v>
                </c:pt>
                <c:pt idx="4432">
                  <c:v>5192.61511356699</c:v>
                </c:pt>
                <c:pt idx="4433">
                  <c:v>445.6921377869661</c:v>
                </c:pt>
                <c:pt idx="4434">
                  <c:v>-7045.49878760363</c:v>
                </c:pt>
                <c:pt idx="4435">
                  <c:v>-9507.464747531177</c:v>
                </c:pt>
                <c:pt idx="4436">
                  <c:v>-7080.267658237941</c:v>
                </c:pt>
                <c:pt idx="4437">
                  <c:v>-3929.729316612576</c:v>
                </c:pt>
                <c:pt idx="4438">
                  <c:v>-1227.427179713984</c:v>
                </c:pt>
                <c:pt idx="4439">
                  <c:v>-608.2943704809192</c:v>
                </c:pt>
                <c:pt idx="4440">
                  <c:v>-49.78947822847734</c:v>
                </c:pt>
                <c:pt idx="4441">
                  <c:v>-330.050977878716</c:v>
                </c:pt>
                <c:pt idx="4442">
                  <c:v>-459.6182344497435</c:v>
                </c:pt>
                <c:pt idx="4443">
                  <c:v>-525.7532335941591</c:v>
                </c:pt>
                <c:pt idx="4444">
                  <c:v>-351.7058279208497</c:v>
                </c:pt>
                <c:pt idx="4445">
                  <c:v>-534.662798953312</c:v>
                </c:pt>
                <c:pt idx="4446">
                  <c:v>-327.5428094700782</c:v>
                </c:pt>
                <c:pt idx="4447">
                  <c:v>135.8607342857402</c:v>
                </c:pt>
                <c:pt idx="4448">
                  <c:v>-304.4899825538975</c:v>
                </c:pt>
                <c:pt idx="4449">
                  <c:v>-644.3255385287007</c:v>
                </c:pt>
                <c:pt idx="4450">
                  <c:v>-294.7712978321316</c:v>
                </c:pt>
                <c:pt idx="4451">
                  <c:v>1410.086029749222</c:v>
                </c:pt>
                <c:pt idx="4452">
                  <c:v>4044.934324692473</c:v>
                </c:pt>
                <c:pt idx="4453">
                  <c:v>11059.55726303599</c:v>
                </c:pt>
                <c:pt idx="4454">
                  <c:v>13483.06207046134</c:v>
                </c:pt>
                <c:pt idx="4455">
                  <c:v>-15956.3524071612</c:v>
                </c:pt>
                <c:pt idx="4456">
                  <c:v>-12180.92831517373</c:v>
                </c:pt>
                <c:pt idx="4457">
                  <c:v>-9355.514273799512</c:v>
                </c:pt>
                <c:pt idx="4458">
                  <c:v>-7217.120313689156</c:v>
                </c:pt>
                <c:pt idx="4459">
                  <c:v>-6740.662268075193</c:v>
                </c:pt>
                <c:pt idx="4460">
                  <c:v>-6373.181142061705</c:v>
                </c:pt>
                <c:pt idx="4461">
                  <c:v>-6089.387499903619</c:v>
                </c:pt>
                <c:pt idx="4462">
                  <c:v>2307.676075361282</c:v>
                </c:pt>
                <c:pt idx="4463">
                  <c:v>1648.092032334592</c:v>
                </c:pt>
                <c:pt idx="4464">
                  <c:v>868.356873612704</c:v>
                </c:pt>
                <c:pt idx="4465">
                  <c:v>1111.223489506848</c:v>
                </c:pt>
                <c:pt idx="4466">
                  <c:v>1229.03115508679</c:v>
                </c:pt>
                <c:pt idx="4467">
                  <c:v>1194.887222827687</c:v>
                </c:pt>
                <c:pt idx="4468">
                  <c:v>936.873397277775</c:v>
                </c:pt>
                <c:pt idx="4469">
                  <c:v>739.099584039553</c:v>
                </c:pt>
                <c:pt idx="4470">
                  <c:v>351.4455787047139</c:v>
                </c:pt>
                <c:pt idx="4471">
                  <c:v>-152.0520002109236</c:v>
                </c:pt>
                <c:pt idx="4472">
                  <c:v>-125.9264713305076</c:v>
                </c:pt>
                <c:pt idx="4473">
                  <c:v>-144.0145538117793</c:v>
                </c:pt>
                <c:pt idx="4474">
                  <c:v>106.5373691307165</c:v>
                </c:pt>
                <c:pt idx="4475">
                  <c:v>1058.080465320411</c:v>
                </c:pt>
                <c:pt idx="4476">
                  <c:v>2284.228268778889</c:v>
                </c:pt>
                <c:pt idx="4477">
                  <c:v>3317.118458350244</c:v>
                </c:pt>
                <c:pt idx="4478">
                  <c:v>1619.323227022221</c:v>
                </c:pt>
                <c:pt idx="4479">
                  <c:v>2613.516940090321</c:v>
                </c:pt>
                <c:pt idx="4480">
                  <c:v>-1143.758020818178</c:v>
                </c:pt>
                <c:pt idx="4481">
                  <c:v>-2660.507871537043</c:v>
                </c:pt>
                <c:pt idx="4482">
                  <c:v>-2438.410877595202</c:v>
                </c:pt>
                <c:pt idx="4483">
                  <c:v>-2289.958760997257</c:v>
                </c:pt>
                <c:pt idx="4484">
                  <c:v>-2471.515506109404</c:v>
                </c:pt>
                <c:pt idx="4485">
                  <c:v>-2180.136529264688</c:v>
                </c:pt>
                <c:pt idx="4486">
                  <c:v>-1087.582109611753</c:v>
                </c:pt>
                <c:pt idx="4487">
                  <c:v>-415.084200532165</c:v>
                </c:pt>
                <c:pt idx="4488">
                  <c:v>149.9970603354764</c:v>
                </c:pt>
                <c:pt idx="4489">
                  <c:v>387.945243355124</c:v>
                </c:pt>
                <c:pt idx="4490">
                  <c:v>456.8017668762192</c:v>
                </c:pt>
                <c:pt idx="4491">
                  <c:v>151.4483512875682</c:v>
                </c:pt>
                <c:pt idx="4492">
                  <c:v>-145.2494182612136</c:v>
                </c:pt>
                <c:pt idx="4493">
                  <c:v>68.61334578583904</c:v>
                </c:pt>
                <c:pt idx="4494">
                  <c:v>-35.51966735609358</c:v>
                </c:pt>
                <c:pt idx="4495">
                  <c:v>317.9746357336929</c:v>
                </c:pt>
                <c:pt idx="4496">
                  <c:v>-342.6056715136032</c:v>
                </c:pt>
                <c:pt idx="4497">
                  <c:v>-418.3635287366917</c:v>
                </c:pt>
                <c:pt idx="4498">
                  <c:v>87.24127256779911</c:v>
                </c:pt>
                <c:pt idx="4499">
                  <c:v>2868.54457995045</c:v>
                </c:pt>
                <c:pt idx="4500">
                  <c:v>5416.631668290804</c:v>
                </c:pt>
                <c:pt idx="4501">
                  <c:v>4786.784460316891</c:v>
                </c:pt>
                <c:pt idx="4502">
                  <c:v>4005.150557555441</c:v>
                </c:pt>
                <c:pt idx="4503">
                  <c:v>4574.153932100491</c:v>
                </c:pt>
                <c:pt idx="4504">
                  <c:v>5804.462199874006</c:v>
                </c:pt>
                <c:pt idx="4505">
                  <c:v>3654.420756810787</c:v>
                </c:pt>
                <c:pt idx="4506">
                  <c:v>-1693.129377237267</c:v>
                </c:pt>
                <c:pt idx="4507">
                  <c:v>193.8277911497065</c:v>
                </c:pt>
                <c:pt idx="4508">
                  <c:v>-7998.202426582814</c:v>
                </c:pt>
                <c:pt idx="4509">
                  <c:v>-8878.615240115335</c:v>
                </c:pt>
                <c:pt idx="4510">
                  <c:v>-4963.302807838812</c:v>
                </c:pt>
                <c:pt idx="4511">
                  <c:v>-2864.658363634829</c:v>
                </c:pt>
                <c:pt idx="4512">
                  <c:v>-1566.434209805142</c:v>
                </c:pt>
                <c:pt idx="4513">
                  <c:v>-817.444671460832</c:v>
                </c:pt>
                <c:pt idx="4514">
                  <c:v>-753.3452423655982</c:v>
                </c:pt>
                <c:pt idx="4515">
                  <c:v>-456.8501753500843</c:v>
                </c:pt>
                <c:pt idx="4516">
                  <c:v>-271.8700240589283</c:v>
                </c:pt>
                <c:pt idx="4517">
                  <c:v>230.6288263945731</c:v>
                </c:pt>
                <c:pt idx="4518">
                  <c:v>8.817927347014461</c:v>
                </c:pt>
                <c:pt idx="4519">
                  <c:v>-417.6068598208785</c:v>
                </c:pt>
                <c:pt idx="4520">
                  <c:v>90.07893591434973</c:v>
                </c:pt>
                <c:pt idx="4521">
                  <c:v>-970.1992964116601</c:v>
                </c:pt>
                <c:pt idx="4522">
                  <c:v>659.4640279701953</c:v>
                </c:pt>
                <c:pt idx="4523">
                  <c:v>3765.744377789665</c:v>
                </c:pt>
                <c:pt idx="4524">
                  <c:v>4707.739461143065</c:v>
                </c:pt>
                <c:pt idx="4525">
                  <c:v>4561.324940846953</c:v>
                </c:pt>
                <c:pt idx="4526">
                  <c:v>4788.577810959439</c:v>
                </c:pt>
                <c:pt idx="4527">
                  <c:v>6266.180108221577</c:v>
                </c:pt>
                <c:pt idx="4528">
                  <c:v>6770.679431592811</c:v>
                </c:pt>
                <c:pt idx="4529">
                  <c:v>4456.54671500461</c:v>
                </c:pt>
                <c:pt idx="4530">
                  <c:v>-21504.4213739097</c:v>
                </c:pt>
                <c:pt idx="4531">
                  <c:v>710.1017834162498</c:v>
                </c:pt>
                <c:pt idx="4532">
                  <c:v>-5358.332870553568</c:v>
                </c:pt>
                <c:pt idx="4533">
                  <c:v>-6085.276800846151</c:v>
                </c:pt>
                <c:pt idx="4534">
                  <c:v>-2394.454382289084</c:v>
                </c:pt>
                <c:pt idx="4535">
                  <c:v>-764.048279703246</c:v>
                </c:pt>
                <c:pt idx="4536">
                  <c:v>47.83379817359167</c:v>
                </c:pt>
                <c:pt idx="4537">
                  <c:v>418.3727343137811</c:v>
                </c:pt>
                <c:pt idx="4538">
                  <c:v>511.4762022976288</c:v>
                </c:pt>
                <c:pt idx="4539">
                  <c:v>572.5699544426957</c:v>
                </c:pt>
                <c:pt idx="4540">
                  <c:v>453.5867621110222</c:v>
                </c:pt>
                <c:pt idx="4541">
                  <c:v>522.1928833301666</c:v>
                </c:pt>
                <c:pt idx="4542">
                  <c:v>-10501.73081899983</c:v>
                </c:pt>
                <c:pt idx="4543">
                  <c:v>2744.898484480107</c:v>
                </c:pt>
                <c:pt idx="4544">
                  <c:v>1760.286305932629</c:v>
                </c:pt>
                <c:pt idx="4545">
                  <c:v>1112.157531104336</c:v>
                </c:pt>
                <c:pt idx="4546">
                  <c:v>958.947825315174</c:v>
                </c:pt>
                <c:pt idx="4547">
                  <c:v>1598.080248434351</c:v>
                </c:pt>
                <c:pt idx="4548">
                  <c:v>3813.085460406223</c:v>
                </c:pt>
                <c:pt idx="4549">
                  <c:v>3293.23146270393</c:v>
                </c:pt>
                <c:pt idx="4550">
                  <c:v>1825.341647876466</c:v>
                </c:pt>
                <c:pt idx="4551">
                  <c:v>1593.113781935658</c:v>
                </c:pt>
                <c:pt idx="4552">
                  <c:v>-1212.031354092165</c:v>
                </c:pt>
                <c:pt idx="4553">
                  <c:v>920.173082963725</c:v>
                </c:pt>
                <c:pt idx="4554">
                  <c:v>3116.304686634725</c:v>
                </c:pt>
                <c:pt idx="4555">
                  <c:v>-3818.037596308266</c:v>
                </c:pt>
                <c:pt idx="4556">
                  <c:v>-6836.156332344876</c:v>
                </c:pt>
                <c:pt idx="4557">
                  <c:v>-2073.571715821987</c:v>
                </c:pt>
                <c:pt idx="4558">
                  <c:v>-3329.96395411169</c:v>
                </c:pt>
                <c:pt idx="4559">
                  <c:v>-830.2019398268776</c:v>
                </c:pt>
                <c:pt idx="4560">
                  <c:v>313.4195931394526</c:v>
                </c:pt>
                <c:pt idx="4561">
                  <c:v>621.4215333158031</c:v>
                </c:pt>
                <c:pt idx="4562">
                  <c:v>1430.973942166756</c:v>
                </c:pt>
                <c:pt idx="4563">
                  <c:v>1550.857388308438</c:v>
                </c:pt>
                <c:pt idx="4564">
                  <c:v>895.9456649991583</c:v>
                </c:pt>
                <c:pt idx="4565">
                  <c:v>327.718870786286</c:v>
                </c:pt>
                <c:pt idx="4566">
                  <c:v>-109.9110348448442</c:v>
                </c:pt>
                <c:pt idx="4567">
                  <c:v>60.75637954723666</c:v>
                </c:pt>
                <c:pt idx="4568">
                  <c:v>210.94196289523</c:v>
                </c:pt>
                <c:pt idx="4569">
                  <c:v>31.6382323898379</c:v>
                </c:pt>
                <c:pt idx="4570">
                  <c:v>-128.7087375805702</c:v>
                </c:pt>
                <c:pt idx="4571">
                  <c:v>268.2155173287556</c:v>
                </c:pt>
                <c:pt idx="4572">
                  <c:v>2840.81743215735</c:v>
                </c:pt>
                <c:pt idx="4573">
                  <c:v>3231.097570338214</c:v>
                </c:pt>
                <c:pt idx="4574">
                  <c:v>6885.957818415891</c:v>
                </c:pt>
                <c:pt idx="4575">
                  <c:v>5270.831583559488</c:v>
                </c:pt>
                <c:pt idx="4576">
                  <c:v>-2968.279932041253</c:v>
                </c:pt>
                <c:pt idx="4577">
                  <c:v>4477.19243214868</c:v>
                </c:pt>
                <c:pt idx="4578">
                  <c:v>9788.250770621431</c:v>
                </c:pt>
                <c:pt idx="4579">
                  <c:v>-6561.613379493765</c:v>
                </c:pt>
                <c:pt idx="4580">
                  <c:v>182.6066129405637</c:v>
                </c:pt>
                <c:pt idx="4581">
                  <c:v>-7883.013790715833</c:v>
                </c:pt>
                <c:pt idx="4582">
                  <c:v>-8261.103466699445</c:v>
                </c:pt>
                <c:pt idx="4583">
                  <c:v>-4065.289839015476</c:v>
                </c:pt>
                <c:pt idx="4584">
                  <c:v>-1678.95529819089</c:v>
                </c:pt>
                <c:pt idx="4585">
                  <c:v>-839.5640165053567</c:v>
                </c:pt>
                <c:pt idx="4586">
                  <c:v>-184.8339834717083</c:v>
                </c:pt>
                <c:pt idx="4587">
                  <c:v>271.2918834823977</c:v>
                </c:pt>
                <c:pt idx="4588">
                  <c:v>-82.35736172150632</c:v>
                </c:pt>
                <c:pt idx="4589">
                  <c:v>-324.6182407194617</c:v>
                </c:pt>
                <c:pt idx="4590">
                  <c:v>-476.8625910698454</c:v>
                </c:pt>
                <c:pt idx="4591">
                  <c:v>-563.5632276335031</c:v>
                </c:pt>
                <c:pt idx="4592">
                  <c:v>-187.9844781524467</c:v>
                </c:pt>
                <c:pt idx="4593">
                  <c:v>201.4879282540064</c:v>
                </c:pt>
                <c:pt idx="4594">
                  <c:v>484.5390836125968</c:v>
                </c:pt>
                <c:pt idx="4595">
                  <c:v>1559.952568094783</c:v>
                </c:pt>
                <c:pt idx="4596">
                  <c:v>3307.045411791353</c:v>
                </c:pt>
                <c:pt idx="4597">
                  <c:v>4127.194591512147</c:v>
                </c:pt>
                <c:pt idx="4598">
                  <c:v>4014.223381359056</c:v>
                </c:pt>
                <c:pt idx="4599">
                  <c:v>2976.022014399786</c:v>
                </c:pt>
                <c:pt idx="4600">
                  <c:v>1474.599569231615</c:v>
                </c:pt>
                <c:pt idx="4601">
                  <c:v>1762.92638922723</c:v>
                </c:pt>
                <c:pt idx="4602">
                  <c:v>-1961.804586667773</c:v>
                </c:pt>
                <c:pt idx="4603">
                  <c:v>1043.82770378304</c:v>
                </c:pt>
                <c:pt idx="4604">
                  <c:v>-6603.370062829184</c:v>
                </c:pt>
                <c:pt idx="4605">
                  <c:v>-6075.1815550362</c:v>
                </c:pt>
                <c:pt idx="4606">
                  <c:v>-5660.486953931049</c:v>
                </c:pt>
                <c:pt idx="4607">
                  <c:v>-2091.835708641783</c:v>
                </c:pt>
                <c:pt idx="4608">
                  <c:v>-511.7752874866819</c:v>
                </c:pt>
                <c:pt idx="4609">
                  <c:v>9.997072006011706</c:v>
                </c:pt>
                <c:pt idx="4610">
                  <c:v>585.995612387653</c:v>
                </c:pt>
                <c:pt idx="4611">
                  <c:v>1158.045781033002</c:v>
                </c:pt>
                <c:pt idx="4612">
                  <c:v>983.088030840695</c:v>
                </c:pt>
                <c:pt idx="4613">
                  <c:v>911.5608153279122</c:v>
                </c:pt>
                <c:pt idx="4614">
                  <c:v>778.895318919821</c:v>
                </c:pt>
                <c:pt idx="4615">
                  <c:v>911.291720233901</c:v>
                </c:pt>
                <c:pt idx="4616">
                  <c:v>454.3619263448809</c:v>
                </c:pt>
                <c:pt idx="4617">
                  <c:v>378.0724025661622</c:v>
                </c:pt>
                <c:pt idx="4618">
                  <c:v>306.20161677432</c:v>
                </c:pt>
                <c:pt idx="4619">
                  <c:v>918.8232924574086</c:v>
                </c:pt>
                <c:pt idx="4620">
                  <c:v>2703.792131271083</c:v>
                </c:pt>
                <c:pt idx="4621">
                  <c:v>7112.57395935023</c:v>
                </c:pt>
                <c:pt idx="4622">
                  <c:v>-454.9171678079805</c:v>
                </c:pt>
                <c:pt idx="4623">
                  <c:v>7999.874689577708</c:v>
                </c:pt>
                <c:pt idx="4624">
                  <c:v>11531.54137330786</c:v>
                </c:pt>
                <c:pt idx="4625">
                  <c:v>-17664.72332317766</c:v>
                </c:pt>
                <c:pt idx="4626">
                  <c:v>9664.345780693018</c:v>
                </c:pt>
                <c:pt idx="4627">
                  <c:v>3599.864319851971</c:v>
                </c:pt>
                <c:pt idx="4628">
                  <c:v>-3003.171413442923</c:v>
                </c:pt>
                <c:pt idx="4629">
                  <c:v>-6497.603766122195</c:v>
                </c:pt>
                <c:pt idx="4630">
                  <c:v>-7326.950688191472</c:v>
                </c:pt>
                <c:pt idx="4631">
                  <c:v>-3380.152247992082</c:v>
                </c:pt>
                <c:pt idx="4632">
                  <c:v>-886.9600474131661</c:v>
                </c:pt>
                <c:pt idx="4633">
                  <c:v>301.6143364479239</c:v>
                </c:pt>
                <c:pt idx="4634">
                  <c:v>833.2654893695914</c:v>
                </c:pt>
                <c:pt idx="4635">
                  <c:v>526.3954523011325</c:v>
                </c:pt>
                <c:pt idx="4636">
                  <c:v>1187.001324074167</c:v>
                </c:pt>
                <c:pt idx="4637">
                  <c:v>66.2495154652159</c:v>
                </c:pt>
                <c:pt idx="4638">
                  <c:v>-44.46475186901597</c:v>
                </c:pt>
                <c:pt idx="4639">
                  <c:v>-73.10675424284761</c:v>
                </c:pt>
                <c:pt idx="4640">
                  <c:v>-220.545091275664</c:v>
                </c:pt>
                <c:pt idx="4641">
                  <c:v>118.3435881823269</c:v>
                </c:pt>
                <c:pt idx="4642">
                  <c:v>174.932093330629</c:v>
                </c:pt>
                <c:pt idx="4643">
                  <c:v>1241.698870084073</c:v>
                </c:pt>
                <c:pt idx="4644">
                  <c:v>1557.736590479951</c:v>
                </c:pt>
                <c:pt idx="4645">
                  <c:v>6693.63301032753</c:v>
                </c:pt>
                <c:pt idx="4646">
                  <c:v>7848.486384739708</c:v>
                </c:pt>
                <c:pt idx="4647">
                  <c:v>7152.941056838686</c:v>
                </c:pt>
                <c:pt idx="4648">
                  <c:v>-28070.42328736571</c:v>
                </c:pt>
                <c:pt idx="4649">
                  <c:v>14524.08271820693</c:v>
                </c:pt>
                <c:pt idx="4650">
                  <c:v>8191.059382240798</c:v>
                </c:pt>
                <c:pt idx="4651">
                  <c:v>-5364.011047409611</c:v>
                </c:pt>
                <c:pt idx="4652">
                  <c:v>1804.238264045465</c:v>
                </c:pt>
                <c:pt idx="4653">
                  <c:v>-5494.093184212998</c:v>
                </c:pt>
                <c:pt idx="4654">
                  <c:v>-7435.96177888296</c:v>
                </c:pt>
                <c:pt idx="4655">
                  <c:v>-3297.2953812574</c:v>
                </c:pt>
                <c:pt idx="4656">
                  <c:v>-649.6282136211422</c:v>
                </c:pt>
                <c:pt idx="4657">
                  <c:v>610.9394207711547</c:v>
                </c:pt>
                <c:pt idx="4658">
                  <c:v>1115.799195626548</c:v>
                </c:pt>
                <c:pt idx="4659">
                  <c:v>426.2685756809927</c:v>
                </c:pt>
                <c:pt idx="4660">
                  <c:v>490.5769263163533</c:v>
                </c:pt>
                <c:pt idx="4661">
                  <c:v>228.6855454196356</c:v>
                </c:pt>
                <c:pt idx="4662">
                  <c:v>763.2402466883054</c:v>
                </c:pt>
                <c:pt idx="4663">
                  <c:v>235.1343068117588</c:v>
                </c:pt>
                <c:pt idx="4664">
                  <c:v>-238.548364062115</c:v>
                </c:pt>
                <c:pt idx="4665">
                  <c:v>-507.6218308814347</c:v>
                </c:pt>
                <c:pt idx="4666">
                  <c:v>215.8423234794976</c:v>
                </c:pt>
                <c:pt idx="4667">
                  <c:v>1064.079806303139</c:v>
                </c:pt>
                <c:pt idx="4668">
                  <c:v>3677.051767891372</c:v>
                </c:pt>
                <c:pt idx="4669">
                  <c:v>3078.480612284357</c:v>
                </c:pt>
                <c:pt idx="4670">
                  <c:v>4707.940660218333</c:v>
                </c:pt>
                <c:pt idx="4671">
                  <c:v>5831.942573649807</c:v>
                </c:pt>
                <c:pt idx="4672">
                  <c:v>-7564.435909796101</c:v>
                </c:pt>
                <c:pt idx="4673">
                  <c:v>8829.926097241749</c:v>
                </c:pt>
                <c:pt idx="4674">
                  <c:v>-16931.38823135505</c:v>
                </c:pt>
                <c:pt idx="4675">
                  <c:v>5018.158586004168</c:v>
                </c:pt>
                <c:pt idx="4676">
                  <c:v>1656.445180155509</c:v>
                </c:pt>
                <c:pt idx="4677">
                  <c:v>-6366.02093795703</c:v>
                </c:pt>
                <c:pt idx="4678">
                  <c:v>-6745.499834637847</c:v>
                </c:pt>
                <c:pt idx="4679">
                  <c:v>-3090.984021089781</c:v>
                </c:pt>
                <c:pt idx="4680">
                  <c:v>-643.4491782213215</c:v>
                </c:pt>
                <c:pt idx="4681">
                  <c:v>30.01943867009635</c:v>
                </c:pt>
                <c:pt idx="4682">
                  <c:v>154.9155823157816</c:v>
                </c:pt>
                <c:pt idx="4683">
                  <c:v>128.9462461570621</c:v>
                </c:pt>
                <c:pt idx="4684">
                  <c:v>149.9396774315791</c:v>
                </c:pt>
                <c:pt idx="4685">
                  <c:v>215.4414957906689</c:v>
                </c:pt>
                <c:pt idx="4686">
                  <c:v>170.1085109548218</c:v>
                </c:pt>
                <c:pt idx="4687">
                  <c:v>115.5412995572795</c:v>
                </c:pt>
                <c:pt idx="4688">
                  <c:v>70.5473070488618</c:v>
                </c:pt>
                <c:pt idx="4689">
                  <c:v>183.5551219059413</c:v>
                </c:pt>
                <c:pt idx="4690">
                  <c:v>66.47862986625816</c:v>
                </c:pt>
                <c:pt idx="4691">
                  <c:v>681.133570548857</c:v>
                </c:pt>
                <c:pt idx="4692">
                  <c:v>2598.693758646797</c:v>
                </c:pt>
                <c:pt idx="4693">
                  <c:v>4330.977803907796</c:v>
                </c:pt>
                <c:pt idx="4694">
                  <c:v>-567.3734963047851</c:v>
                </c:pt>
                <c:pt idx="4695">
                  <c:v>786.8668349774786</c:v>
                </c:pt>
                <c:pt idx="4696">
                  <c:v>-253.8991770992392</c:v>
                </c:pt>
                <c:pt idx="4697">
                  <c:v>-3476.758362514683</c:v>
                </c:pt>
                <c:pt idx="4698">
                  <c:v>-2537.994362165442</c:v>
                </c:pt>
                <c:pt idx="4699">
                  <c:v>-1959.222011609457</c:v>
                </c:pt>
                <c:pt idx="4700">
                  <c:v>-1511.120978378261</c:v>
                </c:pt>
                <c:pt idx="4701">
                  <c:v>-962.9969641830866</c:v>
                </c:pt>
                <c:pt idx="4702">
                  <c:v>-777.9583476768193</c:v>
                </c:pt>
                <c:pt idx="4703">
                  <c:v>-301.6617393697982</c:v>
                </c:pt>
                <c:pt idx="4704">
                  <c:v>62.22003884412245</c:v>
                </c:pt>
                <c:pt idx="4705">
                  <c:v>389.7763324531167</c:v>
                </c:pt>
                <c:pt idx="4706">
                  <c:v>482.9571700091385</c:v>
                </c:pt>
                <c:pt idx="4707">
                  <c:v>431.755831368827</c:v>
                </c:pt>
                <c:pt idx="4708">
                  <c:v>188.4568058710439</c:v>
                </c:pt>
                <c:pt idx="4709">
                  <c:v>-77.10913785437035</c:v>
                </c:pt>
                <c:pt idx="4710">
                  <c:v>-477.4216254187862</c:v>
                </c:pt>
                <c:pt idx="4711">
                  <c:v>-529.1027311042199</c:v>
                </c:pt>
                <c:pt idx="4712">
                  <c:v>-443.3146015051398</c:v>
                </c:pt>
                <c:pt idx="4713">
                  <c:v>-506.8193305313202</c:v>
                </c:pt>
                <c:pt idx="4714">
                  <c:v>-526.3797926922791</c:v>
                </c:pt>
                <c:pt idx="4715">
                  <c:v>-140.2328048136529</c:v>
                </c:pt>
                <c:pt idx="4716">
                  <c:v>2691.178635625128</c:v>
                </c:pt>
                <c:pt idx="4717">
                  <c:v>5676.567358375764</c:v>
                </c:pt>
                <c:pt idx="4718">
                  <c:v>6261.961232191117</c:v>
                </c:pt>
                <c:pt idx="4719">
                  <c:v>4874.625701022257</c:v>
                </c:pt>
                <c:pt idx="4720">
                  <c:v>2102.338580840898</c:v>
                </c:pt>
                <c:pt idx="4721">
                  <c:v>137.9406630961269</c:v>
                </c:pt>
                <c:pt idx="4722">
                  <c:v>-372.1522850627593</c:v>
                </c:pt>
                <c:pt idx="4723">
                  <c:v>-667.224378556689</c:v>
                </c:pt>
                <c:pt idx="4724">
                  <c:v>-2877.040626795872</c:v>
                </c:pt>
                <c:pt idx="4725">
                  <c:v>-3876.065917831371</c:v>
                </c:pt>
                <c:pt idx="4726">
                  <c:v>-5106.339643077802</c:v>
                </c:pt>
                <c:pt idx="4727">
                  <c:v>-4308.220995200252</c:v>
                </c:pt>
                <c:pt idx="4728">
                  <c:v>-3073.443300735068</c:v>
                </c:pt>
                <c:pt idx="4729">
                  <c:v>-2119.730025226105</c:v>
                </c:pt>
                <c:pt idx="4730">
                  <c:v>-1594.014886779242</c:v>
                </c:pt>
                <c:pt idx="4731">
                  <c:v>-924.5755570672744</c:v>
                </c:pt>
                <c:pt idx="4732">
                  <c:v>-744.7842356116136</c:v>
                </c:pt>
                <c:pt idx="4733">
                  <c:v>-753.9001826455934</c:v>
                </c:pt>
                <c:pt idx="4734">
                  <c:v>-746.3389032923526</c:v>
                </c:pt>
                <c:pt idx="4735">
                  <c:v>-438.0373420466123</c:v>
                </c:pt>
                <c:pt idx="4736">
                  <c:v>-188.0556469945805</c:v>
                </c:pt>
                <c:pt idx="4737">
                  <c:v>-104.8805913516086</c:v>
                </c:pt>
                <c:pt idx="4738">
                  <c:v>83.57291412375898</c:v>
                </c:pt>
                <c:pt idx="4739">
                  <c:v>2126.39741342746</c:v>
                </c:pt>
                <c:pt idx="4740">
                  <c:v>9099.533653326934</c:v>
                </c:pt>
                <c:pt idx="4741">
                  <c:v>12158.59113201002</c:v>
                </c:pt>
                <c:pt idx="4742">
                  <c:v>7292.80571866493</c:v>
                </c:pt>
                <c:pt idx="4743">
                  <c:v>6484.170029936115</c:v>
                </c:pt>
                <c:pt idx="4744">
                  <c:v>-16237.41140667951</c:v>
                </c:pt>
                <c:pt idx="4745">
                  <c:v>10378.3416174752</c:v>
                </c:pt>
                <c:pt idx="4746">
                  <c:v>2795.39745745871</c:v>
                </c:pt>
                <c:pt idx="4747">
                  <c:v>-6301.873209277136</c:v>
                </c:pt>
                <c:pt idx="4748">
                  <c:v>-2198.434171238894</c:v>
                </c:pt>
                <c:pt idx="4749">
                  <c:v>-9507.478658477427</c:v>
                </c:pt>
                <c:pt idx="4750">
                  <c:v>-6996.428317675488</c:v>
                </c:pt>
                <c:pt idx="4751">
                  <c:v>-3662.406851022056</c:v>
                </c:pt>
                <c:pt idx="4752">
                  <c:v>-991.8425866164874</c:v>
                </c:pt>
                <c:pt idx="4753">
                  <c:v>258.7051585527134</c:v>
                </c:pt>
                <c:pt idx="4754">
                  <c:v>1000.93473712885</c:v>
                </c:pt>
                <c:pt idx="4755">
                  <c:v>903.0004568409602</c:v>
                </c:pt>
                <c:pt idx="4756">
                  <c:v>629.0940821154622</c:v>
                </c:pt>
                <c:pt idx="4757">
                  <c:v>178.0359335025219</c:v>
                </c:pt>
                <c:pt idx="4758">
                  <c:v>100.5696119404531</c:v>
                </c:pt>
                <c:pt idx="4759">
                  <c:v>-212.1388706333302</c:v>
                </c:pt>
                <c:pt idx="4760">
                  <c:v>-376.6038763075508</c:v>
                </c:pt>
                <c:pt idx="4761">
                  <c:v>-605.5626077565947</c:v>
                </c:pt>
                <c:pt idx="4762">
                  <c:v>-588.8078183942312</c:v>
                </c:pt>
                <c:pt idx="4763">
                  <c:v>305.6933623307955</c:v>
                </c:pt>
                <c:pt idx="4764">
                  <c:v>2361.820087303832</c:v>
                </c:pt>
                <c:pt idx="4765">
                  <c:v>2998.69042779287</c:v>
                </c:pt>
                <c:pt idx="4766">
                  <c:v>2925.52471194885</c:v>
                </c:pt>
                <c:pt idx="4767">
                  <c:v>2015.272170894613</c:v>
                </c:pt>
                <c:pt idx="4768">
                  <c:v>-2725.537027032223</c:v>
                </c:pt>
                <c:pt idx="4769">
                  <c:v>-3463.687542806039</c:v>
                </c:pt>
                <c:pt idx="4770">
                  <c:v>-2151.650631719487</c:v>
                </c:pt>
                <c:pt idx="4771">
                  <c:v>-291.9959751719172</c:v>
                </c:pt>
                <c:pt idx="4772">
                  <c:v>-1692.415426079827</c:v>
                </c:pt>
                <c:pt idx="4773">
                  <c:v>-435.1118546441552</c:v>
                </c:pt>
                <c:pt idx="4774">
                  <c:v>-1461.936019554569</c:v>
                </c:pt>
                <c:pt idx="4775">
                  <c:v>-528.4391216830592</c:v>
                </c:pt>
                <c:pt idx="4776">
                  <c:v>452.989241508609</c:v>
                </c:pt>
                <c:pt idx="4777">
                  <c:v>683.9147105180275</c:v>
                </c:pt>
                <c:pt idx="4778">
                  <c:v>670.4970320590556</c:v>
                </c:pt>
                <c:pt idx="4779">
                  <c:v>633.694377668682</c:v>
                </c:pt>
                <c:pt idx="4780">
                  <c:v>438.2919225850458</c:v>
                </c:pt>
                <c:pt idx="4781">
                  <c:v>226.2413116963753</c:v>
                </c:pt>
                <c:pt idx="4782">
                  <c:v>253.3691418721327</c:v>
                </c:pt>
                <c:pt idx="4783">
                  <c:v>225.9332894519607</c:v>
                </c:pt>
                <c:pt idx="4784">
                  <c:v>63.67157138692832</c:v>
                </c:pt>
                <c:pt idx="4785">
                  <c:v>49.10804377570759</c:v>
                </c:pt>
                <c:pt idx="4786">
                  <c:v>-120.8589816107961</c:v>
                </c:pt>
                <c:pt idx="4787">
                  <c:v>732.010783336161</c:v>
                </c:pt>
                <c:pt idx="4788">
                  <c:v>2812.411878836655</c:v>
                </c:pt>
                <c:pt idx="4789">
                  <c:v>5734.61747711938</c:v>
                </c:pt>
                <c:pt idx="4790">
                  <c:v>8397.48164574062</c:v>
                </c:pt>
                <c:pt idx="4791">
                  <c:v>6345.577794538072</c:v>
                </c:pt>
                <c:pt idx="4792">
                  <c:v>5615.71396584781</c:v>
                </c:pt>
                <c:pt idx="4793">
                  <c:v>-16127.49868149853</c:v>
                </c:pt>
                <c:pt idx="4794">
                  <c:v>5728.142213360277</c:v>
                </c:pt>
                <c:pt idx="4795">
                  <c:v>1792.949801031796</c:v>
                </c:pt>
                <c:pt idx="4796">
                  <c:v>-2170.149171949723</c:v>
                </c:pt>
                <c:pt idx="4797">
                  <c:v>-6808.724351882055</c:v>
                </c:pt>
                <c:pt idx="4798">
                  <c:v>-8126.280928306132</c:v>
                </c:pt>
                <c:pt idx="4799">
                  <c:v>-3500.840096665533</c:v>
                </c:pt>
                <c:pt idx="4800">
                  <c:v>-980.964787041588</c:v>
                </c:pt>
                <c:pt idx="4801">
                  <c:v>52.2133541772592</c:v>
                </c:pt>
                <c:pt idx="4802">
                  <c:v>260.3525588964155</c:v>
                </c:pt>
                <c:pt idx="4803">
                  <c:v>292.1386962485441</c:v>
                </c:pt>
                <c:pt idx="4804">
                  <c:v>733.4873985248365</c:v>
                </c:pt>
                <c:pt idx="4805">
                  <c:v>445.4371208270776</c:v>
                </c:pt>
                <c:pt idx="4806">
                  <c:v>-6.018664862738859</c:v>
                </c:pt>
                <c:pt idx="4807">
                  <c:v>244.4143937272819</c:v>
                </c:pt>
                <c:pt idx="4808">
                  <c:v>159.0013808380352</c:v>
                </c:pt>
                <c:pt idx="4809">
                  <c:v>-24.72285995831703</c:v>
                </c:pt>
                <c:pt idx="4810">
                  <c:v>254.2048093899078</c:v>
                </c:pt>
                <c:pt idx="4811">
                  <c:v>1969.092415258602</c:v>
                </c:pt>
                <c:pt idx="4812">
                  <c:v>3350.668349716615</c:v>
                </c:pt>
                <c:pt idx="4813">
                  <c:v>4540.409250425893</c:v>
                </c:pt>
                <c:pt idx="4814">
                  <c:v>5945.38890207723</c:v>
                </c:pt>
                <c:pt idx="4815">
                  <c:v>6403.538198855798</c:v>
                </c:pt>
                <c:pt idx="4816">
                  <c:v>7218.25762878393</c:v>
                </c:pt>
                <c:pt idx="4817">
                  <c:v>-23434.90461395257</c:v>
                </c:pt>
                <c:pt idx="4818">
                  <c:v>8158.944025707734</c:v>
                </c:pt>
                <c:pt idx="4819">
                  <c:v>3458.423069751161</c:v>
                </c:pt>
                <c:pt idx="4820">
                  <c:v>-847.792482452126</c:v>
                </c:pt>
                <c:pt idx="4821">
                  <c:v>-6337.625406201266</c:v>
                </c:pt>
                <c:pt idx="4822">
                  <c:v>-8063.831768653517</c:v>
                </c:pt>
                <c:pt idx="4823">
                  <c:v>-3545.085016913518</c:v>
                </c:pt>
                <c:pt idx="4824">
                  <c:v>-725.8465770880912</c:v>
                </c:pt>
                <c:pt idx="4825">
                  <c:v>677.9574181060239</c:v>
                </c:pt>
                <c:pt idx="4826">
                  <c:v>872.0191715491887</c:v>
                </c:pt>
                <c:pt idx="4827">
                  <c:v>576.9494241098669</c:v>
                </c:pt>
                <c:pt idx="4828">
                  <c:v>248.5506527351149</c:v>
                </c:pt>
                <c:pt idx="4829">
                  <c:v>429.0296070449494</c:v>
                </c:pt>
                <c:pt idx="4830">
                  <c:v>361.9560952367777</c:v>
                </c:pt>
                <c:pt idx="4831">
                  <c:v>169.5970553737859</c:v>
                </c:pt>
                <c:pt idx="4832">
                  <c:v>45.52896615793716</c:v>
                </c:pt>
                <c:pt idx="4833">
                  <c:v>-56.48043465339225</c:v>
                </c:pt>
                <c:pt idx="4834">
                  <c:v>-123.7768786294783</c:v>
                </c:pt>
                <c:pt idx="4835">
                  <c:v>1466.363340754004</c:v>
                </c:pt>
                <c:pt idx="4836">
                  <c:v>4300.864527513585</c:v>
                </c:pt>
                <c:pt idx="4837">
                  <c:v>5255.223433170598</c:v>
                </c:pt>
                <c:pt idx="4838">
                  <c:v>5735.354117004507</c:v>
                </c:pt>
                <c:pt idx="4839">
                  <c:v>2830.65559797312</c:v>
                </c:pt>
                <c:pt idx="4840">
                  <c:v>3599.293103491198</c:v>
                </c:pt>
                <c:pt idx="4841">
                  <c:v>816.3148059592882</c:v>
                </c:pt>
                <c:pt idx="4842">
                  <c:v>-8500.183336661821</c:v>
                </c:pt>
                <c:pt idx="4843">
                  <c:v>-2925.560302726635</c:v>
                </c:pt>
                <c:pt idx="4844">
                  <c:v>-6195.645731534582</c:v>
                </c:pt>
                <c:pt idx="4845">
                  <c:v>-7298.022015510045</c:v>
                </c:pt>
                <c:pt idx="4846">
                  <c:v>-5066.145362893504</c:v>
                </c:pt>
                <c:pt idx="4847">
                  <c:v>-2246.663069418695</c:v>
                </c:pt>
                <c:pt idx="4848">
                  <c:v>-351.66500610981</c:v>
                </c:pt>
                <c:pt idx="4849">
                  <c:v>656.2634000426255</c:v>
                </c:pt>
                <c:pt idx="4850">
                  <c:v>994.8838663394096</c:v>
                </c:pt>
                <c:pt idx="4851">
                  <c:v>1281.457732502478</c:v>
                </c:pt>
                <c:pt idx="4852">
                  <c:v>1190.347812475339</c:v>
                </c:pt>
                <c:pt idx="4853">
                  <c:v>1041.870250954737</c:v>
                </c:pt>
                <c:pt idx="4854">
                  <c:v>223.874864827808</c:v>
                </c:pt>
                <c:pt idx="4855">
                  <c:v>-74.88482972294116</c:v>
                </c:pt>
                <c:pt idx="4856">
                  <c:v>-84.03589204625615</c:v>
                </c:pt>
                <c:pt idx="4857">
                  <c:v>-79.54084912564863</c:v>
                </c:pt>
                <c:pt idx="4858">
                  <c:v>-136.4413061157782</c:v>
                </c:pt>
                <c:pt idx="4859">
                  <c:v>706.6312263590813</c:v>
                </c:pt>
                <c:pt idx="4860">
                  <c:v>2896.469236817092</c:v>
                </c:pt>
                <c:pt idx="4861">
                  <c:v>5815.906585890483</c:v>
                </c:pt>
                <c:pt idx="4862">
                  <c:v>3131.073775155623</c:v>
                </c:pt>
                <c:pt idx="4863">
                  <c:v>-559.6314817105253</c:v>
                </c:pt>
                <c:pt idx="4864">
                  <c:v>269.729407680187</c:v>
                </c:pt>
                <c:pt idx="4865">
                  <c:v>-2139.916185825488</c:v>
                </c:pt>
                <c:pt idx="4866">
                  <c:v>-4293.020516305508</c:v>
                </c:pt>
                <c:pt idx="4867">
                  <c:v>-3201.229464030186</c:v>
                </c:pt>
                <c:pt idx="4868">
                  <c:v>-2711.117901804886</c:v>
                </c:pt>
                <c:pt idx="4869">
                  <c:v>-3076.375999302437</c:v>
                </c:pt>
                <c:pt idx="4870">
                  <c:v>-1541.819368383998</c:v>
                </c:pt>
                <c:pt idx="4871">
                  <c:v>-444.564215024297</c:v>
                </c:pt>
                <c:pt idx="4872">
                  <c:v>489.490762138309</c:v>
                </c:pt>
                <c:pt idx="4873">
                  <c:v>793.1803580693226</c:v>
                </c:pt>
                <c:pt idx="4874">
                  <c:v>795.9439049644241</c:v>
                </c:pt>
                <c:pt idx="4875">
                  <c:v>751.5571363249865</c:v>
                </c:pt>
                <c:pt idx="4876">
                  <c:v>691.4707853334075</c:v>
                </c:pt>
                <c:pt idx="4877">
                  <c:v>403.7083321678944</c:v>
                </c:pt>
                <c:pt idx="4878">
                  <c:v>13.21772937715153</c:v>
                </c:pt>
                <c:pt idx="4879">
                  <c:v>-5.111085863572384</c:v>
                </c:pt>
                <c:pt idx="4880">
                  <c:v>316.39835512428</c:v>
                </c:pt>
                <c:pt idx="4881">
                  <c:v>369.4024293474534</c:v>
                </c:pt>
                <c:pt idx="4882">
                  <c:v>21.2602258327382</c:v>
                </c:pt>
                <c:pt idx="4883">
                  <c:v>1777.109473224249</c:v>
                </c:pt>
                <c:pt idx="4884">
                  <c:v>4294.624518180915</c:v>
                </c:pt>
                <c:pt idx="4885">
                  <c:v>6922.239136311137</c:v>
                </c:pt>
                <c:pt idx="4886">
                  <c:v>9461.413114707833</c:v>
                </c:pt>
                <c:pt idx="4887">
                  <c:v>9938.651147601502</c:v>
                </c:pt>
                <c:pt idx="4888">
                  <c:v>-21681.24750322425</c:v>
                </c:pt>
                <c:pt idx="4889">
                  <c:v>12113.48196241747</c:v>
                </c:pt>
                <c:pt idx="4890">
                  <c:v>7618.619546945456</c:v>
                </c:pt>
                <c:pt idx="4891">
                  <c:v>-17733.26518629157</c:v>
                </c:pt>
                <c:pt idx="4892">
                  <c:v>2478.418675890786</c:v>
                </c:pt>
                <c:pt idx="4893">
                  <c:v>-4452.59490840786</c:v>
                </c:pt>
                <c:pt idx="4894">
                  <c:v>-6978.124725519565</c:v>
                </c:pt>
                <c:pt idx="4895">
                  <c:v>-2723.620403331575</c:v>
                </c:pt>
                <c:pt idx="4896">
                  <c:v>-372.2844042339302</c:v>
                </c:pt>
                <c:pt idx="4897">
                  <c:v>605.5144621817781</c:v>
                </c:pt>
                <c:pt idx="4898">
                  <c:v>776.3496367634955</c:v>
                </c:pt>
                <c:pt idx="4899">
                  <c:v>842.9630175675908</c:v>
                </c:pt>
                <c:pt idx="4900">
                  <c:v>1018.488264757687</c:v>
                </c:pt>
                <c:pt idx="4901">
                  <c:v>786.100456270068</c:v>
                </c:pt>
                <c:pt idx="4902">
                  <c:v>601.0945085254193</c:v>
                </c:pt>
                <c:pt idx="4903">
                  <c:v>307.5359956708896</c:v>
                </c:pt>
                <c:pt idx="4904">
                  <c:v>157.1470268378449</c:v>
                </c:pt>
                <c:pt idx="4905">
                  <c:v>41.10787063369406</c:v>
                </c:pt>
                <c:pt idx="4906">
                  <c:v>-9.996834766518418</c:v>
                </c:pt>
                <c:pt idx="4907">
                  <c:v>1396.845339171952</c:v>
                </c:pt>
                <c:pt idx="4908">
                  <c:v>3390.26836403436</c:v>
                </c:pt>
                <c:pt idx="4909">
                  <c:v>3553.314348899333</c:v>
                </c:pt>
                <c:pt idx="4910">
                  <c:v>6431.869207228998</c:v>
                </c:pt>
                <c:pt idx="4911">
                  <c:v>8435.528379361781</c:v>
                </c:pt>
                <c:pt idx="4912">
                  <c:v>-4156.752230904633</c:v>
                </c:pt>
                <c:pt idx="4913">
                  <c:v>9311.610585976326</c:v>
                </c:pt>
                <c:pt idx="4914">
                  <c:v>-33961.36588092679</c:v>
                </c:pt>
                <c:pt idx="4915">
                  <c:v>9267.282907141445</c:v>
                </c:pt>
                <c:pt idx="4916">
                  <c:v>2463.459278354884</c:v>
                </c:pt>
                <c:pt idx="4917">
                  <c:v>-4888.19266041297</c:v>
                </c:pt>
                <c:pt idx="4918">
                  <c:v>-7032.640142664841</c:v>
                </c:pt>
                <c:pt idx="4919">
                  <c:v>-2546.071908536096</c:v>
                </c:pt>
                <c:pt idx="4920">
                  <c:v>112.9332096583888</c:v>
                </c:pt>
                <c:pt idx="4921">
                  <c:v>1088.205307130533</c:v>
                </c:pt>
                <c:pt idx="4922">
                  <c:v>1263.47049197298</c:v>
                </c:pt>
                <c:pt idx="4923">
                  <c:v>1091.215151244731</c:v>
                </c:pt>
                <c:pt idx="4924">
                  <c:v>457.8722501653156</c:v>
                </c:pt>
                <c:pt idx="4925">
                  <c:v>352.1482477323231</c:v>
                </c:pt>
                <c:pt idx="4926">
                  <c:v>316.7153727670414</c:v>
                </c:pt>
                <c:pt idx="4927">
                  <c:v>402.4339576122597</c:v>
                </c:pt>
                <c:pt idx="4928">
                  <c:v>366.4114747752244</c:v>
                </c:pt>
                <c:pt idx="4929">
                  <c:v>240.024901625758</c:v>
                </c:pt>
                <c:pt idx="4930">
                  <c:v>150.3850920933989</c:v>
                </c:pt>
                <c:pt idx="4931">
                  <c:v>2189.125687077185</c:v>
                </c:pt>
                <c:pt idx="4932">
                  <c:v>4898.227403781937</c:v>
                </c:pt>
                <c:pt idx="4933">
                  <c:v>5315.736905398557</c:v>
                </c:pt>
                <c:pt idx="4934">
                  <c:v>6407.12351156212</c:v>
                </c:pt>
                <c:pt idx="4935">
                  <c:v>9956.085944867446</c:v>
                </c:pt>
                <c:pt idx="4936">
                  <c:v>-18045.46915666029</c:v>
                </c:pt>
                <c:pt idx="4937">
                  <c:v>10835.18118077739</c:v>
                </c:pt>
                <c:pt idx="4938">
                  <c:v>6814.550291100791</c:v>
                </c:pt>
                <c:pt idx="4939">
                  <c:v>-22429.6806753066</c:v>
                </c:pt>
                <c:pt idx="4940">
                  <c:v>3064.689817620745</c:v>
                </c:pt>
                <c:pt idx="4941">
                  <c:v>-4681.195948233253</c:v>
                </c:pt>
                <c:pt idx="4942">
                  <c:v>-7116.916511163241</c:v>
                </c:pt>
                <c:pt idx="4943">
                  <c:v>-3286.784492219106</c:v>
                </c:pt>
                <c:pt idx="4944">
                  <c:v>-151.8148730224652</c:v>
                </c:pt>
                <c:pt idx="4945">
                  <c:v>1877.610920405921</c:v>
                </c:pt>
                <c:pt idx="4946">
                  <c:v>2040.88333128607</c:v>
                </c:pt>
                <c:pt idx="4947">
                  <c:v>1752.480963838403</c:v>
                </c:pt>
                <c:pt idx="4948">
                  <c:v>1763.356902989047</c:v>
                </c:pt>
                <c:pt idx="4949">
                  <c:v>1244.728944679587</c:v>
                </c:pt>
                <c:pt idx="4950">
                  <c:v>815.4361834829372</c:v>
                </c:pt>
                <c:pt idx="4951">
                  <c:v>638.411855617205</c:v>
                </c:pt>
                <c:pt idx="4952">
                  <c:v>220.9481905295217</c:v>
                </c:pt>
                <c:pt idx="4953">
                  <c:v>194.147709925038</c:v>
                </c:pt>
                <c:pt idx="4954">
                  <c:v>86.82478525486371</c:v>
                </c:pt>
                <c:pt idx="4955">
                  <c:v>2217.787041505123</c:v>
                </c:pt>
                <c:pt idx="4956">
                  <c:v>3432.561497522846</c:v>
                </c:pt>
                <c:pt idx="4957">
                  <c:v>4537.567728359473</c:v>
                </c:pt>
                <c:pt idx="4958">
                  <c:v>8047.609831061703</c:v>
                </c:pt>
                <c:pt idx="4959">
                  <c:v>11255.21847089492</c:v>
                </c:pt>
                <c:pt idx="4960">
                  <c:v>-44749.11454928908</c:v>
                </c:pt>
                <c:pt idx="4961">
                  <c:v>19327.26740765065</c:v>
                </c:pt>
                <c:pt idx="4962">
                  <c:v>11746.57988211485</c:v>
                </c:pt>
                <c:pt idx="4963">
                  <c:v>4441.402056050897</c:v>
                </c:pt>
                <c:pt idx="4964">
                  <c:v>-7738.508354821472</c:v>
                </c:pt>
                <c:pt idx="4965">
                  <c:v>-6956.991480707266</c:v>
                </c:pt>
                <c:pt idx="4966">
                  <c:v>-7715.716476742071</c:v>
                </c:pt>
                <c:pt idx="4967">
                  <c:v>-3763.54355960263</c:v>
                </c:pt>
                <c:pt idx="4968">
                  <c:v>-1163.259671477826</c:v>
                </c:pt>
                <c:pt idx="4969">
                  <c:v>-49.1026592553659</c:v>
                </c:pt>
                <c:pt idx="4970">
                  <c:v>528.1117466682532</c:v>
                </c:pt>
                <c:pt idx="4971">
                  <c:v>709.5003152288605</c:v>
                </c:pt>
                <c:pt idx="4972">
                  <c:v>895.7218103268584</c:v>
                </c:pt>
                <c:pt idx="4973">
                  <c:v>921.883290356912</c:v>
                </c:pt>
                <c:pt idx="4974">
                  <c:v>799.953346028916</c:v>
                </c:pt>
                <c:pt idx="4975">
                  <c:v>541.1922009545647</c:v>
                </c:pt>
                <c:pt idx="4976">
                  <c:v>305.7708621063367</c:v>
                </c:pt>
                <c:pt idx="4977">
                  <c:v>123.48650895756</c:v>
                </c:pt>
                <c:pt idx="4978">
                  <c:v>45.39867556938424</c:v>
                </c:pt>
                <c:pt idx="4979">
                  <c:v>1071.525699072664</c:v>
                </c:pt>
                <c:pt idx="4980">
                  <c:v>2998.624478480879</c:v>
                </c:pt>
                <c:pt idx="4981">
                  <c:v>2394.192341124009</c:v>
                </c:pt>
                <c:pt idx="4982">
                  <c:v>2903.808441716512</c:v>
                </c:pt>
                <c:pt idx="4983">
                  <c:v>4206.719835766485</c:v>
                </c:pt>
                <c:pt idx="4984">
                  <c:v>-4859.521373173765</c:v>
                </c:pt>
                <c:pt idx="4985">
                  <c:v>-3787.474280568968</c:v>
                </c:pt>
                <c:pt idx="4986">
                  <c:v>-3167.595457519407</c:v>
                </c:pt>
                <c:pt idx="4987">
                  <c:v>-2973.07599318391</c:v>
                </c:pt>
                <c:pt idx="4988">
                  <c:v>-1580.886530352027</c:v>
                </c:pt>
                <c:pt idx="4989">
                  <c:v>-702.626023362683</c:v>
                </c:pt>
                <c:pt idx="4990">
                  <c:v>-1055.376190333546</c:v>
                </c:pt>
                <c:pt idx="4991">
                  <c:v>-222.5335599348726</c:v>
                </c:pt>
                <c:pt idx="4992">
                  <c:v>230.1387636612048</c:v>
                </c:pt>
                <c:pt idx="4993">
                  <c:v>377.8192908090536</c:v>
                </c:pt>
                <c:pt idx="4994">
                  <c:v>605.064541819874</c:v>
                </c:pt>
                <c:pt idx="4995">
                  <c:v>592.105746999519</c:v>
                </c:pt>
                <c:pt idx="4996">
                  <c:v>365.4255467416143</c:v>
                </c:pt>
                <c:pt idx="4997">
                  <c:v>298.8838844106565</c:v>
                </c:pt>
                <c:pt idx="4998">
                  <c:v>380.9958033696344</c:v>
                </c:pt>
                <c:pt idx="4999">
                  <c:v>209.2871543106841</c:v>
                </c:pt>
                <c:pt idx="5000">
                  <c:v>84.55453227567505</c:v>
                </c:pt>
                <c:pt idx="5001">
                  <c:v>69.13477004456846</c:v>
                </c:pt>
                <c:pt idx="5002">
                  <c:v>112.7647591441424</c:v>
                </c:pt>
                <c:pt idx="5003">
                  <c:v>608.2279891921405</c:v>
                </c:pt>
                <c:pt idx="5004">
                  <c:v>1483.473508869701</c:v>
                </c:pt>
                <c:pt idx="5005">
                  <c:v>2483.175036570702</c:v>
                </c:pt>
                <c:pt idx="5006">
                  <c:v>3072.561044341114</c:v>
                </c:pt>
                <c:pt idx="5007">
                  <c:v>2925.205655015749</c:v>
                </c:pt>
                <c:pt idx="5008">
                  <c:v>8712.986743853287</c:v>
                </c:pt>
                <c:pt idx="5009">
                  <c:v>6708.919882597628</c:v>
                </c:pt>
                <c:pt idx="5010">
                  <c:v>-6481.653606785886</c:v>
                </c:pt>
                <c:pt idx="5011">
                  <c:v>-3392.159363779866</c:v>
                </c:pt>
                <c:pt idx="5012">
                  <c:v>-8182.56906041323</c:v>
                </c:pt>
                <c:pt idx="5013">
                  <c:v>-13851.0116635425</c:v>
                </c:pt>
                <c:pt idx="5014">
                  <c:v>-10609.94447575918</c:v>
                </c:pt>
                <c:pt idx="5015">
                  <c:v>-8169.00368106071</c:v>
                </c:pt>
                <c:pt idx="5016">
                  <c:v>-6602.46967061747</c:v>
                </c:pt>
                <c:pt idx="5017">
                  <c:v>-6266.496586674296</c:v>
                </c:pt>
                <c:pt idx="5018">
                  <c:v>-6006.939442610817</c:v>
                </c:pt>
                <c:pt idx="5019">
                  <c:v>-5806.237672451577</c:v>
                </c:pt>
                <c:pt idx="5020">
                  <c:v>-5650.938507669171</c:v>
                </c:pt>
                <c:pt idx="5021">
                  <c:v>-5530.707093610175</c:v>
                </c:pt>
                <c:pt idx="5022">
                  <c:v>-5437.586663370095</c:v>
                </c:pt>
                <c:pt idx="5023">
                  <c:v>-5365.441097579207</c:v>
                </c:pt>
                <c:pt idx="5024">
                  <c:v>-5309.532223486517</c:v>
                </c:pt>
                <c:pt idx="5025">
                  <c:v>-5266.197682463853</c:v>
                </c:pt>
                <c:pt idx="5026">
                  <c:v>-5232.60447985141</c:v>
                </c:pt>
                <c:pt idx="5027">
                  <c:v>-5206.55986175489</c:v>
                </c:pt>
                <c:pt idx="5028">
                  <c:v>-5186.365839479625</c:v>
                </c:pt>
                <c:pt idx="5029">
                  <c:v>-5170.70708149836</c:v>
                </c:pt>
                <c:pt idx="5030">
                  <c:v>-5158.564395390158</c:v>
                </c:pt>
                <c:pt idx="5031">
                  <c:v>-5149.14788399986</c:v>
                </c:pt>
                <c:pt idx="5032">
                  <c:v>-5141.845257108892</c:v>
                </c:pt>
                <c:pt idx="5033">
                  <c:v>-5136.181835487905</c:v>
                </c:pt>
                <c:pt idx="5034">
                  <c:v>-5131.789586223642</c:v>
                </c:pt>
                <c:pt idx="5035">
                  <c:v>-5128.383140286392</c:v>
                </c:pt>
                <c:pt idx="5036">
                  <c:v>-818.6814575844749</c:v>
                </c:pt>
                <c:pt idx="5037">
                  <c:v>-4654.085124367774</c:v>
                </c:pt>
                <c:pt idx="5038">
                  <c:v>-6134.433363636692</c:v>
                </c:pt>
                <c:pt idx="5039">
                  <c:v>-3085.038403886517</c:v>
                </c:pt>
                <c:pt idx="5040">
                  <c:v>-607.8181164859632</c:v>
                </c:pt>
                <c:pt idx="5041">
                  <c:v>520.8022726411835</c:v>
                </c:pt>
                <c:pt idx="5042">
                  <c:v>757.3968444951083</c:v>
                </c:pt>
                <c:pt idx="5043">
                  <c:v>1190.557428460285</c:v>
                </c:pt>
                <c:pt idx="5044">
                  <c:v>1392.338811829362</c:v>
                </c:pt>
                <c:pt idx="5045">
                  <c:v>1217.332266922147</c:v>
                </c:pt>
                <c:pt idx="5046">
                  <c:v>998.2673749737211</c:v>
                </c:pt>
                <c:pt idx="5047">
                  <c:v>744.5051647151058</c:v>
                </c:pt>
                <c:pt idx="5048">
                  <c:v>517.3239824460912</c:v>
                </c:pt>
                <c:pt idx="5049">
                  <c:v>465.6205056310922</c:v>
                </c:pt>
                <c:pt idx="5050">
                  <c:v>451.2883826187664</c:v>
                </c:pt>
                <c:pt idx="5051">
                  <c:v>3255.178574727877</c:v>
                </c:pt>
                <c:pt idx="5052">
                  <c:v>1932.962325177265</c:v>
                </c:pt>
                <c:pt idx="5053">
                  <c:v>4444.133999946263</c:v>
                </c:pt>
                <c:pt idx="5054">
                  <c:v>10541.98149389785</c:v>
                </c:pt>
                <c:pt idx="5055">
                  <c:v>3541.035519792033</c:v>
                </c:pt>
                <c:pt idx="5056">
                  <c:v>-12654.19356770573</c:v>
                </c:pt>
                <c:pt idx="5057">
                  <c:v>21413.16872284327</c:v>
                </c:pt>
                <c:pt idx="5058">
                  <c:v>-61378.17386242337</c:v>
                </c:pt>
                <c:pt idx="5059">
                  <c:v>23306.79730435591</c:v>
                </c:pt>
                <c:pt idx="5060">
                  <c:v>7052.287808411626</c:v>
                </c:pt>
                <c:pt idx="5061">
                  <c:v>-4868.456203951447</c:v>
                </c:pt>
                <c:pt idx="5062">
                  <c:v>-8584.631054548874</c:v>
                </c:pt>
                <c:pt idx="5063">
                  <c:v>-3930.420484104093</c:v>
                </c:pt>
                <c:pt idx="5064">
                  <c:v>-727.4770420876607</c:v>
                </c:pt>
                <c:pt idx="5065">
                  <c:v>990.0011810514083</c:v>
                </c:pt>
                <c:pt idx="5066">
                  <c:v>1467.78483992135</c:v>
                </c:pt>
                <c:pt idx="5067">
                  <c:v>1470.354077722708</c:v>
                </c:pt>
                <c:pt idx="5068">
                  <c:v>1347.52850989751</c:v>
                </c:pt>
                <c:pt idx="5069">
                  <c:v>1037.002430636262</c:v>
                </c:pt>
                <c:pt idx="5070">
                  <c:v>875.6322143913183</c:v>
                </c:pt>
                <c:pt idx="5071">
                  <c:v>335.0348369595255</c:v>
                </c:pt>
                <c:pt idx="5072">
                  <c:v>360.6459031484387</c:v>
                </c:pt>
                <c:pt idx="5073">
                  <c:v>69.51180870616557</c:v>
                </c:pt>
                <c:pt idx="5074">
                  <c:v>142.2068929781794</c:v>
                </c:pt>
                <c:pt idx="5075">
                  <c:v>1159.214383008909</c:v>
                </c:pt>
                <c:pt idx="5076">
                  <c:v>1632.897622380965</c:v>
                </c:pt>
                <c:pt idx="5077">
                  <c:v>3172.073608223711</c:v>
                </c:pt>
                <c:pt idx="5078">
                  <c:v>1573.841913219582</c:v>
                </c:pt>
                <c:pt idx="5079">
                  <c:v>-2624.678097150843</c:v>
                </c:pt>
                <c:pt idx="5080">
                  <c:v>-2204.197304643421</c:v>
                </c:pt>
                <c:pt idx="5081">
                  <c:v>-1710.224991883917</c:v>
                </c:pt>
                <c:pt idx="5082">
                  <c:v>1586.775480970684</c:v>
                </c:pt>
                <c:pt idx="5083">
                  <c:v>-555.0075368901221</c:v>
                </c:pt>
                <c:pt idx="5084">
                  <c:v>-1918.793175724304</c:v>
                </c:pt>
                <c:pt idx="5085">
                  <c:v>-1910.329225499024</c:v>
                </c:pt>
                <c:pt idx="5086">
                  <c:v>-2604.912341937712</c:v>
                </c:pt>
                <c:pt idx="5087">
                  <c:v>-1313.038335688863</c:v>
                </c:pt>
                <c:pt idx="5088">
                  <c:v>-538.9743004372185</c:v>
                </c:pt>
                <c:pt idx="5089">
                  <c:v>361.762568430029</c:v>
                </c:pt>
                <c:pt idx="5090">
                  <c:v>525.2633194254011</c:v>
                </c:pt>
                <c:pt idx="5091">
                  <c:v>696.1755566318735</c:v>
                </c:pt>
                <c:pt idx="5092">
                  <c:v>819.604424705687</c:v>
                </c:pt>
                <c:pt idx="5093">
                  <c:v>660.5147341914311</c:v>
                </c:pt>
                <c:pt idx="5094">
                  <c:v>262.6978415200985</c:v>
                </c:pt>
                <c:pt idx="5095">
                  <c:v>-162.8131744539834</c:v>
                </c:pt>
                <c:pt idx="5096">
                  <c:v>-120.2649104424644</c:v>
                </c:pt>
                <c:pt idx="5097">
                  <c:v>262.6458713666165</c:v>
                </c:pt>
                <c:pt idx="5098">
                  <c:v>735.4018340864366</c:v>
                </c:pt>
                <c:pt idx="5099">
                  <c:v>3544.898252160756</c:v>
                </c:pt>
                <c:pt idx="5100">
                  <c:v>117.8717636458115</c:v>
                </c:pt>
                <c:pt idx="5101">
                  <c:v>6524.177429065576</c:v>
                </c:pt>
                <c:pt idx="5102">
                  <c:v>9596.311150172767</c:v>
                </c:pt>
                <c:pt idx="5103">
                  <c:v>11439.6845300141</c:v>
                </c:pt>
                <c:pt idx="5104">
                  <c:v>-26554.37900698947</c:v>
                </c:pt>
                <c:pt idx="5105">
                  <c:v>19682.22417898005</c:v>
                </c:pt>
                <c:pt idx="5106">
                  <c:v>9298.678985673165</c:v>
                </c:pt>
                <c:pt idx="5107">
                  <c:v>-45388.90063917402</c:v>
                </c:pt>
                <c:pt idx="5108">
                  <c:v>7058.06331301016</c:v>
                </c:pt>
                <c:pt idx="5109">
                  <c:v>-3418.522620057598</c:v>
                </c:pt>
                <c:pt idx="5110">
                  <c:v>-6304.196679103048</c:v>
                </c:pt>
                <c:pt idx="5111">
                  <c:v>-1639.678984949728</c:v>
                </c:pt>
                <c:pt idx="5112">
                  <c:v>862.1336117253315</c:v>
                </c:pt>
                <c:pt idx="5113">
                  <c:v>1767.801894813034</c:v>
                </c:pt>
                <c:pt idx="5114">
                  <c:v>1918.220063328336</c:v>
                </c:pt>
                <c:pt idx="5115">
                  <c:v>1954.293796275227</c:v>
                </c:pt>
                <c:pt idx="5116">
                  <c:v>2020.275403760448</c:v>
                </c:pt>
                <c:pt idx="5117">
                  <c:v>1698.484999119637</c:v>
                </c:pt>
                <c:pt idx="5118">
                  <c:v>1139.587293265229</c:v>
                </c:pt>
                <c:pt idx="5119">
                  <c:v>757.9984291499927</c:v>
                </c:pt>
                <c:pt idx="5120">
                  <c:v>680.7169894473767</c:v>
                </c:pt>
                <c:pt idx="5121">
                  <c:v>302.533890153126</c:v>
                </c:pt>
                <c:pt idx="5122">
                  <c:v>619.526476018347</c:v>
                </c:pt>
                <c:pt idx="5123">
                  <c:v>3709.13655795022</c:v>
                </c:pt>
                <c:pt idx="5124">
                  <c:v>2129.747467120342</c:v>
                </c:pt>
                <c:pt idx="5125">
                  <c:v>4374.730433334526</c:v>
                </c:pt>
                <c:pt idx="5126">
                  <c:v>9471.634063023117</c:v>
                </c:pt>
                <c:pt idx="5127">
                  <c:v>11311.04538189293</c:v>
                </c:pt>
                <c:pt idx="5128">
                  <c:v>-34541.33836865735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9038192"/>
        <c:axId val="-2048974448"/>
      </c:scatterChart>
      <c:valAx>
        <c:axId val="-2049038192"/>
        <c:scaling>
          <c:orientation val="minMax"/>
          <c:max val="40635.0"/>
          <c:min val="4042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/d/yy" sourceLinked="0"/>
        <c:majorTickMark val="out"/>
        <c:minorTickMark val="none"/>
        <c:tickLblPos val="nextTo"/>
        <c:crossAx val="-2048974448"/>
        <c:crossesAt val="-40.0"/>
        <c:crossBetween val="midCat"/>
      </c:valAx>
      <c:valAx>
        <c:axId val="-2048974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oF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-2049038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9556134112268"/>
          <c:y val="0.631288901387327"/>
          <c:w val="0.0761750405186386"/>
          <c:h val="0.21775543682039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Caluclated Biodome</a:t>
            </a:r>
            <a:r>
              <a:rPr lang="en-US" baseline="0"/>
              <a:t> temperature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390930276860554"/>
          <c:y val="0.104872176411019"/>
          <c:w val="0.894970823959505"/>
          <c:h val="0.78531610329711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'Biodome data'!$A$24</c:f>
              <c:strCache>
                <c:ptCount val="1"/>
                <c:pt idx="0">
                  <c:v>32 0F</c:v>
                </c:pt>
              </c:strCache>
            </c:strRef>
          </c:tx>
          <c:marker>
            <c:symbol val="none"/>
          </c:marker>
          <c:xVal>
            <c:numRef>
              <c:f>'Biodome data'!$AB$25:$AB$5513</c:f>
              <c:numCache>
                <c:formatCode>m/d/yy\ h:mm;@</c:formatCode>
                <c:ptCount val="5489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data'!$A$25:$A$5513</c:f>
              <c:numCache>
                <c:formatCode>General</c:formatCode>
                <c:ptCount val="5489"/>
                <c:pt idx="0">
                  <c:v>32.0</c:v>
                </c:pt>
                <c:pt idx="1">
                  <c:v>32.0</c:v>
                </c:pt>
                <c:pt idx="2">
                  <c:v>32.0</c:v>
                </c:pt>
                <c:pt idx="3">
                  <c:v>32.0</c:v>
                </c:pt>
                <c:pt idx="4">
                  <c:v>32.0</c:v>
                </c:pt>
                <c:pt idx="5">
                  <c:v>32.0</c:v>
                </c:pt>
                <c:pt idx="6">
                  <c:v>32.0</c:v>
                </c:pt>
                <c:pt idx="7">
                  <c:v>32.0</c:v>
                </c:pt>
                <c:pt idx="8">
                  <c:v>32.0</c:v>
                </c:pt>
                <c:pt idx="9">
                  <c:v>32.0</c:v>
                </c:pt>
                <c:pt idx="10">
                  <c:v>32.0</c:v>
                </c:pt>
                <c:pt idx="11">
                  <c:v>32.0</c:v>
                </c:pt>
                <c:pt idx="12">
                  <c:v>32.0</c:v>
                </c:pt>
                <c:pt idx="13">
                  <c:v>32.0</c:v>
                </c:pt>
                <c:pt idx="14">
                  <c:v>32.0</c:v>
                </c:pt>
                <c:pt idx="15">
                  <c:v>32.0</c:v>
                </c:pt>
                <c:pt idx="16">
                  <c:v>32.0</c:v>
                </c:pt>
                <c:pt idx="17">
                  <c:v>32.0</c:v>
                </c:pt>
                <c:pt idx="18">
                  <c:v>32.0</c:v>
                </c:pt>
                <c:pt idx="19">
                  <c:v>32.0</c:v>
                </c:pt>
                <c:pt idx="20">
                  <c:v>32.0</c:v>
                </c:pt>
                <c:pt idx="21">
                  <c:v>32.0</c:v>
                </c:pt>
                <c:pt idx="22">
                  <c:v>32.0</c:v>
                </c:pt>
                <c:pt idx="23">
                  <c:v>32.0</c:v>
                </c:pt>
                <c:pt idx="24">
                  <c:v>32.0</c:v>
                </c:pt>
                <c:pt idx="25">
                  <c:v>32.0</c:v>
                </c:pt>
                <c:pt idx="26">
                  <c:v>32.0</c:v>
                </c:pt>
                <c:pt idx="27">
                  <c:v>32.0</c:v>
                </c:pt>
                <c:pt idx="28">
                  <c:v>32.0</c:v>
                </c:pt>
                <c:pt idx="29">
                  <c:v>32.0</c:v>
                </c:pt>
                <c:pt idx="30">
                  <c:v>32.0</c:v>
                </c:pt>
                <c:pt idx="31">
                  <c:v>32.0</c:v>
                </c:pt>
                <c:pt idx="32">
                  <c:v>32.0</c:v>
                </c:pt>
                <c:pt idx="33">
                  <c:v>32.0</c:v>
                </c:pt>
                <c:pt idx="34">
                  <c:v>32.0</c:v>
                </c:pt>
                <c:pt idx="35">
                  <c:v>32.0</c:v>
                </c:pt>
                <c:pt idx="36">
                  <c:v>32.0</c:v>
                </c:pt>
                <c:pt idx="37">
                  <c:v>32.0</c:v>
                </c:pt>
                <c:pt idx="38">
                  <c:v>32.0</c:v>
                </c:pt>
                <c:pt idx="39">
                  <c:v>32.0</c:v>
                </c:pt>
                <c:pt idx="40">
                  <c:v>32.0</c:v>
                </c:pt>
                <c:pt idx="41">
                  <c:v>32.0</c:v>
                </c:pt>
                <c:pt idx="42">
                  <c:v>32.0</c:v>
                </c:pt>
                <c:pt idx="43">
                  <c:v>32.0</c:v>
                </c:pt>
                <c:pt idx="44">
                  <c:v>32.0</c:v>
                </c:pt>
                <c:pt idx="45">
                  <c:v>32.0</c:v>
                </c:pt>
                <c:pt idx="46">
                  <c:v>32.0</c:v>
                </c:pt>
                <c:pt idx="47">
                  <c:v>32.0</c:v>
                </c:pt>
                <c:pt idx="48">
                  <c:v>32.0</c:v>
                </c:pt>
                <c:pt idx="49">
                  <c:v>32.0</c:v>
                </c:pt>
                <c:pt idx="50">
                  <c:v>32.0</c:v>
                </c:pt>
                <c:pt idx="51">
                  <c:v>32.0</c:v>
                </c:pt>
                <c:pt idx="52">
                  <c:v>32.0</c:v>
                </c:pt>
                <c:pt idx="53">
                  <c:v>32.0</c:v>
                </c:pt>
                <c:pt idx="54">
                  <c:v>32.0</c:v>
                </c:pt>
                <c:pt idx="55">
                  <c:v>32.0</c:v>
                </c:pt>
                <c:pt idx="56">
                  <c:v>32.0</c:v>
                </c:pt>
                <c:pt idx="57">
                  <c:v>32.0</c:v>
                </c:pt>
                <c:pt idx="58">
                  <c:v>32.0</c:v>
                </c:pt>
                <c:pt idx="59">
                  <c:v>32.0</c:v>
                </c:pt>
                <c:pt idx="60">
                  <c:v>32.0</c:v>
                </c:pt>
                <c:pt idx="61">
                  <c:v>32.0</c:v>
                </c:pt>
                <c:pt idx="62">
                  <c:v>32.0</c:v>
                </c:pt>
                <c:pt idx="63">
                  <c:v>32.0</c:v>
                </c:pt>
                <c:pt idx="64">
                  <c:v>32.0</c:v>
                </c:pt>
                <c:pt idx="65">
                  <c:v>32.0</c:v>
                </c:pt>
                <c:pt idx="66">
                  <c:v>32.0</c:v>
                </c:pt>
                <c:pt idx="67">
                  <c:v>32.0</c:v>
                </c:pt>
                <c:pt idx="68">
                  <c:v>32.0</c:v>
                </c:pt>
                <c:pt idx="69">
                  <c:v>32.0</c:v>
                </c:pt>
                <c:pt idx="70">
                  <c:v>32.0</c:v>
                </c:pt>
                <c:pt idx="71">
                  <c:v>32.0</c:v>
                </c:pt>
                <c:pt idx="72">
                  <c:v>32.0</c:v>
                </c:pt>
                <c:pt idx="73">
                  <c:v>32.0</c:v>
                </c:pt>
                <c:pt idx="74">
                  <c:v>32.0</c:v>
                </c:pt>
                <c:pt idx="75">
                  <c:v>32.0</c:v>
                </c:pt>
                <c:pt idx="76">
                  <c:v>32.0</c:v>
                </c:pt>
                <c:pt idx="77">
                  <c:v>32.0</c:v>
                </c:pt>
                <c:pt idx="78">
                  <c:v>32.0</c:v>
                </c:pt>
                <c:pt idx="79">
                  <c:v>32.0</c:v>
                </c:pt>
                <c:pt idx="80">
                  <c:v>32.0</c:v>
                </c:pt>
                <c:pt idx="81">
                  <c:v>32.0</c:v>
                </c:pt>
                <c:pt idx="82">
                  <c:v>32.0</c:v>
                </c:pt>
                <c:pt idx="83">
                  <c:v>32.0</c:v>
                </c:pt>
                <c:pt idx="84">
                  <c:v>32.0</c:v>
                </c:pt>
                <c:pt idx="85">
                  <c:v>32.0</c:v>
                </c:pt>
                <c:pt idx="86">
                  <c:v>32.0</c:v>
                </c:pt>
                <c:pt idx="87">
                  <c:v>32.0</c:v>
                </c:pt>
                <c:pt idx="88">
                  <c:v>32.0</c:v>
                </c:pt>
                <c:pt idx="89">
                  <c:v>32.0</c:v>
                </c:pt>
                <c:pt idx="90">
                  <c:v>32.0</c:v>
                </c:pt>
                <c:pt idx="91">
                  <c:v>32.0</c:v>
                </c:pt>
                <c:pt idx="92">
                  <c:v>32.0</c:v>
                </c:pt>
                <c:pt idx="93">
                  <c:v>32.0</c:v>
                </c:pt>
                <c:pt idx="94">
                  <c:v>32.0</c:v>
                </c:pt>
                <c:pt idx="95">
                  <c:v>32.0</c:v>
                </c:pt>
                <c:pt idx="96">
                  <c:v>32.0</c:v>
                </c:pt>
                <c:pt idx="97">
                  <c:v>32.0</c:v>
                </c:pt>
                <c:pt idx="98">
                  <c:v>32.0</c:v>
                </c:pt>
                <c:pt idx="99">
                  <c:v>32.0</c:v>
                </c:pt>
                <c:pt idx="100">
                  <c:v>32.0</c:v>
                </c:pt>
                <c:pt idx="101">
                  <c:v>32.0</c:v>
                </c:pt>
                <c:pt idx="102">
                  <c:v>32.0</c:v>
                </c:pt>
                <c:pt idx="103">
                  <c:v>32.0</c:v>
                </c:pt>
                <c:pt idx="104">
                  <c:v>32.0</c:v>
                </c:pt>
                <c:pt idx="105">
                  <c:v>32.0</c:v>
                </c:pt>
                <c:pt idx="106">
                  <c:v>32.0</c:v>
                </c:pt>
                <c:pt idx="107">
                  <c:v>32.0</c:v>
                </c:pt>
                <c:pt idx="108">
                  <c:v>32.0</c:v>
                </c:pt>
                <c:pt idx="109">
                  <c:v>32.0</c:v>
                </c:pt>
                <c:pt idx="110">
                  <c:v>32.0</c:v>
                </c:pt>
                <c:pt idx="111">
                  <c:v>32.0</c:v>
                </c:pt>
                <c:pt idx="112">
                  <c:v>32.0</c:v>
                </c:pt>
                <c:pt idx="113">
                  <c:v>32.0</c:v>
                </c:pt>
                <c:pt idx="114">
                  <c:v>32.0</c:v>
                </c:pt>
                <c:pt idx="115">
                  <c:v>32.0</c:v>
                </c:pt>
                <c:pt idx="116">
                  <c:v>32.0</c:v>
                </c:pt>
                <c:pt idx="117">
                  <c:v>32.0</c:v>
                </c:pt>
                <c:pt idx="118">
                  <c:v>32.0</c:v>
                </c:pt>
                <c:pt idx="119">
                  <c:v>32.0</c:v>
                </c:pt>
                <c:pt idx="120">
                  <c:v>32.0</c:v>
                </c:pt>
                <c:pt idx="121">
                  <c:v>32.0</c:v>
                </c:pt>
                <c:pt idx="122">
                  <c:v>32.0</c:v>
                </c:pt>
                <c:pt idx="123">
                  <c:v>32.0</c:v>
                </c:pt>
                <c:pt idx="124">
                  <c:v>32.0</c:v>
                </c:pt>
                <c:pt idx="125">
                  <c:v>32.0</c:v>
                </c:pt>
                <c:pt idx="126">
                  <c:v>32.0</c:v>
                </c:pt>
                <c:pt idx="127">
                  <c:v>32.0</c:v>
                </c:pt>
                <c:pt idx="128">
                  <c:v>32.0</c:v>
                </c:pt>
                <c:pt idx="129">
                  <c:v>32.0</c:v>
                </c:pt>
                <c:pt idx="130">
                  <c:v>32.0</c:v>
                </c:pt>
                <c:pt idx="131">
                  <c:v>32.0</c:v>
                </c:pt>
                <c:pt idx="132">
                  <c:v>32.0</c:v>
                </c:pt>
                <c:pt idx="133">
                  <c:v>32.0</c:v>
                </c:pt>
                <c:pt idx="134">
                  <c:v>32.0</c:v>
                </c:pt>
                <c:pt idx="135">
                  <c:v>32.0</c:v>
                </c:pt>
                <c:pt idx="136">
                  <c:v>32.0</c:v>
                </c:pt>
                <c:pt idx="137">
                  <c:v>32.0</c:v>
                </c:pt>
                <c:pt idx="138">
                  <c:v>32.0</c:v>
                </c:pt>
                <c:pt idx="139">
                  <c:v>32.0</c:v>
                </c:pt>
                <c:pt idx="140">
                  <c:v>32.0</c:v>
                </c:pt>
                <c:pt idx="141">
                  <c:v>32.0</c:v>
                </c:pt>
                <c:pt idx="142">
                  <c:v>32.0</c:v>
                </c:pt>
                <c:pt idx="143">
                  <c:v>32.0</c:v>
                </c:pt>
                <c:pt idx="144">
                  <c:v>32.0</c:v>
                </c:pt>
                <c:pt idx="145">
                  <c:v>32.0</c:v>
                </c:pt>
                <c:pt idx="146">
                  <c:v>32.0</c:v>
                </c:pt>
                <c:pt idx="147">
                  <c:v>32.0</c:v>
                </c:pt>
                <c:pt idx="148">
                  <c:v>32.0</c:v>
                </c:pt>
                <c:pt idx="149">
                  <c:v>32.0</c:v>
                </c:pt>
                <c:pt idx="150">
                  <c:v>32.0</c:v>
                </c:pt>
                <c:pt idx="151">
                  <c:v>32.0</c:v>
                </c:pt>
                <c:pt idx="152">
                  <c:v>32.0</c:v>
                </c:pt>
                <c:pt idx="153">
                  <c:v>32.0</c:v>
                </c:pt>
                <c:pt idx="154">
                  <c:v>32.0</c:v>
                </c:pt>
                <c:pt idx="155">
                  <c:v>32.0</c:v>
                </c:pt>
                <c:pt idx="156">
                  <c:v>32.0</c:v>
                </c:pt>
                <c:pt idx="157">
                  <c:v>32.0</c:v>
                </c:pt>
                <c:pt idx="158">
                  <c:v>32.0</c:v>
                </c:pt>
                <c:pt idx="159">
                  <c:v>32.0</c:v>
                </c:pt>
                <c:pt idx="160">
                  <c:v>32.0</c:v>
                </c:pt>
                <c:pt idx="161">
                  <c:v>32.0</c:v>
                </c:pt>
                <c:pt idx="162">
                  <c:v>32.0</c:v>
                </c:pt>
                <c:pt idx="163">
                  <c:v>32.0</c:v>
                </c:pt>
                <c:pt idx="164">
                  <c:v>32.0</c:v>
                </c:pt>
                <c:pt idx="165">
                  <c:v>32.0</c:v>
                </c:pt>
                <c:pt idx="166">
                  <c:v>32.0</c:v>
                </c:pt>
                <c:pt idx="167">
                  <c:v>32.0</c:v>
                </c:pt>
                <c:pt idx="168">
                  <c:v>32.0</c:v>
                </c:pt>
                <c:pt idx="169">
                  <c:v>32.0</c:v>
                </c:pt>
                <c:pt idx="170">
                  <c:v>32.0</c:v>
                </c:pt>
                <c:pt idx="171">
                  <c:v>32.0</c:v>
                </c:pt>
                <c:pt idx="172">
                  <c:v>32.0</c:v>
                </c:pt>
                <c:pt idx="173">
                  <c:v>32.0</c:v>
                </c:pt>
                <c:pt idx="174">
                  <c:v>32.0</c:v>
                </c:pt>
                <c:pt idx="175">
                  <c:v>32.0</c:v>
                </c:pt>
                <c:pt idx="176">
                  <c:v>32.0</c:v>
                </c:pt>
                <c:pt idx="177">
                  <c:v>32.0</c:v>
                </c:pt>
                <c:pt idx="178">
                  <c:v>32.0</c:v>
                </c:pt>
                <c:pt idx="179">
                  <c:v>32.0</c:v>
                </c:pt>
                <c:pt idx="180">
                  <c:v>32.0</c:v>
                </c:pt>
                <c:pt idx="181">
                  <c:v>32.0</c:v>
                </c:pt>
                <c:pt idx="182">
                  <c:v>32.0</c:v>
                </c:pt>
                <c:pt idx="183">
                  <c:v>32.0</c:v>
                </c:pt>
                <c:pt idx="184">
                  <c:v>32.0</c:v>
                </c:pt>
                <c:pt idx="185">
                  <c:v>32.0</c:v>
                </c:pt>
                <c:pt idx="186">
                  <c:v>32.0</c:v>
                </c:pt>
                <c:pt idx="187">
                  <c:v>32.0</c:v>
                </c:pt>
                <c:pt idx="188">
                  <c:v>32.0</c:v>
                </c:pt>
                <c:pt idx="189">
                  <c:v>32.0</c:v>
                </c:pt>
                <c:pt idx="190">
                  <c:v>32.0</c:v>
                </c:pt>
                <c:pt idx="191">
                  <c:v>32.0</c:v>
                </c:pt>
                <c:pt idx="192">
                  <c:v>32.0</c:v>
                </c:pt>
                <c:pt idx="193">
                  <c:v>32.0</c:v>
                </c:pt>
                <c:pt idx="194">
                  <c:v>32.0</c:v>
                </c:pt>
                <c:pt idx="195">
                  <c:v>32.0</c:v>
                </c:pt>
                <c:pt idx="196">
                  <c:v>32.0</c:v>
                </c:pt>
                <c:pt idx="197">
                  <c:v>32.0</c:v>
                </c:pt>
                <c:pt idx="198">
                  <c:v>32.0</c:v>
                </c:pt>
                <c:pt idx="199">
                  <c:v>32.0</c:v>
                </c:pt>
                <c:pt idx="200">
                  <c:v>32.0</c:v>
                </c:pt>
                <c:pt idx="201">
                  <c:v>32.0</c:v>
                </c:pt>
                <c:pt idx="202">
                  <c:v>32.0</c:v>
                </c:pt>
                <c:pt idx="203">
                  <c:v>32.0</c:v>
                </c:pt>
                <c:pt idx="204">
                  <c:v>32.0</c:v>
                </c:pt>
                <c:pt idx="205">
                  <c:v>32.0</c:v>
                </c:pt>
                <c:pt idx="206">
                  <c:v>32.0</c:v>
                </c:pt>
                <c:pt idx="207">
                  <c:v>32.0</c:v>
                </c:pt>
                <c:pt idx="208">
                  <c:v>32.0</c:v>
                </c:pt>
                <c:pt idx="209">
                  <c:v>32.0</c:v>
                </c:pt>
                <c:pt idx="210">
                  <c:v>32.0</c:v>
                </c:pt>
                <c:pt idx="211">
                  <c:v>32.0</c:v>
                </c:pt>
                <c:pt idx="212">
                  <c:v>32.0</c:v>
                </c:pt>
                <c:pt idx="213">
                  <c:v>32.0</c:v>
                </c:pt>
                <c:pt idx="214">
                  <c:v>32.0</c:v>
                </c:pt>
                <c:pt idx="215">
                  <c:v>32.0</c:v>
                </c:pt>
                <c:pt idx="216">
                  <c:v>32.0</c:v>
                </c:pt>
                <c:pt idx="217">
                  <c:v>32.0</c:v>
                </c:pt>
                <c:pt idx="218">
                  <c:v>32.0</c:v>
                </c:pt>
                <c:pt idx="219">
                  <c:v>32.0</c:v>
                </c:pt>
                <c:pt idx="220">
                  <c:v>32.0</c:v>
                </c:pt>
                <c:pt idx="221">
                  <c:v>32.0</c:v>
                </c:pt>
                <c:pt idx="222">
                  <c:v>32.0</c:v>
                </c:pt>
                <c:pt idx="223">
                  <c:v>32.0</c:v>
                </c:pt>
                <c:pt idx="224">
                  <c:v>32.0</c:v>
                </c:pt>
                <c:pt idx="225">
                  <c:v>32.0</c:v>
                </c:pt>
                <c:pt idx="226">
                  <c:v>32.0</c:v>
                </c:pt>
                <c:pt idx="227">
                  <c:v>32.0</c:v>
                </c:pt>
                <c:pt idx="228">
                  <c:v>32.0</c:v>
                </c:pt>
                <c:pt idx="229">
                  <c:v>32.0</c:v>
                </c:pt>
                <c:pt idx="230">
                  <c:v>32.0</c:v>
                </c:pt>
                <c:pt idx="231">
                  <c:v>32.0</c:v>
                </c:pt>
                <c:pt idx="232">
                  <c:v>32.0</c:v>
                </c:pt>
                <c:pt idx="233">
                  <c:v>32.0</c:v>
                </c:pt>
                <c:pt idx="234">
                  <c:v>32.0</c:v>
                </c:pt>
                <c:pt idx="235">
                  <c:v>32.0</c:v>
                </c:pt>
                <c:pt idx="236">
                  <c:v>32.0</c:v>
                </c:pt>
                <c:pt idx="237">
                  <c:v>32.0</c:v>
                </c:pt>
                <c:pt idx="238">
                  <c:v>32.0</c:v>
                </c:pt>
                <c:pt idx="239">
                  <c:v>32.0</c:v>
                </c:pt>
                <c:pt idx="240">
                  <c:v>32.0</c:v>
                </c:pt>
                <c:pt idx="241">
                  <c:v>32.0</c:v>
                </c:pt>
                <c:pt idx="242">
                  <c:v>32.0</c:v>
                </c:pt>
                <c:pt idx="243">
                  <c:v>32.0</c:v>
                </c:pt>
                <c:pt idx="244">
                  <c:v>32.0</c:v>
                </c:pt>
                <c:pt idx="245">
                  <c:v>32.0</c:v>
                </c:pt>
                <c:pt idx="246">
                  <c:v>32.0</c:v>
                </c:pt>
                <c:pt idx="247">
                  <c:v>32.0</c:v>
                </c:pt>
                <c:pt idx="248">
                  <c:v>32.0</c:v>
                </c:pt>
                <c:pt idx="249">
                  <c:v>32.0</c:v>
                </c:pt>
                <c:pt idx="250">
                  <c:v>32.0</c:v>
                </c:pt>
                <c:pt idx="251">
                  <c:v>32.0</c:v>
                </c:pt>
                <c:pt idx="252">
                  <c:v>32.0</c:v>
                </c:pt>
                <c:pt idx="253">
                  <c:v>32.0</c:v>
                </c:pt>
                <c:pt idx="254">
                  <c:v>32.0</c:v>
                </c:pt>
                <c:pt idx="255">
                  <c:v>32.0</c:v>
                </c:pt>
                <c:pt idx="256">
                  <c:v>32.0</c:v>
                </c:pt>
                <c:pt idx="257">
                  <c:v>32.0</c:v>
                </c:pt>
                <c:pt idx="258">
                  <c:v>32.0</c:v>
                </c:pt>
                <c:pt idx="259">
                  <c:v>32.0</c:v>
                </c:pt>
                <c:pt idx="260">
                  <c:v>32.0</c:v>
                </c:pt>
                <c:pt idx="261">
                  <c:v>32.0</c:v>
                </c:pt>
                <c:pt idx="262">
                  <c:v>32.0</c:v>
                </c:pt>
                <c:pt idx="263">
                  <c:v>32.0</c:v>
                </c:pt>
                <c:pt idx="264">
                  <c:v>32.0</c:v>
                </c:pt>
                <c:pt idx="265">
                  <c:v>32.0</c:v>
                </c:pt>
                <c:pt idx="266">
                  <c:v>32.0</c:v>
                </c:pt>
                <c:pt idx="267">
                  <c:v>32.0</c:v>
                </c:pt>
                <c:pt idx="268">
                  <c:v>32.0</c:v>
                </c:pt>
                <c:pt idx="269">
                  <c:v>32.0</c:v>
                </c:pt>
                <c:pt idx="270">
                  <c:v>32.0</c:v>
                </c:pt>
                <c:pt idx="271">
                  <c:v>32.0</c:v>
                </c:pt>
                <c:pt idx="272">
                  <c:v>32.0</c:v>
                </c:pt>
                <c:pt idx="273">
                  <c:v>32.0</c:v>
                </c:pt>
                <c:pt idx="274">
                  <c:v>32.0</c:v>
                </c:pt>
                <c:pt idx="275">
                  <c:v>32.0</c:v>
                </c:pt>
                <c:pt idx="276">
                  <c:v>32.0</c:v>
                </c:pt>
                <c:pt idx="277">
                  <c:v>32.0</c:v>
                </c:pt>
                <c:pt idx="278">
                  <c:v>32.0</c:v>
                </c:pt>
                <c:pt idx="279">
                  <c:v>32.0</c:v>
                </c:pt>
                <c:pt idx="280">
                  <c:v>32.0</c:v>
                </c:pt>
                <c:pt idx="281">
                  <c:v>32.0</c:v>
                </c:pt>
                <c:pt idx="282">
                  <c:v>32.0</c:v>
                </c:pt>
                <c:pt idx="283">
                  <c:v>32.0</c:v>
                </c:pt>
                <c:pt idx="284">
                  <c:v>32.0</c:v>
                </c:pt>
                <c:pt idx="285">
                  <c:v>32.0</c:v>
                </c:pt>
                <c:pt idx="286">
                  <c:v>32.0</c:v>
                </c:pt>
                <c:pt idx="287">
                  <c:v>32.0</c:v>
                </c:pt>
                <c:pt idx="288">
                  <c:v>32.0</c:v>
                </c:pt>
                <c:pt idx="289">
                  <c:v>32.0</c:v>
                </c:pt>
                <c:pt idx="290">
                  <c:v>32.0</c:v>
                </c:pt>
                <c:pt idx="291">
                  <c:v>32.0</c:v>
                </c:pt>
                <c:pt idx="292">
                  <c:v>32.0</c:v>
                </c:pt>
                <c:pt idx="293">
                  <c:v>32.0</c:v>
                </c:pt>
                <c:pt idx="294">
                  <c:v>32.0</c:v>
                </c:pt>
                <c:pt idx="295">
                  <c:v>32.0</c:v>
                </c:pt>
                <c:pt idx="296">
                  <c:v>32.0</c:v>
                </c:pt>
                <c:pt idx="297">
                  <c:v>32.0</c:v>
                </c:pt>
                <c:pt idx="298">
                  <c:v>32.0</c:v>
                </c:pt>
                <c:pt idx="299">
                  <c:v>32.0</c:v>
                </c:pt>
                <c:pt idx="300">
                  <c:v>32.0</c:v>
                </c:pt>
                <c:pt idx="301">
                  <c:v>32.0</c:v>
                </c:pt>
                <c:pt idx="302">
                  <c:v>32.0</c:v>
                </c:pt>
                <c:pt idx="303">
                  <c:v>32.0</c:v>
                </c:pt>
                <c:pt idx="304">
                  <c:v>32.0</c:v>
                </c:pt>
                <c:pt idx="305">
                  <c:v>32.0</c:v>
                </c:pt>
                <c:pt idx="306">
                  <c:v>32.0</c:v>
                </c:pt>
                <c:pt idx="307">
                  <c:v>32.0</c:v>
                </c:pt>
                <c:pt idx="308">
                  <c:v>32.0</c:v>
                </c:pt>
                <c:pt idx="309">
                  <c:v>32.0</c:v>
                </c:pt>
                <c:pt idx="310">
                  <c:v>32.0</c:v>
                </c:pt>
                <c:pt idx="311">
                  <c:v>32.0</c:v>
                </c:pt>
                <c:pt idx="312">
                  <c:v>32.0</c:v>
                </c:pt>
                <c:pt idx="313">
                  <c:v>32.0</c:v>
                </c:pt>
                <c:pt idx="314">
                  <c:v>32.0</c:v>
                </c:pt>
                <c:pt idx="315">
                  <c:v>32.0</c:v>
                </c:pt>
                <c:pt idx="316">
                  <c:v>32.0</c:v>
                </c:pt>
                <c:pt idx="317">
                  <c:v>32.0</c:v>
                </c:pt>
                <c:pt idx="318">
                  <c:v>32.0</c:v>
                </c:pt>
                <c:pt idx="319">
                  <c:v>32.0</c:v>
                </c:pt>
                <c:pt idx="320">
                  <c:v>32.0</c:v>
                </c:pt>
                <c:pt idx="321">
                  <c:v>32.0</c:v>
                </c:pt>
                <c:pt idx="322">
                  <c:v>32.0</c:v>
                </c:pt>
                <c:pt idx="323">
                  <c:v>32.0</c:v>
                </c:pt>
                <c:pt idx="324">
                  <c:v>32.0</c:v>
                </c:pt>
                <c:pt idx="325">
                  <c:v>32.0</c:v>
                </c:pt>
                <c:pt idx="326">
                  <c:v>32.0</c:v>
                </c:pt>
                <c:pt idx="327">
                  <c:v>32.0</c:v>
                </c:pt>
                <c:pt idx="328">
                  <c:v>32.0</c:v>
                </c:pt>
                <c:pt idx="329">
                  <c:v>32.0</c:v>
                </c:pt>
                <c:pt idx="330">
                  <c:v>32.0</c:v>
                </c:pt>
                <c:pt idx="331">
                  <c:v>32.0</c:v>
                </c:pt>
                <c:pt idx="332">
                  <c:v>32.0</c:v>
                </c:pt>
                <c:pt idx="333">
                  <c:v>32.0</c:v>
                </c:pt>
                <c:pt idx="334">
                  <c:v>32.0</c:v>
                </c:pt>
                <c:pt idx="335">
                  <c:v>32.0</c:v>
                </c:pt>
                <c:pt idx="336">
                  <c:v>32.0</c:v>
                </c:pt>
                <c:pt idx="337">
                  <c:v>32.0</c:v>
                </c:pt>
                <c:pt idx="338">
                  <c:v>32.0</c:v>
                </c:pt>
                <c:pt idx="339">
                  <c:v>32.0</c:v>
                </c:pt>
                <c:pt idx="340">
                  <c:v>32.0</c:v>
                </c:pt>
                <c:pt idx="341">
                  <c:v>32.0</c:v>
                </c:pt>
                <c:pt idx="342">
                  <c:v>32.0</c:v>
                </c:pt>
                <c:pt idx="343">
                  <c:v>32.0</c:v>
                </c:pt>
                <c:pt idx="344">
                  <c:v>32.0</c:v>
                </c:pt>
                <c:pt idx="345">
                  <c:v>32.0</c:v>
                </c:pt>
                <c:pt idx="346">
                  <c:v>32.0</c:v>
                </c:pt>
                <c:pt idx="347">
                  <c:v>32.0</c:v>
                </c:pt>
                <c:pt idx="348">
                  <c:v>32.0</c:v>
                </c:pt>
                <c:pt idx="349">
                  <c:v>32.0</c:v>
                </c:pt>
                <c:pt idx="350">
                  <c:v>32.0</c:v>
                </c:pt>
                <c:pt idx="351">
                  <c:v>32.0</c:v>
                </c:pt>
                <c:pt idx="352">
                  <c:v>32.0</c:v>
                </c:pt>
                <c:pt idx="353">
                  <c:v>32.0</c:v>
                </c:pt>
                <c:pt idx="354">
                  <c:v>32.0</c:v>
                </c:pt>
                <c:pt idx="355">
                  <c:v>32.0</c:v>
                </c:pt>
                <c:pt idx="356">
                  <c:v>32.0</c:v>
                </c:pt>
                <c:pt idx="357">
                  <c:v>32.0</c:v>
                </c:pt>
                <c:pt idx="358">
                  <c:v>32.0</c:v>
                </c:pt>
                <c:pt idx="359">
                  <c:v>32.0</c:v>
                </c:pt>
                <c:pt idx="360">
                  <c:v>32.0</c:v>
                </c:pt>
                <c:pt idx="361">
                  <c:v>32.0</c:v>
                </c:pt>
                <c:pt idx="362">
                  <c:v>32.0</c:v>
                </c:pt>
                <c:pt idx="363">
                  <c:v>32.0</c:v>
                </c:pt>
                <c:pt idx="364">
                  <c:v>32.0</c:v>
                </c:pt>
                <c:pt idx="365">
                  <c:v>32.0</c:v>
                </c:pt>
                <c:pt idx="366">
                  <c:v>32.0</c:v>
                </c:pt>
                <c:pt idx="367">
                  <c:v>32.0</c:v>
                </c:pt>
                <c:pt idx="368">
                  <c:v>32.0</c:v>
                </c:pt>
                <c:pt idx="369">
                  <c:v>32.0</c:v>
                </c:pt>
                <c:pt idx="370">
                  <c:v>32.0</c:v>
                </c:pt>
                <c:pt idx="371">
                  <c:v>32.0</c:v>
                </c:pt>
                <c:pt idx="372">
                  <c:v>32.0</c:v>
                </c:pt>
                <c:pt idx="373">
                  <c:v>32.0</c:v>
                </c:pt>
                <c:pt idx="374">
                  <c:v>32.0</c:v>
                </c:pt>
                <c:pt idx="375">
                  <c:v>32.0</c:v>
                </c:pt>
                <c:pt idx="376">
                  <c:v>32.0</c:v>
                </c:pt>
                <c:pt idx="377">
                  <c:v>32.0</c:v>
                </c:pt>
                <c:pt idx="378">
                  <c:v>32.0</c:v>
                </c:pt>
                <c:pt idx="379">
                  <c:v>32.0</c:v>
                </c:pt>
                <c:pt idx="380">
                  <c:v>32.0</c:v>
                </c:pt>
                <c:pt idx="381">
                  <c:v>32.0</c:v>
                </c:pt>
                <c:pt idx="382">
                  <c:v>32.0</c:v>
                </c:pt>
                <c:pt idx="383">
                  <c:v>32.0</c:v>
                </c:pt>
                <c:pt idx="384">
                  <c:v>32.0</c:v>
                </c:pt>
                <c:pt idx="385">
                  <c:v>32.0</c:v>
                </c:pt>
                <c:pt idx="386">
                  <c:v>32.0</c:v>
                </c:pt>
                <c:pt idx="387">
                  <c:v>32.0</c:v>
                </c:pt>
                <c:pt idx="388">
                  <c:v>32.0</c:v>
                </c:pt>
                <c:pt idx="389">
                  <c:v>32.0</c:v>
                </c:pt>
                <c:pt idx="390">
                  <c:v>32.0</c:v>
                </c:pt>
                <c:pt idx="391">
                  <c:v>32.0</c:v>
                </c:pt>
                <c:pt idx="392">
                  <c:v>32.0</c:v>
                </c:pt>
                <c:pt idx="393">
                  <c:v>32.0</c:v>
                </c:pt>
                <c:pt idx="394">
                  <c:v>32.0</c:v>
                </c:pt>
                <c:pt idx="395">
                  <c:v>32.0</c:v>
                </c:pt>
                <c:pt idx="396">
                  <c:v>32.0</c:v>
                </c:pt>
                <c:pt idx="397">
                  <c:v>32.0</c:v>
                </c:pt>
                <c:pt idx="398">
                  <c:v>32.0</c:v>
                </c:pt>
                <c:pt idx="399">
                  <c:v>32.0</c:v>
                </c:pt>
                <c:pt idx="400">
                  <c:v>32.0</c:v>
                </c:pt>
                <c:pt idx="401">
                  <c:v>32.0</c:v>
                </c:pt>
                <c:pt idx="402">
                  <c:v>32.0</c:v>
                </c:pt>
                <c:pt idx="403">
                  <c:v>32.0</c:v>
                </c:pt>
                <c:pt idx="404">
                  <c:v>32.0</c:v>
                </c:pt>
                <c:pt idx="405">
                  <c:v>32.0</c:v>
                </c:pt>
                <c:pt idx="406">
                  <c:v>32.0</c:v>
                </c:pt>
                <c:pt idx="407">
                  <c:v>32.0</c:v>
                </c:pt>
                <c:pt idx="408">
                  <c:v>32.0</c:v>
                </c:pt>
                <c:pt idx="409">
                  <c:v>32.0</c:v>
                </c:pt>
                <c:pt idx="410">
                  <c:v>32.0</c:v>
                </c:pt>
                <c:pt idx="411">
                  <c:v>32.0</c:v>
                </c:pt>
                <c:pt idx="412">
                  <c:v>32.0</c:v>
                </c:pt>
                <c:pt idx="413">
                  <c:v>32.0</c:v>
                </c:pt>
                <c:pt idx="414">
                  <c:v>32.0</c:v>
                </c:pt>
                <c:pt idx="415">
                  <c:v>32.0</c:v>
                </c:pt>
                <c:pt idx="416">
                  <c:v>32.0</c:v>
                </c:pt>
                <c:pt idx="417">
                  <c:v>32.0</c:v>
                </c:pt>
                <c:pt idx="418">
                  <c:v>32.0</c:v>
                </c:pt>
                <c:pt idx="419">
                  <c:v>32.0</c:v>
                </c:pt>
                <c:pt idx="420">
                  <c:v>32.0</c:v>
                </c:pt>
                <c:pt idx="421">
                  <c:v>32.0</c:v>
                </c:pt>
                <c:pt idx="422">
                  <c:v>32.0</c:v>
                </c:pt>
                <c:pt idx="423">
                  <c:v>32.0</c:v>
                </c:pt>
                <c:pt idx="424">
                  <c:v>32.0</c:v>
                </c:pt>
                <c:pt idx="425">
                  <c:v>32.0</c:v>
                </c:pt>
                <c:pt idx="426">
                  <c:v>32.0</c:v>
                </c:pt>
                <c:pt idx="427">
                  <c:v>32.0</c:v>
                </c:pt>
                <c:pt idx="428">
                  <c:v>32.0</c:v>
                </c:pt>
                <c:pt idx="429">
                  <c:v>32.0</c:v>
                </c:pt>
                <c:pt idx="430">
                  <c:v>32.0</c:v>
                </c:pt>
                <c:pt idx="431">
                  <c:v>32.0</c:v>
                </c:pt>
                <c:pt idx="432">
                  <c:v>32.0</c:v>
                </c:pt>
                <c:pt idx="433">
                  <c:v>32.0</c:v>
                </c:pt>
                <c:pt idx="434">
                  <c:v>32.0</c:v>
                </c:pt>
                <c:pt idx="435">
                  <c:v>32.0</c:v>
                </c:pt>
                <c:pt idx="436">
                  <c:v>32.0</c:v>
                </c:pt>
                <c:pt idx="437">
                  <c:v>32.0</c:v>
                </c:pt>
                <c:pt idx="438">
                  <c:v>32.0</c:v>
                </c:pt>
                <c:pt idx="439">
                  <c:v>32.0</c:v>
                </c:pt>
                <c:pt idx="440">
                  <c:v>32.0</c:v>
                </c:pt>
                <c:pt idx="441">
                  <c:v>32.0</c:v>
                </c:pt>
                <c:pt idx="442">
                  <c:v>32.0</c:v>
                </c:pt>
                <c:pt idx="443">
                  <c:v>32.0</c:v>
                </c:pt>
                <c:pt idx="444">
                  <c:v>32.0</c:v>
                </c:pt>
                <c:pt idx="445">
                  <c:v>32.0</c:v>
                </c:pt>
                <c:pt idx="446">
                  <c:v>32.0</c:v>
                </c:pt>
                <c:pt idx="447">
                  <c:v>32.0</c:v>
                </c:pt>
                <c:pt idx="448">
                  <c:v>32.0</c:v>
                </c:pt>
                <c:pt idx="449">
                  <c:v>32.0</c:v>
                </c:pt>
                <c:pt idx="450">
                  <c:v>32.0</c:v>
                </c:pt>
                <c:pt idx="451">
                  <c:v>32.0</c:v>
                </c:pt>
                <c:pt idx="452">
                  <c:v>32.0</c:v>
                </c:pt>
                <c:pt idx="453">
                  <c:v>32.0</c:v>
                </c:pt>
                <c:pt idx="454">
                  <c:v>32.0</c:v>
                </c:pt>
                <c:pt idx="455">
                  <c:v>32.0</c:v>
                </c:pt>
                <c:pt idx="456">
                  <c:v>32.0</c:v>
                </c:pt>
                <c:pt idx="457">
                  <c:v>32.0</c:v>
                </c:pt>
                <c:pt idx="458">
                  <c:v>32.0</c:v>
                </c:pt>
                <c:pt idx="459">
                  <c:v>32.0</c:v>
                </c:pt>
                <c:pt idx="460">
                  <c:v>32.0</c:v>
                </c:pt>
                <c:pt idx="461">
                  <c:v>32.0</c:v>
                </c:pt>
                <c:pt idx="462">
                  <c:v>32.0</c:v>
                </c:pt>
                <c:pt idx="463">
                  <c:v>32.0</c:v>
                </c:pt>
                <c:pt idx="464">
                  <c:v>32.0</c:v>
                </c:pt>
                <c:pt idx="465">
                  <c:v>32.0</c:v>
                </c:pt>
                <c:pt idx="466">
                  <c:v>32.0</c:v>
                </c:pt>
                <c:pt idx="467">
                  <c:v>32.0</c:v>
                </c:pt>
                <c:pt idx="468">
                  <c:v>32.0</c:v>
                </c:pt>
                <c:pt idx="469">
                  <c:v>32.0</c:v>
                </c:pt>
                <c:pt idx="470">
                  <c:v>32.0</c:v>
                </c:pt>
                <c:pt idx="471">
                  <c:v>32.0</c:v>
                </c:pt>
                <c:pt idx="472">
                  <c:v>32.0</c:v>
                </c:pt>
                <c:pt idx="473">
                  <c:v>32.0</c:v>
                </c:pt>
                <c:pt idx="474">
                  <c:v>32.0</c:v>
                </c:pt>
                <c:pt idx="475">
                  <c:v>32.0</c:v>
                </c:pt>
                <c:pt idx="476">
                  <c:v>32.0</c:v>
                </c:pt>
                <c:pt idx="477">
                  <c:v>32.0</c:v>
                </c:pt>
                <c:pt idx="478">
                  <c:v>32.0</c:v>
                </c:pt>
                <c:pt idx="479">
                  <c:v>32.0</c:v>
                </c:pt>
                <c:pt idx="480">
                  <c:v>32.0</c:v>
                </c:pt>
                <c:pt idx="481">
                  <c:v>32.0</c:v>
                </c:pt>
                <c:pt idx="482">
                  <c:v>32.0</c:v>
                </c:pt>
                <c:pt idx="483">
                  <c:v>32.0</c:v>
                </c:pt>
                <c:pt idx="484">
                  <c:v>32.0</c:v>
                </c:pt>
                <c:pt idx="485">
                  <c:v>32.0</c:v>
                </c:pt>
                <c:pt idx="486">
                  <c:v>32.0</c:v>
                </c:pt>
                <c:pt idx="487">
                  <c:v>32.0</c:v>
                </c:pt>
                <c:pt idx="488">
                  <c:v>32.0</c:v>
                </c:pt>
                <c:pt idx="489">
                  <c:v>32.0</c:v>
                </c:pt>
                <c:pt idx="490">
                  <c:v>32.0</c:v>
                </c:pt>
                <c:pt idx="491">
                  <c:v>32.0</c:v>
                </c:pt>
                <c:pt idx="492">
                  <c:v>32.0</c:v>
                </c:pt>
                <c:pt idx="493">
                  <c:v>32.0</c:v>
                </c:pt>
                <c:pt idx="494">
                  <c:v>32.0</c:v>
                </c:pt>
                <c:pt idx="495">
                  <c:v>32.0</c:v>
                </c:pt>
                <c:pt idx="496">
                  <c:v>32.0</c:v>
                </c:pt>
                <c:pt idx="497">
                  <c:v>32.0</c:v>
                </c:pt>
                <c:pt idx="498">
                  <c:v>32.0</c:v>
                </c:pt>
                <c:pt idx="499">
                  <c:v>32.0</c:v>
                </c:pt>
                <c:pt idx="500">
                  <c:v>32.0</c:v>
                </c:pt>
                <c:pt idx="501">
                  <c:v>32.0</c:v>
                </c:pt>
                <c:pt idx="502">
                  <c:v>32.0</c:v>
                </c:pt>
                <c:pt idx="503">
                  <c:v>32.0</c:v>
                </c:pt>
                <c:pt idx="504">
                  <c:v>32.0</c:v>
                </c:pt>
                <c:pt idx="505">
                  <c:v>32.0</c:v>
                </c:pt>
                <c:pt idx="506">
                  <c:v>32.0</c:v>
                </c:pt>
                <c:pt idx="507">
                  <c:v>32.0</c:v>
                </c:pt>
                <c:pt idx="508">
                  <c:v>32.0</c:v>
                </c:pt>
                <c:pt idx="509">
                  <c:v>32.0</c:v>
                </c:pt>
                <c:pt idx="510">
                  <c:v>32.0</c:v>
                </c:pt>
                <c:pt idx="511">
                  <c:v>32.0</c:v>
                </c:pt>
                <c:pt idx="512">
                  <c:v>32.0</c:v>
                </c:pt>
                <c:pt idx="513">
                  <c:v>32.0</c:v>
                </c:pt>
                <c:pt idx="514">
                  <c:v>32.0</c:v>
                </c:pt>
                <c:pt idx="515">
                  <c:v>32.0</c:v>
                </c:pt>
                <c:pt idx="516">
                  <c:v>32.0</c:v>
                </c:pt>
                <c:pt idx="517">
                  <c:v>32.0</c:v>
                </c:pt>
                <c:pt idx="518">
                  <c:v>32.0</c:v>
                </c:pt>
                <c:pt idx="519">
                  <c:v>32.0</c:v>
                </c:pt>
                <c:pt idx="520">
                  <c:v>32.0</c:v>
                </c:pt>
                <c:pt idx="521">
                  <c:v>32.0</c:v>
                </c:pt>
                <c:pt idx="522">
                  <c:v>32.0</c:v>
                </c:pt>
                <c:pt idx="523">
                  <c:v>32.0</c:v>
                </c:pt>
                <c:pt idx="524">
                  <c:v>32.0</c:v>
                </c:pt>
                <c:pt idx="525">
                  <c:v>32.0</c:v>
                </c:pt>
                <c:pt idx="526">
                  <c:v>32.0</c:v>
                </c:pt>
                <c:pt idx="527">
                  <c:v>32.0</c:v>
                </c:pt>
                <c:pt idx="528">
                  <c:v>32.0</c:v>
                </c:pt>
                <c:pt idx="529">
                  <c:v>32.0</c:v>
                </c:pt>
                <c:pt idx="530">
                  <c:v>32.0</c:v>
                </c:pt>
                <c:pt idx="531">
                  <c:v>32.0</c:v>
                </c:pt>
                <c:pt idx="532">
                  <c:v>32.0</c:v>
                </c:pt>
                <c:pt idx="533">
                  <c:v>32.0</c:v>
                </c:pt>
                <c:pt idx="534">
                  <c:v>32.0</c:v>
                </c:pt>
                <c:pt idx="535">
                  <c:v>32.0</c:v>
                </c:pt>
                <c:pt idx="536">
                  <c:v>32.0</c:v>
                </c:pt>
                <c:pt idx="537">
                  <c:v>32.0</c:v>
                </c:pt>
                <c:pt idx="538">
                  <c:v>32.0</c:v>
                </c:pt>
                <c:pt idx="539">
                  <c:v>32.0</c:v>
                </c:pt>
                <c:pt idx="540">
                  <c:v>32.0</c:v>
                </c:pt>
                <c:pt idx="541">
                  <c:v>32.0</c:v>
                </c:pt>
                <c:pt idx="542">
                  <c:v>32.0</c:v>
                </c:pt>
                <c:pt idx="543">
                  <c:v>32.0</c:v>
                </c:pt>
                <c:pt idx="544">
                  <c:v>32.0</c:v>
                </c:pt>
                <c:pt idx="545">
                  <c:v>32.0</c:v>
                </c:pt>
                <c:pt idx="546">
                  <c:v>32.0</c:v>
                </c:pt>
                <c:pt idx="547">
                  <c:v>32.0</c:v>
                </c:pt>
                <c:pt idx="548">
                  <c:v>32.0</c:v>
                </c:pt>
                <c:pt idx="549">
                  <c:v>32.0</c:v>
                </c:pt>
                <c:pt idx="550">
                  <c:v>32.0</c:v>
                </c:pt>
                <c:pt idx="551">
                  <c:v>32.0</c:v>
                </c:pt>
                <c:pt idx="552">
                  <c:v>32.0</c:v>
                </c:pt>
                <c:pt idx="553">
                  <c:v>32.0</c:v>
                </c:pt>
                <c:pt idx="554">
                  <c:v>32.0</c:v>
                </c:pt>
                <c:pt idx="555">
                  <c:v>32.0</c:v>
                </c:pt>
                <c:pt idx="556">
                  <c:v>32.0</c:v>
                </c:pt>
                <c:pt idx="557">
                  <c:v>32.0</c:v>
                </c:pt>
                <c:pt idx="558">
                  <c:v>32.0</c:v>
                </c:pt>
                <c:pt idx="559">
                  <c:v>32.0</c:v>
                </c:pt>
                <c:pt idx="560">
                  <c:v>32.0</c:v>
                </c:pt>
                <c:pt idx="561">
                  <c:v>32.0</c:v>
                </c:pt>
                <c:pt idx="562">
                  <c:v>32.0</c:v>
                </c:pt>
                <c:pt idx="563">
                  <c:v>32.0</c:v>
                </c:pt>
                <c:pt idx="564">
                  <c:v>32.0</c:v>
                </c:pt>
                <c:pt idx="565">
                  <c:v>32.0</c:v>
                </c:pt>
                <c:pt idx="566">
                  <c:v>32.0</c:v>
                </c:pt>
                <c:pt idx="567">
                  <c:v>32.0</c:v>
                </c:pt>
                <c:pt idx="568">
                  <c:v>32.0</c:v>
                </c:pt>
                <c:pt idx="569">
                  <c:v>32.0</c:v>
                </c:pt>
                <c:pt idx="570">
                  <c:v>32.0</c:v>
                </c:pt>
                <c:pt idx="571">
                  <c:v>32.0</c:v>
                </c:pt>
                <c:pt idx="572">
                  <c:v>32.0</c:v>
                </c:pt>
                <c:pt idx="573">
                  <c:v>32.0</c:v>
                </c:pt>
                <c:pt idx="574">
                  <c:v>32.0</c:v>
                </c:pt>
                <c:pt idx="575">
                  <c:v>32.0</c:v>
                </c:pt>
                <c:pt idx="576">
                  <c:v>32.0</c:v>
                </c:pt>
                <c:pt idx="577">
                  <c:v>32.0</c:v>
                </c:pt>
                <c:pt idx="578">
                  <c:v>32.0</c:v>
                </c:pt>
                <c:pt idx="579">
                  <c:v>32.0</c:v>
                </c:pt>
                <c:pt idx="580">
                  <c:v>32.0</c:v>
                </c:pt>
                <c:pt idx="581">
                  <c:v>32.0</c:v>
                </c:pt>
                <c:pt idx="582">
                  <c:v>32.0</c:v>
                </c:pt>
                <c:pt idx="583">
                  <c:v>32.0</c:v>
                </c:pt>
                <c:pt idx="584">
                  <c:v>32.0</c:v>
                </c:pt>
                <c:pt idx="585">
                  <c:v>32.0</c:v>
                </c:pt>
                <c:pt idx="586">
                  <c:v>32.0</c:v>
                </c:pt>
                <c:pt idx="587">
                  <c:v>32.0</c:v>
                </c:pt>
                <c:pt idx="588">
                  <c:v>32.0</c:v>
                </c:pt>
                <c:pt idx="589">
                  <c:v>32.0</c:v>
                </c:pt>
                <c:pt idx="590">
                  <c:v>32.0</c:v>
                </c:pt>
                <c:pt idx="591">
                  <c:v>32.0</c:v>
                </c:pt>
                <c:pt idx="592">
                  <c:v>32.0</c:v>
                </c:pt>
                <c:pt idx="593">
                  <c:v>32.0</c:v>
                </c:pt>
                <c:pt idx="594">
                  <c:v>32.0</c:v>
                </c:pt>
                <c:pt idx="595">
                  <c:v>32.0</c:v>
                </c:pt>
                <c:pt idx="596">
                  <c:v>32.0</c:v>
                </c:pt>
                <c:pt idx="597">
                  <c:v>32.0</c:v>
                </c:pt>
                <c:pt idx="598">
                  <c:v>32.0</c:v>
                </c:pt>
                <c:pt idx="599">
                  <c:v>32.0</c:v>
                </c:pt>
                <c:pt idx="600">
                  <c:v>32.0</c:v>
                </c:pt>
                <c:pt idx="601">
                  <c:v>32.0</c:v>
                </c:pt>
                <c:pt idx="602">
                  <c:v>32.0</c:v>
                </c:pt>
                <c:pt idx="603">
                  <c:v>32.0</c:v>
                </c:pt>
                <c:pt idx="604">
                  <c:v>32.0</c:v>
                </c:pt>
                <c:pt idx="605">
                  <c:v>32.0</c:v>
                </c:pt>
                <c:pt idx="606">
                  <c:v>32.0</c:v>
                </c:pt>
                <c:pt idx="607">
                  <c:v>32.0</c:v>
                </c:pt>
                <c:pt idx="608">
                  <c:v>32.0</c:v>
                </c:pt>
                <c:pt idx="609">
                  <c:v>32.0</c:v>
                </c:pt>
                <c:pt idx="610">
                  <c:v>32.0</c:v>
                </c:pt>
                <c:pt idx="611">
                  <c:v>32.0</c:v>
                </c:pt>
                <c:pt idx="612">
                  <c:v>32.0</c:v>
                </c:pt>
                <c:pt idx="613">
                  <c:v>32.0</c:v>
                </c:pt>
                <c:pt idx="614">
                  <c:v>32.0</c:v>
                </c:pt>
                <c:pt idx="615">
                  <c:v>32.0</c:v>
                </c:pt>
                <c:pt idx="616">
                  <c:v>32.0</c:v>
                </c:pt>
                <c:pt idx="617">
                  <c:v>32.0</c:v>
                </c:pt>
                <c:pt idx="618">
                  <c:v>32.0</c:v>
                </c:pt>
                <c:pt idx="619">
                  <c:v>32.0</c:v>
                </c:pt>
                <c:pt idx="620">
                  <c:v>32.0</c:v>
                </c:pt>
                <c:pt idx="621">
                  <c:v>32.0</c:v>
                </c:pt>
                <c:pt idx="622">
                  <c:v>32.0</c:v>
                </c:pt>
                <c:pt idx="623">
                  <c:v>32.0</c:v>
                </c:pt>
                <c:pt idx="624">
                  <c:v>32.0</c:v>
                </c:pt>
                <c:pt idx="625">
                  <c:v>32.0</c:v>
                </c:pt>
                <c:pt idx="626">
                  <c:v>32.0</c:v>
                </c:pt>
                <c:pt idx="627">
                  <c:v>32.0</c:v>
                </c:pt>
                <c:pt idx="628">
                  <c:v>32.0</c:v>
                </c:pt>
                <c:pt idx="629">
                  <c:v>32.0</c:v>
                </c:pt>
                <c:pt idx="630">
                  <c:v>32.0</c:v>
                </c:pt>
                <c:pt idx="631">
                  <c:v>32.0</c:v>
                </c:pt>
                <c:pt idx="632">
                  <c:v>32.0</c:v>
                </c:pt>
                <c:pt idx="633">
                  <c:v>32.0</c:v>
                </c:pt>
                <c:pt idx="634">
                  <c:v>32.0</c:v>
                </c:pt>
                <c:pt idx="635">
                  <c:v>32.0</c:v>
                </c:pt>
                <c:pt idx="636">
                  <c:v>32.0</c:v>
                </c:pt>
                <c:pt idx="637">
                  <c:v>32.0</c:v>
                </c:pt>
                <c:pt idx="638">
                  <c:v>32.0</c:v>
                </c:pt>
                <c:pt idx="639">
                  <c:v>32.0</c:v>
                </c:pt>
                <c:pt idx="640">
                  <c:v>32.0</c:v>
                </c:pt>
                <c:pt idx="641">
                  <c:v>32.0</c:v>
                </c:pt>
                <c:pt idx="642">
                  <c:v>32.0</c:v>
                </c:pt>
                <c:pt idx="643">
                  <c:v>32.0</c:v>
                </c:pt>
                <c:pt idx="644">
                  <c:v>32.0</c:v>
                </c:pt>
                <c:pt idx="645">
                  <c:v>32.0</c:v>
                </c:pt>
                <c:pt idx="646">
                  <c:v>32.0</c:v>
                </c:pt>
                <c:pt idx="647">
                  <c:v>32.0</c:v>
                </c:pt>
                <c:pt idx="648">
                  <c:v>32.0</c:v>
                </c:pt>
                <c:pt idx="649">
                  <c:v>32.0</c:v>
                </c:pt>
                <c:pt idx="650">
                  <c:v>32.0</c:v>
                </c:pt>
                <c:pt idx="651">
                  <c:v>32.0</c:v>
                </c:pt>
                <c:pt idx="652">
                  <c:v>32.0</c:v>
                </c:pt>
                <c:pt idx="653">
                  <c:v>32.0</c:v>
                </c:pt>
                <c:pt idx="654">
                  <c:v>32.0</c:v>
                </c:pt>
                <c:pt idx="655">
                  <c:v>32.0</c:v>
                </c:pt>
                <c:pt idx="656">
                  <c:v>32.0</c:v>
                </c:pt>
                <c:pt idx="657">
                  <c:v>32.0</c:v>
                </c:pt>
                <c:pt idx="658">
                  <c:v>32.0</c:v>
                </c:pt>
                <c:pt idx="659">
                  <c:v>32.0</c:v>
                </c:pt>
                <c:pt idx="660">
                  <c:v>32.0</c:v>
                </c:pt>
                <c:pt idx="661">
                  <c:v>32.0</c:v>
                </c:pt>
                <c:pt idx="662">
                  <c:v>32.0</c:v>
                </c:pt>
                <c:pt idx="663">
                  <c:v>32.0</c:v>
                </c:pt>
                <c:pt idx="664">
                  <c:v>32.0</c:v>
                </c:pt>
                <c:pt idx="665">
                  <c:v>32.0</c:v>
                </c:pt>
                <c:pt idx="666">
                  <c:v>32.0</c:v>
                </c:pt>
                <c:pt idx="667">
                  <c:v>32.0</c:v>
                </c:pt>
                <c:pt idx="668">
                  <c:v>32.0</c:v>
                </c:pt>
                <c:pt idx="669">
                  <c:v>32.0</c:v>
                </c:pt>
                <c:pt idx="670">
                  <c:v>32.0</c:v>
                </c:pt>
                <c:pt idx="671">
                  <c:v>32.0</c:v>
                </c:pt>
                <c:pt idx="672">
                  <c:v>32.0</c:v>
                </c:pt>
                <c:pt idx="673">
                  <c:v>32.0</c:v>
                </c:pt>
                <c:pt idx="674">
                  <c:v>32.0</c:v>
                </c:pt>
                <c:pt idx="675">
                  <c:v>32.0</c:v>
                </c:pt>
                <c:pt idx="676">
                  <c:v>32.0</c:v>
                </c:pt>
                <c:pt idx="677">
                  <c:v>32.0</c:v>
                </c:pt>
                <c:pt idx="678">
                  <c:v>32.0</c:v>
                </c:pt>
                <c:pt idx="679">
                  <c:v>32.0</c:v>
                </c:pt>
                <c:pt idx="680">
                  <c:v>32.0</c:v>
                </c:pt>
                <c:pt idx="681">
                  <c:v>32.0</c:v>
                </c:pt>
                <c:pt idx="682">
                  <c:v>32.0</c:v>
                </c:pt>
                <c:pt idx="683">
                  <c:v>32.0</c:v>
                </c:pt>
                <c:pt idx="684">
                  <c:v>32.0</c:v>
                </c:pt>
                <c:pt idx="685">
                  <c:v>32.0</c:v>
                </c:pt>
                <c:pt idx="686">
                  <c:v>32.0</c:v>
                </c:pt>
                <c:pt idx="687">
                  <c:v>32.0</c:v>
                </c:pt>
                <c:pt idx="688">
                  <c:v>32.0</c:v>
                </c:pt>
                <c:pt idx="689">
                  <c:v>32.0</c:v>
                </c:pt>
                <c:pt idx="690">
                  <c:v>32.0</c:v>
                </c:pt>
                <c:pt idx="691">
                  <c:v>32.0</c:v>
                </c:pt>
                <c:pt idx="692">
                  <c:v>32.0</c:v>
                </c:pt>
                <c:pt idx="693">
                  <c:v>32.0</c:v>
                </c:pt>
                <c:pt idx="694">
                  <c:v>32.0</c:v>
                </c:pt>
                <c:pt idx="695">
                  <c:v>32.0</c:v>
                </c:pt>
                <c:pt idx="696">
                  <c:v>32.0</c:v>
                </c:pt>
                <c:pt idx="697">
                  <c:v>32.0</c:v>
                </c:pt>
                <c:pt idx="698">
                  <c:v>32.0</c:v>
                </c:pt>
                <c:pt idx="699">
                  <c:v>32.0</c:v>
                </c:pt>
                <c:pt idx="700">
                  <c:v>32.0</c:v>
                </c:pt>
                <c:pt idx="701">
                  <c:v>32.0</c:v>
                </c:pt>
                <c:pt idx="702">
                  <c:v>32.0</c:v>
                </c:pt>
                <c:pt idx="703">
                  <c:v>32.0</c:v>
                </c:pt>
                <c:pt idx="704">
                  <c:v>32.0</c:v>
                </c:pt>
                <c:pt idx="705">
                  <c:v>32.0</c:v>
                </c:pt>
                <c:pt idx="706">
                  <c:v>32.0</c:v>
                </c:pt>
                <c:pt idx="707">
                  <c:v>32.0</c:v>
                </c:pt>
                <c:pt idx="708">
                  <c:v>32.0</c:v>
                </c:pt>
                <c:pt idx="709">
                  <c:v>32.0</c:v>
                </c:pt>
                <c:pt idx="710">
                  <c:v>32.0</c:v>
                </c:pt>
                <c:pt idx="711">
                  <c:v>32.0</c:v>
                </c:pt>
                <c:pt idx="712">
                  <c:v>32.0</c:v>
                </c:pt>
                <c:pt idx="713">
                  <c:v>32.0</c:v>
                </c:pt>
                <c:pt idx="714">
                  <c:v>32.0</c:v>
                </c:pt>
                <c:pt idx="715">
                  <c:v>32.0</c:v>
                </c:pt>
                <c:pt idx="716">
                  <c:v>32.0</c:v>
                </c:pt>
                <c:pt idx="717">
                  <c:v>32.0</c:v>
                </c:pt>
                <c:pt idx="718">
                  <c:v>32.0</c:v>
                </c:pt>
                <c:pt idx="719">
                  <c:v>32.0</c:v>
                </c:pt>
                <c:pt idx="720">
                  <c:v>32.0</c:v>
                </c:pt>
                <c:pt idx="721">
                  <c:v>32.0</c:v>
                </c:pt>
                <c:pt idx="722">
                  <c:v>32.0</c:v>
                </c:pt>
                <c:pt idx="723">
                  <c:v>32.0</c:v>
                </c:pt>
                <c:pt idx="724">
                  <c:v>32.0</c:v>
                </c:pt>
                <c:pt idx="725">
                  <c:v>32.0</c:v>
                </c:pt>
                <c:pt idx="726">
                  <c:v>32.0</c:v>
                </c:pt>
                <c:pt idx="727">
                  <c:v>32.0</c:v>
                </c:pt>
                <c:pt idx="728">
                  <c:v>32.0</c:v>
                </c:pt>
                <c:pt idx="729">
                  <c:v>32.0</c:v>
                </c:pt>
                <c:pt idx="730">
                  <c:v>32.0</c:v>
                </c:pt>
                <c:pt idx="731">
                  <c:v>32.0</c:v>
                </c:pt>
                <c:pt idx="732">
                  <c:v>32.0</c:v>
                </c:pt>
                <c:pt idx="733">
                  <c:v>32.0</c:v>
                </c:pt>
                <c:pt idx="734">
                  <c:v>32.0</c:v>
                </c:pt>
                <c:pt idx="735">
                  <c:v>32.0</c:v>
                </c:pt>
                <c:pt idx="736">
                  <c:v>32.0</c:v>
                </c:pt>
                <c:pt idx="737">
                  <c:v>32.0</c:v>
                </c:pt>
                <c:pt idx="738">
                  <c:v>32.0</c:v>
                </c:pt>
                <c:pt idx="739">
                  <c:v>32.0</c:v>
                </c:pt>
                <c:pt idx="740">
                  <c:v>32.0</c:v>
                </c:pt>
                <c:pt idx="741">
                  <c:v>32.0</c:v>
                </c:pt>
                <c:pt idx="742">
                  <c:v>32.0</c:v>
                </c:pt>
                <c:pt idx="743">
                  <c:v>32.0</c:v>
                </c:pt>
                <c:pt idx="744">
                  <c:v>32.0</c:v>
                </c:pt>
                <c:pt idx="745">
                  <c:v>32.0</c:v>
                </c:pt>
                <c:pt idx="746">
                  <c:v>32.0</c:v>
                </c:pt>
                <c:pt idx="747">
                  <c:v>32.0</c:v>
                </c:pt>
                <c:pt idx="748">
                  <c:v>32.0</c:v>
                </c:pt>
                <c:pt idx="749">
                  <c:v>32.0</c:v>
                </c:pt>
                <c:pt idx="750">
                  <c:v>32.0</c:v>
                </c:pt>
                <c:pt idx="751">
                  <c:v>32.0</c:v>
                </c:pt>
                <c:pt idx="752">
                  <c:v>32.0</c:v>
                </c:pt>
                <c:pt idx="753">
                  <c:v>32.0</c:v>
                </c:pt>
                <c:pt idx="754">
                  <c:v>32.0</c:v>
                </c:pt>
                <c:pt idx="755">
                  <c:v>32.0</c:v>
                </c:pt>
                <c:pt idx="756">
                  <c:v>32.0</c:v>
                </c:pt>
                <c:pt idx="757">
                  <c:v>32.0</c:v>
                </c:pt>
                <c:pt idx="758">
                  <c:v>32.0</c:v>
                </c:pt>
                <c:pt idx="759">
                  <c:v>32.0</c:v>
                </c:pt>
                <c:pt idx="760">
                  <c:v>32.0</c:v>
                </c:pt>
                <c:pt idx="761">
                  <c:v>32.0</c:v>
                </c:pt>
                <c:pt idx="762">
                  <c:v>32.0</c:v>
                </c:pt>
                <c:pt idx="763">
                  <c:v>32.0</c:v>
                </c:pt>
                <c:pt idx="764">
                  <c:v>32.0</c:v>
                </c:pt>
                <c:pt idx="765">
                  <c:v>32.0</c:v>
                </c:pt>
                <c:pt idx="766">
                  <c:v>32.0</c:v>
                </c:pt>
                <c:pt idx="767">
                  <c:v>32.0</c:v>
                </c:pt>
                <c:pt idx="768">
                  <c:v>32.0</c:v>
                </c:pt>
                <c:pt idx="769">
                  <c:v>32.0</c:v>
                </c:pt>
                <c:pt idx="770">
                  <c:v>32.0</c:v>
                </c:pt>
                <c:pt idx="771">
                  <c:v>32.0</c:v>
                </c:pt>
                <c:pt idx="772">
                  <c:v>32.0</c:v>
                </c:pt>
                <c:pt idx="773">
                  <c:v>32.0</c:v>
                </c:pt>
                <c:pt idx="774">
                  <c:v>32.0</c:v>
                </c:pt>
                <c:pt idx="775">
                  <c:v>32.0</c:v>
                </c:pt>
                <c:pt idx="776">
                  <c:v>32.0</c:v>
                </c:pt>
                <c:pt idx="777">
                  <c:v>32.0</c:v>
                </c:pt>
                <c:pt idx="778">
                  <c:v>32.0</c:v>
                </c:pt>
                <c:pt idx="779">
                  <c:v>32.0</c:v>
                </c:pt>
                <c:pt idx="780">
                  <c:v>32.0</c:v>
                </c:pt>
                <c:pt idx="781">
                  <c:v>32.0</c:v>
                </c:pt>
                <c:pt idx="782">
                  <c:v>32.0</c:v>
                </c:pt>
                <c:pt idx="783">
                  <c:v>32.0</c:v>
                </c:pt>
                <c:pt idx="784">
                  <c:v>32.0</c:v>
                </c:pt>
                <c:pt idx="785">
                  <c:v>32.0</c:v>
                </c:pt>
                <c:pt idx="786">
                  <c:v>32.0</c:v>
                </c:pt>
                <c:pt idx="787">
                  <c:v>32.0</c:v>
                </c:pt>
                <c:pt idx="788">
                  <c:v>32.0</c:v>
                </c:pt>
                <c:pt idx="789">
                  <c:v>32.0</c:v>
                </c:pt>
                <c:pt idx="790">
                  <c:v>32.0</c:v>
                </c:pt>
                <c:pt idx="791">
                  <c:v>32.0</c:v>
                </c:pt>
                <c:pt idx="792">
                  <c:v>32.0</c:v>
                </c:pt>
                <c:pt idx="793">
                  <c:v>32.0</c:v>
                </c:pt>
                <c:pt idx="794">
                  <c:v>32.0</c:v>
                </c:pt>
                <c:pt idx="795">
                  <c:v>32.0</c:v>
                </c:pt>
                <c:pt idx="796">
                  <c:v>32.0</c:v>
                </c:pt>
                <c:pt idx="797">
                  <c:v>32.0</c:v>
                </c:pt>
                <c:pt idx="798">
                  <c:v>32.0</c:v>
                </c:pt>
                <c:pt idx="799">
                  <c:v>32.0</c:v>
                </c:pt>
                <c:pt idx="800">
                  <c:v>32.0</c:v>
                </c:pt>
                <c:pt idx="801">
                  <c:v>32.0</c:v>
                </c:pt>
                <c:pt idx="802">
                  <c:v>32.0</c:v>
                </c:pt>
                <c:pt idx="803">
                  <c:v>32.0</c:v>
                </c:pt>
                <c:pt idx="804">
                  <c:v>32.0</c:v>
                </c:pt>
                <c:pt idx="805">
                  <c:v>32.0</c:v>
                </c:pt>
                <c:pt idx="806">
                  <c:v>32.0</c:v>
                </c:pt>
                <c:pt idx="807">
                  <c:v>32.0</c:v>
                </c:pt>
                <c:pt idx="808">
                  <c:v>32.0</c:v>
                </c:pt>
                <c:pt idx="809">
                  <c:v>32.0</c:v>
                </c:pt>
                <c:pt idx="810">
                  <c:v>32.0</c:v>
                </c:pt>
                <c:pt idx="811">
                  <c:v>32.0</c:v>
                </c:pt>
                <c:pt idx="812">
                  <c:v>32.0</c:v>
                </c:pt>
                <c:pt idx="813">
                  <c:v>32.0</c:v>
                </c:pt>
                <c:pt idx="814">
                  <c:v>32.0</c:v>
                </c:pt>
                <c:pt idx="815">
                  <c:v>32.0</c:v>
                </c:pt>
                <c:pt idx="816">
                  <c:v>32.0</c:v>
                </c:pt>
                <c:pt idx="817">
                  <c:v>32.0</c:v>
                </c:pt>
                <c:pt idx="818">
                  <c:v>32.0</c:v>
                </c:pt>
                <c:pt idx="819">
                  <c:v>32.0</c:v>
                </c:pt>
                <c:pt idx="820">
                  <c:v>32.0</c:v>
                </c:pt>
                <c:pt idx="821">
                  <c:v>32.0</c:v>
                </c:pt>
                <c:pt idx="822">
                  <c:v>32.0</c:v>
                </c:pt>
                <c:pt idx="823">
                  <c:v>32.0</c:v>
                </c:pt>
                <c:pt idx="824">
                  <c:v>32.0</c:v>
                </c:pt>
                <c:pt idx="825">
                  <c:v>32.0</c:v>
                </c:pt>
                <c:pt idx="826">
                  <c:v>32.0</c:v>
                </c:pt>
                <c:pt idx="827">
                  <c:v>32.0</c:v>
                </c:pt>
                <c:pt idx="828">
                  <c:v>32.0</c:v>
                </c:pt>
                <c:pt idx="829">
                  <c:v>32.0</c:v>
                </c:pt>
                <c:pt idx="830">
                  <c:v>32.0</c:v>
                </c:pt>
                <c:pt idx="831">
                  <c:v>32.0</c:v>
                </c:pt>
                <c:pt idx="832">
                  <c:v>32.0</c:v>
                </c:pt>
                <c:pt idx="833">
                  <c:v>32.0</c:v>
                </c:pt>
                <c:pt idx="834">
                  <c:v>32.0</c:v>
                </c:pt>
                <c:pt idx="835">
                  <c:v>32.0</c:v>
                </c:pt>
                <c:pt idx="836">
                  <c:v>32.0</c:v>
                </c:pt>
                <c:pt idx="837">
                  <c:v>32.0</c:v>
                </c:pt>
                <c:pt idx="838">
                  <c:v>32.0</c:v>
                </c:pt>
                <c:pt idx="839">
                  <c:v>32.0</c:v>
                </c:pt>
                <c:pt idx="840">
                  <c:v>32.0</c:v>
                </c:pt>
                <c:pt idx="841">
                  <c:v>32.0</c:v>
                </c:pt>
                <c:pt idx="842">
                  <c:v>32.0</c:v>
                </c:pt>
                <c:pt idx="843">
                  <c:v>32.0</c:v>
                </c:pt>
                <c:pt idx="844">
                  <c:v>32.0</c:v>
                </c:pt>
                <c:pt idx="845">
                  <c:v>32.0</c:v>
                </c:pt>
                <c:pt idx="846">
                  <c:v>32.0</c:v>
                </c:pt>
                <c:pt idx="847">
                  <c:v>32.0</c:v>
                </c:pt>
                <c:pt idx="848">
                  <c:v>32.0</c:v>
                </c:pt>
                <c:pt idx="849">
                  <c:v>32.0</c:v>
                </c:pt>
                <c:pt idx="850">
                  <c:v>32.0</c:v>
                </c:pt>
                <c:pt idx="851">
                  <c:v>32.0</c:v>
                </c:pt>
                <c:pt idx="852">
                  <c:v>32.0</c:v>
                </c:pt>
                <c:pt idx="853">
                  <c:v>32.0</c:v>
                </c:pt>
                <c:pt idx="854">
                  <c:v>32.0</c:v>
                </c:pt>
                <c:pt idx="855">
                  <c:v>32.0</c:v>
                </c:pt>
                <c:pt idx="856">
                  <c:v>32.0</c:v>
                </c:pt>
                <c:pt idx="857">
                  <c:v>32.0</c:v>
                </c:pt>
                <c:pt idx="858">
                  <c:v>32.0</c:v>
                </c:pt>
                <c:pt idx="859">
                  <c:v>32.0</c:v>
                </c:pt>
                <c:pt idx="860">
                  <c:v>32.0</c:v>
                </c:pt>
                <c:pt idx="861">
                  <c:v>32.0</c:v>
                </c:pt>
                <c:pt idx="862">
                  <c:v>32.0</c:v>
                </c:pt>
                <c:pt idx="863">
                  <c:v>32.0</c:v>
                </c:pt>
                <c:pt idx="864">
                  <c:v>32.0</c:v>
                </c:pt>
                <c:pt idx="865">
                  <c:v>32.0</c:v>
                </c:pt>
                <c:pt idx="866">
                  <c:v>32.0</c:v>
                </c:pt>
                <c:pt idx="867">
                  <c:v>32.0</c:v>
                </c:pt>
                <c:pt idx="868">
                  <c:v>32.0</c:v>
                </c:pt>
                <c:pt idx="869">
                  <c:v>32.0</c:v>
                </c:pt>
                <c:pt idx="870">
                  <c:v>32.0</c:v>
                </c:pt>
                <c:pt idx="871">
                  <c:v>32.0</c:v>
                </c:pt>
                <c:pt idx="872">
                  <c:v>32.0</c:v>
                </c:pt>
                <c:pt idx="873">
                  <c:v>32.0</c:v>
                </c:pt>
                <c:pt idx="874">
                  <c:v>32.0</c:v>
                </c:pt>
                <c:pt idx="875">
                  <c:v>32.0</c:v>
                </c:pt>
                <c:pt idx="876">
                  <c:v>32.0</c:v>
                </c:pt>
                <c:pt idx="877">
                  <c:v>32.0</c:v>
                </c:pt>
                <c:pt idx="878">
                  <c:v>32.0</c:v>
                </c:pt>
                <c:pt idx="879">
                  <c:v>32.0</c:v>
                </c:pt>
                <c:pt idx="880">
                  <c:v>32.0</c:v>
                </c:pt>
                <c:pt idx="881">
                  <c:v>32.0</c:v>
                </c:pt>
                <c:pt idx="882">
                  <c:v>32.0</c:v>
                </c:pt>
                <c:pt idx="883">
                  <c:v>32.0</c:v>
                </c:pt>
                <c:pt idx="884">
                  <c:v>32.0</c:v>
                </c:pt>
                <c:pt idx="885">
                  <c:v>32.0</c:v>
                </c:pt>
                <c:pt idx="886">
                  <c:v>32.0</c:v>
                </c:pt>
                <c:pt idx="887">
                  <c:v>32.0</c:v>
                </c:pt>
                <c:pt idx="888">
                  <c:v>32.0</c:v>
                </c:pt>
                <c:pt idx="889">
                  <c:v>32.0</c:v>
                </c:pt>
                <c:pt idx="890">
                  <c:v>32.0</c:v>
                </c:pt>
                <c:pt idx="891">
                  <c:v>32.0</c:v>
                </c:pt>
                <c:pt idx="892">
                  <c:v>32.0</c:v>
                </c:pt>
                <c:pt idx="893">
                  <c:v>32.0</c:v>
                </c:pt>
                <c:pt idx="894">
                  <c:v>32.0</c:v>
                </c:pt>
                <c:pt idx="895">
                  <c:v>32.0</c:v>
                </c:pt>
                <c:pt idx="896">
                  <c:v>32.0</c:v>
                </c:pt>
                <c:pt idx="897">
                  <c:v>32.0</c:v>
                </c:pt>
                <c:pt idx="898">
                  <c:v>32.0</c:v>
                </c:pt>
                <c:pt idx="899">
                  <c:v>32.0</c:v>
                </c:pt>
                <c:pt idx="900">
                  <c:v>32.0</c:v>
                </c:pt>
                <c:pt idx="901">
                  <c:v>32.0</c:v>
                </c:pt>
                <c:pt idx="902">
                  <c:v>32.0</c:v>
                </c:pt>
                <c:pt idx="903">
                  <c:v>32.0</c:v>
                </c:pt>
                <c:pt idx="904">
                  <c:v>32.0</c:v>
                </c:pt>
                <c:pt idx="905">
                  <c:v>32.0</c:v>
                </c:pt>
                <c:pt idx="906">
                  <c:v>32.0</c:v>
                </c:pt>
                <c:pt idx="907">
                  <c:v>32.0</c:v>
                </c:pt>
                <c:pt idx="908">
                  <c:v>32.0</c:v>
                </c:pt>
                <c:pt idx="909">
                  <c:v>32.0</c:v>
                </c:pt>
                <c:pt idx="910">
                  <c:v>32.0</c:v>
                </c:pt>
                <c:pt idx="911">
                  <c:v>32.0</c:v>
                </c:pt>
                <c:pt idx="912">
                  <c:v>32.0</c:v>
                </c:pt>
                <c:pt idx="913">
                  <c:v>32.0</c:v>
                </c:pt>
                <c:pt idx="914">
                  <c:v>32.0</c:v>
                </c:pt>
                <c:pt idx="915">
                  <c:v>32.0</c:v>
                </c:pt>
                <c:pt idx="916">
                  <c:v>32.0</c:v>
                </c:pt>
                <c:pt idx="917">
                  <c:v>32.0</c:v>
                </c:pt>
                <c:pt idx="918">
                  <c:v>32.0</c:v>
                </c:pt>
                <c:pt idx="919">
                  <c:v>32.0</c:v>
                </c:pt>
                <c:pt idx="920">
                  <c:v>32.0</c:v>
                </c:pt>
                <c:pt idx="921">
                  <c:v>32.0</c:v>
                </c:pt>
                <c:pt idx="922">
                  <c:v>32.0</c:v>
                </c:pt>
                <c:pt idx="923">
                  <c:v>32.0</c:v>
                </c:pt>
                <c:pt idx="924">
                  <c:v>32.0</c:v>
                </c:pt>
                <c:pt idx="925">
                  <c:v>32.0</c:v>
                </c:pt>
                <c:pt idx="926">
                  <c:v>32.0</c:v>
                </c:pt>
                <c:pt idx="927">
                  <c:v>32.0</c:v>
                </c:pt>
                <c:pt idx="928">
                  <c:v>32.0</c:v>
                </c:pt>
                <c:pt idx="929">
                  <c:v>32.0</c:v>
                </c:pt>
                <c:pt idx="930">
                  <c:v>32.0</c:v>
                </c:pt>
                <c:pt idx="931">
                  <c:v>32.0</c:v>
                </c:pt>
                <c:pt idx="932">
                  <c:v>32.0</c:v>
                </c:pt>
                <c:pt idx="933">
                  <c:v>32.0</c:v>
                </c:pt>
                <c:pt idx="934">
                  <c:v>32.0</c:v>
                </c:pt>
                <c:pt idx="935">
                  <c:v>32.0</c:v>
                </c:pt>
                <c:pt idx="936">
                  <c:v>32.0</c:v>
                </c:pt>
                <c:pt idx="937">
                  <c:v>32.0</c:v>
                </c:pt>
                <c:pt idx="938">
                  <c:v>32.0</c:v>
                </c:pt>
                <c:pt idx="939">
                  <c:v>32.0</c:v>
                </c:pt>
                <c:pt idx="940">
                  <c:v>32.0</c:v>
                </c:pt>
                <c:pt idx="941">
                  <c:v>32.0</c:v>
                </c:pt>
                <c:pt idx="942">
                  <c:v>32.0</c:v>
                </c:pt>
                <c:pt idx="943">
                  <c:v>32.0</c:v>
                </c:pt>
                <c:pt idx="944">
                  <c:v>32.0</c:v>
                </c:pt>
                <c:pt idx="945">
                  <c:v>32.0</c:v>
                </c:pt>
                <c:pt idx="946">
                  <c:v>32.0</c:v>
                </c:pt>
                <c:pt idx="947">
                  <c:v>32.0</c:v>
                </c:pt>
                <c:pt idx="948">
                  <c:v>32.0</c:v>
                </c:pt>
                <c:pt idx="949">
                  <c:v>32.0</c:v>
                </c:pt>
                <c:pt idx="950">
                  <c:v>32.0</c:v>
                </c:pt>
                <c:pt idx="951">
                  <c:v>32.0</c:v>
                </c:pt>
                <c:pt idx="952">
                  <c:v>32.0</c:v>
                </c:pt>
                <c:pt idx="953">
                  <c:v>32.0</c:v>
                </c:pt>
                <c:pt idx="954">
                  <c:v>32.0</c:v>
                </c:pt>
                <c:pt idx="955">
                  <c:v>32.0</c:v>
                </c:pt>
                <c:pt idx="956">
                  <c:v>32.0</c:v>
                </c:pt>
                <c:pt idx="957">
                  <c:v>32.0</c:v>
                </c:pt>
                <c:pt idx="958">
                  <c:v>32.0</c:v>
                </c:pt>
                <c:pt idx="959">
                  <c:v>32.0</c:v>
                </c:pt>
                <c:pt idx="960">
                  <c:v>32.0</c:v>
                </c:pt>
                <c:pt idx="961">
                  <c:v>32.0</c:v>
                </c:pt>
                <c:pt idx="962">
                  <c:v>32.0</c:v>
                </c:pt>
                <c:pt idx="963">
                  <c:v>32.0</c:v>
                </c:pt>
                <c:pt idx="964">
                  <c:v>32.0</c:v>
                </c:pt>
                <c:pt idx="965">
                  <c:v>32.0</c:v>
                </c:pt>
                <c:pt idx="966">
                  <c:v>32.0</c:v>
                </c:pt>
                <c:pt idx="967">
                  <c:v>32.0</c:v>
                </c:pt>
                <c:pt idx="968">
                  <c:v>32.0</c:v>
                </c:pt>
                <c:pt idx="969">
                  <c:v>32.0</c:v>
                </c:pt>
                <c:pt idx="970">
                  <c:v>32.0</c:v>
                </c:pt>
                <c:pt idx="971">
                  <c:v>32.0</c:v>
                </c:pt>
                <c:pt idx="972">
                  <c:v>32.0</c:v>
                </c:pt>
                <c:pt idx="973">
                  <c:v>32.0</c:v>
                </c:pt>
                <c:pt idx="974">
                  <c:v>32.0</c:v>
                </c:pt>
                <c:pt idx="975">
                  <c:v>32.0</c:v>
                </c:pt>
                <c:pt idx="976">
                  <c:v>32.0</c:v>
                </c:pt>
                <c:pt idx="977">
                  <c:v>32.0</c:v>
                </c:pt>
                <c:pt idx="978">
                  <c:v>32.0</c:v>
                </c:pt>
                <c:pt idx="979">
                  <c:v>32.0</c:v>
                </c:pt>
                <c:pt idx="980">
                  <c:v>32.0</c:v>
                </c:pt>
                <c:pt idx="981">
                  <c:v>32.0</c:v>
                </c:pt>
                <c:pt idx="982">
                  <c:v>32.0</c:v>
                </c:pt>
                <c:pt idx="983">
                  <c:v>32.0</c:v>
                </c:pt>
                <c:pt idx="984">
                  <c:v>32.0</c:v>
                </c:pt>
                <c:pt idx="985">
                  <c:v>32.0</c:v>
                </c:pt>
                <c:pt idx="986">
                  <c:v>32.0</c:v>
                </c:pt>
                <c:pt idx="987">
                  <c:v>32.0</c:v>
                </c:pt>
                <c:pt idx="988">
                  <c:v>32.0</c:v>
                </c:pt>
                <c:pt idx="989">
                  <c:v>32.0</c:v>
                </c:pt>
                <c:pt idx="990">
                  <c:v>32.0</c:v>
                </c:pt>
                <c:pt idx="991">
                  <c:v>32.0</c:v>
                </c:pt>
                <c:pt idx="992">
                  <c:v>32.0</c:v>
                </c:pt>
                <c:pt idx="993">
                  <c:v>32.0</c:v>
                </c:pt>
                <c:pt idx="994">
                  <c:v>32.0</c:v>
                </c:pt>
                <c:pt idx="995">
                  <c:v>32.0</c:v>
                </c:pt>
                <c:pt idx="996">
                  <c:v>32.0</c:v>
                </c:pt>
                <c:pt idx="997">
                  <c:v>32.0</c:v>
                </c:pt>
                <c:pt idx="998">
                  <c:v>32.0</c:v>
                </c:pt>
                <c:pt idx="999">
                  <c:v>32.0</c:v>
                </c:pt>
                <c:pt idx="1000">
                  <c:v>32.0</c:v>
                </c:pt>
                <c:pt idx="1001">
                  <c:v>32.0</c:v>
                </c:pt>
                <c:pt idx="1002">
                  <c:v>32.0</c:v>
                </c:pt>
                <c:pt idx="1003">
                  <c:v>32.0</c:v>
                </c:pt>
                <c:pt idx="1004">
                  <c:v>32.0</c:v>
                </c:pt>
                <c:pt idx="1005">
                  <c:v>32.0</c:v>
                </c:pt>
                <c:pt idx="1006">
                  <c:v>32.0</c:v>
                </c:pt>
                <c:pt idx="1007">
                  <c:v>32.0</c:v>
                </c:pt>
                <c:pt idx="1008">
                  <c:v>32.0</c:v>
                </c:pt>
                <c:pt idx="1009">
                  <c:v>32.0</c:v>
                </c:pt>
                <c:pt idx="1010">
                  <c:v>32.0</c:v>
                </c:pt>
                <c:pt idx="1011">
                  <c:v>32.0</c:v>
                </c:pt>
                <c:pt idx="1012">
                  <c:v>32.0</c:v>
                </c:pt>
                <c:pt idx="1013">
                  <c:v>32.0</c:v>
                </c:pt>
                <c:pt idx="1014">
                  <c:v>32.0</c:v>
                </c:pt>
                <c:pt idx="1015">
                  <c:v>32.0</c:v>
                </c:pt>
                <c:pt idx="1016">
                  <c:v>32.0</c:v>
                </c:pt>
                <c:pt idx="1017">
                  <c:v>32.0</c:v>
                </c:pt>
                <c:pt idx="1018">
                  <c:v>32.0</c:v>
                </c:pt>
                <c:pt idx="1019">
                  <c:v>32.0</c:v>
                </c:pt>
                <c:pt idx="1020">
                  <c:v>32.0</c:v>
                </c:pt>
                <c:pt idx="1021">
                  <c:v>32.0</c:v>
                </c:pt>
                <c:pt idx="1022">
                  <c:v>32.0</c:v>
                </c:pt>
                <c:pt idx="1023">
                  <c:v>32.0</c:v>
                </c:pt>
                <c:pt idx="1024">
                  <c:v>32.0</c:v>
                </c:pt>
                <c:pt idx="1025">
                  <c:v>32.0</c:v>
                </c:pt>
                <c:pt idx="1026">
                  <c:v>32.0</c:v>
                </c:pt>
                <c:pt idx="1027">
                  <c:v>32.0</c:v>
                </c:pt>
                <c:pt idx="1028">
                  <c:v>32.0</c:v>
                </c:pt>
                <c:pt idx="1029">
                  <c:v>32.0</c:v>
                </c:pt>
                <c:pt idx="1030">
                  <c:v>32.0</c:v>
                </c:pt>
                <c:pt idx="1031">
                  <c:v>32.0</c:v>
                </c:pt>
                <c:pt idx="1032">
                  <c:v>32.0</c:v>
                </c:pt>
                <c:pt idx="1033">
                  <c:v>32.0</c:v>
                </c:pt>
                <c:pt idx="1034">
                  <c:v>32.0</c:v>
                </c:pt>
                <c:pt idx="1035">
                  <c:v>32.0</c:v>
                </c:pt>
                <c:pt idx="1036">
                  <c:v>32.0</c:v>
                </c:pt>
                <c:pt idx="1037">
                  <c:v>32.0</c:v>
                </c:pt>
                <c:pt idx="1038">
                  <c:v>32.0</c:v>
                </c:pt>
                <c:pt idx="1039">
                  <c:v>32.0</c:v>
                </c:pt>
                <c:pt idx="1040">
                  <c:v>32.0</c:v>
                </c:pt>
                <c:pt idx="1041">
                  <c:v>32.0</c:v>
                </c:pt>
                <c:pt idx="1042">
                  <c:v>32.0</c:v>
                </c:pt>
                <c:pt idx="1043">
                  <c:v>32.0</c:v>
                </c:pt>
                <c:pt idx="1044">
                  <c:v>32.0</c:v>
                </c:pt>
                <c:pt idx="1045">
                  <c:v>32.0</c:v>
                </c:pt>
                <c:pt idx="1046">
                  <c:v>32.0</c:v>
                </c:pt>
                <c:pt idx="1047">
                  <c:v>32.0</c:v>
                </c:pt>
                <c:pt idx="1048">
                  <c:v>32.0</c:v>
                </c:pt>
                <c:pt idx="1049">
                  <c:v>32.0</c:v>
                </c:pt>
                <c:pt idx="1050">
                  <c:v>32.0</c:v>
                </c:pt>
                <c:pt idx="1051">
                  <c:v>32.0</c:v>
                </c:pt>
                <c:pt idx="1052">
                  <c:v>32.0</c:v>
                </c:pt>
                <c:pt idx="1053">
                  <c:v>32.0</c:v>
                </c:pt>
                <c:pt idx="1054">
                  <c:v>32.0</c:v>
                </c:pt>
                <c:pt idx="1055">
                  <c:v>32.0</c:v>
                </c:pt>
                <c:pt idx="1056">
                  <c:v>32.0</c:v>
                </c:pt>
                <c:pt idx="1057">
                  <c:v>32.0</c:v>
                </c:pt>
                <c:pt idx="1058">
                  <c:v>32.0</c:v>
                </c:pt>
                <c:pt idx="1059">
                  <c:v>32.0</c:v>
                </c:pt>
                <c:pt idx="1060">
                  <c:v>32.0</c:v>
                </c:pt>
                <c:pt idx="1061">
                  <c:v>32.0</c:v>
                </c:pt>
                <c:pt idx="1062">
                  <c:v>32.0</c:v>
                </c:pt>
                <c:pt idx="1063">
                  <c:v>32.0</c:v>
                </c:pt>
                <c:pt idx="1064">
                  <c:v>32.0</c:v>
                </c:pt>
                <c:pt idx="1065">
                  <c:v>32.0</c:v>
                </c:pt>
                <c:pt idx="1066">
                  <c:v>32.0</c:v>
                </c:pt>
                <c:pt idx="1067">
                  <c:v>32.0</c:v>
                </c:pt>
                <c:pt idx="1068">
                  <c:v>32.0</c:v>
                </c:pt>
                <c:pt idx="1069">
                  <c:v>32.0</c:v>
                </c:pt>
                <c:pt idx="1070">
                  <c:v>32.0</c:v>
                </c:pt>
                <c:pt idx="1071">
                  <c:v>32.0</c:v>
                </c:pt>
                <c:pt idx="1072">
                  <c:v>32.0</c:v>
                </c:pt>
                <c:pt idx="1073">
                  <c:v>32.0</c:v>
                </c:pt>
                <c:pt idx="1074">
                  <c:v>32.0</c:v>
                </c:pt>
                <c:pt idx="1075">
                  <c:v>32.0</c:v>
                </c:pt>
                <c:pt idx="1076">
                  <c:v>32.0</c:v>
                </c:pt>
                <c:pt idx="1077">
                  <c:v>32.0</c:v>
                </c:pt>
                <c:pt idx="1078">
                  <c:v>32.0</c:v>
                </c:pt>
                <c:pt idx="1079">
                  <c:v>32.0</c:v>
                </c:pt>
                <c:pt idx="1080">
                  <c:v>32.0</c:v>
                </c:pt>
                <c:pt idx="1081">
                  <c:v>32.0</c:v>
                </c:pt>
                <c:pt idx="1082">
                  <c:v>32.0</c:v>
                </c:pt>
                <c:pt idx="1083">
                  <c:v>32.0</c:v>
                </c:pt>
                <c:pt idx="1084">
                  <c:v>32.0</c:v>
                </c:pt>
                <c:pt idx="1085">
                  <c:v>32.0</c:v>
                </c:pt>
                <c:pt idx="1086">
                  <c:v>32.0</c:v>
                </c:pt>
                <c:pt idx="1087">
                  <c:v>32.0</c:v>
                </c:pt>
                <c:pt idx="1088">
                  <c:v>32.0</c:v>
                </c:pt>
                <c:pt idx="1089">
                  <c:v>32.0</c:v>
                </c:pt>
                <c:pt idx="1090">
                  <c:v>32.0</c:v>
                </c:pt>
                <c:pt idx="1091">
                  <c:v>32.0</c:v>
                </c:pt>
                <c:pt idx="1092">
                  <c:v>32.0</c:v>
                </c:pt>
                <c:pt idx="1093">
                  <c:v>32.0</c:v>
                </c:pt>
                <c:pt idx="1094">
                  <c:v>32.0</c:v>
                </c:pt>
                <c:pt idx="1095">
                  <c:v>32.0</c:v>
                </c:pt>
                <c:pt idx="1096">
                  <c:v>32.0</c:v>
                </c:pt>
                <c:pt idx="1097">
                  <c:v>32.0</c:v>
                </c:pt>
                <c:pt idx="1098">
                  <c:v>32.0</c:v>
                </c:pt>
                <c:pt idx="1099">
                  <c:v>32.0</c:v>
                </c:pt>
                <c:pt idx="1100">
                  <c:v>32.0</c:v>
                </c:pt>
                <c:pt idx="1101">
                  <c:v>32.0</c:v>
                </c:pt>
                <c:pt idx="1102">
                  <c:v>32.0</c:v>
                </c:pt>
                <c:pt idx="1103">
                  <c:v>32.0</c:v>
                </c:pt>
                <c:pt idx="1104">
                  <c:v>32.0</c:v>
                </c:pt>
                <c:pt idx="1105">
                  <c:v>32.0</c:v>
                </c:pt>
                <c:pt idx="1106">
                  <c:v>32.0</c:v>
                </c:pt>
                <c:pt idx="1107">
                  <c:v>32.0</c:v>
                </c:pt>
                <c:pt idx="1108">
                  <c:v>32.0</c:v>
                </c:pt>
                <c:pt idx="1109">
                  <c:v>32.0</c:v>
                </c:pt>
                <c:pt idx="1110">
                  <c:v>32.0</c:v>
                </c:pt>
                <c:pt idx="1111">
                  <c:v>32.0</c:v>
                </c:pt>
                <c:pt idx="1112">
                  <c:v>32.0</c:v>
                </c:pt>
                <c:pt idx="1113">
                  <c:v>32.0</c:v>
                </c:pt>
                <c:pt idx="1114">
                  <c:v>32.0</c:v>
                </c:pt>
                <c:pt idx="1115">
                  <c:v>32.0</c:v>
                </c:pt>
                <c:pt idx="1116">
                  <c:v>32.0</c:v>
                </c:pt>
                <c:pt idx="1117">
                  <c:v>32.0</c:v>
                </c:pt>
                <c:pt idx="1118">
                  <c:v>32.0</c:v>
                </c:pt>
                <c:pt idx="1119">
                  <c:v>32.0</c:v>
                </c:pt>
                <c:pt idx="1120">
                  <c:v>32.0</c:v>
                </c:pt>
                <c:pt idx="1121">
                  <c:v>32.0</c:v>
                </c:pt>
                <c:pt idx="1122">
                  <c:v>32.0</c:v>
                </c:pt>
                <c:pt idx="1123">
                  <c:v>32.0</c:v>
                </c:pt>
                <c:pt idx="1124">
                  <c:v>32.0</c:v>
                </c:pt>
                <c:pt idx="1125">
                  <c:v>32.0</c:v>
                </c:pt>
                <c:pt idx="1126">
                  <c:v>32.0</c:v>
                </c:pt>
                <c:pt idx="1127">
                  <c:v>32.0</c:v>
                </c:pt>
                <c:pt idx="1128">
                  <c:v>32.0</c:v>
                </c:pt>
                <c:pt idx="1129">
                  <c:v>32.0</c:v>
                </c:pt>
                <c:pt idx="1130">
                  <c:v>32.0</c:v>
                </c:pt>
                <c:pt idx="1131">
                  <c:v>32.0</c:v>
                </c:pt>
                <c:pt idx="1132">
                  <c:v>32.0</c:v>
                </c:pt>
                <c:pt idx="1133">
                  <c:v>32.0</c:v>
                </c:pt>
                <c:pt idx="1134">
                  <c:v>32.0</c:v>
                </c:pt>
                <c:pt idx="1135">
                  <c:v>32.0</c:v>
                </c:pt>
                <c:pt idx="1136">
                  <c:v>32.0</c:v>
                </c:pt>
                <c:pt idx="1137">
                  <c:v>32.0</c:v>
                </c:pt>
                <c:pt idx="1138">
                  <c:v>32.0</c:v>
                </c:pt>
                <c:pt idx="1139">
                  <c:v>32.0</c:v>
                </c:pt>
                <c:pt idx="1140">
                  <c:v>32.0</c:v>
                </c:pt>
                <c:pt idx="1141">
                  <c:v>32.0</c:v>
                </c:pt>
                <c:pt idx="1142">
                  <c:v>32.0</c:v>
                </c:pt>
                <c:pt idx="1143">
                  <c:v>32.0</c:v>
                </c:pt>
                <c:pt idx="1144">
                  <c:v>32.0</c:v>
                </c:pt>
                <c:pt idx="1145">
                  <c:v>32.0</c:v>
                </c:pt>
                <c:pt idx="1146">
                  <c:v>32.0</c:v>
                </c:pt>
                <c:pt idx="1147">
                  <c:v>32.0</c:v>
                </c:pt>
                <c:pt idx="1148">
                  <c:v>32.0</c:v>
                </c:pt>
                <c:pt idx="1149">
                  <c:v>32.0</c:v>
                </c:pt>
                <c:pt idx="1150">
                  <c:v>32.0</c:v>
                </c:pt>
                <c:pt idx="1151">
                  <c:v>32.0</c:v>
                </c:pt>
                <c:pt idx="1152">
                  <c:v>32.0</c:v>
                </c:pt>
                <c:pt idx="1153">
                  <c:v>32.0</c:v>
                </c:pt>
                <c:pt idx="1154">
                  <c:v>32.0</c:v>
                </c:pt>
                <c:pt idx="1155">
                  <c:v>32.0</c:v>
                </c:pt>
                <c:pt idx="1156">
                  <c:v>32.0</c:v>
                </c:pt>
                <c:pt idx="1157">
                  <c:v>32.0</c:v>
                </c:pt>
                <c:pt idx="1158">
                  <c:v>32.0</c:v>
                </c:pt>
                <c:pt idx="1159">
                  <c:v>32.0</c:v>
                </c:pt>
                <c:pt idx="1160">
                  <c:v>32.0</c:v>
                </c:pt>
                <c:pt idx="1161">
                  <c:v>32.0</c:v>
                </c:pt>
                <c:pt idx="1162">
                  <c:v>32.0</c:v>
                </c:pt>
                <c:pt idx="1163">
                  <c:v>32.0</c:v>
                </c:pt>
                <c:pt idx="1164">
                  <c:v>32.0</c:v>
                </c:pt>
                <c:pt idx="1165">
                  <c:v>32.0</c:v>
                </c:pt>
                <c:pt idx="1166">
                  <c:v>32.0</c:v>
                </c:pt>
                <c:pt idx="1167">
                  <c:v>32.0</c:v>
                </c:pt>
                <c:pt idx="1168">
                  <c:v>32.0</c:v>
                </c:pt>
                <c:pt idx="1169">
                  <c:v>32.0</c:v>
                </c:pt>
                <c:pt idx="1170">
                  <c:v>32.0</c:v>
                </c:pt>
                <c:pt idx="1171">
                  <c:v>32.0</c:v>
                </c:pt>
                <c:pt idx="1172">
                  <c:v>32.0</c:v>
                </c:pt>
                <c:pt idx="1173">
                  <c:v>32.0</c:v>
                </c:pt>
                <c:pt idx="1174">
                  <c:v>32.0</c:v>
                </c:pt>
                <c:pt idx="1175">
                  <c:v>32.0</c:v>
                </c:pt>
                <c:pt idx="1176">
                  <c:v>32.0</c:v>
                </c:pt>
                <c:pt idx="1177">
                  <c:v>32.0</c:v>
                </c:pt>
                <c:pt idx="1178">
                  <c:v>32.0</c:v>
                </c:pt>
                <c:pt idx="1179">
                  <c:v>32.0</c:v>
                </c:pt>
                <c:pt idx="1180">
                  <c:v>32.0</c:v>
                </c:pt>
                <c:pt idx="1181">
                  <c:v>32.0</c:v>
                </c:pt>
                <c:pt idx="1182">
                  <c:v>32.0</c:v>
                </c:pt>
                <c:pt idx="1183">
                  <c:v>32.0</c:v>
                </c:pt>
                <c:pt idx="1184">
                  <c:v>32.0</c:v>
                </c:pt>
                <c:pt idx="1185">
                  <c:v>32.0</c:v>
                </c:pt>
                <c:pt idx="1186">
                  <c:v>32.0</c:v>
                </c:pt>
                <c:pt idx="1187">
                  <c:v>32.0</c:v>
                </c:pt>
                <c:pt idx="1188">
                  <c:v>32.0</c:v>
                </c:pt>
                <c:pt idx="1189">
                  <c:v>32.0</c:v>
                </c:pt>
                <c:pt idx="1190">
                  <c:v>32.0</c:v>
                </c:pt>
                <c:pt idx="1191">
                  <c:v>32.0</c:v>
                </c:pt>
                <c:pt idx="1192">
                  <c:v>32.0</c:v>
                </c:pt>
                <c:pt idx="1193">
                  <c:v>32.0</c:v>
                </c:pt>
                <c:pt idx="1194">
                  <c:v>32.0</c:v>
                </c:pt>
                <c:pt idx="1195">
                  <c:v>32.0</c:v>
                </c:pt>
                <c:pt idx="1196">
                  <c:v>32.0</c:v>
                </c:pt>
                <c:pt idx="1197">
                  <c:v>32.0</c:v>
                </c:pt>
                <c:pt idx="1198">
                  <c:v>32.0</c:v>
                </c:pt>
                <c:pt idx="1199">
                  <c:v>32.0</c:v>
                </c:pt>
                <c:pt idx="1200">
                  <c:v>32.0</c:v>
                </c:pt>
                <c:pt idx="1201">
                  <c:v>32.0</c:v>
                </c:pt>
                <c:pt idx="1202">
                  <c:v>32.0</c:v>
                </c:pt>
                <c:pt idx="1203">
                  <c:v>32.0</c:v>
                </c:pt>
                <c:pt idx="1204">
                  <c:v>32.0</c:v>
                </c:pt>
                <c:pt idx="1205">
                  <c:v>32.0</c:v>
                </c:pt>
                <c:pt idx="1206">
                  <c:v>32.0</c:v>
                </c:pt>
                <c:pt idx="1207">
                  <c:v>32.0</c:v>
                </c:pt>
                <c:pt idx="1208">
                  <c:v>32.0</c:v>
                </c:pt>
                <c:pt idx="1209">
                  <c:v>32.0</c:v>
                </c:pt>
                <c:pt idx="1210">
                  <c:v>32.0</c:v>
                </c:pt>
                <c:pt idx="1211">
                  <c:v>32.0</c:v>
                </c:pt>
                <c:pt idx="1212">
                  <c:v>32.0</c:v>
                </c:pt>
                <c:pt idx="1213">
                  <c:v>32.0</c:v>
                </c:pt>
                <c:pt idx="1214">
                  <c:v>32.0</c:v>
                </c:pt>
                <c:pt idx="1215">
                  <c:v>32.0</c:v>
                </c:pt>
                <c:pt idx="1216">
                  <c:v>32.0</c:v>
                </c:pt>
                <c:pt idx="1217">
                  <c:v>32.0</c:v>
                </c:pt>
                <c:pt idx="1218">
                  <c:v>32.0</c:v>
                </c:pt>
                <c:pt idx="1219">
                  <c:v>32.0</c:v>
                </c:pt>
                <c:pt idx="1220">
                  <c:v>32.0</c:v>
                </c:pt>
                <c:pt idx="1221">
                  <c:v>32.0</c:v>
                </c:pt>
                <c:pt idx="1222">
                  <c:v>32.0</c:v>
                </c:pt>
                <c:pt idx="1223">
                  <c:v>32.0</c:v>
                </c:pt>
                <c:pt idx="1224">
                  <c:v>32.0</c:v>
                </c:pt>
                <c:pt idx="1225">
                  <c:v>32.0</c:v>
                </c:pt>
                <c:pt idx="1226">
                  <c:v>32.0</c:v>
                </c:pt>
                <c:pt idx="1227">
                  <c:v>32.0</c:v>
                </c:pt>
                <c:pt idx="1228">
                  <c:v>32.0</c:v>
                </c:pt>
                <c:pt idx="1229">
                  <c:v>32.0</c:v>
                </c:pt>
                <c:pt idx="1230">
                  <c:v>32.0</c:v>
                </c:pt>
                <c:pt idx="1231">
                  <c:v>32.0</c:v>
                </c:pt>
                <c:pt idx="1232">
                  <c:v>32.0</c:v>
                </c:pt>
                <c:pt idx="1233">
                  <c:v>32.0</c:v>
                </c:pt>
                <c:pt idx="1234">
                  <c:v>32.0</c:v>
                </c:pt>
                <c:pt idx="1235">
                  <c:v>32.0</c:v>
                </c:pt>
                <c:pt idx="1236">
                  <c:v>32.0</c:v>
                </c:pt>
                <c:pt idx="1237">
                  <c:v>32.0</c:v>
                </c:pt>
                <c:pt idx="1238">
                  <c:v>32.0</c:v>
                </c:pt>
                <c:pt idx="1239">
                  <c:v>32.0</c:v>
                </c:pt>
                <c:pt idx="1240">
                  <c:v>32.0</c:v>
                </c:pt>
                <c:pt idx="1241">
                  <c:v>32.0</c:v>
                </c:pt>
                <c:pt idx="1242">
                  <c:v>32.0</c:v>
                </c:pt>
                <c:pt idx="1243">
                  <c:v>32.0</c:v>
                </c:pt>
                <c:pt idx="1244">
                  <c:v>32.0</c:v>
                </c:pt>
                <c:pt idx="1245">
                  <c:v>32.0</c:v>
                </c:pt>
                <c:pt idx="1246">
                  <c:v>32.0</c:v>
                </c:pt>
                <c:pt idx="1247">
                  <c:v>32.0</c:v>
                </c:pt>
                <c:pt idx="1248">
                  <c:v>32.0</c:v>
                </c:pt>
                <c:pt idx="1249">
                  <c:v>32.0</c:v>
                </c:pt>
                <c:pt idx="1250">
                  <c:v>32.0</c:v>
                </c:pt>
                <c:pt idx="1251">
                  <c:v>32.0</c:v>
                </c:pt>
                <c:pt idx="1252">
                  <c:v>32.0</c:v>
                </c:pt>
                <c:pt idx="1253">
                  <c:v>32.0</c:v>
                </c:pt>
                <c:pt idx="1254">
                  <c:v>32.0</c:v>
                </c:pt>
                <c:pt idx="1255">
                  <c:v>32.0</c:v>
                </c:pt>
                <c:pt idx="1256">
                  <c:v>32.0</c:v>
                </c:pt>
                <c:pt idx="1257">
                  <c:v>32.0</c:v>
                </c:pt>
                <c:pt idx="1258">
                  <c:v>32.0</c:v>
                </c:pt>
                <c:pt idx="1259">
                  <c:v>32.0</c:v>
                </c:pt>
                <c:pt idx="1260">
                  <c:v>32.0</c:v>
                </c:pt>
                <c:pt idx="1261">
                  <c:v>32.0</c:v>
                </c:pt>
                <c:pt idx="1262">
                  <c:v>32.0</c:v>
                </c:pt>
                <c:pt idx="1263">
                  <c:v>32.0</c:v>
                </c:pt>
                <c:pt idx="1264">
                  <c:v>32.0</c:v>
                </c:pt>
                <c:pt idx="1265">
                  <c:v>32.0</c:v>
                </c:pt>
                <c:pt idx="1266">
                  <c:v>32.0</c:v>
                </c:pt>
                <c:pt idx="1267">
                  <c:v>32.0</c:v>
                </c:pt>
                <c:pt idx="1268">
                  <c:v>32.0</c:v>
                </c:pt>
                <c:pt idx="1269">
                  <c:v>32.0</c:v>
                </c:pt>
                <c:pt idx="1270">
                  <c:v>32.0</c:v>
                </c:pt>
                <c:pt idx="1271">
                  <c:v>32.0</c:v>
                </c:pt>
                <c:pt idx="1272">
                  <c:v>32.0</c:v>
                </c:pt>
                <c:pt idx="1273">
                  <c:v>32.0</c:v>
                </c:pt>
                <c:pt idx="1274">
                  <c:v>32.0</c:v>
                </c:pt>
                <c:pt idx="1275">
                  <c:v>32.0</c:v>
                </c:pt>
                <c:pt idx="1276">
                  <c:v>32.0</c:v>
                </c:pt>
                <c:pt idx="1277">
                  <c:v>32.0</c:v>
                </c:pt>
                <c:pt idx="1278">
                  <c:v>32.0</c:v>
                </c:pt>
                <c:pt idx="1279">
                  <c:v>32.0</c:v>
                </c:pt>
                <c:pt idx="1280">
                  <c:v>32.0</c:v>
                </c:pt>
                <c:pt idx="1281">
                  <c:v>32.0</c:v>
                </c:pt>
                <c:pt idx="1282">
                  <c:v>32.0</c:v>
                </c:pt>
                <c:pt idx="1283">
                  <c:v>32.0</c:v>
                </c:pt>
                <c:pt idx="1284">
                  <c:v>32.0</c:v>
                </c:pt>
                <c:pt idx="1285">
                  <c:v>32.0</c:v>
                </c:pt>
                <c:pt idx="1286">
                  <c:v>32.0</c:v>
                </c:pt>
                <c:pt idx="1287">
                  <c:v>32.0</c:v>
                </c:pt>
                <c:pt idx="1288">
                  <c:v>32.0</c:v>
                </c:pt>
                <c:pt idx="1289">
                  <c:v>32.0</c:v>
                </c:pt>
                <c:pt idx="1290">
                  <c:v>32.0</c:v>
                </c:pt>
                <c:pt idx="1291">
                  <c:v>32.0</c:v>
                </c:pt>
                <c:pt idx="1292">
                  <c:v>32.0</c:v>
                </c:pt>
                <c:pt idx="1293">
                  <c:v>32.0</c:v>
                </c:pt>
                <c:pt idx="1294">
                  <c:v>32.0</c:v>
                </c:pt>
                <c:pt idx="1295">
                  <c:v>32.0</c:v>
                </c:pt>
                <c:pt idx="1296">
                  <c:v>32.0</c:v>
                </c:pt>
                <c:pt idx="1297">
                  <c:v>32.0</c:v>
                </c:pt>
                <c:pt idx="1298">
                  <c:v>32.0</c:v>
                </c:pt>
                <c:pt idx="1299">
                  <c:v>32.0</c:v>
                </c:pt>
                <c:pt idx="1300">
                  <c:v>32.0</c:v>
                </c:pt>
                <c:pt idx="1301">
                  <c:v>32.0</c:v>
                </c:pt>
                <c:pt idx="1302">
                  <c:v>32.0</c:v>
                </c:pt>
                <c:pt idx="1303">
                  <c:v>32.0</c:v>
                </c:pt>
                <c:pt idx="1304">
                  <c:v>32.0</c:v>
                </c:pt>
                <c:pt idx="1305">
                  <c:v>32.0</c:v>
                </c:pt>
                <c:pt idx="1306">
                  <c:v>32.0</c:v>
                </c:pt>
                <c:pt idx="1307">
                  <c:v>32.0</c:v>
                </c:pt>
                <c:pt idx="1308">
                  <c:v>32.0</c:v>
                </c:pt>
                <c:pt idx="1309">
                  <c:v>32.0</c:v>
                </c:pt>
                <c:pt idx="1310">
                  <c:v>32.0</c:v>
                </c:pt>
                <c:pt idx="1311">
                  <c:v>32.0</c:v>
                </c:pt>
                <c:pt idx="1312">
                  <c:v>32.0</c:v>
                </c:pt>
                <c:pt idx="1313">
                  <c:v>32.0</c:v>
                </c:pt>
                <c:pt idx="1314">
                  <c:v>32.0</c:v>
                </c:pt>
                <c:pt idx="1315">
                  <c:v>32.0</c:v>
                </c:pt>
                <c:pt idx="1316">
                  <c:v>32.0</c:v>
                </c:pt>
                <c:pt idx="1317">
                  <c:v>32.0</c:v>
                </c:pt>
                <c:pt idx="1318">
                  <c:v>32.0</c:v>
                </c:pt>
                <c:pt idx="1319">
                  <c:v>32.0</c:v>
                </c:pt>
                <c:pt idx="1320">
                  <c:v>32.0</c:v>
                </c:pt>
                <c:pt idx="1321">
                  <c:v>32.0</c:v>
                </c:pt>
                <c:pt idx="1322">
                  <c:v>32.0</c:v>
                </c:pt>
                <c:pt idx="1323">
                  <c:v>32.0</c:v>
                </c:pt>
                <c:pt idx="1324">
                  <c:v>32.0</c:v>
                </c:pt>
                <c:pt idx="1325">
                  <c:v>32.0</c:v>
                </c:pt>
                <c:pt idx="1326">
                  <c:v>32.0</c:v>
                </c:pt>
                <c:pt idx="1327">
                  <c:v>32.0</c:v>
                </c:pt>
                <c:pt idx="1328">
                  <c:v>32.0</c:v>
                </c:pt>
                <c:pt idx="1329">
                  <c:v>32.0</c:v>
                </c:pt>
                <c:pt idx="1330">
                  <c:v>32.0</c:v>
                </c:pt>
                <c:pt idx="1331">
                  <c:v>32.0</c:v>
                </c:pt>
                <c:pt idx="1332">
                  <c:v>32.0</c:v>
                </c:pt>
                <c:pt idx="1333">
                  <c:v>32.0</c:v>
                </c:pt>
                <c:pt idx="1334">
                  <c:v>32.0</c:v>
                </c:pt>
                <c:pt idx="1335">
                  <c:v>32.0</c:v>
                </c:pt>
                <c:pt idx="1336">
                  <c:v>32.0</c:v>
                </c:pt>
                <c:pt idx="1337">
                  <c:v>32.0</c:v>
                </c:pt>
                <c:pt idx="1338">
                  <c:v>32.0</c:v>
                </c:pt>
                <c:pt idx="1339">
                  <c:v>32.0</c:v>
                </c:pt>
                <c:pt idx="1340">
                  <c:v>32.0</c:v>
                </c:pt>
                <c:pt idx="1341">
                  <c:v>32.0</c:v>
                </c:pt>
                <c:pt idx="1342">
                  <c:v>32.0</c:v>
                </c:pt>
                <c:pt idx="1343">
                  <c:v>32.0</c:v>
                </c:pt>
                <c:pt idx="1344">
                  <c:v>32.0</c:v>
                </c:pt>
                <c:pt idx="1345">
                  <c:v>32.0</c:v>
                </c:pt>
                <c:pt idx="1346">
                  <c:v>32.0</c:v>
                </c:pt>
                <c:pt idx="1347">
                  <c:v>32.0</c:v>
                </c:pt>
                <c:pt idx="1348">
                  <c:v>32.0</c:v>
                </c:pt>
                <c:pt idx="1349">
                  <c:v>32.0</c:v>
                </c:pt>
                <c:pt idx="1350">
                  <c:v>32.0</c:v>
                </c:pt>
                <c:pt idx="1351">
                  <c:v>32.0</c:v>
                </c:pt>
                <c:pt idx="1352">
                  <c:v>32.0</c:v>
                </c:pt>
                <c:pt idx="1353">
                  <c:v>32.0</c:v>
                </c:pt>
                <c:pt idx="1354">
                  <c:v>32.0</c:v>
                </c:pt>
                <c:pt idx="1355">
                  <c:v>32.0</c:v>
                </c:pt>
                <c:pt idx="1356">
                  <c:v>32.0</c:v>
                </c:pt>
                <c:pt idx="1357">
                  <c:v>32.0</c:v>
                </c:pt>
                <c:pt idx="1358">
                  <c:v>32.0</c:v>
                </c:pt>
                <c:pt idx="1359">
                  <c:v>32.0</c:v>
                </c:pt>
                <c:pt idx="1360">
                  <c:v>32.0</c:v>
                </c:pt>
                <c:pt idx="1361">
                  <c:v>32.0</c:v>
                </c:pt>
                <c:pt idx="1362">
                  <c:v>32.0</c:v>
                </c:pt>
                <c:pt idx="1363">
                  <c:v>32.0</c:v>
                </c:pt>
                <c:pt idx="1364">
                  <c:v>32.0</c:v>
                </c:pt>
                <c:pt idx="1365">
                  <c:v>32.0</c:v>
                </c:pt>
                <c:pt idx="1366">
                  <c:v>32.0</c:v>
                </c:pt>
                <c:pt idx="1367">
                  <c:v>32.0</c:v>
                </c:pt>
                <c:pt idx="1368">
                  <c:v>32.0</c:v>
                </c:pt>
                <c:pt idx="1369">
                  <c:v>32.0</c:v>
                </c:pt>
                <c:pt idx="1370">
                  <c:v>32.0</c:v>
                </c:pt>
                <c:pt idx="1371">
                  <c:v>32.0</c:v>
                </c:pt>
                <c:pt idx="1372">
                  <c:v>32.0</c:v>
                </c:pt>
                <c:pt idx="1373">
                  <c:v>32.0</c:v>
                </c:pt>
                <c:pt idx="1374">
                  <c:v>32.0</c:v>
                </c:pt>
                <c:pt idx="1375">
                  <c:v>32.0</c:v>
                </c:pt>
                <c:pt idx="1376">
                  <c:v>32.0</c:v>
                </c:pt>
                <c:pt idx="1377">
                  <c:v>32.0</c:v>
                </c:pt>
                <c:pt idx="1378">
                  <c:v>32.0</c:v>
                </c:pt>
                <c:pt idx="1379">
                  <c:v>32.0</c:v>
                </c:pt>
                <c:pt idx="1380">
                  <c:v>32.0</c:v>
                </c:pt>
                <c:pt idx="1381">
                  <c:v>32.0</c:v>
                </c:pt>
                <c:pt idx="1382">
                  <c:v>32.0</c:v>
                </c:pt>
                <c:pt idx="1383">
                  <c:v>32.0</c:v>
                </c:pt>
                <c:pt idx="1384">
                  <c:v>32.0</c:v>
                </c:pt>
                <c:pt idx="1385">
                  <c:v>32.0</c:v>
                </c:pt>
                <c:pt idx="1386">
                  <c:v>32.0</c:v>
                </c:pt>
                <c:pt idx="1387">
                  <c:v>32.0</c:v>
                </c:pt>
                <c:pt idx="1388">
                  <c:v>32.0</c:v>
                </c:pt>
                <c:pt idx="1389">
                  <c:v>32.0</c:v>
                </c:pt>
                <c:pt idx="1390">
                  <c:v>32.0</c:v>
                </c:pt>
                <c:pt idx="1391">
                  <c:v>32.0</c:v>
                </c:pt>
                <c:pt idx="1392">
                  <c:v>32.0</c:v>
                </c:pt>
                <c:pt idx="1393">
                  <c:v>32.0</c:v>
                </c:pt>
                <c:pt idx="1394">
                  <c:v>32.0</c:v>
                </c:pt>
                <c:pt idx="1395">
                  <c:v>32.0</c:v>
                </c:pt>
                <c:pt idx="1396">
                  <c:v>32.0</c:v>
                </c:pt>
                <c:pt idx="1397">
                  <c:v>32.0</c:v>
                </c:pt>
                <c:pt idx="1398">
                  <c:v>32.0</c:v>
                </c:pt>
                <c:pt idx="1399">
                  <c:v>32.0</c:v>
                </c:pt>
                <c:pt idx="1400">
                  <c:v>32.0</c:v>
                </c:pt>
                <c:pt idx="1401">
                  <c:v>32.0</c:v>
                </c:pt>
                <c:pt idx="1402">
                  <c:v>32.0</c:v>
                </c:pt>
                <c:pt idx="1403">
                  <c:v>32.0</c:v>
                </c:pt>
                <c:pt idx="1404">
                  <c:v>32.0</c:v>
                </c:pt>
                <c:pt idx="1405">
                  <c:v>32.0</c:v>
                </c:pt>
                <c:pt idx="1406">
                  <c:v>32.0</c:v>
                </c:pt>
                <c:pt idx="1407">
                  <c:v>32.0</c:v>
                </c:pt>
                <c:pt idx="1408">
                  <c:v>32.0</c:v>
                </c:pt>
                <c:pt idx="1409">
                  <c:v>32.0</c:v>
                </c:pt>
                <c:pt idx="1410">
                  <c:v>32.0</c:v>
                </c:pt>
                <c:pt idx="1411">
                  <c:v>32.0</c:v>
                </c:pt>
                <c:pt idx="1412">
                  <c:v>32.0</c:v>
                </c:pt>
                <c:pt idx="1413">
                  <c:v>32.0</c:v>
                </c:pt>
                <c:pt idx="1414">
                  <c:v>32.0</c:v>
                </c:pt>
                <c:pt idx="1415">
                  <c:v>32.0</c:v>
                </c:pt>
                <c:pt idx="1416">
                  <c:v>32.0</c:v>
                </c:pt>
                <c:pt idx="1417">
                  <c:v>32.0</c:v>
                </c:pt>
                <c:pt idx="1418">
                  <c:v>32.0</c:v>
                </c:pt>
                <c:pt idx="1419">
                  <c:v>32.0</c:v>
                </c:pt>
                <c:pt idx="1420">
                  <c:v>32.0</c:v>
                </c:pt>
                <c:pt idx="1421">
                  <c:v>32.0</c:v>
                </c:pt>
                <c:pt idx="1422">
                  <c:v>32.0</c:v>
                </c:pt>
                <c:pt idx="1423">
                  <c:v>32.0</c:v>
                </c:pt>
                <c:pt idx="1424">
                  <c:v>32.0</c:v>
                </c:pt>
                <c:pt idx="1425">
                  <c:v>32.0</c:v>
                </c:pt>
                <c:pt idx="1426">
                  <c:v>32.0</c:v>
                </c:pt>
                <c:pt idx="1427">
                  <c:v>32.0</c:v>
                </c:pt>
                <c:pt idx="1428">
                  <c:v>32.0</c:v>
                </c:pt>
                <c:pt idx="1429">
                  <c:v>32.0</c:v>
                </c:pt>
                <c:pt idx="1430">
                  <c:v>32.0</c:v>
                </c:pt>
                <c:pt idx="1431">
                  <c:v>32.0</c:v>
                </c:pt>
                <c:pt idx="1432">
                  <c:v>32.0</c:v>
                </c:pt>
                <c:pt idx="1433">
                  <c:v>32.0</c:v>
                </c:pt>
                <c:pt idx="1434">
                  <c:v>32.0</c:v>
                </c:pt>
                <c:pt idx="1435">
                  <c:v>32.0</c:v>
                </c:pt>
                <c:pt idx="1436">
                  <c:v>32.0</c:v>
                </c:pt>
                <c:pt idx="1437">
                  <c:v>32.0</c:v>
                </c:pt>
                <c:pt idx="1438">
                  <c:v>32.0</c:v>
                </c:pt>
                <c:pt idx="1439">
                  <c:v>32.0</c:v>
                </c:pt>
                <c:pt idx="1440">
                  <c:v>32.0</c:v>
                </c:pt>
                <c:pt idx="1441">
                  <c:v>32.0</c:v>
                </c:pt>
                <c:pt idx="1442">
                  <c:v>32.0</c:v>
                </c:pt>
                <c:pt idx="1443">
                  <c:v>32.0</c:v>
                </c:pt>
                <c:pt idx="1444">
                  <c:v>32.0</c:v>
                </c:pt>
                <c:pt idx="1445">
                  <c:v>32.0</c:v>
                </c:pt>
                <c:pt idx="1446">
                  <c:v>32.0</c:v>
                </c:pt>
                <c:pt idx="1447">
                  <c:v>32.0</c:v>
                </c:pt>
                <c:pt idx="1448">
                  <c:v>32.0</c:v>
                </c:pt>
                <c:pt idx="1449">
                  <c:v>32.0</c:v>
                </c:pt>
                <c:pt idx="1450">
                  <c:v>32.0</c:v>
                </c:pt>
                <c:pt idx="1451">
                  <c:v>32.0</c:v>
                </c:pt>
                <c:pt idx="1452">
                  <c:v>32.0</c:v>
                </c:pt>
                <c:pt idx="1453">
                  <c:v>32.0</c:v>
                </c:pt>
                <c:pt idx="1454">
                  <c:v>32.0</c:v>
                </c:pt>
                <c:pt idx="1455">
                  <c:v>32.0</c:v>
                </c:pt>
                <c:pt idx="1456">
                  <c:v>32.0</c:v>
                </c:pt>
                <c:pt idx="1457">
                  <c:v>32.0</c:v>
                </c:pt>
                <c:pt idx="1458">
                  <c:v>32.0</c:v>
                </c:pt>
                <c:pt idx="1459">
                  <c:v>32.0</c:v>
                </c:pt>
                <c:pt idx="1460">
                  <c:v>32.0</c:v>
                </c:pt>
                <c:pt idx="1461">
                  <c:v>32.0</c:v>
                </c:pt>
                <c:pt idx="1462">
                  <c:v>32.0</c:v>
                </c:pt>
                <c:pt idx="1463">
                  <c:v>32.0</c:v>
                </c:pt>
                <c:pt idx="1464">
                  <c:v>32.0</c:v>
                </c:pt>
                <c:pt idx="1465">
                  <c:v>32.0</c:v>
                </c:pt>
                <c:pt idx="1466">
                  <c:v>32.0</c:v>
                </c:pt>
                <c:pt idx="1467">
                  <c:v>32.0</c:v>
                </c:pt>
                <c:pt idx="1468">
                  <c:v>32.0</c:v>
                </c:pt>
                <c:pt idx="1469">
                  <c:v>32.0</c:v>
                </c:pt>
                <c:pt idx="1470">
                  <c:v>32.0</c:v>
                </c:pt>
                <c:pt idx="1471">
                  <c:v>32.0</c:v>
                </c:pt>
                <c:pt idx="1472">
                  <c:v>32.0</c:v>
                </c:pt>
                <c:pt idx="1473">
                  <c:v>32.0</c:v>
                </c:pt>
                <c:pt idx="1474">
                  <c:v>32.0</c:v>
                </c:pt>
                <c:pt idx="1475">
                  <c:v>32.0</c:v>
                </c:pt>
                <c:pt idx="1476">
                  <c:v>32.0</c:v>
                </c:pt>
                <c:pt idx="1477">
                  <c:v>32.0</c:v>
                </c:pt>
                <c:pt idx="1478">
                  <c:v>32.0</c:v>
                </c:pt>
                <c:pt idx="1479">
                  <c:v>32.0</c:v>
                </c:pt>
                <c:pt idx="1480">
                  <c:v>32.0</c:v>
                </c:pt>
                <c:pt idx="1481">
                  <c:v>32.0</c:v>
                </c:pt>
                <c:pt idx="1482">
                  <c:v>32.0</c:v>
                </c:pt>
                <c:pt idx="1483">
                  <c:v>32.0</c:v>
                </c:pt>
                <c:pt idx="1484">
                  <c:v>32.0</c:v>
                </c:pt>
                <c:pt idx="1485">
                  <c:v>32.0</c:v>
                </c:pt>
                <c:pt idx="1486">
                  <c:v>32.0</c:v>
                </c:pt>
                <c:pt idx="1487">
                  <c:v>32.0</c:v>
                </c:pt>
                <c:pt idx="1488">
                  <c:v>32.0</c:v>
                </c:pt>
                <c:pt idx="1489">
                  <c:v>32.0</c:v>
                </c:pt>
                <c:pt idx="1490">
                  <c:v>32.0</c:v>
                </c:pt>
                <c:pt idx="1491">
                  <c:v>32.0</c:v>
                </c:pt>
                <c:pt idx="1492">
                  <c:v>32.0</c:v>
                </c:pt>
                <c:pt idx="1493">
                  <c:v>32.0</c:v>
                </c:pt>
                <c:pt idx="1494">
                  <c:v>32.0</c:v>
                </c:pt>
                <c:pt idx="1495">
                  <c:v>32.0</c:v>
                </c:pt>
                <c:pt idx="1496">
                  <c:v>32.0</c:v>
                </c:pt>
                <c:pt idx="1497">
                  <c:v>32.0</c:v>
                </c:pt>
                <c:pt idx="1498">
                  <c:v>32.0</c:v>
                </c:pt>
                <c:pt idx="1499">
                  <c:v>32.0</c:v>
                </c:pt>
                <c:pt idx="1500">
                  <c:v>32.0</c:v>
                </c:pt>
                <c:pt idx="1501">
                  <c:v>32.0</c:v>
                </c:pt>
                <c:pt idx="1502">
                  <c:v>32.0</c:v>
                </c:pt>
                <c:pt idx="1503">
                  <c:v>32.0</c:v>
                </c:pt>
                <c:pt idx="1504">
                  <c:v>32.0</c:v>
                </c:pt>
                <c:pt idx="1505">
                  <c:v>32.0</c:v>
                </c:pt>
                <c:pt idx="1506">
                  <c:v>32.0</c:v>
                </c:pt>
                <c:pt idx="1507">
                  <c:v>32.0</c:v>
                </c:pt>
                <c:pt idx="1508">
                  <c:v>32.0</c:v>
                </c:pt>
                <c:pt idx="1509">
                  <c:v>32.0</c:v>
                </c:pt>
                <c:pt idx="1510">
                  <c:v>32.0</c:v>
                </c:pt>
                <c:pt idx="1511">
                  <c:v>32.0</c:v>
                </c:pt>
                <c:pt idx="1512">
                  <c:v>32.0</c:v>
                </c:pt>
                <c:pt idx="1513">
                  <c:v>32.0</c:v>
                </c:pt>
                <c:pt idx="1514">
                  <c:v>32.0</c:v>
                </c:pt>
                <c:pt idx="1515">
                  <c:v>32.0</c:v>
                </c:pt>
                <c:pt idx="1516">
                  <c:v>32.0</c:v>
                </c:pt>
                <c:pt idx="1517">
                  <c:v>32.0</c:v>
                </c:pt>
                <c:pt idx="1518">
                  <c:v>32.0</c:v>
                </c:pt>
                <c:pt idx="1519">
                  <c:v>32.0</c:v>
                </c:pt>
                <c:pt idx="1520">
                  <c:v>32.0</c:v>
                </c:pt>
                <c:pt idx="1521">
                  <c:v>32.0</c:v>
                </c:pt>
                <c:pt idx="1522">
                  <c:v>32.0</c:v>
                </c:pt>
                <c:pt idx="1523">
                  <c:v>32.0</c:v>
                </c:pt>
                <c:pt idx="1524">
                  <c:v>32.0</c:v>
                </c:pt>
                <c:pt idx="1525">
                  <c:v>32.0</c:v>
                </c:pt>
                <c:pt idx="1526">
                  <c:v>32.0</c:v>
                </c:pt>
                <c:pt idx="1527">
                  <c:v>32.0</c:v>
                </c:pt>
                <c:pt idx="1528">
                  <c:v>32.0</c:v>
                </c:pt>
                <c:pt idx="1529">
                  <c:v>32.0</c:v>
                </c:pt>
                <c:pt idx="1530">
                  <c:v>32.0</c:v>
                </c:pt>
                <c:pt idx="1531">
                  <c:v>32.0</c:v>
                </c:pt>
                <c:pt idx="1532">
                  <c:v>32.0</c:v>
                </c:pt>
                <c:pt idx="1533">
                  <c:v>32.0</c:v>
                </c:pt>
                <c:pt idx="1534">
                  <c:v>32.0</c:v>
                </c:pt>
                <c:pt idx="1535">
                  <c:v>32.0</c:v>
                </c:pt>
                <c:pt idx="1536">
                  <c:v>32.0</c:v>
                </c:pt>
                <c:pt idx="1537">
                  <c:v>32.0</c:v>
                </c:pt>
                <c:pt idx="1538">
                  <c:v>32.0</c:v>
                </c:pt>
                <c:pt idx="1539">
                  <c:v>32.0</c:v>
                </c:pt>
                <c:pt idx="1540">
                  <c:v>32.0</c:v>
                </c:pt>
                <c:pt idx="1541">
                  <c:v>32.0</c:v>
                </c:pt>
                <c:pt idx="1542">
                  <c:v>32.0</c:v>
                </c:pt>
                <c:pt idx="1543">
                  <c:v>32.0</c:v>
                </c:pt>
                <c:pt idx="1544">
                  <c:v>32.0</c:v>
                </c:pt>
                <c:pt idx="1545">
                  <c:v>32.0</c:v>
                </c:pt>
                <c:pt idx="1546">
                  <c:v>32.0</c:v>
                </c:pt>
                <c:pt idx="1547">
                  <c:v>32.0</c:v>
                </c:pt>
                <c:pt idx="1548">
                  <c:v>32.0</c:v>
                </c:pt>
                <c:pt idx="1549">
                  <c:v>32.0</c:v>
                </c:pt>
                <c:pt idx="1550">
                  <c:v>32.0</c:v>
                </c:pt>
                <c:pt idx="1551">
                  <c:v>32.0</c:v>
                </c:pt>
                <c:pt idx="1552">
                  <c:v>32.0</c:v>
                </c:pt>
                <c:pt idx="1553">
                  <c:v>32.0</c:v>
                </c:pt>
                <c:pt idx="1554">
                  <c:v>32.0</c:v>
                </c:pt>
                <c:pt idx="1555">
                  <c:v>32.0</c:v>
                </c:pt>
                <c:pt idx="1556">
                  <c:v>32.0</c:v>
                </c:pt>
                <c:pt idx="1557">
                  <c:v>32.0</c:v>
                </c:pt>
                <c:pt idx="1558">
                  <c:v>32.0</c:v>
                </c:pt>
                <c:pt idx="1559">
                  <c:v>32.0</c:v>
                </c:pt>
                <c:pt idx="1560">
                  <c:v>32.0</c:v>
                </c:pt>
                <c:pt idx="1561">
                  <c:v>32.0</c:v>
                </c:pt>
                <c:pt idx="1562">
                  <c:v>32.0</c:v>
                </c:pt>
                <c:pt idx="1563">
                  <c:v>32.0</c:v>
                </c:pt>
                <c:pt idx="1564">
                  <c:v>32.0</c:v>
                </c:pt>
                <c:pt idx="1565">
                  <c:v>32.0</c:v>
                </c:pt>
                <c:pt idx="1566">
                  <c:v>32.0</c:v>
                </c:pt>
                <c:pt idx="1567">
                  <c:v>32.0</c:v>
                </c:pt>
                <c:pt idx="1568">
                  <c:v>32.0</c:v>
                </c:pt>
                <c:pt idx="1569">
                  <c:v>32.0</c:v>
                </c:pt>
                <c:pt idx="1570">
                  <c:v>32.0</c:v>
                </c:pt>
                <c:pt idx="1571">
                  <c:v>32.0</c:v>
                </c:pt>
                <c:pt idx="1572">
                  <c:v>32.0</c:v>
                </c:pt>
                <c:pt idx="1573">
                  <c:v>32.0</c:v>
                </c:pt>
                <c:pt idx="1574">
                  <c:v>32.0</c:v>
                </c:pt>
                <c:pt idx="1575">
                  <c:v>32.0</c:v>
                </c:pt>
                <c:pt idx="1576">
                  <c:v>32.0</c:v>
                </c:pt>
                <c:pt idx="1577">
                  <c:v>32.0</c:v>
                </c:pt>
                <c:pt idx="1578">
                  <c:v>32.0</c:v>
                </c:pt>
                <c:pt idx="1579">
                  <c:v>32.0</c:v>
                </c:pt>
                <c:pt idx="1580">
                  <c:v>32.0</c:v>
                </c:pt>
                <c:pt idx="1581">
                  <c:v>32.0</c:v>
                </c:pt>
                <c:pt idx="1582">
                  <c:v>32.0</c:v>
                </c:pt>
                <c:pt idx="1583">
                  <c:v>32.0</c:v>
                </c:pt>
                <c:pt idx="1584">
                  <c:v>32.0</c:v>
                </c:pt>
                <c:pt idx="1585">
                  <c:v>32.0</c:v>
                </c:pt>
                <c:pt idx="1586">
                  <c:v>32.0</c:v>
                </c:pt>
                <c:pt idx="1587">
                  <c:v>32.0</c:v>
                </c:pt>
                <c:pt idx="1588">
                  <c:v>32.0</c:v>
                </c:pt>
                <c:pt idx="1589">
                  <c:v>32.0</c:v>
                </c:pt>
                <c:pt idx="1590">
                  <c:v>32.0</c:v>
                </c:pt>
                <c:pt idx="1591">
                  <c:v>32.0</c:v>
                </c:pt>
                <c:pt idx="1592">
                  <c:v>32.0</c:v>
                </c:pt>
                <c:pt idx="1593">
                  <c:v>32.0</c:v>
                </c:pt>
                <c:pt idx="1594">
                  <c:v>32.0</c:v>
                </c:pt>
                <c:pt idx="1595">
                  <c:v>32.0</c:v>
                </c:pt>
                <c:pt idx="1596">
                  <c:v>32.0</c:v>
                </c:pt>
                <c:pt idx="1597">
                  <c:v>32.0</c:v>
                </c:pt>
                <c:pt idx="1598">
                  <c:v>32.0</c:v>
                </c:pt>
                <c:pt idx="1599">
                  <c:v>32.0</c:v>
                </c:pt>
                <c:pt idx="1600">
                  <c:v>32.0</c:v>
                </c:pt>
                <c:pt idx="1601">
                  <c:v>32.0</c:v>
                </c:pt>
                <c:pt idx="1602">
                  <c:v>32.0</c:v>
                </c:pt>
                <c:pt idx="1603">
                  <c:v>32.0</c:v>
                </c:pt>
                <c:pt idx="1604">
                  <c:v>32.0</c:v>
                </c:pt>
                <c:pt idx="1605">
                  <c:v>32.0</c:v>
                </c:pt>
                <c:pt idx="1606">
                  <c:v>32.0</c:v>
                </c:pt>
                <c:pt idx="1607">
                  <c:v>32.0</c:v>
                </c:pt>
                <c:pt idx="1608">
                  <c:v>32.0</c:v>
                </c:pt>
                <c:pt idx="1609">
                  <c:v>32.0</c:v>
                </c:pt>
                <c:pt idx="1610">
                  <c:v>32.0</c:v>
                </c:pt>
                <c:pt idx="1611">
                  <c:v>32.0</c:v>
                </c:pt>
                <c:pt idx="1612">
                  <c:v>32.0</c:v>
                </c:pt>
                <c:pt idx="1613">
                  <c:v>32.0</c:v>
                </c:pt>
                <c:pt idx="1614">
                  <c:v>32.0</c:v>
                </c:pt>
                <c:pt idx="1615">
                  <c:v>32.0</c:v>
                </c:pt>
                <c:pt idx="1616">
                  <c:v>32.0</c:v>
                </c:pt>
                <c:pt idx="1617">
                  <c:v>32.0</c:v>
                </c:pt>
                <c:pt idx="1618">
                  <c:v>32.0</c:v>
                </c:pt>
                <c:pt idx="1619">
                  <c:v>32.0</c:v>
                </c:pt>
                <c:pt idx="1620">
                  <c:v>32.0</c:v>
                </c:pt>
                <c:pt idx="1621">
                  <c:v>32.0</c:v>
                </c:pt>
                <c:pt idx="1622">
                  <c:v>32.0</c:v>
                </c:pt>
                <c:pt idx="1623">
                  <c:v>32.0</c:v>
                </c:pt>
                <c:pt idx="1624">
                  <c:v>32.0</c:v>
                </c:pt>
                <c:pt idx="1625">
                  <c:v>32.0</c:v>
                </c:pt>
                <c:pt idx="1626">
                  <c:v>32.0</c:v>
                </c:pt>
                <c:pt idx="1627">
                  <c:v>32.0</c:v>
                </c:pt>
                <c:pt idx="1628">
                  <c:v>32.0</c:v>
                </c:pt>
                <c:pt idx="1629">
                  <c:v>32.0</c:v>
                </c:pt>
                <c:pt idx="1630">
                  <c:v>32.0</c:v>
                </c:pt>
                <c:pt idx="1631">
                  <c:v>32.0</c:v>
                </c:pt>
                <c:pt idx="1632">
                  <c:v>32.0</c:v>
                </c:pt>
                <c:pt idx="1633">
                  <c:v>32.0</c:v>
                </c:pt>
                <c:pt idx="1634">
                  <c:v>32.0</c:v>
                </c:pt>
                <c:pt idx="1635">
                  <c:v>32.0</c:v>
                </c:pt>
                <c:pt idx="1636">
                  <c:v>32.0</c:v>
                </c:pt>
                <c:pt idx="1637">
                  <c:v>32.0</c:v>
                </c:pt>
                <c:pt idx="1638">
                  <c:v>32.0</c:v>
                </c:pt>
                <c:pt idx="1639">
                  <c:v>32.0</c:v>
                </c:pt>
                <c:pt idx="1640">
                  <c:v>32.0</c:v>
                </c:pt>
                <c:pt idx="1641">
                  <c:v>32.0</c:v>
                </c:pt>
                <c:pt idx="1642">
                  <c:v>32.0</c:v>
                </c:pt>
                <c:pt idx="1643">
                  <c:v>32.0</c:v>
                </c:pt>
                <c:pt idx="1644">
                  <c:v>32.0</c:v>
                </c:pt>
                <c:pt idx="1645">
                  <c:v>32.0</c:v>
                </c:pt>
                <c:pt idx="1646">
                  <c:v>32.0</c:v>
                </c:pt>
                <c:pt idx="1647">
                  <c:v>32.0</c:v>
                </c:pt>
                <c:pt idx="1648">
                  <c:v>32.0</c:v>
                </c:pt>
                <c:pt idx="1649">
                  <c:v>32.0</c:v>
                </c:pt>
                <c:pt idx="1650">
                  <c:v>32.0</c:v>
                </c:pt>
                <c:pt idx="1651">
                  <c:v>32.0</c:v>
                </c:pt>
                <c:pt idx="1652">
                  <c:v>32.0</c:v>
                </c:pt>
                <c:pt idx="1653">
                  <c:v>32.0</c:v>
                </c:pt>
                <c:pt idx="1654">
                  <c:v>32.0</c:v>
                </c:pt>
                <c:pt idx="1655">
                  <c:v>32.0</c:v>
                </c:pt>
                <c:pt idx="1656">
                  <c:v>32.0</c:v>
                </c:pt>
                <c:pt idx="1657">
                  <c:v>32.0</c:v>
                </c:pt>
                <c:pt idx="1658">
                  <c:v>32.0</c:v>
                </c:pt>
                <c:pt idx="1659">
                  <c:v>32.0</c:v>
                </c:pt>
                <c:pt idx="1660">
                  <c:v>32.0</c:v>
                </c:pt>
                <c:pt idx="1661">
                  <c:v>32.0</c:v>
                </c:pt>
                <c:pt idx="1662">
                  <c:v>32.0</c:v>
                </c:pt>
                <c:pt idx="1663">
                  <c:v>32.0</c:v>
                </c:pt>
                <c:pt idx="1664">
                  <c:v>32.0</c:v>
                </c:pt>
                <c:pt idx="1665">
                  <c:v>32.0</c:v>
                </c:pt>
                <c:pt idx="1666">
                  <c:v>32.0</c:v>
                </c:pt>
                <c:pt idx="1667">
                  <c:v>32.0</c:v>
                </c:pt>
                <c:pt idx="1668">
                  <c:v>32.0</c:v>
                </c:pt>
                <c:pt idx="1669">
                  <c:v>32.0</c:v>
                </c:pt>
                <c:pt idx="1670">
                  <c:v>32.0</c:v>
                </c:pt>
                <c:pt idx="1671">
                  <c:v>32.0</c:v>
                </c:pt>
                <c:pt idx="1672">
                  <c:v>32.0</c:v>
                </c:pt>
                <c:pt idx="1673">
                  <c:v>32.0</c:v>
                </c:pt>
                <c:pt idx="1674">
                  <c:v>32.0</c:v>
                </c:pt>
                <c:pt idx="1675">
                  <c:v>32.0</c:v>
                </c:pt>
                <c:pt idx="1676">
                  <c:v>32.0</c:v>
                </c:pt>
                <c:pt idx="1677">
                  <c:v>32.0</c:v>
                </c:pt>
                <c:pt idx="1678">
                  <c:v>32.0</c:v>
                </c:pt>
                <c:pt idx="1679">
                  <c:v>32.0</c:v>
                </c:pt>
                <c:pt idx="1680">
                  <c:v>32.0</c:v>
                </c:pt>
                <c:pt idx="1681">
                  <c:v>32.0</c:v>
                </c:pt>
                <c:pt idx="1682">
                  <c:v>32.0</c:v>
                </c:pt>
                <c:pt idx="1683">
                  <c:v>32.0</c:v>
                </c:pt>
                <c:pt idx="1684">
                  <c:v>32.0</c:v>
                </c:pt>
                <c:pt idx="1685">
                  <c:v>32.0</c:v>
                </c:pt>
                <c:pt idx="1686">
                  <c:v>32.0</c:v>
                </c:pt>
                <c:pt idx="1687">
                  <c:v>32.0</c:v>
                </c:pt>
                <c:pt idx="1688">
                  <c:v>32.0</c:v>
                </c:pt>
                <c:pt idx="1689">
                  <c:v>32.0</c:v>
                </c:pt>
                <c:pt idx="1690">
                  <c:v>32.0</c:v>
                </c:pt>
                <c:pt idx="1691">
                  <c:v>32.0</c:v>
                </c:pt>
                <c:pt idx="1692">
                  <c:v>32.0</c:v>
                </c:pt>
                <c:pt idx="1693">
                  <c:v>32.0</c:v>
                </c:pt>
                <c:pt idx="1694">
                  <c:v>32.0</c:v>
                </c:pt>
                <c:pt idx="1695">
                  <c:v>32.0</c:v>
                </c:pt>
                <c:pt idx="1696">
                  <c:v>32.0</c:v>
                </c:pt>
                <c:pt idx="1697">
                  <c:v>32.0</c:v>
                </c:pt>
                <c:pt idx="1698">
                  <c:v>32.0</c:v>
                </c:pt>
                <c:pt idx="1699">
                  <c:v>32.0</c:v>
                </c:pt>
                <c:pt idx="1700">
                  <c:v>32.0</c:v>
                </c:pt>
                <c:pt idx="1701">
                  <c:v>32.0</c:v>
                </c:pt>
                <c:pt idx="1702">
                  <c:v>32.0</c:v>
                </c:pt>
                <c:pt idx="1703">
                  <c:v>32.0</c:v>
                </c:pt>
                <c:pt idx="1704">
                  <c:v>32.0</c:v>
                </c:pt>
                <c:pt idx="1705">
                  <c:v>32.0</c:v>
                </c:pt>
                <c:pt idx="1706">
                  <c:v>32.0</c:v>
                </c:pt>
                <c:pt idx="1707">
                  <c:v>32.0</c:v>
                </c:pt>
                <c:pt idx="1708">
                  <c:v>32.0</c:v>
                </c:pt>
                <c:pt idx="1709">
                  <c:v>32.0</c:v>
                </c:pt>
                <c:pt idx="1710">
                  <c:v>32.0</c:v>
                </c:pt>
                <c:pt idx="1711">
                  <c:v>32.0</c:v>
                </c:pt>
                <c:pt idx="1712">
                  <c:v>32.0</c:v>
                </c:pt>
                <c:pt idx="1713">
                  <c:v>32.0</c:v>
                </c:pt>
                <c:pt idx="1714">
                  <c:v>32.0</c:v>
                </c:pt>
                <c:pt idx="1715">
                  <c:v>32.0</c:v>
                </c:pt>
                <c:pt idx="1716">
                  <c:v>32.0</c:v>
                </c:pt>
                <c:pt idx="1717">
                  <c:v>32.0</c:v>
                </c:pt>
                <c:pt idx="1718">
                  <c:v>32.0</c:v>
                </c:pt>
                <c:pt idx="1719">
                  <c:v>32.0</c:v>
                </c:pt>
                <c:pt idx="1720">
                  <c:v>32.0</c:v>
                </c:pt>
                <c:pt idx="1721">
                  <c:v>32.0</c:v>
                </c:pt>
                <c:pt idx="1722">
                  <c:v>32.0</c:v>
                </c:pt>
                <c:pt idx="1723">
                  <c:v>32.0</c:v>
                </c:pt>
                <c:pt idx="1724">
                  <c:v>32.0</c:v>
                </c:pt>
                <c:pt idx="1725">
                  <c:v>32.0</c:v>
                </c:pt>
                <c:pt idx="1726">
                  <c:v>32.0</c:v>
                </c:pt>
                <c:pt idx="1727">
                  <c:v>32.0</c:v>
                </c:pt>
                <c:pt idx="1728">
                  <c:v>32.0</c:v>
                </c:pt>
                <c:pt idx="1729">
                  <c:v>32.0</c:v>
                </c:pt>
                <c:pt idx="1730">
                  <c:v>32.0</c:v>
                </c:pt>
                <c:pt idx="1731">
                  <c:v>32.0</c:v>
                </c:pt>
                <c:pt idx="1732">
                  <c:v>32.0</c:v>
                </c:pt>
                <c:pt idx="1733">
                  <c:v>32.0</c:v>
                </c:pt>
                <c:pt idx="1734">
                  <c:v>32.0</c:v>
                </c:pt>
                <c:pt idx="1735">
                  <c:v>32.0</c:v>
                </c:pt>
                <c:pt idx="1736">
                  <c:v>32.0</c:v>
                </c:pt>
                <c:pt idx="1737">
                  <c:v>32.0</c:v>
                </c:pt>
                <c:pt idx="1738">
                  <c:v>32.0</c:v>
                </c:pt>
                <c:pt idx="1739">
                  <c:v>32.0</c:v>
                </c:pt>
                <c:pt idx="1740">
                  <c:v>32.0</c:v>
                </c:pt>
                <c:pt idx="1741">
                  <c:v>32.0</c:v>
                </c:pt>
                <c:pt idx="1742">
                  <c:v>32.0</c:v>
                </c:pt>
                <c:pt idx="1743">
                  <c:v>32.0</c:v>
                </c:pt>
                <c:pt idx="1744">
                  <c:v>32.0</c:v>
                </c:pt>
                <c:pt idx="1745">
                  <c:v>32.0</c:v>
                </c:pt>
                <c:pt idx="1746">
                  <c:v>32.0</c:v>
                </c:pt>
                <c:pt idx="1747">
                  <c:v>32.0</c:v>
                </c:pt>
                <c:pt idx="1748">
                  <c:v>32.0</c:v>
                </c:pt>
                <c:pt idx="1749">
                  <c:v>32.0</c:v>
                </c:pt>
                <c:pt idx="1750">
                  <c:v>32.0</c:v>
                </c:pt>
                <c:pt idx="1751">
                  <c:v>32.0</c:v>
                </c:pt>
                <c:pt idx="1752">
                  <c:v>32.0</c:v>
                </c:pt>
                <c:pt idx="1753">
                  <c:v>32.0</c:v>
                </c:pt>
                <c:pt idx="1754">
                  <c:v>32.0</c:v>
                </c:pt>
                <c:pt idx="1755">
                  <c:v>32.0</c:v>
                </c:pt>
                <c:pt idx="1756">
                  <c:v>32.0</c:v>
                </c:pt>
                <c:pt idx="1757">
                  <c:v>32.0</c:v>
                </c:pt>
                <c:pt idx="1758">
                  <c:v>32.0</c:v>
                </c:pt>
                <c:pt idx="1759">
                  <c:v>32.0</c:v>
                </c:pt>
                <c:pt idx="1760">
                  <c:v>32.0</c:v>
                </c:pt>
                <c:pt idx="1761">
                  <c:v>32.0</c:v>
                </c:pt>
                <c:pt idx="1762">
                  <c:v>32.0</c:v>
                </c:pt>
                <c:pt idx="1763">
                  <c:v>32.0</c:v>
                </c:pt>
                <c:pt idx="1764">
                  <c:v>32.0</c:v>
                </c:pt>
                <c:pt idx="1765">
                  <c:v>32.0</c:v>
                </c:pt>
                <c:pt idx="1766">
                  <c:v>32.0</c:v>
                </c:pt>
                <c:pt idx="1767">
                  <c:v>32.0</c:v>
                </c:pt>
                <c:pt idx="1768">
                  <c:v>32.0</c:v>
                </c:pt>
                <c:pt idx="1769">
                  <c:v>32.0</c:v>
                </c:pt>
                <c:pt idx="1770">
                  <c:v>32.0</c:v>
                </c:pt>
                <c:pt idx="1771">
                  <c:v>32.0</c:v>
                </c:pt>
                <c:pt idx="1772">
                  <c:v>32.0</c:v>
                </c:pt>
                <c:pt idx="1773">
                  <c:v>32.0</c:v>
                </c:pt>
                <c:pt idx="1774">
                  <c:v>32.0</c:v>
                </c:pt>
                <c:pt idx="1775">
                  <c:v>32.0</c:v>
                </c:pt>
                <c:pt idx="1776">
                  <c:v>32.0</c:v>
                </c:pt>
                <c:pt idx="1777">
                  <c:v>32.0</c:v>
                </c:pt>
                <c:pt idx="1778">
                  <c:v>32.0</c:v>
                </c:pt>
                <c:pt idx="1779">
                  <c:v>32.0</c:v>
                </c:pt>
                <c:pt idx="1780">
                  <c:v>32.0</c:v>
                </c:pt>
                <c:pt idx="1781">
                  <c:v>32.0</c:v>
                </c:pt>
                <c:pt idx="1782">
                  <c:v>32.0</c:v>
                </c:pt>
                <c:pt idx="1783">
                  <c:v>32.0</c:v>
                </c:pt>
                <c:pt idx="1784">
                  <c:v>32.0</c:v>
                </c:pt>
                <c:pt idx="1785">
                  <c:v>32.0</c:v>
                </c:pt>
                <c:pt idx="1786">
                  <c:v>32.0</c:v>
                </c:pt>
                <c:pt idx="1787">
                  <c:v>32.0</c:v>
                </c:pt>
                <c:pt idx="1788">
                  <c:v>32.0</c:v>
                </c:pt>
                <c:pt idx="1789">
                  <c:v>32.0</c:v>
                </c:pt>
                <c:pt idx="1790">
                  <c:v>32.0</c:v>
                </c:pt>
                <c:pt idx="1791">
                  <c:v>32.0</c:v>
                </c:pt>
                <c:pt idx="1792">
                  <c:v>32.0</c:v>
                </c:pt>
                <c:pt idx="1793">
                  <c:v>32.0</c:v>
                </c:pt>
                <c:pt idx="1794">
                  <c:v>32.0</c:v>
                </c:pt>
                <c:pt idx="1795">
                  <c:v>32.0</c:v>
                </c:pt>
                <c:pt idx="1796">
                  <c:v>32.0</c:v>
                </c:pt>
                <c:pt idx="1797">
                  <c:v>32.0</c:v>
                </c:pt>
                <c:pt idx="1798">
                  <c:v>32.0</c:v>
                </c:pt>
                <c:pt idx="1799">
                  <c:v>32.0</c:v>
                </c:pt>
                <c:pt idx="1800">
                  <c:v>32.0</c:v>
                </c:pt>
                <c:pt idx="1801">
                  <c:v>32.0</c:v>
                </c:pt>
                <c:pt idx="1802">
                  <c:v>32.0</c:v>
                </c:pt>
                <c:pt idx="1803">
                  <c:v>32.0</c:v>
                </c:pt>
                <c:pt idx="1804">
                  <c:v>32.0</c:v>
                </c:pt>
                <c:pt idx="1805">
                  <c:v>32.0</c:v>
                </c:pt>
                <c:pt idx="1806">
                  <c:v>32.0</c:v>
                </c:pt>
                <c:pt idx="1807">
                  <c:v>32.0</c:v>
                </c:pt>
                <c:pt idx="1808">
                  <c:v>32.0</c:v>
                </c:pt>
                <c:pt idx="1809">
                  <c:v>32.0</c:v>
                </c:pt>
                <c:pt idx="1810">
                  <c:v>32.0</c:v>
                </c:pt>
                <c:pt idx="1811">
                  <c:v>32.0</c:v>
                </c:pt>
                <c:pt idx="1812">
                  <c:v>32.0</c:v>
                </c:pt>
                <c:pt idx="1813">
                  <c:v>32.0</c:v>
                </c:pt>
                <c:pt idx="1814">
                  <c:v>32.0</c:v>
                </c:pt>
                <c:pt idx="1815">
                  <c:v>32.0</c:v>
                </c:pt>
                <c:pt idx="1816">
                  <c:v>32.0</c:v>
                </c:pt>
                <c:pt idx="1817">
                  <c:v>32.0</c:v>
                </c:pt>
                <c:pt idx="1818">
                  <c:v>32.0</c:v>
                </c:pt>
                <c:pt idx="1819">
                  <c:v>32.0</c:v>
                </c:pt>
                <c:pt idx="1820">
                  <c:v>32.0</c:v>
                </c:pt>
                <c:pt idx="1821">
                  <c:v>32.0</c:v>
                </c:pt>
                <c:pt idx="1822">
                  <c:v>32.0</c:v>
                </c:pt>
                <c:pt idx="1823">
                  <c:v>32.0</c:v>
                </c:pt>
                <c:pt idx="1824">
                  <c:v>32.0</c:v>
                </c:pt>
                <c:pt idx="1825">
                  <c:v>32.0</c:v>
                </c:pt>
                <c:pt idx="1826">
                  <c:v>32.0</c:v>
                </c:pt>
                <c:pt idx="1827">
                  <c:v>32.0</c:v>
                </c:pt>
                <c:pt idx="1828">
                  <c:v>32.0</c:v>
                </c:pt>
                <c:pt idx="1829">
                  <c:v>32.0</c:v>
                </c:pt>
                <c:pt idx="1830">
                  <c:v>32.0</c:v>
                </c:pt>
                <c:pt idx="1831">
                  <c:v>32.0</c:v>
                </c:pt>
                <c:pt idx="1832">
                  <c:v>32.0</c:v>
                </c:pt>
                <c:pt idx="1833">
                  <c:v>32.0</c:v>
                </c:pt>
                <c:pt idx="1834">
                  <c:v>32.0</c:v>
                </c:pt>
                <c:pt idx="1835">
                  <c:v>32.0</c:v>
                </c:pt>
                <c:pt idx="1836">
                  <c:v>32.0</c:v>
                </c:pt>
                <c:pt idx="1837">
                  <c:v>32.0</c:v>
                </c:pt>
                <c:pt idx="1838">
                  <c:v>32.0</c:v>
                </c:pt>
                <c:pt idx="1839">
                  <c:v>32.0</c:v>
                </c:pt>
                <c:pt idx="1840">
                  <c:v>32.0</c:v>
                </c:pt>
                <c:pt idx="1841">
                  <c:v>32.0</c:v>
                </c:pt>
                <c:pt idx="1842">
                  <c:v>32.0</c:v>
                </c:pt>
                <c:pt idx="1843">
                  <c:v>32.0</c:v>
                </c:pt>
                <c:pt idx="1844">
                  <c:v>32.0</c:v>
                </c:pt>
                <c:pt idx="1845">
                  <c:v>32.0</c:v>
                </c:pt>
                <c:pt idx="1846">
                  <c:v>32.0</c:v>
                </c:pt>
                <c:pt idx="1847">
                  <c:v>32.0</c:v>
                </c:pt>
                <c:pt idx="1848">
                  <c:v>32.0</c:v>
                </c:pt>
                <c:pt idx="1849">
                  <c:v>32.0</c:v>
                </c:pt>
                <c:pt idx="1850">
                  <c:v>32.0</c:v>
                </c:pt>
                <c:pt idx="1851">
                  <c:v>32.0</c:v>
                </c:pt>
                <c:pt idx="1852">
                  <c:v>32.0</c:v>
                </c:pt>
                <c:pt idx="1853">
                  <c:v>32.0</c:v>
                </c:pt>
                <c:pt idx="1854">
                  <c:v>32.0</c:v>
                </c:pt>
                <c:pt idx="1855">
                  <c:v>32.0</c:v>
                </c:pt>
                <c:pt idx="1856">
                  <c:v>32.0</c:v>
                </c:pt>
                <c:pt idx="1857">
                  <c:v>32.0</c:v>
                </c:pt>
                <c:pt idx="1858">
                  <c:v>32.0</c:v>
                </c:pt>
                <c:pt idx="1859">
                  <c:v>32.0</c:v>
                </c:pt>
                <c:pt idx="1860">
                  <c:v>32.0</c:v>
                </c:pt>
                <c:pt idx="1861">
                  <c:v>32.0</c:v>
                </c:pt>
                <c:pt idx="1862">
                  <c:v>32.0</c:v>
                </c:pt>
                <c:pt idx="1863">
                  <c:v>32.0</c:v>
                </c:pt>
                <c:pt idx="1864">
                  <c:v>32.0</c:v>
                </c:pt>
                <c:pt idx="1865">
                  <c:v>32.0</c:v>
                </c:pt>
                <c:pt idx="1866">
                  <c:v>32.0</c:v>
                </c:pt>
                <c:pt idx="1867">
                  <c:v>32.0</c:v>
                </c:pt>
                <c:pt idx="1868">
                  <c:v>32.0</c:v>
                </c:pt>
                <c:pt idx="1869">
                  <c:v>32.0</c:v>
                </c:pt>
                <c:pt idx="1870">
                  <c:v>32.0</c:v>
                </c:pt>
                <c:pt idx="1871">
                  <c:v>32.0</c:v>
                </c:pt>
                <c:pt idx="1872">
                  <c:v>32.0</c:v>
                </c:pt>
                <c:pt idx="1873">
                  <c:v>32.0</c:v>
                </c:pt>
                <c:pt idx="1874">
                  <c:v>32.0</c:v>
                </c:pt>
                <c:pt idx="1875">
                  <c:v>32.0</c:v>
                </c:pt>
                <c:pt idx="1876">
                  <c:v>32.0</c:v>
                </c:pt>
                <c:pt idx="1877">
                  <c:v>32.0</c:v>
                </c:pt>
                <c:pt idx="1878">
                  <c:v>32.0</c:v>
                </c:pt>
                <c:pt idx="1879">
                  <c:v>32.0</c:v>
                </c:pt>
                <c:pt idx="1880">
                  <c:v>32.0</c:v>
                </c:pt>
                <c:pt idx="1881">
                  <c:v>32.0</c:v>
                </c:pt>
                <c:pt idx="1882">
                  <c:v>32.0</c:v>
                </c:pt>
                <c:pt idx="1883">
                  <c:v>32.0</c:v>
                </c:pt>
                <c:pt idx="1884">
                  <c:v>32.0</c:v>
                </c:pt>
                <c:pt idx="1885">
                  <c:v>32.0</c:v>
                </c:pt>
                <c:pt idx="1886">
                  <c:v>32.0</c:v>
                </c:pt>
                <c:pt idx="1887">
                  <c:v>32.0</c:v>
                </c:pt>
                <c:pt idx="1888">
                  <c:v>32.0</c:v>
                </c:pt>
                <c:pt idx="1889">
                  <c:v>32.0</c:v>
                </c:pt>
                <c:pt idx="1890">
                  <c:v>32.0</c:v>
                </c:pt>
                <c:pt idx="1891">
                  <c:v>32.0</c:v>
                </c:pt>
                <c:pt idx="1892">
                  <c:v>32.0</c:v>
                </c:pt>
                <c:pt idx="1893">
                  <c:v>32.0</c:v>
                </c:pt>
                <c:pt idx="1894">
                  <c:v>32.0</c:v>
                </c:pt>
                <c:pt idx="1895">
                  <c:v>32.0</c:v>
                </c:pt>
                <c:pt idx="1896">
                  <c:v>32.0</c:v>
                </c:pt>
                <c:pt idx="1897">
                  <c:v>32.0</c:v>
                </c:pt>
                <c:pt idx="1898">
                  <c:v>32.0</c:v>
                </c:pt>
                <c:pt idx="1899">
                  <c:v>32.0</c:v>
                </c:pt>
                <c:pt idx="1900">
                  <c:v>32.0</c:v>
                </c:pt>
                <c:pt idx="1901">
                  <c:v>32.0</c:v>
                </c:pt>
                <c:pt idx="1902">
                  <c:v>32.0</c:v>
                </c:pt>
                <c:pt idx="1903">
                  <c:v>32.0</c:v>
                </c:pt>
                <c:pt idx="1904">
                  <c:v>32.0</c:v>
                </c:pt>
                <c:pt idx="1905">
                  <c:v>32.0</c:v>
                </c:pt>
                <c:pt idx="1906">
                  <c:v>32.0</c:v>
                </c:pt>
                <c:pt idx="1907">
                  <c:v>32.0</c:v>
                </c:pt>
                <c:pt idx="1908">
                  <c:v>32.0</c:v>
                </c:pt>
                <c:pt idx="1909">
                  <c:v>32.0</c:v>
                </c:pt>
                <c:pt idx="1910">
                  <c:v>32.0</c:v>
                </c:pt>
                <c:pt idx="1911">
                  <c:v>32.0</c:v>
                </c:pt>
                <c:pt idx="1912">
                  <c:v>32.0</c:v>
                </c:pt>
                <c:pt idx="1913">
                  <c:v>32.0</c:v>
                </c:pt>
                <c:pt idx="1914">
                  <c:v>32.0</c:v>
                </c:pt>
                <c:pt idx="1915">
                  <c:v>32.0</c:v>
                </c:pt>
                <c:pt idx="1916">
                  <c:v>32.0</c:v>
                </c:pt>
                <c:pt idx="1917">
                  <c:v>32.0</c:v>
                </c:pt>
                <c:pt idx="1918">
                  <c:v>32.0</c:v>
                </c:pt>
                <c:pt idx="1919">
                  <c:v>32.0</c:v>
                </c:pt>
                <c:pt idx="1920">
                  <c:v>32.0</c:v>
                </c:pt>
                <c:pt idx="1921">
                  <c:v>32.0</c:v>
                </c:pt>
                <c:pt idx="1922">
                  <c:v>32.0</c:v>
                </c:pt>
                <c:pt idx="1923">
                  <c:v>32.0</c:v>
                </c:pt>
                <c:pt idx="1924">
                  <c:v>32.0</c:v>
                </c:pt>
                <c:pt idx="1925">
                  <c:v>32.0</c:v>
                </c:pt>
                <c:pt idx="1926">
                  <c:v>32.0</c:v>
                </c:pt>
                <c:pt idx="1927">
                  <c:v>32.0</c:v>
                </c:pt>
                <c:pt idx="1928">
                  <c:v>32.0</c:v>
                </c:pt>
                <c:pt idx="1929">
                  <c:v>32.0</c:v>
                </c:pt>
                <c:pt idx="1930">
                  <c:v>32.0</c:v>
                </c:pt>
                <c:pt idx="1931">
                  <c:v>32.0</c:v>
                </c:pt>
                <c:pt idx="1932">
                  <c:v>32.0</c:v>
                </c:pt>
                <c:pt idx="1933">
                  <c:v>32.0</c:v>
                </c:pt>
                <c:pt idx="1934">
                  <c:v>32.0</c:v>
                </c:pt>
                <c:pt idx="1935">
                  <c:v>32.0</c:v>
                </c:pt>
                <c:pt idx="1936">
                  <c:v>32.0</c:v>
                </c:pt>
                <c:pt idx="1937">
                  <c:v>32.0</c:v>
                </c:pt>
                <c:pt idx="1938">
                  <c:v>32.0</c:v>
                </c:pt>
                <c:pt idx="1939">
                  <c:v>32.0</c:v>
                </c:pt>
                <c:pt idx="1940">
                  <c:v>32.0</c:v>
                </c:pt>
                <c:pt idx="1941">
                  <c:v>32.0</c:v>
                </c:pt>
                <c:pt idx="1942">
                  <c:v>32.0</c:v>
                </c:pt>
                <c:pt idx="1943">
                  <c:v>32.0</c:v>
                </c:pt>
                <c:pt idx="1944">
                  <c:v>32.0</c:v>
                </c:pt>
                <c:pt idx="1945">
                  <c:v>32.0</c:v>
                </c:pt>
                <c:pt idx="1946">
                  <c:v>32.0</c:v>
                </c:pt>
                <c:pt idx="1947">
                  <c:v>32.0</c:v>
                </c:pt>
                <c:pt idx="1948">
                  <c:v>32.0</c:v>
                </c:pt>
                <c:pt idx="1949">
                  <c:v>32.0</c:v>
                </c:pt>
                <c:pt idx="1950">
                  <c:v>32.0</c:v>
                </c:pt>
                <c:pt idx="1951">
                  <c:v>32.0</c:v>
                </c:pt>
                <c:pt idx="1952">
                  <c:v>32.0</c:v>
                </c:pt>
                <c:pt idx="1953">
                  <c:v>32.0</c:v>
                </c:pt>
                <c:pt idx="1954">
                  <c:v>32.0</c:v>
                </c:pt>
                <c:pt idx="1955">
                  <c:v>32.0</c:v>
                </c:pt>
                <c:pt idx="1956">
                  <c:v>32.0</c:v>
                </c:pt>
                <c:pt idx="1957">
                  <c:v>32.0</c:v>
                </c:pt>
                <c:pt idx="1958">
                  <c:v>32.0</c:v>
                </c:pt>
                <c:pt idx="1959">
                  <c:v>32.0</c:v>
                </c:pt>
                <c:pt idx="1960">
                  <c:v>32.0</c:v>
                </c:pt>
                <c:pt idx="1961">
                  <c:v>32.0</c:v>
                </c:pt>
                <c:pt idx="1962">
                  <c:v>32.0</c:v>
                </c:pt>
                <c:pt idx="1963">
                  <c:v>32.0</c:v>
                </c:pt>
                <c:pt idx="1964">
                  <c:v>32.0</c:v>
                </c:pt>
                <c:pt idx="1965">
                  <c:v>32.0</c:v>
                </c:pt>
                <c:pt idx="1966">
                  <c:v>32.0</c:v>
                </c:pt>
                <c:pt idx="1967">
                  <c:v>32.0</c:v>
                </c:pt>
                <c:pt idx="1968">
                  <c:v>32.0</c:v>
                </c:pt>
                <c:pt idx="1969">
                  <c:v>32.0</c:v>
                </c:pt>
                <c:pt idx="1970">
                  <c:v>32.0</c:v>
                </c:pt>
                <c:pt idx="1971">
                  <c:v>32.0</c:v>
                </c:pt>
                <c:pt idx="1972">
                  <c:v>32.0</c:v>
                </c:pt>
                <c:pt idx="1973">
                  <c:v>32.0</c:v>
                </c:pt>
                <c:pt idx="1974">
                  <c:v>32.0</c:v>
                </c:pt>
                <c:pt idx="1975">
                  <c:v>32.0</c:v>
                </c:pt>
                <c:pt idx="1976">
                  <c:v>32.0</c:v>
                </c:pt>
                <c:pt idx="1977">
                  <c:v>32.0</c:v>
                </c:pt>
                <c:pt idx="1978">
                  <c:v>32.0</c:v>
                </c:pt>
                <c:pt idx="1979">
                  <c:v>32.0</c:v>
                </c:pt>
                <c:pt idx="1980">
                  <c:v>32.0</c:v>
                </c:pt>
                <c:pt idx="1981">
                  <c:v>32.0</c:v>
                </c:pt>
                <c:pt idx="1982">
                  <c:v>32.0</c:v>
                </c:pt>
                <c:pt idx="1983">
                  <c:v>32.0</c:v>
                </c:pt>
                <c:pt idx="1984">
                  <c:v>32.0</c:v>
                </c:pt>
                <c:pt idx="1985">
                  <c:v>32.0</c:v>
                </c:pt>
                <c:pt idx="1986">
                  <c:v>32.0</c:v>
                </c:pt>
                <c:pt idx="1987">
                  <c:v>32.0</c:v>
                </c:pt>
                <c:pt idx="1988">
                  <c:v>32.0</c:v>
                </c:pt>
                <c:pt idx="1989">
                  <c:v>32.0</c:v>
                </c:pt>
                <c:pt idx="1990">
                  <c:v>32.0</c:v>
                </c:pt>
                <c:pt idx="1991">
                  <c:v>32.0</c:v>
                </c:pt>
                <c:pt idx="1992">
                  <c:v>32.0</c:v>
                </c:pt>
                <c:pt idx="1993">
                  <c:v>32.0</c:v>
                </c:pt>
                <c:pt idx="1994">
                  <c:v>32.0</c:v>
                </c:pt>
                <c:pt idx="1995">
                  <c:v>32.0</c:v>
                </c:pt>
                <c:pt idx="1996">
                  <c:v>32.0</c:v>
                </c:pt>
                <c:pt idx="1997">
                  <c:v>32.0</c:v>
                </c:pt>
                <c:pt idx="1998">
                  <c:v>32.0</c:v>
                </c:pt>
                <c:pt idx="1999">
                  <c:v>32.0</c:v>
                </c:pt>
                <c:pt idx="2000">
                  <c:v>32.0</c:v>
                </c:pt>
                <c:pt idx="2001">
                  <c:v>32.0</c:v>
                </c:pt>
                <c:pt idx="2002">
                  <c:v>32.0</c:v>
                </c:pt>
                <c:pt idx="2003">
                  <c:v>32.0</c:v>
                </c:pt>
                <c:pt idx="2004">
                  <c:v>32.0</c:v>
                </c:pt>
                <c:pt idx="2005">
                  <c:v>32.0</c:v>
                </c:pt>
                <c:pt idx="2006">
                  <c:v>32.0</c:v>
                </c:pt>
                <c:pt idx="2007">
                  <c:v>32.0</c:v>
                </c:pt>
                <c:pt idx="2008">
                  <c:v>32.0</c:v>
                </c:pt>
                <c:pt idx="2009">
                  <c:v>32.0</c:v>
                </c:pt>
                <c:pt idx="2010">
                  <c:v>32.0</c:v>
                </c:pt>
                <c:pt idx="2011">
                  <c:v>32.0</c:v>
                </c:pt>
                <c:pt idx="2012">
                  <c:v>32.0</c:v>
                </c:pt>
                <c:pt idx="2013">
                  <c:v>32.0</c:v>
                </c:pt>
                <c:pt idx="2014">
                  <c:v>32.0</c:v>
                </c:pt>
                <c:pt idx="2015">
                  <c:v>32.0</c:v>
                </c:pt>
                <c:pt idx="2016">
                  <c:v>32.0</c:v>
                </c:pt>
                <c:pt idx="2017">
                  <c:v>32.0</c:v>
                </c:pt>
                <c:pt idx="2018">
                  <c:v>32.0</c:v>
                </c:pt>
                <c:pt idx="2019">
                  <c:v>32.0</c:v>
                </c:pt>
                <c:pt idx="2020">
                  <c:v>32.0</c:v>
                </c:pt>
                <c:pt idx="2021">
                  <c:v>32.0</c:v>
                </c:pt>
                <c:pt idx="2022">
                  <c:v>32.0</c:v>
                </c:pt>
                <c:pt idx="2023">
                  <c:v>32.0</c:v>
                </c:pt>
                <c:pt idx="2024">
                  <c:v>32.0</c:v>
                </c:pt>
                <c:pt idx="2025">
                  <c:v>32.0</c:v>
                </c:pt>
                <c:pt idx="2026">
                  <c:v>32.0</c:v>
                </c:pt>
                <c:pt idx="2027">
                  <c:v>32.0</c:v>
                </c:pt>
                <c:pt idx="2028">
                  <c:v>32.0</c:v>
                </c:pt>
                <c:pt idx="2029">
                  <c:v>32.0</c:v>
                </c:pt>
                <c:pt idx="2030">
                  <c:v>32.0</c:v>
                </c:pt>
                <c:pt idx="2031">
                  <c:v>32.0</c:v>
                </c:pt>
                <c:pt idx="2032">
                  <c:v>32.0</c:v>
                </c:pt>
                <c:pt idx="2033">
                  <c:v>32.0</c:v>
                </c:pt>
                <c:pt idx="2034">
                  <c:v>32.0</c:v>
                </c:pt>
                <c:pt idx="2035">
                  <c:v>32.0</c:v>
                </c:pt>
                <c:pt idx="2036">
                  <c:v>32.0</c:v>
                </c:pt>
                <c:pt idx="2037">
                  <c:v>32.0</c:v>
                </c:pt>
                <c:pt idx="2038">
                  <c:v>32.0</c:v>
                </c:pt>
                <c:pt idx="2039">
                  <c:v>32.0</c:v>
                </c:pt>
                <c:pt idx="2040">
                  <c:v>32.0</c:v>
                </c:pt>
                <c:pt idx="2041">
                  <c:v>32.0</c:v>
                </c:pt>
                <c:pt idx="2042">
                  <c:v>32.0</c:v>
                </c:pt>
                <c:pt idx="2043">
                  <c:v>32.0</c:v>
                </c:pt>
                <c:pt idx="2044">
                  <c:v>32.0</c:v>
                </c:pt>
                <c:pt idx="2045">
                  <c:v>32.0</c:v>
                </c:pt>
                <c:pt idx="2046">
                  <c:v>32.0</c:v>
                </c:pt>
                <c:pt idx="2047">
                  <c:v>32.0</c:v>
                </c:pt>
                <c:pt idx="2048">
                  <c:v>32.0</c:v>
                </c:pt>
                <c:pt idx="2049">
                  <c:v>32.0</c:v>
                </c:pt>
                <c:pt idx="2050">
                  <c:v>32.0</c:v>
                </c:pt>
                <c:pt idx="2051">
                  <c:v>32.0</c:v>
                </c:pt>
                <c:pt idx="2052">
                  <c:v>32.0</c:v>
                </c:pt>
                <c:pt idx="2053">
                  <c:v>32.0</c:v>
                </c:pt>
                <c:pt idx="2054">
                  <c:v>32.0</c:v>
                </c:pt>
                <c:pt idx="2055">
                  <c:v>32.0</c:v>
                </c:pt>
                <c:pt idx="2056">
                  <c:v>32.0</c:v>
                </c:pt>
                <c:pt idx="2057">
                  <c:v>32.0</c:v>
                </c:pt>
                <c:pt idx="2058">
                  <c:v>32.0</c:v>
                </c:pt>
                <c:pt idx="2059">
                  <c:v>32.0</c:v>
                </c:pt>
                <c:pt idx="2060">
                  <c:v>32.0</c:v>
                </c:pt>
                <c:pt idx="2061">
                  <c:v>32.0</c:v>
                </c:pt>
                <c:pt idx="2062">
                  <c:v>32.0</c:v>
                </c:pt>
                <c:pt idx="2063">
                  <c:v>32.0</c:v>
                </c:pt>
                <c:pt idx="2064">
                  <c:v>32.0</c:v>
                </c:pt>
                <c:pt idx="2065">
                  <c:v>32.0</c:v>
                </c:pt>
                <c:pt idx="2066">
                  <c:v>32.0</c:v>
                </c:pt>
                <c:pt idx="2067">
                  <c:v>32.0</c:v>
                </c:pt>
                <c:pt idx="2068">
                  <c:v>32.0</c:v>
                </c:pt>
                <c:pt idx="2069">
                  <c:v>32.0</c:v>
                </c:pt>
                <c:pt idx="2070">
                  <c:v>32.0</c:v>
                </c:pt>
                <c:pt idx="2071">
                  <c:v>32.0</c:v>
                </c:pt>
                <c:pt idx="2072">
                  <c:v>32.0</c:v>
                </c:pt>
                <c:pt idx="2073">
                  <c:v>32.0</c:v>
                </c:pt>
                <c:pt idx="2074">
                  <c:v>32.0</c:v>
                </c:pt>
                <c:pt idx="2075">
                  <c:v>32.0</c:v>
                </c:pt>
                <c:pt idx="2076">
                  <c:v>32.0</c:v>
                </c:pt>
                <c:pt idx="2077">
                  <c:v>32.0</c:v>
                </c:pt>
                <c:pt idx="2078">
                  <c:v>32.0</c:v>
                </c:pt>
                <c:pt idx="2079">
                  <c:v>32.0</c:v>
                </c:pt>
                <c:pt idx="2080">
                  <c:v>32.0</c:v>
                </c:pt>
                <c:pt idx="2081">
                  <c:v>32.0</c:v>
                </c:pt>
                <c:pt idx="2082">
                  <c:v>32.0</c:v>
                </c:pt>
                <c:pt idx="2083">
                  <c:v>32.0</c:v>
                </c:pt>
                <c:pt idx="2084">
                  <c:v>32.0</c:v>
                </c:pt>
                <c:pt idx="2085">
                  <c:v>32.0</c:v>
                </c:pt>
                <c:pt idx="2086">
                  <c:v>32.0</c:v>
                </c:pt>
                <c:pt idx="2087">
                  <c:v>32.0</c:v>
                </c:pt>
                <c:pt idx="2088">
                  <c:v>32.0</c:v>
                </c:pt>
                <c:pt idx="2089">
                  <c:v>32.0</c:v>
                </c:pt>
                <c:pt idx="2090">
                  <c:v>32.0</c:v>
                </c:pt>
                <c:pt idx="2091">
                  <c:v>32.0</c:v>
                </c:pt>
                <c:pt idx="2092">
                  <c:v>32.0</c:v>
                </c:pt>
                <c:pt idx="2093">
                  <c:v>32.0</c:v>
                </c:pt>
                <c:pt idx="2094">
                  <c:v>32.0</c:v>
                </c:pt>
                <c:pt idx="2095">
                  <c:v>32.0</c:v>
                </c:pt>
                <c:pt idx="2096">
                  <c:v>32.0</c:v>
                </c:pt>
                <c:pt idx="2097">
                  <c:v>32.0</c:v>
                </c:pt>
                <c:pt idx="2098">
                  <c:v>32.0</c:v>
                </c:pt>
                <c:pt idx="2099">
                  <c:v>32.0</c:v>
                </c:pt>
                <c:pt idx="2100">
                  <c:v>32.0</c:v>
                </c:pt>
                <c:pt idx="2101">
                  <c:v>32.0</c:v>
                </c:pt>
                <c:pt idx="2102">
                  <c:v>32.0</c:v>
                </c:pt>
                <c:pt idx="2103">
                  <c:v>32.0</c:v>
                </c:pt>
                <c:pt idx="2104">
                  <c:v>32.0</c:v>
                </c:pt>
                <c:pt idx="2105">
                  <c:v>32.0</c:v>
                </c:pt>
                <c:pt idx="2106">
                  <c:v>32.0</c:v>
                </c:pt>
                <c:pt idx="2107">
                  <c:v>32.0</c:v>
                </c:pt>
                <c:pt idx="2108">
                  <c:v>32.0</c:v>
                </c:pt>
                <c:pt idx="2109">
                  <c:v>32.0</c:v>
                </c:pt>
                <c:pt idx="2110">
                  <c:v>32.0</c:v>
                </c:pt>
                <c:pt idx="2111">
                  <c:v>32.0</c:v>
                </c:pt>
                <c:pt idx="2112">
                  <c:v>32.0</c:v>
                </c:pt>
                <c:pt idx="2113">
                  <c:v>32.0</c:v>
                </c:pt>
                <c:pt idx="2114">
                  <c:v>32.0</c:v>
                </c:pt>
                <c:pt idx="2115">
                  <c:v>32.0</c:v>
                </c:pt>
                <c:pt idx="2116">
                  <c:v>32.0</c:v>
                </c:pt>
                <c:pt idx="2117">
                  <c:v>32.0</c:v>
                </c:pt>
                <c:pt idx="2118">
                  <c:v>32.0</c:v>
                </c:pt>
                <c:pt idx="2119">
                  <c:v>32.0</c:v>
                </c:pt>
                <c:pt idx="2120">
                  <c:v>32.0</c:v>
                </c:pt>
                <c:pt idx="2121">
                  <c:v>32.0</c:v>
                </c:pt>
                <c:pt idx="2122">
                  <c:v>32.0</c:v>
                </c:pt>
                <c:pt idx="2123">
                  <c:v>32.0</c:v>
                </c:pt>
                <c:pt idx="2124">
                  <c:v>32.0</c:v>
                </c:pt>
                <c:pt idx="2125">
                  <c:v>32.0</c:v>
                </c:pt>
                <c:pt idx="2126">
                  <c:v>32.0</c:v>
                </c:pt>
                <c:pt idx="2127">
                  <c:v>32.0</c:v>
                </c:pt>
                <c:pt idx="2128">
                  <c:v>32.0</c:v>
                </c:pt>
                <c:pt idx="2129">
                  <c:v>32.0</c:v>
                </c:pt>
                <c:pt idx="2130">
                  <c:v>32.0</c:v>
                </c:pt>
                <c:pt idx="2131">
                  <c:v>32.0</c:v>
                </c:pt>
                <c:pt idx="2132">
                  <c:v>32.0</c:v>
                </c:pt>
                <c:pt idx="2133">
                  <c:v>32.0</c:v>
                </c:pt>
                <c:pt idx="2134">
                  <c:v>32.0</c:v>
                </c:pt>
                <c:pt idx="2135">
                  <c:v>32.0</c:v>
                </c:pt>
                <c:pt idx="2136">
                  <c:v>32.0</c:v>
                </c:pt>
                <c:pt idx="2137">
                  <c:v>32.0</c:v>
                </c:pt>
                <c:pt idx="2138">
                  <c:v>32.0</c:v>
                </c:pt>
                <c:pt idx="2139">
                  <c:v>32.0</c:v>
                </c:pt>
                <c:pt idx="2140">
                  <c:v>32.0</c:v>
                </c:pt>
                <c:pt idx="2141">
                  <c:v>32.0</c:v>
                </c:pt>
                <c:pt idx="2142">
                  <c:v>32.0</c:v>
                </c:pt>
                <c:pt idx="2143">
                  <c:v>32.0</c:v>
                </c:pt>
                <c:pt idx="2144">
                  <c:v>32.0</c:v>
                </c:pt>
                <c:pt idx="2145">
                  <c:v>32.0</c:v>
                </c:pt>
                <c:pt idx="2146">
                  <c:v>32.0</c:v>
                </c:pt>
                <c:pt idx="2147">
                  <c:v>32.0</c:v>
                </c:pt>
                <c:pt idx="2148">
                  <c:v>32.0</c:v>
                </c:pt>
                <c:pt idx="2149">
                  <c:v>32.0</c:v>
                </c:pt>
                <c:pt idx="2150">
                  <c:v>32.0</c:v>
                </c:pt>
                <c:pt idx="2151">
                  <c:v>32.0</c:v>
                </c:pt>
                <c:pt idx="2152">
                  <c:v>32.0</c:v>
                </c:pt>
                <c:pt idx="2153">
                  <c:v>32.0</c:v>
                </c:pt>
                <c:pt idx="2154">
                  <c:v>32.0</c:v>
                </c:pt>
                <c:pt idx="2155">
                  <c:v>32.0</c:v>
                </c:pt>
                <c:pt idx="2156">
                  <c:v>32.0</c:v>
                </c:pt>
                <c:pt idx="2157">
                  <c:v>32.0</c:v>
                </c:pt>
                <c:pt idx="2158">
                  <c:v>32.0</c:v>
                </c:pt>
                <c:pt idx="2159">
                  <c:v>32.0</c:v>
                </c:pt>
                <c:pt idx="2160">
                  <c:v>32.0</c:v>
                </c:pt>
                <c:pt idx="2161">
                  <c:v>32.0</c:v>
                </c:pt>
                <c:pt idx="2162">
                  <c:v>32.0</c:v>
                </c:pt>
                <c:pt idx="2163">
                  <c:v>32.0</c:v>
                </c:pt>
                <c:pt idx="2164">
                  <c:v>32.0</c:v>
                </c:pt>
                <c:pt idx="2165">
                  <c:v>32.0</c:v>
                </c:pt>
                <c:pt idx="2166">
                  <c:v>32.0</c:v>
                </c:pt>
                <c:pt idx="2167">
                  <c:v>32.0</c:v>
                </c:pt>
                <c:pt idx="2168">
                  <c:v>32.0</c:v>
                </c:pt>
                <c:pt idx="2169">
                  <c:v>32.0</c:v>
                </c:pt>
                <c:pt idx="2170">
                  <c:v>32.0</c:v>
                </c:pt>
                <c:pt idx="2171">
                  <c:v>32.0</c:v>
                </c:pt>
                <c:pt idx="2172">
                  <c:v>32.0</c:v>
                </c:pt>
                <c:pt idx="2173">
                  <c:v>32.0</c:v>
                </c:pt>
                <c:pt idx="2174">
                  <c:v>32.0</c:v>
                </c:pt>
                <c:pt idx="2175">
                  <c:v>32.0</c:v>
                </c:pt>
                <c:pt idx="2176">
                  <c:v>32.0</c:v>
                </c:pt>
                <c:pt idx="2177">
                  <c:v>32.0</c:v>
                </c:pt>
                <c:pt idx="2178">
                  <c:v>32.0</c:v>
                </c:pt>
                <c:pt idx="2179">
                  <c:v>32.0</c:v>
                </c:pt>
                <c:pt idx="2180">
                  <c:v>32.0</c:v>
                </c:pt>
                <c:pt idx="2181">
                  <c:v>32.0</c:v>
                </c:pt>
                <c:pt idx="2182">
                  <c:v>32.0</c:v>
                </c:pt>
                <c:pt idx="2183">
                  <c:v>32.0</c:v>
                </c:pt>
                <c:pt idx="2184">
                  <c:v>32.0</c:v>
                </c:pt>
                <c:pt idx="2185">
                  <c:v>32.0</c:v>
                </c:pt>
                <c:pt idx="2186">
                  <c:v>32.0</c:v>
                </c:pt>
                <c:pt idx="2187">
                  <c:v>32.0</c:v>
                </c:pt>
                <c:pt idx="2188">
                  <c:v>32.0</c:v>
                </c:pt>
                <c:pt idx="2189">
                  <c:v>32.0</c:v>
                </c:pt>
                <c:pt idx="2190">
                  <c:v>32.0</c:v>
                </c:pt>
                <c:pt idx="2191">
                  <c:v>32.0</c:v>
                </c:pt>
                <c:pt idx="2192">
                  <c:v>32.0</c:v>
                </c:pt>
                <c:pt idx="2193">
                  <c:v>32.0</c:v>
                </c:pt>
                <c:pt idx="2194">
                  <c:v>32.0</c:v>
                </c:pt>
                <c:pt idx="2195">
                  <c:v>32.0</c:v>
                </c:pt>
                <c:pt idx="2196">
                  <c:v>32.0</c:v>
                </c:pt>
                <c:pt idx="2197">
                  <c:v>32.0</c:v>
                </c:pt>
                <c:pt idx="2198">
                  <c:v>32.0</c:v>
                </c:pt>
                <c:pt idx="2199">
                  <c:v>32.0</c:v>
                </c:pt>
                <c:pt idx="2200">
                  <c:v>32.0</c:v>
                </c:pt>
                <c:pt idx="2201">
                  <c:v>32.0</c:v>
                </c:pt>
                <c:pt idx="2202">
                  <c:v>32.0</c:v>
                </c:pt>
                <c:pt idx="2203">
                  <c:v>32.0</c:v>
                </c:pt>
                <c:pt idx="2204">
                  <c:v>32.0</c:v>
                </c:pt>
                <c:pt idx="2205">
                  <c:v>32.0</c:v>
                </c:pt>
                <c:pt idx="2206">
                  <c:v>32.0</c:v>
                </c:pt>
                <c:pt idx="2207">
                  <c:v>32.0</c:v>
                </c:pt>
                <c:pt idx="2208">
                  <c:v>32.0</c:v>
                </c:pt>
                <c:pt idx="2209">
                  <c:v>32.0</c:v>
                </c:pt>
                <c:pt idx="2210">
                  <c:v>32.0</c:v>
                </c:pt>
                <c:pt idx="2211">
                  <c:v>32.0</c:v>
                </c:pt>
                <c:pt idx="2212">
                  <c:v>32.0</c:v>
                </c:pt>
                <c:pt idx="2213">
                  <c:v>32.0</c:v>
                </c:pt>
                <c:pt idx="2214">
                  <c:v>32.0</c:v>
                </c:pt>
                <c:pt idx="2215">
                  <c:v>32.0</c:v>
                </c:pt>
                <c:pt idx="2216">
                  <c:v>32.0</c:v>
                </c:pt>
                <c:pt idx="2217">
                  <c:v>32.0</c:v>
                </c:pt>
                <c:pt idx="2218">
                  <c:v>32.0</c:v>
                </c:pt>
                <c:pt idx="2219">
                  <c:v>32.0</c:v>
                </c:pt>
                <c:pt idx="2220">
                  <c:v>32.0</c:v>
                </c:pt>
                <c:pt idx="2221">
                  <c:v>32.0</c:v>
                </c:pt>
                <c:pt idx="2222">
                  <c:v>32.0</c:v>
                </c:pt>
                <c:pt idx="2223">
                  <c:v>32.0</c:v>
                </c:pt>
                <c:pt idx="2224">
                  <c:v>32.0</c:v>
                </c:pt>
                <c:pt idx="2225">
                  <c:v>32.0</c:v>
                </c:pt>
                <c:pt idx="2226">
                  <c:v>32.0</c:v>
                </c:pt>
                <c:pt idx="2227">
                  <c:v>32.0</c:v>
                </c:pt>
                <c:pt idx="2228">
                  <c:v>32.0</c:v>
                </c:pt>
                <c:pt idx="2229">
                  <c:v>32.0</c:v>
                </c:pt>
                <c:pt idx="2230">
                  <c:v>32.0</c:v>
                </c:pt>
                <c:pt idx="2231">
                  <c:v>32.0</c:v>
                </c:pt>
                <c:pt idx="2232">
                  <c:v>32.0</c:v>
                </c:pt>
                <c:pt idx="2233">
                  <c:v>32.0</c:v>
                </c:pt>
                <c:pt idx="2234">
                  <c:v>32.0</c:v>
                </c:pt>
                <c:pt idx="2235">
                  <c:v>32.0</c:v>
                </c:pt>
                <c:pt idx="2236">
                  <c:v>32.0</c:v>
                </c:pt>
                <c:pt idx="2237">
                  <c:v>32.0</c:v>
                </c:pt>
                <c:pt idx="2238">
                  <c:v>32.0</c:v>
                </c:pt>
                <c:pt idx="2239">
                  <c:v>32.0</c:v>
                </c:pt>
                <c:pt idx="2240">
                  <c:v>32.0</c:v>
                </c:pt>
                <c:pt idx="2241">
                  <c:v>32.0</c:v>
                </c:pt>
                <c:pt idx="2242">
                  <c:v>32.0</c:v>
                </c:pt>
                <c:pt idx="2243">
                  <c:v>32.0</c:v>
                </c:pt>
                <c:pt idx="2244">
                  <c:v>32.0</c:v>
                </c:pt>
                <c:pt idx="2245">
                  <c:v>32.0</c:v>
                </c:pt>
                <c:pt idx="2246">
                  <c:v>32.0</c:v>
                </c:pt>
                <c:pt idx="2247">
                  <c:v>32.0</c:v>
                </c:pt>
                <c:pt idx="2248">
                  <c:v>32.0</c:v>
                </c:pt>
                <c:pt idx="2249">
                  <c:v>32.0</c:v>
                </c:pt>
                <c:pt idx="2250">
                  <c:v>32.0</c:v>
                </c:pt>
                <c:pt idx="2251">
                  <c:v>32.0</c:v>
                </c:pt>
                <c:pt idx="2252">
                  <c:v>32.0</c:v>
                </c:pt>
                <c:pt idx="2253">
                  <c:v>32.0</c:v>
                </c:pt>
                <c:pt idx="2254">
                  <c:v>32.0</c:v>
                </c:pt>
                <c:pt idx="2255">
                  <c:v>32.0</c:v>
                </c:pt>
                <c:pt idx="2256">
                  <c:v>32.0</c:v>
                </c:pt>
                <c:pt idx="2257">
                  <c:v>32.0</c:v>
                </c:pt>
                <c:pt idx="2258">
                  <c:v>32.0</c:v>
                </c:pt>
                <c:pt idx="2259">
                  <c:v>32.0</c:v>
                </c:pt>
                <c:pt idx="2260">
                  <c:v>32.0</c:v>
                </c:pt>
                <c:pt idx="2261">
                  <c:v>32.0</c:v>
                </c:pt>
                <c:pt idx="2262">
                  <c:v>32.0</c:v>
                </c:pt>
                <c:pt idx="2263">
                  <c:v>32.0</c:v>
                </c:pt>
                <c:pt idx="2264">
                  <c:v>32.0</c:v>
                </c:pt>
                <c:pt idx="2265">
                  <c:v>32.0</c:v>
                </c:pt>
                <c:pt idx="2266">
                  <c:v>32.0</c:v>
                </c:pt>
                <c:pt idx="2267">
                  <c:v>32.0</c:v>
                </c:pt>
                <c:pt idx="2268">
                  <c:v>32.0</c:v>
                </c:pt>
                <c:pt idx="2269">
                  <c:v>32.0</c:v>
                </c:pt>
                <c:pt idx="2270">
                  <c:v>32.0</c:v>
                </c:pt>
                <c:pt idx="2271">
                  <c:v>32.0</c:v>
                </c:pt>
                <c:pt idx="2272">
                  <c:v>32.0</c:v>
                </c:pt>
                <c:pt idx="2273">
                  <c:v>32.0</c:v>
                </c:pt>
                <c:pt idx="2274">
                  <c:v>32.0</c:v>
                </c:pt>
                <c:pt idx="2275">
                  <c:v>32.0</c:v>
                </c:pt>
                <c:pt idx="2276">
                  <c:v>32.0</c:v>
                </c:pt>
                <c:pt idx="2277">
                  <c:v>32.0</c:v>
                </c:pt>
                <c:pt idx="2278">
                  <c:v>32.0</c:v>
                </c:pt>
                <c:pt idx="2279">
                  <c:v>32.0</c:v>
                </c:pt>
                <c:pt idx="2280">
                  <c:v>32.0</c:v>
                </c:pt>
                <c:pt idx="2281">
                  <c:v>32.0</c:v>
                </c:pt>
                <c:pt idx="2282">
                  <c:v>32.0</c:v>
                </c:pt>
                <c:pt idx="2283">
                  <c:v>32.0</c:v>
                </c:pt>
                <c:pt idx="2284">
                  <c:v>32.0</c:v>
                </c:pt>
                <c:pt idx="2285">
                  <c:v>32.0</c:v>
                </c:pt>
                <c:pt idx="2286">
                  <c:v>32.0</c:v>
                </c:pt>
                <c:pt idx="2287">
                  <c:v>32.0</c:v>
                </c:pt>
                <c:pt idx="2288">
                  <c:v>32.0</c:v>
                </c:pt>
                <c:pt idx="2289">
                  <c:v>32.0</c:v>
                </c:pt>
                <c:pt idx="2290">
                  <c:v>32.0</c:v>
                </c:pt>
                <c:pt idx="2291">
                  <c:v>32.0</c:v>
                </c:pt>
                <c:pt idx="2292">
                  <c:v>32.0</c:v>
                </c:pt>
                <c:pt idx="2293">
                  <c:v>32.0</c:v>
                </c:pt>
                <c:pt idx="2294">
                  <c:v>32.0</c:v>
                </c:pt>
                <c:pt idx="2295">
                  <c:v>32.0</c:v>
                </c:pt>
                <c:pt idx="2296">
                  <c:v>32.0</c:v>
                </c:pt>
                <c:pt idx="2297">
                  <c:v>32.0</c:v>
                </c:pt>
                <c:pt idx="2298">
                  <c:v>32.0</c:v>
                </c:pt>
                <c:pt idx="2299">
                  <c:v>32.0</c:v>
                </c:pt>
                <c:pt idx="2300">
                  <c:v>32.0</c:v>
                </c:pt>
                <c:pt idx="2301">
                  <c:v>32.0</c:v>
                </c:pt>
                <c:pt idx="2302">
                  <c:v>32.0</c:v>
                </c:pt>
                <c:pt idx="2303">
                  <c:v>32.0</c:v>
                </c:pt>
                <c:pt idx="2304">
                  <c:v>32.0</c:v>
                </c:pt>
                <c:pt idx="2305">
                  <c:v>32.0</c:v>
                </c:pt>
                <c:pt idx="2306">
                  <c:v>32.0</c:v>
                </c:pt>
                <c:pt idx="2307">
                  <c:v>32.0</c:v>
                </c:pt>
                <c:pt idx="2308">
                  <c:v>32.0</c:v>
                </c:pt>
                <c:pt idx="2309">
                  <c:v>32.0</c:v>
                </c:pt>
                <c:pt idx="2310">
                  <c:v>32.0</c:v>
                </c:pt>
                <c:pt idx="2311">
                  <c:v>32.0</c:v>
                </c:pt>
                <c:pt idx="2312">
                  <c:v>32.0</c:v>
                </c:pt>
                <c:pt idx="2313">
                  <c:v>32.0</c:v>
                </c:pt>
                <c:pt idx="2314">
                  <c:v>32.0</c:v>
                </c:pt>
                <c:pt idx="2315">
                  <c:v>32.0</c:v>
                </c:pt>
                <c:pt idx="2316">
                  <c:v>32.0</c:v>
                </c:pt>
                <c:pt idx="2317">
                  <c:v>32.0</c:v>
                </c:pt>
                <c:pt idx="2318">
                  <c:v>32.0</c:v>
                </c:pt>
                <c:pt idx="2319">
                  <c:v>32.0</c:v>
                </c:pt>
                <c:pt idx="2320">
                  <c:v>32.0</c:v>
                </c:pt>
                <c:pt idx="2321">
                  <c:v>32.0</c:v>
                </c:pt>
                <c:pt idx="2322">
                  <c:v>32.0</c:v>
                </c:pt>
                <c:pt idx="2323">
                  <c:v>32.0</c:v>
                </c:pt>
                <c:pt idx="2324">
                  <c:v>32.0</c:v>
                </c:pt>
                <c:pt idx="2325">
                  <c:v>32.0</c:v>
                </c:pt>
                <c:pt idx="2326">
                  <c:v>32.0</c:v>
                </c:pt>
                <c:pt idx="2327">
                  <c:v>32.0</c:v>
                </c:pt>
                <c:pt idx="2328">
                  <c:v>32.0</c:v>
                </c:pt>
                <c:pt idx="2329">
                  <c:v>32.0</c:v>
                </c:pt>
                <c:pt idx="2330">
                  <c:v>32.0</c:v>
                </c:pt>
                <c:pt idx="2331">
                  <c:v>32.0</c:v>
                </c:pt>
                <c:pt idx="2332">
                  <c:v>32.0</c:v>
                </c:pt>
                <c:pt idx="2333">
                  <c:v>32.0</c:v>
                </c:pt>
                <c:pt idx="2334">
                  <c:v>32.0</c:v>
                </c:pt>
                <c:pt idx="2335">
                  <c:v>32.0</c:v>
                </c:pt>
                <c:pt idx="2336">
                  <c:v>32.0</c:v>
                </c:pt>
                <c:pt idx="2337">
                  <c:v>32.0</c:v>
                </c:pt>
                <c:pt idx="2338">
                  <c:v>32.0</c:v>
                </c:pt>
                <c:pt idx="2339">
                  <c:v>32.0</c:v>
                </c:pt>
                <c:pt idx="2340">
                  <c:v>32.0</c:v>
                </c:pt>
                <c:pt idx="2341">
                  <c:v>32.0</c:v>
                </c:pt>
                <c:pt idx="2342">
                  <c:v>32.0</c:v>
                </c:pt>
                <c:pt idx="2343">
                  <c:v>32.0</c:v>
                </c:pt>
                <c:pt idx="2344">
                  <c:v>32.0</c:v>
                </c:pt>
                <c:pt idx="2345">
                  <c:v>32.0</c:v>
                </c:pt>
                <c:pt idx="2346">
                  <c:v>32.0</c:v>
                </c:pt>
                <c:pt idx="2347">
                  <c:v>32.0</c:v>
                </c:pt>
                <c:pt idx="2348">
                  <c:v>32.0</c:v>
                </c:pt>
                <c:pt idx="2349">
                  <c:v>32.0</c:v>
                </c:pt>
                <c:pt idx="2350">
                  <c:v>32.0</c:v>
                </c:pt>
                <c:pt idx="2351">
                  <c:v>32.0</c:v>
                </c:pt>
                <c:pt idx="2352">
                  <c:v>32.0</c:v>
                </c:pt>
                <c:pt idx="2353">
                  <c:v>32.0</c:v>
                </c:pt>
                <c:pt idx="2354">
                  <c:v>32.0</c:v>
                </c:pt>
                <c:pt idx="2355">
                  <c:v>32.0</c:v>
                </c:pt>
                <c:pt idx="2356">
                  <c:v>32.0</c:v>
                </c:pt>
                <c:pt idx="2357">
                  <c:v>32.0</c:v>
                </c:pt>
                <c:pt idx="2358">
                  <c:v>32.0</c:v>
                </c:pt>
                <c:pt idx="2359">
                  <c:v>32.0</c:v>
                </c:pt>
                <c:pt idx="2360">
                  <c:v>32.0</c:v>
                </c:pt>
                <c:pt idx="2361">
                  <c:v>32.0</c:v>
                </c:pt>
                <c:pt idx="2362">
                  <c:v>32.0</c:v>
                </c:pt>
                <c:pt idx="2363">
                  <c:v>32.0</c:v>
                </c:pt>
                <c:pt idx="2364">
                  <c:v>32.0</c:v>
                </c:pt>
                <c:pt idx="2365">
                  <c:v>32.0</c:v>
                </c:pt>
                <c:pt idx="2366">
                  <c:v>32.0</c:v>
                </c:pt>
                <c:pt idx="2367">
                  <c:v>32.0</c:v>
                </c:pt>
                <c:pt idx="2368">
                  <c:v>32.0</c:v>
                </c:pt>
                <c:pt idx="2369">
                  <c:v>32.0</c:v>
                </c:pt>
                <c:pt idx="2370">
                  <c:v>32.0</c:v>
                </c:pt>
                <c:pt idx="2371">
                  <c:v>32.0</c:v>
                </c:pt>
                <c:pt idx="2372">
                  <c:v>32.0</c:v>
                </c:pt>
                <c:pt idx="2373">
                  <c:v>32.0</c:v>
                </c:pt>
                <c:pt idx="2374">
                  <c:v>32.0</c:v>
                </c:pt>
                <c:pt idx="2375">
                  <c:v>32.0</c:v>
                </c:pt>
                <c:pt idx="2376">
                  <c:v>32.0</c:v>
                </c:pt>
                <c:pt idx="2377">
                  <c:v>32.0</c:v>
                </c:pt>
                <c:pt idx="2378">
                  <c:v>32.0</c:v>
                </c:pt>
                <c:pt idx="2379">
                  <c:v>32.0</c:v>
                </c:pt>
                <c:pt idx="2380">
                  <c:v>32.0</c:v>
                </c:pt>
                <c:pt idx="2381">
                  <c:v>32.0</c:v>
                </c:pt>
                <c:pt idx="2382">
                  <c:v>32.0</c:v>
                </c:pt>
                <c:pt idx="2383">
                  <c:v>32.0</c:v>
                </c:pt>
                <c:pt idx="2384">
                  <c:v>32.0</c:v>
                </c:pt>
                <c:pt idx="2385">
                  <c:v>32.0</c:v>
                </c:pt>
                <c:pt idx="2386">
                  <c:v>32.0</c:v>
                </c:pt>
                <c:pt idx="2387">
                  <c:v>32.0</c:v>
                </c:pt>
                <c:pt idx="2388">
                  <c:v>32.0</c:v>
                </c:pt>
                <c:pt idx="2389">
                  <c:v>32.0</c:v>
                </c:pt>
                <c:pt idx="2390">
                  <c:v>32.0</c:v>
                </c:pt>
                <c:pt idx="2391">
                  <c:v>32.0</c:v>
                </c:pt>
                <c:pt idx="2392">
                  <c:v>32.0</c:v>
                </c:pt>
                <c:pt idx="2393">
                  <c:v>32.0</c:v>
                </c:pt>
                <c:pt idx="2394">
                  <c:v>32.0</c:v>
                </c:pt>
                <c:pt idx="2395">
                  <c:v>32.0</c:v>
                </c:pt>
                <c:pt idx="2396">
                  <c:v>32.0</c:v>
                </c:pt>
                <c:pt idx="2397">
                  <c:v>32.0</c:v>
                </c:pt>
                <c:pt idx="2398">
                  <c:v>32.0</c:v>
                </c:pt>
                <c:pt idx="2399">
                  <c:v>32.0</c:v>
                </c:pt>
                <c:pt idx="2400">
                  <c:v>32.0</c:v>
                </c:pt>
                <c:pt idx="2401">
                  <c:v>32.0</c:v>
                </c:pt>
                <c:pt idx="2402">
                  <c:v>32.0</c:v>
                </c:pt>
                <c:pt idx="2403">
                  <c:v>32.0</c:v>
                </c:pt>
                <c:pt idx="2404">
                  <c:v>32.0</c:v>
                </c:pt>
                <c:pt idx="2405">
                  <c:v>32.0</c:v>
                </c:pt>
                <c:pt idx="2406">
                  <c:v>32.0</c:v>
                </c:pt>
                <c:pt idx="2407">
                  <c:v>32.0</c:v>
                </c:pt>
                <c:pt idx="2408">
                  <c:v>32.0</c:v>
                </c:pt>
                <c:pt idx="2409">
                  <c:v>32.0</c:v>
                </c:pt>
                <c:pt idx="2410">
                  <c:v>32.0</c:v>
                </c:pt>
                <c:pt idx="2411">
                  <c:v>32.0</c:v>
                </c:pt>
                <c:pt idx="2412">
                  <c:v>32.0</c:v>
                </c:pt>
                <c:pt idx="2413">
                  <c:v>32.0</c:v>
                </c:pt>
                <c:pt idx="2414">
                  <c:v>32.0</c:v>
                </c:pt>
                <c:pt idx="2415">
                  <c:v>32.0</c:v>
                </c:pt>
                <c:pt idx="2416">
                  <c:v>32.0</c:v>
                </c:pt>
                <c:pt idx="2417">
                  <c:v>32.0</c:v>
                </c:pt>
                <c:pt idx="2418">
                  <c:v>32.0</c:v>
                </c:pt>
                <c:pt idx="2419">
                  <c:v>32.0</c:v>
                </c:pt>
                <c:pt idx="2420">
                  <c:v>32.0</c:v>
                </c:pt>
                <c:pt idx="2421">
                  <c:v>32.0</c:v>
                </c:pt>
                <c:pt idx="2422">
                  <c:v>32.0</c:v>
                </c:pt>
                <c:pt idx="2423">
                  <c:v>32.0</c:v>
                </c:pt>
                <c:pt idx="2424">
                  <c:v>32.0</c:v>
                </c:pt>
                <c:pt idx="2425">
                  <c:v>32.0</c:v>
                </c:pt>
                <c:pt idx="2426">
                  <c:v>32.0</c:v>
                </c:pt>
                <c:pt idx="2427">
                  <c:v>32.0</c:v>
                </c:pt>
                <c:pt idx="2428">
                  <c:v>32.0</c:v>
                </c:pt>
                <c:pt idx="2429">
                  <c:v>32.0</c:v>
                </c:pt>
                <c:pt idx="2430">
                  <c:v>32.0</c:v>
                </c:pt>
                <c:pt idx="2431">
                  <c:v>32.0</c:v>
                </c:pt>
                <c:pt idx="2432">
                  <c:v>32.0</c:v>
                </c:pt>
                <c:pt idx="2433">
                  <c:v>32.0</c:v>
                </c:pt>
                <c:pt idx="2434">
                  <c:v>32.0</c:v>
                </c:pt>
                <c:pt idx="2435">
                  <c:v>32.0</c:v>
                </c:pt>
                <c:pt idx="2436">
                  <c:v>32.0</c:v>
                </c:pt>
                <c:pt idx="2437">
                  <c:v>32.0</c:v>
                </c:pt>
                <c:pt idx="2438">
                  <c:v>32.0</c:v>
                </c:pt>
                <c:pt idx="2439">
                  <c:v>32.0</c:v>
                </c:pt>
                <c:pt idx="2440">
                  <c:v>32.0</c:v>
                </c:pt>
                <c:pt idx="2441">
                  <c:v>32.0</c:v>
                </c:pt>
                <c:pt idx="2442">
                  <c:v>32.0</c:v>
                </c:pt>
                <c:pt idx="2443">
                  <c:v>32.0</c:v>
                </c:pt>
                <c:pt idx="2444">
                  <c:v>32.0</c:v>
                </c:pt>
                <c:pt idx="2445">
                  <c:v>32.0</c:v>
                </c:pt>
                <c:pt idx="2446">
                  <c:v>32.0</c:v>
                </c:pt>
                <c:pt idx="2447">
                  <c:v>32.0</c:v>
                </c:pt>
                <c:pt idx="2448">
                  <c:v>32.0</c:v>
                </c:pt>
                <c:pt idx="2449">
                  <c:v>32.0</c:v>
                </c:pt>
                <c:pt idx="2450">
                  <c:v>32.0</c:v>
                </c:pt>
                <c:pt idx="2451">
                  <c:v>32.0</c:v>
                </c:pt>
                <c:pt idx="2452">
                  <c:v>32.0</c:v>
                </c:pt>
                <c:pt idx="2453">
                  <c:v>32.0</c:v>
                </c:pt>
                <c:pt idx="2454">
                  <c:v>32.0</c:v>
                </c:pt>
                <c:pt idx="2455">
                  <c:v>32.0</c:v>
                </c:pt>
                <c:pt idx="2456">
                  <c:v>32.0</c:v>
                </c:pt>
                <c:pt idx="2457">
                  <c:v>32.0</c:v>
                </c:pt>
                <c:pt idx="2458">
                  <c:v>32.0</c:v>
                </c:pt>
                <c:pt idx="2459">
                  <c:v>32.0</c:v>
                </c:pt>
                <c:pt idx="2460">
                  <c:v>32.0</c:v>
                </c:pt>
                <c:pt idx="2461">
                  <c:v>32.0</c:v>
                </c:pt>
                <c:pt idx="2462">
                  <c:v>32.0</c:v>
                </c:pt>
                <c:pt idx="2463">
                  <c:v>32.0</c:v>
                </c:pt>
                <c:pt idx="2464">
                  <c:v>32.0</c:v>
                </c:pt>
                <c:pt idx="2465">
                  <c:v>32.0</c:v>
                </c:pt>
                <c:pt idx="2466">
                  <c:v>32.0</c:v>
                </c:pt>
                <c:pt idx="2467">
                  <c:v>32.0</c:v>
                </c:pt>
                <c:pt idx="2468">
                  <c:v>32.0</c:v>
                </c:pt>
                <c:pt idx="2469">
                  <c:v>32.0</c:v>
                </c:pt>
                <c:pt idx="2470">
                  <c:v>32.0</c:v>
                </c:pt>
                <c:pt idx="2471">
                  <c:v>32.0</c:v>
                </c:pt>
                <c:pt idx="2472">
                  <c:v>32.0</c:v>
                </c:pt>
                <c:pt idx="2473">
                  <c:v>32.0</c:v>
                </c:pt>
                <c:pt idx="2474">
                  <c:v>32.0</c:v>
                </c:pt>
                <c:pt idx="2475">
                  <c:v>32.0</c:v>
                </c:pt>
                <c:pt idx="2476">
                  <c:v>32.0</c:v>
                </c:pt>
                <c:pt idx="2477">
                  <c:v>32.0</c:v>
                </c:pt>
                <c:pt idx="2478">
                  <c:v>32.0</c:v>
                </c:pt>
                <c:pt idx="2479">
                  <c:v>32.0</c:v>
                </c:pt>
                <c:pt idx="2480">
                  <c:v>32.0</c:v>
                </c:pt>
                <c:pt idx="2481">
                  <c:v>32.0</c:v>
                </c:pt>
                <c:pt idx="2482">
                  <c:v>32.0</c:v>
                </c:pt>
                <c:pt idx="2483">
                  <c:v>32.0</c:v>
                </c:pt>
                <c:pt idx="2484">
                  <c:v>32.0</c:v>
                </c:pt>
                <c:pt idx="2485">
                  <c:v>32.0</c:v>
                </c:pt>
                <c:pt idx="2486">
                  <c:v>32.0</c:v>
                </c:pt>
                <c:pt idx="2487">
                  <c:v>32.0</c:v>
                </c:pt>
                <c:pt idx="2488">
                  <c:v>32.0</c:v>
                </c:pt>
                <c:pt idx="2489">
                  <c:v>32.0</c:v>
                </c:pt>
                <c:pt idx="2490">
                  <c:v>32.0</c:v>
                </c:pt>
                <c:pt idx="2491">
                  <c:v>32.0</c:v>
                </c:pt>
                <c:pt idx="2492">
                  <c:v>32.0</c:v>
                </c:pt>
                <c:pt idx="2493">
                  <c:v>32.0</c:v>
                </c:pt>
                <c:pt idx="2494">
                  <c:v>32.0</c:v>
                </c:pt>
                <c:pt idx="2495">
                  <c:v>32.0</c:v>
                </c:pt>
                <c:pt idx="2496">
                  <c:v>32.0</c:v>
                </c:pt>
                <c:pt idx="2497">
                  <c:v>32.0</c:v>
                </c:pt>
                <c:pt idx="2498">
                  <c:v>32.0</c:v>
                </c:pt>
                <c:pt idx="2499">
                  <c:v>32.0</c:v>
                </c:pt>
                <c:pt idx="2500">
                  <c:v>32.0</c:v>
                </c:pt>
                <c:pt idx="2501">
                  <c:v>32.0</c:v>
                </c:pt>
                <c:pt idx="2502">
                  <c:v>32.0</c:v>
                </c:pt>
                <c:pt idx="2503">
                  <c:v>32.0</c:v>
                </c:pt>
                <c:pt idx="2504">
                  <c:v>32.0</c:v>
                </c:pt>
                <c:pt idx="2505">
                  <c:v>32.0</c:v>
                </c:pt>
                <c:pt idx="2506">
                  <c:v>32.0</c:v>
                </c:pt>
                <c:pt idx="2507">
                  <c:v>32.0</c:v>
                </c:pt>
                <c:pt idx="2508">
                  <c:v>32.0</c:v>
                </c:pt>
                <c:pt idx="2509">
                  <c:v>32.0</c:v>
                </c:pt>
                <c:pt idx="2510">
                  <c:v>32.0</c:v>
                </c:pt>
                <c:pt idx="2511">
                  <c:v>32.0</c:v>
                </c:pt>
                <c:pt idx="2512">
                  <c:v>32.0</c:v>
                </c:pt>
                <c:pt idx="2513">
                  <c:v>32.0</c:v>
                </c:pt>
                <c:pt idx="2514">
                  <c:v>32.0</c:v>
                </c:pt>
                <c:pt idx="2515">
                  <c:v>32.0</c:v>
                </c:pt>
                <c:pt idx="2516">
                  <c:v>32.0</c:v>
                </c:pt>
                <c:pt idx="2517">
                  <c:v>32.0</c:v>
                </c:pt>
                <c:pt idx="2518">
                  <c:v>32.0</c:v>
                </c:pt>
                <c:pt idx="2519">
                  <c:v>32.0</c:v>
                </c:pt>
                <c:pt idx="2520">
                  <c:v>32.0</c:v>
                </c:pt>
                <c:pt idx="2521">
                  <c:v>32.0</c:v>
                </c:pt>
                <c:pt idx="2522">
                  <c:v>32.0</c:v>
                </c:pt>
                <c:pt idx="2523">
                  <c:v>32.0</c:v>
                </c:pt>
                <c:pt idx="2524">
                  <c:v>32.0</c:v>
                </c:pt>
                <c:pt idx="2525">
                  <c:v>32.0</c:v>
                </c:pt>
                <c:pt idx="2526">
                  <c:v>32.0</c:v>
                </c:pt>
                <c:pt idx="2527">
                  <c:v>32.0</c:v>
                </c:pt>
                <c:pt idx="2528">
                  <c:v>32.0</c:v>
                </c:pt>
                <c:pt idx="2529">
                  <c:v>32.0</c:v>
                </c:pt>
                <c:pt idx="2530">
                  <c:v>32.0</c:v>
                </c:pt>
                <c:pt idx="2531">
                  <c:v>32.0</c:v>
                </c:pt>
                <c:pt idx="2532">
                  <c:v>32.0</c:v>
                </c:pt>
                <c:pt idx="2533">
                  <c:v>32.0</c:v>
                </c:pt>
                <c:pt idx="2534">
                  <c:v>32.0</c:v>
                </c:pt>
                <c:pt idx="2535">
                  <c:v>32.0</c:v>
                </c:pt>
                <c:pt idx="2536">
                  <c:v>32.0</c:v>
                </c:pt>
                <c:pt idx="2537">
                  <c:v>32.0</c:v>
                </c:pt>
                <c:pt idx="2538">
                  <c:v>32.0</c:v>
                </c:pt>
                <c:pt idx="2539">
                  <c:v>32.0</c:v>
                </c:pt>
                <c:pt idx="2540">
                  <c:v>32.0</c:v>
                </c:pt>
                <c:pt idx="2541">
                  <c:v>32.0</c:v>
                </c:pt>
                <c:pt idx="2542">
                  <c:v>32.0</c:v>
                </c:pt>
                <c:pt idx="2543">
                  <c:v>32.0</c:v>
                </c:pt>
                <c:pt idx="2544">
                  <c:v>32.0</c:v>
                </c:pt>
                <c:pt idx="2545">
                  <c:v>32.0</c:v>
                </c:pt>
                <c:pt idx="2546">
                  <c:v>32.0</c:v>
                </c:pt>
                <c:pt idx="2547">
                  <c:v>32.0</c:v>
                </c:pt>
                <c:pt idx="2548">
                  <c:v>32.0</c:v>
                </c:pt>
                <c:pt idx="2549">
                  <c:v>32.0</c:v>
                </c:pt>
                <c:pt idx="2550">
                  <c:v>32.0</c:v>
                </c:pt>
                <c:pt idx="2551">
                  <c:v>32.0</c:v>
                </c:pt>
                <c:pt idx="2552">
                  <c:v>32.0</c:v>
                </c:pt>
                <c:pt idx="2553">
                  <c:v>32.0</c:v>
                </c:pt>
                <c:pt idx="2554">
                  <c:v>32.0</c:v>
                </c:pt>
                <c:pt idx="2555">
                  <c:v>32.0</c:v>
                </c:pt>
                <c:pt idx="2556">
                  <c:v>32.0</c:v>
                </c:pt>
                <c:pt idx="2557">
                  <c:v>32.0</c:v>
                </c:pt>
                <c:pt idx="2558">
                  <c:v>32.0</c:v>
                </c:pt>
                <c:pt idx="2559">
                  <c:v>32.0</c:v>
                </c:pt>
                <c:pt idx="2560">
                  <c:v>32.0</c:v>
                </c:pt>
                <c:pt idx="2561">
                  <c:v>32.0</c:v>
                </c:pt>
                <c:pt idx="2562">
                  <c:v>32.0</c:v>
                </c:pt>
                <c:pt idx="2563">
                  <c:v>32.0</c:v>
                </c:pt>
                <c:pt idx="2564">
                  <c:v>32.0</c:v>
                </c:pt>
                <c:pt idx="2565">
                  <c:v>32.0</c:v>
                </c:pt>
                <c:pt idx="2566">
                  <c:v>32.0</c:v>
                </c:pt>
                <c:pt idx="2567">
                  <c:v>32.0</c:v>
                </c:pt>
                <c:pt idx="2568">
                  <c:v>32.0</c:v>
                </c:pt>
                <c:pt idx="2569">
                  <c:v>32.0</c:v>
                </c:pt>
                <c:pt idx="2570">
                  <c:v>32.0</c:v>
                </c:pt>
                <c:pt idx="2571">
                  <c:v>32.0</c:v>
                </c:pt>
                <c:pt idx="2572">
                  <c:v>32.0</c:v>
                </c:pt>
                <c:pt idx="2573">
                  <c:v>32.0</c:v>
                </c:pt>
                <c:pt idx="2574">
                  <c:v>32.0</c:v>
                </c:pt>
                <c:pt idx="2575">
                  <c:v>32.0</c:v>
                </c:pt>
                <c:pt idx="2576">
                  <c:v>32.0</c:v>
                </c:pt>
                <c:pt idx="2577">
                  <c:v>32.0</c:v>
                </c:pt>
                <c:pt idx="2578">
                  <c:v>32.0</c:v>
                </c:pt>
                <c:pt idx="2579">
                  <c:v>32.0</c:v>
                </c:pt>
                <c:pt idx="2580">
                  <c:v>32.0</c:v>
                </c:pt>
                <c:pt idx="2581">
                  <c:v>32.0</c:v>
                </c:pt>
                <c:pt idx="2582">
                  <c:v>32.0</c:v>
                </c:pt>
                <c:pt idx="2583">
                  <c:v>32.0</c:v>
                </c:pt>
                <c:pt idx="2584">
                  <c:v>32.0</c:v>
                </c:pt>
                <c:pt idx="2585">
                  <c:v>32.0</c:v>
                </c:pt>
                <c:pt idx="2586">
                  <c:v>32.0</c:v>
                </c:pt>
                <c:pt idx="2587">
                  <c:v>32.0</c:v>
                </c:pt>
                <c:pt idx="2588">
                  <c:v>32.0</c:v>
                </c:pt>
                <c:pt idx="2589">
                  <c:v>32.0</c:v>
                </c:pt>
                <c:pt idx="2590">
                  <c:v>32.0</c:v>
                </c:pt>
                <c:pt idx="2591">
                  <c:v>32.0</c:v>
                </c:pt>
                <c:pt idx="2592">
                  <c:v>32.0</c:v>
                </c:pt>
                <c:pt idx="2593">
                  <c:v>32.0</c:v>
                </c:pt>
                <c:pt idx="2594">
                  <c:v>32.0</c:v>
                </c:pt>
                <c:pt idx="2595">
                  <c:v>32.0</c:v>
                </c:pt>
                <c:pt idx="2596">
                  <c:v>32.0</c:v>
                </c:pt>
                <c:pt idx="2597">
                  <c:v>32.0</c:v>
                </c:pt>
                <c:pt idx="2598">
                  <c:v>32.0</c:v>
                </c:pt>
                <c:pt idx="2599">
                  <c:v>32.0</c:v>
                </c:pt>
                <c:pt idx="2600">
                  <c:v>32.0</c:v>
                </c:pt>
                <c:pt idx="2601">
                  <c:v>32.0</c:v>
                </c:pt>
                <c:pt idx="2602">
                  <c:v>32.0</c:v>
                </c:pt>
                <c:pt idx="2603">
                  <c:v>32.0</c:v>
                </c:pt>
                <c:pt idx="2604">
                  <c:v>32.0</c:v>
                </c:pt>
                <c:pt idx="2605">
                  <c:v>32.0</c:v>
                </c:pt>
                <c:pt idx="2606">
                  <c:v>32.0</c:v>
                </c:pt>
                <c:pt idx="2607">
                  <c:v>32.0</c:v>
                </c:pt>
                <c:pt idx="2608">
                  <c:v>32.0</c:v>
                </c:pt>
                <c:pt idx="2609">
                  <c:v>32.0</c:v>
                </c:pt>
                <c:pt idx="2610">
                  <c:v>32.0</c:v>
                </c:pt>
                <c:pt idx="2611">
                  <c:v>32.0</c:v>
                </c:pt>
                <c:pt idx="2612">
                  <c:v>32.0</c:v>
                </c:pt>
                <c:pt idx="2613">
                  <c:v>32.0</c:v>
                </c:pt>
                <c:pt idx="2614">
                  <c:v>32.0</c:v>
                </c:pt>
                <c:pt idx="2615">
                  <c:v>32.0</c:v>
                </c:pt>
                <c:pt idx="2616">
                  <c:v>32.0</c:v>
                </c:pt>
                <c:pt idx="2617">
                  <c:v>32.0</c:v>
                </c:pt>
                <c:pt idx="2618">
                  <c:v>32.0</c:v>
                </c:pt>
                <c:pt idx="2619">
                  <c:v>32.0</c:v>
                </c:pt>
                <c:pt idx="2620">
                  <c:v>32.0</c:v>
                </c:pt>
                <c:pt idx="2621">
                  <c:v>32.0</c:v>
                </c:pt>
                <c:pt idx="2622">
                  <c:v>32.0</c:v>
                </c:pt>
                <c:pt idx="2623">
                  <c:v>32.0</c:v>
                </c:pt>
                <c:pt idx="2624">
                  <c:v>32.0</c:v>
                </c:pt>
                <c:pt idx="2625">
                  <c:v>32.0</c:v>
                </c:pt>
                <c:pt idx="2626">
                  <c:v>32.0</c:v>
                </c:pt>
                <c:pt idx="2627">
                  <c:v>32.0</c:v>
                </c:pt>
                <c:pt idx="2628">
                  <c:v>32.0</c:v>
                </c:pt>
                <c:pt idx="2629">
                  <c:v>32.0</c:v>
                </c:pt>
                <c:pt idx="2630">
                  <c:v>32.0</c:v>
                </c:pt>
                <c:pt idx="2631">
                  <c:v>32.0</c:v>
                </c:pt>
                <c:pt idx="2632">
                  <c:v>32.0</c:v>
                </c:pt>
                <c:pt idx="2633">
                  <c:v>32.0</c:v>
                </c:pt>
                <c:pt idx="2634">
                  <c:v>32.0</c:v>
                </c:pt>
                <c:pt idx="2635">
                  <c:v>32.0</c:v>
                </c:pt>
                <c:pt idx="2636">
                  <c:v>32.0</c:v>
                </c:pt>
                <c:pt idx="2637">
                  <c:v>32.0</c:v>
                </c:pt>
                <c:pt idx="2638">
                  <c:v>32.0</c:v>
                </c:pt>
                <c:pt idx="2639">
                  <c:v>32.0</c:v>
                </c:pt>
                <c:pt idx="2640">
                  <c:v>32.0</c:v>
                </c:pt>
                <c:pt idx="2641">
                  <c:v>32.0</c:v>
                </c:pt>
                <c:pt idx="2642">
                  <c:v>32.0</c:v>
                </c:pt>
                <c:pt idx="2643">
                  <c:v>32.0</c:v>
                </c:pt>
                <c:pt idx="2644">
                  <c:v>32.0</c:v>
                </c:pt>
                <c:pt idx="2645">
                  <c:v>32.0</c:v>
                </c:pt>
                <c:pt idx="2646">
                  <c:v>32.0</c:v>
                </c:pt>
                <c:pt idx="2647">
                  <c:v>32.0</c:v>
                </c:pt>
                <c:pt idx="2648">
                  <c:v>32.0</c:v>
                </c:pt>
                <c:pt idx="2649">
                  <c:v>32.0</c:v>
                </c:pt>
                <c:pt idx="2650">
                  <c:v>32.0</c:v>
                </c:pt>
                <c:pt idx="2651">
                  <c:v>32.0</c:v>
                </c:pt>
                <c:pt idx="2652">
                  <c:v>32.0</c:v>
                </c:pt>
                <c:pt idx="2653">
                  <c:v>32.0</c:v>
                </c:pt>
                <c:pt idx="2654">
                  <c:v>32.0</c:v>
                </c:pt>
                <c:pt idx="2655">
                  <c:v>32.0</c:v>
                </c:pt>
                <c:pt idx="2656">
                  <c:v>32.0</c:v>
                </c:pt>
                <c:pt idx="2657">
                  <c:v>32.0</c:v>
                </c:pt>
                <c:pt idx="2658">
                  <c:v>32.0</c:v>
                </c:pt>
                <c:pt idx="2659">
                  <c:v>32.0</c:v>
                </c:pt>
                <c:pt idx="2660">
                  <c:v>32.0</c:v>
                </c:pt>
                <c:pt idx="2661">
                  <c:v>32.0</c:v>
                </c:pt>
                <c:pt idx="2662">
                  <c:v>32.0</c:v>
                </c:pt>
                <c:pt idx="2663">
                  <c:v>32.0</c:v>
                </c:pt>
                <c:pt idx="2664">
                  <c:v>32.0</c:v>
                </c:pt>
                <c:pt idx="2665">
                  <c:v>32.0</c:v>
                </c:pt>
                <c:pt idx="2666">
                  <c:v>32.0</c:v>
                </c:pt>
                <c:pt idx="2667">
                  <c:v>32.0</c:v>
                </c:pt>
                <c:pt idx="2668">
                  <c:v>32.0</c:v>
                </c:pt>
                <c:pt idx="2669">
                  <c:v>32.0</c:v>
                </c:pt>
                <c:pt idx="2670">
                  <c:v>32.0</c:v>
                </c:pt>
                <c:pt idx="2671">
                  <c:v>32.0</c:v>
                </c:pt>
                <c:pt idx="2672">
                  <c:v>32.0</c:v>
                </c:pt>
                <c:pt idx="2673">
                  <c:v>32.0</c:v>
                </c:pt>
                <c:pt idx="2674">
                  <c:v>32.0</c:v>
                </c:pt>
                <c:pt idx="2675">
                  <c:v>32.0</c:v>
                </c:pt>
                <c:pt idx="2676">
                  <c:v>32.0</c:v>
                </c:pt>
                <c:pt idx="2677">
                  <c:v>32.0</c:v>
                </c:pt>
                <c:pt idx="2678">
                  <c:v>32.0</c:v>
                </c:pt>
                <c:pt idx="2679">
                  <c:v>32.0</c:v>
                </c:pt>
                <c:pt idx="2680">
                  <c:v>32.0</c:v>
                </c:pt>
                <c:pt idx="2681">
                  <c:v>32.0</c:v>
                </c:pt>
                <c:pt idx="2682">
                  <c:v>32.0</c:v>
                </c:pt>
                <c:pt idx="2683">
                  <c:v>32.0</c:v>
                </c:pt>
                <c:pt idx="2684">
                  <c:v>32.0</c:v>
                </c:pt>
                <c:pt idx="2685">
                  <c:v>32.0</c:v>
                </c:pt>
                <c:pt idx="2686">
                  <c:v>32.0</c:v>
                </c:pt>
                <c:pt idx="2687">
                  <c:v>32.0</c:v>
                </c:pt>
                <c:pt idx="2688">
                  <c:v>32.0</c:v>
                </c:pt>
                <c:pt idx="2689">
                  <c:v>32.0</c:v>
                </c:pt>
                <c:pt idx="2690">
                  <c:v>32.0</c:v>
                </c:pt>
                <c:pt idx="2691">
                  <c:v>32.0</c:v>
                </c:pt>
                <c:pt idx="2692">
                  <c:v>32.0</c:v>
                </c:pt>
                <c:pt idx="2693">
                  <c:v>32.0</c:v>
                </c:pt>
                <c:pt idx="2694">
                  <c:v>32.0</c:v>
                </c:pt>
                <c:pt idx="2695">
                  <c:v>32.0</c:v>
                </c:pt>
                <c:pt idx="2696">
                  <c:v>32.0</c:v>
                </c:pt>
                <c:pt idx="2697">
                  <c:v>32.0</c:v>
                </c:pt>
                <c:pt idx="2698">
                  <c:v>32.0</c:v>
                </c:pt>
                <c:pt idx="2699">
                  <c:v>32.0</c:v>
                </c:pt>
                <c:pt idx="2700">
                  <c:v>32.0</c:v>
                </c:pt>
                <c:pt idx="2701">
                  <c:v>32.0</c:v>
                </c:pt>
                <c:pt idx="2702">
                  <c:v>32.0</c:v>
                </c:pt>
                <c:pt idx="2703">
                  <c:v>32.0</c:v>
                </c:pt>
                <c:pt idx="2704">
                  <c:v>32.0</c:v>
                </c:pt>
                <c:pt idx="2705">
                  <c:v>32.0</c:v>
                </c:pt>
                <c:pt idx="2706">
                  <c:v>32.0</c:v>
                </c:pt>
                <c:pt idx="2707">
                  <c:v>32.0</c:v>
                </c:pt>
                <c:pt idx="2708">
                  <c:v>32.0</c:v>
                </c:pt>
                <c:pt idx="2709">
                  <c:v>32.0</c:v>
                </c:pt>
                <c:pt idx="2710">
                  <c:v>32.0</c:v>
                </c:pt>
                <c:pt idx="2711">
                  <c:v>32.0</c:v>
                </c:pt>
                <c:pt idx="2712">
                  <c:v>32.0</c:v>
                </c:pt>
                <c:pt idx="2713">
                  <c:v>32.0</c:v>
                </c:pt>
                <c:pt idx="2714">
                  <c:v>32.0</c:v>
                </c:pt>
                <c:pt idx="2715">
                  <c:v>32.0</c:v>
                </c:pt>
                <c:pt idx="2716">
                  <c:v>32.0</c:v>
                </c:pt>
                <c:pt idx="2717">
                  <c:v>32.0</c:v>
                </c:pt>
                <c:pt idx="2718">
                  <c:v>32.0</c:v>
                </c:pt>
                <c:pt idx="2719">
                  <c:v>32.0</c:v>
                </c:pt>
                <c:pt idx="2720">
                  <c:v>32.0</c:v>
                </c:pt>
                <c:pt idx="2721">
                  <c:v>32.0</c:v>
                </c:pt>
                <c:pt idx="2722">
                  <c:v>32.0</c:v>
                </c:pt>
                <c:pt idx="2723">
                  <c:v>32.0</c:v>
                </c:pt>
                <c:pt idx="2724">
                  <c:v>32.0</c:v>
                </c:pt>
                <c:pt idx="2725">
                  <c:v>32.0</c:v>
                </c:pt>
                <c:pt idx="2726">
                  <c:v>32.0</c:v>
                </c:pt>
                <c:pt idx="2727">
                  <c:v>32.0</c:v>
                </c:pt>
                <c:pt idx="2728">
                  <c:v>32.0</c:v>
                </c:pt>
                <c:pt idx="2729">
                  <c:v>32.0</c:v>
                </c:pt>
                <c:pt idx="2730">
                  <c:v>32.0</c:v>
                </c:pt>
                <c:pt idx="2731">
                  <c:v>32.0</c:v>
                </c:pt>
                <c:pt idx="2732">
                  <c:v>32.0</c:v>
                </c:pt>
                <c:pt idx="2733">
                  <c:v>32.0</c:v>
                </c:pt>
                <c:pt idx="2734">
                  <c:v>32.0</c:v>
                </c:pt>
                <c:pt idx="2735">
                  <c:v>32.0</c:v>
                </c:pt>
                <c:pt idx="2736">
                  <c:v>32.0</c:v>
                </c:pt>
                <c:pt idx="2737">
                  <c:v>32.0</c:v>
                </c:pt>
                <c:pt idx="2738">
                  <c:v>32.0</c:v>
                </c:pt>
                <c:pt idx="2739">
                  <c:v>32.0</c:v>
                </c:pt>
                <c:pt idx="2740">
                  <c:v>32.0</c:v>
                </c:pt>
                <c:pt idx="2741">
                  <c:v>32.0</c:v>
                </c:pt>
                <c:pt idx="2742">
                  <c:v>32.0</c:v>
                </c:pt>
                <c:pt idx="2743">
                  <c:v>32.0</c:v>
                </c:pt>
                <c:pt idx="2744">
                  <c:v>32.0</c:v>
                </c:pt>
                <c:pt idx="2745">
                  <c:v>32.0</c:v>
                </c:pt>
                <c:pt idx="2746">
                  <c:v>32.0</c:v>
                </c:pt>
                <c:pt idx="2747">
                  <c:v>32.0</c:v>
                </c:pt>
                <c:pt idx="2748">
                  <c:v>32.0</c:v>
                </c:pt>
                <c:pt idx="2749">
                  <c:v>32.0</c:v>
                </c:pt>
                <c:pt idx="2750">
                  <c:v>32.0</c:v>
                </c:pt>
                <c:pt idx="2751">
                  <c:v>32.0</c:v>
                </c:pt>
                <c:pt idx="2752">
                  <c:v>32.0</c:v>
                </c:pt>
                <c:pt idx="2753">
                  <c:v>32.0</c:v>
                </c:pt>
                <c:pt idx="2754">
                  <c:v>32.0</c:v>
                </c:pt>
                <c:pt idx="2755">
                  <c:v>32.0</c:v>
                </c:pt>
                <c:pt idx="2756">
                  <c:v>32.0</c:v>
                </c:pt>
                <c:pt idx="2757">
                  <c:v>32.0</c:v>
                </c:pt>
                <c:pt idx="2758">
                  <c:v>32.0</c:v>
                </c:pt>
                <c:pt idx="2759">
                  <c:v>32.0</c:v>
                </c:pt>
                <c:pt idx="2760">
                  <c:v>32.0</c:v>
                </c:pt>
                <c:pt idx="2761">
                  <c:v>32.0</c:v>
                </c:pt>
                <c:pt idx="2762">
                  <c:v>32.0</c:v>
                </c:pt>
                <c:pt idx="2763">
                  <c:v>32.0</c:v>
                </c:pt>
                <c:pt idx="2764">
                  <c:v>32.0</c:v>
                </c:pt>
                <c:pt idx="2765">
                  <c:v>32.0</c:v>
                </c:pt>
                <c:pt idx="2766">
                  <c:v>32.0</c:v>
                </c:pt>
                <c:pt idx="2767">
                  <c:v>32.0</c:v>
                </c:pt>
                <c:pt idx="2768">
                  <c:v>32.0</c:v>
                </c:pt>
                <c:pt idx="2769">
                  <c:v>32.0</c:v>
                </c:pt>
                <c:pt idx="2770">
                  <c:v>32.0</c:v>
                </c:pt>
                <c:pt idx="2771">
                  <c:v>32.0</c:v>
                </c:pt>
                <c:pt idx="2772">
                  <c:v>32.0</c:v>
                </c:pt>
                <c:pt idx="2773">
                  <c:v>32.0</c:v>
                </c:pt>
                <c:pt idx="2774">
                  <c:v>32.0</c:v>
                </c:pt>
                <c:pt idx="2775">
                  <c:v>32.0</c:v>
                </c:pt>
                <c:pt idx="2776">
                  <c:v>32.0</c:v>
                </c:pt>
                <c:pt idx="2777">
                  <c:v>32.0</c:v>
                </c:pt>
                <c:pt idx="2778">
                  <c:v>32.0</c:v>
                </c:pt>
                <c:pt idx="2779">
                  <c:v>32.0</c:v>
                </c:pt>
                <c:pt idx="2780">
                  <c:v>32.0</c:v>
                </c:pt>
                <c:pt idx="2781">
                  <c:v>32.0</c:v>
                </c:pt>
                <c:pt idx="2782">
                  <c:v>32.0</c:v>
                </c:pt>
                <c:pt idx="2783">
                  <c:v>32.0</c:v>
                </c:pt>
                <c:pt idx="2784">
                  <c:v>32.0</c:v>
                </c:pt>
                <c:pt idx="2785">
                  <c:v>32.0</c:v>
                </c:pt>
                <c:pt idx="2786">
                  <c:v>32.0</c:v>
                </c:pt>
                <c:pt idx="2787">
                  <c:v>32.0</c:v>
                </c:pt>
                <c:pt idx="2788">
                  <c:v>32.0</c:v>
                </c:pt>
                <c:pt idx="2789">
                  <c:v>32.0</c:v>
                </c:pt>
                <c:pt idx="2790">
                  <c:v>32.0</c:v>
                </c:pt>
                <c:pt idx="2791">
                  <c:v>32.0</c:v>
                </c:pt>
                <c:pt idx="2792">
                  <c:v>32.0</c:v>
                </c:pt>
                <c:pt idx="2793">
                  <c:v>32.0</c:v>
                </c:pt>
                <c:pt idx="2794">
                  <c:v>32.0</c:v>
                </c:pt>
                <c:pt idx="2795">
                  <c:v>32.0</c:v>
                </c:pt>
                <c:pt idx="2796">
                  <c:v>32.0</c:v>
                </c:pt>
                <c:pt idx="2797">
                  <c:v>32.0</c:v>
                </c:pt>
                <c:pt idx="2798">
                  <c:v>32.0</c:v>
                </c:pt>
                <c:pt idx="2799">
                  <c:v>32.0</c:v>
                </c:pt>
                <c:pt idx="2800">
                  <c:v>32.0</c:v>
                </c:pt>
                <c:pt idx="2801">
                  <c:v>32.0</c:v>
                </c:pt>
                <c:pt idx="2802">
                  <c:v>32.0</c:v>
                </c:pt>
                <c:pt idx="2803">
                  <c:v>32.0</c:v>
                </c:pt>
                <c:pt idx="2804">
                  <c:v>32.0</c:v>
                </c:pt>
                <c:pt idx="2805">
                  <c:v>32.0</c:v>
                </c:pt>
                <c:pt idx="2806">
                  <c:v>32.0</c:v>
                </c:pt>
                <c:pt idx="2807">
                  <c:v>32.0</c:v>
                </c:pt>
                <c:pt idx="2808">
                  <c:v>32.0</c:v>
                </c:pt>
                <c:pt idx="2809">
                  <c:v>32.0</c:v>
                </c:pt>
                <c:pt idx="2810">
                  <c:v>32.0</c:v>
                </c:pt>
                <c:pt idx="2811">
                  <c:v>32.0</c:v>
                </c:pt>
                <c:pt idx="2812">
                  <c:v>32.0</c:v>
                </c:pt>
                <c:pt idx="2813">
                  <c:v>32.0</c:v>
                </c:pt>
                <c:pt idx="2814">
                  <c:v>32.0</c:v>
                </c:pt>
                <c:pt idx="2815">
                  <c:v>32.0</c:v>
                </c:pt>
                <c:pt idx="2816">
                  <c:v>32.0</c:v>
                </c:pt>
                <c:pt idx="2817">
                  <c:v>32.0</c:v>
                </c:pt>
                <c:pt idx="2818">
                  <c:v>32.0</c:v>
                </c:pt>
                <c:pt idx="2819">
                  <c:v>32.0</c:v>
                </c:pt>
                <c:pt idx="2820">
                  <c:v>32.0</c:v>
                </c:pt>
                <c:pt idx="2821">
                  <c:v>32.0</c:v>
                </c:pt>
                <c:pt idx="2822">
                  <c:v>32.0</c:v>
                </c:pt>
                <c:pt idx="2823">
                  <c:v>32.0</c:v>
                </c:pt>
                <c:pt idx="2824">
                  <c:v>32.0</c:v>
                </c:pt>
                <c:pt idx="2825">
                  <c:v>32.0</c:v>
                </c:pt>
                <c:pt idx="2826">
                  <c:v>32.0</c:v>
                </c:pt>
                <c:pt idx="2827">
                  <c:v>32.0</c:v>
                </c:pt>
                <c:pt idx="2828">
                  <c:v>32.0</c:v>
                </c:pt>
                <c:pt idx="2829">
                  <c:v>32.0</c:v>
                </c:pt>
                <c:pt idx="2830">
                  <c:v>32.0</c:v>
                </c:pt>
                <c:pt idx="2831">
                  <c:v>32.0</c:v>
                </c:pt>
                <c:pt idx="2832">
                  <c:v>32.0</c:v>
                </c:pt>
                <c:pt idx="2833">
                  <c:v>32.0</c:v>
                </c:pt>
                <c:pt idx="2834">
                  <c:v>32.0</c:v>
                </c:pt>
                <c:pt idx="2835">
                  <c:v>32.0</c:v>
                </c:pt>
                <c:pt idx="2836">
                  <c:v>32.0</c:v>
                </c:pt>
                <c:pt idx="2837">
                  <c:v>32.0</c:v>
                </c:pt>
                <c:pt idx="2838">
                  <c:v>32.0</c:v>
                </c:pt>
                <c:pt idx="2839">
                  <c:v>32.0</c:v>
                </c:pt>
                <c:pt idx="2840">
                  <c:v>32.0</c:v>
                </c:pt>
                <c:pt idx="2841">
                  <c:v>32.0</c:v>
                </c:pt>
                <c:pt idx="2842">
                  <c:v>32.0</c:v>
                </c:pt>
                <c:pt idx="2843">
                  <c:v>32.0</c:v>
                </c:pt>
                <c:pt idx="2844">
                  <c:v>32.0</c:v>
                </c:pt>
                <c:pt idx="2845">
                  <c:v>32.0</c:v>
                </c:pt>
                <c:pt idx="2846">
                  <c:v>32.0</c:v>
                </c:pt>
                <c:pt idx="2847">
                  <c:v>32.0</c:v>
                </c:pt>
                <c:pt idx="2848">
                  <c:v>32.0</c:v>
                </c:pt>
                <c:pt idx="2849">
                  <c:v>32.0</c:v>
                </c:pt>
                <c:pt idx="2850">
                  <c:v>32.0</c:v>
                </c:pt>
                <c:pt idx="2851">
                  <c:v>32.0</c:v>
                </c:pt>
                <c:pt idx="2852">
                  <c:v>32.0</c:v>
                </c:pt>
                <c:pt idx="2853">
                  <c:v>32.0</c:v>
                </c:pt>
                <c:pt idx="2854">
                  <c:v>32.0</c:v>
                </c:pt>
                <c:pt idx="2855">
                  <c:v>32.0</c:v>
                </c:pt>
                <c:pt idx="2856">
                  <c:v>32.0</c:v>
                </c:pt>
                <c:pt idx="2857">
                  <c:v>32.0</c:v>
                </c:pt>
                <c:pt idx="2858">
                  <c:v>32.0</c:v>
                </c:pt>
                <c:pt idx="2859">
                  <c:v>32.0</c:v>
                </c:pt>
                <c:pt idx="2860">
                  <c:v>32.0</c:v>
                </c:pt>
                <c:pt idx="2861">
                  <c:v>32.0</c:v>
                </c:pt>
                <c:pt idx="2862">
                  <c:v>32.0</c:v>
                </c:pt>
                <c:pt idx="2863">
                  <c:v>32.0</c:v>
                </c:pt>
                <c:pt idx="2864">
                  <c:v>32.0</c:v>
                </c:pt>
                <c:pt idx="2865">
                  <c:v>32.0</c:v>
                </c:pt>
                <c:pt idx="2866">
                  <c:v>32.0</c:v>
                </c:pt>
                <c:pt idx="2867">
                  <c:v>32.0</c:v>
                </c:pt>
                <c:pt idx="2868">
                  <c:v>32.0</c:v>
                </c:pt>
                <c:pt idx="2869">
                  <c:v>32.0</c:v>
                </c:pt>
                <c:pt idx="2870">
                  <c:v>32.0</c:v>
                </c:pt>
                <c:pt idx="2871">
                  <c:v>32.0</c:v>
                </c:pt>
                <c:pt idx="2872">
                  <c:v>32.0</c:v>
                </c:pt>
                <c:pt idx="2873">
                  <c:v>32.0</c:v>
                </c:pt>
                <c:pt idx="2874">
                  <c:v>32.0</c:v>
                </c:pt>
                <c:pt idx="2875">
                  <c:v>32.0</c:v>
                </c:pt>
                <c:pt idx="2876">
                  <c:v>32.0</c:v>
                </c:pt>
                <c:pt idx="2877">
                  <c:v>32.0</c:v>
                </c:pt>
                <c:pt idx="2878">
                  <c:v>32.0</c:v>
                </c:pt>
                <c:pt idx="2879">
                  <c:v>32.0</c:v>
                </c:pt>
                <c:pt idx="2880">
                  <c:v>32.0</c:v>
                </c:pt>
                <c:pt idx="2881">
                  <c:v>32.0</c:v>
                </c:pt>
                <c:pt idx="2882">
                  <c:v>32.0</c:v>
                </c:pt>
                <c:pt idx="2883">
                  <c:v>32.0</c:v>
                </c:pt>
                <c:pt idx="2884">
                  <c:v>32.0</c:v>
                </c:pt>
                <c:pt idx="2885">
                  <c:v>32.0</c:v>
                </c:pt>
                <c:pt idx="2886">
                  <c:v>32.0</c:v>
                </c:pt>
                <c:pt idx="2887">
                  <c:v>32.0</c:v>
                </c:pt>
                <c:pt idx="2888">
                  <c:v>32.0</c:v>
                </c:pt>
                <c:pt idx="2889">
                  <c:v>32.0</c:v>
                </c:pt>
                <c:pt idx="2890">
                  <c:v>32.0</c:v>
                </c:pt>
                <c:pt idx="2891">
                  <c:v>32.0</c:v>
                </c:pt>
                <c:pt idx="2892">
                  <c:v>32.0</c:v>
                </c:pt>
                <c:pt idx="2893">
                  <c:v>32.0</c:v>
                </c:pt>
                <c:pt idx="2894">
                  <c:v>32.0</c:v>
                </c:pt>
                <c:pt idx="2895">
                  <c:v>32.0</c:v>
                </c:pt>
                <c:pt idx="2896">
                  <c:v>32.0</c:v>
                </c:pt>
                <c:pt idx="2897">
                  <c:v>32.0</c:v>
                </c:pt>
                <c:pt idx="2898">
                  <c:v>32.0</c:v>
                </c:pt>
                <c:pt idx="2899">
                  <c:v>32.0</c:v>
                </c:pt>
                <c:pt idx="2900">
                  <c:v>32.0</c:v>
                </c:pt>
                <c:pt idx="2901">
                  <c:v>32.0</c:v>
                </c:pt>
                <c:pt idx="2902">
                  <c:v>32.0</c:v>
                </c:pt>
                <c:pt idx="2903">
                  <c:v>32.0</c:v>
                </c:pt>
                <c:pt idx="2904">
                  <c:v>32.0</c:v>
                </c:pt>
                <c:pt idx="2905">
                  <c:v>32.0</c:v>
                </c:pt>
                <c:pt idx="2906">
                  <c:v>32.0</c:v>
                </c:pt>
                <c:pt idx="2907">
                  <c:v>32.0</c:v>
                </c:pt>
                <c:pt idx="2908">
                  <c:v>32.0</c:v>
                </c:pt>
                <c:pt idx="2909">
                  <c:v>32.0</c:v>
                </c:pt>
                <c:pt idx="2910">
                  <c:v>32.0</c:v>
                </c:pt>
                <c:pt idx="2911">
                  <c:v>32.0</c:v>
                </c:pt>
                <c:pt idx="2912">
                  <c:v>32.0</c:v>
                </c:pt>
                <c:pt idx="2913">
                  <c:v>32.0</c:v>
                </c:pt>
                <c:pt idx="2914">
                  <c:v>32.0</c:v>
                </c:pt>
                <c:pt idx="2915">
                  <c:v>32.0</c:v>
                </c:pt>
                <c:pt idx="2916">
                  <c:v>32.0</c:v>
                </c:pt>
                <c:pt idx="2917">
                  <c:v>32.0</c:v>
                </c:pt>
                <c:pt idx="2918">
                  <c:v>32.0</c:v>
                </c:pt>
                <c:pt idx="2919">
                  <c:v>32.0</c:v>
                </c:pt>
                <c:pt idx="2920">
                  <c:v>32.0</c:v>
                </c:pt>
                <c:pt idx="2921">
                  <c:v>32.0</c:v>
                </c:pt>
                <c:pt idx="2922">
                  <c:v>32.0</c:v>
                </c:pt>
                <c:pt idx="2923">
                  <c:v>32.0</c:v>
                </c:pt>
                <c:pt idx="2924">
                  <c:v>32.0</c:v>
                </c:pt>
                <c:pt idx="2925">
                  <c:v>32.0</c:v>
                </c:pt>
                <c:pt idx="2926">
                  <c:v>32.0</c:v>
                </c:pt>
                <c:pt idx="2927">
                  <c:v>32.0</c:v>
                </c:pt>
                <c:pt idx="2928">
                  <c:v>32.0</c:v>
                </c:pt>
                <c:pt idx="2929">
                  <c:v>32.0</c:v>
                </c:pt>
                <c:pt idx="2930">
                  <c:v>32.0</c:v>
                </c:pt>
                <c:pt idx="2931">
                  <c:v>32.0</c:v>
                </c:pt>
                <c:pt idx="2932">
                  <c:v>32.0</c:v>
                </c:pt>
                <c:pt idx="2933">
                  <c:v>32.0</c:v>
                </c:pt>
                <c:pt idx="2934">
                  <c:v>32.0</c:v>
                </c:pt>
                <c:pt idx="2935">
                  <c:v>32.0</c:v>
                </c:pt>
                <c:pt idx="2936">
                  <c:v>32.0</c:v>
                </c:pt>
                <c:pt idx="2937">
                  <c:v>32.0</c:v>
                </c:pt>
                <c:pt idx="2938">
                  <c:v>32.0</c:v>
                </c:pt>
                <c:pt idx="2939">
                  <c:v>32.0</c:v>
                </c:pt>
                <c:pt idx="2940">
                  <c:v>32.0</c:v>
                </c:pt>
                <c:pt idx="2941">
                  <c:v>32.0</c:v>
                </c:pt>
                <c:pt idx="2942">
                  <c:v>32.0</c:v>
                </c:pt>
                <c:pt idx="2943">
                  <c:v>32.0</c:v>
                </c:pt>
                <c:pt idx="2944">
                  <c:v>32.0</c:v>
                </c:pt>
                <c:pt idx="2945">
                  <c:v>32.0</c:v>
                </c:pt>
                <c:pt idx="2946">
                  <c:v>32.0</c:v>
                </c:pt>
                <c:pt idx="2947">
                  <c:v>32.0</c:v>
                </c:pt>
                <c:pt idx="2948">
                  <c:v>32.0</c:v>
                </c:pt>
                <c:pt idx="2949">
                  <c:v>32.0</c:v>
                </c:pt>
                <c:pt idx="2950">
                  <c:v>32.0</c:v>
                </c:pt>
                <c:pt idx="2951">
                  <c:v>32.0</c:v>
                </c:pt>
                <c:pt idx="2952">
                  <c:v>32.0</c:v>
                </c:pt>
                <c:pt idx="2953">
                  <c:v>32.0</c:v>
                </c:pt>
                <c:pt idx="2954">
                  <c:v>32.0</c:v>
                </c:pt>
                <c:pt idx="2955">
                  <c:v>32.0</c:v>
                </c:pt>
                <c:pt idx="2956">
                  <c:v>32.0</c:v>
                </c:pt>
                <c:pt idx="2957">
                  <c:v>32.0</c:v>
                </c:pt>
                <c:pt idx="2958">
                  <c:v>32.0</c:v>
                </c:pt>
                <c:pt idx="2959">
                  <c:v>32.0</c:v>
                </c:pt>
                <c:pt idx="2960">
                  <c:v>32.0</c:v>
                </c:pt>
                <c:pt idx="2961">
                  <c:v>32.0</c:v>
                </c:pt>
                <c:pt idx="2962">
                  <c:v>32.0</c:v>
                </c:pt>
                <c:pt idx="2963">
                  <c:v>32.0</c:v>
                </c:pt>
                <c:pt idx="2964">
                  <c:v>32.0</c:v>
                </c:pt>
                <c:pt idx="2965">
                  <c:v>32.0</c:v>
                </c:pt>
                <c:pt idx="2966">
                  <c:v>32.0</c:v>
                </c:pt>
                <c:pt idx="2967">
                  <c:v>32.0</c:v>
                </c:pt>
                <c:pt idx="2968">
                  <c:v>32.0</c:v>
                </c:pt>
                <c:pt idx="2969">
                  <c:v>32.0</c:v>
                </c:pt>
                <c:pt idx="2970">
                  <c:v>32.0</c:v>
                </c:pt>
                <c:pt idx="2971">
                  <c:v>32.0</c:v>
                </c:pt>
                <c:pt idx="2972">
                  <c:v>32.0</c:v>
                </c:pt>
                <c:pt idx="2973">
                  <c:v>32.0</c:v>
                </c:pt>
                <c:pt idx="2974">
                  <c:v>32.0</c:v>
                </c:pt>
                <c:pt idx="2975">
                  <c:v>32.0</c:v>
                </c:pt>
                <c:pt idx="2976">
                  <c:v>32.0</c:v>
                </c:pt>
                <c:pt idx="2977">
                  <c:v>32.0</c:v>
                </c:pt>
                <c:pt idx="2978">
                  <c:v>32.0</c:v>
                </c:pt>
                <c:pt idx="2979">
                  <c:v>32.0</c:v>
                </c:pt>
                <c:pt idx="2980">
                  <c:v>32.0</c:v>
                </c:pt>
                <c:pt idx="2981">
                  <c:v>32.0</c:v>
                </c:pt>
                <c:pt idx="2982">
                  <c:v>32.0</c:v>
                </c:pt>
                <c:pt idx="2983">
                  <c:v>32.0</c:v>
                </c:pt>
                <c:pt idx="2984">
                  <c:v>32.0</c:v>
                </c:pt>
                <c:pt idx="2985">
                  <c:v>32.0</c:v>
                </c:pt>
                <c:pt idx="2986">
                  <c:v>32.0</c:v>
                </c:pt>
                <c:pt idx="2987">
                  <c:v>32.0</c:v>
                </c:pt>
                <c:pt idx="2988">
                  <c:v>32.0</c:v>
                </c:pt>
                <c:pt idx="2989">
                  <c:v>32.0</c:v>
                </c:pt>
                <c:pt idx="2990">
                  <c:v>32.0</c:v>
                </c:pt>
                <c:pt idx="2991">
                  <c:v>32.0</c:v>
                </c:pt>
                <c:pt idx="2992">
                  <c:v>32.0</c:v>
                </c:pt>
                <c:pt idx="2993">
                  <c:v>32.0</c:v>
                </c:pt>
                <c:pt idx="2994">
                  <c:v>32.0</c:v>
                </c:pt>
                <c:pt idx="2995">
                  <c:v>32.0</c:v>
                </c:pt>
                <c:pt idx="2996">
                  <c:v>32.0</c:v>
                </c:pt>
                <c:pt idx="2997">
                  <c:v>32.0</c:v>
                </c:pt>
                <c:pt idx="2998">
                  <c:v>32.0</c:v>
                </c:pt>
                <c:pt idx="2999">
                  <c:v>32.0</c:v>
                </c:pt>
                <c:pt idx="3000">
                  <c:v>32.0</c:v>
                </c:pt>
                <c:pt idx="3001">
                  <c:v>32.0</c:v>
                </c:pt>
                <c:pt idx="3002">
                  <c:v>32.0</c:v>
                </c:pt>
                <c:pt idx="3003">
                  <c:v>32.0</c:v>
                </c:pt>
                <c:pt idx="3004">
                  <c:v>32.0</c:v>
                </c:pt>
                <c:pt idx="3005">
                  <c:v>32.0</c:v>
                </c:pt>
                <c:pt idx="3006">
                  <c:v>32.0</c:v>
                </c:pt>
                <c:pt idx="3007">
                  <c:v>32.0</c:v>
                </c:pt>
                <c:pt idx="3008">
                  <c:v>32.0</c:v>
                </c:pt>
                <c:pt idx="3009">
                  <c:v>32.0</c:v>
                </c:pt>
                <c:pt idx="3010">
                  <c:v>32.0</c:v>
                </c:pt>
                <c:pt idx="3011">
                  <c:v>32.0</c:v>
                </c:pt>
                <c:pt idx="3012">
                  <c:v>32.0</c:v>
                </c:pt>
                <c:pt idx="3013">
                  <c:v>32.0</c:v>
                </c:pt>
                <c:pt idx="3014">
                  <c:v>32.0</c:v>
                </c:pt>
                <c:pt idx="3015">
                  <c:v>32.0</c:v>
                </c:pt>
                <c:pt idx="3016">
                  <c:v>32.0</c:v>
                </c:pt>
                <c:pt idx="3017">
                  <c:v>32.0</c:v>
                </c:pt>
                <c:pt idx="3018">
                  <c:v>32.0</c:v>
                </c:pt>
                <c:pt idx="3019">
                  <c:v>32.0</c:v>
                </c:pt>
                <c:pt idx="3020">
                  <c:v>32.0</c:v>
                </c:pt>
                <c:pt idx="3021">
                  <c:v>32.0</c:v>
                </c:pt>
                <c:pt idx="3022">
                  <c:v>32.0</c:v>
                </c:pt>
                <c:pt idx="3023">
                  <c:v>32.0</c:v>
                </c:pt>
                <c:pt idx="3024">
                  <c:v>32.0</c:v>
                </c:pt>
                <c:pt idx="3025">
                  <c:v>32.0</c:v>
                </c:pt>
                <c:pt idx="3026">
                  <c:v>32.0</c:v>
                </c:pt>
                <c:pt idx="3027">
                  <c:v>32.0</c:v>
                </c:pt>
                <c:pt idx="3028">
                  <c:v>32.0</c:v>
                </c:pt>
                <c:pt idx="3029">
                  <c:v>32.0</c:v>
                </c:pt>
                <c:pt idx="3030">
                  <c:v>32.0</c:v>
                </c:pt>
                <c:pt idx="3031">
                  <c:v>32.0</c:v>
                </c:pt>
                <c:pt idx="3032">
                  <c:v>32.0</c:v>
                </c:pt>
                <c:pt idx="3033">
                  <c:v>32.0</c:v>
                </c:pt>
                <c:pt idx="3034">
                  <c:v>32.0</c:v>
                </c:pt>
                <c:pt idx="3035">
                  <c:v>32.0</c:v>
                </c:pt>
                <c:pt idx="3036">
                  <c:v>32.0</c:v>
                </c:pt>
                <c:pt idx="3037">
                  <c:v>32.0</c:v>
                </c:pt>
                <c:pt idx="3038">
                  <c:v>32.0</c:v>
                </c:pt>
                <c:pt idx="3039">
                  <c:v>32.0</c:v>
                </c:pt>
                <c:pt idx="3040">
                  <c:v>32.0</c:v>
                </c:pt>
                <c:pt idx="3041">
                  <c:v>32.0</c:v>
                </c:pt>
                <c:pt idx="3042">
                  <c:v>32.0</c:v>
                </c:pt>
                <c:pt idx="3043">
                  <c:v>32.0</c:v>
                </c:pt>
                <c:pt idx="3044">
                  <c:v>32.0</c:v>
                </c:pt>
                <c:pt idx="3045">
                  <c:v>32.0</c:v>
                </c:pt>
                <c:pt idx="3046">
                  <c:v>32.0</c:v>
                </c:pt>
                <c:pt idx="3047">
                  <c:v>32.0</c:v>
                </c:pt>
                <c:pt idx="3048">
                  <c:v>32.0</c:v>
                </c:pt>
                <c:pt idx="3049">
                  <c:v>32.0</c:v>
                </c:pt>
                <c:pt idx="3050">
                  <c:v>32.0</c:v>
                </c:pt>
                <c:pt idx="3051">
                  <c:v>32.0</c:v>
                </c:pt>
                <c:pt idx="3052">
                  <c:v>32.0</c:v>
                </c:pt>
                <c:pt idx="3053">
                  <c:v>32.0</c:v>
                </c:pt>
                <c:pt idx="3054">
                  <c:v>32.0</c:v>
                </c:pt>
                <c:pt idx="3055">
                  <c:v>32.0</c:v>
                </c:pt>
                <c:pt idx="3056">
                  <c:v>32.0</c:v>
                </c:pt>
                <c:pt idx="3057">
                  <c:v>32.0</c:v>
                </c:pt>
                <c:pt idx="3058">
                  <c:v>32.0</c:v>
                </c:pt>
                <c:pt idx="3059">
                  <c:v>32.0</c:v>
                </c:pt>
                <c:pt idx="3060">
                  <c:v>32.0</c:v>
                </c:pt>
                <c:pt idx="3061">
                  <c:v>32.0</c:v>
                </c:pt>
                <c:pt idx="3062">
                  <c:v>32.0</c:v>
                </c:pt>
                <c:pt idx="3063">
                  <c:v>32.0</c:v>
                </c:pt>
                <c:pt idx="3064">
                  <c:v>32.0</c:v>
                </c:pt>
                <c:pt idx="3065">
                  <c:v>32.0</c:v>
                </c:pt>
                <c:pt idx="3066">
                  <c:v>32.0</c:v>
                </c:pt>
                <c:pt idx="3067">
                  <c:v>32.0</c:v>
                </c:pt>
                <c:pt idx="3068">
                  <c:v>32.0</c:v>
                </c:pt>
                <c:pt idx="3069">
                  <c:v>32.0</c:v>
                </c:pt>
                <c:pt idx="3070">
                  <c:v>32.0</c:v>
                </c:pt>
                <c:pt idx="3071">
                  <c:v>32.0</c:v>
                </c:pt>
                <c:pt idx="3072">
                  <c:v>32.0</c:v>
                </c:pt>
                <c:pt idx="3073">
                  <c:v>32.0</c:v>
                </c:pt>
                <c:pt idx="3074">
                  <c:v>32.0</c:v>
                </c:pt>
                <c:pt idx="3075">
                  <c:v>32.0</c:v>
                </c:pt>
                <c:pt idx="3076">
                  <c:v>32.0</c:v>
                </c:pt>
                <c:pt idx="3077">
                  <c:v>32.0</c:v>
                </c:pt>
                <c:pt idx="3078">
                  <c:v>32.0</c:v>
                </c:pt>
                <c:pt idx="3079">
                  <c:v>32.0</c:v>
                </c:pt>
                <c:pt idx="3080">
                  <c:v>32.0</c:v>
                </c:pt>
                <c:pt idx="3081">
                  <c:v>32.0</c:v>
                </c:pt>
                <c:pt idx="3082">
                  <c:v>32.0</c:v>
                </c:pt>
                <c:pt idx="3083">
                  <c:v>32.0</c:v>
                </c:pt>
                <c:pt idx="3084">
                  <c:v>32.0</c:v>
                </c:pt>
                <c:pt idx="3085">
                  <c:v>32.0</c:v>
                </c:pt>
                <c:pt idx="3086">
                  <c:v>32.0</c:v>
                </c:pt>
                <c:pt idx="3087">
                  <c:v>32.0</c:v>
                </c:pt>
                <c:pt idx="3088">
                  <c:v>32.0</c:v>
                </c:pt>
                <c:pt idx="3089">
                  <c:v>32.0</c:v>
                </c:pt>
                <c:pt idx="3090">
                  <c:v>32.0</c:v>
                </c:pt>
                <c:pt idx="3091">
                  <c:v>32.0</c:v>
                </c:pt>
                <c:pt idx="3092">
                  <c:v>32.0</c:v>
                </c:pt>
                <c:pt idx="3093">
                  <c:v>32.0</c:v>
                </c:pt>
                <c:pt idx="3094">
                  <c:v>32.0</c:v>
                </c:pt>
                <c:pt idx="3095">
                  <c:v>32.0</c:v>
                </c:pt>
                <c:pt idx="3096">
                  <c:v>32.0</c:v>
                </c:pt>
                <c:pt idx="3097">
                  <c:v>32.0</c:v>
                </c:pt>
                <c:pt idx="3098">
                  <c:v>32.0</c:v>
                </c:pt>
                <c:pt idx="3099">
                  <c:v>32.0</c:v>
                </c:pt>
                <c:pt idx="3100">
                  <c:v>32.0</c:v>
                </c:pt>
                <c:pt idx="3101">
                  <c:v>32.0</c:v>
                </c:pt>
                <c:pt idx="3102">
                  <c:v>32.0</c:v>
                </c:pt>
                <c:pt idx="3103">
                  <c:v>32.0</c:v>
                </c:pt>
                <c:pt idx="3104">
                  <c:v>32.0</c:v>
                </c:pt>
                <c:pt idx="3105">
                  <c:v>32.0</c:v>
                </c:pt>
                <c:pt idx="3106">
                  <c:v>32.0</c:v>
                </c:pt>
                <c:pt idx="3107">
                  <c:v>32.0</c:v>
                </c:pt>
                <c:pt idx="3108">
                  <c:v>32.0</c:v>
                </c:pt>
                <c:pt idx="3109">
                  <c:v>32.0</c:v>
                </c:pt>
                <c:pt idx="3110">
                  <c:v>32.0</c:v>
                </c:pt>
                <c:pt idx="3111">
                  <c:v>32.0</c:v>
                </c:pt>
                <c:pt idx="3112">
                  <c:v>32.0</c:v>
                </c:pt>
                <c:pt idx="3113">
                  <c:v>32.0</c:v>
                </c:pt>
                <c:pt idx="3114">
                  <c:v>32.0</c:v>
                </c:pt>
                <c:pt idx="3115">
                  <c:v>32.0</c:v>
                </c:pt>
                <c:pt idx="3116">
                  <c:v>32.0</c:v>
                </c:pt>
                <c:pt idx="3117">
                  <c:v>32.0</c:v>
                </c:pt>
                <c:pt idx="3118">
                  <c:v>32.0</c:v>
                </c:pt>
                <c:pt idx="3119">
                  <c:v>32.0</c:v>
                </c:pt>
                <c:pt idx="3120">
                  <c:v>32.0</c:v>
                </c:pt>
                <c:pt idx="3121">
                  <c:v>32.0</c:v>
                </c:pt>
                <c:pt idx="3122">
                  <c:v>32.0</c:v>
                </c:pt>
                <c:pt idx="3123">
                  <c:v>32.0</c:v>
                </c:pt>
                <c:pt idx="3124">
                  <c:v>32.0</c:v>
                </c:pt>
                <c:pt idx="3125">
                  <c:v>32.0</c:v>
                </c:pt>
                <c:pt idx="3126">
                  <c:v>32.0</c:v>
                </c:pt>
                <c:pt idx="3127">
                  <c:v>32.0</c:v>
                </c:pt>
                <c:pt idx="3128">
                  <c:v>32.0</c:v>
                </c:pt>
                <c:pt idx="3129">
                  <c:v>32.0</c:v>
                </c:pt>
                <c:pt idx="3130">
                  <c:v>32.0</c:v>
                </c:pt>
                <c:pt idx="3131">
                  <c:v>32.0</c:v>
                </c:pt>
                <c:pt idx="3132">
                  <c:v>32.0</c:v>
                </c:pt>
                <c:pt idx="3133">
                  <c:v>32.0</c:v>
                </c:pt>
                <c:pt idx="3134">
                  <c:v>32.0</c:v>
                </c:pt>
                <c:pt idx="3135">
                  <c:v>32.0</c:v>
                </c:pt>
                <c:pt idx="3136">
                  <c:v>32.0</c:v>
                </c:pt>
                <c:pt idx="3137">
                  <c:v>32.0</c:v>
                </c:pt>
                <c:pt idx="3138">
                  <c:v>32.0</c:v>
                </c:pt>
                <c:pt idx="3139">
                  <c:v>32.0</c:v>
                </c:pt>
                <c:pt idx="3140">
                  <c:v>32.0</c:v>
                </c:pt>
                <c:pt idx="3141">
                  <c:v>32.0</c:v>
                </c:pt>
                <c:pt idx="3142">
                  <c:v>32.0</c:v>
                </c:pt>
                <c:pt idx="3143">
                  <c:v>32.0</c:v>
                </c:pt>
                <c:pt idx="3144">
                  <c:v>32.0</c:v>
                </c:pt>
                <c:pt idx="3145">
                  <c:v>32.0</c:v>
                </c:pt>
                <c:pt idx="3146">
                  <c:v>32.0</c:v>
                </c:pt>
                <c:pt idx="3147">
                  <c:v>32.0</c:v>
                </c:pt>
                <c:pt idx="3148">
                  <c:v>32.0</c:v>
                </c:pt>
                <c:pt idx="3149">
                  <c:v>32.0</c:v>
                </c:pt>
                <c:pt idx="3150">
                  <c:v>32.0</c:v>
                </c:pt>
                <c:pt idx="3151">
                  <c:v>32.0</c:v>
                </c:pt>
                <c:pt idx="3152">
                  <c:v>32.0</c:v>
                </c:pt>
                <c:pt idx="3153">
                  <c:v>32.0</c:v>
                </c:pt>
                <c:pt idx="3154">
                  <c:v>32.0</c:v>
                </c:pt>
                <c:pt idx="3155">
                  <c:v>32.0</c:v>
                </c:pt>
                <c:pt idx="3156">
                  <c:v>32.0</c:v>
                </c:pt>
                <c:pt idx="3157">
                  <c:v>32.0</c:v>
                </c:pt>
                <c:pt idx="3158">
                  <c:v>32.0</c:v>
                </c:pt>
                <c:pt idx="3159">
                  <c:v>32.0</c:v>
                </c:pt>
                <c:pt idx="3160">
                  <c:v>32.0</c:v>
                </c:pt>
                <c:pt idx="3161">
                  <c:v>32.0</c:v>
                </c:pt>
                <c:pt idx="3162">
                  <c:v>32.0</c:v>
                </c:pt>
                <c:pt idx="3163">
                  <c:v>32.0</c:v>
                </c:pt>
                <c:pt idx="3164">
                  <c:v>32.0</c:v>
                </c:pt>
                <c:pt idx="3165">
                  <c:v>32.0</c:v>
                </c:pt>
                <c:pt idx="3166">
                  <c:v>32.0</c:v>
                </c:pt>
                <c:pt idx="3167">
                  <c:v>32.0</c:v>
                </c:pt>
                <c:pt idx="3168">
                  <c:v>32.0</c:v>
                </c:pt>
                <c:pt idx="3169">
                  <c:v>32.0</c:v>
                </c:pt>
                <c:pt idx="3170">
                  <c:v>32.0</c:v>
                </c:pt>
                <c:pt idx="3171">
                  <c:v>32.0</c:v>
                </c:pt>
                <c:pt idx="3172">
                  <c:v>32.0</c:v>
                </c:pt>
                <c:pt idx="3173">
                  <c:v>32.0</c:v>
                </c:pt>
                <c:pt idx="3174">
                  <c:v>32.0</c:v>
                </c:pt>
                <c:pt idx="3175">
                  <c:v>32.0</c:v>
                </c:pt>
                <c:pt idx="3176">
                  <c:v>32.0</c:v>
                </c:pt>
                <c:pt idx="3177">
                  <c:v>32.0</c:v>
                </c:pt>
                <c:pt idx="3178">
                  <c:v>32.0</c:v>
                </c:pt>
                <c:pt idx="3179">
                  <c:v>32.0</c:v>
                </c:pt>
                <c:pt idx="3180">
                  <c:v>32.0</c:v>
                </c:pt>
                <c:pt idx="3181">
                  <c:v>32.0</c:v>
                </c:pt>
                <c:pt idx="3182">
                  <c:v>32.0</c:v>
                </c:pt>
                <c:pt idx="3183">
                  <c:v>32.0</c:v>
                </c:pt>
                <c:pt idx="3184">
                  <c:v>32.0</c:v>
                </c:pt>
                <c:pt idx="3185">
                  <c:v>32.0</c:v>
                </c:pt>
                <c:pt idx="3186">
                  <c:v>32.0</c:v>
                </c:pt>
                <c:pt idx="3187">
                  <c:v>32.0</c:v>
                </c:pt>
                <c:pt idx="3188">
                  <c:v>32.0</c:v>
                </c:pt>
                <c:pt idx="3189">
                  <c:v>32.0</c:v>
                </c:pt>
                <c:pt idx="3190">
                  <c:v>32.0</c:v>
                </c:pt>
                <c:pt idx="3191">
                  <c:v>32.0</c:v>
                </c:pt>
                <c:pt idx="3192">
                  <c:v>32.0</c:v>
                </c:pt>
                <c:pt idx="3193">
                  <c:v>32.0</c:v>
                </c:pt>
                <c:pt idx="3194">
                  <c:v>32.0</c:v>
                </c:pt>
                <c:pt idx="3195">
                  <c:v>32.0</c:v>
                </c:pt>
                <c:pt idx="3196">
                  <c:v>32.0</c:v>
                </c:pt>
                <c:pt idx="3197">
                  <c:v>32.0</c:v>
                </c:pt>
                <c:pt idx="3198">
                  <c:v>32.0</c:v>
                </c:pt>
                <c:pt idx="3199">
                  <c:v>32.0</c:v>
                </c:pt>
                <c:pt idx="3200">
                  <c:v>32.0</c:v>
                </c:pt>
                <c:pt idx="3201">
                  <c:v>32.0</c:v>
                </c:pt>
                <c:pt idx="3202">
                  <c:v>32.0</c:v>
                </c:pt>
                <c:pt idx="3203">
                  <c:v>32.0</c:v>
                </c:pt>
                <c:pt idx="3204">
                  <c:v>32.0</c:v>
                </c:pt>
                <c:pt idx="3205">
                  <c:v>32.0</c:v>
                </c:pt>
                <c:pt idx="3206">
                  <c:v>32.0</c:v>
                </c:pt>
                <c:pt idx="3207">
                  <c:v>32.0</c:v>
                </c:pt>
                <c:pt idx="3208">
                  <c:v>32.0</c:v>
                </c:pt>
                <c:pt idx="3209">
                  <c:v>32.0</c:v>
                </c:pt>
                <c:pt idx="3210">
                  <c:v>32.0</c:v>
                </c:pt>
                <c:pt idx="3211">
                  <c:v>32.0</c:v>
                </c:pt>
                <c:pt idx="3212">
                  <c:v>32.0</c:v>
                </c:pt>
                <c:pt idx="3213">
                  <c:v>32.0</c:v>
                </c:pt>
                <c:pt idx="3214">
                  <c:v>32.0</c:v>
                </c:pt>
                <c:pt idx="3215">
                  <c:v>32.0</c:v>
                </c:pt>
                <c:pt idx="3216">
                  <c:v>32.0</c:v>
                </c:pt>
                <c:pt idx="3217">
                  <c:v>32.0</c:v>
                </c:pt>
                <c:pt idx="3218">
                  <c:v>32.0</c:v>
                </c:pt>
                <c:pt idx="3219">
                  <c:v>32.0</c:v>
                </c:pt>
                <c:pt idx="3220">
                  <c:v>32.0</c:v>
                </c:pt>
                <c:pt idx="3221">
                  <c:v>32.0</c:v>
                </c:pt>
                <c:pt idx="3222">
                  <c:v>32.0</c:v>
                </c:pt>
                <c:pt idx="3223">
                  <c:v>32.0</c:v>
                </c:pt>
                <c:pt idx="3224">
                  <c:v>32.0</c:v>
                </c:pt>
                <c:pt idx="3225">
                  <c:v>32.0</c:v>
                </c:pt>
                <c:pt idx="3226">
                  <c:v>32.0</c:v>
                </c:pt>
                <c:pt idx="3227">
                  <c:v>32.0</c:v>
                </c:pt>
                <c:pt idx="3228">
                  <c:v>32.0</c:v>
                </c:pt>
                <c:pt idx="3229">
                  <c:v>32.0</c:v>
                </c:pt>
                <c:pt idx="3230">
                  <c:v>32.0</c:v>
                </c:pt>
                <c:pt idx="3231">
                  <c:v>32.0</c:v>
                </c:pt>
                <c:pt idx="3232">
                  <c:v>32.0</c:v>
                </c:pt>
                <c:pt idx="3233">
                  <c:v>32.0</c:v>
                </c:pt>
                <c:pt idx="3234">
                  <c:v>32.0</c:v>
                </c:pt>
                <c:pt idx="3235">
                  <c:v>32.0</c:v>
                </c:pt>
                <c:pt idx="3236">
                  <c:v>32.0</c:v>
                </c:pt>
                <c:pt idx="3237">
                  <c:v>32.0</c:v>
                </c:pt>
                <c:pt idx="3238">
                  <c:v>32.0</c:v>
                </c:pt>
                <c:pt idx="3239">
                  <c:v>32.0</c:v>
                </c:pt>
                <c:pt idx="3240">
                  <c:v>32.0</c:v>
                </c:pt>
                <c:pt idx="3241">
                  <c:v>32.0</c:v>
                </c:pt>
                <c:pt idx="3242">
                  <c:v>32.0</c:v>
                </c:pt>
                <c:pt idx="3243">
                  <c:v>32.0</c:v>
                </c:pt>
                <c:pt idx="3244">
                  <c:v>32.0</c:v>
                </c:pt>
                <c:pt idx="3245">
                  <c:v>32.0</c:v>
                </c:pt>
                <c:pt idx="3246">
                  <c:v>32.0</c:v>
                </c:pt>
                <c:pt idx="3247">
                  <c:v>32.0</c:v>
                </c:pt>
                <c:pt idx="3248">
                  <c:v>32.0</c:v>
                </c:pt>
                <c:pt idx="3249">
                  <c:v>32.0</c:v>
                </c:pt>
                <c:pt idx="3250">
                  <c:v>32.0</c:v>
                </c:pt>
                <c:pt idx="3251">
                  <c:v>32.0</c:v>
                </c:pt>
                <c:pt idx="3252">
                  <c:v>32.0</c:v>
                </c:pt>
                <c:pt idx="3253">
                  <c:v>32.0</c:v>
                </c:pt>
                <c:pt idx="3254">
                  <c:v>32.0</c:v>
                </c:pt>
                <c:pt idx="3255">
                  <c:v>32.0</c:v>
                </c:pt>
                <c:pt idx="3256">
                  <c:v>32.0</c:v>
                </c:pt>
                <c:pt idx="3257">
                  <c:v>32.0</c:v>
                </c:pt>
                <c:pt idx="3258">
                  <c:v>32.0</c:v>
                </c:pt>
                <c:pt idx="3259">
                  <c:v>32.0</c:v>
                </c:pt>
                <c:pt idx="3260">
                  <c:v>32.0</c:v>
                </c:pt>
                <c:pt idx="3261">
                  <c:v>32.0</c:v>
                </c:pt>
                <c:pt idx="3262">
                  <c:v>32.0</c:v>
                </c:pt>
                <c:pt idx="3263">
                  <c:v>32.0</c:v>
                </c:pt>
                <c:pt idx="3264">
                  <c:v>32.0</c:v>
                </c:pt>
                <c:pt idx="3265">
                  <c:v>32.0</c:v>
                </c:pt>
                <c:pt idx="3266">
                  <c:v>32.0</c:v>
                </c:pt>
                <c:pt idx="3267">
                  <c:v>32.0</c:v>
                </c:pt>
                <c:pt idx="3268">
                  <c:v>32.0</c:v>
                </c:pt>
                <c:pt idx="3269">
                  <c:v>32.0</c:v>
                </c:pt>
                <c:pt idx="3270">
                  <c:v>32.0</c:v>
                </c:pt>
                <c:pt idx="3271">
                  <c:v>32.0</c:v>
                </c:pt>
                <c:pt idx="3272">
                  <c:v>32.0</c:v>
                </c:pt>
                <c:pt idx="3273">
                  <c:v>32.0</c:v>
                </c:pt>
                <c:pt idx="3274">
                  <c:v>32.0</c:v>
                </c:pt>
                <c:pt idx="3275">
                  <c:v>32.0</c:v>
                </c:pt>
                <c:pt idx="3276">
                  <c:v>32.0</c:v>
                </c:pt>
                <c:pt idx="3277">
                  <c:v>32.0</c:v>
                </c:pt>
                <c:pt idx="3278">
                  <c:v>32.0</c:v>
                </c:pt>
                <c:pt idx="3279">
                  <c:v>32.0</c:v>
                </c:pt>
                <c:pt idx="3280">
                  <c:v>32.0</c:v>
                </c:pt>
                <c:pt idx="3281">
                  <c:v>32.0</c:v>
                </c:pt>
                <c:pt idx="3282">
                  <c:v>32.0</c:v>
                </c:pt>
                <c:pt idx="3283">
                  <c:v>32.0</c:v>
                </c:pt>
                <c:pt idx="3284">
                  <c:v>32.0</c:v>
                </c:pt>
                <c:pt idx="3285">
                  <c:v>32.0</c:v>
                </c:pt>
                <c:pt idx="3286">
                  <c:v>32.0</c:v>
                </c:pt>
                <c:pt idx="3287">
                  <c:v>32.0</c:v>
                </c:pt>
                <c:pt idx="3288">
                  <c:v>32.0</c:v>
                </c:pt>
                <c:pt idx="3289">
                  <c:v>32.0</c:v>
                </c:pt>
                <c:pt idx="3290">
                  <c:v>32.0</c:v>
                </c:pt>
                <c:pt idx="3291">
                  <c:v>32.0</c:v>
                </c:pt>
                <c:pt idx="3292">
                  <c:v>32.0</c:v>
                </c:pt>
                <c:pt idx="3293">
                  <c:v>32.0</c:v>
                </c:pt>
                <c:pt idx="3294">
                  <c:v>32.0</c:v>
                </c:pt>
                <c:pt idx="3295">
                  <c:v>32.0</c:v>
                </c:pt>
                <c:pt idx="3296">
                  <c:v>32.0</c:v>
                </c:pt>
                <c:pt idx="3297">
                  <c:v>32.0</c:v>
                </c:pt>
                <c:pt idx="3298">
                  <c:v>32.0</c:v>
                </c:pt>
                <c:pt idx="3299">
                  <c:v>32.0</c:v>
                </c:pt>
                <c:pt idx="3300">
                  <c:v>32.0</c:v>
                </c:pt>
                <c:pt idx="3301">
                  <c:v>32.0</c:v>
                </c:pt>
                <c:pt idx="3302">
                  <c:v>32.0</c:v>
                </c:pt>
                <c:pt idx="3303">
                  <c:v>32.0</c:v>
                </c:pt>
                <c:pt idx="3304">
                  <c:v>32.0</c:v>
                </c:pt>
                <c:pt idx="3305">
                  <c:v>32.0</c:v>
                </c:pt>
                <c:pt idx="3306">
                  <c:v>32.0</c:v>
                </c:pt>
                <c:pt idx="3307">
                  <c:v>32.0</c:v>
                </c:pt>
                <c:pt idx="3308">
                  <c:v>32.0</c:v>
                </c:pt>
                <c:pt idx="3309">
                  <c:v>32.0</c:v>
                </c:pt>
                <c:pt idx="3310">
                  <c:v>32.0</c:v>
                </c:pt>
                <c:pt idx="3311">
                  <c:v>32.0</c:v>
                </c:pt>
                <c:pt idx="3312">
                  <c:v>32.0</c:v>
                </c:pt>
                <c:pt idx="3313">
                  <c:v>32.0</c:v>
                </c:pt>
                <c:pt idx="3314">
                  <c:v>32.0</c:v>
                </c:pt>
                <c:pt idx="3315">
                  <c:v>32.0</c:v>
                </c:pt>
                <c:pt idx="3316">
                  <c:v>32.0</c:v>
                </c:pt>
                <c:pt idx="3317">
                  <c:v>32.0</c:v>
                </c:pt>
                <c:pt idx="3318">
                  <c:v>32.0</c:v>
                </c:pt>
                <c:pt idx="3319">
                  <c:v>32.0</c:v>
                </c:pt>
                <c:pt idx="3320">
                  <c:v>32.0</c:v>
                </c:pt>
                <c:pt idx="3321">
                  <c:v>32.0</c:v>
                </c:pt>
                <c:pt idx="3322">
                  <c:v>32.0</c:v>
                </c:pt>
                <c:pt idx="3323">
                  <c:v>32.0</c:v>
                </c:pt>
                <c:pt idx="3324">
                  <c:v>32.0</c:v>
                </c:pt>
                <c:pt idx="3325">
                  <c:v>32.0</c:v>
                </c:pt>
                <c:pt idx="3326">
                  <c:v>32.0</c:v>
                </c:pt>
                <c:pt idx="3327">
                  <c:v>32.0</c:v>
                </c:pt>
                <c:pt idx="3328">
                  <c:v>32.0</c:v>
                </c:pt>
                <c:pt idx="3329">
                  <c:v>32.0</c:v>
                </c:pt>
                <c:pt idx="3330">
                  <c:v>32.0</c:v>
                </c:pt>
                <c:pt idx="3331">
                  <c:v>32.0</c:v>
                </c:pt>
                <c:pt idx="3332">
                  <c:v>32.0</c:v>
                </c:pt>
                <c:pt idx="3333">
                  <c:v>32.0</c:v>
                </c:pt>
                <c:pt idx="3334">
                  <c:v>32.0</c:v>
                </c:pt>
                <c:pt idx="3335">
                  <c:v>32.0</c:v>
                </c:pt>
                <c:pt idx="3336">
                  <c:v>32.0</c:v>
                </c:pt>
                <c:pt idx="3337">
                  <c:v>32.0</c:v>
                </c:pt>
                <c:pt idx="3338">
                  <c:v>32.0</c:v>
                </c:pt>
                <c:pt idx="3339">
                  <c:v>32.0</c:v>
                </c:pt>
                <c:pt idx="3340">
                  <c:v>32.0</c:v>
                </c:pt>
                <c:pt idx="3341">
                  <c:v>32.0</c:v>
                </c:pt>
                <c:pt idx="3342">
                  <c:v>32.0</c:v>
                </c:pt>
                <c:pt idx="3343">
                  <c:v>32.0</c:v>
                </c:pt>
                <c:pt idx="3344">
                  <c:v>32.0</c:v>
                </c:pt>
                <c:pt idx="3345">
                  <c:v>32.0</c:v>
                </c:pt>
                <c:pt idx="3346">
                  <c:v>32.0</c:v>
                </c:pt>
                <c:pt idx="3347">
                  <c:v>32.0</c:v>
                </c:pt>
                <c:pt idx="3348">
                  <c:v>32.0</c:v>
                </c:pt>
                <c:pt idx="3349">
                  <c:v>32.0</c:v>
                </c:pt>
                <c:pt idx="3350">
                  <c:v>32.0</c:v>
                </c:pt>
                <c:pt idx="3351">
                  <c:v>32.0</c:v>
                </c:pt>
                <c:pt idx="3352">
                  <c:v>32.0</c:v>
                </c:pt>
                <c:pt idx="3353">
                  <c:v>32.0</c:v>
                </c:pt>
                <c:pt idx="3354">
                  <c:v>32.0</c:v>
                </c:pt>
                <c:pt idx="3355">
                  <c:v>32.0</c:v>
                </c:pt>
                <c:pt idx="3356">
                  <c:v>32.0</c:v>
                </c:pt>
                <c:pt idx="3357">
                  <c:v>32.0</c:v>
                </c:pt>
                <c:pt idx="3358">
                  <c:v>32.0</c:v>
                </c:pt>
                <c:pt idx="3359">
                  <c:v>32.0</c:v>
                </c:pt>
                <c:pt idx="3360">
                  <c:v>32.0</c:v>
                </c:pt>
                <c:pt idx="3361">
                  <c:v>32.0</c:v>
                </c:pt>
                <c:pt idx="3362">
                  <c:v>32.0</c:v>
                </c:pt>
                <c:pt idx="3363">
                  <c:v>32.0</c:v>
                </c:pt>
                <c:pt idx="3364">
                  <c:v>32.0</c:v>
                </c:pt>
                <c:pt idx="3365">
                  <c:v>32.0</c:v>
                </c:pt>
                <c:pt idx="3366">
                  <c:v>32.0</c:v>
                </c:pt>
                <c:pt idx="3367">
                  <c:v>32.0</c:v>
                </c:pt>
                <c:pt idx="3368">
                  <c:v>32.0</c:v>
                </c:pt>
                <c:pt idx="3369">
                  <c:v>32.0</c:v>
                </c:pt>
                <c:pt idx="3370">
                  <c:v>32.0</c:v>
                </c:pt>
                <c:pt idx="3371">
                  <c:v>32.0</c:v>
                </c:pt>
                <c:pt idx="3372">
                  <c:v>32.0</c:v>
                </c:pt>
                <c:pt idx="3373">
                  <c:v>32.0</c:v>
                </c:pt>
                <c:pt idx="3374">
                  <c:v>32.0</c:v>
                </c:pt>
                <c:pt idx="3375">
                  <c:v>32.0</c:v>
                </c:pt>
                <c:pt idx="3376">
                  <c:v>32.0</c:v>
                </c:pt>
                <c:pt idx="3377">
                  <c:v>32.0</c:v>
                </c:pt>
                <c:pt idx="3378">
                  <c:v>32.0</c:v>
                </c:pt>
                <c:pt idx="3379">
                  <c:v>32.0</c:v>
                </c:pt>
                <c:pt idx="3380">
                  <c:v>32.0</c:v>
                </c:pt>
                <c:pt idx="3381">
                  <c:v>32.0</c:v>
                </c:pt>
                <c:pt idx="3382">
                  <c:v>32.0</c:v>
                </c:pt>
                <c:pt idx="3383">
                  <c:v>32.0</c:v>
                </c:pt>
                <c:pt idx="3384">
                  <c:v>32.0</c:v>
                </c:pt>
                <c:pt idx="3385">
                  <c:v>32.0</c:v>
                </c:pt>
                <c:pt idx="3386">
                  <c:v>32.0</c:v>
                </c:pt>
                <c:pt idx="3387">
                  <c:v>32.0</c:v>
                </c:pt>
                <c:pt idx="3388">
                  <c:v>32.0</c:v>
                </c:pt>
                <c:pt idx="3389">
                  <c:v>32.0</c:v>
                </c:pt>
                <c:pt idx="3390">
                  <c:v>32.0</c:v>
                </c:pt>
                <c:pt idx="3391">
                  <c:v>32.0</c:v>
                </c:pt>
                <c:pt idx="3392">
                  <c:v>32.0</c:v>
                </c:pt>
                <c:pt idx="3393">
                  <c:v>32.0</c:v>
                </c:pt>
                <c:pt idx="3394">
                  <c:v>32.0</c:v>
                </c:pt>
                <c:pt idx="3395">
                  <c:v>32.0</c:v>
                </c:pt>
                <c:pt idx="3396">
                  <c:v>32.0</c:v>
                </c:pt>
                <c:pt idx="3397">
                  <c:v>32.0</c:v>
                </c:pt>
                <c:pt idx="3398">
                  <c:v>32.0</c:v>
                </c:pt>
                <c:pt idx="3399">
                  <c:v>32.0</c:v>
                </c:pt>
                <c:pt idx="3400">
                  <c:v>32.0</c:v>
                </c:pt>
                <c:pt idx="3401">
                  <c:v>32.0</c:v>
                </c:pt>
                <c:pt idx="3402">
                  <c:v>32.0</c:v>
                </c:pt>
                <c:pt idx="3403">
                  <c:v>32.0</c:v>
                </c:pt>
                <c:pt idx="3404">
                  <c:v>32.0</c:v>
                </c:pt>
                <c:pt idx="3405">
                  <c:v>32.0</c:v>
                </c:pt>
                <c:pt idx="3406">
                  <c:v>32.0</c:v>
                </c:pt>
                <c:pt idx="3407">
                  <c:v>32.0</c:v>
                </c:pt>
                <c:pt idx="3408">
                  <c:v>32.0</c:v>
                </c:pt>
                <c:pt idx="3409">
                  <c:v>32.0</c:v>
                </c:pt>
                <c:pt idx="3410">
                  <c:v>32.0</c:v>
                </c:pt>
                <c:pt idx="3411">
                  <c:v>32.0</c:v>
                </c:pt>
                <c:pt idx="3412">
                  <c:v>32.0</c:v>
                </c:pt>
                <c:pt idx="3413">
                  <c:v>32.0</c:v>
                </c:pt>
                <c:pt idx="3414">
                  <c:v>32.0</c:v>
                </c:pt>
                <c:pt idx="3415">
                  <c:v>32.0</c:v>
                </c:pt>
                <c:pt idx="3416">
                  <c:v>32.0</c:v>
                </c:pt>
                <c:pt idx="3417">
                  <c:v>32.0</c:v>
                </c:pt>
                <c:pt idx="3418">
                  <c:v>32.0</c:v>
                </c:pt>
                <c:pt idx="3419">
                  <c:v>32.0</c:v>
                </c:pt>
                <c:pt idx="3420">
                  <c:v>32.0</c:v>
                </c:pt>
                <c:pt idx="3421">
                  <c:v>32.0</c:v>
                </c:pt>
                <c:pt idx="3422">
                  <c:v>32.0</c:v>
                </c:pt>
                <c:pt idx="3423">
                  <c:v>32.0</c:v>
                </c:pt>
                <c:pt idx="3424">
                  <c:v>32.0</c:v>
                </c:pt>
                <c:pt idx="3425">
                  <c:v>32.0</c:v>
                </c:pt>
                <c:pt idx="3426">
                  <c:v>32.0</c:v>
                </c:pt>
                <c:pt idx="3427">
                  <c:v>32.0</c:v>
                </c:pt>
                <c:pt idx="3428">
                  <c:v>32.0</c:v>
                </c:pt>
                <c:pt idx="3429">
                  <c:v>32.0</c:v>
                </c:pt>
                <c:pt idx="3430">
                  <c:v>32.0</c:v>
                </c:pt>
                <c:pt idx="3431">
                  <c:v>32.0</c:v>
                </c:pt>
                <c:pt idx="3432">
                  <c:v>32.0</c:v>
                </c:pt>
                <c:pt idx="3433">
                  <c:v>32.0</c:v>
                </c:pt>
                <c:pt idx="3434">
                  <c:v>32.0</c:v>
                </c:pt>
                <c:pt idx="3435">
                  <c:v>32.0</c:v>
                </c:pt>
                <c:pt idx="3436">
                  <c:v>32.0</c:v>
                </c:pt>
                <c:pt idx="3437">
                  <c:v>32.0</c:v>
                </c:pt>
                <c:pt idx="3438">
                  <c:v>32.0</c:v>
                </c:pt>
                <c:pt idx="3439">
                  <c:v>32.0</c:v>
                </c:pt>
                <c:pt idx="3440">
                  <c:v>32.0</c:v>
                </c:pt>
                <c:pt idx="3441">
                  <c:v>32.0</c:v>
                </c:pt>
                <c:pt idx="3442">
                  <c:v>32.0</c:v>
                </c:pt>
                <c:pt idx="3443">
                  <c:v>32.0</c:v>
                </c:pt>
                <c:pt idx="3444">
                  <c:v>32.0</c:v>
                </c:pt>
                <c:pt idx="3445">
                  <c:v>32.0</c:v>
                </c:pt>
                <c:pt idx="3446">
                  <c:v>32.0</c:v>
                </c:pt>
                <c:pt idx="3447">
                  <c:v>32.0</c:v>
                </c:pt>
                <c:pt idx="3448">
                  <c:v>32.0</c:v>
                </c:pt>
                <c:pt idx="3449">
                  <c:v>32.0</c:v>
                </c:pt>
                <c:pt idx="3450">
                  <c:v>32.0</c:v>
                </c:pt>
                <c:pt idx="3451">
                  <c:v>32.0</c:v>
                </c:pt>
                <c:pt idx="3452">
                  <c:v>32.0</c:v>
                </c:pt>
                <c:pt idx="3453">
                  <c:v>32.0</c:v>
                </c:pt>
                <c:pt idx="3454">
                  <c:v>32.0</c:v>
                </c:pt>
                <c:pt idx="3455">
                  <c:v>32.0</c:v>
                </c:pt>
                <c:pt idx="3456">
                  <c:v>32.0</c:v>
                </c:pt>
                <c:pt idx="3457">
                  <c:v>32.0</c:v>
                </c:pt>
                <c:pt idx="3458">
                  <c:v>32.0</c:v>
                </c:pt>
                <c:pt idx="3459">
                  <c:v>32.0</c:v>
                </c:pt>
                <c:pt idx="3460">
                  <c:v>32.0</c:v>
                </c:pt>
                <c:pt idx="3461">
                  <c:v>32.0</c:v>
                </c:pt>
                <c:pt idx="3462">
                  <c:v>32.0</c:v>
                </c:pt>
                <c:pt idx="3463">
                  <c:v>32.0</c:v>
                </c:pt>
                <c:pt idx="3464">
                  <c:v>32.0</c:v>
                </c:pt>
                <c:pt idx="3465">
                  <c:v>32.0</c:v>
                </c:pt>
                <c:pt idx="3466">
                  <c:v>32.0</c:v>
                </c:pt>
                <c:pt idx="3467">
                  <c:v>32.0</c:v>
                </c:pt>
                <c:pt idx="3468">
                  <c:v>32.0</c:v>
                </c:pt>
                <c:pt idx="3469">
                  <c:v>32.0</c:v>
                </c:pt>
                <c:pt idx="3470">
                  <c:v>32.0</c:v>
                </c:pt>
                <c:pt idx="3471">
                  <c:v>32.0</c:v>
                </c:pt>
                <c:pt idx="3472">
                  <c:v>32.0</c:v>
                </c:pt>
                <c:pt idx="3473">
                  <c:v>32.0</c:v>
                </c:pt>
                <c:pt idx="3474">
                  <c:v>32.0</c:v>
                </c:pt>
                <c:pt idx="3475">
                  <c:v>32.0</c:v>
                </c:pt>
                <c:pt idx="3476">
                  <c:v>32.0</c:v>
                </c:pt>
                <c:pt idx="3477">
                  <c:v>32.0</c:v>
                </c:pt>
                <c:pt idx="3478">
                  <c:v>32.0</c:v>
                </c:pt>
                <c:pt idx="3479">
                  <c:v>32.0</c:v>
                </c:pt>
                <c:pt idx="3480">
                  <c:v>32.0</c:v>
                </c:pt>
                <c:pt idx="3481">
                  <c:v>32.0</c:v>
                </c:pt>
                <c:pt idx="3482">
                  <c:v>32.0</c:v>
                </c:pt>
                <c:pt idx="3483">
                  <c:v>32.0</c:v>
                </c:pt>
                <c:pt idx="3484">
                  <c:v>32.0</c:v>
                </c:pt>
                <c:pt idx="3485">
                  <c:v>32.0</c:v>
                </c:pt>
                <c:pt idx="3486">
                  <c:v>32.0</c:v>
                </c:pt>
                <c:pt idx="3487">
                  <c:v>32.0</c:v>
                </c:pt>
                <c:pt idx="3488">
                  <c:v>32.0</c:v>
                </c:pt>
                <c:pt idx="3489">
                  <c:v>32.0</c:v>
                </c:pt>
                <c:pt idx="3490">
                  <c:v>32.0</c:v>
                </c:pt>
                <c:pt idx="3491">
                  <c:v>32.0</c:v>
                </c:pt>
                <c:pt idx="3492">
                  <c:v>32.0</c:v>
                </c:pt>
                <c:pt idx="3493">
                  <c:v>32.0</c:v>
                </c:pt>
                <c:pt idx="3494">
                  <c:v>32.0</c:v>
                </c:pt>
                <c:pt idx="3495">
                  <c:v>32.0</c:v>
                </c:pt>
                <c:pt idx="3496">
                  <c:v>32.0</c:v>
                </c:pt>
                <c:pt idx="3497">
                  <c:v>32.0</c:v>
                </c:pt>
                <c:pt idx="3498">
                  <c:v>32.0</c:v>
                </c:pt>
                <c:pt idx="3499">
                  <c:v>32.0</c:v>
                </c:pt>
                <c:pt idx="3500">
                  <c:v>32.0</c:v>
                </c:pt>
                <c:pt idx="3501">
                  <c:v>32.0</c:v>
                </c:pt>
                <c:pt idx="3502">
                  <c:v>32.0</c:v>
                </c:pt>
                <c:pt idx="3503">
                  <c:v>32.0</c:v>
                </c:pt>
                <c:pt idx="3504">
                  <c:v>32.0</c:v>
                </c:pt>
                <c:pt idx="3505">
                  <c:v>32.0</c:v>
                </c:pt>
                <c:pt idx="3506">
                  <c:v>32.0</c:v>
                </c:pt>
                <c:pt idx="3507">
                  <c:v>32.0</c:v>
                </c:pt>
                <c:pt idx="3508">
                  <c:v>32.0</c:v>
                </c:pt>
                <c:pt idx="3509">
                  <c:v>32.0</c:v>
                </c:pt>
                <c:pt idx="3510">
                  <c:v>32.0</c:v>
                </c:pt>
                <c:pt idx="3511">
                  <c:v>32.0</c:v>
                </c:pt>
                <c:pt idx="3512">
                  <c:v>32.0</c:v>
                </c:pt>
                <c:pt idx="3513">
                  <c:v>32.0</c:v>
                </c:pt>
                <c:pt idx="3514">
                  <c:v>32.0</c:v>
                </c:pt>
                <c:pt idx="3515">
                  <c:v>32.0</c:v>
                </c:pt>
                <c:pt idx="3516">
                  <c:v>32.0</c:v>
                </c:pt>
                <c:pt idx="3517">
                  <c:v>32.0</c:v>
                </c:pt>
                <c:pt idx="3518">
                  <c:v>32.0</c:v>
                </c:pt>
                <c:pt idx="3519">
                  <c:v>32.0</c:v>
                </c:pt>
                <c:pt idx="3520">
                  <c:v>32.0</c:v>
                </c:pt>
                <c:pt idx="3521">
                  <c:v>32.0</c:v>
                </c:pt>
                <c:pt idx="3522">
                  <c:v>32.0</c:v>
                </c:pt>
                <c:pt idx="3523">
                  <c:v>32.0</c:v>
                </c:pt>
                <c:pt idx="3524">
                  <c:v>32.0</c:v>
                </c:pt>
                <c:pt idx="3525">
                  <c:v>32.0</c:v>
                </c:pt>
                <c:pt idx="3526">
                  <c:v>32.0</c:v>
                </c:pt>
                <c:pt idx="3527">
                  <c:v>32.0</c:v>
                </c:pt>
                <c:pt idx="3528">
                  <c:v>32.0</c:v>
                </c:pt>
                <c:pt idx="3529">
                  <c:v>32.0</c:v>
                </c:pt>
                <c:pt idx="3530">
                  <c:v>32.0</c:v>
                </c:pt>
                <c:pt idx="3531">
                  <c:v>32.0</c:v>
                </c:pt>
                <c:pt idx="3532">
                  <c:v>32.0</c:v>
                </c:pt>
                <c:pt idx="3533">
                  <c:v>32.0</c:v>
                </c:pt>
                <c:pt idx="3534">
                  <c:v>32.0</c:v>
                </c:pt>
                <c:pt idx="3535">
                  <c:v>32.0</c:v>
                </c:pt>
                <c:pt idx="3536">
                  <c:v>32.0</c:v>
                </c:pt>
                <c:pt idx="3537">
                  <c:v>32.0</c:v>
                </c:pt>
                <c:pt idx="3538">
                  <c:v>32.0</c:v>
                </c:pt>
                <c:pt idx="3539">
                  <c:v>32.0</c:v>
                </c:pt>
                <c:pt idx="3540">
                  <c:v>32.0</c:v>
                </c:pt>
                <c:pt idx="3541">
                  <c:v>32.0</c:v>
                </c:pt>
                <c:pt idx="3542">
                  <c:v>32.0</c:v>
                </c:pt>
                <c:pt idx="3543">
                  <c:v>32.0</c:v>
                </c:pt>
                <c:pt idx="3544">
                  <c:v>32.0</c:v>
                </c:pt>
                <c:pt idx="3545">
                  <c:v>32.0</c:v>
                </c:pt>
                <c:pt idx="3546">
                  <c:v>32.0</c:v>
                </c:pt>
                <c:pt idx="3547">
                  <c:v>32.0</c:v>
                </c:pt>
                <c:pt idx="3548">
                  <c:v>32.0</c:v>
                </c:pt>
                <c:pt idx="3549">
                  <c:v>32.0</c:v>
                </c:pt>
                <c:pt idx="3550">
                  <c:v>32.0</c:v>
                </c:pt>
                <c:pt idx="3551">
                  <c:v>32.0</c:v>
                </c:pt>
                <c:pt idx="3552">
                  <c:v>32.0</c:v>
                </c:pt>
                <c:pt idx="3553">
                  <c:v>32.0</c:v>
                </c:pt>
                <c:pt idx="3554">
                  <c:v>32.0</c:v>
                </c:pt>
                <c:pt idx="3555">
                  <c:v>32.0</c:v>
                </c:pt>
                <c:pt idx="3556">
                  <c:v>32.0</c:v>
                </c:pt>
                <c:pt idx="3557">
                  <c:v>32.0</c:v>
                </c:pt>
                <c:pt idx="3558">
                  <c:v>32.0</c:v>
                </c:pt>
                <c:pt idx="3559">
                  <c:v>32.0</c:v>
                </c:pt>
                <c:pt idx="3560">
                  <c:v>32.0</c:v>
                </c:pt>
                <c:pt idx="3561">
                  <c:v>32.0</c:v>
                </c:pt>
                <c:pt idx="3562">
                  <c:v>32.0</c:v>
                </c:pt>
                <c:pt idx="3563">
                  <c:v>32.0</c:v>
                </c:pt>
                <c:pt idx="3564">
                  <c:v>32.0</c:v>
                </c:pt>
                <c:pt idx="3565">
                  <c:v>32.0</c:v>
                </c:pt>
                <c:pt idx="3566">
                  <c:v>32.0</c:v>
                </c:pt>
                <c:pt idx="3567">
                  <c:v>32.0</c:v>
                </c:pt>
                <c:pt idx="3568">
                  <c:v>32.0</c:v>
                </c:pt>
                <c:pt idx="3569">
                  <c:v>32.0</c:v>
                </c:pt>
                <c:pt idx="3570">
                  <c:v>32.0</c:v>
                </c:pt>
                <c:pt idx="3571">
                  <c:v>32.0</c:v>
                </c:pt>
                <c:pt idx="3572">
                  <c:v>32.0</c:v>
                </c:pt>
                <c:pt idx="3573">
                  <c:v>32.0</c:v>
                </c:pt>
                <c:pt idx="3574">
                  <c:v>32.0</c:v>
                </c:pt>
                <c:pt idx="3575">
                  <c:v>32.0</c:v>
                </c:pt>
                <c:pt idx="3576">
                  <c:v>32.0</c:v>
                </c:pt>
                <c:pt idx="3577">
                  <c:v>32.0</c:v>
                </c:pt>
                <c:pt idx="3578">
                  <c:v>32.0</c:v>
                </c:pt>
                <c:pt idx="3579">
                  <c:v>32.0</c:v>
                </c:pt>
                <c:pt idx="3580">
                  <c:v>32.0</c:v>
                </c:pt>
                <c:pt idx="3581">
                  <c:v>32.0</c:v>
                </c:pt>
                <c:pt idx="3582">
                  <c:v>32.0</c:v>
                </c:pt>
                <c:pt idx="3583">
                  <c:v>32.0</c:v>
                </c:pt>
                <c:pt idx="3584">
                  <c:v>32.0</c:v>
                </c:pt>
                <c:pt idx="3585">
                  <c:v>32.0</c:v>
                </c:pt>
                <c:pt idx="3586">
                  <c:v>32.0</c:v>
                </c:pt>
                <c:pt idx="3587">
                  <c:v>32.0</c:v>
                </c:pt>
                <c:pt idx="3588">
                  <c:v>32.0</c:v>
                </c:pt>
                <c:pt idx="3589">
                  <c:v>32.0</c:v>
                </c:pt>
                <c:pt idx="3590">
                  <c:v>32.0</c:v>
                </c:pt>
                <c:pt idx="3591">
                  <c:v>32.0</c:v>
                </c:pt>
                <c:pt idx="3592">
                  <c:v>32.0</c:v>
                </c:pt>
                <c:pt idx="3593">
                  <c:v>32.0</c:v>
                </c:pt>
                <c:pt idx="3594">
                  <c:v>32.0</c:v>
                </c:pt>
                <c:pt idx="3595">
                  <c:v>32.0</c:v>
                </c:pt>
                <c:pt idx="3596">
                  <c:v>32.0</c:v>
                </c:pt>
                <c:pt idx="3597">
                  <c:v>32.0</c:v>
                </c:pt>
                <c:pt idx="3598">
                  <c:v>32.0</c:v>
                </c:pt>
                <c:pt idx="3599">
                  <c:v>32.0</c:v>
                </c:pt>
                <c:pt idx="3600">
                  <c:v>32.0</c:v>
                </c:pt>
                <c:pt idx="3601">
                  <c:v>32.0</c:v>
                </c:pt>
                <c:pt idx="3602">
                  <c:v>32.0</c:v>
                </c:pt>
                <c:pt idx="3603">
                  <c:v>32.0</c:v>
                </c:pt>
                <c:pt idx="3604">
                  <c:v>32.0</c:v>
                </c:pt>
                <c:pt idx="3605">
                  <c:v>32.0</c:v>
                </c:pt>
                <c:pt idx="3606">
                  <c:v>32.0</c:v>
                </c:pt>
                <c:pt idx="3607">
                  <c:v>32.0</c:v>
                </c:pt>
                <c:pt idx="3608">
                  <c:v>32.0</c:v>
                </c:pt>
                <c:pt idx="3609">
                  <c:v>32.0</c:v>
                </c:pt>
                <c:pt idx="3610">
                  <c:v>32.0</c:v>
                </c:pt>
                <c:pt idx="3611">
                  <c:v>32.0</c:v>
                </c:pt>
                <c:pt idx="3612">
                  <c:v>32.0</c:v>
                </c:pt>
                <c:pt idx="3613">
                  <c:v>32.0</c:v>
                </c:pt>
                <c:pt idx="3614">
                  <c:v>32.0</c:v>
                </c:pt>
                <c:pt idx="3615">
                  <c:v>32.0</c:v>
                </c:pt>
                <c:pt idx="3616">
                  <c:v>32.0</c:v>
                </c:pt>
                <c:pt idx="3617">
                  <c:v>32.0</c:v>
                </c:pt>
                <c:pt idx="3618">
                  <c:v>32.0</c:v>
                </c:pt>
                <c:pt idx="3619">
                  <c:v>32.0</c:v>
                </c:pt>
                <c:pt idx="3620">
                  <c:v>32.0</c:v>
                </c:pt>
                <c:pt idx="3621">
                  <c:v>32.0</c:v>
                </c:pt>
                <c:pt idx="3622">
                  <c:v>32.0</c:v>
                </c:pt>
                <c:pt idx="3623">
                  <c:v>32.0</c:v>
                </c:pt>
                <c:pt idx="3624">
                  <c:v>32.0</c:v>
                </c:pt>
                <c:pt idx="3625">
                  <c:v>32.0</c:v>
                </c:pt>
                <c:pt idx="3626">
                  <c:v>32.0</c:v>
                </c:pt>
                <c:pt idx="3627">
                  <c:v>32.0</c:v>
                </c:pt>
                <c:pt idx="3628">
                  <c:v>32.0</c:v>
                </c:pt>
                <c:pt idx="3629">
                  <c:v>32.0</c:v>
                </c:pt>
                <c:pt idx="3630">
                  <c:v>32.0</c:v>
                </c:pt>
                <c:pt idx="3631">
                  <c:v>32.0</c:v>
                </c:pt>
                <c:pt idx="3632">
                  <c:v>32.0</c:v>
                </c:pt>
                <c:pt idx="3633">
                  <c:v>32.0</c:v>
                </c:pt>
                <c:pt idx="3634">
                  <c:v>32.0</c:v>
                </c:pt>
                <c:pt idx="3635">
                  <c:v>32.0</c:v>
                </c:pt>
                <c:pt idx="3636">
                  <c:v>32.0</c:v>
                </c:pt>
                <c:pt idx="3637">
                  <c:v>32.0</c:v>
                </c:pt>
                <c:pt idx="3638">
                  <c:v>32.0</c:v>
                </c:pt>
                <c:pt idx="3639">
                  <c:v>32.0</c:v>
                </c:pt>
                <c:pt idx="3640">
                  <c:v>32.0</c:v>
                </c:pt>
                <c:pt idx="3641">
                  <c:v>32.0</c:v>
                </c:pt>
                <c:pt idx="3642">
                  <c:v>32.0</c:v>
                </c:pt>
                <c:pt idx="3643">
                  <c:v>32.0</c:v>
                </c:pt>
                <c:pt idx="3644">
                  <c:v>32.0</c:v>
                </c:pt>
                <c:pt idx="3645">
                  <c:v>32.0</c:v>
                </c:pt>
                <c:pt idx="3646">
                  <c:v>32.0</c:v>
                </c:pt>
                <c:pt idx="3647">
                  <c:v>32.0</c:v>
                </c:pt>
                <c:pt idx="3648">
                  <c:v>32.0</c:v>
                </c:pt>
                <c:pt idx="3649">
                  <c:v>32.0</c:v>
                </c:pt>
                <c:pt idx="3650">
                  <c:v>32.0</c:v>
                </c:pt>
                <c:pt idx="3651">
                  <c:v>32.0</c:v>
                </c:pt>
                <c:pt idx="3652">
                  <c:v>32.0</c:v>
                </c:pt>
                <c:pt idx="3653">
                  <c:v>32.0</c:v>
                </c:pt>
                <c:pt idx="3654">
                  <c:v>32.0</c:v>
                </c:pt>
                <c:pt idx="3655">
                  <c:v>32.0</c:v>
                </c:pt>
                <c:pt idx="3656">
                  <c:v>32.0</c:v>
                </c:pt>
                <c:pt idx="3657">
                  <c:v>32.0</c:v>
                </c:pt>
                <c:pt idx="3658">
                  <c:v>32.0</c:v>
                </c:pt>
                <c:pt idx="3659">
                  <c:v>32.0</c:v>
                </c:pt>
                <c:pt idx="3660">
                  <c:v>32.0</c:v>
                </c:pt>
                <c:pt idx="3661">
                  <c:v>32.0</c:v>
                </c:pt>
                <c:pt idx="3662">
                  <c:v>32.0</c:v>
                </c:pt>
                <c:pt idx="3663">
                  <c:v>32.0</c:v>
                </c:pt>
                <c:pt idx="3664">
                  <c:v>32.0</c:v>
                </c:pt>
                <c:pt idx="3665">
                  <c:v>32.0</c:v>
                </c:pt>
                <c:pt idx="3666">
                  <c:v>32.0</c:v>
                </c:pt>
                <c:pt idx="3667">
                  <c:v>32.0</c:v>
                </c:pt>
                <c:pt idx="3668">
                  <c:v>32.0</c:v>
                </c:pt>
                <c:pt idx="3669">
                  <c:v>32.0</c:v>
                </c:pt>
                <c:pt idx="3670">
                  <c:v>32.0</c:v>
                </c:pt>
                <c:pt idx="3671">
                  <c:v>32.0</c:v>
                </c:pt>
                <c:pt idx="3672">
                  <c:v>32.0</c:v>
                </c:pt>
                <c:pt idx="3673">
                  <c:v>32.0</c:v>
                </c:pt>
                <c:pt idx="3674">
                  <c:v>32.0</c:v>
                </c:pt>
                <c:pt idx="3675">
                  <c:v>32.0</c:v>
                </c:pt>
                <c:pt idx="3676">
                  <c:v>32.0</c:v>
                </c:pt>
                <c:pt idx="3677">
                  <c:v>32.0</c:v>
                </c:pt>
                <c:pt idx="3678">
                  <c:v>32.0</c:v>
                </c:pt>
                <c:pt idx="3679">
                  <c:v>32.0</c:v>
                </c:pt>
                <c:pt idx="3680">
                  <c:v>32.0</c:v>
                </c:pt>
                <c:pt idx="3681">
                  <c:v>32.0</c:v>
                </c:pt>
                <c:pt idx="3682">
                  <c:v>32.0</c:v>
                </c:pt>
                <c:pt idx="3683">
                  <c:v>32.0</c:v>
                </c:pt>
                <c:pt idx="3684">
                  <c:v>32.0</c:v>
                </c:pt>
                <c:pt idx="3685">
                  <c:v>32.0</c:v>
                </c:pt>
                <c:pt idx="3686">
                  <c:v>32.0</c:v>
                </c:pt>
                <c:pt idx="3687">
                  <c:v>32.0</c:v>
                </c:pt>
                <c:pt idx="3688">
                  <c:v>32.0</c:v>
                </c:pt>
                <c:pt idx="3689">
                  <c:v>32.0</c:v>
                </c:pt>
                <c:pt idx="3690">
                  <c:v>32.0</c:v>
                </c:pt>
                <c:pt idx="3691">
                  <c:v>32.0</c:v>
                </c:pt>
                <c:pt idx="3692">
                  <c:v>32.0</c:v>
                </c:pt>
                <c:pt idx="3693">
                  <c:v>32.0</c:v>
                </c:pt>
                <c:pt idx="3694">
                  <c:v>32.0</c:v>
                </c:pt>
                <c:pt idx="3695">
                  <c:v>32.0</c:v>
                </c:pt>
                <c:pt idx="3696">
                  <c:v>32.0</c:v>
                </c:pt>
                <c:pt idx="3697">
                  <c:v>32.0</c:v>
                </c:pt>
                <c:pt idx="3698">
                  <c:v>32.0</c:v>
                </c:pt>
                <c:pt idx="3699">
                  <c:v>32.0</c:v>
                </c:pt>
                <c:pt idx="3700">
                  <c:v>32.0</c:v>
                </c:pt>
                <c:pt idx="3701">
                  <c:v>32.0</c:v>
                </c:pt>
                <c:pt idx="3702">
                  <c:v>32.0</c:v>
                </c:pt>
                <c:pt idx="3703">
                  <c:v>32.0</c:v>
                </c:pt>
                <c:pt idx="3704">
                  <c:v>32.0</c:v>
                </c:pt>
                <c:pt idx="3705">
                  <c:v>32.0</c:v>
                </c:pt>
                <c:pt idx="3706">
                  <c:v>32.0</c:v>
                </c:pt>
                <c:pt idx="3707">
                  <c:v>32.0</c:v>
                </c:pt>
                <c:pt idx="3708">
                  <c:v>32.0</c:v>
                </c:pt>
                <c:pt idx="3709">
                  <c:v>32.0</c:v>
                </c:pt>
                <c:pt idx="3710">
                  <c:v>32.0</c:v>
                </c:pt>
                <c:pt idx="3711">
                  <c:v>32.0</c:v>
                </c:pt>
                <c:pt idx="3712">
                  <c:v>32.0</c:v>
                </c:pt>
                <c:pt idx="3713">
                  <c:v>32.0</c:v>
                </c:pt>
                <c:pt idx="3714">
                  <c:v>32.0</c:v>
                </c:pt>
                <c:pt idx="3715">
                  <c:v>32.0</c:v>
                </c:pt>
                <c:pt idx="3716">
                  <c:v>32.0</c:v>
                </c:pt>
                <c:pt idx="3717">
                  <c:v>32.0</c:v>
                </c:pt>
                <c:pt idx="3718">
                  <c:v>32.0</c:v>
                </c:pt>
                <c:pt idx="3719">
                  <c:v>32.0</c:v>
                </c:pt>
                <c:pt idx="3720">
                  <c:v>32.0</c:v>
                </c:pt>
                <c:pt idx="3721">
                  <c:v>32.0</c:v>
                </c:pt>
                <c:pt idx="3722">
                  <c:v>32.0</c:v>
                </c:pt>
                <c:pt idx="3723">
                  <c:v>32.0</c:v>
                </c:pt>
                <c:pt idx="3724">
                  <c:v>32.0</c:v>
                </c:pt>
                <c:pt idx="3725">
                  <c:v>32.0</c:v>
                </c:pt>
                <c:pt idx="3726">
                  <c:v>32.0</c:v>
                </c:pt>
                <c:pt idx="3727">
                  <c:v>32.0</c:v>
                </c:pt>
                <c:pt idx="3728">
                  <c:v>32.0</c:v>
                </c:pt>
                <c:pt idx="3729">
                  <c:v>32.0</c:v>
                </c:pt>
                <c:pt idx="3730">
                  <c:v>32.0</c:v>
                </c:pt>
                <c:pt idx="3731">
                  <c:v>32.0</c:v>
                </c:pt>
                <c:pt idx="3732">
                  <c:v>32.0</c:v>
                </c:pt>
                <c:pt idx="3733">
                  <c:v>32.0</c:v>
                </c:pt>
                <c:pt idx="3734">
                  <c:v>32.0</c:v>
                </c:pt>
                <c:pt idx="3735">
                  <c:v>32.0</c:v>
                </c:pt>
                <c:pt idx="3736">
                  <c:v>32.0</c:v>
                </c:pt>
                <c:pt idx="3737">
                  <c:v>32.0</c:v>
                </c:pt>
                <c:pt idx="3738">
                  <c:v>32.0</c:v>
                </c:pt>
                <c:pt idx="3739">
                  <c:v>32.0</c:v>
                </c:pt>
                <c:pt idx="3740">
                  <c:v>32.0</c:v>
                </c:pt>
                <c:pt idx="3741">
                  <c:v>32.0</c:v>
                </c:pt>
                <c:pt idx="3742">
                  <c:v>32.0</c:v>
                </c:pt>
                <c:pt idx="3743">
                  <c:v>32.0</c:v>
                </c:pt>
                <c:pt idx="3744">
                  <c:v>32.0</c:v>
                </c:pt>
                <c:pt idx="3745">
                  <c:v>32.0</c:v>
                </c:pt>
                <c:pt idx="3746">
                  <c:v>32.0</c:v>
                </c:pt>
                <c:pt idx="3747">
                  <c:v>32.0</c:v>
                </c:pt>
                <c:pt idx="3748">
                  <c:v>32.0</c:v>
                </c:pt>
                <c:pt idx="3749">
                  <c:v>32.0</c:v>
                </c:pt>
                <c:pt idx="3750">
                  <c:v>32.0</c:v>
                </c:pt>
                <c:pt idx="3751">
                  <c:v>32.0</c:v>
                </c:pt>
                <c:pt idx="3752">
                  <c:v>32.0</c:v>
                </c:pt>
                <c:pt idx="3753">
                  <c:v>32.0</c:v>
                </c:pt>
                <c:pt idx="3754">
                  <c:v>32.0</c:v>
                </c:pt>
                <c:pt idx="3755">
                  <c:v>32.0</c:v>
                </c:pt>
                <c:pt idx="3756">
                  <c:v>32.0</c:v>
                </c:pt>
                <c:pt idx="3757">
                  <c:v>32.0</c:v>
                </c:pt>
                <c:pt idx="3758">
                  <c:v>32.0</c:v>
                </c:pt>
                <c:pt idx="3759">
                  <c:v>32.0</c:v>
                </c:pt>
                <c:pt idx="3760">
                  <c:v>32.0</c:v>
                </c:pt>
                <c:pt idx="3761">
                  <c:v>32.0</c:v>
                </c:pt>
                <c:pt idx="3762">
                  <c:v>32.0</c:v>
                </c:pt>
                <c:pt idx="3763">
                  <c:v>32.0</c:v>
                </c:pt>
                <c:pt idx="3764">
                  <c:v>32.0</c:v>
                </c:pt>
                <c:pt idx="3765">
                  <c:v>32.0</c:v>
                </c:pt>
                <c:pt idx="3766">
                  <c:v>32.0</c:v>
                </c:pt>
                <c:pt idx="3767">
                  <c:v>32.0</c:v>
                </c:pt>
                <c:pt idx="3768">
                  <c:v>32.0</c:v>
                </c:pt>
                <c:pt idx="3769">
                  <c:v>32.0</c:v>
                </c:pt>
                <c:pt idx="3770">
                  <c:v>32.0</c:v>
                </c:pt>
                <c:pt idx="3771">
                  <c:v>32.0</c:v>
                </c:pt>
                <c:pt idx="3772">
                  <c:v>32.0</c:v>
                </c:pt>
                <c:pt idx="3773">
                  <c:v>32.0</c:v>
                </c:pt>
                <c:pt idx="3774">
                  <c:v>32.0</c:v>
                </c:pt>
                <c:pt idx="3775">
                  <c:v>32.0</c:v>
                </c:pt>
                <c:pt idx="3776">
                  <c:v>32.0</c:v>
                </c:pt>
                <c:pt idx="3777">
                  <c:v>32.0</c:v>
                </c:pt>
                <c:pt idx="3778">
                  <c:v>32.0</c:v>
                </c:pt>
                <c:pt idx="3779">
                  <c:v>32.0</c:v>
                </c:pt>
                <c:pt idx="3780">
                  <c:v>32.0</c:v>
                </c:pt>
                <c:pt idx="3781">
                  <c:v>32.0</c:v>
                </c:pt>
                <c:pt idx="3782">
                  <c:v>32.0</c:v>
                </c:pt>
                <c:pt idx="3783">
                  <c:v>32.0</c:v>
                </c:pt>
                <c:pt idx="3784">
                  <c:v>32.0</c:v>
                </c:pt>
                <c:pt idx="3785">
                  <c:v>32.0</c:v>
                </c:pt>
                <c:pt idx="3786">
                  <c:v>32.0</c:v>
                </c:pt>
                <c:pt idx="3787">
                  <c:v>32.0</c:v>
                </c:pt>
                <c:pt idx="3788">
                  <c:v>32.0</c:v>
                </c:pt>
                <c:pt idx="3789">
                  <c:v>32.0</c:v>
                </c:pt>
                <c:pt idx="3790">
                  <c:v>32.0</c:v>
                </c:pt>
                <c:pt idx="3791">
                  <c:v>32.0</c:v>
                </c:pt>
                <c:pt idx="3792">
                  <c:v>32.0</c:v>
                </c:pt>
                <c:pt idx="3793">
                  <c:v>32.0</c:v>
                </c:pt>
                <c:pt idx="3794">
                  <c:v>32.0</c:v>
                </c:pt>
                <c:pt idx="3795">
                  <c:v>32.0</c:v>
                </c:pt>
                <c:pt idx="3796">
                  <c:v>32.0</c:v>
                </c:pt>
                <c:pt idx="3797">
                  <c:v>32.0</c:v>
                </c:pt>
                <c:pt idx="3798">
                  <c:v>32.0</c:v>
                </c:pt>
                <c:pt idx="3799">
                  <c:v>32.0</c:v>
                </c:pt>
                <c:pt idx="3800">
                  <c:v>32.0</c:v>
                </c:pt>
                <c:pt idx="3801">
                  <c:v>32.0</c:v>
                </c:pt>
                <c:pt idx="3802">
                  <c:v>32.0</c:v>
                </c:pt>
                <c:pt idx="3803">
                  <c:v>32.0</c:v>
                </c:pt>
                <c:pt idx="3804">
                  <c:v>32.0</c:v>
                </c:pt>
                <c:pt idx="3805">
                  <c:v>32.0</c:v>
                </c:pt>
                <c:pt idx="3806">
                  <c:v>32.0</c:v>
                </c:pt>
                <c:pt idx="3807">
                  <c:v>32.0</c:v>
                </c:pt>
                <c:pt idx="3808">
                  <c:v>32.0</c:v>
                </c:pt>
                <c:pt idx="3809">
                  <c:v>32.0</c:v>
                </c:pt>
                <c:pt idx="3810">
                  <c:v>32.0</c:v>
                </c:pt>
                <c:pt idx="3811">
                  <c:v>32.0</c:v>
                </c:pt>
                <c:pt idx="3812">
                  <c:v>32.0</c:v>
                </c:pt>
                <c:pt idx="3813">
                  <c:v>32.0</c:v>
                </c:pt>
                <c:pt idx="3814">
                  <c:v>32.0</c:v>
                </c:pt>
                <c:pt idx="3815">
                  <c:v>32.0</c:v>
                </c:pt>
                <c:pt idx="3816">
                  <c:v>32.0</c:v>
                </c:pt>
                <c:pt idx="3817">
                  <c:v>32.0</c:v>
                </c:pt>
                <c:pt idx="3818">
                  <c:v>32.0</c:v>
                </c:pt>
                <c:pt idx="3819">
                  <c:v>32.0</c:v>
                </c:pt>
                <c:pt idx="3820">
                  <c:v>32.0</c:v>
                </c:pt>
                <c:pt idx="3821">
                  <c:v>32.0</c:v>
                </c:pt>
                <c:pt idx="3822">
                  <c:v>32.0</c:v>
                </c:pt>
                <c:pt idx="3823">
                  <c:v>32.0</c:v>
                </c:pt>
                <c:pt idx="3824">
                  <c:v>32.0</c:v>
                </c:pt>
                <c:pt idx="3825">
                  <c:v>32.0</c:v>
                </c:pt>
                <c:pt idx="3826">
                  <c:v>32.0</c:v>
                </c:pt>
                <c:pt idx="3827">
                  <c:v>32.0</c:v>
                </c:pt>
                <c:pt idx="3828">
                  <c:v>32.0</c:v>
                </c:pt>
                <c:pt idx="3829">
                  <c:v>32.0</c:v>
                </c:pt>
                <c:pt idx="3830">
                  <c:v>32.0</c:v>
                </c:pt>
                <c:pt idx="3831">
                  <c:v>32.0</c:v>
                </c:pt>
                <c:pt idx="3832">
                  <c:v>32.0</c:v>
                </c:pt>
                <c:pt idx="3833">
                  <c:v>32.0</c:v>
                </c:pt>
                <c:pt idx="3834">
                  <c:v>32.0</c:v>
                </c:pt>
                <c:pt idx="3835">
                  <c:v>32.0</c:v>
                </c:pt>
                <c:pt idx="3836">
                  <c:v>32.0</c:v>
                </c:pt>
                <c:pt idx="3837">
                  <c:v>32.0</c:v>
                </c:pt>
                <c:pt idx="3838">
                  <c:v>32.0</c:v>
                </c:pt>
                <c:pt idx="3839">
                  <c:v>32.0</c:v>
                </c:pt>
                <c:pt idx="3840">
                  <c:v>32.0</c:v>
                </c:pt>
                <c:pt idx="3841">
                  <c:v>32.0</c:v>
                </c:pt>
                <c:pt idx="3842">
                  <c:v>32.0</c:v>
                </c:pt>
                <c:pt idx="3843">
                  <c:v>32.0</c:v>
                </c:pt>
                <c:pt idx="3844">
                  <c:v>32.0</c:v>
                </c:pt>
                <c:pt idx="3845">
                  <c:v>32.0</c:v>
                </c:pt>
                <c:pt idx="3846">
                  <c:v>32.0</c:v>
                </c:pt>
                <c:pt idx="3847">
                  <c:v>32.0</c:v>
                </c:pt>
                <c:pt idx="3848">
                  <c:v>32.0</c:v>
                </c:pt>
                <c:pt idx="3849">
                  <c:v>32.0</c:v>
                </c:pt>
                <c:pt idx="3850">
                  <c:v>32.0</c:v>
                </c:pt>
                <c:pt idx="3851">
                  <c:v>32.0</c:v>
                </c:pt>
                <c:pt idx="3852">
                  <c:v>32.0</c:v>
                </c:pt>
                <c:pt idx="3853">
                  <c:v>32.0</c:v>
                </c:pt>
                <c:pt idx="3854">
                  <c:v>32.0</c:v>
                </c:pt>
                <c:pt idx="3855">
                  <c:v>32.0</c:v>
                </c:pt>
                <c:pt idx="3856">
                  <c:v>32.0</c:v>
                </c:pt>
                <c:pt idx="3857">
                  <c:v>32.0</c:v>
                </c:pt>
                <c:pt idx="3858">
                  <c:v>32.0</c:v>
                </c:pt>
                <c:pt idx="3859">
                  <c:v>32.0</c:v>
                </c:pt>
                <c:pt idx="3860">
                  <c:v>32.0</c:v>
                </c:pt>
                <c:pt idx="3861">
                  <c:v>32.0</c:v>
                </c:pt>
                <c:pt idx="3862">
                  <c:v>32.0</c:v>
                </c:pt>
                <c:pt idx="3863">
                  <c:v>32.0</c:v>
                </c:pt>
                <c:pt idx="3864">
                  <c:v>32.0</c:v>
                </c:pt>
                <c:pt idx="3865">
                  <c:v>32.0</c:v>
                </c:pt>
                <c:pt idx="3866">
                  <c:v>32.0</c:v>
                </c:pt>
                <c:pt idx="3867">
                  <c:v>32.0</c:v>
                </c:pt>
                <c:pt idx="3868">
                  <c:v>32.0</c:v>
                </c:pt>
                <c:pt idx="3869">
                  <c:v>32.0</c:v>
                </c:pt>
                <c:pt idx="3870">
                  <c:v>32.0</c:v>
                </c:pt>
                <c:pt idx="3871">
                  <c:v>32.0</c:v>
                </c:pt>
                <c:pt idx="3872">
                  <c:v>32.0</c:v>
                </c:pt>
                <c:pt idx="3873">
                  <c:v>32.0</c:v>
                </c:pt>
                <c:pt idx="3874">
                  <c:v>32.0</c:v>
                </c:pt>
                <c:pt idx="3875">
                  <c:v>32.0</c:v>
                </c:pt>
                <c:pt idx="3876">
                  <c:v>32.0</c:v>
                </c:pt>
                <c:pt idx="3877">
                  <c:v>32.0</c:v>
                </c:pt>
                <c:pt idx="3878">
                  <c:v>32.0</c:v>
                </c:pt>
                <c:pt idx="3879">
                  <c:v>32.0</c:v>
                </c:pt>
                <c:pt idx="3880">
                  <c:v>32.0</c:v>
                </c:pt>
                <c:pt idx="3881">
                  <c:v>32.0</c:v>
                </c:pt>
                <c:pt idx="3882">
                  <c:v>32.0</c:v>
                </c:pt>
                <c:pt idx="3883">
                  <c:v>32.0</c:v>
                </c:pt>
                <c:pt idx="3884">
                  <c:v>32.0</c:v>
                </c:pt>
                <c:pt idx="3885">
                  <c:v>32.0</c:v>
                </c:pt>
                <c:pt idx="3886">
                  <c:v>32.0</c:v>
                </c:pt>
                <c:pt idx="3887">
                  <c:v>32.0</c:v>
                </c:pt>
                <c:pt idx="3888">
                  <c:v>32.0</c:v>
                </c:pt>
                <c:pt idx="3889">
                  <c:v>32.0</c:v>
                </c:pt>
                <c:pt idx="3890">
                  <c:v>32.0</c:v>
                </c:pt>
                <c:pt idx="3891">
                  <c:v>32.0</c:v>
                </c:pt>
                <c:pt idx="3892">
                  <c:v>32.0</c:v>
                </c:pt>
                <c:pt idx="3893">
                  <c:v>32.0</c:v>
                </c:pt>
                <c:pt idx="3894">
                  <c:v>32.0</c:v>
                </c:pt>
                <c:pt idx="3895">
                  <c:v>32.0</c:v>
                </c:pt>
                <c:pt idx="3896">
                  <c:v>32.0</c:v>
                </c:pt>
                <c:pt idx="3897">
                  <c:v>32.0</c:v>
                </c:pt>
                <c:pt idx="3898">
                  <c:v>32.0</c:v>
                </c:pt>
                <c:pt idx="3899">
                  <c:v>32.0</c:v>
                </c:pt>
                <c:pt idx="3900">
                  <c:v>32.0</c:v>
                </c:pt>
                <c:pt idx="3901">
                  <c:v>32.0</c:v>
                </c:pt>
                <c:pt idx="3902">
                  <c:v>32.0</c:v>
                </c:pt>
                <c:pt idx="3903">
                  <c:v>32.0</c:v>
                </c:pt>
                <c:pt idx="3904">
                  <c:v>32.0</c:v>
                </c:pt>
                <c:pt idx="3905">
                  <c:v>32.0</c:v>
                </c:pt>
                <c:pt idx="3906">
                  <c:v>32.0</c:v>
                </c:pt>
                <c:pt idx="3907">
                  <c:v>32.0</c:v>
                </c:pt>
                <c:pt idx="3908">
                  <c:v>32.0</c:v>
                </c:pt>
                <c:pt idx="3909">
                  <c:v>32.0</c:v>
                </c:pt>
                <c:pt idx="3910">
                  <c:v>32.0</c:v>
                </c:pt>
                <c:pt idx="3911">
                  <c:v>32.0</c:v>
                </c:pt>
                <c:pt idx="3912">
                  <c:v>32.0</c:v>
                </c:pt>
                <c:pt idx="3913">
                  <c:v>32.0</c:v>
                </c:pt>
                <c:pt idx="3914">
                  <c:v>32.0</c:v>
                </c:pt>
                <c:pt idx="3915">
                  <c:v>32.0</c:v>
                </c:pt>
                <c:pt idx="3916">
                  <c:v>32.0</c:v>
                </c:pt>
                <c:pt idx="3917">
                  <c:v>32.0</c:v>
                </c:pt>
                <c:pt idx="3918">
                  <c:v>32.0</c:v>
                </c:pt>
                <c:pt idx="3919">
                  <c:v>32.0</c:v>
                </c:pt>
                <c:pt idx="3920">
                  <c:v>32.0</c:v>
                </c:pt>
                <c:pt idx="3921">
                  <c:v>32.0</c:v>
                </c:pt>
                <c:pt idx="3922">
                  <c:v>32.0</c:v>
                </c:pt>
                <c:pt idx="3923">
                  <c:v>32.0</c:v>
                </c:pt>
                <c:pt idx="3924">
                  <c:v>32.0</c:v>
                </c:pt>
                <c:pt idx="3925">
                  <c:v>32.0</c:v>
                </c:pt>
                <c:pt idx="3926">
                  <c:v>32.0</c:v>
                </c:pt>
                <c:pt idx="3927">
                  <c:v>32.0</c:v>
                </c:pt>
                <c:pt idx="3928">
                  <c:v>32.0</c:v>
                </c:pt>
                <c:pt idx="3929">
                  <c:v>32.0</c:v>
                </c:pt>
                <c:pt idx="3930">
                  <c:v>32.0</c:v>
                </c:pt>
                <c:pt idx="3931">
                  <c:v>32.0</c:v>
                </c:pt>
                <c:pt idx="3932">
                  <c:v>32.0</c:v>
                </c:pt>
                <c:pt idx="3933">
                  <c:v>32.0</c:v>
                </c:pt>
                <c:pt idx="3934">
                  <c:v>32.0</c:v>
                </c:pt>
                <c:pt idx="3935">
                  <c:v>32.0</c:v>
                </c:pt>
                <c:pt idx="3936">
                  <c:v>32.0</c:v>
                </c:pt>
                <c:pt idx="3937">
                  <c:v>32.0</c:v>
                </c:pt>
                <c:pt idx="3938">
                  <c:v>32.0</c:v>
                </c:pt>
                <c:pt idx="3939">
                  <c:v>32.0</c:v>
                </c:pt>
                <c:pt idx="3940">
                  <c:v>32.0</c:v>
                </c:pt>
                <c:pt idx="3941">
                  <c:v>32.0</c:v>
                </c:pt>
                <c:pt idx="3942">
                  <c:v>32.0</c:v>
                </c:pt>
                <c:pt idx="3943">
                  <c:v>32.0</c:v>
                </c:pt>
                <c:pt idx="3944">
                  <c:v>32.0</c:v>
                </c:pt>
                <c:pt idx="3945">
                  <c:v>32.0</c:v>
                </c:pt>
                <c:pt idx="3946">
                  <c:v>32.0</c:v>
                </c:pt>
                <c:pt idx="3947">
                  <c:v>32.0</c:v>
                </c:pt>
                <c:pt idx="3948">
                  <c:v>32.0</c:v>
                </c:pt>
                <c:pt idx="3949">
                  <c:v>32.0</c:v>
                </c:pt>
                <c:pt idx="3950">
                  <c:v>32.0</c:v>
                </c:pt>
                <c:pt idx="3951">
                  <c:v>32.0</c:v>
                </c:pt>
                <c:pt idx="3952">
                  <c:v>32.0</c:v>
                </c:pt>
                <c:pt idx="3953">
                  <c:v>32.0</c:v>
                </c:pt>
                <c:pt idx="3954">
                  <c:v>32.0</c:v>
                </c:pt>
                <c:pt idx="3955">
                  <c:v>32.0</c:v>
                </c:pt>
                <c:pt idx="3956">
                  <c:v>32.0</c:v>
                </c:pt>
                <c:pt idx="3957">
                  <c:v>32.0</c:v>
                </c:pt>
                <c:pt idx="3958">
                  <c:v>32.0</c:v>
                </c:pt>
                <c:pt idx="3959">
                  <c:v>32.0</c:v>
                </c:pt>
                <c:pt idx="3960">
                  <c:v>32.0</c:v>
                </c:pt>
                <c:pt idx="3961">
                  <c:v>32.0</c:v>
                </c:pt>
                <c:pt idx="3962">
                  <c:v>32.0</c:v>
                </c:pt>
                <c:pt idx="3963">
                  <c:v>32.0</c:v>
                </c:pt>
                <c:pt idx="3964">
                  <c:v>32.0</c:v>
                </c:pt>
                <c:pt idx="3965">
                  <c:v>32.0</c:v>
                </c:pt>
                <c:pt idx="3966">
                  <c:v>32.0</c:v>
                </c:pt>
                <c:pt idx="3967">
                  <c:v>32.0</c:v>
                </c:pt>
                <c:pt idx="3968">
                  <c:v>32.0</c:v>
                </c:pt>
                <c:pt idx="3969">
                  <c:v>32.0</c:v>
                </c:pt>
                <c:pt idx="3970">
                  <c:v>32.0</c:v>
                </c:pt>
                <c:pt idx="3971">
                  <c:v>32.0</c:v>
                </c:pt>
                <c:pt idx="3972">
                  <c:v>32.0</c:v>
                </c:pt>
                <c:pt idx="3973">
                  <c:v>32.0</c:v>
                </c:pt>
                <c:pt idx="3974">
                  <c:v>32.0</c:v>
                </c:pt>
                <c:pt idx="3975">
                  <c:v>32.0</c:v>
                </c:pt>
                <c:pt idx="3976">
                  <c:v>32.0</c:v>
                </c:pt>
                <c:pt idx="3977">
                  <c:v>32.0</c:v>
                </c:pt>
                <c:pt idx="3978">
                  <c:v>32.0</c:v>
                </c:pt>
                <c:pt idx="3979">
                  <c:v>32.0</c:v>
                </c:pt>
                <c:pt idx="3980">
                  <c:v>32.0</c:v>
                </c:pt>
                <c:pt idx="3981">
                  <c:v>32.0</c:v>
                </c:pt>
                <c:pt idx="3982">
                  <c:v>32.0</c:v>
                </c:pt>
                <c:pt idx="3983">
                  <c:v>32.0</c:v>
                </c:pt>
                <c:pt idx="3984">
                  <c:v>32.0</c:v>
                </c:pt>
                <c:pt idx="3985">
                  <c:v>32.0</c:v>
                </c:pt>
                <c:pt idx="3986">
                  <c:v>32.0</c:v>
                </c:pt>
                <c:pt idx="3987">
                  <c:v>32.0</c:v>
                </c:pt>
                <c:pt idx="3988">
                  <c:v>32.0</c:v>
                </c:pt>
                <c:pt idx="3989">
                  <c:v>32.0</c:v>
                </c:pt>
                <c:pt idx="3990">
                  <c:v>32.0</c:v>
                </c:pt>
                <c:pt idx="3991">
                  <c:v>32.0</c:v>
                </c:pt>
                <c:pt idx="3992">
                  <c:v>32.0</c:v>
                </c:pt>
                <c:pt idx="3993">
                  <c:v>32.0</c:v>
                </c:pt>
                <c:pt idx="3994">
                  <c:v>32.0</c:v>
                </c:pt>
                <c:pt idx="3995">
                  <c:v>32.0</c:v>
                </c:pt>
                <c:pt idx="3996">
                  <c:v>32.0</c:v>
                </c:pt>
                <c:pt idx="3997">
                  <c:v>32.0</c:v>
                </c:pt>
                <c:pt idx="3998">
                  <c:v>32.0</c:v>
                </c:pt>
                <c:pt idx="3999">
                  <c:v>32.0</c:v>
                </c:pt>
                <c:pt idx="4000">
                  <c:v>32.0</c:v>
                </c:pt>
                <c:pt idx="4001">
                  <c:v>32.0</c:v>
                </c:pt>
                <c:pt idx="4002">
                  <c:v>32.0</c:v>
                </c:pt>
                <c:pt idx="4003">
                  <c:v>32.0</c:v>
                </c:pt>
                <c:pt idx="4004">
                  <c:v>32.0</c:v>
                </c:pt>
                <c:pt idx="4005">
                  <c:v>32.0</c:v>
                </c:pt>
                <c:pt idx="4006">
                  <c:v>32.0</c:v>
                </c:pt>
                <c:pt idx="4007">
                  <c:v>32.0</c:v>
                </c:pt>
                <c:pt idx="4008">
                  <c:v>32.0</c:v>
                </c:pt>
                <c:pt idx="4009">
                  <c:v>32.0</c:v>
                </c:pt>
                <c:pt idx="4010">
                  <c:v>32.0</c:v>
                </c:pt>
                <c:pt idx="4011">
                  <c:v>32.0</c:v>
                </c:pt>
                <c:pt idx="4012">
                  <c:v>32.0</c:v>
                </c:pt>
                <c:pt idx="4013">
                  <c:v>32.0</c:v>
                </c:pt>
                <c:pt idx="4014">
                  <c:v>32.0</c:v>
                </c:pt>
                <c:pt idx="4015">
                  <c:v>32.0</c:v>
                </c:pt>
                <c:pt idx="4016">
                  <c:v>32.0</c:v>
                </c:pt>
                <c:pt idx="4017">
                  <c:v>32.0</c:v>
                </c:pt>
                <c:pt idx="4018">
                  <c:v>32.0</c:v>
                </c:pt>
                <c:pt idx="4019">
                  <c:v>32.0</c:v>
                </c:pt>
                <c:pt idx="4020">
                  <c:v>32.0</c:v>
                </c:pt>
                <c:pt idx="4021">
                  <c:v>32.0</c:v>
                </c:pt>
                <c:pt idx="4022">
                  <c:v>32.0</c:v>
                </c:pt>
                <c:pt idx="4023">
                  <c:v>32.0</c:v>
                </c:pt>
                <c:pt idx="4024">
                  <c:v>32.0</c:v>
                </c:pt>
                <c:pt idx="4025">
                  <c:v>32.0</c:v>
                </c:pt>
                <c:pt idx="4026">
                  <c:v>32.0</c:v>
                </c:pt>
                <c:pt idx="4027">
                  <c:v>32.0</c:v>
                </c:pt>
                <c:pt idx="4028">
                  <c:v>32.0</c:v>
                </c:pt>
                <c:pt idx="4029">
                  <c:v>32.0</c:v>
                </c:pt>
                <c:pt idx="4030">
                  <c:v>32.0</c:v>
                </c:pt>
                <c:pt idx="4031">
                  <c:v>32.0</c:v>
                </c:pt>
                <c:pt idx="4032">
                  <c:v>32.0</c:v>
                </c:pt>
                <c:pt idx="4033">
                  <c:v>32.0</c:v>
                </c:pt>
                <c:pt idx="4034">
                  <c:v>32.0</c:v>
                </c:pt>
                <c:pt idx="4035">
                  <c:v>32.0</c:v>
                </c:pt>
                <c:pt idx="4036">
                  <c:v>32.0</c:v>
                </c:pt>
                <c:pt idx="4037">
                  <c:v>32.0</c:v>
                </c:pt>
                <c:pt idx="4038">
                  <c:v>32.0</c:v>
                </c:pt>
                <c:pt idx="4039">
                  <c:v>32.0</c:v>
                </c:pt>
                <c:pt idx="4040">
                  <c:v>32.0</c:v>
                </c:pt>
                <c:pt idx="4041">
                  <c:v>32.0</c:v>
                </c:pt>
                <c:pt idx="4042">
                  <c:v>32.0</c:v>
                </c:pt>
                <c:pt idx="4043">
                  <c:v>32.0</c:v>
                </c:pt>
                <c:pt idx="4044">
                  <c:v>32.0</c:v>
                </c:pt>
                <c:pt idx="4045">
                  <c:v>32.0</c:v>
                </c:pt>
                <c:pt idx="4046">
                  <c:v>32.0</c:v>
                </c:pt>
                <c:pt idx="4047">
                  <c:v>32.0</c:v>
                </c:pt>
                <c:pt idx="4048">
                  <c:v>32.0</c:v>
                </c:pt>
                <c:pt idx="4049">
                  <c:v>32.0</c:v>
                </c:pt>
                <c:pt idx="4050">
                  <c:v>32.0</c:v>
                </c:pt>
                <c:pt idx="4051">
                  <c:v>32.0</c:v>
                </c:pt>
                <c:pt idx="4052">
                  <c:v>32.0</c:v>
                </c:pt>
                <c:pt idx="4053">
                  <c:v>32.0</c:v>
                </c:pt>
                <c:pt idx="4054">
                  <c:v>32.0</c:v>
                </c:pt>
                <c:pt idx="4055">
                  <c:v>32.0</c:v>
                </c:pt>
                <c:pt idx="4056">
                  <c:v>32.0</c:v>
                </c:pt>
                <c:pt idx="4057">
                  <c:v>32.0</c:v>
                </c:pt>
                <c:pt idx="4058">
                  <c:v>32.0</c:v>
                </c:pt>
                <c:pt idx="4059">
                  <c:v>32.0</c:v>
                </c:pt>
                <c:pt idx="4060">
                  <c:v>32.0</c:v>
                </c:pt>
                <c:pt idx="4061">
                  <c:v>32.0</c:v>
                </c:pt>
                <c:pt idx="4062">
                  <c:v>32.0</c:v>
                </c:pt>
                <c:pt idx="4063">
                  <c:v>32.0</c:v>
                </c:pt>
                <c:pt idx="4064">
                  <c:v>32.0</c:v>
                </c:pt>
                <c:pt idx="4065">
                  <c:v>32.0</c:v>
                </c:pt>
                <c:pt idx="4066">
                  <c:v>32.0</c:v>
                </c:pt>
                <c:pt idx="4067">
                  <c:v>32.0</c:v>
                </c:pt>
                <c:pt idx="4068">
                  <c:v>32.0</c:v>
                </c:pt>
                <c:pt idx="4069">
                  <c:v>32.0</c:v>
                </c:pt>
                <c:pt idx="4070">
                  <c:v>32.0</c:v>
                </c:pt>
                <c:pt idx="4071">
                  <c:v>32.0</c:v>
                </c:pt>
                <c:pt idx="4072">
                  <c:v>32.0</c:v>
                </c:pt>
                <c:pt idx="4073">
                  <c:v>32.0</c:v>
                </c:pt>
                <c:pt idx="4074">
                  <c:v>32.0</c:v>
                </c:pt>
                <c:pt idx="4075">
                  <c:v>32.0</c:v>
                </c:pt>
                <c:pt idx="4076">
                  <c:v>32.0</c:v>
                </c:pt>
                <c:pt idx="4077">
                  <c:v>32.0</c:v>
                </c:pt>
                <c:pt idx="4078">
                  <c:v>32.0</c:v>
                </c:pt>
                <c:pt idx="4079">
                  <c:v>32.0</c:v>
                </c:pt>
                <c:pt idx="4080">
                  <c:v>32.0</c:v>
                </c:pt>
                <c:pt idx="4081">
                  <c:v>32.0</c:v>
                </c:pt>
                <c:pt idx="4082">
                  <c:v>32.0</c:v>
                </c:pt>
                <c:pt idx="4083">
                  <c:v>32.0</c:v>
                </c:pt>
                <c:pt idx="4084">
                  <c:v>32.0</c:v>
                </c:pt>
                <c:pt idx="4085">
                  <c:v>32.0</c:v>
                </c:pt>
                <c:pt idx="4086">
                  <c:v>32.0</c:v>
                </c:pt>
                <c:pt idx="4087">
                  <c:v>32.0</c:v>
                </c:pt>
                <c:pt idx="4088">
                  <c:v>32.0</c:v>
                </c:pt>
                <c:pt idx="4089">
                  <c:v>32.0</c:v>
                </c:pt>
                <c:pt idx="4090">
                  <c:v>32.0</c:v>
                </c:pt>
                <c:pt idx="4091">
                  <c:v>32.0</c:v>
                </c:pt>
                <c:pt idx="4092">
                  <c:v>32.0</c:v>
                </c:pt>
                <c:pt idx="4093">
                  <c:v>32.0</c:v>
                </c:pt>
                <c:pt idx="4094">
                  <c:v>32.0</c:v>
                </c:pt>
                <c:pt idx="4095">
                  <c:v>32.0</c:v>
                </c:pt>
                <c:pt idx="4096">
                  <c:v>32.0</c:v>
                </c:pt>
                <c:pt idx="4097">
                  <c:v>32.0</c:v>
                </c:pt>
                <c:pt idx="4098">
                  <c:v>32.0</c:v>
                </c:pt>
                <c:pt idx="4099">
                  <c:v>32.0</c:v>
                </c:pt>
                <c:pt idx="4100">
                  <c:v>32.0</c:v>
                </c:pt>
                <c:pt idx="4101">
                  <c:v>32.0</c:v>
                </c:pt>
                <c:pt idx="4102">
                  <c:v>32.0</c:v>
                </c:pt>
                <c:pt idx="4103">
                  <c:v>32.0</c:v>
                </c:pt>
                <c:pt idx="4104">
                  <c:v>32.0</c:v>
                </c:pt>
                <c:pt idx="4105">
                  <c:v>32.0</c:v>
                </c:pt>
                <c:pt idx="4106">
                  <c:v>32.0</c:v>
                </c:pt>
                <c:pt idx="4107">
                  <c:v>32.0</c:v>
                </c:pt>
                <c:pt idx="4108">
                  <c:v>32.0</c:v>
                </c:pt>
                <c:pt idx="4109">
                  <c:v>32.0</c:v>
                </c:pt>
                <c:pt idx="4110">
                  <c:v>32.0</c:v>
                </c:pt>
                <c:pt idx="4111">
                  <c:v>32.0</c:v>
                </c:pt>
                <c:pt idx="4112">
                  <c:v>32.0</c:v>
                </c:pt>
                <c:pt idx="4113">
                  <c:v>32.0</c:v>
                </c:pt>
                <c:pt idx="4114">
                  <c:v>32.0</c:v>
                </c:pt>
                <c:pt idx="4115">
                  <c:v>32.0</c:v>
                </c:pt>
                <c:pt idx="4116">
                  <c:v>32.0</c:v>
                </c:pt>
                <c:pt idx="4117">
                  <c:v>32.0</c:v>
                </c:pt>
                <c:pt idx="4118">
                  <c:v>32.0</c:v>
                </c:pt>
                <c:pt idx="4119">
                  <c:v>32.0</c:v>
                </c:pt>
                <c:pt idx="4120">
                  <c:v>32.0</c:v>
                </c:pt>
                <c:pt idx="4121">
                  <c:v>32.0</c:v>
                </c:pt>
                <c:pt idx="4122">
                  <c:v>32.0</c:v>
                </c:pt>
                <c:pt idx="4123">
                  <c:v>32.0</c:v>
                </c:pt>
                <c:pt idx="4124">
                  <c:v>32.0</c:v>
                </c:pt>
                <c:pt idx="4125">
                  <c:v>32.0</c:v>
                </c:pt>
                <c:pt idx="4126">
                  <c:v>32.0</c:v>
                </c:pt>
                <c:pt idx="4127">
                  <c:v>32.0</c:v>
                </c:pt>
                <c:pt idx="4128">
                  <c:v>32.0</c:v>
                </c:pt>
                <c:pt idx="4129">
                  <c:v>32.0</c:v>
                </c:pt>
                <c:pt idx="4130">
                  <c:v>32.0</c:v>
                </c:pt>
                <c:pt idx="4131">
                  <c:v>32.0</c:v>
                </c:pt>
                <c:pt idx="4132">
                  <c:v>32.0</c:v>
                </c:pt>
                <c:pt idx="4133">
                  <c:v>32.0</c:v>
                </c:pt>
                <c:pt idx="4134">
                  <c:v>32.0</c:v>
                </c:pt>
                <c:pt idx="4135">
                  <c:v>32.0</c:v>
                </c:pt>
                <c:pt idx="4136">
                  <c:v>32.0</c:v>
                </c:pt>
                <c:pt idx="4137">
                  <c:v>32.0</c:v>
                </c:pt>
                <c:pt idx="4138">
                  <c:v>32.0</c:v>
                </c:pt>
                <c:pt idx="4139">
                  <c:v>32.0</c:v>
                </c:pt>
                <c:pt idx="4140">
                  <c:v>32.0</c:v>
                </c:pt>
                <c:pt idx="4141">
                  <c:v>32.0</c:v>
                </c:pt>
                <c:pt idx="4142">
                  <c:v>32.0</c:v>
                </c:pt>
                <c:pt idx="4143">
                  <c:v>32.0</c:v>
                </c:pt>
                <c:pt idx="4144">
                  <c:v>32.0</c:v>
                </c:pt>
                <c:pt idx="4145">
                  <c:v>32.0</c:v>
                </c:pt>
                <c:pt idx="4146">
                  <c:v>32.0</c:v>
                </c:pt>
                <c:pt idx="4147">
                  <c:v>32.0</c:v>
                </c:pt>
                <c:pt idx="4148">
                  <c:v>32.0</c:v>
                </c:pt>
                <c:pt idx="4149">
                  <c:v>32.0</c:v>
                </c:pt>
                <c:pt idx="4150">
                  <c:v>32.0</c:v>
                </c:pt>
                <c:pt idx="4151">
                  <c:v>32.0</c:v>
                </c:pt>
                <c:pt idx="4152">
                  <c:v>32.0</c:v>
                </c:pt>
                <c:pt idx="4153">
                  <c:v>32.0</c:v>
                </c:pt>
                <c:pt idx="4154">
                  <c:v>32.0</c:v>
                </c:pt>
                <c:pt idx="4155">
                  <c:v>32.0</c:v>
                </c:pt>
                <c:pt idx="4156">
                  <c:v>32.0</c:v>
                </c:pt>
                <c:pt idx="4157">
                  <c:v>32.0</c:v>
                </c:pt>
                <c:pt idx="4158">
                  <c:v>32.0</c:v>
                </c:pt>
                <c:pt idx="4159">
                  <c:v>32.0</c:v>
                </c:pt>
                <c:pt idx="4160">
                  <c:v>32.0</c:v>
                </c:pt>
                <c:pt idx="4161">
                  <c:v>32.0</c:v>
                </c:pt>
                <c:pt idx="4162">
                  <c:v>32.0</c:v>
                </c:pt>
                <c:pt idx="4163">
                  <c:v>32.0</c:v>
                </c:pt>
                <c:pt idx="4164">
                  <c:v>32.0</c:v>
                </c:pt>
                <c:pt idx="4165">
                  <c:v>32.0</c:v>
                </c:pt>
                <c:pt idx="4166">
                  <c:v>32.0</c:v>
                </c:pt>
                <c:pt idx="4167">
                  <c:v>32.0</c:v>
                </c:pt>
                <c:pt idx="4168">
                  <c:v>32.0</c:v>
                </c:pt>
                <c:pt idx="4169">
                  <c:v>32.0</c:v>
                </c:pt>
                <c:pt idx="4170">
                  <c:v>32.0</c:v>
                </c:pt>
                <c:pt idx="4171">
                  <c:v>32.0</c:v>
                </c:pt>
                <c:pt idx="4172">
                  <c:v>32.0</c:v>
                </c:pt>
                <c:pt idx="4173">
                  <c:v>32.0</c:v>
                </c:pt>
                <c:pt idx="4174">
                  <c:v>32.0</c:v>
                </c:pt>
                <c:pt idx="4175">
                  <c:v>32.0</c:v>
                </c:pt>
                <c:pt idx="4176">
                  <c:v>32.0</c:v>
                </c:pt>
                <c:pt idx="4177">
                  <c:v>32.0</c:v>
                </c:pt>
                <c:pt idx="4178">
                  <c:v>32.0</c:v>
                </c:pt>
                <c:pt idx="4179">
                  <c:v>32.0</c:v>
                </c:pt>
                <c:pt idx="4180">
                  <c:v>32.0</c:v>
                </c:pt>
                <c:pt idx="4181">
                  <c:v>32.0</c:v>
                </c:pt>
                <c:pt idx="4182">
                  <c:v>32.0</c:v>
                </c:pt>
                <c:pt idx="4183">
                  <c:v>32.0</c:v>
                </c:pt>
                <c:pt idx="4184">
                  <c:v>32.0</c:v>
                </c:pt>
                <c:pt idx="4185">
                  <c:v>32.0</c:v>
                </c:pt>
                <c:pt idx="4186">
                  <c:v>32.0</c:v>
                </c:pt>
                <c:pt idx="4187">
                  <c:v>32.0</c:v>
                </c:pt>
                <c:pt idx="4188">
                  <c:v>32.0</c:v>
                </c:pt>
                <c:pt idx="4189">
                  <c:v>32.0</c:v>
                </c:pt>
                <c:pt idx="4190">
                  <c:v>32.0</c:v>
                </c:pt>
                <c:pt idx="4191">
                  <c:v>32.0</c:v>
                </c:pt>
                <c:pt idx="4192">
                  <c:v>32.0</c:v>
                </c:pt>
                <c:pt idx="4193">
                  <c:v>32.0</c:v>
                </c:pt>
                <c:pt idx="4194">
                  <c:v>32.0</c:v>
                </c:pt>
                <c:pt idx="4195">
                  <c:v>32.0</c:v>
                </c:pt>
                <c:pt idx="4196">
                  <c:v>32.0</c:v>
                </c:pt>
                <c:pt idx="4197">
                  <c:v>32.0</c:v>
                </c:pt>
                <c:pt idx="4198">
                  <c:v>32.0</c:v>
                </c:pt>
                <c:pt idx="4199">
                  <c:v>32.0</c:v>
                </c:pt>
                <c:pt idx="4200">
                  <c:v>32.0</c:v>
                </c:pt>
                <c:pt idx="4201">
                  <c:v>32.0</c:v>
                </c:pt>
                <c:pt idx="4202">
                  <c:v>32.0</c:v>
                </c:pt>
                <c:pt idx="4203">
                  <c:v>32.0</c:v>
                </c:pt>
                <c:pt idx="4204">
                  <c:v>32.0</c:v>
                </c:pt>
                <c:pt idx="4205">
                  <c:v>32.0</c:v>
                </c:pt>
                <c:pt idx="4206">
                  <c:v>32.0</c:v>
                </c:pt>
                <c:pt idx="4207">
                  <c:v>32.0</c:v>
                </c:pt>
                <c:pt idx="4208">
                  <c:v>32.0</c:v>
                </c:pt>
                <c:pt idx="4209">
                  <c:v>32.0</c:v>
                </c:pt>
                <c:pt idx="4210">
                  <c:v>32.0</c:v>
                </c:pt>
                <c:pt idx="4211">
                  <c:v>32.0</c:v>
                </c:pt>
                <c:pt idx="4212">
                  <c:v>32.0</c:v>
                </c:pt>
                <c:pt idx="4213">
                  <c:v>32.0</c:v>
                </c:pt>
                <c:pt idx="4214">
                  <c:v>32.0</c:v>
                </c:pt>
                <c:pt idx="4215">
                  <c:v>32.0</c:v>
                </c:pt>
                <c:pt idx="4216">
                  <c:v>32.0</c:v>
                </c:pt>
                <c:pt idx="4217">
                  <c:v>32.0</c:v>
                </c:pt>
                <c:pt idx="4218">
                  <c:v>32.0</c:v>
                </c:pt>
                <c:pt idx="4219">
                  <c:v>32.0</c:v>
                </c:pt>
                <c:pt idx="4220">
                  <c:v>32.0</c:v>
                </c:pt>
                <c:pt idx="4221">
                  <c:v>32.0</c:v>
                </c:pt>
                <c:pt idx="4222">
                  <c:v>32.0</c:v>
                </c:pt>
                <c:pt idx="4223">
                  <c:v>32.0</c:v>
                </c:pt>
                <c:pt idx="4224">
                  <c:v>32.0</c:v>
                </c:pt>
                <c:pt idx="4225">
                  <c:v>32.0</c:v>
                </c:pt>
                <c:pt idx="4226">
                  <c:v>32.0</c:v>
                </c:pt>
                <c:pt idx="4227">
                  <c:v>32.0</c:v>
                </c:pt>
                <c:pt idx="4228">
                  <c:v>32.0</c:v>
                </c:pt>
                <c:pt idx="4229">
                  <c:v>32.0</c:v>
                </c:pt>
                <c:pt idx="4230">
                  <c:v>32.0</c:v>
                </c:pt>
                <c:pt idx="4231">
                  <c:v>32.0</c:v>
                </c:pt>
                <c:pt idx="4232">
                  <c:v>32.0</c:v>
                </c:pt>
                <c:pt idx="4233">
                  <c:v>32.0</c:v>
                </c:pt>
                <c:pt idx="4234">
                  <c:v>32.0</c:v>
                </c:pt>
                <c:pt idx="4235">
                  <c:v>32.0</c:v>
                </c:pt>
                <c:pt idx="4236">
                  <c:v>32.0</c:v>
                </c:pt>
                <c:pt idx="4237">
                  <c:v>32.0</c:v>
                </c:pt>
                <c:pt idx="4238">
                  <c:v>32.0</c:v>
                </c:pt>
                <c:pt idx="4239">
                  <c:v>32.0</c:v>
                </c:pt>
                <c:pt idx="4240">
                  <c:v>32.0</c:v>
                </c:pt>
                <c:pt idx="4241">
                  <c:v>32.0</c:v>
                </c:pt>
                <c:pt idx="4242">
                  <c:v>32.0</c:v>
                </c:pt>
                <c:pt idx="4243">
                  <c:v>32.0</c:v>
                </c:pt>
                <c:pt idx="4244">
                  <c:v>32.0</c:v>
                </c:pt>
                <c:pt idx="4245">
                  <c:v>32.0</c:v>
                </c:pt>
                <c:pt idx="4246">
                  <c:v>32.0</c:v>
                </c:pt>
                <c:pt idx="4247">
                  <c:v>32.0</c:v>
                </c:pt>
                <c:pt idx="4248">
                  <c:v>32.0</c:v>
                </c:pt>
                <c:pt idx="4249">
                  <c:v>32.0</c:v>
                </c:pt>
                <c:pt idx="4250">
                  <c:v>32.0</c:v>
                </c:pt>
                <c:pt idx="4251">
                  <c:v>32.0</c:v>
                </c:pt>
                <c:pt idx="4252">
                  <c:v>32.0</c:v>
                </c:pt>
                <c:pt idx="4253">
                  <c:v>32.0</c:v>
                </c:pt>
                <c:pt idx="4254">
                  <c:v>32.0</c:v>
                </c:pt>
                <c:pt idx="4255">
                  <c:v>32.0</c:v>
                </c:pt>
                <c:pt idx="4256">
                  <c:v>32.0</c:v>
                </c:pt>
                <c:pt idx="4257">
                  <c:v>32.0</c:v>
                </c:pt>
                <c:pt idx="4258">
                  <c:v>32.0</c:v>
                </c:pt>
                <c:pt idx="4259">
                  <c:v>32.0</c:v>
                </c:pt>
                <c:pt idx="4260">
                  <c:v>32.0</c:v>
                </c:pt>
                <c:pt idx="4261">
                  <c:v>32.0</c:v>
                </c:pt>
                <c:pt idx="4262">
                  <c:v>32.0</c:v>
                </c:pt>
                <c:pt idx="4263">
                  <c:v>32.0</c:v>
                </c:pt>
                <c:pt idx="4264">
                  <c:v>32.0</c:v>
                </c:pt>
                <c:pt idx="4265">
                  <c:v>32.0</c:v>
                </c:pt>
                <c:pt idx="4266">
                  <c:v>32.0</c:v>
                </c:pt>
                <c:pt idx="4267">
                  <c:v>32.0</c:v>
                </c:pt>
                <c:pt idx="4268">
                  <c:v>32.0</c:v>
                </c:pt>
                <c:pt idx="4269">
                  <c:v>32.0</c:v>
                </c:pt>
                <c:pt idx="4270">
                  <c:v>32.0</c:v>
                </c:pt>
                <c:pt idx="4271">
                  <c:v>32.0</c:v>
                </c:pt>
                <c:pt idx="4272">
                  <c:v>32.0</c:v>
                </c:pt>
                <c:pt idx="4273">
                  <c:v>32.0</c:v>
                </c:pt>
                <c:pt idx="4274">
                  <c:v>32.0</c:v>
                </c:pt>
                <c:pt idx="4275">
                  <c:v>32.0</c:v>
                </c:pt>
                <c:pt idx="4276">
                  <c:v>32.0</c:v>
                </c:pt>
                <c:pt idx="4277">
                  <c:v>32.0</c:v>
                </c:pt>
                <c:pt idx="4278">
                  <c:v>32.0</c:v>
                </c:pt>
                <c:pt idx="4279">
                  <c:v>32.0</c:v>
                </c:pt>
                <c:pt idx="4280">
                  <c:v>32.0</c:v>
                </c:pt>
                <c:pt idx="4281">
                  <c:v>32.0</c:v>
                </c:pt>
                <c:pt idx="4282">
                  <c:v>32.0</c:v>
                </c:pt>
                <c:pt idx="4283">
                  <c:v>32.0</c:v>
                </c:pt>
                <c:pt idx="4284">
                  <c:v>32.0</c:v>
                </c:pt>
                <c:pt idx="4285">
                  <c:v>32.0</c:v>
                </c:pt>
                <c:pt idx="4286">
                  <c:v>32.0</c:v>
                </c:pt>
                <c:pt idx="4287">
                  <c:v>32.0</c:v>
                </c:pt>
                <c:pt idx="4288">
                  <c:v>32.0</c:v>
                </c:pt>
                <c:pt idx="4289">
                  <c:v>32.0</c:v>
                </c:pt>
                <c:pt idx="4290">
                  <c:v>32.0</c:v>
                </c:pt>
                <c:pt idx="4291">
                  <c:v>32.0</c:v>
                </c:pt>
                <c:pt idx="4292">
                  <c:v>32.0</c:v>
                </c:pt>
                <c:pt idx="4293">
                  <c:v>32.0</c:v>
                </c:pt>
                <c:pt idx="4294">
                  <c:v>32.0</c:v>
                </c:pt>
                <c:pt idx="4295">
                  <c:v>32.0</c:v>
                </c:pt>
                <c:pt idx="4296">
                  <c:v>32.0</c:v>
                </c:pt>
                <c:pt idx="4297">
                  <c:v>32.0</c:v>
                </c:pt>
                <c:pt idx="4298">
                  <c:v>32.0</c:v>
                </c:pt>
                <c:pt idx="4299">
                  <c:v>32.0</c:v>
                </c:pt>
                <c:pt idx="4300">
                  <c:v>32.0</c:v>
                </c:pt>
                <c:pt idx="4301">
                  <c:v>32.0</c:v>
                </c:pt>
                <c:pt idx="4302">
                  <c:v>32.0</c:v>
                </c:pt>
                <c:pt idx="4303">
                  <c:v>32.0</c:v>
                </c:pt>
                <c:pt idx="4304">
                  <c:v>32.0</c:v>
                </c:pt>
                <c:pt idx="4305">
                  <c:v>32.0</c:v>
                </c:pt>
                <c:pt idx="4306">
                  <c:v>32.0</c:v>
                </c:pt>
                <c:pt idx="4307">
                  <c:v>32.0</c:v>
                </c:pt>
                <c:pt idx="4308">
                  <c:v>32.0</c:v>
                </c:pt>
                <c:pt idx="4309">
                  <c:v>32.0</c:v>
                </c:pt>
                <c:pt idx="4310">
                  <c:v>32.0</c:v>
                </c:pt>
                <c:pt idx="4311">
                  <c:v>32.0</c:v>
                </c:pt>
                <c:pt idx="4312">
                  <c:v>32.0</c:v>
                </c:pt>
                <c:pt idx="4313">
                  <c:v>32.0</c:v>
                </c:pt>
                <c:pt idx="4314">
                  <c:v>32.0</c:v>
                </c:pt>
                <c:pt idx="4315">
                  <c:v>32.0</c:v>
                </c:pt>
                <c:pt idx="4316">
                  <c:v>32.0</c:v>
                </c:pt>
                <c:pt idx="4317">
                  <c:v>32.0</c:v>
                </c:pt>
                <c:pt idx="4318">
                  <c:v>32.0</c:v>
                </c:pt>
                <c:pt idx="4319">
                  <c:v>32.0</c:v>
                </c:pt>
                <c:pt idx="4320">
                  <c:v>32.0</c:v>
                </c:pt>
                <c:pt idx="4321">
                  <c:v>32.0</c:v>
                </c:pt>
                <c:pt idx="4322">
                  <c:v>32.0</c:v>
                </c:pt>
                <c:pt idx="4323">
                  <c:v>32.0</c:v>
                </c:pt>
                <c:pt idx="4324">
                  <c:v>32.0</c:v>
                </c:pt>
                <c:pt idx="4325">
                  <c:v>32.0</c:v>
                </c:pt>
                <c:pt idx="4326">
                  <c:v>32.0</c:v>
                </c:pt>
                <c:pt idx="4327">
                  <c:v>32.0</c:v>
                </c:pt>
                <c:pt idx="4328">
                  <c:v>32.0</c:v>
                </c:pt>
                <c:pt idx="4329">
                  <c:v>32.0</c:v>
                </c:pt>
                <c:pt idx="4330">
                  <c:v>32.0</c:v>
                </c:pt>
                <c:pt idx="4331">
                  <c:v>32.0</c:v>
                </c:pt>
                <c:pt idx="4332">
                  <c:v>32.0</c:v>
                </c:pt>
                <c:pt idx="4333">
                  <c:v>32.0</c:v>
                </c:pt>
                <c:pt idx="4334">
                  <c:v>32.0</c:v>
                </c:pt>
                <c:pt idx="4335">
                  <c:v>32.0</c:v>
                </c:pt>
                <c:pt idx="4336">
                  <c:v>32.0</c:v>
                </c:pt>
                <c:pt idx="4337">
                  <c:v>32.0</c:v>
                </c:pt>
                <c:pt idx="4338">
                  <c:v>32.0</c:v>
                </c:pt>
                <c:pt idx="4339">
                  <c:v>32.0</c:v>
                </c:pt>
                <c:pt idx="4340">
                  <c:v>32.0</c:v>
                </c:pt>
                <c:pt idx="4341">
                  <c:v>32.0</c:v>
                </c:pt>
                <c:pt idx="4342">
                  <c:v>32.0</c:v>
                </c:pt>
                <c:pt idx="4343">
                  <c:v>32.0</c:v>
                </c:pt>
                <c:pt idx="4344">
                  <c:v>32.0</c:v>
                </c:pt>
                <c:pt idx="4345">
                  <c:v>32.0</c:v>
                </c:pt>
                <c:pt idx="4346">
                  <c:v>32.0</c:v>
                </c:pt>
                <c:pt idx="4347">
                  <c:v>32.0</c:v>
                </c:pt>
                <c:pt idx="4348">
                  <c:v>32.0</c:v>
                </c:pt>
                <c:pt idx="4349">
                  <c:v>32.0</c:v>
                </c:pt>
                <c:pt idx="4350">
                  <c:v>32.0</c:v>
                </c:pt>
                <c:pt idx="4351">
                  <c:v>32.0</c:v>
                </c:pt>
                <c:pt idx="4352">
                  <c:v>32.0</c:v>
                </c:pt>
                <c:pt idx="4353">
                  <c:v>32.0</c:v>
                </c:pt>
                <c:pt idx="4354">
                  <c:v>32.0</c:v>
                </c:pt>
                <c:pt idx="4355">
                  <c:v>32.0</c:v>
                </c:pt>
                <c:pt idx="4356">
                  <c:v>32.0</c:v>
                </c:pt>
                <c:pt idx="4357">
                  <c:v>32.0</c:v>
                </c:pt>
                <c:pt idx="4358">
                  <c:v>32.0</c:v>
                </c:pt>
                <c:pt idx="4359">
                  <c:v>32.0</c:v>
                </c:pt>
                <c:pt idx="4360">
                  <c:v>32.0</c:v>
                </c:pt>
                <c:pt idx="4361">
                  <c:v>32.0</c:v>
                </c:pt>
                <c:pt idx="4362">
                  <c:v>32.0</c:v>
                </c:pt>
                <c:pt idx="4363">
                  <c:v>32.0</c:v>
                </c:pt>
                <c:pt idx="4364">
                  <c:v>32.0</c:v>
                </c:pt>
                <c:pt idx="4365">
                  <c:v>32.0</c:v>
                </c:pt>
                <c:pt idx="4366">
                  <c:v>32.0</c:v>
                </c:pt>
                <c:pt idx="4367">
                  <c:v>32.0</c:v>
                </c:pt>
                <c:pt idx="4368">
                  <c:v>32.0</c:v>
                </c:pt>
                <c:pt idx="4369">
                  <c:v>32.0</c:v>
                </c:pt>
                <c:pt idx="4370">
                  <c:v>32.0</c:v>
                </c:pt>
                <c:pt idx="4371">
                  <c:v>32.0</c:v>
                </c:pt>
                <c:pt idx="4372">
                  <c:v>32.0</c:v>
                </c:pt>
                <c:pt idx="4373">
                  <c:v>32.0</c:v>
                </c:pt>
                <c:pt idx="4374">
                  <c:v>32.0</c:v>
                </c:pt>
                <c:pt idx="4375">
                  <c:v>32.0</c:v>
                </c:pt>
                <c:pt idx="4376">
                  <c:v>32.0</c:v>
                </c:pt>
                <c:pt idx="4377">
                  <c:v>32.0</c:v>
                </c:pt>
                <c:pt idx="4378">
                  <c:v>32.0</c:v>
                </c:pt>
                <c:pt idx="4379">
                  <c:v>32.0</c:v>
                </c:pt>
                <c:pt idx="4380">
                  <c:v>32.0</c:v>
                </c:pt>
                <c:pt idx="4381">
                  <c:v>32.0</c:v>
                </c:pt>
                <c:pt idx="4382">
                  <c:v>32.0</c:v>
                </c:pt>
                <c:pt idx="4383">
                  <c:v>32.0</c:v>
                </c:pt>
                <c:pt idx="4384">
                  <c:v>32.0</c:v>
                </c:pt>
                <c:pt idx="4385">
                  <c:v>32.0</c:v>
                </c:pt>
                <c:pt idx="4386">
                  <c:v>32.0</c:v>
                </c:pt>
                <c:pt idx="4387">
                  <c:v>32.0</c:v>
                </c:pt>
                <c:pt idx="4388">
                  <c:v>32.0</c:v>
                </c:pt>
                <c:pt idx="4389">
                  <c:v>32.0</c:v>
                </c:pt>
                <c:pt idx="4390">
                  <c:v>32.0</c:v>
                </c:pt>
                <c:pt idx="4391">
                  <c:v>32.0</c:v>
                </c:pt>
                <c:pt idx="4392">
                  <c:v>32.0</c:v>
                </c:pt>
                <c:pt idx="4393">
                  <c:v>32.0</c:v>
                </c:pt>
                <c:pt idx="4394">
                  <c:v>32.0</c:v>
                </c:pt>
                <c:pt idx="4395">
                  <c:v>32.0</c:v>
                </c:pt>
                <c:pt idx="4396">
                  <c:v>32.0</c:v>
                </c:pt>
                <c:pt idx="4397">
                  <c:v>32.0</c:v>
                </c:pt>
                <c:pt idx="4398">
                  <c:v>32.0</c:v>
                </c:pt>
                <c:pt idx="4399">
                  <c:v>32.0</c:v>
                </c:pt>
                <c:pt idx="4400">
                  <c:v>32.0</c:v>
                </c:pt>
                <c:pt idx="4401">
                  <c:v>32.0</c:v>
                </c:pt>
                <c:pt idx="4402">
                  <c:v>32.0</c:v>
                </c:pt>
                <c:pt idx="4403">
                  <c:v>32.0</c:v>
                </c:pt>
                <c:pt idx="4404">
                  <c:v>32.0</c:v>
                </c:pt>
                <c:pt idx="4405">
                  <c:v>32.0</c:v>
                </c:pt>
                <c:pt idx="4406">
                  <c:v>32.0</c:v>
                </c:pt>
                <c:pt idx="4407">
                  <c:v>32.0</c:v>
                </c:pt>
                <c:pt idx="4408">
                  <c:v>32.0</c:v>
                </c:pt>
                <c:pt idx="4409">
                  <c:v>32.0</c:v>
                </c:pt>
                <c:pt idx="4410">
                  <c:v>32.0</c:v>
                </c:pt>
                <c:pt idx="4411">
                  <c:v>32.0</c:v>
                </c:pt>
                <c:pt idx="4412">
                  <c:v>32.0</c:v>
                </c:pt>
                <c:pt idx="4413">
                  <c:v>32.0</c:v>
                </c:pt>
                <c:pt idx="4414">
                  <c:v>32.0</c:v>
                </c:pt>
                <c:pt idx="4415">
                  <c:v>32.0</c:v>
                </c:pt>
                <c:pt idx="4416">
                  <c:v>32.0</c:v>
                </c:pt>
                <c:pt idx="4417">
                  <c:v>32.0</c:v>
                </c:pt>
                <c:pt idx="4418">
                  <c:v>32.0</c:v>
                </c:pt>
                <c:pt idx="4419">
                  <c:v>32.0</c:v>
                </c:pt>
                <c:pt idx="4420">
                  <c:v>32.0</c:v>
                </c:pt>
                <c:pt idx="4421">
                  <c:v>32.0</c:v>
                </c:pt>
                <c:pt idx="4422">
                  <c:v>32.0</c:v>
                </c:pt>
                <c:pt idx="4423">
                  <c:v>32.0</c:v>
                </c:pt>
                <c:pt idx="4424">
                  <c:v>32.0</c:v>
                </c:pt>
                <c:pt idx="4425">
                  <c:v>32.0</c:v>
                </c:pt>
                <c:pt idx="4426">
                  <c:v>32.0</c:v>
                </c:pt>
                <c:pt idx="4427">
                  <c:v>32.0</c:v>
                </c:pt>
                <c:pt idx="4428">
                  <c:v>32.0</c:v>
                </c:pt>
                <c:pt idx="4429">
                  <c:v>32.0</c:v>
                </c:pt>
                <c:pt idx="4430">
                  <c:v>32.0</c:v>
                </c:pt>
                <c:pt idx="4431">
                  <c:v>32.0</c:v>
                </c:pt>
                <c:pt idx="4432">
                  <c:v>32.0</c:v>
                </c:pt>
                <c:pt idx="4433">
                  <c:v>32.0</c:v>
                </c:pt>
                <c:pt idx="4434">
                  <c:v>32.0</c:v>
                </c:pt>
                <c:pt idx="4435">
                  <c:v>32.0</c:v>
                </c:pt>
                <c:pt idx="4436">
                  <c:v>32.0</c:v>
                </c:pt>
                <c:pt idx="4437">
                  <c:v>32.0</c:v>
                </c:pt>
                <c:pt idx="4438">
                  <c:v>32.0</c:v>
                </c:pt>
                <c:pt idx="4439">
                  <c:v>32.0</c:v>
                </c:pt>
                <c:pt idx="4440">
                  <c:v>32.0</c:v>
                </c:pt>
                <c:pt idx="4441">
                  <c:v>32.0</c:v>
                </c:pt>
                <c:pt idx="4442">
                  <c:v>32.0</c:v>
                </c:pt>
                <c:pt idx="4443">
                  <c:v>32.0</c:v>
                </c:pt>
                <c:pt idx="4444">
                  <c:v>32.0</c:v>
                </c:pt>
                <c:pt idx="4445">
                  <c:v>32.0</c:v>
                </c:pt>
                <c:pt idx="4446">
                  <c:v>32.0</c:v>
                </c:pt>
                <c:pt idx="4447">
                  <c:v>32.0</c:v>
                </c:pt>
                <c:pt idx="4448">
                  <c:v>32.0</c:v>
                </c:pt>
                <c:pt idx="4449">
                  <c:v>32.0</c:v>
                </c:pt>
                <c:pt idx="4450">
                  <c:v>32.0</c:v>
                </c:pt>
                <c:pt idx="4451">
                  <c:v>32.0</c:v>
                </c:pt>
                <c:pt idx="4452">
                  <c:v>32.0</c:v>
                </c:pt>
                <c:pt idx="4453">
                  <c:v>32.0</c:v>
                </c:pt>
                <c:pt idx="4454">
                  <c:v>32.0</c:v>
                </c:pt>
                <c:pt idx="4455">
                  <c:v>32.0</c:v>
                </c:pt>
                <c:pt idx="4456">
                  <c:v>32.0</c:v>
                </c:pt>
                <c:pt idx="4457">
                  <c:v>32.0</c:v>
                </c:pt>
                <c:pt idx="4458">
                  <c:v>32.0</c:v>
                </c:pt>
                <c:pt idx="4459">
                  <c:v>32.0</c:v>
                </c:pt>
                <c:pt idx="4460">
                  <c:v>32.0</c:v>
                </c:pt>
                <c:pt idx="4461">
                  <c:v>32.0</c:v>
                </c:pt>
                <c:pt idx="4462">
                  <c:v>32.0</c:v>
                </c:pt>
                <c:pt idx="4463">
                  <c:v>32.0</c:v>
                </c:pt>
                <c:pt idx="4464">
                  <c:v>32.0</c:v>
                </c:pt>
                <c:pt idx="4465">
                  <c:v>32.0</c:v>
                </c:pt>
                <c:pt idx="4466">
                  <c:v>32.0</c:v>
                </c:pt>
                <c:pt idx="4467">
                  <c:v>32.0</c:v>
                </c:pt>
                <c:pt idx="4468">
                  <c:v>32.0</c:v>
                </c:pt>
                <c:pt idx="4469">
                  <c:v>32.0</c:v>
                </c:pt>
                <c:pt idx="4470">
                  <c:v>32.0</c:v>
                </c:pt>
                <c:pt idx="4471">
                  <c:v>32.0</c:v>
                </c:pt>
                <c:pt idx="4472">
                  <c:v>32.0</c:v>
                </c:pt>
                <c:pt idx="4473">
                  <c:v>32.0</c:v>
                </c:pt>
                <c:pt idx="4474">
                  <c:v>32.0</c:v>
                </c:pt>
                <c:pt idx="4475">
                  <c:v>32.0</c:v>
                </c:pt>
                <c:pt idx="4476">
                  <c:v>32.0</c:v>
                </c:pt>
                <c:pt idx="4477">
                  <c:v>32.0</c:v>
                </c:pt>
                <c:pt idx="4478">
                  <c:v>32.0</c:v>
                </c:pt>
                <c:pt idx="4479">
                  <c:v>32.0</c:v>
                </c:pt>
                <c:pt idx="4480">
                  <c:v>32.0</c:v>
                </c:pt>
                <c:pt idx="4481">
                  <c:v>32.0</c:v>
                </c:pt>
                <c:pt idx="4482">
                  <c:v>32.0</c:v>
                </c:pt>
                <c:pt idx="4483">
                  <c:v>32.0</c:v>
                </c:pt>
                <c:pt idx="4484">
                  <c:v>32.0</c:v>
                </c:pt>
                <c:pt idx="4485">
                  <c:v>32.0</c:v>
                </c:pt>
                <c:pt idx="4486">
                  <c:v>32.0</c:v>
                </c:pt>
                <c:pt idx="4487">
                  <c:v>32.0</c:v>
                </c:pt>
                <c:pt idx="4488">
                  <c:v>32.0</c:v>
                </c:pt>
                <c:pt idx="4489">
                  <c:v>32.0</c:v>
                </c:pt>
                <c:pt idx="4490">
                  <c:v>32.0</c:v>
                </c:pt>
                <c:pt idx="4491">
                  <c:v>32.0</c:v>
                </c:pt>
                <c:pt idx="4492">
                  <c:v>32.0</c:v>
                </c:pt>
                <c:pt idx="4493">
                  <c:v>32.0</c:v>
                </c:pt>
                <c:pt idx="4494">
                  <c:v>32.0</c:v>
                </c:pt>
                <c:pt idx="4495">
                  <c:v>32.0</c:v>
                </c:pt>
                <c:pt idx="4496">
                  <c:v>32.0</c:v>
                </c:pt>
                <c:pt idx="4497">
                  <c:v>32.0</c:v>
                </c:pt>
                <c:pt idx="4498">
                  <c:v>32.0</c:v>
                </c:pt>
                <c:pt idx="4499">
                  <c:v>32.0</c:v>
                </c:pt>
                <c:pt idx="4500">
                  <c:v>32.0</c:v>
                </c:pt>
                <c:pt idx="4501">
                  <c:v>32.0</c:v>
                </c:pt>
                <c:pt idx="4502">
                  <c:v>32.0</c:v>
                </c:pt>
                <c:pt idx="4503">
                  <c:v>32.0</c:v>
                </c:pt>
                <c:pt idx="4504">
                  <c:v>32.0</c:v>
                </c:pt>
                <c:pt idx="4505">
                  <c:v>32.0</c:v>
                </c:pt>
                <c:pt idx="4506">
                  <c:v>32.0</c:v>
                </c:pt>
                <c:pt idx="4507">
                  <c:v>32.0</c:v>
                </c:pt>
                <c:pt idx="4508">
                  <c:v>32.0</c:v>
                </c:pt>
                <c:pt idx="4509">
                  <c:v>32.0</c:v>
                </c:pt>
                <c:pt idx="4510">
                  <c:v>32.0</c:v>
                </c:pt>
                <c:pt idx="4511">
                  <c:v>32.0</c:v>
                </c:pt>
                <c:pt idx="4512">
                  <c:v>32.0</c:v>
                </c:pt>
                <c:pt idx="4513">
                  <c:v>32.0</c:v>
                </c:pt>
                <c:pt idx="4514">
                  <c:v>32.0</c:v>
                </c:pt>
                <c:pt idx="4515">
                  <c:v>32.0</c:v>
                </c:pt>
                <c:pt idx="4516">
                  <c:v>32.0</c:v>
                </c:pt>
                <c:pt idx="4517">
                  <c:v>32.0</c:v>
                </c:pt>
                <c:pt idx="4518">
                  <c:v>32.0</c:v>
                </c:pt>
                <c:pt idx="4519">
                  <c:v>32.0</c:v>
                </c:pt>
                <c:pt idx="4520">
                  <c:v>32.0</c:v>
                </c:pt>
                <c:pt idx="4521">
                  <c:v>32.0</c:v>
                </c:pt>
                <c:pt idx="4522">
                  <c:v>32.0</c:v>
                </c:pt>
                <c:pt idx="4523">
                  <c:v>32.0</c:v>
                </c:pt>
                <c:pt idx="4524">
                  <c:v>32.0</c:v>
                </c:pt>
                <c:pt idx="4525">
                  <c:v>32.0</c:v>
                </c:pt>
                <c:pt idx="4526">
                  <c:v>32.0</c:v>
                </c:pt>
                <c:pt idx="4527">
                  <c:v>32.0</c:v>
                </c:pt>
                <c:pt idx="4528">
                  <c:v>32.0</c:v>
                </c:pt>
                <c:pt idx="4529">
                  <c:v>32.0</c:v>
                </c:pt>
                <c:pt idx="4530">
                  <c:v>32.0</c:v>
                </c:pt>
                <c:pt idx="4531">
                  <c:v>32.0</c:v>
                </c:pt>
                <c:pt idx="4532">
                  <c:v>32.0</c:v>
                </c:pt>
                <c:pt idx="4533">
                  <c:v>32.0</c:v>
                </c:pt>
                <c:pt idx="4534">
                  <c:v>32.0</c:v>
                </c:pt>
                <c:pt idx="4535">
                  <c:v>32.0</c:v>
                </c:pt>
                <c:pt idx="4536">
                  <c:v>32.0</c:v>
                </c:pt>
                <c:pt idx="4537">
                  <c:v>32.0</c:v>
                </c:pt>
                <c:pt idx="4538">
                  <c:v>32.0</c:v>
                </c:pt>
                <c:pt idx="4539">
                  <c:v>32.0</c:v>
                </c:pt>
                <c:pt idx="4540">
                  <c:v>32.0</c:v>
                </c:pt>
                <c:pt idx="4541">
                  <c:v>32.0</c:v>
                </c:pt>
                <c:pt idx="4542">
                  <c:v>32.0</c:v>
                </c:pt>
                <c:pt idx="4543">
                  <c:v>32.0</c:v>
                </c:pt>
                <c:pt idx="4544">
                  <c:v>32.0</c:v>
                </c:pt>
                <c:pt idx="4545">
                  <c:v>32.0</c:v>
                </c:pt>
                <c:pt idx="4546">
                  <c:v>32.0</c:v>
                </c:pt>
                <c:pt idx="4547">
                  <c:v>32.0</c:v>
                </c:pt>
                <c:pt idx="4548">
                  <c:v>32.0</c:v>
                </c:pt>
                <c:pt idx="4549">
                  <c:v>32.0</c:v>
                </c:pt>
                <c:pt idx="4550">
                  <c:v>32.0</c:v>
                </c:pt>
                <c:pt idx="4551">
                  <c:v>32.0</c:v>
                </c:pt>
                <c:pt idx="4552">
                  <c:v>32.0</c:v>
                </c:pt>
                <c:pt idx="4553">
                  <c:v>32.0</c:v>
                </c:pt>
                <c:pt idx="4554">
                  <c:v>32.0</c:v>
                </c:pt>
                <c:pt idx="4555">
                  <c:v>32.0</c:v>
                </c:pt>
                <c:pt idx="4556">
                  <c:v>32.0</c:v>
                </c:pt>
                <c:pt idx="4557">
                  <c:v>32.0</c:v>
                </c:pt>
                <c:pt idx="4558">
                  <c:v>32.0</c:v>
                </c:pt>
                <c:pt idx="4559">
                  <c:v>32.0</c:v>
                </c:pt>
                <c:pt idx="4560">
                  <c:v>32.0</c:v>
                </c:pt>
                <c:pt idx="4561">
                  <c:v>32.0</c:v>
                </c:pt>
                <c:pt idx="4562">
                  <c:v>32.0</c:v>
                </c:pt>
                <c:pt idx="4563">
                  <c:v>32.0</c:v>
                </c:pt>
                <c:pt idx="4564">
                  <c:v>32.0</c:v>
                </c:pt>
                <c:pt idx="4565">
                  <c:v>32.0</c:v>
                </c:pt>
                <c:pt idx="4566">
                  <c:v>32.0</c:v>
                </c:pt>
                <c:pt idx="4567">
                  <c:v>32.0</c:v>
                </c:pt>
                <c:pt idx="4568">
                  <c:v>32.0</c:v>
                </c:pt>
                <c:pt idx="4569">
                  <c:v>32.0</c:v>
                </c:pt>
                <c:pt idx="4570">
                  <c:v>32.0</c:v>
                </c:pt>
                <c:pt idx="4571">
                  <c:v>32.0</c:v>
                </c:pt>
                <c:pt idx="4572">
                  <c:v>32.0</c:v>
                </c:pt>
                <c:pt idx="4573">
                  <c:v>32.0</c:v>
                </c:pt>
                <c:pt idx="4574">
                  <c:v>32.0</c:v>
                </c:pt>
                <c:pt idx="4575">
                  <c:v>32.0</c:v>
                </c:pt>
                <c:pt idx="4576">
                  <c:v>32.0</c:v>
                </c:pt>
                <c:pt idx="4577">
                  <c:v>32.0</c:v>
                </c:pt>
                <c:pt idx="4578">
                  <c:v>32.0</c:v>
                </c:pt>
                <c:pt idx="4579">
                  <c:v>32.0</c:v>
                </c:pt>
                <c:pt idx="4580">
                  <c:v>32.0</c:v>
                </c:pt>
                <c:pt idx="4581">
                  <c:v>32.0</c:v>
                </c:pt>
                <c:pt idx="4582">
                  <c:v>32.0</c:v>
                </c:pt>
                <c:pt idx="4583">
                  <c:v>32.0</c:v>
                </c:pt>
                <c:pt idx="4584">
                  <c:v>32.0</c:v>
                </c:pt>
                <c:pt idx="4585">
                  <c:v>32.0</c:v>
                </c:pt>
                <c:pt idx="4586">
                  <c:v>32.0</c:v>
                </c:pt>
                <c:pt idx="4587">
                  <c:v>32.0</c:v>
                </c:pt>
                <c:pt idx="4588">
                  <c:v>32.0</c:v>
                </c:pt>
                <c:pt idx="4589">
                  <c:v>32.0</c:v>
                </c:pt>
                <c:pt idx="4590">
                  <c:v>32.0</c:v>
                </c:pt>
                <c:pt idx="4591">
                  <c:v>32.0</c:v>
                </c:pt>
                <c:pt idx="4592">
                  <c:v>32.0</c:v>
                </c:pt>
                <c:pt idx="4593">
                  <c:v>32.0</c:v>
                </c:pt>
                <c:pt idx="4594">
                  <c:v>32.0</c:v>
                </c:pt>
                <c:pt idx="4595">
                  <c:v>32.0</c:v>
                </c:pt>
                <c:pt idx="4596">
                  <c:v>32.0</c:v>
                </c:pt>
                <c:pt idx="4597">
                  <c:v>32.0</c:v>
                </c:pt>
                <c:pt idx="4598">
                  <c:v>32.0</c:v>
                </c:pt>
                <c:pt idx="4599">
                  <c:v>32.0</c:v>
                </c:pt>
                <c:pt idx="4600">
                  <c:v>32.0</c:v>
                </c:pt>
                <c:pt idx="4601">
                  <c:v>32.0</c:v>
                </c:pt>
                <c:pt idx="4602">
                  <c:v>32.0</c:v>
                </c:pt>
                <c:pt idx="4603">
                  <c:v>32.0</c:v>
                </c:pt>
                <c:pt idx="4604">
                  <c:v>32.0</c:v>
                </c:pt>
                <c:pt idx="4605">
                  <c:v>32.0</c:v>
                </c:pt>
                <c:pt idx="4606">
                  <c:v>32.0</c:v>
                </c:pt>
                <c:pt idx="4607">
                  <c:v>32.0</c:v>
                </c:pt>
                <c:pt idx="4608">
                  <c:v>32.0</c:v>
                </c:pt>
                <c:pt idx="4609">
                  <c:v>32.0</c:v>
                </c:pt>
                <c:pt idx="4610">
                  <c:v>32.0</c:v>
                </c:pt>
                <c:pt idx="4611">
                  <c:v>32.0</c:v>
                </c:pt>
                <c:pt idx="4612">
                  <c:v>32.0</c:v>
                </c:pt>
                <c:pt idx="4613">
                  <c:v>32.0</c:v>
                </c:pt>
                <c:pt idx="4614">
                  <c:v>32.0</c:v>
                </c:pt>
                <c:pt idx="4615">
                  <c:v>32.0</c:v>
                </c:pt>
                <c:pt idx="4616">
                  <c:v>32.0</c:v>
                </c:pt>
                <c:pt idx="4617">
                  <c:v>32.0</c:v>
                </c:pt>
                <c:pt idx="4618">
                  <c:v>32.0</c:v>
                </c:pt>
                <c:pt idx="4619">
                  <c:v>32.0</c:v>
                </c:pt>
                <c:pt idx="4620">
                  <c:v>32.0</c:v>
                </c:pt>
                <c:pt idx="4621">
                  <c:v>32.0</c:v>
                </c:pt>
                <c:pt idx="4622">
                  <c:v>32.0</c:v>
                </c:pt>
                <c:pt idx="4623">
                  <c:v>32.0</c:v>
                </c:pt>
                <c:pt idx="4624">
                  <c:v>32.0</c:v>
                </c:pt>
                <c:pt idx="4625">
                  <c:v>32.0</c:v>
                </c:pt>
                <c:pt idx="4626">
                  <c:v>32.0</c:v>
                </c:pt>
                <c:pt idx="4627">
                  <c:v>32.0</c:v>
                </c:pt>
                <c:pt idx="4628">
                  <c:v>32.0</c:v>
                </c:pt>
                <c:pt idx="4629">
                  <c:v>32.0</c:v>
                </c:pt>
                <c:pt idx="4630">
                  <c:v>32.0</c:v>
                </c:pt>
                <c:pt idx="4631">
                  <c:v>32.0</c:v>
                </c:pt>
                <c:pt idx="4632">
                  <c:v>32.0</c:v>
                </c:pt>
                <c:pt idx="4633">
                  <c:v>32.0</c:v>
                </c:pt>
                <c:pt idx="4634">
                  <c:v>32.0</c:v>
                </c:pt>
                <c:pt idx="4635">
                  <c:v>32.0</c:v>
                </c:pt>
                <c:pt idx="4636">
                  <c:v>32.0</c:v>
                </c:pt>
                <c:pt idx="4637">
                  <c:v>32.0</c:v>
                </c:pt>
                <c:pt idx="4638">
                  <c:v>32.0</c:v>
                </c:pt>
                <c:pt idx="4639">
                  <c:v>32.0</c:v>
                </c:pt>
                <c:pt idx="4640">
                  <c:v>32.0</c:v>
                </c:pt>
                <c:pt idx="4641">
                  <c:v>32.0</c:v>
                </c:pt>
                <c:pt idx="4642">
                  <c:v>32.0</c:v>
                </c:pt>
                <c:pt idx="4643">
                  <c:v>32.0</c:v>
                </c:pt>
                <c:pt idx="4644">
                  <c:v>32.0</c:v>
                </c:pt>
                <c:pt idx="4645">
                  <c:v>32.0</c:v>
                </c:pt>
                <c:pt idx="4646">
                  <c:v>32.0</c:v>
                </c:pt>
                <c:pt idx="4647">
                  <c:v>32.0</c:v>
                </c:pt>
                <c:pt idx="4648">
                  <c:v>32.0</c:v>
                </c:pt>
                <c:pt idx="4649">
                  <c:v>32.0</c:v>
                </c:pt>
                <c:pt idx="4650">
                  <c:v>32.0</c:v>
                </c:pt>
                <c:pt idx="4651">
                  <c:v>32.0</c:v>
                </c:pt>
                <c:pt idx="4652">
                  <c:v>32.0</c:v>
                </c:pt>
                <c:pt idx="4653">
                  <c:v>32.0</c:v>
                </c:pt>
                <c:pt idx="4654">
                  <c:v>32.0</c:v>
                </c:pt>
                <c:pt idx="4655">
                  <c:v>32.0</c:v>
                </c:pt>
                <c:pt idx="4656">
                  <c:v>32.0</c:v>
                </c:pt>
                <c:pt idx="4657">
                  <c:v>32.0</c:v>
                </c:pt>
                <c:pt idx="4658">
                  <c:v>32.0</c:v>
                </c:pt>
                <c:pt idx="4659">
                  <c:v>32.0</c:v>
                </c:pt>
                <c:pt idx="4660">
                  <c:v>32.0</c:v>
                </c:pt>
                <c:pt idx="4661">
                  <c:v>32.0</c:v>
                </c:pt>
                <c:pt idx="4662">
                  <c:v>32.0</c:v>
                </c:pt>
                <c:pt idx="4663">
                  <c:v>32.0</c:v>
                </c:pt>
                <c:pt idx="4664">
                  <c:v>32.0</c:v>
                </c:pt>
                <c:pt idx="4665">
                  <c:v>32.0</c:v>
                </c:pt>
                <c:pt idx="4666">
                  <c:v>32.0</c:v>
                </c:pt>
                <c:pt idx="4667">
                  <c:v>32.0</c:v>
                </c:pt>
                <c:pt idx="4668">
                  <c:v>32.0</c:v>
                </c:pt>
                <c:pt idx="4669">
                  <c:v>32.0</c:v>
                </c:pt>
                <c:pt idx="4670">
                  <c:v>32.0</c:v>
                </c:pt>
                <c:pt idx="4671">
                  <c:v>32.0</c:v>
                </c:pt>
                <c:pt idx="4672">
                  <c:v>32.0</c:v>
                </c:pt>
                <c:pt idx="4673">
                  <c:v>32.0</c:v>
                </c:pt>
                <c:pt idx="4674">
                  <c:v>32.0</c:v>
                </c:pt>
                <c:pt idx="4675">
                  <c:v>32.0</c:v>
                </c:pt>
                <c:pt idx="4676">
                  <c:v>32.0</c:v>
                </c:pt>
                <c:pt idx="4677">
                  <c:v>32.0</c:v>
                </c:pt>
                <c:pt idx="4678">
                  <c:v>32.0</c:v>
                </c:pt>
                <c:pt idx="4679">
                  <c:v>32.0</c:v>
                </c:pt>
                <c:pt idx="4680">
                  <c:v>32.0</c:v>
                </c:pt>
                <c:pt idx="4681">
                  <c:v>32.0</c:v>
                </c:pt>
                <c:pt idx="4682">
                  <c:v>32.0</c:v>
                </c:pt>
                <c:pt idx="4683">
                  <c:v>32.0</c:v>
                </c:pt>
                <c:pt idx="4684">
                  <c:v>32.0</c:v>
                </c:pt>
                <c:pt idx="4685">
                  <c:v>32.0</c:v>
                </c:pt>
                <c:pt idx="4686">
                  <c:v>32.0</c:v>
                </c:pt>
                <c:pt idx="4687">
                  <c:v>32.0</c:v>
                </c:pt>
                <c:pt idx="4688">
                  <c:v>32.0</c:v>
                </c:pt>
                <c:pt idx="4689">
                  <c:v>32.0</c:v>
                </c:pt>
                <c:pt idx="4690">
                  <c:v>32.0</c:v>
                </c:pt>
                <c:pt idx="4691">
                  <c:v>32.0</c:v>
                </c:pt>
                <c:pt idx="4692">
                  <c:v>32.0</c:v>
                </c:pt>
                <c:pt idx="4693">
                  <c:v>32.0</c:v>
                </c:pt>
                <c:pt idx="4694">
                  <c:v>32.0</c:v>
                </c:pt>
                <c:pt idx="4695">
                  <c:v>32.0</c:v>
                </c:pt>
                <c:pt idx="4696">
                  <c:v>32.0</c:v>
                </c:pt>
                <c:pt idx="4697">
                  <c:v>32.0</c:v>
                </c:pt>
                <c:pt idx="4698">
                  <c:v>32.0</c:v>
                </c:pt>
                <c:pt idx="4699">
                  <c:v>32.0</c:v>
                </c:pt>
                <c:pt idx="4700">
                  <c:v>32.0</c:v>
                </c:pt>
                <c:pt idx="4701">
                  <c:v>32.0</c:v>
                </c:pt>
                <c:pt idx="4702">
                  <c:v>32.0</c:v>
                </c:pt>
                <c:pt idx="4703">
                  <c:v>32.0</c:v>
                </c:pt>
                <c:pt idx="4704">
                  <c:v>32.0</c:v>
                </c:pt>
                <c:pt idx="4705">
                  <c:v>32.0</c:v>
                </c:pt>
                <c:pt idx="4706">
                  <c:v>32.0</c:v>
                </c:pt>
                <c:pt idx="4707">
                  <c:v>32.0</c:v>
                </c:pt>
                <c:pt idx="4708">
                  <c:v>32.0</c:v>
                </c:pt>
                <c:pt idx="4709">
                  <c:v>32.0</c:v>
                </c:pt>
                <c:pt idx="4710">
                  <c:v>32.0</c:v>
                </c:pt>
                <c:pt idx="4711">
                  <c:v>32.0</c:v>
                </c:pt>
                <c:pt idx="4712">
                  <c:v>32.0</c:v>
                </c:pt>
                <c:pt idx="4713">
                  <c:v>32.0</c:v>
                </c:pt>
                <c:pt idx="4714">
                  <c:v>32.0</c:v>
                </c:pt>
                <c:pt idx="4715">
                  <c:v>32.0</c:v>
                </c:pt>
                <c:pt idx="4716">
                  <c:v>32.0</c:v>
                </c:pt>
                <c:pt idx="4717">
                  <c:v>32.0</c:v>
                </c:pt>
                <c:pt idx="4718">
                  <c:v>32.0</c:v>
                </c:pt>
                <c:pt idx="4719">
                  <c:v>32.0</c:v>
                </c:pt>
                <c:pt idx="4720">
                  <c:v>32.0</c:v>
                </c:pt>
                <c:pt idx="4721">
                  <c:v>32.0</c:v>
                </c:pt>
                <c:pt idx="4722">
                  <c:v>32.0</c:v>
                </c:pt>
                <c:pt idx="4723">
                  <c:v>32.0</c:v>
                </c:pt>
                <c:pt idx="4724">
                  <c:v>32.0</c:v>
                </c:pt>
                <c:pt idx="4725">
                  <c:v>32.0</c:v>
                </c:pt>
                <c:pt idx="4726">
                  <c:v>32.0</c:v>
                </c:pt>
                <c:pt idx="4727">
                  <c:v>32.0</c:v>
                </c:pt>
                <c:pt idx="4728">
                  <c:v>32.0</c:v>
                </c:pt>
                <c:pt idx="4729">
                  <c:v>32.0</c:v>
                </c:pt>
                <c:pt idx="4730">
                  <c:v>32.0</c:v>
                </c:pt>
                <c:pt idx="4731">
                  <c:v>32.0</c:v>
                </c:pt>
                <c:pt idx="4732">
                  <c:v>32.0</c:v>
                </c:pt>
                <c:pt idx="4733">
                  <c:v>32.0</c:v>
                </c:pt>
                <c:pt idx="4734">
                  <c:v>32.0</c:v>
                </c:pt>
                <c:pt idx="4735">
                  <c:v>32.0</c:v>
                </c:pt>
                <c:pt idx="4736">
                  <c:v>32.0</c:v>
                </c:pt>
                <c:pt idx="4737">
                  <c:v>32.0</c:v>
                </c:pt>
                <c:pt idx="4738">
                  <c:v>32.0</c:v>
                </c:pt>
                <c:pt idx="4739">
                  <c:v>32.0</c:v>
                </c:pt>
                <c:pt idx="4740">
                  <c:v>32.0</c:v>
                </c:pt>
                <c:pt idx="4741">
                  <c:v>32.0</c:v>
                </c:pt>
                <c:pt idx="4742">
                  <c:v>32.0</c:v>
                </c:pt>
                <c:pt idx="4743">
                  <c:v>32.0</c:v>
                </c:pt>
                <c:pt idx="4744">
                  <c:v>32.0</c:v>
                </c:pt>
                <c:pt idx="4745">
                  <c:v>32.0</c:v>
                </c:pt>
                <c:pt idx="4746">
                  <c:v>32.0</c:v>
                </c:pt>
                <c:pt idx="4747">
                  <c:v>32.0</c:v>
                </c:pt>
                <c:pt idx="4748">
                  <c:v>32.0</c:v>
                </c:pt>
                <c:pt idx="4749">
                  <c:v>32.0</c:v>
                </c:pt>
                <c:pt idx="4750">
                  <c:v>32.0</c:v>
                </c:pt>
                <c:pt idx="4751">
                  <c:v>32.0</c:v>
                </c:pt>
                <c:pt idx="4752">
                  <c:v>32.0</c:v>
                </c:pt>
                <c:pt idx="4753">
                  <c:v>32.0</c:v>
                </c:pt>
                <c:pt idx="4754">
                  <c:v>32.0</c:v>
                </c:pt>
                <c:pt idx="4755">
                  <c:v>32.0</c:v>
                </c:pt>
                <c:pt idx="4756">
                  <c:v>32.0</c:v>
                </c:pt>
                <c:pt idx="4757">
                  <c:v>32.0</c:v>
                </c:pt>
                <c:pt idx="4758">
                  <c:v>32.0</c:v>
                </c:pt>
                <c:pt idx="4759">
                  <c:v>32.0</c:v>
                </c:pt>
                <c:pt idx="4760">
                  <c:v>32.0</c:v>
                </c:pt>
                <c:pt idx="4761">
                  <c:v>32.0</c:v>
                </c:pt>
                <c:pt idx="4762">
                  <c:v>32.0</c:v>
                </c:pt>
                <c:pt idx="4763">
                  <c:v>32.0</c:v>
                </c:pt>
                <c:pt idx="4764">
                  <c:v>32.0</c:v>
                </c:pt>
                <c:pt idx="4765">
                  <c:v>32.0</c:v>
                </c:pt>
                <c:pt idx="4766">
                  <c:v>32.0</c:v>
                </c:pt>
                <c:pt idx="4767">
                  <c:v>32.0</c:v>
                </c:pt>
                <c:pt idx="4768">
                  <c:v>32.0</c:v>
                </c:pt>
                <c:pt idx="4769">
                  <c:v>32.0</c:v>
                </c:pt>
                <c:pt idx="4770">
                  <c:v>32.0</c:v>
                </c:pt>
                <c:pt idx="4771">
                  <c:v>32.0</c:v>
                </c:pt>
                <c:pt idx="4772">
                  <c:v>32.0</c:v>
                </c:pt>
                <c:pt idx="4773">
                  <c:v>32.0</c:v>
                </c:pt>
                <c:pt idx="4774">
                  <c:v>32.0</c:v>
                </c:pt>
                <c:pt idx="4775">
                  <c:v>32.0</c:v>
                </c:pt>
                <c:pt idx="4776">
                  <c:v>32.0</c:v>
                </c:pt>
                <c:pt idx="4777">
                  <c:v>32.0</c:v>
                </c:pt>
                <c:pt idx="4778">
                  <c:v>32.0</c:v>
                </c:pt>
                <c:pt idx="4779">
                  <c:v>32.0</c:v>
                </c:pt>
                <c:pt idx="4780">
                  <c:v>32.0</c:v>
                </c:pt>
                <c:pt idx="4781">
                  <c:v>32.0</c:v>
                </c:pt>
                <c:pt idx="4782">
                  <c:v>32.0</c:v>
                </c:pt>
                <c:pt idx="4783">
                  <c:v>32.0</c:v>
                </c:pt>
                <c:pt idx="4784">
                  <c:v>32.0</c:v>
                </c:pt>
                <c:pt idx="4785">
                  <c:v>32.0</c:v>
                </c:pt>
                <c:pt idx="4786">
                  <c:v>32.0</c:v>
                </c:pt>
                <c:pt idx="4787">
                  <c:v>32.0</c:v>
                </c:pt>
                <c:pt idx="4788">
                  <c:v>32.0</c:v>
                </c:pt>
                <c:pt idx="4789">
                  <c:v>32.0</c:v>
                </c:pt>
                <c:pt idx="4790">
                  <c:v>32.0</c:v>
                </c:pt>
                <c:pt idx="4791">
                  <c:v>32.0</c:v>
                </c:pt>
                <c:pt idx="4792">
                  <c:v>32.0</c:v>
                </c:pt>
                <c:pt idx="4793">
                  <c:v>32.0</c:v>
                </c:pt>
                <c:pt idx="4794">
                  <c:v>32.0</c:v>
                </c:pt>
                <c:pt idx="4795">
                  <c:v>32.0</c:v>
                </c:pt>
                <c:pt idx="4796">
                  <c:v>32.0</c:v>
                </c:pt>
                <c:pt idx="4797">
                  <c:v>32.0</c:v>
                </c:pt>
                <c:pt idx="4798">
                  <c:v>32.0</c:v>
                </c:pt>
                <c:pt idx="4799">
                  <c:v>32.0</c:v>
                </c:pt>
                <c:pt idx="4800">
                  <c:v>32.0</c:v>
                </c:pt>
                <c:pt idx="4801">
                  <c:v>32.0</c:v>
                </c:pt>
                <c:pt idx="4802">
                  <c:v>32.0</c:v>
                </c:pt>
                <c:pt idx="4803">
                  <c:v>32.0</c:v>
                </c:pt>
                <c:pt idx="4804">
                  <c:v>32.0</c:v>
                </c:pt>
                <c:pt idx="4805">
                  <c:v>32.0</c:v>
                </c:pt>
                <c:pt idx="4806">
                  <c:v>32.0</c:v>
                </c:pt>
                <c:pt idx="4807">
                  <c:v>32.0</c:v>
                </c:pt>
                <c:pt idx="4808">
                  <c:v>32.0</c:v>
                </c:pt>
                <c:pt idx="4809">
                  <c:v>32.0</c:v>
                </c:pt>
                <c:pt idx="4810">
                  <c:v>32.0</c:v>
                </c:pt>
                <c:pt idx="4811">
                  <c:v>32.0</c:v>
                </c:pt>
                <c:pt idx="4812">
                  <c:v>32.0</c:v>
                </c:pt>
                <c:pt idx="4813">
                  <c:v>32.0</c:v>
                </c:pt>
                <c:pt idx="4814">
                  <c:v>32.0</c:v>
                </c:pt>
                <c:pt idx="4815">
                  <c:v>32.0</c:v>
                </c:pt>
                <c:pt idx="4816">
                  <c:v>32.0</c:v>
                </c:pt>
                <c:pt idx="4817">
                  <c:v>32.0</c:v>
                </c:pt>
                <c:pt idx="4818">
                  <c:v>32.0</c:v>
                </c:pt>
                <c:pt idx="4819">
                  <c:v>32.0</c:v>
                </c:pt>
                <c:pt idx="4820">
                  <c:v>32.0</c:v>
                </c:pt>
                <c:pt idx="4821">
                  <c:v>32.0</c:v>
                </c:pt>
                <c:pt idx="4822">
                  <c:v>32.0</c:v>
                </c:pt>
                <c:pt idx="4823">
                  <c:v>32.0</c:v>
                </c:pt>
                <c:pt idx="4824">
                  <c:v>32.0</c:v>
                </c:pt>
                <c:pt idx="4825">
                  <c:v>32.0</c:v>
                </c:pt>
                <c:pt idx="4826">
                  <c:v>32.0</c:v>
                </c:pt>
                <c:pt idx="4827">
                  <c:v>32.0</c:v>
                </c:pt>
                <c:pt idx="4828">
                  <c:v>32.0</c:v>
                </c:pt>
                <c:pt idx="4829">
                  <c:v>32.0</c:v>
                </c:pt>
                <c:pt idx="4830">
                  <c:v>32.0</c:v>
                </c:pt>
                <c:pt idx="4831">
                  <c:v>32.0</c:v>
                </c:pt>
                <c:pt idx="4832">
                  <c:v>32.0</c:v>
                </c:pt>
                <c:pt idx="4833">
                  <c:v>32.0</c:v>
                </c:pt>
                <c:pt idx="4834">
                  <c:v>32.0</c:v>
                </c:pt>
                <c:pt idx="4835">
                  <c:v>32.0</c:v>
                </c:pt>
                <c:pt idx="4836">
                  <c:v>32.0</c:v>
                </c:pt>
                <c:pt idx="4837">
                  <c:v>32.0</c:v>
                </c:pt>
                <c:pt idx="4838">
                  <c:v>32.0</c:v>
                </c:pt>
                <c:pt idx="4839">
                  <c:v>32.0</c:v>
                </c:pt>
                <c:pt idx="4840">
                  <c:v>32.0</c:v>
                </c:pt>
                <c:pt idx="4841">
                  <c:v>32.0</c:v>
                </c:pt>
                <c:pt idx="4842">
                  <c:v>32.0</c:v>
                </c:pt>
                <c:pt idx="4843">
                  <c:v>32.0</c:v>
                </c:pt>
                <c:pt idx="4844">
                  <c:v>32.0</c:v>
                </c:pt>
                <c:pt idx="4845">
                  <c:v>32.0</c:v>
                </c:pt>
                <c:pt idx="4846">
                  <c:v>32.0</c:v>
                </c:pt>
                <c:pt idx="4847">
                  <c:v>32.0</c:v>
                </c:pt>
                <c:pt idx="4848">
                  <c:v>32.0</c:v>
                </c:pt>
                <c:pt idx="4849">
                  <c:v>32.0</c:v>
                </c:pt>
                <c:pt idx="4850">
                  <c:v>32.0</c:v>
                </c:pt>
                <c:pt idx="4851">
                  <c:v>32.0</c:v>
                </c:pt>
                <c:pt idx="4852">
                  <c:v>32.0</c:v>
                </c:pt>
                <c:pt idx="4853">
                  <c:v>32.0</c:v>
                </c:pt>
                <c:pt idx="4854">
                  <c:v>32.0</c:v>
                </c:pt>
                <c:pt idx="4855">
                  <c:v>32.0</c:v>
                </c:pt>
                <c:pt idx="4856">
                  <c:v>32.0</c:v>
                </c:pt>
                <c:pt idx="4857">
                  <c:v>32.0</c:v>
                </c:pt>
                <c:pt idx="4858">
                  <c:v>32.0</c:v>
                </c:pt>
                <c:pt idx="4859">
                  <c:v>32.0</c:v>
                </c:pt>
                <c:pt idx="4860">
                  <c:v>32.0</c:v>
                </c:pt>
                <c:pt idx="4861">
                  <c:v>32.0</c:v>
                </c:pt>
                <c:pt idx="4862">
                  <c:v>32.0</c:v>
                </c:pt>
                <c:pt idx="4863">
                  <c:v>32.0</c:v>
                </c:pt>
                <c:pt idx="4864">
                  <c:v>32.0</c:v>
                </c:pt>
                <c:pt idx="4865">
                  <c:v>32.0</c:v>
                </c:pt>
                <c:pt idx="4866">
                  <c:v>32.0</c:v>
                </c:pt>
                <c:pt idx="4867">
                  <c:v>32.0</c:v>
                </c:pt>
                <c:pt idx="4868">
                  <c:v>32.0</c:v>
                </c:pt>
                <c:pt idx="4869">
                  <c:v>32.0</c:v>
                </c:pt>
                <c:pt idx="4870">
                  <c:v>32.0</c:v>
                </c:pt>
                <c:pt idx="4871">
                  <c:v>32.0</c:v>
                </c:pt>
                <c:pt idx="4872">
                  <c:v>32.0</c:v>
                </c:pt>
                <c:pt idx="4873">
                  <c:v>32.0</c:v>
                </c:pt>
                <c:pt idx="4874">
                  <c:v>32.0</c:v>
                </c:pt>
                <c:pt idx="4875">
                  <c:v>32.0</c:v>
                </c:pt>
                <c:pt idx="4876">
                  <c:v>32.0</c:v>
                </c:pt>
                <c:pt idx="4877">
                  <c:v>32.0</c:v>
                </c:pt>
                <c:pt idx="4878">
                  <c:v>32.0</c:v>
                </c:pt>
                <c:pt idx="4879">
                  <c:v>32.0</c:v>
                </c:pt>
                <c:pt idx="4880">
                  <c:v>32.0</c:v>
                </c:pt>
                <c:pt idx="4881">
                  <c:v>32.0</c:v>
                </c:pt>
                <c:pt idx="4882">
                  <c:v>32.0</c:v>
                </c:pt>
                <c:pt idx="4883">
                  <c:v>32.0</c:v>
                </c:pt>
                <c:pt idx="4884">
                  <c:v>32.0</c:v>
                </c:pt>
                <c:pt idx="4885">
                  <c:v>32.0</c:v>
                </c:pt>
                <c:pt idx="4886">
                  <c:v>32.0</c:v>
                </c:pt>
                <c:pt idx="4887">
                  <c:v>32.0</c:v>
                </c:pt>
                <c:pt idx="4888">
                  <c:v>32.0</c:v>
                </c:pt>
                <c:pt idx="4889">
                  <c:v>32.0</c:v>
                </c:pt>
                <c:pt idx="4890">
                  <c:v>32.0</c:v>
                </c:pt>
                <c:pt idx="4891">
                  <c:v>32.0</c:v>
                </c:pt>
                <c:pt idx="4892">
                  <c:v>32.0</c:v>
                </c:pt>
                <c:pt idx="4893">
                  <c:v>32.0</c:v>
                </c:pt>
                <c:pt idx="4894">
                  <c:v>32.0</c:v>
                </c:pt>
                <c:pt idx="4895">
                  <c:v>32.0</c:v>
                </c:pt>
                <c:pt idx="4896">
                  <c:v>32.0</c:v>
                </c:pt>
                <c:pt idx="4897">
                  <c:v>32.0</c:v>
                </c:pt>
                <c:pt idx="4898">
                  <c:v>32.0</c:v>
                </c:pt>
                <c:pt idx="4899">
                  <c:v>32.0</c:v>
                </c:pt>
                <c:pt idx="4900">
                  <c:v>32.0</c:v>
                </c:pt>
                <c:pt idx="4901">
                  <c:v>32.0</c:v>
                </c:pt>
                <c:pt idx="4902">
                  <c:v>32.0</c:v>
                </c:pt>
                <c:pt idx="4903">
                  <c:v>32.0</c:v>
                </c:pt>
                <c:pt idx="4904">
                  <c:v>32.0</c:v>
                </c:pt>
                <c:pt idx="4905">
                  <c:v>32.0</c:v>
                </c:pt>
                <c:pt idx="4906">
                  <c:v>32.0</c:v>
                </c:pt>
                <c:pt idx="4907">
                  <c:v>32.0</c:v>
                </c:pt>
                <c:pt idx="4908">
                  <c:v>32.0</c:v>
                </c:pt>
                <c:pt idx="4909">
                  <c:v>32.0</c:v>
                </c:pt>
                <c:pt idx="4910">
                  <c:v>32.0</c:v>
                </c:pt>
                <c:pt idx="4911">
                  <c:v>32.0</c:v>
                </c:pt>
                <c:pt idx="4912">
                  <c:v>32.0</c:v>
                </c:pt>
                <c:pt idx="4913">
                  <c:v>32.0</c:v>
                </c:pt>
                <c:pt idx="4914">
                  <c:v>32.0</c:v>
                </c:pt>
                <c:pt idx="4915">
                  <c:v>32.0</c:v>
                </c:pt>
                <c:pt idx="4916">
                  <c:v>32.0</c:v>
                </c:pt>
                <c:pt idx="4917">
                  <c:v>32.0</c:v>
                </c:pt>
                <c:pt idx="4918">
                  <c:v>32.0</c:v>
                </c:pt>
                <c:pt idx="4919">
                  <c:v>32.0</c:v>
                </c:pt>
                <c:pt idx="4920">
                  <c:v>32.0</c:v>
                </c:pt>
                <c:pt idx="4921">
                  <c:v>32.0</c:v>
                </c:pt>
                <c:pt idx="4922">
                  <c:v>32.0</c:v>
                </c:pt>
                <c:pt idx="4923">
                  <c:v>32.0</c:v>
                </c:pt>
                <c:pt idx="4924">
                  <c:v>32.0</c:v>
                </c:pt>
                <c:pt idx="4925">
                  <c:v>32.0</c:v>
                </c:pt>
                <c:pt idx="4926">
                  <c:v>32.0</c:v>
                </c:pt>
                <c:pt idx="4927">
                  <c:v>32.0</c:v>
                </c:pt>
                <c:pt idx="4928">
                  <c:v>32.0</c:v>
                </c:pt>
                <c:pt idx="4929">
                  <c:v>32.0</c:v>
                </c:pt>
                <c:pt idx="4930">
                  <c:v>32.0</c:v>
                </c:pt>
                <c:pt idx="4931">
                  <c:v>32.0</c:v>
                </c:pt>
                <c:pt idx="4932">
                  <c:v>32.0</c:v>
                </c:pt>
                <c:pt idx="4933">
                  <c:v>32.0</c:v>
                </c:pt>
                <c:pt idx="4934">
                  <c:v>32.0</c:v>
                </c:pt>
                <c:pt idx="4935">
                  <c:v>32.0</c:v>
                </c:pt>
                <c:pt idx="4936">
                  <c:v>32.0</c:v>
                </c:pt>
                <c:pt idx="4937">
                  <c:v>32.0</c:v>
                </c:pt>
                <c:pt idx="4938">
                  <c:v>32.0</c:v>
                </c:pt>
                <c:pt idx="4939">
                  <c:v>32.0</c:v>
                </c:pt>
                <c:pt idx="4940">
                  <c:v>32.0</c:v>
                </c:pt>
                <c:pt idx="4941">
                  <c:v>32.0</c:v>
                </c:pt>
                <c:pt idx="4942">
                  <c:v>32.0</c:v>
                </c:pt>
                <c:pt idx="4943">
                  <c:v>32.0</c:v>
                </c:pt>
                <c:pt idx="4944">
                  <c:v>32.0</c:v>
                </c:pt>
                <c:pt idx="4945">
                  <c:v>32.0</c:v>
                </c:pt>
                <c:pt idx="4946">
                  <c:v>32.0</c:v>
                </c:pt>
                <c:pt idx="4947">
                  <c:v>32.0</c:v>
                </c:pt>
                <c:pt idx="4948">
                  <c:v>32.0</c:v>
                </c:pt>
                <c:pt idx="4949">
                  <c:v>32.0</c:v>
                </c:pt>
                <c:pt idx="4950">
                  <c:v>32.0</c:v>
                </c:pt>
                <c:pt idx="4951">
                  <c:v>32.0</c:v>
                </c:pt>
                <c:pt idx="4952">
                  <c:v>32.0</c:v>
                </c:pt>
                <c:pt idx="4953">
                  <c:v>32.0</c:v>
                </c:pt>
                <c:pt idx="4954">
                  <c:v>32.0</c:v>
                </c:pt>
                <c:pt idx="4955">
                  <c:v>32.0</c:v>
                </c:pt>
                <c:pt idx="4956">
                  <c:v>32.0</c:v>
                </c:pt>
                <c:pt idx="4957">
                  <c:v>32.0</c:v>
                </c:pt>
                <c:pt idx="4958">
                  <c:v>32.0</c:v>
                </c:pt>
                <c:pt idx="4959">
                  <c:v>32.0</c:v>
                </c:pt>
                <c:pt idx="4960">
                  <c:v>32.0</c:v>
                </c:pt>
                <c:pt idx="4961">
                  <c:v>32.0</c:v>
                </c:pt>
                <c:pt idx="4962">
                  <c:v>32.0</c:v>
                </c:pt>
                <c:pt idx="4963">
                  <c:v>32.0</c:v>
                </c:pt>
                <c:pt idx="4964">
                  <c:v>32.0</c:v>
                </c:pt>
                <c:pt idx="4965">
                  <c:v>32.0</c:v>
                </c:pt>
                <c:pt idx="4966">
                  <c:v>32.0</c:v>
                </c:pt>
                <c:pt idx="4967">
                  <c:v>32.0</c:v>
                </c:pt>
                <c:pt idx="4968">
                  <c:v>32.0</c:v>
                </c:pt>
                <c:pt idx="4969">
                  <c:v>32.0</c:v>
                </c:pt>
                <c:pt idx="4970">
                  <c:v>32.0</c:v>
                </c:pt>
                <c:pt idx="4971">
                  <c:v>32.0</c:v>
                </c:pt>
                <c:pt idx="4972">
                  <c:v>32.0</c:v>
                </c:pt>
                <c:pt idx="4973">
                  <c:v>32.0</c:v>
                </c:pt>
                <c:pt idx="4974">
                  <c:v>32.0</c:v>
                </c:pt>
                <c:pt idx="4975">
                  <c:v>32.0</c:v>
                </c:pt>
                <c:pt idx="4976">
                  <c:v>32.0</c:v>
                </c:pt>
                <c:pt idx="4977">
                  <c:v>32.0</c:v>
                </c:pt>
                <c:pt idx="4978">
                  <c:v>32.0</c:v>
                </c:pt>
                <c:pt idx="4979">
                  <c:v>32.0</c:v>
                </c:pt>
                <c:pt idx="4980">
                  <c:v>32.0</c:v>
                </c:pt>
                <c:pt idx="4981">
                  <c:v>32.0</c:v>
                </c:pt>
                <c:pt idx="4982">
                  <c:v>32.0</c:v>
                </c:pt>
                <c:pt idx="4983">
                  <c:v>32.0</c:v>
                </c:pt>
                <c:pt idx="4984">
                  <c:v>32.0</c:v>
                </c:pt>
                <c:pt idx="4985">
                  <c:v>32.0</c:v>
                </c:pt>
                <c:pt idx="4986">
                  <c:v>32.0</c:v>
                </c:pt>
                <c:pt idx="4987">
                  <c:v>32.0</c:v>
                </c:pt>
                <c:pt idx="4988">
                  <c:v>32.0</c:v>
                </c:pt>
                <c:pt idx="4989">
                  <c:v>32.0</c:v>
                </c:pt>
                <c:pt idx="4990">
                  <c:v>32.0</c:v>
                </c:pt>
                <c:pt idx="4991">
                  <c:v>32.0</c:v>
                </c:pt>
                <c:pt idx="4992">
                  <c:v>32.0</c:v>
                </c:pt>
                <c:pt idx="4993">
                  <c:v>32.0</c:v>
                </c:pt>
                <c:pt idx="4994">
                  <c:v>32.0</c:v>
                </c:pt>
                <c:pt idx="4995">
                  <c:v>32.0</c:v>
                </c:pt>
                <c:pt idx="4996">
                  <c:v>32.0</c:v>
                </c:pt>
                <c:pt idx="4997">
                  <c:v>32.0</c:v>
                </c:pt>
                <c:pt idx="4998">
                  <c:v>32.0</c:v>
                </c:pt>
                <c:pt idx="4999">
                  <c:v>32.0</c:v>
                </c:pt>
                <c:pt idx="5000">
                  <c:v>32.0</c:v>
                </c:pt>
                <c:pt idx="5001">
                  <c:v>32.0</c:v>
                </c:pt>
                <c:pt idx="5002">
                  <c:v>32.0</c:v>
                </c:pt>
                <c:pt idx="5003">
                  <c:v>32.0</c:v>
                </c:pt>
                <c:pt idx="5004">
                  <c:v>32.0</c:v>
                </c:pt>
                <c:pt idx="5005">
                  <c:v>32.0</c:v>
                </c:pt>
                <c:pt idx="5006">
                  <c:v>32.0</c:v>
                </c:pt>
                <c:pt idx="5007">
                  <c:v>32.0</c:v>
                </c:pt>
                <c:pt idx="5008">
                  <c:v>32.0</c:v>
                </c:pt>
                <c:pt idx="5009">
                  <c:v>32.0</c:v>
                </c:pt>
                <c:pt idx="5010">
                  <c:v>32.0</c:v>
                </c:pt>
                <c:pt idx="5011">
                  <c:v>32.0</c:v>
                </c:pt>
                <c:pt idx="5012">
                  <c:v>32.0</c:v>
                </c:pt>
                <c:pt idx="5013">
                  <c:v>32.0</c:v>
                </c:pt>
                <c:pt idx="5014">
                  <c:v>32.0</c:v>
                </c:pt>
                <c:pt idx="5015">
                  <c:v>32.0</c:v>
                </c:pt>
                <c:pt idx="5016">
                  <c:v>32.0</c:v>
                </c:pt>
                <c:pt idx="5017">
                  <c:v>32.0</c:v>
                </c:pt>
                <c:pt idx="5018">
                  <c:v>32.0</c:v>
                </c:pt>
                <c:pt idx="5019">
                  <c:v>32.0</c:v>
                </c:pt>
                <c:pt idx="5020">
                  <c:v>32.0</c:v>
                </c:pt>
                <c:pt idx="5021">
                  <c:v>32.0</c:v>
                </c:pt>
                <c:pt idx="5022">
                  <c:v>32.0</c:v>
                </c:pt>
                <c:pt idx="5023">
                  <c:v>32.0</c:v>
                </c:pt>
                <c:pt idx="5024">
                  <c:v>32.0</c:v>
                </c:pt>
                <c:pt idx="5025">
                  <c:v>32.0</c:v>
                </c:pt>
                <c:pt idx="5026">
                  <c:v>32.0</c:v>
                </c:pt>
                <c:pt idx="5027">
                  <c:v>32.0</c:v>
                </c:pt>
                <c:pt idx="5028">
                  <c:v>32.0</c:v>
                </c:pt>
                <c:pt idx="5029">
                  <c:v>32.0</c:v>
                </c:pt>
                <c:pt idx="5030">
                  <c:v>32.0</c:v>
                </c:pt>
                <c:pt idx="5031">
                  <c:v>32.0</c:v>
                </c:pt>
                <c:pt idx="5032">
                  <c:v>32.0</c:v>
                </c:pt>
                <c:pt idx="5033">
                  <c:v>32.0</c:v>
                </c:pt>
                <c:pt idx="5034">
                  <c:v>32.0</c:v>
                </c:pt>
                <c:pt idx="5035">
                  <c:v>32.0</c:v>
                </c:pt>
                <c:pt idx="5036">
                  <c:v>32.0</c:v>
                </c:pt>
                <c:pt idx="5037">
                  <c:v>32.0</c:v>
                </c:pt>
                <c:pt idx="5038">
                  <c:v>32.0</c:v>
                </c:pt>
                <c:pt idx="5039">
                  <c:v>32.0</c:v>
                </c:pt>
                <c:pt idx="5040">
                  <c:v>32.0</c:v>
                </c:pt>
                <c:pt idx="5041">
                  <c:v>32.0</c:v>
                </c:pt>
                <c:pt idx="5042">
                  <c:v>32.0</c:v>
                </c:pt>
                <c:pt idx="5043">
                  <c:v>32.0</c:v>
                </c:pt>
                <c:pt idx="5044">
                  <c:v>32.0</c:v>
                </c:pt>
                <c:pt idx="5045">
                  <c:v>32.0</c:v>
                </c:pt>
                <c:pt idx="5046">
                  <c:v>32.0</c:v>
                </c:pt>
                <c:pt idx="5047">
                  <c:v>32.0</c:v>
                </c:pt>
                <c:pt idx="5048">
                  <c:v>32.0</c:v>
                </c:pt>
                <c:pt idx="5049">
                  <c:v>32.0</c:v>
                </c:pt>
                <c:pt idx="5050">
                  <c:v>32.0</c:v>
                </c:pt>
                <c:pt idx="5051">
                  <c:v>32.0</c:v>
                </c:pt>
                <c:pt idx="5052">
                  <c:v>32.0</c:v>
                </c:pt>
                <c:pt idx="5053">
                  <c:v>32.0</c:v>
                </c:pt>
                <c:pt idx="5054">
                  <c:v>32.0</c:v>
                </c:pt>
                <c:pt idx="5055">
                  <c:v>32.0</c:v>
                </c:pt>
                <c:pt idx="5056">
                  <c:v>32.0</c:v>
                </c:pt>
                <c:pt idx="5057">
                  <c:v>32.0</c:v>
                </c:pt>
                <c:pt idx="5058">
                  <c:v>32.0</c:v>
                </c:pt>
                <c:pt idx="5059">
                  <c:v>32.0</c:v>
                </c:pt>
                <c:pt idx="5060">
                  <c:v>32.0</c:v>
                </c:pt>
                <c:pt idx="5061">
                  <c:v>32.0</c:v>
                </c:pt>
                <c:pt idx="5062">
                  <c:v>32.0</c:v>
                </c:pt>
                <c:pt idx="5063">
                  <c:v>32.0</c:v>
                </c:pt>
                <c:pt idx="5064">
                  <c:v>32.0</c:v>
                </c:pt>
                <c:pt idx="5065">
                  <c:v>32.0</c:v>
                </c:pt>
                <c:pt idx="5066">
                  <c:v>32.0</c:v>
                </c:pt>
                <c:pt idx="5067">
                  <c:v>32.0</c:v>
                </c:pt>
                <c:pt idx="5068">
                  <c:v>32.0</c:v>
                </c:pt>
                <c:pt idx="5069">
                  <c:v>32.0</c:v>
                </c:pt>
                <c:pt idx="5070">
                  <c:v>32.0</c:v>
                </c:pt>
                <c:pt idx="5071">
                  <c:v>32.0</c:v>
                </c:pt>
                <c:pt idx="5072">
                  <c:v>32.0</c:v>
                </c:pt>
                <c:pt idx="5073">
                  <c:v>32.0</c:v>
                </c:pt>
                <c:pt idx="5074">
                  <c:v>32.0</c:v>
                </c:pt>
                <c:pt idx="5075">
                  <c:v>32.0</c:v>
                </c:pt>
                <c:pt idx="5076">
                  <c:v>32.0</c:v>
                </c:pt>
                <c:pt idx="5077">
                  <c:v>32.0</c:v>
                </c:pt>
                <c:pt idx="5078">
                  <c:v>32.0</c:v>
                </c:pt>
                <c:pt idx="5079">
                  <c:v>32.0</c:v>
                </c:pt>
                <c:pt idx="5080">
                  <c:v>32.0</c:v>
                </c:pt>
                <c:pt idx="5081">
                  <c:v>32.0</c:v>
                </c:pt>
                <c:pt idx="5082">
                  <c:v>32.0</c:v>
                </c:pt>
                <c:pt idx="5083">
                  <c:v>32.0</c:v>
                </c:pt>
                <c:pt idx="5084">
                  <c:v>32.0</c:v>
                </c:pt>
                <c:pt idx="5085">
                  <c:v>32.0</c:v>
                </c:pt>
                <c:pt idx="5086">
                  <c:v>32.0</c:v>
                </c:pt>
                <c:pt idx="5087">
                  <c:v>32.0</c:v>
                </c:pt>
                <c:pt idx="5088">
                  <c:v>32.0</c:v>
                </c:pt>
                <c:pt idx="5089">
                  <c:v>32.0</c:v>
                </c:pt>
                <c:pt idx="5090">
                  <c:v>32.0</c:v>
                </c:pt>
                <c:pt idx="5091">
                  <c:v>32.0</c:v>
                </c:pt>
                <c:pt idx="5092">
                  <c:v>32.0</c:v>
                </c:pt>
                <c:pt idx="5093">
                  <c:v>32.0</c:v>
                </c:pt>
                <c:pt idx="5094">
                  <c:v>32.0</c:v>
                </c:pt>
                <c:pt idx="5095">
                  <c:v>32.0</c:v>
                </c:pt>
                <c:pt idx="5096">
                  <c:v>32.0</c:v>
                </c:pt>
                <c:pt idx="5097">
                  <c:v>32.0</c:v>
                </c:pt>
                <c:pt idx="5098">
                  <c:v>32.0</c:v>
                </c:pt>
                <c:pt idx="5099">
                  <c:v>32.0</c:v>
                </c:pt>
                <c:pt idx="5100">
                  <c:v>32.0</c:v>
                </c:pt>
                <c:pt idx="5101">
                  <c:v>32.0</c:v>
                </c:pt>
                <c:pt idx="5102">
                  <c:v>32.0</c:v>
                </c:pt>
                <c:pt idx="5103">
                  <c:v>32.0</c:v>
                </c:pt>
                <c:pt idx="5104">
                  <c:v>32.0</c:v>
                </c:pt>
                <c:pt idx="5105">
                  <c:v>32.0</c:v>
                </c:pt>
                <c:pt idx="5106">
                  <c:v>32.0</c:v>
                </c:pt>
                <c:pt idx="5107">
                  <c:v>32.0</c:v>
                </c:pt>
                <c:pt idx="5108">
                  <c:v>32.0</c:v>
                </c:pt>
                <c:pt idx="5109">
                  <c:v>32.0</c:v>
                </c:pt>
                <c:pt idx="5110">
                  <c:v>32.0</c:v>
                </c:pt>
                <c:pt idx="5111">
                  <c:v>32.0</c:v>
                </c:pt>
                <c:pt idx="5112">
                  <c:v>32.0</c:v>
                </c:pt>
                <c:pt idx="5113">
                  <c:v>32.0</c:v>
                </c:pt>
                <c:pt idx="5114">
                  <c:v>32.0</c:v>
                </c:pt>
                <c:pt idx="5115">
                  <c:v>32.0</c:v>
                </c:pt>
                <c:pt idx="5116">
                  <c:v>32.0</c:v>
                </c:pt>
                <c:pt idx="5117">
                  <c:v>32.0</c:v>
                </c:pt>
                <c:pt idx="5118">
                  <c:v>32.0</c:v>
                </c:pt>
                <c:pt idx="5119">
                  <c:v>32.0</c:v>
                </c:pt>
                <c:pt idx="5120">
                  <c:v>32.0</c:v>
                </c:pt>
                <c:pt idx="5121">
                  <c:v>32.0</c:v>
                </c:pt>
                <c:pt idx="5122">
                  <c:v>32.0</c:v>
                </c:pt>
                <c:pt idx="5123">
                  <c:v>32.0</c:v>
                </c:pt>
                <c:pt idx="5124">
                  <c:v>32.0</c:v>
                </c:pt>
                <c:pt idx="5125">
                  <c:v>32.0</c:v>
                </c:pt>
                <c:pt idx="5126">
                  <c:v>32.0</c:v>
                </c:pt>
                <c:pt idx="5127">
                  <c:v>32.0</c:v>
                </c:pt>
                <c:pt idx="5128">
                  <c:v>32.0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'Biodome data'!$X$24</c:f>
              <c:strCache>
                <c:ptCount val="1"/>
                <c:pt idx="0">
                  <c:v>modelTemp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'Biodome data'!$AB$25:$AB$5513</c:f>
              <c:numCache>
                <c:formatCode>m/d/yy\ h:mm;@</c:formatCode>
                <c:ptCount val="5489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data'!$X$25:$X$5513</c:f>
              <c:numCache>
                <c:formatCode>0.0</c:formatCode>
                <c:ptCount val="5489"/>
                <c:pt idx="0">
                  <c:v>70.0</c:v>
                </c:pt>
                <c:pt idx="1">
                  <c:v>73.77480857352562</c:v>
                </c:pt>
                <c:pt idx="2">
                  <c:v>76.93283558297513</c:v>
                </c:pt>
                <c:pt idx="3">
                  <c:v>79.67860153992612</c:v>
                </c:pt>
                <c:pt idx="4">
                  <c:v>82.09227973143835</c:v>
                </c:pt>
                <c:pt idx="5">
                  <c:v>73.32325855749127</c:v>
                </c:pt>
                <c:pt idx="6">
                  <c:v>77.49986918888805</c:v>
                </c:pt>
                <c:pt idx="7">
                  <c:v>80.76809564003887</c:v>
                </c:pt>
                <c:pt idx="8">
                  <c:v>79.45337623386145</c:v>
                </c:pt>
                <c:pt idx="9">
                  <c:v>82.3360678883264</c:v>
                </c:pt>
                <c:pt idx="10">
                  <c:v>72.3781039339752</c:v>
                </c:pt>
                <c:pt idx="11">
                  <c:v>77.39060821139004</c:v>
                </c:pt>
                <c:pt idx="12">
                  <c:v>82.9475608715631</c:v>
                </c:pt>
                <c:pt idx="13">
                  <c:v>73.02236266798762</c:v>
                </c:pt>
                <c:pt idx="14">
                  <c:v>80.6322778143353</c:v>
                </c:pt>
                <c:pt idx="15">
                  <c:v>91.95859690478241</c:v>
                </c:pt>
                <c:pt idx="16">
                  <c:v>39.49421367720778</c:v>
                </c:pt>
                <c:pt idx="17">
                  <c:v>74.63685931488681</c:v>
                </c:pt>
                <c:pt idx="18">
                  <c:v>92.03087257981224</c:v>
                </c:pt>
                <c:pt idx="19">
                  <c:v>30.03557280502629</c:v>
                </c:pt>
                <c:pt idx="20">
                  <c:v>47.5592359482641</c:v>
                </c:pt>
                <c:pt idx="21">
                  <c:v>53.75914999738174</c:v>
                </c:pt>
                <c:pt idx="22">
                  <c:v>58.017808451965</c:v>
                </c:pt>
                <c:pt idx="23">
                  <c:v>61.51112300913663</c:v>
                </c:pt>
                <c:pt idx="24">
                  <c:v>64.54634135780223</c:v>
                </c:pt>
                <c:pt idx="25">
                  <c:v>67.58096429314815</c:v>
                </c:pt>
                <c:pt idx="26">
                  <c:v>70.4242256249367</c:v>
                </c:pt>
                <c:pt idx="27">
                  <c:v>73.01558033747992</c:v>
                </c:pt>
                <c:pt idx="28">
                  <c:v>75.4182366191492</c:v>
                </c:pt>
                <c:pt idx="29">
                  <c:v>77.4828268411722</c:v>
                </c:pt>
                <c:pt idx="30">
                  <c:v>78.96753880346724</c:v>
                </c:pt>
                <c:pt idx="31">
                  <c:v>80.13614684053772</c:v>
                </c:pt>
                <c:pt idx="32">
                  <c:v>80.34041222465715</c:v>
                </c:pt>
                <c:pt idx="33">
                  <c:v>79.66021715485512</c:v>
                </c:pt>
                <c:pt idx="34">
                  <c:v>80.87275117687899</c:v>
                </c:pt>
                <c:pt idx="35">
                  <c:v>77.88429201549829</c:v>
                </c:pt>
                <c:pt idx="36">
                  <c:v>81.54728291834187</c:v>
                </c:pt>
                <c:pt idx="37">
                  <c:v>83.98536388230525</c:v>
                </c:pt>
                <c:pt idx="38">
                  <c:v>81.3748207619008</c:v>
                </c:pt>
                <c:pt idx="39">
                  <c:v>98.46064921191883</c:v>
                </c:pt>
                <c:pt idx="40">
                  <c:v>29.8956120935004</c:v>
                </c:pt>
                <c:pt idx="41">
                  <c:v>76.98460022951545</c:v>
                </c:pt>
                <c:pt idx="42">
                  <c:v>106.4901331864102</c:v>
                </c:pt>
                <c:pt idx="43">
                  <c:v>-19.3413178080871</c:v>
                </c:pt>
                <c:pt idx="44">
                  <c:v>16.81419562375624</c:v>
                </c:pt>
                <c:pt idx="45">
                  <c:v>44.50682780007994</c:v>
                </c:pt>
                <c:pt idx="46">
                  <c:v>52.41990226970233</c:v>
                </c:pt>
                <c:pt idx="47">
                  <c:v>59.27257543630272</c:v>
                </c:pt>
                <c:pt idx="48">
                  <c:v>64.31056087156117</c:v>
                </c:pt>
                <c:pt idx="49">
                  <c:v>69.01199928739826</c:v>
                </c:pt>
                <c:pt idx="50">
                  <c:v>72.80104065925053</c:v>
                </c:pt>
                <c:pt idx="51">
                  <c:v>75.88922477823687</c:v>
                </c:pt>
                <c:pt idx="52">
                  <c:v>78.67386969493935</c:v>
                </c:pt>
                <c:pt idx="53">
                  <c:v>81.3313437353074</c:v>
                </c:pt>
                <c:pt idx="54">
                  <c:v>76.5995967730082</c:v>
                </c:pt>
                <c:pt idx="55">
                  <c:v>79.71260924767105</c:v>
                </c:pt>
                <c:pt idx="56">
                  <c:v>82.2479657623408</c:v>
                </c:pt>
                <c:pt idx="57">
                  <c:v>72.3445418458776</c:v>
                </c:pt>
                <c:pt idx="58">
                  <c:v>76.19783459328104</c:v>
                </c:pt>
                <c:pt idx="59">
                  <c:v>79.63535462568265</c:v>
                </c:pt>
                <c:pt idx="60">
                  <c:v>83.36469578305346</c:v>
                </c:pt>
                <c:pt idx="61">
                  <c:v>70.573113523878</c:v>
                </c:pt>
                <c:pt idx="62">
                  <c:v>79.21942735096998</c:v>
                </c:pt>
                <c:pt idx="63">
                  <c:v>87.39504812872259</c:v>
                </c:pt>
                <c:pt idx="64">
                  <c:v>57.81051455393182</c:v>
                </c:pt>
                <c:pt idx="65">
                  <c:v>84.92363495710955</c:v>
                </c:pt>
                <c:pt idx="66">
                  <c:v>86.6032647612264</c:v>
                </c:pt>
                <c:pt idx="67">
                  <c:v>62.88545309847508</c:v>
                </c:pt>
                <c:pt idx="68">
                  <c:v>80.0494022741955</c:v>
                </c:pt>
                <c:pt idx="69">
                  <c:v>91.4173939764798</c:v>
                </c:pt>
                <c:pt idx="70">
                  <c:v>32.1337200285005</c:v>
                </c:pt>
                <c:pt idx="71">
                  <c:v>48.76310114978752</c:v>
                </c:pt>
                <c:pt idx="72">
                  <c:v>55.90144559831537</c:v>
                </c:pt>
                <c:pt idx="73">
                  <c:v>62.44386670590785</c:v>
                </c:pt>
                <c:pt idx="74">
                  <c:v>68.04329886280915</c:v>
                </c:pt>
                <c:pt idx="75">
                  <c:v>72.31973939676716</c:v>
                </c:pt>
                <c:pt idx="76">
                  <c:v>75.43329012907744</c:v>
                </c:pt>
                <c:pt idx="77">
                  <c:v>77.86116783628374</c:v>
                </c:pt>
                <c:pt idx="78">
                  <c:v>79.77902258788832</c:v>
                </c:pt>
                <c:pt idx="79">
                  <c:v>81.24905533980586</c:v>
                </c:pt>
                <c:pt idx="80">
                  <c:v>75.93924647764134</c:v>
                </c:pt>
                <c:pt idx="81">
                  <c:v>78.79924274179214</c:v>
                </c:pt>
                <c:pt idx="82">
                  <c:v>81.32403093204739</c:v>
                </c:pt>
                <c:pt idx="83">
                  <c:v>77.78114565019188</c:v>
                </c:pt>
                <c:pt idx="84">
                  <c:v>88.85651482182334</c:v>
                </c:pt>
                <c:pt idx="85">
                  <c:v>56.86761667191809</c:v>
                </c:pt>
                <c:pt idx="86">
                  <c:v>84.92240879472601</c:v>
                </c:pt>
                <c:pt idx="87">
                  <c:v>87.9174043667709</c:v>
                </c:pt>
                <c:pt idx="88">
                  <c:v>79.88976233962524</c:v>
                </c:pt>
                <c:pt idx="89">
                  <c:v>110.5928052498911</c:v>
                </c:pt>
                <c:pt idx="90">
                  <c:v>-19.92233145737364</c:v>
                </c:pt>
                <c:pt idx="91">
                  <c:v>35.94505527499285</c:v>
                </c:pt>
                <c:pt idx="92">
                  <c:v>76.39783661021897</c:v>
                </c:pt>
                <c:pt idx="93">
                  <c:v>94.72720916633298</c:v>
                </c:pt>
                <c:pt idx="94">
                  <c:v>21.0988136589369</c:v>
                </c:pt>
                <c:pt idx="95">
                  <c:v>43.0986158986235</c:v>
                </c:pt>
                <c:pt idx="96">
                  <c:v>55.65910778129518</c:v>
                </c:pt>
                <c:pt idx="97">
                  <c:v>66.30785910048988</c:v>
                </c:pt>
                <c:pt idx="98">
                  <c:v>73.69009602130154</c:v>
                </c:pt>
                <c:pt idx="99">
                  <c:v>79.2133689645631</c:v>
                </c:pt>
                <c:pt idx="100">
                  <c:v>83.51757485647582</c:v>
                </c:pt>
                <c:pt idx="101">
                  <c:v>68.66520501885677</c:v>
                </c:pt>
                <c:pt idx="102">
                  <c:v>75.75825483440808</c:v>
                </c:pt>
                <c:pt idx="103">
                  <c:v>81.4832759428786</c:v>
                </c:pt>
                <c:pt idx="104">
                  <c:v>78.08907926856703</c:v>
                </c:pt>
                <c:pt idx="105">
                  <c:v>83.33689309305157</c:v>
                </c:pt>
                <c:pt idx="106">
                  <c:v>69.99890597897403</c:v>
                </c:pt>
                <c:pt idx="107">
                  <c:v>77.7741896990983</c:v>
                </c:pt>
                <c:pt idx="108">
                  <c:v>90.00728735676287</c:v>
                </c:pt>
                <c:pt idx="109">
                  <c:v>50.32121004588629</c:v>
                </c:pt>
                <c:pt idx="110">
                  <c:v>79.6392220470496</c:v>
                </c:pt>
                <c:pt idx="111">
                  <c:v>107.451534131173</c:v>
                </c:pt>
                <c:pt idx="112">
                  <c:v>-9.940933968081665</c:v>
                </c:pt>
                <c:pt idx="113">
                  <c:v>47.58691053011011</c:v>
                </c:pt>
                <c:pt idx="114">
                  <c:v>86.4305110697137</c:v>
                </c:pt>
                <c:pt idx="115">
                  <c:v>77.10044217011564</c:v>
                </c:pt>
                <c:pt idx="116">
                  <c:v>99.89882936439181</c:v>
                </c:pt>
                <c:pt idx="117">
                  <c:v>3.771458416743741</c:v>
                </c:pt>
                <c:pt idx="118">
                  <c:v>31.68863160396072</c:v>
                </c:pt>
                <c:pt idx="119">
                  <c:v>50.93554311768831</c:v>
                </c:pt>
                <c:pt idx="120">
                  <c:v>60.01236812634897</c:v>
                </c:pt>
                <c:pt idx="121">
                  <c:v>67.28439132851881</c:v>
                </c:pt>
                <c:pt idx="122">
                  <c:v>72.90408917284397</c:v>
                </c:pt>
                <c:pt idx="123">
                  <c:v>77.45769939171336</c:v>
                </c:pt>
                <c:pt idx="124">
                  <c:v>81.2664618858589</c:v>
                </c:pt>
                <c:pt idx="125">
                  <c:v>77.81600577039863</c:v>
                </c:pt>
                <c:pt idx="126">
                  <c:v>81.90163511309109</c:v>
                </c:pt>
                <c:pt idx="127">
                  <c:v>75.24275679406587</c:v>
                </c:pt>
                <c:pt idx="128">
                  <c:v>79.97887962584826</c:v>
                </c:pt>
                <c:pt idx="129">
                  <c:v>83.68538698847968</c:v>
                </c:pt>
                <c:pt idx="130">
                  <c:v>67.57240826648449</c:v>
                </c:pt>
                <c:pt idx="131">
                  <c:v>75.23473223420267</c:v>
                </c:pt>
                <c:pt idx="132">
                  <c:v>86.65217641865152</c:v>
                </c:pt>
                <c:pt idx="133">
                  <c:v>65.10698972440647</c:v>
                </c:pt>
                <c:pt idx="134">
                  <c:v>89.91913540743716</c:v>
                </c:pt>
                <c:pt idx="135">
                  <c:v>61.95014267588625</c:v>
                </c:pt>
                <c:pt idx="136">
                  <c:v>95.43937999287147</c:v>
                </c:pt>
                <c:pt idx="137">
                  <c:v>40.91358743535733</c:v>
                </c:pt>
                <c:pt idx="138">
                  <c:v>78.37242645160789</c:v>
                </c:pt>
                <c:pt idx="139">
                  <c:v>103.4547242320517</c:v>
                </c:pt>
                <c:pt idx="140">
                  <c:v>-4.931622209971976</c:v>
                </c:pt>
                <c:pt idx="141">
                  <c:v>31.7733543234741</c:v>
                </c:pt>
                <c:pt idx="142">
                  <c:v>50.0031256026022</c:v>
                </c:pt>
                <c:pt idx="143">
                  <c:v>57.38516178859554</c:v>
                </c:pt>
                <c:pt idx="144">
                  <c:v>63.20384473996275</c:v>
                </c:pt>
                <c:pt idx="145">
                  <c:v>68.99458988981336</c:v>
                </c:pt>
                <c:pt idx="146">
                  <c:v>74.44728444066845</c:v>
                </c:pt>
                <c:pt idx="147">
                  <c:v>78.63380225983126</c:v>
                </c:pt>
                <c:pt idx="148">
                  <c:v>82.00234865337241</c:v>
                </c:pt>
                <c:pt idx="149">
                  <c:v>74.22108759350689</c:v>
                </c:pt>
                <c:pt idx="150">
                  <c:v>78.68914874948851</c:v>
                </c:pt>
                <c:pt idx="151">
                  <c:v>82.12690051966266</c:v>
                </c:pt>
                <c:pt idx="152">
                  <c:v>73.82733577123919</c:v>
                </c:pt>
                <c:pt idx="153">
                  <c:v>78.46067280332309</c:v>
                </c:pt>
                <c:pt idx="154">
                  <c:v>81.77072651728693</c:v>
                </c:pt>
                <c:pt idx="155">
                  <c:v>75.25244811644812</c:v>
                </c:pt>
                <c:pt idx="156">
                  <c:v>81.00856879153673</c:v>
                </c:pt>
                <c:pt idx="157">
                  <c:v>87.71041694775462</c:v>
                </c:pt>
                <c:pt idx="158">
                  <c:v>63.09533411156402</c:v>
                </c:pt>
                <c:pt idx="159">
                  <c:v>90.66288831642228</c:v>
                </c:pt>
                <c:pt idx="160">
                  <c:v>49.27731211672324</c:v>
                </c:pt>
                <c:pt idx="161">
                  <c:v>58.2990960095553</c:v>
                </c:pt>
                <c:pt idx="162">
                  <c:v>81.23518573977439</c:v>
                </c:pt>
                <c:pt idx="163">
                  <c:v>94.13360719028896</c:v>
                </c:pt>
                <c:pt idx="164">
                  <c:v>32.8357843328959</c:v>
                </c:pt>
                <c:pt idx="165">
                  <c:v>55.85956168013033</c:v>
                </c:pt>
                <c:pt idx="166">
                  <c:v>62.40188187912344</c:v>
                </c:pt>
                <c:pt idx="167">
                  <c:v>69.4810595207615</c:v>
                </c:pt>
                <c:pt idx="168">
                  <c:v>75.68475547110067</c:v>
                </c:pt>
                <c:pt idx="169">
                  <c:v>80.34749032772477</c:v>
                </c:pt>
                <c:pt idx="170">
                  <c:v>81.60597667481591</c:v>
                </c:pt>
                <c:pt idx="171">
                  <c:v>76.25917769731361</c:v>
                </c:pt>
                <c:pt idx="172">
                  <c:v>80.68560975252414</c:v>
                </c:pt>
                <c:pt idx="173">
                  <c:v>80.70666954553216</c:v>
                </c:pt>
                <c:pt idx="174">
                  <c:v>80.62314195489799</c:v>
                </c:pt>
                <c:pt idx="175">
                  <c:v>81.1582201990807</c:v>
                </c:pt>
                <c:pt idx="176">
                  <c:v>79.06245272552654</c:v>
                </c:pt>
                <c:pt idx="177">
                  <c:v>83.68512811124609</c:v>
                </c:pt>
                <c:pt idx="178">
                  <c:v>68.38217192770797</c:v>
                </c:pt>
                <c:pt idx="179">
                  <c:v>76.46284274480431</c:v>
                </c:pt>
                <c:pt idx="180">
                  <c:v>90.02555250220399</c:v>
                </c:pt>
                <c:pt idx="181">
                  <c:v>51.65962760627634</c:v>
                </c:pt>
                <c:pt idx="182">
                  <c:v>81.60653340953241</c:v>
                </c:pt>
                <c:pt idx="183">
                  <c:v>102.7817145313871</c:v>
                </c:pt>
                <c:pt idx="184">
                  <c:v>14.34546354040162</c:v>
                </c:pt>
                <c:pt idx="185">
                  <c:v>70.23286822009422</c:v>
                </c:pt>
                <c:pt idx="186">
                  <c:v>105.4122470844358</c:v>
                </c:pt>
                <c:pt idx="187">
                  <c:v>-2.323877345074138</c:v>
                </c:pt>
                <c:pt idx="188">
                  <c:v>48.1265409244528</c:v>
                </c:pt>
                <c:pt idx="189">
                  <c:v>75.94470180250359</c:v>
                </c:pt>
                <c:pt idx="190">
                  <c:v>86.29772144521317</c:v>
                </c:pt>
                <c:pt idx="191">
                  <c:v>56.34425751128817</c:v>
                </c:pt>
                <c:pt idx="192">
                  <c:v>64.83859248283107</c:v>
                </c:pt>
                <c:pt idx="193">
                  <c:v>71.39835255411393</c:v>
                </c:pt>
                <c:pt idx="194">
                  <c:v>76.84758072748406</c:v>
                </c:pt>
                <c:pt idx="195">
                  <c:v>80.72443250187325</c:v>
                </c:pt>
                <c:pt idx="196">
                  <c:v>80.31193290959474</c:v>
                </c:pt>
                <c:pt idx="197">
                  <c:v>82.28981145075578</c:v>
                </c:pt>
                <c:pt idx="198">
                  <c:v>73.60494295395432</c:v>
                </c:pt>
                <c:pt idx="199">
                  <c:v>79.26459208015037</c:v>
                </c:pt>
                <c:pt idx="200">
                  <c:v>83.83705163486161</c:v>
                </c:pt>
                <c:pt idx="201">
                  <c:v>67.29289274847557</c:v>
                </c:pt>
                <c:pt idx="202">
                  <c:v>74.7592042751399</c:v>
                </c:pt>
                <c:pt idx="203">
                  <c:v>81.3517366943034</c:v>
                </c:pt>
                <c:pt idx="204">
                  <c:v>85.66625954326465</c:v>
                </c:pt>
                <c:pt idx="205">
                  <c:v>67.4809235911539</c:v>
                </c:pt>
                <c:pt idx="206">
                  <c:v>93.12298714087953</c:v>
                </c:pt>
                <c:pt idx="207">
                  <c:v>51.33575769794795</c:v>
                </c:pt>
                <c:pt idx="208">
                  <c:v>90.98796584254797</c:v>
                </c:pt>
                <c:pt idx="209">
                  <c:v>65.62345643767242</c:v>
                </c:pt>
                <c:pt idx="210">
                  <c:v>101.8520534707573</c:v>
                </c:pt>
                <c:pt idx="211">
                  <c:v>11.22965372649578</c:v>
                </c:pt>
                <c:pt idx="212">
                  <c:v>54.81696647405516</c:v>
                </c:pt>
                <c:pt idx="213">
                  <c:v>77.94805636805395</c:v>
                </c:pt>
                <c:pt idx="214">
                  <c:v>84.96761445474994</c:v>
                </c:pt>
                <c:pt idx="215">
                  <c:v>60.49831798488492</c:v>
                </c:pt>
                <c:pt idx="216">
                  <c:v>66.03114722808935</c:v>
                </c:pt>
                <c:pt idx="217">
                  <c:v>70.64485154338413</c:v>
                </c:pt>
                <c:pt idx="218">
                  <c:v>74.75756489374473</c:v>
                </c:pt>
                <c:pt idx="219">
                  <c:v>78.25876323078634</c:v>
                </c:pt>
                <c:pt idx="220">
                  <c:v>81.2827909138736</c:v>
                </c:pt>
                <c:pt idx="221">
                  <c:v>77.2246069559345</c:v>
                </c:pt>
                <c:pt idx="222">
                  <c:v>81.04425467380116</c:v>
                </c:pt>
                <c:pt idx="223">
                  <c:v>78.78430860393766</c:v>
                </c:pt>
                <c:pt idx="224">
                  <c:v>82.69759867422466</c:v>
                </c:pt>
                <c:pt idx="225">
                  <c:v>71.90937738935959</c:v>
                </c:pt>
                <c:pt idx="226">
                  <c:v>77.79322771745797</c:v>
                </c:pt>
                <c:pt idx="227">
                  <c:v>83.0577490907711</c:v>
                </c:pt>
                <c:pt idx="228">
                  <c:v>75.3123680339245</c:v>
                </c:pt>
                <c:pt idx="229">
                  <c:v>85.49390268577194</c:v>
                </c:pt>
                <c:pt idx="230">
                  <c:v>73.20667786988099</c:v>
                </c:pt>
                <c:pt idx="231">
                  <c:v>100.1141508705569</c:v>
                </c:pt>
                <c:pt idx="232">
                  <c:v>23.63139848383561</c:v>
                </c:pt>
                <c:pt idx="233">
                  <c:v>76.79736960831168</c:v>
                </c:pt>
                <c:pt idx="234">
                  <c:v>110.8262701074459</c:v>
                </c:pt>
                <c:pt idx="235">
                  <c:v>-33.73985321349141</c:v>
                </c:pt>
                <c:pt idx="236">
                  <c:v>11.1897806792643</c:v>
                </c:pt>
                <c:pt idx="237">
                  <c:v>46.04889373750333</c:v>
                </c:pt>
                <c:pt idx="238">
                  <c:v>61.03162653209872</c:v>
                </c:pt>
                <c:pt idx="239">
                  <c:v>66.03119548767473</c:v>
                </c:pt>
                <c:pt idx="240">
                  <c:v>69.2219941658522</c:v>
                </c:pt>
                <c:pt idx="241">
                  <c:v>72.34807665676242</c:v>
                </c:pt>
                <c:pt idx="242">
                  <c:v>75.53560859733933</c:v>
                </c:pt>
                <c:pt idx="243">
                  <c:v>78.55717931283533</c:v>
                </c:pt>
                <c:pt idx="244">
                  <c:v>81.3042283897684</c:v>
                </c:pt>
                <c:pt idx="245">
                  <c:v>76.81539632715018</c:v>
                </c:pt>
                <c:pt idx="246">
                  <c:v>79.73377045910055</c:v>
                </c:pt>
                <c:pt idx="247">
                  <c:v>81.64431826516693</c:v>
                </c:pt>
                <c:pt idx="248">
                  <c:v>74.4160584232595</c:v>
                </c:pt>
                <c:pt idx="249">
                  <c:v>77.25782652685623</c:v>
                </c:pt>
                <c:pt idx="250">
                  <c:v>79.21911445313436</c:v>
                </c:pt>
                <c:pt idx="251">
                  <c:v>81.33597527241987</c:v>
                </c:pt>
                <c:pt idx="252">
                  <c:v>79.45768855531318</c:v>
                </c:pt>
                <c:pt idx="253">
                  <c:v>86.78491821060513</c:v>
                </c:pt>
                <c:pt idx="254">
                  <c:v>55.02325108922486</c:v>
                </c:pt>
                <c:pt idx="255">
                  <c:v>74.67658735633005</c:v>
                </c:pt>
                <c:pt idx="256">
                  <c:v>105.957945822591</c:v>
                </c:pt>
                <c:pt idx="257">
                  <c:v>-11.72948647198297</c:v>
                </c:pt>
                <c:pt idx="258">
                  <c:v>32.17280016935597</c:v>
                </c:pt>
                <c:pt idx="259">
                  <c:v>69.52922230417846</c:v>
                </c:pt>
                <c:pt idx="260">
                  <c:v>87.82910231122781</c:v>
                </c:pt>
                <c:pt idx="261">
                  <c:v>58.72253573003824</c:v>
                </c:pt>
                <c:pt idx="262">
                  <c:v>66.9493963094305</c:v>
                </c:pt>
                <c:pt idx="263">
                  <c:v>69.85344437785704</c:v>
                </c:pt>
                <c:pt idx="264">
                  <c:v>73.16880308881012</c:v>
                </c:pt>
                <c:pt idx="265">
                  <c:v>75.91241797137602</c:v>
                </c:pt>
                <c:pt idx="266">
                  <c:v>77.2903744919931</c:v>
                </c:pt>
                <c:pt idx="267">
                  <c:v>78.04331705618641</c:v>
                </c:pt>
                <c:pt idx="268">
                  <c:v>78.58413895512179</c:v>
                </c:pt>
                <c:pt idx="269">
                  <c:v>79.01601318638663</c:v>
                </c:pt>
                <c:pt idx="270">
                  <c:v>79.35531094974858</c:v>
                </c:pt>
                <c:pt idx="271">
                  <c:v>79.58743075121138</c:v>
                </c:pt>
                <c:pt idx="272">
                  <c:v>79.7089193225554</c:v>
                </c:pt>
                <c:pt idx="273">
                  <c:v>79.7674158566947</c:v>
                </c:pt>
                <c:pt idx="274">
                  <c:v>79.91122039663024</c:v>
                </c:pt>
                <c:pt idx="275">
                  <c:v>80.14796678492803</c:v>
                </c:pt>
                <c:pt idx="276">
                  <c:v>80.34351829503187</c:v>
                </c:pt>
                <c:pt idx="277">
                  <c:v>80.7470144058712</c:v>
                </c:pt>
                <c:pt idx="278">
                  <c:v>79.89846197141938</c:v>
                </c:pt>
                <c:pt idx="279">
                  <c:v>83.08106949229717</c:v>
                </c:pt>
                <c:pt idx="280">
                  <c:v>68.56092691782878</c:v>
                </c:pt>
                <c:pt idx="281">
                  <c:v>72.8220192179169</c:v>
                </c:pt>
                <c:pt idx="282">
                  <c:v>75.04187310199138</c:v>
                </c:pt>
                <c:pt idx="283">
                  <c:v>78.02179370295524</c:v>
                </c:pt>
                <c:pt idx="284">
                  <c:v>80.44067957537245</c:v>
                </c:pt>
                <c:pt idx="285">
                  <c:v>79.23772041004947</c:v>
                </c:pt>
                <c:pt idx="286">
                  <c:v>80.4418557422724</c:v>
                </c:pt>
                <c:pt idx="287">
                  <c:v>78.25531196032446</c:v>
                </c:pt>
                <c:pt idx="288">
                  <c:v>78.29459501659827</c:v>
                </c:pt>
                <c:pt idx="289">
                  <c:v>78.1142285333179</c:v>
                </c:pt>
                <c:pt idx="290">
                  <c:v>78.05649903447323</c:v>
                </c:pt>
                <c:pt idx="291">
                  <c:v>78.46182612949068</c:v>
                </c:pt>
                <c:pt idx="292">
                  <c:v>79.50214353970541</c:v>
                </c:pt>
                <c:pt idx="293">
                  <c:v>80.73064219222287</c:v>
                </c:pt>
                <c:pt idx="294">
                  <c:v>78.5796570474229</c:v>
                </c:pt>
                <c:pt idx="295">
                  <c:v>81.21077103869879</c:v>
                </c:pt>
                <c:pt idx="296">
                  <c:v>77.07103743302801</c:v>
                </c:pt>
                <c:pt idx="297">
                  <c:v>80.2564851445544</c:v>
                </c:pt>
                <c:pt idx="298">
                  <c:v>81.43438086144985</c:v>
                </c:pt>
                <c:pt idx="299">
                  <c:v>76.97790548757077</c:v>
                </c:pt>
                <c:pt idx="300">
                  <c:v>85.71953000547244</c:v>
                </c:pt>
                <c:pt idx="301">
                  <c:v>64.24371278798861</c:v>
                </c:pt>
                <c:pt idx="302">
                  <c:v>81.70323304111585</c:v>
                </c:pt>
                <c:pt idx="303">
                  <c:v>97.04528342415913</c:v>
                </c:pt>
                <c:pt idx="304">
                  <c:v>34.52547479962122</c:v>
                </c:pt>
                <c:pt idx="305">
                  <c:v>81.62045004414207</c:v>
                </c:pt>
                <c:pt idx="306">
                  <c:v>103.3106315395859</c:v>
                </c:pt>
                <c:pt idx="307">
                  <c:v>3.416879629750682</c:v>
                </c:pt>
                <c:pt idx="308">
                  <c:v>48.0721992463405</c:v>
                </c:pt>
                <c:pt idx="309">
                  <c:v>71.29735935221074</c:v>
                </c:pt>
                <c:pt idx="310">
                  <c:v>77.21988743168907</c:v>
                </c:pt>
                <c:pt idx="311">
                  <c:v>79.71041740977932</c:v>
                </c:pt>
                <c:pt idx="312">
                  <c:v>80.97339650312303</c:v>
                </c:pt>
                <c:pt idx="313">
                  <c:v>77.04454789500233</c:v>
                </c:pt>
                <c:pt idx="314">
                  <c:v>79.68358931840218</c:v>
                </c:pt>
                <c:pt idx="315">
                  <c:v>81.83764322165757</c:v>
                </c:pt>
                <c:pt idx="316">
                  <c:v>74.36039925273097</c:v>
                </c:pt>
                <c:pt idx="317">
                  <c:v>78.15388569712299</c:v>
                </c:pt>
                <c:pt idx="318">
                  <c:v>81.18569075713629</c:v>
                </c:pt>
                <c:pt idx="319">
                  <c:v>77.75410193973522</c:v>
                </c:pt>
                <c:pt idx="320">
                  <c:v>81.71737234934883</c:v>
                </c:pt>
                <c:pt idx="321">
                  <c:v>76.11075792164158</c:v>
                </c:pt>
                <c:pt idx="322">
                  <c:v>81.4652190805526</c:v>
                </c:pt>
                <c:pt idx="323">
                  <c:v>82.46853933286877</c:v>
                </c:pt>
                <c:pt idx="324">
                  <c:v>83.46090610608242</c:v>
                </c:pt>
                <c:pt idx="325">
                  <c:v>77.47576948070374</c:v>
                </c:pt>
                <c:pt idx="326">
                  <c:v>91.24395673734586</c:v>
                </c:pt>
                <c:pt idx="327">
                  <c:v>44.23916629412428</c:v>
                </c:pt>
                <c:pt idx="328">
                  <c:v>65.68485313181798</c:v>
                </c:pt>
                <c:pt idx="329">
                  <c:v>78.35206296450902</c:v>
                </c:pt>
                <c:pt idx="330">
                  <c:v>85.70717685496413</c:v>
                </c:pt>
                <c:pt idx="331">
                  <c:v>59.64209973758156</c:v>
                </c:pt>
                <c:pt idx="332">
                  <c:v>66.3367645240627</c:v>
                </c:pt>
                <c:pt idx="333">
                  <c:v>70.66832483574205</c:v>
                </c:pt>
                <c:pt idx="334">
                  <c:v>73.20391343561816</c:v>
                </c:pt>
                <c:pt idx="335">
                  <c:v>75.73527540903604</c:v>
                </c:pt>
                <c:pt idx="336">
                  <c:v>77.89516614283426</c:v>
                </c:pt>
                <c:pt idx="337">
                  <c:v>78.64507965792609</c:v>
                </c:pt>
                <c:pt idx="338">
                  <c:v>78.83352608156195</c:v>
                </c:pt>
                <c:pt idx="339">
                  <c:v>78.82764783691431</c:v>
                </c:pt>
                <c:pt idx="340">
                  <c:v>78.67515695606501</c:v>
                </c:pt>
                <c:pt idx="341">
                  <c:v>78.40187974216434</c:v>
                </c:pt>
                <c:pt idx="342">
                  <c:v>77.97627719272556</c:v>
                </c:pt>
                <c:pt idx="343">
                  <c:v>77.8483312212585</c:v>
                </c:pt>
                <c:pt idx="344">
                  <c:v>78.457909114113</c:v>
                </c:pt>
                <c:pt idx="345">
                  <c:v>79.34779161228259</c:v>
                </c:pt>
                <c:pt idx="346">
                  <c:v>80.68607414135546</c:v>
                </c:pt>
                <c:pt idx="347">
                  <c:v>79.36945171881872</c:v>
                </c:pt>
                <c:pt idx="348">
                  <c:v>86.88485096256188</c:v>
                </c:pt>
                <c:pt idx="349">
                  <c:v>56.15668064660949</c:v>
                </c:pt>
                <c:pt idx="350">
                  <c:v>76.12262162227347</c:v>
                </c:pt>
                <c:pt idx="351">
                  <c:v>94.61275809948465</c:v>
                </c:pt>
                <c:pt idx="352">
                  <c:v>34.84180202168505</c:v>
                </c:pt>
                <c:pt idx="353">
                  <c:v>78.01041691508902</c:v>
                </c:pt>
                <c:pt idx="354">
                  <c:v>106.4315283634794</c:v>
                </c:pt>
                <c:pt idx="355">
                  <c:v>-18.494092092597</c:v>
                </c:pt>
                <c:pt idx="356">
                  <c:v>23.94136183109617</c:v>
                </c:pt>
                <c:pt idx="357">
                  <c:v>53.56582099218597</c:v>
                </c:pt>
                <c:pt idx="358">
                  <c:v>58.67444148874535</c:v>
                </c:pt>
                <c:pt idx="359">
                  <c:v>60.54445430151706</c:v>
                </c:pt>
                <c:pt idx="360">
                  <c:v>62.87509052908345</c:v>
                </c:pt>
                <c:pt idx="361">
                  <c:v>65.72284152157162</c:v>
                </c:pt>
                <c:pt idx="362">
                  <c:v>68.92991319166121</c:v>
                </c:pt>
                <c:pt idx="363">
                  <c:v>72.23949404442838</c:v>
                </c:pt>
                <c:pt idx="364">
                  <c:v>75.43596777306909</c:v>
                </c:pt>
                <c:pt idx="365">
                  <c:v>78.18550044094784</c:v>
                </c:pt>
                <c:pt idx="366">
                  <c:v>80.54149474263851</c:v>
                </c:pt>
                <c:pt idx="367">
                  <c:v>80.00105600353093</c:v>
                </c:pt>
                <c:pt idx="368">
                  <c:v>82.66405204950949</c:v>
                </c:pt>
                <c:pt idx="369">
                  <c:v>71.20957490828374</c:v>
                </c:pt>
                <c:pt idx="370">
                  <c:v>76.38212848953418</c:v>
                </c:pt>
                <c:pt idx="371">
                  <c:v>80.71035403120417</c:v>
                </c:pt>
                <c:pt idx="372">
                  <c:v>85.14338058283374</c:v>
                </c:pt>
                <c:pt idx="373">
                  <c:v>67.2299709191864</c:v>
                </c:pt>
                <c:pt idx="374">
                  <c:v>84.44745222448938</c:v>
                </c:pt>
                <c:pt idx="375">
                  <c:v>83.19493979952868</c:v>
                </c:pt>
                <c:pt idx="376">
                  <c:v>90.63975345274814</c:v>
                </c:pt>
                <c:pt idx="377">
                  <c:v>61.80793516777753</c:v>
                </c:pt>
                <c:pt idx="378">
                  <c:v>91.7523063026663</c:v>
                </c:pt>
                <c:pt idx="379">
                  <c:v>51.0712478340525</c:v>
                </c:pt>
                <c:pt idx="380">
                  <c:v>70.50749134052356</c:v>
                </c:pt>
                <c:pt idx="381">
                  <c:v>83.36930204753762</c:v>
                </c:pt>
                <c:pt idx="382">
                  <c:v>64.65545949982321</c:v>
                </c:pt>
                <c:pt idx="383">
                  <c:v>67.24394680347518</c:v>
                </c:pt>
                <c:pt idx="384">
                  <c:v>71.76138019489748</c:v>
                </c:pt>
                <c:pt idx="385">
                  <c:v>77.04900029642808</c:v>
                </c:pt>
                <c:pt idx="386">
                  <c:v>80.28533642719654</c:v>
                </c:pt>
                <c:pt idx="387">
                  <c:v>80.13389453439639</c:v>
                </c:pt>
                <c:pt idx="388">
                  <c:v>80.3093494098468</c:v>
                </c:pt>
                <c:pt idx="389">
                  <c:v>79.34378380085147</c:v>
                </c:pt>
                <c:pt idx="390">
                  <c:v>79.99358489069736</c:v>
                </c:pt>
                <c:pt idx="391">
                  <c:v>80.2952841292933</c:v>
                </c:pt>
                <c:pt idx="392">
                  <c:v>78.97317893222652</c:v>
                </c:pt>
                <c:pt idx="393">
                  <c:v>79.3882120274272</c:v>
                </c:pt>
                <c:pt idx="394">
                  <c:v>79.54303595359737</c:v>
                </c:pt>
                <c:pt idx="395">
                  <c:v>79.65231543360747</c:v>
                </c:pt>
                <c:pt idx="396">
                  <c:v>81.30243680459051</c:v>
                </c:pt>
                <c:pt idx="397">
                  <c:v>78.0109800688753</c:v>
                </c:pt>
                <c:pt idx="398">
                  <c:v>82.91605644945806</c:v>
                </c:pt>
                <c:pt idx="399">
                  <c:v>73.86940981816113</c:v>
                </c:pt>
                <c:pt idx="400">
                  <c:v>79.34847600031337</c:v>
                </c:pt>
                <c:pt idx="401">
                  <c:v>85.18872338097581</c:v>
                </c:pt>
                <c:pt idx="402">
                  <c:v>60.77533028455105</c:v>
                </c:pt>
                <c:pt idx="403">
                  <c:v>69.64632784786274</c:v>
                </c:pt>
                <c:pt idx="404">
                  <c:v>74.96111214658306</c:v>
                </c:pt>
                <c:pt idx="405">
                  <c:v>77.15659542244947</c:v>
                </c:pt>
                <c:pt idx="406">
                  <c:v>77.78587105492409</c:v>
                </c:pt>
                <c:pt idx="407">
                  <c:v>77.44182727753792</c:v>
                </c:pt>
                <c:pt idx="408">
                  <c:v>77.55813573991441</c:v>
                </c:pt>
                <c:pt idx="409">
                  <c:v>78.58251216291843</c:v>
                </c:pt>
                <c:pt idx="410">
                  <c:v>80.95626491603464</c:v>
                </c:pt>
                <c:pt idx="411">
                  <c:v>77.09891022009891</c:v>
                </c:pt>
                <c:pt idx="412">
                  <c:v>78.83104171429244</c:v>
                </c:pt>
                <c:pt idx="413">
                  <c:v>80.74935340126198</c:v>
                </c:pt>
                <c:pt idx="414">
                  <c:v>77.98273154438677</c:v>
                </c:pt>
                <c:pt idx="415">
                  <c:v>79.71104274939268</c:v>
                </c:pt>
                <c:pt idx="416">
                  <c:v>80.98429760090317</c:v>
                </c:pt>
                <c:pt idx="417">
                  <c:v>76.8248621436118</c:v>
                </c:pt>
                <c:pt idx="418">
                  <c:v>78.90694619256283</c:v>
                </c:pt>
                <c:pt idx="419">
                  <c:v>80.90346552621937</c:v>
                </c:pt>
                <c:pt idx="420">
                  <c:v>81.75354331852709</c:v>
                </c:pt>
                <c:pt idx="421">
                  <c:v>78.55610634668527</c:v>
                </c:pt>
                <c:pt idx="422">
                  <c:v>91.57920302874012</c:v>
                </c:pt>
                <c:pt idx="423">
                  <c:v>49.38769114197367</c:v>
                </c:pt>
                <c:pt idx="424">
                  <c:v>81.10461978297598</c:v>
                </c:pt>
                <c:pt idx="425">
                  <c:v>100.7077191912882</c:v>
                </c:pt>
                <c:pt idx="426">
                  <c:v>14.22855914473416</c:v>
                </c:pt>
                <c:pt idx="427">
                  <c:v>52.22422462961978</c:v>
                </c:pt>
                <c:pt idx="428">
                  <c:v>75.82448386099713</c:v>
                </c:pt>
                <c:pt idx="429">
                  <c:v>89.48302836642836</c:v>
                </c:pt>
                <c:pt idx="430">
                  <c:v>38.81228840189956</c:v>
                </c:pt>
                <c:pt idx="431">
                  <c:v>47.58201423103325</c:v>
                </c:pt>
                <c:pt idx="432">
                  <c:v>52.62781487203627</c:v>
                </c:pt>
                <c:pt idx="433">
                  <c:v>57.35357308934491</c:v>
                </c:pt>
                <c:pt idx="434">
                  <c:v>61.79690100589152</c:v>
                </c:pt>
                <c:pt idx="435">
                  <c:v>65.8128243525658</c:v>
                </c:pt>
                <c:pt idx="436">
                  <c:v>69.58021541342077</c:v>
                </c:pt>
                <c:pt idx="437">
                  <c:v>72.22855467096556</c:v>
                </c:pt>
                <c:pt idx="438">
                  <c:v>74.02255625626069</c:v>
                </c:pt>
                <c:pt idx="439">
                  <c:v>75.33058812299996</c:v>
                </c:pt>
                <c:pt idx="440">
                  <c:v>76.05481849769802</c:v>
                </c:pt>
                <c:pt idx="441">
                  <c:v>76.48934896996718</c:v>
                </c:pt>
                <c:pt idx="442">
                  <c:v>76.86846856381426</c:v>
                </c:pt>
                <c:pt idx="443">
                  <c:v>77.95417541781633</c:v>
                </c:pt>
                <c:pt idx="444">
                  <c:v>83.50144709429468</c:v>
                </c:pt>
                <c:pt idx="445">
                  <c:v>72.22787708009042</c:v>
                </c:pt>
                <c:pt idx="446">
                  <c:v>87.85928510546105</c:v>
                </c:pt>
                <c:pt idx="447">
                  <c:v>67.54096609047827</c:v>
                </c:pt>
                <c:pt idx="448">
                  <c:v>68.85270315834903</c:v>
                </c:pt>
                <c:pt idx="449">
                  <c:v>78.02016418259618</c:v>
                </c:pt>
                <c:pt idx="450">
                  <c:v>91.47183755279531</c:v>
                </c:pt>
                <c:pt idx="451">
                  <c:v>43.7463648563539</c:v>
                </c:pt>
                <c:pt idx="452">
                  <c:v>71.76613887082759</c:v>
                </c:pt>
                <c:pt idx="453">
                  <c:v>85.63017124380141</c:v>
                </c:pt>
                <c:pt idx="454">
                  <c:v>57.59849833111483</c:v>
                </c:pt>
                <c:pt idx="455">
                  <c:v>61.85673108749344</c:v>
                </c:pt>
                <c:pt idx="456">
                  <c:v>65.64133901065144</c:v>
                </c:pt>
                <c:pt idx="457">
                  <c:v>69.49269921990618</c:v>
                </c:pt>
                <c:pt idx="458">
                  <c:v>73.10719072172321</c:v>
                </c:pt>
                <c:pt idx="459">
                  <c:v>76.36111541437288</c:v>
                </c:pt>
                <c:pt idx="460">
                  <c:v>79.1361156401075</c:v>
                </c:pt>
                <c:pt idx="461">
                  <c:v>81.86678382769462</c:v>
                </c:pt>
                <c:pt idx="462">
                  <c:v>74.9639172013273</c:v>
                </c:pt>
                <c:pt idx="463">
                  <c:v>79.56589923739264</c:v>
                </c:pt>
                <c:pt idx="464">
                  <c:v>83.34993878993836</c:v>
                </c:pt>
                <c:pt idx="465">
                  <c:v>68.92372791051365</c:v>
                </c:pt>
                <c:pt idx="466">
                  <c:v>75.18829773914425</c:v>
                </c:pt>
                <c:pt idx="467">
                  <c:v>80.5359526241706</c:v>
                </c:pt>
                <c:pt idx="468">
                  <c:v>84.944527287169</c:v>
                </c:pt>
                <c:pt idx="469">
                  <c:v>68.42522891105391</c:v>
                </c:pt>
                <c:pt idx="470">
                  <c:v>84.02463490026173</c:v>
                </c:pt>
                <c:pt idx="471">
                  <c:v>81.64533284205464</c:v>
                </c:pt>
                <c:pt idx="472">
                  <c:v>96.90785521287472</c:v>
                </c:pt>
                <c:pt idx="473">
                  <c:v>31.41261943913536</c:v>
                </c:pt>
                <c:pt idx="474">
                  <c:v>73.46292811283777</c:v>
                </c:pt>
                <c:pt idx="475">
                  <c:v>95.67724633284418</c:v>
                </c:pt>
                <c:pt idx="476">
                  <c:v>28.4223879042256</c:v>
                </c:pt>
                <c:pt idx="477">
                  <c:v>57.9779804592</c:v>
                </c:pt>
                <c:pt idx="478">
                  <c:v>66.7517313374201</c:v>
                </c:pt>
                <c:pt idx="479">
                  <c:v>72.20184776804467</c:v>
                </c:pt>
                <c:pt idx="480">
                  <c:v>74.69728625057647</c:v>
                </c:pt>
                <c:pt idx="481">
                  <c:v>77.257738265534</c:v>
                </c:pt>
                <c:pt idx="482">
                  <c:v>79.65859309283285</c:v>
                </c:pt>
                <c:pt idx="483">
                  <c:v>81.86333715196614</c:v>
                </c:pt>
                <c:pt idx="484">
                  <c:v>74.23592510594158</c:v>
                </c:pt>
                <c:pt idx="485">
                  <c:v>78.45583280548976</c:v>
                </c:pt>
                <c:pt idx="486">
                  <c:v>81.72975767808103</c:v>
                </c:pt>
                <c:pt idx="487">
                  <c:v>75.40905815995366</c:v>
                </c:pt>
                <c:pt idx="488">
                  <c:v>79.70501251439298</c:v>
                </c:pt>
                <c:pt idx="489">
                  <c:v>83.05373986751522</c:v>
                </c:pt>
                <c:pt idx="490">
                  <c:v>69.99596193008003</c:v>
                </c:pt>
                <c:pt idx="491">
                  <c:v>76.04981666676151</c:v>
                </c:pt>
                <c:pt idx="492">
                  <c:v>83.06389311857056</c:v>
                </c:pt>
                <c:pt idx="493">
                  <c:v>72.32982732465931</c:v>
                </c:pt>
                <c:pt idx="494">
                  <c:v>78.03828043615466</c:v>
                </c:pt>
                <c:pt idx="495">
                  <c:v>73.90217388378389</c:v>
                </c:pt>
                <c:pt idx="496">
                  <c:v>73.2728222128481</c:v>
                </c:pt>
                <c:pt idx="497">
                  <c:v>76.69348866786315</c:v>
                </c:pt>
                <c:pt idx="498">
                  <c:v>78.58693539324898</c:v>
                </c:pt>
                <c:pt idx="499">
                  <c:v>78.83377667598241</c:v>
                </c:pt>
                <c:pt idx="500">
                  <c:v>78.65406276220078</c:v>
                </c:pt>
                <c:pt idx="501">
                  <c:v>74.80695042424954</c:v>
                </c:pt>
                <c:pt idx="502">
                  <c:v>69.87781247238843</c:v>
                </c:pt>
                <c:pt idx="503">
                  <c:v>66.73266430461887</c:v>
                </c:pt>
                <c:pt idx="504">
                  <c:v>65.56514933801097</c:v>
                </c:pt>
                <c:pt idx="505">
                  <c:v>65.08071717966499</c:v>
                </c:pt>
                <c:pt idx="506">
                  <c:v>65.0076149832501</c:v>
                </c:pt>
                <c:pt idx="507">
                  <c:v>65.21217715387991</c:v>
                </c:pt>
                <c:pt idx="508">
                  <c:v>66.252201226808</c:v>
                </c:pt>
                <c:pt idx="509">
                  <c:v>67.32894900108148</c:v>
                </c:pt>
                <c:pt idx="510">
                  <c:v>68.37933399358111</c:v>
                </c:pt>
                <c:pt idx="511">
                  <c:v>69.69896296820313</c:v>
                </c:pt>
                <c:pt idx="512">
                  <c:v>71.07084683198498</c:v>
                </c:pt>
                <c:pt idx="513">
                  <c:v>71.95960639983334</c:v>
                </c:pt>
                <c:pt idx="514">
                  <c:v>72.59539164062907</c:v>
                </c:pt>
                <c:pt idx="515">
                  <c:v>72.77938041884012</c:v>
                </c:pt>
                <c:pt idx="516">
                  <c:v>72.9286970200545</c:v>
                </c:pt>
                <c:pt idx="517">
                  <c:v>72.82728330396305</c:v>
                </c:pt>
                <c:pt idx="518">
                  <c:v>71.64842961425491</c:v>
                </c:pt>
                <c:pt idx="519">
                  <c:v>70.50186956568775</c:v>
                </c:pt>
                <c:pt idx="520">
                  <c:v>69.51028468974648</c:v>
                </c:pt>
                <c:pt idx="521">
                  <c:v>67.4771623462608</c:v>
                </c:pt>
                <c:pt idx="522">
                  <c:v>66.9770634698104</c:v>
                </c:pt>
                <c:pt idx="523">
                  <c:v>69.91985392947168</c:v>
                </c:pt>
                <c:pt idx="524">
                  <c:v>67.91252191398104</c:v>
                </c:pt>
                <c:pt idx="525">
                  <c:v>64.7566250270856</c:v>
                </c:pt>
                <c:pt idx="526">
                  <c:v>59.3559583519711</c:v>
                </c:pt>
                <c:pt idx="527">
                  <c:v>55.69797708579944</c:v>
                </c:pt>
                <c:pt idx="528">
                  <c:v>53.8200882396883</c:v>
                </c:pt>
                <c:pt idx="529">
                  <c:v>53.15988647520515</c:v>
                </c:pt>
                <c:pt idx="530">
                  <c:v>53.22200319457446</c:v>
                </c:pt>
                <c:pt idx="531">
                  <c:v>53.6867469475492</c:v>
                </c:pt>
                <c:pt idx="532">
                  <c:v>54.35970825196679</c:v>
                </c:pt>
                <c:pt idx="533">
                  <c:v>55.14224809422063</c:v>
                </c:pt>
                <c:pt idx="534">
                  <c:v>56.10516517212114</c:v>
                </c:pt>
                <c:pt idx="535">
                  <c:v>56.97452213133462</c:v>
                </c:pt>
                <c:pt idx="536">
                  <c:v>57.7704844437695</c:v>
                </c:pt>
                <c:pt idx="537">
                  <c:v>58.49347917896607</c:v>
                </c:pt>
                <c:pt idx="538">
                  <c:v>59.26825540336282</c:v>
                </c:pt>
                <c:pt idx="539">
                  <c:v>60.26674369563684</c:v>
                </c:pt>
                <c:pt idx="540">
                  <c:v>64.84343224170934</c:v>
                </c:pt>
                <c:pt idx="541">
                  <c:v>69.822809679054</c:v>
                </c:pt>
                <c:pt idx="542">
                  <c:v>82.59080211330914</c:v>
                </c:pt>
                <c:pt idx="543">
                  <c:v>82.15747130418514</c:v>
                </c:pt>
                <c:pt idx="544">
                  <c:v>95.5037474400783</c:v>
                </c:pt>
                <c:pt idx="545">
                  <c:v>36.80228541903589</c:v>
                </c:pt>
                <c:pt idx="546">
                  <c:v>72.65724301127923</c:v>
                </c:pt>
                <c:pt idx="547">
                  <c:v>97.4966889551428</c:v>
                </c:pt>
                <c:pt idx="548">
                  <c:v>23.11692237028225</c:v>
                </c:pt>
                <c:pt idx="549">
                  <c:v>42.94041521814681</c:v>
                </c:pt>
                <c:pt idx="550">
                  <c:v>53.72669568524127</c:v>
                </c:pt>
                <c:pt idx="551">
                  <c:v>61.22179301600334</c:v>
                </c:pt>
                <c:pt idx="552">
                  <c:v>68.76746805672863</c:v>
                </c:pt>
                <c:pt idx="553">
                  <c:v>74.5612680973115</c:v>
                </c:pt>
                <c:pt idx="554">
                  <c:v>77.35547705659492</c:v>
                </c:pt>
                <c:pt idx="555">
                  <c:v>79.35796519765232</c:v>
                </c:pt>
                <c:pt idx="556">
                  <c:v>81.17106281274356</c:v>
                </c:pt>
                <c:pt idx="557">
                  <c:v>76.71169612849531</c:v>
                </c:pt>
                <c:pt idx="558">
                  <c:v>79.30281484391338</c:v>
                </c:pt>
                <c:pt idx="559">
                  <c:v>81.31456200590945</c:v>
                </c:pt>
                <c:pt idx="560">
                  <c:v>76.8805236615073</c:v>
                </c:pt>
                <c:pt idx="561">
                  <c:v>80.27909226746679</c:v>
                </c:pt>
                <c:pt idx="562">
                  <c:v>81.15033532868225</c:v>
                </c:pt>
                <c:pt idx="563">
                  <c:v>77.86370948624602</c:v>
                </c:pt>
                <c:pt idx="564">
                  <c:v>84.95520294092516</c:v>
                </c:pt>
                <c:pt idx="565">
                  <c:v>66.93978810451814</c:v>
                </c:pt>
                <c:pt idx="566">
                  <c:v>82.56633709733157</c:v>
                </c:pt>
                <c:pt idx="567">
                  <c:v>90.42845549738634</c:v>
                </c:pt>
                <c:pt idx="568">
                  <c:v>60.53351986409511</c:v>
                </c:pt>
                <c:pt idx="569">
                  <c:v>92.65349811966536</c:v>
                </c:pt>
                <c:pt idx="570">
                  <c:v>49.93057894800945</c:v>
                </c:pt>
                <c:pt idx="571">
                  <c:v>78.80851624056335</c:v>
                </c:pt>
                <c:pt idx="572">
                  <c:v>95.6233654579395</c:v>
                </c:pt>
                <c:pt idx="573">
                  <c:v>9.619062491268138</c:v>
                </c:pt>
                <c:pt idx="574">
                  <c:v>29.41252795076282</c:v>
                </c:pt>
                <c:pt idx="575">
                  <c:v>43.84042608139113</c:v>
                </c:pt>
                <c:pt idx="576">
                  <c:v>51.94223456962877</c:v>
                </c:pt>
                <c:pt idx="577">
                  <c:v>60.38438947313651</c:v>
                </c:pt>
                <c:pt idx="578">
                  <c:v>68.08815465692815</c:v>
                </c:pt>
                <c:pt idx="579">
                  <c:v>74.79291143708569</c:v>
                </c:pt>
                <c:pt idx="580">
                  <c:v>79.71728021226202</c:v>
                </c:pt>
                <c:pt idx="581">
                  <c:v>82.11574192640973</c:v>
                </c:pt>
                <c:pt idx="582">
                  <c:v>72.43750441521737</c:v>
                </c:pt>
                <c:pt idx="583">
                  <c:v>76.22178151646708</c:v>
                </c:pt>
                <c:pt idx="584">
                  <c:v>78.93423986047345</c:v>
                </c:pt>
                <c:pt idx="585">
                  <c:v>81.01641637728735</c:v>
                </c:pt>
                <c:pt idx="586">
                  <c:v>77.47245068837554</c:v>
                </c:pt>
                <c:pt idx="587">
                  <c:v>80.46021892058683</c:v>
                </c:pt>
                <c:pt idx="588">
                  <c:v>84.15738666182707</c:v>
                </c:pt>
                <c:pt idx="589">
                  <c:v>70.06242513406669</c:v>
                </c:pt>
                <c:pt idx="590">
                  <c:v>84.13388313411797</c:v>
                </c:pt>
                <c:pt idx="591">
                  <c:v>81.26340634266957</c:v>
                </c:pt>
                <c:pt idx="592">
                  <c:v>99.19096793596277</c:v>
                </c:pt>
                <c:pt idx="593">
                  <c:v>20.78431525472388</c:v>
                </c:pt>
                <c:pt idx="594">
                  <c:v>62.89881808359504</c:v>
                </c:pt>
                <c:pt idx="595">
                  <c:v>86.5901252202027</c:v>
                </c:pt>
                <c:pt idx="596">
                  <c:v>67.41383910232284</c:v>
                </c:pt>
                <c:pt idx="597">
                  <c:v>81.90588143692322</c:v>
                </c:pt>
                <c:pt idx="598">
                  <c:v>71.1891346264505</c:v>
                </c:pt>
                <c:pt idx="599">
                  <c:v>71.1105130549092</c:v>
                </c:pt>
                <c:pt idx="600">
                  <c:v>70.8618169409768</c:v>
                </c:pt>
                <c:pt idx="601">
                  <c:v>71.54425504865552</c:v>
                </c:pt>
                <c:pt idx="602">
                  <c:v>72.94982880582274</c:v>
                </c:pt>
                <c:pt idx="603">
                  <c:v>74.57490280479271</c:v>
                </c:pt>
                <c:pt idx="604">
                  <c:v>76.2701894821426</c:v>
                </c:pt>
                <c:pt idx="605">
                  <c:v>77.94531806342022</c:v>
                </c:pt>
                <c:pt idx="606">
                  <c:v>79.66114369873194</c:v>
                </c:pt>
                <c:pt idx="607">
                  <c:v>81.05281714118151</c:v>
                </c:pt>
                <c:pt idx="608">
                  <c:v>76.72198629842011</c:v>
                </c:pt>
                <c:pt idx="609">
                  <c:v>78.62345972792063</c:v>
                </c:pt>
                <c:pt idx="610">
                  <c:v>79.60234238706303</c:v>
                </c:pt>
                <c:pt idx="611">
                  <c:v>80.15552790003352</c:v>
                </c:pt>
                <c:pt idx="612">
                  <c:v>80.69056841688116</c:v>
                </c:pt>
                <c:pt idx="613">
                  <c:v>79.74058214940669</c:v>
                </c:pt>
                <c:pt idx="614">
                  <c:v>88.76866185558377</c:v>
                </c:pt>
                <c:pt idx="615">
                  <c:v>60.44439071432664</c:v>
                </c:pt>
                <c:pt idx="616">
                  <c:v>93.90775236007958</c:v>
                </c:pt>
                <c:pt idx="617">
                  <c:v>44.72485159308899</c:v>
                </c:pt>
                <c:pt idx="618">
                  <c:v>76.07332367702743</c:v>
                </c:pt>
                <c:pt idx="619">
                  <c:v>91.77166678462234</c:v>
                </c:pt>
                <c:pt idx="620">
                  <c:v>36.71782858367327</c:v>
                </c:pt>
                <c:pt idx="621">
                  <c:v>50.99579312241775</c:v>
                </c:pt>
                <c:pt idx="622">
                  <c:v>56.42957216604948</c:v>
                </c:pt>
                <c:pt idx="623">
                  <c:v>59.09538250420913</c:v>
                </c:pt>
                <c:pt idx="624">
                  <c:v>61.29484495476485</c:v>
                </c:pt>
                <c:pt idx="625">
                  <c:v>63.71917825701996</c:v>
                </c:pt>
                <c:pt idx="626">
                  <c:v>66.19514580113292</c:v>
                </c:pt>
                <c:pt idx="627">
                  <c:v>68.64425173027038</c:v>
                </c:pt>
                <c:pt idx="628">
                  <c:v>71.01283560021076</c:v>
                </c:pt>
                <c:pt idx="629">
                  <c:v>73.16709031201091</c:v>
                </c:pt>
                <c:pt idx="630">
                  <c:v>75.08266850886183</c:v>
                </c:pt>
                <c:pt idx="631">
                  <c:v>76.83219720781553</c:v>
                </c:pt>
                <c:pt idx="632">
                  <c:v>78.34040181943745</c:v>
                </c:pt>
                <c:pt idx="633">
                  <c:v>79.29708049115804</c:v>
                </c:pt>
                <c:pt idx="634">
                  <c:v>80.21343516979507</c:v>
                </c:pt>
                <c:pt idx="635">
                  <c:v>80.18540966565872</c:v>
                </c:pt>
                <c:pt idx="636">
                  <c:v>83.13524051601597</c:v>
                </c:pt>
                <c:pt idx="637">
                  <c:v>47.7833682094209</c:v>
                </c:pt>
                <c:pt idx="638">
                  <c:v>37.0132507823502</c:v>
                </c:pt>
                <c:pt idx="639">
                  <c:v>30.06872845859154</c:v>
                </c:pt>
                <c:pt idx="640">
                  <c:v>28.76052581041937</c:v>
                </c:pt>
                <c:pt idx="641">
                  <c:v>27.74774739077309</c:v>
                </c:pt>
                <c:pt idx="642">
                  <c:v>26.96335211883462</c:v>
                </c:pt>
                <c:pt idx="643">
                  <c:v>26.35564392889497</c:v>
                </c:pt>
                <c:pt idx="644">
                  <c:v>25.88470677449737</c:v>
                </c:pt>
                <c:pt idx="645">
                  <c:v>25.51968894918751</c:v>
                </c:pt>
                <c:pt idx="646">
                  <c:v>25.23672599991072</c:v>
                </c:pt>
                <c:pt idx="647">
                  <c:v>25.01734707936432</c:v>
                </c:pt>
                <c:pt idx="648">
                  <c:v>40.54678556136535</c:v>
                </c:pt>
                <c:pt idx="649">
                  <c:v>48.92426558193526</c:v>
                </c:pt>
                <c:pt idx="650">
                  <c:v>54.6072398487591</c:v>
                </c:pt>
                <c:pt idx="651">
                  <c:v>59.48914662685662</c:v>
                </c:pt>
                <c:pt idx="652">
                  <c:v>63.58058550223516</c:v>
                </c:pt>
                <c:pt idx="653">
                  <c:v>67.17237348958399</c:v>
                </c:pt>
                <c:pt idx="654">
                  <c:v>70.15201194715671</c:v>
                </c:pt>
                <c:pt idx="655">
                  <c:v>72.45706062260191</c:v>
                </c:pt>
                <c:pt idx="656">
                  <c:v>74.53474534804017</c:v>
                </c:pt>
                <c:pt idx="657">
                  <c:v>76.31804200911791</c:v>
                </c:pt>
                <c:pt idx="658">
                  <c:v>77.80234312536437</c:v>
                </c:pt>
                <c:pt idx="659">
                  <c:v>79.54013897338725</c:v>
                </c:pt>
                <c:pt idx="660">
                  <c:v>86.18605592855673</c:v>
                </c:pt>
                <c:pt idx="661">
                  <c:v>63.0883333219416</c:v>
                </c:pt>
                <c:pt idx="662">
                  <c:v>85.84898300592445</c:v>
                </c:pt>
                <c:pt idx="663">
                  <c:v>78.72339024909526</c:v>
                </c:pt>
                <c:pt idx="664">
                  <c:v>100.404946601389</c:v>
                </c:pt>
                <c:pt idx="665">
                  <c:v>13.99901284048656</c:v>
                </c:pt>
                <c:pt idx="666">
                  <c:v>56.98758964814943</c:v>
                </c:pt>
                <c:pt idx="667">
                  <c:v>81.85317135025799</c:v>
                </c:pt>
                <c:pt idx="668">
                  <c:v>88.33533574029718</c:v>
                </c:pt>
                <c:pt idx="669">
                  <c:v>54.53808610921424</c:v>
                </c:pt>
                <c:pt idx="670">
                  <c:v>58.3200315172291</c:v>
                </c:pt>
                <c:pt idx="671">
                  <c:v>60.87642982712543</c:v>
                </c:pt>
                <c:pt idx="672">
                  <c:v>63.89091744843154</c:v>
                </c:pt>
                <c:pt idx="673">
                  <c:v>66.43167550880777</c:v>
                </c:pt>
                <c:pt idx="674">
                  <c:v>68.69093573148118</c:v>
                </c:pt>
                <c:pt idx="675">
                  <c:v>70.7556505058717</c:v>
                </c:pt>
                <c:pt idx="676">
                  <c:v>72.549603109175</c:v>
                </c:pt>
                <c:pt idx="677">
                  <c:v>74.26150117182521</c:v>
                </c:pt>
                <c:pt idx="678">
                  <c:v>75.76689602172131</c:v>
                </c:pt>
                <c:pt idx="679">
                  <c:v>76.96600502010745</c:v>
                </c:pt>
                <c:pt idx="680">
                  <c:v>77.87102467622995</c:v>
                </c:pt>
                <c:pt idx="681">
                  <c:v>78.76574848349702</c:v>
                </c:pt>
                <c:pt idx="682">
                  <c:v>79.53947917928946</c:v>
                </c:pt>
                <c:pt idx="683">
                  <c:v>80.3187132911121</c:v>
                </c:pt>
                <c:pt idx="684">
                  <c:v>82.59479541623156</c:v>
                </c:pt>
                <c:pt idx="685">
                  <c:v>73.34262544234525</c:v>
                </c:pt>
                <c:pt idx="686">
                  <c:v>86.82733217282774</c:v>
                </c:pt>
                <c:pt idx="687">
                  <c:v>67.13122537829183</c:v>
                </c:pt>
                <c:pt idx="688">
                  <c:v>90.82019972899536</c:v>
                </c:pt>
                <c:pt idx="689">
                  <c:v>54.8209982596827</c:v>
                </c:pt>
                <c:pt idx="690">
                  <c:v>82.11964678289781</c:v>
                </c:pt>
                <c:pt idx="691">
                  <c:v>89.39327324502937</c:v>
                </c:pt>
                <c:pt idx="692">
                  <c:v>54.3622235664068</c:v>
                </c:pt>
                <c:pt idx="693">
                  <c:v>70.89802185822531</c:v>
                </c:pt>
                <c:pt idx="694">
                  <c:v>71.02501249271192</c:v>
                </c:pt>
                <c:pt idx="695">
                  <c:v>70.32788330979952</c:v>
                </c:pt>
                <c:pt idx="696">
                  <c:v>71.27907695867972</c:v>
                </c:pt>
                <c:pt idx="697">
                  <c:v>73.03538645397566</c:v>
                </c:pt>
                <c:pt idx="698">
                  <c:v>75.31487606324438</c:v>
                </c:pt>
                <c:pt idx="699">
                  <c:v>77.67536184031155</c:v>
                </c:pt>
                <c:pt idx="700">
                  <c:v>80.11848408206437</c:v>
                </c:pt>
                <c:pt idx="701">
                  <c:v>81.97087602864075</c:v>
                </c:pt>
                <c:pt idx="702">
                  <c:v>74.25524641599459</c:v>
                </c:pt>
                <c:pt idx="703">
                  <c:v>78.84754138009078</c:v>
                </c:pt>
                <c:pt idx="704">
                  <c:v>82.35288910365263</c:v>
                </c:pt>
                <c:pt idx="705">
                  <c:v>72.9713769257169</c:v>
                </c:pt>
                <c:pt idx="706">
                  <c:v>77.886265709663</c:v>
                </c:pt>
                <c:pt idx="707">
                  <c:v>81.72139791185361</c:v>
                </c:pt>
                <c:pt idx="708">
                  <c:v>77.10256061647466</c:v>
                </c:pt>
                <c:pt idx="709">
                  <c:v>84.45944470871803</c:v>
                </c:pt>
                <c:pt idx="710">
                  <c:v>70.89892073118645</c:v>
                </c:pt>
                <c:pt idx="711">
                  <c:v>84.92577723431108</c:v>
                </c:pt>
                <c:pt idx="712">
                  <c:v>71.18120218398103</c:v>
                </c:pt>
                <c:pt idx="713">
                  <c:v>83.2572067034916</c:v>
                </c:pt>
                <c:pt idx="714">
                  <c:v>68.30293312297069</c:v>
                </c:pt>
                <c:pt idx="715">
                  <c:v>70.4013398493839</c:v>
                </c:pt>
                <c:pt idx="716">
                  <c:v>73.4497486689179</c:v>
                </c:pt>
                <c:pt idx="717">
                  <c:v>76.53326545325461</c:v>
                </c:pt>
                <c:pt idx="718">
                  <c:v>79.0430752008736</c:v>
                </c:pt>
                <c:pt idx="719">
                  <c:v>81.21685226707677</c:v>
                </c:pt>
                <c:pt idx="720">
                  <c:v>77.03369314709961</c:v>
                </c:pt>
                <c:pt idx="721">
                  <c:v>79.73091060275432</c:v>
                </c:pt>
                <c:pt idx="722">
                  <c:v>81.57579044771917</c:v>
                </c:pt>
                <c:pt idx="723">
                  <c:v>74.58447547157008</c:v>
                </c:pt>
                <c:pt idx="724">
                  <c:v>77.42138523936064</c:v>
                </c:pt>
                <c:pt idx="725">
                  <c:v>79.66383344962632</c:v>
                </c:pt>
                <c:pt idx="726">
                  <c:v>81.60652532082867</c:v>
                </c:pt>
                <c:pt idx="727">
                  <c:v>74.76977388422198</c:v>
                </c:pt>
                <c:pt idx="728">
                  <c:v>77.87308409037844</c:v>
                </c:pt>
                <c:pt idx="729">
                  <c:v>80.29894248991128</c:v>
                </c:pt>
                <c:pt idx="730">
                  <c:v>80.66131626632251</c:v>
                </c:pt>
                <c:pt idx="731">
                  <c:v>79.16057167483103</c:v>
                </c:pt>
                <c:pt idx="732">
                  <c:v>81.79489855556302</c:v>
                </c:pt>
                <c:pt idx="733">
                  <c:v>75.41783525555937</c:v>
                </c:pt>
                <c:pt idx="734">
                  <c:v>83.32548800921788</c:v>
                </c:pt>
                <c:pt idx="735">
                  <c:v>72.79920475891486</c:v>
                </c:pt>
                <c:pt idx="736">
                  <c:v>81.13044255018281</c:v>
                </c:pt>
                <c:pt idx="737">
                  <c:v>80.56544270936328</c:v>
                </c:pt>
                <c:pt idx="738">
                  <c:v>83.03622101744085</c:v>
                </c:pt>
                <c:pt idx="739">
                  <c:v>69.0963987627766</c:v>
                </c:pt>
                <c:pt idx="740">
                  <c:v>73.47830477842484</c:v>
                </c:pt>
                <c:pt idx="741">
                  <c:v>74.31135725367072</c:v>
                </c:pt>
                <c:pt idx="742">
                  <c:v>73.47738265669437</c:v>
                </c:pt>
                <c:pt idx="743">
                  <c:v>72.38153920134647</c:v>
                </c:pt>
                <c:pt idx="744">
                  <c:v>72.14778160454844</c:v>
                </c:pt>
                <c:pt idx="745">
                  <c:v>72.26567839097714</c:v>
                </c:pt>
                <c:pt idx="746">
                  <c:v>72.4883213849164</c:v>
                </c:pt>
                <c:pt idx="747">
                  <c:v>72.79323163046118</c:v>
                </c:pt>
                <c:pt idx="748">
                  <c:v>73.07328958558721</c:v>
                </c:pt>
                <c:pt idx="749">
                  <c:v>73.30791023203912</c:v>
                </c:pt>
                <c:pt idx="750">
                  <c:v>73.59009282101267</c:v>
                </c:pt>
                <c:pt idx="751">
                  <c:v>74.25052229402508</c:v>
                </c:pt>
                <c:pt idx="752">
                  <c:v>75.0532880781011</c:v>
                </c:pt>
                <c:pt idx="753">
                  <c:v>75.60478133298093</c:v>
                </c:pt>
                <c:pt idx="754">
                  <c:v>76.03949360011715</c:v>
                </c:pt>
                <c:pt idx="755">
                  <c:v>76.13637165983394</c:v>
                </c:pt>
                <c:pt idx="756">
                  <c:v>76.51357483541655</c:v>
                </c:pt>
                <c:pt idx="757">
                  <c:v>78.10070734157098</c:v>
                </c:pt>
                <c:pt idx="758">
                  <c:v>81.33858779469733</c:v>
                </c:pt>
                <c:pt idx="759">
                  <c:v>77.51048856742564</c:v>
                </c:pt>
                <c:pt idx="760">
                  <c:v>81.6112797708307</c:v>
                </c:pt>
                <c:pt idx="761">
                  <c:v>76.61461016081607</c:v>
                </c:pt>
                <c:pt idx="762">
                  <c:v>79.34790045724275</c:v>
                </c:pt>
                <c:pt idx="763">
                  <c:v>79.5076576808934</c:v>
                </c:pt>
                <c:pt idx="764">
                  <c:v>78.75402123845546</c:v>
                </c:pt>
                <c:pt idx="765">
                  <c:v>78.12566307380564</c:v>
                </c:pt>
                <c:pt idx="766">
                  <c:v>77.26266455668633</c:v>
                </c:pt>
                <c:pt idx="767">
                  <c:v>77.11047752157043</c:v>
                </c:pt>
                <c:pt idx="768">
                  <c:v>77.31268733434996</c:v>
                </c:pt>
                <c:pt idx="769">
                  <c:v>77.42525512173807</c:v>
                </c:pt>
                <c:pt idx="770">
                  <c:v>76.7908226699463</c:v>
                </c:pt>
                <c:pt idx="771">
                  <c:v>76.08085234936974</c:v>
                </c:pt>
                <c:pt idx="772">
                  <c:v>75.4726937090445</c:v>
                </c:pt>
                <c:pt idx="773">
                  <c:v>74.94893282567368</c:v>
                </c:pt>
                <c:pt idx="774">
                  <c:v>74.57005142572072</c:v>
                </c:pt>
                <c:pt idx="775">
                  <c:v>74.29326567199983</c:v>
                </c:pt>
                <c:pt idx="776">
                  <c:v>74.20299789451704</c:v>
                </c:pt>
                <c:pt idx="777">
                  <c:v>74.27960518835181</c:v>
                </c:pt>
                <c:pt idx="778">
                  <c:v>74.36132962544952</c:v>
                </c:pt>
                <c:pt idx="779">
                  <c:v>74.44559157169928</c:v>
                </c:pt>
                <c:pt idx="780">
                  <c:v>75.36132022427065</c:v>
                </c:pt>
                <c:pt idx="781">
                  <c:v>77.27756201232505</c:v>
                </c:pt>
                <c:pt idx="782">
                  <c:v>81.3781549712746</c:v>
                </c:pt>
                <c:pt idx="783">
                  <c:v>90.77664413574706</c:v>
                </c:pt>
                <c:pt idx="784">
                  <c:v>54.19947156844412</c:v>
                </c:pt>
                <c:pt idx="785">
                  <c:v>86.16705085451596</c:v>
                </c:pt>
                <c:pt idx="786">
                  <c:v>77.43691578670613</c:v>
                </c:pt>
                <c:pt idx="787">
                  <c:v>100.8980870413557</c:v>
                </c:pt>
                <c:pt idx="788">
                  <c:v>7.347674090632395</c:v>
                </c:pt>
                <c:pt idx="789">
                  <c:v>42.41244878109337</c:v>
                </c:pt>
                <c:pt idx="790">
                  <c:v>51.85730543504655</c:v>
                </c:pt>
                <c:pt idx="791">
                  <c:v>58.53324154335591</c:v>
                </c:pt>
                <c:pt idx="792">
                  <c:v>64.9071626418366</c:v>
                </c:pt>
                <c:pt idx="793">
                  <c:v>69.18526217258392</c:v>
                </c:pt>
                <c:pt idx="794">
                  <c:v>72.81960714829611</c:v>
                </c:pt>
                <c:pt idx="795">
                  <c:v>75.36808434477534</c:v>
                </c:pt>
                <c:pt idx="796">
                  <c:v>77.38349174177151</c:v>
                </c:pt>
                <c:pt idx="797">
                  <c:v>79.09362902234627</c:v>
                </c:pt>
                <c:pt idx="798">
                  <c:v>80.53104309130475</c:v>
                </c:pt>
                <c:pt idx="799">
                  <c:v>78.847016569362</c:v>
                </c:pt>
                <c:pt idx="800">
                  <c:v>80.43905007220266</c:v>
                </c:pt>
                <c:pt idx="801">
                  <c:v>79.34069963402691</c:v>
                </c:pt>
                <c:pt idx="802">
                  <c:v>80.82996340628717</c:v>
                </c:pt>
                <c:pt idx="803">
                  <c:v>77.79341372752256</c:v>
                </c:pt>
                <c:pt idx="804">
                  <c:v>80.0589989457963</c:v>
                </c:pt>
                <c:pt idx="805">
                  <c:v>81.8897461972809</c:v>
                </c:pt>
                <c:pt idx="806">
                  <c:v>77.12022522798918</c:v>
                </c:pt>
                <c:pt idx="807">
                  <c:v>83.46280872216424</c:v>
                </c:pt>
                <c:pt idx="808">
                  <c:v>72.6688497942171</c:v>
                </c:pt>
                <c:pt idx="809">
                  <c:v>100.504503678847</c:v>
                </c:pt>
                <c:pt idx="810">
                  <c:v>12.19855993078761</c:v>
                </c:pt>
                <c:pt idx="811">
                  <c:v>54.89083814662005</c:v>
                </c:pt>
                <c:pt idx="812">
                  <c:v>78.4416704054307</c:v>
                </c:pt>
                <c:pt idx="813">
                  <c:v>89.39148396406878</c:v>
                </c:pt>
                <c:pt idx="814">
                  <c:v>37.518893613082</c:v>
                </c:pt>
                <c:pt idx="815">
                  <c:v>45.47106644788901</c:v>
                </c:pt>
                <c:pt idx="816">
                  <c:v>50.09505379389927</c:v>
                </c:pt>
                <c:pt idx="817">
                  <c:v>53.90718936621914</c:v>
                </c:pt>
                <c:pt idx="818">
                  <c:v>57.01113715754946</c:v>
                </c:pt>
                <c:pt idx="819">
                  <c:v>59.464496529756</c:v>
                </c:pt>
                <c:pt idx="820">
                  <c:v>61.45006587536845</c:v>
                </c:pt>
                <c:pt idx="821">
                  <c:v>63.1715852119373</c:v>
                </c:pt>
                <c:pt idx="822">
                  <c:v>64.56988853806102</c:v>
                </c:pt>
                <c:pt idx="823">
                  <c:v>65.82089330979187</c:v>
                </c:pt>
                <c:pt idx="824">
                  <c:v>66.7621927747165</c:v>
                </c:pt>
                <c:pt idx="825">
                  <c:v>67.51818774435764</c:v>
                </c:pt>
                <c:pt idx="826">
                  <c:v>68.13454650410364</c:v>
                </c:pt>
                <c:pt idx="827">
                  <c:v>68.66833408344092</c:v>
                </c:pt>
                <c:pt idx="828">
                  <c:v>69.89320254192044</c:v>
                </c:pt>
                <c:pt idx="829">
                  <c:v>71.29234739621529</c:v>
                </c:pt>
                <c:pt idx="830">
                  <c:v>72.68678522390313</c:v>
                </c:pt>
                <c:pt idx="831">
                  <c:v>74.24819523277835</c:v>
                </c:pt>
                <c:pt idx="832">
                  <c:v>73.20571440103336</c:v>
                </c:pt>
                <c:pt idx="833">
                  <c:v>75.06609531111003</c:v>
                </c:pt>
                <c:pt idx="834">
                  <c:v>74.64586868593936</c:v>
                </c:pt>
                <c:pt idx="835">
                  <c:v>74.98072452163752</c:v>
                </c:pt>
                <c:pt idx="836">
                  <c:v>72.3022930971376</c:v>
                </c:pt>
                <c:pt idx="837">
                  <c:v>70.36990408493126</c:v>
                </c:pt>
                <c:pt idx="838">
                  <c:v>69.0754674938029</c:v>
                </c:pt>
                <c:pt idx="839">
                  <c:v>67.99756311456778</c:v>
                </c:pt>
                <c:pt idx="840">
                  <c:v>67.27037234001664</c:v>
                </c:pt>
                <c:pt idx="841">
                  <c:v>66.8140637825397</c:v>
                </c:pt>
                <c:pt idx="842">
                  <c:v>66.4151550670164</c:v>
                </c:pt>
                <c:pt idx="843">
                  <c:v>66.05849582712014</c:v>
                </c:pt>
                <c:pt idx="844">
                  <c:v>65.74769139994496</c:v>
                </c:pt>
                <c:pt idx="845">
                  <c:v>65.46470953895291</c:v>
                </c:pt>
                <c:pt idx="846">
                  <c:v>65.22227080364226</c:v>
                </c:pt>
                <c:pt idx="847">
                  <c:v>65.05804696342197</c:v>
                </c:pt>
                <c:pt idx="848">
                  <c:v>64.96004841487949</c:v>
                </c:pt>
                <c:pt idx="849">
                  <c:v>64.92423188711988</c:v>
                </c:pt>
                <c:pt idx="850">
                  <c:v>64.99823536559073</c:v>
                </c:pt>
                <c:pt idx="851">
                  <c:v>65.09353047286791</c:v>
                </c:pt>
                <c:pt idx="852">
                  <c:v>65.55771980237188</c:v>
                </c:pt>
                <c:pt idx="853">
                  <c:v>68.03681794034783</c:v>
                </c:pt>
                <c:pt idx="854">
                  <c:v>72.90166713393054</c:v>
                </c:pt>
                <c:pt idx="855">
                  <c:v>81.87953382014291</c:v>
                </c:pt>
                <c:pt idx="856">
                  <c:v>90.63787701939245</c:v>
                </c:pt>
                <c:pt idx="857">
                  <c:v>57.4268921612083</c:v>
                </c:pt>
                <c:pt idx="858">
                  <c:v>82.22548054838391</c:v>
                </c:pt>
                <c:pt idx="859">
                  <c:v>94.08983197121735</c:v>
                </c:pt>
                <c:pt idx="860">
                  <c:v>38.33226700358131</c:v>
                </c:pt>
                <c:pt idx="861">
                  <c:v>60.04973516315344</c:v>
                </c:pt>
                <c:pt idx="862">
                  <c:v>66.2179119639285</c:v>
                </c:pt>
                <c:pt idx="863">
                  <c:v>70.28517055900237</c:v>
                </c:pt>
                <c:pt idx="864">
                  <c:v>72.434255185306</c:v>
                </c:pt>
                <c:pt idx="865">
                  <c:v>74.3093057797152</c:v>
                </c:pt>
                <c:pt idx="866">
                  <c:v>76.35058164050632</c:v>
                </c:pt>
                <c:pt idx="867">
                  <c:v>77.87172431731791</c:v>
                </c:pt>
                <c:pt idx="868">
                  <c:v>79.35532637377499</c:v>
                </c:pt>
                <c:pt idx="869">
                  <c:v>80.82256183935434</c:v>
                </c:pt>
                <c:pt idx="870">
                  <c:v>77.99899954769994</c:v>
                </c:pt>
                <c:pt idx="871">
                  <c:v>80.3354735076544</c:v>
                </c:pt>
                <c:pt idx="872">
                  <c:v>80.508290040524</c:v>
                </c:pt>
                <c:pt idx="873">
                  <c:v>79.79396725322297</c:v>
                </c:pt>
                <c:pt idx="874">
                  <c:v>81.9293416944128</c:v>
                </c:pt>
                <c:pt idx="875">
                  <c:v>73.6566468374866</c:v>
                </c:pt>
                <c:pt idx="876">
                  <c:v>78.59969987686541</c:v>
                </c:pt>
                <c:pt idx="877">
                  <c:v>81.52353391735264</c:v>
                </c:pt>
                <c:pt idx="878">
                  <c:v>77.62506269508886</c:v>
                </c:pt>
                <c:pt idx="879">
                  <c:v>94.77887366081571</c:v>
                </c:pt>
                <c:pt idx="880">
                  <c:v>36.55275189283298</c:v>
                </c:pt>
                <c:pt idx="881">
                  <c:v>69.47988593043945</c:v>
                </c:pt>
                <c:pt idx="882">
                  <c:v>95.7422331591042</c:v>
                </c:pt>
                <c:pt idx="883">
                  <c:v>33.43064196922993</c:v>
                </c:pt>
                <c:pt idx="884">
                  <c:v>68.41910433867198</c:v>
                </c:pt>
                <c:pt idx="885">
                  <c:v>83.27423796753264</c:v>
                </c:pt>
                <c:pt idx="886">
                  <c:v>66.64243875686226</c:v>
                </c:pt>
                <c:pt idx="887">
                  <c:v>70.27478892917169</c:v>
                </c:pt>
                <c:pt idx="888">
                  <c:v>74.80818050378363</c:v>
                </c:pt>
                <c:pt idx="889">
                  <c:v>77.34124759416715</c:v>
                </c:pt>
                <c:pt idx="890">
                  <c:v>78.69135981287586</c:v>
                </c:pt>
                <c:pt idx="891">
                  <c:v>79.68788271528777</c:v>
                </c:pt>
                <c:pt idx="892">
                  <c:v>80.61815509540834</c:v>
                </c:pt>
                <c:pt idx="893">
                  <c:v>78.16785396489757</c:v>
                </c:pt>
                <c:pt idx="894">
                  <c:v>79.60428619537445</c:v>
                </c:pt>
                <c:pt idx="895">
                  <c:v>80.55890083136693</c:v>
                </c:pt>
                <c:pt idx="896">
                  <c:v>78.35027924630507</c:v>
                </c:pt>
                <c:pt idx="897">
                  <c:v>79.23173538853578</c:v>
                </c:pt>
                <c:pt idx="898">
                  <c:v>79.86772005328181</c:v>
                </c:pt>
                <c:pt idx="899">
                  <c:v>80.29080699396141</c:v>
                </c:pt>
                <c:pt idx="900">
                  <c:v>79.35274722658282</c:v>
                </c:pt>
                <c:pt idx="901">
                  <c:v>81.52083956178978</c:v>
                </c:pt>
                <c:pt idx="902">
                  <c:v>74.5111076971015</c:v>
                </c:pt>
                <c:pt idx="903">
                  <c:v>76.93804093834361</c:v>
                </c:pt>
                <c:pt idx="904">
                  <c:v>77.57469213316678</c:v>
                </c:pt>
                <c:pt idx="905">
                  <c:v>74.98886506045693</c:v>
                </c:pt>
                <c:pt idx="906">
                  <c:v>73.87037011309715</c:v>
                </c:pt>
                <c:pt idx="907">
                  <c:v>75.08151497019314</c:v>
                </c:pt>
                <c:pt idx="908">
                  <c:v>74.91084202325885</c:v>
                </c:pt>
                <c:pt idx="909">
                  <c:v>75.33078745778384</c:v>
                </c:pt>
                <c:pt idx="910">
                  <c:v>72.32288418569014</c:v>
                </c:pt>
                <c:pt idx="911">
                  <c:v>69.93327225295897</c:v>
                </c:pt>
                <c:pt idx="912">
                  <c:v>68.26183768287906</c:v>
                </c:pt>
                <c:pt idx="913">
                  <c:v>66.92231145062688</c:v>
                </c:pt>
                <c:pt idx="914">
                  <c:v>65.97770814569449</c:v>
                </c:pt>
                <c:pt idx="915">
                  <c:v>65.4972916688782</c:v>
                </c:pt>
                <c:pt idx="916">
                  <c:v>65.32913351939791</c:v>
                </c:pt>
                <c:pt idx="917">
                  <c:v>65.3114229489274</c:v>
                </c:pt>
                <c:pt idx="918">
                  <c:v>65.32089647985241</c:v>
                </c:pt>
                <c:pt idx="919">
                  <c:v>65.211887623458</c:v>
                </c:pt>
                <c:pt idx="920">
                  <c:v>64.99394274459261</c:v>
                </c:pt>
                <c:pt idx="921">
                  <c:v>64.87944430740457</c:v>
                </c:pt>
                <c:pt idx="922">
                  <c:v>64.8217270528565</c:v>
                </c:pt>
                <c:pt idx="923">
                  <c:v>64.84641818033806</c:v>
                </c:pt>
                <c:pt idx="924">
                  <c:v>65.61292036965805</c:v>
                </c:pt>
                <c:pt idx="925">
                  <c:v>66.56706365918067</c:v>
                </c:pt>
                <c:pt idx="926">
                  <c:v>68.5561414591115</c:v>
                </c:pt>
                <c:pt idx="927">
                  <c:v>65.70383969086252</c:v>
                </c:pt>
                <c:pt idx="928">
                  <c:v>71.73116823663892</c:v>
                </c:pt>
                <c:pt idx="929">
                  <c:v>87.9440514438634</c:v>
                </c:pt>
                <c:pt idx="930">
                  <c:v>48.02001092034913</c:v>
                </c:pt>
                <c:pt idx="931">
                  <c:v>61.8541485866914</c:v>
                </c:pt>
                <c:pt idx="932">
                  <c:v>78.50994797524603</c:v>
                </c:pt>
                <c:pt idx="933">
                  <c:v>80.04567867316718</c:v>
                </c:pt>
                <c:pt idx="934">
                  <c:v>75.77726318626936</c:v>
                </c:pt>
                <c:pt idx="935">
                  <c:v>74.66285888546564</c:v>
                </c:pt>
                <c:pt idx="936">
                  <c:v>74.44667033149747</c:v>
                </c:pt>
                <c:pt idx="937">
                  <c:v>74.23660347937396</c:v>
                </c:pt>
                <c:pt idx="938">
                  <c:v>75.09788851727099</c:v>
                </c:pt>
                <c:pt idx="939">
                  <c:v>75.91450518853343</c:v>
                </c:pt>
                <c:pt idx="940">
                  <c:v>76.17445702939688</c:v>
                </c:pt>
                <c:pt idx="941">
                  <c:v>76.40809085821827</c:v>
                </c:pt>
                <c:pt idx="942">
                  <c:v>77.26675255031385</c:v>
                </c:pt>
                <c:pt idx="943">
                  <c:v>78.58218057515705</c:v>
                </c:pt>
                <c:pt idx="944">
                  <c:v>80.1612565870492</c:v>
                </c:pt>
                <c:pt idx="945">
                  <c:v>80.55208258943847</c:v>
                </c:pt>
                <c:pt idx="946">
                  <c:v>78.87559308062906</c:v>
                </c:pt>
                <c:pt idx="947">
                  <c:v>81.15259296662781</c:v>
                </c:pt>
                <c:pt idx="948">
                  <c:v>77.7587600281136</c:v>
                </c:pt>
                <c:pt idx="949">
                  <c:v>79.0869737299738</c:v>
                </c:pt>
                <c:pt idx="950">
                  <c:v>81.16154066310592</c:v>
                </c:pt>
                <c:pt idx="951">
                  <c:v>90.08272629123325</c:v>
                </c:pt>
                <c:pt idx="952">
                  <c:v>50.11812970554885</c:v>
                </c:pt>
                <c:pt idx="953">
                  <c:v>77.24684562645477</c:v>
                </c:pt>
                <c:pt idx="954">
                  <c:v>92.4400564979061</c:v>
                </c:pt>
                <c:pt idx="955">
                  <c:v>37.76004031175256</c:v>
                </c:pt>
                <c:pt idx="956">
                  <c:v>58.27834278176176</c:v>
                </c:pt>
                <c:pt idx="957">
                  <c:v>65.0772506571946</c:v>
                </c:pt>
                <c:pt idx="958">
                  <c:v>68.97395901668666</c:v>
                </c:pt>
                <c:pt idx="959">
                  <c:v>71.47234276883424</c:v>
                </c:pt>
                <c:pt idx="960">
                  <c:v>73.01296374846025</c:v>
                </c:pt>
                <c:pt idx="961">
                  <c:v>74.64946493679731</c:v>
                </c:pt>
                <c:pt idx="962">
                  <c:v>76.24164317472033</c:v>
                </c:pt>
                <c:pt idx="963">
                  <c:v>78.20084886759119</c:v>
                </c:pt>
                <c:pt idx="964">
                  <c:v>80.40763187228829</c:v>
                </c:pt>
                <c:pt idx="965">
                  <c:v>79.72074707727141</c:v>
                </c:pt>
                <c:pt idx="966">
                  <c:v>81.19605401158969</c:v>
                </c:pt>
                <c:pt idx="967">
                  <c:v>76.8521552595043</c:v>
                </c:pt>
                <c:pt idx="968">
                  <c:v>79.77604632427784</c:v>
                </c:pt>
                <c:pt idx="969">
                  <c:v>82.5351950017106</c:v>
                </c:pt>
                <c:pt idx="970">
                  <c:v>70.54744830386331</c:v>
                </c:pt>
                <c:pt idx="971">
                  <c:v>75.08043986970969</c:v>
                </c:pt>
                <c:pt idx="972">
                  <c:v>78.97022955796812</c:v>
                </c:pt>
                <c:pt idx="973">
                  <c:v>80.65813254579571</c:v>
                </c:pt>
                <c:pt idx="974">
                  <c:v>78.6263392648619</c:v>
                </c:pt>
                <c:pt idx="975">
                  <c:v>92.77753782914706</c:v>
                </c:pt>
                <c:pt idx="976">
                  <c:v>42.8793675542514</c:v>
                </c:pt>
                <c:pt idx="977">
                  <c:v>74.1549365607361</c:v>
                </c:pt>
                <c:pt idx="978">
                  <c:v>98.05455330881756</c:v>
                </c:pt>
                <c:pt idx="979">
                  <c:v>6.970013722794462</c:v>
                </c:pt>
                <c:pt idx="980">
                  <c:v>31.80445556579537</c:v>
                </c:pt>
                <c:pt idx="981">
                  <c:v>49.70725201725873</c:v>
                </c:pt>
                <c:pt idx="982">
                  <c:v>55.61333183206617</c:v>
                </c:pt>
                <c:pt idx="983">
                  <c:v>58.81524991662744</c:v>
                </c:pt>
                <c:pt idx="984">
                  <c:v>62.1046115478108</c:v>
                </c:pt>
                <c:pt idx="985">
                  <c:v>65.55670721186932</c:v>
                </c:pt>
                <c:pt idx="986">
                  <c:v>68.9027806850308</c:v>
                </c:pt>
                <c:pt idx="987">
                  <c:v>71.90915986077908</c:v>
                </c:pt>
                <c:pt idx="988">
                  <c:v>74.65743538732626</c:v>
                </c:pt>
                <c:pt idx="989">
                  <c:v>77.02810573973233</c:v>
                </c:pt>
                <c:pt idx="990">
                  <c:v>79.0135239436294</c:v>
                </c:pt>
                <c:pt idx="991">
                  <c:v>80.22855216768022</c:v>
                </c:pt>
                <c:pt idx="992">
                  <c:v>80.23365643094204</c:v>
                </c:pt>
                <c:pt idx="993">
                  <c:v>80.23135167586352</c:v>
                </c:pt>
                <c:pt idx="994">
                  <c:v>79.96323311649057</c:v>
                </c:pt>
                <c:pt idx="995">
                  <c:v>80.7507232271717</c:v>
                </c:pt>
                <c:pt idx="996">
                  <c:v>77.92917806510344</c:v>
                </c:pt>
                <c:pt idx="997">
                  <c:v>80.02701305487548</c:v>
                </c:pt>
                <c:pt idx="998">
                  <c:v>81.25138932026295</c:v>
                </c:pt>
                <c:pt idx="999">
                  <c:v>76.12857833112322</c:v>
                </c:pt>
                <c:pt idx="1000">
                  <c:v>79.74294883008595</c:v>
                </c:pt>
                <c:pt idx="1001">
                  <c:v>83.41664730662572</c:v>
                </c:pt>
                <c:pt idx="1002">
                  <c:v>71.07527008198025</c:v>
                </c:pt>
                <c:pt idx="1003">
                  <c:v>89.74081684469547</c:v>
                </c:pt>
                <c:pt idx="1004">
                  <c:v>46.69535133986637</c:v>
                </c:pt>
                <c:pt idx="1005">
                  <c:v>55.20505577125287</c:v>
                </c:pt>
                <c:pt idx="1006">
                  <c:v>56.66576810984812</c:v>
                </c:pt>
                <c:pt idx="1007">
                  <c:v>57.81971290195642</c:v>
                </c:pt>
                <c:pt idx="1008">
                  <c:v>59.62243850264447</c:v>
                </c:pt>
                <c:pt idx="1009">
                  <c:v>61.80784559673867</c:v>
                </c:pt>
                <c:pt idx="1010">
                  <c:v>64.07345733797312</c:v>
                </c:pt>
                <c:pt idx="1011">
                  <c:v>66.47766723756265</c:v>
                </c:pt>
                <c:pt idx="1012">
                  <c:v>68.68921212087596</c:v>
                </c:pt>
                <c:pt idx="1013">
                  <c:v>70.8486457754244</c:v>
                </c:pt>
                <c:pt idx="1014">
                  <c:v>72.84031180830723</c:v>
                </c:pt>
                <c:pt idx="1015">
                  <c:v>74.5296697606086</c:v>
                </c:pt>
                <c:pt idx="1016">
                  <c:v>75.843517989342</c:v>
                </c:pt>
                <c:pt idx="1017">
                  <c:v>76.83293434204776</c:v>
                </c:pt>
                <c:pt idx="1018">
                  <c:v>77.72162879846157</c:v>
                </c:pt>
                <c:pt idx="1019">
                  <c:v>78.51423101458759</c:v>
                </c:pt>
                <c:pt idx="1020">
                  <c:v>80.22706134353348</c:v>
                </c:pt>
                <c:pt idx="1021">
                  <c:v>80.6372873624918</c:v>
                </c:pt>
                <c:pt idx="1022">
                  <c:v>70.47137222979975</c:v>
                </c:pt>
                <c:pt idx="1023">
                  <c:v>80.37428634004132</c:v>
                </c:pt>
                <c:pt idx="1024">
                  <c:v>89.84500298648946</c:v>
                </c:pt>
                <c:pt idx="1025">
                  <c:v>43.1392493298271</c:v>
                </c:pt>
                <c:pt idx="1026">
                  <c:v>65.9942411639379</c:v>
                </c:pt>
                <c:pt idx="1027">
                  <c:v>82.52080866285235</c:v>
                </c:pt>
                <c:pt idx="1028">
                  <c:v>79.57384464058845</c:v>
                </c:pt>
                <c:pt idx="1029">
                  <c:v>84.44773198525015</c:v>
                </c:pt>
                <c:pt idx="1030">
                  <c:v>54.30418742821634</c:v>
                </c:pt>
                <c:pt idx="1031">
                  <c:v>54.3483076027258</c:v>
                </c:pt>
                <c:pt idx="1032">
                  <c:v>55.73350624146842</c:v>
                </c:pt>
                <c:pt idx="1033">
                  <c:v>58.14075326642557</c:v>
                </c:pt>
                <c:pt idx="1034">
                  <c:v>61.03407323342995</c:v>
                </c:pt>
                <c:pt idx="1035">
                  <c:v>64.04952468698837</c:v>
                </c:pt>
                <c:pt idx="1036">
                  <c:v>66.94623992196885</c:v>
                </c:pt>
                <c:pt idx="1037">
                  <c:v>69.53772465363964</c:v>
                </c:pt>
                <c:pt idx="1038">
                  <c:v>71.81195311214025</c:v>
                </c:pt>
                <c:pt idx="1039">
                  <c:v>73.81848621379238</c:v>
                </c:pt>
                <c:pt idx="1040">
                  <c:v>75.49110873723772</c:v>
                </c:pt>
                <c:pt idx="1041">
                  <c:v>76.92890213050043</c:v>
                </c:pt>
                <c:pt idx="1042">
                  <c:v>78.11001903871283</c:v>
                </c:pt>
                <c:pt idx="1043">
                  <c:v>78.95785972545113</c:v>
                </c:pt>
                <c:pt idx="1044">
                  <c:v>79.97565222346628</c:v>
                </c:pt>
                <c:pt idx="1045">
                  <c:v>82.74394852061958</c:v>
                </c:pt>
                <c:pt idx="1046">
                  <c:v>69.03696006145057</c:v>
                </c:pt>
                <c:pt idx="1047">
                  <c:v>77.61437548771584</c:v>
                </c:pt>
                <c:pt idx="1048">
                  <c:v>92.58261139855168</c:v>
                </c:pt>
                <c:pt idx="1049">
                  <c:v>42.49038608110068</c:v>
                </c:pt>
                <c:pt idx="1050">
                  <c:v>69.63546555888665</c:v>
                </c:pt>
                <c:pt idx="1051">
                  <c:v>89.66172777005414</c:v>
                </c:pt>
                <c:pt idx="1052">
                  <c:v>31.070104984276</c:v>
                </c:pt>
                <c:pt idx="1053">
                  <c:v>43.03560423715116</c:v>
                </c:pt>
                <c:pt idx="1054">
                  <c:v>43.38799730857507</c:v>
                </c:pt>
                <c:pt idx="1055">
                  <c:v>45.03045834758106</c:v>
                </c:pt>
                <c:pt idx="1056">
                  <c:v>47.83215900993928</c:v>
                </c:pt>
                <c:pt idx="1057">
                  <c:v>51.2413390130061</c:v>
                </c:pt>
                <c:pt idx="1058">
                  <c:v>54.59140323937604</c:v>
                </c:pt>
                <c:pt idx="1059">
                  <c:v>57.85931779503092</c:v>
                </c:pt>
                <c:pt idx="1060">
                  <c:v>61.01011092509975</c:v>
                </c:pt>
                <c:pt idx="1061">
                  <c:v>63.75703038255064</c:v>
                </c:pt>
                <c:pt idx="1062">
                  <c:v>65.97347004861696</c:v>
                </c:pt>
                <c:pt idx="1063">
                  <c:v>67.78379079340215</c:v>
                </c:pt>
                <c:pt idx="1064">
                  <c:v>69.35384607602634</c:v>
                </c:pt>
                <c:pt idx="1065">
                  <c:v>70.8035311382434</c:v>
                </c:pt>
                <c:pt idx="1066">
                  <c:v>72.0442236343381</c:v>
                </c:pt>
                <c:pt idx="1067">
                  <c:v>73.05543668079815</c:v>
                </c:pt>
                <c:pt idx="1068">
                  <c:v>75.32877060043543</c:v>
                </c:pt>
                <c:pt idx="1069">
                  <c:v>77.1941491850466</c:v>
                </c:pt>
                <c:pt idx="1070">
                  <c:v>74.67189526343932</c:v>
                </c:pt>
                <c:pt idx="1071">
                  <c:v>86.36867536997576</c:v>
                </c:pt>
                <c:pt idx="1072">
                  <c:v>65.39378428720905</c:v>
                </c:pt>
                <c:pt idx="1073">
                  <c:v>84.33559244487162</c:v>
                </c:pt>
                <c:pt idx="1074">
                  <c:v>61.78058906707398</c:v>
                </c:pt>
                <c:pt idx="1075">
                  <c:v>77.7804737718425</c:v>
                </c:pt>
                <c:pt idx="1076">
                  <c:v>78.15414354442993</c:v>
                </c:pt>
                <c:pt idx="1077">
                  <c:v>73.38016132515925</c:v>
                </c:pt>
                <c:pt idx="1078">
                  <c:v>66.87906532718914</c:v>
                </c:pt>
                <c:pt idx="1079">
                  <c:v>62.66719725092178</c:v>
                </c:pt>
                <c:pt idx="1080">
                  <c:v>60.85423501260203</c:v>
                </c:pt>
                <c:pt idx="1081">
                  <c:v>60.41014271577786</c:v>
                </c:pt>
                <c:pt idx="1082">
                  <c:v>60.77390193020203</c:v>
                </c:pt>
                <c:pt idx="1083">
                  <c:v>61.73179846623225</c:v>
                </c:pt>
                <c:pt idx="1084">
                  <c:v>63.1219867110858</c:v>
                </c:pt>
                <c:pt idx="1085">
                  <c:v>64.84844717387364</c:v>
                </c:pt>
                <c:pt idx="1086">
                  <c:v>66.35503997622709</c:v>
                </c:pt>
                <c:pt idx="1087">
                  <c:v>67.32355214008889</c:v>
                </c:pt>
                <c:pt idx="1088">
                  <c:v>68.12067611710991</c:v>
                </c:pt>
                <c:pt idx="1089">
                  <c:v>68.73192080215641</c:v>
                </c:pt>
                <c:pt idx="1090">
                  <c:v>69.13401363279922</c:v>
                </c:pt>
                <c:pt idx="1091">
                  <c:v>69.36366839484685</c:v>
                </c:pt>
                <c:pt idx="1092">
                  <c:v>69.59127911193497</c:v>
                </c:pt>
                <c:pt idx="1093">
                  <c:v>69.56911658977108</c:v>
                </c:pt>
                <c:pt idx="1094">
                  <c:v>69.67213733316794</c:v>
                </c:pt>
                <c:pt idx="1095">
                  <c:v>71.2867301657658</c:v>
                </c:pt>
                <c:pt idx="1096">
                  <c:v>81.46023825845441</c:v>
                </c:pt>
                <c:pt idx="1097">
                  <c:v>73.36289327848384</c:v>
                </c:pt>
                <c:pt idx="1098">
                  <c:v>77.66275587910447</c:v>
                </c:pt>
                <c:pt idx="1099">
                  <c:v>91.02509441416667</c:v>
                </c:pt>
                <c:pt idx="1100">
                  <c:v>38.67372232771147</c:v>
                </c:pt>
                <c:pt idx="1101">
                  <c:v>45.19228349039469</c:v>
                </c:pt>
                <c:pt idx="1102">
                  <c:v>45.9865793746491</c:v>
                </c:pt>
                <c:pt idx="1103">
                  <c:v>46.93009063697396</c:v>
                </c:pt>
                <c:pt idx="1104">
                  <c:v>48.64549371440197</c:v>
                </c:pt>
                <c:pt idx="1105">
                  <c:v>51.20141345300058</c:v>
                </c:pt>
                <c:pt idx="1106">
                  <c:v>53.96160586423619</c:v>
                </c:pt>
                <c:pt idx="1107">
                  <c:v>56.59913557905868</c:v>
                </c:pt>
                <c:pt idx="1108">
                  <c:v>59.09440618705649</c:v>
                </c:pt>
                <c:pt idx="1109">
                  <c:v>61.11453908923146</c:v>
                </c:pt>
                <c:pt idx="1110">
                  <c:v>62.6539652057749</c:v>
                </c:pt>
                <c:pt idx="1111">
                  <c:v>63.65914385216663</c:v>
                </c:pt>
                <c:pt idx="1112">
                  <c:v>64.40949385476638</c:v>
                </c:pt>
                <c:pt idx="1113">
                  <c:v>64.95228234123354</c:v>
                </c:pt>
                <c:pt idx="1114">
                  <c:v>65.34650986631555</c:v>
                </c:pt>
                <c:pt idx="1115">
                  <c:v>65.67247319902717</c:v>
                </c:pt>
                <c:pt idx="1116">
                  <c:v>66.16107266939292</c:v>
                </c:pt>
                <c:pt idx="1117">
                  <c:v>66.96563048282328</c:v>
                </c:pt>
                <c:pt idx="1118">
                  <c:v>67.31163087061978</c:v>
                </c:pt>
                <c:pt idx="1119">
                  <c:v>66.75260927204133</c:v>
                </c:pt>
                <c:pt idx="1120">
                  <c:v>67.87673680954381</c:v>
                </c:pt>
                <c:pt idx="1121">
                  <c:v>69.01472938794708</c:v>
                </c:pt>
                <c:pt idx="1122">
                  <c:v>69.72416710353987</c:v>
                </c:pt>
                <c:pt idx="1123">
                  <c:v>69.4731991257487</c:v>
                </c:pt>
                <c:pt idx="1124">
                  <c:v>66.9176760135712</c:v>
                </c:pt>
                <c:pt idx="1125">
                  <c:v>65.11667161851177</c:v>
                </c:pt>
                <c:pt idx="1126">
                  <c:v>63.35826926903938</c:v>
                </c:pt>
                <c:pt idx="1127">
                  <c:v>62.90458850821211</c:v>
                </c:pt>
                <c:pt idx="1128">
                  <c:v>62.96020096960626</c:v>
                </c:pt>
                <c:pt idx="1129">
                  <c:v>63.35754390731851</c:v>
                </c:pt>
                <c:pt idx="1130">
                  <c:v>63.70747567025835</c:v>
                </c:pt>
                <c:pt idx="1131">
                  <c:v>63.98410319839392</c:v>
                </c:pt>
                <c:pt idx="1132">
                  <c:v>64.27540010592256</c:v>
                </c:pt>
                <c:pt idx="1133">
                  <c:v>64.7221334230576</c:v>
                </c:pt>
                <c:pt idx="1134">
                  <c:v>65.50943613580445</c:v>
                </c:pt>
                <c:pt idx="1135">
                  <c:v>66.20110567600757</c:v>
                </c:pt>
                <c:pt idx="1136">
                  <c:v>66.62788069569765</c:v>
                </c:pt>
                <c:pt idx="1137">
                  <c:v>66.89118413280931</c:v>
                </c:pt>
                <c:pt idx="1138">
                  <c:v>67.36213499005551</c:v>
                </c:pt>
                <c:pt idx="1139">
                  <c:v>68.3152960163838</c:v>
                </c:pt>
                <c:pt idx="1140">
                  <c:v>69.5252371359586</c:v>
                </c:pt>
                <c:pt idx="1141">
                  <c:v>72.4746164841308</c:v>
                </c:pt>
                <c:pt idx="1142">
                  <c:v>75.28056529192383</c:v>
                </c:pt>
                <c:pt idx="1143">
                  <c:v>82.34602931738077</c:v>
                </c:pt>
                <c:pt idx="1144">
                  <c:v>83.81358329229357</c:v>
                </c:pt>
                <c:pt idx="1145">
                  <c:v>79.69047849442532</c:v>
                </c:pt>
                <c:pt idx="1146">
                  <c:v>100.6387204146732</c:v>
                </c:pt>
                <c:pt idx="1147">
                  <c:v>-2.316521331210836</c:v>
                </c:pt>
                <c:pt idx="1148">
                  <c:v>34.8831413176388</c:v>
                </c:pt>
                <c:pt idx="1149">
                  <c:v>50.57817449506978</c:v>
                </c:pt>
                <c:pt idx="1150">
                  <c:v>55.24119140197021</c:v>
                </c:pt>
                <c:pt idx="1151">
                  <c:v>58.55755690488897</c:v>
                </c:pt>
                <c:pt idx="1152">
                  <c:v>61.85210950520062</c:v>
                </c:pt>
                <c:pt idx="1153">
                  <c:v>65.02023324432886</c:v>
                </c:pt>
                <c:pt idx="1154">
                  <c:v>67.97611710026744</c:v>
                </c:pt>
                <c:pt idx="1155">
                  <c:v>70.5202024943471</c:v>
                </c:pt>
                <c:pt idx="1156">
                  <c:v>72.93772166578295</c:v>
                </c:pt>
                <c:pt idx="1157">
                  <c:v>75.06212536548102</c:v>
                </c:pt>
                <c:pt idx="1158">
                  <c:v>76.84454885409457</c:v>
                </c:pt>
                <c:pt idx="1159">
                  <c:v>78.555791129174</c:v>
                </c:pt>
                <c:pt idx="1160">
                  <c:v>79.82412744369598</c:v>
                </c:pt>
                <c:pt idx="1161">
                  <c:v>81.00487913490832</c:v>
                </c:pt>
                <c:pt idx="1162">
                  <c:v>76.51683601450304</c:v>
                </c:pt>
                <c:pt idx="1163">
                  <c:v>78.04898518619922</c:v>
                </c:pt>
                <c:pt idx="1164">
                  <c:v>78.9094794281339</c:v>
                </c:pt>
                <c:pt idx="1165">
                  <c:v>79.84133004862352</c:v>
                </c:pt>
                <c:pt idx="1166">
                  <c:v>82.72846577283394</c:v>
                </c:pt>
                <c:pt idx="1167">
                  <c:v>71.89023614634624</c:v>
                </c:pt>
                <c:pt idx="1168">
                  <c:v>90.24985132949988</c:v>
                </c:pt>
                <c:pt idx="1169">
                  <c:v>54.10575917208164</c:v>
                </c:pt>
                <c:pt idx="1170">
                  <c:v>83.11584683161878</c:v>
                </c:pt>
                <c:pt idx="1171">
                  <c:v>69.15912443938443</c:v>
                </c:pt>
                <c:pt idx="1172">
                  <c:v>72.17991920983364</c:v>
                </c:pt>
                <c:pt idx="1173">
                  <c:v>71.15753654867406</c:v>
                </c:pt>
                <c:pt idx="1174">
                  <c:v>67.71283852620256</c:v>
                </c:pt>
                <c:pt idx="1175">
                  <c:v>65.97945435238688</c:v>
                </c:pt>
                <c:pt idx="1176">
                  <c:v>65.77384471221494</c:v>
                </c:pt>
                <c:pt idx="1177">
                  <c:v>66.86839234307128</c:v>
                </c:pt>
                <c:pt idx="1178">
                  <c:v>68.5311952376308</c:v>
                </c:pt>
                <c:pt idx="1179">
                  <c:v>70.36581067089674</c:v>
                </c:pt>
                <c:pt idx="1180">
                  <c:v>72.36552174805517</c:v>
                </c:pt>
                <c:pt idx="1181">
                  <c:v>74.44733816621754</c:v>
                </c:pt>
                <c:pt idx="1182">
                  <c:v>76.5436226446215</c:v>
                </c:pt>
                <c:pt idx="1183">
                  <c:v>78.99028745922676</c:v>
                </c:pt>
                <c:pt idx="1184">
                  <c:v>80.61837881367299</c:v>
                </c:pt>
                <c:pt idx="1185">
                  <c:v>78.60339290115402</c:v>
                </c:pt>
                <c:pt idx="1186">
                  <c:v>80.03528297662957</c:v>
                </c:pt>
                <c:pt idx="1187">
                  <c:v>80.77654752788027</c:v>
                </c:pt>
                <c:pt idx="1188">
                  <c:v>77.56384411822482</c:v>
                </c:pt>
                <c:pt idx="1189">
                  <c:v>80.29123397366048</c:v>
                </c:pt>
                <c:pt idx="1190">
                  <c:v>83.04287333924628</c:v>
                </c:pt>
                <c:pt idx="1191">
                  <c:v>77.92030339319255</c:v>
                </c:pt>
                <c:pt idx="1192">
                  <c:v>93.48640897162888</c:v>
                </c:pt>
                <c:pt idx="1193">
                  <c:v>35.61960871826604</c:v>
                </c:pt>
                <c:pt idx="1194">
                  <c:v>56.66421924230947</c:v>
                </c:pt>
                <c:pt idx="1195">
                  <c:v>59.65726328719661</c:v>
                </c:pt>
                <c:pt idx="1196">
                  <c:v>59.5288721301153</c:v>
                </c:pt>
                <c:pt idx="1197">
                  <c:v>59.16478371916878</c:v>
                </c:pt>
                <c:pt idx="1198">
                  <c:v>59.93501371719345</c:v>
                </c:pt>
                <c:pt idx="1199">
                  <c:v>62.01772473541371</c:v>
                </c:pt>
                <c:pt idx="1200">
                  <c:v>65.30923721215196</c:v>
                </c:pt>
                <c:pt idx="1201">
                  <c:v>69.15241463112359</c:v>
                </c:pt>
                <c:pt idx="1202">
                  <c:v>72.97710786077584</c:v>
                </c:pt>
                <c:pt idx="1203">
                  <c:v>76.39004014673556</c:v>
                </c:pt>
                <c:pt idx="1204">
                  <c:v>79.54359811097218</c:v>
                </c:pt>
                <c:pt idx="1205">
                  <c:v>82.42382466600878</c:v>
                </c:pt>
                <c:pt idx="1206">
                  <c:v>72.03429148171365</c:v>
                </c:pt>
                <c:pt idx="1207">
                  <c:v>76.0314523770686</c:v>
                </c:pt>
                <c:pt idx="1208">
                  <c:v>78.67761618880661</c:v>
                </c:pt>
                <c:pt idx="1209">
                  <c:v>80.79273925800193</c:v>
                </c:pt>
                <c:pt idx="1210">
                  <c:v>78.82875611252884</c:v>
                </c:pt>
                <c:pt idx="1211">
                  <c:v>81.36168897129896</c:v>
                </c:pt>
                <c:pt idx="1212">
                  <c:v>76.74112283442076</c:v>
                </c:pt>
                <c:pt idx="1213">
                  <c:v>81.64313297089154</c:v>
                </c:pt>
                <c:pt idx="1214">
                  <c:v>76.90326983760168</c:v>
                </c:pt>
                <c:pt idx="1215">
                  <c:v>79.43636594763614</c:v>
                </c:pt>
                <c:pt idx="1216">
                  <c:v>87.66100843277373</c:v>
                </c:pt>
                <c:pt idx="1217">
                  <c:v>58.30729940939147</c:v>
                </c:pt>
                <c:pt idx="1218">
                  <c:v>82.56441287907147</c:v>
                </c:pt>
                <c:pt idx="1219">
                  <c:v>84.22439118221413</c:v>
                </c:pt>
                <c:pt idx="1220">
                  <c:v>68.99935124121743</c:v>
                </c:pt>
                <c:pt idx="1221">
                  <c:v>68.8817599143402</c:v>
                </c:pt>
                <c:pt idx="1222">
                  <c:v>67.31734661874883</c:v>
                </c:pt>
                <c:pt idx="1223">
                  <c:v>67.54206505957393</c:v>
                </c:pt>
                <c:pt idx="1224">
                  <c:v>69.28043629989095</c:v>
                </c:pt>
                <c:pt idx="1225">
                  <c:v>70.87935759812527</c:v>
                </c:pt>
                <c:pt idx="1226">
                  <c:v>72.5676828060346</c:v>
                </c:pt>
                <c:pt idx="1227">
                  <c:v>73.80361146653795</c:v>
                </c:pt>
                <c:pt idx="1228">
                  <c:v>74.96281133442869</c:v>
                </c:pt>
                <c:pt idx="1229">
                  <c:v>75.84347050244898</c:v>
                </c:pt>
                <c:pt idx="1230">
                  <c:v>76.49422226053208</c:v>
                </c:pt>
                <c:pt idx="1231">
                  <c:v>76.91905709986276</c:v>
                </c:pt>
                <c:pt idx="1232">
                  <c:v>77.16681250720391</c:v>
                </c:pt>
                <c:pt idx="1233">
                  <c:v>77.1892358626729</c:v>
                </c:pt>
                <c:pt idx="1234">
                  <c:v>77.11763664862373</c:v>
                </c:pt>
                <c:pt idx="1235">
                  <c:v>77.02533379030488</c:v>
                </c:pt>
                <c:pt idx="1236">
                  <c:v>77.69772354792277</c:v>
                </c:pt>
                <c:pt idx="1237">
                  <c:v>81.04656694618664</c:v>
                </c:pt>
                <c:pt idx="1238">
                  <c:v>75.36065533899914</c:v>
                </c:pt>
                <c:pt idx="1239">
                  <c:v>72.7047925110528</c:v>
                </c:pt>
                <c:pt idx="1240">
                  <c:v>69.84976485285185</c:v>
                </c:pt>
                <c:pt idx="1241">
                  <c:v>68.01696123238565</c:v>
                </c:pt>
                <c:pt idx="1242">
                  <c:v>68.05259103670319</c:v>
                </c:pt>
                <c:pt idx="1243">
                  <c:v>67.35910585982147</c:v>
                </c:pt>
                <c:pt idx="1244">
                  <c:v>65.69771813064625</c:v>
                </c:pt>
                <c:pt idx="1245">
                  <c:v>65.03717679326558</c:v>
                </c:pt>
                <c:pt idx="1246">
                  <c:v>64.44144901978987</c:v>
                </c:pt>
                <c:pt idx="1247">
                  <c:v>64.80191191502142</c:v>
                </c:pt>
                <c:pt idx="1248">
                  <c:v>65.60260598593153</c:v>
                </c:pt>
                <c:pt idx="1249">
                  <c:v>66.610273290896</c:v>
                </c:pt>
                <c:pt idx="1250">
                  <c:v>67.70500333438693</c:v>
                </c:pt>
                <c:pt idx="1251">
                  <c:v>68.78345690626035</c:v>
                </c:pt>
                <c:pt idx="1252">
                  <c:v>69.74182539871462</c:v>
                </c:pt>
                <c:pt idx="1253">
                  <c:v>70.53230280127109</c:v>
                </c:pt>
                <c:pt idx="1254">
                  <c:v>71.15669867431624</c:v>
                </c:pt>
                <c:pt idx="1255">
                  <c:v>71.70293205153683</c:v>
                </c:pt>
                <c:pt idx="1256">
                  <c:v>72.17056929792176</c:v>
                </c:pt>
                <c:pt idx="1257">
                  <c:v>72.55873203085258</c:v>
                </c:pt>
                <c:pt idx="1258">
                  <c:v>72.79604871341603</c:v>
                </c:pt>
                <c:pt idx="1259">
                  <c:v>72.87624541758657</c:v>
                </c:pt>
                <c:pt idx="1260">
                  <c:v>73.20690245658038</c:v>
                </c:pt>
                <c:pt idx="1261">
                  <c:v>74.37765383948525</c:v>
                </c:pt>
                <c:pt idx="1262">
                  <c:v>75.23267013889176</c:v>
                </c:pt>
                <c:pt idx="1263">
                  <c:v>77.36270251769528</c:v>
                </c:pt>
                <c:pt idx="1264">
                  <c:v>77.15794062996651</c:v>
                </c:pt>
                <c:pt idx="1265">
                  <c:v>75.20972888424928</c:v>
                </c:pt>
                <c:pt idx="1266">
                  <c:v>72.47906665273052</c:v>
                </c:pt>
                <c:pt idx="1267">
                  <c:v>71.1101073897081</c:v>
                </c:pt>
                <c:pt idx="1268">
                  <c:v>69.87098090454498</c:v>
                </c:pt>
                <c:pt idx="1269">
                  <c:v>68.20238654890504</c:v>
                </c:pt>
                <c:pt idx="1270">
                  <c:v>67.29209561333965</c:v>
                </c:pt>
                <c:pt idx="1271">
                  <c:v>67.24004780783757</c:v>
                </c:pt>
                <c:pt idx="1272">
                  <c:v>67.59603022724953</c:v>
                </c:pt>
                <c:pt idx="1273">
                  <c:v>68.02381994345711</c:v>
                </c:pt>
                <c:pt idx="1274">
                  <c:v>68.44096897075522</c:v>
                </c:pt>
                <c:pt idx="1275">
                  <c:v>68.86290994417785</c:v>
                </c:pt>
                <c:pt idx="1276">
                  <c:v>69.2659244898311</c:v>
                </c:pt>
                <c:pt idx="1277">
                  <c:v>69.61601964052287</c:v>
                </c:pt>
                <c:pt idx="1278">
                  <c:v>69.89609654271763</c:v>
                </c:pt>
                <c:pt idx="1279">
                  <c:v>70.0646054109056</c:v>
                </c:pt>
                <c:pt idx="1280">
                  <c:v>70.13517749458637</c:v>
                </c:pt>
                <c:pt idx="1281">
                  <c:v>70.1529774146003</c:v>
                </c:pt>
                <c:pt idx="1282">
                  <c:v>70.12284143064252</c:v>
                </c:pt>
                <c:pt idx="1283">
                  <c:v>70.00982535047672</c:v>
                </c:pt>
                <c:pt idx="1284">
                  <c:v>69.99433315582025</c:v>
                </c:pt>
                <c:pt idx="1285">
                  <c:v>70.3800268862779</c:v>
                </c:pt>
                <c:pt idx="1286">
                  <c:v>70.85045418191178</c:v>
                </c:pt>
                <c:pt idx="1287">
                  <c:v>71.1221937692979</c:v>
                </c:pt>
                <c:pt idx="1288">
                  <c:v>71.27062256902477</c:v>
                </c:pt>
                <c:pt idx="1289">
                  <c:v>71.4326412954484</c:v>
                </c:pt>
                <c:pt idx="1290">
                  <c:v>69.68755013642387</c:v>
                </c:pt>
                <c:pt idx="1291">
                  <c:v>68.4447290412506</c:v>
                </c:pt>
                <c:pt idx="1292">
                  <c:v>67.67661620132445</c:v>
                </c:pt>
                <c:pt idx="1293">
                  <c:v>66.48637880152668</c:v>
                </c:pt>
                <c:pt idx="1294">
                  <c:v>65.43186456446406</c:v>
                </c:pt>
                <c:pt idx="1295">
                  <c:v>64.89713583710315</c:v>
                </c:pt>
                <c:pt idx="1296">
                  <c:v>64.64371326716145</c:v>
                </c:pt>
                <c:pt idx="1297">
                  <c:v>64.57028211368873</c:v>
                </c:pt>
                <c:pt idx="1298">
                  <c:v>64.63289490763481</c:v>
                </c:pt>
                <c:pt idx="1299">
                  <c:v>64.75528545099071</c:v>
                </c:pt>
                <c:pt idx="1300">
                  <c:v>65.01108842855764</c:v>
                </c:pt>
                <c:pt idx="1301">
                  <c:v>65.34149888497183</c:v>
                </c:pt>
                <c:pt idx="1302">
                  <c:v>65.64709325348943</c:v>
                </c:pt>
                <c:pt idx="1303">
                  <c:v>65.92573490156224</c:v>
                </c:pt>
                <c:pt idx="1304">
                  <c:v>66.09154786234144</c:v>
                </c:pt>
                <c:pt idx="1305">
                  <c:v>66.2680206475414</c:v>
                </c:pt>
                <c:pt idx="1306">
                  <c:v>66.4064304643661</c:v>
                </c:pt>
                <c:pt idx="1307">
                  <c:v>66.4591122805531</c:v>
                </c:pt>
                <c:pt idx="1308">
                  <c:v>66.6610481176355</c:v>
                </c:pt>
                <c:pt idx="1309">
                  <c:v>67.41673946600423</c:v>
                </c:pt>
                <c:pt idx="1310">
                  <c:v>69.85909652915228</c:v>
                </c:pt>
                <c:pt idx="1311">
                  <c:v>69.56409053520427</c:v>
                </c:pt>
                <c:pt idx="1312">
                  <c:v>69.50904274103132</c:v>
                </c:pt>
                <c:pt idx="1313">
                  <c:v>68.33517252230727</c:v>
                </c:pt>
                <c:pt idx="1314">
                  <c:v>67.31157753735165</c:v>
                </c:pt>
                <c:pt idx="1315">
                  <c:v>64.16547433788215</c:v>
                </c:pt>
                <c:pt idx="1316">
                  <c:v>62.8654605364624</c:v>
                </c:pt>
                <c:pt idx="1317">
                  <c:v>60.74362589622113</c:v>
                </c:pt>
                <c:pt idx="1318">
                  <c:v>58.94628118352935</c:v>
                </c:pt>
                <c:pt idx="1319">
                  <c:v>58.64728926230049</c:v>
                </c:pt>
                <c:pt idx="1320">
                  <c:v>59.12823684469984</c:v>
                </c:pt>
                <c:pt idx="1321">
                  <c:v>60.02016469589786</c:v>
                </c:pt>
                <c:pt idx="1322">
                  <c:v>60.98441396294876</c:v>
                </c:pt>
                <c:pt idx="1323">
                  <c:v>61.89794659850124</c:v>
                </c:pt>
                <c:pt idx="1324">
                  <c:v>62.6690055524451</c:v>
                </c:pt>
                <c:pt idx="1325">
                  <c:v>63.48479569129608</c:v>
                </c:pt>
                <c:pt idx="1326">
                  <c:v>63.99380479793025</c:v>
                </c:pt>
                <c:pt idx="1327">
                  <c:v>64.43468715406827</c:v>
                </c:pt>
                <c:pt idx="1328">
                  <c:v>64.72365805846179</c:v>
                </c:pt>
                <c:pt idx="1329">
                  <c:v>64.85480379309781</c:v>
                </c:pt>
                <c:pt idx="1330">
                  <c:v>65.0461567820197</c:v>
                </c:pt>
                <c:pt idx="1331">
                  <c:v>65.32429735427476</c:v>
                </c:pt>
                <c:pt idx="1332">
                  <c:v>66.6202491846472</c:v>
                </c:pt>
                <c:pt idx="1333">
                  <c:v>74.6022298253473</c:v>
                </c:pt>
                <c:pt idx="1334">
                  <c:v>66.76651703725831</c:v>
                </c:pt>
                <c:pt idx="1335">
                  <c:v>70.01989586530724</c:v>
                </c:pt>
                <c:pt idx="1336">
                  <c:v>80.79549963851286</c:v>
                </c:pt>
                <c:pt idx="1337">
                  <c:v>87.9111605512012</c:v>
                </c:pt>
                <c:pt idx="1338">
                  <c:v>57.0299175376506</c:v>
                </c:pt>
                <c:pt idx="1339">
                  <c:v>73.86766689735938</c:v>
                </c:pt>
                <c:pt idx="1340">
                  <c:v>73.23077305167598</c:v>
                </c:pt>
                <c:pt idx="1341">
                  <c:v>68.41043573542093</c:v>
                </c:pt>
                <c:pt idx="1342">
                  <c:v>63.65726591268456</c:v>
                </c:pt>
                <c:pt idx="1343">
                  <c:v>61.87391687469834</c:v>
                </c:pt>
                <c:pt idx="1344">
                  <c:v>61.73494220495225</c:v>
                </c:pt>
                <c:pt idx="1345">
                  <c:v>62.19733961096911</c:v>
                </c:pt>
                <c:pt idx="1346">
                  <c:v>62.74825028274655</c:v>
                </c:pt>
                <c:pt idx="1347">
                  <c:v>63.2620131885269</c:v>
                </c:pt>
                <c:pt idx="1348">
                  <c:v>63.68018704794618</c:v>
                </c:pt>
                <c:pt idx="1349">
                  <c:v>64.06334977070801</c:v>
                </c:pt>
                <c:pt idx="1350">
                  <c:v>64.30517207834896</c:v>
                </c:pt>
                <c:pt idx="1351">
                  <c:v>64.63953184092399</c:v>
                </c:pt>
                <c:pt idx="1352">
                  <c:v>65.49175706869846</c:v>
                </c:pt>
                <c:pt idx="1353">
                  <c:v>66.72340503511837</c:v>
                </c:pt>
                <c:pt idx="1354">
                  <c:v>68.0496556217065</c:v>
                </c:pt>
                <c:pt idx="1355">
                  <c:v>69.30875714006409</c:v>
                </c:pt>
                <c:pt idx="1356">
                  <c:v>70.60847229081371</c:v>
                </c:pt>
                <c:pt idx="1357">
                  <c:v>72.26384037392661</c:v>
                </c:pt>
                <c:pt idx="1358">
                  <c:v>74.85524265764356</c:v>
                </c:pt>
                <c:pt idx="1359">
                  <c:v>73.63503972742244</c:v>
                </c:pt>
                <c:pt idx="1360">
                  <c:v>65.6283235565792</c:v>
                </c:pt>
                <c:pt idx="1361">
                  <c:v>63.89525711122885</c:v>
                </c:pt>
                <c:pt idx="1362">
                  <c:v>66.4683682475855</c:v>
                </c:pt>
                <c:pt idx="1363">
                  <c:v>75.04044860327287</c:v>
                </c:pt>
                <c:pt idx="1364">
                  <c:v>72.46551223675762</c:v>
                </c:pt>
                <c:pt idx="1365">
                  <c:v>66.17453671460308</c:v>
                </c:pt>
                <c:pt idx="1366">
                  <c:v>61.83985473888478</c:v>
                </c:pt>
                <c:pt idx="1367">
                  <c:v>60.36091984780482</c:v>
                </c:pt>
                <c:pt idx="1368">
                  <c:v>60.79140056611273</c:v>
                </c:pt>
                <c:pt idx="1369">
                  <c:v>62.18987507006738</c:v>
                </c:pt>
                <c:pt idx="1370">
                  <c:v>63.91222943727003</c:v>
                </c:pt>
                <c:pt idx="1371">
                  <c:v>66.30146696501837</c:v>
                </c:pt>
                <c:pt idx="1372">
                  <c:v>68.27011277917681</c:v>
                </c:pt>
                <c:pt idx="1373">
                  <c:v>70.06324378473766</c:v>
                </c:pt>
                <c:pt idx="1374">
                  <c:v>71.56248159694533</c:v>
                </c:pt>
                <c:pt idx="1375">
                  <c:v>72.57926601232995</c:v>
                </c:pt>
                <c:pt idx="1376">
                  <c:v>73.45810741029914</c:v>
                </c:pt>
                <c:pt idx="1377">
                  <c:v>74.66724788828285</c:v>
                </c:pt>
                <c:pt idx="1378">
                  <c:v>75.5961625096157</c:v>
                </c:pt>
                <c:pt idx="1379">
                  <c:v>76.32963299705493</c:v>
                </c:pt>
                <c:pt idx="1380">
                  <c:v>77.84935043351588</c:v>
                </c:pt>
                <c:pt idx="1381">
                  <c:v>84.27229281685472</c:v>
                </c:pt>
                <c:pt idx="1382">
                  <c:v>56.24396125706778</c:v>
                </c:pt>
                <c:pt idx="1383">
                  <c:v>64.17503927145898</c:v>
                </c:pt>
                <c:pt idx="1384">
                  <c:v>78.59116725755133</c:v>
                </c:pt>
                <c:pt idx="1385">
                  <c:v>91.78937300302634</c:v>
                </c:pt>
                <c:pt idx="1386">
                  <c:v>43.70063605663383</c:v>
                </c:pt>
                <c:pt idx="1387">
                  <c:v>62.24645425309275</c:v>
                </c:pt>
                <c:pt idx="1388">
                  <c:v>64.51861545165663</c:v>
                </c:pt>
                <c:pt idx="1389">
                  <c:v>59.65788742098304</c:v>
                </c:pt>
                <c:pt idx="1390">
                  <c:v>55.98062800147196</c:v>
                </c:pt>
                <c:pt idx="1391">
                  <c:v>55.48939840673673</c:v>
                </c:pt>
                <c:pt idx="1392">
                  <c:v>56.67773991552538</c:v>
                </c:pt>
                <c:pt idx="1393">
                  <c:v>58.58379382983842</c:v>
                </c:pt>
                <c:pt idx="1394">
                  <c:v>61.1038878252857</c:v>
                </c:pt>
                <c:pt idx="1395">
                  <c:v>63.14697924548787</c:v>
                </c:pt>
                <c:pt idx="1396">
                  <c:v>64.66143436711283</c:v>
                </c:pt>
                <c:pt idx="1397">
                  <c:v>66.12817760583931</c:v>
                </c:pt>
                <c:pt idx="1398">
                  <c:v>67.61955712711989</c:v>
                </c:pt>
                <c:pt idx="1399">
                  <c:v>68.76211506825495</c:v>
                </c:pt>
                <c:pt idx="1400">
                  <c:v>69.5121629951174</c:v>
                </c:pt>
                <c:pt idx="1401">
                  <c:v>70.13948501193916</c:v>
                </c:pt>
                <c:pt idx="1402">
                  <c:v>70.31096997153366</c:v>
                </c:pt>
                <c:pt idx="1403">
                  <c:v>70.26813988362885</c:v>
                </c:pt>
                <c:pt idx="1404">
                  <c:v>70.40187259803237</c:v>
                </c:pt>
                <c:pt idx="1405">
                  <c:v>70.60054823790486</c:v>
                </c:pt>
                <c:pt idx="1406">
                  <c:v>71.75369614672381</c:v>
                </c:pt>
                <c:pt idx="1407">
                  <c:v>72.69288078756917</c:v>
                </c:pt>
                <c:pt idx="1408">
                  <c:v>72.39852597182631</c:v>
                </c:pt>
                <c:pt idx="1409">
                  <c:v>71.6299970900087</c:v>
                </c:pt>
                <c:pt idx="1410">
                  <c:v>69.18572627789354</c:v>
                </c:pt>
                <c:pt idx="1411">
                  <c:v>68.1577967349649</c:v>
                </c:pt>
                <c:pt idx="1412">
                  <c:v>65.95480054464191</c:v>
                </c:pt>
                <c:pt idx="1413">
                  <c:v>64.19485497623073</c:v>
                </c:pt>
                <c:pt idx="1414">
                  <c:v>62.78471359924675</c:v>
                </c:pt>
                <c:pt idx="1415">
                  <c:v>62.6649047611616</c:v>
                </c:pt>
                <c:pt idx="1416">
                  <c:v>62.9743119967453</c:v>
                </c:pt>
                <c:pt idx="1417">
                  <c:v>63.24772655780939</c:v>
                </c:pt>
                <c:pt idx="1418">
                  <c:v>63.51500414083014</c:v>
                </c:pt>
                <c:pt idx="1419">
                  <c:v>63.72106048653954</c:v>
                </c:pt>
                <c:pt idx="1420">
                  <c:v>63.80836388632446</c:v>
                </c:pt>
                <c:pt idx="1421">
                  <c:v>63.81176103995865</c:v>
                </c:pt>
                <c:pt idx="1422">
                  <c:v>63.84155664819433</c:v>
                </c:pt>
                <c:pt idx="1423">
                  <c:v>63.8595829774161</c:v>
                </c:pt>
                <c:pt idx="1424">
                  <c:v>63.89895791081771</c:v>
                </c:pt>
                <c:pt idx="1425">
                  <c:v>63.92606215441761</c:v>
                </c:pt>
                <c:pt idx="1426">
                  <c:v>63.94426420632109</c:v>
                </c:pt>
                <c:pt idx="1427">
                  <c:v>63.9243938862493</c:v>
                </c:pt>
                <c:pt idx="1428">
                  <c:v>64.03183154691081</c:v>
                </c:pt>
                <c:pt idx="1429">
                  <c:v>65.14219731539501</c:v>
                </c:pt>
                <c:pt idx="1430">
                  <c:v>67.27156746857411</c:v>
                </c:pt>
                <c:pt idx="1431">
                  <c:v>66.83878054741335</c:v>
                </c:pt>
                <c:pt idx="1432">
                  <c:v>63.34168341309572</c:v>
                </c:pt>
                <c:pt idx="1433">
                  <c:v>60.7919426400596</c:v>
                </c:pt>
                <c:pt idx="1434">
                  <c:v>60.04217096532824</c:v>
                </c:pt>
                <c:pt idx="1435">
                  <c:v>58.4166220651663</c:v>
                </c:pt>
                <c:pt idx="1436">
                  <c:v>58.08076145586853</c:v>
                </c:pt>
                <c:pt idx="1437">
                  <c:v>56.4279672928449</c:v>
                </c:pt>
                <c:pt idx="1438">
                  <c:v>55.55351618746857</c:v>
                </c:pt>
                <c:pt idx="1439">
                  <c:v>55.58280939285038</c:v>
                </c:pt>
                <c:pt idx="1440">
                  <c:v>56.07466304991775</c:v>
                </c:pt>
                <c:pt idx="1441">
                  <c:v>56.60860344881775</c:v>
                </c:pt>
                <c:pt idx="1442">
                  <c:v>57.21324500109025</c:v>
                </c:pt>
                <c:pt idx="1443">
                  <c:v>57.90137049126245</c:v>
                </c:pt>
                <c:pt idx="1444">
                  <c:v>59.1427009569654</c:v>
                </c:pt>
                <c:pt idx="1445">
                  <c:v>60.87813711479866</c:v>
                </c:pt>
                <c:pt idx="1446">
                  <c:v>62.7342829140611</c:v>
                </c:pt>
                <c:pt idx="1447">
                  <c:v>64.50530453908301</c:v>
                </c:pt>
                <c:pt idx="1448">
                  <c:v>66.36479545069136</c:v>
                </c:pt>
                <c:pt idx="1449">
                  <c:v>68.19767532409751</c:v>
                </c:pt>
                <c:pt idx="1450">
                  <c:v>69.89024690607484</c:v>
                </c:pt>
                <c:pt idx="1451">
                  <c:v>71.40571503985871</c:v>
                </c:pt>
                <c:pt idx="1452">
                  <c:v>73.5406014238676</c:v>
                </c:pt>
                <c:pt idx="1453">
                  <c:v>76.32525741888297</c:v>
                </c:pt>
                <c:pt idx="1454">
                  <c:v>77.27079672319921</c:v>
                </c:pt>
                <c:pt idx="1455">
                  <c:v>77.57115631948773</c:v>
                </c:pt>
                <c:pt idx="1456">
                  <c:v>76.81664252778612</c:v>
                </c:pt>
                <c:pt idx="1457">
                  <c:v>79.9926461403176</c:v>
                </c:pt>
                <c:pt idx="1458">
                  <c:v>94.0564660876646</c:v>
                </c:pt>
                <c:pt idx="1459">
                  <c:v>19.14333040255106</c:v>
                </c:pt>
                <c:pt idx="1460">
                  <c:v>29.37280215200002</c:v>
                </c:pt>
                <c:pt idx="1461">
                  <c:v>39.06548231584855</c:v>
                </c:pt>
                <c:pt idx="1462">
                  <c:v>42.63565061162166</c:v>
                </c:pt>
                <c:pt idx="1463">
                  <c:v>46.04856884953967</c:v>
                </c:pt>
                <c:pt idx="1464">
                  <c:v>50.0507286204844</c:v>
                </c:pt>
                <c:pt idx="1465">
                  <c:v>53.89909885068075</c:v>
                </c:pt>
                <c:pt idx="1466">
                  <c:v>57.2291778784483</c:v>
                </c:pt>
                <c:pt idx="1467">
                  <c:v>59.981940939042</c:v>
                </c:pt>
                <c:pt idx="1468">
                  <c:v>62.17634168407738</c:v>
                </c:pt>
                <c:pt idx="1469">
                  <c:v>64.40912213082898</c:v>
                </c:pt>
                <c:pt idx="1470">
                  <c:v>66.65233117357317</c:v>
                </c:pt>
                <c:pt idx="1471">
                  <c:v>69.01011820808149</c:v>
                </c:pt>
                <c:pt idx="1472">
                  <c:v>70.93952559839264</c:v>
                </c:pt>
                <c:pt idx="1473">
                  <c:v>72.44602096374573</c:v>
                </c:pt>
                <c:pt idx="1474">
                  <c:v>73.67355691597064</c:v>
                </c:pt>
                <c:pt idx="1475">
                  <c:v>74.71644178185266</c:v>
                </c:pt>
                <c:pt idx="1476">
                  <c:v>75.51235092522293</c:v>
                </c:pt>
                <c:pt idx="1477">
                  <c:v>77.95060952655042</c:v>
                </c:pt>
                <c:pt idx="1478">
                  <c:v>79.82838245469681</c:v>
                </c:pt>
                <c:pt idx="1479">
                  <c:v>81.66925883783651</c:v>
                </c:pt>
                <c:pt idx="1480">
                  <c:v>74.28266480900423</c:v>
                </c:pt>
                <c:pt idx="1481">
                  <c:v>84.27608466199387</c:v>
                </c:pt>
                <c:pt idx="1482">
                  <c:v>64.82111130082478</c:v>
                </c:pt>
                <c:pt idx="1483">
                  <c:v>66.74489344344672</c:v>
                </c:pt>
                <c:pt idx="1484">
                  <c:v>61.98372811931789</c:v>
                </c:pt>
                <c:pt idx="1485">
                  <c:v>56.55170250268992</c:v>
                </c:pt>
                <c:pt idx="1486">
                  <c:v>53.51070529507984</c:v>
                </c:pt>
                <c:pt idx="1487">
                  <c:v>52.99213517131727</c:v>
                </c:pt>
                <c:pt idx="1488">
                  <c:v>54.10098391681211</c:v>
                </c:pt>
                <c:pt idx="1489">
                  <c:v>56.15269276654482</c:v>
                </c:pt>
                <c:pt idx="1490">
                  <c:v>58.5322122702775</c:v>
                </c:pt>
                <c:pt idx="1491">
                  <c:v>60.49696598146056</c:v>
                </c:pt>
                <c:pt idx="1492">
                  <c:v>62.25935821678717</c:v>
                </c:pt>
                <c:pt idx="1493">
                  <c:v>63.8257854473569</c:v>
                </c:pt>
                <c:pt idx="1494">
                  <c:v>65.09843673829978</c:v>
                </c:pt>
                <c:pt idx="1495">
                  <c:v>66.13306961627488</c:v>
                </c:pt>
                <c:pt idx="1496">
                  <c:v>66.8046615173423</c:v>
                </c:pt>
                <c:pt idx="1497">
                  <c:v>67.16570996653407</c:v>
                </c:pt>
                <c:pt idx="1498">
                  <c:v>67.392078036336</c:v>
                </c:pt>
                <c:pt idx="1499">
                  <c:v>67.48535616205784</c:v>
                </c:pt>
                <c:pt idx="1500">
                  <c:v>67.70831330285701</c:v>
                </c:pt>
                <c:pt idx="1501">
                  <c:v>68.44975926049157</c:v>
                </c:pt>
                <c:pt idx="1502">
                  <c:v>69.5977425378245</c:v>
                </c:pt>
                <c:pt idx="1503">
                  <c:v>70.71095243232581</c:v>
                </c:pt>
                <c:pt idx="1504">
                  <c:v>72.53166994329475</c:v>
                </c:pt>
                <c:pt idx="1505">
                  <c:v>72.60022044519234</c:v>
                </c:pt>
                <c:pt idx="1506">
                  <c:v>72.1807069575505</c:v>
                </c:pt>
                <c:pt idx="1507">
                  <c:v>70.27066791290167</c:v>
                </c:pt>
                <c:pt idx="1508">
                  <c:v>68.63384203410706</c:v>
                </c:pt>
                <c:pt idx="1509">
                  <c:v>67.55820075006844</c:v>
                </c:pt>
                <c:pt idx="1510">
                  <c:v>66.4043299778774</c:v>
                </c:pt>
                <c:pt idx="1511">
                  <c:v>66.09909240247309</c:v>
                </c:pt>
                <c:pt idx="1512">
                  <c:v>66.24201022547816</c:v>
                </c:pt>
                <c:pt idx="1513">
                  <c:v>66.58800159032295</c:v>
                </c:pt>
                <c:pt idx="1514">
                  <c:v>66.90135569437717</c:v>
                </c:pt>
                <c:pt idx="1515">
                  <c:v>67.21232087800268</c:v>
                </c:pt>
                <c:pt idx="1516">
                  <c:v>67.51539333745481</c:v>
                </c:pt>
                <c:pt idx="1517">
                  <c:v>67.82902492118742</c:v>
                </c:pt>
                <c:pt idx="1518">
                  <c:v>68.12921565244278</c:v>
                </c:pt>
                <c:pt idx="1519">
                  <c:v>68.47093213104232</c:v>
                </c:pt>
                <c:pt idx="1520">
                  <c:v>68.73537607194355</c:v>
                </c:pt>
                <c:pt idx="1521">
                  <c:v>68.92376359167968</c:v>
                </c:pt>
                <c:pt idx="1522">
                  <c:v>69.03338202430386</c:v>
                </c:pt>
                <c:pt idx="1523">
                  <c:v>69.0508652004172</c:v>
                </c:pt>
                <c:pt idx="1524">
                  <c:v>69.63550128151975</c:v>
                </c:pt>
                <c:pt idx="1525">
                  <c:v>70.2090432823872</c:v>
                </c:pt>
                <c:pt idx="1526">
                  <c:v>70.6630238713499</c:v>
                </c:pt>
                <c:pt idx="1527">
                  <c:v>70.91044482222791</c:v>
                </c:pt>
                <c:pt idx="1528">
                  <c:v>71.60675062946001</c:v>
                </c:pt>
                <c:pt idx="1529">
                  <c:v>72.05426770468948</c:v>
                </c:pt>
                <c:pt idx="1530">
                  <c:v>71.98872516935038</c:v>
                </c:pt>
                <c:pt idx="1531">
                  <c:v>71.743322729326</c:v>
                </c:pt>
                <c:pt idx="1532">
                  <c:v>71.11972138754103</c:v>
                </c:pt>
                <c:pt idx="1533">
                  <c:v>70.44004520218593</c:v>
                </c:pt>
                <c:pt idx="1534">
                  <c:v>69.87186303440332</c:v>
                </c:pt>
                <c:pt idx="1535">
                  <c:v>69.44725522494957</c:v>
                </c:pt>
                <c:pt idx="1536">
                  <c:v>69.37257003400592</c:v>
                </c:pt>
                <c:pt idx="1537">
                  <c:v>69.51052496216807</c:v>
                </c:pt>
                <c:pt idx="1538">
                  <c:v>69.80250889646344</c:v>
                </c:pt>
                <c:pt idx="1539">
                  <c:v>69.9121585559367</c:v>
                </c:pt>
                <c:pt idx="1540">
                  <c:v>69.91478516852332</c:v>
                </c:pt>
                <c:pt idx="1541">
                  <c:v>69.85305019346916</c:v>
                </c:pt>
                <c:pt idx="1542">
                  <c:v>69.71622515187982</c:v>
                </c:pt>
                <c:pt idx="1543">
                  <c:v>69.592912708176</c:v>
                </c:pt>
                <c:pt idx="1544">
                  <c:v>69.59351284215813</c:v>
                </c:pt>
                <c:pt idx="1545">
                  <c:v>69.63770820855426</c:v>
                </c:pt>
                <c:pt idx="1546">
                  <c:v>69.69700485519151</c:v>
                </c:pt>
                <c:pt idx="1547">
                  <c:v>70.29316037959723</c:v>
                </c:pt>
                <c:pt idx="1548">
                  <c:v>72.48534340587356</c:v>
                </c:pt>
                <c:pt idx="1549">
                  <c:v>76.16734395407571</c:v>
                </c:pt>
                <c:pt idx="1550">
                  <c:v>83.62390709032807</c:v>
                </c:pt>
                <c:pt idx="1551">
                  <c:v>69.34816701119797</c:v>
                </c:pt>
                <c:pt idx="1552">
                  <c:v>75.45087988826881</c:v>
                </c:pt>
                <c:pt idx="1553">
                  <c:v>87.04572231040056</c:v>
                </c:pt>
                <c:pt idx="1554">
                  <c:v>45.99968341358696</c:v>
                </c:pt>
                <c:pt idx="1555">
                  <c:v>49.19381550324862</c:v>
                </c:pt>
                <c:pt idx="1556">
                  <c:v>45.68002651457119</c:v>
                </c:pt>
                <c:pt idx="1557">
                  <c:v>45.5240496254054</c:v>
                </c:pt>
                <c:pt idx="1558">
                  <c:v>47.52921935761533</c:v>
                </c:pt>
                <c:pt idx="1559">
                  <c:v>50.46419947292862</c:v>
                </c:pt>
                <c:pt idx="1560">
                  <c:v>53.23169197296587</c:v>
                </c:pt>
                <c:pt idx="1561">
                  <c:v>56.49012805724935</c:v>
                </c:pt>
                <c:pt idx="1562">
                  <c:v>59.77376540081531</c:v>
                </c:pt>
                <c:pt idx="1563">
                  <c:v>63.31914434113901</c:v>
                </c:pt>
                <c:pt idx="1564">
                  <c:v>66.5093865572362</c:v>
                </c:pt>
                <c:pt idx="1565">
                  <c:v>69.19035777419197</c:v>
                </c:pt>
                <c:pt idx="1566">
                  <c:v>71.2855197970053</c:v>
                </c:pt>
                <c:pt idx="1567">
                  <c:v>72.70740605554766</c:v>
                </c:pt>
                <c:pt idx="1568">
                  <c:v>73.85421353268732</c:v>
                </c:pt>
                <c:pt idx="1569">
                  <c:v>74.65575731646635</c:v>
                </c:pt>
                <c:pt idx="1570">
                  <c:v>74.77741176246626</c:v>
                </c:pt>
                <c:pt idx="1571">
                  <c:v>74.57588208698063</c:v>
                </c:pt>
                <c:pt idx="1572">
                  <c:v>78.45459453362018</c:v>
                </c:pt>
                <c:pt idx="1573">
                  <c:v>78.93481408583348</c:v>
                </c:pt>
                <c:pt idx="1574">
                  <c:v>82.4051696148127</c:v>
                </c:pt>
                <c:pt idx="1575">
                  <c:v>68.34629998615753</c:v>
                </c:pt>
                <c:pt idx="1576">
                  <c:v>57.25654015866161</c:v>
                </c:pt>
                <c:pt idx="1577">
                  <c:v>51.02108060491916</c:v>
                </c:pt>
                <c:pt idx="1578">
                  <c:v>47.75760633208394</c:v>
                </c:pt>
                <c:pt idx="1579">
                  <c:v>44.10410724969324</c:v>
                </c:pt>
                <c:pt idx="1580">
                  <c:v>42.57937308922578</c:v>
                </c:pt>
                <c:pt idx="1581">
                  <c:v>42.46802866312824</c:v>
                </c:pt>
                <c:pt idx="1582">
                  <c:v>43.56818478520296</c:v>
                </c:pt>
                <c:pt idx="1583">
                  <c:v>45.09665192656448</c:v>
                </c:pt>
                <c:pt idx="1584">
                  <c:v>46.75391338658821</c:v>
                </c:pt>
                <c:pt idx="1585">
                  <c:v>48.3188402650649</c:v>
                </c:pt>
                <c:pt idx="1586">
                  <c:v>49.79597352537294</c:v>
                </c:pt>
                <c:pt idx="1587">
                  <c:v>51.070249323181</c:v>
                </c:pt>
                <c:pt idx="1588">
                  <c:v>52.50987674702608</c:v>
                </c:pt>
                <c:pt idx="1589">
                  <c:v>54.2457756548241</c:v>
                </c:pt>
                <c:pt idx="1590">
                  <c:v>56.03354570080006</c:v>
                </c:pt>
                <c:pt idx="1591">
                  <c:v>57.74467391967484</c:v>
                </c:pt>
                <c:pt idx="1592">
                  <c:v>59.27876905706449</c:v>
                </c:pt>
                <c:pt idx="1593">
                  <c:v>60.02004180839327</c:v>
                </c:pt>
                <c:pt idx="1594">
                  <c:v>60.4561327026796</c:v>
                </c:pt>
                <c:pt idx="1595">
                  <c:v>60.46194950665473</c:v>
                </c:pt>
                <c:pt idx="1596">
                  <c:v>61.71600995004761</c:v>
                </c:pt>
                <c:pt idx="1597">
                  <c:v>62.63344755845387</c:v>
                </c:pt>
                <c:pt idx="1598">
                  <c:v>66.0097190682949</c:v>
                </c:pt>
                <c:pt idx="1599">
                  <c:v>66.23452104724914</c:v>
                </c:pt>
                <c:pt idx="1600">
                  <c:v>62.7382721906172</c:v>
                </c:pt>
                <c:pt idx="1601">
                  <c:v>63.08658845947795</c:v>
                </c:pt>
                <c:pt idx="1602">
                  <c:v>56.79203389588968</c:v>
                </c:pt>
                <c:pt idx="1603">
                  <c:v>50.46030358714226</c:v>
                </c:pt>
                <c:pt idx="1604">
                  <c:v>45.23157884642225</c:v>
                </c:pt>
                <c:pt idx="1605">
                  <c:v>43.18922899418398</c:v>
                </c:pt>
                <c:pt idx="1606">
                  <c:v>43.44461300527638</c:v>
                </c:pt>
                <c:pt idx="1607">
                  <c:v>45.10645472600153</c:v>
                </c:pt>
                <c:pt idx="1608">
                  <c:v>48.05279522305094</c:v>
                </c:pt>
                <c:pt idx="1609">
                  <c:v>51.03235913073423</c:v>
                </c:pt>
                <c:pt idx="1610">
                  <c:v>54.16099591901647</c:v>
                </c:pt>
                <c:pt idx="1611">
                  <c:v>56.779880660196</c:v>
                </c:pt>
                <c:pt idx="1612">
                  <c:v>59.11518829276084</c:v>
                </c:pt>
                <c:pt idx="1613">
                  <c:v>60.98055816231039</c:v>
                </c:pt>
                <c:pt idx="1614">
                  <c:v>62.78587364676313</c:v>
                </c:pt>
                <c:pt idx="1615">
                  <c:v>64.38305183984565</c:v>
                </c:pt>
                <c:pt idx="1616">
                  <c:v>65.64275257807014</c:v>
                </c:pt>
                <c:pt idx="1617">
                  <c:v>66.31326019205423</c:v>
                </c:pt>
                <c:pt idx="1618">
                  <c:v>66.74250898048936</c:v>
                </c:pt>
                <c:pt idx="1619">
                  <c:v>67.04837520916126</c:v>
                </c:pt>
                <c:pt idx="1620">
                  <c:v>68.04293530744015</c:v>
                </c:pt>
                <c:pt idx="1621">
                  <c:v>69.88927609120105</c:v>
                </c:pt>
                <c:pt idx="1622">
                  <c:v>70.7494635883175</c:v>
                </c:pt>
                <c:pt idx="1623">
                  <c:v>70.18598324356553</c:v>
                </c:pt>
                <c:pt idx="1624">
                  <c:v>66.93744991845724</c:v>
                </c:pt>
                <c:pt idx="1625">
                  <c:v>64.13529551537746</c:v>
                </c:pt>
                <c:pt idx="1626">
                  <c:v>61.65701502472353</c:v>
                </c:pt>
                <c:pt idx="1627">
                  <c:v>57.28660868129672</c:v>
                </c:pt>
                <c:pt idx="1628">
                  <c:v>53.34932623439434</c:v>
                </c:pt>
                <c:pt idx="1629">
                  <c:v>51.08716197170631</c:v>
                </c:pt>
                <c:pt idx="1630">
                  <c:v>50.42381429575168</c:v>
                </c:pt>
                <c:pt idx="1631">
                  <c:v>50.6571500635296</c:v>
                </c:pt>
                <c:pt idx="1632">
                  <c:v>51.22841090331993</c:v>
                </c:pt>
                <c:pt idx="1633">
                  <c:v>51.78734108149861</c:v>
                </c:pt>
                <c:pt idx="1634">
                  <c:v>52.41366421258137</c:v>
                </c:pt>
                <c:pt idx="1635">
                  <c:v>53.171501343598</c:v>
                </c:pt>
                <c:pt idx="1636">
                  <c:v>53.95979644024714</c:v>
                </c:pt>
                <c:pt idx="1637">
                  <c:v>54.61296676205166</c:v>
                </c:pt>
                <c:pt idx="1638">
                  <c:v>55.15447221365635</c:v>
                </c:pt>
                <c:pt idx="1639">
                  <c:v>55.6088436570062</c:v>
                </c:pt>
                <c:pt idx="1640">
                  <c:v>56.00915986401861</c:v>
                </c:pt>
                <c:pt idx="1641">
                  <c:v>56.18495170309631</c:v>
                </c:pt>
                <c:pt idx="1642">
                  <c:v>56.46731459214725</c:v>
                </c:pt>
                <c:pt idx="1643">
                  <c:v>57.07252767082306</c:v>
                </c:pt>
                <c:pt idx="1644">
                  <c:v>58.29617672866404</c:v>
                </c:pt>
                <c:pt idx="1645">
                  <c:v>60.39902459639893</c:v>
                </c:pt>
                <c:pt idx="1646">
                  <c:v>63.48106932270339</c:v>
                </c:pt>
                <c:pt idx="1647">
                  <c:v>62.21716322659017</c:v>
                </c:pt>
                <c:pt idx="1648">
                  <c:v>62.70049970568011</c:v>
                </c:pt>
                <c:pt idx="1649">
                  <c:v>61.58440112481214</c:v>
                </c:pt>
                <c:pt idx="1650">
                  <c:v>59.29258682319186</c:v>
                </c:pt>
                <c:pt idx="1651">
                  <c:v>55.8143531450342</c:v>
                </c:pt>
                <c:pt idx="1652">
                  <c:v>53.3232373888942</c:v>
                </c:pt>
                <c:pt idx="1653">
                  <c:v>52.09066752353559</c:v>
                </c:pt>
                <c:pt idx="1654">
                  <c:v>52.15070024831724</c:v>
                </c:pt>
                <c:pt idx="1655">
                  <c:v>52.9636829417607</c:v>
                </c:pt>
                <c:pt idx="1656">
                  <c:v>54.15872165678918</c:v>
                </c:pt>
                <c:pt idx="1657">
                  <c:v>55.61284374068474</c:v>
                </c:pt>
                <c:pt idx="1658">
                  <c:v>57.13175460126067</c:v>
                </c:pt>
                <c:pt idx="1659">
                  <c:v>58.45079846556885</c:v>
                </c:pt>
                <c:pt idx="1660">
                  <c:v>59.32765788450425</c:v>
                </c:pt>
                <c:pt idx="1661">
                  <c:v>59.96099141213531</c:v>
                </c:pt>
                <c:pt idx="1662">
                  <c:v>60.73502005411543</c:v>
                </c:pt>
                <c:pt idx="1663">
                  <c:v>61.9943541393502</c:v>
                </c:pt>
                <c:pt idx="1664">
                  <c:v>63.40218227271454</c:v>
                </c:pt>
                <c:pt idx="1665">
                  <c:v>64.86440863760276</c:v>
                </c:pt>
                <c:pt idx="1666">
                  <c:v>66.24595242856051</c:v>
                </c:pt>
                <c:pt idx="1667">
                  <c:v>67.81913884875809</c:v>
                </c:pt>
                <c:pt idx="1668">
                  <c:v>72.05965776105514</c:v>
                </c:pt>
                <c:pt idx="1669">
                  <c:v>71.45548486477513</c:v>
                </c:pt>
                <c:pt idx="1670">
                  <c:v>69.72345206438275</c:v>
                </c:pt>
                <c:pt idx="1671">
                  <c:v>66.2030926879902</c:v>
                </c:pt>
                <c:pt idx="1672">
                  <c:v>67.70318026548571</c:v>
                </c:pt>
                <c:pt idx="1673">
                  <c:v>77.54701283914903</c:v>
                </c:pt>
                <c:pt idx="1674">
                  <c:v>69.33335225445946</c:v>
                </c:pt>
                <c:pt idx="1675">
                  <c:v>64.25372836974815</c:v>
                </c:pt>
                <c:pt idx="1676">
                  <c:v>56.8902791049294</c:v>
                </c:pt>
                <c:pt idx="1677">
                  <c:v>52.77533160446106</c:v>
                </c:pt>
                <c:pt idx="1678">
                  <c:v>51.72376921397827</c:v>
                </c:pt>
                <c:pt idx="1679">
                  <c:v>52.45917778613232</c:v>
                </c:pt>
                <c:pt idx="1680">
                  <c:v>53.56309844928446</c:v>
                </c:pt>
                <c:pt idx="1681">
                  <c:v>54.72381608206248</c:v>
                </c:pt>
                <c:pt idx="1682">
                  <c:v>55.769778225</c:v>
                </c:pt>
                <c:pt idx="1683">
                  <c:v>56.79686627008721</c:v>
                </c:pt>
                <c:pt idx="1684">
                  <c:v>57.86779901362001</c:v>
                </c:pt>
                <c:pt idx="1685">
                  <c:v>58.84846575061936</c:v>
                </c:pt>
                <c:pt idx="1686">
                  <c:v>59.71379652608511</c:v>
                </c:pt>
                <c:pt idx="1687">
                  <c:v>60.44769990514751</c:v>
                </c:pt>
                <c:pt idx="1688">
                  <c:v>61.04973259340035</c:v>
                </c:pt>
                <c:pt idx="1689">
                  <c:v>61.62257123074986</c:v>
                </c:pt>
                <c:pt idx="1690">
                  <c:v>62.2503711259549</c:v>
                </c:pt>
                <c:pt idx="1691">
                  <c:v>62.78175823128721</c:v>
                </c:pt>
                <c:pt idx="1692">
                  <c:v>64.66203761106046</c:v>
                </c:pt>
                <c:pt idx="1693">
                  <c:v>66.11474030408414</c:v>
                </c:pt>
                <c:pt idx="1694">
                  <c:v>68.69093521718273</c:v>
                </c:pt>
                <c:pt idx="1695">
                  <c:v>65.22246138391949</c:v>
                </c:pt>
                <c:pt idx="1696">
                  <c:v>60.9405073810221</c:v>
                </c:pt>
                <c:pt idx="1697">
                  <c:v>63.60038201388341</c:v>
                </c:pt>
                <c:pt idx="1698">
                  <c:v>59.03600305875923</c:v>
                </c:pt>
                <c:pt idx="1699">
                  <c:v>56.00003422731122</c:v>
                </c:pt>
                <c:pt idx="1700">
                  <c:v>48.4332103542768</c:v>
                </c:pt>
                <c:pt idx="1701">
                  <c:v>44.68188506793138</c:v>
                </c:pt>
                <c:pt idx="1702">
                  <c:v>44.13235528466102</c:v>
                </c:pt>
                <c:pt idx="1703">
                  <c:v>45.20948021217361</c:v>
                </c:pt>
                <c:pt idx="1704">
                  <c:v>46.60360260167533</c:v>
                </c:pt>
                <c:pt idx="1705">
                  <c:v>48.8621006999739</c:v>
                </c:pt>
                <c:pt idx="1706">
                  <c:v>51.49376326790903</c:v>
                </c:pt>
                <c:pt idx="1707">
                  <c:v>54.05454673059041</c:v>
                </c:pt>
                <c:pt idx="1708">
                  <c:v>56.68954271416527</c:v>
                </c:pt>
                <c:pt idx="1709">
                  <c:v>59.27784231540067</c:v>
                </c:pt>
                <c:pt idx="1710">
                  <c:v>61.66388038432275</c:v>
                </c:pt>
                <c:pt idx="1711">
                  <c:v>63.6106328460681</c:v>
                </c:pt>
                <c:pt idx="1712">
                  <c:v>64.91197273554934</c:v>
                </c:pt>
                <c:pt idx="1713">
                  <c:v>66.17543268027525</c:v>
                </c:pt>
                <c:pt idx="1714">
                  <c:v>67.43888139151046</c:v>
                </c:pt>
                <c:pt idx="1715">
                  <c:v>68.83497523884121</c:v>
                </c:pt>
                <c:pt idx="1716">
                  <c:v>73.2734133870873</c:v>
                </c:pt>
                <c:pt idx="1717">
                  <c:v>75.51116637774458</c:v>
                </c:pt>
                <c:pt idx="1718">
                  <c:v>71.26053414783911</c:v>
                </c:pt>
                <c:pt idx="1719">
                  <c:v>68.51078917056675</c:v>
                </c:pt>
                <c:pt idx="1720">
                  <c:v>64.54403917341741</c:v>
                </c:pt>
                <c:pt idx="1721">
                  <c:v>60.9821636046194</c:v>
                </c:pt>
                <c:pt idx="1722">
                  <c:v>56.04273988092566</c:v>
                </c:pt>
                <c:pt idx="1723">
                  <c:v>52.1816034865602</c:v>
                </c:pt>
                <c:pt idx="1724">
                  <c:v>46.588291903016</c:v>
                </c:pt>
                <c:pt idx="1725">
                  <c:v>43.8565509562231</c:v>
                </c:pt>
                <c:pt idx="1726">
                  <c:v>44.10153624911398</c:v>
                </c:pt>
                <c:pt idx="1727">
                  <c:v>46.08414984652626</c:v>
                </c:pt>
                <c:pt idx="1728">
                  <c:v>48.74242691137712</c:v>
                </c:pt>
                <c:pt idx="1729">
                  <c:v>51.53632310907734</c:v>
                </c:pt>
                <c:pt idx="1730">
                  <c:v>54.54408171771426</c:v>
                </c:pt>
                <c:pt idx="1731">
                  <c:v>57.2083033241877</c:v>
                </c:pt>
                <c:pt idx="1732">
                  <c:v>59.44578063162727</c:v>
                </c:pt>
                <c:pt idx="1733">
                  <c:v>61.01333651988786</c:v>
                </c:pt>
                <c:pt idx="1734">
                  <c:v>62.53350754552987</c:v>
                </c:pt>
                <c:pt idx="1735">
                  <c:v>63.9638502197381</c:v>
                </c:pt>
                <c:pt idx="1736">
                  <c:v>64.99454905252307</c:v>
                </c:pt>
                <c:pt idx="1737">
                  <c:v>65.25136370254578</c:v>
                </c:pt>
                <c:pt idx="1738">
                  <c:v>65.08762563422756</c:v>
                </c:pt>
                <c:pt idx="1739">
                  <c:v>64.8943544042549</c:v>
                </c:pt>
                <c:pt idx="1740">
                  <c:v>65.53015072882617</c:v>
                </c:pt>
                <c:pt idx="1741">
                  <c:v>66.0440231485709</c:v>
                </c:pt>
                <c:pt idx="1742">
                  <c:v>66.96727991188564</c:v>
                </c:pt>
                <c:pt idx="1743">
                  <c:v>67.20728962197398</c:v>
                </c:pt>
                <c:pt idx="1744">
                  <c:v>74.08592035833655</c:v>
                </c:pt>
                <c:pt idx="1745">
                  <c:v>82.62004832083343</c:v>
                </c:pt>
                <c:pt idx="1746">
                  <c:v>61.78139640692865</c:v>
                </c:pt>
                <c:pt idx="1747">
                  <c:v>57.76207306074063</c:v>
                </c:pt>
                <c:pt idx="1748">
                  <c:v>50.01378238368856</c:v>
                </c:pt>
                <c:pt idx="1749">
                  <c:v>46.02381234458283</c:v>
                </c:pt>
                <c:pt idx="1750">
                  <c:v>44.85304756536323</c:v>
                </c:pt>
                <c:pt idx="1751">
                  <c:v>45.49857224564771</c:v>
                </c:pt>
                <c:pt idx="1752">
                  <c:v>46.44431040220175</c:v>
                </c:pt>
                <c:pt idx="1753">
                  <c:v>47.17651943818948</c:v>
                </c:pt>
                <c:pt idx="1754">
                  <c:v>47.76813042821787</c:v>
                </c:pt>
                <c:pt idx="1755">
                  <c:v>48.28984514136035</c:v>
                </c:pt>
                <c:pt idx="1756">
                  <c:v>48.7773449131742</c:v>
                </c:pt>
                <c:pt idx="1757">
                  <c:v>49.22947862125862</c:v>
                </c:pt>
                <c:pt idx="1758">
                  <c:v>49.62097434396635</c:v>
                </c:pt>
                <c:pt idx="1759">
                  <c:v>49.95736873758407</c:v>
                </c:pt>
                <c:pt idx="1760">
                  <c:v>50.28082781380332</c:v>
                </c:pt>
                <c:pt idx="1761">
                  <c:v>50.59130289984623</c:v>
                </c:pt>
                <c:pt idx="1762">
                  <c:v>50.82338235535818</c:v>
                </c:pt>
                <c:pt idx="1763">
                  <c:v>51.07255858653143</c:v>
                </c:pt>
                <c:pt idx="1764">
                  <c:v>51.71797134202347</c:v>
                </c:pt>
                <c:pt idx="1765">
                  <c:v>52.40893186921254</c:v>
                </c:pt>
                <c:pt idx="1766">
                  <c:v>52.56753816783212</c:v>
                </c:pt>
                <c:pt idx="1767">
                  <c:v>51.27986703263392</c:v>
                </c:pt>
                <c:pt idx="1768">
                  <c:v>50.55403473981684</c:v>
                </c:pt>
                <c:pt idx="1769">
                  <c:v>48.96140327654452</c:v>
                </c:pt>
                <c:pt idx="1770">
                  <c:v>47.5543259744247</c:v>
                </c:pt>
                <c:pt idx="1771">
                  <c:v>45.07475628005265</c:v>
                </c:pt>
                <c:pt idx="1772">
                  <c:v>44.22937425711712</c:v>
                </c:pt>
                <c:pt idx="1773">
                  <c:v>43.90504274222095</c:v>
                </c:pt>
                <c:pt idx="1774">
                  <c:v>44.30076183754471</c:v>
                </c:pt>
                <c:pt idx="1775">
                  <c:v>44.98111861163596</c:v>
                </c:pt>
                <c:pt idx="1776">
                  <c:v>46.95088635033969</c:v>
                </c:pt>
                <c:pt idx="1777">
                  <c:v>49.63334468319175</c:v>
                </c:pt>
                <c:pt idx="1778">
                  <c:v>52.50214057908623</c:v>
                </c:pt>
                <c:pt idx="1779">
                  <c:v>55.17592992671716</c:v>
                </c:pt>
                <c:pt idx="1780">
                  <c:v>57.66413008790169</c:v>
                </c:pt>
                <c:pt idx="1781">
                  <c:v>59.8990200835083</c:v>
                </c:pt>
                <c:pt idx="1782">
                  <c:v>62.07280587928996</c:v>
                </c:pt>
                <c:pt idx="1783">
                  <c:v>64.08925015145527</c:v>
                </c:pt>
                <c:pt idx="1784">
                  <c:v>65.73488172709308</c:v>
                </c:pt>
                <c:pt idx="1785">
                  <c:v>67.5943830903772</c:v>
                </c:pt>
                <c:pt idx="1786">
                  <c:v>68.79750232511345</c:v>
                </c:pt>
                <c:pt idx="1787">
                  <c:v>69.98536046063435</c:v>
                </c:pt>
                <c:pt idx="1788">
                  <c:v>75.82160230259583</c:v>
                </c:pt>
                <c:pt idx="1789">
                  <c:v>78.53373574140912</c:v>
                </c:pt>
                <c:pt idx="1790">
                  <c:v>76.56042629293733</c:v>
                </c:pt>
                <c:pt idx="1791">
                  <c:v>73.98855702098248</c:v>
                </c:pt>
                <c:pt idx="1792">
                  <c:v>74.61179916805871</c:v>
                </c:pt>
                <c:pt idx="1793">
                  <c:v>71.12997596491917</c:v>
                </c:pt>
                <c:pt idx="1794">
                  <c:v>65.83686846052454</c:v>
                </c:pt>
                <c:pt idx="1795">
                  <c:v>62.69940489186265</c:v>
                </c:pt>
                <c:pt idx="1796">
                  <c:v>55.84475274339905</c:v>
                </c:pt>
                <c:pt idx="1797">
                  <c:v>52.61414255401696</c:v>
                </c:pt>
                <c:pt idx="1798">
                  <c:v>52.20806240440653</c:v>
                </c:pt>
                <c:pt idx="1799">
                  <c:v>53.13239317915651</c:v>
                </c:pt>
                <c:pt idx="1800">
                  <c:v>54.28336676912603</c:v>
                </c:pt>
                <c:pt idx="1801">
                  <c:v>55.48482638185727</c:v>
                </c:pt>
                <c:pt idx="1802">
                  <c:v>56.89056949017417</c:v>
                </c:pt>
                <c:pt idx="1803">
                  <c:v>58.02019042916483</c:v>
                </c:pt>
                <c:pt idx="1804">
                  <c:v>59.21645415417347</c:v>
                </c:pt>
                <c:pt idx="1805">
                  <c:v>60.53378128459978</c:v>
                </c:pt>
                <c:pt idx="1806">
                  <c:v>61.7418811111995</c:v>
                </c:pt>
                <c:pt idx="1807">
                  <c:v>62.81437549363858</c:v>
                </c:pt>
                <c:pt idx="1808">
                  <c:v>63.71840234366331</c:v>
                </c:pt>
                <c:pt idx="1809">
                  <c:v>64.42944775230468</c:v>
                </c:pt>
                <c:pt idx="1810">
                  <c:v>64.96775032080647</c:v>
                </c:pt>
                <c:pt idx="1811">
                  <c:v>65.39453234339737</c:v>
                </c:pt>
                <c:pt idx="1812">
                  <c:v>65.97055429815316</c:v>
                </c:pt>
                <c:pt idx="1813">
                  <c:v>68.02747651602198</c:v>
                </c:pt>
                <c:pt idx="1814">
                  <c:v>72.61502376104127</c:v>
                </c:pt>
                <c:pt idx="1815">
                  <c:v>74.10587933786763</c:v>
                </c:pt>
                <c:pt idx="1816">
                  <c:v>78.99799400755958</c:v>
                </c:pt>
                <c:pt idx="1817">
                  <c:v>80.99635750248802</c:v>
                </c:pt>
                <c:pt idx="1818">
                  <c:v>70.95967412295545</c:v>
                </c:pt>
                <c:pt idx="1819">
                  <c:v>65.87617899275301</c:v>
                </c:pt>
                <c:pt idx="1820">
                  <c:v>59.30484871489</c:v>
                </c:pt>
                <c:pt idx="1821">
                  <c:v>56.44528236856392</c:v>
                </c:pt>
                <c:pt idx="1822">
                  <c:v>56.63881666955878</c:v>
                </c:pt>
                <c:pt idx="1823">
                  <c:v>58.17391915930002</c:v>
                </c:pt>
                <c:pt idx="1824">
                  <c:v>60.44055120731926</c:v>
                </c:pt>
                <c:pt idx="1825">
                  <c:v>62.98646872938046</c:v>
                </c:pt>
                <c:pt idx="1826">
                  <c:v>65.50318290919808</c:v>
                </c:pt>
                <c:pt idx="1827">
                  <c:v>67.89371099712366</c:v>
                </c:pt>
                <c:pt idx="1828">
                  <c:v>69.95135001405109</c:v>
                </c:pt>
                <c:pt idx="1829">
                  <c:v>71.7678184903152</c:v>
                </c:pt>
                <c:pt idx="1830">
                  <c:v>73.45883917404427</c:v>
                </c:pt>
                <c:pt idx="1831">
                  <c:v>74.7412184937385</c:v>
                </c:pt>
                <c:pt idx="1832">
                  <c:v>75.62587732252425</c:v>
                </c:pt>
                <c:pt idx="1833">
                  <c:v>76.77406842495548</c:v>
                </c:pt>
                <c:pt idx="1834">
                  <c:v>78.17397579687531</c:v>
                </c:pt>
                <c:pt idx="1835">
                  <c:v>79.39812777812237</c:v>
                </c:pt>
                <c:pt idx="1836">
                  <c:v>83.18168604950125</c:v>
                </c:pt>
                <c:pt idx="1837">
                  <c:v>68.0446573053651</c:v>
                </c:pt>
                <c:pt idx="1838">
                  <c:v>69.66823018300907</c:v>
                </c:pt>
                <c:pt idx="1839">
                  <c:v>68.56852501232297</c:v>
                </c:pt>
                <c:pt idx="1840">
                  <c:v>68.98205428538716</c:v>
                </c:pt>
                <c:pt idx="1841">
                  <c:v>76.04815089579857</c:v>
                </c:pt>
                <c:pt idx="1842">
                  <c:v>70.51814813418072</c:v>
                </c:pt>
                <c:pt idx="1843">
                  <c:v>67.70810303187398</c:v>
                </c:pt>
                <c:pt idx="1844">
                  <c:v>59.86730643325065</c:v>
                </c:pt>
                <c:pt idx="1845">
                  <c:v>56.75676020337508</c:v>
                </c:pt>
                <c:pt idx="1846">
                  <c:v>56.65784545149693</c:v>
                </c:pt>
                <c:pt idx="1847">
                  <c:v>58.23043353414498</c:v>
                </c:pt>
                <c:pt idx="1848">
                  <c:v>60.47092623444416</c:v>
                </c:pt>
                <c:pt idx="1849">
                  <c:v>63.17193982593173</c:v>
                </c:pt>
                <c:pt idx="1850">
                  <c:v>66.39462676228814</c:v>
                </c:pt>
                <c:pt idx="1851">
                  <c:v>68.47428633228995</c:v>
                </c:pt>
                <c:pt idx="1852">
                  <c:v>69.93057722646734</c:v>
                </c:pt>
                <c:pt idx="1853">
                  <c:v>71.3977762138593</c:v>
                </c:pt>
                <c:pt idx="1854">
                  <c:v>72.73116904022036</c:v>
                </c:pt>
                <c:pt idx="1855">
                  <c:v>73.79346538728147</c:v>
                </c:pt>
                <c:pt idx="1856">
                  <c:v>74.6911622869979</c:v>
                </c:pt>
                <c:pt idx="1857">
                  <c:v>75.32597109109939</c:v>
                </c:pt>
                <c:pt idx="1858">
                  <c:v>75.42615818455086</c:v>
                </c:pt>
                <c:pt idx="1859">
                  <c:v>75.73345625952064</c:v>
                </c:pt>
                <c:pt idx="1860">
                  <c:v>78.20867741298068</c:v>
                </c:pt>
                <c:pt idx="1861">
                  <c:v>80.47085771795574</c:v>
                </c:pt>
                <c:pt idx="1862">
                  <c:v>78.80176838628357</c:v>
                </c:pt>
                <c:pt idx="1863">
                  <c:v>77.89385671112326</c:v>
                </c:pt>
                <c:pt idx="1864">
                  <c:v>72.60155271568625</c:v>
                </c:pt>
                <c:pt idx="1865">
                  <c:v>75.53577823794281</c:v>
                </c:pt>
                <c:pt idx="1866">
                  <c:v>70.08033623612539</c:v>
                </c:pt>
                <c:pt idx="1867">
                  <c:v>63.33114226641514</c:v>
                </c:pt>
                <c:pt idx="1868">
                  <c:v>56.95681434850773</c:v>
                </c:pt>
                <c:pt idx="1869">
                  <c:v>53.5738319851745</c:v>
                </c:pt>
                <c:pt idx="1870">
                  <c:v>52.4689321034688</c:v>
                </c:pt>
                <c:pt idx="1871">
                  <c:v>52.5302991309947</c:v>
                </c:pt>
                <c:pt idx="1872">
                  <c:v>53.09193712160167</c:v>
                </c:pt>
                <c:pt idx="1873">
                  <c:v>53.78527828393727</c:v>
                </c:pt>
                <c:pt idx="1874">
                  <c:v>54.86286398762353</c:v>
                </c:pt>
                <c:pt idx="1875">
                  <c:v>55.80345246090891</c:v>
                </c:pt>
                <c:pt idx="1876">
                  <c:v>56.57096839360983</c:v>
                </c:pt>
                <c:pt idx="1877">
                  <c:v>56.93141106660281</c:v>
                </c:pt>
                <c:pt idx="1878">
                  <c:v>57.18270271478124</c:v>
                </c:pt>
                <c:pt idx="1879">
                  <c:v>57.50441220325717</c:v>
                </c:pt>
                <c:pt idx="1880">
                  <c:v>57.80151601458655</c:v>
                </c:pt>
                <c:pt idx="1881">
                  <c:v>58.2427723195349</c:v>
                </c:pt>
                <c:pt idx="1882">
                  <c:v>58.37865984017985</c:v>
                </c:pt>
                <c:pt idx="1883">
                  <c:v>58.48839477966288</c:v>
                </c:pt>
                <c:pt idx="1884">
                  <c:v>58.89456855002042</c:v>
                </c:pt>
                <c:pt idx="1885">
                  <c:v>59.36496091627045</c:v>
                </c:pt>
                <c:pt idx="1886">
                  <c:v>60.78984824568924</c:v>
                </c:pt>
                <c:pt idx="1887">
                  <c:v>62.49794446917716</c:v>
                </c:pt>
                <c:pt idx="1888">
                  <c:v>63.10498291635164</c:v>
                </c:pt>
                <c:pt idx="1889">
                  <c:v>62.26815038119002</c:v>
                </c:pt>
                <c:pt idx="1890">
                  <c:v>61.20581903817475</c:v>
                </c:pt>
                <c:pt idx="1891">
                  <c:v>59.85585417632491</c:v>
                </c:pt>
                <c:pt idx="1892">
                  <c:v>58.53172242446193</c:v>
                </c:pt>
                <c:pt idx="1893">
                  <c:v>57.66178996606757</c:v>
                </c:pt>
                <c:pt idx="1894">
                  <c:v>57.21772588520398</c:v>
                </c:pt>
                <c:pt idx="1895">
                  <c:v>56.97657641114268</c:v>
                </c:pt>
                <c:pt idx="1896">
                  <c:v>56.80805728772699</c:v>
                </c:pt>
                <c:pt idx="1897">
                  <c:v>56.63899183957535</c:v>
                </c:pt>
                <c:pt idx="1898">
                  <c:v>56.45412617322683</c:v>
                </c:pt>
                <c:pt idx="1899">
                  <c:v>56.25280752166382</c:v>
                </c:pt>
                <c:pt idx="1900">
                  <c:v>55.97834901426881</c:v>
                </c:pt>
                <c:pt idx="1901">
                  <c:v>55.70606664443457</c:v>
                </c:pt>
                <c:pt idx="1902">
                  <c:v>55.5121050271438</c:v>
                </c:pt>
                <c:pt idx="1903">
                  <c:v>55.26147636989545</c:v>
                </c:pt>
                <c:pt idx="1904">
                  <c:v>55.14060107312152</c:v>
                </c:pt>
                <c:pt idx="1905">
                  <c:v>55.39396030901398</c:v>
                </c:pt>
                <c:pt idx="1906">
                  <c:v>55.66219035588926</c:v>
                </c:pt>
                <c:pt idx="1907">
                  <c:v>55.77396552042341</c:v>
                </c:pt>
                <c:pt idx="1908">
                  <c:v>56.40857970540906</c:v>
                </c:pt>
                <c:pt idx="1909">
                  <c:v>58.76784559637173</c:v>
                </c:pt>
                <c:pt idx="1910">
                  <c:v>59.05628240251129</c:v>
                </c:pt>
                <c:pt idx="1911">
                  <c:v>61.08541609807491</c:v>
                </c:pt>
                <c:pt idx="1912">
                  <c:v>67.29153004527866</c:v>
                </c:pt>
                <c:pt idx="1913">
                  <c:v>60.9982353724831</c:v>
                </c:pt>
                <c:pt idx="1914">
                  <c:v>56.00398807613563</c:v>
                </c:pt>
                <c:pt idx="1915">
                  <c:v>54.04083614757872</c:v>
                </c:pt>
                <c:pt idx="1916">
                  <c:v>49.95416635476859</c:v>
                </c:pt>
                <c:pt idx="1917">
                  <c:v>48.33632549854877</c:v>
                </c:pt>
                <c:pt idx="1918">
                  <c:v>49.1643330571881</c:v>
                </c:pt>
                <c:pt idx="1919">
                  <c:v>51.0686968751936</c:v>
                </c:pt>
                <c:pt idx="1920">
                  <c:v>53.44533899174371</c:v>
                </c:pt>
                <c:pt idx="1921">
                  <c:v>55.82765782610034</c:v>
                </c:pt>
                <c:pt idx="1922">
                  <c:v>58.0285282074158</c:v>
                </c:pt>
                <c:pt idx="1923">
                  <c:v>60.1988280765465</c:v>
                </c:pt>
                <c:pt idx="1924">
                  <c:v>62.16061521160446</c:v>
                </c:pt>
                <c:pt idx="1925">
                  <c:v>63.91959729097418</c:v>
                </c:pt>
                <c:pt idx="1926">
                  <c:v>65.41471114026592</c:v>
                </c:pt>
                <c:pt idx="1927">
                  <c:v>66.62739421528049</c:v>
                </c:pt>
                <c:pt idx="1928">
                  <c:v>67.58252102127617</c:v>
                </c:pt>
                <c:pt idx="1929">
                  <c:v>68.37294482277551</c:v>
                </c:pt>
                <c:pt idx="1930">
                  <c:v>68.99419285195713</c:v>
                </c:pt>
                <c:pt idx="1931">
                  <c:v>69.35676961056421</c:v>
                </c:pt>
                <c:pt idx="1932">
                  <c:v>71.54213802622233</c:v>
                </c:pt>
                <c:pt idx="1933">
                  <c:v>74.17328006554014</c:v>
                </c:pt>
                <c:pt idx="1934">
                  <c:v>61.3367851061471</c:v>
                </c:pt>
                <c:pt idx="1935">
                  <c:v>60.91287182920975</c:v>
                </c:pt>
                <c:pt idx="1936">
                  <c:v>62.77119532974077</c:v>
                </c:pt>
                <c:pt idx="1937">
                  <c:v>68.61655660774198</c:v>
                </c:pt>
                <c:pt idx="1938">
                  <c:v>62.68817822993637</c:v>
                </c:pt>
                <c:pt idx="1939">
                  <c:v>58.79469338277666</c:v>
                </c:pt>
                <c:pt idx="1940">
                  <c:v>51.08658784736681</c:v>
                </c:pt>
                <c:pt idx="1941">
                  <c:v>48.36478343654788</c:v>
                </c:pt>
                <c:pt idx="1942">
                  <c:v>48.61381149528729</c:v>
                </c:pt>
                <c:pt idx="1943">
                  <c:v>50.23444661509515</c:v>
                </c:pt>
                <c:pt idx="1944">
                  <c:v>52.57674795461291</c:v>
                </c:pt>
                <c:pt idx="1945">
                  <c:v>55.28730302903655</c:v>
                </c:pt>
                <c:pt idx="1946">
                  <c:v>57.90568677963779</c:v>
                </c:pt>
                <c:pt idx="1947">
                  <c:v>60.06291326549181</c:v>
                </c:pt>
                <c:pt idx="1948">
                  <c:v>61.38652580674155</c:v>
                </c:pt>
                <c:pt idx="1949">
                  <c:v>62.38954243766959</c:v>
                </c:pt>
                <c:pt idx="1950">
                  <c:v>63.144370699633</c:v>
                </c:pt>
                <c:pt idx="1951">
                  <c:v>63.84386101520501</c:v>
                </c:pt>
                <c:pt idx="1952">
                  <c:v>64.17333349448279</c:v>
                </c:pt>
                <c:pt idx="1953">
                  <c:v>64.19735737247157</c:v>
                </c:pt>
                <c:pt idx="1954">
                  <c:v>64.73869137486065</c:v>
                </c:pt>
                <c:pt idx="1955">
                  <c:v>65.58813076743684</c:v>
                </c:pt>
                <c:pt idx="1956">
                  <c:v>67.97842527396865</c:v>
                </c:pt>
                <c:pt idx="1957">
                  <c:v>71.32002163092844</c:v>
                </c:pt>
                <c:pt idx="1958">
                  <c:v>71.76478349077754</c:v>
                </c:pt>
                <c:pt idx="1959">
                  <c:v>73.96976491635324</c:v>
                </c:pt>
                <c:pt idx="1960">
                  <c:v>75.81446941776367</c:v>
                </c:pt>
                <c:pt idx="1961">
                  <c:v>78.0512034989638</c:v>
                </c:pt>
                <c:pt idx="1962">
                  <c:v>68.1205426627586</c:v>
                </c:pt>
                <c:pt idx="1963">
                  <c:v>59.37455678819857</c:v>
                </c:pt>
                <c:pt idx="1964">
                  <c:v>51.6367872017229</c:v>
                </c:pt>
                <c:pt idx="1965">
                  <c:v>48.085947964716</c:v>
                </c:pt>
                <c:pt idx="1966">
                  <c:v>47.75197845773945</c:v>
                </c:pt>
                <c:pt idx="1967">
                  <c:v>48.89496805026836</c:v>
                </c:pt>
                <c:pt idx="1968">
                  <c:v>50.88414650742659</c:v>
                </c:pt>
                <c:pt idx="1969">
                  <c:v>53.16455581839754</c:v>
                </c:pt>
                <c:pt idx="1970">
                  <c:v>55.74752440728312</c:v>
                </c:pt>
                <c:pt idx="1971">
                  <c:v>58.3470500852281</c:v>
                </c:pt>
                <c:pt idx="1972">
                  <c:v>60.75734366300099</c:v>
                </c:pt>
                <c:pt idx="1973">
                  <c:v>62.68013997077638</c:v>
                </c:pt>
                <c:pt idx="1974">
                  <c:v>64.12908743161049</c:v>
                </c:pt>
                <c:pt idx="1975">
                  <c:v>65.44706779533963</c:v>
                </c:pt>
                <c:pt idx="1976">
                  <c:v>66.54938724822808</c:v>
                </c:pt>
                <c:pt idx="1977">
                  <c:v>67.35954569093991</c:v>
                </c:pt>
                <c:pt idx="1978">
                  <c:v>68.58030865448791</c:v>
                </c:pt>
                <c:pt idx="1979">
                  <c:v>69.73676867554489</c:v>
                </c:pt>
                <c:pt idx="1980">
                  <c:v>71.70548972628534</c:v>
                </c:pt>
                <c:pt idx="1981">
                  <c:v>73.7067826083513</c:v>
                </c:pt>
                <c:pt idx="1982">
                  <c:v>65.0734014947777</c:v>
                </c:pt>
                <c:pt idx="1983">
                  <c:v>59.83393630789717</c:v>
                </c:pt>
                <c:pt idx="1984">
                  <c:v>63.07615717060033</c:v>
                </c:pt>
                <c:pt idx="1985">
                  <c:v>68.73521133077863</c:v>
                </c:pt>
                <c:pt idx="1986">
                  <c:v>63.26438093092716</c:v>
                </c:pt>
                <c:pt idx="1987">
                  <c:v>55.82413799010375</c:v>
                </c:pt>
                <c:pt idx="1988">
                  <c:v>49.94430344913125</c:v>
                </c:pt>
                <c:pt idx="1989">
                  <c:v>47.8808947016385</c:v>
                </c:pt>
                <c:pt idx="1990">
                  <c:v>48.6590978404397</c:v>
                </c:pt>
                <c:pt idx="1991">
                  <c:v>50.58120640630332</c:v>
                </c:pt>
                <c:pt idx="1992">
                  <c:v>52.92485206251203</c:v>
                </c:pt>
                <c:pt idx="1993">
                  <c:v>55.4621975204201</c:v>
                </c:pt>
                <c:pt idx="1994">
                  <c:v>58.08887653365126</c:v>
                </c:pt>
                <c:pt idx="1995">
                  <c:v>60.6326288180648</c:v>
                </c:pt>
                <c:pt idx="1996">
                  <c:v>62.8704121143286</c:v>
                </c:pt>
                <c:pt idx="1997">
                  <c:v>64.7629695697753</c:v>
                </c:pt>
                <c:pt idx="1998">
                  <c:v>66.11221804748183</c:v>
                </c:pt>
                <c:pt idx="1999">
                  <c:v>67.57917718124159</c:v>
                </c:pt>
                <c:pt idx="2000">
                  <c:v>68.85229861926791</c:v>
                </c:pt>
                <c:pt idx="2001">
                  <c:v>69.51592817098273</c:v>
                </c:pt>
                <c:pt idx="2002">
                  <c:v>69.90699261657156</c:v>
                </c:pt>
                <c:pt idx="2003">
                  <c:v>70.07610134033951</c:v>
                </c:pt>
                <c:pt idx="2004">
                  <c:v>70.32557236400231</c:v>
                </c:pt>
                <c:pt idx="2005">
                  <c:v>69.73843541037996</c:v>
                </c:pt>
                <c:pt idx="2006">
                  <c:v>69.75835515630675</c:v>
                </c:pt>
                <c:pt idx="2007">
                  <c:v>69.63151548797198</c:v>
                </c:pt>
                <c:pt idx="2008">
                  <c:v>69.0411229793287</c:v>
                </c:pt>
                <c:pt idx="2009">
                  <c:v>66.97695984201595</c:v>
                </c:pt>
                <c:pt idx="2010">
                  <c:v>64.51015391504948</c:v>
                </c:pt>
                <c:pt idx="2011">
                  <c:v>61.69981502100565</c:v>
                </c:pt>
                <c:pt idx="2012">
                  <c:v>58.85822257086592</c:v>
                </c:pt>
                <c:pt idx="2013">
                  <c:v>57.08913845884521</c:v>
                </c:pt>
                <c:pt idx="2014">
                  <c:v>56.9261480379399</c:v>
                </c:pt>
                <c:pt idx="2015">
                  <c:v>56.91069534400274</c:v>
                </c:pt>
                <c:pt idx="2016">
                  <c:v>56.72330180533348</c:v>
                </c:pt>
                <c:pt idx="2017">
                  <c:v>56.16549129038361</c:v>
                </c:pt>
                <c:pt idx="2018">
                  <c:v>55.88851641790705</c:v>
                </c:pt>
                <c:pt idx="2019">
                  <c:v>56.16234495993523</c:v>
                </c:pt>
                <c:pt idx="2020">
                  <c:v>55.72384766625092</c:v>
                </c:pt>
                <c:pt idx="2021">
                  <c:v>55.23873451419594</c:v>
                </c:pt>
                <c:pt idx="2022">
                  <c:v>54.34479636700209</c:v>
                </c:pt>
                <c:pt idx="2023">
                  <c:v>53.3102217743633</c:v>
                </c:pt>
                <c:pt idx="2024">
                  <c:v>52.03979133345932</c:v>
                </c:pt>
                <c:pt idx="2025">
                  <c:v>51.12852004915065</c:v>
                </c:pt>
                <c:pt idx="2026">
                  <c:v>50.48429628433599</c:v>
                </c:pt>
                <c:pt idx="2027">
                  <c:v>50.66302544315092</c:v>
                </c:pt>
                <c:pt idx="2028">
                  <c:v>52.5845741800199</c:v>
                </c:pt>
                <c:pt idx="2029">
                  <c:v>56.40338909611258</c:v>
                </c:pt>
                <c:pt idx="2030">
                  <c:v>46.53175452648614</c:v>
                </c:pt>
                <c:pt idx="2031">
                  <c:v>43.02039811004215</c:v>
                </c:pt>
                <c:pt idx="2032">
                  <c:v>49.33371090571241</c:v>
                </c:pt>
                <c:pt idx="2033">
                  <c:v>39.99477725384536</c:v>
                </c:pt>
                <c:pt idx="2034">
                  <c:v>33.87313901826143</c:v>
                </c:pt>
                <c:pt idx="2035">
                  <c:v>33.72649112613848</c:v>
                </c:pt>
                <c:pt idx="2036">
                  <c:v>35.41751324057322</c:v>
                </c:pt>
                <c:pt idx="2037">
                  <c:v>38.57021388706215</c:v>
                </c:pt>
                <c:pt idx="2038">
                  <c:v>39.12735267546093</c:v>
                </c:pt>
                <c:pt idx="2039">
                  <c:v>40.85581183318335</c:v>
                </c:pt>
                <c:pt idx="2040">
                  <c:v>42.87520193727126</c:v>
                </c:pt>
                <c:pt idx="2041">
                  <c:v>43.8987924292359</c:v>
                </c:pt>
                <c:pt idx="2042">
                  <c:v>45.3300713434573</c:v>
                </c:pt>
                <c:pt idx="2043">
                  <c:v>46.89699933216672</c:v>
                </c:pt>
                <c:pt idx="2044">
                  <c:v>48.03603164560793</c:v>
                </c:pt>
                <c:pt idx="2045">
                  <c:v>48.64783849170229</c:v>
                </c:pt>
                <c:pt idx="2046">
                  <c:v>48.82417243001082</c:v>
                </c:pt>
                <c:pt idx="2047">
                  <c:v>49.34475886636743</c:v>
                </c:pt>
                <c:pt idx="2048">
                  <c:v>49.95440726233832</c:v>
                </c:pt>
                <c:pt idx="2049">
                  <c:v>50.08711217120387</c:v>
                </c:pt>
                <c:pt idx="2050">
                  <c:v>49.83409739875269</c:v>
                </c:pt>
                <c:pt idx="2051">
                  <c:v>49.38711685710791</c:v>
                </c:pt>
                <c:pt idx="2052">
                  <c:v>48.71407124938804</c:v>
                </c:pt>
                <c:pt idx="2053">
                  <c:v>47.56283784601813</c:v>
                </c:pt>
                <c:pt idx="2054">
                  <c:v>45.91476306318858</c:v>
                </c:pt>
                <c:pt idx="2055">
                  <c:v>43.8192563038539</c:v>
                </c:pt>
                <c:pt idx="2056">
                  <c:v>41.38766699701192</c:v>
                </c:pt>
                <c:pt idx="2057">
                  <c:v>39.68795890043435</c:v>
                </c:pt>
                <c:pt idx="2058">
                  <c:v>37.39933070390654</c:v>
                </c:pt>
                <c:pt idx="2059">
                  <c:v>34.98901088345231</c:v>
                </c:pt>
                <c:pt idx="2060">
                  <c:v>35.74315369463485</c:v>
                </c:pt>
                <c:pt idx="2061">
                  <c:v>36.203737946977</c:v>
                </c:pt>
                <c:pt idx="2062">
                  <c:v>33.25220900850178</c:v>
                </c:pt>
                <c:pt idx="2063">
                  <c:v>35.38612699788977</c:v>
                </c:pt>
                <c:pt idx="2064">
                  <c:v>37.30524554588477</c:v>
                </c:pt>
                <c:pt idx="2065">
                  <c:v>35.29182702198922</c:v>
                </c:pt>
                <c:pt idx="2066">
                  <c:v>38.55474503997467</c:v>
                </c:pt>
                <c:pt idx="2067">
                  <c:v>37.71642592839335</c:v>
                </c:pt>
                <c:pt idx="2068">
                  <c:v>38.07798728206244</c:v>
                </c:pt>
                <c:pt idx="2069">
                  <c:v>39.08431420647837</c:v>
                </c:pt>
                <c:pt idx="2070">
                  <c:v>40.59525342936113</c:v>
                </c:pt>
                <c:pt idx="2071">
                  <c:v>42.48100814116633</c:v>
                </c:pt>
                <c:pt idx="2072">
                  <c:v>43.62129175443326</c:v>
                </c:pt>
                <c:pt idx="2073">
                  <c:v>44.73430927996503</c:v>
                </c:pt>
                <c:pt idx="2074">
                  <c:v>45.07930719292213</c:v>
                </c:pt>
                <c:pt idx="2075">
                  <c:v>45.10382820611653</c:v>
                </c:pt>
                <c:pt idx="2076">
                  <c:v>46.38260630557302</c:v>
                </c:pt>
                <c:pt idx="2077">
                  <c:v>48.11717225962182</c:v>
                </c:pt>
                <c:pt idx="2078">
                  <c:v>49.41689108265557</c:v>
                </c:pt>
                <c:pt idx="2079">
                  <c:v>49.84222003338787</c:v>
                </c:pt>
                <c:pt idx="2080">
                  <c:v>47.78499751432484</c:v>
                </c:pt>
                <c:pt idx="2081">
                  <c:v>45.7563620589359</c:v>
                </c:pt>
                <c:pt idx="2082">
                  <c:v>42.13004519299017</c:v>
                </c:pt>
                <c:pt idx="2083">
                  <c:v>38.48162342463632</c:v>
                </c:pt>
                <c:pt idx="2084">
                  <c:v>35.71996719955338</c:v>
                </c:pt>
                <c:pt idx="2085">
                  <c:v>39.52929350773233</c:v>
                </c:pt>
                <c:pt idx="2086">
                  <c:v>40.41912033214245</c:v>
                </c:pt>
                <c:pt idx="2087">
                  <c:v>42.89051193517218</c:v>
                </c:pt>
                <c:pt idx="2088">
                  <c:v>45.00184896901337</c:v>
                </c:pt>
                <c:pt idx="2089">
                  <c:v>46.88852629163263</c:v>
                </c:pt>
                <c:pt idx="2090">
                  <c:v>48.36673902862866</c:v>
                </c:pt>
                <c:pt idx="2091">
                  <c:v>50.37055433315092</c:v>
                </c:pt>
                <c:pt idx="2092">
                  <c:v>52.01679288470706</c:v>
                </c:pt>
                <c:pt idx="2093">
                  <c:v>53.44628147462021</c:v>
                </c:pt>
                <c:pt idx="2094">
                  <c:v>54.97823093158626</c:v>
                </c:pt>
                <c:pt idx="2095">
                  <c:v>56.83717776294888</c:v>
                </c:pt>
                <c:pt idx="2096">
                  <c:v>58.18891051085314</c:v>
                </c:pt>
                <c:pt idx="2097">
                  <c:v>59.55331710238647</c:v>
                </c:pt>
                <c:pt idx="2098">
                  <c:v>60.45224641922833</c:v>
                </c:pt>
                <c:pt idx="2099">
                  <c:v>60.74571868822303</c:v>
                </c:pt>
                <c:pt idx="2100">
                  <c:v>61.13773128511895</c:v>
                </c:pt>
                <c:pt idx="2101">
                  <c:v>61.78386870363968</c:v>
                </c:pt>
                <c:pt idx="2102">
                  <c:v>62.69388527370725</c:v>
                </c:pt>
                <c:pt idx="2103">
                  <c:v>62.15904589631255</c:v>
                </c:pt>
                <c:pt idx="2104">
                  <c:v>60.51900776626719</c:v>
                </c:pt>
                <c:pt idx="2105">
                  <c:v>59.16135217890223</c:v>
                </c:pt>
                <c:pt idx="2106">
                  <c:v>57.44719511931235</c:v>
                </c:pt>
                <c:pt idx="2107">
                  <c:v>56.37375862476042</c:v>
                </c:pt>
                <c:pt idx="2108">
                  <c:v>55.81621763439532</c:v>
                </c:pt>
                <c:pt idx="2109">
                  <c:v>55.71814926032132</c:v>
                </c:pt>
                <c:pt idx="2110">
                  <c:v>55.76009414153402</c:v>
                </c:pt>
                <c:pt idx="2111">
                  <c:v>55.83697792328377</c:v>
                </c:pt>
                <c:pt idx="2112">
                  <c:v>55.92107722049733</c:v>
                </c:pt>
                <c:pt idx="2113">
                  <c:v>56.03394687795519</c:v>
                </c:pt>
                <c:pt idx="2114">
                  <c:v>56.15799217341551</c:v>
                </c:pt>
                <c:pt idx="2115">
                  <c:v>56.29970073779038</c:v>
                </c:pt>
                <c:pt idx="2116">
                  <c:v>56.39176876207383</c:v>
                </c:pt>
                <c:pt idx="2117">
                  <c:v>56.32971095796184</c:v>
                </c:pt>
                <c:pt idx="2118">
                  <c:v>56.13501781841508</c:v>
                </c:pt>
                <c:pt idx="2119">
                  <c:v>56.00194420071401</c:v>
                </c:pt>
                <c:pt idx="2120">
                  <c:v>55.89282388527754</c:v>
                </c:pt>
                <c:pt idx="2121">
                  <c:v>55.71247613790106</c:v>
                </c:pt>
                <c:pt idx="2122">
                  <c:v>55.55216149609878</c:v>
                </c:pt>
                <c:pt idx="2123">
                  <c:v>55.38954921152295</c:v>
                </c:pt>
                <c:pt idx="2124">
                  <c:v>56.93737678384828</c:v>
                </c:pt>
                <c:pt idx="2125">
                  <c:v>65.8296536606916</c:v>
                </c:pt>
                <c:pt idx="2126">
                  <c:v>58.58488337392136</c:v>
                </c:pt>
                <c:pt idx="2127">
                  <c:v>59.00894398015523</c:v>
                </c:pt>
                <c:pt idx="2128">
                  <c:v>65.96613933949736</c:v>
                </c:pt>
                <c:pt idx="2129">
                  <c:v>59.43306817484819</c:v>
                </c:pt>
                <c:pt idx="2130">
                  <c:v>55.32866173900987</c:v>
                </c:pt>
                <c:pt idx="2131">
                  <c:v>50.05618595214823</c:v>
                </c:pt>
                <c:pt idx="2132">
                  <c:v>46.22254762414</c:v>
                </c:pt>
                <c:pt idx="2133">
                  <c:v>45.03107068262613</c:v>
                </c:pt>
                <c:pt idx="2134">
                  <c:v>46.1312338212071</c:v>
                </c:pt>
                <c:pt idx="2135">
                  <c:v>48.09650529175165</c:v>
                </c:pt>
                <c:pt idx="2136">
                  <c:v>50.45649173642141</c:v>
                </c:pt>
                <c:pt idx="2137">
                  <c:v>52.84341046222399</c:v>
                </c:pt>
                <c:pt idx="2138">
                  <c:v>55.40490316485204</c:v>
                </c:pt>
                <c:pt idx="2139">
                  <c:v>57.84301422190445</c:v>
                </c:pt>
                <c:pt idx="2140">
                  <c:v>60.09737725689859</c:v>
                </c:pt>
                <c:pt idx="2141">
                  <c:v>61.9326002572736</c:v>
                </c:pt>
                <c:pt idx="2142">
                  <c:v>63.41543651862384</c:v>
                </c:pt>
                <c:pt idx="2143">
                  <c:v>64.73056000420108</c:v>
                </c:pt>
                <c:pt idx="2144">
                  <c:v>65.49613504147967</c:v>
                </c:pt>
                <c:pt idx="2145">
                  <c:v>65.86403295888795</c:v>
                </c:pt>
                <c:pt idx="2146">
                  <c:v>66.38889129118185</c:v>
                </c:pt>
                <c:pt idx="2147">
                  <c:v>66.69930265248085</c:v>
                </c:pt>
                <c:pt idx="2148">
                  <c:v>68.01738065117508</c:v>
                </c:pt>
                <c:pt idx="2149">
                  <c:v>71.06240146344701</c:v>
                </c:pt>
                <c:pt idx="2150">
                  <c:v>67.74600257740974</c:v>
                </c:pt>
                <c:pt idx="2151">
                  <c:v>63.4458963407652</c:v>
                </c:pt>
                <c:pt idx="2152">
                  <c:v>64.23641429238489</c:v>
                </c:pt>
                <c:pt idx="2153">
                  <c:v>61.73309393997337</c:v>
                </c:pt>
                <c:pt idx="2154">
                  <c:v>57.9914095707666</c:v>
                </c:pt>
                <c:pt idx="2155">
                  <c:v>52.0947272405782</c:v>
                </c:pt>
                <c:pt idx="2156">
                  <c:v>45.59836933743451</c:v>
                </c:pt>
                <c:pt idx="2157">
                  <c:v>42.81075844240582</c:v>
                </c:pt>
                <c:pt idx="2158">
                  <c:v>42.51518244547758</c:v>
                </c:pt>
                <c:pt idx="2159">
                  <c:v>43.7419946640565</c:v>
                </c:pt>
                <c:pt idx="2160">
                  <c:v>46.16165796670013</c:v>
                </c:pt>
                <c:pt idx="2161">
                  <c:v>49.13265381947307</c:v>
                </c:pt>
                <c:pt idx="2162">
                  <c:v>51.86160433569221</c:v>
                </c:pt>
                <c:pt idx="2163">
                  <c:v>54.53273668763894</c:v>
                </c:pt>
                <c:pt idx="2164">
                  <c:v>57.26886450214622</c:v>
                </c:pt>
                <c:pt idx="2165">
                  <c:v>59.75935144267532</c:v>
                </c:pt>
                <c:pt idx="2166">
                  <c:v>62.3554177958499</c:v>
                </c:pt>
                <c:pt idx="2167">
                  <c:v>64.27308448493033</c:v>
                </c:pt>
                <c:pt idx="2168">
                  <c:v>65.79520090427435</c:v>
                </c:pt>
                <c:pt idx="2169">
                  <c:v>67.02209319955405</c:v>
                </c:pt>
                <c:pt idx="2170">
                  <c:v>67.95346014177604</c:v>
                </c:pt>
                <c:pt idx="2171">
                  <c:v>68.66810800728754</c:v>
                </c:pt>
                <c:pt idx="2172">
                  <c:v>70.1534098109049</c:v>
                </c:pt>
                <c:pt idx="2173">
                  <c:v>74.71718292380497</c:v>
                </c:pt>
                <c:pt idx="2174">
                  <c:v>63.46670670986553</c:v>
                </c:pt>
                <c:pt idx="2175">
                  <c:v>55.77546838354041</c:v>
                </c:pt>
                <c:pt idx="2176">
                  <c:v>60.58504370727412</c:v>
                </c:pt>
                <c:pt idx="2177">
                  <c:v>67.0160667523153</c:v>
                </c:pt>
                <c:pt idx="2178">
                  <c:v>59.89764299034724</c:v>
                </c:pt>
                <c:pt idx="2179">
                  <c:v>54.0570563425709</c:v>
                </c:pt>
                <c:pt idx="2180">
                  <c:v>47.67916833794016</c:v>
                </c:pt>
                <c:pt idx="2181">
                  <c:v>45.55825972040191</c:v>
                </c:pt>
                <c:pt idx="2182">
                  <c:v>46.0033324579786</c:v>
                </c:pt>
                <c:pt idx="2183">
                  <c:v>47.8683856417009</c:v>
                </c:pt>
                <c:pt idx="2184">
                  <c:v>50.25759659890389</c:v>
                </c:pt>
                <c:pt idx="2185">
                  <c:v>52.74474407673125</c:v>
                </c:pt>
                <c:pt idx="2186">
                  <c:v>55.25941029078681</c:v>
                </c:pt>
                <c:pt idx="2187">
                  <c:v>57.71758554072931</c:v>
                </c:pt>
                <c:pt idx="2188">
                  <c:v>60.05157939556621</c:v>
                </c:pt>
                <c:pt idx="2189">
                  <c:v>61.65471448868175</c:v>
                </c:pt>
                <c:pt idx="2190">
                  <c:v>62.20776468875376</c:v>
                </c:pt>
                <c:pt idx="2191">
                  <c:v>62.03330961269848</c:v>
                </c:pt>
                <c:pt idx="2192">
                  <c:v>61.54845380607698</c:v>
                </c:pt>
                <c:pt idx="2193">
                  <c:v>61.1724938438238</c:v>
                </c:pt>
                <c:pt idx="2194">
                  <c:v>60.76097815816467</c:v>
                </c:pt>
                <c:pt idx="2195">
                  <c:v>60.13223147948143</c:v>
                </c:pt>
                <c:pt idx="2196">
                  <c:v>59.45604790187859</c:v>
                </c:pt>
                <c:pt idx="2197">
                  <c:v>58.84471153077287</c:v>
                </c:pt>
                <c:pt idx="2198">
                  <c:v>58.59188331163027</c:v>
                </c:pt>
                <c:pt idx="2199">
                  <c:v>58.91379842636525</c:v>
                </c:pt>
                <c:pt idx="2200">
                  <c:v>58.47121190020082</c:v>
                </c:pt>
                <c:pt idx="2201">
                  <c:v>58.1899782362227</c:v>
                </c:pt>
                <c:pt idx="2202">
                  <c:v>56.0221520825602</c:v>
                </c:pt>
                <c:pt idx="2203">
                  <c:v>52.86488917056391</c:v>
                </c:pt>
                <c:pt idx="2204">
                  <c:v>49.88458184368211</c:v>
                </c:pt>
                <c:pt idx="2205">
                  <c:v>47.94397852036504</c:v>
                </c:pt>
                <c:pt idx="2206">
                  <c:v>46.63762884657705</c:v>
                </c:pt>
                <c:pt idx="2207">
                  <c:v>45.77300505022966</c:v>
                </c:pt>
                <c:pt idx="2208">
                  <c:v>45.25941808761888</c:v>
                </c:pt>
                <c:pt idx="2209">
                  <c:v>45.27079574680632</c:v>
                </c:pt>
                <c:pt idx="2210">
                  <c:v>45.64076725721854</c:v>
                </c:pt>
                <c:pt idx="2211">
                  <c:v>45.71695548464324</c:v>
                </c:pt>
                <c:pt idx="2212">
                  <c:v>45.90196567828856</c:v>
                </c:pt>
                <c:pt idx="2213">
                  <c:v>46.07478948080254</c:v>
                </c:pt>
                <c:pt idx="2214">
                  <c:v>46.46951543739657</c:v>
                </c:pt>
                <c:pt idx="2215">
                  <c:v>46.37748252857047</c:v>
                </c:pt>
                <c:pt idx="2216">
                  <c:v>46.22756229939124</c:v>
                </c:pt>
                <c:pt idx="2217">
                  <c:v>46.13684867057827</c:v>
                </c:pt>
                <c:pt idx="2218">
                  <c:v>46.29474605705087</c:v>
                </c:pt>
                <c:pt idx="2219">
                  <c:v>46.44979253695457</c:v>
                </c:pt>
                <c:pt idx="2220">
                  <c:v>48.38107351511294</c:v>
                </c:pt>
                <c:pt idx="2221">
                  <c:v>51.01162476499526</c:v>
                </c:pt>
                <c:pt idx="2222">
                  <c:v>48.86789300709525</c:v>
                </c:pt>
                <c:pt idx="2223">
                  <c:v>45.87544643248437</c:v>
                </c:pt>
                <c:pt idx="2224">
                  <c:v>44.85722303391703</c:v>
                </c:pt>
                <c:pt idx="2225">
                  <c:v>35.7292703924587</c:v>
                </c:pt>
                <c:pt idx="2226">
                  <c:v>36.1847574905885</c:v>
                </c:pt>
                <c:pt idx="2227">
                  <c:v>33.25335664079595</c:v>
                </c:pt>
                <c:pt idx="2228">
                  <c:v>34.09403286326226</c:v>
                </c:pt>
                <c:pt idx="2229">
                  <c:v>37.4753425902705</c:v>
                </c:pt>
                <c:pt idx="2230">
                  <c:v>38.31847050757132</c:v>
                </c:pt>
                <c:pt idx="2231">
                  <c:v>40.69403183160856</c:v>
                </c:pt>
                <c:pt idx="2232">
                  <c:v>42.88795584183042</c:v>
                </c:pt>
                <c:pt idx="2233">
                  <c:v>43.62480681332</c:v>
                </c:pt>
                <c:pt idx="2234">
                  <c:v>44.8192202265028</c:v>
                </c:pt>
                <c:pt idx="2235">
                  <c:v>46.63884737211577</c:v>
                </c:pt>
                <c:pt idx="2236">
                  <c:v>48.61632259220145</c:v>
                </c:pt>
                <c:pt idx="2237">
                  <c:v>50.31458096995039</c:v>
                </c:pt>
                <c:pt idx="2238">
                  <c:v>51.95760869835455</c:v>
                </c:pt>
                <c:pt idx="2239">
                  <c:v>53.71857957865874</c:v>
                </c:pt>
                <c:pt idx="2240">
                  <c:v>55.7847311350845</c:v>
                </c:pt>
                <c:pt idx="2241">
                  <c:v>57.5780160295095</c:v>
                </c:pt>
                <c:pt idx="2242">
                  <c:v>59.36305251188577</c:v>
                </c:pt>
                <c:pt idx="2243">
                  <c:v>60.70133205844565</c:v>
                </c:pt>
                <c:pt idx="2244">
                  <c:v>62.52216542179293</c:v>
                </c:pt>
                <c:pt idx="2245">
                  <c:v>66.50530234465174</c:v>
                </c:pt>
                <c:pt idx="2246">
                  <c:v>54.92465362924401</c:v>
                </c:pt>
                <c:pt idx="2247">
                  <c:v>47.31286415068301</c:v>
                </c:pt>
                <c:pt idx="2248">
                  <c:v>54.1902454448094</c:v>
                </c:pt>
                <c:pt idx="2249">
                  <c:v>61.6377048069514</c:v>
                </c:pt>
                <c:pt idx="2250">
                  <c:v>56.45712920361004</c:v>
                </c:pt>
                <c:pt idx="2251">
                  <c:v>51.13142217761103</c:v>
                </c:pt>
                <c:pt idx="2252">
                  <c:v>45.59238031185802</c:v>
                </c:pt>
                <c:pt idx="2253">
                  <c:v>43.51885059505351</c:v>
                </c:pt>
                <c:pt idx="2254">
                  <c:v>43.86519935328759</c:v>
                </c:pt>
                <c:pt idx="2255">
                  <c:v>45.43702127974544</c:v>
                </c:pt>
                <c:pt idx="2256">
                  <c:v>47.24156704149469</c:v>
                </c:pt>
                <c:pt idx="2257">
                  <c:v>49.0559805562422</c:v>
                </c:pt>
                <c:pt idx="2258">
                  <c:v>50.48510581860203</c:v>
                </c:pt>
                <c:pt idx="2259">
                  <c:v>51.7767741332801</c:v>
                </c:pt>
                <c:pt idx="2260">
                  <c:v>52.81176981594656</c:v>
                </c:pt>
                <c:pt idx="2261">
                  <c:v>53.6850335408262</c:v>
                </c:pt>
                <c:pt idx="2262">
                  <c:v>54.33585980112942</c:v>
                </c:pt>
                <c:pt idx="2263">
                  <c:v>54.66247193066113</c:v>
                </c:pt>
                <c:pt idx="2264">
                  <c:v>54.66811645302634</c:v>
                </c:pt>
                <c:pt idx="2265">
                  <c:v>54.67176800725201</c:v>
                </c:pt>
                <c:pt idx="2266">
                  <c:v>54.7497592680798</c:v>
                </c:pt>
                <c:pt idx="2267">
                  <c:v>55.02364079916782</c:v>
                </c:pt>
                <c:pt idx="2268">
                  <c:v>55.80495694976294</c:v>
                </c:pt>
                <c:pt idx="2269">
                  <c:v>57.6320196624578</c:v>
                </c:pt>
                <c:pt idx="2270">
                  <c:v>58.5057331203052</c:v>
                </c:pt>
                <c:pt idx="2271">
                  <c:v>60.6257292066534</c:v>
                </c:pt>
                <c:pt idx="2272">
                  <c:v>60.95009787039496</c:v>
                </c:pt>
                <c:pt idx="2273">
                  <c:v>60.2854263845433</c:v>
                </c:pt>
                <c:pt idx="2274">
                  <c:v>58.1615381125314</c:v>
                </c:pt>
                <c:pt idx="2275">
                  <c:v>55.17529434047072</c:v>
                </c:pt>
                <c:pt idx="2276">
                  <c:v>52.72797347603549</c:v>
                </c:pt>
                <c:pt idx="2277">
                  <c:v>50.96010991663981</c:v>
                </c:pt>
                <c:pt idx="2278">
                  <c:v>49.92186054172467</c:v>
                </c:pt>
                <c:pt idx="2279">
                  <c:v>49.43453235606404</c:v>
                </c:pt>
                <c:pt idx="2280">
                  <c:v>49.2517318819733</c:v>
                </c:pt>
                <c:pt idx="2281">
                  <c:v>49.2735437265051</c:v>
                </c:pt>
                <c:pt idx="2282">
                  <c:v>49.26450045683541</c:v>
                </c:pt>
                <c:pt idx="2283">
                  <c:v>49.28464952775014</c:v>
                </c:pt>
                <c:pt idx="2284">
                  <c:v>49.91672636607773</c:v>
                </c:pt>
                <c:pt idx="2285">
                  <c:v>50.54699554108222</c:v>
                </c:pt>
                <c:pt idx="2286">
                  <c:v>51.8032788260291</c:v>
                </c:pt>
                <c:pt idx="2287">
                  <c:v>52.79922087487477</c:v>
                </c:pt>
                <c:pt idx="2288">
                  <c:v>53.08117807295446</c:v>
                </c:pt>
                <c:pt idx="2289">
                  <c:v>53.65612417886659</c:v>
                </c:pt>
                <c:pt idx="2290">
                  <c:v>53.89790359111016</c:v>
                </c:pt>
                <c:pt idx="2291">
                  <c:v>54.39472017039613</c:v>
                </c:pt>
                <c:pt idx="2292">
                  <c:v>56.43468445478395</c:v>
                </c:pt>
                <c:pt idx="2293">
                  <c:v>62.88559504563037</c:v>
                </c:pt>
                <c:pt idx="2294">
                  <c:v>60.89379296315576</c:v>
                </c:pt>
                <c:pt idx="2295">
                  <c:v>62.02019395149257</c:v>
                </c:pt>
                <c:pt idx="2296">
                  <c:v>71.11035597017633</c:v>
                </c:pt>
                <c:pt idx="2297">
                  <c:v>76.561764958864</c:v>
                </c:pt>
                <c:pt idx="2298">
                  <c:v>68.62045708393001</c:v>
                </c:pt>
                <c:pt idx="2299">
                  <c:v>60.022128816196</c:v>
                </c:pt>
                <c:pt idx="2300">
                  <c:v>51.8016581242498</c:v>
                </c:pt>
                <c:pt idx="2301">
                  <c:v>48.54524192212511</c:v>
                </c:pt>
                <c:pt idx="2302">
                  <c:v>47.97448152395461</c:v>
                </c:pt>
                <c:pt idx="2303">
                  <c:v>48.66566185878376</c:v>
                </c:pt>
                <c:pt idx="2304">
                  <c:v>50.19504252144632</c:v>
                </c:pt>
                <c:pt idx="2305">
                  <c:v>51.77238891596065</c:v>
                </c:pt>
                <c:pt idx="2306">
                  <c:v>53.63248900525602</c:v>
                </c:pt>
                <c:pt idx="2307">
                  <c:v>55.27735962796631</c:v>
                </c:pt>
                <c:pt idx="2308">
                  <c:v>56.79007676694185</c:v>
                </c:pt>
                <c:pt idx="2309">
                  <c:v>58.16750895584767</c:v>
                </c:pt>
                <c:pt idx="2310">
                  <c:v>59.66617721515065</c:v>
                </c:pt>
                <c:pt idx="2311">
                  <c:v>61.15303024783376</c:v>
                </c:pt>
                <c:pt idx="2312">
                  <c:v>62.23464168094564</c:v>
                </c:pt>
                <c:pt idx="2313">
                  <c:v>62.7514757962272</c:v>
                </c:pt>
                <c:pt idx="2314">
                  <c:v>63.22806737322597</c:v>
                </c:pt>
                <c:pt idx="2315">
                  <c:v>63.64238086848444</c:v>
                </c:pt>
                <c:pt idx="2316">
                  <c:v>65.41376360846872</c:v>
                </c:pt>
                <c:pt idx="2317">
                  <c:v>67.62896052042404</c:v>
                </c:pt>
                <c:pt idx="2318">
                  <c:v>61.91899277406807</c:v>
                </c:pt>
                <c:pt idx="2319">
                  <c:v>57.51155189569004</c:v>
                </c:pt>
                <c:pt idx="2320">
                  <c:v>65.88614438420053</c:v>
                </c:pt>
                <c:pt idx="2321">
                  <c:v>72.79145150185733</c:v>
                </c:pt>
                <c:pt idx="2322">
                  <c:v>66.9802587583874</c:v>
                </c:pt>
                <c:pt idx="2323">
                  <c:v>57.22098553036875</c:v>
                </c:pt>
                <c:pt idx="2324">
                  <c:v>48.42587675011951</c:v>
                </c:pt>
                <c:pt idx="2325">
                  <c:v>42.20312990145568</c:v>
                </c:pt>
                <c:pt idx="2326">
                  <c:v>37.97731966331082</c:v>
                </c:pt>
                <c:pt idx="2327">
                  <c:v>36.46424789824687</c:v>
                </c:pt>
                <c:pt idx="2328">
                  <c:v>35.384435248778</c:v>
                </c:pt>
                <c:pt idx="2329">
                  <c:v>38.80854112617043</c:v>
                </c:pt>
                <c:pt idx="2330">
                  <c:v>37.36848555569288</c:v>
                </c:pt>
                <c:pt idx="2331">
                  <c:v>36.02397304618622</c:v>
                </c:pt>
                <c:pt idx="2332">
                  <c:v>35.07324970407311</c:v>
                </c:pt>
                <c:pt idx="2333">
                  <c:v>38.18851648081326</c:v>
                </c:pt>
                <c:pt idx="2334">
                  <c:v>36.35682319412557</c:v>
                </c:pt>
                <c:pt idx="2335">
                  <c:v>34.97473646429022</c:v>
                </c:pt>
                <c:pt idx="2336">
                  <c:v>37.81005916826735</c:v>
                </c:pt>
                <c:pt idx="2337">
                  <c:v>35.77702209089144</c:v>
                </c:pt>
                <c:pt idx="2338">
                  <c:v>38.21850311265306</c:v>
                </c:pt>
                <c:pt idx="2339">
                  <c:v>35.92668450727751</c:v>
                </c:pt>
                <c:pt idx="2340">
                  <c:v>38.42897737068144</c:v>
                </c:pt>
                <c:pt idx="2341">
                  <c:v>37.27726033930517</c:v>
                </c:pt>
                <c:pt idx="2342">
                  <c:v>37.66161399924225</c:v>
                </c:pt>
                <c:pt idx="2343">
                  <c:v>38.14923817155097</c:v>
                </c:pt>
                <c:pt idx="2344">
                  <c:v>37.62958359558735</c:v>
                </c:pt>
                <c:pt idx="2345">
                  <c:v>37.73196616998256</c:v>
                </c:pt>
                <c:pt idx="2346">
                  <c:v>38.05781242293411</c:v>
                </c:pt>
                <c:pt idx="2347">
                  <c:v>37.69134454466131</c:v>
                </c:pt>
                <c:pt idx="2348">
                  <c:v>36.41990003175311</c:v>
                </c:pt>
                <c:pt idx="2349">
                  <c:v>35.91840902435469</c:v>
                </c:pt>
                <c:pt idx="2350">
                  <c:v>40.229940325049</c:v>
                </c:pt>
                <c:pt idx="2351">
                  <c:v>39.79425830223656</c:v>
                </c:pt>
                <c:pt idx="2352">
                  <c:v>39.45675555941077</c:v>
                </c:pt>
                <c:pt idx="2353">
                  <c:v>39.21797786351833</c:v>
                </c:pt>
                <c:pt idx="2354">
                  <c:v>39.37649619854085</c:v>
                </c:pt>
                <c:pt idx="2355">
                  <c:v>39.6630527994121</c:v>
                </c:pt>
                <c:pt idx="2356">
                  <c:v>40.00182438339604</c:v>
                </c:pt>
                <c:pt idx="2357">
                  <c:v>40.17514275342845</c:v>
                </c:pt>
                <c:pt idx="2358">
                  <c:v>40.45802268779227</c:v>
                </c:pt>
                <c:pt idx="2359">
                  <c:v>40.71541306290101</c:v>
                </c:pt>
                <c:pt idx="2360">
                  <c:v>40.85561937370755</c:v>
                </c:pt>
                <c:pt idx="2361">
                  <c:v>40.99942649738489</c:v>
                </c:pt>
                <c:pt idx="2362">
                  <c:v>41.05712622593856</c:v>
                </c:pt>
                <c:pt idx="2363">
                  <c:v>41.25741435923548</c:v>
                </c:pt>
                <c:pt idx="2364">
                  <c:v>42.32859849036992</c:v>
                </c:pt>
                <c:pt idx="2365">
                  <c:v>43.94247325558321</c:v>
                </c:pt>
                <c:pt idx="2366">
                  <c:v>45.43271718268961</c:v>
                </c:pt>
                <c:pt idx="2367">
                  <c:v>49.12400487903707</c:v>
                </c:pt>
                <c:pt idx="2368">
                  <c:v>60.2628329088993</c:v>
                </c:pt>
                <c:pt idx="2369">
                  <c:v>64.88340177023362</c:v>
                </c:pt>
                <c:pt idx="2370">
                  <c:v>61.31784824769586</c:v>
                </c:pt>
                <c:pt idx="2371">
                  <c:v>55.2196719946132</c:v>
                </c:pt>
                <c:pt idx="2372">
                  <c:v>47.82496201910347</c:v>
                </c:pt>
                <c:pt idx="2373">
                  <c:v>43.55171920359526</c:v>
                </c:pt>
                <c:pt idx="2374">
                  <c:v>41.42561004757747</c:v>
                </c:pt>
                <c:pt idx="2375">
                  <c:v>41.7605920383224</c:v>
                </c:pt>
                <c:pt idx="2376">
                  <c:v>42.40500776849471</c:v>
                </c:pt>
                <c:pt idx="2377">
                  <c:v>41.66817773663898</c:v>
                </c:pt>
                <c:pt idx="2378">
                  <c:v>42.58934535793815</c:v>
                </c:pt>
                <c:pt idx="2379">
                  <c:v>42.0625385949895</c:v>
                </c:pt>
                <c:pt idx="2380">
                  <c:v>41.56981218772421</c:v>
                </c:pt>
                <c:pt idx="2381">
                  <c:v>42.5653010890457</c:v>
                </c:pt>
                <c:pt idx="2382">
                  <c:v>41.96869731419964</c:v>
                </c:pt>
                <c:pt idx="2383">
                  <c:v>42.80911932922392</c:v>
                </c:pt>
                <c:pt idx="2384">
                  <c:v>41.97209896922124</c:v>
                </c:pt>
                <c:pt idx="2385">
                  <c:v>42.5677324543068</c:v>
                </c:pt>
                <c:pt idx="2386">
                  <c:v>41.46467685547883</c:v>
                </c:pt>
                <c:pt idx="2387">
                  <c:v>41.8565109222087</c:v>
                </c:pt>
                <c:pt idx="2388">
                  <c:v>42.87386553834596</c:v>
                </c:pt>
                <c:pt idx="2389">
                  <c:v>45.38431572179473</c:v>
                </c:pt>
                <c:pt idx="2390">
                  <c:v>45.93011289374606</c:v>
                </c:pt>
                <c:pt idx="2391">
                  <c:v>48.07532826865759</c:v>
                </c:pt>
                <c:pt idx="2392">
                  <c:v>54.94080906309981</c:v>
                </c:pt>
                <c:pt idx="2393">
                  <c:v>64.8693856706812</c:v>
                </c:pt>
                <c:pt idx="2394">
                  <c:v>59.40745612140924</c:v>
                </c:pt>
                <c:pt idx="2395">
                  <c:v>53.28731512075061</c:v>
                </c:pt>
                <c:pt idx="2396">
                  <c:v>46.46134398566129</c:v>
                </c:pt>
                <c:pt idx="2397">
                  <c:v>41.45196968236295</c:v>
                </c:pt>
                <c:pt idx="2398">
                  <c:v>39.57830609682354</c:v>
                </c:pt>
                <c:pt idx="2399">
                  <c:v>38.45071446113776</c:v>
                </c:pt>
                <c:pt idx="2400">
                  <c:v>37.81871258999505</c:v>
                </c:pt>
                <c:pt idx="2401">
                  <c:v>37.43881056033533</c:v>
                </c:pt>
                <c:pt idx="2402">
                  <c:v>37.35173233295775</c:v>
                </c:pt>
                <c:pt idx="2403">
                  <c:v>37.3483302850437</c:v>
                </c:pt>
                <c:pt idx="2404">
                  <c:v>37.31345035288757</c:v>
                </c:pt>
                <c:pt idx="2405">
                  <c:v>37.33852880936732</c:v>
                </c:pt>
                <c:pt idx="2406">
                  <c:v>37.46263607865931</c:v>
                </c:pt>
                <c:pt idx="2407">
                  <c:v>37.56210603588935</c:v>
                </c:pt>
                <c:pt idx="2408">
                  <c:v>37.50125972901147</c:v>
                </c:pt>
                <c:pt idx="2409">
                  <c:v>37.39117226730828</c:v>
                </c:pt>
                <c:pt idx="2410">
                  <c:v>37.36626334629729</c:v>
                </c:pt>
                <c:pt idx="2411">
                  <c:v>37.30918127866639</c:v>
                </c:pt>
                <c:pt idx="2412">
                  <c:v>37.74510686953098</c:v>
                </c:pt>
                <c:pt idx="2413">
                  <c:v>39.54578607857266</c:v>
                </c:pt>
                <c:pt idx="2414">
                  <c:v>41.36262082996057</c:v>
                </c:pt>
                <c:pt idx="2415">
                  <c:v>42.53828483635066</c:v>
                </c:pt>
                <c:pt idx="2416">
                  <c:v>41.38240634160957</c:v>
                </c:pt>
                <c:pt idx="2417">
                  <c:v>41.95531731563472</c:v>
                </c:pt>
                <c:pt idx="2418">
                  <c:v>41.88202697112928</c:v>
                </c:pt>
                <c:pt idx="2419">
                  <c:v>40.74952211661684</c:v>
                </c:pt>
                <c:pt idx="2420">
                  <c:v>39.3091509854769</c:v>
                </c:pt>
                <c:pt idx="2421">
                  <c:v>38.45225682615604</c:v>
                </c:pt>
                <c:pt idx="2422">
                  <c:v>37.89284197768762</c:v>
                </c:pt>
                <c:pt idx="2423">
                  <c:v>37.61247663037017</c:v>
                </c:pt>
                <c:pt idx="2424">
                  <c:v>37.47510416059355</c:v>
                </c:pt>
                <c:pt idx="2425">
                  <c:v>37.42173376944959</c:v>
                </c:pt>
                <c:pt idx="2426">
                  <c:v>37.26655198927578</c:v>
                </c:pt>
                <c:pt idx="2427">
                  <c:v>37.18359204052367</c:v>
                </c:pt>
                <c:pt idx="2428">
                  <c:v>37.03136897054465</c:v>
                </c:pt>
                <c:pt idx="2429">
                  <c:v>36.87346145656015</c:v>
                </c:pt>
                <c:pt idx="2430">
                  <c:v>36.72000540871841</c:v>
                </c:pt>
                <c:pt idx="2431">
                  <c:v>36.58414889562143</c:v>
                </c:pt>
                <c:pt idx="2432">
                  <c:v>36.45973968222511</c:v>
                </c:pt>
                <c:pt idx="2433">
                  <c:v>36.41116063338178</c:v>
                </c:pt>
                <c:pt idx="2434">
                  <c:v>36.38161790406384</c:v>
                </c:pt>
                <c:pt idx="2435">
                  <c:v>36.41994750242966</c:v>
                </c:pt>
                <c:pt idx="2436">
                  <c:v>36.62676964800398</c:v>
                </c:pt>
                <c:pt idx="2437">
                  <c:v>37.38346125537914</c:v>
                </c:pt>
                <c:pt idx="2438">
                  <c:v>38.11792661789785</c:v>
                </c:pt>
                <c:pt idx="2439">
                  <c:v>38.23045666101679</c:v>
                </c:pt>
                <c:pt idx="2440">
                  <c:v>38.8047784208059</c:v>
                </c:pt>
                <c:pt idx="2441">
                  <c:v>39.82051340229889</c:v>
                </c:pt>
                <c:pt idx="2442">
                  <c:v>39.84946137956676</c:v>
                </c:pt>
                <c:pt idx="2443">
                  <c:v>38.83346445364349</c:v>
                </c:pt>
                <c:pt idx="2444">
                  <c:v>37.84888709378438</c:v>
                </c:pt>
                <c:pt idx="2445">
                  <c:v>37.62074087593884</c:v>
                </c:pt>
                <c:pt idx="2446">
                  <c:v>37.81782651866368</c:v>
                </c:pt>
                <c:pt idx="2447">
                  <c:v>38.08974370776512</c:v>
                </c:pt>
                <c:pt idx="2448">
                  <c:v>38.29841096970621</c:v>
                </c:pt>
                <c:pt idx="2449">
                  <c:v>38.52422744612297</c:v>
                </c:pt>
                <c:pt idx="2450">
                  <c:v>38.84011113298327</c:v>
                </c:pt>
                <c:pt idx="2451">
                  <c:v>39.01546042057022</c:v>
                </c:pt>
                <c:pt idx="2452">
                  <c:v>39.2261334143278</c:v>
                </c:pt>
                <c:pt idx="2453">
                  <c:v>39.31168201128224</c:v>
                </c:pt>
                <c:pt idx="2454">
                  <c:v>39.44674477176923</c:v>
                </c:pt>
                <c:pt idx="2455">
                  <c:v>39.52080785137666</c:v>
                </c:pt>
                <c:pt idx="2456">
                  <c:v>39.43192406542001</c:v>
                </c:pt>
                <c:pt idx="2457">
                  <c:v>39.3792728262338</c:v>
                </c:pt>
                <c:pt idx="2458">
                  <c:v>39.39989777153301</c:v>
                </c:pt>
                <c:pt idx="2459">
                  <c:v>39.47169239247049</c:v>
                </c:pt>
                <c:pt idx="2460">
                  <c:v>40.48444356722215</c:v>
                </c:pt>
                <c:pt idx="2461">
                  <c:v>42.20368568942542</c:v>
                </c:pt>
                <c:pt idx="2462">
                  <c:v>42.10500135130477</c:v>
                </c:pt>
                <c:pt idx="2463">
                  <c:v>41.1718954983648</c:v>
                </c:pt>
                <c:pt idx="2464">
                  <c:v>39.82966766847292</c:v>
                </c:pt>
                <c:pt idx="2465">
                  <c:v>38.6833712100796</c:v>
                </c:pt>
                <c:pt idx="2466">
                  <c:v>38.39196299875395</c:v>
                </c:pt>
                <c:pt idx="2467">
                  <c:v>36.74409503649087</c:v>
                </c:pt>
                <c:pt idx="2468">
                  <c:v>35.99937872623545</c:v>
                </c:pt>
                <c:pt idx="2469">
                  <c:v>40.04477031997496</c:v>
                </c:pt>
                <c:pt idx="2470">
                  <c:v>39.55498501807523</c:v>
                </c:pt>
                <c:pt idx="2471">
                  <c:v>39.61501346009088</c:v>
                </c:pt>
                <c:pt idx="2472">
                  <c:v>39.93075267717694</c:v>
                </c:pt>
                <c:pt idx="2473">
                  <c:v>40.288647871449</c:v>
                </c:pt>
                <c:pt idx="2474">
                  <c:v>40.6749437985416</c:v>
                </c:pt>
                <c:pt idx="2475">
                  <c:v>41.13741639707784</c:v>
                </c:pt>
                <c:pt idx="2476">
                  <c:v>41.59031097467326</c:v>
                </c:pt>
                <c:pt idx="2477">
                  <c:v>41.95954881156096</c:v>
                </c:pt>
                <c:pt idx="2478">
                  <c:v>42.29267543085654</c:v>
                </c:pt>
                <c:pt idx="2479">
                  <c:v>41.15920952270857</c:v>
                </c:pt>
                <c:pt idx="2480">
                  <c:v>41.70404027908843</c:v>
                </c:pt>
                <c:pt idx="2481">
                  <c:v>42.09151101372315</c:v>
                </c:pt>
                <c:pt idx="2482">
                  <c:v>41.05283948115035</c:v>
                </c:pt>
                <c:pt idx="2483">
                  <c:v>41.51633463519778</c:v>
                </c:pt>
                <c:pt idx="2484">
                  <c:v>42.12469082296704</c:v>
                </c:pt>
                <c:pt idx="2485">
                  <c:v>41.75087488566922</c:v>
                </c:pt>
                <c:pt idx="2486">
                  <c:v>45.6554915601221</c:v>
                </c:pt>
                <c:pt idx="2487">
                  <c:v>45.56210986085873</c:v>
                </c:pt>
                <c:pt idx="2488">
                  <c:v>45.61956897598724</c:v>
                </c:pt>
                <c:pt idx="2489">
                  <c:v>43.28819761675266</c:v>
                </c:pt>
                <c:pt idx="2490">
                  <c:v>40.00888455303176</c:v>
                </c:pt>
                <c:pt idx="2491">
                  <c:v>38.96255255988887</c:v>
                </c:pt>
                <c:pt idx="2492">
                  <c:v>37.58679086639921</c:v>
                </c:pt>
                <c:pt idx="2493">
                  <c:v>37.66462927010975</c:v>
                </c:pt>
                <c:pt idx="2494">
                  <c:v>38.45058329443859</c:v>
                </c:pt>
                <c:pt idx="2495">
                  <c:v>39.48886313752273</c:v>
                </c:pt>
                <c:pt idx="2496">
                  <c:v>40.47463704020112</c:v>
                </c:pt>
                <c:pt idx="2497">
                  <c:v>41.47143555314936</c:v>
                </c:pt>
                <c:pt idx="2498">
                  <c:v>42.5271528069519</c:v>
                </c:pt>
                <c:pt idx="2499">
                  <c:v>42.17842807366438</c:v>
                </c:pt>
                <c:pt idx="2500">
                  <c:v>41.50918277232372</c:v>
                </c:pt>
                <c:pt idx="2501">
                  <c:v>42.24035090617898</c:v>
                </c:pt>
                <c:pt idx="2502">
                  <c:v>41.37923743905787</c:v>
                </c:pt>
                <c:pt idx="2503">
                  <c:v>42.03037387993407</c:v>
                </c:pt>
                <c:pt idx="2504">
                  <c:v>41.26230258743057</c:v>
                </c:pt>
                <c:pt idx="2505">
                  <c:v>42.02110213389366</c:v>
                </c:pt>
                <c:pt idx="2506">
                  <c:v>41.24526536328041</c:v>
                </c:pt>
                <c:pt idx="2507">
                  <c:v>42.00145865198948</c:v>
                </c:pt>
                <c:pt idx="2508">
                  <c:v>41.42797124532585</c:v>
                </c:pt>
                <c:pt idx="2509">
                  <c:v>42.53190350514</c:v>
                </c:pt>
                <c:pt idx="2510">
                  <c:v>44.04675254911984</c:v>
                </c:pt>
                <c:pt idx="2511">
                  <c:v>45.3906484756108</c:v>
                </c:pt>
                <c:pt idx="2512">
                  <c:v>46.72434772822628</c:v>
                </c:pt>
                <c:pt idx="2513">
                  <c:v>48.2883732386771</c:v>
                </c:pt>
                <c:pt idx="2514">
                  <c:v>49.03916190690743</c:v>
                </c:pt>
                <c:pt idx="2515">
                  <c:v>47.64319507486845</c:v>
                </c:pt>
                <c:pt idx="2516">
                  <c:v>44.81277682124308</c:v>
                </c:pt>
                <c:pt idx="2517">
                  <c:v>42.74319259011881</c:v>
                </c:pt>
                <c:pt idx="2518">
                  <c:v>41.42873381181444</c:v>
                </c:pt>
                <c:pt idx="2519">
                  <c:v>42.08577402717689</c:v>
                </c:pt>
                <c:pt idx="2520">
                  <c:v>41.42764628146665</c:v>
                </c:pt>
                <c:pt idx="2521">
                  <c:v>42.40374446617961</c:v>
                </c:pt>
                <c:pt idx="2522">
                  <c:v>41.87275616019877</c:v>
                </c:pt>
                <c:pt idx="2523">
                  <c:v>42.84623375760471</c:v>
                </c:pt>
                <c:pt idx="2524">
                  <c:v>41.92013973692938</c:v>
                </c:pt>
                <c:pt idx="2525">
                  <c:v>42.49207605466653</c:v>
                </c:pt>
                <c:pt idx="2526">
                  <c:v>41.71119419787743</c:v>
                </c:pt>
                <c:pt idx="2527">
                  <c:v>42.45874398211871</c:v>
                </c:pt>
                <c:pt idx="2528">
                  <c:v>41.60046858390082</c:v>
                </c:pt>
                <c:pt idx="2529">
                  <c:v>42.39759640535426</c:v>
                </c:pt>
                <c:pt idx="2530">
                  <c:v>41.58928466234627</c:v>
                </c:pt>
                <c:pt idx="2531">
                  <c:v>42.21002486087674</c:v>
                </c:pt>
                <c:pt idx="2532">
                  <c:v>42.09945958831413</c:v>
                </c:pt>
                <c:pt idx="2533">
                  <c:v>43.63204885199083</c:v>
                </c:pt>
                <c:pt idx="2534">
                  <c:v>47.05587558816168</c:v>
                </c:pt>
                <c:pt idx="2535">
                  <c:v>51.12545208427718</c:v>
                </c:pt>
                <c:pt idx="2536">
                  <c:v>50.7258993470671</c:v>
                </c:pt>
                <c:pt idx="2537">
                  <c:v>47.61105661524224</c:v>
                </c:pt>
                <c:pt idx="2538">
                  <c:v>46.31391733325253</c:v>
                </c:pt>
                <c:pt idx="2539">
                  <c:v>42.9099350157292</c:v>
                </c:pt>
                <c:pt idx="2540">
                  <c:v>37.77285331010541</c:v>
                </c:pt>
                <c:pt idx="2541">
                  <c:v>37.1144804939109</c:v>
                </c:pt>
                <c:pt idx="2542">
                  <c:v>38.01026329588289</c:v>
                </c:pt>
                <c:pt idx="2543">
                  <c:v>40.02350402702948</c:v>
                </c:pt>
                <c:pt idx="2544">
                  <c:v>41.96525225007984</c:v>
                </c:pt>
                <c:pt idx="2545">
                  <c:v>43.65650045922111</c:v>
                </c:pt>
                <c:pt idx="2546">
                  <c:v>43.91543705796271</c:v>
                </c:pt>
                <c:pt idx="2547">
                  <c:v>44.45842800758152</c:v>
                </c:pt>
                <c:pt idx="2548">
                  <c:v>44.94015942651173</c:v>
                </c:pt>
                <c:pt idx="2549">
                  <c:v>45.58195401662405</c:v>
                </c:pt>
                <c:pt idx="2550">
                  <c:v>46.1349784373597</c:v>
                </c:pt>
                <c:pt idx="2551">
                  <c:v>46.98402982705321</c:v>
                </c:pt>
                <c:pt idx="2552">
                  <c:v>47.5245996076935</c:v>
                </c:pt>
                <c:pt idx="2553">
                  <c:v>47.71590838967661</c:v>
                </c:pt>
                <c:pt idx="2554">
                  <c:v>47.84758583944367</c:v>
                </c:pt>
                <c:pt idx="2555">
                  <c:v>48.27062387624247</c:v>
                </c:pt>
                <c:pt idx="2556">
                  <c:v>49.09606905618174</c:v>
                </c:pt>
                <c:pt idx="2557">
                  <c:v>53.68392853838567</c:v>
                </c:pt>
                <c:pt idx="2558">
                  <c:v>46.85576002102107</c:v>
                </c:pt>
                <c:pt idx="2559">
                  <c:v>37.76849300970422</c:v>
                </c:pt>
                <c:pt idx="2560">
                  <c:v>48.2029386968099</c:v>
                </c:pt>
                <c:pt idx="2561">
                  <c:v>56.38462610378252</c:v>
                </c:pt>
                <c:pt idx="2562">
                  <c:v>52.00524602029205</c:v>
                </c:pt>
                <c:pt idx="2563">
                  <c:v>46.15779723508933</c:v>
                </c:pt>
                <c:pt idx="2564">
                  <c:v>39.74670154338904</c:v>
                </c:pt>
                <c:pt idx="2565">
                  <c:v>38.6949033243851</c:v>
                </c:pt>
                <c:pt idx="2566">
                  <c:v>39.51314691202368</c:v>
                </c:pt>
                <c:pt idx="2567">
                  <c:v>40.62511288659203</c:v>
                </c:pt>
                <c:pt idx="2568">
                  <c:v>41.68682698134482</c:v>
                </c:pt>
                <c:pt idx="2569">
                  <c:v>42.60749485938247</c:v>
                </c:pt>
                <c:pt idx="2570">
                  <c:v>42.21668665328014</c:v>
                </c:pt>
                <c:pt idx="2571">
                  <c:v>42.01190422594885</c:v>
                </c:pt>
                <c:pt idx="2572">
                  <c:v>41.7088987603697</c:v>
                </c:pt>
                <c:pt idx="2573">
                  <c:v>43.03002928624588</c:v>
                </c:pt>
                <c:pt idx="2574">
                  <c:v>42.63658375137073</c:v>
                </c:pt>
                <c:pt idx="2575">
                  <c:v>42.37590489263108</c:v>
                </c:pt>
                <c:pt idx="2576">
                  <c:v>42.16409557598359</c:v>
                </c:pt>
                <c:pt idx="2577">
                  <c:v>41.96859661630815</c:v>
                </c:pt>
                <c:pt idx="2578">
                  <c:v>43.05855414020203</c:v>
                </c:pt>
                <c:pt idx="2579">
                  <c:v>42.58049245671415</c:v>
                </c:pt>
                <c:pt idx="2580">
                  <c:v>42.37934135908684</c:v>
                </c:pt>
                <c:pt idx="2581">
                  <c:v>42.7771305388726</c:v>
                </c:pt>
                <c:pt idx="2582">
                  <c:v>43.78806156256235</c:v>
                </c:pt>
                <c:pt idx="2583">
                  <c:v>45.22805546022895</c:v>
                </c:pt>
                <c:pt idx="2584">
                  <c:v>47.32367946524941</c:v>
                </c:pt>
                <c:pt idx="2585">
                  <c:v>47.14641781585704</c:v>
                </c:pt>
                <c:pt idx="2586">
                  <c:v>46.10487922366254</c:v>
                </c:pt>
                <c:pt idx="2587">
                  <c:v>44.51121005170277</c:v>
                </c:pt>
                <c:pt idx="2588">
                  <c:v>42.6854434608145</c:v>
                </c:pt>
                <c:pt idx="2589">
                  <c:v>41.19513454213147</c:v>
                </c:pt>
                <c:pt idx="2590">
                  <c:v>41.66489462756442</c:v>
                </c:pt>
                <c:pt idx="2591">
                  <c:v>42.1357899701384</c:v>
                </c:pt>
                <c:pt idx="2592">
                  <c:v>41.3525000838217</c:v>
                </c:pt>
                <c:pt idx="2593">
                  <c:v>42.2071712384999</c:v>
                </c:pt>
                <c:pt idx="2594">
                  <c:v>41.49786690185572</c:v>
                </c:pt>
                <c:pt idx="2595">
                  <c:v>42.25339350921275</c:v>
                </c:pt>
                <c:pt idx="2596">
                  <c:v>41.48729717017586</c:v>
                </c:pt>
                <c:pt idx="2597">
                  <c:v>42.28932732208363</c:v>
                </c:pt>
                <c:pt idx="2598">
                  <c:v>41.53128791189072</c:v>
                </c:pt>
                <c:pt idx="2599">
                  <c:v>42.23581306916178</c:v>
                </c:pt>
                <c:pt idx="2600">
                  <c:v>41.55874037202181</c:v>
                </c:pt>
                <c:pt idx="2601">
                  <c:v>42.45216348413874</c:v>
                </c:pt>
                <c:pt idx="2602">
                  <c:v>41.57872124344527</c:v>
                </c:pt>
                <c:pt idx="2603">
                  <c:v>42.33996066712749</c:v>
                </c:pt>
                <c:pt idx="2604">
                  <c:v>41.56862654076791</c:v>
                </c:pt>
                <c:pt idx="2605">
                  <c:v>42.67356552672616</c:v>
                </c:pt>
                <c:pt idx="2606">
                  <c:v>42.81898503923961</c:v>
                </c:pt>
                <c:pt idx="2607">
                  <c:v>42.70865374560494</c:v>
                </c:pt>
                <c:pt idx="2608">
                  <c:v>42.34759187033363</c:v>
                </c:pt>
                <c:pt idx="2609">
                  <c:v>41.90846058784076</c:v>
                </c:pt>
                <c:pt idx="2610">
                  <c:v>44.16386186965168</c:v>
                </c:pt>
                <c:pt idx="2611">
                  <c:v>42.44687433173738</c:v>
                </c:pt>
                <c:pt idx="2612">
                  <c:v>40.50222471444743</c:v>
                </c:pt>
                <c:pt idx="2613">
                  <c:v>40.68633345605036</c:v>
                </c:pt>
                <c:pt idx="2614">
                  <c:v>41.0237501259695</c:v>
                </c:pt>
                <c:pt idx="2615">
                  <c:v>41.47520045933958</c:v>
                </c:pt>
                <c:pt idx="2616">
                  <c:v>42.05154576000515</c:v>
                </c:pt>
                <c:pt idx="2617">
                  <c:v>41.30739352469095</c:v>
                </c:pt>
                <c:pt idx="2618">
                  <c:v>42.06724717400388</c:v>
                </c:pt>
                <c:pt idx="2619">
                  <c:v>41.29458820332263</c:v>
                </c:pt>
                <c:pt idx="2620">
                  <c:v>42.08696626285071</c:v>
                </c:pt>
                <c:pt idx="2621">
                  <c:v>41.45999244390603</c:v>
                </c:pt>
                <c:pt idx="2622">
                  <c:v>42.23180352057417</c:v>
                </c:pt>
                <c:pt idx="2623">
                  <c:v>41.55982307997905</c:v>
                </c:pt>
                <c:pt idx="2624">
                  <c:v>42.36648039846497</c:v>
                </c:pt>
                <c:pt idx="2625">
                  <c:v>41.74560265975</c:v>
                </c:pt>
                <c:pt idx="2626">
                  <c:v>42.60584181670642</c:v>
                </c:pt>
                <c:pt idx="2627">
                  <c:v>41.97504565816378</c:v>
                </c:pt>
                <c:pt idx="2628">
                  <c:v>42.95676543362353</c:v>
                </c:pt>
                <c:pt idx="2629">
                  <c:v>43.44725321491042</c:v>
                </c:pt>
                <c:pt idx="2630">
                  <c:v>44.4517577321273</c:v>
                </c:pt>
                <c:pt idx="2631">
                  <c:v>46.53866146480303</c:v>
                </c:pt>
                <c:pt idx="2632">
                  <c:v>48.16924360508871</c:v>
                </c:pt>
                <c:pt idx="2633">
                  <c:v>46.03965602632348</c:v>
                </c:pt>
                <c:pt idx="2634">
                  <c:v>44.82622428225623</c:v>
                </c:pt>
                <c:pt idx="2635">
                  <c:v>43.13865195116344</c:v>
                </c:pt>
                <c:pt idx="2636">
                  <c:v>41.42152579421417</c:v>
                </c:pt>
                <c:pt idx="2637">
                  <c:v>41.46751932364182</c:v>
                </c:pt>
                <c:pt idx="2638">
                  <c:v>41.95988365788253</c:v>
                </c:pt>
                <c:pt idx="2639">
                  <c:v>42.45466225882843</c:v>
                </c:pt>
                <c:pt idx="2640">
                  <c:v>42.2232437468071</c:v>
                </c:pt>
                <c:pt idx="2641">
                  <c:v>42.66542353598491</c:v>
                </c:pt>
                <c:pt idx="2642">
                  <c:v>43.30847941554271</c:v>
                </c:pt>
                <c:pt idx="2643">
                  <c:v>43.9184388103654</c:v>
                </c:pt>
                <c:pt idx="2644">
                  <c:v>44.52830625523308</c:v>
                </c:pt>
                <c:pt idx="2645">
                  <c:v>44.87320447546225</c:v>
                </c:pt>
                <c:pt idx="2646">
                  <c:v>44.99011289349994</c:v>
                </c:pt>
                <c:pt idx="2647">
                  <c:v>45.17564149627955</c:v>
                </c:pt>
                <c:pt idx="2648">
                  <c:v>45.483936763956</c:v>
                </c:pt>
                <c:pt idx="2649">
                  <c:v>46.12597113603143</c:v>
                </c:pt>
                <c:pt idx="2650">
                  <c:v>46.33207831115726</c:v>
                </c:pt>
                <c:pt idx="2651">
                  <c:v>45.9669782185191</c:v>
                </c:pt>
                <c:pt idx="2652">
                  <c:v>46.07506941527416</c:v>
                </c:pt>
                <c:pt idx="2653">
                  <c:v>47.64597414277995</c:v>
                </c:pt>
                <c:pt idx="2654">
                  <c:v>49.50819171560111</c:v>
                </c:pt>
                <c:pt idx="2655">
                  <c:v>43.73113569370131</c:v>
                </c:pt>
                <c:pt idx="2656">
                  <c:v>47.74527694679452</c:v>
                </c:pt>
                <c:pt idx="2657">
                  <c:v>53.64387745626785</c:v>
                </c:pt>
                <c:pt idx="2658">
                  <c:v>52.9178613605729</c:v>
                </c:pt>
                <c:pt idx="2659">
                  <c:v>47.52013552321661</c:v>
                </c:pt>
                <c:pt idx="2660">
                  <c:v>42.02225575146592</c:v>
                </c:pt>
                <c:pt idx="2661">
                  <c:v>39.49139985700583</c:v>
                </c:pt>
                <c:pt idx="2662">
                  <c:v>40.14497517474857</c:v>
                </c:pt>
                <c:pt idx="2663">
                  <c:v>41.45107826757572</c:v>
                </c:pt>
                <c:pt idx="2664">
                  <c:v>43.01139139095535</c:v>
                </c:pt>
                <c:pt idx="2665">
                  <c:v>43.15131383385356</c:v>
                </c:pt>
                <c:pt idx="2666">
                  <c:v>43.45784919617591</c:v>
                </c:pt>
                <c:pt idx="2667">
                  <c:v>43.92343646785142</c:v>
                </c:pt>
                <c:pt idx="2668">
                  <c:v>44.44944471526581</c:v>
                </c:pt>
                <c:pt idx="2669">
                  <c:v>44.9261312129931</c:v>
                </c:pt>
                <c:pt idx="2670">
                  <c:v>45.3617983946198</c:v>
                </c:pt>
                <c:pt idx="2671">
                  <c:v>45.87124240455902</c:v>
                </c:pt>
                <c:pt idx="2672">
                  <c:v>46.20769002652521</c:v>
                </c:pt>
                <c:pt idx="2673">
                  <c:v>46.39515208417832</c:v>
                </c:pt>
                <c:pt idx="2674">
                  <c:v>46.65733489649678</c:v>
                </c:pt>
                <c:pt idx="2675">
                  <c:v>47.02814298837852</c:v>
                </c:pt>
                <c:pt idx="2676">
                  <c:v>47.99611845028017</c:v>
                </c:pt>
                <c:pt idx="2677">
                  <c:v>51.71181349240982</c:v>
                </c:pt>
                <c:pt idx="2678">
                  <c:v>45.96210808920772</c:v>
                </c:pt>
                <c:pt idx="2679">
                  <c:v>36.02541380520064</c:v>
                </c:pt>
                <c:pt idx="2680">
                  <c:v>40.39520224017458</c:v>
                </c:pt>
                <c:pt idx="2681">
                  <c:v>39.09412683284731</c:v>
                </c:pt>
                <c:pt idx="2682">
                  <c:v>38.51305340440382</c:v>
                </c:pt>
                <c:pt idx="2683">
                  <c:v>36.59856201320698</c:v>
                </c:pt>
                <c:pt idx="2684">
                  <c:v>35.38766165768143</c:v>
                </c:pt>
                <c:pt idx="2685">
                  <c:v>39.38514144639348</c:v>
                </c:pt>
                <c:pt idx="2686">
                  <c:v>39.32369850248717</c:v>
                </c:pt>
                <c:pt idx="2687">
                  <c:v>39.86259322124874</c:v>
                </c:pt>
                <c:pt idx="2688">
                  <c:v>40.62821867625566</c:v>
                </c:pt>
                <c:pt idx="2689">
                  <c:v>41.57219787614505</c:v>
                </c:pt>
                <c:pt idx="2690">
                  <c:v>42.35764150390376</c:v>
                </c:pt>
                <c:pt idx="2691">
                  <c:v>41.68685837514974</c:v>
                </c:pt>
                <c:pt idx="2692">
                  <c:v>42.50748448218048</c:v>
                </c:pt>
                <c:pt idx="2693">
                  <c:v>41.89486743461445</c:v>
                </c:pt>
                <c:pt idx="2694">
                  <c:v>42.74003833738838</c:v>
                </c:pt>
                <c:pt idx="2695">
                  <c:v>42.02248254459537</c:v>
                </c:pt>
                <c:pt idx="2696">
                  <c:v>41.60572938210908</c:v>
                </c:pt>
                <c:pt idx="2697">
                  <c:v>42.78405753471691</c:v>
                </c:pt>
                <c:pt idx="2698">
                  <c:v>42.60561639010033</c:v>
                </c:pt>
                <c:pt idx="2699">
                  <c:v>42.58772051560708</c:v>
                </c:pt>
                <c:pt idx="2700">
                  <c:v>43.1993097549398</c:v>
                </c:pt>
                <c:pt idx="2701">
                  <c:v>45.30883379818577</c:v>
                </c:pt>
                <c:pt idx="2702">
                  <c:v>48.70576062925559</c:v>
                </c:pt>
                <c:pt idx="2703">
                  <c:v>50.27913697182052</c:v>
                </c:pt>
                <c:pt idx="2704">
                  <c:v>49.56801172220122</c:v>
                </c:pt>
                <c:pt idx="2705">
                  <c:v>51.2194989684033</c:v>
                </c:pt>
                <c:pt idx="2706">
                  <c:v>48.23569074782257</c:v>
                </c:pt>
                <c:pt idx="2707">
                  <c:v>42.06345215685558</c:v>
                </c:pt>
                <c:pt idx="2708">
                  <c:v>37.57679615036648</c:v>
                </c:pt>
                <c:pt idx="2709">
                  <c:v>36.70065652669729</c:v>
                </c:pt>
                <c:pt idx="2710">
                  <c:v>37.50653356007083</c:v>
                </c:pt>
                <c:pt idx="2711">
                  <c:v>38.91977485169234</c:v>
                </c:pt>
                <c:pt idx="2712">
                  <c:v>40.41524374631194</c:v>
                </c:pt>
                <c:pt idx="2713">
                  <c:v>41.74393668605211</c:v>
                </c:pt>
                <c:pt idx="2714">
                  <c:v>42.70710092734587</c:v>
                </c:pt>
                <c:pt idx="2715">
                  <c:v>42.14932591943427</c:v>
                </c:pt>
                <c:pt idx="2716">
                  <c:v>41.4287028620812</c:v>
                </c:pt>
                <c:pt idx="2717">
                  <c:v>42.1665864467332</c:v>
                </c:pt>
                <c:pt idx="2718">
                  <c:v>41.40391673896194</c:v>
                </c:pt>
                <c:pt idx="2719">
                  <c:v>42.19507391518185</c:v>
                </c:pt>
                <c:pt idx="2720">
                  <c:v>41.45246891394361</c:v>
                </c:pt>
                <c:pt idx="2721">
                  <c:v>42.17789344801448</c:v>
                </c:pt>
                <c:pt idx="2722">
                  <c:v>41.40976265156581</c:v>
                </c:pt>
                <c:pt idx="2723">
                  <c:v>42.05143406265802</c:v>
                </c:pt>
                <c:pt idx="2724">
                  <c:v>41.54086029075271</c:v>
                </c:pt>
                <c:pt idx="2725">
                  <c:v>43.83822065132026</c:v>
                </c:pt>
                <c:pt idx="2726">
                  <c:v>45.43983664162882</c:v>
                </c:pt>
                <c:pt idx="2727">
                  <c:v>47.58714072304593</c:v>
                </c:pt>
                <c:pt idx="2728">
                  <c:v>47.67900524972369</c:v>
                </c:pt>
                <c:pt idx="2729">
                  <c:v>48.81674823014682</c:v>
                </c:pt>
                <c:pt idx="2730">
                  <c:v>46.31476453308298</c:v>
                </c:pt>
                <c:pt idx="2731">
                  <c:v>39.33542793161121</c:v>
                </c:pt>
                <c:pt idx="2732">
                  <c:v>33.66406726990161</c:v>
                </c:pt>
                <c:pt idx="2733">
                  <c:v>36.4204173868243</c:v>
                </c:pt>
                <c:pt idx="2734">
                  <c:v>36.05606603324532</c:v>
                </c:pt>
                <c:pt idx="2735">
                  <c:v>36.48239949578279</c:v>
                </c:pt>
                <c:pt idx="2736">
                  <c:v>37.07942608180329</c:v>
                </c:pt>
                <c:pt idx="2737">
                  <c:v>37.89843893103057</c:v>
                </c:pt>
                <c:pt idx="2738">
                  <c:v>38.54569675636242</c:v>
                </c:pt>
                <c:pt idx="2739">
                  <c:v>39.07777517631668</c:v>
                </c:pt>
                <c:pt idx="2740">
                  <c:v>39.56274087241592</c:v>
                </c:pt>
                <c:pt idx="2741">
                  <c:v>40.18322323709058</c:v>
                </c:pt>
                <c:pt idx="2742">
                  <c:v>40.68598026324924</c:v>
                </c:pt>
                <c:pt idx="2743">
                  <c:v>41.10614449095377</c:v>
                </c:pt>
                <c:pt idx="2744">
                  <c:v>41.4737497140508</c:v>
                </c:pt>
                <c:pt idx="2745">
                  <c:v>41.8357883407918</c:v>
                </c:pt>
                <c:pt idx="2746">
                  <c:v>42.1982052496867</c:v>
                </c:pt>
                <c:pt idx="2747">
                  <c:v>41.16758058143356</c:v>
                </c:pt>
                <c:pt idx="2748">
                  <c:v>41.8039031725034</c:v>
                </c:pt>
                <c:pt idx="2749">
                  <c:v>42.72043008453132</c:v>
                </c:pt>
                <c:pt idx="2750">
                  <c:v>40.35074774016546</c:v>
                </c:pt>
                <c:pt idx="2751">
                  <c:v>42.76266694162537</c:v>
                </c:pt>
                <c:pt idx="2752">
                  <c:v>44.46832208707683</c:v>
                </c:pt>
                <c:pt idx="2753">
                  <c:v>43.31922194560708</c:v>
                </c:pt>
                <c:pt idx="2754">
                  <c:v>41.32907849461049</c:v>
                </c:pt>
                <c:pt idx="2755">
                  <c:v>41.28552279174799</c:v>
                </c:pt>
                <c:pt idx="2756">
                  <c:v>40.87954559723084</c:v>
                </c:pt>
                <c:pt idx="2757">
                  <c:v>40.8081946222501</c:v>
                </c:pt>
                <c:pt idx="2758">
                  <c:v>41.12793689094185</c:v>
                </c:pt>
                <c:pt idx="2759">
                  <c:v>41.38618904217238</c:v>
                </c:pt>
                <c:pt idx="2760">
                  <c:v>41.60085694023444</c:v>
                </c:pt>
                <c:pt idx="2761">
                  <c:v>41.90801722928415</c:v>
                </c:pt>
                <c:pt idx="2762">
                  <c:v>42.17497178785908</c:v>
                </c:pt>
                <c:pt idx="2763">
                  <c:v>41.04831748949159</c:v>
                </c:pt>
                <c:pt idx="2764">
                  <c:v>41.60347797421132</c:v>
                </c:pt>
                <c:pt idx="2765">
                  <c:v>42.05969869123253</c:v>
                </c:pt>
                <c:pt idx="2766">
                  <c:v>41.00584845272361</c:v>
                </c:pt>
                <c:pt idx="2767">
                  <c:v>41.55797314661708</c:v>
                </c:pt>
                <c:pt idx="2768">
                  <c:v>42.01372651035751</c:v>
                </c:pt>
                <c:pt idx="2769">
                  <c:v>40.97212497929267</c:v>
                </c:pt>
                <c:pt idx="2770">
                  <c:v>41.48274595015507</c:v>
                </c:pt>
                <c:pt idx="2771">
                  <c:v>41.95058459990627</c:v>
                </c:pt>
                <c:pt idx="2772">
                  <c:v>42.44964464130936</c:v>
                </c:pt>
                <c:pt idx="2773">
                  <c:v>42.14760322293856</c:v>
                </c:pt>
                <c:pt idx="2774">
                  <c:v>42.95389869910042</c:v>
                </c:pt>
                <c:pt idx="2775">
                  <c:v>42.88666372266881</c:v>
                </c:pt>
                <c:pt idx="2776">
                  <c:v>42.88530936470178</c:v>
                </c:pt>
                <c:pt idx="2777">
                  <c:v>42.54487367043768</c:v>
                </c:pt>
                <c:pt idx="2778">
                  <c:v>41.42122706883413</c:v>
                </c:pt>
                <c:pt idx="2779">
                  <c:v>41.5927398402123</c:v>
                </c:pt>
                <c:pt idx="2780">
                  <c:v>41.33547688706459</c:v>
                </c:pt>
                <c:pt idx="2781">
                  <c:v>41.26918009387142</c:v>
                </c:pt>
                <c:pt idx="2782">
                  <c:v>41.53958976546209</c:v>
                </c:pt>
                <c:pt idx="2783">
                  <c:v>41.68400920776548</c:v>
                </c:pt>
                <c:pt idx="2784">
                  <c:v>41.88691055361005</c:v>
                </c:pt>
                <c:pt idx="2785">
                  <c:v>41.96719816884821</c:v>
                </c:pt>
                <c:pt idx="2786">
                  <c:v>42.11791975668127</c:v>
                </c:pt>
                <c:pt idx="2787">
                  <c:v>40.92365486175387</c:v>
                </c:pt>
                <c:pt idx="2788">
                  <c:v>41.21710739192522</c:v>
                </c:pt>
                <c:pt idx="2789">
                  <c:v>41.42951282115472</c:v>
                </c:pt>
                <c:pt idx="2790">
                  <c:v>41.55617123557845</c:v>
                </c:pt>
                <c:pt idx="2791">
                  <c:v>41.4643267453098</c:v>
                </c:pt>
                <c:pt idx="2792">
                  <c:v>41.48438995257249</c:v>
                </c:pt>
                <c:pt idx="2793">
                  <c:v>41.46907291753025</c:v>
                </c:pt>
                <c:pt idx="2794">
                  <c:v>41.40073198905075</c:v>
                </c:pt>
                <c:pt idx="2795">
                  <c:v>41.70656766929421</c:v>
                </c:pt>
                <c:pt idx="2796">
                  <c:v>41.84547250375712</c:v>
                </c:pt>
                <c:pt idx="2797">
                  <c:v>42.72534053977526</c:v>
                </c:pt>
                <c:pt idx="2798">
                  <c:v>42.17466032887538</c:v>
                </c:pt>
                <c:pt idx="2799">
                  <c:v>41.78089616140843</c:v>
                </c:pt>
                <c:pt idx="2800">
                  <c:v>44.23920404554756</c:v>
                </c:pt>
                <c:pt idx="2801">
                  <c:v>56.2908861732813</c:v>
                </c:pt>
                <c:pt idx="2802">
                  <c:v>54.2007077209463</c:v>
                </c:pt>
                <c:pt idx="2803">
                  <c:v>48.87743371746581</c:v>
                </c:pt>
                <c:pt idx="2804">
                  <c:v>42.14179532292588</c:v>
                </c:pt>
                <c:pt idx="2805">
                  <c:v>39.306693740331</c:v>
                </c:pt>
                <c:pt idx="2806">
                  <c:v>39.57561096329683</c:v>
                </c:pt>
                <c:pt idx="2807">
                  <c:v>40.53742420740308</c:v>
                </c:pt>
                <c:pt idx="2808">
                  <c:v>41.5894110968807</c:v>
                </c:pt>
                <c:pt idx="2809">
                  <c:v>43.37211604429962</c:v>
                </c:pt>
                <c:pt idx="2810">
                  <c:v>43.91646807994896</c:v>
                </c:pt>
                <c:pt idx="2811">
                  <c:v>44.73493472569839</c:v>
                </c:pt>
                <c:pt idx="2812">
                  <c:v>44.79048834603317</c:v>
                </c:pt>
                <c:pt idx="2813">
                  <c:v>44.68466916344831</c:v>
                </c:pt>
                <c:pt idx="2814">
                  <c:v>44.59756591935363</c:v>
                </c:pt>
                <c:pt idx="2815">
                  <c:v>44.5866638434024</c:v>
                </c:pt>
                <c:pt idx="2816">
                  <c:v>44.55843815307252</c:v>
                </c:pt>
                <c:pt idx="2817">
                  <c:v>45.07128445152608</c:v>
                </c:pt>
                <c:pt idx="2818">
                  <c:v>45.70561709666073</c:v>
                </c:pt>
                <c:pt idx="2819">
                  <c:v>46.0009187670211</c:v>
                </c:pt>
                <c:pt idx="2820">
                  <c:v>47.00418262773501</c:v>
                </c:pt>
                <c:pt idx="2821">
                  <c:v>51.21068651673361</c:v>
                </c:pt>
                <c:pt idx="2822">
                  <c:v>44.24546867822804</c:v>
                </c:pt>
                <c:pt idx="2823">
                  <c:v>32.63582391004826</c:v>
                </c:pt>
                <c:pt idx="2824">
                  <c:v>37.72503308477283</c:v>
                </c:pt>
                <c:pt idx="2825">
                  <c:v>45.80075043438646</c:v>
                </c:pt>
                <c:pt idx="2826">
                  <c:v>44.17143045335632</c:v>
                </c:pt>
                <c:pt idx="2827">
                  <c:v>38.35256000942482</c:v>
                </c:pt>
                <c:pt idx="2828">
                  <c:v>33.80712760599892</c:v>
                </c:pt>
                <c:pt idx="2829">
                  <c:v>37.01756365827432</c:v>
                </c:pt>
                <c:pt idx="2830">
                  <c:v>37.690736578776</c:v>
                </c:pt>
                <c:pt idx="2831">
                  <c:v>39.36099115076398</c:v>
                </c:pt>
                <c:pt idx="2832">
                  <c:v>41.57559158676942</c:v>
                </c:pt>
                <c:pt idx="2833">
                  <c:v>44.10574431914554</c:v>
                </c:pt>
                <c:pt idx="2834">
                  <c:v>44.77631351354776</c:v>
                </c:pt>
                <c:pt idx="2835">
                  <c:v>45.33165623429502</c:v>
                </c:pt>
                <c:pt idx="2836">
                  <c:v>45.49932355554628</c:v>
                </c:pt>
                <c:pt idx="2837">
                  <c:v>45.45412280895682</c:v>
                </c:pt>
                <c:pt idx="2838">
                  <c:v>45.35977453250275</c:v>
                </c:pt>
                <c:pt idx="2839">
                  <c:v>45.3273794772554</c:v>
                </c:pt>
                <c:pt idx="2840">
                  <c:v>45.05285096798314</c:v>
                </c:pt>
                <c:pt idx="2841">
                  <c:v>44.74582428588153</c:v>
                </c:pt>
                <c:pt idx="2842">
                  <c:v>44.9476332175466</c:v>
                </c:pt>
                <c:pt idx="2843">
                  <c:v>45.48810069818182</c:v>
                </c:pt>
                <c:pt idx="2844">
                  <c:v>46.69157447927652</c:v>
                </c:pt>
                <c:pt idx="2845">
                  <c:v>51.20680820737456</c:v>
                </c:pt>
                <c:pt idx="2846">
                  <c:v>47.9055053395894</c:v>
                </c:pt>
                <c:pt idx="2847">
                  <c:v>40.10299469614887</c:v>
                </c:pt>
                <c:pt idx="2848">
                  <c:v>42.16621425535561</c:v>
                </c:pt>
                <c:pt idx="2849">
                  <c:v>42.02538231240625</c:v>
                </c:pt>
                <c:pt idx="2850">
                  <c:v>40.92801661483085</c:v>
                </c:pt>
                <c:pt idx="2851">
                  <c:v>38.16576322079574</c:v>
                </c:pt>
                <c:pt idx="2852">
                  <c:v>34.46723109085216</c:v>
                </c:pt>
                <c:pt idx="2853">
                  <c:v>37.88131960941762</c:v>
                </c:pt>
                <c:pt idx="2854">
                  <c:v>38.49790286745461</c:v>
                </c:pt>
                <c:pt idx="2855">
                  <c:v>40.2927007597452</c:v>
                </c:pt>
                <c:pt idx="2856">
                  <c:v>41.99223195063647</c:v>
                </c:pt>
                <c:pt idx="2857">
                  <c:v>43.59398100605783</c:v>
                </c:pt>
                <c:pt idx="2858">
                  <c:v>43.77289920458397</c:v>
                </c:pt>
                <c:pt idx="2859">
                  <c:v>43.90589031662283</c:v>
                </c:pt>
                <c:pt idx="2860">
                  <c:v>43.8620665135863</c:v>
                </c:pt>
                <c:pt idx="2861">
                  <c:v>44.07350024166561</c:v>
                </c:pt>
                <c:pt idx="2862">
                  <c:v>44.21708613166368</c:v>
                </c:pt>
                <c:pt idx="2863">
                  <c:v>43.95338325722096</c:v>
                </c:pt>
                <c:pt idx="2864">
                  <c:v>43.75963137798972</c:v>
                </c:pt>
                <c:pt idx="2865">
                  <c:v>43.58062004922936</c:v>
                </c:pt>
                <c:pt idx="2866">
                  <c:v>43.59559097157743</c:v>
                </c:pt>
                <c:pt idx="2867">
                  <c:v>43.5713919202442</c:v>
                </c:pt>
                <c:pt idx="2868">
                  <c:v>43.58431581804986</c:v>
                </c:pt>
                <c:pt idx="2869">
                  <c:v>44.2175999072951</c:v>
                </c:pt>
                <c:pt idx="2870">
                  <c:v>45.01104938657607</c:v>
                </c:pt>
                <c:pt idx="2871">
                  <c:v>46.55746339295363</c:v>
                </c:pt>
                <c:pt idx="2872">
                  <c:v>47.93443107907549</c:v>
                </c:pt>
                <c:pt idx="2873">
                  <c:v>46.87122187350584</c:v>
                </c:pt>
                <c:pt idx="2874">
                  <c:v>45.03247279641322</c:v>
                </c:pt>
                <c:pt idx="2875">
                  <c:v>43.36062971105849</c:v>
                </c:pt>
                <c:pt idx="2876">
                  <c:v>42.06372267319925</c:v>
                </c:pt>
                <c:pt idx="2877">
                  <c:v>41.91032949036119</c:v>
                </c:pt>
                <c:pt idx="2878">
                  <c:v>44.25749825361626</c:v>
                </c:pt>
                <c:pt idx="2879">
                  <c:v>45.03801583381495</c:v>
                </c:pt>
                <c:pt idx="2880">
                  <c:v>45.57861401418</c:v>
                </c:pt>
                <c:pt idx="2881">
                  <c:v>46.20258159532612</c:v>
                </c:pt>
                <c:pt idx="2882">
                  <c:v>46.62765629434848</c:v>
                </c:pt>
                <c:pt idx="2883">
                  <c:v>46.92858570147078</c:v>
                </c:pt>
                <c:pt idx="2884">
                  <c:v>47.13488908476636</c:v>
                </c:pt>
                <c:pt idx="2885">
                  <c:v>47.71072934938748</c:v>
                </c:pt>
                <c:pt idx="2886">
                  <c:v>48.46619032545984</c:v>
                </c:pt>
                <c:pt idx="2887">
                  <c:v>49.14124392474735</c:v>
                </c:pt>
                <c:pt idx="2888">
                  <c:v>49.49145153352245</c:v>
                </c:pt>
                <c:pt idx="2889">
                  <c:v>49.4788344823318</c:v>
                </c:pt>
                <c:pt idx="2890">
                  <c:v>49.73150761702687</c:v>
                </c:pt>
                <c:pt idx="2891">
                  <c:v>50.14130329235834</c:v>
                </c:pt>
                <c:pt idx="2892">
                  <c:v>50.73886016805816</c:v>
                </c:pt>
                <c:pt idx="2893">
                  <c:v>52.71059693349243</c:v>
                </c:pt>
                <c:pt idx="2894">
                  <c:v>55.10352117143278</c:v>
                </c:pt>
                <c:pt idx="2895">
                  <c:v>58.22531485903151</c:v>
                </c:pt>
                <c:pt idx="2896">
                  <c:v>65.703162749944</c:v>
                </c:pt>
                <c:pt idx="2897">
                  <c:v>64.17748258777966</c:v>
                </c:pt>
                <c:pt idx="2898">
                  <c:v>61.05471808384586</c:v>
                </c:pt>
                <c:pt idx="2899">
                  <c:v>54.37358766972356</c:v>
                </c:pt>
                <c:pt idx="2900">
                  <c:v>48.8794320305739</c:v>
                </c:pt>
                <c:pt idx="2901">
                  <c:v>46.15677167758681</c:v>
                </c:pt>
                <c:pt idx="2902">
                  <c:v>45.47378798534634</c:v>
                </c:pt>
                <c:pt idx="2903">
                  <c:v>45.59175327806514</c:v>
                </c:pt>
                <c:pt idx="2904">
                  <c:v>46.01932106167963</c:v>
                </c:pt>
                <c:pt idx="2905">
                  <c:v>46.72740729703441</c:v>
                </c:pt>
                <c:pt idx="2906">
                  <c:v>47.5206398891756</c:v>
                </c:pt>
                <c:pt idx="2907">
                  <c:v>48.05945717803401</c:v>
                </c:pt>
                <c:pt idx="2908">
                  <c:v>48.56155601100733</c:v>
                </c:pt>
                <c:pt idx="2909">
                  <c:v>49.08166086957802</c:v>
                </c:pt>
                <c:pt idx="2910">
                  <c:v>49.49142410534847</c:v>
                </c:pt>
                <c:pt idx="2911">
                  <c:v>49.7451044567793</c:v>
                </c:pt>
                <c:pt idx="2912">
                  <c:v>50.40500064774029</c:v>
                </c:pt>
                <c:pt idx="2913">
                  <c:v>50.82283368776913</c:v>
                </c:pt>
                <c:pt idx="2914">
                  <c:v>51.14356071025028</c:v>
                </c:pt>
                <c:pt idx="2915">
                  <c:v>51.37060059947832</c:v>
                </c:pt>
                <c:pt idx="2916">
                  <c:v>51.96342153997011</c:v>
                </c:pt>
                <c:pt idx="2917">
                  <c:v>54.03589916067155</c:v>
                </c:pt>
                <c:pt idx="2918">
                  <c:v>50.8233817495482</c:v>
                </c:pt>
                <c:pt idx="2919">
                  <c:v>39.49258527501983</c:v>
                </c:pt>
                <c:pt idx="2920">
                  <c:v>50.7734089416616</c:v>
                </c:pt>
                <c:pt idx="2921">
                  <c:v>59.6277504161245</c:v>
                </c:pt>
                <c:pt idx="2922">
                  <c:v>60.22761892568277</c:v>
                </c:pt>
                <c:pt idx="2923">
                  <c:v>55.35892733256611</c:v>
                </c:pt>
                <c:pt idx="2924">
                  <c:v>49.8690775073072</c:v>
                </c:pt>
                <c:pt idx="2925">
                  <c:v>46.70089547758347</c:v>
                </c:pt>
                <c:pt idx="2926">
                  <c:v>45.39601059202771</c:v>
                </c:pt>
                <c:pt idx="2927">
                  <c:v>45.17438109578428</c:v>
                </c:pt>
                <c:pt idx="2928">
                  <c:v>45.3630822775999</c:v>
                </c:pt>
                <c:pt idx="2929">
                  <c:v>45.59833196087478</c:v>
                </c:pt>
                <c:pt idx="2930">
                  <c:v>46.02537201613135</c:v>
                </c:pt>
                <c:pt idx="2931">
                  <c:v>46.59882543761145</c:v>
                </c:pt>
                <c:pt idx="2932">
                  <c:v>47.44824264077924</c:v>
                </c:pt>
                <c:pt idx="2933">
                  <c:v>47.64076301523302</c:v>
                </c:pt>
                <c:pt idx="2934">
                  <c:v>47.64697670644904</c:v>
                </c:pt>
                <c:pt idx="2935">
                  <c:v>47.80522852219444</c:v>
                </c:pt>
                <c:pt idx="2936">
                  <c:v>47.78481255518383</c:v>
                </c:pt>
                <c:pt idx="2937">
                  <c:v>47.55226546861661</c:v>
                </c:pt>
                <c:pt idx="2938">
                  <c:v>46.89280820327914</c:v>
                </c:pt>
                <c:pt idx="2939">
                  <c:v>46.30019237097565</c:v>
                </c:pt>
                <c:pt idx="2940">
                  <c:v>46.19475635854646</c:v>
                </c:pt>
                <c:pt idx="2941">
                  <c:v>49.10606476179081</c:v>
                </c:pt>
                <c:pt idx="2942">
                  <c:v>50.52859056209108</c:v>
                </c:pt>
                <c:pt idx="2943">
                  <c:v>46.43039849171992</c:v>
                </c:pt>
                <c:pt idx="2944">
                  <c:v>57.84726726906949</c:v>
                </c:pt>
                <c:pt idx="2945">
                  <c:v>63.38632471074006</c:v>
                </c:pt>
                <c:pt idx="2946">
                  <c:v>58.88095709020225</c:v>
                </c:pt>
                <c:pt idx="2947">
                  <c:v>55.83438209877168</c:v>
                </c:pt>
                <c:pt idx="2948">
                  <c:v>50.532373797967</c:v>
                </c:pt>
                <c:pt idx="2949">
                  <c:v>46.59140022165033</c:v>
                </c:pt>
                <c:pt idx="2950">
                  <c:v>44.60398942581492</c:v>
                </c:pt>
                <c:pt idx="2951">
                  <c:v>43.51230152490892</c:v>
                </c:pt>
                <c:pt idx="2952">
                  <c:v>42.83746581418793</c:v>
                </c:pt>
                <c:pt idx="2953">
                  <c:v>42.34317499630468</c:v>
                </c:pt>
                <c:pt idx="2954">
                  <c:v>41.93243414246334</c:v>
                </c:pt>
                <c:pt idx="2955">
                  <c:v>43.00816898326855</c:v>
                </c:pt>
                <c:pt idx="2956">
                  <c:v>42.39852327694215</c:v>
                </c:pt>
                <c:pt idx="2957">
                  <c:v>41.77002599664772</c:v>
                </c:pt>
                <c:pt idx="2958">
                  <c:v>42.59861451978131</c:v>
                </c:pt>
                <c:pt idx="2959">
                  <c:v>41.80015692107512</c:v>
                </c:pt>
                <c:pt idx="2960">
                  <c:v>42.38982735495893</c:v>
                </c:pt>
                <c:pt idx="2961">
                  <c:v>41.53837925749013</c:v>
                </c:pt>
                <c:pt idx="2962">
                  <c:v>42.35849116126709</c:v>
                </c:pt>
                <c:pt idx="2963">
                  <c:v>41.7567982939934</c:v>
                </c:pt>
                <c:pt idx="2964">
                  <c:v>43.65690097457207</c:v>
                </c:pt>
                <c:pt idx="2965">
                  <c:v>46.6145129434069</c:v>
                </c:pt>
                <c:pt idx="2966">
                  <c:v>43.05223793059317</c:v>
                </c:pt>
                <c:pt idx="2967">
                  <c:v>33.10320481941834</c:v>
                </c:pt>
                <c:pt idx="2968">
                  <c:v>47.75971441174188</c:v>
                </c:pt>
                <c:pt idx="2969">
                  <c:v>53.02176433913788</c:v>
                </c:pt>
                <c:pt idx="2970">
                  <c:v>51.23599645754572</c:v>
                </c:pt>
                <c:pt idx="2971">
                  <c:v>44.84005388532506</c:v>
                </c:pt>
                <c:pt idx="2972">
                  <c:v>39.90999613677302</c:v>
                </c:pt>
                <c:pt idx="2973">
                  <c:v>38.3436400820848</c:v>
                </c:pt>
                <c:pt idx="2974">
                  <c:v>38.1762167226835</c:v>
                </c:pt>
                <c:pt idx="2975">
                  <c:v>38.59148939512984</c:v>
                </c:pt>
                <c:pt idx="2976">
                  <c:v>39.01709875629517</c:v>
                </c:pt>
                <c:pt idx="2977">
                  <c:v>39.62823767911424</c:v>
                </c:pt>
                <c:pt idx="2978">
                  <c:v>40.72893306786855</c:v>
                </c:pt>
                <c:pt idx="2979">
                  <c:v>42.13937558312716</c:v>
                </c:pt>
                <c:pt idx="2980">
                  <c:v>42.0180419236094</c:v>
                </c:pt>
                <c:pt idx="2981">
                  <c:v>41.87396860608148</c:v>
                </c:pt>
                <c:pt idx="2982">
                  <c:v>43.36835278800185</c:v>
                </c:pt>
                <c:pt idx="2983">
                  <c:v>43.13759220409147</c:v>
                </c:pt>
                <c:pt idx="2984">
                  <c:v>42.85104521022323</c:v>
                </c:pt>
                <c:pt idx="2985">
                  <c:v>42.38206136408212</c:v>
                </c:pt>
                <c:pt idx="2986">
                  <c:v>41.9734393922748</c:v>
                </c:pt>
                <c:pt idx="2987">
                  <c:v>43.16605270964435</c:v>
                </c:pt>
                <c:pt idx="2988">
                  <c:v>42.91851893939341</c:v>
                </c:pt>
                <c:pt idx="2989">
                  <c:v>46.05228651883586</c:v>
                </c:pt>
                <c:pt idx="2990">
                  <c:v>41.88528029671913</c:v>
                </c:pt>
                <c:pt idx="2991">
                  <c:v>31.08969475592066</c:v>
                </c:pt>
                <c:pt idx="2992">
                  <c:v>43.98453869036958</c:v>
                </c:pt>
                <c:pt idx="2993">
                  <c:v>49.64039421434673</c:v>
                </c:pt>
                <c:pt idx="2994">
                  <c:v>47.82969916565776</c:v>
                </c:pt>
                <c:pt idx="2995">
                  <c:v>43.4939816415648</c:v>
                </c:pt>
                <c:pt idx="2996">
                  <c:v>38.21547970742051</c:v>
                </c:pt>
                <c:pt idx="2997">
                  <c:v>37.06603546451317</c:v>
                </c:pt>
                <c:pt idx="2998">
                  <c:v>37.5399908476352</c:v>
                </c:pt>
                <c:pt idx="2999">
                  <c:v>38.65325701849823</c:v>
                </c:pt>
                <c:pt idx="3000">
                  <c:v>39.92900946637371</c:v>
                </c:pt>
                <c:pt idx="3001">
                  <c:v>41.21003457996566</c:v>
                </c:pt>
                <c:pt idx="3002">
                  <c:v>42.4077183745825</c:v>
                </c:pt>
                <c:pt idx="3003">
                  <c:v>42.1076394706389</c:v>
                </c:pt>
                <c:pt idx="3004">
                  <c:v>42.0722340737379</c:v>
                </c:pt>
                <c:pt idx="3005">
                  <c:v>42.16394469890506</c:v>
                </c:pt>
                <c:pt idx="3006">
                  <c:v>42.19223654281752</c:v>
                </c:pt>
                <c:pt idx="3007">
                  <c:v>42.14099723099497</c:v>
                </c:pt>
                <c:pt idx="3008">
                  <c:v>42.03223319138042</c:v>
                </c:pt>
                <c:pt idx="3009">
                  <c:v>41.86818707058745</c:v>
                </c:pt>
                <c:pt idx="3010">
                  <c:v>42.77720285991182</c:v>
                </c:pt>
                <c:pt idx="3011">
                  <c:v>42.00629992381875</c:v>
                </c:pt>
                <c:pt idx="3012">
                  <c:v>41.67755126231149</c:v>
                </c:pt>
                <c:pt idx="3013">
                  <c:v>44.85933038237502</c:v>
                </c:pt>
                <c:pt idx="3014">
                  <c:v>45.49555257137174</c:v>
                </c:pt>
                <c:pt idx="3015">
                  <c:v>42.51963576658914</c:v>
                </c:pt>
                <c:pt idx="3016">
                  <c:v>42.60379587994707</c:v>
                </c:pt>
                <c:pt idx="3017">
                  <c:v>40.56335813351366</c:v>
                </c:pt>
                <c:pt idx="3018">
                  <c:v>40.31750384247252</c:v>
                </c:pt>
                <c:pt idx="3019">
                  <c:v>39.8197845004365</c:v>
                </c:pt>
                <c:pt idx="3020">
                  <c:v>37.86903829167442</c:v>
                </c:pt>
                <c:pt idx="3021">
                  <c:v>36.51865658256811</c:v>
                </c:pt>
                <c:pt idx="3022">
                  <c:v>36.04102298325923</c:v>
                </c:pt>
                <c:pt idx="3023">
                  <c:v>35.97306494829907</c:v>
                </c:pt>
                <c:pt idx="3024">
                  <c:v>40.22526199285003</c:v>
                </c:pt>
                <c:pt idx="3025">
                  <c:v>39.36049954765831</c:v>
                </c:pt>
                <c:pt idx="3026">
                  <c:v>38.62878446779831</c:v>
                </c:pt>
                <c:pt idx="3027">
                  <c:v>38.03353009628764</c:v>
                </c:pt>
                <c:pt idx="3028">
                  <c:v>37.47017008852316</c:v>
                </c:pt>
                <c:pt idx="3029">
                  <c:v>36.8788923030037</c:v>
                </c:pt>
                <c:pt idx="3030">
                  <c:v>36.22033075626112</c:v>
                </c:pt>
                <c:pt idx="3031">
                  <c:v>35.64688445908623</c:v>
                </c:pt>
                <c:pt idx="3032">
                  <c:v>39.22995498599722</c:v>
                </c:pt>
                <c:pt idx="3033">
                  <c:v>37.95437621583884</c:v>
                </c:pt>
                <c:pt idx="3034">
                  <c:v>36.83891686648969</c:v>
                </c:pt>
                <c:pt idx="3035">
                  <c:v>36.04635586125406</c:v>
                </c:pt>
                <c:pt idx="3036">
                  <c:v>35.64756171001679</c:v>
                </c:pt>
                <c:pt idx="3037">
                  <c:v>40.6010243325276</c:v>
                </c:pt>
                <c:pt idx="3038">
                  <c:v>41.47224523086114</c:v>
                </c:pt>
                <c:pt idx="3039">
                  <c:v>43.51936055351275</c:v>
                </c:pt>
                <c:pt idx="3040">
                  <c:v>43.0558067173927</c:v>
                </c:pt>
                <c:pt idx="3041">
                  <c:v>41.69241266796493</c:v>
                </c:pt>
                <c:pt idx="3042">
                  <c:v>41.17881506829431</c:v>
                </c:pt>
                <c:pt idx="3043">
                  <c:v>39.78103117922128</c:v>
                </c:pt>
                <c:pt idx="3044">
                  <c:v>37.93665898861656</c:v>
                </c:pt>
                <c:pt idx="3045">
                  <c:v>36.03311660422241</c:v>
                </c:pt>
                <c:pt idx="3046">
                  <c:v>34.70160573220225</c:v>
                </c:pt>
                <c:pt idx="3047">
                  <c:v>37.79329491822696</c:v>
                </c:pt>
                <c:pt idx="3048">
                  <c:v>36.26529115773816</c:v>
                </c:pt>
                <c:pt idx="3049">
                  <c:v>34.97635810490852</c:v>
                </c:pt>
                <c:pt idx="3050">
                  <c:v>38.10465222938423</c:v>
                </c:pt>
                <c:pt idx="3051">
                  <c:v>36.57091995137814</c:v>
                </c:pt>
                <c:pt idx="3052">
                  <c:v>35.50616668459865</c:v>
                </c:pt>
                <c:pt idx="3053">
                  <c:v>38.75024416746535</c:v>
                </c:pt>
                <c:pt idx="3054">
                  <c:v>37.7491406207794</c:v>
                </c:pt>
                <c:pt idx="3055">
                  <c:v>37.06325555217586</c:v>
                </c:pt>
                <c:pt idx="3056">
                  <c:v>37.46440133533225</c:v>
                </c:pt>
                <c:pt idx="3057">
                  <c:v>37.92919256133609</c:v>
                </c:pt>
                <c:pt idx="3058">
                  <c:v>38.50628467509149</c:v>
                </c:pt>
                <c:pt idx="3059">
                  <c:v>38.79153297167432</c:v>
                </c:pt>
                <c:pt idx="3060">
                  <c:v>39.47213442554008</c:v>
                </c:pt>
                <c:pt idx="3061">
                  <c:v>44.82724034881173</c:v>
                </c:pt>
                <c:pt idx="3062">
                  <c:v>46.13927491914982</c:v>
                </c:pt>
                <c:pt idx="3063">
                  <c:v>43.28066101166634</c:v>
                </c:pt>
                <c:pt idx="3064">
                  <c:v>58.39519766374418</c:v>
                </c:pt>
                <c:pt idx="3065">
                  <c:v>68.0181651673256</c:v>
                </c:pt>
                <c:pt idx="3066">
                  <c:v>67.25533952513727</c:v>
                </c:pt>
                <c:pt idx="3067">
                  <c:v>61.08595055872897</c:v>
                </c:pt>
                <c:pt idx="3068">
                  <c:v>51.92993411305893</c:v>
                </c:pt>
                <c:pt idx="3069">
                  <c:v>44.89544840872222</c:v>
                </c:pt>
                <c:pt idx="3070">
                  <c:v>40.73282708539824</c:v>
                </c:pt>
                <c:pt idx="3071">
                  <c:v>39.54367981112884</c:v>
                </c:pt>
                <c:pt idx="3072">
                  <c:v>38.96055066598839</c:v>
                </c:pt>
                <c:pt idx="3073">
                  <c:v>38.62076731882775</c:v>
                </c:pt>
                <c:pt idx="3074">
                  <c:v>38.41685141179958</c:v>
                </c:pt>
                <c:pt idx="3075">
                  <c:v>38.26041576366394</c:v>
                </c:pt>
                <c:pt idx="3076">
                  <c:v>37.97608574378536</c:v>
                </c:pt>
                <c:pt idx="3077">
                  <c:v>37.87943668033252</c:v>
                </c:pt>
                <c:pt idx="3078">
                  <c:v>37.937276192488</c:v>
                </c:pt>
                <c:pt idx="3079">
                  <c:v>37.8898027189569</c:v>
                </c:pt>
                <c:pt idx="3080">
                  <c:v>37.17340058365172</c:v>
                </c:pt>
                <c:pt idx="3081">
                  <c:v>36.62225314911546</c:v>
                </c:pt>
                <c:pt idx="3082">
                  <c:v>35.72774719222687</c:v>
                </c:pt>
                <c:pt idx="3083">
                  <c:v>38.81089619778047</c:v>
                </c:pt>
                <c:pt idx="3084">
                  <c:v>37.44260593115993</c:v>
                </c:pt>
                <c:pt idx="3085">
                  <c:v>39.59490985009712</c:v>
                </c:pt>
                <c:pt idx="3086">
                  <c:v>44.62639310428855</c:v>
                </c:pt>
                <c:pt idx="3087">
                  <c:v>48.62074056517265</c:v>
                </c:pt>
                <c:pt idx="3088">
                  <c:v>53.04479136112752</c:v>
                </c:pt>
                <c:pt idx="3089">
                  <c:v>55.16359007082048</c:v>
                </c:pt>
                <c:pt idx="3090">
                  <c:v>52.71604907905355</c:v>
                </c:pt>
                <c:pt idx="3091">
                  <c:v>48.0274227408682</c:v>
                </c:pt>
                <c:pt idx="3092">
                  <c:v>42.95325632139799</c:v>
                </c:pt>
                <c:pt idx="3093">
                  <c:v>38.38215674548827</c:v>
                </c:pt>
                <c:pt idx="3094">
                  <c:v>36.10565002328603</c:v>
                </c:pt>
                <c:pt idx="3095">
                  <c:v>34.5033050821896</c:v>
                </c:pt>
                <c:pt idx="3096">
                  <c:v>37.50935200438483</c:v>
                </c:pt>
                <c:pt idx="3097">
                  <c:v>35.52566672343912</c:v>
                </c:pt>
                <c:pt idx="3098">
                  <c:v>38.03655708969065</c:v>
                </c:pt>
                <c:pt idx="3099">
                  <c:v>36.03647923164365</c:v>
                </c:pt>
                <c:pt idx="3100">
                  <c:v>34.25231226662482</c:v>
                </c:pt>
                <c:pt idx="3101">
                  <c:v>36.90482361080696</c:v>
                </c:pt>
                <c:pt idx="3102">
                  <c:v>34.90859296187723</c:v>
                </c:pt>
                <c:pt idx="3103">
                  <c:v>37.31084303026782</c:v>
                </c:pt>
                <c:pt idx="3104">
                  <c:v>34.98275311285935</c:v>
                </c:pt>
                <c:pt idx="3105">
                  <c:v>37.32850704429773</c:v>
                </c:pt>
                <c:pt idx="3106">
                  <c:v>35.124113042433</c:v>
                </c:pt>
                <c:pt idx="3107">
                  <c:v>37.31818280981778</c:v>
                </c:pt>
                <c:pt idx="3108">
                  <c:v>35.62621456626234</c:v>
                </c:pt>
                <c:pt idx="3109">
                  <c:v>41.07841791645705</c:v>
                </c:pt>
                <c:pt idx="3110">
                  <c:v>43.05089063842792</c:v>
                </c:pt>
                <c:pt idx="3111">
                  <c:v>46.68240315409228</c:v>
                </c:pt>
                <c:pt idx="3112">
                  <c:v>59.94625377446479</c:v>
                </c:pt>
                <c:pt idx="3113">
                  <c:v>63.3366371269549</c:v>
                </c:pt>
                <c:pt idx="3114">
                  <c:v>60.49482409225709</c:v>
                </c:pt>
                <c:pt idx="3115">
                  <c:v>53.23523005583856</c:v>
                </c:pt>
                <c:pt idx="3116">
                  <c:v>45.91207982050983</c:v>
                </c:pt>
                <c:pt idx="3117">
                  <c:v>39.3564669107671</c:v>
                </c:pt>
                <c:pt idx="3118">
                  <c:v>36.4843158356222</c:v>
                </c:pt>
                <c:pt idx="3119">
                  <c:v>33.8830509198024</c:v>
                </c:pt>
                <c:pt idx="3120">
                  <c:v>35.76503682209578</c:v>
                </c:pt>
                <c:pt idx="3121">
                  <c:v>37.49028490340616</c:v>
                </c:pt>
                <c:pt idx="3122">
                  <c:v>34.97640730367328</c:v>
                </c:pt>
                <c:pt idx="3123">
                  <c:v>36.8938142523593</c:v>
                </c:pt>
                <c:pt idx="3124">
                  <c:v>34.40741959413987</c:v>
                </c:pt>
                <c:pt idx="3125">
                  <c:v>36.40579833356893</c:v>
                </c:pt>
                <c:pt idx="3126">
                  <c:v>33.63084173884241</c:v>
                </c:pt>
                <c:pt idx="3127">
                  <c:v>35.3265167320658</c:v>
                </c:pt>
                <c:pt idx="3128">
                  <c:v>36.5991147337662</c:v>
                </c:pt>
                <c:pt idx="3129">
                  <c:v>33.12088076062729</c:v>
                </c:pt>
                <c:pt idx="3130">
                  <c:v>34.54719635610336</c:v>
                </c:pt>
                <c:pt idx="3131">
                  <c:v>34.93755622747452</c:v>
                </c:pt>
                <c:pt idx="3132">
                  <c:v>35.81171986617004</c:v>
                </c:pt>
                <c:pt idx="3133">
                  <c:v>41.48224795201168</c:v>
                </c:pt>
                <c:pt idx="3134">
                  <c:v>43.02673226078619</c:v>
                </c:pt>
                <c:pt idx="3135">
                  <c:v>38.04942843354452</c:v>
                </c:pt>
                <c:pt idx="3136">
                  <c:v>52.97568624928038</c:v>
                </c:pt>
                <c:pt idx="3137">
                  <c:v>61.77872553329837</c:v>
                </c:pt>
                <c:pt idx="3138">
                  <c:v>59.8468449892638</c:v>
                </c:pt>
                <c:pt idx="3139">
                  <c:v>51.84951295651146</c:v>
                </c:pt>
                <c:pt idx="3140">
                  <c:v>40.95150009353894</c:v>
                </c:pt>
                <c:pt idx="3141">
                  <c:v>32.44699781398322</c:v>
                </c:pt>
                <c:pt idx="3142">
                  <c:v>30.14252926695118</c:v>
                </c:pt>
                <c:pt idx="3143">
                  <c:v>28.23449576012392</c:v>
                </c:pt>
                <c:pt idx="3144">
                  <c:v>26.15160350780913</c:v>
                </c:pt>
                <c:pt idx="3145">
                  <c:v>23.93216043829903</c:v>
                </c:pt>
                <c:pt idx="3146">
                  <c:v>22.30477444777289</c:v>
                </c:pt>
                <c:pt idx="3147">
                  <c:v>21.65415720309388</c:v>
                </c:pt>
                <c:pt idx="3148">
                  <c:v>21.90199153750804</c:v>
                </c:pt>
                <c:pt idx="3149">
                  <c:v>22.56308020810607</c:v>
                </c:pt>
                <c:pt idx="3150">
                  <c:v>23.14934510227189</c:v>
                </c:pt>
                <c:pt idx="3151">
                  <c:v>24.84225386091491</c:v>
                </c:pt>
                <c:pt idx="3152">
                  <c:v>26.62778895020735</c:v>
                </c:pt>
                <c:pt idx="3153">
                  <c:v>27.50302700700832</c:v>
                </c:pt>
                <c:pt idx="3154">
                  <c:v>28.94069088955537</c:v>
                </c:pt>
                <c:pt idx="3155">
                  <c:v>30.49844508742963</c:v>
                </c:pt>
                <c:pt idx="3156">
                  <c:v>31.37288200042031</c:v>
                </c:pt>
                <c:pt idx="3157">
                  <c:v>32.72698616852402</c:v>
                </c:pt>
                <c:pt idx="3158">
                  <c:v>35.40132267186667</c:v>
                </c:pt>
                <c:pt idx="3159">
                  <c:v>38.59900637970791</c:v>
                </c:pt>
                <c:pt idx="3160">
                  <c:v>40.03096685459494</c:v>
                </c:pt>
                <c:pt idx="3161">
                  <c:v>47.67656447609158</c:v>
                </c:pt>
                <c:pt idx="3162">
                  <c:v>51.66395930571633</c:v>
                </c:pt>
                <c:pt idx="3163">
                  <c:v>47.48119344245861</c:v>
                </c:pt>
                <c:pt idx="3164">
                  <c:v>39.39151448432739</c:v>
                </c:pt>
                <c:pt idx="3165">
                  <c:v>33.09345244780429</c:v>
                </c:pt>
                <c:pt idx="3166">
                  <c:v>32.65760983647234</c:v>
                </c:pt>
                <c:pt idx="3167">
                  <c:v>33.06905070219414</c:v>
                </c:pt>
                <c:pt idx="3168">
                  <c:v>33.68271555039874</c:v>
                </c:pt>
                <c:pt idx="3169">
                  <c:v>33.57205706233864</c:v>
                </c:pt>
                <c:pt idx="3170">
                  <c:v>33.05945964863646</c:v>
                </c:pt>
                <c:pt idx="3171">
                  <c:v>32.34921182321643</c:v>
                </c:pt>
                <c:pt idx="3172">
                  <c:v>32.29620070390617</c:v>
                </c:pt>
                <c:pt idx="3173">
                  <c:v>31.78061672347053</c:v>
                </c:pt>
                <c:pt idx="3174">
                  <c:v>31.4343900771259</c:v>
                </c:pt>
                <c:pt idx="3175">
                  <c:v>31.24041907314723</c:v>
                </c:pt>
                <c:pt idx="3176">
                  <c:v>30.81616183392077</c:v>
                </c:pt>
                <c:pt idx="3177">
                  <c:v>29.88584700948806</c:v>
                </c:pt>
                <c:pt idx="3178">
                  <c:v>28.9598242572524</c:v>
                </c:pt>
                <c:pt idx="3179">
                  <c:v>27.53169665371761</c:v>
                </c:pt>
                <c:pt idx="3180">
                  <c:v>27.03300724054101</c:v>
                </c:pt>
                <c:pt idx="3181">
                  <c:v>32.18448718576241</c:v>
                </c:pt>
                <c:pt idx="3182">
                  <c:v>39.01281879548584</c:v>
                </c:pt>
                <c:pt idx="3183">
                  <c:v>31.17948362731038</c:v>
                </c:pt>
                <c:pt idx="3184">
                  <c:v>40.08487332648804</c:v>
                </c:pt>
                <c:pt idx="3185">
                  <c:v>41.47208103512315</c:v>
                </c:pt>
                <c:pt idx="3186">
                  <c:v>36.1499701869626</c:v>
                </c:pt>
                <c:pt idx="3187">
                  <c:v>24.1046503851747</c:v>
                </c:pt>
                <c:pt idx="3188">
                  <c:v>14.01601069319729</c:v>
                </c:pt>
                <c:pt idx="3189">
                  <c:v>7.637945294893514</c:v>
                </c:pt>
                <c:pt idx="3190">
                  <c:v>4.84749988919466</c:v>
                </c:pt>
                <c:pt idx="3191">
                  <c:v>4.374544614241064</c:v>
                </c:pt>
                <c:pt idx="3192">
                  <c:v>4.888868446748922</c:v>
                </c:pt>
                <c:pt idx="3193">
                  <c:v>5.77280728754933</c:v>
                </c:pt>
                <c:pt idx="3194">
                  <c:v>7.234227262245753</c:v>
                </c:pt>
                <c:pt idx="3195">
                  <c:v>8.852082405066598</c:v>
                </c:pt>
                <c:pt idx="3196">
                  <c:v>10.98354610827867</c:v>
                </c:pt>
                <c:pt idx="3197">
                  <c:v>12.50773456317355</c:v>
                </c:pt>
                <c:pt idx="3198">
                  <c:v>15.05180978652081</c:v>
                </c:pt>
                <c:pt idx="3199">
                  <c:v>17.09552747040814</c:v>
                </c:pt>
                <c:pt idx="3200">
                  <c:v>19.04692120893908</c:v>
                </c:pt>
                <c:pt idx="3201">
                  <c:v>20.08787789208795</c:v>
                </c:pt>
                <c:pt idx="3202">
                  <c:v>20.45268254321226</c:v>
                </c:pt>
                <c:pt idx="3203">
                  <c:v>20.77993567805347</c:v>
                </c:pt>
                <c:pt idx="3204">
                  <c:v>21.88192491384086</c:v>
                </c:pt>
                <c:pt idx="3205">
                  <c:v>24.95207984558892</c:v>
                </c:pt>
                <c:pt idx="3206">
                  <c:v>25.95073304013569</c:v>
                </c:pt>
                <c:pt idx="3207">
                  <c:v>19.16917609937251</c:v>
                </c:pt>
                <c:pt idx="3208">
                  <c:v>17.23151488903406</c:v>
                </c:pt>
                <c:pt idx="3209">
                  <c:v>12.82600028874511</c:v>
                </c:pt>
                <c:pt idx="3210">
                  <c:v>8.51126651646921</c:v>
                </c:pt>
                <c:pt idx="3211">
                  <c:v>5.048046329544664</c:v>
                </c:pt>
                <c:pt idx="3212">
                  <c:v>1.254791501731374</c:v>
                </c:pt>
                <c:pt idx="3213">
                  <c:v>-1.629421653651089</c:v>
                </c:pt>
                <c:pt idx="3214">
                  <c:v>-3.080080960634494</c:v>
                </c:pt>
                <c:pt idx="3215">
                  <c:v>-3.776838697740819</c:v>
                </c:pt>
                <c:pt idx="3216">
                  <c:v>-3.500896824885103</c:v>
                </c:pt>
                <c:pt idx="3217">
                  <c:v>-2.992471892926595</c:v>
                </c:pt>
                <c:pt idx="3218">
                  <c:v>-2.27274156487981</c:v>
                </c:pt>
                <c:pt idx="3219">
                  <c:v>-1.567366754320862</c:v>
                </c:pt>
                <c:pt idx="3220">
                  <c:v>-1.20155250274786</c:v>
                </c:pt>
                <c:pt idx="3221">
                  <c:v>-0.912258317513201</c:v>
                </c:pt>
                <c:pt idx="3222">
                  <c:v>-0.705374145559792</c:v>
                </c:pt>
                <c:pt idx="3223">
                  <c:v>-0.613631156839245</c:v>
                </c:pt>
                <c:pt idx="3224">
                  <c:v>-0.592837082672514</c:v>
                </c:pt>
                <c:pt idx="3225">
                  <c:v>-0.628323039585429</c:v>
                </c:pt>
                <c:pt idx="3226">
                  <c:v>-0.662082916743635</c:v>
                </c:pt>
                <c:pt idx="3227">
                  <c:v>-0.610219469759548</c:v>
                </c:pt>
                <c:pt idx="3228">
                  <c:v>-0.764677297502862</c:v>
                </c:pt>
                <c:pt idx="3229">
                  <c:v>-0.486320242261692</c:v>
                </c:pt>
                <c:pt idx="3230">
                  <c:v>0.0439845560119378</c:v>
                </c:pt>
                <c:pt idx="3231">
                  <c:v>0.404926560208563</c:v>
                </c:pt>
                <c:pt idx="3232">
                  <c:v>0.597446034995905</c:v>
                </c:pt>
                <c:pt idx="3233">
                  <c:v>-0.308585206854633</c:v>
                </c:pt>
                <c:pt idx="3234">
                  <c:v>-1.119853031310024</c:v>
                </c:pt>
                <c:pt idx="3235">
                  <c:v>-1.543497978969978</c:v>
                </c:pt>
                <c:pt idx="3236">
                  <c:v>-2.355225393165909</c:v>
                </c:pt>
                <c:pt idx="3237">
                  <c:v>-3.213957459314677</c:v>
                </c:pt>
                <c:pt idx="3238">
                  <c:v>-3.356334276376438</c:v>
                </c:pt>
                <c:pt idx="3239">
                  <c:v>-3.544623685793193</c:v>
                </c:pt>
                <c:pt idx="3240">
                  <c:v>-0.454709049742235</c:v>
                </c:pt>
                <c:pt idx="3241">
                  <c:v>4.430151597195012</c:v>
                </c:pt>
                <c:pt idx="3242">
                  <c:v>8.58649292963196</c:v>
                </c:pt>
                <c:pt idx="3243">
                  <c:v>12.27056208817852</c:v>
                </c:pt>
                <c:pt idx="3244">
                  <c:v>15.43785075034419</c:v>
                </c:pt>
                <c:pt idx="3245">
                  <c:v>18.27755107130051</c:v>
                </c:pt>
                <c:pt idx="3246">
                  <c:v>20.35975457701876</c:v>
                </c:pt>
                <c:pt idx="3247">
                  <c:v>21.76478190543293</c:v>
                </c:pt>
                <c:pt idx="3248">
                  <c:v>22.3312960028783</c:v>
                </c:pt>
                <c:pt idx="3249">
                  <c:v>22.09963012081633</c:v>
                </c:pt>
                <c:pt idx="3250">
                  <c:v>21.2174729283543</c:v>
                </c:pt>
                <c:pt idx="3251">
                  <c:v>20.68732989975378</c:v>
                </c:pt>
                <c:pt idx="3252">
                  <c:v>20.86378356420141</c:v>
                </c:pt>
                <c:pt idx="3253">
                  <c:v>23.56138563444326</c:v>
                </c:pt>
                <c:pt idx="3254">
                  <c:v>26.22454619003178</c:v>
                </c:pt>
                <c:pt idx="3255">
                  <c:v>22.29438834910586</c:v>
                </c:pt>
                <c:pt idx="3256">
                  <c:v>37.84091441899031</c:v>
                </c:pt>
                <c:pt idx="3257">
                  <c:v>48.01914548583223</c:v>
                </c:pt>
                <c:pt idx="3258">
                  <c:v>47.70051195865504</c:v>
                </c:pt>
                <c:pt idx="3259">
                  <c:v>41.19124862738365</c:v>
                </c:pt>
                <c:pt idx="3260">
                  <c:v>32.86153620064209</c:v>
                </c:pt>
                <c:pt idx="3261">
                  <c:v>30.43838860155999</c:v>
                </c:pt>
                <c:pt idx="3262">
                  <c:v>29.46392783419637</c:v>
                </c:pt>
                <c:pt idx="3263">
                  <c:v>28.9001858114602</c:v>
                </c:pt>
                <c:pt idx="3264">
                  <c:v>28.17512171561135</c:v>
                </c:pt>
                <c:pt idx="3265">
                  <c:v>27.44534174764399</c:v>
                </c:pt>
                <c:pt idx="3266">
                  <c:v>27.14829664335479</c:v>
                </c:pt>
                <c:pt idx="3267">
                  <c:v>26.94275072192763</c:v>
                </c:pt>
                <c:pt idx="3268">
                  <c:v>26.73742612664481</c:v>
                </c:pt>
                <c:pt idx="3269">
                  <c:v>26.55769440203966</c:v>
                </c:pt>
                <c:pt idx="3270">
                  <c:v>26.83743668922052</c:v>
                </c:pt>
                <c:pt idx="3271">
                  <c:v>27.15864558277452</c:v>
                </c:pt>
                <c:pt idx="3272">
                  <c:v>27.23936195911855</c:v>
                </c:pt>
                <c:pt idx="3273">
                  <c:v>27.42906111465245</c:v>
                </c:pt>
                <c:pt idx="3274">
                  <c:v>27.49916145382976</c:v>
                </c:pt>
                <c:pt idx="3275">
                  <c:v>27.6353450604882</c:v>
                </c:pt>
                <c:pt idx="3276">
                  <c:v>28.37333876716778</c:v>
                </c:pt>
                <c:pt idx="3277">
                  <c:v>32.18467149039191</c:v>
                </c:pt>
                <c:pt idx="3278">
                  <c:v>34.52917443204248</c:v>
                </c:pt>
                <c:pt idx="3279">
                  <c:v>29.13799926203804</c:v>
                </c:pt>
                <c:pt idx="3280">
                  <c:v>40.83524304307941</c:v>
                </c:pt>
                <c:pt idx="3281">
                  <c:v>48.6046522571364</c:v>
                </c:pt>
                <c:pt idx="3282">
                  <c:v>47.15614969643072</c:v>
                </c:pt>
                <c:pt idx="3283">
                  <c:v>42.90981761784909</c:v>
                </c:pt>
                <c:pt idx="3284">
                  <c:v>36.17852116851147</c:v>
                </c:pt>
                <c:pt idx="3285">
                  <c:v>31.59771609378321</c:v>
                </c:pt>
                <c:pt idx="3286">
                  <c:v>32.86392383267054</c:v>
                </c:pt>
                <c:pt idx="3287">
                  <c:v>34.35979517010761</c:v>
                </c:pt>
                <c:pt idx="3288">
                  <c:v>35.86933027309386</c:v>
                </c:pt>
                <c:pt idx="3289">
                  <c:v>37.26766708066747</c:v>
                </c:pt>
                <c:pt idx="3290">
                  <c:v>34.29328553728705</c:v>
                </c:pt>
                <c:pt idx="3291">
                  <c:v>36.1964985108644</c:v>
                </c:pt>
                <c:pt idx="3292">
                  <c:v>33.69594907876399</c:v>
                </c:pt>
                <c:pt idx="3293">
                  <c:v>35.94045977596457</c:v>
                </c:pt>
                <c:pt idx="3294">
                  <c:v>37.60289130671678</c:v>
                </c:pt>
                <c:pt idx="3295">
                  <c:v>34.79384315169076</c:v>
                </c:pt>
                <c:pt idx="3296">
                  <c:v>36.73807048624781</c:v>
                </c:pt>
                <c:pt idx="3297">
                  <c:v>34.12561740817209</c:v>
                </c:pt>
                <c:pt idx="3298">
                  <c:v>36.0342070149027</c:v>
                </c:pt>
                <c:pt idx="3299">
                  <c:v>33.535089862468</c:v>
                </c:pt>
                <c:pt idx="3300">
                  <c:v>35.95431257279074</c:v>
                </c:pt>
                <c:pt idx="3301">
                  <c:v>39.23181444994466</c:v>
                </c:pt>
                <c:pt idx="3302">
                  <c:v>39.57797965153116</c:v>
                </c:pt>
                <c:pt idx="3303">
                  <c:v>39.99825389464782</c:v>
                </c:pt>
                <c:pt idx="3304">
                  <c:v>40.56605922916738</c:v>
                </c:pt>
                <c:pt idx="3305">
                  <c:v>39.65018380083977</c:v>
                </c:pt>
                <c:pt idx="3306">
                  <c:v>38.18745622393575</c:v>
                </c:pt>
                <c:pt idx="3307">
                  <c:v>35.49584443887485</c:v>
                </c:pt>
                <c:pt idx="3308">
                  <c:v>37.02978898353296</c:v>
                </c:pt>
                <c:pt idx="3309">
                  <c:v>33.35154395850346</c:v>
                </c:pt>
                <c:pt idx="3310">
                  <c:v>34.9027607181819</c:v>
                </c:pt>
                <c:pt idx="3311">
                  <c:v>36.31802390821098</c:v>
                </c:pt>
                <c:pt idx="3312">
                  <c:v>33.46092142988341</c:v>
                </c:pt>
                <c:pt idx="3313">
                  <c:v>35.30669040473266</c:v>
                </c:pt>
                <c:pt idx="3314">
                  <c:v>36.58112669677078</c:v>
                </c:pt>
                <c:pt idx="3315">
                  <c:v>33.56139288676839</c:v>
                </c:pt>
                <c:pt idx="3316">
                  <c:v>35.19565956045842</c:v>
                </c:pt>
                <c:pt idx="3317">
                  <c:v>36.50697878916651</c:v>
                </c:pt>
                <c:pt idx="3318">
                  <c:v>33.45578024661648</c:v>
                </c:pt>
                <c:pt idx="3319">
                  <c:v>35.11128295269429</c:v>
                </c:pt>
                <c:pt idx="3320">
                  <c:v>36.5446539386098</c:v>
                </c:pt>
                <c:pt idx="3321">
                  <c:v>33.67525751884157</c:v>
                </c:pt>
                <c:pt idx="3322">
                  <c:v>35.5922941986266</c:v>
                </c:pt>
                <c:pt idx="3323">
                  <c:v>37.02652069099609</c:v>
                </c:pt>
                <c:pt idx="3324">
                  <c:v>34.48166990448487</c:v>
                </c:pt>
                <c:pt idx="3325">
                  <c:v>38.49354420480057</c:v>
                </c:pt>
                <c:pt idx="3326">
                  <c:v>37.05951566331274</c:v>
                </c:pt>
                <c:pt idx="3327">
                  <c:v>27.79055075628862</c:v>
                </c:pt>
                <c:pt idx="3328">
                  <c:v>31.74387269352517</c:v>
                </c:pt>
                <c:pt idx="3329">
                  <c:v>40.4997373335454</c:v>
                </c:pt>
                <c:pt idx="3330">
                  <c:v>39.13917332715676</c:v>
                </c:pt>
                <c:pt idx="3331">
                  <c:v>42.9380035845476</c:v>
                </c:pt>
                <c:pt idx="3332">
                  <c:v>36.71225231542226</c:v>
                </c:pt>
                <c:pt idx="3333">
                  <c:v>33.46595437967369</c:v>
                </c:pt>
                <c:pt idx="3334">
                  <c:v>36.01840841145635</c:v>
                </c:pt>
                <c:pt idx="3335">
                  <c:v>34.69377647351321</c:v>
                </c:pt>
                <c:pt idx="3336">
                  <c:v>38.11116282457915</c:v>
                </c:pt>
                <c:pt idx="3337">
                  <c:v>36.97389498625727</c:v>
                </c:pt>
                <c:pt idx="3338">
                  <c:v>36.02956921562812</c:v>
                </c:pt>
                <c:pt idx="3339">
                  <c:v>35.20880192291183</c:v>
                </c:pt>
                <c:pt idx="3340">
                  <c:v>38.3922027358063</c:v>
                </c:pt>
                <c:pt idx="3341">
                  <c:v>36.44967378869715</c:v>
                </c:pt>
                <c:pt idx="3342">
                  <c:v>34.43229768836714</c:v>
                </c:pt>
                <c:pt idx="3343">
                  <c:v>36.62580445823766</c:v>
                </c:pt>
                <c:pt idx="3344">
                  <c:v>33.37577249698697</c:v>
                </c:pt>
                <c:pt idx="3345">
                  <c:v>34.98721230559216</c:v>
                </c:pt>
                <c:pt idx="3346">
                  <c:v>35.77968717714117</c:v>
                </c:pt>
                <c:pt idx="3347">
                  <c:v>35.83938679362305</c:v>
                </c:pt>
                <c:pt idx="3348">
                  <c:v>36.66008607060322</c:v>
                </c:pt>
                <c:pt idx="3349">
                  <c:v>38.4289222942886</c:v>
                </c:pt>
                <c:pt idx="3350">
                  <c:v>37.56302964592905</c:v>
                </c:pt>
                <c:pt idx="3351">
                  <c:v>29.1140756852143</c:v>
                </c:pt>
                <c:pt idx="3352">
                  <c:v>42.33414429631164</c:v>
                </c:pt>
                <c:pt idx="3353">
                  <c:v>49.26289405764668</c:v>
                </c:pt>
                <c:pt idx="3354">
                  <c:v>47.31490464838653</c:v>
                </c:pt>
                <c:pt idx="3355">
                  <c:v>42.10221222662113</c:v>
                </c:pt>
                <c:pt idx="3356">
                  <c:v>35.63327273856757</c:v>
                </c:pt>
                <c:pt idx="3357">
                  <c:v>35.39806557643117</c:v>
                </c:pt>
                <c:pt idx="3358">
                  <c:v>36.25798943964922</c:v>
                </c:pt>
                <c:pt idx="3359">
                  <c:v>33.5573147018515</c:v>
                </c:pt>
                <c:pt idx="3360">
                  <c:v>35.72594102990264</c:v>
                </c:pt>
                <c:pt idx="3361">
                  <c:v>37.66195175180563</c:v>
                </c:pt>
                <c:pt idx="3362">
                  <c:v>35.00957240205407</c:v>
                </c:pt>
                <c:pt idx="3363">
                  <c:v>37.09700144060105</c:v>
                </c:pt>
                <c:pt idx="3364">
                  <c:v>34.83829467564607</c:v>
                </c:pt>
                <c:pt idx="3365">
                  <c:v>37.33708984220056</c:v>
                </c:pt>
                <c:pt idx="3366">
                  <c:v>34.95987647613212</c:v>
                </c:pt>
                <c:pt idx="3367">
                  <c:v>37.18747006533972</c:v>
                </c:pt>
                <c:pt idx="3368">
                  <c:v>35.13154473767612</c:v>
                </c:pt>
                <c:pt idx="3369">
                  <c:v>38.01134654203343</c:v>
                </c:pt>
                <c:pt idx="3370">
                  <c:v>35.99601052186161</c:v>
                </c:pt>
                <c:pt idx="3371">
                  <c:v>38.30717709386735</c:v>
                </c:pt>
                <c:pt idx="3372">
                  <c:v>36.43105987569511</c:v>
                </c:pt>
                <c:pt idx="3373">
                  <c:v>35.84032371431201</c:v>
                </c:pt>
                <c:pt idx="3374">
                  <c:v>40.37896522290724</c:v>
                </c:pt>
                <c:pt idx="3375">
                  <c:v>39.40329848832448</c:v>
                </c:pt>
                <c:pt idx="3376">
                  <c:v>39.00314339581561</c:v>
                </c:pt>
                <c:pt idx="3377">
                  <c:v>38.74863916480895</c:v>
                </c:pt>
                <c:pt idx="3378">
                  <c:v>37.89976574531525</c:v>
                </c:pt>
                <c:pt idx="3379">
                  <c:v>36.44591852923948</c:v>
                </c:pt>
                <c:pt idx="3380">
                  <c:v>34.64150948755655</c:v>
                </c:pt>
                <c:pt idx="3381">
                  <c:v>37.2840048537745</c:v>
                </c:pt>
                <c:pt idx="3382">
                  <c:v>35.5641144289945</c:v>
                </c:pt>
                <c:pt idx="3383">
                  <c:v>38.34983302395962</c:v>
                </c:pt>
                <c:pt idx="3384">
                  <c:v>37.17949597465875</c:v>
                </c:pt>
                <c:pt idx="3385">
                  <c:v>36.3163770184621</c:v>
                </c:pt>
                <c:pt idx="3386">
                  <c:v>35.44496632938836</c:v>
                </c:pt>
                <c:pt idx="3387">
                  <c:v>38.54729914827244</c:v>
                </c:pt>
                <c:pt idx="3388">
                  <c:v>36.8365065883449</c:v>
                </c:pt>
                <c:pt idx="3389">
                  <c:v>35.1509356662012</c:v>
                </c:pt>
                <c:pt idx="3390">
                  <c:v>37.71993641524976</c:v>
                </c:pt>
                <c:pt idx="3391">
                  <c:v>35.06549296279635</c:v>
                </c:pt>
                <c:pt idx="3392">
                  <c:v>37.03615897358397</c:v>
                </c:pt>
                <c:pt idx="3393">
                  <c:v>34.6537488609035</c:v>
                </c:pt>
                <c:pt idx="3394">
                  <c:v>37.00793957187619</c:v>
                </c:pt>
                <c:pt idx="3395">
                  <c:v>35.13821935210184</c:v>
                </c:pt>
                <c:pt idx="3396">
                  <c:v>39.18486902083211</c:v>
                </c:pt>
                <c:pt idx="3397">
                  <c:v>40.35813827981833</c:v>
                </c:pt>
                <c:pt idx="3398">
                  <c:v>40.07711606750618</c:v>
                </c:pt>
                <c:pt idx="3399">
                  <c:v>21.94872038042865</c:v>
                </c:pt>
                <c:pt idx="3400">
                  <c:v>22.46657971374553</c:v>
                </c:pt>
                <c:pt idx="3401">
                  <c:v>22.86851937488504</c:v>
                </c:pt>
                <c:pt idx="3402">
                  <c:v>23.18043718842764</c:v>
                </c:pt>
                <c:pt idx="3403">
                  <c:v>48.06</c:v>
                </c:pt>
                <c:pt idx="3404">
                  <c:v>40.9593913568366</c:v>
                </c:pt>
                <c:pt idx="3405">
                  <c:v>37.28519322131366</c:v>
                </c:pt>
                <c:pt idx="3406">
                  <c:v>35.5507137071215</c:v>
                </c:pt>
                <c:pt idx="3407">
                  <c:v>39.13469791738743</c:v>
                </c:pt>
                <c:pt idx="3408">
                  <c:v>38.33433555179116</c:v>
                </c:pt>
                <c:pt idx="3409">
                  <c:v>38.49881056765022</c:v>
                </c:pt>
                <c:pt idx="3410">
                  <c:v>38.94500572361137</c:v>
                </c:pt>
                <c:pt idx="3411">
                  <c:v>39.13624763350072</c:v>
                </c:pt>
                <c:pt idx="3412">
                  <c:v>39.69068279519811</c:v>
                </c:pt>
                <c:pt idx="3413">
                  <c:v>40.35621055629282</c:v>
                </c:pt>
                <c:pt idx="3414">
                  <c:v>40.9896905340461</c:v>
                </c:pt>
                <c:pt idx="3415">
                  <c:v>41.53298942942273</c:v>
                </c:pt>
                <c:pt idx="3416">
                  <c:v>42.2449627177915</c:v>
                </c:pt>
                <c:pt idx="3417">
                  <c:v>41.38766453625397</c:v>
                </c:pt>
                <c:pt idx="3418">
                  <c:v>42.33271845044602</c:v>
                </c:pt>
                <c:pt idx="3419">
                  <c:v>41.88236153073731</c:v>
                </c:pt>
                <c:pt idx="3420">
                  <c:v>43.56229828884241</c:v>
                </c:pt>
                <c:pt idx="3421">
                  <c:v>46.99583012167203</c:v>
                </c:pt>
                <c:pt idx="3422">
                  <c:v>44.99986831938111</c:v>
                </c:pt>
                <c:pt idx="3423">
                  <c:v>32.49632395483258</c:v>
                </c:pt>
                <c:pt idx="3424">
                  <c:v>38.9907438946815</c:v>
                </c:pt>
                <c:pt idx="3425">
                  <c:v>41.66871805203857</c:v>
                </c:pt>
                <c:pt idx="3426">
                  <c:v>40.67709982963568</c:v>
                </c:pt>
                <c:pt idx="3427">
                  <c:v>37.11725804906138</c:v>
                </c:pt>
                <c:pt idx="3428">
                  <c:v>29.82962174995789</c:v>
                </c:pt>
                <c:pt idx="3429">
                  <c:v>31.7747300953326</c:v>
                </c:pt>
                <c:pt idx="3430">
                  <c:v>36.58228556518728</c:v>
                </c:pt>
                <c:pt idx="3431">
                  <c:v>38.13432252075631</c:v>
                </c:pt>
                <c:pt idx="3432">
                  <c:v>40.37953479600477</c:v>
                </c:pt>
                <c:pt idx="3433">
                  <c:v>42.85775564415247</c:v>
                </c:pt>
                <c:pt idx="3434">
                  <c:v>43.95701752835731</c:v>
                </c:pt>
                <c:pt idx="3435">
                  <c:v>45.23495903366473</c:v>
                </c:pt>
                <c:pt idx="3436">
                  <c:v>46.6621303902833</c:v>
                </c:pt>
                <c:pt idx="3437">
                  <c:v>47.95789984180743</c:v>
                </c:pt>
                <c:pt idx="3438">
                  <c:v>49.18997368471737</c:v>
                </c:pt>
                <c:pt idx="3439">
                  <c:v>50.16534173536527</c:v>
                </c:pt>
                <c:pt idx="3440">
                  <c:v>50.6693318551467</c:v>
                </c:pt>
                <c:pt idx="3441">
                  <c:v>51.06108050608102</c:v>
                </c:pt>
                <c:pt idx="3442">
                  <c:v>51.36651413543952</c:v>
                </c:pt>
                <c:pt idx="3443">
                  <c:v>51.50908255592793</c:v>
                </c:pt>
                <c:pt idx="3444">
                  <c:v>52.3629378376876</c:v>
                </c:pt>
                <c:pt idx="3445">
                  <c:v>57.66484383428853</c:v>
                </c:pt>
                <c:pt idx="3446">
                  <c:v>58.10713348183918</c:v>
                </c:pt>
                <c:pt idx="3447">
                  <c:v>45.02485726912344</c:v>
                </c:pt>
                <c:pt idx="3448">
                  <c:v>46.74327957264954</c:v>
                </c:pt>
                <c:pt idx="3449">
                  <c:v>48.73280231362986</c:v>
                </c:pt>
                <c:pt idx="3450">
                  <c:v>50.87737307060287</c:v>
                </c:pt>
                <c:pt idx="3451">
                  <c:v>38.53279119653875</c:v>
                </c:pt>
                <c:pt idx="3452">
                  <c:v>32.8961133454421</c:v>
                </c:pt>
                <c:pt idx="3453">
                  <c:v>34.6692553974895</c:v>
                </c:pt>
                <c:pt idx="3454">
                  <c:v>38.7295333889246</c:v>
                </c:pt>
                <c:pt idx="3455">
                  <c:v>39.61716445367716</c:v>
                </c:pt>
                <c:pt idx="3456">
                  <c:v>41.82320855143428</c:v>
                </c:pt>
                <c:pt idx="3457">
                  <c:v>44.5863822034772</c:v>
                </c:pt>
                <c:pt idx="3458">
                  <c:v>45.84819372127382</c:v>
                </c:pt>
                <c:pt idx="3459">
                  <c:v>47.60790277143684</c:v>
                </c:pt>
                <c:pt idx="3460">
                  <c:v>49.46994342931512</c:v>
                </c:pt>
                <c:pt idx="3461">
                  <c:v>50.93481971848927</c:v>
                </c:pt>
                <c:pt idx="3462">
                  <c:v>52.50217565002598</c:v>
                </c:pt>
                <c:pt idx="3463">
                  <c:v>54.20704815470776</c:v>
                </c:pt>
                <c:pt idx="3464">
                  <c:v>56.10003216732673</c:v>
                </c:pt>
                <c:pt idx="3465">
                  <c:v>57.80061446632026</c:v>
                </c:pt>
                <c:pt idx="3466">
                  <c:v>59.18317882239369</c:v>
                </c:pt>
                <c:pt idx="3467">
                  <c:v>60.0315482842525</c:v>
                </c:pt>
                <c:pt idx="3468">
                  <c:v>61.14349714026258</c:v>
                </c:pt>
                <c:pt idx="3469">
                  <c:v>64.82488817580955</c:v>
                </c:pt>
                <c:pt idx="3470">
                  <c:v>66.2557422138824</c:v>
                </c:pt>
                <c:pt idx="3471">
                  <c:v>54.04687452222485</c:v>
                </c:pt>
                <c:pt idx="3472">
                  <c:v>52.25882075568312</c:v>
                </c:pt>
                <c:pt idx="3473">
                  <c:v>53.33888643470851</c:v>
                </c:pt>
                <c:pt idx="3474">
                  <c:v>50.43812253459086</c:v>
                </c:pt>
                <c:pt idx="3475">
                  <c:v>44.56396057071327</c:v>
                </c:pt>
                <c:pt idx="3476">
                  <c:v>34.99360957456737</c:v>
                </c:pt>
                <c:pt idx="3477">
                  <c:v>35.6474709237804</c:v>
                </c:pt>
                <c:pt idx="3478">
                  <c:v>38.78597829409312</c:v>
                </c:pt>
                <c:pt idx="3479">
                  <c:v>38.53988623225169</c:v>
                </c:pt>
                <c:pt idx="3480">
                  <c:v>39.28237765279985</c:v>
                </c:pt>
                <c:pt idx="3481">
                  <c:v>40.63418187925726</c:v>
                </c:pt>
                <c:pt idx="3482">
                  <c:v>42.59870206572936</c:v>
                </c:pt>
                <c:pt idx="3483">
                  <c:v>43.63028037206607</c:v>
                </c:pt>
                <c:pt idx="3484">
                  <c:v>44.4642019165167</c:v>
                </c:pt>
                <c:pt idx="3485">
                  <c:v>45.20657799994174</c:v>
                </c:pt>
                <c:pt idx="3486">
                  <c:v>45.93351456086703</c:v>
                </c:pt>
                <c:pt idx="3487">
                  <c:v>46.26004855209752</c:v>
                </c:pt>
                <c:pt idx="3488">
                  <c:v>46.34349908294402</c:v>
                </c:pt>
                <c:pt idx="3489">
                  <c:v>46.7570998666549</c:v>
                </c:pt>
                <c:pt idx="3490">
                  <c:v>46.73260885670886</c:v>
                </c:pt>
                <c:pt idx="3491">
                  <c:v>46.30063615107982</c:v>
                </c:pt>
                <c:pt idx="3492">
                  <c:v>45.97595118245087</c:v>
                </c:pt>
                <c:pt idx="3493">
                  <c:v>46.79301978268878</c:v>
                </c:pt>
                <c:pt idx="3494">
                  <c:v>49.62431027332078</c:v>
                </c:pt>
                <c:pt idx="3495">
                  <c:v>51.26677631556452</c:v>
                </c:pt>
                <c:pt idx="3496">
                  <c:v>51.09124914204907</c:v>
                </c:pt>
                <c:pt idx="3497">
                  <c:v>48.7220717383348</c:v>
                </c:pt>
                <c:pt idx="3498">
                  <c:v>46.43759981265296</c:v>
                </c:pt>
                <c:pt idx="3499">
                  <c:v>42.43780914540593</c:v>
                </c:pt>
                <c:pt idx="3500">
                  <c:v>38.44796560235429</c:v>
                </c:pt>
                <c:pt idx="3501">
                  <c:v>36.35053690296919</c:v>
                </c:pt>
                <c:pt idx="3502">
                  <c:v>35.8855983751284</c:v>
                </c:pt>
                <c:pt idx="3503">
                  <c:v>40.1797746861698</c:v>
                </c:pt>
                <c:pt idx="3504">
                  <c:v>39.25938764687968</c:v>
                </c:pt>
                <c:pt idx="3505">
                  <c:v>38.27499480272174</c:v>
                </c:pt>
                <c:pt idx="3506">
                  <c:v>37.30948770596132</c:v>
                </c:pt>
                <c:pt idx="3507">
                  <c:v>36.45177086504691</c:v>
                </c:pt>
                <c:pt idx="3508">
                  <c:v>36.1643650474078</c:v>
                </c:pt>
                <c:pt idx="3509">
                  <c:v>36.62266135728304</c:v>
                </c:pt>
                <c:pt idx="3510">
                  <c:v>36.87992839843872</c:v>
                </c:pt>
                <c:pt idx="3511">
                  <c:v>37.49867439062877</c:v>
                </c:pt>
                <c:pt idx="3512">
                  <c:v>37.76932148426052</c:v>
                </c:pt>
                <c:pt idx="3513">
                  <c:v>37.75789023489795</c:v>
                </c:pt>
                <c:pt idx="3514">
                  <c:v>37.84667966730517</c:v>
                </c:pt>
                <c:pt idx="3515">
                  <c:v>37.43945636594144</c:v>
                </c:pt>
                <c:pt idx="3516">
                  <c:v>37.0266359737214</c:v>
                </c:pt>
                <c:pt idx="3517">
                  <c:v>38.21564111456574</c:v>
                </c:pt>
                <c:pt idx="3518">
                  <c:v>39.34647652944277</c:v>
                </c:pt>
                <c:pt idx="3519">
                  <c:v>40.2153033889992</c:v>
                </c:pt>
                <c:pt idx="3520">
                  <c:v>39.27422281569203</c:v>
                </c:pt>
                <c:pt idx="3521">
                  <c:v>38.49968365290471</c:v>
                </c:pt>
                <c:pt idx="3522">
                  <c:v>36.41559524280602</c:v>
                </c:pt>
                <c:pt idx="3523">
                  <c:v>34.24846890067828</c:v>
                </c:pt>
                <c:pt idx="3524">
                  <c:v>36.47481103412886</c:v>
                </c:pt>
                <c:pt idx="3525">
                  <c:v>33.83015438394039</c:v>
                </c:pt>
                <c:pt idx="3526">
                  <c:v>36.06620348227384</c:v>
                </c:pt>
                <c:pt idx="3527">
                  <c:v>34.02246567103408</c:v>
                </c:pt>
                <c:pt idx="3528">
                  <c:v>36.73610411411578</c:v>
                </c:pt>
                <c:pt idx="3529">
                  <c:v>34.94701727175281</c:v>
                </c:pt>
                <c:pt idx="3530">
                  <c:v>37.45650068614011</c:v>
                </c:pt>
                <c:pt idx="3531">
                  <c:v>35.2335148703243</c:v>
                </c:pt>
                <c:pt idx="3532">
                  <c:v>37.5613972742904</c:v>
                </c:pt>
                <c:pt idx="3533">
                  <c:v>35.67022020528066</c:v>
                </c:pt>
                <c:pt idx="3534">
                  <c:v>38.9209478815765</c:v>
                </c:pt>
                <c:pt idx="3535">
                  <c:v>37.42760913034262</c:v>
                </c:pt>
                <c:pt idx="3536">
                  <c:v>36.39321252060434</c:v>
                </c:pt>
                <c:pt idx="3537">
                  <c:v>35.50367764674296</c:v>
                </c:pt>
                <c:pt idx="3538">
                  <c:v>38.88709402291714</c:v>
                </c:pt>
                <c:pt idx="3539">
                  <c:v>37.33489052929793</c:v>
                </c:pt>
                <c:pt idx="3540">
                  <c:v>37.43394036738106</c:v>
                </c:pt>
                <c:pt idx="3541">
                  <c:v>41.91953478369052</c:v>
                </c:pt>
                <c:pt idx="3542">
                  <c:v>50.32189605368652</c:v>
                </c:pt>
                <c:pt idx="3543">
                  <c:v>49.11410681273619</c:v>
                </c:pt>
                <c:pt idx="3544">
                  <c:v>52.91911030183604</c:v>
                </c:pt>
                <c:pt idx="3545">
                  <c:v>56.94373625891205</c:v>
                </c:pt>
                <c:pt idx="3546">
                  <c:v>57.85114850194309</c:v>
                </c:pt>
                <c:pt idx="3547">
                  <c:v>54.03090124349882</c:v>
                </c:pt>
                <c:pt idx="3548">
                  <c:v>44.70034161780064</c:v>
                </c:pt>
                <c:pt idx="3549">
                  <c:v>38.64313984647428</c:v>
                </c:pt>
                <c:pt idx="3550">
                  <c:v>36.83134653729671</c:v>
                </c:pt>
                <c:pt idx="3551">
                  <c:v>36.73884319360264</c:v>
                </c:pt>
                <c:pt idx="3552">
                  <c:v>37.6898000103298</c:v>
                </c:pt>
                <c:pt idx="3553">
                  <c:v>39.19998696995782</c:v>
                </c:pt>
                <c:pt idx="3554">
                  <c:v>40.83711639766398</c:v>
                </c:pt>
                <c:pt idx="3555">
                  <c:v>42.44640633355104</c:v>
                </c:pt>
                <c:pt idx="3556">
                  <c:v>42.42048913932065</c:v>
                </c:pt>
                <c:pt idx="3557">
                  <c:v>42.22557019728607</c:v>
                </c:pt>
                <c:pt idx="3558">
                  <c:v>41.88609520712621</c:v>
                </c:pt>
                <c:pt idx="3559">
                  <c:v>42.70296327225072</c:v>
                </c:pt>
                <c:pt idx="3560">
                  <c:v>42.03421456842905</c:v>
                </c:pt>
                <c:pt idx="3561">
                  <c:v>41.58631233681324</c:v>
                </c:pt>
                <c:pt idx="3562">
                  <c:v>42.43614312433306</c:v>
                </c:pt>
                <c:pt idx="3563">
                  <c:v>41.64345834063576</c:v>
                </c:pt>
                <c:pt idx="3564">
                  <c:v>43.0869314927195</c:v>
                </c:pt>
                <c:pt idx="3565">
                  <c:v>46.09616285039645</c:v>
                </c:pt>
                <c:pt idx="3566">
                  <c:v>53.2712605040054</c:v>
                </c:pt>
                <c:pt idx="3567">
                  <c:v>57.1627750952628</c:v>
                </c:pt>
                <c:pt idx="3568">
                  <c:v>60.76215551494936</c:v>
                </c:pt>
                <c:pt idx="3569">
                  <c:v>62.27234420045992</c:v>
                </c:pt>
                <c:pt idx="3570">
                  <c:v>63.07307705309952</c:v>
                </c:pt>
                <c:pt idx="3571">
                  <c:v>58.26448690206327</c:v>
                </c:pt>
                <c:pt idx="3572">
                  <c:v>49.38547544373186</c:v>
                </c:pt>
                <c:pt idx="3573">
                  <c:v>42.15963398493173</c:v>
                </c:pt>
                <c:pt idx="3574">
                  <c:v>37.82423454869667</c:v>
                </c:pt>
                <c:pt idx="3575">
                  <c:v>36.57291991471774</c:v>
                </c:pt>
                <c:pt idx="3576">
                  <c:v>36.25143833235522</c:v>
                </c:pt>
                <c:pt idx="3577">
                  <c:v>36.23095292197378</c:v>
                </c:pt>
                <c:pt idx="3578">
                  <c:v>36.43526609048557</c:v>
                </c:pt>
                <c:pt idx="3579">
                  <c:v>36.9434223260753</c:v>
                </c:pt>
                <c:pt idx="3580">
                  <c:v>37.41303171861133</c:v>
                </c:pt>
                <c:pt idx="3581">
                  <c:v>37.62191107461824</c:v>
                </c:pt>
                <c:pt idx="3582">
                  <c:v>37.783389504395</c:v>
                </c:pt>
                <c:pt idx="3583">
                  <c:v>37.91392058402982</c:v>
                </c:pt>
                <c:pt idx="3584">
                  <c:v>37.95281359368138</c:v>
                </c:pt>
                <c:pt idx="3585">
                  <c:v>38.04050222339163</c:v>
                </c:pt>
                <c:pt idx="3586">
                  <c:v>37.9773135989456</c:v>
                </c:pt>
                <c:pt idx="3587">
                  <c:v>37.81631261748312</c:v>
                </c:pt>
                <c:pt idx="3588">
                  <c:v>37.90148295441665</c:v>
                </c:pt>
                <c:pt idx="3589">
                  <c:v>37.7251763945542</c:v>
                </c:pt>
                <c:pt idx="3590">
                  <c:v>37.39833147085852</c:v>
                </c:pt>
                <c:pt idx="3591">
                  <c:v>36.7027628911029</c:v>
                </c:pt>
                <c:pt idx="3592">
                  <c:v>35.83276465371075</c:v>
                </c:pt>
                <c:pt idx="3593">
                  <c:v>39.25964742280702</c:v>
                </c:pt>
                <c:pt idx="3594">
                  <c:v>37.78721272142572</c:v>
                </c:pt>
                <c:pt idx="3595">
                  <c:v>36.8003104307795</c:v>
                </c:pt>
                <c:pt idx="3596">
                  <c:v>36.26819866378842</c:v>
                </c:pt>
                <c:pt idx="3597">
                  <c:v>35.74317172695126</c:v>
                </c:pt>
                <c:pt idx="3598">
                  <c:v>39.37713648952825</c:v>
                </c:pt>
                <c:pt idx="3599">
                  <c:v>38.13021680286867</c:v>
                </c:pt>
                <c:pt idx="3600">
                  <c:v>36.98089467229149</c:v>
                </c:pt>
                <c:pt idx="3601">
                  <c:v>36.00220189076589</c:v>
                </c:pt>
                <c:pt idx="3602">
                  <c:v>35.2350541125405</c:v>
                </c:pt>
                <c:pt idx="3603">
                  <c:v>38.6365629823849</c:v>
                </c:pt>
                <c:pt idx="3604">
                  <c:v>37.14758969801823</c:v>
                </c:pt>
                <c:pt idx="3605">
                  <c:v>36.06954723548102</c:v>
                </c:pt>
                <c:pt idx="3606">
                  <c:v>35.21789776977861</c:v>
                </c:pt>
                <c:pt idx="3607">
                  <c:v>38.61166687909311</c:v>
                </c:pt>
                <c:pt idx="3608">
                  <c:v>37.0841441064909</c:v>
                </c:pt>
                <c:pt idx="3609">
                  <c:v>35.80900762798333</c:v>
                </c:pt>
                <c:pt idx="3610">
                  <c:v>39.05977951248325</c:v>
                </c:pt>
                <c:pt idx="3611">
                  <c:v>37.34430609586096</c:v>
                </c:pt>
                <c:pt idx="3612">
                  <c:v>35.7992834072329</c:v>
                </c:pt>
                <c:pt idx="3613">
                  <c:v>36.79118985109127</c:v>
                </c:pt>
                <c:pt idx="3614">
                  <c:v>32.29610897499345</c:v>
                </c:pt>
                <c:pt idx="3615">
                  <c:v>31.23797271524505</c:v>
                </c:pt>
                <c:pt idx="3616">
                  <c:v>28.6668130729575</c:v>
                </c:pt>
                <c:pt idx="3617">
                  <c:v>19.21564662194531</c:v>
                </c:pt>
                <c:pt idx="3618">
                  <c:v>11.41206783998544</c:v>
                </c:pt>
                <c:pt idx="3619">
                  <c:v>7.720465726646447</c:v>
                </c:pt>
                <c:pt idx="3620">
                  <c:v>11.56079803005256</c:v>
                </c:pt>
                <c:pt idx="3621">
                  <c:v>17.29458146400844</c:v>
                </c:pt>
                <c:pt idx="3622">
                  <c:v>23.70203285558419</c:v>
                </c:pt>
                <c:pt idx="3623">
                  <c:v>29.50024853772892</c:v>
                </c:pt>
                <c:pt idx="3624">
                  <c:v>34.54465385094407</c:v>
                </c:pt>
                <c:pt idx="3625">
                  <c:v>38.34317250512226</c:v>
                </c:pt>
                <c:pt idx="3626">
                  <c:v>37.40854046470632</c:v>
                </c:pt>
                <c:pt idx="3627">
                  <c:v>36.71862382325557</c:v>
                </c:pt>
                <c:pt idx="3628">
                  <c:v>36.22905015749413</c:v>
                </c:pt>
                <c:pt idx="3629">
                  <c:v>35.88382101809353</c:v>
                </c:pt>
                <c:pt idx="3630">
                  <c:v>39.7830793525475</c:v>
                </c:pt>
                <c:pt idx="3631">
                  <c:v>38.57903549582208</c:v>
                </c:pt>
                <c:pt idx="3632">
                  <c:v>37.45021349813346</c:v>
                </c:pt>
                <c:pt idx="3633">
                  <c:v>36.46410840822662</c:v>
                </c:pt>
                <c:pt idx="3634">
                  <c:v>35.95457612746976</c:v>
                </c:pt>
                <c:pt idx="3635">
                  <c:v>39.20305190859438</c:v>
                </c:pt>
                <c:pt idx="3636">
                  <c:v>37.21022382546442</c:v>
                </c:pt>
                <c:pt idx="3637">
                  <c:v>34.22525316777572</c:v>
                </c:pt>
                <c:pt idx="3638">
                  <c:v>28.472757734039</c:v>
                </c:pt>
                <c:pt idx="3639">
                  <c:v>15.65827927321259</c:v>
                </c:pt>
                <c:pt idx="3640">
                  <c:v>0.322933568060264</c:v>
                </c:pt>
                <c:pt idx="3641">
                  <c:v>-12.40384081649947</c:v>
                </c:pt>
                <c:pt idx="3642">
                  <c:v>-19.09420016693571</c:v>
                </c:pt>
                <c:pt idx="3643">
                  <c:v>-20.0715331620692</c:v>
                </c:pt>
                <c:pt idx="3644">
                  <c:v>-14.45696564312395</c:v>
                </c:pt>
                <c:pt idx="3645">
                  <c:v>-2.798362718271414</c:v>
                </c:pt>
                <c:pt idx="3646">
                  <c:v>8.160049627701566</c:v>
                </c:pt>
                <c:pt idx="3647">
                  <c:v>17.5900824333424</c:v>
                </c:pt>
                <c:pt idx="3648">
                  <c:v>25.32282985805513</c:v>
                </c:pt>
                <c:pt idx="3649">
                  <c:v>31.80129100067455</c:v>
                </c:pt>
                <c:pt idx="3650">
                  <c:v>36.94280624129009</c:v>
                </c:pt>
                <c:pt idx="3651">
                  <c:v>36.62616101948674</c:v>
                </c:pt>
                <c:pt idx="3652">
                  <c:v>36.35677854528332</c:v>
                </c:pt>
                <c:pt idx="3653">
                  <c:v>35.78706393713608</c:v>
                </c:pt>
                <c:pt idx="3654">
                  <c:v>38.9964570173374</c:v>
                </c:pt>
                <c:pt idx="3655">
                  <c:v>37.52233684835103</c:v>
                </c:pt>
                <c:pt idx="3656">
                  <c:v>36.08506831463434</c:v>
                </c:pt>
                <c:pt idx="3657">
                  <c:v>34.9363376787802</c:v>
                </c:pt>
                <c:pt idx="3658">
                  <c:v>38.08313666829041</c:v>
                </c:pt>
                <c:pt idx="3659">
                  <c:v>36.12157248111274</c:v>
                </c:pt>
                <c:pt idx="3660">
                  <c:v>34.6481501618385</c:v>
                </c:pt>
                <c:pt idx="3661">
                  <c:v>37.24549912289534</c:v>
                </c:pt>
                <c:pt idx="3662">
                  <c:v>34.6135222715314</c:v>
                </c:pt>
                <c:pt idx="3663">
                  <c:v>36.46655078161624</c:v>
                </c:pt>
                <c:pt idx="3664">
                  <c:v>33.70672634329862</c:v>
                </c:pt>
                <c:pt idx="3665">
                  <c:v>35.41351883288011</c:v>
                </c:pt>
                <c:pt idx="3666">
                  <c:v>36.83475079448687</c:v>
                </c:pt>
                <c:pt idx="3667">
                  <c:v>34.05813350143729</c:v>
                </c:pt>
                <c:pt idx="3668">
                  <c:v>36.13558542146086</c:v>
                </c:pt>
                <c:pt idx="3669">
                  <c:v>33.89479584445836</c:v>
                </c:pt>
                <c:pt idx="3670">
                  <c:v>36.53761093929558</c:v>
                </c:pt>
                <c:pt idx="3671">
                  <c:v>34.8287630856995</c:v>
                </c:pt>
                <c:pt idx="3672">
                  <c:v>37.69449106512348</c:v>
                </c:pt>
                <c:pt idx="3673">
                  <c:v>35.92478766510158</c:v>
                </c:pt>
                <c:pt idx="3674">
                  <c:v>38.13271514424526</c:v>
                </c:pt>
                <c:pt idx="3675">
                  <c:v>35.23710747676013</c:v>
                </c:pt>
                <c:pt idx="3676">
                  <c:v>36.73679953164748</c:v>
                </c:pt>
                <c:pt idx="3677">
                  <c:v>33.6582131986206</c:v>
                </c:pt>
                <c:pt idx="3678">
                  <c:v>35.16713143290292</c:v>
                </c:pt>
                <c:pt idx="3679">
                  <c:v>36.23991140788084</c:v>
                </c:pt>
                <c:pt idx="3680">
                  <c:v>33.08831635788336</c:v>
                </c:pt>
                <c:pt idx="3681">
                  <c:v>34.74635177896019</c:v>
                </c:pt>
                <c:pt idx="3682">
                  <c:v>36.1812138467879</c:v>
                </c:pt>
                <c:pt idx="3683">
                  <c:v>33.2638142006299</c:v>
                </c:pt>
                <c:pt idx="3684">
                  <c:v>34.9380069212168</c:v>
                </c:pt>
                <c:pt idx="3685">
                  <c:v>35.82972692109102</c:v>
                </c:pt>
                <c:pt idx="3686">
                  <c:v>36.11956638967564</c:v>
                </c:pt>
                <c:pt idx="3687">
                  <c:v>31.78188213764287</c:v>
                </c:pt>
                <c:pt idx="3688">
                  <c:v>31.60672338087013</c:v>
                </c:pt>
                <c:pt idx="3689">
                  <c:v>31.4502297736491</c:v>
                </c:pt>
                <c:pt idx="3690">
                  <c:v>30.26114358448226</c:v>
                </c:pt>
                <c:pt idx="3691">
                  <c:v>28.20572133796723</c:v>
                </c:pt>
                <c:pt idx="3692">
                  <c:v>28.29286540929893</c:v>
                </c:pt>
                <c:pt idx="3693">
                  <c:v>30.17426236303261</c:v>
                </c:pt>
                <c:pt idx="3694">
                  <c:v>32.55794854991295</c:v>
                </c:pt>
                <c:pt idx="3695">
                  <c:v>34.20602556685077</c:v>
                </c:pt>
                <c:pt idx="3696">
                  <c:v>35.63129368086427</c:v>
                </c:pt>
                <c:pt idx="3697">
                  <c:v>36.86710904943664</c:v>
                </c:pt>
                <c:pt idx="3698">
                  <c:v>33.97043303356325</c:v>
                </c:pt>
                <c:pt idx="3699">
                  <c:v>36.03390560726116</c:v>
                </c:pt>
                <c:pt idx="3700">
                  <c:v>33.71686573228492</c:v>
                </c:pt>
                <c:pt idx="3701">
                  <c:v>35.985057533207</c:v>
                </c:pt>
                <c:pt idx="3702">
                  <c:v>37.1586693194221</c:v>
                </c:pt>
                <c:pt idx="3703">
                  <c:v>33.65529700811316</c:v>
                </c:pt>
                <c:pt idx="3704">
                  <c:v>34.36047889863482</c:v>
                </c:pt>
                <c:pt idx="3705">
                  <c:v>36.29199005252278</c:v>
                </c:pt>
                <c:pt idx="3706">
                  <c:v>34.03099993648714</c:v>
                </c:pt>
                <c:pt idx="3707">
                  <c:v>35.13287681699454</c:v>
                </c:pt>
                <c:pt idx="3708">
                  <c:v>35.25914907954936</c:v>
                </c:pt>
                <c:pt idx="3709">
                  <c:v>36.07331843919004</c:v>
                </c:pt>
                <c:pt idx="3710">
                  <c:v>26.54144607473361</c:v>
                </c:pt>
                <c:pt idx="3711">
                  <c:v>15.56297263790503</c:v>
                </c:pt>
                <c:pt idx="3712">
                  <c:v>2.664299066061097</c:v>
                </c:pt>
                <c:pt idx="3713">
                  <c:v>-7.588709832142807</c:v>
                </c:pt>
                <c:pt idx="3714">
                  <c:v>-12.67282554348328</c:v>
                </c:pt>
                <c:pt idx="3715">
                  <c:v>6.830885546301538</c:v>
                </c:pt>
                <c:pt idx="3716">
                  <c:v>13.54941785134189</c:v>
                </c:pt>
                <c:pt idx="3717">
                  <c:v>18.87929068719929</c:v>
                </c:pt>
                <c:pt idx="3718">
                  <c:v>23.51026229264419</c:v>
                </c:pt>
                <c:pt idx="3719">
                  <c:v>28.05368496108879</c:v>
                </c:pt>
                <c:pt idx="3720">
                  <c:v>31.99819393395516</c:v>
                </c:pt>
                <c:pt idx="3721">
                  <c:v>35.29896094048445</c:v>
                </c:pt>
                <c:pt idx="3722">
                  <c:v>37.58385452248053</c:v>
                </c:pt>
                <c:pt idx="3723">
                  <c:v>35.05469842698786</c:v>
                </c:pt>
                <c:pt idx="3724">
                  <c:v>36.2650769579551</c:v>
                </c:pt>
                <c:pt idx="3725">
                  <c:v>32.72920578078132</c:v>
                </c:pt>
                <c:pt idx="3726">
                  <c:v>33.96247529833277</c:v>
                </c:pt>
                <c:pt idx="3727">
                  <c:v>35.15280730755394</c:v>
                </c:pt>
                <c:pt idx="3728">
                  <c:v>35.89671010854986</c:v>
                </c:pt>
                <c:pt idx="3729">
                  <c:v>36.37902535122615</c:v>
                </c:pt>
                <c:pt idx="3730">
                  <c:v>32.73954485572357</c:v>
                </c:pt>
                <c:pt idx="3731">
                  <c:v>33.81527505622681</c:v>
                </c:pt>
                <c:pt idx="3732">
                  <c:v>34.97857896445738</c:v>
                </c:pt>
                <c:pt idx="3733">
                  <c:v>36.61834555611426</c:v>
                </c:pt>
                <c:pt idx="3734">
                  <c:v>35.1210004885769</c:v>
                </c:pt>
                <c:pt idx="3735">
                  <c:v>38.01392899017659</c:v>
                </c:pt>
                <c:pt idx="3736">
                  <c:v>32.14963313725178</c:v>
                </c:pt>
                <c:pt idx="3737">
                  <c:v>31.5441649287604</c:v>
                </c:pt>
                <c:pt idx="3738">
                  <c:v>31.27201757551709</c:v>
                </c:pt>
                <c:pt idx="3739">
                  <c:v>30.95891142226152</c:v>
                </c:pt>
                <c:pt idx="3740">
                  <c:v>30.82370099935324</c:v>
                </c:pt>
                <c:pt idx="3741">
                  <c:v>31.03916105853123</c:v>
                </c:pt>
                <c:pt idx="3742">
                  <c:v>30.83218009500208</c:v>
                </c:pt>
                <c:pt idx="3743">
                  <c:v>31.25071940846195</c:v>
                </c:pt>
                <c:pt idx="3744">
                  <c:v>31.88482705840325</c:v>
                </c:pt>
                <c:pt idx="3745">
                  <c:v>32.34657116087595</c:v>
                </c:pt>
                <c:pt idx="3746">
                  <c:v>32.57171810538076</c:v>
                </c:pt>
                <c:pt idx="3747">
                  <c:v>32.69935433519893</c:v>
                </c:pt>
                <c:pt idx="3748">
                  <c:v>32.84088774301011</c:v>
                </c:pt>
                <c:pt idx="3749">
                  <c:v>33.13717546540173</c:v>
                </c:pt>
                <c:pt idx="3750">
                  <c:v>33.38685441714772</c:v>
                </c:pt>
                <c:pt idx="3751">
                  <c:v>33.60696233207824</c:v>
                </c:pt>
                <c:pt idx="3752">
                  <c:v>33.64269809737326</c:v>
                </c:pt>
                <c:pt idx="3753">
                  <c:v>33.27052894636582</c:v>
                </c:pt>
                <c:pt idx="3754">
                  <c:v>31.95036200342517</c:v>
                </c:pt>
                <c:pt idx="3755">
                  <c:v>31.39398053498158</c:v>
                </c:pt>
                <c:pt idx="3756">
                  <c:v>31.28397960331622</c:v>
                </c:pt>
                <c:pt idx="3757">
                  <c:v>31.15672376461477</c:v>
                </c:pt>
                <c:pt idx="3758">
                  <c:v>28.78204439296958</c:v>
                </c:pt>
                <c:pt idx="3759">
                  <c:v>45.43443205662074</c:v>
                </c:pt>
                <c:pt idx="3760">
                  <c:v>53.9610491986358</c:v>
                </c:pt>
                <c:pt idx="3761">
                  <c:v>49.79247957576248</c:v>
                </c:pt>
                <c:pt idx="3762">
                  <c:v>43.9065268729698</c:v>
                </c:pt>
                <c:pt idx="3763">
                  <c:v>39.2805125427547</c:v>
                </c:pt>
                <c:pt idx="3764">
                  <c:v>35.98699000727375</c:v>
                </c:pt>
                <c:pt idx="3765">
                  <c:v>35.81849667609293</c:v>
                </c:pt>
                <c:pt idx="3766">
                  <c:v>35.80170782180537</c:v>
                </c:pt>
                <c:pt idx="3767">
                  <c:v>36.47549402999432</c:v>
                </c:pt>
                <c:pt idx="3768">
                  <c:v>33.49240499913796</c:v>
                </c:pt>
                <c:pt idx="3769">
                  <c:v>35.81625408760899</c:v>
                </c:pt>
                <c:pt idx="3770">
                  <c:v>36.68671845461773</c:v>
                </c:pt>
                <c:pt idx="3771">
                  <c:v>33.49428283273327</c:v>
                </c:pt>
                <c:pt idx="3772">
                  <c:v>34.80620697923603</c:v>
                </c:pt>
                <c:pt idx="3773">
                  <c:v>35.27890995450148</c:v>
                </c:pt>
                <c:pt idx="3774">
                  <c:v>34.9288315676727</c:v>
                </c:pt>
                <c:pt idx="3775">
                  <c:v>35.44831619113505</c:v>
                </c:pt>
                <c:pt idx="3776">
                  <c:v>35.4625139428758</c:v>
                </c:pt>
                <c:pt idx="3777">
                  <c:v>35.4902794359048</c:v>
                </c:pt>
                <c:pt idx="3778">
                  <c:v>35.2779867059682</c:v>
                </c:pt>
                <c:pt idx="3779">
                  <c:v>34.86786979416775</c:v>
                </c:pt>
                <c:pt idx="3780">
                  <c:v>35.85319119006014</c:v>
                </c:pt>
                <c:pt idx="3781">
                  <c:v>41.91179878389553</c:v>
                </c:pt>
                <c:pt idx="3782">
                  <c:v>44.75465861115961</c:v>
                </c:pt>
                <c:pt idx="3783">
                  <c:v>49.09594936410407</c:v>
                </c:pt>
                <c:pt idx="3784">
                  <c:v>55.45717666880719</c:v>
                </c:pt>
                <c:pt idx="3785">
                  <c:v>62.10978229647321</c:v>
                </c:pt>
                <c:pt idx="3786">
                  <c:v>54.477059807219</c:v>
                </c:pt>
                <c:pt idx="3787">
                  <c:v>45.48259369516364</c:v>
                </c:pt>
                <c:pt idx="3788">
                  <c:v>39.14919880791988</c:v>
                </c:pt>
                <c:pt idx="3789">
                  <c:v>34.78601705800522</c:v>
                </c:pt>
                <c:pt idx="3790">
                  <c:v>36.24189458619571</c:v>
                </c:pt>
                <c:pt idx="3791">
                  <c:v>34.08051826565963</c:v>
                </c:pt>
                <c:pt idx="3792">
                  <c:v>36.74513918861438</c:v>
                </c:pt>
                <c:pt idx="3793">
                  <c:v>34.81251618098383</c:v>
                </c:pt>
                <c:pt idx="3794">
                  <c:v>37.3011523256034</c:v>
                </c:pt>
                <c:pt idx="3795">
                  <c:v>35.0935223580681</c:v>
                </c:pt>
                <c:pt idx="3796">
                  <c:v>37.47844790169228</c:v>
                </c:pt>
                <c:pt idx="3797">
                  <c:v>35.00683011961449</c:v>
                </c:pt>
                <c:pt idx="3798">
                  <c:v>37.29447898953495</c:v>
                </c:pt>
                <c:pt idx="3799">
                  <c:v>35.0603096427058</c:v>
                </c:pt>
                <c:pt idx="3800">
                  <c:v>37.42128192619285</c:v>
                </c:pt>
                <c:pt idx="3801">
                  <c:v>35.15758024328284</c:v>
                </c:pt>
                <c:pt idx="3802">
                  <c:v>37.3463266624135</c:v>
                </c:pt>
                <c:pt idx="3803">
                  <c:v>35.00139566145024</c:v>
                </c:pt>
                <c:pt idx="3804">
                  <c:v>37.2311353035149</c:v>
                </c:pt>
                <c:pt idx="3805">
                  <c:v>35.78414374572182</c:v>
                </c:pt>
                <c:pt idx="3806">
                  <c:v>42.72664128965101</c:v>
                </c:pt>
                <c:pt idx="3807">
                  <c:v>44.87794406397933</c:v>
                </c:pt>
                <c:pt idx="3808">
                  <c:v>48.85042110383741</c:v>
                </c:pt>
                <c:pt idx="3809">
                  <c:v>52.69167316484506</c:v>
                </c:pt>
                <c:pt idx="3810">
                  <c:v>51.59854357616595</c:v>
                </c:pt>
                <c:pt idx="3811">
                  <c:v>50.5228334120118</c:v>
                </c:pt>
                <c:pt idx="3812">
                  <c:v>46.65221981750823</c:v>
                </c:pt>
                <c:pt idx="3813">
                  <c:v>40.27232112856413</c:v>
                </c:pt>
                <c:pt idx="3814">
                  <c:v>36.12019121788293</c:v>
                </c:pt>
                <c:pt idx="3815">
                  <c:v>33.40204742144574</c:v>
                </c:pt>
                <c:pt idx="3816">
                  <c:v>35.34590334771251</c:v>
                </c:pt>
                <c:pt idx="3817">
                  <c:v>36.85951771505553</c:v>
                </c:pt>
                <c:pt idx="3818">
                  <c:v>33.61577409989921</c:v>
                </c:pt>
                <c:pt idx="3819">
                  <c:v>35.11890541675313</c:v>
                </c:pt>
                <c:pt idx="3820">
                  <c:v>36.00964005576587</c:v>
                </c:pt>
                <c:pt idx="3821">
                  <c:v>32.56794293811072</c:v>
                </c:pt>
                <c:pt idx="3822">
                  <c:v>32.8681580994918</c:v>
                </c:pt>
                <c:pt idx="3823">
                  <c:v>32.76874286905323</c:v>
                </c:pt>
                <c:pt idx="3824">
                  <c:v>32.73738638725508</c:v>
                </c:pt>
                <c:pt idx="3825">
                  <c:v>31.65351919429883</c:v>
                </c:pt>
                <c:pt idx="3826">
                  <c:v>29.99647436420909</c:v>
                </c:pt>
                <c:pt idx="3827">
                  <c:v>28.56860240239721</c:v>
                </c:pt>
                <c:pt idx="3828">
                  <c:v>30.15530264782688</c:v>
                </c:pt>
                <c:pt idx="3829">
                  <c:v>39.77396147482263</c:v>
                </c:pt>
                <c:pt idx="3830">
                  <c:v>47.34809311732081</c:v>
                </c:pt>
                <c:pt idx="3831">
                  <c:v>54.01084966085879</c:v>
                </c:pt>
                <c:pt idx="3832">
                  <c:v>56.49254929845968</c:v>
                </c:pt>
                <c:pt idx="3833">
                  <c:v>58.02867483078531</c:v>
                </c:pt>
                <c:pt idx="3834">
                  <c:v>59.0920622400599</c:v>
                </c:pt>
                <c:pt idx="3835">
                  <c:v>52.67243015665446</c:v>
                </c:pt>
                <c:pt idx="3836">
                  <c:v>44.23665443227738</c:v>
                </c:pt>
                <c:pt idx="3837">
                  <c:v>36.8960493851838</c:v>
                </c:pt>
                <c:pt idx="3838">
                  <c:v>32.82703709039799</c:v>
                </c:pt>
                <c:pt idx="3839">
                  <c:v>34.68085146992116</c:v>
                </c:pt>
                <c:pt idx="3840">
                  <c:v>36.5518846827637</c:v>
                </c:pt>
                <c:pt idx="3841">
                  <c:v>34.13973047625759</c:v>
                </c:pt>
                <c:pt idx="3842">
                  <c:v>36.54559594799244</c:v>
                </c:pt>
                <c:pt idx="3843">
                  <c:v>34.18493394425517</c:v>
                </c:pt>
                <c:pt idx="3844">
                  <c:v>35.9275117598238</c:v>
                </c:pt>
                <c:pt idx="3845">
                  <c:v>37.15946051818661</c:v>
                </c:pt>
                <c:pt idx="3846">
                  <c:v>33.88942358675992</c:v>
                </c:pt>
                <c:pt idx="3847">
                  <c:v>35.23454301746033</c:v>
                </c:pt>
                <c:pt idx="3848">
                  <c:v>36.14393782762277</c:v>
                </c:pt>
                <c:pt idx="3849">
                  <c:v>33.15170427612529</c:v>
                </c:pt>
                <c:pt idx="3850">
                  <c:v>34.530600952449</c:v>
                </c:pt>
                <c:pt idx="3851">
                  <c:v>35.79176239076528</c:v>
                </c:pt>
                <c:pt idx="3852">
                  <c:v>38.24736802693441</c:v>
                </c:pt>
                <c:pt idx="3853">
                  <c:v>44.62423378936587</c:v>
                </c:pt>
                <c:pt idx="3854">
                  <c:v>47.10062410544187</c:v>
                </c:pt>
                <c:pt idx="3855">
                  <c:v>52.12632251166691</c:v>
                </c:pt>
                <c:pt idx="3856">
                  <c:v>54.71574614238524</c:v>
                </c:pt>
                <c:pt idx="3857">
                  <c:v>49.82757351120257</c:v>
                </c:pt>
                <c:pt idx="3858">
                  <c:v>43.65086492279939</c:v>
                </c:pt>
                <c:pt idx="3859">
                  <c:v>37.67416289139394</c:v>
                </c:pt>
                <c:pt idx="3860">
                  <c:v>33.58614747105446</c:v>
                </c:pt>
                <c:pt idx="3861">
                  <c:v>34.16438497416037</c:v>
                </c:pt>
                <c:pt idx="3862">
                  <c:v>35.54032567248307</c:v>
                </c:pt>
                <c:pt idx="3863">
                  <c:v>37.37010368643163</c:v>
                </c:pt>
                <c:pt idx="3864">
                  <c:v>35.29280721499324</c:v>
                </c:pt>
                <c:pt idx="3865">
                  <c:v>37.89581104489587</c:v>
                </c:pt>
                <c:pt idx="3866">
                  <c:v>35.98853198094876</c:v>
                </c:pt>
                <c:pt idx="3867">
                  <c:v>38.65491779609464</c:v>
                </c:pt>
                <c:pt idx="3868">
                  <c:v>36.65216183700907</c:v>
                </c:pt>
                <c:pt idx="3869">
                  <c:v>35.06208942266319</c:v>
                </c:pt>
                <c:pt idx="3870">
                  <c:v>37.77389859727669</c:v>
                </c:pt>
                <c:pt idx="3871">
                  <c:v>35.63718154959724</c:v>
                </c:pt>
                <c:pt idx="3872">
                  <c:v>38.05248828096503</c:v>
                </c:pt>
                <c:pt idx="3873">
                  <c:v>35.82838730367278</c:v>
                </c:pt>
                <c:pt idx="3874">
                  <c:v>38.08882617134608</c:v>
                </c:pt>
                <c:pt idx="3875">
                  <c:v>35.44704139998554</c:v>
                </c:pt>
                <c:pt idx="3876">
                  <c:v>37.8202647454715</c:v>
                </c:pt>
                <c:pt idx="3877">
                  <c:v>37.12632948689608</c:v>
                </c:pt>
                <c:pt idx="3878">
                  <c:v>38.82021210374693</c:v>
                </c:pt>
                <c:pt idx="3879">
                  <c:v>40.64626282275542</c:v>
                </c:pt>
                <c:pt idx="3880">
                  <c:v>42.99228753339213</c:v>
                </c:pt>
                <c:pt idx="3881">
                  <c:v>44.0253668894583</c:v>
                </c:pt>
                <c:pt idx="3882">
                  <c:v>42.44634251970157</c:v>
                </c:pt>
                <c:pt idx="3883">
                  <c:v>38.79711902452025</c:v>
                </c:pt>
                <c:pt idx="3884">
                  <c:v>35.61593176311244</c:v>
                </c:pt>
                <c:pt idx="3885">
                  <c:v>36.5043221398712</c:v>
                </c:pt>
                <c:pt idx="3886">
                  <c:v>32.78007720654452</c:v>
                </c:pt>
                <c:pt idx="3887">
                  <c:v>34.01761143695212</c:v>
                </c:pt>
                <c:pt idx="3888">
                  <c:v>34.86886224752124</c:v>
                </c:pt>
                <c:pt idx="3889">
                  <c:v>35.58474949685133</c:v>
                </c:pt>
                <c:pt idx="3890">
                  <c:v>36.1446828186841</c:v>
                </c:pt>
                <c:pt idx="3891">
                  <c:v>32.58440598954765</c:v>
                </c:pt>
                <c:pt idx="3892">
                  <c:v>33.8992088207834</c:v>
                </c:pt>
                <c:pt idx="3893">
                  <c:v>34.94504817171811</c:v>
                </c:pt>
                <c:pt idx="3894">
                  <c:v>35.71578809768727</c:v>
                </c:pt>
                <c:pt idx="3895">
                  <c:v>36.25636267726224</c:v>
                </c:pt>
                <c:pt idx="3896">
                  <c:v>32.5442942055592</c:v>
                </c:pt>
                <c:pt idx="3897">
                  <c:v>33.70040102359567</c:v>
                </c:pt>
                <c:pt idx="3898">
                  <c:v>34.60710816028695</c:v>
                </c:pt>
                <c:pt idx="3899">
                  <c:v>35.32155804710895</c:v>
                </c:pt>
                <c:pt idx="3900">
                  <c:v>36.32044800443137</c:v>
                </c:pt>
                <c:pt idx="3901">
                  <c:v>34.2089838263547</c:v>
                </c:pt>
                <c:pt idx="3902">
                  <c:v>37.83098095665682</c:v>
                </c:pt>
                <c:pt idx="3903">
                  <c:v>38.82934264790028</c:v>
                </c:pt>
                <c:pt idx="3904">
                  <c:v>42.40919494496864</c:v>
                </c:pt>
                <c:pt idx="3905">
                  <c:v>47.12374102759435</c:v>
                </c:pt>
                <c:pt idx="3906">
                  <c:v>48.47863170765491</c:v>
                </c:pt>
                <c:pt idx="3907">
                  <c:v>43.5816359255133</c:v>
                </c:pt>
                <c:pt idx="3908">
                  <c:v>37.03713316046854</c:v>
                </c:pt>
                <c:pt idx="3909">
                  <c:v>32.16468240434757</c:v>
                </c:pt>
                <c:pt idx="3910">
                  <c:v>32.41631964161022</c:v>
                </c:pt>
                <c:pt idx="3911">
                  <c:v>33.06940196662339</c:v>
                </c:pt>
                <c:pt idx="3912">
                  <c:v>33.87541222047818</c:v>
                </c:pt>
                <c:pt idx="3913">
                  <c:v>34.6366174779365</c:v>
                </c:pt>
                <c:pt idx="3914">
                  <c:v>34.77344378968161</c:v>
                </c:pt>
                <c:pt idx="3915">
                  <c:v>35.21666464268438</c:v>
                </c:pt>
                <c:pt idx="3916">
                  <c:v>35.75853399922076</c:v>
                </c:pt>
                <c:pt idx="3917">
                  <c:v>36.11923648402968</c:v>
                </c:pt>
                <c:pt idx="3918">
                  <c:v>32.31890587380682</c:v>
                </c:pt>
                <c:pt idx="3919">
                  <c:v>33.41405789272306</c:v>
                </c:pt>
                <c:pt idx="3920">
                  <c:v>34.05724985120225</c:v>
                </c:pt>
                <c:pt idx="3921">
                  <c:v>34.51789214073175</c:v>
                </c:pt>
                <c:pt idx="3922">
                  <c:v>34.74967306349099</c:v>
                </c:pt>
                <c:pt idx="3923">
                  <c:v>34.88738651681104</c:v>
                </c:pt>
                <c:pt idx="3924">
                  <c:v>36.37738058777556</c:v>
                </c:pt>
                <c:pt idx="3925">
                  <c:v>37.12353362129835</c:v>
                </c:pt>
                <c:pt idx="3926">
                  <c:v>44.07237768232937</c:v>
                </c:pt>
                <c:pt idx="3927">
                  <c:v>53.45435095725802</c:v>
                </c:pt>
                <c:pt idx="3928">
                  <c:v>53.1257958175017</c:v>
                </c:pt>
                <c:pt idx="3929">
                  <c:v>53.63371656606274</c:v>
                </c:pt>
                <c:pt idx="3930">
                  <c:v>57.61360150015022</c:v>
                </c:pt>
                <c:pt idx="3931">
                  <c:v>52.45302529350953</c:v>
                </c:pt>
                <c:pt idx="3932">
                  <c:v>46.48443906842529</c:v>
                </c:pt>
                <c:pt idx="3933">
                  <c:v>38.91508232031656</c:v>
                </c:pt>
                <c:pt idx="3934">
                  <c:v>35.01756683790486</c:v>
                </c:pt>
                <c:pt idx="3935">
                  <c:v>36.65862416970855</c:v>
                </c:pt>
                <c:pt idx="3936">
                  <c:v>35.43945826667066</c:v>
                </c:pt>
                <c:pt idx="3937">
                  <c:v>39.48425676648557</c:v>
                </c:pt>
                <c:pt idx="3938">
                  <c:v>38.22829455947483</c:v>
                </c:pt>
                <c:pt idx="3939">
                  <c:v>37.19593011870906</c:v>
                </c:pt>
                <c:pt idx="3940">
                  <c:v>36.27513898253034</c:v>
                </c:pt>
                <c:pt idx="3941">
                  <c:v>35.43980430087635</c:v>
                </c:pt>
                <c:pt idx="3942">
                  <c:v>38.66671330463126</c:v>
                </c:pt>
                <c:pt idx="3943">
                  <c:v>36.76636162328355</c:v>
                </c:pt>
                <c:pt idx="3944">
                  <c:v>35.25614734641104</c:v>
                </c:pt>
                <c:pt idx="3945">
                  <c:v>37.55386426598631</c:v>
                </c:pt>
                <c:pt idx="3946">
                  <c:v>35.28700657984719</c:v>
                </c:pt>
                <c:pt idx="3947">
                  <c:v>37.44418344330749</c:v>
                </c:pt>
                <c:pt idx="3948">
                  <c:v>37.55335836460997</c:v>
                </c:pt>
                <c:pt idx="3949">
                  <c:v>42.85798826176513</c:v>
                </c:pt>
                <c:pt idx="3950">
                  <c:v>41.01579230969725</c:v>
                </c:pt>
                <c:pt idx="3951">
                  <c:v>49.52673464061913</c:v>
                </c:pt>
                <c:pt idx="3952">
                  <c:v>54.40724952912985</c:v>
                </c:pt>
                <c:pt idx="3953">
                  <c:v>58.35108483522668</c:v>
                </c:pt>
                <c:pt idx="3954">
                  <c:v>62.3425515245297</c:v>
                </c:pt>
                <c:pt idx="3955">
                  <c:v>58.6599373178237</c:v>
                </c:pt>
                <c:pt idx="3956">
                  <c:v>46.79933308513075</c:v>
                </c:pt>
                <c:pt idx="3957">
                  <c:v>39.40010371607382</c:v>
                </c:pt>
                <c:pt idx="3958">
                  <c:v>35.5646250381639</c:v>
                </c:pt>
                <c:pt idx="3959">
                  <c:v>37.77137320741343</c:v>
                </c:pt>
                <c:pt idx="3960">
                  <c:v>36.81260149206856</c:v>
                </c:pt>
                <c:pt idx="3961">
                  <c:v>36.63569404569025</c:v>
                </c:pt>
                <c:pt idx="3962">
                  <c:v>36.47067302296404</c:v>
                </c:pt>
                <c:pt idx="3963">
                  <c:v>36.14642661448394</c:v>
                </c:pt>
                <c:pt idx="3964">
                  <c:v>36.12597643751332</c:v>
                </c:pt>
                <c:pt idx="3965">
                  <c:v>36.09469524043888</c:v>
                </c:pt>
                <c:pt idx="3966">
                  <c:v>35.7174150204651</c:v>
                </c:pt>
                <c:pt idx="3967">
                  <c:v>39.10518905879683</c:v>
                </c:pt>
                <c:pt idx="3968">
                  <c:v>37.66975063046422</c:v>
                </c:pt>
                <c:pt idx="3969">
                  <c:v>36.26645512998217</c:v>
                </c:pt>
                <c:pt idx="3970">
                  <c:v>34.8084086426832</c:v>
                </c:pt>
                <c:pt idx="3971">
                  <c:v>37.69125666570447</c:v>
                </c:pt>
                <c:pt idx="3972">
                  <c:v>36.48825039717027</c:v>
                </c:pt>
                <c:pt idx="3973">
                  <c:v>37.11108385589268</c:v>
                </c:pt>
                <c:pt idx="3974">
                  <c:v>38.96292910343168</c:v>
                </c:pt>
                <c:pt idx="3975">
                  <c:v>43.69595526029242</c:v>
                </c:pt>
                <c:pt idx="3976">
                  <c:v>46.57427890772165</c:v>
                </c:pt>
                <c:pt idx="3977">
                  <c:v>45.88575210971343</c:v>
                </c:pt>
                <c:pt idx="3978">
                  <c:v>44.89056101285086</c:v>
                </c:pt>
                <c:pt idx="3979">
                  <c:v>40.34889537893308</c:v>
                </c:pt>
                <c:pt idx="3980">
                  <c:v>37.3665366998058</c:v>
                </c:pt>
                <c:pt idx="3981">
                  <c:v>34.19378542183855</c:v>
                </c:pt>
                <c:pt idx="3982">
                  <c:v>35.37731119753482</c:v>
                </c:pt>
                <c:pt idx="3983">
                  <c:v>36.90065802230382</c:v>
                </c:pt>
                <c:pt idx="3984">
                  <c:v>34.05870680365518</c:v>
                </c:pt>
                <c:pt idx="3985">
                  <c:v>36.13693069717781</c:v>
                </c:pt>
                <c:pt idx="3986">
                  <c:v>33.81710617539883</c:v>
                </c:pt>
                <c:pt idx="3987">
                  <c:v>35.9411966436492</c:v>
                </c:pt>
                <c:pt idx="3988">
                  <c:v>37.45760255169257</c:v>
                </c:pt>
                <c:pt idx="3989">
                  <c:v>34.72109620155004</c:v>
                </c:pt>
                <c:pt idx="3990">
                  <c:v>37.22104823976622</c:v>
                </c:pt>
                <c:pt idx="3991">
                  <c:v>35.33713199808052</c:v>
                </c:pt>
                <c:pt idx="3992">
                  <c:v>37.68296419031756</c:v>
                </c:pt>
                <c:pt idx="3993">
                  <c:v>35.5655100072035</c:v>
                </c:pt>
                <c:pt idx="3994">
                  <c:v>37.58844188108959</c:v>
                </c:pt>
                <c:pt idx="3995">
                  <c:v>35.01485441363113</c:v>
                </c:pt>
                <c:pt idx="3996">
                  <c:v>40.11585063711592</c:v>
                </c:pt>
                <c:pt idx="3997">
                  <c:v>44.2892536498928</c:v>
                </c:pt>
                <c:pt idx="3998">
                  <c:v>40.16177049272729</c:v>
                </c:pt>
                <c:pt idx="3999">
                  <c:v>48.60058959977591</c:v>
                </c:pt>
                <c:pt idx="4000">
                  <c:v>53.69016013048568</c:v>
                </c:pt>
                <c:pt idx="4001">
                  <c:v>57.0666964892795</c:v>
                </c:pt>
                <c:pt idx="4002">
                  <c:v>61.27258889981959</c:v>
                </c:pt>
                <c:pt idx="4003">
                  <c:v>57.50124834068518</c:v>
                </c:pt>
                <c:pt idx="4004">
                  <c:v>46.92315937575867</c:v>
                </c:pt>
                <c:pt idx="4005">
                  <c:v>39.10395034122388</c:v>
                </c:pt>
                <c:pt idx="4006">
                  <c:v>35.32026636950371</c:v>
                </c:pt>
                <c:pt idx="4007">
                  <c:v>37.85108552345778</c:v>
                </c:pt>
                <c:pt idx="4008">
                  <c:v>36.31831026549778</c:v>
                </c:pt>
                <c:pt idx="4009">
                  <c:v>35.15973144366804</c:v>
                </c:pt>
                <c:pt idx="4010">
                  <c:v>37.77437980116702</c:v>
                </c:pt>
                <c:pt idx="4011">
                  <c:v>35.42168197883377</c:v>
                </c:pt>
                <c:pt idx="4012">
                  <c:v>37.57252470221874</c:v>
                </c:pt>
                <c:pt idx="4013">
                  <c:v>35.14622613616405</c:v>
                </c:pt>
                <c:pt idx="4014">
                  <c:v>36.67418822355658</c:v>
                </c:pt>
                <c:pt idx="4015">
                  <c:v>33.20056140519735</c:v>
                </c:pt>
                <c:pt idx="4016">
                  <c:v>34.15197813459033</c:v>
                </c:pt>
                <c:pt idx="4017">
                  <c:v>35.01486391695445</c:v>
                </c:pt>
                <c:pt idx="4018">
                  <c:v>34.8038231944461</c:v>
                </c:pt>
                <c:pt idx="4019">
                  <c:v>34.30174079898418</c:v>
                </c:pt>
                <c:pt idx="4020">
                  <c:v>38.12304070640766</c:v>
                </c:pt>
                <c:pt idx="4021">
                  <c:v>41.20770994372406</c:v>
                </c:pt>
                <c:pt idx="4022">
                  <c:v>43.73031063473004</c:v>
                </c:pt>
                <c:pt idx="4023">
                  <c:v>46.97209655862546</c:v>
                </c:pt>
                <c:pt idx="4024">
                  <c:v>48.81785255635313</c:v>
                </c:pt>
                <c:pt idx="4025">
                  <c:v>47.87684706246063</c:v>
                </c:pt>
                <c:pt idx="4026">
                  <c:v>43.60214033076012</c:v>
                </c:pt>
                <c:pt idx="4027">
                  <c:v>37.91948602375303</c:v>
                </c:pt>
                <c:pt idx="4028">
                  <c:v>34.99025377860377</c:v>
                </c:pt>
                <c:pt idx="4029">
                  <c:v>35.68816652654242</c:v>
                </c:pt>
                <c:pt idx="4030">
                  <c:v>36.54858558938002</c:v>
                </c:pt>
                <c:pt idx="4031">
                  <c:v>33.5156141816255</c:v>
                </c:pt>
                <c:pt idx="4032">
                  <c:v>35.47406428975617</c:v>
                </c:pt>
                <c:pt idx="4033">
                  <c:v>37.10078048217884</c:v>
                </c:pt>
                <c:pt idx="4034">
                  <c:v>34.39734556486562</c:v>
                </c:pt>
                <c:pt idx="4035">
                  <c:v>36.31689397627981</c:v>
                </c:pt>
                <c:pt idx="4036">
                  <c:v>33.7896339235998</c:v>
                </c:pt>
                <c:pt idx="4037">
                  <c:v>35.73970913600301</c:v>
                </c:pt>
                <c:pt idx="4038">
                  <c:v>37.39835571920147</c:v>
                </c:pt>
                <c:pt idx="4039">
                  <c:v>34.60704018986211</c:v>
                </c:pt>
                <c:pt idx="4040">
                  <c:v>36.42080374119377</c:v>
                </c:pt>
                <c:pt idx="4041">
                  <c:v>33.89336278030517</c:v>
                </c:pt>
                <c:pt idx="4042">
                  <c:v>36.07862699366738</c:v>
                </c:pt>
                <c:pt idx="4043">
                  <c:v>33.81543455590663</c:v>
                </c:pt>
                <c:pt idx="4044">
                  <c:v>37.48436613925006</c:v>
                </c:pt>
                <c:pt idx="4045">
                  <c:v>39.5292909083986</c:v>
                </c:pt>
                <c:pt idx="4046">
                  <c:v>44.1763489997911</c:v>
                </c:pt>
                <c:pt idx="4047">
                  <c:v>47.30455742592448</c:v>
                </c:pt>
                <c:pt idx="4048">
                  <c:v>53.05189640898085</c:v>
                </c:pt>
                <c:pt idx="4049">
                  <c:v>56.46054748397971</c:v>
                </c:pt>
                <c:pt idx="4050">
                  <c:v>55.89013217287927</c:v>
                </c:pt>
                <c:pt idx="4051">
                  <c:v>57.8921296820546</c:v>
                </c:pt>
                <c:pt idx="4052">
                  <c:v>53.16116025687958</c:v>
                </c:pt>
                <c:pt idx="4053">
                  <c:v>46.24495283071252</c:v>
                </c:pt>
                <c:pt idx="4054">
                  <c:v>39.53050166675931</c:v>
                </c:pt>
                <c:pt idx="4055">
                  <c:v>36.3789209868923</c:v>
                </c:pt>
                <c:pt idx="4056">
                  <c:v>34.09979400706631</c:v>
                </c:pt>
                <c:pt idx="4057">
                  <c:v>36.46718855387238</c:v>
                </c:pt>
                <c:pt idx="4058">
                  <c:v>34.26192736421618</c:v>
                </c:pt>
                <c:pt idx="4059">
                  <c:v>36.4845475802367</c:v>
                </c:pt>
                <c:pt idx="4060">
                  <c:v>34.01887750840606</c:v>
                </c:pt>
                <c:pt idx="4061">
                  <c:v>36.08215931393563</c:v>
                </c:pt>
                <c:pt idx="4062">
                  <c:v>33.27412200633122</c:v>
                </c:pt>
                <c:pt idx="4063">
                  <c:v>35.22253213897887</c:v>
                </c:pt>
                <c:pt idx="4064">
                  <c:v>36.49331735374861</c:v>
                </c:pt>
                <c:pt idx="4065">
                  <c:v>33.53967810936543</c:v>
                </c:pt>
                <c:pt idx="4066">
                  <c:v>35.35077076832911</c:v>
                </c:pt>
                <c:pt idx="4067">
                  <c:v>36.83040622312817</c:v>
                </c:pt>
                <c:pt idx="4068">
                  <c:v>36.49965111423118</c:v>
                </c:pt>
                <c:pt idx="4069">
                  <c:v>43.04106251454704</c:v>
                </c:pt>
                <c:pt idx="4070">
                  <c:v>40.85741851519641</c:v>
                </c:pt>
                <c:pt idx="4071">
                  <c:v>50.20551934215853</c:v>
                </c:pt>
                <c:pt idx="4072">
                  <c:v>55.11669160692488</c:v>
                </c:pt>
                <c:pt idx="4073">
                  <c:v>60.20595651748931</c:v>
                </c:pt>
                <c:pt idx="4074">
                  <c:v>64.0826537242916</c:v>
                </c:pt>
                <c:pt idx="4075">
                  <c:v>61.06075473358537</c:v>
                </c:pt>
                <c:pt idx="4076">
                  <c:v>51.1390525026823</c:v>
                </c:pt>
                <c:pt idx="4077">
                  <c:v>42.88966081565967</c:v>
                </c:pt>
                <c:pt idx="4078">
                  <c:v>36.87364957868282</c:v>
                </c:pt>
                <c:pt idx="4079">
                  <c:v>34.86613601659598</c:v>
                </c:pt>
                <c:pt idx="4080">
                  <c:v>38.02420979426027</c:v>
                </c:pt>
                <c:pt idx="4081">
                  <c:v>36.70805599194386</c:v>
                </c:pt>
                <c:pt idx="4082">
                  <c:v>35.5043248175719</c:v>
                </c:pt>
                <c:pt idx="4083">
                  <c:v>39.19844560497133</c:v>
                </c:pt>
                <c:pt idx="4084">
                  <c:v>37.75414009522007</c:v>
                </c:pt>
                <c:pt idx="4085">
                  <c:v>36.34225927205532</c:v>
                </c:pt>
                <c:pt idx="4086">
                  <c:v>35.38265021145936</c:v>
                </c:pt>
                <c:pt idx="4087">
                  <c:v>38.4889742378658</c:v>
                </c:pt>
                <c:pt idx="4088">
                  <c:v>35.7771449723516</c:v>
                </c:pt>
                <c:pt idx="4089">
                  <c:v>36.08361055467442</c:v>
                </c:pt>
                <c:pt idx="4090">
                  <c:v>31.85970490575034</c:v>
                </c:pt>
                <c:pt idx="4091">
                  <c:v>32.70193009075543</c:v>
                </c:pt>
                <c:pt idx="4092">
                  <c:v>36.02855806164369</c:v>
                </c:pt>
                <c:pt idx="4093">
                  <c:v>38.25864265044601</c:v>
                </c:pt>
                <c:pt idx="4094">
                  <c:v>42.07025145148438</c:v>
                </c:pt>
                <c:pt idx="4095">
                  <c:v>45.11466600879083</c:v>
                </c:pt>
                <c:pt idx="4096">
                  <c:v>47.06214105484184</c:v>
                </c:pt>
                <c:pt idx="4097">
                  <c:v>52.22477040774804</c:v>
                </c:pt>
                <c:pt idx="4098">
                  <c:v>47.65765167506623</c:v>
                </c:pt>
                <c:pt idx="4099">
                  <c:v>44.8212578473782</c:v>
                </c:pt>
                <c:pt idx="4100">
                  <c:v>40.04762948686142</c:v>
                </c:pt>
                <c:pt idx="4101">
                  <c:v>35.73721924374401</c:v>
                </c:pt>
                <c:pt idx="4102">
                  <c:v>35.9086441552295</c:v>
                </c:pt>
                <c:pt idx="4103">
                  <c:v>36.97310288328873</c:v>
                </c:pt>
                <c:pt idx="4104">
                  <c:v>34.33371257082041</c:v>
                </c:pt>
                <c:pt idx="4105">
                  <c:v>36.90164575098598</c:v>
                </c:pt>
                <c:pt idx="4106">
                  <c:v>35.05001581455034</c:v>
                </c:pt>
                <c:pt idx="4107">
                  <c:v>38.02976900838348</c:v>
                </c:pt>
                <c:pt idx="4108">
                  <c:v>36.28795805966075</c:v>
                </c:pt>
                <c:pt idx="4109">
                  <c:v>35.09756196111223</c:v>
                </c:pt>
                <c:pt idx="4110">
                  <c:v>38.31758280541654</c:v>
                </c:pt>
                <c:pt idx="4111">
                  <c:v>36.5899359470015</c:v>
                </c:pt>
                <c:pt idx="4112">
                  <c:v>35.37533246235587</c:v>
                </c:pt>
                <c:pt idx="4113">
                  <c:v>38.37266785569885</c:v>
                </c:pt>
                <c:pt idx="4114">
                  <c:v>36.52380184653492</c:v>
                </c:pt>
                <c:pt idx="4115">
                  <c:v>35.39490876342477</c:v>
                </c:pt>
                <c:pt idx="4116">
                  <c:v>43.33744037966807</c:v>
                </c:pt>
                <c:pt idx="4117">
                  <c:v>46.93152438758086</c:v>
                </c:pt>
                <c:pt idx="4118">
                  <c:v>40.81433372077194</c:v>
                </c:pt>
                <c:pt idx="4119">
                  <c:v>45.58440752621876</c:v>
                </c:pt>
                <c:pt idx="4120">
                  <c:v>45.99617747156173</c:v>
                </c:pt>
                <c:pt idx="4121">
                  <c:v>47.27199345594491</c:v>
                </c:pt>
                <c:pt idx="4122">
                  <c:v>46.48717759867268</c:v>
                </c:pt>
                <c:pt idx="4123">
                  <c:v>44.25470438158751</c:v>
                </c:pt>
                <c:pt idx="4124">
                  <c:v>33.7634972004578</c:v>
                </c:pt>
                <c:pt idx="4125">
                  <c:v>31.49874919985013</c:v>
                </c:pt>
                <c:pt idx="4126">
                  <c:v>31.6413013340205</c:v>
                </c:pt>
                <c:pt idx="4127">
                  <c:v>34.04558391621927</c:v>
                </c:pt>
                <c:pt idx="4128">
                  <c:v>36.93833229765242</c:v>
                </c:pt>
                <c:pt idx="4129">
                  <c:v>36.00255257463716</c:v>
                </c:pt>
                <c:pt idx="4130">
                  <c:v>36.01462055266101</c:v>
                </c:pt>
                <c:pt idx="4131">
                  <c:v>36.17019755602126</c:v>
                </c:pt>
                <c:pt idx="4132">
                  <c:v>36.22954265417313</c:v>
                </c:pt>
                <c:pt idx="4133">
                  <c:v>36.52339223881793</c:v>
                </c:pt>
                <c:pt idx="4134">
                  <c:v>36.80585340970043</c:v>
                </c:pt>
                <c:pt idx="4135">
                  <c:v>36.94364555609745</c:v>
                </c:pt>
                <c:pt idx="4136">
                  <c:v>37.29090547888292</c:v>
                </c:pt>
                <c:pt idx="4137">
                  <c:v>37.3409136920172</c:v>
                </c:pt>
                <c:pt idx="4138">
                  <c:v>37.07195720556494</c:v>
                </c:pt>
                <c:pt idx="4139">
                  <c:v>36.56647359688694</c:v>
                </c:pt>
                <c:pt idx="4140">
                  <c:v>36.10697143850668</c:v>
                </c:pt>
                <c:pt idx="4141">
                  <c:v>37.63543045499394</c:v>
                </c:pt>
                <c:pt idx="4142">
                  <c:v>40.76926041155942</c:v>
                </c:pt>
                <c:pt idx="4143">
                  <c:v>48.43665261866999</c:v>
                </c:pt>
                <c:pt idx="4144">
                  <c:v>54.2353078818006</c:v>
                </c:pt>
                <c:pt idx="4145">
                  <c:v>57.77246618644374</c:v>
                </c:pt>
                <c:pt idx="4146">
                  <c:v>57.61402878364371</c:v>
                </c:pt>
                <c:pt idx="4147">
                  <c:v>55.50515861123606</c:v>
                </c:pt>
                <c:pt idx="4148">
                  <c:v>49.3665481551942</c:v>
                </c:pt>
                <c:pt idx="4149">
                  <c:v>42.74458260178309</c:v>
                </c:pt>
                <c:pt idx="4150">
                  <c:v>36.92941657467306</c:v>
                </c:pt>
                <c:pt idx="4151">
                  <c:v>34.08762411284638</c:v>
                </c:pt>
                <c:pt idx="4152">
                  <c:v>36.14892172065178</c:v>
                </c:pt>
                <c:pt idx="4153">
                  <c:v>33.28956724478621</c:v>
                </c:pt>
                <c:pt idx="4154">
                  <c:v>34.94757074571999</c:v>
                </c:pt>
                <c:pt idx="4155">
                  <c:v>35.9492319227383</c:v>
                </c:pt>
                <c:pt idx="4156">
                  <c:v>36.59250659045547</c:v>
                </c:pt>
                <c:pt idx="4157">
                  <c:v>33.09926956749784</c:v>
                </c:pt>
                <c:pt idx="4158">
                  <c:v>34.45195159091625</c:v>
                </c:pt>
                <c:pt idx="4159">
                  <c:v>35.59941411786225</c:v>
                </c:pt>
                <c:pt idx="4160">
                  <c:v>36.28763510552006</c:v>
                </c:pt>
                <c:pt idx="4161">
                  <c:v>32.94457702230256</c:v>
                </c:pt>
                <c:pt idx="4162">
                  <c:v>34.37333630094427</c:v>
                </c:pt>
                <c:pt idx="4163">
                  <c:v>35.70044355769867</c:v>
                </c:pt>
                <c:pt idx="4164">
                  <c:v>38.53507790513956</c:v>
                </c:pt>
                <c:pt idx="4165">
                  <c:v>41.6794046455737</c:v>
                </c:pt>
                <c:pt idx="4166">
                  <c:v>51.98565105112783</c:v>
                </c:pt>
                <c:pt idx="4167">
                  <c:v>65.35510043459502</c:v>
                </c:pt>
                <c:pt idx="4168">
                  <c:v>73.65110691776844</c:v>
                </c:pt>
                <c:pt idx="4169">
                  <c:v>81.71888751679279</c:v>
                </c:pt>
                <c:pt idx="4170">
                  <c:v>68.6282605347501</c:v>
                </c:pt>
                <c:pt idx="4171">
                  <c:v>71.33367509624577</c:v>
                </c:pt>
                <c:pt idx="4172">
                  <c:v>65.70381064183676</c:v>
                </c:pt>
                <c:pt idx="4173">
                  <c:v>56.44468540256459</c:v>
                </c:pt>
                <c:pt idx="4174">
                  <c:v>47.1698948941933</c:v>
                </c:pt>
                <c:pt idx="4175">
                  <c:v>40.70183519119243</c:v>
                </c:pt>
                <c:pt idx="4176">
                  <c:v>37.55477112368619</c:v>
                </c:pt>
                <c:pt idx="4177">
                  <c:v>34.76377996515635</c:v>
                </c:pt>
                <c:pt idx="4178">
                  <c:v>36.42671760931131</c:v>
                </c:pt>
                <c:pt idx="4179">
                  <c:v>33.99712156993098</c:v>
                </c:pt>
                <c:pt idx="4180">
                  <c:v>37.63591252985503</c:v>
                </c:pt>
                <c:pt idx="4181">
                  <c:v>35.52032949832677</c:v>
                </c:pt>
                <c:pt idx="4182">
                  <c:v>37.66647899100101</c:v>
                </c:pt>
                <c:pt idx="4183">
                  <c:v>35.38943757769204</c:v>
                </c:pt>
                <c:pt idx="4184">
                  <c:v>37.16320926409435</c:v>
                </c:pt>
                <c:pt idx="4185">
                  <c:v>34.60602625860415</c:v>
                </c:pt>
                <c:pt idx="4186">
                  <c:v>36.55213385330811</c:v>
                </c:pt>
                <c:pt idx="4187">
                  <c:v>34.1254301125225</c:v>
                </c:pt>
                <c:pt idx="4188">
                  <c:v>41.71972754917518</c:v>
                </c:pt>
                <c:pt idx="4189">
                  <c:v>49.95933044028854</c:v>
                </c:pt>
                <c:pt idx="4190">
                  <c:v>54.62434732220782</c:v>
                </c:pt>
                <c:pt idx="4191">
                  <c:v>66.34470336209694</c:v>
                </c:pt>
                <c:pt idx="4192">
                  <c:v>71.35679483301013</c:v>
                </c:pt>
                <c:pt idx="4193">
                  <c:v>70.76291442442015</c:v>
                </c:pt>
                <c:pt idx="4194">
                  <c:v>73.92199556306497</c:v>
                </c:pt>
                <c:pt idx="4195">
                  <c:v>62.33611896011102</c:v>
                </c:pt>
                <c:pt idx="4196">
                  <c:v>53.31563516691435</c:v>
                </c:pt>
                <c:pt idx="4197">
                  <c:v>45.38621069475157</c:v>
                </c:pt>
                <c:pt idx="4198">
                  <c:v>39.11700635932611</c:v>
                </c:pt>
                <c:pt idx="4199">
                  <c:v>35.77139733198947</c:v>
                </c:pt>
                <c:pt idx="4200">
                  <c:v>37.46146255750584</c:v>
                </c:pt>
                <c:pt idx="4201">
                  <c:v>34.63126042057634</c:v>
                </c:pt>
                <c:pt idx="4202">
                  <c:v>36.69547207746857</c:v>
                </c:pt>
                <c:pt idx="4203">
                  <c:v>34.51662631456101</c:v>
                </c:pt>
                <c:pt idx="4204">
                  <c:v>36.94842708622826</c:v>
                </c:pt>
                <c:pt idx="4205">
                  <c:v>34.08931162663842</c:v>
                </c:pt>
                <c:pt idx="4206">
                  <c:v>35.79394535835542</c:v>
                </c:pt>
                <c:pt idx="4207">
                  <c:v>37.11197275612478</c:v>
                </c:pt>
                <c:pt idx="4208">
                  <c:v>33.96807082386248</c:v>
                </c:pt>
                <c:pt idx="4209">
                  <c:v>35.51724860528855</c:v>
                </c:pt>
                <c:pt idx="4210">
                  <c:v>36.36649434741862</c:v>
                </c:pt>
                <c:pt idx="4211">
                  <c:v>32.82249012170688</c:v>
                </c:pt>
                <c:pt idx="4212">
                  <c:v>35.33411569964925</c:v>
                </c:pt>
                <c:pt idx="4213">
                  <c:v>40.35943535612336</c:v>
                </c:pt>
                <c:pt idx="4214">
                  <c:v>42.5107728594914</c:v>
                </c:pt>
                <c:pt idx="4215">
                  <c:v>47.85681324082755</c:v>
                </c:pt>
                <c:pt idx="4216">
                  <c:v>57.56801582456598</c:v>
                </c:pt>
                <c:pt idx="4217">
                  <c:v>61.28237047369888</c:v>
                </c:pt>
                <c:pt idx="4218">
                  <c:v>47.36421729930193</c:v>
                </c:pt>
                <c:pt idx="4219">
                  <c:v>36.69095702867483</c:v>
                </c:pt>
                <c:pt idx="4220">
                  <c:v>29.81989526303815</c:v>
                </c:pt>
                <c:pt idx="4221">
                  <c:v>28.56792203028561</c:v>
                </c:pt>
                <c:pt idx="4222">
                  <c:v>27.59859800338971</c:v>
                </c:pt>
                <c:pt idx="4223">
                  <c:v>26.84781212569574</c:v>
                </c:pt>
                <c:pt idx="4224">
                  <c:v>26.26611525301856</c:v>
                </c:pt>
                <c:pt idx="4225">
                  <c:v>25.81531885411126</c:v>
                </c:pt>
                <c:pt idx="4226">
                  <c:v>25.46590203596043</c:v>
                </c:pt>
                <c:pt idx="4227">
                  <c:v>25.19502712540523</c:v>
                </c:pt>
                <c:pt idx="4228">
                  <c:v>24.98501641778988</c:v>
                </c:pt>
                <c:pt idx="4229">
                  <c:v>24.82218019682948</c:v>
                </c:pt>
                <c:pt idx="4230">
                  <c:v>24.69591339258834</c:v>
                </c:pt>
                <c:pt idx="4231">
                  <c:v>24.59799832673722</c:v>
                </c:pt>
                <c:pt idx="4232">
                  <c:v>24.52206594475495</c:v>
                </c:pt>
                <c:pt idx="4233">
                  <c:v>24.46317916061505</c:v>
                </c:pt>
                <c:pt idx="4234">
                  <c:v>24.41751042683939</c:v>
                </c:pt>
                <c:pt idx="4235">
                  <c:v>24.38209209494278</c:v>
                </c:pt>
                <c:pt idx="4236">
                  <c:v>24.35462305762272</c:v>
                </c:pt>
                <c:pt idx="4237">
                  <c:v>24.33331893831116</c:v>
                </c:pt>
                <c:pt idx="4238">
                  <c:v>24.31679599312857</c:v>
                </c:pt>
                <c:pt idx="4239">
                  <c:v>24.3039811223551</c:v>
                </c:pt>
                <c:pt idx="4240">
                  <c:v>24.29404210970305</c:v>
                </c:pt>
                <c:pt idx="4241">
                  <c:v>24.28633353659506</c:v>
                </c:pt>
                <c:pt idx="4242">
                  <c:v>24.28035484574742</c:v>
                </c:pt>
                <c:pt idx="4243">
                  <c:v>24.27571782280168</c:v>
                </c:pt>
                <c:pt idx="4244">
                  <c:v>24.27212137961208</c:v>
                </c:pt>
                <c:pt idx="4245">
                  <c:v>24.26933199890073</c:v>
                </c:pt>
                <c:pt idx="4246">
                  <c:v>30.10981198342528</c:v>
                </c:pt>
                <c:pt idx="4247">
                  <c:v>35.96186648922499</c:v>
                </c:pt>
                <c:pt idx="4248">
                  <c:v>41.44803415804908</c:v>
                </c:pt>
                <c:pt idx="4249">
                  <c:v>42.52159385615393</c:v>
                </c:pt>
                <c:pt idx="4250">
                  <c:v>42.10905870865992</c:v>
                </c:pt>
                <c:pt idx="4251">
                  <c:v>41.97161374975923</c:v>
                </c:pt>
                <c:pt idx="4252">
                  <c:v>43.37559574993532</c:v>
                </c:pt>
                <c:pt idx="4253">
                  <c:v>43.14932846280351</c:v>
                </c:pt>
                <c:pt idx="4254">
                  <c:v>42.89072883966401</c:v>
                </c:pt>
                <c:pt idx="4255">
                  <c:v>41.93907367586635</c:v>
                </c:pt>
                <c:pt idx="4256">
                  <c:v>42.03016321369154</c:v>
                </c:pt>
                <c:pt idx="4257">
                  <c:v>40.49413655261871</c:v>
                </c:pt>
                <c:pt idx="4258">
                  <c:v>40.41065161824945</c:v>
                </c:pt>
                <c:pt idx="4259">
                  <c:v>40.27051882298395</c:v>
                </c:pt>
                <c:pt idx="4260">
                  <c:v>32.58188248061641</c:v>
                </c:pt>
                <c:pt idx="4261">
                  <c:v>30.70480303806829</c:v>
                </c:pt>
                <c:pt idx="4262">
                  <c:v>29.25278639661239</c:v>
                </c:pt>
                <c:pt idx="4263">
                  <c:v>28.12889946666921</c:v>
                </c:pt>
                <c:pt idx="4264">
                  <c:v>27.25858720076354</c:v>
                </c:pt>
                <c:pt idx="4265">
                  <c:v>26.58439650491067</c:v>
                </c:pt>
                <c:pt idx="4266">
                  <c:v>26.06198816029115</c:v>
                </c:pt>
                <c:pt idx="4267">
                  <c:v>25.65710481866313</c:v>
                </c:pt>
                <c:pt idx="4268">
                  <c:v>25.3432555028775</c:v>
                </c:pt>
                <c:pt idx="4269">
                  <c:v>25.09994113216795</c:v>
                </c:pt>
                <c:pt idx="4270">
                  <c:v>24.91129098926733</c:v>
                </c:pt>
                <c:pt idx="4271">
                  <c:v>24.7650127696138</c:v>
                </c:pt>
                <c:pt idx="4272">
                  <c:v>24.65158278489097</c:v>
                </c:pt>
                <c:pt idx="4273">
                  <c:v>24.56362060556602</c:v>
                </c:pt>
                <c:pt idx="4274">
                  <c:v>24.49540566404938</c:v>
                </c:pt>
                <c:pt idx="4275">
                  <c:v>24.44250331006782</c:v>
                </c:pt>
                <c:pt idx="4276">
                  <c:v>24.40147536625993</c:v>
                </c:pt>
                <c:pt idx="4277">
                  <c:v>24.3696559877032</c:v>
                </c:pt>
                <c:pt idx="4278">
                  <c:v>24.34497803046332</c:v>
                </c:pt>
                <c:pt idx="4279">
                  <c:v>24.32583851044048</c:v>
                </c:pt>
                <c:pt idx="4280">
                  <c:v>24.31099432987732</c:v>
                </c:pt>
                <c:pt idx="4281">
                  <c:v>24.29948144894624</c:v>
                </c:pt>
                <c:pt idx="4282">
                  <c:v>24.29055222298766</c:v>
                </c:pt>
                <c:pt idx="4283">
                  <c:v>24.28362681798757</c:v>
                </c:pt>
                <c:pt idx="4284">
                  <c:v>24.27825553849422</c:v>
                </c:pt>
                <c:pt idx="4285">
                  <c:v>24.27408961522342</c:v>
                </c:pt>
                <c:pt idx="4286">
                  <c:v>24.2708585515901</c:v>
                </c:pt>
                <c:pt idx="4287">
                  <c:v>24.26835255589172</c:v>
                </c:pt>
                <c:pt idx="4288">
                  <c:v>24.26640891704854</c:v>
                </c:pt>
                <c:pt idx="4289">
                  <c:v>24.2649014384387</c:v>
                </c:pt>
                <c:pt idx="4290">
                  <c:v>24.26373224327282</c:v>
                </c:pt>
                <c:pt idx="4291">
                  <c:v>24.26282541914206</c:v>
                </c:pt>
                <c:pt idx="4292">
                  <c:v>24.26212208891232</c:v>
                </c:pt>
                <c:pt idx="4293">
                  <c:v>24.26157658782177</c:v>
                </c:pt>
                <c:pt idx="4294">
                  <c:v>24.26115349850664</c:v>
                </c:pt>
                <c:pt idx="4295">
                  <c:v>24.26082535140997</c:v>
                </c:pt>
                <c:pt idx="4296">
                  <c:v>24.26057084124523</c:v>
                </c:pt>
                <c:pt idx="4297">
                  <c:v>24.26037344370232</c:v>
                </c:pt>
                <c:pt idx="4298">
                  <c:v>24.26022034257533</c:v>
                </c:pt>
                <c:pt idx="4299">
                  <c:v>24.26010159764983</c:v>
                </c:pt>
                <c:pt idx="4300">
                  <c:v>24.26000949932053</c:v>
                </c:pt>
                <c:pt idx="4301">
                  <c:v>24.25993806803589</c:v>
                </c:pt>
                <c:pt idx="4302">
                  <c:v>24.25988266606919</c:v>
                </c:pt>
                <c:pt idx="4303">
                  <c:v>24.25983969640963</c:v>
                </c:pt>
                <c:pt idx="4304">
                  <c:v>24.25980636922318</c:v>
                </c:pt>
                <c:pt idx="4305">
                  <c:v>24.25978052072022</c:v>
                </c:pt>
                <c:pt idx="4306">
                  <c:v>24.25976047266988</c:v>
                </c:pt>
                <c:pt idx="4307">
                  <c:v>24.25974492343956</c:v>
                </c:pt>
                <c:pt idx="4308">
                  <c:v>24.25973286348555</c:v>
                </c:pt>
                <c:pt idx="4309">
                  <c:v>24.25972350980769</c:v>
                </c:pt>
                <c:pt idx="4310">
                  <c:v>24.25971625511254</c:v>
                </c:pt>
                <c:pt idx="4311">
                  <c:v>24.25971062838446</c:v>
                </c:pt>
                <c:pt idx="4312">
                  <c:v>24.2597062643046</c:v>
                </c:pt>
                <c:pt idx="4313">
                  <c:v>24.25970287953237</c:v>
                </c:pt>
                <c:pt idx="4314">
                  <c:v>24.25970025430929</c:v>
                </c:pt>
                <c:pt idx="4315">
                  <c:v>24.25969821819114</c:v>
                </c:pt>
                <c:pt idx="4316">
                  <c:v>24.25969663898167</c:v>
                </c:pt>
                <c:pt idx="4317">
                  <c:v>24.25969541414973</c:v>
                </c:pt>
                <c:pt idx="4318">
                  <c:v>24.25969446417235</c:v>
                </c:pt>
                <c:pt idx="4319">
                  <c:v>24.25969372737164</c:v>
                </c:pt>
                <c:pt idx="4320">
                  <c:v>24.25969315591038</c:v>
                </c:pt>
                <c:pt idx="4321">
                  <c:v>24.25969271268609</c:v>
                </c:pt>
                <c:pt idx="4322">
                  <c:v>24.25969236892215</c:v>
                </c:pt>
                <c:pt idx="4323">
                  <c:v>24.25969210229947</c:v>
                </c:pt>
                <c:pt idx="4324">
                  <c:v>24.25969189550741</c:v>
                </c:pt>
                <c:pt idx="4325">
                  <c:v>24.25969173511987</c:v>
                </c:pt>
                <c:pt idx="4326">
                  <c:v>24.2596916107236</c:v>
                </c:pt>
                <c:pt idx="4327">
                  <c:v>24.25969151424208</c:v>
                </c:pt>
                <c:pt idx="4328">
                  <c:v>24.25969143941119</c:v>
                </c:pt>
                <c:pt idx="4329">
                  <c:v>24.25969138137249</c:v>
                </c:pt>
                <c:pt idx="4330">
                  <c:v>24.25969133635779</c:v>
                </c:pt>
                <c:pt idx="4331">
                  <c:v>24.25969130144446</c:v>
                </c:pt>
                <c:pt idx="4332">
                  <c:v>24.25969127436575</c:v>
                </c:pt>
                <c:pt idx="4333">
                  <c:v>24.25969125336356</c:v>
                </c:pt>
                <c:pt idx="4334">
                  <c:v>24.25969123707429</c:v>
                </c:pt>
                <c:pt idx="4335">
                  <c:v>24.25969122444037</c:v>
                </c:pt>
                <c:pt idx="4336">
                  <c:v>24.25969121464152</c:v>
                </c:pt>
                <c:pt idx="4337">
                  <c:v>24.25969120704156</c:v>
                </c:pt>
                <c:pt idx="4338">
                  <c:v>24.25969120114704</c:v>
                </c:pt>
                <c:pt idx="4339">
                  <c:v>24.25969119657525</c:v>
                </c:pt>
                <c:pt idx="4340">
                  <c:v>24.25969119302939</c:v>
                </c:pt>
                <c:pt idx="4341">
                  <c:v>24.25969119027922</c:v>
                </c:pt>
                <c:pt idx="4342">
                  <c:v>24.2596911881462</c:v>
                </c:pt>
                <c:pt idx="4343">
                  <c:v>24.25969118649183</c:v>
                </c:pt>
                <c:pt idx="4344">
                  <c:v>24.2596911852087</c:v>
                </c:pt>
                <c:pt idx="4345">
                  <c:v>24.25969118421352</c:v>
                </c:pt>
                <c:pt idx="4346">
                  <c:v>24.25969118344165</c:v>
                </c:pt>
                <c:pt idx="4347">
                  <c:v>24.25969118284299</c:v>
                </c:pt>
                <c:pt idx="4348">
                  <c:v>24.25969118237867</c:v>
                </c:pt>
                <c:pt idx="4349">
                  <c:v>24.25969118201854</c:v>
                </c:pt>
                <c:pt idx="4350">
                  <c:v>24.25969118173923</c:v>
                </c:pt>
                <c:pt idx="4351">
                  <c:v>24.2596911815226</c:v>
                </c:pt>
                <c:pt idx="4352">
                  <c:v>24.25969118135458</c:v>
                </c:pt>
                <c:pt idx="4353">
                  <c:v>24.25969118122427</c:v>
                </c:pt>
                <c:pt idx="4354">
                  <c:v>24.25969118112319</c:v>
                </c:pt>
                <c:pt idx="4355">
                  <c:v>24.2596911810448</c:v>
                </c:pt>
                <c:pt idx="4356">
                  <c:v>24.259691180984</c:v>
                </c:pt>
                <c:pt idx="4357">
                  <c:v>24.25969118093684</c:v>
                </c:pt>
                <c:pt idx="4358">
                  <c:v>24.25969118090027</c:v>
                </c:pt>
                <c:pt idx="4359">
                  <c:v>24.2596911808719</c:v>
                </c:pt>
                <c:pt idx="4360">
                  <c:v>24.2596911808499</c:v>
                </c:pt>
                <c:pt idx="4361">
                  <c:v>24.25969118083283</c:v>
                </c:pt>
                <c:pt idx="4362">
                  <c:v>24.25969118081959</c:v>
                </c:pt>
                <c:pt idx="4363">
                  <c:v>24.25969118080933</c:v>
                </c:pt>
                <c:pt idx="4364">
                  <c:v>41.995</c:v>
                </c:pt>
                <c:pt idx="4365">
                  <c:v>38.88385670513018</c:v>
                </c:pt>
                <c:pt idx="4366">
                  <c:v>37.5054569888933</c:v>
                </c:pt>
                <c:pt idx="4367">
                  <c:v>37.93524896870831</c:v>
                </c:pt>
                <c:pt idx="4368">
                  <c:v>38.90291868107167</c:v>
                </c:pt>
                <c:pt idx="4369">
                  <c:v>39.77047866980504</c:v>
                </c:pt>
                <c:pt idx="4370">
                  <c:v>40.55552297133464</c:v>
                </c:pt>
                <c:pt idx="4371">
                  <c:v>41.37322240052199</c:v>
                </c:pt>
                <c:pt idx="4372">
                  <c:v>41.87756709345319</c:v>
                </c:pt>
                <c:pt idx="4373">
                  <c:v>42.37064743467067</c:v>
                </c:pt>
                <c:pt idx="4374">
                  <c:v>41.18666396213813</c:v>
                </c:pt>
                <c:pt idx="4375">
                  <c:v>41.19044055227472</c:v>
                </c:pt>
                <c:pt idx="4376">
                  <c:v>41.16042753488635</c:v>
                </c:pt>
                <c:pt idx="4377">
                  <c:v>40.83974107423359</c:v>
                </c:pt>
                <c:pt idx="4378">
                  <c:v>40.41417117061253</c:v>
                </c:pt>
                <c:pt idx="4379">
                  <c:v>40.58924374446874</c:v>
                </c:pt>
                <c:pt idx="4380">
                  <c:v>42.89831385062446</c:v>
                </c:pt>
                <c:pt idx="4381">
                  <c:v>44.95891028573433</c:v>
                </c:pt>
                <c:pt idx="4382">
                  <c:v>52.00980116661291</c:v>
                </c:pt>
                <c:pt idx="4383">
                  <c:v>53.33968650472754</c:v>
                </c:pt>
                <c:pt idx="4384">
                  <c:v>52.87912373724082</c:v>
                </c:pt>
                <c:pt idx="4385">
                  <c:v>55.80873763839789</c:v>
                </c:pt>
                <c:pt idx="4386">
                  <c:v>52.41967033190561</c:v>
                </c:pt>
                <c:pt idx="4387">
                  <c:v>44.90706586469462</c:v>
                </c:pt>
                <c:pt idx="4388">
                  <c:v>38.29300839388927</c:v>
                </c:pt>
                <c:pt idx="4389">
                  <c:v>35.00158346560227</c:v>
                </c:pt>
                <c:pt idx="4390">
                  <c:v>37.86684581003984</c:v>
                </c:pt>
                <c:pt idx="4391">
                  <c:v>37.24250845133502</c:v>
                </c:pt>
                <c:pt idx="4392">
                  <c:v>37.23728671490716</c:v>
                </c:pt>
                <c:pt idx="4393">
                  <c:v>37.45406408398377</c:v>
                </c:pt>
                <c:pt idx="4394">
                  <c:v>37.61621008521756</c:v>
                </c:pt>
                <c:pt idx="4395">
                  <c:v>37.64266255668956</c:v>
                </c:pt>
                <c:pt idx="4396">
                  <c:v>37.61591619345627</c:v>
                </c:pt>
                <c:pt idx="4397">
                  <c:v>37.68563530721805</c:v>
                </c:pt>
                <c:pt idx="4398">
                  <c:v>37.53045108026132</c:v>
                </c:pt>
                <c:pt idx="4399">
                  <c:v>37.24159717693888</c:v>
                </c:pt>
                <c:pt idx="4400">
                  <c:v>37.21343638336661</c:v>
                </c:pt>
                <c:pt idx="4401">
                  <c:v>37.13286084564391</c:v>
                </c:pt>
                <c:pt idx="4402">
                  <c:v>37.15000218210273</c:v>
                </c:pt>
                <c:pt idx="4403">
                  <c:v>37.13122557587271</c:v>
                </c:pt>
                <c:pt idx="4404">
                  <c:v>37.78981038513086</c:v>
                </c:pt>
                <c:pt idx="4405">
                  <c:v>39.19200129713014</c:v>
                </c:pt>
                <c:pt idx="4406">
                  <c:v>42.30922782937059</c:v>
                </c:pt>
                <c:pt idx="4407">
                  <c:v>47.88336397892935</c:v>
                </c:pt>
                <c:pt idx="4408">
                  <c:v>55.48553272209072</c:v>
                </c:pt>
                <c:pt idx="4409">
                  <c:v>58.46852314584832</c:v>
                </c:pt>
                <c:pt idx="4410">
                  <c:v>63.99987284604586</c:v>
                </c:pt>
                <c:pt idx="4411">
                  <c:v>56.16207239959992</c:v>
                </c:pt>
                <c:pt idx="4412">
                  <c:v>50.28515642039646</c:v>
                </c:pt>
                <c:pt idx="4413">
                  <c:v>43.96168240013372</c:v>
                </c:pt>
                <c:pt idx="4414">
                  <c:v>40.62075262348906</c:v>
                </c:pt>
                <c:pt idx="4415">
                  <c:v>40.7146450076258</c:v>
                </c:pt>
                <c:pt idx="4416">
                  <c:v>41.78311041160634</c:v>
                </c:pt>
                <c:pt idx="4417">
                  <c:v>43.26280957475913</c:v>
                </c:pt>
                <c:pt idx="4418">
                  <c:v>43.15469029173308</c:v>
                </c:pt>
                <c:pt idx="4419">
                  <c:v>43.18834225357254</c:v>
                </c:pt>
                <c:pt idx="4420">
                  <c:v>43.46169240213703</c:v>
                </c:pt>
                <c:pt idx="4421">
                  <c:v>43.91912315871021</c:v>
                </c:pt>
                <c:pt idx="4422">
                  <c:v>44.25061631414761</c:v>
                </c:pt>
                <c:pt idx="4423">
                  <c:v>44.56811570722133</c:v>
                </c:pt>
                <c:pt idx="4424">
                  <c:v>44.47210126576896</c:v>
                </c:pt>
                <c:pt idx="4425">
                  <c:v>44.21613419621281</c:v>
                </c:pt>
                <c:pt idx="4426">
                  <c:v>43.716240982732</c:v>
                </c:pt>
                <c:pt idx="4427">
                  <c:v>44.15812930412182</c:v>
                </c:pt>
                <c:pt idx="4428">
                  <c:v>46.49989702963209</c:v>
                </c:pt>
                <c:pt idx="4429">
                  <c:v>49.82780901633377</c:v>
                </c:pt>
                <c:pt idx="4430">
                  <c:v>52.73698885026771</c:v>
                </c:pt>
                <c:pt idx="4431">
                  <c:v>57.85491163932153</c:v>
                </c:pt>
                <c:pt idx="4432">
                  <c:v>62.95202471098285</c:v>
                </c:pt>
                <c:pt idx="4433">
                  <c:v>68.44577179351018</c:v>
                </c:pt>
                <c:pt idx="4434">
                  <c:v>68.91731066710686</c:v>
                </c:pt>
                <c:pt idx="4435">
                  <c:v>61.46322682634274</c:v>
                </c:pt>
                <c:pt idx="4436">
                  <c:v>51.40440182648615</c:v>
                </c:pt>
                <c:pt idx="4437">
                  <c:v>43.91353278646647</c:v>
                </c:pt>
                <c:pt idx="4438">
                  <c:v>39.75590921990248</c:v>
                </c:pt>
                <c:pt idx="4439">
                  <c:v>39.8106343837088</c:v>
                </c:pt>
                <c:pt idx="4440">
                  <c:v>40.52039732521102</c:v>
                </c:pt>
                <c:pt idx="4441">
                  <c:v>41.82105417186182</c:v>
                </c:pt>
                <c:pt idx="4442">
                  <c:v>42.8251964950261</c:v>
                </c:pt>
                <c:pt idx="4443">
                  <c:v>42.33892391765224</c:v>
                </c:pt>
                <c:pt idx="4444">
                  <c:v>41.7826810169141</c:v>
                </c:pt>
                <c:pt idx="4445">
                  <c:v>42.76391267432717</c:v>
                </c:pt>
                <c:pt idx="4446">
                  <c:v>42.19824352156997</c:v>
                </c:pt>
                <c:pt idx="4447">
                  <c:v>41.8517057338515</c:v>
                </c:pt>
                <c:pt idx="4448">
                  <c:v>43.34877908568593</c:v>
                </c:pt>
                <c:pt idx="4449">
                  <c:v>43.02663101256113</c:v>
                </c:pt>
                <c:pt idx="4450">
                  <c:v>42.34493951991778</c:v>
                </c:pt>
                <c:pt idx="4451">
                  <c:v>42.0330737409104</c:v>
                </c:pt>
                <c:pt idx="4452">
                  <c:v>43.524933977539</c:v>
                </c:pt>
                <c:pt idx="4453">
                  <c:v>47.80444356168551</c:v>
                </c:pt>
                <c:pt idx="4454">
                  <c:v>59.50537057418475</c:v>
                </c:pt>
                <c:pt idx="4455">
                  <c:v>73.77034714053934</c:v>
                </c:pt>
                <c:pt idx="4456">
                  <c:v>56.88864831106402</c:v>
                </c:pt>
                <c:pt idx="4457">
                  <c:v>44.00131930046242</c:v>
                </c:pt>
                <c:pt idx="4458">
                  <c:v>34.10325673985747</c:v>
                </c:pt>
                <c:pt idx="4459">
                  <c:v>31.8809335723918</c:v>
                </c:pt>
                <c:pt idx="4460">
                  <c:v>30.16269937373868</c:v>
                </c:pt>
                <c:pt idx="4461">
                  <c:v>28.83325739630097</c:v>
                </c:pt>
                <c:pt idx="4462">
                  <c:v>27.804066922113</c:v>
                </c:pt>
                <c:pt idx="4463">
                  <c:v>35.65890549869724</c:v>
                </c:pt>
                <c:pt idx="4464">
                  <c:v>42.81590920156016</c:v>
                </c:pt>
                <c:pt idx="4465">
                  <c:v>43.73462413356776</c:v>
                </c:pt>
                <c:pt idx="4466">
                  <c:v>44.91029008800444</c:v>
                </c:pt>
                <c:pt idx="4467">
                  <c:v>46.21059565175632</c:v>
                </c:pt>
                <c:pt idx="4468">
                  <c:v>47.47477719627474</c:v>
                </c:pt>
                <c:pt idx="4469">
                  <c:v>48.4659820863781</c:v>
                </c:pt>
                <c:pt idx="4470">
                  <c:v>49.24794379444031</c:v>
                </c:pt>
                <c:pt idx="4471">
                  <c:v>49.61977052922594</c:v>
                </c:pt>
                <c:pt idx="4472">
                  <c:v>49.45890067573561</c:v>
                </c:pt>
                <c:pt idx="4473">
                  <c:v>49.32567143202036</c:v>
                </c:pt>
                <c:pt idx="4474">
                  <c:v>49.17330513535843</c:v>
                </c:pt>
                <c:pt idx="4475">
                  <c:v>49.28602085721365</c:v>
                </c:pt>
                <c:pt idx="4476">
                  <c:v>50.4054618984427</c:v>
                </c:pt>
                <c:pt idx="4477">
                  <c:v>52.8221579394497</c:v>
                </c:pt>
                <c:pt idx="4478">
                  <c:v>56.33164390257183</c:v>
                </c:pt>
                <c:pt idx="4479">
                  <c:v>58.04487549389057</c:v>
                </c:pt>
                <c:pt idx="4480">
                  <c:v>60.8099564310937</c:v>
                </c:pt>
                <c:pt idx="4481">
                  <c:v>59.5998691913193</c:v>
                </c:pt>
                <c:pt idx="4482">
                  <c:v>56.78507220798247</c:v>
                </c:pt>
                <c:pt idx="4483">
                  <c:v>54.20525214587327</c:v>
                </c:pt>
                <c:pt idx="4484">
                  <c:v>51.78249328791998</c:v>
                </c:pt>
                <c:pt idx="4485">
                  <c:v>49.16764878199194</c:v>
                </c:pt>
                <c:pt idx="4486">
                  <c:v>46.86108100540746</c:v>
                </c:pt>
                <c:pt idx="4487">
                  <c:v>45.71042745011553</c:v>
                </c:pt>
                <c:pt idx="4488">
                  <c:v>45.2712715400773</c:v>
                </c:pt>
                <c:pt idx="4489">
                  <c:v>45.42996728289341</c:v>
                </c:pt>
                <c:pt idx="4490">
                  <c:v>45.84041038376836</c:v>
                </c:pt>
                <c:pt idx="4491">
                  <c:v>46.3237031599868</c:v>
                </c:pt>
                <c:pt idx="4492">
                  <c:v>46.48393435753228</c:v>
                </c:pt>
                <c:pt idx="4493">
                  <c:v>46.33026158372579</c:v>
                </c:pt>
                <c:pt idx="4494">
                  <c:v>46.40285397888493</c:v>
                </c:pt>
                <c:pt idx="4495">
                  <c:v>46.36527444243902</c:v>
                </c:pt>
                <c:pt idx="4496">
                  <c:v>46.70168917551167</c:v>
                </c:pt>
                <c:pt idx="4497">
                  <c:v>46.33921499493597</c:v>
                </c:pt>
                <c:pt idx="4498">
                  <c:v>45.89658958073419</c:v>
                </c:pt>
                <c:pt idx="4499">
                  <c:v>45.98889017998197</c:v>
                </c:pt>
                <c:pt idx="4500">
                  <c:v>49.02378840997555</c:v>
                </c:pt>
                <c:pt idx="4501">
                  <c:v>54.75454329435907</c:v>
                </c:pt>
                <c:pt idx="4502">
                  <c:v>59.81892464911126</c:v>
                </c:pt>
                <c:pt idx="4503">
                  <c:v>64.05634331185094</c:v>
                </c:pt>
                <c:pt idx="4504">
                  <c:v>68.89576319372348</c:v>
                </c:pt>
                <c:pt idx="4505">
                  <c:v>75.03683981480445</c:v>
                </c:pt>
                <c:pt idx="4506">
                  <c:v>78.90318903036673</c:v>
                </c:pt>
                <c:pt idx="4507">
                  <c:v>77.11187109651183</c:v>
                </c:pt>
                <c:pt idx="4508">
                  <c:v>77.31693941735835</c:v>
                </c:pt>
                <c:pt idx="4509">
                  <c:v>68.85490241182372</c:v>
                </c:pt>
                <c:pt idx="4510">
                  <c:v>59.46139538203738</c:v>
                </c:pt>
                <c:pt idx="4511">
                  <c:v>54.21025896543257</c:v>
                </c:pt>
                <c:pt idx="4512">
                  <c:v>51.17947232258324</c:v>
                </c:pt>
                <c:pt idx="4513">
                  <c:v>49.52219690704093</c:v>
                </c:pt>
                <c:pt idx="4514">
                  <c:v>48.65734669558736</c:v>
                </c:pt>
                <c:pt idx="4515">
                  <c:v>47.86031318995192</c:v>
                </c:pt>
                <c:pt idx="4516">
                  <c:v>47.37696919793832</c:v>
                </c:pt>
                <c:pt idx="4517">
                  <c:v>47.08933279145828</c:v>
                </c:pt>
                <c:pt idx="4518">
                  <c:v>47.33333632617848</c:v>
                </c:pt>
                <c:pt idx="4519">
                  <c:v>47.34266562588144</c:v>
                </c:pt>
                <c:pt idx="4520">
                  <c:v>46.90084076160639</c:v>
                </c:pt>
                <c:pt idx="4521">
                  <c:v>46.99614358697537</c:v>
                </c:pt>
                <c:pt idx="4522">
                  <c:v>45.96968015042957</c:v>
                </c:pt>
                <c:pt idx="4523">
                  <c:v>46.66738804913887</c:v>
                </c:pt>
                <c:pt idx="4524">
                  <c:v>50.65151680441154</c:v>
                </c:pt>
                <c:pt idx="4525">
                  <c:v>55.63226915449033</c:v>
                </c:pt>
                <c:pt idx="4526">
                  <c:v>60.45811606171919</c:v>
                </c:pt>
                <c:pt idx="4527">
                  <c:v>65.52439476773753</c:v>
                </c:pt>
                <c:pt idx="4528">
                  <c:v>72.15396540512017</c:v>
                </c:pt>
                <c:pt idx="4529">
                  <c:v>79.31729246875252</c:v>
                </c:pt>
                <c:pt idx="4530">
                  <c:v>84.0322848142732</c:v>
                </c:pt>
                <c:pt idx="4531">
                  <c:v>61.28077144373952</c:v>
                </c:pt>
                <c:pt idx="4532">
                  <c:v>62.03205370048676</c:v>
                </c:pt>
                <c:pt idx="4533">
                  <c:v>56.36297849830171</c:v>
                </c:pt>
                <c:pt idx="4534">
                  <c:v>49.92480217676518</c:v>
                </c:pt>
                <c:pt idx="4535">
                  <c:v>47.39148775055708</c:v>
                </c:pt>
                <c:pt idx="4536">
                  <c:v>46.58313051326392</c:v>
                </c:pt>
                <c:pt idx="4537">
                  <c:v>46.6337383059493</c:v>
                </c:pt>
                <c:pt idx="4538">
                  <c:v>47.07637345958126</c:v>
                </c:pt>
                <c:pt idx="4539">
                  <c:v>47.6175113703833</c:v>
                </c:pt>
                <c:pt idx="4540">
                  <c:v>48.22328600377445</c:v>
                </c:pt>
                <c:pt idx="4541">
                  <c:v>48.70317732953625</c:v>
                </c:pt>
                <c:pt idx="4542">
                  <c:v>49.25565340692088</c:v>
                </c:pt>
                <c:pt idx="4543">
                  <c:v>38.14490250654544</c:v>
                </c:pt>
                <c:pt idx="4544">
                  <c:v>42.40231784692517</c:v>
                </c:pt>
                <c:pt idx="4545">
                  <c:v>44.26468729779463</c:v>
                </c:pt>
                <c:pt idx="4546">
                  <c:v>45.44134146109889</c:v>
                </c:pt>
                <c:pt idx="4547">
                  <c:v>46.45590092726395</c:v>
                </c:pt>
                <c:pt idx="4548">
                  <c:v>48.14665760968055</c:v>
                </c:pt>
                <c:pt idx="4549">
                  <c:v>52.18087286834701</c:v>
                </c:pt>
                <c:pt idx="4550">
                  <c:v>55.66508657273781</c:v>
                </c:pt>
                <c:pt idx="4551">
                  <c:v>57.59628407790942</c:v>
                </c:pt>
                <c:pt idx="4552">
                  <c:v>59.28178627674868</c:v>
                </c:pt>
                <c:pt idx="4553">
                  <c:v>57.99946637245262</c:v>
                </c:pt>
                <c:pt idx="4554">
                  <c:v>58.97300245771806</c:v>
                </c:pt>
                <c:pt idx="4555">
                  <c:v>62.27002898597644</c:v>
                </c:pt>
                <c:pt idx="4556">
                  <c:v>58.23057440539431</c:v>
                </c:pt>
                <c:pt idx="4557">
                  <c:v>50.99797328146434</c:v>
                </c:pt>
                <c:pt idx="4558">
                  <c:v>48.8041502626073</c:v>
                </c:pt>
                <c:pt idx="4559">
                  <c:v>45.28107386319832</c:v>
                </c:pt>
                <c:pt idx="4560">
                  <c:v>44.40272655936755</c:v>
                </c:pt>
                <c:pt idx="4561">
                  <c:v>44.73432209220764</c:v>
                </c:pt>
                <c:pt idx="4562">
                  <c:v>45.39178132248134</c:v>
                </c:pt>
                <c:pt idx="4563">
                  <c:v>46.90574081071904</c:v>
                </c:pt>
                <c:pt idx="4564">
                  <c:v>48.54653606823289</c:v>
                </c:pt>
                <c:pt idx="4565">
                  <c:v>49.49443973055747</c:v>
                </c:pt>
                <c:pt idx="4566">
                  <c:v>49.84116378980217</c:v>
                </c:pt>
                <c:pt idx="4567">
                  <c:v>49.72487875541964</c:v>
                </c:pt>
                <c:pt idx="4568">
                  <c:v>49.7891585403801</c:v>
                </c:pt>
                <c:pt idx="4569">
                  <c:v>50.01233352406231</c:v>
                </c:pt>
                <c:pt idx="4570">
                  <c:v>50.04580653199503</c:v>
                </c:pt>
                <c:pt idx="4571">
                  <c:v>49.90963367186303</c:v>
                </c:pt>
                <c:pt idx="4572">
                  <c:v>50.19340363816835</c:v>
                </c:pt>
                <c:pt idx="4573">
                  <c:v>53.19896675782472</c:v>
                </c:pt>
                <c:pt idx="4574">
                  <c:v>56.61744327922687</c:v>
                </c:pt>
                <c:pt idx="4575">
                  <c:v>63.9027339945909</c:v>
                </c:pt>
                <c:pt idx="4576">
                  <c:v>69.47923350425347</c:v>
                </c:pt>
                <c:pt idx="4577">
                  <c:v>66.33881603441827</c:v>
                </c:pt>
                <c:pt idx="4578">
                  <c:v>71.07565139080077</c:v>
                </c:pt>
                <c:pt idx="4579">
                  <c:v>81.4315458559324</c:v>
                </c:pt>
                <c:pt idx="4580">
                  <c:v>74.48940907670489</c:v>
                </c:pt>
                <c:pt idx="4581">
                  <c:v>74.68260547681383</c:v>
                </c:pt>
                <c:pt idx="4582">
                  <c:v>66.34243716718565</c:v>
                </c:pt>
                <c:pt idx="4583">
                  <c:v>57.60225287159662</c:v>
                </c:pt>
                <c:pt idx="4584">
                  <c:v>53.30120730895382</c:v>
                </c:pt>
                <c:pt idx="4585">
                  <c:v>51.52488544234163</c:v>
                </c:pt>
                <c:pt idx="4586">
                  <c:v>50.6366331329763</c:v>
                </c:pt>
                <c:pt idx="4587">
                  <c:v>50.44108019187797</c:v>
                </c:pt>
                <c:pt idx="4588">
                  <c:v>50.72810493004905</c:v>
                </c:pt>
                <c:pt idx="4589">
                  <c:v>50.64097147112967</c:v>
                </c:pt>
                <c:pt idx="4590">
                  <c:v>50.29752785478533</c:v>
                </c:pt>
                <c:pt idx="4591">
                  <c:v>49.793010879974</c:v>
                </c:pt>
                <c:pt idx="4592">
                  <c:v>49.19676529467307</c:v>
                </c:pt>
                <c:pt idx="4593">
                  <c:v>48.99787915429418</c:v>
                </c:pt>
                <c:pt idx="4594">
                  <c:v>49.21105184162042</c:v>
                </c:pt>
                <c:pt idx="4595">
                  <c:v>49.7236904868403</c:v>
                </c:pt>
                <c:pt idx="4596">
                  <c:v>51.37410837501778</c:v>
                </c:pt>
                <c:pt idx="4597">
                  <c:v>54.87293713190861</c:v>
                </c:pt>
                <c:pt idx="4598">
                  <c:v>59.23947744931084</c:v>
                </c:pt>
                <c:pt idx="4599">
                  <c:v>63.48649509025539</c:v>
                </c:pt>
                <c:pt idx="4600">
                  <c:v>66.63510362402266</c:v>
                </c:pt>
                <c:pt idx="4601">
                  <c:v>68.19521869209234</c:v>
                </c:pt>
                <c:pt idx="4602">
                  <c:v>70.06038133089892</c:v>
                </c:pt>
                <c:pt idx="4603">
                  <c:v>67.98480708001028</c:v>
                </c:pt>
                <c:pt idx="4604">
                  <c:v>69.08916880852284</c:v>
                </c:pt>
                <c:pt idx="4605">
                  <c:v>62.10285377763738</c:v>
                </c:pt>
                <c:pt idx="4606">
                  <c:v>55.67535814897</c:v>
                </c:pt>
                <c:pt idx="4607">
                  <c:v>49.68660623712633</c:v>
                </c:pt>
                <c:pt idx="4608">
                  <c:v>47.47346005352964</c:v>
                </c:pt>
                <c:pt idx="4609">
                  <c:v>46.93200571288466</c:v>
                </c:pt>
                <c:pt idx="4610">
                  <c:v>46.94258253861999</c:v>
                </c:pt>
                <c:pt idx="4611">
                  <c:v>47.56256141545167</c:v>
                </c:pt>
                <c:pt idx="4612">
                  <c:v>48.78776499627568</c:v>
                </c:pt>
                <c:pt idx="4613">
                  <c:v>49.82786461528799</c:v>
                </c:pt>
                <c:pt idx="4614">
                  <c:v>50.79228898725224</c:v>
                </c:pt>
                <c:pt idx="4615">
                  <c:v>51.6163542785021</c:v>
                </c:pt>
                <c:pt idx="4616">
                  <c:v>52.58049394991464</c:v>
                </c:pt>
                <c:pt idx="4617">
                  <c:v>53.06120539350823</c:v>
                </c:pt>
                <c:pt idx="4618">
                  <c:v>53.4612031043255</c:v>
                </c:pt>
                <c:pt idx="4619">
                  <c:v>53.78516207336673</c:v>
                </c:pt>
                <c:pt idx="4620">
                  <c:v>54.75727009059825</c:v>
                </c:pt>
                <c:pt idx="4621">
                  <c:v>57.61786148974147</c:v>
                </c:pt>
                <c:pt idx="4622">
                  <c:v>65.14291034929354</c:v>
                </c:pt>
                <c:pt idx="4623">
                  <c:v>64.66161146447788</c:v>
                </c:pt>
                <c:pt idx="4624">
                  <c:v>73.12541771147342</c:v>
                </c:pt>
                <c:pt idx="4625">
                  <c:v>85.3257003034052</c:v>
                </c:pt>
                <c:pt idx="4626">
                  <c:v>66.63655810859775</c:v>
                </c:pt>
                <c:pt idx="4627">
                  <c:v>76.8613620418794</c:v>
                </c:pt>
                <c:pt idx="4628">
                  <c:v>80.66999096432915</c:v>
                </c:pt>
                <c:pt idx="4629">
                  <c:v>77.49265857398413</c:v>
                </c:pt>
                <c:pt idx="4630">
                  <c:v>70.61824347622593</c:v>
                </c:pt>
                <c:pt idx="4631">
                  <c:v>62.86638567688622</c:v>
                </c:pt>
                <c:pt idx="4632">
                  <c:v>59.29021044633876</c:v>
                </c:pt>
                <c:pt idx="4633">
                  <c:v>58.35181349870766</c:v>
                </c:pt>
                <c:pt idx="4634">
                  <c:v>58.67091916024223</c:v>
                </c:pt>
                <c:pt idx="4635">
                  <c:v>59.5525076760624</c:v>
                </c:pt>
                <c:pt idx="4636">
                  <c:v>60.10943003928151</c:v>
                </c:pt>
                <c:pt idx="4637">
                  <c:v>61.36526836322172</c:v>
                </c:pt>
                <c:pt idx="4638">
                  <c:v>61.4353598439777</c:v>
                </c:pt>
                <c:pt idx="4639">
                  <c:v>61.38831647651968</c:v>
                </c:pt>
                <c:pt idx="4640">
                  <c:v>61.31097008957385</c:v>
                </c:pt>
                <c:pt idx="4641">
                  <c:v>61.07763506949971</c:v>
                </c:pt>
                <c:pt idx="4642">
                  <c:v>61.20284168083006</c:v>
                </c:pt>
                <c:pt idx="4643">
                  <c:v>61.3879184978783</c:v>
                </c:pt>
                <c:pt idx="4644">
                  <c:v>62.70162640722802</c:v>
                </c:pt>
                <c:pt idx="4645">
                  <c:v>64.34969980803445</c:v>
                </c:pt>
                <c:pt idx="4646">
                  <c:v>71.43151234713765</c:v>
                </c:pt>
                <c:pt idx="4647">
                  <c:v>79.73515092527216</c:v>
                </c:pt>
                <c:pt idx="4648">
                  <c:v>87.30290786528218</c:v>
                </c:pt>
                <c:pt idx="4649">
                  <c:v>57.60461468014778</c:v>
                </c:pt>
                <c:pt idx="4650">
                  <c:v>72.9709831311927</c:v>
                </c:pt>
                <c:pt idx="4651">
                  <c:v>81.63706132104752</c:v>
                </c:pt>
                <c:pt idx="4652">
                  <c:v>75.96197865116947</c:v>
                </c:pt>
                <c:pt idx="4653">
                  <c:v>77.87084893762423</c:v>
                </c:pt>
                <c:pt idx="4654">
                  <c:v>72.05814036173875</c:v>
                </c:pt>
                <c:pt idx="4655">
                  <c:v>64.19094966204893</c:v>
                </c:pt>
                <c:pt idx="4656">
                  <c:v>60.7024363629051</c:v>
                </c:pt>
                <c:pt idx="4657">
                  <c:v>60.01513468056321</c:v>
                </c:pt>
                <c:pt idx="4658">
                  <c:v>60.66150391592077</c:v>
                </c:pt>
                <c:pt idx="4659">
                  <c:v>61.84201093244194</c:v>
                </c:pt>
                <c:pt idx="4660">
                  <c:v>62.29299982586136</c:v>
                </c:pt>
                <c:pt idx="4661">
                  <c:v>62.81202646249077</c:v>
                </c:pt>
                <c:pt idx="4662">
                  <c:v>63.05397402079964</c:v>
                </c:pt>
                <c:pt idx="4663">
                  <c:v>63.86147636534198</c:v>
                </c:pt>
                <c:pt idx="4664">
                  <c:v>64.11024666389042</c:v>
                </c:pt>
                <c:pt idx="4665">
                  <c:v>63.85786431887821</c:v>
                </c:pt>
                <c:pt idx="4666">
                  <c:v>63.32080430356034</c:v>
                </c:pt>
                <c:pt idx="4667">
                  <c:v>63.54916383126793</c:v>
                </c:pt>
                <c:pt idx="4668">
                  <c:v>64.67495212938009</c:v>
                </c:pt>
                <c:pt idx="4669">
                  <c:v>68.5652447816076</c:v>
                </c:pt>
                <c:pt idx="4670">
                  <c:v>71.82225372844179</c:v>
                </c:pt>
                <c:pt idx="4671">
                  <c:v>76.80321894560367</c:v>
                </c:pt>
                <c:pt idx="4672">
                  <c:v>82.97336959199861</c:v>
                </c:pt>
                <c:pt idx="4673">
                  <c:v>74.97025424423694</c:v>
                </c:pt>
                <c:pt idx="4674">
                  <c:v>84.31224853318606</c:v>
                </c:pt>
                <c:pt idx="4675">
                  <c:v>66.39896925775604</c:v>
                </c:pt>
                <c:pt idx="4676">
                  <c:v>71.70814266818084</c:v>
                </c:pt>
                <c:pt idx="4677">
                  <c:v>73.46064900204517</c:v>
                </c:pt>
                <c:pt idx="4678">
                  <c:v>66.72544753027945</c:v>
                </c:pt>
                <c:pt idx="4679">
                  <c:v>59.58876028767854</c:v>
                </c:pt>
                <c:pt idx="4680">
                  <c:v>56.31852282994105</c:v>
                </c:pt>
                <c:pt idx="4681">
                  <c:v>55.63775851980144</c:v>
                </c:pt>
                <c:pt idx="4682">
                  <c:v>55.6695188563575</c:v>
                </c:pt>
                <c:pt idx="4683">
                  <c:v>55.83341835781712</c:v>
                </c:pt>
                <c:pt idx="4684">
                  <c:v>55.96984250020682</c:v>
                </c:pt>
                <c:pt idx="4685">
                  <c:v>56.12847753234942</c:v>
                </c:pt>
                <c:pt idx="4686">
                  <c:v>56.35641298742733</c:v>
                </c:pt>
                <c:pt idx="4687">
                  <c:v>56.53638649120762</c:v>
                </c:pt>
                <c:pt idx="4688">
                  <c:v>56.6586283026016</c:v>
                </c:pt>
                <c:pt idx="4689">
                  <c:v>56.73326681398813</c:v>
                </c:pt>
                <c:pt idx="4690">
                  <c:v>56.92746672932925</c:v>
                </c:pt>
                <c:pt idx="4691">
                  <c:v>56.99780061136952</c:v>
                </c:pt>
                <c:pt idx="4692">
                  <c:v>57.7184347204213</c:v>
                </c:pt>
                <c:pt idx="4693">
                  <c:v>60.4678328450092</c:v>
                </c:pt>
                <c:pt idx="4694">
                  <c:v>65.04997424280762</c:v>
                </c:pt>
                <c:pt idx="4695">
                  <c:v>64.44969742238937</c:v>
                </c:pt>
                <c:pt idx="4696">
                  <c:v>65.28219651667051</c:v>
                </c:pt>
                <c:pt idx="4697">
                  <c:v>65.01357312885179</c:v>
                </c:pt>
                <c:pt idx="4698">
                  <c:v>61.33518936788077</c:v>
                </c:pt>
                <c:pt idx="4699">
                  <c:v>58.65001074060539</c:v>
                </c:pt>
                <c:pt idx="4700">
                  <c:v>56.57716883437964</c:v>
                </c:pt>
                <c:pt idx="4701">
                  <c:v>54.9784143947099</c:v>
                </c:pt>
                <c:pt idx="4702">
                  <c:v>53.95957097058612</c:v>
                </c:pt>
                <c:pt idx="4703">
                  <c:v>53.1364969877464</c:v>
                </c:pt>
                <c:pt idx="4704">
                  <c:v>52.81734117428298</c:v>
                </c:pt>
                <c:pt idx="4705">
                  <c:v>52.88316949958703</c:v>
                </c:pt>
                <c:pt idx="4706">
                  <c:v>53.29554987872542</c:v>
                </c:pt>
                <c:pt idx="4707">
                  <c:v>53.80651487144963</c:v>
                </c:pt>
                <c:pt idx="4708">
                  <c:v>54.26330923942605</c:v>
                </c:pt>
                <c:pt idx="4709">
                  <c:v>54.46269509891935</c:v>
                </c:pt>
                <c:pt idx="4710">
                  <c:v>54.38111422071854</c:v>
                </c:pt>
                <c:pt idx="4711">
                  <c:v>53.87600579184094</c:v>
                </c:pt>
                <c:pt idx="4712">
                  <c:v>53.31621914835056</c:v>
                </c:pt>
                <c:pt idx="4713">
                  <c:v>52.84719568995916</c:v>
                </c:pt>
                <c:pt idx="4714">
                  <c:v>52.31098471387505</c:v>
                </c:pt>
                <c:pt idx="4715">
                  <c:v>51.75407891840236</c:v>
                </c:pt>
                <c:pt idx="4716">
                  <c:v>51.60571368326163</c:v>
                </c:pt>
                <c:pt idx="4717">
                  <c:v>54.45296010046611</c:v>
                </c:pt>
                <c:pt idx="4718">
                  <c:v>60.45872495724637</c:v>
                </c:pt>
                <c:pt idx="4719">
                  <c:v>67.08383205605028</c:v>
                </c:pt>
                <c:pt idx="4720">
                  <c:v>72.24114877175188</c:v>
                </c:pt>
                <c:pt idx="4721">
                  <c:v>74.46540691382037</c:v>
                </c:pt>
                <c:pt idx="4722">
                  <c:v>74.61134708055182</c:v>
                </c:pt>
                <c:pt idx="4723">
                  <c:v>74.21761280878236</c:v>
                </c:pt>
                <c:pt idx="4724">
                  <c:v>73.5116945184955</c:v>
                </c:pt>
                <c:pt idx="4725">
                  <c:v>70.46780753590824</c:v>
                </c:pt>
                <c:pt idx="4726">
                  <c:v>66.36695943489388</c:v>
                </c:pt>
                <c:pt idx="4727">
                  <c:v>60.9644911404006</c:v>
                </c:pt>
                <c:pt idx="4728">
                  <c:v>56.40642627219476</c:v>
                </c:pt>
                <c:pt idx="4729">
                  <c:v>53.15474676245969</c:v>
                </c:pt>
                <c:pt idx="4730">
                  <c:v>50.91208860522301</c:v>
                </c:pt>
                <c:pt idx="4731">
                  <c:v>49.22563304434994</c:v>
                </c:pt>
                <c:pt idx="4732">
                  <c:v>48.24743917514842</c:v>
                </c:pt>
                <c:pt idx="4733">
                  <c:v>47.45946314919318</c:v>
                </c:pt>
                <c:pt idx="4734">
                  <c:v>46.6618425209851</c:v>
                </c:pt>
                <c:pt idx="4735">
                  <c:v>45.8722216685121</c:v>
                </c:pt>
                <c:pt idx="4736">
                  <c:v>45.40878151027292</c:v>
                </c:pt>
                <c:pt idx="4737">
                  <c:v>45.20982007380328</c:v>
                </c:pt>
                <c:pt idx="4738">
                  <c:v>45.09885721016907</c:v>
                </c:pt>
                <c:pt idx="4739">
                  <c:v>45.18727671423478</c:v>
                </c:pt>
                <c:pt idx="4740">
                  <c:v>47.43698891720337</c:v>
                </c:pt>
                <c:pt idx="4741">
                  <c:v>57.06422593881728</c:v>
                </c:pt>
                <c:pt idx="4742">
                  <c:v>69.9279223804428</c:v>
                </c:pt>
                <c:pt idx="4743">
                  <c:v>77.64365506312802</c:v>
                </c:pt>
                <c:pt idx="4744">
                  <c:v>84.50385737072835</c:v>
                </c:pt>
                <c:pt idx="4745">
                  <c:v>67.32480026900453</c:v>
                </c:pt>
                <c:pt idx="4746">
                  <c:v>78.30500633771697</c:v>
                </c:pt>
                <c:pt idx="4747">
                  <c:v>81.26251547146608</c:v>
                </c:pt>
                <c:pt idx="4748">
                  <c:v>74.59518180610974</c:v>
                </c:pt>
                <c:pt idx="4749">
                  <c:v>72.26925526423755</c:v>
                </c:pt>
                <c:pt idx="4750">
                  <c:v>62.21041554670622</c:v>
                </c:pt>
                <c:pt idx="4751">
                  <c:v>54.80824788788703</c:v>
                </c:pt>
                <c:pt idx="4752">
                  <c:v>50.93344944571843</c:v>
                </c:pt>
                <c:pt idx="4753">
                  <c:v>49.88408757364091</c:v>
                </c:pt>
                <c:pt idx="4754">
                  <c:v>50.15779565308635</c:v>
                </c:pt>
                <c:pt idx="4755">
                  <c:v>51.2167769508788</c:v>
                </c:pt>
                <c:pt idx="4756">
                  <c:v>52.17214452902442</c:v>
                </c:pt>
                <c:pt idx="4757">
                  <c:v>52.83772125725663</c:v>
                </c:pt>
                <c:pt idx="4758">
                  <c:v>53.02608191347184</c:v>
                </c:pt>
                <c:pt idx="4759">
                  <c:v>53.13248379385485</c:v>
                </c:pt>
                <c:pt idx="4760">
                  <c:v>52.90804249093843</c:v>
                </c:pt>
                <c:pt idx="4761">
                  <c:v>52.50959846967304</c:v>
                </c:pt>
                <c:pt idx="4762">
                  <c:v>51.86891786136869</c:v>
                </c:pt>
                <c:pt idx="4763">
                  <c:v>51.24596369208682</c:v>
                </c:pt>
                <c:pt idx="4764">
                  <c:v>51.5693849318134</c:v>
                </c:pt>
                <c:pt idx="4765">
                  <c:v>54.06817252347965</c:v>
                </c:pt>
                <c:pt idx="4766">
                  <c:v>57.24076406527276</c:v>
                </c:pt>
                <c:pt idx="4767">
                  <c:v>60.33594683919689</c:v>
                </c:pt>
                <c:pt idx="4768">
                  <c:v>62.468089385334</c:v>
                </c:pt>
                <c:pt idx="4769">
                  <c:v>59.58449205275745</c:v>
                </c:pt>
                <c:pt idx="4770">
                  <c:v>55.91993711908637</c:v>
                </c:pt>
                <c:pt idx="4771">
                  <c:v>53.64350720427472</c:v>
                </c:pt>
                <c:pt idx="4772">
                  <c:v>53.33457769541911</c:v>
                </c:pt>
                <c:pt idx="4773">
                  <c:v>51.54401511642924</c:v>
                </c:pt>
                <c:pt idx="4774">
                  <c:v>51.08367010149084</c:v>
                </c:pt>
                <c:pt idx="4775">
                  <c:v>49.53695297214204</c:v>
                </c:pt>
                <c:pt idx="4776">
                  <c:v>48.97786842234467</c:v>
                </c:pt>
                <c:pt idx="4777">
                  <c:v>49.45712757587832</c:v>
                </c:pt>
                <c:pt idx="4778">
                  <c:v>50.18070410975028</c:v>
                </c:pt>
                <c:pt idx="4779">
                  <c:v>50.89008484241685</c:v>
                </c:pt>
                <c:pt idx="4780">
                  <c:v>51.56052864816617</c:v>
                </c:pt>
                <c:pt idx="4781">
                  <c:v>52.02423815066825</c:v>
                </c:pt>
                <c:pt idx="4782">
                  <c:v>52.26359972838882</c:v>
                </c:pt>
                <c:pt idx="4783">
                  <c:v>52.53166234299042</c:v>
                </c:pt>
                <c:pt idx="4784">
                  <c:v>52.77069803553182</c:v>
                </c:pt>
                <c:pt idx="4785">
                  <c:v>52.83806207116638</c:v>
                </c:pt>
                <c:pt idx="4786">
                  <c:v>52.89001800595472</c:v>
                </c:pt>
                <c:pt idx="4787">
                  <c:v>52.76215012761212</c:v>
                </c:pt>
                <c:pt idx="4788">
                  <c:v>53.53661193873778</c:v>
                </c:pt>
                <c:pt idx="4789">
                  <c:v>56.51212220019648</c:v>
                </c:pt>
                <c:pt idx="4790">
                  <c:v>62.5793036387016</c:v>
                </c:pt>
                <c:pt idx="4791">
                  <c:v>71.46377500484017</c:v>
                </c:pt>
                <c:pt idx="4792">
                  <c:v>78.17734778719617</c:v>
                </c:pt>
                <c:pt idx="4793">
                  <c:v>84.11873022002422</c:v>
                </c:pt>
                <c:pt idx="4794">
                  <c:v>67.05595994104564</c:v>
                </c:pt>
                <c:pt idx="4795">
                  <c:v>73.1162906000096</c:v>
                </c:pt>
                <c:pt idx="4796">
                  <c:v>75.01321777891813</c:v>
                </c:pt>
                <c:pt idx="4797">
                  <c:v>72.71721655000015</c:v>
                </c:pt>
                <c:pt idx="4798">
                  <c:v>65.51363825162909</c:v>
                </c:pt>
                <c:pt idx="4799">
                  <c:v>56.91609517068005</c:v>
                </c:pt>
                <c:pt idx="4800">
                  <c:v>53.21223311912905</c:v>
                </c:pt>
                <c:pt idx="4801">
                  <c:v>52.17437987581987</c:v>
                </c:pt>
                <c:pt idx="4802">
                  <c:v>52.22962120526692</c:v>
                </c:pt>
                <c:pt idx="4803">
                  <c:v>52.50507222167842</c:v>
                </c:pt>
                <c:pt idx="4804">
                  <c:v>52.81415272834172</c:v>
                </c:pt>
                <c:pt idx="4805">
                  <c:v>53.59017678704541</c:v>
                </c:pt>
                <c:pt idx="4806">
                  <c:v>54.06144585464863</c:v>
                </c:pt>
                <c:pt idx="4807">
                  <c:v>54.05507815324823</c:v>
                </c:pt>
                <c:pt idx="4808">
                  <c:v>54.31366671278901</c:v>
                </c:pt>
                <c:pt idx="4809">
                  <c:v>54.48188895784131</c:v>
                </c:pt>
                <c:pt idx="4810">
                  <c:v>54.45573236105969</c:v>
                </c:pt>
                <c:pt idx="4811">
                  <c:v>54.72467910550477</c:v>
                </c:pt>
                <c:pt idx="4812">
                  <c:v>56.8079638233129</c:v>
                </c:pt>
                <c:pt idx="4813">
                  <c:v>60.35294531494658</c:v>
                </c:pt>
                <c:pt idx="4814">
                  <c:v>65.15666358165103</c:v>
                </c:pt>
                <c:pt idx="4815">
                  <c:v>71.44683957600469</c:v>
                </c:pt>
                <c:pt idx="4816">
                  <c:v>78.22173402290899</c:v>
                </c:pt>
                <c:pt idx="4817">
                  <c:v>85.85859539656504</c:v>
                </c:pt>
                <c:pt idx="4818">
                  <c:v>61.06464552035933</c:v>
                </c:pt>
                <c:pt idx="4819">
                  <c:v>69.69674590858645</c:v>
                </c:pt>
                <c:pt idx="4820">
                  <c:v>73.35573107002259</c:v>
                </c:pt>
                <c:pt idx="4821">
                  <c:v>72.45877310660816</c:v>
                </c:pt>
                <c:pt idx="4822">
                  <c:v>65.75361389030105</c:v>
                </c:pt>
                <c:pt idx="4823">
                  <c:v>57.22214154271938</c:v>
                </c:pt>
                <c:pt idx="4824">
                  <c:v>53.47146870388435</c:v>
                </c:pt>
                <c:pt idx="4825">
                  <c:v>52.70352857583182</c:v>
                </c:pt>
                <c:pt idx="4826">
                  <c:v>53.42080233988694</c:v>
                </c:pt>
                <c:pt idx="4827">
                  <c:v>54.34339195510597</c:v>
                </c:pt>
                <c:pt idx="4828">
                  <c:v>54.95380003391544</c:v>
                </c:pt>
                <c:pt idx="4829">
                  <c:v>55.21676472385676</c:v>
                </c:pt>
                <c:pt idx="4830">
                  <c:v>55.6706747673458</c:v>
                </c:pt>
                <c:pt idx="4831">
                  <c:v>56.05362154824905</c:v>
                </c:pt>
                <c:pt idx="4832">
                  <c:v>56.23305393593567</c:v>
                </c:pt>
                <c:pt idx="4833">
                  <c:v>56.28122323397341</c:v>
                </c:pt>
                <c:pt idx="4834">
                  <c:v>56.22146736601272</c:v>
                </c:pt>
                <c:pt idx="4835">
                  <c:v>56.09051237493734</c:v>
                </c:pt>
                <c:pt idx="4836">
                  <c:v>57.64191357625968</c:v>
                </c:pt>
                <c:pt idx="4837">
                  <c:v>62.1921953579075</c:v>
                </c:pt>
                <c:pt idx="4838">
                  <c:v>67.75218156381327</c:v>
                </c:pt>
                <c:pt idx="4839">
                  <c:v>73.82014236168381</c:v>
                </c:pt>
                <c:pt idx="4840">
                  <c:v>76.81495433848022</c:v>
                </c:pt>
                <c:pt idx="4841">
                  <c:v>80.62297891838834</c:v>
                </c:pt>
                <c:pt idx="4842">
                  <c:v>81.4866337407813</c:v>
                </c:pt>
                <c:pt idx="4843">
                  <c:v>72.49350477100198</c:v>
                </c:pt>
                <c:pt idx="4844">
                  <c:v>69.39828434230712</c:v>
                </c:pt>
                <c:pt idx="4845">
                  <c:v>62.84333853608703</c:v>
                </c:pt>
                <c:pt idx="4846">
                  <c:v>55.1220870512284</c:v>
                </c:pt>
                <c:pt idx="4847">
                  <c:v>49.76214399780677</c:v>
                </c:pt>
                <c:pt idx="4848">
                  <c:v>47.38519165046396</c:v>
                </c:pt>
                <c:pt idx="4849">
                  <c:v>47.01313276316168</c:v>
                </c:pt>
                <c:pt idx="4850">
                  <c:v>47.70745442199863</c:v>
                </c:pt>
                <c:pt idx="4851">
                  <c:v>48.76003394476651</c:v>
                </c:pt>
                <c:pt idx="4852">
                  <c:v>50.11580642652119</c:v>
                </c:pt>
                <c:pt idx="4853">
                  <c:v>51.37518530959943</c:v>
                </c:pt>
                <c:pt idx="4854">
                  <c:v>52.47747606798817</c:v>
                </c:pt>
                <c:pt idx="4855">
                  <c:v>52.71433396301789</c:v>
                </c:pt>
                <c:pt idx="4856">
                  <c:v>52.63510638581096</c:v>
                </c:pt>
                <c:pt idx="4857">
                  <c:v>52.54619705464361</c:v>
                </c:pt>
                <c:pt idx="4858">
                  <c:v>52.46204344451294</c:v>
                </c:pt>
                <c:pt idx="4859">
                  <c:v>52.31768958600119</c:v>
                </c:pt>
                <c:pt idx="4860">
                  <c:v>53.0653000199211</c:v>
                </c:pt>
                <c:pt idx="4861">
                  <c:v>56.12974232334135</c:v>
                </c:pt>
                <c:pt idx="4862">
                  <c:v>62.28292701731321</c:v>
                </c:pt>
                <c:pt idx="4863">
                  <c:v>65.59557912828834</c:v>
                </c:pt>
                <c:pt idx="4864">
                  <c:v>65.00349330010807</c:v>
                </c:pt>
                <c:pt idx="4865">
                  <c:v>65.28886495082858</c:v>
                </c:pt>
                <c:pt idx="4866">
                  <c:v>63.02484999004015</c:v>
                </c:pt>
                <c:pt idx="4867">
                  <c:v>58.48286711226778</c:v>
                </c:pt>
                <c:pt idx="4868">
                  <c:v>55.09599081893984</c:v>
                </c:pt>
                <c:pt idx="4869">
                  <c:v>52.2276488105916</c:v>
                </c:pt>
                <c:pt idx="4870">
                  <c:v>48.97286652819843</c:v>
                </c:pt>
                <c:pt idx="4871">
                  <c:v>47.34163342665143</c:v>
                </c:pt>
                <c:pt idx="4872">
                  <c:v>46.87128788671249</c:v>
                </c:pt>
                <c:pt idx="4873">
                  <c:v>47.38916536994736</c:v>
                </c:pt>
                <c:pt idx="4874">
                  <c:v>48.22834412338052</c:v>
                </c:pt>
                <c:pt idx="4875">
                  <c:v>49.07044668829601</c:v>
                </c:pt>
                <c:pt idx="4876">
                  <c:v>49.86558839141402</c:v>
                </c:pt>
                <c:pt idx="4877">
                  <c:v>50.59715919465978</c:v>
                </c:pt>
                <c:pt idx="4878">
                  <c:v>51.02427952295922</c:v>
                </c:pt>
                <c:pt idx="4879">
                  <c:v>51.03826377956504</c:v>
                </c:pt>
                <c:pt idx="4880">
                  <c:v>51.03285628980555</c:v>
                </c:pt>
                <c:pt idx="4881">
                  <c:v>51.36760333004717</c:v>
                </c:pt>
                <c:pt idx="4882">
                  <c:v>51.75842827549783</c:v>
                </c:pt>
                <c:pt idx="4883">
                  <c:v>51.78092143185316</c:v>
                </c:pt>
                <c:pt idx="4884">
                  <c:v>53.66108966507137</c:v>
                </c:pt>
                <c:pt idx="4885">
                  <c:v>58.20476956456221</c:v>
                </c:pt>
                <c:pt idx="4886">
                  <c:v>65.52844563681828</c:v>
                </c:pt>
                <c:pt idx="4887">
                  <c:v>75.53854836130193</c:v>
                </c:pt>
                <c:pt idx="4888">
                  <c:v>86.05356527517554</c:v>
                </c:pt>
                <c:pt idx="4889">
                  <c:v>63.11497121200621</c:v>
                </c:pt>
                <c:pt idx="4890">
                  <c:v>75.93094249715003</c:v>
                </c:pt>
                <c:pt idx="4891">
                  <c:v>83.9913837186766</c:v>
                </c:pt>
                <c:pt idx="4892">
                  <c:v>65.22972475683029</c:v>
                </c:pt>
                <c:pt idx="4893">
                  <c:v>67.85187276359891</c:v>
                </c:pt>
                <c:pt idx="4894">
                  <c:v>63.14106139923836</c:v>
                </c:pt>
                <c:pt idx="4895">
                  <c:v>55.75825880095363</c:v>
                </c:pt>
                <c:pt idx="4896">
                  <c:v>52.87668924159605</c:v>
                </c:pt>
                <c:pt idx="4897">
                  <c:v>52.4828151887538</c:v>
                </c:pt>
                <c:pt idx="4898">
                  <c:v>53.12344485940815</c:v>
                </c:pt>
                <c:pt idx="4899">
                  <c:v>53.9448168384033</c:v>
                </c:pt>
                <c:pt idx="4900">
                  <c:v>54.83666526490052</c:v>
                </c:pt>
                <c:pt idx="4901">
                  <c:v>55.91421806069347</c:v>
                </c:pt>
                <c:pt idx="4902">
                  <c:v>56.74590633216262</c:v>
                </c:pt>
                <c:pt idx="4903">
                  <c:v>57.38185972564767</c:v>
                </c:pt>
                <c:pt idx="4904">
                  <c:v>57.70723045735755</c:v>
                </c:pt>
                <c:pt idx="4905">
                  <c:v>57.8734908100578</c:v>
                </c:pt>
                <c:pt idx="4906">
                  <c:v>57.91698262283874</c:v>
                </c:pt>
                <c:pt idx="4907">
                  <c:v>57.90640604810098</c:v>
                </c:pt>
                <c:pt idx="4908">
                  <c:v>59.38425773534963</c:v>
                </c:pt>
                <c:pt idx="4909">
                  <c:v>62.97113573931247</c:v>
                </c:pt>
                <c:pt idx="4910">
                  <c:v>66.73051514845926</c:v>
                </c:pt>
                <c:pt idx="4911">
                  <c:v>73.53538358557682</c:v>
                </c:pt>
                <c:pt idx="4912">
                  <c:v>82.46010810494541</c:v>
                </c:pt>
                <c:pt idx="4913">
                  <c:v>78.06229603109149</c:v>
                </c:pt>
                <c:pt idx="4914">
                  <c:v>87.91390882570846</c:v>
                </c:pt>
                <c:pt idx="4915">
                  <c:v>51.98304342428271</c:v>
                </c:pt>
                <c:pt idx="4916">
                  <c:v>61.78775787366357</c:v>
                </c:pt>
                <c:pt idx="4917">
                  <c:v>64.39407895223283</c:v>
                </c:pt>
                <c:pt idx="4918">
                  <c:v>59.22240849724162</c:v>
                </c:pt>
                <c:pt idx="4919">
                  <c:v>51.78192900449342</c:v>
                </c:pt>
                <c:pt idx="4920">
                  <c:v>49.08820439492641</c:v>
                </c:pt>
                <c:pt idx="4921">
                  <c:v>49.20768686715129</c:v>
                </c:pt>
                <c:pt idx="4922">
                  <c:v>50.35899976065254</c:v>
                </c:pt>
                <c:pt idx="4923">
                  <c:v>51.6957418794744</c:v>
                </c:pt>
                <c:pt idx="4924">
                  <c:v>52.85023916503236</c:v>
                </c:pt>
                <c:pt idx="4925">
                  <c:v>53.33466450438473</c:v>
                </c:pt>
                <c:pt idx="4926">
                  <c:v>53.7072346576283</c:v>
                </c:pt>
                <c:pt idx="4927">
                  <c:v>54.04231710011174</c:v>
                </c:pt>
                <c:pt idx="4928">
                  <c:v>54.46808914987638</c:v>
                </c:pt>
                <c:pt idx="4929">
                  <c:v>54.85574968826128</c:v>
                </c:pt>
                <c:pt idx="4930">
                  <c:v>55.10969419872483</c:v>
                </c:pt>
                <c:pt idx="4931">
                  <c:v>55.26880047617357</c:v>
                </c:pt>
                <c:pt idx="4932">
                  <c:v>57.5848787129841</c:v>
                </c:pt>
                <c:pt idx="4933">
                  <c:v>62.76716584972457</c:v>
                </c:pt>
                <c:pt idx="4934">
                  <c:v>68.3911748465045</c:v>
                </c:pt>
                <c:pt idx="4935">
                  <c:v>75.1698625268354</c:v>
                </c:pt>
                <c:pt idx="4936">
                  <c:v>85.70332532289349</c:v>
                </c:pt>
                <c:pt idx="4937">
                  <c:v>66.61135694780273</c:v>
                </c:pt>
                <c:pt idx="4938">
                  <c:v>78.07489578106327</c:v>
                </c:pt>
                <c:pt idx="4939">
                  <c:v>85.28463787857714</c:v>
                </c:pt>
                <c:pt idx="4940">
                  <c:v>61.55420724256974</c:v>
                </c:pt>
                <c:pt idx="4941">
                  <c:v>64.7966256341072</c:v>
                </c:pt>
                <c:pt idx="4942">
                  <c:v>59.84395611771031</c:v>
                </c:pt>
                <c:pt idx="4943">
                  <c:v>52.3143128715473</c:v>
                </c:pt>
                <c:pt idx="4944">
                  <c:v>48.83692001262983</c:v>
                </c:pt>
                <c:pt idx="4945">
                  <c:v>48.6763010378916</c:v>
                </c:pt>
                <c:pt idx="4946">
                  <c:v>50.66279903369927</c:v>
                </c:pt>
                <c:pt idx="4947">
                  <c:v>52.82203799168349</c:v>
                </c:pt>
                <c:pt idx="4948">
                  <c:v>54.67614945030425</c:v>
                </c:pt>
                <c:pt idx="4949">
                  <c:v>56.54176756937872</c:v>
                </c:pt>
                <c:pt idx="4950">
                  <c:v>57.85868127447969</c:v>
                </c:pt>
                <c:pt idx="4951">
                  <c:v>58.72140652101145</c:v>
                </c:pt>
                <c:pt idx="4952">
                  <c:v>59.39684138235602</c:v>
                </c:pt>
                <c:pt idx="4953">
                  <c:v>59.63060287835826</c:v>
                </c:pt>
                <c:pt idx="4954">
                  <c:v>59.83600967082268</c:v>
                </c:pt>
                <c:pt idx="4955">
                  <c:v>59.92786962967823</c:v>
                </c:pt>
                <c:pt idx="4956">
                  <c:v>62.2742713603018</c:v>
                </c:pt>
                <c:pt idx="4957">
                  <c:v>65.90589517608232</c:v>
                </c:pt>
                <c:pt idx="4958">
                  <c:v>70.70660713416945</c:v>
                </c:pt>
                <c:pt idx="4959">
                  <c:v>79.2209167958272</c:v>
                </c:pt>
                <c:pt idx="4960">
                  <c:v>91.12885187003128</c:v>
                </c:pt>
                <c:pt idx="4961">
                  <c:v>43.78463087076649</c:v>
                </c:pt>
                <c:pt idx="4962">
                  <c:v>64.23273199356819</c:v>
                </c:pt>
                <c:pt idx="4963">
                  <c:v>76.66052368343076</c:v>
                </c:pt>
                <c:pt idx="4964">
                  <c:v>81.35949309558873</c:v>
                </c:pt>
                <c:pt idx="4965">
                  <c:v>73.1722104321121</c:v>
                </c:pt>
                <c:pt idx="4966">
                  <c:v>65.81176664523408</c:v>
                </c:pt>
                <c:pt idx="4967">
                  <c:v>57.64859761447728</c:v>
                </c:pt>
                <c:pt idx="4968">
                  <c:v>53.66679730801697</c:v>
                </c:pt>
                <c:pt idx="4969">
                  <c:v>52.43607747097266</c:v>
                </c:pt>
                <c:pt idx="4970">
                  <c:v>52.38412723296567</c:v>
                </c:pt>
                <c:pt idx="4971">
                  <c:v>52.9428654225008</c:v>
                </c:pt>
                <c:pt idx="4972">
                  <c:v>53.69351133050517</c:v>
                </c:pt>
                <c:pt idx="4973">
                  <c:v>54.64117815629827</c:v>
                </c:pt>
                <c:pt idx="4974">
                  <c:v>55.61652362790784</c:v>
                </c:pt>
                <c:pt idx="4975">
                  <c:v>56.4628681508096</c:v>
                </c:pt>
                <c:pt idx="4976">
                  <c:v>57.03544536095416</c:v>
                </c:pt>
                <c:pt idx="4977">
                  <c:v>57.35894859485062</c:v>
                </c:pt>
                <c:pt idx="4978">
                  <c:v>57.48959637703355</c:v>
                </c:pt>
                <c:pt idx="4979">
                  <c:v>57.53762782862492</c:v>
                </c:pt>
                <c:pt idx="4980">
                  <c:v>58.67129382434894</c:v>
                </c:pt>
                <c:pt idx="4981">
                  <c:v>61.84381559227427</c:v>
                </c:pt>
                <c:pt idx="4982">
                  <c:v>64.37685278093352</c:v>
                </c:pt>
                <c:pt idx="4983">
                  <c:v>67.44905990701488</c:v>
                </c:pt>
                <c:pt idx="4984">
                  <c:v>71.89973732471327</c:v>
                </c:pt>
                <c:pt idx="4985">
                  <c:v>66.75840087237347</c:v>
                </c:pt>
                <c:pt idx="4986">
                  <c:v>62.75128204612761</c:v>
                </c:pt>
                <c:pt idx="4987">
                  <c:v>59.39999027449079</c:v>
                </c:pt>
                <c:pt idx="4988">
                  <c:v>56.25449860864187</c:v>
                </c:pt>
                <c:pt idx="4989">
                  <c:v>54.58193274847701</c:v>
                </c:pt>
                <c:pt idx="4990">
                  <c:v>53.83855978869974</c:v>
                </c:pt>
                <c:pt idx="4991">
                  <c:v>52.72197984972735</c:v>
                </c:pt>
                <c:pt idx="4992">
                  <c:v>52.48654104501748</c:v>
                </c:pt>
                <c:pt idx="4993">
                  <c:v>52.73002609711326</c:v>
                </c:pt>
                <c:pt idx="4994">
                  <c:v>53.12975601762704</c:v>
                </c:pt>
                <c:pt idx="4995">
                  <c:v>53.76990967597901</c:v>
                </c:pt>
                <c:pt idx="4996">
                  <c:v>54.3963530285062</c:v>
                </c:pt>
                <c:pt idx="4997">
                  <c:v>54.78297046257087</c:v>
                </c:pt>
                <c:pt idx="4998">
                  <c:v>55.09918732672962</c:v>
                </c:pt>
                <c:pt idx="4999">
                  <c:v>55.50227797324189</c:v>
                </c:pt>
                <c:pt idx="5000">
                  <c:v>55.72370218209586</c:v>
                </c:pt>
                <c:pt idx="5001">
                  <c:v>55.81316023065992</c:v>
                </c:pt>
                <c:pt idx="5002">
                  <c:v>55.8863042886975</c:v>
                </c:pt>
                <c:pt idx="5003">
                  <c:v>56.00560854156643</c:v>
                </c:pt>
                <c:pt idx="5004">
                  <c:v>56.64910910304756</c:v>
                </c:pt>
                <c:pt idx="5005">
                  <c:v>58.21861273139584</c:v>
                </c:pt>
                <c:pt idx="5006">
                  <c:v>60.84579293139219</c:v>
                </c:pt>
                <c:pt idx="5007">
                  <c:v>64.09653902060901</c:v>
                </c:pt>
                <c:pt idx="5008">
                  <c:v>67.19138423473773</c:v>
                </c:pt>
                <c:pt idx="5009">
                  <c:v>76.40965758203032</c:v>
                </c:pt>
                <c:pt idx="5010">
                  <c:v>83.50764351509745</c:v>
                </c:pt>
                <c:pt idx="5011">
                  <c:v>76.6501035639471</c:v>
                </c:pt>
                <c:pt idx="5012">
                  <c:v>73.0612248967139</c:v>
                </c:pt>
                <c:pt idx="5013">
                  <c:v>64.40412940242762</c:v>
                </c:pt>
                <c:pt idx="5014">
                  <c:v>49.74986498028235</c:v>
                </c:pt>
                <c:pt idx="5015">
                  <c:v>38.52462485855906</c:v>
                </c:pt>
                <c:pt idx="5016">
                  <c:v>31.23521516577337</c:v>
                </c:pt>
                <c:pt idx="5017">
                  <c:v>29.66318767847974</c:v>
                </c:pt>
                <c:pt idx="5018">
                  <c:v>28.4466171448313</c:v>
                </c:pt>
                <c:pt idx="5019">
                  <c:v>27.50465608478359</c:v>
                </c:pt>
                <c:pt idx="5020">
                  <c:v>26.77503596280958</c:v>
                </c:pt>
                <c:pt idx="5021">
                  <c:v>26.20972116961164</c:v>
                </c:pt>
                <c:pt idx="5022">
                  <c:v>25.77161029308547</c:v>
                </c:pt>
                <c:pt idx="5023">
                  <c:v>25.43202011966677</c:v>
                </c:pt>
                <c:pt idx="5024">
                  <c:v>25.16875940316189</c:v>
                </c:pt>
                <c:pt idx="5025">
                  <c:v>24.96464984791514</c:v>
                </c:pt>
                <c:pt idx="5026">
                  <c:v>24.80638790569366</c:v>
                </c:pt>
                <c:pt idx="5027">
                  <c:v>24.68366731495087</c:v>
                </c:pt>
                <c:pt idx="5028">
                  <c:v>24.58850173099252</c:v>
                </c:pt>
                <c:pt idx="5029">
                  <c:v>24.51470126817887</c:v>
                </c:pt>
                <c:pt idx="5030">
                  <c:v>24.45746765156779</c:v>
                </c:pt>
                <c:pt idx="5031">
                  <c:v>24.41308090400478</c:v>
                </c:pt>
                <c:pt idx="5032">
                  <c:v>24.37865675348518</c:v>
                </c:pt>
                <c:pt idx="5033">
                  <c:v>24.35195872637346</c:v>
                </c:pt>
                <c:pt idx="5034">
                  <c:v>24.33125255602889</c:v>
                </c:pt>
                <c:pt idx="5035">
                  <c:v>24.31519335181864</c:v>
                </c:pt>
                <c:pt idx="5036">
                  <c:v>68.452</c:v>
                </c:pt>
                <c:pt idx="5037">
                  <c:v>67.58584127828524</c:v>
                </c:pt>
                <c:pt idx="5038">
                  <c:v>62.6618548062231</c:v>
                </c:pt>
                <c:pt idx="5039">
                  <c:v>56.17167121715156</c:v>
                </c:pt>
                <c:pt idx="5040">
                  <c:v>52.90772417694933</c:v>
                </c:pt>
                <c:pt idx="5041">
                  <c:v>52.26465725765706</c:v>
                </c:pt>
                <c:pt idx="5042">
                  <c:v>52.81566207956666</c:v>
                </c:pt>
                <c:pt idx="5043">
                  <c:v>53.61698214927276</c:v>
                </c:pt>
                <c:pt idx="5044">
                  <c:v>54.87658280446015</c:v>
                </c:pt>
                <c:pt idx="5045">
                  <c:v>56.34966662024149</c:v>
                </c:pt>
                <c:pt idx="5046">
                  <c:v>57.6375948497759</c:v>
                </c:pt>
                <c:pt idx="5047">
                  <c:v>58.69375409880538</c:v>
                </c:pt>
                <c:pt idx="5048">
                  <c:v>59.48143486988616</c:v>
                </c:pt>
                <c:pt idx="5049">
                  <c:v>60.02875968736764</c:v>
                </c:pt>
                <c:pt idx="5050">
                  <c:v>60.52138262175234</c:v>
                </c:pt>
                <c:pt idx="5051">
                  <c:v>60.99884227958691</c:v>
                </c:pt>
                <c:pt idx="5052">
                  <c:v>64.44279631948727</c:v>
                </c:pt>
                <c:pt idx="5053">
                  <c:v>66.48785567827404</c:v>
                </c:pt>
                <c:pt idx="5054">
                  <c:v>71.18971546618229</c:v>
                </c:pt>
                <c:pt idx="5055">
                  <c:v>82.34305127280527</c:v>
                </c:pt>
                <c:pt idx="5056">
                  <c:v>86.08943977465204</c:v>
                </c:pt>
                <c:pt idx="5057">
                  <c:v>72.7013997459035</c:v>
                </c:pt>
                <c:pt idx="5058">
                  <c:v>95.35636850941265</c:v>
                </c:pt>
                <c:pt idx="5059">
                  <c:v>30.4187299183037</c:v>
                </c:pt>
                <c:pt idx="5060">
                  <c:v>60.49047817610238</c:v>
                </c:pt>
                <c:pt idx="5061">
                  <c:v>67.9517447489661</c:v>
                </c:pt>
                <c:pt idx="5062">
                  <c:v>62.80095531398765</c:v>
                </c:pt>
                <c:pt idx="5063">
                  <c:v>53.71848130445062</c:v>
                </c:pt>
                <c:pt idx="5064">
                  <c:v>49.56012648796593</c:v>
                </c:pt>
                <c:pt idx="5065">
                  <c:v>48.79046134041192</c:v>
                </c:pt>
                <c:pt idx="5066">
                  <c:v>49.83787501948271</c:v>
                </c:pt>
                <c:pt idx="5067">
                  <c:v>51.39078015605397</c:v>
                </c:pt>
                <c:pt idx="5068">
                  <c:v>52.94640352657226</c:v>
                </c:pt>
                <c:pt idx="5069">
                  <c:v>54.37207838557148</c:v>
                </c:pt>
                <c:pt idx="5070">
                  <c:v>55.46921902728722</c:v>
                </c:pt>
                <c:pt idx="5071">
                  <c:v>56.39563121420449</c:v>
                </c:pt>
                <c:pt idx="5072">
                  <c:v>56.7500955097157</c:v>
                </c:pt>
                <c:pt idx="5073">
                  <c:v>57.13165611740845</c:v>
                </c:pt>
                <c:pt idx="5074">
                  <c:v>57.2051990794668</c:v>
                </c:pt>
                <c:pt idx="5075">
                  <c:v>57.35565288478985</c:v>
                </c:pt>
                <c:pt idx="5076">
                  <c:v>58.58209283756814</c:v>
                </c:pt>
                <c:pt idx="5077">
                  <c:v>60.30968603537381</c:v>
                </c:pt>
                <c:pt idx="5078">
                  <c:v>63.66571565621162</c:v>
                </c:pt>
                <c:pt idx="5079">
                  <c:v>65.33082836532013</c:v>
                </c:pt>
                <c:pt idx="5080">
                  <c:v>62.55393900929569</c:v>
                </c:pt>
                <c:pt idx="5081">
                  <c:v>60.22191511635187</c:v>
                </c:pt>
                <c:pt idx="5082">
                  <c:v>58.41251015292998</c:v>
                </c:pt>
                <c:pt idx="5083">
                  <c:v>60.09130647781692</c:v>
                </c:pt>
                <c:pt idx="5084">
                  <c:v>59.50411274789761</c:v>
                </c:pt>
                <c:pt idx="5085">
                  <c:v>57.4740442408814</c:v>
                </c:pt>
                <c:pt idx="5086">
                  <c:v>55.4529305284802</c:v>
                </c:pt>
                <c:pt idx="5087">
                  <c:v>52.69695319032367</c:v>
                </c:pt>
                <c:pt idx="5088">
                  <c:v>51.30776867189284</c:v>
                </c:pt>
                <c:pt idx="5089">
                  <c:v>50.73753798353547</c:v>
                </c:pt>
                <c:pt idx="5090">
                  <c:v>51.12028001455706</c:v>
                </c:pt>
                <c:pt idx="5091">
                  <c:v>51.676004589851</c:v>
                </c:pt>
                <c:pt idx="5092">
                  <c:v>52.41255300515343</c:v>
                </c:pt>
                <c:pt idx="5093">
                  <c:v>53.27968821902455</c:v>
                </c:pt>
                <c:pt idx="5094">
                  <c:v>53.97850775688123</c:v>
                </c:pt>
                <c:pt idx="5095">
                  <c:v>54.25644006437434</c:v>
                </c:pt>
                <c:pt idx="5096">
                  <c:v>54.08418497082492</c:v>
                </c:pt>
                <c:pt idx="5097">
                  <c:v>53.95694561523559</c:v>
                </c:pt>
                <c:pt idx="5098">
                  <c:v>54.23482293870372</c:v>
                </c:pt>
                <c:pt idx="5099">
                  <c:v>55.01287245559202</c:v>
                </c:pt>
                <c:pt idx="5100">
                  <c:v>58.7633476987468</c:v>
                </c:pt>
                <c:pt idx="5101">
                  <c:v>58.88805512332553</c:v>
                </c:pt>
                <c:pt idx="5102">
                  <c:v>65.79058495327058</c:v>
                </c:pt>
                <c:pt idx="5103">
                  <c:v>75.94340876771867</c:v>
                </c:pt>
                <c:pt idx="5104">
                  <c:v>88.0465075218696</c:v>
                </c:pt>
                <c:pt idx="5105">
                  <c:v>59.95217759227059</c:v>
                </c:pt>
                <c:pt idx="5106">
                  <c:v>80.77582026480495</c:v>
                </c:pt>
                <c:pt idx="5107">
                  <c:v>90.61375152518838</c:v>
                </c:pt>
                <c:pt idx="5108">
                  <c:v>42.59264173523244</c:v>
                </c:pt>
                <c:pt idx="5109">
                  <c:v>50.06001874779648</c:v>
                </c:pt>
                <c:pt idx="5110">
                  <c:v>46.44324795701971</c:v>
                </c:pt>
                <c:pt idx="5111">
                  <c:v>39.77345607835498</c:v>
                </c:pt>
                <c:pt idx="5112">
                  <c:v>39.39202198468752</c:v>
                </c:pt>
                <c:pt idx="5113">
                  <c:v>41.65748648708648</c:v>
                </c:pt>
                <c:pt idx="5114">
                  <c:v>44.8811411073994</c:v>
                </c:pt>
                <c:pt idx="5115">
                  <c:v>46.91060326588323</c:v>
                </c:pt>
                <c:pt idx="5116">
                  <c:v>48.97823115797113</c:v>
                </c:pt>
                <c:pt idx="5117">
                  <c:v>51.11566708622087</c:v>
                </c:pt>
                <c:pt idx="5118">
                  <c:v>52.91265122707318</c:v>
                </c:pt>
                <c:pt idx="5119">
                  <c:v>54.11832586898987</c:v>
                </c:pt>
                <c:pt idx="5120">
                  <c:v>54.92028241066055</c:v>
                </c:pt>
                <c:pt idx="5121">
                  <c:v>55.64047578009254</c:v>
                </c:pt>
                <c:pt idx="5122">
                  <c:v>55.96055432241544</c:v>
                </c:pt>
                <c:pt idx="5123">
                  <c:v>56.61600859655982</c:v>
                </c:pt>
                <c:pt idx="5124">
                  <c:v>60.54024671131907</c:v>
                </c:pt>
                <c:pt idx="5125">
                  <c:v>62.79350324547705</c:v>
                </c:pt>
                <c:pt idx="5126">
                  <c:v>67.42193459063513</c:v>
                </c:pt>
                <c:pt idx="5127">
                  <c:v>77.44285100027735</c:v>
                </c:pt>
                <c:pt idx="5128">
                  <c:v>89.40985051941218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'Biodome data'!$G$24</c:f>
              <c:strCache>
                <c:ptCount val="1"/>
                <c:pt idx="0">
                  <c:v>T inside</c:v>
                </c:pt>
              </c:strCache>
            </c:strRef>
          </c:tx>
          <c:marker>
            <c:symbol val="none"/>
          </c:marker>
          <c:xVal>
            <c:numRef>
              <c:f>'Biodome data'!$AB$25:$AB$7000</c:f>
              <c:numCache>
                <c:formatCode>m/d/yy\ h:mm;@</c:formatCode>
                <c:ptCount val="6976"/>
                <c:pt idx="0">
                  <c:v>40419.76190476191</c:v>
                </c:pt>
                <c:pt idx="1">
                  <c:v>40419.80357142857</c:v>
                </c:pt>
                <c:pt idx="2">
                  <c:v>40419.84523809523</c:v>
                </c:pt>
                <c:pt idx="3">
                  <c:v>40419.88690476191</c:v>
                </c:pt>
                <c:pt idx="4">
                  <c:v>40419.92857142857</c:v>
                </c:pt>
                <c:pt idx="5">
                  <c:v>40419.97023809523</c:v>
                </c:pt>
                <c:pt idx="6">
                  <c:v>40420.01190476191</c:v>
                </c:pt>
                <c:pt idx="7">
                  <c:v>40420.05357142857</c:v>
                </c:pt>
                <c:pt idx="8">
                  <c:v>40420.09523809524</c:v>
                </c:pt>
                <c:pt idx="9">
                  <c:v>40420.13690476191</c:v>
                </c:pt>
                <c:pt idx="10">
                  <c:v>40420.17857142857</c:v>
                </c:pt>
                <c:pt idx="11">
                  <c:v>40420.22023809524</c:v>
                </c:pt>
                <c:pt idx="12">
                  <c:v>40420.26190476191</c:v>
                </c:pt>
                <c:pt idx="13">
                  <c:v>40420.30357142857</c:v>
                </c:pt>
                <c:pt idx="14">
                  <c:v>40420.34523809523</c:v>
                </c:pt>
                <c:pt idx="15">
                  <c:v>40420.38690476191</c:v>
                </c:pt>
                <c:pt idx="16">
                  <c:v>40420.42857142857</c:v>
                </c:pt>
                <c:pt idx="17">
                  <c:v>40420.47023809523</c:v>
                </c:pt>
                <c:pt idx="18">
                  <c:v>40420.51190476191</c:v>
                </c:pt>
                <c:pt idx="19">
                  <c:v>40420.55357142857</c:v>
                </c:pt>
                <c:pt idx="20">
                  <c:v>40420.59523809524</c:v>
                </c:pt>
                <c:pt idx="21">
                  <c:v>40420.63690476191</c:v>
                </c:pt>
                <c:pt idx="22">
                  <c:v>40420.67857142857</c:v>
                </c:pt>
                <c:pt idx="23">
                  <c:v>40420.72023809524</c:v>
                </c:pt>
                <c:pt idx="24">
                  <c:v>40420.76190476191</c:v>
                </c:pt>
                <c:pt idx="25">
                  <c:v>40420.80357142857</c:v>
                </c:pt>
                <c:pt idx="26">
                  <c:v>40420.84523809523</c:v>
                </c:pt>
                <c:pt idx="27">
                  <c:v>40420.88690476191</c:v>
                </c:pt>
                <c:pt idx="28">
                  <c:v>40420.92857142857</c:v>
                </c:pt>
                <c:pt idx="29">
                  <c:v>40420.97023809523</c:v>
                </c:pt>
                <c:pt idx="30">
                  <c:v>40421.01190476191</c:v>
                </c:pt>
                <c:pt idx="31">
                  <c:v>40421.05357142857</c:v>
                </c:pt>
                <c:pt idx="32">
                  <c:v>40421.09523809524</c:v>
                </c:pt>
                <c:pt idx="33">
                  <c:v>40421.13690476191</c:v>
                </c:pt>
                <c:pt idx="34">
                  <c:v>40421.17857142857</c:v>
                </c:pt>
                <c:pt idx="35">
                  <c:v>40421.22023809524</c:v>
                </c:pt>
                <c:pt idx="36">
                  <c:v>40421.26190476191</c:v>
                </c:pt>
                <c:pt idx="37">
                  <c:v>40421.30357142857</c:v>
                </c:pt>
                <c:pt idx="38">
                  <c:v>40421.34523809523</c:v>
                </c:pt>
                <c:pt idx="39">
                  <c:v>40421.38690476191</c:v>
                </c:pt>
                <c:pt idx="40">
                  <c:v>40421.42857142857</c:v>
                </c:pt>
                <c:pt idx="41">
                  <c:v>40421.47023809523</c:v>
                </c:pt>
                <c:pt idx="42">
                  <c:v>40421.51190476191</c:v>
                </c:pt>
                <c:pt idx="43">
                  <c:v>40421.55357142857</c:v>
                </c:pt>
                <c:pt idx="44">
                  <c:v>40421.59523809524</c:v>
                </c:pt>
                <c:pt idx="45">
                  <c:v>40421.63690476191</c:v>
                </c:pt>
                <c:pt idx="46">
                  <c:v>40421.67857142857</c:v>
                </c:pt>
                <c:pt idx="47">
                  <c:v>40421.72023809524</c:v>
                </c:pt>
                <c:pt idx="48">
                  <c:v>40421.76190476191</c:v>
                </c:pt>
                <c:pt idx="49">
                  <c:v>40421.80357142857</c:v>
                </c:pt>
                <c:pt idx="50">
                  <c:v>40421.84523809523</c:v>
                </c:pt>
                <c:pt idx="51">
                  <c:v>40421.88690476191</c:v>
                </c:pt>
                <c:pt idx="52">
                  <c:v>40421.92857142857</c:v>
                </c:pt>
                <c:pt idx="53">
                  <c:v>40421.97023809523</c:v>
                </c:pt>
                <c:pt idx="54">
                  <c:v>40422.01190476191</c:v>
                </c:pt>
                <c:pt idx="55">
                  <c:v>40422.05357142857</c:v>
                </c:pt>
                <c:pt idx="56">
                  <c:v>40422.09523809524</c:v>
                </c:pt>
                <c:pt idx="57">
                  <c:v>40422.13690476191</c:v>
                </c:pt>
                <c:pt idx="58">
                  <c:v>40422.17857142857</c:v>
                </c:pt>
                <c:pt idx="59">
                  <c:v>40422.22023809524</c:v>
                </c:pt>
                <c:pt idx="60">
                  <c:v>40422.26190476191</c:v>
                </c:pt>
                <c:pt idx="61">
                  <c:v>40422.30357142857</c:v>
                </c:pt>
                <c:pt idx="62">
                  <c:v>40422.34523809523</c:v>
                </c:pt>
                <c:pt idx="63">
                  <c:v>40422.38690476191</c:v>
                </c:pt>
                <c:pt idx="64">
                  <c:v>40422.42857142857</c:v>
                </c:pt>
                <c:pt idx="65">
                  <c:v>40422.47023809523</c:v>
                </c:pt>
                <c:pt idx="66">
                  <c:v>40422.51190476191</c:v>
                </c:pt>
                <c:pt idx="67">
                  <c:v>40422.55357142857</c:v>
                </c:pt>
                <c:pt idx="68">
                  <c:v>40422.59523809524</c:v>
                </c:pt>
                <c:pt idx="69">
                  <c:v>40422.63690476191</c:v>
                </c:pt>
                <c:pt idx="70">
                  <c:v>40422.67857142857</c:v>
                </c:pt>
                <c:pt idx="71">
                  <c:v>40422.72023809524</c:v>
                </c:pt>
                <c:pt idx="72">
                  <c:v>40422.76190476191</c:v>
                </c:pt>
                <c:pt idx="73">
                  <c:v>40422.80357142857</c:v>
                </c:pt>
                <c:pt idx="74">
                  <c:v>40422.84523809523</c:v>
                </c:pt>
                <c:pt idx="75">
                  <c:v>40422.88690476191</c:v>
                </c:pt>
                <c:pt idx="76">
                  <c:v>40422.92857142857</c:v>
                </c:pt>
                <c:pt idx="77">
                  <c:v>40422.97023809523</c:v>
                </c:pt>
                <c:pt idx="78">
                  <c:v>40423.01190476191</c:v>
                </c:pt>
                <c:pt idx="79">
                  <c:v>40423.05357142857</c:v>
                </c:pt>
                <c:pt idx="80">
                  <c:v>40423.09523809524</c:v>
                </c:pt>
                <c:pt idx="81">
                  <c:v>40423.13690476191</c:v>
                </c:pt>
                <c:pt idx="82">
                  <c:v>40423.17857142857</c:v>
                </c:pt>
                <c:pt idx="83">
                  <c:v>40423.22023809524</c:v>
                </c:pt>
                <c:pt idx="84">
                  <c:v>40423.26190476191</c:v>
                </c:pt>
                <c:pt idx="85">
                  <c:v>40423.30357142857</c:v>
                </c:pt>
                <c:pt idx="86">
                  <c:v>40423.34523809523</c:v>
                </c:pt>
                <c:pt idx="87">
                  <c:v>40423.38690476191</c:v>
                </c:pt>
                <c:pt idx="88">
                  <c:v>40423.42857142857</c:v>
                </c:pt>
                <c:pt idx="89">
                  <c:v>40423.47023809523</c:v>
                </c:pt>
                <c:pt idx="90">
                  <c:v>40423.51190476191</c:v>
                </c:pt>
                <c:pt idx="91">
                  <c:v>40423.55357142857</c:v>
                </c:pt>
                <c:pt idx="92">
                  <c:v>40423.59523809524</c:v>
                </c:pt>
                <c:pt idx="93">
                  <c:v>40423.63690476191</c:v>
                </c:pt>
                <c:pt idx="94">
                  <c:v>40423.67857142857</c:v>
                </c:pt>
                <c:pt idx="95">
                  <c:v>40423.72023809524</c:v>
                </c:pt>
                <c:pt idx="96">
                  <c:v>40423.76190476191</c:v>
                </c:pt>
                <c:pt idx="97">
                  <c:v>40423.80357142857</c:v>
                </c:pt>
                <c:pt idx="98">
                  <c:v>40423.84523809523</c:v>
                </c:pt>
                <c:pt idx="99">
                  <c:v>40423.88690476191</c:v>
                </c:pt>
                <c:pt idx="100">
                  <c:v>40423.92857142857</c:v>
                </c:pt>
                <c:pt idx="101">
                  <c:v>40423.97023809523</c:v>
                </c:pt>
                <c:pt idx="102">
                  <c:v>40424.01190476191</c:v>
                </c:pt>
                <c:pt idx="103">
                  <c:v>40424.05357142857</c:v>
                </c:pt>
                <c:pt idx="104">
                  <c:v>40424.09523809524</c:v>
                </c:pt>
                <c:pt idx="105">
                  <c:v>40424.13690476191</c:v>
                </c:pt>
                <c:pt idx="106">
                  <c:v>40424.17857142857</c:v>
                </c:pt>
                <c:pt idx="107">
                  <c:v>40424.22023809524</c:v>
                </c:pt>
                <c:pt idx="108">
                  <c:v>40424.26190476191</c:v>
                </c:pt>
                <c:pt idx="109">
                  <c:v>40424.30357142857</c:v>
                </c:pt>
                <c:pt idx="110">
                  <c:v>40424.34523809523</c:v>
                </c:pt>
                <c:pt idx="111">
                  <c:v>40424.38690476191</c:v>
                </c:pt>
                <c:pt idx="112">
                  <c:v>40424.42857142857</c:v>
                </c:pt>
                <c:pt idx="113">
                  <c:v>40424.47023809523</c:v>
                </c:pt>
                <c:pt idx="114">
                  <c:v>40424.51190476191</c:v>
                </c:pt>
                <c:pt idx="115">
                  <c:v>40424.55357142857</c:v>
                </c:pt>
                <c:pt idx="116">
                  <c:v>40424.59523809524</c:v>
                </c:pt>
                <c:pt idx="117">
                  <c:v>40424.63690476191</c:v>
                </c:pt>
                <c:pt idx="118">
                  <c:v>40424.67857142857</c:v>
                </c:pt>
                <c:pt idx="119">
                  <c:v>40424.72023809524</c:v>
                </c:pt>
                <c:pt idx="120">
                  <c:v>40424.76190476191</c:v>
                </c:pt>
                <c:pt idx="121">
                  <c:v>40424.80357142857</c:v>
                </c:pt>
                <c:pt idx="122">
                  <c:v>40424.84523809523</c:v>
                </c:pt>
                <c:pt idx="123">
                  <c:v>40424.88690476191</c:v>
                </c:pt>
                <c:pt idx="124">
                  <c:v>40424.92857142857</c:v>
                </c:pt>
                <c:pt idx="125">
                  <c:v>40424.97023809523</c:v>
                </c:pt>
                <c:pt idx="126">
                  <c:v>40425.01190476191</c:v>
                </c:pt>
                <c:pt idx="127">
                  <c:v>40425.05357142857</c:v>
                </c:pt>
                <c:pt idx="128">
                  <c:v>40425.09523809524</c:v>
                </c:pt>
                <c:pt idx="129">
                  <c:v>40425.13690476191</c:v>
                </c:pt>
                <c:pt idx="130">
                  <c:v>40425.17857142857</c:v>
                </c:pt>
                <c:pt idx="131">
                  <c:v>40425.22023809524</c:v>
                </c:pt>
                <c:pt idx="132">
                  <c:v>40425.26190476191</c:v>
                </c:pt>
                <c:pt idx="133">
                  <c:v>40425.30357142857</c:v>
                </c:pt>
                <c:pt idx="134">
                  <c:v>40425.34523809523</c:v>
                </c:pt>
                <c:pt idx="135">
                  <c:v>40425.38690476191</c:v>
                </c:pt>
                <c:pt idx="136">
                  <c:v>40425.42857142857</c:v>
                </c:pt>
                <c:pt idx="137">
                  <c:v>40425.47023809523</c:v>
                </c:pt>
                <c:pt idx="138">
                  <c:v>40425.51190476191</c:v>
                </c:pt>
                <c:pt idx="139">
                  <c:v>40425.55357142857</c:v>
                </c:pt>
                <c:pt idx="140">
                  <c:v>40425.59523809524</c:v>
                </c:pt>
                <c:pt idx="141">
                  <c:v>40425.63690476191</c:v>
                </c:pt>
                <c:pt idx="142">
                  <c:v>40425.67857142857</c:v>
                </c:pt>
                <c:pt idx="143">
                  <c:v>40425.72023809524</c:v>
                </c:pt>
                <c:pt idx="144">
                  <c:v>40425.76190476191</c:v>
                </c:pt>
                <c:pt idx="145">
                  <c:v>40425.80357142857</c:v>
                </c:pt>
                <c:pt idx="146">
                  <c:v>40425.84523809523</c:v>
                </c:pt>
                <c:pt idx="147">
                  <c:v>40425.88690476191</c:v>
                </c:pt>
                <c:pt idx="148">
                  <c:v>40425.92857142857</c:v>
                </c:pt>
                <c:pt idx="149">
                  <c:v>40425.97023809523</c:v>
                </c:pt>
                <c:pt idx="150">
                  <c:v>40426.01190476191</c:v>
                </c:pt>
                <c:pt idx="151">
                  <c:v>40426.05357142857</c:v>
                </c:pt>
                <c:pt idx="152">
                  <c:v>40426.09523809524</c:v>
                </c:pt>
                <c:pt idx="153">
                  <c:v>40426.13690476191</c:v>
                </c:pt>
                <c:pt idx="154">
                  <c:v>40426.17857142857</c:v>
                </c:pt>
                <c:pt idx="155">
                  <c:v>40426.22023809524</c:v>
                </c:pt>
                <c:pt idx="156">
                  <c:v>40426.26190476191</c:v>
                </c:pt>
                <c:pt idx="157">
                  <c:v>40426.30357142857</c:v>
                </c:pt>
                <c:pt idx="158">
                  <c:v>40426.34523809523</c:v>
                </c:pt>
                <c:pt idx="159">
                  <c:v>40426.38690476191</c:v>
                </c:pt>
                <c:pt idx="160">
                  <c:v>40426.42857142857</c:v>
                </c:pt>
                <c:pt idx="161">
                  <c:v>40426.47023809523</c:v>
                </c:pt>
                <c:pt idx="162">
                  <c:v>40426.51190476191</c:v>
                </c:pt>
                <c:pt idx="163">
                  <c:v>40426.55357142857</c:v>
                </c:pt>
                <c:pt idx="164">
                  <c:v>40426.59523809524</c:v>
                </c:pt>
                <c:pt idx="165">
                  <c:v>40426.63690476191</c:v>
                </c:pt>
                <c:pt idx="166">
                  <c:v>40426.67857142857</c:v>
                </c:pt>
                <c:pt idx="167">
                  <c:v>40426.72023809524</c:v>
                </c:pt>
                <c:pt idx="168">
                  <c:v>40426.76190476191</c:v>
                </c:pt>
                <c:pt idx="169">
                  <c:v>40426.80357142857</c:v>
                </c:pt>
                <c:pt idx="170">
                  <c:v>40426.84523809523</c:v>
                </c:pt>
                <c:pt idx="171">
                  <c:v>40426.88690476191</c:v>
                </c:pt>
                <c:pt idx="172">
                  <c:v>40426.92857142857</c:v>
                </c:pt>
                <c:pt idx="173">
                  <c:v>40426.97023809523</c:v>
                </c:pt>
                <c:pt idx="174">
                  <c:v>40427.01190476191</c:v>
                </c:pt>
                <c:pt idx="175">
                  <c:v>40427.05357142857</c:v>
                </c:pt>
                <c:pt idx="176">
                  <c:v>40427.09523809524</c:v>
                </c:pt>
                <c:pt idx="177">
                  <c:v>40427.13690476191</c:v>
                </c:pt>
                <c:pt idx="178">
                  <c:v>40427.17857142857</c:v>
                </c:pt>
                <c:pt idx="179">
                  <c:v>40427.22023809524</c:v>
                </c:pt>
                <c:pt idx="180">
                  <c:v>40427.26190476191</c:v>
                </c:pt>
                <c:pt idx="181">
                  <c:v>40427.30357142857</c:v>
                </c:pt>
                <c:pt idx="182">
                  <c:v>40427.34523809523</c:v>
                </c:pt>
                <c:pt idx="183">
                  <c:v>40427.38690476191</c:v>
                </c:pt>
                <c:pt idx="184">
                  <c:v>40427.42857142857</c:v>
                </c:pt>
                <c:pt idx="185">
                  <c:v>40427.47023809523</c:v>
                </c:pt>
                <c:pt idx="186">
                  <c:v>40427.51190476191</c:v>
                </c:pt>
                <c:pt idx="187">
                  <c:v>40427.55357142857</c:v>
                </c:pt>
                <c:pt idx="188">
                  <c:v>40427.59523809524</c:v>
                </c:pt>
                <c:pt idx="189">
                  <c:v>40427.63690476191</c:v>
                </c:pt>
                <c:pt idx="190">
                  <c:v>40427.67857142857</c:v>
                </c:pt>
                <c:pt idx="191">
                  <c:v>40427.72023809524</c:v>
                </c:pt>
                <c:pt idx="192">
                  <c:v>40427.76190476191</c:v>
                </c:pt>
                <c:pt idx="193">
                  <c:v>40427.80357142857</c:v>
                </c:pt>
                <c:pt idx="194">
                  <c:v>40427.84523809523</c:v>
                </c:pt>
                <c:pt idx="195">
                  <c:v>40427.88690476191</c:v>
                </c:pt>
                <c:pt idx="196">
                  <c:v>40427.92857142857</c:v>
                </c:pt>
                <c:pt idx="197">
                  <c:v>40427.97023809523</c:v>
                </c:pt>
                <c:pt idx="198">
                  <c:v>40428.01190476191</c:v>
                </c:pt>
                <c:pt idx="199">
                  <c:v>40428.05357142857</c:v>
                </c:pt>
                <c:pt idx="200">
                  <c:v>40428.09523809524</c:v>
                </c:pt>
                <c:pt idx="201">
                  <c:v>40428.13690476191</c:v>
                </c:pt>
                <c:pt idx="202">
                  <c:v>40428.17857142857</c:v>
                </c:pt>
                <c:pt idx="203">
                  <c:v>40428.22023809524</c:v>
                </c:pt>
                <c:pt idx="204">
                  <c:v>40428.26190476191</c:v>
                </c:pt>
                <c:pt idx="205">
                  <c:v>40428.30357142857</c:v>
                </c:pt>
                <c:pt idx="206">
                  <c:v>40428.34523809523</c:v>
                </c:pt>
                <c:pt idx="207">
                  <c:v>40428.38690476191</c:v>
                </c:pt>
                <c:pt idx="208">
                  <c:v>40428.42857142857</c:v>
                </c:pt>
                <c:pt idx="209">
                  <c:v>40428.47023809523</c:v>
                </c:pt>
                <c:pt idx="210">
                  <c:v>40428.51190476191</c:v>
                </c:pt>
                <c:pt idx="211">
                  <c:v>40428.55357142857</c:v>
                </c:pt>
                <c:pt idx="212">
                  <c:v>40428.59523809524</c:v>
                </c:pt>
                <c:pt idx="213">
                  <c:v>40428.63690476191</c:v>
                </c:pt>
                <c:pt idx="214">
                  <c:v>40428.67857142857</c:v>
                </c:pt>
                <c:pt idx="215">
                  <c:v>40428.72023809524</c:v>
                </c:pt>
                <c:pt idx="216">
                  <c:v>40428.76190476191</c:v>
                </c:pt>
                <c:pt idx="217">
                  <c:v>40428.80357142857</c:v>
                </c:pt>
                <c:pt idx="218">
                  <c:v>40428.84523809523</c:v>
                </c:pt>
                <c:pt idx="219">
                  <c:v>40428.88690476191</c:v>
                </c:pt>
                <c:pt idx="220">
                  <c:v>40428.92857142857</c:v>
                </c:pt>
                <c:pt idx="221">
                  <c:v>40428.97023809523</c:v>
                </c:pt>
                <c:pt idx="222">
                  <c:v>40429.01190476191</c:v>
                </c:pt>
                <c:pt idx="223">
                  <c:v>40429.05357142857</c:v>
                </c:pt>
                <c:pt idx="224">
                  <c:v>40429.09523809524</c:v>
                </c:pt>
                <c:pt idx="225">
                  <c:v>40429.13690476191</c:v>
                </c:pt>
                <c:pt idx="226">
                  <c:v>40429.17857142857</c:v>
                </c:pt>
                <c:pt idx="227">
                  <c:v>40429.22023809524</c:v>
                </c:pt>
                <c:pt idx="228">
                  <c:v>40429.26190476191</c:v>
                </c:pt>
                <c:pt idx="229">
                  <c:v>40429.30357142857</c:v>
                </c:pt>
                <c:pt idx="230">
                  <c:v>40429.34523809523</c:v>
                </c:pt>
                <c:pt idx="231">
                  <c:v>40429.38690476191</c:v>
                </c:pt>
                <c:pt idx="232">
                  <c:v>40429.42857142857</c:v>
                </c:pt>
                <c:pt idx="233">
                  <c:v>40429.47023809523</c:v>
                </c:pt>
                <c:pt idx="234">
                  <c:v>40429.51190476191</c:v>
                </c:pt>
                <c:pt idx="235">
                  <c:v>40429.55357142857</c:v>
                </c:pt>
                <c:pt idx="236">
                  <c:v>40429.59523809524</c:v>
                </c:pt>
                <c:pt idx="237">
                  <c:v>40429.63690476191</c:v>
                </c:pt>
                <c:pt idx="238">
                  <c:v>40429.67857142857</c:v>
                </c:pt>
                <c:pt idx="239">
                  <c:v>40429.72023809524</c:v>
                </c:pt>
                <c:pt idx="240">
                  <c:v>40429.76190476191</c:v>
                </c:pt>
                <c:pt idx="241">
                  <c:v>40429.80357142857</c:v>
                </c:pt>
                <c:pt idx="242">
                  <c:v>40429.84523809523</c:v>
                </c:pt>
                <c:pt idx="243">
                  <c:v>40429.88690476191</c:v>
                </c:pt>
                <c:pt idx="244">
                  <c:v>40429.92857142857</c:v>
                </c:pt>
                <c:pt idx="245">
                  <c:v>40429.97023809523</c:v>
                </c:pt>
                <c:pt idx="246">
                  <c:v>40430.01190476191</c:v>
                </c:pt>
                <c:pt idx="247">
                  <c:v>40430.05357142857</c:v>
                </c:pt>
                <c:pt idx="248">
                  <c:v>40430.09523809524</c:v>
                </c:pt>
                <c:pt idx="249">
                  <c:v>40430.13690476191</c:v>
                </c:pt>
                <c:pt idx="250">
                  <c:v>40430.17857142857</c:v>
                </c:pt>
                <c:pt idx="251">
                  <c:v>40430.22023809524</c:v>
                </c:pt>
                <c:pt idx="252">
                  <c:v>40430.26190476191</c:v>
                </c:pt>
                <c:pt idx="253">
                  <c:v>40430.30357142857</c:v>
                </c:pt>
                <c:pt idx="254">
                  <c:v>40430.34523809523</c:v>
                </c:pt>
                <c:pt idx="255">
                  <c:v>40430.38690476191</c:v>
                </c:pt>
                <c:pt idx="256">
                  <c:v>40430.42857142857</c:v>
                </c:pt>
                <c:pt idx="257">
                  <c:v>40430.47023809523</c:v>
                </c:pt>
                <c:pt idx="258">
                  <c:v>40430.51190476191</c:v>
                </c:pt>
                <c:pt idx="259">
                  <c:v>40430.55357142857</c:v>
                </c:pt>
                <c:pt idx="260">
                  <c:v>40430.59523809524</c:v>
                </c:pt>
                <c:pt idx="261">
                  <c:v>40430.63690476191</c:v>
                </c:pt>
                <c:pt idx="262">
                  <c:v>40430.67857142857</c:v>
                </c:pt>
                <c:pt idx="263">
                  <c:v>40430.72023809524</c:v>
                </c:pt>
                <c:pt idx="264">
                  <c:v>40430.76190476191</c:v>
                </c:pt>
                <c:pt idx="265">
                  <c:v>40430.80357142857</c:v>
                </c:pt>
                <c:pt idx="266">
                  <c:v>40430.84523809523</c:v>
                </c:pt>
                <c:pt idx="267">
                  <c:v>40430.88690476191</c:v>
                </c:pt>
                <c:pt idx="268">
                  <c:v>40430.92857142857</c:v>
                </c:pt>
                <c:pt idx="269">
                  <c:v>40430.97023809523</c:v>
                </c:pt>
                <c:pt idx="270">
                  <c:v>40431.01190476191</c:v>
                </c:pt>
                <c:pt idx="271">
                  <c:v>40431.05357142857</c:v>
                </c:pt>
                <c:pt idx="272">
                  <c:v>40431.09523809524</c:v>
                </c:pt>
                <c:pt idx="273">
                  <c:v>40431.13690476191</c:v>
                </c:pt>
                <c:pt idx="274">
                  <c:v>40431.17857142857</c:v>
                </c:pt>
                <c:pt idx="275">
                  <c:v>40431.22023809524</c:v>
                </c:pt>
                <c:pt idx="276">
                  <c:v>40431.26190476191</c:v>
                </c:pt>
                <c:pt idx="277">
                  <c:v>40431.30357142857</c:v>
                </c:pt>
                <c:pt idx="278">
                  <c:v>40431.34523809523</c:v>
                </c:pt>
                <c:pt idx="279">
                  <c:v>40431.38690476191</c:v>
                </c:pt>
                <c:pt idx="280">
                  <c:v>40431.42857142857</c:v>
                </c:pt>
                <c:pt idx="281">
                  <c:v>40431.47023809523</c:v>
                </c:pt>
                <c:pt idx="282">
                  <c:v>40431.51190476191</c:v>
                </c:pt>
                <c:pt idx="283">
                  <c:v>40431.55357142857</c:v>
                </c:pt>
                <c:pt idx="284">
                  <c:v>40431.59523809524</c:v>
                </c:pt>
                <c:pt idx="285">
                  <c:v>40431.63690476191</c:v>
                </c:pt>
                <c:pt idx="286">
                  <c:v>40431.67857142857</c:v>
                </c:pt>
                <c:pt idx="287">
                  <c:v>40431.72023809524</c:v>
                </c:pt>
                <c:pt idx="288">
                  <c:v>40431.76190476191</c:v>
                </c:pt>
                <c:pt idx="289">
                  <c:v>40431.80357142857</c:v>
                </c:pt>
                <c:pt idx="290">
                  <c:v>40431.84523809523</c:v>
                </c:pt>
                <c:pt idx="291">
                  <c:v>40431.88690476191</c:v>
                </c:pt>
                <c:pt idx="292">
                  <c:v>40431.92857142857</c:v>
                </c:pt>
                <c:pt idx="293">
                  <c:v>40431.97023809523</c:v>
                </c:pt>
                <c:pt idx="294">
                  <c:v>40432.01190476191</c:v>
                </c:pt>
                <c:pt idx="295">
                  <c:v>40432.05357142857</c:v>
                </c:pt>
                <c:pt idx="296">
                  <c:v>40432.09523809524</c:v>
                </c:pt>
                <c:pt idx="297">
                  <c:v>40432.13690476191</c:v>
                </c:pt>
                <c:pt idx="298">
                  <c:v>40432.17857142857</c:v>
                </c:pt>
                <c:pt idx="299">
                  <c:v>40432.22023809524</c:v>
                </c:pt>
                <c:pt idx="300">
                  <c:v>40432.26190476191</c:v>
                </c:pt>
                <c:pt idx="301">
                  <c:v>40432.30357142857</c:v>
                </c:pt>
                <c:pt idx="302">
                  <c:v>40432.34523809523</c:v>
                </c:pt>
                <c:pt idx="303">
                  <c:v>40432.38690476191</c:v>
                </c:pt>
                <c:pt idx="304">
                  <c:v>40432.42857142857</c:v>
                </c:pt>
                <c:pt idx="305">
                  <c:v>40432.47023809523</c:v>
                </c:pt>
                <c:pt idx="306">
                  <c:v>40432.51190476191</c:v>
                </c:pt>
                <c:pt idx="307">
                  <c:v>40432.55357142857</c:v>
                </c:pt>
                <c:pt idx="308">
                  <c:v>40432.59523809524</c:v>
                </c:pt>
                <c:pt idx="309">
                  <c:v>40432.63690476191</c:v>
                </c:pt>
                <c:pt idx="310">
                  <c:v>40432.67857142857</c:v>
                </c:pt>
                <c:pt idx="311">
                  <c:v>40432.72023809524</c:v>
                </c:pt>
                <c:pt idx="312">
                  <c:v>40432.76190476191</c:v>
                </c:pt>
                <c:pt idx="313">
                  <c:v>40432.80357142857</c:v>
                </c:pt>
                <c:pt idx="314">
                  <c:v>40432.84523809523</c:v>
                </c:pt>
                <c:pt idx="315">
                  <c:v>40432.88690476191</c:v>
                </c:pt>
                <c:pt idx="316">
                  <c:v>40432.92857142857</c:v>
                </c:pt>
                <c:pt idx="317">
                  <c:v>40432.97023809523</c:v>
                </c:pt>
                <c:pt idx="318">
                  <c:v>40433.01190476191</c:v>
                </c:pt>
                <c:pt idx="319">
                  <c:v>40433.05357142857</c:v>
                </c:pt>
                <c:pt idx="320">
                  <c:v>40433.09523809524</c:v>
                </c:pt>
                <c:pt idx="321">
                  <c:v>40433.13690476191</c:v>
                </c:pt>
                <c:pt idx="322">
                  <c:v>40433.17857142857</c:v>
                </c:pt>
                <c:pt idx="323">
                  <c:v>40433.22023809524</c:v>
                </c:pt>
                <c:pt idx="324">
                  <c:v>40433.26190476191</c:v>
                </c:pt>
                <c:pt idx="325">
                  <c:v>40433.30357142857</c:v>
                </c:pt>
                <c:pt idx="326">
                  <c:v>40433.34523809523</c:v>
                </c:pt>
                <c:pt idx="327">
                  <c:v>40433.38690476191</c:v>
                </c:pt>
                <c:pt idx="328">
                  <c:v>40433.42857142857</c:v>
                </c:pt>
                <c:pt idx="329">
                  <c:v>40433.47023809523</c:v>
                </c:pt>
                <c:pt idx="330">
                  <c:v>40433.51190476191</c:v>
                </c:pt>
                <c:pt idx="331">
                  <c:v>40433.55357142857</c:v>
                </c:pt>
                <c:pt idx="332">
                  <c:v>40433.59523809524</c:v>
                </c:pt>
                <c:pt idx="333">
                  <c:v>40433.63690476191</c:v>
                </c:pt>
                <c:pt idx="334">
                  <c:v>40433.67857142857</c:v>
                </c:pt>
                <c:pt idx="335">
                  <c:v>40433.72023809524</c:v>
                </c:pt>
                <c:pt idx="336">
                  <c:v>40433.76190476191</c:v>
                </c:pt>
                <c:pt idx="337">
                  <c:v>40433.80357142857</c:v>
                </c:pt>
                <c:pt idx="338">
                  <c:v>40433.84523809523</c:v>
                </c:pt>
                <c:pt idx="339">
                  <c:v>40433.88690476191</c:v>
                </c:pt>
                <c:pt idx="340">
                  <c:v>40433.92857142857</c:v>
                </c:pt>
                <c:pt idx="341">
                  <c:v>40433.97023809523</c:v>
                </c:pt>
                <c:pt idx="342">
                  <c:v>40434.01190476191</c:v>
                </c:pt>
                <c:pt idx="343">
                  <c:v>40434.05357142857</c:v>
                </c:pt>
                <c:pt idx="344">
                  <c:v>40434.09523809524</c:v>
                </c:pt>
                <c:pt idx="345">
                  <c:v>40434.13690476191</c:v>
                </c:pt>
                <c:pt idx="346">
                  <c:v>40434.17857142857</c:v>
                </c:pt>
                <c:pt idx="347">
                  <c:v>40434.22023809524</c:v>
                </c:pt>
                <c:pt idx="348">
                  <c:v>40434.26190476191</c:v>
                </c:pt>
                <c:pt idx="349">
                  <c:v>40434.30357142857</c:v>
                </c:pt>
                <c:pt idx="350">
                  <c:v>40434.34523809523</c:v>
                </c:pt>
                <c:pt idx="351">
                  <c:v>40434.38690476191</c:v>
                </c:pt>
                <c:pt idx="352">
                  <c:v>40434.42857142857</c:v>
                </c:pt>
                <c:pt idx="353">
                  <c:v>40434.47023809523</c:v>
                </c:pt>
                <c:pt idx="354">
                  <c:v>40434.51190476191</c:v>
                </c:pt>
                <c:pt idx="355">
                  <c:v>40434.55357142857</c:v>
                </c:pt>
                <c:pt idx="356">
                  <c:v>40434.59523809524</c:v>
                </c:pt>
                <c:pt idx="357">
                  <c:v>40434.63690476191</c:v>
                </c:pt>
                <c:pt idx="358">
                  <c:v>40434.67857142857</c:v>
                </c:pt>
                <c:pt idx="359">
                  <c:v>40434.72023809524</c:v>
                </c:pt>
                <c:pt idx="360">
                  <c:v>40434.76190476191</c:v>
                </c:pt>
                <c:pt idx="361">
                  <c:v>40434.80357142857</c:v>
                </c:pt>
                <c:pt idx="362">
                  <c:v>40434.84523809523</c:v>
                </c:pt>
                <c:pt idx="363">
                  <c:v>40434.88690476191</c:v>
                </c:pt>
                <c:pt idx="364">
                  <c:v>40434.92857142857</c:v>
                </c:pt>
                <c:pt idx="365">
                  <c:v>40434.97023809523</c:v>
                </c:pt>
                <c:pt idx="366">
                  <c:v>40435.01190476191</c:v>
                </c:pt>
                <c:pt idx="367">
                  <c:v>40435.05357142857</c:v>
                </c:pt>
                <c:pt idx="368">
                  <c:v>40435.09523809524</c:v>
                </c:pt>
                <c:pt idx="369">
                  <c:v>40435.13690476191</c:v>
                </c:pt>
                <c:pt idx="370">
                  <c:v>40435.17857142857</c:v>
                </c:pt>
                <c:pt idx="371">
                  <c:v>40435.22023809524</c:v>
                </c:pt>
                <c:pt idx="372">
                  <c:v>40435.26190476191</c:v>
                </c:pt>
                <c:pt idx="373">
                  <c:v>40435.30357142857</c:v>
                </c:pt>
                <c:pt idx="374">
                  <c:v>40435.34523809523</c:v>
                </c:pt>
                <c:pt idx="375">
                  <c:v>40435.38690476191</c:v>
                </c:pt>
                <c:pt idx="376">
                  <c:v>40435.42857142857</c:v>
                </c:pt>
                <c:pt idx="377">
                  <c:v>40435.47023809523</c:v>
                </c:pt>
                <c:pt idx="378">
                  <c:v>40435.51190476191</c:v>
                </c:pt>
                <c:pt idx="379">
                  <c:v>40435.55357142857</c:v>
                </c:pt>
                <c:pt idx="380">
                  <c:v>40435.59523809524</c:v>
                </c:pt>
                <c:pt idx="381">
                  <c:v>40435.63690476191</c:v>
                </c:pt>
                <c:pt idx="382">
                  <c:v>40435.67857142857</c:v>
                </c:pt>
                <c:pt idx="383">
                  <c:v>40435.72023809524</c:v>
                </c:pt>
                <c:pt idx="384">
                  <c:v>40435.76190476191</c:v>
                </c:pt>
                <c:pt idx="385">
                  <c:v>40435.80357142857</c:v>
                </c:pt>
                <c:pt idx="386">
                  <c:v>40435.84523809523</c:v>
                </c:pt>
                <c:pt idx="387">
                  <c:v>40435.88690476191</c:v>
                </c:pt>
                <c:pt idx="388">
                  <c:v>40435.92857142857</c:v>
                </c:pt>
                <c:pt idx="389">
                  <c:v>40435.97023809523</c:v>
                </c:pt>
                <c:pt idx="390">
                  <c:v>40436.01190476191</c:v>
                </c:pt>
                <c:pt idx="391">
                  <c:v>40436.05357142857</c:v>
                </c:pt>
                <c:pt idx="392">
                  <c:v>40436.09523809524</c:v>
                </c:pt>
                <c:pt idx="393">
                  <c:v>40436.13690476191</c:v>
                </c:pt>
                <c:pt idx="394">
                  <c:v>40436.17857142857</c:v>
                </c:pt>
                <c:pt idx="395">
                  <c:v>40436.22023809524</c:v>
                </c:pt>
                <c:pt idx="396">
                  <c:v>40436.26190476191</c:v>
                </c:pt>
                <c:pt idx="397">
                  <c:v>40436.30357142857</c:v>
                </c:pt>
                <c:pt idx="398">
                  <c:v>40436.34523809523</c:v>
                </c:pt>
                <c:pt idx="399">
                  <c:v>40436.38690476191</c:v>
                </c:pt>
                <c:pt idx="400">
                  <c:v>40436.42857142857</c:v>
                </c:pt>
                <c:pt idx="401">
                  <c:v>40436.47023809523</c:v>
                </c:pt>
                <c:pt idx="402">
                  <c:v>40436.51190476191</c:v>
                </c:pt>
                <c:pt idx="403">
                  <c:v>40436.55357142857</c:v>
                </c:pt>
                <c:pt idx="404">
                  <c:v>40436.59523809524</c:v>
                </c:pt>
                <c:pt idx="405">
                  <c:v>40436.63690476191</c:v>
                </c:pt>
                <c:pt idx="406">
                  <c:v>40436.67857142857</c:v>
                </c:pt>
                <c:pt idx="407">
                  <c:v>40436.72023809524</c:v>
                </c:pt>
                <c:pt idx="408">
                  <c:v>40436.76190476191</c:v>
                </c:pt>
                <c:pt idx="409">
                  <c:v>40436.80357142857</c:v>
                </c:pt>
                <c:pt idx="410">
                  <c:v>40436.84523809523</c:v>
                </c:pt>
                <c:pt idx="411">
                  <c:v>40436.88690476191</c:v>
                </c:pt>
                <c:pt idx="412">
                  <c:v>40436.92857142857</c:v>
                </c:pt>
                <c:pt idx="413">
                  <c:v>40436.97023809523</c:v>
                </c:pt>
                <c:pt idx="414">
                  <c:v>40437.01190476191</c:v>
                </c:pt>
                <c:pt idx="415">
                  <c:v>40437.05357142857</c:v>
                </c:pt>
                <c:pt idx="416">
                  <c:v>40437.09523809524</c:v>
                </c:pt>
                <c:pt idx="417">
                  <c:v>40437.13690476191</c:v>
                </c:pt>
                <c:pt idx="418">
                  <c:v>40437.17857142857</c:v>
                </c:pt>
                <c:pt idx="419">
                  <c:v>40437.22023809524</c:v>
                </c:pt>
                <c:pt idx="420">
                  <c:v>40437.26190476191</c:v>
                </c:pt>
                <c:pt idx="421">
                  <c:v>40437.30357142857</c:v>
                </c:pt>
                <c:pt idx="422">
                  <c:v>40437.34523809523</c:v>
                </c:pt>
                <c:pt idx="423">
                  <c:v>40437.38690476191</c:v>
                </c:pt>
                <c:pt idx="424">
                  <c:v>40437.42857142857</c:v>
                </c:pt>
                <c:pt idx="425">
                  <c:v>40437.47023809523</c:v>
                </c:pt>
                <c:pt idx="426">
                  <c:v>40437.51190476191</c:v>
                </c:pt>
                <c:pt idx="427">
                  <c:v>40437.55357142857</c:v>
                </c:pt>
                <c:pt idx="428">
                  <c:v>40437.59523809524</c:v>
                </c:pt>
                <c:pt idx="429">
                  <c:v>40437.63690476191</c:v>
                </c:pt>
                <c:pt idx="430">
                  <c:v>40437.67857142857</c:v>
                </c:pt>
                <c:pt idx="431">
                  <c:v>40437.72023809524</c:v>
                </c:pt>
                <c:pt idx="432">
                  <c:v>40437.76190476191</c:v>
                </c:pt>
                <c:pt idx="433">
                  <c:v>40437.80357142857</c:v>
                </c:pt>
                <c:pt idx="434">
                  <c:v>40437.84523809523</c:v>
                </c:pt>
                <c:pt idx="435">
                  <c:v>40437.88690476191</c:v>
                </c:pt>
                <c:pt idx="436">
                  <c:v>40437.92857142857</c:v>
                </c:pt>
                <c:pt idx="437">
                  <c:v>40437.97023809523</c:v>
                </c:pt>
                <c:pt idx="438">
                  <c:v>40438.01190476191</c:v>
                </c:pt>
                <c:pt idx="439">
                  <c:v>40438.05357142857</c:v>
                </c:pt>
                <c:pt idx="440">
                  <c:v>40438.09523809524</c:v>
                </c:pt>
                <c:pt idx="441">
                  <c:v>40438.13690476191</c:v>
                </c:pt>
                <c:pt idx="442">
                  <c:v>40438.17857142857</c:v>
                </c:pt>
                <c:pt idx="443">
                  <c:v>40438.22023809524</c:v>
                </c:pt>
                <c:pt idx="444">
                  <c:v>40438.26190476191</c:v>
                </c:pt>
                <c:pt idx="445">
                  <c:v>40438.30357142857</c:v>
                </c:pt>
                <c:pt idx="446">
                  <c:v>40438.34523809523</c:v>
                </c:pt>
                <c:pt idx="447">
                  <c:v>40438.38690476191</c:v>
                </c:pt>
                <c:pt idx="448">
                  <c:v>40438.42857142857</c:v>
                </c:pt>
                <c:pt idx="449">
                  <c:v>40438.47023809523</c:v>
                </c:pt>
                <c:pt idx="450">
                  <c:v>40438.51190476191</c:v>
                </c:pt>
                <c:pt idx="451">
                  <c:v>40438.55357142857</c:v>
                </c:pt>
                <c:pt idx="452">
                  <c:v>40438.59523809524</c:v>
                </c:pt>
                <c:pt idx="453">
                  <c:v>40438.63690476191</c:v>
                </c:pt>
                <c:pt idx="454">
                  <c:v>40438.67857142857</c:v>
                </c:pt>
                <c:pt idx="455">
                  <c:v>40438.72023809524</c:v>
                </c:pt>
                <c:pt idx="456">
                  <c:v>40438.76190476191</c:v>
                </c:pt>
                <c:pt idx="457">
                  <c:v>40438.80357142857</c:v>
                </c:pt>
                <c:pt idx="458">
                  <c:v>40438.84523809523</c:v>
                </c:pt>
                <c:pt idx="459">
                  <c:v>40438.88690476191</c:v>
                </c:pt>
                <c:pt idx="460">
                  <c:v>40438.92857142857</c:v>
                </c:pt>
                <c:pt idx="461">
                  <c:v>40438.97023809523</c:v>
                </c:pt>
                <c:pt idx="462">
                  <c:v>40439.01190476191</c:v>
                </c:pt>
                <c:pt idx="463">
                  <c:v>40439.05357142857</c:v>
                </c:pt>
                <c:pt idx="464">
                  <c:v>40439.09523809524</c:v>
                </c:pt>
                <c:pt idx="465">
                  <c:v>40439.13690476191</c:v>
                </c:pt>
                <c:pt idx="466">
                  <c:v>40439.17857142857</c:v>
                </c:pt>
                <c:pt idx="467">
                  <c:v>40439.22023809524</c:v>
                </c:pt>
                <c:pt idx="468">
                  <c:v>40439.26190476191</c:v>
                </c:pt>
                <c:pt idx="469">
                  <c:v>40439.30357142857</c:v>
                </c:pt>
                <c:pt idx="470">
                  <c:v>40439.34523809523</c:v>
                </c:pt>
                <c:pt idx="471">
                  <c:v>40439.38690476191</c:v>
                </c:pt>
                <c:pt idx="472">
                  <c:v>40439.42857142857</c:v>
                </c:pt>
                <c:pt idx="473">
                  <c:v>40439.47023809523</c:v>
                </c:pt>
                <c:pt idx="474">
                  <c:v>40439.51190476191</c:v>
                </c:pt>
                <c:pt idx="475">
                  <c:v>40439.55357142857</c:v>
                </c:pt>
                <c:pt idx="476">
                  <c:v>40439.59523809524</c:v>
                </c:pt>
                <c:pt idx="477">
                  <c:v>40439.63690476191</c:v>
                </c:pt>
                <c:pt idx="478">
                  <c:v>40439.67857142857</c:v>
                </c:pt>
                <c:pt idx="479">
                  <c:v>40439.72023809524</c:v>
                </c:pt>
                <c:pt idx="480">
                  <c:v>40439.76190476191</c:v>
                </c:pt>
                <c:pt idx="481">
                  <c:v>40439.80357142857</c:v>
                </c:pt>
                <c:pt idx="482">
                  <c:v>40439.84523809523</c:v>
                </c:pt>
                <c:pt idx="483">
                  <c:v>40439.88690476191</c:v>
                </c:pt>
                <c:pt idx="484">
                  <c:v>40439.92857142857</c:v>
                </c:pt>
                <c:pt idx="485">
                  <c:v>40439.97023809523</c:v>
                </c:pt>
                <c:pt idx="486">
                  <c:v>40440.01190476191</c:v>
                </c:pt>
                <c:pt idx="487">
                  <c:v>40440.05357142857</c:v>
                </c:pt>
                <c:pt idx="488">
                  <c:v>40440.09523809524</c:v>
                </c:pt>
                <c:pt idx="489">
                  <c:v>40440.13690476191</c:v>
                </c:pt>
                <c:pt idx="490">
                  <c:v>40440.17857142857</c:v>
                </c:pt>
                <c:pt idx="491">
                  <c:v>40440.22023809524</c:v>
                </c:pt>
                <c:pt idx="492">
                  <c:v>40440.26190476191</c:v>
                </c:pt>
                <c:pt idx="493">
                  <c:v>40440.30357142857</c:v>
                </c:pt>
                <c:pt idx="494">
                  <c:v>40440.34523809523</c:v>
                </c:pt>
                <c:pt idx="495">
                  <c:v>40440.38690476191</c:v>
                </c:pt>
                <c:pt idx="496">
                  <c:v>40440.42857142857</c:v>
                </c:pt>
                <c:pt idx="497">
                  <c:v>40440.47023809523</c:v>
                </c:pt>
                <c:pt idx="498">
                  <c:v>40440.51190476191</c:v>
                </c:pt>
                <c:pt idx="499">
                  <c:v>40440.55357142857</c:v>
                </c:pt>
                <c:pt idx="500">
                  <c:v>40440.59523809524</c:v>
                </c:pt>
                <c:pt idx="501">
                  <c:v>40440.63690476191</c:v>
                </c:pt>
                <c:pt idx="502">
                  <c:v>40440.67857142857</c:v>
                </c:pt>
                <c:pt idx="503">
                  <c:v>40440.72023809524</c:v>
                </c:pt>
                <c:pt idx="504">
                  <c:v>40440.76190476191</c:v>
                </c:pt>
                <c:pt idx="505">
                  <c:v>40440.80357142857</c:v>
                </c:pt>
                <c:pt idx="506">
                  <c:v>40440.84523809523</c:v>
                </c:pt>
                <c:pt idx="507">
                  <c:v>40440.88690476191</c:v>
                </c:pt>
                <c:pt idx="508">
                  <c:v>40440.92857142857</c:v>
                </c:pt>
                <c:pt idx="509">
                  <c:v>40440.97023809523</c:v>
                </c:pt>
                <c:pt idx="510">
                  <c:v>40441.01190476191</c:v>
                </c:pt>
                <c:pt idx="511">
                  <c:v>40441.05357142857</c:v>
                </c:pt>
                <c:pt idx="512">
                  <c:v>40441.09523809524</c:v>
                </c:pt>
                <c:pt idx="513">
                  <c:v>40441.13690476191</c:v>
                </c:pt>
                <c:pt idx="514">
                  <c:v>40441.17857142857</c:v>
                </c:pt>
                <c:pt idx="515">
                  <c:v>40441.22023809524</c:v>
                </c:pt>
                <c:pt idx="516">
                  <c:v>40441.26190476191</c:v>
                </c:pt>
                <c:pt idx="517">
                  <c:v>40441.30357142857</c:v>
                </c:pt>
                <c:pt idx="518">
                  <c:v>40441.34523809523</c:v>
                </c:pt>
                <c:pt idx="519">
                  <c:v>40441.38690476191</c:v>
                </c:pt>
                <c:pt idx="520">
                  <c:v>40441.42857142857</c:v>
                </c:pt>
                <c:pt idx="521">
                  <c:v>40441.47023809523</c:v>
                </c:pt>
                <c:pt idx="522">
                  <c:v>40441.51190476191</c:v>
                </c:pt>
                <c:pt idx="523">
                  <c:v>40441.55357142857</c:v>
                </c:pt>
                <c:pt idx="524">
                  <c:v>40441.59523809524</c:v>
                </c:pt>
                <c:pt idx="525">
                  <c:v>40441.63690476191</c:v>
                </c:pt>
                <c:pt idx="526">
                  <c:v>40441.67857142857</c:v>
                </c:pt>
                <c:pt idx="527">
                  <c:v>40441.72023809524</c:v>
                </c:pt>
                <c:pt idx="528">
                  <c:v>40441.76190476191</c:v>
                </c:pt>
                <c:pt idx="529">
                  <c:v>40441.80357142857</c:v>
                </c:pt>
                <c:pt idx="530">
                  <c:v>40441.84523809523</c:v>
                </c:pt>
                <c:pt idx="531">
                  <c:v>40441.88690476191</c:v>
                </c:pt>
                <c:pt idx="532">
                  <c:v>40441.92857142857</c:v>
                </c:pt>
                <c:pt idx="533">
                  <c:v>40441.97023809523</c:v>
                </c:pt>
                <c:pt idx="534">
                  <c:v>40442.01190476191</c:v>
                </c:pt>
                <c:pt idx="535">
                  <c:v>40442.05357142857</c:v>
                </c:pt>
                <c:pt idx="536">
                  <c:v>40442.09523809524</c:v>
                </c:pt>
                <c:pt idx="537">
                  <c:v>40442.13690476191</c:v>
                </c:pt>
                <c:pt idx="538">
                  <c:v>40442.17857142857</c:v>
                </c:pt>
                <c:pt idx="539">
                  <c:v>40442.22023809524</c:v>
                </c:pt>
                <c:pt idx="540">
                  <c:v>40442.26190476191</c:v>
                </c:pt>
                <c:pt idx="541">
                  <c:v>40442.30357142857</c:v>
                </c:pt>
                <c:pt idx="542">
                  <c:v>40442.34523809523</c:v>
                </c:pt>
                <c:pt idx="543">
                  <c:v>40442.38690476191</c:v>
                </c:pt>
                <c:pt idx="544">
                  <c:v>40442.42857142857</c:v>
                </c:pt>
                <c:pt idx="545">
                  <c:v>40442.47023809523</c:v>
                </c:pt>
                <c:pt idx="546">
                  <c:v>40442.51190476191</c:v>
                </c:pt>
                <c:pt idx="547">
                  <c:v>40442.55357142857</c:v>
                </c:pt>
                <c:pt idx="548">
                  <c:v>40442.59523809524</c:v>
                </c:pt>
                <c:pt idx="549">
                  <c:v>40442.63690476191</c:v>
                </c:pt>
                <c:pt idx="550">
                  <c:v>40442.67857142857</c:v>
                </c:pt>
                <c:pt idx="551">
                  <c:v>40442.72023809524</c:v>
                </c:pt>
                <c:pt idx="552">
                  <c:v>40442.76190476191</c:v>
                </c:pt>
                <c:pt idx="553">
                  <c:v>40442.80357142857</c:v>
                </c:pt>
                <c:pt idx="554">
                  <c:v>40442.84523809523</c:v>
                </c:pt>
                <c:pt idx="555">
                  <c:v>40442.88690476191</c:v>
                </c:pt>
                <c:pt idx="556">
                  <c:v>40442.92857142857</c:v>
                </c:pt>
                <c:pt idx="557">
                  <c:v>40442.97023809523</c:v>
                </c:pt>
                <c:pt idx="558">
                  <c:v>40443.01190476191</c:v>
                </c:pt>
                <c:pt idx="559">
                  <c:v>40443.05357142857</c:v>
                </c:pt>
                <c:pt idx="560">
                  <c:v>40443.09523809524</c:v>
                </c:pt>
                <c:pt idx="561">
                  <c:v>40443.13690476191</c:v>
                </c:pt>
                <c:pt idx="562">
                  <c:v>40443.17857142857</c:v>
                </c:pt>
                <c:pt idx="563">
                  <c:v>40443.22023809524</c:v>
                </c:pt>
                <c:pt idx="564">
                  <c:v>40443.26190476191</c:v>
                </c:pt>
                <c:pt idx="565">
                  <c:v>40443.30357142857</c:v>
                </c:pt>
                <c:pt idx="566">
                  <c:v>40443.34523809523</c:v>
                </c:pt>
                <c:pt idx="567">
                  <c:v>40443.38690476191</c:v>
                </c:pt>
                <c:pt idx="568">
                  <c:v>40443.42857142857</c:v>
                </c:pt>
                <c:pt idx="569">
                  <c:v>40443.47023809523</c:v>
                </c:pt>
                <c:pt idx="570">
                  <c:v>40443.51190476191</c:v>
                </c:pt>
                <c:pt idx="571">
                  <c:v>40443.55357142857</c:v>
                </c:pt>
                <c:pt idx="572">
                  <c:v>40443.59523809524</c:v>
                </c:pt>
                <c:pt idx="573">
                  <c:v>40443.63690476191</c:v>
                </c:pt>
                <c:pt idx="574">
                  <c:v>40443.67857142857</c:v>
                </c:pt>
                <c:pt idx="575">
                  <c:v>40443.72023809524</c:v>
                </c:pt>
                <c:pt idx="576">
                  <c:v>40443.76190476191</c:v>
                </c:pt>
                <c:pt idx="577">
                  <c:v>40443.80357142857</c:v>
                </c:pt>
                <c:pt idx="578">
                  <c:v>40443.84523809523</c:v>
                </c:pt>
                <c:pt idx="579">
                  <c:v>40443.88690476191</c:v>
                </c:pt>
                <c:pt idx="580">
                  <c:v>40443.92857142857</c:v>
                </c:pt>
                <c:pt idx="581">
                  <c:v>40443.97023809523</c:v>
                </c:pt>
                <c:pt idx="582">
                  <c:v>40444.01190476191</c:v>
                </c:pt>
                <c:pt idx="583">
                  <c:v>40444.05357142857</c:v>
                </c:pt>
                <c:pt idx="584">
                  <c:v>40444.09523809524</c:v>
                </c:pt>
                <c:pt idx="585">
                  <c:v>40444.13690476191</c:v>
                </c:pt>
                <c:pt idx="586">
                  <c:v>40444.17857142857</c:v>
                </c:pt>
                <c:pt idx="587">
                  <c:v>40444.22023809524</c:v>
                </c:pt>
                <c:pt idx="588">
                  <c:v>40444.26190476191</c:v>
                </c:pt>
                <c:pt idx="589">
                  <c:v>40444.30357142857</c:v>
                </c:pt>
                <c:pt idx="590">
                  <c:v>40444.34523809523</c:v>
                </c:pt>
                <c:pt idx="591">
                  <c:v>40444.38690476191</c:v>
                </c:pt>
                <c:pt idx="592">
                  <c:v>40444.42857142857</c:v>
                </c:pt>
                <c:pt idx="593">
                  <c:v>40444.47023809523</c:v>
                </c:pt>
                <c:pt idx="594">
                  <c:v>40444.51190476191</c:v>
                </c:pt>
                <c:pt idx="595">
                  <c:v>40444.55357142857</c:v>
                </c:pt>
                <c:pt idx="596">
                  <c:v>40444.59523809524</c:v>
                </c:pt>
                <c:pt idx="597">
                  <c:v>40444.63690476191</c:v>
                </c:pt>
                <c:pt idx="598">
                  <c:v>40444.67857142857</c:v>
                </c:pt>
                <c:pt idx="599">
                  <c:v>40444.72023809524</c:v>
                </c:pt>
                <c:pt idx="600">
                  <c:v>40444.76190476191</c:v>
                </c:pt>
                <c:pt idx="601">
                  <c:v>40444.80357142857</c:v>
                </c:pt>
                <c:pt idx="602">
                  <c:v>40444.84523809523</c:v>
                </c:pt>
                <c:pt idx="603">
                  <c:v>40444.88690476191</c:v>
                </c:pt>
                <c:pt idx="604">
                  <c:v>40444.92857142857</c:v>
                </c:pt>
                <c:pt idx="605">
                  <c:v>40444.97023809523</c:v>
                </c:pt>
                <c:pt idx="606">
                  <c:v>40445.01190476191</c:v>
                </c:pt>
                <c:pt idx="607">
                  <c:v>40445.05357142857</c:v>
                </c:pt>
                <c:pt idx="608">
                  <c:v>40445.09523809524</c:v>
                </c:pt>
                <c:pt idx="609">
                  <c:v>40445.13690476191</c:v>
                </c:pt>
                <c:pt idx="610">
                  <c:v>40445.17857142857</c:v>
                </c:pt>
                <c:pt idx="611">
                  <c:v>40445.22023809524</c:v>
                </c:pt>
                <c:pt idx="612">
                  <c:v>40445.26190476191</c:v>
                </c:pt>
                <c:pt idx="613">
                  <c:v>40445.30357142857</c:v>
                </c:pt>
                <c:pt idx="614">
                  <c:v>40445.34523809523</c:v>
                </c:pt>
                <c:pt idx="615">
                  <c:v>40445.38690476191</c:v>
                </c:pt>
                <c:pt idx="616">
                  <c:v>40445.42857142857</c:v>
                </c:pt>
                <c:pt idx="617">
                  <c:v>40445.47023809523</c:v>
                </c:pt>
                <c:pt idx="618">
                  <c:v>40445.51190476191</c:v>
                </c:pt>
                <c:pt idx="619">
                  <c:v>40445.55357142857</c:v>
                </c:pt>
                <c:pt idx="620">
                  <c:v>40445.59523809524</c:v>
                </c:pt>
                <c:pt idx="621">
                  <c:v>40445.63690476191</c:v>
                </c:pt>
                <c:pt idx="622">
                  <c:v>40445.67857142857</c:v>
                </c:pt>
                <c:pt idx="623">
                  <c:v>40445.72023809524</c:v>
                </c:pt>
                <c:pt idx="624">
                  <c:v>40445.76190476191</c:v>
                </c:pt>
                <c:pt idx="625">
                  <c:v>40445.80357142857</c:v>
                </c:pt>
                <c:pt idx="626">
                  <c:v>40445.84523809523</c:v>
                </c:pt>
                <c:pt idx="627">
                  <c:v>40445.88690476191</c:v>
                </c:pt>
                <c:pt idx="628">
                  <c:v>40445.92857142857</c:v>
                </c:pt>
                <c:pt idx="629">
                  <c:v>40445.97023809523</c:v>
                </c:pt>
                <c:pt idx="630">
                  <c:v>40446.01190476191</c:v>
                </c:pt>
                <c:pt idx="631">
                  <c:v>40446.05357142857</c:v>
                </c:pt>
                <c:pt idx="632">
                  <c:v>40446.09523809524</c:v>
                </c:pt>
                <c:pt idx="633">
                  <c:v>40446.13690476191</c:v>
                </c:pt>
                <c:pt idx="634">
                  <c:v>40446.17857142857</c:v>
                </c:pt>
                <c:pt idx="635">
                  <c:v>40446.22023809524</c:v>
                </c:pt>
                <c:pt idx="636">
                  <c:v>40446.26190476191</c:v>
                </c:pt>
                <c:pt idx="637">
                  <c:v>40446.30357142857</c:v>
                </c:pt>
                <c:pt idx="638">
                  <c:v>40446.34523809523</c:v>
                </c:pt>
                <c:pt idx="639">
                  <c:v>40446.38690476191</c:v>
                </c:pt>
                <c:pt idx="640">
                  <c:v>40446.42857142857</c:v>
                </c:pt>
                <c:pt idx="641">
                  <c:v>40446.47023809523</c:v>
                </c:pt>
                <c:pt idx="642">
                  <c:v>40446.51190476191</c:v>
                </c:pt>
                <c:pt idx="643">
                  <c:v>40446.55357142857</c:v>
                </c:pt>
                <c:pt idx="644">
                  <c:v>40446.59523809524</c:v>
                </c:pt>
                <c:pt idx="645">
                  <c:v>40446.63690476191</c:v>
                </c:pt>
                <c:pt idx="646">
                  <c:v>40446.67857142857</c:v>
                </c:pt>
                <c:pt idx="647">
                  <c:v>40446.72023809524</c:v>
                </c:pt>
                <c:pt idx="648">
                  <c:v>40446.76190476191</c:v>
                </c:pt>
                <c:pt idx="649">
                  <c:v>40446.80357142857</c:v>
                </c:pt>
                <c:pt idx="650">
                  <c:v>40446.84523809523</c:v>
                </c:pt>
                <c:pt idx="651">
                  <c:v>40446.88690476191</c:v>
                </c:pt>
                <c:pt idx="652">
                  <c:v>40446.92857142857</c:v>
                </c:pt>
                <c:pt idx="653">
                  <c:v>40446.97023809523</c:v>
                </c:pt>
                <c:pt idx="654">
                  <c:v>40447.01190476191</c:v>
                </c:pt>
                <c:pt idx="655">
                  <c:v>40447.05357142857</c:v>
                </c:pt>
                <c:pt idx="656">
                  <c:v>40447.09523809524</c:v>
                </c:pt>
                <c:pt idx="657">
                  <c:v>40447.13690476191</c:v>
                </c:pt>
                <c:pt idx="658">
                  <c:v>40447.17857142857</c:v>
                </c:pt>
                <c:pt idx="659">
                  <c:v>40447.22023809524</c:v>
                </c:pt>
                <c:pt idx="660">
                  <c:v>40447.26190476191</c:v>
                </c:pt>
                <c:pt idx="661">
                  <c:v>40447.30357142857</c:v>
                </c:pt>
                <c:pt idx="662">
                  <c:v>40447.34523809523</c:v>
                </c:pt>
                <c:pt idx="663">
                  <c:v>40447.38690476191</c:v>
                </c:pt>
                <c:pt idx="664">
                  <c:v>40447.42857142857</c:v>
                </c:pt>
                <c:pt idx="665">
                  <c:v>40447.47023809523</c:v>
                </c:pt>
                <c:pt idx="666">
                  <c:v>40447.51190476191</c:v>
                </c:pt>
                <c:pt idx="667">
                  <c:v>40447.55357142857</c:v>
                </c:pt>
                <c:pt idx="668">
                  <c:v>40447.59523809524</c:v>
                </c:pt>
                <c:pt idx="669">
                  <c:v>40447.63690476191</c:v>
                </c:pt>
                <c:pt idx="670">
                  <c:v>40447.67857142857</c:v>
                </c:pt>
                <c:pt idx="671">
                  <c:v>40447.72023809524</c:v>
                </c:pt>
                <c:pt idx="672">
                  <c:v>40447.76190476191</c:v>
                </c:pt>
                <c:pt idx="673">
                  <c:v>40447.80357142857</c:v>
                </c:pt>
                <c:pt idx="674">
                  <c:v>40447.84523809523</c:v>
                </c:pt>
                <c:pt idx="675">
                  <c:v>40447.88690476191</c:v>
                </c:pt>
                <c:pt idx="676">
                  <c:v>40447.92857142857</c:v>
                </c:pt>
                <c:pt idx="677">
                  <c:v>40447.97023809523</c:v>
                </c:pt>
                <c:pt idx="678">
                  <c:v>40448.01190476191</c:v>
                </c:pt>
                <c:pt idx="679">
                  <c:v>40448.05357142857</c:v>
                </c:pt>
                <c:pt idx="680">
                  <c:v>40448.09523809524</c:v>
                </c:pt>
                <c:pt idx="681">
                  <c:v>40448.13690476191</c:v>
                </c:pt>
                <c:pt idx="682">
                  <c:v>40448.17857142857</c:v>
                </c:pt>
                <c:pt idx="683">
                  <c:v>40448.22023809524</c:v>
                </c:pt>
                <c:pt idx="684">
                  <c:v>40448.26190476191</c:v>
                </c:pt>
                <c:pt idx="685">
                  <c:v>40448.30357142857</c:v>
                </c:pt>
                <c:pt idx="686">
                  <c:v>40448.34523809523</c:v>
                </c:pt>
                <c:pt idx="687">
                  <c:v>40448.38690476191</c:v>
                </c:pt>
                <c:pt idx="688">
                  <c:v>40448.42857142857</c:v>
                </c:pt>
                <c:pt idx="689">
                  <c:v>40448.47023809523</c:v>
                </c:pt>
                <c:pt idx="690">
                  <c:v>40448.51190476191</c:v>
                </c:pt>
                <c:pt idx="691">
                  <c:v>40448.55357142857</c:v>
                </c:pt>
                <c:pt idx="692">
                  <c:v>40448.59523809524</c:v>
                </c:pt>
                <c:pt idx="693">
                  <c:v>40448.63690476191</c:v>
                </c:pt>
                <c:pt idx="694">
                  <c:v>40448.67857142857</c:v>
                </c:pt>
                <c:pt idx="695">
                  <c:v>40448.72023809524</c:v>
                </c:pt>
                <c:pt idx="696">
                  <c:v>40448.76190476191</c:v>
                </c:pt>
                <c:pt idx="697">
                  <c:v>40448.80357142857</c:v>
                </c:pt>
                <c:pt idx="698">
                  <c:v>40448.84523809523</c:v>
                </c:pt>
                <c:pt idx="699">
                  <c:v>40448.88690476191</c:v>
                </c:pt>
                <c:pt idx="700">
                  <c:v>40448.92857142857</c:v>
                </c:pt>
                <c:pt idx="701">
                  <c:v>40448.97023809523</c:v>
                </c:pt>
                <c:pt idx="702">
                  <c:v>40449.01190476191</c:v>
                </c:pt>
                <c:pt idx="703">
                  <c:v>40449.05357142857</c:v>
                </c:pt>
                <c:pt idx="704">
                  <c:v>40449.09523809524</c:v>
                </c:pt>
                <c:pt idx="705">
                  <c:v>40449.13690476191</c:v>
                </c:pt>
                <c:pt idx="706">
                  <c:v>40449.17857142857</c:v>
                </c:pt>
                <c:pt idx="707">
                  <c:v>40449.22023809524</c:v>
                </c:pt>
                <c:pt idx="708">
                  <c:v>40449.26190476191</c:v>
                </c:pt>
                <c:pt idx="709">
                  <c:v>40449.30357142857</c:v>
                </c:pt>
                <c:pt idx="710">
                  <c:v>40449.34523809523</c:v>
                </c:pt>
                <c:pt idx="711">
                  <c:v>40449.38690476191</c:v>
                </c:pt>
                <c:pt idx="712">
                  <c:v>40449.42857142857</c:v>
                </c:pt>
                <c:pt idx="713">
                  <c:v>40449.47023809523</c:v>
                </c:pt>
                <c:pt idx="714">
                  <c:v>40449.51190476191</c:v>
                </c:pt>
                <c:pt idx="715">
                  <c:v>40449.55357142857</c:v>
                </c:pt>
                <c:pt idx="716">
                  <c:v>40449.59523809524</c:v>
                </c:pt>
                <c:pt idx="717">
                  <c:v>40449.63690476191</c:v>
                </c:pt>
                <c:pt idx="718">
                  <c:v>40449.67857142857</c:v>
                </c:pt>
                <c:pt idx="719">
                  <c:v>40449.72023809524</c:v>
                </c:pt>
                <c:pt idx="720">
                  <c:v>40449.76190476191</c:v>
                </c:pt>
                <c:pt idx="721">
                  <c:v>40449.80357142857</c:v>
                </c:pt>
                <c:pt idx="722">
                  <c:v>40449.84523809523</c:v>
                </c:pt>
                <c:pt idx="723">
                  <c:v>40449.88690476191</c:v>
                </c:pt>
                <c:pt idx="724">
                  <c:v>40449.92857142857</c:v>
                </c:pt>
                <c:pt idx="725">
                  <c:v>40449.97023809523</c:v>
                </c:pt>
                <c:pt idx="726">
                  <c:v>40450.01190476191</c:v>
                </c:pt>
                <c:pt idx="727">
                  <c:v>40450.05357142857</c:v>
                </c:pt>
                <c:pt idx="728">
                  <c:v>40450.09523809524</c:v>
                </c:pt>
                <c:pt idx="729">
                  <c:v>40450.13690476191</c:v>
                </c:pt>
                <c:pt idx="730">
                  <c:v>40450.17857142857</c:v>
                </c:pt>
                <c:pt idx="731">
                  <c:v>40450.22023809524</c:v>
                </c:pt>
                <c:pt idx="732">
                  <c:v>40450.26190476191</c:v>
                </c:pt>
                <c:pt idx="733">
                  <c:v>40450.30357142857</c:v>
                </c:pt>
                <c:pt idx="734">
                  <c:v>40450.34523809523</c:v>
                </c:pt>
                <c:pt idx="735">
                  <c:v>40450.38690476191</c:v>
                </c:pt>
                <c:pt idx="736">
                  <c:v>40450.42857142857</c:v>
                </c:pt>
                <c:pt idx="737">
                  <c:v>40450.47023809523</c:v>
                </c:pt>
                <c:pt idx="738">
                  <c:v>40450.51190476191</c:v>
                </c:pt>
                <c:pt idx="739">
                  <c:v>40450.55357142857</c:v>
                </c:pt>
                <c:pt idx="740">
                  <c:v>40450.59523809524</c:v>
                </c:pt>
                <c:pt idx="741">
                  <c:v>40450.63690476191</c:v>
                </c:pt>
                <c:pt idx="742">
                  <c:v>40450.67857142857</c:v>
                </c:pt>
                <c:pt idx="743">
                  <c:v>40450.72023809524</c:v>
                </c:pt>
                <c:pt idx="744">
                  <c:v>40450.76190476191</c:v>
                </c:pt>
                <c:pt idx="745">
                  <c:v>40450.80357142857</c:v>
                </c:pt>
                <c:pt idx="746">
                  <c:v>40450.84523809523</c:v>
                </c:pt>
                <c:pt idx="747">
                  <c:v>40450.88690476191</c:v>
                </c:pt>
                <c:pt idx="748">
                  <c:v>40450.92857142857</c:v>
                </c:pt>
                <c:pt idx="749">
                  <c:v>40450.97023809523</c:v>
                </c:pt>
                <c:pt idx="750">
                  <c:v>40451.01190476191</c:v>
                </c:pt>
                <c:pt idx="751">
                  <c:v>40451.05357142857</c:v>
                </c:pt>
                <c:pt idx="752">
                  <c:v>40451.09523809524</c:v>
                </c:pt>
                <c:pt idx="753">
                  <c:v>40451.13690476191</c:v>
                </c:pt>
                <c:pt idx="754">
                  <c:v>40451.17857142857</c:v>
                </c:pt>
                <c:pt idx="755">
                  <c:v>40451.22023809524</c:v>
                </c:pt>
                <c:pt idx="756">
                  <c:v>40451.26190476191</c:v>
                </c:pt>
                <c:pt idx="757">
                  <c:v>40451.30357142857</c:v>
                </c:pt>
                <c:pt idx="758">
                  <c:v>40451.34523809523</c:v>
                </c:pt>
                <c:pt idx="759">
                  <c:v>40451.38690476191</c:v>
                </c:pt>
                <c:pt idx="760">
                  <c:v>40451.42857142857</c:v>
                </c:pt>
                <c:pt idx="761">
                  <c:v>40451.47023809523</c:v>
                </c:pt>
                <c:pt idx="762">
                  <c:v>40451.51190476191</c:v>
                </c:pt>
                <c:pt idx="763">
                  <c:v>40451.55357142857</c:v>
                </c:pt>
                <c:pt idx="764">
                  <c:v>40451.59523809524</c:v>
                </c:pt>
                <c:pt idx="765">
                  <c:v>40451.63690476191</c:v>
                </c:pt>
                <c:pt idx="766">
                  <c:v>40451.67857142857</c:v>
                </c:pt>
                <c:pt idx="767">
                  <c:v>40451.72023809524</c:v>
                </c:pt>
                <c:pt idx="768">
                  <c:v>40451.76190476191</c:v>
                </c:pt>
                <c:pt idx="769">
                  <c:v>40451.80357142857</c:v>
                </c:pt>
                <c:pt idx="770">
                  <c:v>40451.84523809523</c:v>
                </c:pt>
                <c:pt idx="771">
                  <c:v>40451.88690476191</c:v>
                </c:pt>
                <c:pt idx="772">
                  <c:v>40451.92857142857</c:v>
                </c:pt>
                <c:pt idx="773">
                  <c:v>40451.97023809523</c:v>
                </c:pt>
                <c:pt idx="774">
                  <c:v>40452.01190476191</c:v>
                </c:pt>
                <c:pt idx="775">
                  <c:v>40452.05357142857</c:v>
                </c:pt>
                <c:pt idx="776">
                  <c:v>40452.09523809524</c:v>
                </c:pt>
                <c:pt idx="777">
                  <c:v>40452.13690476191</c:v>
                </c:pt>
                <c:pt idx="778">
                  <c:v>40452.17857142857</c:v>
                </c:pt>
                <c:pt idx="779">
                  <c:v>40452.22023809524</c:v>
                </c:pt>
                <c:pt idx="780">
                  <c:v>40452.26190476191</c:v>
                </c:pt>
                <c:pt idx="781">
                  <c:v>40452.30357142857</c:v>
                </c:pt>
                <c:pt idx="782">
                  <c:v>40452.34523809523</c:v>
                </c:pt>
                <c:pt idx="783">
                  <c:v>40452.38690476191</c:v>
                </c:pt>
                <c:pt idx="784">
                  <c:v>40452.42857142857</c:v>
                </c:pt>
                <c:pt idx="785">
                  <c:v>40452.47023809523</c:v>
                </c:pt>
                <c:pt idx="786">
                  <c:v>40452.51190476191</c:v>
                </c:pt>
                <c:pt idx="787">
                  <c:v>40452.55357142857</c:v>
                </c:pt>
                <c:pt idx="788">
                  <c:v>40452.59523809524</c:v>
                </c:pt>
                <c:pt idx="789">
                  <c:v>40452.63690476191</c:v>
                </c:pt>
                <c:pt idx="790">
                  <c:v>40452.67857142857</c:v>
                </c:pt>
                <c:pt idx="791">
                  <c:v>40452.72023809524</c:v>
                </c:pt>
                <c:pt idx="792">
                  <c:v>40452.76190476191</c:v>
                </c:pt>
                <c:pt idx="793">
                  <c:v>40452.80357142857</c:v>
                </c:pt>
                <c:pt idx="794">
                  <c:v>40452.84523809523</c:v>
                </c:pt>
                <c:pt idx="795">
                  <c:v>40452.88690476191</c:v>
                </c:pt>
                <c:pt idx="796">
                  <c:v>40452.92857142857</c:v>
                </c:pt>
                <c:pt idx="797">
                  <c:v>40452.97023809523</c:v>
                </c:pt>
                <c:pt idx="798">
                  <c:v>40453.01190476191</c:v>
                </c:pt>
                <c:pt idx="799">
                  <c:v>40453.05357142857</c:v>
                </c:pt>
                <c:pt idx="800">
                  <c:v>40453.09523809524</c:v>
                </c:pt>
                <c:pt idx="801">
                  <c:v>40453.13690476191</c:v>
                </c:pt>
                <c:pt idx="802">
                  <c:v>40453.17857142857</c:v>
                </c:pt>
                <c:pt idx="803">
                  <c:v>40453.22023809524</c:v>
                </c:pt>
                <c:pt idx="804">
                  <c:v>40453.26190476191</c:v>
                </c:pt>
                <c:pt idx="805">
                  <c:v>40453.30357142857</c:v>
                </c:pt>
                <c:pt idx="806">
                  <c:v>40453.34523809523</c:v>
                </c:pt>
                <c:pt idx="807">
                  <c:v>40453.38690476191</c:v>
                </c:pt>
                <c:pt idx="808">
                  <c:v>40453.42857142857</c:v>
                </c:pt>
                <c:pt idx="809">
                  <c:v>40453.47023809523</c:v>
                </c:pt>
                <c:pt idx="810">
                  <c:v>40453.51190476191</c:v>
                </c:pt>
                <c:pt idx="811">
                  <c:v>40453.55357142857</c:v>
                </c:pt>
                <c:pt idx="812">
                  <c:v>40453.59523809524</c:v>
                </c:pt>
                <c:pt idx="813">
                  <c:v>40453.63690476191</c:v>
                </c:pt>
                <c:pt idx="814">
                  <c:v>40453.67857142857</c:v>
                </c:pt>
                <c:pt idx="815">
                  <c:v>40453.72023809524</c:v>
                </c:pt>
                <c:pt idx="816">
                  <c:v>40453.76190476191</c:v>
                </c:pt>
                <c:pt idx="817">
                  <c:v>40453.80357142857</c:v>
                </c:pt>
                <c:pt idx="818">
                  <c:v>40453.84523809523</c:v>
                </c:pt>
                <c:pt idx="819">
                  <c:v>40453.88690476191</c:v>
                </c:pt>
                <c:pt idx="820">
                  <c:v>40453.92857142857</c:v>
                </c:pt>
                <c:pt idx="821">
                  <c:v>40453.97023809523</c:v>
                </c:pt>
                <c:pt idx="822">
                  <c:v>40454.01190476191</c:v>
                </c:pt>
                <c:pt idx="823">
                  <c:v>40454.05357142857</c:v>
                </c:pt>
                <c:pt idx="824">
                  <c:v>40454.09523809524</c:v>
                </c:pt>
                <c:pt idx="825">
                  <c:v>40454.13690476191</c:v>
                </c:pt>
                <c:pt idx="826">
                  <c:v>40454.17857142857</c:v>
                </c:pt>
                <c:pt idx="827">
                  <c:v>40454.22023809524</c:v>
                </c:pt>
                <c:pt idx="828">
                  <c:v>40454.26190476191</c:v>
                </c:pt>
                <c:pt idx="829">
                  <c:v>40454.30357142857</c:v>
                </c:pt>
                <c:pt idx="830">
                  <c:v>40454.34523809523</c:v>
                </c:pt>
                <c:pt idx="831">
                  <c:v>40454.38690476191</c:v>
                </c:pt>
                <c:pt idx="832">
                  <c:v>40454.42857142857</c:v>
                </c:pt>
                <c:pt idx="833">
                  <c:v>40454.47023809523</c:v>
                </c:pt>
                <c:pt idx="834">
                  <c:v>40454.51190476191</c:v>
                </c:pt>
                <c:pt idx="835">
                  <c:v>40454.55357142857</c:v>
                </c:pt>
                <c:pt idx="836">
                  <c:v>40454.59523809524</c:v>
                </c:pt>
                <c:pt idx="837">
                  <c:v>40454.63690476191</c:v>
                </c:pt>
                <c:pt idx="838">
                  <c:v>40454.67857142857</c:v>
                </c:pt>
                <c:pt idx="839">
                  <c:v>40454.72023809524</c:v>
                </c:pt>
                <c:pt idx="840">
                  <c:v>40454.76190476191</c:v>
                </c:pt>
                <c:pt idx="841">
                  <c:v>40454.80357142857</c:v>
                </c:pt>
                <c:pt idx="842">
                  <c:v>40454.84523809523</c:v>
                </c:pt>
                <c:pt idx="843">
                  <c:v>40454.88690476191</c:v>
                </c:pt>
                <c:pt idx="844">
                  <c:v>40454.92857142857</c:v>
                </c:pt>
                <c:pt idx="845">
                  <c:v>40454.97023809523</c:v>
                </c:pt>
                <c:pt idx="846">
                  <c:v>40455.01190476191</c:v>
                </c:pt>
                <c:pt idx="847">
                  <c:v>40455.05357142857</c:v>
                </c:pt>
                <c:pt idx="848">
                  <c:v>40455.09523809524</c:v>
                </c:pt>
                <c:pt idx="849">
                  <c:v>40455.13690476191</c:v>
                </c:pt>
                <c:pt idx="850">
                  <c:v>40455.17857142857</c:v>
                </c:pt>
                <c:pt idx="851">
                  <c:v>40455.22023809524</c:v>
                </c:pt>
                <c:pt idx="852">
                  <c:v>40455.26190476191</c:v>
                </c:pt>
                <c:pt idx="853">
                  <c:v>40455.30357142857</c:v>
                </c:pt>
                <c:pt idx="854">
                  <c:v>40455.34523809523</c:v>
                </c:pt>
                <c:pt idx="855">
                  <c:v>40455.38690476191</c:v>
                </c:pt>
                <c:pt idx="856">
                  <c:v>40455.42857142857</c:v>
                </c:pt>
                <c:pt idx="857">
                  <c:v>40455.47023809523</c:v>
                </c:pt>
                <c:pt idx="858">
                  <c:v>40455.51190476191</c:v>
                </c:pt>
                <c:pt idx="859">
                  <c:v>40455.55357142857</c:v>
                </c:pt>
                <c:pt idx="860">
                  <c:v>40455.59523809524</c:v>
                </c:pt>
                <c:pt idx="861">
                  <c:v>40455.63690476191</c:v>
                </c:pt>
                <c:pt idx="862">
                  <c:v>40455.67857142857</c:v>
                </c:pt>
                <c:pt idx="863">
                  <c:v>40455.72023809524</c:v>
                </c:pt>
                <c:pt idx="864">
                  <c:v>40455.76190476191</c:v>
                </c:pt>
                <c:pt idx="865">
                  <c:v>40455.80357142857</c:v>
                </c:pt>
                <c:pt idx="866">
                  <c:v>40455.84523809523</c:v>
                </c:pt>
                <c:pt idx="867">
                  <c:v>40455.88690476191</c:v>
                </c:pt>
                <c:pt idx="868">
                  <c:v>40455.92857142857</c:v>
                </c:pt>
                <c:pt idx="869">
                  <c:v>40455.97023809523</c:v>
                </c:pt>
                <c:pt idx="870">
                  <c:v>40456.01190476191</c:v>
                </c:pt>
                <c:pt idx="871">
                  <c:v>40456.05357142857</c:v>
                </c:pt>
                <c:pt idx="872">
                  <c:v>40456.09523809524</c:v>
                </c:pt>
                <c:pt idx="873">
                  <c:v>40456.13690476191</c:v>
                </c:pt>
                <c:pt idx="874">
                  <c:v>40456.17857142857</c:v>
                </c:pt>
                <c:pt idx="875">
                  <c:v>40456.22023809524</c:v>
                </c:pt>
                <c:pt idx="876">
                  <c:v>40456.26190476191</c:v>
                </c:pt>
                <c:pt idx="877">
                  <c:v>40456.30357142857</c:v>
                </c:pt>
                <c:pt idx="878">
                  <c:v>40456.34523809523</c:v>
                </c:pt>
                <c:pt idx="879">
                  <c:v>40456.38690476191</c:v>
                </c:pt>
                <c:pt idx="880">
                  <c:v>40456.42857142857</c:v>
                </c:pt>
                <c:pt idx="881">
                  <c:v>40456.47023809523</c:v>
                </c:pt>
                <c:pt idx="882">
                  <c:v>40456.51190476191</c:v>
                </c:pt>
                <c:pt idx="883">
                  <c:v>40456.55357142857</c:v>
                </c:pt>
                <c:pt idx="884">
                  <c:v>40456.59523809524</c:v>
                </c:pt>
                <c:pt idx="885">
                  <c:v>40456.63690476191</c:v>
                </c:pt>
                <c:pt idx="886">
                  <c:v>40456.67857142857</c:v>
                </c:pt>
                <c:pt idx="887">
                  <c:v>40456.72023809524</c:v>
                </c:pt>
                <c:pt idx="888">
                  <c:v>40456.76190476191</c:v>
                </c:pt>
                <c:pt idx="889">
                  <c:v>40456.80357142857</c:v>
                </c:pt>
                <c:pt idx="890">
                  <c:v>40456.84523809523</c:v>
                </c:pt>
                <c:pt idx="891">
                  <c:v>40456.88690476191</c:v>
                </c:pt>
                <c:pt idx="892">
                  <c:v>40456.92857142857</c:v>
                </c:pt>
                <c:pt idx="893">
                  <c:v>40456.97023809523</c:v>
                </c:pt>
                <c:pt idx="894">
                  <c:v>40457.01190476191</c:v>
                </c:pt>
                <c:pt idx="895">
                  <c:v>40457.05357142857</c:v>
                </c:pt>
                <c:pt idx="896">
                  <c:v>40457.09523809524</c:v>
                </c:pt>
                <c:pt idx="897">
                  <c:v>40457.13690476191</c:v>
                </c:pt>
                <c:pt idx="898">
                  <c:v>40457.17857142857</c:v>
                </c:pt>
                <c:pt idx="899">
                  <c:v>40457.22023809524</c:v>
                </c:pt>
                <c:pt idx="900">
                  <c:v>40457.26190476191</c:v>
                </c:pt>
                <c:pt idx="901">
                  <c:v>40457.30357142857</c:v>
                </c:pt>
                <c:pt idx="902">
                  <c:v>40457.34523809523</c:v>
                </c:pt>
                <c:pt idx="903">
                  <c:v>40457.38690476191</c:v>
                </c:pt>
                <c:pt idx="904">
                  <c:v>40457.42857142857</c:v>
                </c:pt>
                <c:pt idx="905">
                  <c:v>40457.47023809523</c:v>
                </c:pt>
                <c:pt idx="906">
                  <c:v>40457.51190476191</c:v>
                </c:pt>
                <c:pt idx="907">
                  <c:v>40457.55357142857</c:v>
                </c:pt>
                <c:pt idx="908">
                  <c:v>40457.59523809524</c:v>
                </c:pt>
                <c:pt idx="909">
                  <c:v>40457.63690476191</c:v>
                </c:pt>
                <c:pt idx="910">
                  <c:v>40457.67857142857</c:v>
                </c:pt>
                <c:pt idx="911">
                  <c:v>40457.72023809524</c:v>
                </c:pt>
                <c:pt idx="912">
                  <c:v>40457.76190476191</c:v>
                </c:pt>
                <c:pt idx="913">
                  <c:v>40457.80357142857</c:v>
                </c:pt>
                <c:pt idx="914">
                  <c:v>40457.84523809523</c:v>
                </c:pt>
                <c:pt idx="915">
                  <c:v>40457.88690476191</c:v>
                </c:pt>
                <c:pt idx="916">
                  <c:v>40457.92857142857</c:v>
                </c:pt>
                <c:pt idx="917">
                  <c:v>40457.97023809523</c:v>
                </c:pt>
                <c:pt idx="918">
                  <c:v>40458.01190476191</c:v>
                </c:pt>
                <c:pt idx="919">
                  <c:v>40458.05357142857</c:v>
                </c:pt>
                <c:pt idx="920">
                  <c:v>40458.09523809524</c:v>
                </c:pt>
                <c:pt idx="921">
                  <c:v>40458.13690476191</c:v>
                </c:pt>
                <c:pt idx="922">
                  <c:v>40458.17857142857</c:v>
                </c:pt>
                <c:pt idx="923">
                  <c:v>40458.22023809524</c:v>
                </c:pt>
                <c:pt idx="924">
                  <c:v>40458.26190476191</c:v>
                </c:pt>
                <c:pt idx="925">
                  <c:v>40458.30357142857</c:v>
                </c:pt>
                <c:pt idx="926">
                  <c:v>40458.34523809523</c:v>
                </c:pt>
                <c:pt idx="927">
                  <c:v>40458.38690476191</c:v>
                </c:pt>
                <c:pt idx="928">
                  <c:v>40458.42857142857</c:v>
                </c:pt>
                <c:pt idx="929">
                  <c:v>40458.47023809523</c:v>
                </c:pt>
                <c:pt idx="930">
                  <c:v>40458.51190476191</c:v>
                </c:pt>
                <c:pt idx="931">
                  <c:v>40458.55357142857</c:v>
                </c:pt>
                <c:pt idx="932">
                  <c:v>40458.59523809524</c:v>
                </c:pt>
                <c:pt idx="933">
                  <c:v>40458.63690476191</c:v>
                </c:pt>
                <c:pt idx="934">
                  <c:v>40458.67857142857</c:v>
                </c:pt>
                <c:pt idx="935">
                  <c:v>40458.72023809524</c:v>
                </c:pt>
                <c:pt idx="936">
                  <c:v>40458.76190476191</c:v>
                </c:pt>
                <c:pt idx="937">
                  <c:v>40458.80357142857</c:v>
                </c:pt>
                <c:pt idx="938">
                  <c:v>40458.84523809523</c:v>
                </c:pt>
                <c:pt idx="939">
                  <c:v>40458.88690476191</c:v>
                </c:pt>
                <c:pt idx="940">
                  <c:v>40458.92857142857</c:v>
                </c:pt>
                <c:pt idx="941">
                  <c:v>40458.97023809523</c:v>
                </c:pt>
                <c:pt idx="942">
                  <c:v>40459.01190476191</c:v>
                </c:pt>
                <c:pt idx="943">
                  <c:v>40459.05357142857</c:v>
                </c:pt>
                <c:pt idx="944">
                  <c:v>40459.09523809524</c:v>
                </c:pt>
                <c:pt idx="945">
                  <c:v>40459.13690476191</c:v>
                </c:pt>
                <c:pt idx="946">
                  <c:v>40459.17857142857</c:v>
                </c:pt>
                <c:pt idx="947">
                  <c:v>40459.22023809524</c:v>
                </c:pt>
                <c:pt idx="948">
                  <c:v>40459.26190476191</c:v>
                </c:pt>
                <c:pt idx="949">
                  <c:v>40459.30357142857</c:v>
                </c:pt>
                <c:pt idx="950">
                  <c:v>40459.34523809523</c:v>
                </c:pt>
                <c:pt idx="951">
                  <c:v>40459.38690476191</c:v>
                </c:pt>
                <c:pt idx="952">
                  <c:v>40459.42857142857</c:v>
                </c:pt>
                <c:pt idx="953">
                  <c:v>40459.47023809523</c:v>
                </c:pt>
                <c:pt idx="954">
                  <c:v>40459.51190476191</c:v>
                </c:pt>
                <c:pt idx="955">
                  <c:v>40459.55357142857</c:v>
                </c:pt>
                <c:pt idx="956">
                  <c:v>40459.59523809524</c:v>
                </c:pt>
                <c:pt idx="957">
                  <c:v>40459.63690476191</c:v>
                </c:pt>
                <c:pt idx="958">
                  <c:v>40459.67857142857</c:v>
                </c:pt>
                <c:pt idx="959">
                  <c:v>40459.72023809524</c:v>
                </c:pt>
                <c:pt idx="960">
                  <c:v>40459.76190476191</c:v>
                </c:pt>
                <c:pt idx="961">
                  <c:v>40459.80357142857</c:v>
                </c:pt>
                <c:pt idx="962">
                  <c:v>40459.84523809523</c:v>
                </c:pt>
                <c:pt idx="963">
                  <c:v>40459.88690476191</c:v>
                </c:pt>
                <c:pt idx="964">
                  <c:v>40459.92857142857</c:v>
                </c:pt>
                <c:pt idx="965">
                  <c:v>40459.97023809523</c:v>
                </c:pt>
                <c:pt idx="966">
                  <c:v>40460.01190476191</c:v>
                </c:pt>
                <c:pt idx="967">
                  <c:v>40460.05357142857</c:v>
                </c:pt>
                <c:pt idx="968">
                  <c:v>40460.09523809524</c:v>
                </c:pt>
                <c:pt idx="969">
                  <c:v>40460.13690476191</c:v>
                </c:pt>
                <c:pt idx="970">
                  <c:v>40460.17857142857</c:v>
                </c:pt>
                <c:pt idx="971">
                  <c:v>40460.22023809524</c:v>
                </c:pt>
                <c:pt idx="972">
                  <c:v>40460.26190476191</c:v>
                </c:pt>
                <c:pt idx="973">
                  <c:v>40460.30357142857</c:v>
                </c:pt>
                <c:pt idx="974">
                  <c:v>40460.34523809523</c:v>
                </c:pt>
                <c:pt idx="975">
                  <c:v>40460.38690476191</c:v>
                </c:pt>
                <c:pt idx="976">
                  <c:v>40460.42857142857</c:v>
                </c:pt>
                <c:pt idx="977">
                  <c:v>40460.47023809523</c:v>
                </c:pt>
                <c:pt idx="978">
                  <c:v>40460.51190476191</c:v>
                </c:pt>
                <c:pt idx="979">
                  <c:v>40460.55357142857</c:v>
                </c:pt>
                <c:pt idx="980">
                  <c:v>40460.59523809524</c:v>
                </c:pt>
                <c:pt idx="981">
                  <c:v>40460.63690476191</c:v>
                </c:pt>
                <c:pt idx="982">
                  <c:v>40460.67857142857</c:v>
                </c:pt>
                <c:pt idx="983">
                  <c:v>40460.72023809524</c:v>
                </c:pt>
                <c:pt idx="984">
                  <c:v>40460.76190476191</c:v>
                </c:pt>
                <c:pt idx="985">
                  <c:v>40460.80357142857</c:v>
                </c:pt>
                <c:pt idx="986">
                  <c:v>40460.84523809523</c:v>
                </c:pt>
                <c:pt idx="987">
                  <c:v>40460.88690476191</c:v>
                </c:pt>
                <c:pt idx="988">
                  <c:v>40460.92857142857</c:v>
                </c:pt>
                <c:pt idx="989">
                  <c:v>40460.97023809523</c:v>
                </c:pt>
                <c:pt idx="990">
                  <c:v>40461.01190476191</c:v>
                </c:pt>
                <c:pt idx="991">
                  <c:v>40461.05357142857</c:v>
                </c:pt>
                <c:pt idx="992">
                  <c:v>40461.09523809524</c:v>
                </c:pt>
                <c:pt idx="993">
                  <c:v>40461.13690476191</c:v>
                </c:pt>
                <c:pt idx="994">
                  <c:v>40461.17857142857</c:v>
                </c:pt>
                <c:pt idx="995">
                  <c:v>40461.22023809524</c:v>
                </c:pt>
                <c:pt idx="996">
                  <c:v>40461.26190476191</c:v>
                </c:pt>
                <c:pt idx="997">
                  <c:v>40461.30357142857</c:v>
                </c:pt>
                <c:pt idx="998">
                  <c:v>40461.34523809523</c:v>
                </c:pt>
                <c:pt idx="999">
                  <c:v>40461.38690476191</c:v>
                </c:pt>
                <c:pt idx="1000">
                  <c:v>40461.42857142857</c:v>
                </c:pt>
                <c:pt idx="1001">
                  <c:v>40461.47023809523</c:v>
                </c:pt>
                <c:pt idx="1002">
                  <c:v>40461.51190476191</c:v>
                </c:pt>
                <c:pt idx="1003">
                  <c:v>40461.55357142857</c:v>
                </c:pt>
                <c:pt idx="1004">
                  <c:v>40461.59523809524</c:v>
                </c:pt>
                <c:pt idx="1005">
                  <c:v>40461.63690476191</c:v>
                </c:pt>
                <c:pt idx="1006">
                  <c:v>40461.67857142857</c:v>
                </c:pt>
                <c:pt idx="1007">
                  <c:v>40461.72023809524</c:v>
                </c:pt>
                <c:pt idx="1008">
                  <c:v>40461.76190476191</c:v>
                </c:pt>
                <c:pt idx="1009">
                  <c:v>40461.80357142857</c:v>
                </c:pt>
                <c:pt idx="1010">
                  <c:v>40461.84523809523</c:v>
                </c:pt>
                <c:pt idx="1011">
                  <c:v>40461.88690476191</c:v>
                </c:pt>
                <c:pt idx="1012">
                  <c:v>40461.92857142857</c:v>
                </c:pt>
                <c:pt idx="1013">
                  <c:v>40461.97023809523</c:v>
                </c:pt>
                <c:pt idx="1014">
                  <c:v>40462.01190476191</c:v>
                </c:pt>
                <c:pt idx="1015">
                  <c:v>40462.05357142857</c:v>
                </c:pt>
                <c:pt idx="1016">
                  <c:v>40462.09523809524</c:v>
                </c:pt>
                <c:pt idx="1017">
                  <c:v>40462.13690476191</c:v>
                </c:pt>
                <c:pt idx="1018">
                  <c:v>40462.17857142857</c:v>
                </c:pt>
                <c:pt idx="1019">
                  <c:v>40462.22023809524</c:v>
                </c:pt>
                <c:pt idx="1020">
                  <c:v>40462.26190476191</c:v>
                </c:pt>
                <c:pt idx="1021">
                  <c:v>40462.30357142857</c:v>
                </c:pt>
                <c:pt idx="1022">
                  <c:v>40462.34523809523</c:v>
                </c:pt>
                <c:pt idx="1023">
                  <c:v>40462.38690476191</c:v>
                </c:pt>
                <c:pt idx="1024">
                  <c:v>40462.42857142857</c:v>
                </c:pt>
                <c:pt idx="1025">
                  <c:v>40462.47023809523</c:v>
                </c:pt>
                <c:pt idx="1026">
                  <c:v>40462.51190476191</c:v>
                </c:pt>
                <c:pt idx="1027">
                  <c:v>40462.55357142857</c:v>
                </c:pt>
                <c:pt idx="1028">
                  <c:v>40462.59523809524</c:v>
                </c:pt>
                <c:pt idx="1029">
                  <c:v>40462.63690476191</c:v>
                </c:pt>
                <c:pt idx="1030">
                  <c:v>40462.67857142857</c:v>
                </c:pt>
                <c:pt idx="1031">
                  <c:v>40462.72023809524</c:v>
                </c:pt>
                <c:pt idx="1032">
                  <c:v>40462.76190476191</c:v>
                </c:pt>
                <c:pt idx="1033">
                  <c:v>40462.80357142857</c:v>
                </c:pt>
                <c:pt idx="1034">
                  <c:v>40462.84523809523</c:v>
                </c:pt>
                <c:pt idx="1035">
                  <c:v>40462.88690476191</c:v>
                </c:pt>
                <c:pt idx="1036">
                  <c:v>40462.92857142857</c:v>
                </c:pt>
                <c:pt idx="1037">
                  <c:v>40462.97023809523</c:v>
                </c:pt>
                <c:pt idx="1038">
                  <c:v>40463.01190476191</c:v>
                </c:pt>
                <c:pt idx="1039">
                  <c:v>40463.05357142857</c:v>
                </c:pt>
                <c:pt idx="1040">
                  <c:v>40463.09523809524</c:v>
                </c:pt>
                <c:pt idx="1041">
                  <c:v>40463.13690476191</c:v>
                </c:pt>
                <c:pt idx="1042">
                  <c:v>40463.17857142857</c:v>
                </c:pt>
                <c:pt idx="1043">
                  <c:v>40463.22023809524</c:v>
                </c:pt>
                <c:pt idx="1044">
                  <c:v>40463.26190476191</c:v>
                </c:pt>
                <c:pt idx="1045">
                  <c:v>40463.30357142857</c:v>
                </c:pt>
                <c:pt idx="1046">
                  <c:v>40463.34523809523</c:v>
                </c:pt>
                <c:pt idx="1047">
                  <c:v>40463.38690476191</c:v>
                </c:pt>
                <c:pt idx="1048">
                  <c:v>40463.42857142857</c:v>
                </c:pt>
                <c:pt idx="1049">
                  <c:v>40463.47023809523</c:v>
                </c:pt>
                <c:pt idx="1050">
                  <c:v>40463.51190476191</c:v>
                </c:pt>
                <c:pt idx="1051">
                  <c:v>40463.55357142857</c:v>
                </c:pt>
                <c:pt idx="1052">
                  <c:v>40463.59523809524</c:v>
                </c:pt>
                <c:pt idx="1053">
                  <c:v>40463.63690476191</c:v>
                </c:pt>
                <c:pt idx="1054">
                  <c:v>40463.67857142857</c:v>
                </c:pt>
                <c:pt idx="1055">
                  <c:v>40463.72023809524</c:v>
                </c:pt>
                <c:pt idx="1056">
                  <c:v>40463.76190476191</c:v>
                </c:pt>
                <c:pt idx="1057">
                  <c:v>40463.80357142857</c:v>
                </c:pt>
                <c:pt idx="1058">
                  <c:v>40463.84523809523</c:v>
                </c:pt>
                <c:pt idx="1059">
                  <c:v>40463.88690476191</c:v>
                </c:pt>
                <c:pt idx="1060">
                  <c:v>40463.92857142857</c:v>
                </c:pt>
                <c:pt idx="1061">
                  <c:v>40463.97023809523</c:v>
                </c:pt>
                <c:pt idx="1062">
                  <c:v>40464.01190476191</c:v>
                </c:pt>
                <c:pt idx="1063">
                  <c:v>40464.05357142857</c:v>
                </c:pt>
                <c:pt idx="1064">
                  <c:v>40464.09523809524</c:v>
                </c:pt>
                <c:pt idx="1065">
                  <c:v>40464.13690476191</c:v>
                </c:pt>
                <c:pt idx="1066">
                  <c:v>40464.17857142857</c:v>
                </c:pt>
                <c:pt idx="1067">
                  <c:v>40464.22023809524</c:v>
                </c:pt>
                <c:pt idx="1068">
                  <c:v>40464.26190476191</c:v>
                </c:pt>
                <c:pt idx="1069">
                  <c:v>40464.30357142857</c:v>
                </c:pt>
                <c:pt idx="1070">
                  <c:v>40464.34523809523</c:v>
                </c:pt>
                <c:pt idx="1071">
                  <c:v>40464.38690476191</c:v>
                </c:pt>
                <c:pt idx="1072">
                  <c:v>40464.42857142857</c:v>
                </c:pt>
                <c:pt idx="1073">
                  <c:v>40464.47023809523</c:v>
                </c:pt>
                <c:pt idx="1074">
                  <c:v>40464.51190476191</c:v>
                </c:pt>
                <c:pt idx="1075">
                  <c:v>40464.55357142857</c:v>
                </c:pt>
                <c:pt idx="1076">
                  <c:v>40464.59523809524</c:v>
                </c:pt>
                <c:pt idx="1077">
                  <c:v>40464.63690476191</c:v>
                </c:pt>
                <c:pt idx="1078">
                  <c:v>40464.67857142857</c:v>
                </c:pt>
                <c:pt idx="1079">
                  <c:v>40464.72023809524</c:v>
                </c:pt>
                <c:pt idx="1080">
                  <c:v>40464.76190476191</c:v>
                </c:pt>
                <c:pt idx="1081">
                  <c:v>40464.80357142857</c:v>
                </c:pt>
                <c:pt idx="1082">
                  <c:v>40464.84523809523</c:v>
                </c:pt>
                <c:pt idx="1083">
                  <c:v>40464.88690476191</c:v>
                </c:pt>
                <c:pt idx="1084">
                  <c:v>40464.92857142857</c:v>
                </c:pt>
                <c:pt idx="1085">
                  <c:v>40464.97023809523</c:v>
                </c:pt>
                <c:pt idx="1086">
                  <c:v>40465.01190476191</c:v>
                </c:pt>
                <c:pt idx="1087">
                  <c:v>40465.05357142857</c:v>
                </c:pt>
                <c:pt idx="1088">
                  <c:v>40465.09523809524</c:v>
                </c:pt>
                <c:pt idx="1089">
                  <c:v>40465.13690476191</c:v>
                </c:pt>
                <c:pt idx="1090">
                  <c:v>40465.17857142857</c:v>
                </c:pt>
                <c:pt idx="1091">
                  <c:v>40465.22023809524</c:v>
                </c:pt>
                <c:pt idx="1092">
                  <c:v>40465.26190476191</c:v>
                </c:pt>
                <c:pt idx="1093">
                  <c:v>40465.30357142857</c:v>
                </c:pt>
                <c:pt idx="1094">
                  <c:v>40465.34523809523</c:v>
                </c:pt>
                <c:pt idx="1095">
                  <c:v>40465.38690476191</c:v>
                </c:pt>
                <c:pt idx="1096">
                  <c:v>40465.42857142857</c:v>
                </c:pt>
                <c:pt idx="1097">
                  <c:v>40465.47023809523</c:v>
                </c:pt>
                <c:pt idx="1098">
                  <c:v>40465.51190476191</c:v>
                </c:pt>
                <c:pt idx="1099">
                  <c:v>40465.55357142857</c:v>
                </c:pt>
                <c:pt idx="1100">
                  <c:v>40465.59523809524</c:v>
                </c:pt>
                <c:pt idx="1101">
                  <c:v>40465.63690476191</c:v>
                </c:pt>
                <c:pt idx="1102">
                  <c:v>40465.67857142857</c:v>
                </c:pt>
                <c:pt idx="1103">
                  <c:v>40465.72023809524</c:v>
                </c:pt>
                <c:pt idx="1104">
                  <c:v>40465.76190476191</c:v>
                </c:pt>
                <c:pt idx="1105">
                  <c:v>40465.80357142857</c:v>
                </c:pt>
                <c:pt idx="1106">
                  <c:v>40465.84523809523</c:v>
                </c:pt>
                <c:pt idx="1107">
                  <c:v>40465.88690476191</c:v>
                </c:pt>
                <c:pt idx="1108">
                  <c:v>40465.92857142857</c:v>
                </c:pt>
                <c:pt idx="1109">
                  <c:v>40465.97023809523</c:v>
                </c:pt>
                <c:pt idx="1110">
                  <c:v>40466.01190476191</c:v>
                </c:pt>
                <c:pt idx="1111">
                  <c:v>40466.05357142857</c:v>
                </c:pt>
                <c:pt idx="1112">
                  <c:v>40466.09523809524</c:v>
                </c:pt>
                <c:pt idx="1113">
                  <c:v>40466.13690476191</c:v>
                </c:pt>
                <c:pt idx="1114">
                  <c:v>40466.17857142857</c:v>
                </c:pt>
                <c:pt idx="1115">
                  <c:v>40466.22023809524</c:v>
                </c:pt>
                <c:pt idx="1116">
                  <c:v>40466.26190476191</c:v>
                </c:pt>
                <c:pt idx="1117">
                  <c:v>40466.30357142857</c:v>
                </c:pt>
                <c:pt idx="1118">
                  <c:v>40466.34523809523</c:v>
                </c:pt>
                <c:pt idx="1119">
                  <c:v>40466.38690476191</c:v>
                </c:pt>
                <c:pt idx="1120">
                  <c:v>40466.42857142857</c:v>
                </c:pt>
                <c:pt idx="1121">
                  <c:v>40466.47023809523</c:v>
                </c:pt>
                <c:pt idx="1122">
                  <c:v>40466.51190476191</c:v>
                </c:pt>
                <c:pt idx="1123">
                  <c:v>40466.55357142857</c:v>
                </c:pt>
                <c:pt idx="1124">
                  <c:v>40466.59523809524</c:v>
                </c:pt>
                <c:pt idx="1125">
                  <c:v>40466.63690476191</c:v>
                </c:pt>
                <c:pt idx="1126">
                  <c:v>40466.67857142857</c:v>
                </c:pt>
                <c:pt idx="1127">
                  <c:v>40466.72023809524</c:v>
                </c:pt>
                <c:pt idx="1128">
                  <c:v>40466.76190476191</c:v>
                </c:pt>
                <c:pt idx="1129">
                  <c:v>40466.80357142857</c:v>
                </c:pt>
                <c:pt idx="1130">
                  <c:v>40466.84523809523</c:v>
                </c:pt>
                <c:pt idx="1131">
                  <c:v>40466.88690476191</c:v>
                </c:pt>
                <c:pt idx="1132">
                  <c:v>40466.92857142857</c:v>
                </c:pt>
                <c:pt idx="1133">
                  <c:v>40466.97023809523</c:v>
                </c:pt>
                <c:pt idx="1134">
                  <c:v>40467.01190476191</c:v>
                </c:pt>
                <c:pt idx="1135">
                  <c:v>40467.05357142857</c:v>
                </c:pt>
                <c:pt idx="1136">
                  <c:v>40467.09523809524</c:v>
                </c:pt>
                <c:pt idx="1137">
                  <c:v>40467.13690476191</c:v>
                </c:pt>
                <c:pt idx="1138">
                  <c:v>40467.17857142857</c:v>
                </c:pt>
                <c:pt idx="1139">
                  <c:v>40467.22023809524</c:v>
                </c:pt>
                <c:pt idx="1140">
                  <c:v>40467.26190476191</c:v>
                </c:pt>
                <c:pt idx="1141">
                  <c:v>40467.30357142857</c:v>
                </c:pt>
                <c:pt idx="1142">
                  <c:v>40467.34523809523</c:v>
                </c:pt>
                <c:pt idx="1143">
                  <c:v>40467.38690476191</c:v>
                </c:pt>
                <c:pt idx="1144">
                  <c:v>40467.42857142857</c:v>
                </c:pt>
                <c:pt idx="1145">
                  <c:v>40467.47023809523</c:v>
                </c:pt>
                <c:pt idx="1146">
                  <c:v>40467.51190476191</c:v>
                </c:pt>
                <c:pt idx="1147">
                  <c:v>40467.55357142857</c:v>
                </c:pt>
                <c:pt idx="1148">
                  <c:v>40467.59523809524</c:v>
                </c:pt>
                <c:pt idx="1149">
                  <c:v>40467.63690476191</c:v>
                </c:pt>
                <c:pt idx="1150">
                  <c:v>40467.67857142857</c:v>
                </c:pt>
                <c:pt idx="1151">
                  <c:v>40467.72023809524</c:v>
                </c:pt>
                <c:pt idx="1152">
                  <c:v>40467.76190476191</c:v>
                </c:pt>
                <c:pt idx="1153">
                  <c:v>40467.80357142857</c:v>
                </c:pt>
                <c:pt idx="1154">
                  <c:v>40467.84523809523</c:v>
                </c:pt>
                <c:pt idx="1155">
                  <c:v>40467.88690476191</c:v>
                </c:pt>
                <c:pt idx="1156">
                  <c:v>40467.92857142857</c:v>
                </c:pt>
                <c:pt idx="1157">
                  <c:v>40467.97023809523</c:v>
                </c:pt>
                <c:pt idx="1158">
                  <c:v>40468.01190476191</c:v>
                </c:pt>
                <c:pt idx="1159">
                  <c:v>40468.05357142857</c:v>
                </c:pt>
                <c:pt idx="1160">
                  <c:v>40468.09523809524</c:v>
                </c:pt>
                <c:pt idx="1161">
                  <c:v>40468.13690476191</c:v>
                </c:pt>
                <c:pt idx="1162">
                  <c:v>40468.17857142857</c:v>
                </c:pt>
                <c:pt idx="1163">
                  <c:v>40468.22023809524</c:v>
                </c:pt>
                <c:pt idx="1164">
                  <c:v>40468.26190476191</c:v>
                </c:pt>
                <c:pt idx="1165">
                  <c:v>40468.30357142857</c:v>
                </c:pt>
                <c:pt idx="1166">
                  <c:v>40468.34523809523</c:v>
                </c:pt>
                <c:pt idx="1167">
                  <c:v>40468.38690476191</c:v>
                </c:pt>
                <c:pt idx="1168">
                  <c:v>40468.42857142857</c:v>
                </c:pt>
                <c:pt idx="1169">
                  <c:v>40468.47023809523</c:v>
                </c:pt>
                <c:pt idx="1170">
                  <c:v>40468.51190476191</c:v>
                </c:pt>
                <c:pt idx="1171">
                  <c:v>40468.55357142857</c:v>
                </c:pt>
                <c:pt idx="1172">
                  <c:v>40468.59523809524</c:v>
                </c:pt>
                <c:pt idx="1173">
                  <c:v>40468.63690476191</c:v>
                </c:pt>
                <c:pt idx="1174">
                  <c:v>40468.67857142857</c:v>
                </c:pt>
                <c:pt idx="1175">
                  <c:v>40468.72023809524</c:v>
                </c:pt>
                <c:pt idx="1176">
                  <c:v>40468.76190476191</c:v>
                </c:pt>
                <c:pt idx="1177">
                  <c:v>40468.80357142857</c:v>
                </c:pt>
                <c:pt idx="1178">
                  <c:v>40468.84523809523</c:v>
                </c:pt>
                <c:pt idx="1179">
                  <c:v>40468.88690476191</c:v>
                </c:pt>
                <c:pt idx="1180">
                  <c:v>40468.92857142857</c:v>
                </c:pt>
                <c:pt idx="1181">
                  <c:v>40468.97023809523</c:v>
                </c:pt>
                <c:pt idx="1182">
                  <c:v>40469.01190476191</c:v>
                </c:pt>
                <c:pt idx="1183">
                  <c:v>40469.05357142857</c:v>
                </c:pt>
                <c:pt idx="1184">
                  <c:v>40469.09523809524</c:v>
                </c:pt>
                <c:pt idx="1185">
                  <c:v>40469.13690476191</c:v>
                </c:pt>
                <c:pt idx="1186">
                  <c:v>40469.17857142857</c:v>
                </c:pt>
                <c:pt idx="1187">
                  <c:v>40469.22023809524</c:v>
                </c:pt>
                <c:pt idx="1188">
                  <c:v>40469.26190476191</c:v>
                </c:pt>
                <c:pt idx="1189">
                  <c:v>40469.30357142857</c:v>
                </c:pt>
                <c:pt idx="1190">
                  <c:v>40469.34523809523</c:v>
                </c:pt>
                <c:pt idx="1191">
                  <c:v>40469.38690476191</c:v>
                </c:pt>
                <c:pt idx="1192">
                  <c:v>40469.42857142857</c:v>
                </c:pt>
                <c:pt idx="1193">
                  <c:v>40469.47023809523</c:v>
                </c:pt>
                <c:pt idx="1194">
                  <c:v>40469.51190476191</c:v>
                </c:pt>
                <c:pt idx="1195">
                  <c:v>40469.55357142857</c:v>
                </c:pt>
                <c:pt idx="1196">
                  <c:v>40469.59523809524</c:v>
                </c:pt>
                <c:pt idx="1197">
                  <c:v>40469.63690476191</c:v>
                </c:pt>
                <c:pt idx="1198">
                  <c:v>40469.67857142857</c:v>
                </c:pt>
                <c:pt idx="1199">
                  <c:v>40469.72023809524</c:v>
                </c:pt>
                <c:pt idx="1200">
                  <c:v>40469.76190476191</c:v>
                </c:pt>
                <c:pt idx="1201">
                  <c:v>40469.80357142857</c:v>
                </c:pt>
                <c:pt idx="1202">
                  <c:v>40469.84523809523</c:v>
                </c:pt>
                <c:pt idx="1203">
                  <c:v>40469.88690476191</c:v>
                </c:pt>
                <c:pt idx="1204">
                  <c:v>40469.92857142857</c:v>
                </c:pt>
                <c:pt idx="1205">
                  <c:v>40469.97023809523</c:v>
                </c:pt>
                <c:pt idx="1206">
                  <c:v>40470.01190476191</c:v>
                </c:pt>
                <c:pt idx="1207">
                  <c:v>40470.05357142857</c:v>
                </c:pt>
                <c:pt idx="1208">
                  <c:v>40470.09523809524</c:v>
                </c:pt>
                <c:pt idx="1209">
                  <c:v>40470.13690476191</c:v>
                </c:pt>
                <c:pt idx="1210">
                  <c:v>40470.17857142857</c:v>
                </c:pt>
                <c:pt idx="1211">
                  <c:v>40470.22023809524</c:v>
                </c:pt>
                <c:pt idx="1212">
                  <c:v>40470.26190476191</c:v>
                </c:pt>
                <c:pt idx="1213">
                  <c:v>40470.30357142857</c:v>
                </c:pt>
                <c:pt idx="1214">
                  <c:v>40470.34523809523</c:v>
                </c:pt>
                <c:pt idx="1215">
                  <c:v>40470.38690476191</c:v>
                </c:pt>
                <c:pt idx="1216">
                  <c:v>40470.42857142857</c:v>
                </c:pt>
                <c:pt idx="1217">
                  <c:v>40470.47023809523</c:v>
                </c:pt>
                <c:pt idx="1218">
                  <c:v>40470.51190476191</c:v>
                </c:pt>
                <c:pt idx="1219">
                  <c:v>40470.55357142857</c:v>
                </c:pt>
                <c:pt idx="1220">
                  <c:v>40470.59523809524</c:v>
                </c:pt>
                <c:pt idx="1221">
                  <c:v>40470.63690476191</c:v>
                </c:pt>
                <c:pt idx="1222">
                  <c:v>40470.67857142857</c:v>
                </c:pt>
                <c:pt idx="1223">
                  <c:v>40470.72023809524</c:v>
                </c:pt>
                <c:pt idx="1224">
                  <c:v>40470.76190476191</c:v>
                </c:pt>
                <c:pt idx="1225">
                  <c:v>40470.80357142857</c:v>
                </c:pt>
                <c:pt idx="1226">
                  <c:v>40470.84523809523</c:v>
                </c:pt>
                <c:pt idx="1227">
                  <c:v>40470.88690476191</c:v>
                </c:pt>
                <c:pt idx="1228">
                  <c:v>40470.92857142857</c:v>
                </c:pt>
                <c:pt idx="1229">
                  <c:v>40470.97023809523</c:v>
                </c:pt>
                <c:pt idx="1230">
                  <c:v>40471.01190476191</c:v>
                </c:pt>
                <c:pt idx="1231">
                  <c:v>40471.05357142857</c:v>
                </c:pt>
                <c:pt idx="1232">
                  <c:v>40471.09523809524</c:v>
                </c:pt>
                <c:pt idx="1233">
                  <c:v>40471.13690476191</c:v>
                </c:pt>
                <c:pt idx="1234">
                  <c:v>40471.17857142857</c:v>
                </c:pt>
                <c:pt idx="1235">
                  <c:v>40471.22023809524</c:v>
                </c:pt>
                <c:pt idx="1236">
                  <c:v>40471.26190476191</c:v>
                </c:pt>
                <c:pt idx="1237">
                  <c:v>40471.30357142857</c:v>
                </c:pt>
                <c:pt idx="1238">
                  <c:v>40471.34523809523</c:v>
                </c:pt>
                <c:pt idx="1239">
                  <c:v>40471.38690476191</c:v>
                </c:pt>
                <c:pt idx="1240">
                  <c:v>40471.42857142857</c:v>
                </c:pt>
                <c:pt idx="1241">
                  <c:v>40471.47023809523</c:v>
                </c:pt>
                <c:pt idx="1242">
                  <c:v>40471.51190476191</c:v>
                </c:pt>
                <c:pt idx="1243">
                  <c:v>40471.55357142857</c:v>
                </c:pt>
                <c:pt idx="1244">
                  <c:v>40471.59523809524</c:v>
                </c:pt>
                <c:pt idx="1245">
                  <c:v>40471.63690476191</c:v>
                </c:pt>
                <c:pt idx="1246">
                  <c:v>40471.67857142857</c:v>
                </c:pt>
                <c:pt idx="1247">
                  <c:v>40471.72023809524</c:v>
                </c:pt>
                <c:pt idx="1248">
                  <c:v>40471.76190476191</c:v>
                </c:pt>
                <c:pt idx="1249">
                  <c:v>40471.80357142857</c:v>
                </c:pt>
                <c:pt idx="1250">
                  <c:v>40471.84523809523</c:v>
                </c:pt>
                <c:pt idx="1251">
                  <c:v>40471.88690476191</c:v>
                </c:pt>
                <c:pt idx="1252">
                  <c:v>40471.92857142857</c:v>
                </c:pt>
                <c:pt idx="1253">
                  <c:v>40471.97023809523</c:v>
                </c:pt>
                <c:pt idx="1254">
                  <c:v>40472.01190476191</c:v>
                </c:pt>
                <c:pt idx="1255">
                  <c:v>40472.05357142857</c:v>
                </c:pt>
                <c:pt idx="1256">
                  <c:v>40472.09523809524</c:v>
                </c:pt>
                <c:pt idx="1257">
                  <c:v>40472.13690476191</c:v>
                </c:pt>
                <c:pt idx="1258">
                  <c:v>40472.17857142857</c:v>
                </c:pt>
                <c:pt idx="1259">
                  <c:v>40472.22023809524</c:v>
                </c:pt>
                <c:pt idx="1260">
                  <c:v>40472.26190476191</c:v>
                </c:pt>
                <c:pt idx="1261">
                  <c:v>40472.30357142857</c:v>
                </c:pt>
                <c:pt idx="1262">
                  <c:v>40472.34523809523</c:v>
                </c:pt>
                <c:pt idx="1263">
                  <c:v>40472.38690476191</c:v>
                </c:pt>
                <c:pt idx="1264">
                  <c:v>40472.42857142857</c:v>
                </c:pt>
                <c:pt idx="1265">
                  <c:v>40472.47023809523</c:v>
                </c:pt>
                <c:pt idx="1266">
                  <c:v>40472.51190476191</c:v>
                </c:pt>
                <c:pt idx="1267">
                  <c:v>40472.55357142857</c:v>
                </c:pt>
                <c:pt idx="1268">
                  <c:v>40472.59523809524</c:v>
                </c:pt>
                <c:pt idx="1269">
                  <c:v>40472.63690476191</c:v>
                </c:pt>
                <c:pt idx="1270">
                  <c:v>40472.67857142857</c:v>
                </c:pt>
                <c:pt idx="1271">
                  <c:v>40472.72023809524</c:v>
                </c:pt>
                <c:pt idx="1272">
                  <c:v>40472.76190476191</c:v>
                </c:pt>
                <c:pt idx="1273">
                  <c:v>40472.80357142857</c:v>
                </c:pt>
                <c:pt idx="1274">
                  <c:v>40472.84523809523</c:v>
                </c:pt>
                <c:pt idx="1275">
                  <c:v>40472.88690476191</c:v>
                </c:pt>
                <c:pt idx="1276">
                  <c:v>40472.92857142857</c:v>
                </c:pt>
                <c:pt idx="1277">
                  <c:v>40472.97023809523</c:v>
                </c:pt>
                <c:pt idx="1278">
                  <c:v>40473.01190476191</c:v>
                </c:pt>
                <c:pt idx="1279">
                  <c:v>40473.05357142857</c:v>
                </c:pt>
                <c:pt idx="1280">
                  <c:v>40473.09523809524</c:v>
                </c:pt>
                <c:pt idx="1281">
                  <c:v>40473.13690476191</c:v>
                </c:pt>
                <c:pt idx="1282">
                  <c:v>40473.17857142857</c:v>
                </c:pt>
                <c:pt idx="1283">
                  <c:v>40473.22023809524</c:v>
                </c:pt>
                <c:pt idx="1284">
                  <c:v>40473.26190476191</c:v>
                </c:pt>
                <c:pt idx="1285">
                  <c:v>40473.30357142857</c:v>
                </c:pt>
                <c:pt idx="1286">
                  <c:v>40473.34523809523</c:v>
                </c:pt>
                <c:pt idx="1287">
                  <c:v>40473.38690476191</c:v>
                </c:pt>
                <c:pt idx="1288">
                  <c:v>40473.42857142857</c:v>
                </c:pt>
                <c:pt idx="1289">
                  <c:v>40473.47023809523</c:v>
                </c:pt>
                <c:pt idx="1290">
                  <c:v>40473.51190476191</c:v>
                </c:pt>
                <c:pt idx="1291">
                  <c:v>40473.55357142857</c:v>
                </c:pt>
                <c:pt idx="1292">
                  <c:v>40473.59523809524</c:v>
                </c:pt>
                <c:pt idx="1293">
                  <c:v>40473.63690476191</c:v>
                </c:pt>
                <c:pt idx="1294">
                  <c:v>40473.67857142857</c:v>
                </c:pt>
                <c:pt idx="1295">
                  <c:v>40473.72023809524</c:v>
                </c:pt>
                <c:pt idx="1296">
                  <c:v>40473.76190476191</c:v>
                </c:pt>
                <c:pt idx="1297">
                  <c:v>40473.80357142857</c:v>
                </c:pt>
                <c:pt idx="1298">
                  <c:v>40473.84523809523</c:v>
                </c:pt>
                <c:pt idx="1299">
                  <c:v>40473.88690476191</c:v>
                </c:pt>
                <c:pt idx="1300">
                  <c:v>40473.92857142857</c:v>
                </c:pt>
                <c:pt idx="1301">
                  <c:v>40473.97023809523</c:v>
                </c:pt>
                <c:pt idx="1302">
                  <c:v>40474.01190476191</c:v>
                </c:pt>
                <c:pt idx="1303">
                  <c:v>40474.05357142857</c:v>
                </c:pt>
                <c:pt idx="1304">
                  <c:v>40474.09523809524</c:v>
                </c:pt>
                <c:pt idx="1305">
                  <c:v>40474.13690476191</c:v>
                </c:pt>
                <c:pt idx="1306">
                  <c:v>40474.17857142857</c:v>
                </c:pt>
                <c:pt idx="1307">
                  <c:v>40474.22023809524</c:v>
                </c:pt>
                <c:pt idx="1308">
                  <c:v>40474.26190476191</c:v>
                </c:pt>
                <c:pt idx="1309">
                  <c:v>40474.30357142857</c:v>
                </c:pt>
                <c:pt idx="1310">
                  <c:v>40474.34523809523</c:v>
                </c:pt>
                <c:pt idx="1311">
                  <c:v>40474.38690476191</c:v>
                </c:pt>
                <c:pt idx="1312">
                  <c:v>40474.42857142857</c:v>
                </c:pt>
                <c:pt idx="1313">
                  <c:v>40474.47023809523</c:v>
                </c:pt>
                <c:pt idx="1314">
                  <c:v>40474.51190476191</c:v>
                </c:pt>
                <c:pt idx="1315">
                  <c:v>40474.55357142857</c:v>
                </c:pt>
                <c:pt idx="1316">
                  <c:v>40474.59523809524</c:v>
                </c:pt>
                <c:pt idx="1317">
                  <c:v>40474.63690476191</c:v>
                </c:pt>
                <c:pt idx="1318">
                  <c:v>40474.67857142857</c:v>
                </c:pt>
                <c:pt idx="1319">
                  <c:v>40474.72023809524</c:v>
                </c:pt>
                <c:pt idx="1320">
                  <c:v>40474.76190476191</c:v>
                </c:pt>
                <c:pt idx="1321">
                  <c:v>40474.80357142857</c:v>
                </c:pt>
                <c:pt idx="1322">
                  <c:v>40474.84523809523</c:v>
                </c:pt>
                <c:pt idx="1323">
                  <c:v>40474.88690476191</c:v>
                </c:pt>
                <c:pt idx="1324">
                  <c:v>40474.92857142857</c:v>
                </c:pt>
                <c:pt idx="1325">
                  <c:v>40474.97023809523</c:v>
                </c:pt>
                <c:pt idx="1326">
                  <c:v>40475.01190476191</c:v>
                </c:pt>
                <c:pt idx="1327">
                  <c:v>40475.05357142857</c:v>
                </c:pt>
                <c:pt idx="1328">
                  <c:v>40475.09523809524</c:v>
                </c:pt>
                <c:pt idx="1329">
                  <c:v>40475.13690476191</c:v>
                </c:pt>
                <c:pt idx="1330">
                  <c:v>40475.17857142857</c:v>
                </c:pt>
                <c:pt idx="1331">
                  <c:v>40475.22023809524</c:v>
                </c:pt>
                <c:pt idx="1332">
                  <c:v>40475.26190476191</c:v>
                </c:pt>
                <c:pt idx="1333">
                  <c:v>40475.30357142857</c:v>
                </c:pt>
                <c:pt idx="1334">
                  <c:v>40475.34523809523</c:v>
                </c:pt>
                <c:pt idx="1335">
                  <c:v>40475.38690476191</c:v>
                </c:pt>
                <c:pt idx="1336">
                  <c:v>40475.42857142857</c:v>
                </c:pt>
                <c:pt idx="1337">
                  <c:v>40475.47023809523</c:v>
                </c:pt>
                <c:pt idx="1338">
                  <c:v>40475.51190476191</c:v>
                </c:pt>
                <c:pt idx="1339">
                  <c:v>40475.55357142857</c:v>
                </c:pt>
                <c:pt idx="1340">
                  <c:v>40475.59523809524</c:v>
                </c:pt>
                <c:pt idx="1341">
                  <c:v>40475.63690476191</c:v>
                </c:pt>
                <c:pt idx="1342">
                  <c:v>40475.67857142857</c:v>
                </c:pt>
                <c:pt idx="1343">
                  <c:v>40475.72023809524</c:v>
                </c:pt>
                <c:pt idx="1344">
                  <c:v>40475.76190476191</c:v>
                </c:pt>
                <c:pt idx="1345">
                  <c:v>40475.80357142857</c:v>
                </c:pt>
                <c:pt idx="1346">
                  <c:v>40475.84523809523</c:v>
                </c:pt>
                <c:pt idx="1347">
                  <c:v>40475.88690476191</c:v>
                </c:pt>
                <c:pt idx="1348">
                  <c:v>40475.92857142857</c:v>
                </c:pt>
                <c:pt idx="1349">
                  <c:v>40475.97023809523</c:v>
                </c:pt>
                <c:pt idx="1350">
                  <c:v>40476.01190476191</c:v>
                </c:pt>
                <c:pt idx="1351">
                  <c:v>40476.05357142857</c:v>
                </c:pt>
                <c:pt idx="1352">
                  <c:v>40476.09523809524</c:v>
                </c:pt>
                <c:pt idx="1353">
                  <c:v>40476.13690476191</c:v>
                </c:pt>
                <c:pt idx="1354">
                  <c:v>40476.17857142857</c:v>
                </c:pt>
                <c:pt idx="1355">
                  <c:v>40476.22023809524</c:v>
                </c:pt>
                <c:pt idx="1356">
                  <c:v>40476.26190476191</c:v>
                </c:pt>
                <c:pt idx="1357">
                  <c:v>40476.30357142857</c:v>
                </c:pt>
                <c:pt idx="1358">
                  <c:v>40476.34523809523</c:v>
                </c:pt>
                <c:pt idx="1359">
                  <c:v>40476.38690476191</c:v>
                </c:pt>
                <c:pt idx="1360">
                  <c:v>40476.42857142857</c:v>
                </c:pt>
                <c:pt idx="1361">
                  <c:v>40476.47023809523</c:v>
                </c:pt>
                <c:pt idx="1362">
                  <c:v>40476.51190476191</c:v>
                </c:pt>
                <c:pt idx="1363">
                  <c:v>40476.55357142857</c:v>
                </c:pt>
                <c:pt idx="1364">
                  <c:v>40476.59523809524</c:v>
                </c:pt>
                <c:pt idx="1365">
                  <c:v>40476.63690476191</c:v>
                </c:pt>
                <c:pt idx="1366">
                  <c:v>40476.67857142857</c:v>
                </c:pt>
                <c:pt idx="1367">
                  <c:v>40476.72023809524</c:v>
                </c:pt>
                <c:pt idx="1368">
                  <c:v>40476.76190476191</c:v>
                </c:pt>
                <c:pt idx="1369">
                  <c:v>40476.80357142857</c:v>
                </c:pt>
                <c:pt idx="1370">
                  <c:v>40476.84523809523</c:v>
                </c:pt>
                <c:pt idx="1371">
                  <c:v>40476.88690476191</c:v>
                </c:pt>
                <c:pt idx="1372">
                  <c:v>40476.92857142857</c:v>
                </c:pt>
                <c:pt idx="1373">
                  <c:v>40476.97023809523</c:v>
                </c:pt>
                <c:pt idx="1374">
                  <c:v>40477.01190476191</c:v>
                </c:pt>
                <c:pt idx="1375">
                  <c:v>40477.05357142857</c:v>
                </c:pt>
                <c:pt idx="1376">
                  <c:v>40477.09523809524</c:v>
                </c:pt>
                <c:pt idx="1377">
                  <c:v>40477.13690476191</c:v>
                </c:pt>
                <c:pt idx="1378">
                  <c:v>40477.17857142857</c:v>
                </c:pt>
                <c:pt idx="1379">
                  <c:v>40477.22023809524</c:v>
                </c:pt>
                <c:pt idx="1380">
                  <c:v>40477.26190476191</c:v>
                </c:pt>
                <c:pt idx="1381">
                  <c:v>40477.30357142857</c:v>
                </c:pt>
                <c:pt idx="1382">
                  <c:v>40477.34523809523</c:v>
                </c:pt>
                <c:pt idx="1383">
                  <c:v>40477.38690476191</c:v>
                </c:pt>
                <c:pt idx="1384">
                  <c:v>40477.42857142857</c:v>
                </c:pt>
                <c:pt idx="1385">
                  <c:v>40477.47023809523</c:v>
                </c:pt>
                <c:pt idx="1386">
                  <c:v>40477.51190476191</c:v>
                </c:pt>
                <c:pt idx="1387">
                  <c:v>40477.55357142857</c:v>
                </c:pt>
                <c:pt idx="1388">
                  <c:v>40477.59523809524</c:v>
                </c:pt>
                <c:pt idx="1389">
                  <c:v>40477.63690476191</c:v>
                </c:pt>
                <c:pt idx="1390">
                  <c:v>40477.67857142857</c:v>
                </c:pt>
                <c:pt idx="1391">
                  <c:v>40477.72023809524</c:v>
                </c:pt>
                <c:pt idx="1392">
                  <c:v>40477.76190476191</c:v>
                </c:pt>
                <c:pt idx="1393">
                  <c:v>40477.80357142857</c:v>
                </c:pt>
                <c:pt idx="1394">
                  <c:v>40477.84523809523</c:v>
                </c:pt>
                <c:pt idx="1395">
                  <c:v>40477.88690476191</c:v>
                </c:pt>
                <c:pt idx="1396">
                  <c:v>40477.92857142857</c:v>
                </c:pt>
                <c:pt idx="1397">
                  <c:v>40477.97023809523</c:v>
                </c:pt>
                <c:pt idx="1398">
                  <c:v>40478.01190476191</c:v>
                </c:pt>
                <c:pt idx="1399">
                  <c:v>40478.05357142857</c:v>
                </c:pt>
                <c:pt idx="1400">
                  <c:v>40478.09523809524</c:v>
                </c:pt>
                <c:pt idx="1401">
                  <c:v>40478.13690476191</c:v>
                </c:pt>
                <c:pt idx="1402">
                  <c:v>40478.17857142857</c:v>
                </c:pt>
                <c:pt idx="1403">
                  <c:v>40478.22023809524</c:v>
                </c:pt>
                <c:pt idx="1404">
                  <c:v>40478.26190476191</c:v>
                </c:pt>
                <c:pt idx="1405">
                  <c:v>40478.30357142857</c:v>
                </c:pt>
                <c:pt idx="1406">
                  <c:v>40478.34523809523</c:v>
                </c:pt>
                <c:pt idx="1407">
                  <c:v>40478.38690476191</c:v>
                </c:pt>
                <c:pt idx="1408">
                  <c:v>40478.42857142857</c:v>
                </c:pt>
                <c:pt idx="1409">
                  <c:v>40478.47023809523</c:v>
                </c:pt>
                <c:pt idx="1410">
                  <c:v>40478.51190476191</c:v>
                </c:pt>
                <c:pt idx="1411">
                  <c:v>40478.55357142857</c:v>
                </c:pt>
                <c:pt idx="1412">
                  <c:v>40478.59523809524</c:v>
                </c:pt>
                <c:pt idx="1413">
                  <c:v>40478.63690476191</c:v>
                </c:pt>
                <c:pt idx="1414">
                  <c:v>40478.67857142857</c:v>
                </c:pt>
                <c:pt idx="1415">
                  <c:v>40478.72023809524</c:v>
                </c:pt>
                <c:pt idx="1416">
                  <c:v>40478.76190476191</c:v>
                </c:pt>
                <c:pt idx="1417">
                  <c:v>40478.80357142857</c:v>
                </c:pt>
                <c:pt idx="1418">
                  <c:v>40478.84523809523</c:v>
                </c:pt>
                <c:pt idx="1419">
                  <c:v>40478.88690476191</c:v>
                </c:pt>
                <c:pt idx="1420">
                  <c:v>40478.92857142857</c:v>
                </c:pt>
                <c:pt idx="1421">
                  <c:v>40478.97023809523</c:v>
                </c:pt>
                <c:pt idx="1422">
                  <c:v>40479.01190476191</c:v>
                </c:pt>
                <c:pt idx="1423">
                  <c:v>40479.05357142857</c:v>
                </c:pt>
                <c:pt idx="1424">
                  <c:v>40479.09523809524</c:v>
                </c:pt>
                <c:pt idx="1425">
                  <c:v>40479.13690476191</c:v>
                </c:pt>
                <c:pt idx="1426">
                  <c:v>40479.17857142857</c:v>
                </c:pt>
                <c:pt idx="1427">
                  <c:v>40479.22023809524</c:v>
                </c:pt>
                <c:pt idx="1428">
                  <c:v>40479.26190476191</c:v>
                </c:pt>
                <c:pt idx="1429">
                  <c:v>40479.30357142857</c:v>
                </c:pt>
                <c:pt idx="1430">
                  <c:v>40479.34523809523</c:v>
                </c:pt>
                <c:pt idx="1431">
                  <c:v>40479.38690476191</c:v>
                </c:pt>
                <c:pt idx="1432">
                  <c:v>40479.42857142857</c:v>
                </c:pt>
                <c:pt idx="1433">
                  <c:v>40479.47023809523</c:v>
                </c:pt>
                <c:pt idx="1434">
                  <c:v>40479.51190476191</c:v>
                </c:pt>
                <c:pt idx="1435">
                  <c:v>40479.55357142857</c:v>
                </c:pt>
                <c:pt idx="1436">
                  <c:v>40479.59523809524</c:v>
                </c:pt>
                <c:pt idx="1437">
                  <c:v>40479.63690476191</c:v>
                </c:pt>
                <c:pt idx="1438">
                  <c:v>40479.67857142857</c:v>
                </c:pt>
                <c:pt idx="1439">
                  <c:v>40479.72023809524</c:v>
                </c:pt>
                <c:pt idx="1440">
                  <c:v>40479.76190476191</c:v>
                </c:pt>
                <c:pt idx="1441">
                  <c:v>40479.80357142857</c:v>
                </c:pt>
                <c:pt idx="1442">
                  <c:v>40479.84523809523</c:v>
                </c:pt>
                <c:pt idx="1443">
                  <c:v>40479.88690476191</c:v>
                </c:pt>
                <c:pt idx="1444">
                  <c:v>40479.92857142857</c:v>
                </c:pt>
                <c:pt idx="1445">
                  <c:v>40479.97023809523</c:v>
                </c:pt>
                <c:pt idx="1446">
                  <c:v>40480.01190476191</c:v>
                </c:pt>
                <c:pt idx="1447">
                  <c:v>40480.05357142857</c:v>
                </c:pt>
                <c:pt idx="1448">
                  <c:v>40480.09523809524</c:v>
                </c:pt>
                <c:pt idx="1449">
                  <c:v>40480.13690476191</c:v>
                </c:pt>
                <c:pt idx="1450">
                  <c:v>40480.17857142857</c:v>
                </c:pt>
                <c:pt idx="1451">
                  <c:v>40480.22023809524</c:v>
                </c:pt>
                <c:pt idx="1452">
                  <c:v>40480.26190476191</c:v>
                </c:pt>
                <c:pt idx="1453">
                  <c:v>40480.30357142857</c:v>
                </c:pt>
                <c:pt idx="1454">
                  <c:v>40480.34523809523</c:v>
                </c:pt>
                <c:pt idx="1455">
                  <c:v>40480.38690476191</c:v>
                </c:pt>
                <c:pt idx="1456">
                  <c:v>40480.42857142857</c:v>
                </c:pt>
                <c:pt idx="1457">
                  <c:v>40480.47023809523</c:v>
                </c:pt>
                <c:pt idx="1458">
                  <c:v>40480.51190476191</c:v>
                </c:pt>
                <c:pt idx="1459">
                  <c:v>40480.55357142857</c:v>
                </c:pt>
                <c:pt idx="1460">
                  <c:v>40480.59523809524</c:v>
                </c:pt>
                <c:pt idx="1461">
                  <c:v>40480.63690476191</c:v>
                </c:pt>
                <c:pt idx="1462">
                  <c:v>40480.67857142857</c:v>
                </c:pt>
                <c:pt idx="1463">
                  <c:v>40480.72023809524</c:v>
                </c:pt>
                <c:pt idx="1464">
                  <c:v>40480.76190476191</c:v>
                </c:pt>
                <c:pt idx="1465">
                  <c:v>40480.80357142857</c:v>
                </c:pt>
                <c:pt idx="1466">
                  <c:v>40480.84523809523</c:v>
                </c:pt>
                <c:pt idx="1467">
                  <c:v>40480.88690476191</c:v>
                </c:pt>
                <c:pt idx="1468">
                  <c:v>40480.92857142857</c:v>
                </c:pt>
                <c:pt idx="1469">
                  <c:v>40480.97023809523</c:v>
                </c:pt>
                <c:pt idx="1470">
                  <c:v>40481.01190476191</c:v>
                </c:pt>
                <c:pt idx="1471">
                  <c:v>40481.05357142857</c:v>
                </c:pt>
                <c:pt idx="1472">
                  <c:v>40481.09523809524</c:v>
                </c:pt>
                <c:pt idx="1473">
                  <c:v>40481.13690476191</c:v>
                </c:pt>
                <c:pt idx="1474">
                  <c:v>40481.17857142857</c:v>
                </c:pt>
                <c:pt idx="1475">
                  <c:v>40481.22023809524</c:v>
                </c:pt>
                <c:pt idx="1476">
                  <c:v>40481.26190476191</c:v>
                </c:pt>
                <c:pt idx="1477">
                  <c:v>40481.30357142857</c:v>
                </c:pt>
                <c:pt idx="1478">
                  <c:v>40481.34523809523</c:v>
                </c:pt>
                <c:pt idx="1479">
                  <c:v>40481.38690476191</c:v>
                </c:pt>
                <c:pt idx="1480">
                  <c:v>40481.42857142857</c:v>
                </c:pt>
                <c:pt idx="1481">
                  <c:v>40481.47023809523</c:v>
                </c:pt>
                <c:pt idx="1482">
                  <c:v>40481.51190476191</c:v>
                </c:pt>
                <c:pt idx="1483">
                  <c:v>40481.55357142857</c:v>
                </c:pt>
                <c:pt idx="1484">
                  <c:v>40481.59523809524</c:v>
                </c:pt>
                <c:pt idx="1485">
                  <c:v>40481.63690476191</c:v>
                </c:pt>
                <c:pt idx="1486">
                  <c:v>40481.67857142857</c:v>
                </c:pt>
                <c:pt idx="1487">
                  <c:v>40481.72023809524</c:v>
                </c:pt>
                <c:pt idx="1488">
                  <c:v>40481.76190476191</c:v>
                </c:pt>
                <c:pt idx="1489">
                  <c:v>40481.80357142857</c:v>
                </c:pt>
                <c:pt idx="1490">
                  <c:v>40481.84523809523</c:v>
                </c:pt>
                <c:pt idx="1491">
                  <c:v>40481.88690476191</c:v>
                </c:pt>
                <c:pt idx="1492">
                  <c:v>40481.92857142857</c:v>
                </c:pt>
                <c:pt idx="1493">
                  <c:v>40481.97023809523</c:v>
                </c:pt>
                <c:pt idx="1494">
                  <c:v>40482.01190476191</c:v>
                </c:pt>
                <c:pt idx="1495">
                  <c:v>40482.05357142857</c:v>
                </c:pt>
                <c:pt idx="1496">
                  <c:v>40482.09523809524</c:v>
                </c:pt>
                <c:pt idx="1497">
                  <c:v>40482.13690476191</c:v>
                </c:pt>
                <c:pt idx="1498">
                  <c:v>40482.17857142857</c:v>
                </c:pt>
                <c:pt idx="1499">
                  <c:v>40482.22023809524</c:v>
                </c:pt>
                <c:pt idx="1500">
                  <c:v>40482.26190476191</c:v>
                </c:pt>
                <c:pt idx="1501">
                  <c:v>40482.30357142857</c:v>
                </c:pt>
                <c:pt idx="1502">
                  <c:v>40482.34523809523</c:v>
                </c:pt>
                <c:pt idx="1503">
                  <c:v>40482.38690476191</c:v>
                </c:pt>
                <c:pt idx="1504">
                  <c:v>40482.42857142857</c:v>
                </c:pt>
                <c:pt idx="1505">
                  <c:v>40482.47023809523</c:v>
                </c:pt>
                <c:pt idx="1506">
                  <c:v>40482.51190476191</c:v>
                </c:pt>
                <c:pt idx="1507">
                  <c:v>40482.55357142857</c:v>
                </c:pt>
                <c:pt idx="1508">
                  <c:v>40482.59523809524</c:v>
                </c:pt>
                <c:pt idx="1509">
                  <c:v>40482.63690476191</c:v>
                </c:pt>
                <c:pt idx="1510">
                  <c:v>40482.67857142857</c:v>
                </c:pt>
                <c:pt idx="1511">
                  <c:v>40482.72023809524</c:v>
                </c:pt>
                <c:pt idx="1512">
                  <c:v>40482.76190476191</c:v>
                </c:pt>
                <c:pt idx="1513">
                  <c:v>40482.80357142857</c:v>
                </c:pt>
                <c:pt idx="1514">
                  <c:v>40482.84523809523</c:v>
                </c:pt>
                <c:pt idx="1515">
                  <c:v>40482.88690476191</c:v>
                </c:pt>
                <c:pt idx="1516">
                  <c:v>40482.92857142857</c:v>
                </c:pt>
                <c:pt idx="1517">
                  <c:v>40482.97023809523</c:v>
                </c:pt>
                <c:pt idx="1518">
                  <c:v>40483.01190476191</c:v>
                </c:pt>
                <c:pt idx="1519">
                  <c:v>40483.05357142857</c:v>
                </c:pt>
                <c:pt idx="1520">
                  <c:v>40483.09523809524</c:v>
                </c:pt>
                <c:pt idx="1521">
                  <c:v>40483.13690476191</c:v>
                </c:pt>
                <c:pt idx="1522">
                  <c:v>40483.17857142857</c:v>
                </c:pt>
                <c:pt idx="1523">
                  <c:v>40483.22023809524</c:v>
                </c:pt>
                <c:pt idx="1524">
                  <c:v>40483.26190476191</c:v>
                </c:pt>
                <c:pt idx="1525">
                  <c:v>40483.30357142857</c:v>
                </c:pt>
                <c:pt idx="1526">
                  <c:v>40483.34523809523</c:v>
                </c:pt>
                <c:pt idx="1527">
                  <c:v>40483.38690476191</c:v>
                </c:pt>
                <c:pt idx="1528">
                  <c:v>40483.42857142857</c:v>
                </c:pt>
                <c:pt idx="1529">
                  <c:v>40483.47023809523</c:v>
                </c:pt>
                <c:pt idx="1530">
                  <c:v>40483.51190476191</c:v>
                </c:pt>
                <c:pt idx="1531">
                  <c:v>40483.55357142857</c:v>
                </c:pt>
                <c:pt idx="1532">
                  <c:v>40483.59523809524</c:v>
                </c:pt>
                <c:pt idx="1533">
                  <c:v>40483.63690476191</c:v>
                </c:pt>
                <c:pt idx="1534">
                  <c:v>40483.67857142857</c:v>
                </c:pt>
                <c:pt idx="1535">
                  <c:v>40483.72023809524</c:v>
                </c:pt>
                <c:pt idx="1536">
                  <c:v>40483.76190476191</c:v>
                </c:pt>
                <c:pt idx="1537">
                  <c:v>40483.80357142857</c:v>
                </c:pt>
                <c:pt idx="1538">
                  <c:v>40483.84523809523</c:v>
                </c:pt>
                <c:pt idx="1539">
                  <c:v>40483.88690476191</c:v>
                </c:pt>
                <c:pt idx="1540">
                  <c:v>40483.92857142857</c:v>
                </c:pt>
                <c:pt idx="1541">
                  <c:v>40483.97023809523</c:v>
                </c:pt>
                <c:pt idx="1542">
                  <c:v>40484.01190476191</c:v>
                </c:pt>
                <c:pt idx="1543">
                  <c:v>40484.05357142857</c:v>
                </c:pt>
                <c:pt idx="1544">
                  <c:v>40484.09523809524</c:v>
                </c:pt>
                <c:pt idx="1545">
                  <c:v>40484.13690476191</c:v>
                </c:pt>
                <c:pt idx="1546">
                  <c:v>40484.17857142857</c:v>
                </c:pt>
                <c:pt idx="1547">
                  <c:v>40484.22023809524</c:v>
                </c:pt>
                <c:pt idx="1548">
                  <c:v>40484.26190476191</c:v>
                </c:pt>
                <c:pt idx="1549">
                  <c:v>40484.30357142857</c:v>
                </c:pt>
                <c:pt idx="1550">
                  <c:v>40484.34523809523</c:v>
                </c:pt>
                <c:pt idx="1551">
                  <c:v>40484.38690476191</c:v>
                </c:pt>
                <c:pt idx="1552">
                  <c:v>40484.42857142857</c:v>
                </c:pt>
                <c:pt idx="1553">
                  <c:v>40484.47023809523</c:v>
                </c:pt>
                <c:pt idx="1554">
                  <c:v>40484.51190476191</c:v>
                </c:pt>
                <c:pt idx="1555">
                  <c:v>40484.55357142857</c:v>
                </c:pt>
                <c:pt idx="1556">
                  <c:v>40484.59523809524</c:v>
                </c:pt>
                <c:pt idx="1557">
                  <c:v>40484.63690476191</c:v>
                </c:pt>
                <c:pt idx="1558">
                  <c:v>40484.67857142857</c:v>
                </c:pt>
                <c:pt idx="1559">
                  <c:v>40484.72023809524</c:v>
                </c:pt>
                <c:pt idx="1560">
                  <c:v>40484.76190476191</c:v>
                </c:pt>
                <c:pt idx="1561">
                  <c:v>40484.80357142857</c:v>
                </c:pt>
                <c:pt idx="1562">
                  <c:v>40484.84523809523</c:v>
                </c:pt>
                <c:pt idx="1563">
                  <c:v>40484.88690476191</c:v>
                </c:pt>
                <c:pt idx="1564">
                  <c:v>40484.92857142857</c:v>
                </c:pt>
                <c:pt idx="1565">
                  <c:v>40484.97023809523</c:v>
                </c:pt>
                <c:pt idx="1566">
                  <c:v>40485.01190476191</c:v>
                </c:pt>
                <c:pt idx="1567">
                  <c:v>40485.05357142857</c:v>
                </c:pt>
                <c:pt idx="1568">
                  <c:v>40485.09523809524</c:v>
                </c:pt>
                <c:pt idx="1569">
                  <c:v>40485.13690476191</c:v>
                </c:pt>
                <c:pt idx="1570">
                  <c:v>40485.17857142857</c:v>
                </c:pt>
                <c:pt idx="1571">
                  <c:v>40485.22023809524</c:v>
                </c:pt>
                <c:pt idx="1572">
                  <c:v>40485.26190476191</c:v>
                </c:pt>
                <c:pt idx="1573">
                  <c:v>40485.30357142857</c:v>
                </c:pt>
                <c:pt idx="1574">
                  <c:v>40485.34523809523</c:v>
                </c:pt>
                <c:pt idx="1575">
                  <c:v>40485.38690476191</c:v>
                </c:pt>
                <c:pt idx="1576">
                  <c:v>40485.42857142857</c:v>
                </c:pt>
                <c:pt idx="1577">
                  <c:v>40485.47023809523</c:v>
                </c:pt>
                <c:pt idx="1578">
                  <c:v>40485.51190476191</c:v>
                </c:pt>
                <c:pt idx="1579">
                  <c:v>40485.55357142857</c:v>
                </c:pt>
                <c:pt idx="1580">
                  <c:v>40485.59523809524</c:v>
                </c:pt>
                <c:pt idx="1581">
                  <c:v>40485.63690476191</c:v>
                </c:pt>
                <c:pt idx="1582">
                  <c:v>40485.67857142857</c:v>
                </c:pt>
                <c:pt idx="1583">
                  <c:v>40485.72023809524</c:v>
                </c:pt>
                <c:pt idx="1584">
                  <c:v>40485.76190476191</c:v>
                </c:pt>
                <c:pt idx="1585">
                  <c:v>40485.80357142857</c:v>
                </c:pt>
                <c:pt idx="1586">
                  <c:v>40485.84523809523</c:v>
                </c:pt>
                <c:pt idx="1587">
                  <c:v>40485.88690476191</c:v>
                </c:pt>
                <c:pt idx="1588">
                  <c:v>40485.92857142857</c:v>
                </c:pt>
                <c:pt idx="1589">
                  <c:v>40485.97023809523</c:v>
                </c:pt>
                <c:pt idx="1590">
                  <c:v>40486.01190476191</c:v>
                </c:pt>
                <c:pt idx="1591">
                  <c:v>40486.05357142857</c:v>
                </c:pt>
                <c:pt idx="1592">
                  <c:v>40486.09523809524</c:v>
                </c:pt>
                <c:pt idx="1593">
                  <c:v>40486.13690476191</c:v>
                </c:pt>
                <c:pt idx="1594">
                  <c:v>40486.17857142857</c:v>
                </c:pt>
                <c:pt idx="1595">
                  <c:v>40486.22023809524</c:v>
                </c:pt>
                <c:pt idx="1596">
                  <c:v>40486.26190476191</c:v>
                </c:pt>
                <c:pt idx="1597">
                  <c:v>40486.30357142857</c:v>
                </c:pt>
                <c:pt idx="1598">
                  <c:v>40486.34523809523</c:v>
                </c:pt>
                <c:pt idx="1599">
                  <c:v>40486.38690476191</c:v>
                </c:pt>
                <c:pt idx="1600">
                  <c:v>40486.42857142857</c:v>
                </c:pt>
                <c:pt idx="1601">
                  <c:v>40486.47023809523</c:v>
                </c:pt>
                <c:pt idx="1602">
                  <c:v>40486.51190476191</c:v>
                </c:pt>
                <c:pt idx="1603">
                  <c:v>40486.55357142857</c:v>
                </c:pt>
                <c:pt idx="1604">
                  <c:v>40486.59523809524</c:v>
                </c:pt>
                <c:pt idx="1605">
                  <c:v>40486.63690476191</c:v>
                </c:pt>
                <c:pt idx="1606">
                  <c:v>40486.67857142857</c:v>
                </c:pt>
                <c:pt idx="1607">
                  <c:v>40486.72023809524</c:v>
                </c:pt>
                <c:pt idx="1608">
                  <c:v>40486.76190476191</c:v>
                </c:pt>
                <c:pt idx="1609">
                  <c:v>40486.80357142857</c:v>
                </c:pt>
                <c:pt idx="1610">
                  <c:v>40486.84523809523</c:v>
                </c:pt>
                <c:pt idx="1611">
                  <c:v>40486.88690476191</c:v>
                </c:pt>
                <c:pt idx="1612">
                  <c:v>40486.92857142857</c:v>
                </c:pt>
                <c:pt idx="1613">
                  <c:v>40486.97023809523</c:v>
                </c:pt>
                <c:pt idx="1614">
                  <c:v>40487.01190476191</c:v>
                </c:pt>
                <c:pt idx="1615">
                  <c:v>40487.05357142857</c:v>
                </c:pt>
                <c:pt idx="1616">
                  <c:v>40487.09523809524</c:v>
                </c:pt>
                <c:pt idx="1617">
                  <c:v>40487.13690476191</c:v>
                </c:pt>
                <c:pt idx="1618">
                  <c:v>40487.17857142857</c:v>
                </c:pt>
                <c:pt idx="1619">
                  <c:v>40487.22023809524</c:v>
                </c:pt>
                <c:pt idx="1620">
                  <c:v>40487.26190476191</c:v>
                </c:pt>
                <c:pt idx="1621">
                  <c:v>40487.30357142857</c:v>
                </c:pt>
                <c:pt idx="1622">
                  <c:v>40487.34523809523</c:v>
                </c:pt>
                <c:pt idx="1623">
                  <c:v>40487.38690476191</c:v>
                </c:pt>
                <c:pt idx="1624">
                  <c:v>40487.42857142857</c:v>
                </c:pt>
                <c:pt idx="1625">
                  <c:v>40487.47023809523</c:v>
                </c:pt>
                <c:pt idx="1626">
                  <c:v>40487.51190476191</c:v>
                </c:pt>
                <c:pt idx="1627">
                  <c:v>40487.55357142857</c:v>
                </c:pt>
                <c:pt idx="1628">
                  <c:v>40487.59523809524</c:v>
                </c:pt>
                <c:pt idx="1629">
                  <c:v>40487.63690476191</c:v>
                </c:pt>
                <c:pt idx="1630">
                  <c:v>40487.67857142857</c:v>
                </c:pt>
                <c:pt idx="1631">
                  <c:v>40487.72023809524</c:v>
                </c:pt>
                <c:pt idx="1632">
                  <c:v>40487.76190476191</c:v>
                </c:pt>
                <c:pt idx="1633">
                  <c:v>40487.80357142857</c:v>
                </c:pt>
                <c:pt idx="1634">
                  <c:v>40487.84523809523</c:v>
                </c:pt>
                <c:pt idx="1635">
                  <c:v>40487.88690476191</c:v>
                </c:pt>
                <c:pt idx="1636">
                  <c:v>40487.92857142857</c:v>
                </c:pt>
                <c:pt idx="1637">
                  <c:v>40487.97023809523</c:v>
                </c:pt>
                <c:pt idx="1638">
                  <c:v>40488.01190476191</c:v>
                </c:pt>
                <c:pt idx="1639">
                  <c:v>40488.05357142857</c:v>
                </c:pt>
                <c:pt idx="1640">
                  <c:v>40488.09523809524</c:v>
                </c:pt>
                <c:pt idx="1641">
                  <c:v>40488.13690476191</c:v>
                </c:pt>
                <c:pt idx="1642">
                  <c:v>40488.17857142857</c:v>
                </c:pt>
                <c:pt idx="1643">
                  <c:v>40488.22023809524</c:v>
                </c:pt>
                <c:pt idx="1644">
                  <c:v>40488.26190476191</c:v>
                </c:pt>
                <c:pt idx="1645">
                  <c:v>40488.30357142857</c:v>
                </c:pt>
                <c:pt idx="1646">
                  <c:v>40488.34523809523</c:v>
                </c:pt>
                <c:pt idx="1647">
                  <c:v>40488.38690476191</c:v>
                </c:pt>
                <c:pt idx="1648">
                  <c:v>40488.42857142857</c:v>
                </c:pt>
                <c:pt idx="1649">
                  <c:v>40488.47023809523</c:v>
                </c:pt>
                <c:pt idx="1650">
                  <c:v>40488.51190476191</c:v>
                </c:pt>
                <c:pt idx="1651">
                  <c:v>40488.55357142857</c:v>
                </c:pt>
                <c:pt idx="1652">
                  <c:v>40488.59523809524</c:v>
                </c:pt>
                <c:pt idx="1653">
                  <c:v>40488.63690476191</c:v>
                </c:pt>
                <c:pt idx="1654">
                  <c:v>40488.67857142857</c:v>
                </c:pt>
                <c:pt idx="1655">
                  <c:v>40488.72023809524</c:v>
                </c:pt>
                <c:pt idx="1656">
                  <c:v>40488.76190476191</c:v>
                </c:pt>
                <c:pt idx="1657">
                  <c:v>40488.80357142857</c:v>
                </c:pt>
                <c:pt idx="1658">
                  <c:v>40488.84523809523</c:v>
                </c:pt>
                <c:pt idx="1659">
                  <c:v>40488.88690476191</c:v>
                </c:pt>
                <c:pt idx="1660">
                  <c:v>40488.92857142857</c:v>
                </c:pt>
                <c:pt idx="1661">
                  <c:v>40488.97023809523</c:v>
                </c:pt>
                <c:pt idx="1662">
                  <c:v>40489.01190476191</c:v>
                </c:pt>
                <c:pt idx="1663">
                  <c:v>40489.05357142857</c:v>
                </c:pt>
                <c:pt idx="1664">
                  <c:v>40489.09523809524</c:v>
                </c:pt>
                <c:pt idx="1665">
                  <c:v>40489.13690476191</c:v>
                </c:pt>
                <c:pt idx="1666">
                  <c:v>40489.17857142857</c:v>
                </c:pt>
                <c:pt idx="1667">
                  <c:v>40489.22023809524</c:v>
                </c:pt>
                <c:pt idx="1668">
                  <c:v>40489.26190476191</c:v>
                </c:pt>
                <c:pt idx="1669">
                  <c:v>40489.30357142857</c:v>
                </c:pt>
                <c:pt idx="1670">
                  <c:v>40489.34523809523</c:v>
                </c:pt>
                <c:pt idx="1671">
                  <c:v>40489.38690476191</c:v>
                </c:pt>
                <c:pt idx="1672">
                  <c:v>40489.42857142857</c:v>
                </c:pt>
                <c:pt idx="1673">
                  <c:v>40489.47023809523</c:v>
                </c:pt>
                <c:pt idx="1674">
                  <c:v>40489.51190476191</c:v>
                </c:pt>
                <c:pt idx="1675">
                  <c:v>40489.55357142857</c:v>
                </c:pt>
                <c:pt idx="1676">
                  <c:v>40489.59523809524</c:v>
                </c:pt>
                <c:pt idx="1677">
                  <c:v>40489.63690476191</c:v>
                </c:pt>
                <c:pt idx="1678">
                  <c:v>40489.67857142857</c:v>
                </c:pt>
                <c:pt idx="1679">
                  <c:v>40489.72023809524</c:v>
                </c:pt>
                <c:pt idx="1680">
                  <c:v>40489.76190476191</c:v>
                </c:pt>
                <c:pt idx="1681">
                  <c:v>40489.80357142857</c:v>
                </c:pt>
                <c:pt idx="1682">
                  <c:v>40489.84523809523</c:v>
                </c:pt>
                <c:pt idx="1683">
                  <c:v>40489.88690476191</c:v>
                </c:pt>
                <c:pt idx="1684">
                  <c:v>40489.92857142857</c:v>
                </c:pt>
                <c:pt idx="1685">
                  <c:v>40489.97023809523</c:v>
                </c:pt>
                <c:pt idx="1686">
                  <c:v>40490.01190476191</c:v>
                </c:pt>
                <c:pt idx="1687">
                  <c:v>40490.05357142857</c:v>
                </c:pt>
                <c:pt idx="1688">
                  <c:v>40490.09523809524</c:v>
                </c:pt>
                <c:pt idx="1689">
                  <c:v>40490.13690476191</c:v>
                </c:pt>
                <c:pt idx="1690">
                  <c:v>40490.17857142857</c:v>
                </c:pt>
                <c:pt idx="1691">
                  <c:v>40490.22023809524</c:v>
                </c:pt>
                <c:pt idx="1692">
                  <c:v>40490.26190476191</c:v>
                </c:pt>
                <c:pt idx="1693">
                  <c:v>40490.30357142857</c:v>
                </c:pt>
                <c:pt idx="1694">
                  <c:v>40490.34523809523</c:v>
                </c:pt>
                <c:pt idx="1695">
                  <c:v>40490.38690476191</c:v>
                </c:pt>
                <c:pt idx="1696">
                  <c:v>40490.42857142857</c:v>
                </c:pt>
                <c:pt idx="1697">
                  <c:v>40490.47023809523</c:v>
                </c:pt>
                <c:pt idx="1698">
                  <c:v>40490.51190476191</c:v>
                </c:pt>
                <c:pt idx="1699">
                  <c:v>40490.55357142857</c:v>
                </c:pt>
                <c:pt idx="1700">
                  <c:v>40490.59523809524</c:v>
                </c:pt>
                <c:pt idx="1701">
                  <c:v>40490.63690476191</c:v>
                </c:pt>
                <c:pt idx="1702">
                  <c:v>40490.67857142857</c:v>
                </c:pt>
                <c:pt idx="1703">
                  <c:v>40490.72023809524</c:v>
                </c:pt>
                <c:pt idx="1704">
                  <c:v>40490.76190476191</c:v>
                </c:pt>
                <c:pt idx="1705">
                  <c:v>40490.80357142857</c:v>
                </c:pt>
                <c:pt idx="1706">
                  <c:v>40490.84523809523</c:v>
                </c:pt>
                <c:pt idx="1707">
                  <c:v>40490.88690476191</c:v>
                </c:pt>
                <c:pt idx="1708">
                  <c:v>40490.92857142857</c:v>
                </c:pt>
                <c:pt idx="1709">
                  <c:v>40490.97023809523</c:v>
                </c:pt>
                <c:pt idx="1710">
                  <c:v>40491.01190476191</c:v>
                </c:pt>
                <c:pt idx="1711">
                  <c:v>40491.05357142857</c:v>
                </c:pt>
                <c:pt idx="1712">
                  <c:v>40491.09523809524</c:v>
                </c:pt>
                <c:pt idx="1713">
                  <c:v>40491.13690476191</c:v>
                </c:pt>
                <c:pt idx="1714">
                  <c:v>40491.17857142857</c:v>
                </c:pt>
                <c:pt idx="1715">
                  <c:v>40491.22023809524</c:v>
                </c:pt>
                <c:pt idx="1716">
                  <c:v>40491.26190476191</c:v>
                </c:pt>
                <c:pt idx="1717">
                  <c:v>40491.30357142857</c:v>
                </c:pt>
                <c:pt idx="1718">
                  <c:v>40491.34523809523</c:v>
                </c:pt>
                <c:pt idx="1719">
                  <c:v>40491.38690476191</c:v>
                </c:pt>
                <c:pt idx="1720">
                  <c:v>40491.42857142857</c:v>
                </c:pt>
                <c:pt idx="1721">
                  <c:v>40491.47023809523</c:v>
                </c:pt>
                <c:pt idx="1722">
                  <c:v>40491.51190476191</c:v>
                </c:pt>
                <c:pt idx="1723">
                  <c:v>40491.55357142857</c:v>
                </c:pt>
                <c:pt idx="1724">
                  <c:v>40491.59523809524</c:v>
                </c:pt>
                <c:pt idx="1725">
                  <c:v>40491.63690476191</c:v>
                </c:pt>
                <c:pt idx="1726">
                  <c:v>40491.67857142857</c:v>
                </c:pt>
                <c:pt idx="1727">
                  <c:v>40491.72023809524</c:v>
                </c:pt>
                <c:pt idx="1728">
                  <c:v>40491.76190476191</c:v>
                </c:pt>
                <c:pt idx="1729">
                  <c:v>40491.80357142857</c:v>
                </c:pt>
                <c:pt idx="1730">
                  <c:v>40491.84523809523</c:v>
                </c:pt>
                <c:pt idx="1731">
                  <c:v>40491.88690476191</c:v>
                </c:pt>
                <c:pt idx="1732">
                  <c:v>40491.92857142857</c:v>
                </c:pt>
                <c:pt idx="1733">
                  <c:v>40491.97023809523</c:v>
                </c:pt>
                <c:pt idx="1734">
                  <c:v>40492.01190476191</c:v>
                </c:pt>
                <c:pt idx="1735">
                  <c:v>40492.05357142857</c:v>
                </c:pt>
                <c:pt idx="1736">
                  <c:v>40492.09523809524</c:v>
                </c:pt>
                <c:pt idx="1737">
                  <c:v>40492.13690476191</c:v>
                </c:pt>
                <c:pt idx="1738">
                  <c:v>40492.17857142857</c:v>
                </c:pt>
                <c:pt idx="1739">
                  <c:v>40492.22023809524</c:v>
                </c:pt>
                <c:pt idx="1740">
                  <c:v>40492.26190476191</c:v>
                </c:pt>
                <c:pt idx="1741">
                  <c:v>40492.30357142857</c:v>
                </c:pt>
                <c:pt idx="1742">
                  <c:v>40492.34523809523</c:v>
                </c:pt>
                <c:pt idx="1743">
                  <c:v>40492.38690476191</c:v>
                </c:pt>
                <c:pt idx="1744">
                  <c:v>40492.42857142857</c:v>
                </c:pt>
                <c:pt idx="1745">
                  <c:v>40492.47023809523</c:v>
                </c:pt>
                <c:pt idx="1746">
                  <c:v>40492.51190476191</c:v>
                </c:pt>
                <c:pt idx="1747">
                  <c:v>40492.55357142857</c:v>
                </c:pt>
                <c:pt idx="1748">
                  <c:v>40492.59523809524</c:v>
                </c:pt>
                <c:pt idx="1749">
                  <c:v>40492.63690476191</c:v>
                </c:pt>
                <c:pt idx="1750">
                  <c:v>40492.67857142857</c:v>
                </c:pt>
                <c:pt idx="1751">
                  <c:v>40492.72023809524</c:v>
                </c:pt>
                <c:pt idx="1752">
                  <c:v>40492.76190476191</c:v>
                </c:pt>
                <c:pt idx="1753">
                  <c:v>40492.80357142857</c:v>
                </c:pt>
                <c:pt idx="1754">
                  <c:v>40492.84523809523</c:v>
                </c:pt>
                <c:pt idx="1755">
                  <c:v>40492.88690476191</c:v>
                </c:pt>
                <c:pt idx="1756">
                  <c:v>40492.92857142857</c:v>
                </c:pt>
                <c:pt idx="1757">
                  <c:v>40492.97023809523</c:v>
                </c:pt>
                <c:pt idx="1758">
                  <c:v>40493.01190476191</c:v>
                </c:pt>
                <c:pt idx="1759">
                  <c:v>40493.05357142857</c:v>
                </c:pt>
                <c:pt idx="1760">
                  <c:v>40493.09523809524</c:v>
                </c:pt>
                <c:pt idx="1761">
                  <c:v>40493.13690476191</c:v>
                </c:pt>
                <c:pt idx="1762">
                  <c:v>40493.17857142857</c:v>
                </c:pt>
                <c:pt idx="1763">
                  <c:v>40493.22023809524</c:v>
                </c:pt>
                <c:pt idx="1764">
                  <c:v>40493.26190476191</c:v>
                </c:pt>
                <c:pt idx="1765">
                  <c:v>40493.30357142857</c:v>
                </c:pt>
                <c:pt idx="1766">
                  <c:v>40493.34523809523</c:v>
                </c:pt>
                <c:pt idx="1767">
                  <c:v>40493.38690476191</c:v>
                </c:pt>
                <c:pt idx="1768">
                  <c:v>40493.42857142857</c:v>
                </c:pt>
                <c:pt idx="1769">
                  <c:v>40493.47023809523</c:v>
                </c:pt>
                <c:pt idx="1770">
                  <c:v>40493.51190476191</c:v>
                </c:pt>
                <c:pt idx="1771">
                  <c:v>40493.55357142857</c:v>
                </c:pt>
                <c:pt idx="1772">
                  <c:v>40493.59523809524</c:v>
                </c:pt>
                <c:pt idx="1773">
                  <c:v>40493.63690476191</c:v>
                </c:pt>
                <c:pt idx="1774">
                  <c:v>40493.67857142857</c:v>
                </c:pt>
                <c:pt idx="1775">
                  <c:v>40493.72023809524</c:v>
                </c:pt>
                <c:pt idx="1776">
                  <c:v>40493.76190476191</c:v>
                </c:pt>
                <c:pt idx="1777">
                  <c:v>40493.80357142857</c:v>
                </c:pt>
                <c:pt idx="1778">
                  <c:v>40493.84523809523</c:v>
                </c:pt>
                <c:pt idx="1779">
                  <c:v>40493.88690476191</c:v>
                </c:pt>
                <c:pt idx="1780">
                  <c:v>40493.92857142857</c:v>
                </c:pt>
                <c:pt idx="1781">
                  <c:v>40493.97023809523</c:v>
                </c:pt>
                <c:pt idx="1782">
                  <c:v>40494.01190476191</c:v>
                </c:pt>
                <c:pt idx="1783">
                  <c:v>40494.05357142857</c:v>
                </c:pt>
                <c:pt idx="1784">
                  <c:v>40494.09523809524</c:v>
                </c:pt>
                <c:pt idx="1785">
                  <c:v>40494.13690476191</c:v>
                </c:pt>
                <c:pt idx="1786">
                  <c:v>40494.17857142857</c:v>
                </c:pt>
                <c:pt idx="1787">
                  <c:v>40494.22023809524</c:v>
                </c:pt>
                <c:pt idx="1788">
                  <c:v>40494.26190476191</c:v>
                </c:pt>
                <c:pt idx="1789">
                  <c:v>40494.30357142857</c:v>
                </c:pt>
                <c:pt idx="1790">
                  <c:v>40494.34523809523</c:v>
                </c:pt>
                <c:pt idx="1791">
                  <c:v>40494.38690476191</c:v>
                </c:pt>
                <c:pt idx="1792">
                  <c:v>40494.42857142857</c:v>
                </c:pt>
                <c:pt idx="1793">
                  <c:v>40494.47023809523</c:v>
                </c:pt>
                <c:pt idx="1794">
                  <c:v>40494.51190476191</c:v>
                </c:pt>
                <c:pt idx="1795">
                  <c:v>40494.55357142857</c:v>
                </c:pt>
                <c:pt idx="1796">
                  <c:v>40494.59523809524</c:v>
                </c:pt>
                <c:pt idx="1797">
                  <c:v>40494.63690476191</c:v>
                </c:pt>
                <c:pt idx="1798">
                  <c:v>40494.67857142857</c:v>
                </c:pt>
                <c:pt idx="1799">
                  <c:v>40494.72023809524</c:v>
                </c:pt>
                <c:pt idx="1800">
                  <c:v>40494.76190476191</c:v>
                </c:pt>
                <c:pt idx="1801">
                  <c:v>40494.80357142857</c:v>
                </c:pt>
                <c:pt idx="1802">
                  <c:v>40494.84523809523</c:v>
                </c:pt>
                <c:pt idx="1803">
                  <c:v>40494.88690476191</c:v>
                </c:pt>
                <c:pt idx="1804">
                  <c:v>40494.92857142857</c:v>
                </c:pt>
                <c:pt idx="1805">
                  <c:v>40494.97023809523</c:v>
                </c:pt>
                <c:pt idx="1806">
                  <c:v>40495.01190476191</c:v>
                </c:pt>
                <c:pt idx="1807">
                  <c:v>40495.05357142857</c:v>
                </c:pt>
                <c:pt idx="1808">
                  <c:v>40495.09523809524</c:v>
                </c:pt>
                <c:pt idx="1809">
                  <c:v>40495.13690476191</c:v>
                </c:pt>
                <c:pt idx="1810">
                  <c:v>40495.17857142857</c:v>
                </c:pt>
                <c:pt idx="1811">
                  <c:v>40495.22023809524</c:v>
                </c:pt>
                <c:pt idx="1812">
                  <c:v>40495.26190476191</c:v>
                </c:pt>
                <c:pt idx="1813">
                  <c:v>40495.30357142857</c:v>
                </c:pt>
                <c:pt idx="1814">
                  <c:v>40495.34523809523</c:v>
                </c:pt>
                <c:pt idx="1815">
                  <c:v>40495.38690476191</c:v>
                </c:pt>
                <c:pt idx="1816">
                  <c:v>40495.42857142857</c:v>
                </c:pt>
                <c:pt idx="1817">
                  <c:v>40495.47023809523</c:v>
                </c:pt>
                <c:pt idx="1818">
                  <c:v>40495.51190476191</c:v>
                </c:pt>
                <c:pt idx="1819">
                  <c:v>40495.55357142857</c:v>
                </c:pt>
                <c:pt idx="1820">
                  <c:v>40495.59523809524</c:v>
                </c:pt>
                <c:pt idx="1821">
                  <c:v>40495.63690476191</c:v>
                </c:pt>
                <c:pt idx="1822">
                  <c:v>40495.67857142857</c:v>
                </c:pt>
                <c:pt idx="1823">
                  <c:v>40495.72023809524</c:v>
                </c:pt>
                <c:pt idx="1824">
                  <c:v>40495.76190476191</c:v>
                </c:pt>
                <c:pt idx="1825">
                  <c:v>40495.80357142857</c:v>
                </c:pt>
                <c:pt idx="1826">
                  <c:v>40495.84523809523</c:v>
                </c:pt>
                <c:pt idx="1827">
                  <c:v>40495.88690476191</c:v>
                </c:pt>
                <c:pt idx="1828">
                  <c:v>40495.92857142857</c:v>
                </c:pt>
                <c:pt idx="1829">
                  <c:v>40495.97023809523</c:v>
                </c:pt>
                <c:pt idx="1830">
                  <c:v>40496.01190476191</c:v>
                </c:pt>
                <c:pt idx="1831">
                  <c:v>40496.05357142857</c:v>
                </c:pt>
                <c:pt idx="1832">
                  <c:v>40496.09523809524</c:v>
                </c:pt>
                <c:pt idx="1833">
                  <c:v>40496.13690476191</c:v>
                </c:pt>
                <c:pt idx="1834">
                  <c:v>40496.17857142857</c:v>
                </c:pt>
                <c:pt idx="1835">
                  <c:v>40496.22023809524</c:v>
                </c:pt>
                <c:pt idx="1836">
                  <c:v>40496.26190476191</c:v>
                </c:pt>
                <c:pt idx="1837">
                  <c:v>40496.30357142857</c:v>
                </c:pt>
                <c:pt idx="1838">
                  <c:v>40496.34523809523</c:v>
                </c:pt>
                <c:pt idx="1839">
                  <c:v>40496.38690476191</c:v>
                </c:pt>
                <c:pt idx="1840">
                  <c:v>40496.42857142857</c:v>
                </c:pt>
                <c:pt idx="1841">
                  <c:v>40496.47023809523</c:v>
                </c:pt>
                <c:pt idx="1842">
                  <c:v>40496.51190476191</c:v>
                </c:pt>
                <c:pt idx="1843">
                  <c:v>40496.55357142857</c:v>
                </c:pt>
                <c:pt idx="1844">
                  <c:v>40496.59523809524</c:v>
                </c:pt>
                <c:pt idx="1845">
                  <c:v>40496.63690476191</c:v>
                </c:pt>
                <c:pt idx="1846">
                  <c:v>40496.67857142857</c:v>
                </c:pt>
                <c:pt idx="1847">
                  <c:v>40496.72023809524</c:v>
                </c:pt>
                <c:pt idx="1848">
                  <c:v>40496.76190476191</c:v>
                </c:pt>
                <c:pt idx="1849">
                  <c:v>40496.80357142857</c:v>
                </c:pt>
                <c:pt idx="1850">
                  <c:v>40496.84523809523</c:v>
                </c:pt>
                <c:pt idx="1851">
                  <c:v>40496.88690476191</c:v>
                </c:pt>
                <c:pt idx="1852">
                  <c:v>40496.92857142857</c:v>
                </c:pt>
                <c:pt idx="1853">
                  <c:v>40496.97023809523</c:v>
                </c:pt>
                <c:pt idx="1854">
                  <c:v>40497.01190476191</c:v>
                </c:pt>
                <c:pt idx="1855">
                  <c:v>40497.05357142857</c:v>
                </c:pt>
                <c:pt idx="1856">
                  <c:v>40497.09523809524</c:v>
                </c:pt>
                <c:pt idx="1857">
                  <c:v>40497.13690476191</c:v>
                </c:pt>
                <c:pt idx="1858">
                  <c:v>40497.17857142857</c:v>
                </c:pt>
                <c:pt idx="1859">
                  <c:v>40497.22023809524</c:v>
                </c:pt>
                <c:pt idx="1860">
                  <c:v>40497.26190476191</c:v>
                </c:pt>
                <c:pt idx="1861">
                  <c:v>40497.30357142857</c:v>
                </c:pt>
                <c:pt idx="1862">
                  <c:v>40497.34523809523</c:v>
                </c:pt>
                <c:pt idx="1863">
                  <c:v>40497.38690476191</c:v>
                </c:pt>
                <c:pt idx="1864">
                  <c:v>40497.42857142857</c:v>
                </c:pt>
                <c:pt idx="1865">
                  <c:v>40497.47023809523</c:v>
                </c:pt>
                <c:pt idx="1866">
                  <c:v>40497.51190476191</c:v>
                </c:pt>
                <c:pt idx="1867">
                  <c:v>40497.55357142857</c:v>
                </c:pt>
                <c:pt idx="1868">
                  <c:v>40497.59523809524</c:v>
                </c:pt>
                <c:pt idx="1869">
                  <c:v>40497.63690476191</c:v>
                </c:pt>
                <c:pt idx="1870">
                  <c:v>40497.67857142857</c:v>
                </c:pt>
                <c:pt idx="1871">
                  <c:v>40497.72023809524</c:v>
                </c:pt>
                <c:pt idx="1872">
                  <c:v>40497.76190476191</c:v>
                </c:pt>
                <c:pt idx="1873">
                  <c:v>40497.80357142857</c:v>
                </c:pt>
                <c:pt idx="1874">
                  <c:v>40497.84523809523</c:v>
                </c:pt>
                <c:pt idx="1875">
                  <c:v>40497.88690476191</c:v>
                </c:pt>
                <c:pt idx="1876">
                  <c:v>40497.92857142857</c:v>
                </c:pt>
                <c:pt idx="1877">
                  <c:v>40497.97023809523</c:v>
                </c:pt>
                <c:pt idx="1878">
                  <c:v>40498.01190476191</c:v>
                </c:pt>
                <c:pt idx="1879">
                  <c:v>40498.05357142857</c:v>
                </c:pt>
                <c:pt idx="1880">
                  <c:v>40498.09523809524</c:v>
                </c:pt>
                <c:pt idx="1881">
                  <c:v>40498.13690476191</c:v>
                </c:pt>
                <c:pt idx="1882">
                  <c:v>40498.17857142857</c:v>
                </c:pt>
                <c:pt idx="1883">
                  <c:v>40498.22023809524</c:v>
                </c:pt>
                <c:pt idx="1884">
                  <c:v>40498.26190476191</c:v>
                </c:pt>
                <c:pt idx="1885">
                  <c:v>40498.30357142857</c:v>
                </c:pt>
                <c:pt idx="1886">
                  <c:v>40498.34523809523</c:v>
                </c:pt>
                <c:pt idx="1887">
                  <c:v>40498.38690476191</c:v>
                </c:pt>
                <c:pt idx="1888">
                  <c:v>40498.42857142857</c:v>
                </c:pt>
                <c:pt idx="1889">
                  <c:v>40498.47023809523</c:v>
                </c:pt>
                <c:pt idx="1890">
                  <c:v>40498.51190476191</c:v>
                </c:pt>
                <c:pt idx="1891">
                  <c:v>40498.55357142857</c:v>
                </c:pt>
                <c:pt idx="1892">
                  <c:v>40498.59523809524</c:v>
                </c:pt>
                <c:pt idx="1893">
                  <c:v>40498.63690476191</c:v>
                </c:pt>
                <c:pt idx="1894">
                  <c:v>40498.67857142857</c:v>
                </c:pt>
                <c:pt idx="1895">
                  <c:v>40498.72023809524</c:v>
                </c:pt>
                <c:pt idx="1896">
                  <c:v>40498.76190476191</c:v>
                </c:pt>
                <c:pt idx="1897">
                  <c:v>40498.80357142857</c:v>
                </c:pt>
                <c:pt idx="1898">
                  <c:v>40498.84523809523</c:v>
                </c:pt>
                <c:pt idx="1899">
                  <c:v>40498.88690476191</c:v>
                </c:pt>
                <c:pt idx="1900">
                  <c:v>40498.92857142857</c:v>
                </c:pt>
                <c:pt idx="1901">
                  <c:v>40498.97023809523</c:v>
                </c:pt>
                <c:pt idx="1902">
                  <c:v>40499.01190476191</c:v>
                </c:pt>
                <c:pt idx="1903">
                  <c:v>40499.05357142857</c:v>
                </c:pt>
                <c:pt idx="1904">
                  <c:v>40499.09523809524</c:v>
                </c:pt>
                <c:pt idx="1905">
                  <c:v>40499.13690476191</c:v>
                </c:pt>
                <c:pt idx="1906">
                  <c:v>40499.17857142857</c:v>
                </c:pt>
                <c:pt idx="1907">
                  <c:v>40499.22023809524</c:v>
                </c:pt>
                <c:pt idx="1908">
                  <c:v>40499.26190476191</c:v>
                </c:pt>
                <c:pt idx="1909">
                  <c:v>40499.30357142857</c:v>
                </c:pt>
                <c:pt idx="1910">
                  <c:v>40499.34523809523</c:v>
                </c:pt>
                <c:pt idx="1911">
                  <c:v>40499.38690476191</c:v>
                </c:pt>
                <c:pt idx="1912">
                  <c:v>40499.42857142857</c:v>
                </c:pt>
                <c:pt idx="1913">
                  <c:v>40499.47023809523</c:v>
                </c:pt>
                <c:pt idx="1914">
                  <c:v>40499.51190476191</c:v>
                </c:pt>
                <c:pt idx="1915">
                  <c:v>40499.55357142857</c:v>
                </c:pt>
                <c:pt idx="1916">
                  <c:v>40499.59523809524</c:v>
                </c:pt>
                <c:pt idx="1917">
                  <c:v>40499.63690476191</c:v>
                </c:pt>
                <c:pt idx="1918">
                  <c:v>40499.67857142857</c:v>
                </c:pt>
                <c:pt idx="1919">
                  <c:v>40499.72023809524</c:v>
                </c:pt>
                <c:pt idx="1920">
                  <c:v>40499.76190476191</c:v>
                </c:pt>
                <c:pt idx="1921">
                  <c:v>40499.80357142857</c:v>
                </c:pt>
                <c:pt idx="1922">
                  <c:v>40499.84523809523</c:v>
                </c:pt>
                <c:pt idx="1923">
                  <c:v>40499.88690476191</c:v>
                </c:pt>
                <c:pt idx="1924">
                  <c:v>40499.92857142857</c:v>
                </c:pt>
                <c:pt idx="1925">
                  <c:v>40499.97023809523</c:v>
                </c:pt>
                <c:pt idx="1926">
                  <c:v>40500.01190476191</c:v>
                </c:pt>
                <c:pt idx="1927">
                  <c:v>40500.05357142857</c:v>
                </c:pt>
                <c:pt idx="1928">
                  <c:v>40500.09523809524</c:v>
                </c:pt>
                <c:pt idx="1929">
                  <c:v>40500.13690476191</c:v>
                </c:pt>
                <c:pt idx="1930">
                  <c:v>40500.17857142857</c:v>
                </c:pt>
                <c:pt idx="1931">
                  <c:v>40500.22023809524</c:v>
                </c:pt>
                <c:pt idx="1932">
                  <c:v>40500.26190476191</c:v>
                </c:pt>
                <c:pt idx="1933">
                  <c:v>40500.30357142857</c:v>
                </c:pt>
                <c:pt idx="1934">
                  <c:v>40500.34523809523</c:v>
                </c:pt>
                <c:pt idx="1935">
                  <c:v>40500.38690476191</c:v>
                </c:pt>
                <c:pt idx="1936">
                  <c:v>40500.42857142857</c:v>
                </c:pt>
                <c:pt idx="1937">
                  <c:v>40500.47023809523</c:v>
                </c:pt>
                <c:pt idx="1938">
                  <c:v>40500.51190476191</c:v>
                </c:pt>
                <c:pt idx="1939">
                  <c:v>40500.55357142857</c:v>
                </c:pt>
                <c:pt idx="1940">
                  <c:v>40500.59523809524</c:v>
                </c:pt>
                <c:pt idx="1941">
                  <c:v>40500.63690476191</c:v>
                </c:pt>
                <c:pt idx="1942">
                  <c:v>40500.67857142857</c:v>
                </c:pt>
                <c:pt idx="1943">
                  <c:v>40500.72023809524</c:v>
                </c:pt>
                <c:pt idx="1944">
                  <c:v>40500.76190476191</c:v>
                </c:pt>
                <c:pt idx="1945">
                  <c:v>40500.80357142857</c:v>
                </c:pt>
                <c:pt idx="1946">
                  <c:v>40500.84523809523</c:v>
                </c:pt>
                <c:pt idx="1947">
                  <c:v>40500.88690476191</c:v>
                </c:pt>
                <c:pt idx="1948">
                  <c:v>40500.92857142857</c:v>
                </c:pt>
                <c:pt idx="1949">
                  <c:v>40500.97023809523</c:v>
                </c:pt>
                <c:pt idx="1950">
                  <c:v>40501.01190476191</c:v>
                </c:pt>
                <c:pt idx="1951">
                  <c:v>40501.05357142857</c:v>
                </c:pt>
                <c:pt idx="1952">
                  <c:v>40501.09523809524</c:v>
                </c:pt>
                <c:pt idx="1953">
                  <c:v>40501.13690476191</c:v>
                </c:pt>
                <c:pt idx="1954">
                  <c:v>40501.17857142857</c:v>
                </c:pt>
                <c:pt idx="1955">
                  <c:v>40501.22023809524</c:v>
                </c:pt>
                <c:pt idx="1956">
                  <c:v>40501.26190476191</c:v>
                </c:pt>
                <c:pt idx="1957">
                  <c:v>40501.30357142857</c:v>
                </c:pt>
                <c:pt idx="1958">
                  <c:v>40501.34523809523</c:v>
                </c:pt>
                <c:pt idx="1959">
                  <c:v>40501.38690476191</c:v>
                </c:pt>
                <c:pt idx="1960">
                  <c:v>40501.42857142857</c:v>
                </c:pt>
                <c:pt idx="1961">
                  <c:v>40501.47023809523</c:v>
                </c:pt>
                <c:pt idx="1962">
                  <c:v>40501.51190476191</c:v>
                </c:pt>
                <c:pt idx="1963">
                  <c:v>40501.55357142857</c:v>
                </c:pt>
                <c:pt idx="1964">
                  <c:v>40501.59523809524</c:v>
                </c:pt>
                <c:pt idx="1965">
                  <c:v>40501.63690476191</c:v>
                </c:pt>
                <c:pt idx="1966">
                  <c:v>40501.67857142857</c:v>
                </c:pt>
                <c:pt idx="1967">
                  <c:v>40501.72023809524</c:v>
                </c:pt>
                <c:pt idx="1968">
                  <c:v>40501.76190476191</c:v>
                </c:pt>
                <c:pt idx="1969">
                  <c:v>40501.80357142857</c:v>
                </c:pt>
                <c:pt idx="1970">
                  <c:v>40501.84523809523</c:v>
                </c:pt>
                <c:pt idx="1971">
                  <c:v>40501.88690476191</c:v>
                </c:pt>
                <c:pt idx="1972">
                  <c:v>40501.92857142857</c:v>
                </c:pt>
                <c:pt idx="1973">
                  <c:v>40501.97023809523</c:v>
                </c:pt>
                <c:pt idx="1974">
                  <c:v>40502.01190476191</c:v>
                </c:pt>
                <c:pt idx="1975">
                  <c:v>40502.05357142857</c:v>
                </c:pt>
                <c:pt idx="1976">
                  <c:v>40502.09523809524</c:v>
                </c:pt>
                <c:pt idx="1977">
                  <c:v>40502.13690476191</c:v>
                </c:pt>
                <c:pt idx="1978">
                  <c:v>40502.17857142857</c:v>
                </c:pt>
                <c:pt idx="1979">
                  <c:v>40502.22023809524</c:v>
                </c:pt>
                <c:pt idx="1980">
                  <c:v>40502.26190476191</c:v>
                </c:pt>
                <c:pt idx="1981">
                  <c:v>40502.30357142857</c:v>
                </c:pt>
                <c:pt idx="1982">
                  <c:v>40502.34523809523</c:v>
                </c:pt>
                <c:pt idx="1983">
                  <c:v>40502.38690476191</c:v>
                </c:pt>
                <c:pt idx="1984">
                  <c:v>40502.42857142857</c:v>
                </c:pt>
                <c:pt idx="1985">
                  <c:v>40502.47023809523</c:v>
                </c:pt>
                <c:pt idx="1986">
                  <c:v>40502.51190476191</c:v>
                </c:pt>
                <c:pt idx="1987">
                  <c:v>40502.55357142857</c:v>
                </c:pt>
                <c:pt idx="1988">
                  <c:v>40502.59523809524</c:v>
                </c:pt>
                <c:pt idx="1989">
                  <c:v>40502.63690476191</c:v>
                </c:pt>
                <c:pt idx="1990">
                  <c:v>40502.67857142857</c:v>
                </c:pt>
                <c:pt idx="1991">
                  <c:v>40502.72023809524</c:v>
                </c:pt>
                <c:pt idx="1992">
                  <c:v>40502.76190476191</c:v>
                </c:pt>
                <c:pt idx="1993">
                  <c:v>40502.80357142857</c:v>
                </c:pt>
                <c:pt idx="1994">
                  <c:v>40502.84523809523</c:v>
                </c:pt>
                <c:pt idx="1995">
                  <c:v>40502.88690476191</c:v>
                </c:pt>
                <c:pt idx="1996">
                  <c:v>40502.92857142857</c:v>
                </c:pt>
                <c:pt idx="1997">
                  <c:v>40502.97023809523</c:v>
                </c:pt>
                <c:pt idx="1998">
                  <c:v>40503.01190476191</c:v>
                </c:pt>
                <c:pt idx="1999">
                  <c:v>40503.05357142857</c:v>
                </c:pt>
                <c:pt idx="2000">
                  <c:v>40503.09523809524</c:v>
                </c:pt>
                <c:pt idx="2001">
                  <c:v>40503.13690476191</c:v>
                </c:pt>
                <c:pt idx="2002">
                  <c:v>40503.17857142857</c:v>
                </c:pt>
                <c:pt idx="2003">
                  <c:v>40503.22023809524</c:v>
                </c:pt>
                <c:pt idx="2004">
                  <c:v>40503.26190476191</c:v>
                </c:pt>
                <c:pt idx="2005">
                  <c:v>40503.30357142857</c:v>
                </c:pt>
                <c:pt idx="2006">
                  <c:v>40503.34523809523</c:v>
                </c:pt>
                <c:pt idx="2007">
                  <c:v>40503.38690476191</c:v>
                </c:pt>
                <c:pt idx="2008">
                  <c:v>40503.42857142857</c:v>
                </c:pt>
                <c:pt idx="2009">
                  <c:v>40503.47023809523</c:v>
                </c:pt>
                <c:pt idx="2010">
                  <c:v>40503.51190476191</c:v>
                </c:pt>
                <c:pt idx="2011">
                  <c:v>40503.55357142857</c:v>
                </c:pt>
                <c:pt idx="2012">
                  <c:v>40503.59523809524</c:v>
                </c:pt>
                <c:pt idx="2013">
                  <c:v>40503.63690476191</c:v>
                </c:pt>
                <c:pt idx="2014">
                  <c:v>40503.67857142857</c:v>
                </c:pt>
                <c:pt idx="2015">
                  <c:v>40503.72023809524</c:v>
                </c:pt>
                <c:pt idx="2016">
                  <c:v>40503.76190476191</c:v>
                </c:pt>
                <c:pt idx="2017">
                  <c:v>40503.80357142857</c:v>
                </c:pt>
                <c:pt idx="2018">
                  <c:v>40503.84523809523</c:v>
                </c:pt>
                <c:pt idx="2019">
                  <c:v>40503.88690476191</c:v>
                </c:pt>
                <c:pt idx="2020">
                  <c:v>40503.92857142857</c:v>
                </c:pt>
                <c:pt idx="2021">
                  <c:v>40503.97023809523</c:v>
                </c:pt>
                <c:pt idx="2022">
                  <c:v>40504.01190476191</c:v>
                </c:pt>
                <c:pt idx="2023">
                  <c:v>40504.05357142857</c:v>
                </c:pt>
                <c:pt idx="2024">
                  <c:v>40504.09523809524</c:v>
                </c:pt>
                <c:pt idx="2025">
                  <c:v>40504.13690476191</c:v>
                </c:pt>
                <c:pt idx="2026">
                  <c:v>40504.17857142857</c:v>
                </c:pt>
                <c:pt idx="2027">
                  <c:v>40504.22023809524</c:v>
                </c:pt>
                <c:pt idx="2028">
                  <c:v>40504.26190476191</c:v>
                </c:pt>
                <c:pt idx="2029">
                  <c:v>40504.30357142857</c:v>
                </c:pt>
                <c:pt idx="2030">
                  <c:v>40504.34523809523</c:v>
                </c:pt>
                <c:pt idx="2031">
                  <c:v>40504.38690476191</c:v>
                </c:pt>
                <c:pt idx="2032">
                  <c:v>40504.42857142857</c:v>
                </c:pt>
                <c:pt idx="2033">
                  <c:v>40504.47023809523</c:v>
                </c:pt>
                <c:pt idx="2034">
                  <c:v>40504.51190476191</c:v>
                </c:pt>
                <c:pt idx="2035">
                  <c:v>40504.55357142857</c:v>
                </c:pt>
                <c:pt idx="2036">
                  <c:v>40504.59523809524</c:v>
                </c:pt>
                <c:pt idx="2037">
                  <c:v>40504.63690476191</c:v>
                </c:pt>
                <c:pt idx="2038">
                  <c:v>40504.67857142857</c:v>
                </c:pt>
                <c:pt idx="2039">
                  <c:v>40504.72023809524</c:v>
                </c:pt>
                <c:pt idx="2040">
                  <c:v>40504.76190476191</c:v>
                </c:pt>
                <c:pt idx="2041">
                  <c:v>40504.80357142857</c:v>
                </c:pt>
                <c:pt idx="2042">
                  <c:v>40504.84523809523</c:v>
                </c:pt>
                <c:pt idx="2043">
                  <c:v>40504.88690476191</c:v>
                </c:pt>
                <c:pt idx="2044">
                  <c:v>40504.92857142857</c:v>
                </c:pt>
                <c:pt idx="2045">
                  <c:v>40504.97023809523</c:v>
                </c:pt>
                <c:pt idx="2046">
                  <c:v>40505.01190476191</c:v>
                </c:pt>
                <c:pt idx="2047">
                  <c:v>40505.05357142857</c:v>
                </c:pt>
                <c:pt idx="2048">
                  <c:v>40505.09523809524</c:v>
                </c:pt>
                <c:pt idx="2049">
                  <c:v>40505.13690476191</c:v>
                </c:pt>
                <c:pt idx="2050">
                  <c:v>40505.17857142857</c:v>
                </c:pt>
                <c:pt idx="2051">
                  <c:v>40505.22023809524</c:v>
                </c:pt>
                <c:pt idx="2052">
                  <c:v>40505.26190476191</c:v>
                </c:pt>
                <c:pt idx="2053">
                  <c:v>40505.30357142857</c:v>
                </c:pt>
                <c:pt idx="2054">
                  <c:v>40505.34523809523</c:v>
                </c:pt>
                <c:pt idx="2055">
                  <c:v>40505.38690476191</c:v>
                </c:pt>
                <c:pt idx="2056">
                  <c:v>40505.42857142857</c:v>
                </c:pt>
                <c:pt idx="2057">
                  <c:v>40505.47023809523</c:v>
                </c:pt>
                <c:pt idx="2058">
                  <c:v>40505.51190476191</c:v>
                </c:pt>
                <c:pt idx="2059">
                  <c:v>40505.55357142857</c:v>
                </c:pt>
                <c:pt idx="2060">
                  <c:v>40505.59523809524</c:v>
                </c:pt>
                <c:pt idx="2061">
                  <c:v>40505.63690476191</c:v>
                </c:pt>
                <c:pt idx="2062">
                  <c:v>40505.67857142857</c:v>
                </c:pt>
                <c:pt idx="2063">
                  <c:v>40505.72023809524</c:v>
                </c:pt>
                <c:pt idx="2064">
                  <c:v>40505.76190476191</c:v>
                </c:pt>
                <c:pt idx="2065">
                  <c:v>40505.80357142857</c:v>
                </c:pt>
                <c:pt idx="2066">
                  <c:v>40505.84523809523</c:v>
                </c:pt>
                <c:pt idx="2067">
                  <c:v>40505.88690476191</c:v>
                </c:pt>
                <c:pt idx="2068">
                  <c:v>40505.92857142857</c:v>
                </c:pt>
                <c:pt idx="2069">
                  <c:v>40505.97023809523</c:v>
                </c:pt>
                <c:pt idx="2070">
                  <c:v>40506.01190476191</c:v>
                </c:pt>
                <c:pt idx="2071">
                  <c:v>40506.05357142857</c:v>
                </c:pt>
                <c:pt idx="2072">
                  <c:v>40506.09523809524</c:v>
                </c:pt>
                <c:pt idx="2073">
                  <c:v>40506.13690476191</c:v>
                </c:pt>
                <c:pt idx="2074">
                  <c:v>40506.17857142857</c:v>
                </c:pt>
                <c:pt idx="2075">
                  <c:v>40506.22023809524</c:v>
                </c:pt>
                <c:pt idx="2076">
                  <c:v>40506.26190476191</c:v>
                </c:pt>
                <c:pt idx="2077">
                  <c:v>40506.30357142857</c:v>
                </c:pt>
                <c:pt idx="2078">
                  <c:v>40506.34523809523</c:v>
                </c:pt>
                <c:pt idx="2079">
                  <c:v>40506.38690476191</c:v>
                </c:pt>
                <c:pt idx="2080">
                  <c:v>40506.42857142857</c:v>
                </c:pt>
                <c:pt idx="2081">
                  <c:v>40506.47023809523</c:v>
                </c:pt>
                <c:pt idx="2082">
                  <c:v>40506.51190476191</c:v>
                </c:pt>
                <c:pt idx="2083">
                  <c:v>40506.55357142857</c:v>
                </c:pt>
                <c:pt idx="2084">
                  <c:v>40506.59523809524</c:v>
                </c:pt>
                <c:pt idx="2085">
                  <c:v>40506.63690476191</c:v>
                </c:pt>
                <c:pt idx="2086">
                  <c:v>40506.67857142857</c:v>
                </c:pt>
                <c:pt idx="2087">
                  <c:v>40506.72023809524</c:v>
                </c:pt>
                <c:pt idx="2088">
                  <c:v>40506.76190476191</c:v>
                </c:pt>
                <c:pt idx="2089">
                  <c:v>40506.80357142857</c:v>
                </c:pt>
                <c:pt idx="2090">
                  <c:v>40506.84523809523</c:v>
                </c:pt>
                <c:pt idx="2091">
                  <c:v>40506.88690476191</c:v>
                </c:pt>
                <c:pt idx="2092">
                  <c:v>40506.92857142857</c:v>
                </c:pt>
                <c:pt idx="2093">
                  <c:v>40506.97023809523</c:v>
                </c:pt>
                <c:pt idx="2094">
                  <c:v>40507.01190476191</c:v>
                </c:pt>
                <c:pt idx="2095">
                  <c:v>40507.05357142857</c:v>
                </c:pt>
                <c:pt idx="2096">
                  <c:v>40507.09523809524</c:v>
                </c:pt>
                <c:pt idx="2097">
                  <c:v>40507.13690476191</c:v>
                </c:pt>
                <c:pt idx="2098">
                  <c:v>40507.17857142857</c:v>
                </c:pt>
                <c:pt idx="2099">
                  <c:v>40507.22023809524</c:v>
                </c:pt>
                <c:pt idx="2100">
                  <c:v>40507.26190476191</c:v>
                </c:pt>
                <c:pt idx="2101">
                  <c:v>40507.30357142857</c:v>
                </c:pt>
                <c:pt idx="2102">
                  <c:v>40507.34523809523</c:v>
                </c:pt>
                <c:pt idx="2103">
                  <c:v>40507.38690476191</c:v>
                </c:pt>
                <c:pt idx="2104">
                  <c:v>40507.42857142857</c:v>
                </c:pt>
                <c:pt idx="2105">
                  <c:v>40507.47023809523</c:v>
                </c:pt>
                <c:pt idx="2106">
                  <c:v>40507.51190476191</c:v>
                </c:pt>
                <c:pt idx="2107">
                  <c:v>40507.55357142857</c:v>
                </c:pt>
                <c:pt idx="2108">
                  <c:v>40507.59523809524</c:v>
                </c:pt>
                <c:pt idx="2109">
                  <c:v>40507.63690476191</c:v>
                </c:pt>
                <c:pt idx="2110">
                  <c:v>40507.67857142857</c:v>
                </c:pt>
                <c:pt idx="2111">
                  <c:v>40507.72023809524</c:v>
                </c:pt>
                <c:pt idx="2112">
                  <c:v>40507.76190476191</c:v>
                </c:pt>
                <c:pt idx="2113">
                  <c:v>40507.80357142857</c:v>
                </c:pt>
                <c:pt idx="2114">
                  <c:v>40507.84523809523</c:v>
                </c:pt>
                <c:pt idx="2115">
                  <c:v>40507.88690476191</c:v>
                </c:pt>
                <c:pt idx="2116">
                  <c:v>40507.92857142857</c:v>
                </c:pt>
                <c:pt idx="2117">
                  <c:v>40507.97023809523</c:v>
                </c:pt>
                <c:pt idx="2118">
                  <c:v>40508.01190476191</c:v>
                </c:pt>
                <c:pt idx="2119">
                  <c:v>40508.05357142857</c:v>
                </c:pt>
                <c:pt idx="2120">
                  <c:v>40508.09523809524</c:v>
                </c:pt>
                <c:pt idx="2121">
                  <c:v>40508.13690476191</c:v>
                </c:pt>
                <c:pt idx="2122">
                  <c:v>40508.17857142857</c:v>
                </c:pt>
                <c:pt idx="2123">
                  <c:v>40508.22023809524</c:v>
                </c:pt>
                <c:pt idx="2124">
                  <c:v>40508.26190476191</c:v>
                </c:pt>
                <c:pt idx="2125">
                  <c:v>40508.30357142857</c:v>
                </c:pt>
                <c:pt idx="2126">
                  <c:v>40508.34523809523</c:v>
                </c:pt>
                <c:pt idx="2127">
                  <c:v>40508.38690476191</c:v>
                </c:pt>
                <c:pt idx="2128">
                  <c:v>40508.42857142857</c:v>
                </c:pt>
                <c:pt idx="2129">
                  <c:v>40508.47023809523</c:v>
                </c:pt>
                <c:pt idx="2130">
                  <c:v>40508.51190476191</c:v>
                </c:pt>
                <c:pt idx="2131">
                  <c:v>40508.55357142857</c:v>
                </c:pt>
                <c:pt idx="2132">
                  <c:v>40508.59523809524</c:v>
                </c:pt>
                <c:pt idx="2133">
                  <c:v>40508.63690476191</c:v>
                </c:pt>
                <c:pt idx="2134">
                  <c:v>40508.67857142857</c:v>
                </c:pt>
                <c:pt idx="2135">
                  <c:v>40508.72023809524</c:v>
                </c:pt>
                <c:pt idx="2136">
                  <c:v>40508.76190476191</c:v>
                </c:pt>
                <c:pt idx="2137">
                  <c:v>40508.80357142857</c:v>
                </c:pt>
                <c:pt idx="2138">
                  <c:v>40508.84523809523</c:v>
                </c:pt>
                <c:pt idx="2139">
                  <c:v>40508.88690476191</c:v>
                </c:pt>
                <c:pt idx="2140">
                  <c:v>40508.92857142857</c:v>
                </c:pt>
                <c:pt idx="2141">
                  <c:v>40508.97023809523</c:v>
                </c:pt>
                <c:pt idx="2142">
                  <c:v>40509.01190476191</c:v>
                </c:pt>
                <c:pt idx="2143">
                  <c:v>40509.05357142857</c:v>
                </c:pt>
                <c:pt idx="2144">
                  <c:v>40509.09523809524</c:v>
                </c:pt>
                <c:pt idx="2145">
                  <c:v>40509.13690476191</c:v>
                </c:pt>
                <c:pt idx="2146">
                  <c:v>40509.17857142857</c:v>
                </c:pt>
                <c:pt idx="2147">
                  <c:v>40509.22023809524</c:v>
                </c:pt>
                <c:pt idx="2148">
                  <c:v>40509.26190476191</c:v>
                </c:pt>
                <c:pt idx="2149">
                  <c:v>40509.30357142857</c:v>
                </c:pt>
                <c:pt idx="2150">
                  <c:v>40509.34523809523</c:v>
                </c:pt>
                <c:pt idx="2151">
                  <c:v>40509.38690476191</c:v>
                </c:pt>
                <c:pt idx="2152">
                  <c:v>40509.42857142857</c:v>
                </c:pt>
                <c:pt idx="2153">
                  <c:v>40509.47023809523</c:v>
                </c:pt>
                <c:pt idx="2154">
                  <c:v>40509.51190476191</c:v>
                </c:pt>
                <c:pt idx="2155">
                  <c:v>40509.55357142857</c:v>
                </c:pt>
                <c:pt idx="2156">
                  <c:v>40509.59523809524</c:v>
                </c:pt>
                <c:pt idx="2157">
                  <c:v>40509.63690476191</c:v>
                </c:pt>
                <c:pt idx="2158">
                  <c:v>40509.67857142857</c:v>
                </c:pt>
                <c:pt idx="2159">
                  <c:v>40509.72023809524</c:v>
                </c:pt>
                <c:pt idx="2160">
                  <c:v>40509.76190476191</c:v>
                </c:pt>
                <c:pt idx="2161">
                  <c:v>40509.80357142857</c:v>
                </c:pt>
                <c:pt idx="2162">
                  <c:v>40509.84523809523</c:v>
                </c:pt>
                <c:pt idx="2163">
                  <c:v>40509.88690476191</c:v>
                </c:pt>
                <c:pt idx="2164">
                  <c:v>40509.92857142857</c:v>
                </c:pt>
                <c:pt idx="2165">
                  <c:v>40509.97023809523</c:v>
                </c:pt>
                <c:pt idx="2166">
                  <c:v>40510.01190476191</c:v>
                </c:pt>
                <c:pt idx="2167">
                  <c:v>40510.05357142857</c:v>
                </c:pt>
                <c:pt idx="2168">
                  <c:v>40510.09523809524</c:v>
                </c:pt>
                <c:pt idx="2169">
                  <c:v>40510.13690476191</c:v>
                </c:pt>
                <c:pt idx="2170">
                  <c:v>40510.17857142857</c:v>
                </c:pt>
                <c:pt idx="2171">
                  <c:v>40510.22023809524</c:v>
                </c:pt>
                <c:pt idx="2172">
                  <c:v>40510.26190476191</c:v>
                </c:pt>
                <c:pt idx="2173">
                  <c:v>40510.30357142857</c:v>
                </c:pt>
                <c:pt idx="2174">
                  <c:v>40510.34523809523</c:v>
                </c:pt>
                <c:pt idx="2175">
                  <c:v>40510.38690476191</c:v>
                </c:pt>
                <c:pt idx="2176">
                  <c:v>40510.42857142857</c:v>
                </c:pt>
                <c:pt idx="2177">
                  <c:v>40510.47023809523</c:v>
                </c:pt>
                <c:pt idx="2178">
                  <c:v>40510.51190476191</c:v>
                </c:pt>
                <c:pt idx="2179">
                  <c:v>40510.55357142857</c:v>
                </c:pt>
                <c:pt idx="2180">
                  <c:v>40510.59523809524</c:v>
                </c:pt>
                <c:pt idx="2181">
                  <c:v>40510.63690476191</c:v>
                </c:pt>
                <c:pt idx="2182">
                  <c:v>40510.67857142857</c:v>
                </c:pt>
                <c:pt idx="2183">
                  <c:v>40510.72023809524</c:v>
                </c:pt>
                <c:pt idx="2184">
                  <c:v>40510.76190476191</c:v>
                </c:pt>
                <c:pt idx="2185">
                  <c:v>40510.80357142857</c:v>
                </c:pt>
                <c:pt idx="2186">
                  <c:v>40510.84523809523</c:v>
                </c:pt>
                <c:pt idx="2187">
                  <c:v>40510.88690476191</c:v>
                </c:pt>
                <c:pt idx="2188">
                  <c:v>40510.92857142857</c:v>
                </c:pt>
                <c:pt idx="2189">
                  <c:v>40510.97023809523</c:v>
                </c:pt>
                <c:pt idx="2190">
                  <c:v>40511.01190476191</c:v>
                </c:pt>
                <c:pt idx="2191">
                  <c:v>40511.05357142857</c:v>
                </c:pt>
                <c:pt idx="2192">
                  <c:v>40511.09523809524</c:v>
                </c:pt>
                <c:pt idx="2193">
                  <c:v>40511.13690476191</c:v>
                </c:pt>
                <c:pt idx="2194">
                  <c:v>40511.17857142857</c:v>
                </c:pt>
                <c:pt idx="2195">
                  <c:v>40511.22023809524</c:v>
                </c:pt>
                <c:pt idx="2196">
                  <c:v>40511.26190476191</c:v>
                </c:pt>
                <c:pt idx="2197">
                  <c:v>40511.30357142857</c:v>
                </c:pt>
                <c:pt idx="2198">
                  <c:v>40511.34523809523</c:v>
                </c:pt>
                <c:pt idx="2199">
                  <c:v>40511.38690476191</c:v>
                </c:pt>
                <c:pt idx="2200">
                  <c:v>40511.42857142857</c:v>
                </c:pt>
                <c:pt idx="2201">
                  <c:v>40511.47023809523</c:v>
                </c:pt>
                <c:pt idx="2202">
                  <c:v>40511.51190476191</c:v>
                </c:pt>
                <c:pt idx="2203">
                  <c:v>40511.55357142857</c:v>
                </c:pt>
                <c:pt idx="2204">
                  <c:v>40511.59523809524</c:v>
                </c:pt>
                <c:pt idx="2205">
                  <c:v>40511.63690476191</c:v>
                </c:pt>
                <c:pt idx="2206">
                  <c:v>40511.67857142857</c:v>
                </c:pt>
                <c:pt idx="2207">
                  <c:v>40511.72023809524</c:v>
                </c:pt>
                <c:pt idx="2208">
                  <c:v>40511.76190476191</c:v>
                </c:pt>
                <c:pt idx="2209">
                  <c:v>40511.80357142857</c:v>
                </c:pt>
                <c:pt idx="2210">
                  <c:v>40511.84523809523</c:v>
                </c:pt>
                <c:pt idx="2211">
                  <c:v>40511.88690476191</c:v>
                </c:pt>
                <c:pt idx="2212">
                  <c:v>40511.92857142857</c:v>
                </c:pt>
                <c:pt idx="2213">
                  <c:v>40511.97023809523</c:v>
                </c:pt>
                <c:pt idx="2214">
                  <c:v>40512.01190476191</c:v>
                </c:pt>
                <c:pt idx="2215">
                  <c:v>40512.05357142857</c:v>
                </c:pt>
                <c:pt idx="2216">
                  <c:v>40512.09523809524</c:v>
                </c:pt>
                <c:pt idx="2217">
                  <c:v>40512.13690476191</c:v>
                </c:pt>
                <c:pt idx="2218">
                  <c:v>40512.17857142857</c:v>
                </c:pt>
                <c:pt idx="2219">
                  <c:v>40512.22023809524</c:v>
                </c:pt>
                <c:pt idx="2220">
                  <c:v>40512.26190476191</c:v>
                </c:pt>
                <c:pt idx="2221">
                  <c:v>40512.30357142857</c:v>
                </c:pt>
                <c:pt idx="2222">
                  <c:v>40512.34523809523</c:v>
                </c:pt>
                <c:pt idx="2223">
                  <c:v>40512.38690476191</c:v>
                </c:pt>
                <c:pt idx="2224">
                  <c:v>40512.42857142857</c:v>
                </c:pt>
                <c:pt idx="2225">
                  <c:v>40512.47023809523</c:v>
                </c:pt>
                <c:pt idx="2226">
                  <c:v>40512.51190476191</c:v>
                </c:pt>
                <c:pt idx="2227">
                  <c:v>40512.55357142857</c:v>
                </c:pt>
                <c:pt idx="2228">
                  <c:v>40512.59523809524</c:v>
                </c:pt>
                <c:pt idx="2229">
                  <c:v>40512.63690476191</c:v>
                </c:pt>
                <c:pt idx="2230">
                  <c:v>40512.67857142857</c:v>
                </c:pt>
                <c:pt idx="2231">
                  <c:v>40512.72023809524</c:v>
                </c:pt>
                <c:pt idx="2232">
                  <c:v>40512.76190476191</c:v>
                </c:pt>
                <c:pt idx="2233">
                  <c:v>40512.80357142857</c:v>
                </c:pt>
                <c:pt idx="2234">
                  <c:v>40512.84523809523</c:v>
                </c:pt>
                <c:pt idx="2235">
                  <c:v>40512.88690476191</c:v>
                </c:pt>
                <c:pt idx="2236">
                  <c:v>40512.92857142857</c:v>
                </c:pt>
                <c:pt idx="2237">
                  <c:v>40512.97023809523</c:v>
                </c:pt>
                <c:pt idx="2238">
                  <c:v>40513.01190476191</c:v>
                </c:pt>
                <c:pt idx="2239">
                  <c:v>40513.05357142857</c:v>
                </c:pt>
                <c:pt idx="2240">
                  <c:v>40513.09523809524</c:v>
                </c:pt>
                <c:pt idx="2241">
                  <c:v>40513.13690476191</c:v>
                </c:pt>
                <c:pt idx="2242">
                  <c:v>40513.17857142857</c:v>
                </c:pt>
                <c:pt idx="2243">
                  <c:v>40513.22023809524</c:v>
                </c:pt>
                <c:pt idx="2244">
                  <c:v>40513.26190476191</c:v>
                </c:pt>
                <c:pt idx="2245">
                  <c:v>40513.30357142857</c:v>
                </c:pt>
                <c:pt idx="2246">
                  <c:v>40513.34523809523</c:v>
                </c:pt>
                <c:pt idx="2247">
                  <c:v>40513.38690476191</c:v>
                </c:pt>
                <c:pt idx="2248">
                  <c:v>40513.42857142857</c:v>
                </c:pt>
                <c:pt idx="2249">
                  <c:v>40513.47023809523</c:v>
                </c:pt>
                <c:pt idx="2250">
                  <c:v>40513.51190476191</c:v>
                </c:pt>
                <c:pt idx="2251">
                  <c:v>40513.55357142857</c:v>
                </c:pt>
                <c:pt idx="2252">
                  <c:v>40513.59523809524</c:v>
                </c:pt>
                <c:pt idx="2253">
                  <c:v>40513.63690476191</c:v>
                </c:pt>
                <c:pt idx="2254">
                  <c:v>40513.67857142857</c:v>
                </c:pt>
                <c:pt idx="2255">
                  <c:v>40513.72023809524</c:v>
                </c:pt>
                <c:pt idx="2256">
                  <c:v>40513.76190476191</c:v>
                </c:pt>
                <c:pt idx="2257">
                  <c:v>40513.80357142857</c:v>
                </c:pt>
                <c:pt idx="2258">
                  <c:v>40513.84523809523</c:v>
                </c:pt>
                <c:pt idx="2259">
                  <c:v>40513.88690476191</c:v>
                </c:pt>
                <c:pt idx="2260">
                  <c:v>40513.92857142857</c:v>
                </c:pt>
                <c:pt idx="2261">
                  <c:v>40513.97023809523</c:v>
                </c:pt>
                <c:pt idx="2262">
                  <c:v>40514.01190476191</c:v>
                </c:pt>
                <c:pt idx="2263">
                  <c:v>40514.05357142857</c:v>
                </c:pt>
                <c:pt idx="2264">
                  <c:v>40514.09523809524</c:v>
                </c:pt>
                <c:pt idx="2265">
                  <c:v>40514.13690476191</c:v>
                </c:pt>
                <c:pt idx="2266">
                  <c:v>40514.17857142857</c:v>
                </c:pt>
                <c:pt idx="2267">
                  <c:v>40514.22023809524</c:v>
                </c:pt>
                <c:pt idx="2268">
                  <c:v>40514.26190476191</c:v>
                </c:pt>
                <c:pt idx="2269">
                  <c:v>40514.30357142857</c:v>
                </c:pt>
                <c:pt idx="2270">
                  <c:v>40514.34523809523</c:v>
                </c:pt>
                <c:pt idx="2271">
                  <c:v>40514.38690476191</c:v>
                </c:pt>
                <c:pt idx="2272">
                  <c:v>40514.42857142857</c:v>
                </c:pt>
                <c:pt idx="2273">
                  <c:v>40514.47023809523</c:v>
                </c:pt>
                <c:pt idx="2274">
                  <c:v>40514.51190476191</c:v>
                </c:pt>
                <c:pt idx="2275">
                  <c:v>40514.55357142857</c:v>
                </c:pt>
                <c:pt idx="2276">
                  <c:v>40514.59523809524</c:v>
                </c:pt>
                <c:pt idx="2277">
                  <c:v>40514.63690476191</c:v>
                </c:pt>
                <c:pt idx="2278">
                  <c:v>40514.67857142857</c:v>
                </c:pt>
                <c:pt idx="2279">
                  <c:v>40514.72023809524</c:v>
                </c:pt>
                <c:pt idx="2280">
                  <c:v>40514.76190476191</c:v>
                </c:pt>
                <c:pt idx="2281">
                  <c:v>40514.80357142857</c:v>
                </c:pt>
                <c:pt idx="2282">
                  <c:v>40514.84523809523</c:v>
                </c:pt>
                <c:pt idx="2283">
                  <c:v>40514.88690476191</c:v>
                </c:pt>
                <c:pt idx="2284">
                  <c:v>40514.92857142857</c:v>
                </c:pt>
                <c:pt idx="2285">
                  <c:v>40514.97023809523</c:v>
                </c:pt>
                <c:pt idx="2286">
                  <c:v>40515.01190476191</c:v>
                </c:pt>
                <c:pt idx="2287">
                  <c:v>40515.05357142857</c:v>
                </c:pt>
                <c:pt idx="2288">
                  <c:v>40515.09523809524</c:v>
                </c:pt>
                <c:pt idx="2289">
                  <c:v>40515.13690476191</c:v>
                </c:pt>
                <c:pt idx="2290">
                  <c:v>40515.17857142857</c:v>
                </c:pt>
                <c:pt idx="2291">
                  <c:v>40515.22023809524</c:v>
                </c:pt>
                <c:pt idx="2292">
                  <c:v>40515.26190476191</c:v>
                </c:pt>
                <c:pt idx="2293">
                  <c:v>40515.30357142857</c:v>
                </c:pt>
                <c:pt idx="2294">
                  <c:v>40515.34523809523</c:v>
                </c:pt>
                <c:pt idx="2295">
                  <c:v>40515.38690476191</c:v>
                </c:pt>
                <c:pt idx="2296">
                  <c:v>40515.42857142857</c:v>
                </c:pt>
                <c:pt idx="2297">
                  <c:v>40515.47023809523</c:v>
                </c:pt>
                <c:pt idx="2298">
                  <c:v>40515.51190476191</c:v>
                </c:pt>
                <c:pt idx="2299">
                  <c:v>40515.55357142857</c:v>
                </c:pt>
                <c:pt idx="2300">
                  <c:v>40515.59523809524</c:v>
                </c:pt>
                <c:pt idx="2301">
                  <c:v>40515.63690476191</c:v>
                </c:pt>
                <c:pt idx="2302">
                  <c:v>40515.67857142857</c:v>
                </c:pt>
                <c:pt idx="2303">
                  <c:v>40515.72023809524</c:v>
                </c:pt>
                <c:pt idx="2304">
                  <c:v>40515.76190476191</c:v>
                </c:pt>
                <c:pt idx="2305">
                  <c:v>40515.80357142857</c:v>
                </c:pt>
                <c:pt idx="2306">
                  <c:v>40515.84523809523</c:v>
                </c:pt>
                <c:pt idx="2307">
                  <c:v>40515.88690476191</c:v>
                </c:pt>
                <c:pt idx="2308">
                  <c:v>40515.92857142857</c:v>
                </c:pt>
                <c:pt idx="2309">
                  <c:v>40515.97023809523</c:v>
                </c:pt>
                <c:pt idx="2310">
                  <c:v>40516.01190476191</c:v>
                </c:pt>
                <c:pt idx="2311">
                  <c:v>40516.05357142857</c:v>
                </c:pt>
                <c:pt idx="2312">
                  <c:v>40516.09523809524</c:v>
                </c:pt>
                <c:pt idx="2313">
                  <c:v>40516.13690476191</c:v>
                </c:pt>
                <c:pt idx="2314">
                  <c:v>40516.17857142857</c:v>
                </c:pt>
                <c:pt idx="2315">
                  <c:v>40516.22023809524</c:v>
                </c:pt>
                <c:pt idx="2316">
                  <c:v>40516.26190476191</c:v>
                </c:pt>
                <c:pt idx="2317">
                  <c:v>40516.30357142857</c:v>
                </c:pt>
                <c:pt idx="2318">
                  <c:v>40516.34523809523</c:v>
                </c:pt>
                <c:pt idx="2319">
                  <c:v>40516.38690476191</c:v>
                </c:pt>
                <c:pt idx="2320">
                  <c:v>40516.42857142857</c:v>
                </c:pt>
                <c:pt idx="2321">
                  <c:v>40516.47023809523</c:v>
                </c:pt>
                <c:pt idx="2322">
                  <c:v>40516.51190476191</c:v>
                </c:pt>
                <c:pt idx="2323">
                  <c:v>40516.55357142857</c:v>
                </c:pt>
                <c:pt idx="2324">
                  <c:v>40516.59523809524</c:v>
                </c:pt>
                <c:pt idx="2325">
                  <c:v>40516.63690476191</c:v>
                </c:pt>
                <c:pt idx="2326">
                  <c:v>40516.67857142857</c:v>
                </c:pt>
                <c:pt idx="2327">
                  <c:v>40516.72023809524</c:v>
                </c:pt>
                <c:pt idx="2328">
                  <c:v>40516.76190476191</c:v>
                </c:pt>
                <c:pt idx="2329">
                  <c:v>40516.80357142857</c:v>
                </c:pt>
                <c:pt idx="2330">
                  <c:v>40516.84523809523</c:v>
                </c:pt>
                <c:pt idx="2331">
                  <c:v>40516.88690476191</c:v>
                </c:pt>
                <c:pt idx="2332">
                  <c:v>40516.92857142857</c:v>
                </c:pt>
                <c:pt idx="2333">
                  <c:v>40516.97023809523</c:v>
                </c:pt>
                <c:pt idx="2334">
                  <c:v>40517.01190476191</c:v>
                </c:pt>
                <c:pt idx="2335">
                  <c:v>40517.05357142857</c:v>
                </c:pt>
                <c:pt idx="2336">
                  <c:v>40517.09523809524</c:v>
                </c:pt>
                <c:pt idx="2337">
                  <c:v>40517.13690476191</c:v>
                </c:pt>
                <c:pt idx="2338">
                  <c:v>40517.17857142857</c:v>
                </c:pt>
                <c:pt idx="2339">
                  <c:v>40517.22023809524</c:v>
                </c:pt>
                <c:pt idx="2340">
                  <c:v>40517.26190476191</c:v>
                </c:pt>
                <c:pt idx="2341">
                  <c:v>40517.30357142857</c:v>
                </c:pt>
                <c:pt idx="2342">
                  <c:v>40517.34523809523</c:v>
                </c:pt>
                <c:pt idx="2343">
                  <c:v>40517.38690476191</c:v>
                </c:pt>
                <c:pt idx="2344">
                  <c:v>40517.42857142857</c:v>
                </c:pt>
                <c:pt idx="2345">
                  <c:v>40517.47023809523</c:v>
                </c:pt>
                <c:pt idx="2346">
                  <c:v>40517.51190476191</c:v>
                </c:pt>
                <c:pt idx="2347">
                  <c:v>40517.55357142857</c:v>
                </c:pt>
                <c:pt idx="2348">
                  <c:v>40517.59523809524</c:v>
                </c:pt>
                <c:pt idx="2349">
                  <c:v>40517.63690476191</c:v>
                </c:pt>
                <c:pt idx="2350">
                  <c:v>40517.67857142857</c:v>
                </c:pt>
                <c:pt idx="2351">
                  <c:v>40517.72023809524</c:v>
                </c:pt>
                <c:pt idx="2352">
                  <c:v>40517.76190476191</c:v>
                </c:pt>
                <c:pt idx="2353">
                  <c:v>40517.80357142857</c:v>
                </c:pt>
                <c:pt idx="2354">
                  <c:v>40517.84523809523</c:v>
                </c:pt>
                <c:pt idx="2355">
                  <c:v>40517.88690476191</c:v>
                </c:pt>
                <c:pt idx="2356">
                  <c:v>40517.92857142857</c:v>
                </c:pt>
                <c:pt idx="2357">
                  <c:v>40517.97023809523</c:v>
                </c:pt>
                <c:pt idx="2358">
                  <c:v>40518.01190476191</c:v>
                </c:pt>
                <c:pt idx="2359">
                  <c:v>40518.05357142857</c:v>
                </c:pt>
                <c:pt idx="2360">
                  <c:v>40518.09523809524</c:v>
                </c:pt>
                <c:pt idx="2361">
                  <c:v>40518.13690476191</c:v>
                </c:pt>
                <c:pt idx="2362">
                  <c:v>40518.17857142857</c:v>
                </c:pt>
                <c:pt idx="2363">
                  <c:v>40518.22023809524</c:v>
                </c:pt>
                <c:pt idx="2364">
                  <c:v>40518.26190476191</c:v>
                </c:pt>
                <c:pt idx="2365">
                  <c:v>40518.30357142857</c:v>
                </c:pt>
                <c:pt idx="2366">
                  <c:v>40518.34523809523</c:v>
                </c:pt>
                <c:pt idx="2367">
                  <c:v>40518.38690476191</c:v>
                </c:pt>
                <c:pt idx="2368">
                  <c:v>40518.42857142857</c:v>
                </c:pt>
                <c:pt idx="2369">
                  <c:v>40518.47023809523</c:v>
                </c:pt>
                <c:pt idx="2370">
                  <c:v>40518.51190476191</c:v>
                </c:pt>
                <c:pt idx="2371">
                  <c:v>40518.55357142857</c:v>
                </c:pt>
                <c:pt idx="2372">
                  <c:v>40518.59523809524</c:v>
                </c:pt>
                <c:pt idx="2373">
                  <c:v>40518.63690476191</c:v>
                </c:pt>
                <c:pt idx="2374">
                  <c:v>40518.67857142857</c:v>
                </c:pt>
                <c:pt idx="2375">
                  <c:v>40518.72023809524</c:v>
                </c:pt>
                <c:pt idx="2376">
                  <c:v>40518.76190476191</c:v>
                </c:pt>
                <c:pt idx="2377">
                  <c:v>40518.80357142857</c:v>
                </c:pt>
                <c:pt idx="2378">
                  <c:v>40518.84523809523</c:v>
                </c:pt>
                <c:pt idx="2379">
                  <c:v>40518.88690476191</c:v>
                </c:pt>
                <c:pt idx="2380">
                  <c:v>40518.92857142857</c:v>
                </c:pt>
                <c:pt idx="2381">
                  <c:v>40518.97023809523</c:v>
                </c:pt>
                <c:pt idx="2382">
                  <c:v>40519.01190476191</c:v>
                </c:pt>
                <c:pt idx="2383">
                  <c:v>40519.05357142857</c:v>
                </c:pt>
                <c:pt idx="2384">
                  <c:v>40519.09523809524</c:v>
                </c:pt>
                <c:pt idx="2385">
                  <c:v>40519.13690476191</c:v>
                </c:pt>
                <c:pt idx="2386">
                  <c:v>40519.17857142857</c:v>
                </c:pt>
                <c:pt idx="2387">
                  <c:v>40519.22023809524</c:v>
                </c:pt>
                <c:pt idx="2388">
                  <c:v>40519.26190476191</c:v>
                </c:pt>
                <c:pt idx="2389">
                  <c:v>40519.30357142857</c:v>
                </c:pt>
                <c:pt idx="2390">
                  <c:v>40519.34523809523</c:v>
                </c:pt>
                <c:pt idx="2391">
                  <c:v>40519.38690476191</c:v>
                </c:pt>
                <c:pt idx="2392">
                  <c:v>40519.42857142857</c:v>
                </c:pt>
                <c:pt idx="2393">
                  <c:v>40519.47023809523</c:v>
                </c:pt>
                <c:pt idx="2394">
                  <c:v>40519.51190476191</c:v>
                </c:pt>
                <c:pt idx="2395">
                  <c:v>40519.55357142857</c:v>
                </c:pt>
                <c:pt idx="2396">
                  <c:v>40519.59523809524</c:v>
                </c:pt>
                <c:pt idx="2397">
                  <c:v>40519.63690476191</c:v>
                </c:pt>
                <c:pt idx="2398">
                  <c:v>40519.67857142857</c:v>
                </c:pt>
                <c:pt idx="2399">
                  <c:v>40519.72023809524</c:v>
                </c:pt>
                <c:pt idx="2400">
                  <c:v>40519.76190476191</c:v>
                </c:pt>
                <c:pt idx="2401">
                  <c:v>40519.80357142857</c:v>
                </c:pt>
                <c:pt idx="2402">
                  <c:v>40519.84523809523</c:v>
                </c:pt>
                <c:pt idx="2403">
                  <c:v>40519.88690476191</c:v>
                </c:pt>
                <c:pt idx="2404">
                  <c:v>40519.92857142857</c:v>
                </c:pt>
                <c:pt idx="2405">
                  <c:v>40519.97023809523</c:v>
                </c:pt>
                <c:pt idx="2406">
                  <c:v>40520.01190476191</c:v>
                </c:pt>
                <c:pt idx="2407">
                  <c:v>40520.05357142857</c:v>
                </c:pt>
                <c:pt idx="2408">
                  <c:v>40520.09523809524</c:v>
                </c:pt>
                <c:pt idx="2409">
                  <c:v>40520.13690476191</c:v>
                </c:pt>
                <c:pt idx="2410">
                  <c:v>40520.17857142857</c:v>
                </c:pt>
                <c:pt idx="2411">
                  <c:v>40520.22023809524</c:v>
                </c:pt>
                <c:pt idx="2412">
                  <c:v>40520.26190476191</c:v>
                </c:pt>
                <c:pt idx="2413">
                  <c:v>40520.30357142857</c:v>
                </c:pt>
                <c:pt idx="2414">
                  <c:v>40520.34523809523</c:v>
                </c:pt>
                <c:pt idx="2415">
                  <c:v>40520.38690476191</c:v>
                </c:pt>
                <c:pt idx="2416">
                  <c:v>40520.42857142857</c:v>
                </c:pt>
                <c:pt idx="2417">
                  <c:v>40520.47023809523</c:v>
                </c:pt>
                <c:pt idx="2418">
                  <c:v>40520.51190476191</c:v>
                </c:pt>
                <c:pt idx="2419">
                  <c:v>40520.55357142857</c:v>
                </c:pt>
                <c:pt idx="2420">
                  <c:v>40520.59523809524</c:v>
                </c:pt>
                <c:pt idx="2421">
                  <c:v>40520.63690476191</c:v>
                </c:pt>
                <c:pt idx="2422">
                  <c:v>40520.67857142857</c:v>
                </c:pt>
                <c:pt idx="2423">
                  <c:v>40520.72023809524</c:v>
                </c:pt>
                <c:pt idx="2424">
                  <c:v>40520.76190476191</c:v>
                </c:pt>
                <c:pt idx="2425">
                  <c:v>40520.80357142857</c:v>
                </c:pt>
                <c:pt idx="2426">
                  <c:v>40520.84523809523</c:v>
                </c:pt>
                <c:pt idx="2427">
                  <c:v>40520.88690476191</c:v>
                </c:pt>
                <c:pt idx="2428">
                  <c:v>40520.92857142857</c:v>
                </c:pt>
                <c:pt idx="2429">
                  <c:v>40520.97023809523</c:v>
                </c:pt>
                <c:pt idx="2430">
                  <c:v>40521.01190476191</c:v>
                </c:pt>
                <c:pt idx="2431">
                  <c:v>40521.05357142857</c:v>
                </c:pt>
                <c:pt idx="2432">
                  <c:v>40521.09523809524</c:v>
                </c:pt>
                <c:pt idx="2433">
                  <c:v>40521.13690476191</c:v>
                </c:pt>
                <c:pt idx="2434">
                  <c:v>40521.17857142857</c:v>
                </c:pt>
                <c:pt idx="2435">
                  <c:v>40521.22023809524</c:v>
                </c:pt>
                <c:pt idx="2436">
                  <c:v>40521.26190476191</c:v>
                </c:pt>
                <c:pt idx="2437">
                  <c:v>40521.30357142857</c:v>
                </c:pt>
                <c:pt idx="2438">
                  <c:v>40521.34523809523</c:v>
                </c:pt>
                <c:pt idx="2439">
                  <c:v>40521.38690476191</c:v>
                </c:pt>
                <c:pt idx="2440">
                  <c:v>40521.42857142857</c:v>
                </c:pt>
                <c:pt idx="2441">
                  <c:v>40521.47023809523</c:v>
                </c:pt>
                <c:pt idx="2442">
                  <c:v>40521.51190476191</c:v>
                </c:pt>
                <c:pt idx="2443">
                  <c:v>40521.55357142857</c:v>
                </c:pt>
                <c:pt idx="2444">
                  <c:v>40521.59523809524</c:v>
                </c:pt>
                <c:pt idx="2445">
                  <c:v>40521.63690476191</c:v>
                </c:pt>
                <c:pt idx="2446">
                  <c:v>40521.67857142857</c:v>
                </c:pt>
                <c:pt idx="2447">
                  <c:v>40521.72023809524</c:v>
                </c:pt>
                <c:pt idx="2448">
                  <c:v>40521.76190476191</c:v>
                </c:pt>
                <c:pt idx="2449">
                  <c:v>40521.80357142857</c:v>
                </c:pt>
                <c:pt idx="2450">
                  <c:v>40521.84523809523</c:v>
                </c:pt>
                <c:pt idx="2451">
                  <c:v>40521.88690476191</c:v>
                </c:pt>
                <c:pt idx="2452">
                  <c:v>40521.92857142857</c:v>
                </c:pt>
                <c:pt idx="2453">
                  <c:v>40521.97023809523</c:v>
                </c:pt>
                <c:pt idx="2454">
                  <c:v>40522.01190476191</c:v>
                </c:pt>
                <c:pt idx="2455">
                  <c:v>40522.05357142857</c:v>
                </c:pt>
                <c:pt idx="2456">
                  <c:v>40522.09523809524</c:v>
                </c:pt>
                <c:pt idx="2457">
                  <c:v>40522.13690476191</c:v>
                </c:pt>
                <c:pt idx="2458">
                  <c:v>40522.17857142857</c:v>
                </c:pt>
                <c:pt idx="2459">
                  <c:v>40522.22023809524</c:v>
                </c:pt>
                <c:pt idx="2460">
                  <c:v>40522.26190476191</c:v>
                </c:pt>
                <c:pt idx="2461">
                  <c:v>40522.30357142857</c:v>
                </c:pt>
                <c:pt idx="2462">
                  <c:v>40522.34523809523</c:v>
                </c:pt>
                <c:pt idx="2463">
                  <c:v>40522.38690476191</c:v>
                </c:pt>
                <c:pt idx="2464">
                  <c:v>40522.42857142857</c:v>
                </c:pt>
                <c:pt idx="2465">
                  <c:v>40522.47023809523</c:v>
                </c:pt>
                <c:pt idx="2466">
                  <c:v>40522.51190476191</c:v>
                </c:pt>
                <c:pt idx="2467">
                  <c:v>40522.55357142857</c:v>
                </c:pt>
                <c:pt idx="2468">
                  <c:v>40522.59523809524</c:v>
                </c:pt>
                <c:pt idx="2469">
                  <c:v>40522.63690476191</c:v>
                </c:pt>
                <c:pt idx="2470">
                  <c:v>40522.67857142857</c:v>
                </c:pt>
                <c:pt idx="2471">
                  <c:v>40522.72023809524</c:v>
                </c:pt>
                <c:pt idx="2472">
                  <c:v>40522.76190476191</c:v>
                </c:pt>
                <c:pt idx="2473">
                  <c:v>40522.80357142857</c:v>
                </c:pt>
                <c:pt idx="2474">
                  <c:v>40522.84523809523</c:v>
                </c:pt>
                <c:pt idx="2475">
                  <c:v>40522.88690476191</c:v>
                </c:pt>
                <c:pt idx="2476">
                  <c:v>40522.92857142857</c:v>
                </c:pt>
                <c:pt idx="2477">
                  <c:v>40522.97023809523</c:v>
                </c:pt>
                <c:pt idx="2478">
                  <c:v>40523.01190476191</c:v>
                </c:pt>
                <c:pt idx="2479">
                  <c:v>40523.05357142857</c:v>
                </c:pt>
                <c:pt idx="2480">
                  <c:v>40523.09523809524</c:v>
                </c:pt>
                <c:pt idx="2481">
                  <c:v>40523.13690476191</c:v>
                </c:pt>
                <c:pt idx="2482">
                  <c:v>40523.17857142857</c:v>
                </c:pt>
                <c:pt idx="2483">
                  <c:v>40523.22023809524</c:v>
                </c:pt>
                <c:pt idx="2484">
                  <c:v>40523.26190476191</c:v>
                </c:pt>
                <c:pt idx="2485">
                  <c:v>40523.30357142857</c:v>
                </c:pt>
                <c:pt idx="2486">
                  <c:v>40523.34523809523</c:v>
                </c:pt>
                <c:pt idx="2487">
                  <c:v>40523.38690476191</c:v>
                </c:pt>
                <c:pt idx="2488">
                  <c:v>40523.42857142857</c:v>
                </c:pt>
                <c:pt idx="2489">
                  <c:v>40523.47023809523</c:v>
                </c:pt>
                <c:pt idx="2490">
                  <c:v>40523.51190476191</c:v>
                </c:pt>
                <c:pt idx="2491">
                  <c:v>40523.55357142857</c:v>
                </c:pt>
                <c:pt idx="2492">
                  <c:v>40523.59523809524</c:v>
                </c:pt>
                <c:pt idx="2493">
                  <c:v>40523.63690476191</c:v>
                </c:pt>
                <c:pt idx="2494">
                  <c:v>40523.67857142857</c:v>
                </c:pt>
                <c:pt idx="2495">
                  <c:v>40523.72023809524</c:v>
                </c:pt>
                <c:pt idx="2496">
                  <c:v>40523.76190476191</c:v>
                </c:pt>
                <c:pt idx="2497">
                  <c:v>40523.80357142857</c:v>
                </c:pt>
                <c:pt idx="2498">
                  <c:v>40523.84523809523</c:v>
                </c:pt>
                <c:pt idx="2499">
                  <c:v>40523.88690476191</c:v>
                </c:pt>
                <c:pt idx="2500">
                  <c:v>40523.92857142857</c:v>
                </c:pt>
                <c:pt idx="2501">
                  <c:v>40523.97023809523</c:v>
                </c:pt>
                <c:pt idx="2502">
                  <c:v>40524.01190476191</c:v>
                </c:pt>
                <c:pt idx="2503">
                  <c:v>40524.05357142857</c:v>
                </c:pt>
                <c:pt idx="2504">
                  <c:v>40524.09523809524</c:v>
                </c:pt>
                <c:pt idx="2505">
                  <c:v>40524.13690476191</c:v>
                </c:pt>
                <c:pt idx="2506">
                  <c:v>40524.17857142857</c:v>
                </c:pt>
                <c:pt idx="2507">
                  <c:v>40524.22023809524</c:v>
                </c:pt>
                <c:pt idx="2508">
                  <c:v>40524.26190476191</c:v>
                </c:pt>
                <c:pt idx="2509">
                  <c:v>40524.30357142857</c:v>
                </c:pt>
                <c:pt idx="2510">
                  <c:v>40524.34523809523</c:v>
                </c:pt>
                <c:pt idx="2511">
                  <c:v>40524.38690476191</c:v>
                </c:pt>
                <c:pt idx="2512">
                  <c:v>40524.42857142857</c:v>
                </c:pt>
                <c:pt idx="2513">
                  <c:v>40524.47023809523</c:v>
                </c:pt>
                <c:pt idx="2514">
                  <c:v>40524.51190476191</c:v>
                </c:pt>
                <c:pt idx="2515">
                  <c:v>40524.55357142857</c:v>
                </c:pt>
                <c:pt idx="2516">
                  <c:v>40524.59523809524</c:v>
                </c:pt>
                <c:pt idx="2517">
                  <c:v>40524.63690476191</c:v>
                </c:pt>
                <c:pt idx="2518">
                  <c:v>40524.67857142857</c:v>
                </c:pt>
                <c:pt idx="2519">
                  <c:v>40524.72023809524</c:v>
                </c:pt>
                <c:pt idx="2520">
                  <c:v>40524.76190476191</c:v>
                </c:pt>
                <c:pt idx="2521">
                  <c:v>40524.80357142857</c:v>
                </c:pt>
                <c:pt idx="2522">
                  <c:v>40524.84523809523</c:v>
                </c:pt>
                <c:pt idx="2523">
                  <c:v>40524.88690476191</c:v>
                </c:pt>
                <c:pt idx="2524">
                  <c:v>40524.92857142857</c:v>
                </c:pt>
                <c:pt idx="2525">
                  <c:v>40524.97023809523</c:v>
                </c:pt>
                <c:pt idx="2526">
                  <c:v>40525.01190476191</c:v>
                </c:pt>
                <c:pt idx="2527">
                  <c:v>40525.05357142857</c:v>
                </c:pt>
                <c:pt idx="2528">
                  <c:v>40525.09523809524</c:v>
                </c:pt>
                <c:pt idx="2529">
                  <c:v>40525.13690476191</c:v>
                </c:pt>
                <c:pt idx="2530">
                  <c:v>40525.17857142857</c:v>
                </c:pt>
                <c:pt idx="2531">
                  <c:v>40525.22023809524</c:v>
                </c:pt>
                <c:pt idx="2532">
                  <c:v>40525.26190476191</c:v>
                </c:pt>
                <c:pt idx="2533">
                  <c:v>40525.30357142857</c:v>
                </c:pt>
                <c:pt idx="2534">
                  <c:v>40525.34523809523</c:v>
                </c:pt>
                <c:pt idx="2535">
                  <c:v>40525.38690476191</c:v>
                </c:pt>
                <c:pt idx="2536">
                  <c:v>40525.42857142857</c:v>
                </c:pt>
                <c:pt idx="2537">
                  <c:v>40525.47023809523</c:v>
                </c:pt>
                <c:pt idx="2538">
                  <c:v>40525.51190476191</c:v>
                </c:pt>
                <c:pt idx="2539">
                  <c:v>40525.55357142857</c:v>
                </c:pt>
                <c:pt idx="2540">
                  <c:v>40525.59523809524</c:v>
                </c:pt>
                <c:pt idx="2541">
                  <c:v>40525.63690476191</c:v>
                </c:pt>
                <c:pt idx="2542">
                  <c:v>40525.67857142857</c:v>
                </c:pt>
                <c:pt idx="2543">
                  <c:v>40525.72023809524</c:v>
                </c:pt>
                <c:pt idx="2544">
                  <c:v>40525.76190476191</c:v>
                </c:pt>
                <c:pt idx="2545">
                  <c:v>40525.80357142857</c:v>
                </c:pt>
                <c:pt idx="2546">
                  <c:v>40525.84523809523</c:v>
                </c:pt>
                <c:pt idx="2547">
                  <c:v>40525.88690476191</c:v>
                </c:pt>
                <c:pt idx="2548">
                  <c:v>40525.92857142857</c:v>
                </c:pt>
                <c:pt idx="2549">
                  <c:v>40525.97023809523</c:v>
                </c:pt>
                <c:pt idx="2550">
                  <c:v>40526.01190476191</c:v>
                </c:pt>
                <c:pt idx="2551">
                  <c:v>40526.05357142857</c:v>
                </c:pt>
                <c:pt idx="2552">
                  <c:v>40526.09523809524</c:v>
                </c:pt>
                <c:pt idx="2553">
                  <c:v>40526.13690476191</c:v>
                </c:pt>
                <c:pt idx="2554">
                  <c:v>40526.17857142857</c:v>
                </c:pt>
                <c:pt idx="2555">
                  <c:v>40526.22023809524</c:v>
                </c:pt>
                <c:pt idx="2556">
                  <c:v>40526.26190476191</c:v>
                </c:pt>
                <c:pt idx="2557">
                  <c:v>40526.30357142857</c:v>
                </c:pt>
                <c:pt idx="2558">
                  <c:v>40526.34523809523</c:v>
                </c:pt>
                <c:pt idx="2559">
                  <c:v>40526.38690476191</c:v>
                </c:pt>
                <c:pt idx="2560">
                  <c:v>40526.42857142857</c:v>
                </c:pt>
                <c:pt idx="2561">
                  <c:v>40526.47023809523</c:v>
                </c:pt>
                <c:pt idx="2562">
                  <c:v>40526.51190476191</c:v>
                </c:pt>
                <c:pt idx="2563">
                  <c:v>40526.55357142857</c:v>
                </c:pt>
                <c:pt idx="2564">
                  <c:v>40526.59523809524</c:v>
                </c:pt>
                <c:pt idx="2565">
                  <c:v>40526.63690476191</c:v>
                </c:pt>
                <c:pt idx="2566">
                  <c:v>40526.67857142857</c:v>
                </c:pt>
                <c:pt idx="2567">
                  <c:v>40526.72023809524</c:v>
                </c:pt>
                <c:pt idx="2568">
                  <c:v>40526.76190476191</c:v>
                </c:pt>
                <c:pt idx="2569">
                  <c:v>40526.80357142857</c:v>
                </c:pt>
                <c:pt idx="2570">
                  <c:v>40526.84523809523</c:v>
                </c:pt>
                <c:pt idx="2571">
                  <c:v>40526.88690476191</c:v>
                </c:pt>
                <c:pt idx="2572">
                  <c:v>40526.92857142857</c:v>
                </c:pt>
                <c:pt idx="2573">
                  <c:v>40526.97023809523</c:v>
                </c:pt>
                <c:pt idx="2574">
                  <c:v>40527.01190476191</c:v>
                </c:pt>
                <c:pt idx="2575">
                  <c:v>40527.05357142857</c:v>
                </c:pt>
                <c:pt idx="2576">
                  <c:v>40527.09523809524</c:v>
                </c:pt>
                <c:pt idx="2577">
                  <c:v>40527.13690476191</c:v>
                </c:pt>
                <c:pt idx="2578">
                  <c:v>40527.17857142857</c:v>
                </c:pt>
                <c:pt idx="2579">
                  <c:v>40527.22023809524</c:v>
                </c:pt>
                <c:pt idx="2580">
                  <c:v>40527.26190476191</c:v>
                </c:pt>
                <c:pt idx="2581">
                  <c:v>40527.30357142857</c:v>
                </c:pt>
                <c:pt idx="2582">
                  <c:v>40527.34523809523</c:v>
                </c:pt>
                <c:pt idx="2583">
                  <c:v>40527.38690476191</c:v>
                </c:pt>
                <c:pt idx="2584">
                  <c:v>40527.42857142857</c:v>
                </c:pt>
                <c:pt idx="2585">
                  <c:v>40527.47023809523</c:v>
                </c:pt>
                <c:pt idx="2586">
                  <c:v>40527.51190476191</c:v>
                </c:pt>
                <c:pt idx="2587">
                  <c:v>40527.55357142857</c:v>
                </c:pt>
                <c:pt idx="2588">
                  <c:v>40527.59523809524</c:v>
                </c:pt>
                <c:pt idx="2589">
                  <c:v>40527.63690476191</c:v>
                </c:pt>
                <c:pt idx="2590">
                  <c:v>40527.67857142857</c:v>
                </c:pt>
                <c:pt idx="2591">
                  <c:v>40527.72023809524</c:v>
                </c:pt>
                <c:pt idx="2592">
                  <c:v>40527.76190476191</c:v>
                </c:pt>
                <c:pt idx="2593">
                  <c:v>40527.80357142857</c:v>
                </c:pt>
                <c:pt idx="2594">
                  <c:v>40527.84523809523</c:v>
                </c:pt>
                <c:pt idx="2595">
                  <c:v>40527.88690476191</c:v>
                </c:pt>
                <c:pt idx="2596">
                  <c:v>40527.92857142857</c:v>
                </c:pt>
                <c:pt idx="2597">
                  <c:v>40527.97023809523</c:v>
                </c:pt>
                <c:pt idx="2598">
                  <c:v>40528.01190476191</c:v>
                </c:pt>
                <c:pt idx="2599">
                  <c:v>40528.05357142857</c:v>
                </c:pt>
                <c:pt idx="2600">
                  <c:v>40528.09523809524</c:v>
                </c:pt>
                <c:pt idx="2601">
                  <c:v>40528.13690476191</c:v>
                </c:pt>
                <c:pt idx="2602">
                  <c:v>40528.17857142857</c:v>
                </c:pt>
                <c:pt idx="2603">
                  <c:v>40528.22023809524</c:v>
                </c:pt>
                <c:pt idx="2604">
                  <c:v>40528.26190476191</c:v>
                </c:pt>
                <c:pt idx="2605">
                  <c:v>40528.30357142857</c:v>
                </c:pt>
                <c:pt idx="2606">
                  <c:v>40528.34523809523</c:v>
                </c:pt>
                <c:pt idx="2607">
                  <c:v>40528.38690476191</c:v>
                </c:pt>
                <c:pt idx="2608">
                  <c:v>40528.42857142857</c:v>
                </c:pt>
                <c:pt idx="2609">
                  <c:v>40528.47023809523</c:v>
                </c:pt>
                <c:pt idx="2610">
                  <c:v>40528.51190476191</c:v>
                </c:pt>
                <c:pt idx="2611">
                  <c:v>40528.55357142857</c:v>
                </c:pt>
                <c:pt idx="2612">
                  <c:v>40528.59523809524</c:v>
                </c:pt>
                <c:pt idx="2613">
                  <c:v>40528.63690476191</c:v>
                </c:pt>
                <c:pt idx="2614">
                  <c:v>40528.67857142857</c:v>
                </c:pt>
                <c:pt idx="2615">
                  <c:v>40528.72023809524</c:v>
                </c:pt>
                <c:pt idx="2616">
                  <c:v>40528.76190476191</c:v>
                </c:pt>
                <c:pt idx="2617">
                  <c:v>40528.80357142857</c:v>
                </c:pt>
                <c:pt idx="2618">
                  <c:v>40528.84523809523</c:v>
                </c:pt>
                <c:pt idx="2619">
                  <c:v>40528.88690476191</c:v>
                </c:pt>
                <c:pt idx="2620">
                  <c:v>40528.92857142857</c:v>
                </c:pt>
                <c:pt idx="2621">
                  <c:v>40528.97023809523</c:v>
                </c:pt>
                <c:pt idx="2622">
                  <c:v>40529.01190476191</c:v>
                </c:pt>
                <c:pt idx="2623">
                  <c:v>40529.05357142857</c:v>
                </c:pt>
                <c:pt idx="2624">
                  <c:v>40529.09523809524</c:v>
                </c:pt>
                <c:pt idx="2625">
                  <c:v>40529.13690476191</c:v>
                </c:pt>
                <c:pt idx="2626">
                  <c:v>40529.17857142857</c:v>
                </c:pt>
                <c:pt idx="2627">
                  <c:v>40529.22023809524</c:v>
                </c:pt>
                <c:pt idx="2628">
                  <c:v>40529.26190476191</c:v>
                </c:pt>
                <c:pt idx="2629">
                  <c:v>40529.30357142857</c:v>
                </c:pt>
                <c:pt idx="2630">
                  <c:v>40529.34523809523</c:v>
                </c:pt>
                <c:pt idx="2631">
                  <c:v>40529.38690476191</c:v>
                </c:pt>
                <c:pt idx="2632">
                  <c:v>40529.42857142857</c:v>
                </c:pt>
                <c:pt idx="2633">
                  <c:v>40529.47023809523</c:v>
                </c:pt>
                <c:pt idx="2634">
                  <c:v>40529.51190476191</c:v>
                </c:pt>
                <c:pt idx="2635">
                  <c:v>40529.55357142857</c:v>
                </c:pt>
                <c:pt idx="2636">
                  <c:v>40529.59523809524</c:v>
                </c:pt>
                <c:pt idx="2637">
                  <c:v>40529.63690476191</c:v>
                </c:pt>
                <c:pt idx="2638">
                  <c:v>40529.67857142857</c:v>
                </c:pt>
                <c:pt idx="2639">
                  <c:v>40529.72023809524</c:v>
                </c:pt>
                <c:pt idx="2640">
                  <c:v>40529.76190476191</c:v>
                </c:pt>
                <c:pt idx="2641">
                  <c:v>40529.80357142857</c:v>
                </c:pt>
                <c:pt idx="2642">
                  <c:v>40529.84523809523</c:v>
                </c:pt>
                <c:pt idx="2643">
                  <c:v>40529.88690476191</c:v>
                </c:pt>
                <c:pt idx="2644">
                  <c:v>40529.92857142857</c:v>
                </c:pt>
                <c:pt idx="2645">
                  <c:v>40529.97023809523</c:v>
                </c:pt>
                <c:pt idx="2646">
                  <c:v>40530.01190476191</c:v>
                </c:pt>
                <c:pt idx="2647">
                  <c:v>40530.05357142857</c:v>
                </c:pt>
                <c:pt idx="2648">
                  <c:v>40530.09523809524</c:v>
                </c:pt>
                <c:pt idx="2649">
                  <c:v>40530.13690476191</c:v>
                </c:pt>
                <c:pt idx="2650">
                  <c:v>40530.17857142857</c:v>
                </c:pt>
                <c:pt idx="2651">
                  <c:v>40530.22023809524</c:v>
                </c:pt>
                <c:pt idx="2652">
                  <c:v>40530.26190476191</c:v>
                </c:pt>
                <c:pt idx="2653">
                  <c:v>40530.30357142857</c:v>
                </c:pt>
                <c:pt idx="2654">
                  <c:v>40530.34523809523</c:v>
                </c:pt>
                <c:pt idx="2655">
                  <c:v>40530.38690476191</c:v>
                </c:pt>
                <c:pt idx="2656">
                  <c:v>40530.42857142857</c:v>
                </c:pt>
                <c:pt idx="2657">
                  <c:v>40530.47023809523</c:v>
                </c:pt>
                <c:pt idx="2658">
                  <c:v>40530.51190476191</c:v>
                </c:pt>
                <c:pt idx="2659">
                  <c:v>40530.55357142857</c:v>
                </c:pt>
                <c:pt idx="2660">
                  <c:v>40530.59523809524</c:v>
                </c:pt>
                <c:pt idx="2661">
                  <c:v>40530.63690476191</c:v>
                </c:pt>
                <c:pt idx="2662">
                  <c:v>40530.67857142857</c:v>
                </c:pt>
                <c:pt idx="2663">
                  <c:v>40530.72023809524</c:v>
                </c:pt>
                <c:pt idx="2664">
                  <c:v>40530.76190476191</c:v>
                </c:pt>
                <c:pt idx="2665">
                  <c:v>40530.80357142857</c:v>
                </c:pt>
                <c:pt idx="2666">
                  <c:v>40530.84523809523</c:v>
                </c:pt>
                <c:pt idx="2667">
                  <c:v>40530.88690476191</c:v>
                </c:pt>
                <c:pt idx="2668">
                  <c:v>40530.92857142857</c:v>
                </c:pt>
                <c:pt idx="2669">
                  <c:v>40530.97023809523</c:v>
                </c:pt>
                <c:pt idx="2670">
                  <c:v>40531.01190476191</c:v>
                </c:pt>
                <c:pt idx="2671">
                  <c:v>40531.05357142857</c:v>
                </c:pt>
                <c:pt idx="2672">
                  <c:v>40531.09523809524</c:v>
                </c:pt>
                <c:pt idx="2673">
                  <c:v>40531.13690476191</c:v>
                </c:pt>
                <c:pt idx="2674">
                  <c:v>40531.17857142857</c:v>
                </c:pt>
                <c:pt idx="2675">
                  <c:v>40531.22023809524</c:v>
                </c:pt>
                <c:pt idx="2676">
                  <c:v>40531.26190476191</c:v>
                </c:pt>
                <c:pt idx="2677">
                  <c:v>40531.30357142857</c:v>
                </c:pt>
                <c:pt idx="2678">
                  <c:v>40531.34523809523</c:v>
                </c:pt>
                <c:pt idx="2679">
                  <c:v>40531.38690476191</c:v>
                </c:pt>
                <c:pt idx="2680">
                  <c:v>40531.42857142857</c:v>
                </c:pt>
                <c:pt idx="2681">
                  <c:v>40531.47023809523</c:v>
                </c:pt>
                <c:pt idx="2682">
                  <c:v>40531.51190476191</c:v>
                </c:pt>
                <c:pt idx="2683">
                  <c:v>40531.55357142857</c:v>
                </c:pt>
                <c:pt idx="2684">
                  <c:v>40531.59523809524</c:v>
                </c:pt>
                <c:pt idx="2685">
                  <c:v>40531.63690476191</c:v>
                </c:pt>
                <c:pt idx="2686">
                  <c:v>40531.67857142857</c:v>
                </c:pt>
                <c:pt idx="2687">
                  <c:v>40531.72023809524</c:v>
                </c:pt>
                <c:pt idx="2688">
                  <c:v>40531.76190476191</c:v>
                </c:pt>
                <c:pt idx="2689">
                  <c:v>40531.80357142857</c:v>
                </c:pt>
                <c:pt idx="2690">
                  <c:v>40531.84523809523</c:v>
                </c:pt>
                <c:pt idx="2691">
                  <c:v>40531.88690476191</c:v>
                </c:pt>
                <c:pt idx="2692">
                  <c:v>40531.92857142857</c:v>
                </c:pt>
                <c:pt idx="2693">
                  <c:v>40531.97023809523</c:v>
                </c:pt>
                <c:pt idx="2694">
                  <c:v>40532.01190476191</c:v>
                </c:pt>
                <c:pt idx="2695">
                  <c:v>40532.05357142857</c:v>
                </c:pt>
                <c:pt idx="2696">
                  <c:v>40532.09523809524</c:v>
                </c:pt>
                <c:pt idx="2697">
                  <c:v>40532.13690476191</c:v>
                </c:pt>
                <c:pt idx="2698">
                  <c:v>40532.17857142857</c:v>
                </c:pt>
                <c:pt idx="2699">
                  <c:v>40532.22023809524</c:v>
                </c:pt>
                <c:pt idx="2700">
                  <c:v>40532.26190476191</c:v>
                </c:pt>
                <c:pt idx="2701">
                  <c:v>40532.30357142857</c:v>
                </c:pt>
                <c:pt idx="2702">
                  <c:v>40532.34523809523</c:v>
                </c:pt>
                <c:pt idx="2703">
                  <c:v>40532.38690476191</c:v>
                </c:pt>
                <c:pt idx="2704">
                  <c:v>40532.42857142857</c:v>
                </c:pt>
                <c:pt idx="2705">
                  <c:v>40532.47023809523</c:v>
                </c:pt>
                <c:pt idx="2706">
                  <c:v>40532.51190476191</c:v>
                </c:pt>
                <c:pt idx="2707">
                  <c:v>40532.55357142857</c:v>
                </c:pt>
                <c:pt idx="2708">
                  <c:v>40532.59523809524</c:v>
                </c:pt>
                <c:pt idx="2709">
                  <c:v>40532.63690476191</c:v>
                </c:pt>
                <c:pt idx="2710">
                  <c:v>40532.67857142857</c:v>
                </c:pt>
                <c:pt idx="2711">
                  <c:v>40532.72023809524</c:v>
                </c:pt>
                <c:pt idx="2712">
                  <c:v>40532.76190476191</c:v>
                </c:pt>
                <c:pt idx="2713">
                  <c:v>40532.80357142857</c:v>
                </c:pt>
                <c:pt idx="2714">
                  <c:v>40532.84523809523</c:v>
                </c:pt>
                <c:pt idx="2715">
                  <c:v>40532.88690476191</c:v>
                </c:pt>
                <c:pt idx="2716">
                  <c:v>40532.92857142857</c:v>
                </c:pt>
                <c:pt idx="2717">
                  <c:v>40532.97023809523</c:v>
                </c:pt>
                <c:pt idx="2718">
                  <c:v>40533.01190476191</c:v>
                </c:pt>
                <c:pt idx="2719">
                  <c:v>40533.05357142857</c:v>
                </c:pt>
                <c:pt idx="2720">
                  <c:v>40533.09523809524</c:v>
                </c:pt>
                <c:pt idx="2721">
                  <c:v>40533.13690476191</c:v>
                </c:pt>
                <c:pt idx="2722">
                  <c:v>40533.17857142857</c:v>
                </c:pt>
                <c:pt idx="2723">
                  <c:v>40533.22023809524</c:v>
                </c:pt>
                <c:pt idx="2724">
                  <c:v>40533.26190476191</c:v>
                </c:pt>
                <c:pt idx="2725">
                  <c:v>40533.30357142857</c:v>
                </c:pt>
                <c:pt idx="2726">
                  <c:v>40533.34523809523</c:v>
                </c:pt>
                <c:pt idx="2727">
                  <c:v>40533.38690476191</c:v>
                </c:pt>
                <c:pt idx="2728">
                  <c:v>40533.42857142857</c:v>
                </c:pt>
                <c:pt idx="2729">
                  <c:v>40533.47023809523</c:v>
                </c:pt>
                <c:pt idx="2730">
                  <c:v>40533.51190476191</c:v>
                </c:pt>
                <c:pt idx="2731">
                  <c:v>40533.55357142857</c:v>
                </c:pt>
                <c:pt idx="2732">
                  <c:v>40533.59523809524</c:v>
                </c:pt>
                <c:pt idx="2733">
                  <c:v>40533.63690476191</c:v>
                </c:pt>
                <c:pt idx="2734">
                  <c:v>40533.67857142857</c:v>
                </c:pt>
                <c:pt idx="2735">
                  <c:v>40533.72023809524</c:v>
                </c:pt>
                <c:pt idx="2736">
                  <c:v>40533.76190476191</c:v>
                </c:pt>
                <c:pt idx="2737">
                  <c:v>40533.80357142857</c:v>
                </c:pt>
                <c:pt idx="2738">
                  <c:v>40533.84523809523</c:v>
                </c:pt>
                <c:pt idx="2739">
                  <c:v>40533.88690476191</c:v>
                </c:pt>
                <c:pt idx="2740">
                  <c:v>40533.92857142857</c:v>
                </c:pt>
                <c:pt idx="2741">
                  <c:v>40533.97023809523</c:v>
                </c:pt>
                <c:pt idx="2742">
                  <c:v>40534.01190476191</c:v>
                </c:pt>
                <c:pt idx="2743">
                  <c:v>40534.05357142857</c:v>
                </c:pt>
                <c:pt idx="2744">
                  <c:v>40534.09523809524</c:v>
                </c:pt>
                <c:pt idx="2745">
                  <c:v>40534.13690476191</c:v>
                </c:pt>
                <c:pt idx="2746">
                  <c:v>40534.17857142857</c:v>
                </c:pt>
                <c:pt idx="2747">
                  <c:v>40534.22023809524</c:v>
                </c:pt>
                <c:pt idx="2748">
                  <c:v>40534.26190476191</c:v>
                </c:pt>
                <c:pt idx="2749">
                  <c:v>40534.30357142857</c:v>
                </c:pt>
                <c:pt idx="2750">
                  <c:v>40534.34523809523</c:v>
                </c:pt>
                <c:pt idx="2751">
                  <c:v>40534.38690476191</c:v>
                </c:pt>
                <c:pt idx="2752">
                  <c:v>40534.42857142857</c:v>
                </c:pt>
                <c:pt idx="2753">
                  <c:v>40534.47023809523</c:v>
                </c:pt>
                <c:pt idx="2754">
                  <c:v>40534.51190476191</c:v>
                </c:pt>
                <c:pt idx="2755">
                  <c:v>40534.55357142857</c:v>
                </c:pt>
                <c:pt idx="2756">
                  <c:v>40534.59523809524</c:v>
                </c:pt>
                <c:pt idx="2757">
                  <c:v>40534.63690476191</c:v>
                </c:pt>
                <c:pt idx="2758">
                  <c:v>40534.67857142857</c:v>
                </c:pt>
                <c:pt idx="2759">
                  <c:v>40534.72023809524</c:v>
                </c:pt>
                <c:pt idx="2760">
                  <c:v>40534.76190476191</c:v>
                </c:pt>
                <c:pt idx="2761">
                  <c:v>40534.80357142857</c:v>
                </c:pt>
                <c:pt idx="2762">
                  <c:v>40534.84523809523</c:v>
                </c:pt>
                <c:pt idx="2763">
                  <c:v>40534.88690476191</c:v>
                </c:pt>
                <c:pt idx="2764">
                  <c:v>40534.92857142857</c:v>
                </c:pt>
                <c:pt idx="2765">
                  <c:v>40534.97023809523</c:v>
                </c:pt>
                <c:pt idx="2766">
                  <c:v>40535.01190476191</c:v>
                </c:pt>
                <c:pt idx="2767">
                  <c:v>40535.05357142857</c:v>
                </c:pt>
                <c:pt idx="2768">
                  <c:v>40535.09523809524</c:v>
                </c:pt>
                <c:pt idx="2769">
                  <c:v>40535.13690476191</c:v>
                </c:pt>
                <c:pt idx="2770">
                  <c:v>40535.17857142857</c:v>
                </c:pt>
                <c:pt idx="2771">
                  <c:v>40535.22023809524</c:v>
                </c:pt>
                <c:pt idx="2772">
                  <c:v>40535.26190476191</c:v>
                </c:pt>
                <c:pt idx="2773">
                  <c:v>40535.30357142857</c:v>
                </c:pt>
                <c:pt idx="2774">
                  <c:v>40535.34523809523</c:v>
                </c:pt>
                <c:pt idx="2775">
                  <c:v>40535.38690476191</c:v>
                </c:pt>
                <c:pt idx="2776">
                  <c:v>40535.42857142857</c:v>
                </c:pt>
                <c:pt idx="2777">
                  <c:v>40535.47023809523</c:v>
                </c:pt>
                <c:pt idx="2778">
                  <c:v>40535.51190476191</c:v>
                </c:pt>
                <c:pt idx="2779">
                  <c:v>40535.55357142857</c:v>
                </c:pt>
                <c:pt idx="2780">
                  <c:v>40535.59523809524</c:v>
                </c:pt>
                <c:pt idx="2781">
                  <c:v>40535.63690476191</c:v>
                </c:pt>
                <c:pt idx="2782">
                  <c:v>40535.67857142857</c:v>
                </c:pt>
                <c:pt idx="2783">
                  <c:v>40535.72023809524</c:v>
                </c:pt>
                <c:pt idx="2784">
                  <c:v>40535.76190476191</c:v>
                </c:pt>
                <c:pt idx="2785">
                  <c:v>40535.80357142857</c:v>
                </c:pt>
                <c:pt idx="2786">
                  <c:v>40535.84523809523</c:v>
                </c:pt>
                <c:pt idx="2787">
                  <c:v>40535.88690476191</c:v>
                </c:pt>
                <c:pt idx="2788">
                  <c:v>40535.92857142857</c:v>
                </c:pt>
                <c:pt idx="2789">
                  <c:v>40535.97023809523</c:v>
                </c:pt>
                <c:pt idx="2790">
                  <c:v>40536.01190476191</c:v>
                </c:pt>
                <c:pt idx="2791">
                  <c:v>40536.05357142857</c:v>
                </c:pt>
                <c:pt idx="2792">
                  <c:v>40536.09523809524</c:v>
                </c:pt>
                <c:pt idx="2793">
                  <c:v>40536.13690476191</c:v>
                </c:pt>
                <c:pt idx="2794">
                  <c:v>40536.17857142857</c:v>
                </c:pt>
                <c:pt idx="2795">
                  <c:v>40536.22023809524</c:v>
                </c:pt>
                <c:pt idx="2796">
                  <c:v>40536.26190476191</c:v>
                </c:pt>
                <c:pt idx="2797">
                  <c:v>40536.30357142857</c:v>
                </c:pt>
                <c:pt idx="2798">
                  <c:v>40536.34523809523</c:v>
                </c:pt>
                <c:pt idx="2799">
                  <c:v>40536.38690476191</c:v>
                </c:pt>
                <c:pt idx="2800">
                  <c:v>40536.42857142857</c:v>
                </c:pt>
                <c:pt idx="2801">
                  <c:v>40536.47023809523</c:v>
                </c:pt>
                <c:pt idx="2802">
                  <c:v>40536.51190476191</c:v>
                </c:pt>
                <c:pt idx="2803">
                  <c:v>40536.55357142857</c:v>
                </c:pt>
                <c:pt idx="2804">
                  <c:v>40536.59523809524</c:v>
                </c:pt>
                <c:pt idx="2805">
                  <c:v>40536.63690476191</c:v>
                </c:pt>
                <c:pt idx="2806">
                  <c:v>40536.67857142857</c:v>
                </c:pt>
                <c:pt idx="2807">
                  <c:v>40536.72023809524</c:v>
                </c:pt>
                <c:pt idx="2808">
                  <c:v>40536.76190476191</c:v>
                </c:pt>
                <c:pt idx="2809">
                  <c:v>40536.80357142857</c:v>
                </c:pt>
                <c:pt idx="2810">
                  <c:v>40536.84523809523</c:v>
                </c:pt>
                <c:pt idx="2811">
                  <c:v>40536.88690476191</c:v>
                </c:pt>
                <c:pt idx="2812">
                  <c:v>40536.92857142857</c:v>
                </c:pt>
                <c:pt idx="2813">
                  <c:v>40536.97023809523</c:v>
                </c:pt>
                <c:pt idx="2814">
                  <c:v>40537.01190476191</c:v>
                </c:pt>
                <c:pt idx="2815">
                  <c:v>40537.05357142857</c:v>
                </c:pt>
                <c:pt idx="2816">
                  <c:v>40537.09523809524</c:v>
                </c:pt>
                <c:pt idx="2817">
                  <c:v>40537.13690476191</c:v>
                </c:pt>
                <c:pt idx="2818">
                  <c:v>40537.17857142857</c:v>
                </c:pt>
                <c:pt idx="2819">
                  <c:v>40537.22023809524</c:v>
                </c:pt>
                <c:pt idx="2820">
                  <c:v>40537.26190476191</c:v>
                </c:pt>
                <c:pt idx="2821">
                  <c:v>40537.30357142857</c:v>
                </c:pt>
                <c:pt idx="2822">
                  <c:v>40537.34523809523</c:v>
                </c:pt>
                <c:pt idx="2823">
                  <c:v>40537.38690476191</c:v>
                </c:pt>
                <c:pt idx="2824">
                  <c:v>40537.42857142857</c:v>
                </c:pt>
                <c:pt idx="2825">
                  <c:v>40537.47023809523</c:v>
                </c:pt>
                <c:pt idx="2826">
                  <c:v>40537.51190476191</c:v>
                </c:pt>
                <c:pt idx="2827">
                  <c:v>40537.55357142857</c:v>
                </c:pt>
                <c:pt idx="2828">
                  <c:v>40537.59523809524</c:v>
                </c:pt>
                <c:pt idx="2829">
                  <c:v>40537.63690476191</c:v>
                </c:pt>
                <c:pt idx="2830">
                  <c:v>40537.67857142857</c:v>
                </c:pt>
                <c:pt idx="2831">
                  <c:v>40537.72023809524</c:v>
                </c:pt>
                <c:pt idx="2832">
                  <c:v>40537.76190476191</c:v>
                </c:pt>
                <c:pt idx="2833">
                  <c:v>40537.80357142857</c:v>
                </c:pt>
                <c:pt idx="2834">
                  <c:v>40537.84523809523</c:v>
                </c:pt>
                <c:pt idx="2835">
                  <c:v>40537.88690476191</c:v>
                </c:pt>
                <c:pt idx="2836">
                  <c:v>40537.92857142857</c:v>
                </c:pt>
                <c:pt idx="2837">
                  <c:v>40537.97023809523</c:v>
                </c:pt>
                <c:pt idx="2838">
                  <c:v>40538.01190476191</c:v>
                </c:pt>
                <c:pt idx="2839">
                  <c:v>40538.05357142857</c:v>
                </c:pt>
                <c:pt idx="2840">
                  <c:v>40538.09523809524</c:v>
                </c:pt>
                <c:pt idx="2841">
                  <c:v>40538.13690476191</c:v>
                </c:pt>
                <c:pt idx="2842">
                  <c:v>40538.17857142857</c:v>
                </c:pt>
                <c:pt idx="2843">
                  <c:v>40538.22023809524</c:v>
                </c:pt>
                <c:pt idx="2844">
                  <c:v>40538.26190476191</c:v>
                </c:pt>
                <c:pt idx="2845">
                  <c:v>40538.30357142857</c:v>
                </c:pt>
                <c:pt idx="2846">
                  <c:v>40538.34523809523</c:v>
                </c:pt>
                <c:pt idx="2847">
                  <c:v>40538.38690476191</c:v>
                </c:pt>
                <c:pt idx="2848">
                  <c:v>40538.42857142857</c:v>
                </c:pt>
                <c:pt idx="2849">
                  <c:v>40538.47023809523</c:v>
                </c:pt>
                <c:pt idx="2850">
                  <c:v>40538.51190476191</c:v>
                </c:pt>
                <c:pt idx="2851">
                  <c:v>40538.55357142857</c:v>
                </c:pt>
                <c:pt idx="2852">
                  <c:v>40538.59523809524</c:v>
                </c:pt>
                <c:pt idx="2853">
                  <c:v>40538.63690476191</c:v>
                </c:pt>
                <c:pt idx="2854">
                  <c:v>40538.67857142857</c:v>
                </c:pt>
                <c:pt idx="2855">
                  <c:v>40538.72023809524</c:v>
                </c:pt>
                <c:pt idx="2856">
                  <c:v>40538.76190476191</c:v>
                </c:pt>
                <c:pt idx="2857">
                  <c:v>40538.80357142857</c:v>
                </c:pt>
                <c:pt idx="2858">
                  <c:v>40538.84523809523</c:v>
                </c:pt>
                <c:pt idx="2859">
                  <c:v>40538.88690476191</c:v>
                </c:pt>
                <c:pt idx="2860">
                  <c:v>40538.92857142857</c:v>
                </c:pt>
                <c:pt idx="2861">
                  <c:v>40538.97023809523</c:v>
                </c:pt>
                <c:pt idx="2862">
                  <c:v>40539.01190476191</c:v>
                </c:pt>
                <c:pt idx="2863">
                  <c:v>40539.05357142857</c:v>
                </c:pt>
                <c:pt idx="2864">
                  <c:v>40539.09523809524</c:v>
                </c:pt>
                <c:pt idx="2865">
                  <c:v>40539.13690476191</c:v>
                </c:pt>
                <c:pt idx="2866">
                  <c:v>40539.17857142857</c:v>
                </c:pt>
                <c:pt idx="2867">
                  <c:v>40539.22023809524</c:v>
                </c:pt>
                <c:pt idx="2868">
                  <c:v>40539.26190476191</c:v>
                </c:pt>
                <c:pt idx="2869">
                  <c:v>40539.30357142857</c:v>
                </c:pt>
                <c:pt idx="2870">
                  <c:v>40539.34523809523</c:v>
                </c:pt>
                <c:pt idx="2871">
                  <c:v>40539.38690476191</c:v>
                </c:pt>
                <c:pt idx="2872">
                  <c:v>40539.42857142857</c:v>
                </c:pt>
                <c:pt idx="2873">
                  <c:v>40539.47023809523</c:v>
                </c:pt>
                <c:pt idx="2874">
                  <c:v>40539.51190476191</c:v>
                </c:pt>
                <c:pt idx="2875">
                  <c:v>40539.55357142857</c:v>
                </c:pt>
                <c:pt idx="2876">
                  <c:v>40539.59523809524</c:v>
                </c:pt>
                <c:pt idx="2877">
                  <c:v>40539.63690476191</c:v>
                </c:pt>
                <c:pt idx="2878">
                  <c:v>40539.67857142857</c:v>
                </c:pt>
                <c:pt idx="2879">
                  <c:v>40539.72023809524</c:v>
                </c:pt>
                <c:pt idx="2880">
                  <c:v>40539.76190476191</c:v>
                </c:pt>
                <c:pt idx="2881">
                  <c:v>40539.80357142857</c:v>
                </c:pt>
                <c:pt idx="2882">
                  <c:v>40539.84523809523</c:v>
                </c:pt>
                <c:pt idx="2883">
                  <c:v>40539.88690476191</c:v>
                </c:pt>
                <c:pt idx="2884">
                  <c:v>40539.92857142857</c:v>
                </c:pt>
                <c:pt idx="2885">
                  <c:v>40539.97023809523</c:v>
                </c:pt>
                <c:pt idx="2886">
                  <c:v>40540.01190476191</c:v>
                </c:pt>
                <c:pt idx="2887">
                  <c:v>40540.05357142857</c:v>
                </c:pt>
                <c:pt idx="2888">
                  <c:v>40540.09523809524</c:v>
                </c:pt>
                <c:pt idx="2889">
                  <c:v>40540.13690476191</c:v>
                </c:pt>
                <c:pt idx="2890">
                  <c:v>40540.17857142857</c:v>
                </c:pt>
                <c:pt idx="2891">
                  <c:v>40540.22023809524</c:v>
                </c:pt>
                <c:pt idx="2892">
                  <c:v>40540.26190476191</c:v>
                </c:pt>
                <c:pt idx="2893">
                  <c:v>40540.30357142857</c:v>
                </c:pt>
                <c:pt idx="2894">
                  <c:v>40540.34523809523</c:v>
                </c:pt>
                <c:pt idx="2895">
                  <c:v>40540.38690476191</c:v>
                </c:pt>
                <c:pt idx="2896">
                  <c:v>40540.42857142857</c:v>
                </c:pt>
                <c:pt idx="2897">
                  <c:v>40540.47023809523</c:v>
                </c:pt>
                <c:pt idx="2898">
                  <c:v>40540.51190476191</c:v>
                </c:pt>
                <c:pt idx="2899">
                  <c:v>40540.55357142857</c:v>
                </c:pt>
                <c:pt idx="2900">
                  <c:v>40540.59523809524</c:v>
                </c:pt>
                <c:pt idx="2901">
                  <c:v>40540.63690476191</c:v>
                </c:pt>
                <c:pt idx="2902">
                  <c:v>40540.67857142857</c:v>
                </c:pt>
                <c:pt idx="2903">
                  <c:v>40540.72023809524</c:v>
                </c:pt>
                <c:pt idx="2904">
                  <c:v>40540.76190476191</c:v>
                </c:pt>
                <c:pt idx="2905">
                  <c:v>40540.80357142857</c:v>
                </c:pt>
                <c:pt idx="2906">
                  <c:v>40540.84523809523</c:v>
                </c:pt>
                <c:pt idx="2907">
                  <c:v>40540.88690476191</c:v>
                </c:pt>
                <c:pt idx="2908">
                  <c:v>40540.92857142857</c:v>
                </c:pt>
                <c:pt idx="2909">
                  <c:v>40540.97023809523</c:v>
                </c:pt>
                <c:pt idx="2910">
                  <c:v>40541.01190476191</c:v>
                </c:pt>
                <c:pt idx="2911">
                  <c:v>40541.05357142857</c:v>
                </c:pt>
                <c:pt idx="2912">
                  <c:v>40541.09523809524</c:v>
                </c:pt>
                <c:pt idx="2913">
                  <c:v>40541.13690476191</c:v>
                </c:pt>
                <c:pt idx="2914">
                  <c:v>40541.17857142857</c:v>
                </c:pt>
                <c:pt idx="2915">
                  <c:v>40541.22023809524</c:v>
                </c:pt>
                <c:pt idx="2916">
                  <c:v>40541.26190476191</c:v>
                </c:pt>
                <c:pt idx="2917">
                  <c:v>40541.30357142857</c:v>
                </c:pt>
                <c:pt idx="2918">
                  <c:v>40541.34523809523</c:v>
                </c:pt>
                <c:pt idx="2919">
                  <c:v>40541.38690476191</c:v>
                </c:pt>
                <c:pt idx="2920">
                  <c:v>40541.42857142857</c:v>
                </c:pt>
                <c:pt idx="2921">
                  <c:v>40541.47023809523</c:v>
                </c:pt>
                <c:pt idx="2922">
                  <c:v>40541.51190476191</c:v>
                </c:pt>
                <c:pt idx="2923">
                  <c:v>40541.55357142857</c:v>
                </c:pt>
                <c:pt idx="2924">
                  <c:v>40541.59523809524</c:v>
                </c:pt>
                <c:pt idx="2925">
                  <c:v>40541.63690476191</c:v>
                </c:pt>
                <c:pt idx="2926">
                  <c:v>40541.67857142857</c:v>
                </c:pt>
                <c:pt idx="2927">
                  <c:v>40541.72023809524</c:v>
                </c:pt>
                <c:pt idx="2928">
                  <c:v>40541.76190476191</c:v>
                </c:pt>
                <c:pt idx="2929">
                  <c:v>40541.80357142857</c:v>
                </c:pt>
                <c:pt idx="2930">
                  <c:v>40541.84523809523</c:v>
                </c:pt>
                <c:pt idx="2931">
                  <c:v>40541.88690476191</c:v>
                </c:pt>
                <c:pt idx="2932">
                  <c:v>40541.92857142857</c:v>
                </c:pt>
                <c:pt idx="2933">
                  <c:v>40541.97023809523</c:v>
                </c:pt>
                <c:pt idx="2934">
                  <c:v>40542.01190476191</c:v>
                </c:pt>
                <c:pt idx="2935">
                  <c:v>40542.05357142857</c:v>
                </c:pt>
                <c:pt idx="2936">
                  <c:v>40542.09523809524</c:v>
                </c:pt>
                <c:pt idx="2937">
                  <c:v>40542.13690476191</c:v>
                </c:pt>
                <c:pt idx="2938">
                  <c:v>40542.17857142857</c:v>
                </c:pt>
                <c:pt idx="2939">
                  <c:v>40542.22023809524</c:v>
                </c:pt>
                <c:pt idx="2940">
                  <c:v>40542.26190476191</c:v>
                </c:pt>
                <c:pt idx="2941">
                  <c:v>40542.30357142857</c:v>
                </c:pt>
                <c:pt idx="2942">
                  <c:v>40542.34523809523</c:v>
                </c:pt>
                <c:pt idx="2943">
                  <c:v>40542.38690476191</c:v>
                </c:pt>
                <c:pt idx="2944">
                  <c:v>40542.42857142857</c:v>
                </c:pt>
                <c:pt idx="2945">
                  <c:v>40542.47023809523</c:v>
                </c:pt>
                <c:pt idx="2946">
                  <c:v>40542.51190476191</c:v>
                </c:pt>
                <c:pt idx="2947">
                  <c:v>40542.55357142857</c:v>
                </c:pt>
                <c:pt idx="2948">
                  <c:v>40542.59523809524</c:v>
                </c:pt>
                <c:pt idx="2949">
                  <c:v>40542.63690476191</c:v>
                </c:pt>
                <c:pt idx="2950">
                  <c:v>40542.67857142857</c:v>
                </c:pt>
                <c:pt idx="2951">
                  <c:v>40542.72023809524</c:v>
                </c:pt>
                <c:pt idx="2952">
                  <c:v>40542.76190476191</c:v>
                </c:pt>
                <c:pt idx="2953">
                  <c:v>40542.80357142857</c:v>
                </c:pt>
                <c:pt idx="2954">
                  <c:v>40542.84523809523</c:v>
                </c:pt>
                <c:pt idx="2955">
                  <c:v>40542.88690476191</c:v>
                </c:pt>
                <c:pt idx="2956">
                  <c:v>40542.92857142857</c:v>
                </c:pt>
                <c:pt idx="2957">
                  <c:v>40542.97023809523</c:v>
                </c:pt>
                <c:pt idx="2958">
                  <c:v>40543.01190476191</c:v>
                </c:pt>
                <c:pt idx="2959">
                  <c:v>40543.05357142857</c:v>
                </c:pt>
                <c:pt idx="2960">
                  <c:v>40543.09523809524</c:v>
                </c:pt>
                <c:pt idx="2961">
                  <c:v>40543.13690476191</c:v>
                </c:pt>
                <c:pt idx="2962">
                  <c:v>40543.17857142857</c:v>
                </c:pt>
                <c:pt idx="2963">
                  <c:v>40543.22023809524</c:v>
                </c:pt>
                <c:pt idx="2964">
                  <c:v>40543.26190476191</c:v>
                </c:pt>
                <c:pt idx="2965">
                  <c:v>40543.30357142857</c:v>
                </c:pt>
                <c:pt idx="2966">
                  <c:v>40543.34523809523</c:v>
                </c:pt>
                <c:pt idx="2967">
                  <c:v>40543.38690476191</c:v>
                </c:pt>
                <c:pt idx="2968">
                  <c:v>40543.42857142857</c:v>
                </c:pt>
                <c:pt idx="2969">
                  <c:v>40543.47023809523</c:v>
                </c:pt>
                <c:pt idx="2970">
                  <c:v>40543.51190476191</c:v>
                </c:pt>
                <c:pt idx="2971">
                  <c:v>40543.55357142857</c:v>
                </c:pt>
                <c:pt idx="2972">
                  <c:v>40543.59523809524</c:v>
                </c:pt>
                <c:pt idx="2973">
                  <c:v>40543.63690476191</c:v>
                </c:pt>
                <c:pt idx="2974">
                  <c:v>40543.67857142857</c:v>
                </c:pt>
                <c:pt idx="2975">
                  <c:v>40543.72023809524</c:v>
                </c:pt>
                <c:pt idx="2976">
                  <c:v>40543.76190476191</c:v>
                </c:pt>
                <c:pt idx="2977">
                  <c:v>40543.80357142857</c:v>
                </c:pt>
                <c:pt idx="2978">
                  <c:v>40543.84523809523</c:v>
                </c:pt>
                <c:pt idx="2979">
                  <c:v>40543.88690476191</c:v>
                </c:pt>
                <c:pt idx="2980">
                  <c:v>40543.92857142857</c:v>
                </c:pt>
                <c:pt idx="2981">
                  <c:v>40543.97023809523</c:v>
                </c:pt>
                <c:pt idx="2982">
                  <c:v>40544.01190476191</c:v>
                </c:pt>
                <c:pt idx="2983">
                  <c:v>40544.05357142857</c:v>
                </c:pt>
                <c:pt idx="2984">
                  <c:v>40544.09523809524</c:v>
                </c:pt>
                <c:pt idx="2985">
                  <c:v>40544.13690476191</c:v>
                </c:pt>
                <c:pt idx="2986">
                  <c:v>40544.17857142857</c:v>
                </c:pt>
                <c:pt idx="2987">
                  <c:v>40544.22023809524</c:v>
                </c:pt>
                <c:pt idx="2988">
                  <c:v>40544.26190476191</c:v>
                </c:pt>
                <c:pt idx="2989">
                  <c:v>40544.30357142857</c:v>
                </c:pt>
                <c:pt idx="2990">
                  <c:v>40544.34523809523</c:v>
                </c:pt>
                <c:pt idx="2991">
                  <c:v>40544.38690476191</c:v>
                </c:pt>
                <c:pt idx="2992">
                  <c:v>40544.42857142857</c:v>
                </c:pt>
                <c:pt idx="2993">
                  <c:v>40544.47023809523</c:v>
                </c:pt>
                <c:pt idx="2994">
                  <c:v>40544.51190476191</c:v>
                </c:pt>
                <c:pt idx="2995">
                  <c:v>40544.55357142857</c:v>
                </c:pt>
                <c:pt idx="2996">
                  <c:v>40544.59523809524</c:v>
                </c:pt>
                <c:pt idx="2997">
                  <c:v>40544.63690476191</c:v>
                </c:pt>
                <c:pt idx="2998">
                  <c:v>40544.67857142857</c:v>
                </c:pt>
                <c:pt idx="2999">
                  <c:v>40544.72023809524</c:v>
                </c:pt>
                <c:pt idx="3000">
                  <c:v>40544.76190476191</c:v>
                </c:pt>
                <c:pt idx="3001">
                  <c:v>40544.80357142857</c:v>
                </c:pt>
                <c:pt idx="3002">
                  <c:v>40544.84523809523</c:v>
                </c:pt>
                <c:pt idx="3003">
                  <c:v>40544.88690476191</c:v>
                </c:pt>
                <c:pt idx="3004">
                  <c:v>40544.92857142857</c:v>
                </c:pt>
                <c:pt idx="3005">
                  <c:v>40544.97023809523</c:v>
                </c:pt>
                <c:pt idx="3006">
                  <c:v>40545.01190476191</c:v>
                </c:pt>
                <c:pt idx="3007">
                  <c:v>40545.05357142857</c:v>
                </c:pt>
                <c:pt idx="3008">
                  <c:v>40545.09523809524</c:v>
                </c:pt>
                <c:pt idx="3009">
                  <c:v>40545.13690476191</c:v>
                </c:pt>
                <c:pt idx="3010">
                  <c:v>40545.17857142857</c:v>
                </c:pt>
                <c:pt idx="3011">
                  <c:v>40545.22023809524</c:v>
                </c:pt>
                <c:pt idx="3012">
                  <c:v>40545.26190476191</c:v>
                </c:pt>
                <c:pt idx="3013">
                  <c:v>40545.30357142857</c:v>
                </c:pt>
                <c:pt idx="3014">
                  <c:v>40545.34523809523</c:v>
                </c:pt>
                <c:pt idx="3015">
                  <c:v>40545.38690476191</c:v>
                </c:pt>
                <c:pt idx="3016">
                  <c:v>40545.42857142857</c:v>
                </c:pt>
                <c:pt idx="3017">
                  <c:v>40545.47023809523</c:v>
                </c:pt>
                <c:pt idx="3018">
                  <c:v>40545.51190476191</c:v>
                </c:pt>
                <c:pt idx="3019">
                  <c:v>40545.55357142857</c:v>
                </c:pt>
                <c:pt idx="3020">
                  <c:v>40545.59523809524</c:v>
                </c:pt>
                <c:pt idx="3021">
                  <c:v>40545.63690476191</c:v>
                </c:pt>
                <c:pt idx="3022">
                  <c:v>40545.67857142857</c:v>
                </c:pt>
                <c:pt idx="3023">
                  <c:v>40545.72023809524</c:v>
                </c:pt>
                <c:pt idx="3024">
                  <c:v>40545.76190476191</c:v>
                </c:pt>
                <c:pt idx="3025">
                  <c:v>40545.80357142857</c:v>
                </c:pt>
                <c:pt idx="3026">
                  <c:v>40545.84523809523</c:v>
                </c:pt>
                <c:pt idx="3027">
                  <c:v>40545.88690476191</c:v>
                </c:pt>
                <c:pt idx="3028">
                  <c:v>40545.92857142857</c:v>
                </c:pt>
                <c:pt idx="3029">
                  <c:v>40545.97023809523</c:v>
                </c:pt>
                <c:pt idx="3030">
                  <c:v>40546.01190476191</c:v>
                </c:pt>
                <c:pt idx="3031">
                  <c:v>40546.05357142857</c:v>
                </c:pt>
                <c:pt idx="3032">
                  <c:v>40546.09523809524</c:v>
                </c:pt>
                <c:pt idx="3033">
                  <c:v>40546.13690476191</c:v>
                </c:pt>
                <c:pt idx="3034">
                  <c:v>40546.17857142857</c:v>
                </c:pt>
                <c:pt idx="3035">
                  <c:v>40546.22023809524</c:v>
                </c:pt>
                <c:pt idx="3036">
                  <c:v>40546.26190476191</c:v>
                </c:pt>
                <c:pt idx="3037">
                  <c:v>40546.30357142857</c:v>
                </c:pt>
                <c:pt idx="3038">
                  <c:v>40546.34523809523</c:v>
                </c:pt>
                <c:pt idx="3039">
                  <c:v>40546.38690476191</c:v>
                </c:pt>
                <c:pt idx="3040">
                  <c:v>40546.42857142857</c:v>
                </c:pt>
                <c:pt idx="3041">
                  <c:v>40546.47023809523</c:v>
                </c:pt>
                <c:pt idx="3042">
                  <c:v>40546.51190476191</c:v>
                </c:pt>
                <c:pt idx="3043">
                  <c:v>40546.55357142857</c:v>
                </c:pt>
                <c:pt idx="3044">
                  <c:v>40546.59523809524</c:v>
                </c:pt>
                <c:pt idx="3045">
                  <c:v>40546.63690476191</c:v>
                </c:pt>
                <c:pt idx="3046">
                  <c:v>40546.67857142857</c:v>
                </c:pt>
                <c:pt idx="3047">
                  <c:v>40546.72023809524</c:v>
                </c:pt>
                <c:pt idx="3048">
                  <c:v>40546.76190476191</c:v>
                </c:pt>
                <c:pt idx="3049">
                  <c:v>40546.80357142857</c:v>
                </c:pt>
                <c:pt idx="3050">
                  <c:v>40546.84523809523</c:v>
                </c:pt>
                <c:pt idx="3051">
                  <c:v>40546.88690476191</c:v>
                </c:pt>
                <c:pt idx="3052">
                  <c:v>40546.92857142857</c:v>
                </c:pt>
                <c:pt idx="3053">
                  <c:v>40546.97023809523</c:v>
                </c:pt>
                <c:pt idx="3054">
                  <c:v>40547.01190476191</c:v>
                </c:pt>
                <c:pt idx="3055">
                  <c:v>40547.05357142857</c:v>
                </c:pt>
                <c:pt idx="3056">
                  <c:v>40547.09523809524</c:v>
                </c:pt>
                <c:pt idx="3057">
                  <c:v>40547.13690476191</c:v>
                </c:pt>
                <c:pt idx="3058">
                  <c:v>40547.17857142857</c:v>
                </c:pt>
                <c:pt idx="3059">
                  <c:v>40547.22023809524</c:v>
                </c:pt>
                <c:pt idx="3060">
                  <c:v>40547.26190476191</c:v>
                </c:pt>
                <c:pt idx="3061">
                  <c:v>40547.30357142857</c:v>
                </c:pt>
                <c:pt idx="3062">
                  <c:v>40547.34523809523</c:v>
                </c:pt>
                <c:pt idx="3063">
                  <c:v>40547.38690476191</c:v>
                </c:pt>
                <c:pt idx="3064">
                  <c:v>40547.42857142857</c:v>
                </c:pt>
                <c:pt idx="3065">
                  <c:v>40547.47023809523</c:v>
                </c:pt>
                <c:pt idx="3066">
                  <c:v>40547.51190476191</c:v>
                </c:pt>
                <c:pt idx="3067">
                  <c:v>40547.55357142857</c:v>
                </c:pt>
                <c:pt idx="3068">
                  <c:v>40547.59523809524</c:v>
                </c:pt>
                <c:pt idx="3069">
                  <c:v>40547.63690476191</c:v>
                </c:pt>
                <c:pt idx="3070">
                  <c:v>40547.67857142857</c:v>
                </c:pt>
                <c:pt idx="3071">
                  <c:v>40547.72023809524</c:v>
                </c:pt>
                <c:pt idx="3072">
                  <c:v>40547.76190476191</c:v>
                </c:pt>
                <c:pt idx="3073">
                  <c:v>40547.80357142857</c:v>
                </c:pt>
                <c:pt idx="3074">
                  <c:v>40547.84523809523</c:v>
                </c:pt>
                <c:pt idx="3075">
                  <c:v>40547.88690476191</c:v>
                </c:pt>
                <c:pt idx="3076">
                  <c:v>40547.92857142857</c:v>
                </c:pt>
                <c:pt idx="3077">
                  <c:v>40547.97023809523</c:v>
                </c:pt>
                <c:pt idx="3078">
                  <c:v>40548.01190476191</c:v>
                </c:pt>
                <c:pt idx="3079">
                  <c:v>40548.05357142857</c:v>
                </c:pt>
                <c:pt idx="3080">
                  <c:v>40548.09523809524</c:v>
                </c:pt>
                <c:pt idx="3081">
                  <c:v>40548.13690476191</c:v>
                </c:pt>
                <c:pt idx="3082">
                  <c:v>40548.17857142857</c:v>
                </c:pt>
                <c:pt idx="3083">
                  <c:v>40548.22023809524</c:v>
                </c:pt>
                <c:pt idx="3084">
                  <c:v>40548.26190476191</c:v>
                </c:pt>
                <c:pt idx="3085">
                  <c:v>40548.30357142857</c:v>
                </c:pt>
                <c:pt idx="3086">
                  <c:v>40548.34523809523</c:v>
                </c:pt>
                <c:pt idx="3087">
                  <c:v>40548.38690476191</c:v>
                </c:pt>
                <c:pt idx="3088">
                  <c:v>40548.42857142857</c:v>
                </c:pt>
                <c:pt idx="3089">
                  <c:v>40548.47023809523</c:v>
                </c:pt>
                <c:pt idx="3090">
                  <c:v>40548.51190476191</c:v>
                </c:pt>
                <c:pt idx="3091">
                  <c:v>40548.55357142857</c:v>
                </c:pt>
                <c:pt idx="3092">
                  <c:v>40548.59523809524</c:v>
                </c:pt>
                <c:pt idx="3093">
                  <c:v>40548.63690476191</c:v>
                </c:pt>
                <c:pt idx="3094">
                  <c:v>40548.67857142857</c:v>
                </c:pt>
                <c:pt idx="3095">
                  <c:v>40548.72023809524</c:v>
                </c:pt>
                <c:pt idx="3096">
                  <c:v>40548.76190476191</c:v>
                </c:pt>
                <c:pt idx="3097">
                  <c:v>40548.80357142857</c:v>
                </c:pt>
                <c:pt idx="3098">
                  <c:v>40548.84523809523</c:v>
                </c:pt>
                <c:pt idx="3099">
                  <c:v>40548.88690476191</c:v>
                </c:pt>
                <c:pt idx="3100">
                  <c:v>40548.92857142857</c:v>
                </c:pt>
                <c:pt idx="3101">
                  <c:v>40548.97023809523</c:v>
                </c:pt>
                <c:pt idx="3102">
                  <c:v>40549.01190476191</c:v>
                </c:pt>
                <c:pt idx="3103">
                  <c:v>40549.05357142857</c:v>
                </c:pt>
                <c:pt idx="3104">
                  <c:v>40549.09523809524</c:v>
                </c:pt>
                <c:pt idx="3105">
                  <c:v>40549.13690476191</c:v>
                </c:pt>
                <c:pt idx="3106">
                  <c:v>40549.17857142857</c:v>
                </c:pt>
                <c:pt idx="3107">
                  <c:v>40549.22023809524</c:v>
                </c:pt>
                <c:pt idx="3108">
                  <c:v>40549.26190476191</c:v>
                </c:pt>
                <c:pt idx="3109">
                  <c:v>40549.30357142857</c:v>
                </c:pt>
                <c:pt idx="3110">
                  <c:v>40549.34523809523</c:v>
                </c:pt>
                <c:pt idx="3111">
                  <c:v>40549.38690476191</c:v>
                </c:pt>
                <c:pt idx="3112">
                  <c:v>40549.42857142857</c:v>
                </c:pt>
                <c:pt idx="3113">
                  <c:v>40549.47023809523</c:v>
                </c:pt>
                <c:pt idx="3114">
                  <c:v>40549.51190476191</c:v>
                </c:pt>
                <c:pt idx="3115">
                  <c:v>40549.55357142857</c:v>
                </c:pt>
                <c:pt idx="3116">
                  <c:v>40549.59523809524</c:v>
                </c:pt>
                <c:pt idx="3117">
                  <c:v>40549.63690476191</c:v>
                </c:pt>
                <c:pt idx="3118">
                  <c:v>40549.67857142857</c:v>
                </c:pt>
                <c:pt idx="3119">
                  <c:v>40549.72023809524</c:v>
                </c:pt>
                <c:pt idx="3120">
                  <c:v>40549.76190476191</c:v>
                </c:pt>
                <c:pt idx="3121">
                  <c:v>40549.80357142857</c:v>
                </c:pt>
                <c:pt idx="3122">
                  <c:v>40549.84523809523</c:v>
                </c:pt>
                <c:pt idx="3123">
                  <c:v>40549.88690476191</c:v>
                </c:pt>
                <c:pt idx="3124">
                  <c:v>40549.92857142857</c:v>
                </c:pt>
                <c:pt idx="3125">
                  <c:v>40549.97023809523</c:v>
                </c:pt>
                <c:pt idx="3126">
                  <c:v>40550.01190476191</c:v>
                </c:pt>
                <c:pt idx="3127">
                  <c:v>40550.05357142857</c:v>
                </c:pt>
                <c:pt idx="3128">
                  <c:v>40550.09523809524</c:v>
                </c:pt>
                <c:pt idx="3129">
                  <c:v>40550.13690476191</c:v>
                </c:pt>
                <c:pt idx="3130">
                  <c:v>40550.17857142857</c:v>
                </c:pt>
                <c:pt idx="3131">
                  <c:v>40550.22023809524</c:v>
                </c:pt>
                <c:pt idx="3132">
                  <c:v>40550.26190476191</c:v>
                </c:pt>
                <c:pt idx="3133">
                  <c:v>40550.30357142857</c:v>
                </c:pt>
                <c:pt idx="3134">
                  <c:v>40550.34523809523</c:v>
                </c:pt>
                <c:pt idx="3135">
                  <c:v>40550.38690476191</c:v>
                </c:pt>
                <c:pt idx="3136">
                  <c:v>40550.42857142857</c:v>
                </c:pt>
                <c:pt idx="3137">
                  <c:v>40550.47023809523</c:v>
                </c:pt>
                <c:pt idx="3138">
                  <c:v>40550.51190476191</c:v>
                </c:pt>
                <c:pt idx="3139">
                  <c:v>40550.55357142857</c:v>
                </c:pt>
                <c:pt idx="3140">
                  <c:v>40550.59523809524</c:v>
                </c:pt>
                <c:pt idx="3141">
                  <c:v>40550.63690476191</c:v>
                </c:pt>
                <c:pt idx="3142">
                  <c:v>40550.67857142857</c:v>
                </c:pt>
                <c:pt idx="3143">
                  <c:v>40550.72023809524</c:v>
                </c:pt>
                <c:pt idx="3144">
                  <c:v>40550.76190476191</c:v>
                </c:pt>
                <c:pt idx="3145">
                  <c:v>40550.80357142857</c:v>
                </c:pt>
                <c:pt idx="3146">
                  <c:v>40550.84523809523</c:v>
                </c:pt>
                <c:pt idx="3147">
                  <c:v>40550.88690476191</c:v>
                </c:pt>
                <c:pt idx="3148">
                  <c:v>40550.92857142857</c:v>
                </c:pt>
                <c:pt idx="3149">
                  <c:v>40550.97023809523</c:v>
                </c:pt>
                <c:pt idx="3150">
                  <c:v>40551.01190476191</c:v>
                </c:pt>
                <c:pt idx="3151">
                  <c:v>40551.05357142857</c:v>
                </c:pt>
                <c:pt idx="3152">
                  <c:v>40551.09523809524</c:v>
                </c:pt>
                <c:pt idx="3153">
                  <c:v>40551.13690476191</c:v>
                </c:pt>
                <c:pt idx="3154">
                  <c:v>40551.17857142857</c:v>
                </c:pt>
                <c:pt idx="3155">
                  <c:v>40551.22023809524</c:v>
                </c:pt>
                <c:pt idx="3156">
                  <c:v>40551.26190476191</c:v>
                </c:pt>
                <c:pt idx="3157">
                  <c:v>40551.30357142857</c:v>
                </c:pt>
                <c:pt idx="3158">
                  <c:v>40551.34523809523</c:v>
                </c:pt>
                <c:pt idx="3159">
                  <c:v>40551.38690476191</c:v>
                </c:pt>
                <c:pt idx="3160">
                  <c:v>40551.42857142857</c:v>
                </c:pt>
                <c:pt idx="3161">
                  <c:v>40551.47023809523</c:v>
                </c:pt>
                <c:pt idx="3162">
                  <c:v>40551.51190476191</c:v>
                </c:pt>
                <c:pt idx="3163">
                  <c:v>40551.55357142857</c:v>
                </c:pt>
                <c:pt idx="3164">
                  <c:v>40551.59523809524</c:v>
                </c:pt>
                <c:pt idx="3165">
                  <c:v>40551.63690476191</c:v>
                </c:pt>
                <c:pt idx="3166">
                  <c:v>40551.67857142857</c:v>
                </c:pt>
                <c:pt idx="3167">
                  <c:v>40551.72023809524</c:v>
                </c:pt>
                <c:pt idx="3168">
                  <c:v>40551.76190476191</c:v>
                </c:pt>
                <c:pt idx="3169">
                  <c:v>40551.80357142857</c:v>
                </c:pt>
                <c:pt idx="3170">
                  <c:v>40551.84523809523</c:v>
                </c:pt>
                <c:pt idx="3171">
                  <c:v>40551.88690476191</c:v>
                </c:pt>
                <c:pt idx="3172">
                  <c:v>40551.92857142857</c:v>
                </c:pt>
                <c:pt idx="3173">
                  <c:v>40551.97023809523</c:v>
                </c:pt>
                <c:pt idx="3174">
                  <c:v>40552.01190476191</c:v>
                </c:pt>
                <c:pt idx="3175">
                  <c:v>40552.05357142857</c:v>
                </c:pt>
                <c:pt idx="3176">
                  <c:v>40552.09523809524</c:v>
                </c:pt>
                <c:pt idx="3177">
                  <c:v>40552.13690476191</c:v>
                </c:pt>
                <c:pt idx="3178">
                  <c:v>40552.17857142857</c:v>
                </c:pt>
                <c:pt idx="3179">
                  <c:v>40552.22023809524</c:v>
                </c:pt>
                <c:pt idx="3180">
                  <c:v>40552.26190476191</c:v>
                </c:pt>
                <c:pt idx="3181">
                  <c:v>40552.30357142857</c:v>
                </c:pt>
                <c:pt idx="3182">
                  <c:v>40552.34523809523</c:v>
                </c:pt>
                <c:pt idx="3183">
                  <c:v>40552.38690476191</c:v>
                </c:pt>
                <c:pt idx="3184">
                  <c:v>40552.42857142857</c:v>
                </c:pt>
                <c:pt idx="3185">
                  <c:v>40552.47023809523</c:v>
                </c:pt>
                <c:pt idx="3186">
                  <c:v>40552.51190476191</c:v>
                </c:pt>
                <c:pt idx="3187">
                  <c:v>40552.55357142857</c:v>
                </c:pt>
                <c:pt idx="3188">
                  <c:v>40552.59523809524</c:v>
                </c:pt>
                <c:pt idx="3189">
                  <c:v>40552.63690476191</c:v>
                </c:pt>
                <c:pt idx="3190">
                  <c:v>40552.67857142857</c:v>
                </c:pt>
                <c:pt idx="3191">
                  <c:v>40552.72023809524</c:v>
                </c:pt>
                <c:pt idx="3192">
                  <c:v>40552.76190476191</c:v>
                </c:pt>
                <c:pt idx="3193">
                  <c:v>40552.80357142857</c:v>
                </c:pt>
                <c:pt idx="3194">
                  <c:v>40552.84523809523</c:v>
                </c:pt>
                <c:pt idx="3195">
                  <c:v>40552.88690476191</c:v>
                </c:pt>
                <c:pt idx="3196">
                  <c:v>40552.92857142857</c:v>
                </c:pt>
                <c:pt idx="3197">
                  <c:v>40552.97023809523</c:v>
                </c:pt>
                <c:pt idx="3198">
                  <c:v>40553.01190476191</c:v>
                </c:pt>
                <c:pt idx="3199">
                  <c:v>40553.05357142857</c:v>
                </c:pt>
                <c:pt idx="3200">
                  <c:v>40553.09523809524</c:v>
                </c:pt>
                <c:pt idx="3201">
                  <c:v>40553.13690476191</c:v>
                </c:pt>
                <c:pt idx="3202">
                  <c:v>40553.17857142857</c:v>
                </c:pt>
                <c:pt idx="3203">
                  <c:v>40553.22023809524</c:v>
                </c:pt>
                <c:pt idx="3204">
                  <c:v>40553.26190476191</c:v>
                </c:pt>
                <c:pt idx="3205">
                  <c:v>40553.30357142857</c:v>
                </c:pt>
                <c:pt idx="3206">
                  <c:v>40553.34523809523</c:v>
                </c:pt>
                <c:pt idx="3207">
                  <c:v>40553.38690476191</c:v>
                </c:pt>
                <c:pt idx="3208">
                  <c:v>40553.42857142857</c:v>
                </c:pt>
                <c:pt idx="3209">
                  <c:v>40553.47023809523</c:v>
                </c:pt>
                <c:pt idx="3210">
                  <c:v>40553.51190476191</c:v>
                </c:pt>
                <c:pt idx="3211">
                  <c:v>40553.55357142857</c:v>
                </c:pt>
                <c:pt idx="3212">
                  <c:v>40553.59523809524</c:v>
                </c:pt>
                <c:pt idx="3213">
                  <c:v>40553.63690476191</c:v>
                </c:pt>
                <c:pt idx="3214">
                  <c:v>40553.67857142857</c:v>
                </c:pt>
                <c:pt idx="3215">
                  <c:v>40553.72023809524</c:v>
                </c:pt>
                <c:pt idx="3216">
                  <c:v>40553.76190476191</c:v>
                </c:pt>
                <c:pt idx="3217">
                  <c:v>40553.80357142857</c:v>
                </c:pt>
                <c:pt idx="3218">
                  <c:v>40553.84523809523</c:v>
                </c:pt>
                <c:pt idx="3219">
                  <c:v>40553.88690476191</c:v>
                </c:pt>
                <c:pt idx="3220">
                  <c:v>40553.92857142857</c:v>
                </c:pt>
                <c:pt idx="3221">
                  <c:v>40553.97023809523</c:v>
                </c:pt>
                <c:pt idx="3222">
                  <c:v>40554.01190476191</c:v>
                </c:pt>
                <c:pt idx="3223">
                  <c:v>40554.05357142857</c:v>
                </c:pt>
                <c:pt idx="3224">
                  <c:v>40554.09523809524</c:v>
                </c:pt>
                <c:pt idx="3225">
                  <c:v>40554.13690476191</c:v>
                </c:pt>
                <c:pt idx="3226">
                  <c:v>40554.17857142857</c:v>
                </c:pt>
                <c:pt idx="3227">
                  <c:v>40554.22023809524</c:v>
                </c:pt>
                <c:pt idx="3228">
                  <c:v>40554.26190476191</c:v>
                </c:pt>
                <c:pt idx="3229">
                  <c:v>40554.30357142857</c:v>
                </c:pt>
                <c:pt idx="3230">
                  <c:v>40554.34523809523</c:v>
                </c:pt>
                <c:pt idx="3231">
                  <c:v>40554.38690476191</c:v>
                </c:pt>
                <c:pt idx="3232">
                  <c:v>40554.42857142857</c:v>
                </c:pt>
                <c:pt idx="3233">
                  <c:v>40554.47023809523</c:v>
                </c:pt>
                <c:pt idx="3234">
                  <c:v>40554.51190476191</c:v>
                </c:pt>
                <c:pt idx="3235">
                  <c:v>40554.55357142857</c:v>
                </c:pt>
                <c:pt idx="3236">
                  <c:v>40554.59523809524</c:v>
                </c:pt>
                <c:pt idx="3237">
                  <c:v>40554.63690476191</c:v>
                </c:pt>
                <c:pt idx="3238">
                  <c:v>40554.67857142857</c:v>
                </c:pt>
                <c:pt idx="3239">
                  <c:v>40554.72023809524</c:v>
                </c:pt>
                <c:pt idx="3240">
                  <c:v>40554.76190476191</c:v>
                </c:pt>
                <c:pt idx="3241">
                  <c:v>40554.80357142857</c:v>
                </c:pt>
                <c:pt idx="3242">
                  <c:v>40554.84523809523</c:v>
                </c:pt>
                <c:pt idx="3243">
                  <c:v>40554.88690476191</c:v>
                </c:pt>
                <c:pt idx="3244">
                  <c:v>40554.92857142857</c:v>
                </c:pt>
                <c:pt idx="3245">
                  <c:v>40554.97023809523</c:v>
                </c:pt>
                <c:pt idx="3246">
                  <c:v>40555.01190476191</c:v>
                </c:pt>
                <c:pt idx="3247">
                  <c:v>40555.05357142857</c:v>
                </c:pt>
                <c:pt idx="3248">
                  <c:v>40555.09523809524</c:v>
                </c:pt>
                <c:pt idx="3249">
                  <c:v>40555.13690476191</c:v>
                </c:pt>
                <c:pt idx="3250">
                  <c:v>40555.17857142857</c:v>
                </c:pt>
                <c:pt idx="3251">
                  <c:v>40555.22023809524</c:v>
                </c:pt>
                <c:pt idx="3252">
                  <c:v>40555.26190476191</c:v>
                </c:pt>
                <c:pt idx="3253">
                  <c:v>40555.30357142857</c:v>
                </c:pt>
                <c:pt idx="3254">
                  <c:v>40555.34523809523</c:v>
                </c:pt>
                <c:pt idx="3255">
                  <c:v>40555.38690476191</c:v>
                </c:pt>
                <c:pt idx="3256">
                  <c:v>40555.42857142857</c:v>
                </c:pt>
                <c:pt idx="3257">
                  <c:v>40555.47023809523</c:v>
                </c:pt>
                <c:pt idx="3258">
                  <c:v>40555.51190476191</c:v>
                </c:pt>
                <c:pt idx="3259">
                  <c:v>40555.55357142857</c:v>
                </c:pt>
                <c:pt idx="3260">
                  <c:v>40555.59523809524</c:v>
                </c:pt>
                <c:pt idx="3261">
                  <c:v>40555.63690476191</c:v>
                </c:pt>
                <c:pt idx="3262">
                  <c:v>40555.67857142857</c:v>
                </c:pt>
                <c:pt idx="3263">
                  <c:v>40555.72023809524</c:v>
                </c:pt>
                <c:pt idx="3264">
                  <c:v>40555.76190476191</c:v>
                </c:pt>
                <c:pt idx="3265">
                  <c:v>40555.80357142857</c:v>
                </c:pt>
                <c:pt idx="3266">
                  <c:v>40555.84523809523</c:v>
                </c:pt>
                <c:pt idx="3267">
                  <c:v>40555.88690476191</c:v>
                </c:pt>
                <c:pt idx="3268">
                  <c:v>40555.92857142857</c:v>
                </c:pt>
                <c:pt idx="3269">
                  <c:v>40555.97023809523</c:v>
                </c:pt>
                <c:pt idx="3270">
                  <c:v>40556.01190476191</c:v>
                </c:pt>
                <c:pt idx="3271">
                  <c:v>40556.05357142857</c:v>
                </c:pt>
                <c:pt idx="3272">
                  <c:v>40556.09523809524</c:v>
                </c:pt>
                <c:pt idx="3273">
                  <c:v>40556.13690476191</c:v>
                </c:pt>
                <c:pt idx="3274">
                  <c:v>40556.17857142857</c:v>
                </c:pt>
                <c:pt idx="3275">
                  <c:v>40556.22023809524</c:v>
                </c:pt>
                <c:pt idx="3276">
                  <c:v>40556.26190476191</c:v>
                </c:pt>
                <c:pt idx="3277">
                  <c:v>40556.30357142857</c:v>
                </c:pt>
                <c:pt idx="3278">
                  <c:v>40556.34523809523</c:v>
                </c:pt>
                <c:pt idx="3279">
                  <c:v>40556.38690476191</c:v>
                </c:pt>
                <c:pt idx="3280">
                  <c:v>40556.42857142857</c:v>
                </c:pt>
                <c:pt idx="3281">
                  <c:v>40556.47023809523</c:v>
                </c:pt>
                <c:pt idx="3282">
                  <c:v>40556.51190476191</c:v>
                </c:pt>
                <c:pt idx="3283">
                  <c:v>40556.55357142857</c:v>
                </c:pt>
                <c:pt idx="3284">
                  <c:v>40556.59523809524</c:v>
                </c:pt>
                <c:pt idx="3285">
                  <c:v>40556.63690476191</c:v>
                </c:pt>
                <c:pt idx="3286">
                  <c:v>40556.67857142857</c:v>
                </c:pt>
                <c:pt idx="3287">
                  <c:v>40556.72023809524</c:v>
                </c:pt>
                <c:pt idx="3288">
                  <c:v>40556.76190476191</c:v>
                </c:pt>
                <c:pt idx="3289">
                  <c:v>40556.80357142857</c:v>
                </c:pt>
                <c:pt idx="3290">
                  <c:v>40556.84523809523</c:v>
                </c:pt>
                <c:pt idx="3291">
                  <c:v>40556.88690476191</c:v>
                </c:pt>
                <c:pt idx="3292">
                  <c:v>40556.92857142857</c:v>
                </c:pt>
                <c:pt idx="3293">
                  <c:v>40556.97023809523</c:v>
                </c:pt>
                <c:pt idx="3294">
                  <c:v>40557.01190476191</c:v>
                </c:pt>
                <c:pt idx="3295">
                  <c:v>40557.05357142857</c:v>
                </c:pt>
                <c:pt idx="3296">
                  <c:v>40557.09523809524</c:v>
                </c:pt>
                <c:pt idx="3297">
                  <c:v>40557.13690476191</c:v>
                </c:pt>
                <c:pt idx="3298">
                  <c:v>40557.17857142857</c:v>
                </c:pt>
                <c:pt idx="3299">
                  <c:v>40557.22023809524</c:v>
                </c:pt>
                <c:pt idx="3300">
                  <c:v>40557.26190476191</c:v>
                </c:pt>
                <c:pt idx="3301">
                  <c:v>40557.30357142857</c:v>
                </c:pt>
                <c:pt idx="3302">
                  <c:v>40557.34523809523</c:v>
                </c:pt>
                <c:pt idx="3303">
                  <c:v>40557.38690476191</c:v>
                </c:pt>
                <c:pt idx="3304">
                  <c:v>40557.42857142857</c:v>
                </c:pt>
                <c:pt idx="3305">
                  <c:v>40557.47023809523</c:v>
                </c:pt>
                <c:pt idx="3306">
                  <c:v>40557.51190476191</c:v>
                </c:pt>
                <c:pt idx="3307">
                  <c:v>40557.55357142857</c:v>
                </c:pt>
                <c:pt idx="3308">
                  <c:v>40557.59523809524</c:v>
                </c:pt>
                <c:pt idx="3309">
                  <c:v>40557.63690476191</c:v>
                </c:pt>
                <c:pt idx="3310">
                  <c:v>40557.67857142857</c:v>
                </c:pt>
                <c:pt idx="3311">
                  <c:v>40557.72023809524</c:v>
                </c:pt>
                <c:pt idx="3312">
                  <c:v>40557.76190476191</c:v>
                </c:pt>
                <c:pt idx="3313">
                  <c:v>40557.80357142857</c:v>
                </c:pt>
                <c:pt idx="3314">
                  <c:v>40557.84523809523</c:v>
                </c:pt>
                <c:pt idx="3315">
                  <c:v>40557.88690476191</c:v>
                </c:pt>
                <c:pt idx="3316">
                  <c:v>40557.92857142857</c:v>
                </c:pt>
                <c:pt idx="3317">
                  <c:v>40557.97023809523</c:v>
                </c:pt>
                <c:pt idx="3318">
                  <c:v>40558.01190476191</c:v>
                </c:pt>
                <c:pt idx="3319">
                  <c:v>40558.05357142857</c:v>
                </c:pt>
                <c:pt idx="3320">
                  <c:v>40558.09523809524</c:v>
                </c:pt>
                <c:pt idx="3321">
                  <c:v>40558.13690476191</c:v>
                </c:pt>
                <c:pt idx="3322">
                  <c:v>40558.17857142857</c:v>
                </c:pt>
                <c:pt idx="3323">
                  <c:v>40558.22023809524</c:v>
                </c:pt>
                <c:pt idx="3324">
                  <c:v>40558.26190476191</c:v>
                </c:pt>
                <c:pt idx="3325">
                  <c:v>40558.30357142857</c:v>
                </c:pt>
                <c:pt idx="3326">
                  <c:v>40558.34523809523</c:v>
                </c:pt>
                <c:pt idx="3327">
                  <c:v>40558.38690476191</c:v>
                </c:pt>
                <c:pt idx="3328">
                  <c:v>40558.42857142857</c:v>
                </c:pt>
                <c:pt idx="3329">
                  <c:v>40558.47023809523</c:v>
                </c:pt>
                <c:pt idx="3330">
                  <c:v>40558.51190476191</c:v>
                </c:pt>
                <c:pt idx="3331">
                  <c:v>40558.55357142857</c:v>
                </c:pt>
                <c:pt idx="3332">
                  <c:v>40558.59523809524</c:v>
                </c:pt>
                <c:pt idx="3333">
                  <c:v>40558.63690476191</c:v>
                </c:pt>
                <c:pt idx="3334">
                  <c:v>40558.67857142857</c:v>
                </c:pt>
                <c:pt idx="3335">
                  <c:v>40558.72023809524</c:v>
                </c:pt>
                <c:pt idx="3336">
                  <c:v>40558.76190476191</c:v>
                </c:pt>
                <c:pt idx="3337">
                  <c:v>40558.80357142857</c:v>
                </c:pt>
                <c:pt idx="3338">
                  <c:v>40558.84523809523</c:v>
                </c:pt>
                <c:pt idx="3339">
                  <c:v>40558.88690476191</c:v>
                </c:pt>
                <c:pt idx="3340">
                  <c:v>40558.92857142857</c:v>
                </c:pt>
                <c:pt idx="3341">
                  <c:v>40558.97023809523</c:v>
                </c:pt>
                <c:pt idx="3342">
                  <c:v>40559.01190476191</c:v>
                </c:pt>
                <c:pt idx="3343">
                  <c:v>40559.05357142857</c:v>
                </c:pt>
                <c:pt idx="3344">
                  <c:v>40559.09523809524</c:v>
                </c:pt>
                <c:pt idx="3345">
                  <c:v>40559.13690476191</c:v>
                </c:pt>
                <c:pt idx="3346">
                  <c:v>40559.17857142857</c:v>
                </c:pt>
                <c:pt idx="3347">
                  <c:v>40559.22023809524</c:v>
                </c:pt>
                <c:pt idx="3348">
                  <c:v>40559.26190476191</c:v>
                </c:pt>
                <c:pt idx="3349">
                  <c:v>40559.30357142857</c:v>
                </c:pt>
                <c:pt idx="3350">
                  <c:v>40559.34523809523</c:v>
                </c:pt>
                <c:pt idx="3351">
                  <c:v>40559.38690476191</c:v>
                </c:pt>
                <c:pt idx="3352">
                  <c:v>40559.42857142857</c:v>
                </c:pt>
                <c:pt idx="3353">
                  <c:v>40559.47023809523</c:v>
                </c:pt>
                <c:pt idx="3354">
                  <c:v>40559.51190476191</c:v>
                </c:pt>
                <c:pt idx="3355">
                  <c:v>40559.55357142857</c:v>
                </c:pt>
                <c:pt idx="3356">
                  <c:v>40559.59523809524</c:v>
                </c:pt>
                <c:pt idx="3357">
                  <c:v>40559.63690476191</c:v>
                </c:pt>
                <c:pt idx="3358">
                  <c:v>40559.67857142857</c:v>
                </c:pt>
                <c:pt idx="3359">
                  <c:v>40559.72023809524</c:v>
                </c:pt>
                <c:pt idx="3360">
                  <c:v>40559.76190476191</c:v>
                </c:pt>
                <c:pt idx="3361">
                  <c:v>40559.80357142857</c:v>
                </c:pt>
                <c:pt idx="3362">
                  <c:v>40559.84523809523</c:v>
                </c:pt>
                <c:pt idx="3363">
                  <c:v>40559.88690476191</c:v>
                </c:pt>
                <c:pt idx="3364">
                  <c:v>40559.92857142857</c:v>
                </c:pt>
                <c:pt idx="3365">
                  <c:v>40559.97023809523</c:v>
                </c:pt>
                <c:pt idx="3366">
                  <c:v>40560.01190476191</c:v>
                </c:pt>
                <c:pt idx="3367">
                  <c:v>40560.05357142857</c:v>
                </c:pt>
                <c:pt idx="3368">
                  <c:v>40560.09523809524</c:v>
                </c:pt>
                <c:pt idx="3369">
                  <c:v>40560.13690476191</c:v>
                </c:pt>
                <c:pt idx="3370">
                  <c:v>40560.17857142857</c:v>
                </c:pt>
                <c:pt idx="3371">
                  <c:v>40560.22023809524</c:v>
                </c:pt>
                <c:pt idx="3372">
                  <c:v>40560.26190476191</c:v>
                </c:pt>
                <c:pt idx="3373">
                  <c:v>40560.30357142857</c:v>
                </c:pt>
                <c:pt idx="3374">
                  <c:v>40560.34523809523</c:v>
                </c:pt>
                <c:pt idx="3375">
                  <c:v>40560.38690476191</c:v>
                </c:pt>
                <c:pt idx="3376">
                  <c:v>40560.42857142857</c:v>
                </c:pt>
                <c:pt idx="3377">
                  <c:v>40560.47023809523</c:v>
                </c:pt>
                <c:pt idx="3378">
                  <c:v>40560.51190476191</c:v>
                </c:pt>
                <c:pt idx="3379">
                  <c:v>40560.55357142857</c:v>
                </c:pt>
                <c:pt idx="3380">
                  <c:v>40560.59523809524</c:v>
                </c:pt>
                <c:pt idx="3381">
                  <c:v>40560.63690476191</c:v>
                </c:pt>
                <c:pt idx="3382">
                  <c:v>40560.67857142857</c:v>
                </c:pt>
                <c:pt idx="3383">
                  <c:v>40560.72023809524</c:v>
                </c:pt>
                <c:pt idx="3384">
                  <c:v>40560.76190476191</c:v>
                </c:pt>
                <c:pt idx="3385">
                  <c:v>40560.80357142857</c:v>
                </c:pt>
                <c:pt idx="3386">
                  <c:v>40560.84523809523</c:v>
                </c:pt>
                <c:pt idx="3387">
                  <c:v>40560.88690476191</c:v>
                </c:pt>
                <c:pt idx="3388">
                  <c:v>40560.92857142857</c:v>
                </c:pt>
                <c:pt idx="3389">
                  <c:v>40560.97023809523</c:v>
                </c:pt>
                <c:pt idx="3390">
                  <c:v>40561.01190476191</c:v>
                </c:pt>
                <c:pt idx="3391">
                  <c:v>40561.05357142857</c:v>
                </c:pt>
                <c:pt idx="3392">
                  <c:v>40561.09523809524</c:v>
                </c:pt>
                <c:pt idx="3393">
                  <c:v>40561.13690476191</c:v>
                </c:pt>
                <c:pt idx="3394">
                  <c:v>40561.17857142857</c:v>
                </c:pt>
                <c:pt idx="3395">
                  <c:v>40561.22023809524</c:v>
                </c:pt>
                <c:pt idx="3396">
                  <c:v>40561.26190476191</c:v>
                </c:pt>
                <c:pt idx="3397">
                  <c:v>40561.30357142857</c:v>
                </c:pt>
                <c:pt idx="3398">
                  <c:v>40561.34523809523</c:v>
                </c:pt>
                <c:pt idx="3399">
                  <c:v>40561.38690476191</c:v>
                </c:pt>
                <c:pt idx="3400">
                  <c:v>40561.42857142857</c:v>
                </c:pt>
                <c:pt idx="3401">
                  <c:v>40561.47023809523</c:v>
                </c:pt>
                <c:pt idx="3402">
                  <c:v>40561.51190476191</c:v>
                </c:pt>
                <c:pt idx="3403">
                  <c:v>40561.55357142857</c:v>
                </c:pt>
                <c:pt idx="3404">
                  <c:v>40561.59523809524</c:v>
                </c:pt>
                <c:pt idx="3405">
                  <c:v>40561.63690476191</c:v>
                </c:pt>
                <c:pt idx="3406">
                  <c:v>40561.67857142857</c:v>
                </c:pt>
                <c:pt idx="3407">
                  <c:v>40561.72023809524</c:v>
                </c:pt>
                <c:pt idx="3408">
                  <c:v>40561.76190476191</c:v>
                </c:pt>
                <c:pt idx="3409">
                  <c:v>40561.80357142857</c:v>
                </c:pt>
                <c:pt idx="3410">
                  <c:v>40561.84523809523</c:v>
                </c:pt>
                <c:pt idx="3411">
                  <c:v>40561.88690476191</c:v>
                </c:pt>
                <c:pt idx="3412">
                  <c:v>40561.92857142857</c:v>
                </c:pt>
                <c:pt idx="3413">
                  <c:v>40561.97023809523</c:v>
                </c:pt>
                <c:pt idx="3414">
                  <c:v>40562.01190476191</c:v>
                </c:pt>
                <c:pt idx="3415">
                  <c:v>40562.05357142857</c:v>
                </c:pt>
                <c:pt idx="3416">
                  <c:v>40562.09523809524</c:v>
                </c:pt>
                <c:pt idx="3417">
                  <c:v>40562.13690476191</c:v>
                </c:pt>
                <c:pt idx="3418">
                  <c:v>40562.17857142857</c:v>
                </c:pt>
                <c:pt idx="3419">
                  <c:v>40562.22023809524</c:v>
                </c:pt>
                <c:pt idx="3420">
                  <c:v>40562.26190476191</c:v>
                </c:pt>
                <c:pt idx="3421">
                  <c:v>40562.30357142857</c:v>
                </c:pt>
                <c:pt idx="3422">
                  <c:v>40562.34523809523</c:v>
                </c:pt>
                <c:pt idx="3423">
                  <c:v>40562.38690476191</c:v>
                </c:pt>
                <c:pt idx="3424">
                  <c:v>40562.42857142857</c:v>
                </c:pt>
                <c:pt idx="3425">
                  <c:v>40562.47023809523</c:v>
                </c:pt>
                <c:pt idx="3426">
                  <c:v>40562.51190476191</c:v>
                </c:pt>
                <c:pt idx="3427">
                  <c:v>40562.55357142857</c:v>
                </c:pt>
                <c:pt idx="3428">
                  <c:v>40562.59523809524</c:v>
                </c:pt>
                <c:pt idx="3429">
                  <c:v>40562.63690476191</c:v>
                </c:pt>
                <c:pt idx="3430">
                  <c:v>40562.67857142857</c:v>
                </c:pt>
                <c:pt idx="3431">
                  <c:v>40562.72023809524</c:v>
                </c:pt>
                <c:pt idx="3432">
                  <c:v>40562.76190476191</c:v>
                </c:pt>
                <c:pt idx="3433">
                  <c:v>40562.80357142857</c:v>
                </c:pt>
                <c:pt idx="3434">
                  <c:v>40562.84523809523</c:v>
                </c:pt>
                <c:pt idx="3435">
                  <c:v>40562.88690476191</c:v>
                </c:pt>
                <c:pt idx="3436">
                  <c:v>40562.92857142857</c:v>
                </c:pt>
                <c:pt idx="3437">
                  <c:v>40562.97023809523</c:v>
                </c:pt>
                <c:pt idx="3438">
                  <c:v>40563.01190476191</c:v>
                </c:pt>
                <c:pt idx="3439">
                  <c:v>40563.05357142857</c:v>
                </c:pt>
                <c:pt idx="3440">
                  <c:v>40563.09523809524</c:v>
                </c:pt>
                <c:pt idx="3441">
                  <c:v>40563.13690476191</c:v>
                </c:pt>
                <c:pt idx="3442">
                  <c:v>40563.17857142857</c:v>
                </c:pt>
                <c:pt idx="3443">
                  <c:v>40563.22023809524</c:v>
                </c:pt>
                <c:pt idx="3444">
                  <c:v>40563.26190476191</c:v>
                </c:pt>
                <c:pt idx="3445">
                  <c:v>40563.30357142857</c:v>
                </c:pt>
                <c:pt idx="3446">
                  <c:v>40563.34523809523</c:v>
                </c:pt>
                <c:pt idx="3447">
                  <c:v>40563.38690476191</c:v>
                </c:pt>
                <c:pt idx="3448">
                  <c:v>40563.42857142857</c:v>
                </c:pt>
                <c:pt idx="3449">
                  <c:v>40563.47023809523</c:v>
                </c:pt>
                <c:pt idx="3450">
                  <c:v>40563.51190476191</c:v>
                </c:pt>
                <c:pt idx="3451">
                  <c:v>40563.55357142857</c:v>
                </c:pt>
                <c:pt idx="3452">
                  <c:v>40563.59523809524</c:v>
                </c:pt>
                <c:pt idx="3453">
                  <c:v>40563.63690476191</c:v>
                </c:pt>
                <c:pt idx="3454">
                  <c:v>40563.67857142857</c:v>
                </c:pt>
                <c:pt idx="3455">
                  <c:v>40563.72023809524</c:v>
                </c:pt>
                <c:pt idx="3456">
                  <c:v>40563.76190476191</c:v>
                </c:pt>
                <c:pt idx="3457">
                  <c:v>40563.80357142857</c:v>
                </c:pt>
                <c:pt idx="3458">
                  <c:v>40563.84523809523</c:v>
                </c:pt>
                <c:pt idx="3459">
                  <c:v>40563.88690476191</c:v>
                </c:pt>
                <c:pt idx="3460">
                  <c:v>40563.92857142857</c:v>
                </c:pt>
                <c:pt idx="3461">
                  <c:v>40563.97023809523</c:v>
                </c:pt>
                <c:pt idx="3462">
                  <c:v>40564.01190476191</c:v>
                </c:pt>
                <c:pt idx="3463">
                  <c:v>40564.05357142857</c:v>
                </c:pt>
                <c:pt idx="3464">
                  <c:v>40564.09523809524</c:v>
                </c:pt>
                <c:pt idx="3465">
                  <c:v>40564.13690476191</c:v>
                </c:pt>
                <c:pt idx="3466">
                  <c:v>40564.17857142857</c:v>
                </c:pt>
                <c:pt idx="3467">
                  <c:v>40564.22023809524</c:v>
                </c:pt>
                <c:pt idx="3468">
                  <c:v>40564.26190476191</c:v>
                </c:pt>
                <c:pt idx="3469">
                  <c:v>40564.30357142857</c:v>
                </c:pt>
                <c:pt idx="3470">
                  <c:v>40564.34523809523</c:v>
                </c:pt>
                <c:pt idx="3471">
                  <c:v>40564.38690476191</c:v>
                </c:pt>
                <c:pt idx="3472">
                  <c:v>40564.42857142857</c:v>
                </c:pt>
                <c:pt idx="3473">
                  <c:v>40564.47023809523</c:v>
                </c:pt>
                <c:pt idx="3474">
                  <c:v>40564.51190476191</c:v>
                </c:pt>
                <c:pt idx="3475">
                  <c:v>40564.55357142857</c:v>
                </c:pt>
                <c:pt idx="3476">
                  <c:v>40564.59523809524</c:v>
                </c:pt>
                <c:pt idx="3477">
                  <c:v>40564.63690476191</c:v>
                </c:pt>
                <c:pt idx="3478">
                  <c:v>40564.67857142857</c:v>
                </c:pt>
                <c:pt idx="3479">
                  <c:v>40564.72023809524</c:v>
                </c:pt>
                <c:pt idx="3480">
                  <c:v>40564.76190476191</c:v>
                </c:pt>
                <c:pt idx="3481">
                  <c:v>40564.80357142857</c:v>
                </c:pt>
                <c:pt idx="3482">
                  <c:v>40564.84523809523</c:v>
                </c:pt>
                <c:pt idx="3483">
                  <c:v>40564.88690476191</c:v>
                </c:pt>
                <c:pt idx="3484">
                  <c:v>40564.92857142857</c:v>
                </c:pt>
                <c:pt idx="3485">
                  <c:v>40564.97023809523</c:v>
                </c:pt>
                <c:pt idx="3486">
                  <c:v>40565.01190476191</c:v>
                </c:pt>
                <c:pt idx="3487">
                  <c:v>40565.05357142857</c:v>
                </c:pt>
                <c:pt idx="3488">
                  <c:v>40565.09523809524</c:v>
                </c:pt>
                <c:pt idx="3489">
                  <c:v>40565.13690476191</c:v>
                </c:pt>
                <c:pt idx="3490">
                  <c:v>40565.17857142857</c:v>
                </c:pt>
                <c:pt idx="3491">
                  <c:v>40565.22023809524</c:v>
                </c:pt>
                <c:pt idx="3492">
                  <c:v>40565.26190476191</c:v>
                </c:pt>
                <c:pt idx="3493">
                  <c:v>40565.30357142857</c:v>
                </c:pt>
                <c:pt idx="3494">
                  <c:v>40565.34523809523</c:v>
                </c:pt>
                <c:pt idx="3495">
                  <c:v>40565.38690476191</c:v>
                </c:pt>
                <c:pt idx="3496">
                  <c:v>40565.42857142857</c:v>
                </c:pt>
                <c:pt idx="3497">
                  <c:v>40565.47023809523</c:v>
                </c:pt>
                <c:pt idx="3498">
                  <c:v>40565.51190476191</c:v>
                </c:pt>
                <c:pt idx="3499">
                  <c:v>40565.55357142857</c:v>
                </c:pt>
                <c:pt idx="3500">
                  <c:v>40565.59523809524</c:v>
                </c:pt>
                <c:pt idx="3501">
                  <c:v>40565.63690476191</c:v>
                </c:pt>
                <c:pt idx="3502">
                  <c:v>40565.67857142857</c:v>
                </c:pt>
                <c:pt idx="3503">
                  <c:v>40565.72023809524</c:v>
                </c:pt>
                <c:pt idx="3504">
                  <c:v>40565.76190476191</c:v>
                </c:pt>
                <c:pt idx="3505">
                  <c:v>40565.80357142857</c:v>
                </c:pt>
                <c:pt idx="3506">
                  <c:v>40565.84523809523</c:v>
                </c:pt>
                <c:pt idx="3507">
                  <c:v>40565.88690476191</c:v>
                </c:pt>
                <c:pt idx="3508">
                  <c:v>40565.92857142857</c:v>
                </c:pt>
                <c:pt idx="3509">
                  <c:v>40565.97023809523</c:v>
                </c:pt>
                <c:pt idx="3510">
                  <c:v>40566.01190476191</c:v>
                </c:pt>
                <c:pt idx="3511">
                  <c:v>40566.05357142857</c:v>
                </c:pt>
                <c:pt idx="3512">
                  <c:v>40566.09523809524</c:v>
                </c:pt>
                <c:pt idx="3513">
                  <c:v>40566.13690476191</c:v>
                </c:pt>
                <c:pt idx="3514">
                  <c:v>40566.17857142857</c:v>
                </c:pt>
                <c:pt idx="3515">
                  <c:v>40566.22023809524</c:v>
                </c:pt>
                <c:pt idx="3516">
                  <c:v>40566.26190476191</c:v>
                </c:pt>
                <c:pt idx="3517">
                  <c:v>40566.30357142857</c:v>
                </c:pt>
                <c:pt idx="3518">
                  <c:v>40566.34523809523</c:v>
                </c:pt>
                <c:pt idx="3519">
                  <c:v>40566.38690476191</c:v>
                </c:pt>
                <c:pt idx="3520">
                  <c:v>40566.42857142857</c:v>
                </c:pt>
                <c:pt idx="3521">
                  <c:v>40566.47023809523</c:v>
                </c:pt>
                <c:pt idx="3522">
                  <c:v>40566.51190476191</c:v>
                </c:pt>
                <c:pt idx="3523">
                  <c:v>40566.55357142857</c:v>
                </c:pt>
                <c:pt idx="3524">
                  <c:v>40566.59523809524</c:v>
                </c:pt>
                <c:pt idx="3525">
                  <c:v>40566.63690476191</c:v>
                </c:pt>
                <c:pt idx="3526">
                  <c:v>40566.67857142857</c:v>
                </c:pt>
                <c:pt idx="3527">
                  <c:v>40566.72023809524</c:v>
                </c:pt>
                <c:pt idx="3528">
                  <c:v>40566.76190476191</c:v>
                </c:pt>
                <c:pt idx="3529">
                  <c:v>40566.80357142857</c:v>
                </c:pt>
                <c:pt idx="3530">
                  <c:v>40566.84523809523</c:v>
                </c:pt>
                <c:pt idx="3531">
                  <c:v>40566.88690476191</c:v>
                </c:pt>
                <c:pt idx="3532">
                  <c:v>40566.92857142857</c:v>
                </c:pt>
                <c:pt idx="3533">
                  <c:v>40566.97023809523</c:v>
                </c:pt>
                <c:pt idx="3534">
                  <c:v>40567.01190476191</c:v>
                </c:pt>
                <c:pt idx="3535">
                  <c:v>40567.05357142857</c:v>
                </c:pt>
                <c:pt idx="3536">
                  <c:v>40567.09523809524</c:v>
                </c:pt>
                <c:pt idx="3537">
                  <c:v>40567.13690476191</c:v>
                </c:pt>
                <c:pt idx="3538">
                  <c:v>40567.17857142857</c:v>
                </c:pt>
                <c:pt idx="3539">
                  <c:v>40567.22023809524</c:v>
                </c:pt>
                <c:pt idx="3540">
                  <c:v>40567.26190476191</c:v>
                </c:pt>
                <c:pt idx="3541">
                  <c:v>40567.30357142857</c:v>
                </c:pt>
                <c:pt idx="3542">
                  <c:v>40567.34523809523</c:v>
                </c:pt>
                <c:pt idx="3543">
                  <c:v>40567.38690476191</c:v>
                </c:pt>
                <c:pt idx="3544">
                  <c:v>40567.42857142857</c:v>
                </c:pt>
                <c:pt idx="3545">
                  <c:v>40567.47023809523</c:v>
                </c:pt>
                <c:pt idx="3546">
                  <c:v>40567.51190476191</c:v>
                </c:pt>
                <c:pt idx="3547">
                  <c:v>40567.55357142857</c:v>
                </c:pt>
                <c:pt idx="3548">
                  <c:v>40567.59523809524</c:v>
                </c:pt>
                <c:pt idx="3549">
                  <c:v>40567.63690476191</c:v>
                </c:pt>
                <c:pt idx="3550">
                  <c:v>40567.67857142857</c:v>
                </c:pt>
                <c:pt idx="3551">
                  <c:v>40567.72023809524</c:v>
                </c:pt>
                <c:pt idx="3552">
                  <c:v>40567.76190476191</c:v>
                </c:pt>
                <c:pt idx="3553">
                  <c:v>40567.80357142857</c:v>
                </c:pt>
                <c:pt idx="3554">
                  <c:v>40567.84523809523</c:v>
                </c:pt>
                <c:pt idx="3555">
                  <c:v>40567.88690476191</c:v>
                </c:pt>
                <c:pt idx="3556">
                  <c:v>40567.92857142857</c:v>
                </c:pt>
                <c:pt idx="3557">
                  <c:v>40567.97023809523</c:v>
                </c:pt>
                <c:pt idx="3558">
                  <c:v>40568.01190476191</c:v>
                </c:pt>
                <c:pt idx="3559">
                  <c:v>40568.05357142857</c:v>
                </c:pt>
                <c:pt idx="3560">
                  <c:v>40568.09523809524</c:v>
                </c:pt>
                <c:pt idx="3561">
                  <c:v>40568.13690476191</c:v>
                </c:pt>
                <c:pt idx="3562">
                  <c:v>40568.17857142857</c:v>
                </c:pt>
                <c:pt idx="3563">
                  <c:v>40568.22023809524</c:v>
                </c:pt>
                <c:pt idx="3564">
                  <c:v>40568.26190476191</c:v>
                </c:pt>
                <c:pt idx="3565">
                  <c:v>40568.30357142857</c:v>
                </c:pt>
                <c:pt idx="3566">
                  <c:v>40568.34523809523</c:v>
                </c:pt>
                <c:pt idx="3567">
                  <c:v>40568.38690476191</c:v>
                </c:pt>
                <c:pt idx="3568">
                  <c:v>40568.42857142857</c:v>
                </c:pt>
                <c:pt idx="3569">
                  <c:v>40568.47023809523</c:v>
                </c:pt>
                <c:pt idx="3570">
                  <c:v>40568.51190476191</c:v>
                </c:pt>
                <c:pt idx="3571">
                  <c:v>40568.55357142857</c:v>
                </c:pt>
                <c:pt idx="3572">
                  <c:v>40568.59523809524</c:v>
                </c:pt>
                <c:pt idx="3573">
                  <c:v>40568.63690476191</c:v>
                </c:pt>
                <c:pt idx="3574">
                  <c:v>40568.67857142857</c:v>
                </c:pt>
                <c:pt idx="3575">
                  <c:v>40568.72023809524</c:v>
                </c:pt>
                <c:pt idx="3576">
                  <c:v>40568.76190476191</c:v>
                </c:pt>
                <c:pt idx="3577">
                  <c:v>40568.80357142857</c:v>
                </c:pt>
                <c:pt idx="3578">
                  <c:v>40568.84523809523</c:v>
                </c:pt>
                <c:pt idx="3579">
                  <c:v>40568.88690476191</c:v>
                </c:pt>
                <c:pt idx="3580">
                  <c:v>40568.92857142857</c:v>
                </c:pt>
                <c:pt idx="3581">
                  <c:v>40568.97023809523</c:v>
                </c:pt>
                <c:pt idx="3582">
                  <c:v>40569.01190476191</c:v>
                </c:pt>
                <c:pt idx="3583">
                  <c:v>40569.05357142857</c:v>
                </c:pt>
                <c:pt idx="3584">
                  <c:v>40569.09523809524</c:v>
                </c:pt>
                <c:pt idx="3585">
                  <c:v>40569.13690476191</c:v>
                </c:pt>
                <c:pt idx="3586">
                  <c:v>40569.17857142857</c:v>
                </c:pt>
                <c:pt idx="3587">
                  <c:v>40569.22023809524</c:v>
                </c:pt>
                <c:pt idx="3588">
                  <c:v>40569.26190476191</c:v>
                </c:pt>
                <c:pt idx="3589">
                  <c:v>40569.30357142857</c:v>
                </c:pt>
                <c:pt idx="3590">
                  <c:v>40569.34523809523</c:v>
                </c:pt>
                <c:pt idx="3591">
                  <c:v>40569.38690476191</c:v>
                </c:pt>
                <c:pt idx="3592">
                  <c:v>40569.42857142857</c:v>
                </c:pt>
                <c:pt idx="3593">
                  <c:v>40569.47023809523</c:v>
                </c:pt>
                <c:pt idx="3594">
                  <c:v>40569.51190476191</c:v>
                </c:pt>
                <c:pt idx="3595">
                  <c:v>40569.55357142857</c:v>
                </c:pt>
                <c:pt idx="3596">
                  <c:v>40569.59523809524</c:v>
                </c:pt>
                <c:pt idx="3597">
                  <c:v>40569.63690476191</c:v>
                </c:pt>
                <c:pt idx="3598">
                  <c:v>40569.67857142857</c:v>
                </c:pt>
                <c:pt idx="3599">
                  <c:v>40569.72023809524</c:v>
                </c:pt>
                <c:pt idx="3600">
                  <c:v>40569.76190476191</c:v>
                </c:pt>
                <c:pt idx="3601">
                  <c:v>40569.80357142857</c:v>
                </c:pt>
                <c:pt idx="3602">
                  <c:v>40569.84523809523</c:v>
                </c:pt>
                <c:pt idx="3603">
                  <c:v>40569.88690476191</c:v>
                </c:pt>
                <c:pt idx="3604">
                  <c:v>40569.92857142857</c:v>
                </c:pt>
                <c:pt idx="3605">
                  <c:v>40569.97023809523</c:v>
                </c:pt>
                <c:pt idx="3606">
                  <c:v>40570.01190476191</c:v>
                </c:pt>
                <c:pt idx="3607">
                  <c:v>40570.05357142857</c:v>
                </c:pt>
                <c:pt idx="3608">
                  <c:v>40570.09523809524</c:v>
                </c:pt>
                <c:pt idx="3609">
                  <c:v>40570.13690476191</c:v>
                </c:pt>
                <c:pt idx="3610">
                  <c:v>40570.17857142857</c:v>
                </c:pt>
                <c:pt idx="3611">
                  <c:v>40570.22023809524</c:v>
                </c:pt>
                <c:pt idx="3612">
                  <c:v>40570.26190476191</c:v>
                </c:pt>
                <c:pt idx="3613">
                  <c:v>40570.30357142857</c:v>
                </c:pt>
                <c:pt idx="3614">
                  <c:v>40570.34523809523</c:v>
                </c:pt>
                <c:pt idx="3615">
                  <c:v>40570.38690476191</c:v>
                </c:pt>
                <c:pt idx="3616">
                  <c:v>40570.42857142857</c:v>
                </c:pt>
                <c:pt idx="3617">
                  <c:v>40570.47023809523</c:v>
                </c:pt>
                <c:pt idx="3618">
                  <c:v>40570.51190476191</c:v>
                </c:pt>
                <c:pt idx="3619">
                  <c:v>40570.55357142857</c:v>
                </c:pt>
                <c:pt idx="3620">
                  <c:v>40570.59523809524</c:v>
                </c:pt>
                <c:pt idx="3621">
                  <c:v>40570.63690476191</c:v>
                </c:pt>
                <c:pt idx="3622">
                  <c:v>40570.67857142857</c:v>
                </c:pt>
                <c:pt idx="3623">
                  <c:v>40570.72023809524</c:v>
                </c:pt>
                <c:pt idx="3624">
                  <c:v>40570.76190476191</c:v>
                </c:pt>
                <c:pt idx="3625">
                  <c:v>40570.80357142857</c:v>
                </c:pt>
                <c:pt idx="3626">
                  <c:v>40570.84523809523</c:v>
                </c:pt>
                <c:pt idx="3627">
                  <c:v>40570.88690476191</c:v>
                </c:pt>
                <c:pt idx="3628">
                  <c:v>40570.92857142857</c:v>
                </c:pt>
                <c:pt idx="3629">
                  <c:v>40570.97023809523</c:v>
                </c:pt>
                <c:pt idx="3630">
                  <c:v>40571.01190476191</c:v>
                </c:pt>
                <c:pt idx="3631">
                  <c:v>40571.05357142857</c:v>
                </c:pt>
                <c:pt idx="3632">
                  <c:v>40571.09523809524</c:v>
                </c:pt>
                <c:pt idx="3633">
                  <c:v>40571.13690476191</c:v>
                </c:pt>
                <c:pt idx="3634">
                  <c:v>40571.17857142857</c:v>
                </c:pt>
                <c:pt idx="3635">
                  <c:v>40571.22023809524</c:v>
                </c:pt>
                <c:pt idx="3636">
                  <c:v>40571.26190476191</c:v>
                </c:pt>
                <c:pt idx="3637">
                  <c:v>40571.30357142857</c:v>
                </c:pt>
                <c:pt idx="3638">
                  <c:v>40571.34523809523</c:v>
                </c:pt>
                <c:pt idx="3639">
                  <c:v>40571.38690476191</c:v>
                </c:pt>
                <c:pt idx="3640">
                  <c:v>40571.42857142857</c:v>
                </c:pt>
                <c:pt idx="3641">
                  <c:v>40571.47023809523</c:v>
                </c:pt>
                <c:pt idx="3642">
                  <c:v>40571.51190476191</c:v>
                </c:pt>
                <c:pt idx="3643">
                  <c:v>40571.55357142857</c:v>
                </c:pt>
                <c:pt idx="3644">
                  <c:v>40571.59523809524</c:v>
                </c:pt>
                <c:pt idx="3645">
                  <c:v>40571.63690476191</c:v>
                </c:pt>
                <c:pt idx="3646">
                  <c:v>40571.67857142857</c:v>
                </c:pt>
                <c:pt idx="3647">
                  <c:v>40571.72023809524</c:v>
                </c:pt>
                <c:pt idx="3648">
                  <c:v>40571.76190476191</c:v>
                </c:pt>
                <c:pt idx="3649">
                  <c:v>40571.80357142857</c:v>
                </c:pt>
                <c:pt idx="3650">
                  <c:v>40571.84523809523</c:v>
                </c:pt>
                <c:pt idx="3651">
                  <c:v>40571.88690476191</c:v>
                </c:pt>
                <c:pt idx="3652">
                  <c:v>40571.92857142857</c:v>
                </c:pt>
                <c:pt idx="3653">
                  <c:v>40571.97023809523</c:v>
                </c:pt>
                <c:pt idx="3654">
                  <c:v>40572.01190476191</c:v>
                </c:pt>
                <c:pt idx="3655">
                  <c:v>40572.05357142857</c:v>
                </c:pt>
                <c:pt idx="3656">
                  <c:v>40572.09523809524</c:v>
                </c:pt>
                <c:pt idx="3657">
                  <c:v>40572.13690476191</c:v>
                </c:pt>
                <c:pt idx="3658">
                  <c:v>40572.17857142857</c:v>
                </c:pt>
                <c:pt idx="3659">
                  <c:v>40572.22023809524</c:v>
                </c:pt>
                <c:pt idx="3660">
                  <c:v>40572.26190476191</c:v>
                </c:pt>
                <c:pt idx="3661">
                  <c:v>40572.30357142857</c:v>
                </c:pt>
                <c:pt idx="3662">
                  <c:v>40572.34523809523</c:v>
                </c:pt>
                <c:pt idx="3663">
                  <c:v>40572.38690476191</c:v>
                </c:pt>
                <c:pt idx="3664">
                  <c:v>40572.42857142857</c:v>
                </c:pt>
                <c:pt idx="3665">
                  <c:v>40572.47023809523</c:v>
                </c:pt>
                <c:pt idx="3666">
                  <c:v>40572.51190476191</c:v>
                </c:pt>
                <c:pt idx="3667">
                  <c:v>40572.55357142857</c:v>
                </c:pt>
                <c:pt idx="3668">
                  <c:v>40572.59523809524</c:v>
                </c:pt>
                <c:pt idx="3669">
                  <c:v>40572.63690476191</c:v>
                </c:pt>
                <c:pt idx="3670">
                  <c:v>40572.67857142857</c:v>
                </c:pt>
                <c:pt idx="3671">
                  <c:v>40572.72023809524</c:v>
                </c:pt>
                <c:pt idx="3672">
                  <c:v>40572.76190476191</c:v>
                </c:pt>
                <c:pt idx="3673">
                  <c:v>40572.80357142857</c:v>
                </c:pt>
                <c:pt idx="3674">
                  <c:v>40572.84523809523</c:v>
                </c:pt>
                <c:pt idx="3675">
                  <c:v>40572.88690476191</c:v>
                </c:pt>
                <c:pt idx="3676">
                  <c:v>40572.92857142857</c:v>
                </c:pt>
                <c:pt idx="3677">
                  <c:v>40572.97023809523</c:v>
                </c:pt>
                <c:pt idx="3678">
                  <c:v>40573.01190476191</c:v>
                </c:pt>
                <c:pt idx="3679">
                  <c:v>40573.05357142857</c:v>
                </c:pt>
                <c:pt idx="3680">
                  <c:v>40573.09523809524</c:v>
                </c:pt>
                <c:pt idx="3681">
                  <c:v>40573.13690476191</c:v>
                </c:pt>
                <c:pt idx="3682">
                  <c:v>40573.17857142857</c:v>
                </c:pt>
                <c:pt idx="3683">
                  <c:v>40573.22023809524</c:v>
                </c:pt>
                <c:pt idx="3684">
                  <c:v>40573.26190476191</c:v>
                </c:pt>
                <c:pt idx="3685">
                  <c:v>40573.30357142857</c:v>
                </c:pt>
                <c:pt idx="3686">
                  <c:v>40573.34523809523</c:v>
                </c:pt>
                <c:pt idx="3687">
                  <c:v>40573.38690476191</c:v>
                </c:pt>
                <c:pt idx="3688">
                  <c:v>40573.42857142857</c:v>
                </c:pt>
                <c:pt idx="3689">
                  <c:v>40573.47023809523</c:v>
                </c:pt>
                <c:pt idx="3690">
                  <c:v>40573.51190476191</c:v>
                </c:pt>
                <c:pt idx="3691">
                  <c:v>40573.55357142857</c:v>
                </c:pt>
                <c:pt idx="3692">
                  <c:v>40573.59523809524</c:v>
                </c:pt>
                <c:pt idx="3693">
                  <c:v>40573.63690476191</c:v>
                </c:pt>
                <c:pt idx="3694">
                  <c:v>40573.67857142857</c:v>
                </c:pt>
                <c:pt idx="3695">
                  <c:v>40573.72023809524</c:v>
                </c:pt>
                <c:pt idx="3696">
                  <c:v>40573.76190476191</c:v>
                </c:pt>
                <c:pt idx="3697">
                  <c:v>40573.80357142857</c:v>
                </c:pt>
                <c:pt idx="3698">
                  <c:v>40573.84523809523</c:v>
                </c:pt>
                <c:pt idx="3699">
                  <c:v>40573.88690476191</c:v>
                </c:pt>
                <c:pt idx="3700">
                  <c:v>40573.92857142857</c:v>
                </c:pt>
                <c:pt idx="3701">
                  <c:v>40573.97023809523</c:v>
                </c:pt>
                <c:pt idx="3702">
                  <c:v>40574.01190476191</c:v>
                </c:pt>
                <c:pt idx="3703">
                  <c:v>40574.05357142857</c:v>
                </c:pt>
                <c:pt idx="3704">
                  <c:v>40574.09523809524</c:v>
                </c:pt>
                <c:pt idx="3705">
                  <c:v>40574.13690476191</c:v>
                </c:pt>
                <c:pt idx="3706">
                  <c:v>40574.17857142857</c:v>
                </c:pt>
                <c:pt idx="3707">
                  <c:v>40574.22023809524</c:v>
                </c:pt>
                <c:pt idx="3708">
                  <c:v>40574.26190476191</c:v>
                </c:pt>
                <c:pt idx="3709">
                  <c:v>40574.30357142857</c:v>
                </c:pt>
                <c:pt idx="3710">
                  <c:v>40574.34523809523</c:v>
                </c:pt>
                <c:pt idx="3711">
                  <c:v>40574.38690476191</c:v>
                </c:pt>
                <c:pt idx="3712">
                  <c:v>40574.42857142857</c:v>
                </c:pt>
                <c:pt idx="3713">
                  <c:v>40574.47023809523</c:v>
                </c:pt>
                <c:pt idx="3714">
                  <c:v>40574.51190476191</c:v>
                </c:pt>
                <c:pt idx="3715">
                  <c:v>40574.55357142857</c:v>
                </c:pt>
                <c:pt idx="3716">
                  <c:v>40574.59523809524</c:v>
                </c:pt>
                <c:pt idx="3717">
                  <c:v>40574.63690476191</c:v>
                </c:pt>
                <c:pt idx="3718">
                  <c:v>40574.67857142857</c:v>
                </c:pt>
                <c:pt idx="3719">
                  <c:v>40574.72023809524</c:v>
                </c:pt>
                <c:pt idx="3720">
                  <c:v>40574.76190476191</c:v>
                </c:pt>
                <c:pt idx="3721">
                  <c:v>40574.80357142857</c:v>
                </c:pt>
                <c:pt idx="3722">
                  <c:v>40574.84523809523</c:v>
                </c:pt>
                <c:pt idx="3723">
                  <c:v>40574.88690476191</c:v>
                </c:pt>
                <c:pt idx="3724">
                  <c:v>40574.92857142857</c:v>
                </c:pt>
                <c:pt idx="3725">
                  <c:v>40574.97023809523</c:v>
                </c:pt>
                <c:pt idx="3726">
                  <c:v>40575.01190476191</c:v>
                </c:pt>
                <c:pt idx="3727">
                  <c:v>40575.05357142857</c:v>
                </c:pt>
                <c:pt idx="3728">
                  <c:v>40575.09523809524</c:v>
                </c:pt>
                <c:pt idx="3729">
                  <c:v>40575.13690476191</c:v>
                </c:pt>
                <c:pt idx="3730">
                  <c:v>40575.17857142857</c:v>
                </c:pt>
                <c:pt idx="3731">
                  <c:v>40575.22023809524</c:v>
                </c:pt>
                <c:pt idx="3732">
                  <c:v>40575.26190476191</c:v>
                </c:pt>
                <c:pt idx="3733">
                  <c:v>40575.30357142857</c:v>
                </c:pt>
                <c:pt idx="3734">
                  <c:v>40575.34523809523</c:v>
                </c:pt>
                <c:pt idx="3735">
                  <c:v>40575.38690476191</c:v>
                </c:pt>
                <c:pt idx="3736">
                  <c:v>40575.42857142857</c:v>
                </c:pt>
                <c:pt idx="3737">
                  <c:v>40575.47023809523</c:v>
                </c:pt>
                <c:pt idx="3738">
                  <c:v>40575.51190476191</c:v>
                </c:pt>
                <c:pt idx="3739">
                  <c:v>40575.55357142857</c:v>
                </c:pt>
                <c:pt idx="3740">
                  <c:v>40575.59523809524</c:v>
                </c:pt>
                <c:pt idx="3741">
                  <c:v>40575.63690476191</c:v>
                </c:pt>
                <c:pt idx="3742">
                  <c:v>40575.67857142857</c:v>
                </c:pt>
                <c:pt idx="3743">
                  <c:v>40575.72023809524</c:v>
                </c:pt>
                <c:pt idx="3744">
                  <c:v>40575.76190476191</c:v>
                </c:pt>
                <c:pt idx="3745">
                  <c:v>40575.80357142857</c:v>
                </c:pt>
                <c:pt idx="3746">
                  <c:v>40575.84523809523</c:v>
                </c:pt>
                <c:pt idx="3747">
                  <c:v>40575.88690476191</c:v>
                </c:pt>
                <c:pt idx="3748">
                  <c:v>40575.92857142857</c:v>
                </c:pt>
                <c:pt idx="3749">
                  <c:v>40575.97023809523</c:v>
                </c:pt>
                <c:pt idx="3750">
                  <c:v>40576.01190476191</c:v>
                </c:pt>
                <c:pt idx="3751">
                  <c:v>40576.05357142857</c:v>
                </c:pt>
                <c:pt idx="3752">
                  <c:v>40576.09523809524</c:v>
                </c:pt>
                <c:pt idx="3753">
                  <c:v>40576.13690476191</c:v>
                </c:pt>
                <c:pt idx="3754">
                  <c:v>40576.17857142857</c:v>
                </c:pt>
                <c:pt idx="3755">
                  <c:v>40576.22023809524</c:v>
                </c:pt>
                <c:pt idx="3756">
                  <c:v>40576.26190476191</c:v>
                </c:pt>
                <c:pt idx="3757">
                  <c:v>40576.30357142857</c:v>
                </c:pt>
                <c:pt idx="3758">
                  <c:v>40576.34523809523</c:v>
                </c:pt>
                <c:pt idx="3759">
                  <c:v>40576.38690476191</c:v>
                </c:pt>
                <c:pt idx="3760">
                  <c:v>40576.42857142857</c:v>
                </c:pt>
                <c:pt idx="3761">
                  <c:v>40576.47023809523</c:v>
                </c:pt>
                <c:pt idx="3762">
                  <c:v>40576.51190476191</c:v>
                </c:pt>
                <c:pt idx="3763">
                  <c:v>40576.55357142857</c:v>
                </c:pt>
                <c:pt idx="3764">
                  <c:v>40576.59523809524</c:v>
                </c:pt>
                <c:pt idx="3765">
                  <c:v>40576.63690476191</c:v>
                </c:pt>
                <c:pt idx="3766">
                  <c:v>40576.67857142857</c:v>
                </c:pt>
                <c:pt idx="3767">
                  <c:v>40576.72023809524</c:v>
                </c:pt>
                <c:pt idx="3768">
                  <c:v>40576.76190476191</c:v>
                </c:pt>
                <c:pt idx="3769">
                  <c:v>40576.80357142857</c:v>
                </c:pt>
                <c:pt idx="3770">
                  <c:v>40576.84523809523</c:v>
                </c:pt>
                <c:pt idx="3771">
                  <c:v>40576.88690476191</c:v>
                </c:pt>
                <c:pt idx="3772">
                  <c:v>40576.92857142857</c:v>
                </c:pt>
                <c:pt idx="3773">
                  <c:v>40576.97023809523</c:v>
                </c:pt>
                <c:pt idx="3774">
                  <c:v>40577.01190476191</c:v>
                </c:pt>
                <c:pt idx="3775">
                  <c:v>40577.05357142857</c:v>
                </c:pt>
                <c:pt idx="3776">
                  <c:v>40577.09523809524</c:v>
                </c:pt>
                <c:pt idx="3777">
                  <c:v>40577.13690476191</c:v>
                </c:pt>
                <c:pt idx="3778">
                  <c:v>40577.17857142857</c:v>
                </c:pt>
                <c:pt idx="3779">
                  <c:v>40577.22023809524</c:v>
                </c:pt>
                <c:pt idx="3780">
                  <c:v>40577.26190476191</c:v>
                </c:pt>
                <c:pt idx="3781">
                  <c:v>40577.30357142857</c:v>
                </c:pt>
                <c:pt idx="3782">
                  <c:v>40577.34523809523</c:v>
                </c:pt>
                <c:pt idx="3783">
                  <c:v>40577.38690476191</c:v>
                </c:pt>
                <c:pt idx="3784">
                  <c:v>40577.42857142857</c:v>
                </c:pt>
                <c:pt idx="3785">
                  <c:v>40577.47023809523</c:v>
                </c:pt>
                <c:pt idx="3786">
                  <c:v>40577.51190476191</c:v>
                </c:pt>
                <c:pt idx="3787">
                  <c:v>40577.55357142857</c:v>
                </c:pt>
                <c:pt idx="3788">
                  <c:v>40577.59523809524</c:v>
                </c:pt>
                <c:pt idx="3789">
                  <c:v>40577.63690476191</c:v>
                </c:pt>
                <c:pt idx="3790">
                  <c:v>40577.67857142857</c:v>
                </c:pt>
                <c:pt idx="3791">
                  <c:v>40577.72023809524</c:v>
                </c:pt>
                <c:pt idx="3792">
                  <c:v>40577.76190476191</c:v>
                </c:pt>
                <c:pt idx="3793">
                  <c:v>40577.80357142857</c:v>
                </c:pt>
                <c:pt idx="3794">
                  <c:v>40577.84523809523</c:v>
                </c:pt>
                <c:pt idx="3795">
                  <c:v>40577.88690476191</c:v>
                </c:pt>
                <c:pt idx="3796">
                  <c:v>40577.92857142857</c:v>
                </c:pt>
                <c:pt idx="3797">
                  <c:v>40577.97023809523</c:v>
                </c:pt>
                <c:pt idx="3798">
                  <c:v>40578.01190476191</c:v>
                </c:pt>
                <c:pt idx="3799">
                  <c:v>40578.05357142857</c:v>
                </c:pt>
                <c:pt idx="3800">
                  <c:v>40578.09523809524</c:v>
                </c:pt>
                <c:pt idx="3801">
                  <c:v>40578.13690476191</c:v>
                </c:pt>
                <c:pt idx="3802">
                  <c:v>40578.17857142857</c:v>
                </c:pt>
                <c:pt idx="3803">
                  <c:v>40578.22023809524</c:v>
                </c:pt>
                <c:pt idx="3804">
                  <c:v>40578.26190476191</c:v>
                </c:pt>
                <c:pt idx="3805">
                  <c:v>40578.30357142857</c:v>
                </c:pt>
                <c:pt idx="3806">
                  <c:v>40578.34523809523</c:v>
                </c:pt>
                <c:pt idx="3807">
                  <c:v>40578.38690476191</c:v>
                </c:pt>
                <c:pt idx="3808">
                  <c:v>40578.42857142857</c:v>
                </c:pt>
                <c:pt idx="3809">
                  <c:v>40578.47023809523</c:v>
                </c:pt>
                <c:pt idx="3810">
                  <c:v>40578.51190476191</c:v>
                </c:pt>
                <c:pt idx="3811">
                  <c:v>40578.55357142857</c:v>
                </c:pt>
                <c:pt idx="3812">
                  <c:v>40578.59523809524</c:v>
                </c:pt>
                <c:pt idx="3813">
                  <c:v>40578.63690476191</c:v>
                </c:pt>
                <c:pt idx="3814">
                  <c:v>40578.67857142857</c:v>
                </c:pt>
                <c:pt idx="3815">
                  <c:v>40578.72023809524</c:v>
                </c:pt>
                <c:pt idx="3816">
                  <c:v>40578.76190476191</c:v>
                </c:pt>
                <c:pt idx="3817">
                  <c:v>40578.80357142857</c:v>
                </c:pt>
                <c:pt idx="3818">
                  <c:v>40578.84523809523</c:v>
                </c:pt>
                <c:pt idx="3819">
                  <c:v>40578.88690476191</c:v>
                </c:pt>
                <c:pt idx="3820">
                  <c:v>40578.92857142857</c:v>
                </c:pt>
                <c:pt idx="3821">
                  <c:v>40578.97023809523</c:v>
                </c:pt>
                <c:pt idx="3822">
                  <c:v>40579.01190476191</c:v>
                </c:pt>
                <c:pt idx="3823">
                  <c:v>40579.05357142857</c:v>
                </c:pt>
                <c:pt idx="3824">
                  <c:v>40579.09523809524</c:v>
                </c:pt>
                <c:pt idx="3825">
                  <c:v>40579.13690476191</c:v>
                </c:pt>
                <c:pt idx="3826">
                  <c:v>40579.17857142857</c:v>
                </c:pt>
                <c:pt idx="3827">
                  <c:v>40579.22023809524</c:v>
                </c:pt>
                <c:pt idx="3828">
                  <c:v>40579.26190476191</c:v>
                </c:pt>
                <c:pt idx="3829">
                  <c:v>40579.30357142857</c:v>
                </c:pt>
                <c:pt idx="3830">
                  <c:v>40579.34523809523</c:v>
                </c:pt>
                <c:pt idx="3831">
                  <c:v>40579.38690476191</c:v>
                </c:pt>
                <c:pt idx="3832">
                  <c:v>40579.42857142857</c:v>
                </c:pt>
                <c:pt idx="3833">
                  <c:v>40579.47023809523</c:v>
                </c:pt>
                <c:pt idx="3834">
                  <c:v>40579.51190476191</c:v>
                </c:pt>
                <c:pt idx="3835">
                  <c:v>40579.55357142857</c:v>
                </c:pt>
                <c:pt idx="3836">
                  <c:v>40579.59523809524</c:v>
                </c:pt>
                <c:pt idx="3837">
                  <c:v>40579.63690476191</c:v>
                </c:pt>
                <c:pt idx="3838">
                  <c:v>40579.67857142857</c:v>
                </c:pt>
                <c:pt idx="3839">
                  <c:v>40579.72023809524</c:v>
                </c:pt>
                <c:pt idx="3840">
                  <c:v>40579.76190476191</c:v>
                </c:pt>
                <c:pt idx="3841">
                  <c:v>40579.80357142857</c:v>
                </c:pt>
                <c:pt idx="3842">
                  <c:v>40579.84523809523</c:v>
                </c:pt>
                <c:pt idx="3843">
                  <c:v>40579.88690476191</c:v>
                </c:pt>
                <c:pt idx="3844">
                  <c:v>40579.92857142857</c:v>
                </c:pt>
                <c:pt idx="3845">
                  <c:v>40579.97023809523</c:v>
                </c:pt>
                <c:pt idx="3846">
                  <c:v>40580.01190476191</c:v>
                </c:pt>
                <c:pt idx="3847">
                  <c:v>40580.05357142857</c:v>
                </c:pt>
                <c:pt idx="3848">
                  <c:v>40580.09523809524</c:v>
                </c:pt>
                <c:pt idx="3849">
                  <c:v>40580.13690476191</c:v>
                </c:pt>
                <c:pt idx="3850">
                  <c:v>40580.17857142857</c:v>
                </c:pt>
                <c:pt idx="3851">
                  <c:v>40580.22023809524</c:v>
                </c:pt>
                <c:pt idx="3852">
                  <c:v>40580.26190476191</c:v>
                </c:pt>
                <c:pt idx="3853">
                  <c:v>40580.30357142857</c:v>
                </c:pt>
                <c:pt idx="3854">
                  <c:v>40580.34523809523</c:v>
                </c:pt>
                <c:pt idx="3855">
                  <c:v>40580.38690476191</c:v>
                </c:pt>
                <c:pt idx="3856">
                  <c:v>40580.42857142857</c:v>
                </c:pt>
                <c:pt idx="3857">
                  <c:v>40580.47023809523</c:v>
                </c:pt>
                <c:pt idx="3858">
                  <c:v>40580.51190476191</c:v>
                </c:pt>
                <c:pt idx="3859">
                  <c:v>40580.55357142857</c:v>
                </c:pt>
                <c:pt idx="3860">
                  <c:v>40580.59523809524</c:v>
                </c:pt>
                <c:pt idx="3861">
                  <c:v>40580.63690476191</c:v>
                </c:pt>
                <c:pt idx="3862">
                  <c:v>40580.67857142857</c:v>
                </c:pt>
                <c:pt idx="3863">
                  <c:v>40580.72023809524</c:v>
                </c:pt>
                <c:pt idx="3864">
                  <c:v>40580.76190476191</c:v>
                </c:pt>
                <c:pt idx="3865">
                  <c:v>40580.80357142857</c:v>
                </c:pt>
                <c:pt idx="3866">
                  <c:v>40580.84523809523</c:v>
                </c:pt>
                <c:pt idx="3867">
                  <c:v>40580.88690476191</c:v>
                </c:pt>
                <c:pt idx="3868">
                  <c:v>40580.92857142857</c:v>
                </c:pt>
                <c:pt idx="3869">
                  <c:v>40580.97023809523</c:v>
                </c:pt>
                <c:pt idx="3870">
                  <c:v>40581.01190476191</c:v>
                </c:pt>
                <c:pt idx="3871">
                  <c:v>40581.05357142857</c:v>
                </c:pt>
                <c:pt idx="3872">
                  <c:v>40581.09523809524</c:v>
                </c:pt>
                <c:pt idx="3873">
                  <c:v>40581.13690476191</c:v>
                </c:pt>
                <c:pt idx="3874">
                  <c:v>40581.17857142857</c:v>
                </c:pt>
                <c:pt idx="3875">
                  <c:v>40581.22023809524</c:v>
                </c:pt>
                <c:pt idx="3876">
                  <c:v>40581.26190476191</c:v>
                </c:pt>
                <c:pt idx="3877">
                  <c:v>40581.30357142857</c:v>
                </c:pt>
                <c:pt idx="3878">
                  <c:v>40581.34523809523</c:v>
                </c:pt>
                <c:pt idx="3879">
                  <c:v>40581.38690476191</c:v>
                </c:pt>
                <c:pt idx="3880">
                  <c:v>40581.42857142857</c:v>
                </c:pt>
                <c:pt idx="3881">
                  <c:v>40581.47023809523</c:v>
                </c:pt>
                <c:pt idx="3882">
                  <c:v>40581.51190476191</c:v>
                </c:pt>
                <c:pt idx="3883">
                  <c:v>40581.55357142857</c:v>
                </c:pt>
                <c:pt idx="3884">
                  <c:v>40581.59523809524</c:v>
                </c:pt>
                <c:pt idx="3885">
                  <c:v>40581.63690476191</c:v>
                </c:pt>
                <c:pt idx="3886">
                  <c:v>40581.67857142857</c:v>
                </c:pt>
                <c:pt idx="3887">
                  <c:v>40581.72023809524</c:v>
                </c:pt>
                <c:pt idx="3888">
                  <c:v>40581.76190476191</c:v>
                </c:pt>
                <c:pt idx="3889">
                  <c:v>40581.80357142857</c:v>
                </c:pt>
                <c:pt idx="3890">
                  <c:v>40581.84523809523</c:v>
                </c:pt>
                <c:pt idx="3891">
                  <c:v>40581.88690476191</c:v>
                </c:pt>
                <c:pt idx="3892">
                  <c:v>40581.92857142857</c:v>
                </c:pt>
                <c:pt idx="3893">
                  <c:v>40581.97023809523</c:v>
                </c:pt>
                <c:pt idx="3894">
                  <c:v>40582.01190476191</c:v>
                </c:pt>
                <c:pt idx="3895">
                  <c:v>40582.05357142857</c:v>
                </c:pt>
                <c:pt idx="3896">
                  <c:v>40582.09523809524</c:v>
                </c:pt>
                <c:pt idx="3897">
                  <c:v>40582.13690476191</c:v>
                </c:pt>
                <c:pt idx="3898">
                  <c:v>40582.17857142857</c:v>
                </c:pt>
                <c:pt idx="3899">
                  <c:v>40582.22023809524</c:v>
                </c:pt>
                <c:pt idx="3900">
                  <c:v>40582.26190476191</c:v>
                </c:pt>
                <c:pt idx="3901">
                  <c:v>40582.30357142857</c:v>
                </c:pt>
                <c:pt idx="3902">
                  <c:v>40582.34523809523</c:v>
                </c:pt>
                <c:pt idx="3903">
                  <c:v>40582.38690476191</c:v>
                </c:pt>
                <c:pt idx="3904">
                  <c:v>40582.42857142857</c:v>
                </c:pt>
                <c:pt idx="3905">
                  <c:v>40582.47023809523</c:v>
                </c:pt>
                <c:pt idx="3906">
                  <c:v>40582.51190476191</c:v>
                </c:pt>
                <c:pt idx="3907">
                  <c:v>40582.55357142857</c:v>
                </c:pt>
                <c:pt idx="3908">
                  <c:v>40582.59523809524</c:v>
                </c:pt>
                <c:pt idx="3909">
                  <c:v>40582.63690476191</c:v>
                </c:pt>
                <c:pt idx="3910">
                  <c:v>40582.67857142857</c:v>
                </c:pt>
                <c:pt idx="3911">
                  <c:v>40582.72023809524</c:v>
                </c:pt>
                <c:pt idx="3912">
                  <c:v>40582.76190476191</c:v>
                </c:pt>
                <c:pt idx="3913">
                  <c:v>40582.80357142857</c:v>
                </c:pt>
                <c:pt idx="3914">
                  <c:v>40582.84523809523</c:v>
                </c:pt>
                <c:pt idx="3915">
                  <c:v>40582.88690476191</c:v>
                </c:pt>
                <c:pt idx="3916">
                  <c:v>40582.92857142857</c:v>
                </c:pt>
                <c:pt idx="3917">
                  <c:v>40582.97023809523</c:v>
                </c:pt>
                <c:pt idx="3918">
                  <c:v>40583.01190476191</c:v>
                </c:pt>
                <c:pt idx="3919">
                  <c:v>40583.05357142857</c:v>
                </c:pt>
                <c:pt idx="3920">
                  <c:v>40583.09523809524</c:v>
                </c:pt>
                <c:pt idx="3921">
                  <c:v>40583.13690476191</c:v>
                </c:pt>
                <c:pt idx="3922">
                  <c:v>40583.17857142857</c:v>
                </c:pt>
                <c:pt idx="3923">
                  <c:v>40583.22023809524</c:v>
                </c:pt>
                <c:pt idx="3924">
                  <c:v>40583.26190476191</c:v>
                </c:pt>
                <c:pt idx="3925">
                  <c:v>40583.30357142857</c:v>
                </c:pt>
                <c:pt idx="3926">
                  <c:v>40583.34523809523</c:v>
                </c:pt>
                <c:pt idx="3927">
                  <c:v>40583.38690476191</c:v>
                </c:pt>
                <c:pt idx="3928">
                  <c:v>40583.42857142857</c:v>
                </c:pt>
                <c:pt idx="3929">
                  <c:v>40583.47023809523</c:v>
                </c:pt>
                <c:pt idx="3930">
                  <c:v>40583.51190476191</c:v>
                </c:pt>
                <c:pt idx="3931">
                  <c:v>40583.55357142857</c:v>
                </c:pt>
                <c:pt idx="3932">
                  <c:v>40583.59523809524</c:v>
                </c:pt>
                <c:pt idx="3933">
                  <c:v>40583.63690476191</c:v>
                </c:pt>
                <c:pt idx="3934">
                  <c:v>40583.67857142857</c:v>
                </c:pt>
                <c:pt idx="3935">
                  <c:v>40583.72023809524</c:v>
                </c:pt>
                <c:pt idx="3936">
                  <c:v>40583.76190476191</c:v>
                </c:pt>
                <c:pt idx="3937">
                  <c:v>40583.80357142857</c:v>
                </c:pt>
                <c:pt idx="3938">
                  <c:v>40583.84523809523</c:v>
                </c:pt>
                <c:pt idx="3939">
                  <c:v>40583.88690476191</c:v>
                </c:pt>
                <c:pt idx="3940">
                  <c:v>40583.92857142857</c:v>
                </c:pt>
                <c:pt idx="3941">
                  <c:v>40583.97023809523</c:v>
                </c:pt>
                <c:pt idx="3942">
                  <c:v>40584.01190476191</c:v>
                </c:pt>
                <c:pt idx="3943">
                  <c:v>40584.05357142857</c:v>
                </c:pt>
                <c:pt idx="3944">
                  <c:v>40584.09523809524</c:v>
                </c:pt>
                <c:pt idx="3945">
                  <c:v>40584.13690476191</c:v>
                </c:pt>
                <c:pt idx="3946">
                  <c:v>40584.17857142857</c:v>
                </c:pt>
                <c:pt idx="3947">
                  <c:v>40584.22023809524</c:v>
                </c:pt>
                <c:pt idx="3948">
                  <c:v>40584.26190476191</c:v>
                </c:pt>
                <c:pt idx="3949">
                  <c:v>40584.30357142857</c:v>
                </c:pt>
                <c:pt idx="3950">
                  <c:v>40584.34523809523</c:v>
                </c:pt>
                <c:pt idx="3951">
                  <c:v>40584.38690476191</c:v>
                </c:pt>
                <c:pt idx="3952">
                  <c:v>40584.42857142857</c:v>
                </c:pt>
                <c:pt idx="3953">
                  <c:v>40584.47023809523</c:v>
                </c:pt>
                <c:pt idx="3954">
                  <c:v>40584.51190476191</c:v>
                </c:pt>
                <c:pt idx="3955">
                  <c:v>40584.55357142857</c:v>
                </c:pt>
                <c:pt idx="3956">
                  <c:v>40584.59523809524</c:v>
                </c:pt>
                <c:pt idx="3957">
                  <c:v>40584.63690476191</c:v>
                </c:pt>
                <c:pt idx="3958">
                  <c:v>40584.67857142857</c:v>
                </c:pt>
                <c:pt idx="3959">
                  <c:v>40584.72023809524</c:v>
                </c:pt>
                <c:pt idx="3960">
                  <c:v>40584.76190476191</c:v>
                </c:pt>
                <c:pt idx="3961">
                  <c:v>40584.80357142857</c:v>
                </c:pt>
                <c:pt idx="3962">
                  <c:v>40584.84523809523</c:v>
                </c:pt>
                <c:pt idx="3963">
                  <c:v>40584.88690476191</c:v>
                </c:pt>
                <c:pt idx="3964">
                  <c:v>40584.92857142857</c:v>
                </c:pt>
                <c:pt idx="3965">
                  <c:v>40584.97023809523</c:v>
                </c:pt>
                <c:pt idx="3966">
                  <c:v>40585.01190476191</c:v>
                </c:pt>
                <c:pt idx="3967">
                  <c:v>40585.05357142857</c:v>
                </c:pt>
                <c:pt idx="3968">
                  <c:v>40585.09523809524</c:v>
                </c:pt>
                <c:pt idx="3969">
                  <c:v>40585.13690476191</c:v>
                </c:pt>
                <c:pt idx="3970">
                  <c:v>40585.17857142857</c:v>
                </c:pt>
                <c:pt idx="3971">
                  <c:v>40585.22023809524</c:v>
                </c:pt>
                <c:pt idx="3972">
                  <c:v>40585.26190476191</c:v>
                </c:pt>
                <c:pt idx="3973">
                  <c:v>40585.30357142857</c:v>
                </c:pt>
                <c:pt idx="3974">
                  <c:v>40585.34523809523</c:v>
                </c:pt>
                <c:pt idx="3975">
                  <c:v>40585.38690476191</c:v>
                </c:pt>
                <c:pt idx="3976">
                  <c:v>40585.42857142857</c:v>
                </c:pt>
                <c:pt idx="3977">
                  <c:v>40585.47023809523</c:v>
                </c:pt>
                <c:pt idx="3978">
                  <c:v>40585.51190476191</c:v>
                </c:pt>
                <c:pt idx="3979">
                  <c:v>40585.55357142857</c:v>
                </c:pt>
                <c:pt idx="3980">
                  <c:v>40585.59523809524</c:v>
                </c:pt>
                <c:pt idx="3981">
                  <c:v>40585.63690476191</c:v>
                </c:pt>
                <c:pt idx="3982">
                  <c:v>40585.67857142857</c:v>
                </c:pt>
                <c:pt idx="3983">
                  <c:v>40585.72023809524</c:v>
                </c:pt>
                <c:pt idx="3984">
                  <c:v>40585.76190476191</c:v>
                </c:pt>
                <c:pt idx="3985">
                  <c:v>40585.80357142857</c:v>
                </c:pt>
                <c:pt idx="3986">
                  <c:v>40585.84523809523</c:v>
                </c:pt>
                <c:pt idx="3987">
                  <c:v>40585.88690476191</c:v>
                </c:pt>
                <c:pt idx="3988">
                  <c:v>40585.92857142857</c:v>
                </c:pt>
                <c:pt idx="3989">
                  <c:v>40585.97023809523</c:v>
                </c:pt>
                <c:pt idx="3990">
                  <c:v>40586.01190476191</c:v>
                </c:pt>
                <c:pt idx="3991">
                  <c:v>40586.05357142857</c:v>
                </c:pt>
                <c:pt idx="3992">
                  <c:v>40586.09523809524</c:v>
                </c:pt>
                <c:pt idx="3993">
                  <c:v>40586.13690476191</c:v>
                </c:pt>
                <c:pt idx="3994">
                  <c:v>40586.17857142857</c:v>
                </c:pt>
                <c:pt idx="3995">
                  <c:v>40586.22023809524</c:v>
                </c:pt>
                <c:pt idx="3996">
                  <c:v>40586.26190476191</c:v>
                </c:pt>
                <c:pt idx="3997">
                  <c:v>40586.30357142857</c:v>
                </c:pt>
                <c:pt idx="3998">
                  <c:v>40586.34523809523</c:v>
                </c:pt>
                <c:pt idx="3999">
                  <c:v>40586.38690476191</c:v>
                </c:pt>
                <c:pt idx="4000">
                  <c:v>40586.42857142857</c:v>
                </c:pt>
                <c:pt idx="4001">
                  <c:v>40586.47023809523</c:v>
                </c:pt>
                <c:pt idx="4002">
                  <c:v>40586.51190476191</c:v>
                </c:pt>
                <c:pt idx="4003">
                  <c:v>40586.55357142857</c:v>
                </c:pt>
                <c:pt idx="4004">
                  <c:v>40586.59523809524</c:v>
                </c:pt>
                <c:pt idx="4005">
                  <c:v>40586.63690476191</c:v>
                </c:pt>
                <c:pt idx="4006">
                  <c:v>40586.67857142857</c:v>
                </c:pt>
                <c:pt idx="4007">
                  <c:v>40586.72023809524</c:v>
                </c:pt>
                <c:pt idx="4008">
                  <c:v>40586.76190476191</c:v>
                </c:pt>
                <c:pt idx="4009">
                  <c:v>40586.80357142857</c:v>
                </c:pt>
                <c:pt idx="4010">
                  <c:v>40586.84523809523</c:v>
                </c:pt>
                <c:pt idx="4011">
                  <c:v>40586.88690476191</c:v>
                </c:pt>
                <c:pt idx="4012">
                  <c:v>40586.92857142857</c:v>
                </c:pt>
                <c:pt idx="4013">
                  <c:v>40586.97023809523</c:v>
                </c:pt>
                <c:pt idx="4014">
                  <c:v>40587.01190476191</c:v>
                </c:pt>
                <c:pt idx="4015">
                  <c:v>40587.05357142857</c:v>
                </c:pt>
                <c:pt idx="4016">
                  <c:v>40587.09523809524</c:v>
                </c:pt>
                <c:pt idx="4017">
                  <c:v>40587.13690476191</c:v>
                </c:pt>
                <c:pt idx="4018">
                  <c:v>40587.17857142857</c:v>
                </c:pt>
                <c:pt idx="4019">
                  <c:v>40587.22023809524</c:v>
                </c:pt>
                <c:pt idx="4020">
                  <c:v>40587.26190476191</c:v>
                </c:pt>
                <c:pt idx="4021">
                  <c:v>40587.30357142857</c:v>
                </c:pt>
                <c:pt idx="4022">
                  <c:v>40587.34523809523</c:v>
                </c:pt>
                <c:pt idx="4023">
                  <c:v>40587.38690476191</c:v>
                </c:pt>
                <c:pt idx="4024">
                  <c:v>40587.42857142857</c:v>
                </c:pt>
                <c:pt idx="4025">
                  <c:v>40587.47023809523</c:v>
                </c:pt>
                <c:pt idx="4026">
                  <c:v>40587.51190476191</c:v>
                </c:pt>
                <c:pt idx="4027">
                  <c:v>40587.55357142857</c:v>
                </c:pt>
                <c:pt idx="4028">
                  <c:v>40587.59523809524</c:v>
                </c:pt>
                <c:pt idx="4029">
                  <c:v>40587.63690476191</c:v>
                </c:pt>
                <c:pt idx="4030">
                  <c:v>40587.67857142857</c:v>
                </c:pt>
                <c:pt idx="4031">
                  <c:v>40587.72023809524</c:v>
                </c:pt>
                <c:pt idx="4032">
                  <c:v>40587.76190476191</c:v>
                </c:pt>
                <c:pt idx="4033">
                  <c:v>40587.80357142857</c:v>
                </c:pt>
                <c:pt idx="4034">
                  <c:v>40587.84523809523</c:v>
                </c:pt>
                <c:pt idx="4035">
                  <c:v>40587.88690476191</c:v>
                </c:pt>
                <c:pt idx="4036">
                  <c:v>40587.92857142857</c:v>
                </c:pt>
                <c:pt idx="4037">
                  <c:v>40587.97023809523</c:v>
                </c:pt>
                <c:pt idx="4038">
                  <c:v>40588.01190476191</c:v>
                </c:pt>
                <c:pt idx="4039">
                  <c:v>40588.05357142857</c:v>
                </c:pt>
                <c:pt idx="4040">
                  <c:v>40588.09523809524</c:v>
                </c:pt>
                <c:pt idx="4041">
                  <c:v>40588.13690476191</c:v>
                </c:pt>
                <c:pt idx="4042">
                  <c:v>40588.17857142857</c:v>
                </c:pt>
                <c:pt idx="4043">
                  <c:v>40588.22023809524</c:v>
                </c:pt>
                <c:pt idx="4044">
                  <c:v>40588.26190476191</c:v>
                </c:pt>
                <c:pt idx="4045">
                  <c:v>40588.30357142857</c:v>
                </c:pt>
                <c:pt idx="4046">
                  <c:v>40588.34523809523</c:v>
                </c:pt>
                <c:pt idx="4047">
                  <c:v>40588.38690476191</c:v>
                </c:pt>
                <c:pt idx="4048">
                  <c:v>40588.42857142857</c:v>
                </c:pt>
                <c:pt idx="4049">
                  <c:v>40588.47023809523</c:v>
                </c:pt>
                <c:pt idx="4050">
                  <c:v>40588.51190476191</c:v>
                </c:pt>
                <c:pt idx="4051">
                  <c:v>40588.55357142857</c:v>
                </c:pt>
                <c:pt idx="4052">
                  <c:v>40588.59523809524</c:v>
                </c:pt>
                <c:pt idx="4053">
                  <c:v>40588.63690476191</c:v>
                </c:pt>
                <c:pt idx="4054">
                  <c:v>40588.67857142857</c:v>
                </c:pt>
                <c:pt idx="4055">
                  <c:v>40588.72023809524</c:v>
                </c:pt>
                <c:pt idx="4056">
                  <c:v>40588.76190476191</c:v>
                </c:pt>
                <c:pt idx="4057">
                  <c:v>40588.80357142857</c:v>
                </c:pt>
                <c:pt idx="4058">
                  <c:v>40588.84523809523</c:v>
                </c:pt>
                <c:pt idx="4059">
                  <c:v>40588.88690476191</c:v>
                </c:pt>
                <c:pt idx="4060">
                  <c:v>40588.92857142857</c:v>
                </c:pt>
                <c:pt idx="4061">
                  <c:v>40588.97023809523</c:v>
                </c:pt>
                <c:pt idx="4062">
                  <c:v>40589.01190476191</c:v>
                </c:pt>
                <c:pt idx="4063">
                  <c:v>40589.05357142857</c:v>
                </c:pt>
                <c:pt idx="4064">
                  <c:v>40589.09523809524</c:v>
                </c:pt>
                <c:pt idx="4065">
                  <c:v>40589.13690476191</c:v>
                </c:pt>
                <c:pt idx="4066">
                  <c:v>40589.17857142857</c:v>
                </c:pt>
                <c:pt idx="4067">
                  <c:v>40589.22023809524</c:v>
                </c:pt>
                <c:pt idx="4068">
                  <c:v>40589.26190476191</c:v>
                </c:pt>
                <c:pt idx="4069">
                  <c:v>40589.30357142857</c:v>
                </c:pt>
                <c:pt idx="4070">
                  <c:v>40589.34523809523</c:v>
                </c:pt>
                <c:pt idx="4071">
                  <c:v>40589.38690476191</c:v>
                </c:pt>
                <c:pt idx="4072">
                  <c:v>40589.42857142857</c:v>
                </c:pt>
                <c:pt idx="4073">
                  <c:v>40589.47023809523</c:v>
                </c:pt>
                <c:pt idx="4074">
                  <c:v>40589.51190476191</c:v>
                </c:pt>
                <c:pt idx="4075">
                  <c:v>40589.55357142857</c:v>
                </c:pt>
                <c:pt idx="4076">
                  <c:v>40589.59523809524</c:v>
                </c:pt>
                <c:pt idx="4077">
                  <c:v>40589.63690476191</c:v>
                </c:pt>
                <c:pt idx="4078">
                  <c:v>40589.67857142857</c:v>
                </c:pt>
                <c:pt idx="4079">
                  <c:v>40589.72023809524</c:v>
                </c:pt>
                <c:pt idx="4080">
                  <c:v>40589.76190476191</c:v>
                </c:pt>
                <c:pt idx="4081">
                  <c:v>40589.80357142857</c:v>
                </c:pt>
                <c:pt idx="4082">
                  <c:v>40589.84523809523</c:v>
                </c:pt>
                <c:pt idx="4083">
                  <c:v>40589.88690476191</c:v>
                </c:pt>
                <c:pt idx="4084">
                  <c:v>40589.92857142857</c:v>
                </c:pt>
                <c:pt idx="4085">
                  <c:v>40589.97023809523</c:v>
                </c:pt>
                <c:pt idx="4086">
                  <c:v>40590.01190476191</c:v>
                </c:pt>
                <c:pt idx="4087">
                  <c:v>40590.05357142857</c:v>
                </c:pt>
                <c:pt idx="4088">
                  <c:v>40590.09523809524</c:v>
                </c:pt>
                <c:pt idx="4089">
                  <c:v>40590.13690476191</c:v>
                </c:pt>
                <c:pt idx="4090">
                  <c:v>40590.17857142857</c:v>
                </c:pt>
                <c:pt idx="4091">
                  <c:v>40590.22023809524</c:v>
                </c:pt>
                <c:pt idx="4092">
                  <c:v>40590.26190476191</c:v>
                </c:pt>
                <c:pt idx="4093">
                  <c:v>40590.30357142857</c:v>
                </c:pt>
                <c:pt idx="4094">
                  <c:v>40590.34523809523</c:v>
                </c:pt>
                <c:pt idx="4095">
                  <c:v>40590.38690476191</c:v>
                </c:pt>
                <c:pt idx="4096">
                  <c:v>40590.42857142857</c:v>
                </c:pt>
                <c:pt idx="4097">
                  <c:v>40590.47023809523</c:v>
                </c:pt>
                <c:pt idx="4098">
                  <c:v>40590.51190476191</c:v>
                </c:pt>
                <c:pt idx="4099">
                  <c:v>40590.55357142857</c:v>
                </c:pt>
                <c:pt idx="4100">
                  <c:v>40590.59523809524</c:v>
                </c:pt>
                <c:pt idx="4101">
                  <c:v>40590.63690476191</c:v>
                </c:pt>
                <c:pt idx="4102">
                  <c:v>40590.67857142857</c:v>
                </c:pt>
                <c:pt idx="4103">
                  <c:v>40590.72023809524</c:v>
                </c:pt>
                <c:pt idx="4104">
                  <c:v>40590.76190476191</c:v>
                </c:pt>
                <c:pt idx="4105">
                  <c:v>40590.80357142857</c:v>
                </c:pt>
                <c:pt idx="4106">
                  <c:v>40590.84523809523</c:v>
                </c:pt>
                <c:pt idx="4107">
                  <c:v>40590.88690476191</c:v>
                </c:pt>
                <c:pt idx="4108">
                  <c:v>40590.92857142857</c:v>
                </c:pt>
                <c:pt idx="4109">
                  <c:v>40590.97023809523</c:v>
                </c:pt>
                <c:pt idx="4110">
                  <c:v>40591.01190476191</c:v>
                </c:pt>
                <c:pt idx="4111">
                  <c:v>40591.05357142857</c:v>
                </c:pt>
                <c:pt idx="4112">
                  <c:v>40591.09523809524</c:v>
                </c:pt>
                <c:pt idx="4113">
                  <c:v>40591.13690476191</c:v>
                </c:pt>
                <c:pt idx="4114">
                  <c:v>40591.17857142857</c:v>
                </c:pt>
                <c:pt idx="4115">
                  <c:v>40591.22023809524</c:v>
                </c:pt>
                <c:pt idx="4116">
                  <c:v>40591.26190476191</c:v>
                </c:pt>
                <c:pt idx="4117">
                  <c:v>40591.30357142857</c:v>
                </c:pt>
                <c:pt idx="4118">
                  <c:v>40591.34523809523</c:v>
                </c:pt>
                <c:pt idx="4119">
                  <c:v>40591.38690476191</c:v>
                </c:pt>
                <c:pt idx="4120">
                  <c:v>40591.42857142857</c:v>
                </c:pt>
                <c:pt idx="4121">
                  <c:v>40591.47023809523</c:v>
                </c:pt>
                <c:pt idx="4122">
                  <c:v>40591.51190476191</c:v>
                </c:pt>
                <c:pt idx="4123">
                  <c:v>40591.55357142857</c:v>
                </c:pt>
                <c:pt idx="4124">
                  <c:v>40591.59523809524</c:v>
                </c:pt>
                <c:pt idx="4125">
                  <c:v>40591.63690476191</c:v>
                </c:pt>
                <c:pt idx="4126">
                  <c:v>40591.67857142857</c:v>
                </c:pt>
                <c:pt idx="4127">
                  <c:v>40591.72023809524</c:v>
                </c:pt>
                <c:pt idx="4128">
                  <c:v>40591.76190476191</c:v>
                </c:pt>
                <c:pt idx="4129">
                  <c:v>40591.80357142857</c:v>
                </c:pt>
                <c:pt idx="4130">
                  <c:v>40591.84523809523</c:v>
                </c:pt>
                <c:pt idx="4131">
                  <c:v>40591.88690476191</c:v>
                </c:pt>
                <c:pt idx="4132">
                  <c:v>40591.92857142857</c:v>
                </c:pt>
                <c:pt idx="4133">
                  <c:v>40591.97023809523</c:v>
                </c:pt>
                <c:pt idx="4134">
                  <c:v>40592.01190476191</c:v>
                </c:pt>
                <c:pt idx="4135">
                  <c:v>40592.05357142857</c:v>
                </c:pt>
                <c:pt idx="4136">
                  <c:v>40592.09523809524</c:v>
                </c:pt>
                <c:pt idx="4137">
                  <c:v>40592.13690476191</c:v>
                </c:pt>
                <c:pt idx="4138">
                  <c:v>40592.17857142857</c:v>
                </c:pt>
                <c:pt idx="4139">
                  <c:v>40592.22023809524</c:v>
                </c:pt>
                <c:pt idx="4140">
                  <c:v>40592.26190476191</c:v>
                </c:pt>
                <c:pt idx="4141">
                  <c:v>40592.30357142857</c:v>
                </c:pt>
                <c:pt idx="4142">
                  <c:v>40592.34523809523</c:v>
                </c:pt>
                <c:pt idx="4143">
                  <c:v>40592.38690476191</c:v>
                </c:pt>
                <c:pt idx="4144">
                  <c:v>40592.42857142857</c:v>
                </c:pt>
                <c:pt idx="4145">
                  <c:v>40592.47023809523</c:v>
                </c:pt>
                <c:pt idx="4146">
                  <c:v>40592.51190476191</c:v>
                </c:pt>
                <c:pt idx="4147">
                  <c:v>40592.55357142857</c:v>
                </c:pt>
                <c:pt idx="4148">
                  <c:v>40592.59523809524</c:v>
                </c:pt>
                <c:pt idx="4149">
                  <c:v>40592.63690476191</c:v>
                </c:pt>
                <c:pt idx="4150">
                  <c:v>40592.67857142857</c:v>
                </c:pt>
                <c:pt idx="4151">
                  <c:v>40592.72023809524</c:v>
                </c:pt>
                <c:pt idx="4152">
                  <c:v>40592.76190476191</c:v>
                </c:pt>
                <c:pt idx="4153">
                  <c:v>40592.80357142857</c:v>
                </c:pt>
                <c:pt idx="4154">
                  <c:v>40592.84523809523</c:v>
                </c:pt>
                <c:pt idx="4155">
                  <c:v>40592.88690476191</c:v>
                </c:pt>
                <c:pt idx="4156">
                  <c:v>40592.92857142857</c:v>
                </c:pt>
                <c:pt idx="4157">
                  <c:v>40592.97023809523</c:v>
                </c:pt>
                <c:pt idx="4158">
                  <c:v>40593.01190476191</c:v>
                </c:pt>
                <c:pt idx="4159">
                  <c:v>40593.05357142857</c:v>
                </c:pt>
                <c:pt idx="4160">
                  <c:v>40593.09523809524</c:v>
                </c:pt>
                <c:pt idx="4161">
                  <c:v>40593.13690476191</c:v>
                </c:pt>
                <c:pt idx="4162">
                  <c:v>40593.17857142857</c:v>
                </c:pt>
                <c:pt idx="4163">
                  <c:v>40593.22023809524</c:v>
                </c:pt>
                <c:pt idx="4164">
                  <c:v>40593.26190476191</c:v>
                </c:pt>
                <c:pt idx="4165">
                  <c:v>40593.30357142857</c:v>
                </c:pt>
                <c:pt idx="4166">
                  <c:v>40593.34523809523</c:v>
                </c:pt>
                <c:pt idx="4167">
                  <c:v>40593.38690476191</c:v>
                </c:pt>
                <c:pt idx="4168">
                  <c:v>40593.42857142857</c:v>
                </c:pt>
                <c:pt idx="4169">
                  <c:v>40593.47023809523</c:v>
                </c:pt>
                <c:pt idx="4170">
                  <c:v>40593.51190476191</c:v>
                </c:pt>
                <c:pt idx="4171">
                  <c:v>40593.55357142857</c:v>
                </c:pt>
                <c:pt idx="4172">
                  <c:v>40593.59523809524</c:v>
                </c:pt>
                <c:pt idx="4173">
                  <c:v>40593.63690476191</c:v>
                </c:pt>
                <c:pt idx="4174">
                  <c:v>40593.67857142857</c:v>
                </c:pt>
                <c:pt idx="4175">
                  <c:v>40593.72023809524</c:v>
                </c:pt>
                <c:pt idx="4176">
                  <c:v>40593.76190476191</c:v>
                </c:pt>
                <c:pt idx="4177">
                  <c:v>40593.80357142857</c:v>
                </c:pt>
                <c:pt idx="4178">
                  <c:v>40593.84523809523</c:v>
                </c:pt>
                <c:pt idx="4179">
                  <c:v>40593.88690476191</c:v>
                </c:pt>
                <c:pt idx="4180">
                  <c:v>40593.92857142857</c:v>
                </c:pt>
                <c:pt idx="4181">
                  <c:v>40593.97023809523</c:v>
                </c:pt>
                <c:pt idx="4182">
                  <c:v>40594.01190476191</c:v>
                </c:pt>
                <c:pt idx="4183">
                  <c:v>40594.05357142857</c:v>
                </c:pt>
                <c:pt idx="4184">
                  <c:v>40594.09523809524</c:v>
                </c:pt>
                <c:pt idx="4185">
                  <c:v>40594.13690476191</c:v>
                </c:pt>
                <c:pt idx="4186">
                  <c:v>40594.17857142857</c:v>
                </c:pt>
                <c:pt idx="4187">
                  <c:v>40594.22023809524</c:v>
                </c:pt>
                <c:pt idx="4188">
                  <c:v>40594.26190476191</c:v>
                </c:pt>
                <c:pt idx="4189">
                  <c:v>40594.30357142857</c:v>
                </c:pt>
                <c:pt idx="4190">
                  <c:v>40594.34523809523</c:v>
                </c:pt>
                <c:pt idx="4191">
                  <c:v>40594.38690476191</c:v>
                </c:pt>
                <c:pt idx="4192">
                  <c:v>40594.42857142857</c:v>
                </c:pt>
                <c:pt idx="4193">
                  <c:v>40594.47023809523</c:v>
                </c:pt>
                <c:pt idx="4194">
                  <c:v>40594.51190476191</c:v>
                </c:pt>
                <c:pt idx="4195">
                  <c:v>40594.55357142857</c:v>
                </c:pt>
                <c:pt idx="4196">
                  <c:v>40594.59523809524</c:v>
                </c:pt>
                <c:pt idx="4197">
                  <c:v>40594.63690476191</c:v>
                </c:pt>
                <c:pt idx="4198">
                  <c:v>40594.67857142857</c:v>
                </c:pt>
                <c:pt idx="4199">
                  <c:v>40594.72023809524</c:v>
                </c:pt>
                <c:pt idx="4200">
                  <c:v>40594.76190476191</c:v>
                </c:pt>
                <c:pt idx="4201">
                  <c:v>40594.80357142857</c:v>
                </c:pt>
                <c:pt idx="4202">
                  <c:v>40594.84523809523</c:v>
                </c:pt>
                <c:pt idx="4203">
                  <c:v>40594.88690476191</c:v>
                </c:pt>
                <c:pt idx="4204">
                  <c:v>40594.92857142857</c:v>
                </c:pt>
                <c:pt idx="4205">
                  <c:v>40594.97023809523</c:v>
                </c:pt>
                <c:pt idx="4206">
                  <c:v>40595.01190476191</c:v>
                </c:pt>
                <c:pt idx="4207">
                  <c:v>40595.05357142857</c:v>
                </c:pt>
                <c:pt idx="4208">
                  <c:v>40595.09523809524</c:v>
                </c:pt>
                <c:pt idx="4209">
                  <c:v>40595.13690476191</c:v>
                </c:pt>
                <c:pt idx="4210">
                  <c:v>40595.17857142857</c:v>
                </c:pt>
                <c:pt idx="4211">
                  <c:v>40595.22023809524</c:v>
                </c:pt>
                <c:pt idx="4212">
                  <c:v>40595.26190476191</c:v>
                </c:pt>
                <c:pt idx="4213">
                  <c:v>40595.30357142857</c:v>
                </c:pt>
                <c:pt idx="4214">
                  <c:v>40595.34523809523</c:v>
                </c:pt>
                <c:pt idx="4215">
                  <c:v>40595.38690476191</c:v>
                </c:pt>
                <c:pt idx="4216">
                  <c:v>40595.42857142857</c:v>
                </c:pt>
                <c:pt idx="4217">
                  <c:v>40595.47023809523</c:v>
                </c:pt>
                <c:pt idx="4218">
                  <c:v>40595.51190476191</c:v>
                </c:pt>
                <c:pt idx="4219">
                  <c:v>40595.55357142857</c:v>
                </c:pt>
                <c:pt idx="4220">
                  <c:v>40595.59523809524</c:v>
                </c:pt>
                <c:pt idx="4221">
                  <c:v>40595.63690476191</c:v>
                </c:pt>
                <c:pt idx="4222">
                  <c:v>40595.67857142857</c:v>
                </c:pt>
                <c:pt idx="4223">
                  <c:v>40595.72023809524</c:v>
                </c:pt>
                <c:pt idx="4224">
                  <c:v>40595.76190476191</c:v>
                </c:pt>
                <c:pt idx="4225">
                  <c:v>40595.80357142857</c:v>
                </c:pt>
                <c:pt idx="4226">
                  <c:v>40595.84523809523</c:v>
                </c:pt>
                <c:pt idx="4227">
                  <c:v>40595.88690476191</c:v>
                </c:pt>
                <c:pt idx="4228">
                  <c:v>40595.92857142857</c:v>
                </c:pt>
                <c:pt idx="4229">
                  <c:v>40595.97023809523</c:v>
                </c:pt>
                <c:pt idx="4230">
                  <c:v>40596.01190476191</c:v>
                </c:pt>
                <c:pt idx="4231">
                  <c:v>40596.05357142857</c:v>
                </c:pt>
                <c:pt idx="4232">
                  <c:v>40596.09523809524</c:v>
                </c:pt>
                <c:pt idx="4233">
                  <c:v>40596.13690476191</c:v>
                </c:pt>
                <c:pt idx="4234">
                  <c:v>40596.17857142857</c:v>
                </c:pt>
                <c:pt idx="4235">
                  <c:v>40596.22023809524</c:v>
                </c:pt>
                <c:pt idx="4236">
                  <c:v>40596.26190476191</c:v>
                </c:pt>
                <c:pt idx="4237">
                  <c:v>40596.30357142857</c:v>
                </c:pt>
                <c:pt idx="4238">
                  <c:v>40596.34523809523</c:v>
                </c:pt>
                <c:pt idx="4239">
                  <c:v>40596.38690476191</c:v>
                </c:pt>
                <c:pt idx="4240">
                  <c:v>40596.42857142857</c:v>
                </c:pt>
                <c:pt idx="4241">
                  <c:v>40596.47023809523</c:v>
                </c:pt>
                <c:pt idx="4242">
                  <c:v>40596.51190476191</c:v>
                </c:pt>
                <c:pt idx="4243">
                  <c:v>40596.55357142857</c:v>
                </c:pt>
                <c:pt idx="4244">
                  <c:v>40596.59523809524</c:v>
                </c:pt>
                <c:pt idx="4245">
                  <c:v>40596.63690476191</c:v>
                </c:pt>
                <c:pt idx="4246">
                  <c:v>40596.67857142857</c:v>
                </c:pt>
                <c:pt idx="4247">
                  <c:v>40596.72023809524</c:v>
                </c:pt>
                <c:pt idx="4248">
                  <c:v>40596.76190476191</c:v>
                </c:pt>
                <c:pt idx="4249">
                  <c:v>40596.80357142857</c:v>
                </c:pt>
                <c:pt idx="4250">
                  <c:v>40596.84523809523</c:v>
                </c:pt>
                <c:pt idx="4251">
                  <c:v>40596.88690476191</c:v>
                </c:pt>
                <c:pt idx="4252">
                  <c:v>40596.92857142857</c:v>
                </c:pt>
                <c:pt idx="4253">
                  <c:v>40596.97023809523</c:v>
                </c:pt>
                <c:pt idx="4254">
                  <c:v>40597.01190476191</c:v>
                </c:pt>
                <c:pt idx="4255">
                  <c:v>40597.05357142857</c:v>
                </c:pt>
                <c:pt idx="4256">
                  <c:v>40597.09523809524</c:v>
                </c:pt>
                <c:pt idx="4257">
                  <c:v>40597.13690476191</c:v>
                </c:pt>
                <c:pt idx="4258">
                  <c:v>40597.17857142857</c:v>
                </c:pt>
                <c:pt idx="4259">
                  <c:v>40597.22023809524</c:v>
                </c:pt>
                <c:pt idx="4260">
                  <c:v>40597.26190476191</c:v>
                </c:pt>
                <c:pt idx="4261">
                  <c:v>40597.30357142857</c:v>
                </c:pt>
                <c:pt idx="4262">
                  <c:v>40597.34523809523</c:v>
                </c:pt>
                <c:pt idx="4263">
                  <c:v>40597.38690476191</c:v>
                </c:pt>
                <c:pt idx="4264">
                  <c:v>40597.42857142857</c:v>
                </c:pt>
                <c:pt idx="4265">
                  <c:v>40597.47023809523</c:v>
                </c:pt>
                <c:pt idx="4266">
                  <c:v>40597.51190476191</c:v>
                </c:pt>
                <c:pt idx="4267">
                  <c:v>40597.55357142857</c:v>
                </c:pt>
                <c:pt idx="4268">
                  <c:v>40597.59523809524</c:v>
                </c:pt>
                <c:pt idx="4269">
                  <c:v>40597.63690476191</c:v>
                </c:pt>
                <c:pt idx="4270">
                  <c:v>40597.67857142857</c:v>
                </c:pt>
                <c:pt idx="4271">
                  <c:v>40597.72023809524</c:v>
                </c:pt>
                <c:pt idx="4272">
                  <c:v>40597.76190476191</c:v>
                </c:pt>
                <c:pt idx="4273">
                  <c:v>40597.80357142857</c:v>
                </c:pt>
                <c:pt idx="4274">
                  <c:v>40597.84523809523</c:v>
                </c:pt>
                <c:pt idx="4275">
                  <c:v>40597.88690476191</c:v>
                </c:pt>
                <c:pt idx="4276">
                  <c:v>40597.92857142857</c:v>
                </c:pt>
                <c:pt idx="4277">
                  <c:v>40597.97023809523</c:v>
                </c:pt>
                <c:pt idx="4278">
                  <c:v>40598.01190476191</c:v>
                </c:pt>
                <c:pt idx="4279">
                  <c:v>40598.05357142857</c:v>
                </c:pt>
                <c:pt idx="4280">
                  <c:v>40598.09523809524</c:v>
                </c:pt>
                <c:pt idx="4281">
                  <c:v>40598.13690476191</c:v>
                </c:pt>
                <c:pt idx="4282">
                  <c:v>40598.17857142857</c:v>
                </c:pt>
                <c:pt idx="4283">
                  <c:v>40598.22023809524</c:v>
                </c:pt>
                <c:pt idx="4284">
                  <c:v>40598.26190476191</c:v>
                </c:pt>
                <c:pt idx="4285">
                  <c:v>40598.30357142857</c:v>
                </c:pt>
                <c:pt idx="4286">
                  <c:v>40598.34523809523</c:v>
                </c:pt>
                <c:pt idx="4287">
                  <c:v>40598.38690476191</c:v>
                </c:pt>
                <c:pt idx="4288">
                  <c:v>40598.42857142857</c:v>
                </c:pt>
                <c:pt idx="4289">
                  <c:v>40598.47023809523</c:v>
                </c:pt>
                <c:pt idx="4290">
                  <c:v>40598.51190476191</c:v>
                </c:pt>
                <c:pt idx="4291">
                  <c:v>40598.55357142857</c:v>
                </c:pt>
                <c:pt idx="4292">
                  <c:v>40598.59523809524</c:v>
                </c:pt>
                <c:pt idx="4293">
                  <c:v>40598.63690476191</c:v>
                </c:pt>
                <c:pt idx="4294">
                  <c:v>40598.67857142857</c:v>
                </c:pt>
                <c:pt idx="4295">
                  <c:v>40598.72023809524</c:v>
                </c:pt>
                <c:pt idx="4296">
                  <c:v>40598.76190476191</c:v>
                </c:pt>
                <c:pt idx="4297">
                  <c:v>40598.80357142857</c:v>
                </c:pt>
                <c:pt idx="4298">
                  <c:v>40598.84523809523</c:v>
                </c:pt>
                <c:pt idx="4299">
                  <c:v>40598.88690476191</c:v>
                </c:pt>
                <c:pt idx="4300">
                  <c:v>40598.92857142857</c:v>
                </c:pt>
                <c:pt idx="4301">
                  <c:v>40598.97023809523</c:v>
                </c:pt>
                <c:pt idx="4302">
                  <c:v>40599.01190476191</c:v>
                </c:pt>
                <c:pt idx="4303">
                  <c:v>40599.05357142857</c:v>
                </c:pt>
                <c:pt idx="4304">
                  <c:v>40599.09523809524</c:v>
                </c:pt>
                <c:pt idx="4305">
                  <c:v>40599.13690476191</c:v>
                </c:pt>
                <c:pt idx="4306">
                  <c:v>40599.17857142857</c:v>
                </c:pt>
                <c:pt idx="4307">
                  <c:v>40599.22023809524</c:v>
                </c:pt>
                <c:pt idx="4308">
                  <c:v>40599.26190476191</c:v>
                </c:pt>
                <c:pt idx="4309">
                  <c:v>40599.30357142857</c:v>
                </c:pt>
                <c:pt idx="4310">
                  <c:v>40599.34523809523</c:v>
                </c:pt>
                <c:pt idx="4311">
                  <c:v>40599.38690476191</c:v>
                </c:pt>
                <c:pt idx="4312">
                  <c:v>40599.42857142857</c:v>
                </c:pt>
                <c:pt idx="4313">
                  <c:v>40599.47023809523</c:v>
                </c:pt>
                <c:pt idx="4314">
                  <c:v>40599.51190476191</c:v>
                </c:pt>
                <c:pt idx="4315">
                  <c:v>40599.55357142857</c:v>
                </c:pt>
                <c:pt idx="4316">
                  <c:v>40599.59523809524</c:v>
                </c:pt>
                <c:pt idx="4317">
                  <c:v>40599.63690476191</c:v>
                </c:pt>
                <c:pt idx="4318">
                  <c:v>40599.67857142857</c:v>
                </c:pt>
                <c:pt idx="4319">
                  <c:v>40599.72023809524</c:v>
                </c:pt>
                <c:pt idx="4320">
                  <c:v>40599.76190476191</c:v>
                </c:pt>
                <c:pt idx="4321">
                  <c:v>40599.80357142857</c:v>
                </c:pt>
                <c:pt idx="4322">
                  <c:v>40599.84523809523</c:v>
                </c:pt>
                <c:pt idx="4323">
                  <c:v>40599.88690476191</c:v>
                </c:pt>
                <c:pt idx="4324">
                  <c:v>40599.92857142857</c:v>
                </c:pt>
                <c:pt idx="4325">
                  <c:v>40599.97023809523</c:v>
                </c:pt>
                <c:pt idx="4326">
                  <c:v>40600.01190476191</c:v>
                </c:pt>
                <c:pt idx="4327">
                  <c:v>40600.05357142857</c:v>
                </c:pt>
                <c:pt idx="4328">
                  <c:v>40600.09523809524</c:v>
                </c:pt>
                <c:pt idx="4329">
                  <c:v>40600.13690476191</c:v>
                </c:pt>
                <c:pt idx="4330">
                  <c:v>40600.17857142857</c:v>
                </c:pt>
                <c:pt idx="4331">
                  <c:v>40600.22023809524</c:v>
                </c:pt>
                <c:pt idx="4332">
                  <c:v>40600.26190476191</c:v>
                </c:pt>
                <c:pt idx="4333">
                  <c:v>40600.30357142857</c:v>
                </c:pt>
                <c:pt idx="4334">
                  <c:v>40600.34523809523</c:v>
                </c:pt>
                <c:pt idx="4335">
                  <c:v>40600.38690476191</c:v>
                </c:pt>
                <c:pt idx="4336">
                  <c:v>40600.42857142857</c:v>
                </c:pt>
                <c:pt idx="4337">
                  <c:v>40600.47023809523</c:v>
                </c:pt>
                <c:pt idx="4338">
                  <c:v>40600.51190476191</c:v>
                </c:pt>
                <c:pt idx="4339">
                  <c:v>40600.55357142857</c:v>
                </c:pt>
                <c:pt idx="4340">
                  <c:v>40600.59523809524</c:v>
                </c:pt>
                <c:pt idx="4341">
                  <c:v>40600.63690476191</c:v>
                </c:pt>
                <c:pt idx="4342">
                  <c:v>40600.67857142857</c:v>
                </c:pt>
                <c:pt idx="4343">
                  <c:v>40600.72023809524</c:v>
                </c:pt>
                <c:pt idx="4344">
                  <c:v>40600.76190476191</c:v>
                </c:pt>
                <c:pt idx="4345">
                  <c:v>40600.80357142857</c:v>
                </c:pt>
                <c:pt idx="4346">
                  <c:v>40600.84523809523</c:v>
                </c:pt>
                <c:pt idx="4347">
                  <c:v>40600.88690476191</c:v>
                </c:pt>
                <c:pt idx="4348">
                  <c:v>40600.92857142857</c:v>
                </c:pt>
                <c:pt idx="4349">
                  <c:v>40600.97023809523</c:v>
                </c:pt>
                <c:pt idx="4350">
                  <c:v>40601.01190476191</c:v>
                </c:pt>
                <c:pt idx="4351">
                  <c:v>40601.05357142857</c:v>
                </c:pt>
                <c:pt idx="4352">
                  <c:v>40601.09523809524</c:v>
                </c:pt>
                <c:pt idx="4353">
                  <c:v>40601.13690476191</c:v>
                </c:pt>
                <c:pt idx="4354">
                  <c:v>40601.17857142857</c:v>
                </c:pt>
                <c:pt idx="4355">
                  <c:v>40601.22023809524</c:v>
                </c:pt>
                <c:pt idx="4356">
                  <c:v>40601.26190476191</c:v>
                </c:pt>
                <c:pt idx="4357">
                  <c:v>40601.30357142857</c:v>
                </c:pt>
                <c:pt idx="4358">
                  <c:v>40601.34523809523</c:v>
                </c:pt>
                <c:pt idx="4359">
                  <c:v>40601.38690476191</c:v>
                </c:pt>
                <c:pt idx="4360">
                  <c:v>40601.42857142857</c:v>
                </c:pt>
                <c:pt idx="4361">
                  <c:v>40601.47023809523</c:v>
                </c:pt>
                <c:pt idx="4362">
                  <c:v>40601.51190476191</c:v>
                </c:pt>
                <c:pt idx="4363">
                  <c:v>40601.55357142857</c:v>
                </c:pt>
                <c:pt idx="4364">
                  <c:v>40601.59523809524</c:v>
                </c:pt>
                <c:pt idx="4365">
                  <c:v>40601.63690476191</c:v>
                </c:pt>
                <c:pt idx="4366">
                  <c:v>40601.67857142857</c:v>
                </c:pt>
                <c:pt idx="4367">
                  <c:v>40601.72023809524</c:v>
                </c:pt>
                <c:pt idx="4368">
                  <c:v>40601.76190476191</c:v>
                </c:pt>
                <c:pt idx="4369">
                  <c:v>40601.80357142857</c:v>
                </c:pt>
                <c:pt idx="4370">
                  <c:v>40601.84523809523</c:v>
                </c:pt>
                <c:pt idx="4371">
                  <c:v>40601.88690476191</c:v>
                </c:pt>
                <c:pt idx="4372">
                  <c:v>40601.92857142857</c:v>
                </c:pt>
                <c:pt idx="4373">
                  <c:v>40601.97023809523</c:v>
                </c:pt>
                <c:pt idx="4374">
                  <c:v>40602.01190476191</c:v>
                </c:pt>
                <c:pt idx="4375">
                  <c:v>40602.05357142857</c:v>
                </c:pt>
                <c:pt idx="4376">
                  <c:v>40602.09523809524</c:v>
                </c:pt>
                <c:pt idx="4377">
                  <c:v>40602.13690476191</c:v>
                </c:pt>
                <c:pt idx="4378">
                  <c:v>40602.17857142857</c:v>
                </c:pt>
                <c:pt idx="4379">
                  <c:v>40602.22023809524</c:v>
                </c:pt>
                <c:pt idx="4380">
                  <c:v>40602.26190476191</c:v>
                </c:pt>
                <c:pt idx="4381">
                  <c:v>40602.30357142857</c:v>
                </c:pt>
                <c:pt idx="4382">
                  <c:v>40602.34523809523</c:v>
                </c:pt>
                <c:pt idx="4383">
                  <c:v>40602.38690476191</c:v>
                </c:pt>
                <c:pt idx="4384">
                  <c:v>40602.42857142857</c:v>
                </c:pt>
                <c:pt idx="4385">
                  <c:v>40602.47023809523</c:v>
                </c:pt>
                <c:pt idx="4386">
                  <c:v>40602.51190476191</c:v>
                </c:pt>
                <c:pt idx="4387">
                  <c:v>40602.55357142857</c:v>
                </c:pt>
                <c:pt idx="4388">
                  <c:v>40602.59523809524</c:v>
                </c:pt>
                <c:pt idx="4389">
                  <c:v>40602.63690476191</c:v>
                </c:pt>
                <c:pt idx="4390">
                  <c:v>40602.67857142857</c:v>
                </c:pt>
                <c:pt idx="4391">
                  <c:v>40602.72023809524</c:v>
                </c:pt>
                <c:pt idx="4392">
                  <c:v>40602.76190476191</c:v>
                </c:pt>
                <c:pt idx="4393">
                  <c:v>40602.80357142857</c:v>
                </c:pt>
                <c:pt idx="4394">
                  <c:v>40602.84523809523</c:v>
                </c:pt>
                <c:pt idx="4395">
                  <c:v>40602.88690476191</c:v>
                </c:pt>
                <c:pt idx="4396">
                  <c:v>40602.92857142857</c:v>
                </c:pt>
                <c:pt idx="4397">
                  <c:v>40602.97023809523</c:v>
                </c:pt>
                <c:pt idx="4398">
                  <c:v>40603.01190476191</c:v>
                </c:pt>
                <c:pt idx="4399">
                  <c:v>40603.05357142857</c:v>
                </c:pt>
                <c:pt idx="4400">
                  <c:v>40603.09523809524</c:v>
                </c:pt>
                <c:pt idx="4401">
                  <c:v>40603.13690476191</c:v>
                </c:pt>
                <c:pt idx="4402">
                  <c:v>40603.17857142857</c:v>
                </c:pt>
                <c:pt idx="4403">
                  <c:v>40603.22023809524</c:v>
                </c:pt>
                <c:pt idx="4404">
                  <c:v>40603.26190476191</c:v>
                </c:pt>
                <c:pt idx="4405">
                  <c:v>40603.30357142857</c:v>
                </c:pt>
                <c:pt idx="4406">
                  <c:v>40603.34523809523</c:v>
                </c:pt>
                <c:pt idx="4407">
                  <c:v>40603.38690476191</c:v>
                </c:pt>
                <c:pt idx="4408">
                  <c:v>40603.42857142857</c:v>
                </c:pt>
                <c:pt idx="4409">
                  <c:v>40603.47023809523</c:v>
                </c:pt>
                <c:pt idx="4410">
                  <c:v>40603.51190476191</c:v>
                </c:pt>
                <c:pt idx="4411">
                  <c:v>40603.55357142857</c:v>
                </c:pt>
                <c:pt idx="4412">
                  <c:v>40603.59523809524</c:v>
                </c:pt>
                <c:pt idx="4413">
                  <c:v>40603.63690476191</c:v>
                </c:pt>
                <c:pt idx="4414">
                  <c:v>40603.67857142857</c:v>
                </c:pt>
                <c:pt idx="4415">
                  <c:v>40603.72023809524</c:v>
                </c:pt>
                <c:pt idx="4416">
                  <c:v>40603.76190476191</c:v>
                </c:pt>
                <c:pt idx="4417">
                  <c:v>40603.80357142857</c:v>
                </c:pt>
                <c:pt idx="4418">
                  <c:v>40603.84523809523</c:v>
                </c:pt>
                <c:pt idx="4419">
                  <c:v>40603.88690476191</c:v>
                </c:pt>
                <c:pt idx="4420">
                  <c:v>40603.92857142857</c:v>
                </c:pt>
                <c:pt idx="4421">
                  <c:v>40603.97023809523</c:v>
                </c:pt>
                <c:pt idx="4422">
                  <c:v>40604.01190476191</c:v>
                </c:pt>
                <c:pt idx="4423">
                  <c:v>40604.05357142857</c:v>
                </c:pt>
                <c:pt idx="4424">
                  <c:v>40604.09523809524</c:v>
                </c:pt>
                <c:pt idx="4425">
                  <c:v>40604.13690476191</c:v>
                </c:pt>
                <c:pt idx="4426">
                  <c:v>40604.17857142857</c:v>
                </c:pt>
                <c:pt idx="4427">
                  <c:v>40604.22023809524</c:v>
                </c:pt>
                <c:pt idx="4428">
                  <c:v>40604.26190476191</c:v>
                </c:pt>
                <c:pt idx="4429">
                  <c:v>40604.30357142857</c:v>
                </c:pt>
                <c:pt idx="4430">
                  <c:v>40604.34523809523</c:v>
                </c:pt>
                <c:pt idx="4431">
                  <c:v>40604.38690476191</c:v>
                </c:pt>
                <c:pt idx="4432">
                  <c:v>40604.42857142857</c:v>
                </c:pt>
                <c:pt idx="4433">
                  <c:v>40604.47023809523</c:v>
                </c:pt>
                <c:pt idx="4434">
                  <c:v>40604.51190476191</c:v>
                </c:pt>
                <c:pt idx="4435">
                  <c:v>40604.55357142857</c:v>
                </c:pt>
                <c:pt idx="4436">
                  <c:v>40604.59523809524</c:v>
                </c:pt>
                <c:pt idx="4437">
                  <c:v>40604.63690476191</c:v>
                </c:pt>
                <c:pt idx="4438">
                  <c:v>40604.67857142857</c:v>
                </c:pt>
                <c:pt idx="4439">
                  <c:v>40604.72023809524</c:v>
                </c:pt>
                <c:pt idx="4440">
                  <c:v>40604.76190476191</c:v>
                </c:pt>
                <c:pt idx="4441">
                  <c:v>40604.80357142857</c:v>
                </c:pt>
                <c:pt idx="4442">
                  <c:v>40604.84523809523</c:v>
                </c:pt>
                <c:pt idx="4443">
                  <c:v>40604.88690476191</c:v>
                </c:pt>
                <c:pt idx="4444">
                  <c:v>40604.92857142857</c:v>
                </c:pt>
                <c:pt idx="4445">
                  <c:v>40604.97023809523</c:v>
                </c:pt>
                <c:pt idx="4446">
                  <c:v>40605.01190476191</c:v>
                </c:pt>
                <c:pt idx="4447">
                  <c:v>40605.05357142857</c:v>
                </c:pt>
                <c:pt idx="4448">
                  <c:v>40605.09523809524</c:v>
                </c:pt>
                <c:pt idx="4449">
                  <c:v>40605.13690476191</c:v>
                </c:pt>
                <c:pt idx="4450">
                  <c:v>40605.17857142857</c:v>
                </c:pt>
                <c:pt idx="4451">
                  <c:v>40605.22023809524</c:v>
                </c:pt>
                <c:pt idx="4452">
                  <c:v>40605.26190476191</c:v>
                </c:pt>
                <c:pt idx="4453">
                  <c:v>40605.30357142857</c:v>
                </c:pt>
                <c:pt idx="4454">
                  <c:v>40605.34523809523</c:v>
                </c:pt>
                <c:pt idx="4455">
                  <c:v>40605.38690476191</c:v>
                </c:pt>
                <c:pt idx="4456">
                  <c:v>40605.42857142857</c:v>
                </c:pt>
                <c:pt idx="4457">
                  <c:v>40605.47023809523</c:v>
                </c:pt>
                <c:pt idx="4458">
                  <c:v>40605.51190476191</c:v>
                </c:pt>
                <c:pt idx="4459">
                  <c:v>40605.55357142857</c:v>
                </c:pt>
                <c:pt idx="4460">
                  <c:v>40605.59523809524</c:v>
                </c:pt>
                <c:pt idx="4461">
                  <c:v>40605.63690476191</c:v>
                </c:pt>
                <c:pt idx="4462">
                  <c:v>40605.67857142857</c:v>
                </c:pt>
                <c:pt idx="4463">
                  <c:v>40605.72023809524</c:v>
                </c:pt>
                <c:pt idx="4464">
                  <c:v>40605.76190476191</c:v>
                </c:pt>
                <c:pt idx="4465">
                  <c:v>40605.80357142857</c:v>
                </c:pt>
                <c:pt idx="4466">
                  <c:v>40605.84523809523</c:v>
                </c:pt>
                <c:pt idx="4467">
                  <c:v>40605.88690476191</c:v>
                </c:pt>
                <c:pt idx="4468">
                  <c:v>40605.92857142857</c:v>
                </c:pt>
                <c:pt idx="4469">
                  <c:v>40605.97023809523</c:v>
                </c:pt>
                <c:pt idx="4470">
                  <c:v>40606.01190476191</c:v>
                </c:pt>
                <c:pt idx="4471">
                  <c:v>40606.05357142857</c:v>
                </c:pt>
                <c:pt idx="4472">
                  <c:v>40606.09523809524</c:v>
                </c:pt>
                <c:pt idx="4473">
                  <c:v>40606.13690476191</c:v>
                </c:pt>
                <c:pt idx="4474">
                  <c:v>40606.17857142857</c:v>
                </c:pt>
                <c:pt idx="4475">
                  <c:v>40606.22023809524</c:v>
                </c:pt>
                <c:pt idx="4476">
                  <c:v>40606.26190476191</c:v>
                </c:pt>
                <c:pt idx="4477">
                  <c:v>40606.30357142857</c:v>
                </c:pt>
                <c:pt idx="4478">
                  <c:v>40606.34523809523</c:v>
                </c:pt>
                <c:pt idx="4479">
                  <c:v>40606.38690476191</c:v>
                </c:pt>
                <c:pt idx="4480">
                  <c:v>40606.42857142857</c:v>
                </c:pt>
                <c:pt idx="4481">
                  <c:v>40606.47023809523</c:v>
                </c:pt>
                <c:pt idx="4482">
                  <c:v>40606.51190476191</c:v>
                </c:pt>
                <c:pt idx="4483">
                  <c:v>40606.55357142857</c:v>
                </c:pt>
                <c:pt idx="4484">
                  <c:v>40606.59523809524</c:v>
                </c:pt>
                <c:pt idx="4485">
                  <c:v>40606.63690476191</c:v>
                </c:pt>
                <c:pt idx="4486">
                  <c:v>40606.67857142857</c:v>
                </c:pt>
                <c:pt idx="4487">
                  <c:v>40606.72023809524</c:v>
                </c:pt>
                <c:pt idx="4488">
                  <c:v>40606.76190476191</c:v>
                </c:pt>
                <c:pt idx="4489">
                  <c:v>40606.80357142857</c:v>
                </c:pt>
                <c:pt idx="4490">
                  <c:v>40606.84523809523</c:v>
                </c:pt>
                <c:pt idx="4491">
                  <c:v>40606.88690476191</c:v>
                </c:pt>
                <c:pt idx="4492">
                  <c:v>40606.92857142857</c:v>
                </c:pt>
                <c:pt idx="4493">
                  <c:v>40606.97023809523</c:v>
                </c:pt>
                <c:pt idx="4494">
                  <c:v>40607.01190476191</c:v>
                </c:pt>
                <c:pt idx="4495">
                  <c:v>40607.05357142857</c:v>
                </c:pt>
                <c:pt idx="4496">
                  <c:v>40607.09523809524</c:v>
                </c:pt>
                <c:pt idx="4497">
                  <c:v>40607.13690476191</c:v>
                </c:pt>
                <c:pt idx="4498">
                  <c:v>40607.17857142857</c:v>
                </c:pt>
                <c:pt idx="4499">
                  <c:v>40607.22023809524</c:v>
                </c:pt>
                <c:pt idx="4500">
                  <c:v>40607.26190476191</c:v>
                </c:pt>
                <c:pt idx="4501">
                  <c:v>40607.30357142857</c:v>
                </c:pt>
                <c:pt idx="4502">
                  <c:v>40607.34523809523</c:v>
                </c:pt>
                <c:pt idx="4503">
                  <c:v>40607.38690476191</c:v>
                </c:pt>
                <c:pt idx="4504">
                  <c:v>40607.42857142857</c:v>
                </c:pt>
                <c:pt idx="4505">
                  <c:v>40607.47023809523</c:v>
                </c:pt>
                <c:pt idx="4506">
                  <c:v>40607.51190476191</c:v>
                </c:pt>
                <c:pt idx="4507">
                  <c:v>40607.55357142857</c:v>
                </c:pt>
                <c:pt idx="4508">
                  <c:v>40607.59523809524</c:v>
                </c:pt>
                <c:pt idx="4509">
                  <c:v>40607.63690476191</c:v>
                </c:pt>
                <c:pt idx="4510">
                  <c:v>40607.67857142857</c:v>
                </c:pt>
                <c:pt idx="4511">
                  <c:v>40607.72023809524</c:v>
                </c:pt>
                <c:pt idx="4512">
                  <c:v>40607.76190476191</c:v>
                </c:pt>
                <c:pt idx="4513">
                  <c:v>40607.80357142857</c:v>
                </c:pt>
                <c:pt idx="4514">
                  <c:v>40607.84523809523</c:v>
                </c:pt>
                <c:pt idx="4515">
                  <c:v>40607.88690476191</c:v>
                </c:pt>
                <c:pt idx="4516">
                  <c:v>40607.92857142857</c:v>
                </c:pt>
                <c:pt idx="4517">
                  <c:v>40607.97023809523</c:v>
                </c:pt>
                <c:pt idx="4518">
                  <c:v>40608.01190476191</c:v>
                </c:pt>
                <c:pt idx="4519">
                  <c:v>40608.05357142857</c:v>
                </c:pt>
                <c:pt idx="4520">
                  <c:v>40608.09523809524</c:v>
                </c:pt>
                <c:pt idx="4521">
                  <c:v>40608.13690476191</c:v>
                </c:pt>
                <c:pt idx="4522">
                  <c:v>40608.17857142857</c:v>
                </c:pt>
                <c:pt idx="4523">
                  <c:v>40608.22023809524</c:v>
                </c:pt>
                <c:pt idx="4524">
                  <c:v>40608.26190476191</c:v>
                </c:pt>
                <c:pt idx="4525">
                  <c:v>40608.30357142857</c:v>
                </c:pt>
                <c:pt idx="4526">
                  <c:v>40608.34523809523</c:v>
                </c:pt>
                <c:pt idx="4527">
                  <c:v>40608.38690476191</c:v>
                </c:pt>
                <c:pt idx="4528">
                  <c:v>40608.42857142857</c:v>
                </c:pt>
                <c:pt idx="4529">
                  <c:v>40608.47023809523</c:v>
                </c:pt>
                <c:pt idx="4530">
                  <c:v>40608.51190476191</c:v>
                </c:pt>
                <c:pt idx="4531">
                  <c:v>40608.55357142857</c:v>
                </c:pt>
                <c:pt idx="4532">
                  <c:v>40608.59523809524</c:v>
                </c:pt>
                <c:pt idx="4533">
                  <c:v>40608.63690476191</c:v>
                </c:pt>
                <c:pt idx="4534">
                  <c:v>40608.67857142857</c:v>
                </c:pt>
                <c:pt idx="4535">
                  <c:v>40608.72023809524</c:v>
                </c:pt>
                <c:pt idx="4536">
                  <c:v>40608.76190476191</c:v>
                </c:pt>
                <c:pt idx="4537">
                  <c:v>40608.80357142857</c:v>
                </c:pt>
                <c:pt idx="4538">
                  <c:v>40608.84523809523</c:v>
                </c:pt>
                <c:pt idx="4539">
                  <c:v>40608.88690476191</c:v>
                </c:pt>
                <c:pt idx="4540">
                  <c:v>40608.92857142857</c:v>
                </c:pt>
                <c:pt idx="4541">
                  <c:v>40608.97023809523</c:v>
                </c:pt>
                <c:pt idx="4542">
                  <c:v>40609.01190476191</c:v>
                </c:pt>
                <c:pt idx="4543">
                  <c:v>40609.05357142857</c:v>
                </c:pt>
                <c:pt idx="4544">
                  <c:v>40609.09523809524</c:v>
                </c:pt>
                <c:pt idx="4545">
                  <c:v>40609.13690476191</c:v>
                </c:pt>
                <c:pt idx="4546">
                  <c:v>40609.17857142857</c:v>
                </c:pt>
                <c:pt idx="4547">
                  <c:v>40609.22023809524</c:v>
                </c:pt>
                <c:pt idx="4548">
                  <c:v>40609.26190476191</c:v>
                </c:pt>
                <c:pt idx="4549">
                  <c:v>40609.30357142857</c:v>
                </c:pt>
                <c:pt idx="4550">
                  <c:v>40609.34523809523</c:v>
                </c:pt>
                <c:pt idx="4551">
                  <c:v>40609.38690476191</c:v>
                </c:pt>
                <c:pt idx="4552">
                  <c:v>40609.42857142857</c:v>
                </c:pt>
                <c:pt idx="4553">
                  <c:v>40609.47023809523</c:v>
                </c:pt>
                <c:pt idx="4554">
                  <c:v>40609.51190476191</c:v>
                </c:pt>
                <c:pt idx="4555">
                  <c:v>40609.55357142857</c:v>
                </c:pt>
                <c:pt idx="4556">
                  <c:v>40609.59523809524</c:v>
                </c:pt>
                <c:pt idx="4557">
                  <c:v>40609.63690476191</c:v>
                </c:pt>
                <c:pt idx="4558">
                  <c:v>40609.67857142857</c:v>
                </c:pt>
                <c:pt idx="4559">
                  <c:v>40609.72023809524</c:v>
                </c:pt>
                <c:pt idx="4560">
                  <c:v>40609.76190476191</c:v>
                </c:pt>
                <c:pt idx="4561">
                  <c:v>40609.80357142857</c:v>
                </c:pt>
                <c:pt idx="4562">
                  <c:v>40609.84523809523</c:v>
                </c:pt>
                <c:pt idx="4563">
                  <c:v>40609.88690476191</c:v>
                </c:pt>
                <c:pt idx="4564">
                  <c:v>40609.92857142857</c:v>
                </c:pt>
                <c:pt idx="4565">
                  <c:v>40609.97023809523</c:v>
                </c:pt>
                <c:pt idx="4566">
                  <c:v>40610.01190476191</c:v>
                </c:pt>
                <c:pt idx="4567">
                  <c:v>40610.05357142857</c:v>
                </c:pt>
                <c:pt idx="4568">
                  <c:v>40610.09523809524</c:v>
                </c:pt>
                <c:pt idx="4569">
                  <c:v>40610.13690476191</c:v>
                </c:pt>
                <c:pt idx="4570">
                  <c:v>40610.17857142857</c:v>
                </c:pt>
                <c:pt idx="4571">
                  <c:v>40610.22023809524</c:v>
                </c:pt>
                <c:pt idx="4572">
                  <c:v>40610.26190476191</c:v>
                </c:pt>
                <c:pt idx="4573">
                  <c:v>40610.30357142857</c:v>
                </c:pt>
                <c:pt idx="4574">
                  <c:v>40610.34523809523</c:v>
                </c:pt>
                <c:pt idx="4575">
                  <c:v>40610.38690476191</c:v>
                </c:pt>
                <c:pt idx="4576">
                  <c:v>40610.42857142857</c:v>
                </c:pt>
                <c:pt idx="4577">
                  <c:v>40610.47023809523</c:v>
                </c:pt>
                <c:pt idx="4578">
                  <c:v>40610.51190476191</c:v>
                </c:pt>
                <c:pt idx="4579">
                  <c:v>40610.55357142857</c:v>
                </c:pt>
                <c:pt idx="4580">
                  <c:v>40610.59523809524</c:v>
                </c:pt>
                <c:pt idx="4581">
                  <c:v>40610.63690476191</c:v>
                </c:pt>
                <c:pt idx="4582">
                  <c:v>40610.67857142857</c:v>
                </c:pt>
                <c:pt idx="4583">
                  <c:v>40610.72023809524</c:v>
                </c:pt>
                <c:pt idx="4584">
                  <c:v>40610.76190476191</c:v>
                </c:pt>
                <c:pt idx="4585">
                  <c:v>40610.80357142857</c:v>
                </c:pt>
                <c:pt idx="4586">
                  <c:v>40610.84523809523</c:v>
                </c:pt>
                <c:pt idx="4587">
                  <c:v>40610.88690476191</c:v>
                </c:pt>
                <c:pt idx="4588">
                  <c:v>40610.92857142857</c:v>
                </c:pt>
                <c:pt idx="4589">
                  <c:v>40610.97023809523</c:v>
                </c:pt>
                <c:pt idx="4590">
                  <c:v>40611.01190476191</c:v>
                </c:pt>
                <c:pt idx="4591">
                  <c:v>40611.05357142857</c:v>
                </c:pt>
                <c:pt idx="4592">
                  <c:v>40611.09523809524</c:v>
                </c:pt>
                <c:pt idx="4593">
                  <c:v>40611.13690476191</c:v>
                </c:pt>
                <c:pt idx="4594">
                  <c:v>40611.17857142857</c:v>
                </c:pt>
                <c:pt idx="4595">
                  <c:v>40611.22023809524</c:v>
                </c:pt>
                <c:pt idx="4596">
                  <c:v>40611.26190476191</c:v>
                </c:pt>
                <c:pt idx="4597">
                  <c:v>40611.30357142857</c:v>
                </c:pt>
                <c:pt idx="4598">
                  <c:v>40611.34523809523</c:v>
                </c:pt>
                <c:pt idx="4599">
                  <c:v>40611.38690476191</c:v>
                </c:pt>
                <c:pt idx="4600">
                  <c:v>40611.42857142857</c:v>
                </c:pt>
                <c:pt idx="4601">
                  <c:v>40611.47023809523</c:v>
                </c:pt>
                <c:pt idx="4602">
                  <c:v>40611.51190476191</c:v>
                </c:pt>
                <c:pt idx="4603">
                  <c:v>40611.55357142857</c:v>
                </c:pt>
                <c:pt idx="4604">
                  <c:v>40611.59523809524</c:v>
                </c:pt>
                <c:pt idx="4605">
                  <c:v>40611.63690476191</c:v>
                </c:pt>
                <c:pt idx="4606">
                  <c:v>40611.67857142857</c:v>
                </c:pt>
                <c:pt idx="4607">
                  <c:v>40611.72023809524</c:v>
                </c:pt>
                <c:pt idx="4608">
                  <c:v>40611.76190476191</c:v>
                </c:pt>
                <c:pt idx="4609">
                  <c:v>40611.80357142857</c:v>
                </c:pt>
                <c:pt idx="4610">
                  <c:v>40611.84523809523</c:v>
                </c:pt>
                <c:pt idx="4611">
                  <c:v>40611.88690476191</c:v>
                </c:pt>
                <c:pt idx="4612">
                  <c:v>40611.92857142857</c:v>
                </c:pt>
                <c:pt idx="4613">
                  <c:v>40611.97023809523</c:v>
                </c:pt>
                <c:pt idx="4614">
                  <c:v>40612.01190476191</c:v>
                </c:pt>
                <c:pt idx="4615">
                  <c:v>40612.05357142857</c:v>
                </c:pt>
                <c:pt idx="4616">
                  <c:v>40612.09523809524</c:v>
                </c:pt>
                <c:pt idx="4617">
                  <c:v>40612.13690476191</c:v>
                </c:pt>
                <c:pt idx="4618">
                  <c:v>40612.17857142857</c:v>
                </c:pt>
                <c:pt idx="4619">
                  <c:v>40612.22023809524</c:v>
                </c:pt>
                <c:pt idx="4620">
                  <c:v>40612.26190476191</c:v>
                </c:pt>
                <c:pt idx="4621">
                  <c:v>40612.30357142857</c:v>
                </c:pt>
                <c:pt idx="4622">
                  <c:v>40612.34523809523</c:v>
                </c:pt>
                <c:pt idx="4623">
                  <c:v>40612.38690476191</c:v>
                </c:pt>
                <c:pt idx="4624">
                  <c:v>40612.42857142857</c:v>
                </c:pt>
                <c:pt idx="4625">
                  <c:v>40612.47023809523</c:v>
                </c:pt>
                <c:pt idx="4626">
                  <c:v>40612.51190476191</c:v>
                </c:pt>
                <c:pt idx="4627">
                  <c:v>40612.55357142857</c:v>
                </c:pt>
                <c:pt idx="4628">
                  <c:v>40612.59523809524</c:v>
                </c:pt>
                <c:pt idx="4629">
                  <c:v>40612.63690476191</c:v>
                </c:pt>
                <c:pt idx="4630">
                  <c:v>40612.67857142857</c:v>
                </c:pt>
                <c:pt idx="4631">
                  <c:v>40612.72023809524</c:v>
                </c:pt>
                <c:pt idx="4632">
                  <c:v>40612.76190476191</c:v>
                </c:pt>
                <c:pt idx="4633">
                  <c:v>40612.80357142857</c:v>
                </c:pt>
                <c:pt idx="4634">
                  <c:v>40612.84523809523</c:v>
                </c:pt>
                <c:pt idx="4635">
                  <c:v>40612.88690476191</c:v>
                </c:pt>
                <c:pt idx="4636">
                  <c:v>40612.92857142857</c:v>
                </c:pt>
                <c:pt idx="4637">
                  <c:v>40612.97023809523</c:v>
                </c:pt>
                <c:pt idx="4638">
                  <c:v>40613.01190476191</c:v>
                </c:pt>
                <c:pt idx="4639">
                  <c:v>40613.05357142857</c:v>
                </c:pt>
                <c:pt idx="4640">
                  <c:v>40613.09523809524</c:v>
                </c:pt>
                <c:pt idx="4641">
                  <c:v>40613.13690476191</c:v>
                </c:pt>
                <c:pt idx="4642">
                  <c:v>40613.17857142857</c:v>
                </c:pt>
                <c:pt idx="4643">
                  <c:v>40613.22023809524</c:v>
                </c:pt>
                <c:pt idx="4644">
                  <c:v>40613.26190476191</c:v>
                </c:pt>
                <c:pt idx="4645">
                  <c:v>40613.30357142857</c:v>
                </c:pt>
                <c:pt idx="4646">
                  <c:v>40613.34523809523</c:v>
                </c:pt>
                <c:pt idx="4647">
                  <c:v>40613.38690476191</c:v>
                </c:pt>
                <c:pt idx="4648">
                  <c:v>40613.42857142857</c:v>
                </c:pt>
                <c:pt idx="4649">
                  <c:v>40613.47023809523</c:v>
                </c:pt>
                <c:pt idx="4650">
                  <c:v>40613.51190476191</c:v>
                </c:pt>
                <c:pt idx="4651">
                  <c:v>40613.55357142857</c:v>
                </c:pt>
                <c:pt idx="4652">
                  <c:v>40613.59523809524</c:v>
                </c:pt>
                <c:pt idx="4653">
                  <c:v>40613.63690476191</c:v>
                </c:pt>
                <c:pt idx="4654">
                  <c:v>40613.67857142857</c:v>
                </c:pt>
                <c:pt idx="4655">
                  <c:v>40613.72023809524</c:v>
                </c:pt>
                <c:pt idx="4656">
                  <c:v>40613.76190476191</c:v>
                </c:pt>
                <c:pt idx="4657">
                  <c:v>40613.80357142857</c:v>
                </c:pt>
                <c:pt idx="4658">
                  <c:v>40613.84523809523</c:v>
                </c:pt>
                <c:pt idx="4659">
                  <c:v>40613.88690476191</c:v>
                </c:pt>
                <c:pt idx="4660">
                  <c:v>40613.92857142857</c:v>
                </c:pt>
                <c:pt idx="4661">
                  <c:v>40613.97023809523</c:v>
                </c:pt>
                <c:pt idx="4662">
                  <c:v>40614.01190476191</c:v>
                </c:pt>
                <c:pt idx="4663">
                  <c:v>40614.05357142857</c:v>
                </c:pt>
                <c:pt idx="4664">
                  <c:v>40614.09523809524</c:v>
                </c:pt>
                <c:pt idx="4665">
                  <c:v>40614.13690476191</c:v>
                </c:pt>
                <c:pt idx="4666">
                  <c:v>40614.17857142857</c:v>
                </c:pt>
                <c:pt idx="4667">
                  <c:v>40614.22023809524</c:v>
                </c:pt>
                <c:pt idx="4668">
                  <c:v>40614.26190476191</c:v>
                </c:pt>
                <c:pt idx="4669">
                  <c:v>40614.30357142857</c:v>
                </c:pt>
                <c:pt idx="4670">
                  <c:v>40614.34523809523</c:v>
                </c:pt>
                <c:pt idx="4671">
                  <c:v>40614.38690476191</c:v>
                </c:pt>
                <c:pt idx="4672">
                  <c:v>40614.42857142857</c:v>
                </c:pt>
                <c:pt idx="4673">
                  <c:v>40614.47023809523</c:v>
                </c:pt>
                <c:pt idx="4674">
                  <c:v>40614.51190476191</c:v>
                </c:pt>
                <c:pt idx="4675">
                  <c:v>40614.55357142857</c:v>
                </c:pt>
                <c:pt idx="4676">
                  <c:v>40614.59523809524</c:v>
                </c:pt>
                <c:pt idx="4677">
                  <c:v>40614.63690476191</c:v>
                </c:pt>
                <c:pt idx="4678">
                  <c:v>40614.67857142857</c:v>
                </c:pt>
                <c:pt idx="4679">
                  <c:v>40614.72023809524</c:v>
                </c:pt>
                <c:pt idx="4680">
                  <c:v>40614.76190476191</c:v>
                </c:pt>
                <c:pt idx="4681">
                  <c:v>40614.80357142857</c:v>
                </c:pt>
                <c:pt idx="4682">
                  <c:v>40614.84523809523</c:v>
                </c:pt>
                <c:pt idx="4683">
                  <c:v>40614.88690476191</c:v>
                </c:pt>
                <c:pt idx="4684">
                  <c:v>40614.92857142857</c:v>
                </c:pt>
                <c:pt idx="4685">
                  <c:v>40614.97023809523</c:v>
                </c:pt>
                <c:pt idx="4686">
                  <c:v>40615.01190476191</c:v>
                </c:pt>
                <c:pt idx="4687">
                  <c:v>40615.05357142857</c:v>
                </c:pt>
                <c:pt idx="4688">
                  <c:v>40615.09523809524</c:v>
                </c:pt>
                <c:pt idx="4689">
                  <c:v>40615.13690476191</c:v>
                </c:pt>
                <c:pt idx="4690">
                  <c:v>40615.17857142857</c:v>
                </c:pt>
                <c:pt idx="4691">
                  <c:v>40615.22023809524</c:v>
                </c:pt>
                <c:pt idx="4692">
                  <c:v>40615.26190476191</c:v>
                </c:pt>
                <c:pt idx="4693">
                  <c:v>40615.30357142857</c:v>
                </c:pt>
                <c:pt idx="4694">
                  <c:v>40615.34523809523</c:v>
                </c:pt>
                <c:pt idx="4695">
                  <c:v>40615.38690476191</c:v>
                </c:pt>
                <c:pt idx="4696">
                  <c:v>40615.42857142857</c:v>
                </c:pt>
                <c:pt idx="4697">
                  <c:v>40615.47023809523</c:v>
                </c:pt>
                <c:pt idx="4698">
                  <c:v>40615.51190476191</c:v>
                </c:pt>
                <c:pt idx="4699">
                  <c:v>40615.55357142857</c:v>
                </c:pt>
                <c:pt idx="4700">
                  <c:v>40615.59523809524</c:v>
                </c:pt>
                <c:pt idx="4701">
                  <c:v>40615.63690476191</c:v>
                </c:pt>
                <c:pt idx="4702">
                  <c:v>40615.67857142857</c:v>
                </c:pt>
                <c:pt idx="4703">
                  <c:v>40615.72023809524</c:v>
                </c:pt>
                <c:pt idx="4704">
                  <c:v>40615.76190476191</c:v>
                </c:pt>
                <c:pt idx="4705">
                  <c:v>40615.80357142857</c:v>
                </c:pt>
                <c:pt idx="4706">
                  <c:v>40615.84523809523</c:v>
                </c:pt>
                <c:pt idx="4707">
                  <c:v>40615.88690476191</c:v>
                </c:pt>
                <c:pt idx="4708">
                  <c:v>40615.92857142857</c:v>
                </c:pt>
                <c:pt idx="4709">
                  <c:v>40615.97023809523</c:v>
                </c:pt>
                <c:pt idx="4710">
                  <c:v>40616.01190476191</c:v>
                </c:pt>
                <c:pt idx="4711">
                  <c:v>40616.05357142857</c:v>
                </c:pt>
                <c:pt idx="4712">
                  <c:v>40616.09523809524</c:v>
                </c:pt>
                <c:pt idx="4713">
                  <c:v>40616.13690476191</c:v>
                </c:pt>
                <c:pt idx="4714">
                  <c:v>40616.17857142857</c:v>
                </c:pt>
                <c:pt idx="4715">
                  <c:v>40616.22023809524</c:v>
                </c:pt>
                <c:pt idx="4716">
                  <c:v>40616.26190476191</c:v>
                </c:pt>
                <c:pt idx="4717">
                  <c:v>40616.30357142857</c:v>
                </c:pt>
                <c:pt idx="4718">
                  <c:v>40616.34523809523</c:v>
                </c:pt>
                <c:pt idx="4719">
                  <c:v>40616.38690476191</c:v>
                </c:pt>
                <c:pt idx="4720">
                  <c:v>40616.42857142857</c:v>
                </c:pt>
                <c:pt idx="4721">
                  <c:v>40616.47023809523</c:v>
                </c:pt>
                <c:pt idx="4722">
                  <c:v>40616.51190476191</c:v>
                </c:pt>
                <c:pt idx="4723">
                  <c:v>40616.55357142857</c:v>
                </c:pt>
                <c:pt idx="4724">
                  <c:v>40616.59523809524</c:v>
                </c:pt>
                <c:pt idx="4725">
                  <c:v>40616.63690476191</c:v>
                </c:pt>
                <c:pt idx="4726">
                  <c:v>40616.67857142857</c:v>
                </c:pt>
                <c:pt idx="4727">
                  <c:v>40616.72023809524</c:v>
                </c:pt>
                <c:pt idx="4728">
                  <c:v>40616.76190476191</c:v>
                </c:pt>
                <c:pt idx="4729">
                  <c:v>40616.80357142857</c:v>
                </c:pt>
                <c:pt idx="4730">
                  <c:v>40616.84523809523</c:v>
                </c:pt>
                <c:pt idx="4731">
                  <c:v>40616.88690476191</c:v>
                </c:pt>
                <c:pt idx="4732">
                  <c:v>40616.92857142857</c:v>
                </c:pt>
                <c:pt idx="4733">
                  <c:v>40616.97023809523</c:v>
                </c:pt>
                <c:pt idx="4734">
                  <c:v>40617.01190476191</c:v>
                </c:pt>
                <c:pt idx="4735">
                  <c:v>40617.05357142857</c:v>
                </c:pt>
                <c:pt idx="4736">
                  <c:v>40617.09523809524</c:v>
                </c:pt>
                <c:pt idx="4737">
                  <c:v>40617.13690476191</c:v>
                </c:pt>
                <c:pt idx="4738">
                  <c:v>40617.17857142857</c:v>
                </c:pt>
                <c:pt idx="4739">
                  <c:v>40617.22023809524</c:v>
                </c:pt>
                <c:pt idx="4740">
                  <c:v>40617.26190476191</c:v>
                </c:pt>
                <c:pt idx="4741">
                  <c:v>40617.30357142857</c:v>
                </c:pt>
                <c:pt idx="4742">
                  <c:v>40617.34523809523</c:v>
                </c:pt>
                <c:pt idx="4743">
                  <c:v>40617.38690476191</c:v>
                </c:pt>
                <c:pt idx="4744">
                  <c:v>40617.42857142857</c:v>
                </c:pt>
                <c:pt idx="4745">
                  <c:v>40617.47023809523</c:v>
                </c:pt>
                <c:pt idx="4746">
                  <c:v>40617.51190476191</c:v>
                </c:pt>
                <c:pt idx="4747">
                  <c:v>40617.55357142857</c:v>
                </c:pt>
                <c:pt idx="4748">
                  <c:v>40617.59523809524</c:v>
                </c:pt>
                <c:pt idx="4749">
                  <c:v>40617.63690476191</c:v>
                </c:pt>
                <c:pt idx="4750">
                  <c:v>40617.67857142857</c:v>
                </c:pt>
                <c:pt idx="4751">
                  <c:v>40617.72023809524</c:v>
                </c:pt>
                <c:pt idx="4752">
                  <c:v>40617.76190476191</c:v>
                </c:pt>
                <c:pt idx="4753">
                  <c:v>40617.80357142857</c:v>
                </c:pt>
                <c:pt idx="4754">
                  <c:v>40617.84523809523</c:v>
                </c:pt>
                <c:pt idx="4755">
                  <c:v>40617.88690476191</c:v>
                </c:pt>
                <c:pt idx="4756">
                  <c:v>40617.92857142857</c:v>
                </c:pt>
                <c:pt idx="4757">
                  <c:v>40617.97023809523</c:v>
                </c:pt>
                <c:pt idx="4758">
                  <c:v>40618.01190476191</c:v>
                </c:pt>
                <c:pt idx="4759">
                  <c:v>40618.05357142857</c:v>
                </c:pt>
                <c:pt idx="4760">
                  <c:v>40618.09523809524</c:v>
                </c:pt>
                <c:pt idx="4761">
                  <c:v>40618.13690476191</c:v>
                </c:pt>
                <c:pt idx="4762">
                  <c:v>40618.17857142857</c:v>
                </c:pt>
                <c:pt idx="4763">
                  <c:v>40618.22023809524</c:v>
                </c:pt>
                <c:pt idx="4764">
                  <c:v>40618.26190476191</c:v>
                </c:pt>
                <c:pt idx="4765">
                  <c:v>40618.30357142857</c:v>
                </c:pt>
                <c:pt idx="4766">
                  <c:v>40618.34523809523</c:v>
                </c:pt>
                <c:pt idx="4767">
                  <c:v>40618.38690476191</c:v>
                </c:pt>
                <c:pt idx="4768">
                  <c:v>40618.42857142857</c:v>
                </c:pt>
                <c:pt idx="4769">
                  <c:v>40618.47023809523</c:v>
                </c:pt>
                <c:pt idx="4770">
                  <c:v>40618.51190476191</c:v>
                </c:pt>
                <c:pt idx="4771">
                  <c:v>40618.55357142857</c:v>
                </c:pt>
                <c:pt idx="4772">
                  <c:v>40618.59523809524</c:v>
                </c:pt>
                <c:pt idx="4773">
                  <c:v>40618.63690476191</c:v>
                </c:pt>
                <c:pt idx="4774">
                  <c:v>40618.67857142857</c:v>
                </c:pt>
                <c:pt idx="4775">
                  <c:v>40618.72023809524</c:v>
                </c:pt>
                <c:pt idx="4776">
                  <c:v>40618.76190476191</c:v>
                </c:pt>
                <c:pt idx="4777">
                  <c:v>40618.80357142857</c:v>
                </c:pt>
                <c:pt idx="4778">
                  <c:v>40618.84523809523</c:v>
                </c:pt>
                <c:pt idx="4779">
                  <c:v>40618.88690476191</c:v>
                </c:pt>
                <c:pt idx="4780">
                  <c:v>40618.92857142857</c:v>
                </c:pt>
                <c:pt idx="4781">
                  <c:v>40618.97023809523</c:v>
                </c:pt>
                <c:pt idx="4782">
                  <c:v>40619.01190476191</c:v>
                </c:pt>
                <c:pt idx="4783">
                  <c:v>40619.05357142857</c:v>
                </c:pt>
                <c:pt idx="4784">
                  <c:v>40619.09523809524</c:v>
                </c:pt>
                <c:pt idx="4785">
                  <c:v>40619.13690476191</c:v>
                </c:pt>
                <c:pt idx="4786">
                  <c:v>40619.17857142857</c:v>
                </c:pt>
                <c:pt idx="4787">
                  <c:v>40619.22023809524</c:v>
                </c:pt>
                <c:pt idx="4788">
                  <c:v>40619.26190476191</c:v>
                </c:pt>
                <c:pt idx="4789">
                  <c:v>40619.30357142857</c:v>
                </c:pt>
                <c:pt idx="4790">
                  <c:v>40619.34523809523</c:v>
                </c:pt>
                <c:pt idx="4791">
                  <c:v>40619.38690476191</c:v>
                </c:pt>
                <c:pt idx="4792">
                  <c:v>40619.42857142857</c:v>
                </c:pt>
                <c:pt idx="4793">
                  <c:v>40619.47023809523</c:v>
                </c:pt>
                <c:pt idx="4794">
                  <c:v>40619.51190476191</c:v>
                </c:pt>
                <c:pt idx="4795">
                  <c:v>40619.55357142857</c:v>
                </c:pt>
                <c:pt idx="4796">
                  <c:v>40619.59523809524</c:v>
                </c:pt>
                <c:pt idx="4797">
                  <c:v>40619.63690476191</c:v>
                </c:pt>
                <c:pt idx="4798">
                  <c:v>40619.67857142857</c:v>
                </c:pt>
                <c:pt idx="4799">
                  <c:v>40619.72023809524</c:v>
                </c:pt>
                <c:pt idx="4800">
                  <c:v>40619.76190476191</c:v>
                </c:pt>
                <c:pt idx="4801">
                  <c:v>40619.80357142857</c:v>
                </c:pt>
                <c:pt idx="4802">
                  <c:v>40619.84523809523</c:v>
                </c:pt>
                <c:pt idx="4803">
                  <c:v>40619.88690476191</c:v>
                </c:pt>
                <c:pt idx="4804">
                  <c:v>40619.92857142857</c:v>
                </c:pt>
                <c:pt idx="4805">
                  <c:v>40619.97023809523</c:v>
                </c:pt>
                <c:pt idx="4806">
                  <c:v>40620.01190476191</c:v>
                </c:pt>
                <c:pt idx="4807">
                  <c:v>40620.05357142857</c:v>
                </c:pt>
                <c:pt idx="4808">
                  <c:v>40620.09523809524</c:v>
                </c:pt>
                <c:pt idx="4809">
                  <c:v>40620.13690476191</c:v>
                </c:pt>
                <c:pt idx="4810">
                  <c:v>40620.17857142857</c:v>
                </c:pt>
                <c:pt idx="4811">
                  <c:v>40620.22023809524</c:v>
                </c:pt>
                <c:pt idx="4812">
                  <c:v>40620.26190476191</c:v>
                </c:pt>
                <c:pt idx="4813">
                  <c:v>40620.30357142857</c:v>
                </c:pt>
                <c:pt idx="4814">
                  <c:v>40620.34523809523</c:v>
                </c:pt>
                <c:pt idx="4815">
                  <c:v>40620.38690476191</c:v>
                </c:pt>
                <c:pt idx="4816">
                  <c:v>40620.42857142857</c:v>
                </c:pt>
                <c:pt idx="4817">
                  <c:v>40620.47023809523</c:v>
                </c:pt>
                <c:pt idx="4818">
                  <c:v>40620.51190476191</c:v>
                </c:pt>
                <c:pt idx="4819">
                  <c:v>40620.55357142857</c:v>
                </c:pt>
                <c:pt idx="4820">
                  <c:v>40620.59523809524</c:v>
                </c:pt>
                <c:pt idx="4821">
                  <c:v>40620.63690476191</c:v>
                </c:pt>
                <c:pt idx="4822">
                  <c:v>40620.67857142857</c:v>
                </c:pt>
                <c:pt idx="4823">
                  <c:v>40620.72023809524</c:v>
                </c:pt>
                <c:pt idx="4824">
                  <c:v>40620.76190476191</c:v>
                </c:pt>
                <c:pt idx="4825">
                  <c:v>40620.80357142857</c:v>
                </c:pt>
                <c:pt idx="4826">
                  <c:v>40620.84523809523</c:v>
                </c:pt>
                <c:pt idx="4827">
                  <c:v>40620.88690476191</c:v>
                </c:pt>
                <c:pt idx="4828">
                  <c:v>40620.92857142857</c:v>
                </c:pt>
                <c:pt idx="4829">
                  <c:v>40620.97023809523</c:v>
                </c:pt>
                <c:pt idx="4830">
                  <c:v>40621.01190476191</c:v>
                </c:pt>
                <c:pt idx="4831">
                  <c:v>40621.05357142857</c:v>
                </c:pt>
                <c:pt idx="4832">
                  <c:v>40621.09523809524</c:v>
                </c:pt>
                <c:pt idx="4833">
                  <c:v>40621.13690476191</c:v>
                </c:pt>
                <c:pt idx="4834">
                  <c:v>40621.17857142857</c:v>
                </c:pt>
                <c:pt idx="4835">
                  <c:v>40621.22023809524</c:v>
                </c:pt>
                <c:pt idx="4836">
                  <c:v>40621.26190476191</c:v>
                </c:pt>
                <c:pt idx="4837">
                  <c:v>40621.30357142857</c:v>
                </c:pt>
                <c:pt idx="4838">
                  <c:v>40621.34523809523</c:v>
                </c:pt>
                <c:pt idx="4839">
                  <c:v>40621.38690476191</c:v>
                </c:pt>
                <c:pt idx="4840">
                  <c:v>40621.42857142857</c:v>
                </c:pt>
                <c:pt idx="4841">
                  <c:v>40621.47023809523</c:v>
                </c:pt>
                <c:pt idx="4842">
                  <c:v>40621.51190476191</c:v>
                </c:pt>
                <c:pt idx="4843">
                  <c:v>40621.55357142857</c:v>
                </c:pt>
                <c:pt idx="4844">
                  <c:v>40621.59523809524</c:v>
                </c:pt>
                <c:pt idx="4845">
                  <c:v>40621.63690476191</c:v>
                </c:pt>
                <c:pt idx="4846">
                  <c:v>40621.67857142857</c:v>
                </c:pt>
                <c:pt idx="4847">
                  <c:v>40621.72023809524</c:v>
                </c:pt>
                <c:pt idx="4848">
                  <c:v>40621.76190476191</c:v>
                </c:pt>
                <c:pt idx="4849">
                  <c:v>40621.80357142857</c:v>
                </c:pt>
                <c:pt idx="4850">
                  <c:v>40621.84523809523</c:v>
                </c:pt>
                <c:pt idx="4851">
                  <c:v>40621.88690476191</c:v>
                </c:pt>
                <c:pt idx="4852">
                  <c:v>40621.92857142857</c:v>
                </c:pt>
                <c:pt idx="4853">
                  <c:v>40621.97023809523</c:v>
                </c:pt>
                <c:pt idx="4854">
                  <c:v>40622.01190476191</c:v>
                </c:pt>
                <c:pt idx="4855">
                  <c:v>40622.05357142857</c:v>
                </c:pt>
                <c:pt idx="4856">
                  <c:v>40622.09523809524</c:v>
                </c:pt>
                <c:pt idx="4857">
                  <c:v>40622.13690476191</c:v>
                </c:pt>
                <c:pt idx="4858">
                  <c:v>40622.17857142857</c:v>
                </c:pt>
                <c:pt idx="4859">
                  <c:v>40622.22023809524</c:v>
                </c:pt>
                <c:pt idx="4860">
                  <c:v>40622.26190476191</c:v>
                </c:pt>
                <c:pt idx="4861">
                  <c:v>40622.30357142857</c:v>
                </c:pt>
                <c:pt idx="4862">
                  <c:v>40622.34523809523</c:v>
                </c:pt>
                <c:pt idx="4863">
                  <c:v>40622.38690476191</c:v>
                </c:pt>
                <c:pt idx="4864">
                  <c:v>40622.42857142857</c:v>
                </c:pt>
                <c:pt idx="4865">
                  <c:v>40622.47023809523</c:v>
                </c:pt>
                <c:pt idx="4866">
                  <c:v>40622.51190476191</c:v>
                </c:pt>
                <c:pt idx="4867">
                  <c:v>40622.55357142857</c:v>
                </c:pt>
                <c:pt idx="4868">
                  <c:v>40622.59523809524</c:v>
                </c:pt>
                <c:pt idx="4869">
                  <c:v>40622.63690476191</c:v>
                </c:pt>
                <c:pt idx="4870">
                  <c:v>40622.67857142857</c:v>
                </c:pt>
                <c:pt idx="4871">
                  <c:v>40622.72023809524</c:v>
                </c:pt>
                <c:pt idx="4872">
                  <c:v>40622.76190476191</c:v>
                </c:pt>
                <c:pt idx="4873">
                  <c:v>40622.80357142857</c:v>
                </c:pt>
                <c:pt idx="4874">
                  <c:v>40622.84523809523</c:v>
                </c:pt>
                <c:pt idx="4875">
                  <c:v>40622.88690476191</c:v>
                </c:pt>
                <c:pt idx="4876">
                  <c:v>40622.92857142857</c:v>
                </c:pt>
                <c:pt idx="4877">
                  <c:v>40622.97023809523</c:v>
                </c:pt>
                <c:pt idx="4878">
                  <c:v>40623.01190476191</c:v>
                </c:pt>
                <c:pt idx="4879">
                  <c:v>40623.05357142857</c:v>
                </c:pt>
                <c:pt idx="4880">
                  <c:v>40623.09523809524</c:v>
                </c:pt>
                <c:pt idx="4881">
                  <c:v>40623.13690476191</c:v>
                </c:pt>
                <c:pt idx="4882">
                  <c:v>40623.17857142857</c:v>
                </c:pt>
                <c:pt idx="4883">
                  <c:v>40623.22023809524</c:v>
                </c:pt>
                <c:pt idx="4884">
                  <c:v>40623.26190476191</c:v>
                </c:pt>
                <c:pt idx="4885">
                  <c:v>40623.30357142857</c:v>
                </c:pt>
                <c:pt idx="4886">
                  <c:v>40623.34523809523</c:v>
                </c:pt>
                <c:pt idx="4887">
                  <c:v>40623.38690476191</c:v>
                </c:pt>
                <c:pt idx="4888">
                  <c:v>40623.42857142857</c:v>
                </c:pt>
                <c:pt idx="4889">
                  <c:v>40623.47023809523</c:v>
                </c:pt>
                <c:pt idx="4890">
                  <c:v>40623.51190476191</c:v>
                </c:pt>
                <c:pt idx="4891">
                  <c:v>40623.55357142857</c:v>
                </c:pt>
                <c:pt idx="4892">
                  <c:v>40623.59523809524</c:v>
                </c:pt>
                <c:pt idx="4893">
                  <c:v>40623.63690476191</c:v>
                </c:pt>
                <c:pt idx="4894">
                  <c:v>40623.67857142857</c:v>
                </c:pt>
                <c:pt idx="4895">
                  <c:v>40623.72023809524</c:v>
                </c:pt>
                <c:pt idx="4896">
                  <c:v>40623.76190476191</c:v>
                </c:pt>
                <c:pt idx="4897">
                  <c:v>40623.80357142857</c:v>
                </c:pt>
                <c:pt idx="4898">
                  <c:v>40623.84523809523</c:v>
                </c:pt>
                <c:pt idx="4899">
                  <c:v>40623.88690476191</c:v>
                </c:pt>
                <c:pt idx="4900">
                  <c:v>40623.92857142857</c:v>
                </c:pt>
                <c:pt idx="4901">
                  <c:v>40623.97023809523</c:v>
                </c:pt>
                <c:pt idx="4902">
                  <c:v>40624.01190476191</c:v>
                </c:pt>
                <c:pt idx="4903">
                  <c:v>40624.05357142857</c:v>
                </c:pt>
                <c:pt idx="4904">
                  <c:v>40624.09523809524</c:v>
                </c:pt>
                <c:pt idx="4905">
                  <c:v>40624.13690476191</c:v>
                </c:pt>
                <c:pt idx="4906">
                  <c:v>40624.17857142857</c:v>
                </c:pt>
                <c:pt idx="4907">
                  <c:v>40624.22023809524</c:v>
                </c:pt>
                <c:pt idx="4908">
                  <c:v>40624.26190476191</c:v>
                </c:pt>
                <c:pt idx="4909">
                  <c:v>40624.30357142857</c:v>
                </c:pt>
                <c:pt idx="4910">
                  <c:v>40624.34523809523</c:v>
                </c:pt>
                <c:pt idx="4911">
                  <c:v>40624.38690476191</c:v>
                </c:pt>
                <c:pt idx="4912">
                  <c:v>40624.42857142857</c:v>
                </c:pt>
                <c:pt idx="4913">
                  <c:v>40624.47023809523</c:v>
                </c:pt>
                <c:pt idx="4914">
                  <c:v>40624.51190476191</c:v>
                </c:pt>
                <c:pt idx="4915">
                  <c:v>40624.55357142857</c:v>
                </c:pt>
                <c:pt idx="4916">
                  <c:v>40624.59523809524</c:v>
                </c:pt>
                <c:pt idx="4917">
                  <c:v>40624.63690476191</c:v>
                </c:pt>
                <c:pt idx="4918">
                  <c:v>40624.67857142857</c:v>
                </c:pt>
                <c:pt idx="4919">
                  <c:v>40624.72023809524</c:v>
                </c:pt>
                <c:pt idx="4920">
                  <c:v>40624.76190476191</c:v>
                </c:pt>
                <c:pt idx="4921">
                  <c:v>40624.80357142857</c:v>
                </c:pt>
                <c:pt idx="4922">
                  <c:v>40624.84523809523</c:v>
                </c:pt>
                <c:pt idx="4923">
                  <c:v>40624.88690476191</c:v>
                </c:pt>
                <c:pt idx="4924">
                  <c:v>40624.92857142857</c:v>
                </c:pt>
                <c:pt idx="4925">
                  <c:v>40624.97023809523</c:v>
                </c:pt>
                <c:pt idx="4926">
                  <c:v>40625.01190476191</c:v>
                </c:pt>
                <c:pt idx="4927">
                  <c:v>40625.05357142857</c:v>
                </c:pt>
                <c:pt idx="4928">
                  <c:v>40625.09523809524</c:v>
                </c:pt>
                <c:pt idx="4929">
                  <c:v>40625.13690476191</c:v>
                </c:pt>
                <c:pt idx="4930">
                  <c:v>40625.17857142857</c:v>
                </c:pt>
                <c:pt idx="4931">
                  <c:v>40625.22023809524</c:v>
                </c:pt>
                <c:pt idx="4932">
                  <c:v>40625.26190476191</c:v>
                </c:pt>
                <c:pt idx="4933">
                  <c:v>40625.30357142857</c:v>
                </c:pt>
                <c:pt idx="4934">
                  <c:v>40625.34523809523</c:v>
                </c:pt>
                <c:pt idx="4935">
                  <c:v>40625.38690476191</c:v>
                </c:pt>
                <c:pt idx="4936">
                  <c:v>40625.42857142857</c:v>
                </c:pt>
                <c:pt idx="4937">
                  <c:v>40625.47023809523</c:v>
                </c:pt>
                <c:pt idx="4938">
                  <c:v>40625.51190476191</c:v>
                </c:pt>
                <c:pt idx="4939">
                  <c:v>40625.55357142857</c:v>
                </c:pt>
                <c:pt idx="4940">
                  <c:v>40625.59523809524</c:v>
                </c:pt>
                <c:pt idx="4941">
                  <c:v>40625.63690476191</c:v>
                </c:pt>
                <c:pt idx="4942">
                  <c:v>40625.67857142857</c:v>
                </c:pt>
                <c:pt idx="4943">
                  <c:v>40625.72023809524</c:v>
                </c:pt>
                <c:pt idx="4944">
                  <c:v>40625.76190476191</c:v>
                </c:pt>
                <c:pt idx="4945">
                  <c:v>40625.80357142857</c:v>
                </c:pt>
                <c:pt idx="4946">
                  <c:v>40625.84523809523</c:v>
                </c:pt>
                <c:pt idx="4947">
                  <c:v>40625.88690476191</c:v>
                </c:pt>
                <c:pt idx="4948">
                  <c:v>40625.92857142857</c:v>
                </c:pt>
                <c:pt idx="4949">
                  <c:v>40625.97023809523</c:v>
                </c:pt>
                <c:pt idx="4950">
                  <c:v>40626.01190476191</c:v>
                </c:pt>
                <c:pt idx="4951">
                  <c:v>40626.05357142857</c:v>
                </c:pt>
                <c:pt idx="4952">
                  <c:v>40626.09523809524</c:v>
                </c:pt>
                <c:pt idx="4953">
                  <c:v>40626.13690476191</c:v>
                </c:pt>
                <c:pt idx="4954">
                  <c:v>40626.17857142857</c:v>
                </c:pt>
                <c:pt idx="4955">
                  <c:v>40626.22023809524</c:v>
                </c:pt>
                <c:pt idx="4956">
                  <c:v>40626.26190476191</c:v>
                </c:pt>
                <c:pt idx="4957">
                  <c:v>40626.30357142857</c:v>
                </c:pt>
                <c:pt idx="4958">
                  <c:v>40626.34523809523</c:v>
                </c:pt>
                <c:pt idx="4959">
                  <c:v>40626.38690476191</c:v>
                </c:pt>
                <c:pt idx="4960">
                  <c:v>40626.42857142857</c:v>
                </c:pt>
                <c:pt idx="4961">
                  <c:v>40626.47023809523</c:v>
                </c:pt>
                <c:pt idx="4962">
                  <c:v>40626.51190476191</c:v>
                </c:pt>
                <c:pt idx="4963">
                  <c:v>40626.55357142857</c:v>
                </c:pt>
                <c:pt idx="4964">
                  <c:v>40626.59523809524</c:v>
                </c:pt>
                <c:pt idx="4965">
                  <c:v>40626.63690476191</c:v>
                </c:pt>
                <c:pt idx="4966">
                  <c:v>40626.67857142857</c:v>
                </c:pt>
                <c:pt idx="4967">
                  <c:v>40626.72023809524</c:v>
                </c:pt>
                <c:pt idx="4968">
                  <c:v>40626.76190476191</c:v>
                </c:pt>
                <c:pt idx="4969">
                  <c:v>40626.80357142857</c:v>
                </c:pt>
                <c:pt idx="4970">
                  <c:v>40626.84523809523</c:v>
                </c:pt>
                <c:pt idx="4971">
                  <c:v>40626.88690476191</c:v>
                </c:pt>
                <c:pt idx="4972">
                  <c:v>40626.92857142857</c:v>
                </c:pt>
                <c:pt idx="4973">
                  <c:v>40626.97023809523</c:v>
                </c:pt>
                <c:pt idx="4974">
                  <c:v>40627.01190476191</c:v>
                </c:pt>
                <c:pt idx="4975">
                  <c:v>40627.05357142857</c:v>
                </c:pt>
                <c:pt idx="4976">
                  <c:v>40627.09523809524</c:v>
                </c:pt>
                <c:pt idx="4977">
                  <c:v>40627.13690476191</c:v>
                </c:pt>
                <c:pt idx="4978">
                  <c:v>40627.17857142857</c:v>
                </c:pt>
                <c:pt idx="4979">
                  <c:v>40627.22023809524</c:v>
                </c:pt>
                <c:pt idx="4980">
                  <c:v>40627.26190476191</c:v>
                </c:pt>
                <c:pt idx="4981">
                  <c:v>40627.30357142857</c:v>
                </c:pt>
                <c:pt idx="4982">
                  <c:v>40627.34523809523</c:v>
                </c:pt>
                <c:pt idx="4983">
                  <c:v>40627.38690476191</c:v>
                </c:pt>
                <c:pt idx="4984">
                  <c:v>40627.42857142857</c:v>
                </c:pt>
                <c:pt idx="4985">
                  <c:v>40627.47023809523</c:v>
                </c:pt>
                <c:pt idx="4986">
                  <c:v>40627.51190476191</c:v>
                </c:pt>
                <c:pt idx="4987">
                  <c:v>40627.55357142857</c:v>
                </c:pt>
                <c:pt idx="4988">
                  <c:v>40627.59523809524</c:v>
                </c:pt>
                <c:pt idx="4989">
                  <c:v>40627.63690476191</c:v>
                </c:pt>
                <c:pt idx="4990">
                  <c:v>40627.67857142857</c:v>
                </c:pt>
                <c:pt idx="4991">
                  <c:v>40627.72023809524</c:v>
                </c:pt>
                <c:pt idx="4992">
                  <c:v>40627.76190476191</c:v>
                </c:pt>
                <c:pt idx="4993">
                  <c:v>40627.80357142857</c:v>
                </c:pt>
                <c:pt idx="4994">
                  <c:v>40627.84523809523</c:v>
                </c:pt>
                <c:pt idx="4995">
                  <c:v>40627.88690476191</c:v>
                </c:pt>
                <c:pt idx="4996">
                  <c:v>40627.92857142857</c:v>
                </c:pt>
                <c:pt idx="4997">
                  <c:v>40627.97023809523</c:v>
                </c:pt>
                <c:pt idx="4998">
                  <c:v>40628.01190476191</c:v>
                </c:pt>
                <c:pt idx="4999">
                  <c:v>40628.05357142857</c:v>
                </c:pt>
                <c:pt idx="5000">
                  <c:v>40628.09523809524</c:v>
                </c:pt>
                <c:pt idx="5001">
                  <c:v>40628.13690476191</c:v>
                </c:pt>
                <c:pt idx="5002">
                  <c:v>40628.17857142857</c:v>
                </c:pt>
                <c:pt idx="5003">
                  <c:v>40628.22023809524</c:v>
                </c:pt>
                <c:pt idx="5004">
                  <c:v>40628.26190476191</c:v>
                </c:pt>
                <c:pt idx="5005">
                  <c:v>40628.30357142857</c:v>
                </c:pt>
                <c:pt idx="5006">
                  <c:v>40628.34523809523</c:v>
                </c:pt>
                <c:pt idx="5007">
                  <c:v>40628.38690476191</c:v>
                </c:pt>
                <c:pt idx="5008">
                  <c:v>40628.42857142857</c:v>
                </c:pt>
                <c:pt idx="5009">
                  <c:v>40628.47023809523</c:v>
                </c:pt>
                <c:pt idx="5010">
                  <c:v>40628.51190476191</c:v>
                </c:pt>
                <c:pt idx="5011">
                  <c:v>40628.55357142857</c:v>
                </c:pt>
                <c:pt idx="5012">
                  <c:v>40628.59523809524</c:v>
                </c:pt>
                <c:pt idx="5013">
                  <c:v>40628.63690476191</c:v>
                </c:pt>
                <c:pt idx="5014">
                  <c:v>40628.67857142857</c:v>
                </c:pt>
                <c:pt idx="5015">
                  <c:v>40628.72023809524</c:v>
                </c:pt>
                <c:pt idx="5016">
                  <c:v>40628.76190476191</c:v>
                </c:pt>
                <c:pt idx="5017">
                  <c:v>40628.80357142857</c:v>
                </c:pt>
                <c:pt idx="5018">
                  <c:v>40628.84523809523</c:v>
                </c:pt>
                <c:pt idx="5019">
                  <c:v>40628.88690476191</c:v>
                </c:pt>
                <c:pt idx="5020">
                  <c:v>40628.92857142857</c:v>
                </c:pt>
                <c:pt idx="5021">
                  <c:v>40628.97023809523</c:v>
                </c:pt>
                <c:pt idx="5022">
                  <c:v>40629.01190476191</c:v>
                </c:pt>
                <c:pt idx="5023">
                  <c:v>40629.05357142857</c:v>
                </c:pt>
                <c:pt idx="5024">
                  <c:v>40629.09523809524</c:v>
                </c:pt>
                <c:pt idx="5025">
                  <c:v>40629.13690476191</c:v>
                </c:pt>
                <c:pt idx="5026">
                  <c:v>40629.17857142857</c:v>
                </c:pt>
                <c:pt idx="5027">
                  <c:v>40629.22023809524</c:v>
                </c:pt>
                <c:pt idx="5028">
                  <c:v>40629.26190476191</c:v>
                </c:pt>
                <c:pt idx="5029">
                  <c:v>40629.30357142857</c:v>
                </c:pt>
                <c:pt idx="5030">
                  <c:v>40629.34523809523</c:v>
                </c:pt>
                <c:pt idx="5031">
                  <c:v>40629.38690476191</c:v>
                </c:pt>
                <c:pt idx="5032">
                  <c:v>40629.42857142857</c:v>
                </c:pt>
                <c:pt idx="5033">
                  <c:v>40629.47023809523</c:v>
                </c:pt>
                <c:pt idx="5034">
                  <c:v>40629.51190476191</c:v>
                </c:pt>
                <c:pt idx="5035">
                  <c:v>40629.55357142857</c:v>
                </c:pt>
                <c:pt idx="5036">
                  <c:v>40629.59523809524</c:v>
                </c:pt>
                <c:pt idx="5037">
                  <c:v>40629.63690476191</c:v>
                </c:pt>
                <c:pt idx="5038">
                  <c:v>40629.67857142857</c:v>
                </c:pt>
                <c:pt idx="5039">
                  <c:v>40629.72023809524</c:v>
                </c:pt>
                <c:pt idx="5040">
                  <c:v>40629.76190476191</c:v>
                </c:pt>
                <c:pt idx="5041">
                  <c:v>40629.80357142857</c:v>
                </c:pt>
                <c:pt idx="5042">
                  <c:v>40629.84523809523</c:v>
                </c:pt>
                <c:pt idx="5043">
                  <c:v>40629.88690476191</c:v>
                </c:pt>
                <c:pt idx="5044">
                  <c:v>40629.92857142857</c:v>
                </c:pt>
                <c:pt idx="5045">
                  <c:v>40629.97023809523</c:v>
                </c:pt>
                <c:pt idx="5046">
                  <c:v>40630.01190476191</c:v>
                </c:pt>
                <c:pt idx="5047">
                  <c:v>40630.05357142857</c:v>
                </c:pt>
                <c:pt idx="5048">
                  <c:v>40630.09523809524</c:v>
                </c:pt>
                <c:pt idx="5049">
                  <c:v>40630.13690476191</c:v>
                </c:pt>
                <c:pt idx="5050">
                  <c:v>40630.17857142857</c:v>
                </c:pt>
                <c:pt idx="5051">
                  <c:v>40630.22023809524</c:v>
                </c:pt>
                <c:pt idx="5052">
                  <c:v>40630.26190476191</c:v>
                </c:pt>
                <c:pt idx="5053">
                  <c:v>40630.30357142857</c:v>
                </c:pt>
                <c:pt idx="5054">
                  <c:v>40630.34523809523</c:v>
                </c:pt>
                <c:pt idx="5055">
                  <c:v>40630.38690476191</c:v>
                </c:pt>
                <c:pt idx="5056">
                  <c:v>40630.42857142857</c:v>
                </c:pt>
                <c:pt idx="5057">
                  <c:v>40630.47023809523</c:v>
                </c:pt>
                <c:pt idx="5058">
                  <c:v>40630.51190476191</c:v>
                </c:pt>
                <c:pt idx="5059">
                  <c:v>40630.55357142857</c:v>
                </c:pt>
                <c:pt idx="5060">
                  <c:v>40630.59523809524</c:v>
                </c:pt>
                <c:pt idx="5061">
                  <c:v>40630.63690476191</c:v>
                </c:pt>
                <c:pt idx="5062">
                  <c:v>40630.67857142857</c:v>
                </c:pt>
                <c:pt idx="5063">
                  <c:v>40630.72023809524</c:v>
                </c:pt>
                <c:pt idx="5064">
                  <c:v>40630.76190476191</c:v>
                </c:pt>
                <c:pt idx="5065">
                  <c:v>40630.80357142857</c:v>
                </c:pt>
                <c:pt idx="5066">
                  <c:v>40630.84523809523</c:v>
                </c:pt>
                <c:pt idx="5067">
                  <c:v>40630.88690476191</c:v>
                </c:pt>
                <c:pt idx="5068">
                  <c:v>40630.92857142857</c:v>
                </c:pt>
                <c:pt idx="5069">
                  <c:v>40630.97023809523</c:v>
                </c:pt>
                <c:pt idx="5070">
                  <c:v>40631.01190476191</c:v>
                </c:pt>
                <c:pt idx="5071">
                  <c:v>40631.05357142857</c:v>
                </c:pt>
                <c:pt idx="5072">
                  <c:v>40631.09523809524</c:v>
                </c:pt>
                <c:pt idx="5073">
                  <c:v>40631.13690476191</c:v>
                </c:pt>
                <c:pt idx="5074">
                  <c:v>40631.17857142857</c:v>
                </c:pt>
                <c:pt idx="5075">
                  <c:v>40631.22023809524</c:v>
                </c:pt>
                <c:pt idx="5076">
                  <c:v>40631.26190476191</c:v>
                </c:pt>
                <c:pt idx="5077">
                  <c:v>40631.30357142857</c:v>
                </c:pt>
                <c:pt idx="5078">
                  <c:v>40631.34523809523</c:v>
                </c:pt>
                <c:pt idx="5079">
                  <c:v>40631.38690476191</c:v>
                </c:pt>
                <c:pt idx="5080">
                  <c:v>40631.42857142857</c:v>
                </c:pt>
                <c:pt idx="5081">
                  <c:v>40631.47023809523</c:v>
                </c:pt>
                <c:pt idx="5082">
                  <c:v>40631.51190476191</c:v>
                </c:pt>
                <c:pt idx="5083">
                  <c:v>40631.55357142857</c:v>
                </c:pt>
                <c:pt idx="5084">
                  <c:v>40631.59523809524</c:v>
                </c:pt>
                <c:pt idx="5085">
                  <c:v>40631.63690476191</c:v>
                </c:pt>
                <c:pt idx="5086">
                  <c:v>40631.67857142857</c:v>
                </c:pt>
                <c:pt idx="5087">
                  <c:v>40631.72023809524</c:v>
                </c:pt>
                <c:pt idx="5088">
                  <c:v>40631.76190476191</c:v>
                </c:pt>
                <c:pt idx="5089">
                  <c:v>40631.80357142857</c:v>
                </c:pt>
                <c:pt idx="5090">
                  <c:v>40631.84523809523</c:v>
                </c:pt>
                <c:pt idx="5091">
                  <c:v>40631.88690476191</c:v>
                </c:pt>
                <c:pt idx="5092">
                  <c:v>40631.92857142857</c:v>
                </c:pt>
                <c:pt idx="5093">
                  <c:v>40631.97023809523</c:v>
                </c:pt>
                <c:pt idx="5094">
                  <c:v>40632.01190476191</c:v>
                </c:pt>
                <c:pt idx="5095">
                  <c:v>40632.05357142857</c:v>
                </c:pt>
                <c:pt idx="5096">
                  <c:v>40632.09523809524</c:v>
                </c:pt>
                <c:pt idx="5097">
                  <c:v>40632.13690476191</c:v>
                </c:pt>
                <c:pt idx="5098">
                  <c:v>40632.17857142857</c:v>
                </c:pt>
                <c:pt idx="5099">
                  <c:v>40632.22023809524</c:v>
                </c:pt>
                <c:pt idx="5100">
                  <c:v>40632.26190476191</c:v>
                </c:pt>
                <c:pt idx="5101">
                  <c:v>40632.30357142857</c:v>
                </c:pt>
                <c:pt idx="5102">
                  <c:v>40632.34523809523</c:v>
                </c:pt>
                <c:pt idx="5103">
                  <c:v>40632.38690476191</c:v>
                </c:pt>
                <c:pt idx="5104">
                  <c:v>40632.42857142857</c:v>
                </c:pt>
                <c:pt idx="5105">
                  <c:v>40632.47023809523</c:v>
                </c:pt>
                <c:pt idx="5106">
                  <c:v>40632.51190476191</c:v>
                </c:pt>
                <c:pt idx="5107">
                  <c:v>40632.55357142857</c:v>
                </c:pt>
                <c:pt idx="5108">
                  <c:v>40632.59523809524</c:v>
                </c:pt>
                <c:pt idx="5109">
                  <c:v>40632.63690476191</c:v>
                </c:pt>
                <c:pt idx="5110">
                  <c:v>40632.67857142857</c:v>
                </c:pt>
                <c:pt idx="5111">
                  <c:v>40632.72023809524</c:v>
                </c:pt>
                <c:pt idx="5112">
                  <c:v>40632.76190476191</c:v>
                </c:pt>
                <c:pt idx="5113">
                  <c:v>40632.80357142857</c:v>
                </c:pt>
                <c:pt idx="5114">
                  <c:v>40632.84523809523</c:v>
                </c:pt>
                <c:pt idx="5115">
                  <c:v>40632.88690476191</c:v>
                </c:pt>
                <c:pt idx="5116">
                  <c:v>40632.92857142857</c:v>
                </c:pt>
                <c:pt idx="5117">
                  <c:v>40632.97023809523</c:v>
                </c:pt>
                <c:pt idx="5118">
                  <c:v>40633.01190476191</c:v>
                </c:pt>
                <c:pt idx="5119">
                  <c:v>40633.05357142857</c:v>
                </c:pt>
                <c:pt idx="5120">
                  <c:v>40633.09523809524</c:v>
                </c:pt>
                <c:pt idx="5121">
                  <c:v>40633.13690476191</c:v>
                </c:pt>
                <c:pt idx="5122">
                  <c:v>40633.17857142857</c:v>
                </c:pt>
                <c:pt idx="5123">
                  <c:v>40633.22023809524</c:v>
                </c:pt>
                <c:pt idx="5124">
                  <c:v>40633.26190476191</c:v>
                </c:pt>
                <c:pt idx="5125">
                  <c:v>40633.30357142857</c:v>
                </c:pt>
                <c:pt idx="5126">
                  <c:v>40633.34523809523</c:v>
                </c:pt>
                <c:pt idx="5127">
                  <c:v>40633.38690476191</c:v>
                </c:pt>
                <c:pt idx="5128">
                  <c:v>40633.42857142857</c:v>
                </c:pt>
              </c:numCache>
            </c:numRef>
          </c:xVal>
          <c:yVal>
            <c:numRef>
              <c:f>'Biodome data'!$G$25:$G$7000</c:f>
              <c:numCache>
                <c:formatCode>General</c:formatCode>
                <c:ptCount val="6976"/>
                <c:pt idx="0">
                  <c:v>66.10666666666667</c:v>
                </c:pt>
                <c:pt idx="1">
                  <c:v>65.40916666666666</c:v>
                </c:pt>
                <c:pt idx="2">
                  <c:v>64.73916666666666</c:v>
                </c:pt>
                <c:pt idx="3">
                  <c:v>64.31666666666666</c:v>
                </c:pt>
                <c:pt idx="4">
                  <c:v>64.1225</c:v>
                </c:pt>
                <c:pt idx="5">
                  <c:v>64.0675</c:v>
                </c:pt>
                <c:pt idx="6">
                  <c:v>63.97333333333334</c:v>
                </c:pt>
                <c:pt idx="7">
                  <c:v>63.97666666666667</c:v>
                </c:pt>
                <c:pt idx="8">
                  <c:v>63.86</c:v>
                </c:pt>
                <c:pt idx="9">
                  <c:v>63.85083333333333</c:v>
                </c:pt>
                <c:pt idx="10">
                  <c:v>64.48333333333333</c:v>
                </c:pt>
                <c:pt idx="11">
                  <c:v>67.75583333333333</c:v>
                </c:pt>
                <c:pt idx="12">
                  <c:v>73.26666666666666</c:v>
                </c:pt>
                <c:pt idx="13">
                  <c:v>74.595</c:v>
                </c:pt>
                <c:pt idx="14">
                  <c:v>78.76833333333333</c:v>
                </c:pt>
                <c:pt idx="15">
                  <c:v>81.04333333333334</c:v>
                </c:pt>
                <c:pt idx="16">
                  <c:v>85.14333333333333</c:v>
                </c:pt>
                <c:pt idx="17">
                  <c:v>90.1225</c:v>
                </c:pt>
                <c:pt idx="18">
                  <c:v>82.71833333333333</c:v>
                </c:pt>
                <c:pt idx="19">
                  <c:v>80.78333333333333</c:v>
                </c:pt>
                <c:pt idx="20">
                  <c:v>77.66333333333333</c:v>
                </c:pt>
                <c:pt idx="21">
                  <c:v>74.82583333333334</c:v>
                </c:pt>
                <c:pt idx="22">
                  <c:v>73.79416666666666</c:v>
                </c:pt>
                <c:pt idx="23">
                  <c:v>72.3675</c:v>
                </c:pt>
                <c:pt idx="24">
                  <c:v>71.5</c:v>
                </c:pt>
                <c:pt idx="25">
                  <c:v>70.85833333333333</c:v>
                </c:pt>
                <c:pt idx="26">
                  <c:v>70.19</c:v>
                </c:pt>
                <c:pt idx="27">
                  <c:v>69.63249999999999</c:v>
                </c:pt>
                <c:pt idx="28">
                  <c:v>69.30916666666667</c:v>
                </c:pt>
                <c:pt idx="29">
                  <c:v>69.5375</c:v>
                </c:pt>
                <c:pt idx="30">
                  <c:v>69.49416666666667</c:v>
                </c:pt>
                <c:pt idx="31">
                  <c:v>69.43416666666666</c:v>
                </c:pt>
                <c:pt idx="32">
                  <c:v>69.12583333333333</c:v>
                </c:pt>
                <c:pt idx="33">
                  <c:v>69.06166666666666</c:v>
                </c:pt>
                <c:pt idx="34">
                  <c:v>69.05249999999999</c:v>
                </c:pt>
                <c:pt idx="35">
                  <c:v>71.9725</c:v>
                </c:pt>
                <c:pt idx="36">
                  <c:v>79.0675</c:v>
                </c:pt>
                <c:pt idx="37">
                  <c:v>87.39166666666666</c:v>
                </c:pt>
                <c:pt idx="38">
                  <c:v>91.625</c:v>
                </c:pt>
                <c:pt idx="39">
                  <c:v>93.59333333333333</c:v>
                </c:pt>
                <c:pt idx="40">
                  <c:v>95.89333333333333</c:v>
                </c:pt>
                <c:pt idx="41">
                  <c:v>96.935</c:v>
                </c:pt>
                <c:pt idx="42">
                  <c:v>95.35083333333333</c:v>
                </c:pt>
                <c:pt idx="43">
                  <c:v>90.18666666666667</c:v>
                </c:pt>
                <c:pt idx="44">
                  <c:v>83.80416666666667</c:v>
                </c:pt>
                <c:pt idx="45">
                  <c:v>78.33416666666666</c:v>
                </c:pt>
                <c:pt idx="46">
                  <c:v>75.925</c:v>
                </c:pt>
                <c:pt idx="47">
                  <c:v>73.60833333333333</c:v>
                </c:pt>
                <c:pt idx="48">
                  <c:v>72.36333333333333</c:v>
                </c:pt>
                <c:pt idx="49">
                  <c:v>71.95833333333333</c:v>
                </c:pt>
                <c:pt idx="50">
                  <c:v>71.57666666666667</c:v>
                </c:pt>
                <c:pt idx="51">
                  <c:v>70.67666666666666</c:v>
                </c:pt>
                <c:pt idx="52">
                  <c:v>69.54333333333334</c:v>
                </c:pt>
                <c:pt idx="53">
                  <c:v>68.97833333333334</c:v>
                </c:pt>
                <c:pt idx="54">
                  <c:v>69.0375</c:v>
                </c:pt>
                <c:pt idx="55">
                  <c:v>68.37083333333334</c:v>
                </c:pt>
                <c:pt idx="56">
                  <c:v>68.59166666666666</c:v>
                </c:pt>
                <c:pt idx="57">
                  <c:v>68.86</c:v>
                </c:pt>
                <c:pt idx="58">
                  <c:v>69.12</c:v>
                </c:pt>
                <c:pt idx="59">
                  <c:v>70.42583333333333</c:v>
                </c:pt>
                <c:pt idx="60">
                  <c:v>71.57666666666667</c:v>
                </c:pt>
                <c:pt idx="61">
                  <c:v>72.33666666666665</c:v>
                </c:pt>
                <c:pt idx="62">
                  <c:v>73.11083333333333</c:v>
                </c:pt>
                <c:pt idx="63">
                  <c:v>75.16249999999999</c:v>
                </c:pt>
                <c:pt idx="64">
                  <c:v>80.16833333333334</c:v>
                </c:pt>
                <c:pt idx="65">
                  <c:v>88.9125</c:v>
                </c:pt>
                <c:pt idx="66">
                  <c:v>85.65166666666667</c:v>
                </c:pt>
                <c:pt idx="67">
                  <c:v>86.16916666666667</c:v>
                </c:pt>
                <c:pt idx="68">
                  <c:v>85.42416666666666</c:v>
                </c:pt>
                <c:pt idx="69">
                  <c:v>82.12333333333333</c:v>
                </c:pt>
                <c:pt idx="70">
                  <c:v>77.40583333333333</c:v>
                </c:pt>
                <c:pt idx="71">
                  <c:v>73.71083333333334</c:v>
                </c:pt>
                <c:pt idx="72">
                  <c:v>72.0475</c:v>
                </c:pt>
                <c:pt idx="73">
                  <c:v>71.00666666666666</c:v>
                </c:pt>
                <c:pt idx="74">
                  <c:v>71.14583333333333</c:v>
                </c:pt>
                <c:pt idx="75">
                  <c:v>71.36</c:v>
                </c:pt>
                <c:pt idx="76">
                  <c:v>71.24333333333334</c:v>
                </c:pt>
                <c:pt idx="77">
                  <c:v>71.075</c:v>
                </c:pt>
                <c:pt idx="78">
                  <c:v>71.04333333333334</c:v>
                </c:pt>
                <c:pt idx="79">
                  <c:v>70.98333333333333</c:v>
                </c:pt>
                <c:pt idx="80">
                  <c:v>70.38249999999999</c:v>
                </c:pt>
                <c:pt idx="81">
                  <c:v>69.51083333333334</c:v>
                </c:pt>
                <c:pt idx="82">
                  <c:v>68.5125</c:v>
                </c:pt>
                <c:pt idx="83">
                  <c:v>73.325</c:v>
                </c:pt>
                <c:pt idx="84">
                  <c:v>80.17083333333333</c:v>
                </c:pt>
                <c:pt idx="85">
                  <c:v>84.44916666666667</c:v>
                </c:pt>
                <c:pt idx="86">
                  <c:v>86.95083333333334</c:v>
                </c:pt>
                <c:pt idx="87">
                  <c:v>87.8925</c:v>
                </c:pt>
                <c:pt idx="88">
                  <c:v>87.32166666666665</c:v>
                </c:pt>
                <c:pt idx="89">
                  <c:v>91.4925</c:v>
                </c:pt>
                <c:pt idx="90">
                  <c:v>89.30166666666666</c:v>
                </c:pt>
                <c:pt idx="91">
                  <c:v>88.12</c:v>
                </c:pt>
                <c:pt idx="92">
                  <c:v>84.6425</c:v>
                </c:pt>
                <c:pt idx="93">
                  <c:v>78.69333333333333</c:v>
                </c:pt>
                <c:pt idx="94">
                  <c:v>72.45166666666666</c:v>
                </c:pt>
                <c:pt idx="95">
                  <c:v>67.92166666666666</c:v>
                </c:pt>
                <c:pt idx="96">
                  <c:v>65.85833333333333</c:v>
                </c:pt>
                <c:pt idx="97">
                  <c:v>66.36583333333334</c:v>
                </c:pt>
                <c:pt idx="98">
                  <c:v>65.9325</c:v>
                </c:pt>
                <c:pt idx="99">
                  <c:v>65.33</c:v>
                </c:pt>
                <c:pt idx="100">
                  <c:v>64.735</c:v>
                </c:pt>
                <c:pt idx="101">
                  <c:v>64.225</c:v>
                </c:pt>
                <c:pt idx="102">
                  <c:v>63.88833333333334</c:v>
                </c:pt>
                <c:pt idx="103">
                  <c:v>63.5425</c:v>
                </c:pt>
                <c:pt idx="104">
                  <c:v>63.16333333333333</c:v>
                </c:pt>
                <c:pt idx="105">
                  <c:v>62.77416666666667</c:v>
                </c:pt>
                <c:pt idx="106">
                  <c:v>62.85666666666667</c:v>
                </c:pt>
                <c:pt idx="107">
                  <c:v>68.60666666666667</c:v>
                </c:pt>
                <c:pt idx="108">
                  <c:v>77.23416666666666</c:v>
                </c:pt>
                <c:pt idx="109">
                  <c:v>82.57333333333334</c:v>
                </c:pt>
                <c:pt idx="110">
                  <c:v>87.94083333333333</c:v>
                </c:pt>
                <c:pt idx="111">
                  <c:v>90.14666666666666</c:v>
                </c:pt>
                <c:pt idx="112">
                  <c:v>92.465</c:v>
                </c:pt>
                <c:pt idx="113">
                  <c:v>92.30500000000001</c:v>
                </c:pt>
                <c:pt idx="114">
                  <c:v>91.59666666666666</c:v>
                </c:pt>
                <c:pt idx="115">
                  <c:v>89.30166666666666</c:v>
                </c:pt>
                <c:pt idx="116">
                  <c:v>82.9775</c:v>
                </c:pt>
                <c:pt idx="117">
                  <c:v>77.1575</c:v>
                </c:pt>
                <c:pt idx="118">
                  <c:v>72.05833333333334</c:v>
                </c:pt>
                <c:pt idx="119">
                  <c:v>69.245</c:v>
                </c:pt>
                <c:pt idx="120">
                  <c:v>68.1475</c:v>
                </c:pt>
                <c:pt idx="121">
                  <c:v>67.71333333333334</c:v>
                </c:pt>
                <c:pt idx="122">
                  <c:v>66.9775</c:v>
                </c:pt>
                <c:pt idx="123">
                  <c:v>66.27833333333334</c:v>
                </c:pt>
                <c:pt idx="124">
                  <c:v>65.74416666666667</c:v>
                </c:pt>
                <c:pt idx="125">
                  <c:v>65.30166666666666</c:v>
                </c:pt>
                <c:pt idx="126">
                  <c:v>64.97166666666666</c:v>
                </c:pt>
                <c:pt idx="127">
                  <c:v>64.88416666666667</c:v>
                </c:pt>
                <c:pt idx="128">
                  <c:v>64.45166666666666</c:v>
                </c:pt>
                <c:pt idx="129">
                  <c:v>64.11666666666667</c:v>
                </c:pt>
                <c:pt idx="130">
                  <c:v>64.2675</c:v>
                </c:pt>
                <c:pt idx="131">
                  <c:v>69.52416666666667</c:v>
                </c:pt>
                <c:pt idx="132">
                  <c:v>78.46333333333334</c:v>
                </c:pt>
                <c:pt idx="133">
                  <c:v>84.15333333333334</c:v>
                </c:pt>
                <c:pt idx="134">
                  <c:v>90.52833333333334</c:v>
                </c:pt>
                <c:pt idx="135">
                  <c:v>92.02249999999999</c:v>
                </c:pt>
                <c:pt idx="136">
                  <c:v>94.2225</c:v>
                </c:pt>
                <c:pt idx="137">
                  <c:v>94.73583333333333</c:v>
                </c:pt>
                <c:pt idx="138">
                  <c:v>95.52166666666666</c:v>
                </c:pt>
                <c:pt idx="139">
                  <c:v>92.01833333333333</c:v>
                </c:pt>
                <c:pt idx="140">
                  <c:v>88.33583333333334</c:v>
                </c:pt>
                <c:pt idx="141">
                  <c:v>81.59666666666666</c:v>
                </c:pt>
                <c:pt idx="142">
                  <c:v>77.65166666666667</c:v>
                </c:pt>
                <c:pt idx="143">
                  <c:v>74.2425</c:v>
                </c:pt>
                <c:pt idx="144">
                  <c:v>72.05416666666667</c:v>
                </c:pt>
                <c:pt idx="145">
                  <c:v>70.41083333333333</c:v>
                </c:pt>
                <c:pt idx="146">
                  <c:v>70.02416666666665</c:v>
                </c:pt>
                <c:pt idx="147">
                  <c:v>69.63666666666667</c:v>
                </c:pt>
                <c:pt idx="148">
                  <c:v>69.41</c:v>
                </c:pt>
                <c:pt idx="149">
                  <c:v>69.4</c:v>
                </c:pt>
                <c:pt idx="150">
                  <c:v>69.1</c:v>
                </c:pt>
                <c:pt idx="151">
                  <c:v>68.9225</c:v>
                </c:pt>
                <c:pt idx="152">
                  <c:v>69.145</c:v>
                </c:pt>
                <c:pt idx="153">
                  <c:v>69.5125</c:v>
                </c:pt>
                <c:pt idx="154">
                  <c:v>70.46083333333333</c:v>
                </c:pt>
                <c:pt idx="155">
                  <c:v>72.8775</c:v>
                </c:pt>
                <c:pt idx="156">
                  <c:v>80.63249999999999</c:v>
                </c:pt>
                <c:pt idx="157">
                  <c:v>88.57833333333333</c:v>
                </c:pt>
                <c:pt idx="158">
                  <c:v>94.7075</c:v>
                </c:pt>
                <c:pt idx="159">
                  <c:v>93.52166666666666</c:v>
                </c:pt>
                <c:pt idx="160">
                  <c:v>83.35666666666667</c:v>
                </c:pt>
                <c:pt idx="161">
                  <c:v>88.41916666666666</c:v>
                </c:pt>
                <c:pt idx="162">
                  <c:v>88.8625</c:v>
                </c:pt>
                <c:pt idx="163">
                  <c:v>87.71666666666666</c:v>
                </c:pt>
                <c:pt idx="164">
                  <c:v>85.39083333333333</c:v>
                </c:pt>
                <c:pt idx="165">
                  <c:v>75.90416666666666</c:v>
                </c:pt>
                <c:pt idx="166">
                  <c:v>70.045</c:v>
                </c:pt>
                <c:pt idx="167">
                  <c:v>68.79083333333334</c:v>
                </c:pt>
                <c:pt idx="168">
                  <c:v>68.72833333333334</c:v>
                </c:pt>
                <c:pt idx="169">
                  <c:v>69.17416666666666</c:v>
                </c:pt>
                <c:pt idx="170">
                  <c:v>68.7525</c:v>
                </c:pt>
                <c:pt idx="171">
                  <c:v>68.29166666666667</c:v>
                </c:pt>
                <c:pt idx="172">
                  <c:v>67.76083333333334</c:v>
                </c:pt>
                <c:pt idx="173">
                  <c:v>67.66249999999999</c:v>
                </c:pt>
                <c:pt idx="174">
                  <c:v>66.62083333333334</c:v>
                </c:pt>
                <c:pt idx="175">
                  <c:v>65.825</c:v>
                </c:pt>
                <c:pt idx="176">
                  <c:v>64.95166666666666</c:v>
                </c:pt>
                <c:pt idx="177">
                  <c:v>63.94916666666667</c:v>
                </c:pt>
                <c:pt idx="178">
                  <c:v>63.09</c:v>
                </c:pt>
                <c:pt idx="179">
                  <c:v>66.74416666666667</c:v>
                </c:pt>
                <c:pt idx="180">
                  <c:v>77.78666666666666</c:v>
                </c:pt>
                <c:pt idx="181">
                  <c:v>81.67916666666667</c:v>
                </c:pt>
                <c:pt idx="182">
                  <c:v>83.44333333333333</c:v>
                </c:pt>
                <c:pt idx="183">
                  <c:v>83.50916666666667</c:v>
                </c:pt>
                <c:pt idx="184">
                  <c:v>85.67416666666666</c:v>
                </c:pt>
                <c:pt idx="185">
                  <c:v>87.32249999999999</c:v>
                </c:pt>
                <c:pt idx="186">
                  <c:v>87.5425</c:v>
                </c:pt>
                <c:pt idx="187">
                  <c:v>83.26333333333334</c:v>
                </c:pt>
                <c:pt idx="188">
                  <c:v>78.1825</c:v>
                </c:pt>
                <c:pt idx="189">
                  <c:v>72.1</c:v>
                </c:pt>
                <c:pt idx="190">
                  <c:v>67.92</c:v>
                </c:pt>
                <c:pt idx="191">
                  <c:v>66.31916666666666</c:v>
                </c:pt>
                <c:pt idx="192">
                  <c:v>65.0375</c:v>
                </c:pt>
                <c:pt idx="193">
                  <c:v>64.16083333333333</c:v>
                </c:pt>
                <c:pt idx="194">
                  <c:v>63.44666666666667</c:v>
                </c:pt>
                <c:pt idx="195">
                  <c:v>62.70916666666667</c:v>
                </c:pt>
                <c:pt idx="196">
                  <c:v>62.12916666666667</c:v>
                </c:pt>
                <c:pt idx="197">
                  <c:v>61.46666666666667</c:v>
                </c:pt>
                <c:pt idx="198">
                  <c:v>60.85416666666666</c:v>
                </c:pt>
                <c:pt idx="199">
                  <c:v>60.33333333333333</c:v>
                </c:pt>
                <c:pt idx="200">
                  <c:v>59.705</c:v>
                </c:pt>
                <c:pt idx="201">
                  <c:v>59.1575</c:v>
                </c:pt>
                <c:pt idx="202">
                  <c:v>59.06083333333333</c:v>
                </c:pt>
                <c:pt idx="203">
                  <c:v>63.87</c:v>
                </c:pt>
                <c:pt idx="204">
                  <c:v>77.635</c:v>
                </c:pt>
                <c:pt idx="205">
                  <c:v>78.74833333333333</c:v>
                </c:pt>
                <c:pt idx="206">
                  <c:v>80.7025</c:v>
                </c:pt>
                <c:pt idx="207">
                  <c:v>82.72666666666665</c:v>
                </c:pt>
                <c:pt idx="208">
                  <c:v>83.935</c:v>
                </c:pt>
                <c:pt idx="209">
                  <c:v>84.12666666666667</c:v>
                </c:pt>
                <c:pt idx="210">
                  <c:v>85.51416666666666</c:v>
                </c:pt>
                <c:pt idx="211">
                  <c:v>82.61333333333333</c:v>
                </c:pt>
                <c:pt idx="212">
                  <c:v>77.97666666666665</c:v>
                </c:pt>
                <c:pt idx="213">
                  <c:v>71.06333333333333</c:v>
                </c:pt>
                <c:pt idx="214">
                  <c:v>65.55333333333334</c:v>
                </c:pt>
                <c:pt idx="215">
                  <c:v>64.52666666666667</c:v>
                </c:pt>
                <c:pt idx="216">
                  <c:v>63.37083333333333</c:v>
                </c:pt>
                <c:pt idx="217">
                  <c:v>62.37083333333334</c:v>
                </c:pt>
                <c:pt idx="218">
                  <c:v>61.45916666666667</c:v>
                </c:pt>
                <c:pt idx="219">
                  <c:v>60.725</c:v>
                </c:pt>
                <c:pt idx="220">
                  <c:v>60.0025</c:v>
                </c:pt>
                <c:pt idx="221">
                  <c:v>59.31</c:v>
                </c:pt>
                <c:pt idx="222">
                  <c:v>58.63583333333333</c:v>
                </c:pt>
                <c:pt idx="223">
                  <c:v>58.05416666666667</c:v>
                </c:pt>
                <c:pt idx="224">
                  <c:v>57.44166666666666</c:v>
                </c:pt>
                <c:pt idx="225">
                  <c:v>56.845</c:v>
                </c:pt>
                <c:pt idx="226">
                  <c:v>56.84</c:v>
                </c:pt>
                <c:pt idx="227">
                  <c:v>61.92833333333333</c:v>
                </c:pt>
                <c:pt idx="228">
                  <c:v>78.47416666666666</c:v>
                </c:pt>
                <c:pt idx="229">
                  <c:v>82.41583333333334</c:v>
                </c:pt>
                <c:pt idx="230">
                  <c:v>83.7675</c:v>
                </c:pt>
                <c:pt idx="231">
                  <c:v>81.86</c:v>
                </c:pt>
                <c:pt idx="232">
                  <c:v>81.99</c:v>
                </c:pt>
                <c:pt idx="233">
                  <c:v>82.3925</c:v>
                </c:pt>
                <c:pt idx="234">
                  <c:v>80.96583333333334</c:v>
                </c:pt>
                <c:pt idx="235">
                  <c:v>75.89333333333333</c:v>
                </c:pt>
                <c:pt idx="236">
                  <c:v>72.53416666666666</c:v>
                </c:pt>
                <c:pt idx="237">
                  <c:v>69.11416666666666</c:v>
                </c:pt>
                <c:pt idx="238">
                  <c:v>66.52833333333334</c:v>
                </c:pt>
                <c:pt idx="239">
                  <c:v>64.0</c:v>
                </c:pt>
                <c:pt idx="240">
                  <c:v>62.1725</c:v>
                </c:pt>
                <c:pt idx="241">
                  <c:v>60.8975</c:v>
                </c:pt>
                <c:pt idx="242">
                  <c:v>60.01333333333334</c:v>
                </c:pt>
                <c:pt idx="243">
                  <c:v>59.4425</c:v>
                </c:pt>
                <c:pt idx="244">
                  <c:v>59.1425</c:v>
                </c:pt>
                <c:pt idx="245">
                  <c:v>59.83666666666667</c:v>
                </c:pt>
                <c:pt idx="246">
                  <c:v>60.43666666666667</c:v>
                </c:pt>
                <c:pt idx="247">
                  <c:v>60.36833333333333</c:v>
                </c:pt>
                <c:pt idx="248">
                  <c:v>60.70833333333333</c:v>
                </c:pt>
                <c:pt idx="249">
                  <c:v>60.83416666666667</c:v>
                </c:pt>
                <c:pt idx="250">
                  <c:v>60.89166666666667</c:v>
                </c:pt>
                <c:pt idx="251">
                  <c:v>62.92</c:v>
                </c:pt>
                <c:pt idx="252">
                  <c:v>64.92</c:v>
                </c:pt>
                <c:pt idx="253">
                  <c:v>68.00416666666666</c:v>
                </c:pt>
                <c:pt idx="254">
                  <c:v>71.30333333333334</c:v>
                </c:pt>
                <c:pt idx="255">
                  <c:v>78.27666666666667</c:v>
                </c:pt>
                <c:pt idx="256">
                  <c:v>78.465</c:v>
                </c:pt>
                <c:pt idx="257">
                  <c:v>80.5925</c:v>
                </c:pt>
                <c:pt idx="258">
                  <c:v>80.765</c:v>
                </c:pt>
                <c:pt idx="259">
                  <c:v>78.22</c:v>
                </c:pt>
                <c:pt idx="260">
                  <c:v>75.39083333333333</c:v>
                </c:pt>
                <c:pt idx="261">
                  <c:v>71.01416666666666</c:v>
                </c:pt>
                <c:pt idx="262">
                  <c:v>67.07833333333333</c:v>
                </c:pt>
                <c:pt idx="263">
                  <c:v>63.10166666666667</c:v>
                </c:pt>
                <c:pt idx="264">
                  <c:v>62.46</c:v>
                </c:pt>
                <c:pt idx="265">
                  <c:v>63.4875</c:v>
                </c:pt>
                <c:pt idx="266">
                  <c:v>63.6475</c:v>
                </c:pt>
                <c:pt idx="267">
                  <c:v>63.635</c:v>
                </c:pt>
                <c:pt idx="268">
                  <c:v>63.49666666666667</c:v>
                </c:pt>
                <c:pt idx="269">
                  <c:v>63.44666666666667</c:v>
                </c:pt>
                <c:pt idx="270">
                  <c:v>63.45083333333334</c:v>
                </c:pt>
                <c:pt idx="271">
                  <c:v>63.48333333333333</c:v>
                </c:pt>
                <c:pt idx="272">
                  <c:v>63.435</c:v>
                </c:pt>
                <c:pt idx="273">
                  <c:v>63.33583333333333</c:v>
                </c:pt>
                <c:pt idx="274">
                  <c:v>63.53416666666666</c:v>
                </c:pt>
                <c:pt idx="275">
                  <c:v>64.13</c:v>
                </c:pt>
                <c:pt idx="276">
                  <c:v>66.31666666666666</c:v>
                </c:pt>
                <c:pt idx="277">
                  <c:v>70.08333333333333</c:v>
                </c:pt>
                <c:pt idx="278">
                  <c:v>73.03083333333333</c:v>
                </c:pt>
                <c:pt idx="279">
                  <c:v>70.08416666666666</c:v>
                </c:pt>
                <c:pt idx="280">
                  <c:v>68.06166666666666</c:v>
                </c:pt>
                <c:pt idx="281">
                  <c:v>65.67</c:v>
                </c:pt>
                <c:pt idx="282">
                  <c:v>64.75333333333333</c:v>
                </c:pt>
                <c:pt idx="283">
                  <c:v>64.9175</c:v>
                </c:pt>
                <c:pt idx="284">
                  <c:v>64.91416666666665</c:v>
                </c:pt>
                <c:pt idx="285">
                  <c:v>64.73666666666666</c:v>
                </c:pt>
                <c:pt idx="286">
                  <c:v>64.965</c:v>
                </c:pt>
                <c:pt idx="287">
                  <c:v>65.06</c:v>
                </c:pt>
                <c:pt idx="288">
                  <c:v>65.35833333333333</c:v>
                </c:pt>
                <c:pt idx="289">
                  <c:v>65.32916666666667</c:v>
                </c:pt>
                <c:pt idx="290">
                  <c:v>64.55416666666667</c:v>
                </c:pt>
                <c:pt idx="291">
                  <c:v>62.805</c:v>
                </c:pt>
                <c:pt idx="292">
                  <c:v>61.54416666666667</c:v>
                </c:pt>
                <c:pt idx="293">
                  <c:v>60.59666666666666</c:v>
                </c:pt>
                <c:pt idx="294">
                  <c:v>60.01166666666667</c:v>
                </c:pt>
                <c:pt idx="295">
                  <c:v>59.53</c:v>
                </c:pt>
                <c:pt idx="296">
                  <c:v>58.9775</c:v>
                </c:pt>
                <c:pt idx="297">
                  <c:v>58.3175</c:v>
                </c:pt>
                <c:pt idx="298">
                  <c:v>57.82333333333333</c:v>
                </c:pt>
                <c:pt idx="299">
                  <c:v>62.20833333333333</c:v>
                </c:pt>
                <c:pt idx="300">
                  <c:v>75.26916666666666</c:v>
                </c:pt>
                <c:pt idx="301">
                  <c:v>78.05</c:v>
                </c:pt>
                <c:pt idx="302">
                  <c:v>79.43916666666666</c:v>
                </c:pt>
                <c:pt idx="303">
                  <c:v>79.62333333333333</c:v>
                </c:pt>
                <c:pt idx="304">
                  <c:v>80.805</c:v>
                </c:pt>
                <c:pt idx="305">
                  <c:v>80.24583333333334</c:v>
                </c:pt>
                <c:pt idx="306">
                  <c:v>80.28083333333333</c:v>
                </c:pt>
                <c:pt idx="307">
                  <c:v>77.20083333333334</c:v>
                </c:pt>
                <c:pt idx="308">
                  <c:v>72.52166666666666</c:v>
                </c:pt>
                <c:pt idx="309">
                  <c:v>68.005</c:v>
                </c:pt>
                <c:pt idx="310">
                  <c:v>61.655</c:v>
                </c:pt>
                <c:pt idx="311">
                  <c:v>60.4575</c:v>
                </c:pt>
                <c:pt idx="312">
                  <c:v>59.62166666666667</c:v>
                </c:pt>
                <c:pt idx="313">
                  <c:v>58.645</c:v>
                </c:pt>
                <c:pt idx="314">
                  <c:v>57.905</c:v>
                </c:pt>
                <c:pt idx="315">
                  <c:v>57.05416666666667</c:v>
                </c:pt>
                <c:pt idx="316">
                  <c:v>56.27666666666666</c:v>
                </c:pt>
                <c:pt idx="317">
                  <c:v>55.1525</c:v>
                </c:pt>
                <c:pt idx="318">
                  <c:v>54.30166666666667</c:v>
                </c:pt>
                <c:pt idx="319">
                  <c:v>53.73333333333333</c:v>
                </c:pt>
                <c:pt idx="320">
                  <c:v>53.44416666666667</c:v>
                </c:pt>
                <c:pt idx="321">
                  <c:v>52.275</c:v>
                </c:pt>
                <c:pt idx="322">
                  <c:v>48.26</c:v>
                </c:pt>
                <c:pt idx="323">
                  <c:v>53.29333333333333</c:v>
                </c:pt>
                <c:pt idx="324">
                  <c:v>67.20583333333333</c:v>
                </c:pt>
                <c:pt idx="325">
                  <c:v>72.64666666666666</c:v>
                </c:pt>
                <c:pt idx="326">
                  <c:v>70.39916666666667</c:v>
                </c:pt>
                <c:pt idx="327">
                  <c:v>71.20166666666666</c:v>
                </c:pt>
                <c:pt idx="328">
                  <c:v>68.70166666666666</c:v>
                </c:pt>
                <c:pt idx="329">
                  <c:v>69.28833333333333</c:v>
                </c:pt>
                <c:pt idx="330">
                  <c:v>68.48</c:v>
                </c:pt>
                <c:pt idx="331">
                  <c:v>65.96166666666667</c:v>
                </c:pt>
                <c:pt idx="332">
                  <c:v>63.93583333333333</c:v>
                </c:pt>
                <c:pt idx="333">
                  <c:v>60.76083333333333</c:v>
                </c:pt>
                <c:pt idx="334">
                  <c:v>58.225</c:v>
                </c:pt>
                <c:pt idx="335">
                  <c:v>57.33416666666667</c:v>
                </c:pt>
                <c:pt idx="336">
                  <c:v>58.37833333333333</c:v>
                </c:pt>
                <c:pt idx="337">
                  <c:v>58.97</c:v>
                </c:pt>
                <c:pt idx="338">
                  <c:v>59.295</c:v>
                </c:pt>
                <c:pt idx="339">
                  <c:v>59.475</c:v>
                </c:pt>
                <c:pt idx="340">
                  <c:v>59.65416666666667</c:v>
                </c:pt>
                <c:pt idx="341">
                  <c:v>59.66083333333334</c:v>
                </c:pt>
                <c:pt idx="342">
                  <c:v>59.09333333333333</c:v>
                </c:pt>
                <c:pt idx="343">
                  <c:v>57.7975</c:v>
                </c:pt>
                <c:pt idx="344">
                  <c:v>56.7175</c:v>
                </c:pt>
                <c:pt idx="345">
                  <c:v>55.18583333333333</c:v>
                </c:pt>
                <c:pt idx="346">
                  <c:v>54.4625</c:v>
                </c:pt>
                <c:pt idx="347">
                  <c:v>58.4875</c:v>
                </c:pt>
                <c:pt idx="348">
                  <c:v>68.62416666666667</c:v>
                </c:pt>
                <c:pt idx="349">
                  <c:v>71.72333333333333</c:v>
                </c:pt>
                <c:pt idx="350">
                  <c:v>72.735</c:v>
                </c:pt>
                <c:pt idx="351">
                  <c:v>75.74583333333334</c:v>
                </c:pt>
                <c:pt idx="352">
                  <c:v>80.04166666666667</c:v>
                </c:pt>
                <c:pt idx="353">
                  <c:v>80.39666666666666</c:v>
                </c:pt>
                <c:pt idx="354">
                  <c:v>76.69833333333334</c:v>
                </c:pt>
                <c:pt idx="355">
                  <c:v>73.785</c:v>
                </c:pt>
                <c:pt idx="356">
                  <c:v>70.0625</c:v>
                </c:pt>
                <c:pt idx="357">
                  <c:v>67.42583333333333</c:v>
                </c:pt>
                <c:pt idx="358">
                  <c:v>62.60083333333333</c:v>
                </c:pt>
                <c:pt idx="359">
                  <c:v>59.91833333333334</c:v>
                </c:pt>
                <c:pt idx="360">
                  <c:v>58.60416666666666</c:v>
                </c:pt>
                <c:pt idx="361">
                  <c:v>56.78166666666667</c:v>
                </c:pt>
                <c:pt idx="362">
                  <c:v>55.28583333333334</c:v>
                </c:pt>
                <c:pt idx="363">
                  <c:v>54.1875</c:v>
                </c:pt>
                <c:pt idx="364">
                  <c:v>53.18333333333334</c:v>
                </c:pt>
                <c:pt idx="365">
                  <c:v>52.2975</c:v>
                </c:pt>
                <c:pt idx="366">
                  <c:v>51.74416666666666</c:v>
                </c:pt>
                <c:pt idx="367">
                  <c:v>51.1925</c:v>
                </c:pt>
                <c:pt idx="368">
                  <c:v>50.68916666666667</c:v>
                </c:pt>
                <c:pt idx="369">
                  <c:v>50.25666666666667</c:v>
                </c:pt>
                <c:pt idx="370">
                  <c:v>49.94083333333333</c:v>
                </c:pt>
                <c:pt idx="371">
                  <c:v>54.30083333333333</c:v>
                </c:pt>
                <c:pt idx="372">
                  <c:v>68.20333333333333</c:v>
                </c:pt>
                <c:pt idx="373">
                  <c:v>75.14</c:v>
                </c:pt>
                <c:pt idx="374">
                  <c:v>76.36833333333334</c:v>
                </c:pt>
                <c:pt idx="375">
                  <c:v>78.0425</c:v>
                </c:pt>
                <c:pt idx="376">
                  <c:v>77.72666666666665</c:v>
                </c:pt>
                <c:pt idx="377">
                  <c:v>78.86416666666666</c:v>
                </c:pt>
                <c:pt idx="378">
                  <c:v>77.77416666666667</c:v>
                </c:pt>
                <c:pt idx="379">
                  <c:v>74.14916666666667</c:v>
                </c:pt>
                <c:pt idx="380">
                  <c:v>68.6875</c:v>
                </c:pt>
                <c:pt idx="381">
                  <c:v>65.56333333333333</c:v>
                </c:pt>
                <c:pt idx="382">
                  <c:v>59.9575</c:v>
                </c:pt>
                <c:pt idx="383">
                  <c:v>54.5475</c:v>
                </c:pt>
                <c:pt idx="384">
                  <c:v>51.95416666666667</c:v>
                </c:pt>
                <c:pt idx="385">
                  <c:v>52.60583333333334</c:v>
                </c:pt>
                <c:pt idx="386">
                  <c:v>53.8275</c:v>
                </c:pt>
                <c:pt idx="387">
                  <c:v>54.70333333333333</c:v>
                </c:pt>
                <c:pt idx="388">
                  <c:v>54.91666666666666</c:v>
                </c:pt>
                <c:pt idx="389">
                  <c:v>55.22416666666667</c:v>
                </c:pt>
                <c:pt idx="390">
                  <c:v>55.3575</c:v>
                </c:pt>
                <c:pt idx="391">
                  <c:v>55.29083333333333</c:v>
                </c:pt>
                <c:pt idx="392">
                  <c:v>55.27166666666667</c:v>
                </c:pt>
                <c:pt idx="393">
                  <c:v>55.46416666666667</c:v>
                </c:pt>
                <c:pt idx="394">
                  <c:v>55.78333333333333</c:v>
                </c:pt>
                <c:pt idx="395">
                  <c:v>56.45166666666667</c:v>
                </c:pt>
                <c:pt idx="396">
                  <c:v>57.06</c:v>
                </c:pt>
                <c:pt idx="397">
                  <c:v>60.68833333333333</c:v>
                </c:pt>
                <c:pt idx="398">
                  <c:v>68.72916666666667</c:v>
                </c:pt>
                <c:pt idx="399">
                  <c:v>68.4825</c:v>
                </c:pt>
                <c:pt idx="400">
                  <c:v>68.5625</c:v>
                </c:pt>
                <c:pt idx="401">
                  <c:v>68.21</c:v>
                </c:pt>
                <c:pt idx="402">
                  <c:v>68.62916666666666</c:v>
                </c:pt>
                <c:pt idx="403">
                  <c:v>68.8425</c:v>
                </c:pt>
                <c:pt idx="404">
                  <c:v>67.69666666666667</c:v>
                </c:pt>
                <c:pt idx="405">
                  <c:v>65.00416666666666</c:v>
                </c:pt>
                <c:pt idx="406">
                  <c:v>58.615</c:v>
                </c:pt>
                <c:pt idx="407">
                  <c:v>57.21416666666666</c:v>
                </c:pt>
                <c:pt idx="408">
                  <c:v>56.075</c:v>
                </c:pt>
                <c:pt idx="409">
                  <c:v>53.3575</c:v>
                </c:pt>
                <c:pt idx="410">
                  <c:v>53.65333333333334</c:v>
                </c:pt>
                <c:pt idx="411">
                  <c:v>53.75166666666667</c:v>
                </c:pt>
                <c:pt idx="412">
                  <c:v>53.92583333333333</c:v>
                </c:pt>
                <c:pt idx="413">
                  <c:v>53.97583333333333</c:v>
                </c:pt>
                <c:pt idx="414">
                  <c:v>53.75</c:v>
                </c:pt>
                <c:pt idx="415">
                  <c:v>53.405</c:v>
                </c:pt>
                <c:pt idx="416">
                  <c:v>52.705</c:v>
                </c:pt>
                <c:pt idx="417">
                  <c:v>52.02583333333333</c:v>
                </c:pt>
                <c:pt idx="418">
                  <c:v>51.565</c:v>
                </c:pt>
                <c:pt idx="419">
                  <c:v>54.99</c:v>
                </c:pt>
                <c:pt idx="420">
                  <c:v>71.24166666666667</c:v>
                </c:pt>
                <c:pt idx="421">
                  <c:v>77.6825</c:v>
                </c:pt>
                <c:pt idx="422">
                  <c:v>79.28166666666666</c:v>
                </c:pt>
                <c:pt idx="423">
                  <c:v>81.30666666666667</c:v>
                </c:pt>
                <c:pt idx="424">
                  <c:v>82.01666666666666</c:v>
                </c:pt>
                <c:pt idx="425">
                  <c:v>82.08833333333334</c:v>
                </c:pt>
                <c:pt idx="426">
                  <c:v>82.39</c:v>
                </c:pt>
                <c:pt idx="427">
                  <c:v>77.83083333333333</c:v>
                </c:pt>
                <c:pt idx="428">
                  <c:v>70.80083333333333</c:v>
                </c:pt>
                <c:pt idx="429">
                  <c:v>66.13333333333334</c:v>
                </c:pt>
                <c:pt idx="430">
                  <c:v>62.21583333333334</c:v>
                </c:pt>
                <c:pt idx="431">
                  <c:v>60.5875</c:v>
                </c:pt>
                <c:pt idx="432">
                  <c:v>59.14416666666667</c:v>
                </c:pt>
                <c:pt idx="433">
                  <c:v>57.83416666666667</c:v>
                </c:pt>
                <c:pt idx="434">
                  <c:v>56.78166666666667</c:v>
                </c:pt>
                <c:pt idx="435">
                  <c:v>55.98916666666667</c:v>
                </c:pt>
                <c:pt idx="436">
                  <c:v>56.4075</c:v>
                </c:pt>
                <c:pt idx="437">
                  <c:v>56.38833333333334</c:v>
                </c:pt>
                <c:pt idx="438">
                  <c:v>56.75</c:v>
                </c:pt>
                <c:pt idx="439">
                  <c:v>57.13333333333333</c:v>
                </c:pt>
                <c:pt idx="440">
                  <c:v>56.9275</c:v>
                </c:pt>
                <c:pt idx="441">
                  <c:v>56.5575</c:v>
                </c:pt>
                <c:pt idx="442">
                  <c:v>55.74333333333333</c:v>
                </c:pt>
                <c:pt idx="443">
                  <c:v>57.49333333333333</c:v>
                </c:pt>
                <c:pt idx="444">
                  <c:v>71.22666666666665</c:v>
                </c:pt>
                <c:pt idx="445">
                  <c:v>78.54583333333333</c:v>
                </c:pt>
                <c:pt idx="446">
                  <c:v>79.88666666666667</c:v>
                </c:pt>
                <c:pt idx="447">
                  <c:v>70.96666666666666</c:v>
                </c:pt>
                <c:pt idx="448">
                  <c:v>72.47083333333333</c:v>
                </c:pt>
                <c:pt idx="449">
                  <c:v>75.67916666666666</c:v>
                </c:pt>
                <c:pt idx="450">
                  <c:v>75.05666666666667</c:v>
                </c:pt>
                <c:pt idx="451">
                  <c:v>73.7425</c:v>
                </c:pt>
                <c:pt idx="452">
                  <c:v>68.53583333333333</c:v>
                </c:pt>
                <c:pt idx="453">
                  <c:v>62.54583333333333</c:v>
                </c:pt>
                <c:pt idx="454">
                  <c:v>60.05833333333333</c:v>
                </c:pt>
                <c:pt idx="455">
                  <c:v>57.83833333333333</c:v>
                </c:pt>
                <c:pt idx="456">
                  <c:v>56.36083333333333</c:v>
                </c:pt>
                <c:pt idx="457">
                  <c:v>55.09083333333334</c:v>
                </c:pt>
                <c:pt idx="458">
                  <c:v>53.955</c:v>
                </c:pt>
                <c:pt idx="459">
                  <c:v>52.77333333333333</c:v>
                </c:pt>
                <c:pt idx="460">
                  <c:v>51.3275</c:v>
                </c:pt>
                <c:pt idx="461">
                  <c:v>50.56333333333333</c:v>
                </c:pt>
                <c:pt idx="462">
                  <c:v>49.72666666666667</c:v>
                </c:pt>
                <c:pt idx="463">
                  <c:v>49.4625</c:v>
                </c:pt>
                <c:pt idx="464">
                  <c:v>49.13583333333333</c:v>
                </c:pt>
                <c:pt idx="465">
                  <c:v>48.7325</c:v>
                </c:pt>
                <c:pt idx="466">
                  <c:v>48.35</c:v>
                </c:pt>
                <c:pt idx="467">
                  <c:v>51.34</c:v>
                </c:pt>
                <c:pt idx="468">
                  <c:v>65.05916666666667</c:v>
                </c:pt>
                <c:pt idx="469">
                  <c:v>74.42</c:v>
                </c:pt>
                <c:pt idx="470">
                  <c:v>76.64833333333333</c:v>
                </c:pt>
                <c:pt idx="471">
                  <c:v>77.20416666666666</c:v>
                </c:pt>
                <c:pt idx="472">
                  <c:v>77.50333333333333</c:v>
                </c:pt>
                <c:pt idx="473">
                  <c:v>76.83166666666666</c:v>
                </c:pt>
                <c:pt idx="474">
                  <c:v>76.54416666666666</c:v>
                </c:pt>
                <c:pt idx="475">
                  <c:v>71.22666666666665</c:v>
                </c:pt>
                <c:pt idx="476">
                  <c:v>64.49</c:v>
                </c:pt>
                <c:pt idx="477">
                  <c:v>57.75666666666667</c:v>
                </c:pt>
                <c:pt idx="478">
                  <c:v>52.45583333333333</c:v>
                </c:pt>
                <c:pt idx="479">
                  <c:v>52.19083333333333</c:v>
                </c:pt>
                <c:pt idx="480">
                  <c:v>51.06416666666667</c:v>
                </c:pt>
                <c:pt idx="481">
                  <c:v>50.10166666666667</c:v>
                </c:pt>
                <c:pt idx="482">
                  <c:v>49.28916666666667</c:v>
                </c:pt>
                <c:pt idx="483">
                  <c:v>48.62333333333333</c:v>
                </c:pt>
                <c:pt idx="484">
                  <c:v>48.08</c:v>
                </c:pt>
                <c:pt idx="485">
                  <c:v>47.5175</c:v>
                </c:pt>
                <c:pt idx="486">
                  <c:v>46.9225</c:v>
                </c:pt>
                <c:pt idx="487">
                  <c:v>46.45333333333333</c:v>
                </c:pt>
                <c:pt idx="488">
                  <c:v>46.11416666666667</c:v>
                </c:pt>
                <c:pt idx="489">
                  <c:v>45.905</c:v>
                </c:pt>
                <c:pt idx="490">
                  <c:v>46.05166666666667</c:v>
                </c:pt>
                <c:pt idx="491">
                  <c:v>49.56583333333333</c:v>
                </c:pt>
                <c:pt idx="492">
                  <c:v>58.03916666666667</c:v>
                </c:pt>
                <c:pt idx="493">
                  <c:v>66.41916666666666</c:v>
                </c:pt>
                <c:pt idx="494">
                  <c:v>65.03833333333334</c:v>
                </c:pt>
                <c:pt idx="495">
                  <c:v>62.315</c:v>
                </c:pt>
                <c:pt idx="496">
                  <c:v>62.01833333333333</c:v>
                </c:pt>
                <c:pt idx="497">
                  <c:v>64.445</c:v>
                </c:pt>
                <c:pt idx="498">
                  <c:v>66.91083333333333</c:v>
                </c:pt>
                <c:pt idx="499">
                  <c:v>67.655</c:v>
                </c:pt>
                <c:pt idx="500">
                  <c:v>64.45416666666666</c:v>
                </c:pt>
                <c:pt idx="501">
                  <c:v>62.99583333333334</c:v>
                </c:pt>
                <c:pt idx="502">
                  <c:v>60.64083333333333</c:v>
                </c:pt>
                <c:pt idx="503">
                  <c:v>58.98916666666667</c:v>
                </c:pt>
                <c:pt idx="504">
                  <c:v>58.67583333333334</c:v>
                </c:pt>
                <c:pt idx="505">
                  <c:v>58.34833333333333</c:v>
                </c:pt>
                <c:pt idx="506">
                  <c:v>57.74916666666667</c:v>
                </c:pt>
                <c:pt idx="507">
                  <c:v>56.79</c:v>
                </c:pt>
                <c:pt idx="508">
                  <c:v>56.3025</c:v>
                </c:pt>
                <c:pt idx="509">
                  <c:v>55.6575</c:v>
                </c:pt>
                <c:pt idx="510">
                  <c:v>55.0025</c:v>
                </c:pt>
                <c:pt idx="511">
                  <c:v>54.8425</c:v>
                </c:pt>
                <c:pt idx="512">
                  <c:v>55.21833333333333</c:v>
                </c:pt>
                <c:pt idx="513">
                  <c:v>55.26166666666666</c:v>
                </c:pt>
                <c:pt idx="514">
                  <c:v>56.41083333333334</c:v>
                </c:pt>
                <c:pt idx="515">
                  <c:v>58.505</c:v>
                </c:pt>
                <c:pt idx="516">
                  <c:v>60.78</c:v>
                </c:pt>
                <c:pt idx="517">
                  <c:v>61.45833333333334</c:v>
                </c:pt>
                <c:pt idx="518">
                  <c:v>63.2025</c:v>
                </c:pt>
                <c:pt idx="519">
                  <c:v>65.27833333333334</c:v>
                </c:pt>
                <c:pt idx="520">
                  <c:v>65.57250000000001</c:v>
                </c:pt>
                <c:pt idx="521">
                  <c:v>67.34</c:v>
                </c:pt>
                <c:pt idx="522">
                  <c:v>73.8475</c:v>
                </c:pt>
                <c:pt idx="523">
                  <c:v>71.585</c:v>
                </c:pt>
                <c:pt idx="524">
                  <c:v>71.925</c:v>
                </c:pt>
                <c:pt idx="525">
                  <c:v>69.8875</c:v>
                </c:pt>
                <c:pt idx="526">
                  <c:v>67.625</c:v>
                </c:pt>
                <c:pt idx="527">
                  <c:v>66.2325</c:v>
                </c:pt>
                <c:pt idx="528">
                  <c:v>65.30583333333333</c:v>
                </c:pt>
                <c:pt idx="529">
                  <c:v>64.745</c:v>
                </c:pt>
                <c:pt idx="530">
                  <c:v>64.37166666666667</c:v>
                </c:pt>
                <c:pt idx="531">
                  <c:v>64.14333333333333</c:v>
                </c:pt>
                <c:pt idx="532">
                  <c:v>63.8825</c:v>
                </c:pt>
                <c:pt idx="533">
                  <c:v>63.46333333333333</c:v>
                </c:pt>
                <c:pt idx="534">
                  <c:v>63.3625</c:v>
                </c:pt>
                <c:pt idx="535">
                  <c:v>63.255</c:v>
                </c:pt>
                <c:pt idx="536">
                  <c:v>63.13333333333333</c:v>
                </c:pt>
                <c:pt idx="537">
                  <c:v>62.95916666666667</c:v>
                </c:pt>
                <c:pt idx="538">
                  <c:v>62.65</c:v>
                </c:pt>
                <c:pt idx="539">
                  <c:v>63.45083333333334</c:v>
                </c:pt>
                <c:pt idx="540">
                  <c:v>79.05083333333333</c:v>
                </c:pt>
                <c:pt idx="541">
                  <c:v>81.68833333333333</c:v>
                </c:pt>
                <c:pt idx="542">
                  <c:v>79.2325</c:v>
                </c:pt>
                <c:pt idx="543">
                  <c:v>79.58583333333334</c:v>
                </c:pt>
                <c:pt idx="544">
                  <c:v>78.48583333333333</c:v>
                </c:pt>
                <c:pt idx="545">
                  <c:v>76.4075</c:v>
                </c:pt>
                <c:pt idx="546">
                  <c:v>76.62666666666667</c:v>
                </c:pt>
                <c:pt idx="547">
                  <c:v>71.0925</c:v>
                </c:pt>
                <c:pt idx="548">
                  <c:v>66.045</c:v>
                </c:pt>
                <c:pt idx="549">
                  <c:v>61.09583333333333</c:v>
                </c:pt>
                <c:pt idx="550">
                  <c:v>56.99916666666667</c:v>
                </c:pt>
                <c:pt idx="551">
                  <c:v>54.1125</c:v>
                </c:pt>
                <c:pt idx="552">
                  <c:v>53.91833333333333</c:v>
                </c:pt>
                <c:pt idx="553">
                  <c:v>55.75666666666667</c:v>
                </c:pt>
                <c:pt idx="554">
                  <c:v>55.43333333333334</c:v>
                </c:pt>
                <c:pt idx="555">
                  <c:v>54.55583333333333</c:v>
                </c:pt>
                <c:pt idx="556">
                  <c:v>53.94333333333334</c:v>
                </c:pt>
                <c:pt idx="557">
                  <c:v>53.12333333333333</c:v>
                </c:pt>
                <c:pt idx="558">
                  <c:v>52.05333333333333</c:v>
                </c:pt>
                <c:pt idx="559">
                  <c:v>51.43666666666667</c:v>
                </c:pt>
                <c:pt idx="560">
                  <c:v>51.1175</c:v>
                </c:pt>
                <c:pt idx="561">
                  <c:v>50.39166666666667</c:v>
                </c:pt>
                <c:pt idx="562">
                  <c:v>50.00333333333333</c:v>
                </c:pt>
                <c:pt idx="563">
                  <c:v>51.815</c:v>
                </c:pt>
                <c:pt idx="564">
                  <c:v>68.3125</c:v>
                </c:pt>
                <c:pt idx="565">
                  <c:v>76.4675</c:v>
                </c:pt>
                <c:pt idx="566">
                  <c:v>76.81833333333333</c:v>
                </c:pt>
                <c:pt idx="567">
                  <c:v>77.5025</c:v>
                </c:pt>
                <c:pt idx="568">
                  <c:v>79.02583333333334</c:v>
                </c:pt>
                <c:pt idx="569">
                  <c:v>79.0475</c:v>
                </c:pt>
                <c:pt idx="570">
                  <c:v>78.17916666666667</c:v>
                </c:pt>
                <c:pt idx="571">
                  <c:v>72.49833333333333</c:v>
                </c:pt>
                <c:pt idx="572">
                  <c:v>68.13666666666667</c:v>
                </c:pt>
                <c:pt idx="573">
                  <c:v>66.44833333333334</c:v>
                </c:pt>
                <c:pt idx="574">
                  <c:v>61.66083333333334</c:v>
                </c:pt>
                <c:pt idx="575">
                  <c:v>57.59333333333333</c:v>
                </c:pt>
                <c:pt idx="576">
                  <c:v>54.2325</c:v>
                </c:pt>
                <c:pt idx="577">
                  <c:v>52.47416666666667</c:v>
                </c:pt>
                <c:pt idx="578">
                  <c:v>51.26333333333333</c:v>
                </c:pt>
                <c:pt idx="579">
                  <c:v>51.25666666666667</c:v>
                </c:pt>
                <c:pt idx="580">
                  <c:v>52.64916666666667</c:v>
                </c:pt>
                <c:pt idx="581">
                  <c:v>52.52333333333333</c:v>
                </c:pt>
                <c:pt idx="582">
                  <c:v>52.12666666666667</c:v>
                </c:pt>
                <c:pt idx="583">
                  <c:v>51.79833333333333</c:v>
                </c:pt>
                <c:pt idx="584">
                  <c:v>51.17916666666667</c:v>
                </c:pt>
                <c:pt idx="585">
                  <c:v>50.57416666666667</c:v>
                </c:pt>
                <c:pt idx="586">
                  <c:v>50.11083333333333</c:v>
                </c:pt>
                <c:pt idx="587">
                  <c:v>51.84583333333333</c:v>
                </c:pt>
                <c:pt idx="588">
                  <c:v>67.27666666666667</c:v>
                </c:pt>
                <c:pt idx="589">
                  <c:v>76.01333333333334</c:v>
                </c:pt>
                <c:pt idx="590">
                  <c:v>77.215</c:v>
                </c:pt>
                <c:pt idx="591">
                  <c:v>77.57249999999999</c:v>
                </c:pt>
                <c:pt idx="592">
                  <c:v>79.07166666666665</c:v>
                </c:pt>
                <c:pt idx="593">
                  <c:v>81.13</c:v>
                </c:pt>
                <c:pt idx="594">
                  <c:v>80.9675</c:v>
                </c:pt>
                <c:pt idx="595">
                  <c:v>75.0075</c:v>
                </c:pt>
                <c:pt idx="596">
                  <c:v>68.645</c:v>
                </c:pt>
                <c:pt idx="597">
                  <c:v>64.67749999999999</c:v>
                </c:pt>
                <c:pt idx="598">
                  <c:v>60.31916666666667</c:v>
                </c:pt>
                <c:pt idx="599">
                  <c:v>58.72416666666667</c:v>
                </c:pt>
                <c:pt idx="600">
                  <c:v>57.00666666666667</c:v>
                </c:pt>
                <c:pt idx="601">
                  <c:v>55.72333333333332</c:v>
                </c:pt>
                <c:pt idx="602">
                  <c:v>54.78916666666667</c:v>
                </c:pt>
                <c:pt idx="603">
                  <c:v>53.8875</c:v>
                </c:pt>
                <c:pt idx="604">
                  <c:v>53.01083333333334</c:v>
                </c:pt>
                <c:pt idx="605">
                  <c:v>52.30916666666667</c:v>
                </c:pt>
                <c:pt idx="606">
                  <c:v>51.95916666666666</c:v>
                </c:pt>
                <c:pt idx="607">
                  <c:v>51.9175</c:v>
                </c:pt>
                <c:pt idx="608">
                  <c:v>51.97666666666667</c:v>
                </c:pt>
                <c:pt idx="609">
                  <c:v>52.38666666666667</c:v>
                </c:pt>
                <c:pt idx="610">
                  <c:v>52.76583333333333</c:v>
                </c:pt>
                <c:pt idx="611">
                  <c:v>54.22916666666666</c:v>
                </c:pt>
                <c:pt idx="612">
                  <c:v>55.9675</c:v>
                </c:pt>
                <c:pt idx="613">
                  <c:v>60.61833333333333</c:v>
                </c:pt>
                <c:pt idx="614">
                  <c:v>73.36083333333333</c:v>
                </c:pt>
                <c:pt idx="615">
                  <c:v>75.30500000000001</c:v>
                </c:pt>
                <c:pt idx="616">
                  <c:v>78.005</c:v>
                </c:pt>
                <c:pt idx="617">
                  <c:v>79.49</c:v>
                </c:pt>
                <c:pt idx="618">
                  <c:v>77.71583333333334</c:v>
                </c:pt>
                <c:pt idx="619">
                  <c:v>72.83166666666666</c:v>
                </c:pt>
                <c:pt idx="620">
                  <c:v>68.34833333333333</c:v>
                </c:pt>
                <c:pt idx="621">
                  <c:v>64.51</c:v>
                </c:pt>
                <c:pt idx="622">
                  <c:v>60.4375</c:v>
                </c:pt>
                <c:pt idx="623">
                  <c:v>59.04333333333334</c:v>
                </c:pt>
                <c:pt idx="624">
                  <c:v>57.795</c:v>
                </c:pt>
                <c:pt idx="625">
                  <c:v>56.67416666666666</c:v>
                </c:pt>
                <c:pt idx="626">
                  <c:v>55.73666666666666</c:v>
                </c:pt>
                <c:pt idx="627">
                  <c:v>54.91</c:v>
                </c:pt>
                <c:pt idx="628">
                  <c:v>54.13583333333333</c:v>
                </c:pt>
                <c:pt idx="629">
                  <c:v>53.42583333333333</c:v>
                </c:pt>
                <c:pt idx="630">
                  <c:v>52.8775</c:v>
                </c:pt>
                <c:pt idx="631">
                  <c:v>52.5075</c:v>
                </c:pt>
                <c:pt idx="632">
                  <c:v>52.82833333333333</c:v>
                </c:pt>
                <c:pt idx="633">
                  <c:v>52.3575</c:v>
                </c:pt>
                <c:pt idx="634">
                  <c:v>51.95666666666666</c:v>
                </c:pt>
                <c:pt idx="635">
                  <c:v>52.91111111111111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62.77125</c:v>
                </c:pt>
                <c:pt idx="648">
                  <c:v>62.315</c:v>
                </c:pt>
                <c:pt idx="649">
                  <c:v>61.40833333333333</c:v>
                </c:pt>
                <c:pt idx="650">
                  <c:v>60.44666666666667</c:v>
                </c:pt>
                <c:pt idx="651">
                  <c:v>59.5625</c:v>
                </c:pt>
                <c:pt idx="652">
                  <c:v>58.88083333333334</c:v>
                </c:pt>
                <c:pt idx="653">
                  <c:v>58.43416666666667</c:v>
                </c:pt>
                <c:pt idx="654">
                  <c:v>57.91666666666666</c:v>
                </c:pt>
                <c:pt idx="655">
                  <c:v>57.39416666666666</c:v>
                </c:pt>
                <c:pt idx="656">
                  <c:v>56.95</c:v>
                </c:pt>
                <c:pt idx="657">
                  <c:v>56.52833333333333</c:v>
                </c:pt>
                <c:pt idx="658">
                  <c:v>56.36666666666667</c:v>
                </c:pt>
                <c:pt idx="659">
                  <c:v>58.42916666666667</c:v>
                </c:pt>
                <c:pt idx="660">
                  <c:v>75.17916666666667</c:v>
                </c:pt>
                <c:pt idx="661">
                  <c:v>81.46416666666667</c:v>
                </c:pt>
                <c:pt idx="662">
                  <c:v>86.28583333333333</c:v>
                </c:pt>
                <c:pt idx="663">
                  <c:v>88.00583333333333</c:v>
                </c:pt>
                <c:pt idx="664">
                  <c:v>88.44916666666667</c:v>
                </c:pt>
                <c:pt idx="665">
                  <c:v>89.92833333333333</c:v>
                </c:pt>
                <c:pt idx="666">
                  <c:v>89.445</c:v>
                </c:pt>
                <c:pt idx="667">
                  <c:v>84.86333333333333</c:v>
                </c:pt>
                <c:pt idx="668">
                  <c:v>79.27416666666667</c:v>
                </c:pt>
                <c:pt idx="669">
                  <c:v>74.20833333333333</c:v>
                </c:pt>
                <c:pt idx="670">
                  <c:v>68.3625</c:v>
                </c:pt>
                <c:pt idx="671">
                  <c:v>65.65666666666667</c:v>
                </c:pt>
                <c:pt idx="672">
                  <c:v>64.81833333333333</c:v>
                </c:pt>
                <c:pt idx="673">
                  <c:v>63.9975</c:v>
                </c:pt>
                <c:pt idx="674">
                  <c:v>63.2825</c:v>
                </c:pt>
                <c:pt idx="675">
                  <c:v>62.62583333333333</c:v>
                </c:pt>
                <c:pt idx="676">
                  <c:v>62.03416666666666</c:v>
                </c:pt>
                <c:pt idx="677">
                  <c:v>61.49166666666667</c:v>
                </c:pt>
                <c:pt idx="678">
                  <c:v>60.95666666666666</c:v>
                </c:pt>
                <c:pt idx="679">
                  <c:v>60.59</c:v>
                </c:pt>
                <c:pt idx="680">
                  <c:v>59.91916666666667</c:v>
                </c:pt>
                <c:pt idx="681">
                  <c:v>59.35916666666667</c:v>
                </c:pt>
                <c:pt idx="682">
                  <c:v>59.13083333333334</c:v>
                </c:pt>
                <c:pt idx="683">
                  <c:v>60.37</c:v>
                </c:pt>
                <c:pt idx="684">
                  <c:v>73.54333333333334</c:v>
                </c:pt>
                <c:pt idx="685">
                  <c:v>79.39833333333333</c:v>
                </c:pt>
                <c:pt idx="686">
                  <c:v>85.83666666666667</c:v>
                </c:pt>
                <c:pt idx="687">
                  <c:v>90.0475</c:v>
                </c:pt>
                <c:pt idx="688">
                  <c:v>91.37833333333333</c:v>
                </c:pt>
                <c:pt idx="689">
                  <c:v>92.67750000000001</c:v>
                </c:pt>
                <c:pt idx="690">
                  <c:v>91.18833333333333</c:v>
                </c:pt>
                <c:pt idx="691">
                  <c:v>86.46</c:v>
                </c:pt>
                <c:pt idx="692">
                  <c:v>81.09416666666666</c:v>
                </c:pt>
                <c:pt idx="693">
                  <c:v>75.9175</c:v>
                </c:pt>
                <c:pt idx="694">
                  <c:v>71.32916666666667</c:v>
                </c:pt>
                <c:pt idx="695">
                  <c:v>68.24333333333334</c:v>
                </c:pt>
                <c:pt idx="696">
                  <c:v>66.17</c:v>
                </c:pt>
                <c:pt idx="697">
                  <c:v>64.60166666666665</c:v>
                </c:pt>
                <c:pt idx="698">
                  <c:v>63.555</c:v>
                </c:pt>
                <c:pt idx="699">
                  <c:v>62.3225</c:v>
                </c:pt>
                <c:pt idx="700">
                  <c:v>61.28166666666667</c:v>
                </c:pt>
                <c:pt idx="701">
                  <c:v>60.26333333333333</c:v>
                </c:pt>
                <c:pt idx="702">
                  <c:v>59.715</c:v>
                </c:pt>
                <c:pt idx="703">
                  <c:v>59.1025</c:v>
                </c:pt>
                <c:pt idx="704">
                  <c:v>58.69833333333333</c:v>
                </c:pt>
                <c:pt idx="705">
                  <c:v>58.565</c:v>
                </c:pt>
                <c:pt idx="706">
                  <c:v>58.3125</c:v>
                </c:pt>
                <c:pt idx="707">
                  <c:v>59.15333333333333</c:v>
                </c:pt>
                <c:pt idx="708">
                  <c:v>62.60083333333333</c:v>
                </c:pt>
                <c:pt idx="709">
                  <c:v>72.67083333333333</c:v>
                </c:pt>
                <c:pt idx="710">
                  <c:v>72.68333333333334</c:v>
                </c:pt>
                <c:pt idx="711">
                  <c:v>73.9925</c:v>
                </c:pt>
                <c:pt idx="712">
                  <c:v>74.0375</c:v>
                </c:pt>
                <c:pt idx="713">
                  <c:v>70.86166666666666</c:v>
                </c:pt>
                <c:pt idx="714">
                  <c:v>66.87666666666667</c:v>
                </c:pt>
                <c:pt idx="715">
                  <c:v>63.27416666666667</c:v>
                </c:pt>
                <c:pt idx="716">
                  <c:v>61.75416666666666</c:v>
                </c:pt>
                <c:pt idx="717">
                  <c:v>60.2475</c:v>
                </c:pt>
                <c:pt idx="718">
                  <c:v>59.24916666666667</c:v>
                </c:pt>
                <c:pt idx="719">
                  <c:v>58.38166666666667</c:v>
                </c:pt>
                <c:pt idx="720">
                  <c:v>58.64333333333333</c:v>
                </c:pt>
                <c:pt idx="721">
                  <c:v>58.52166666666667</c:v>
                </c:pt>
                <c:pt idx="722">
                  <c:v>58.49916666666667</c:v>
                </c:pt>
                <c:pt idx="723">
                  <c:v>58.13583333333333</c:v>
                </c:pt>
                <c:pt idx="724">
                  <c:v>57.73166666666667</c:v>
                </c:pt>
                <c:pt idx="725">
                  <c:v>57.14666666666667</c:v>
                </c:pt>
                <c:pt idx="726">
                  <c:v>56.79666666666667</c:v>
                </c:pt>
                <c:pt idx="727">
                  <c:v>56.41416666666667</c:v>
                </c:pt>
                <c:pt idx="728">
                  <c:v>56.0075</c:v>
                </c:pt>
                <c:pt idx="729">
                  <c:v>55.52083333333334</c:v>
                </c:pt>
                <c:pt idx="730">
                  <c:v>55.20666666666666</c:v>
                </c:pt>
                <c:pt idx="731">
                  <c:v>55.23083333333334</c:v>
                </c:pt>
                <c:pt idx="732">
                  <c:v>55.45083333333334</c:v>
                </c:pt>
                <c:pt idx="733">
                  <c:v>55.1175</c:v>
                </c:pt>
                <c:pt idx="734">
                  <c:v>58.16416666666667</c:v>
                </c:pt>
                <c:pt idx="735">
                  <c:v>60.54083333333333</c:v>
                </c:pt>
                <c:pt idx="736">
                  <c:v>65.22916666666667</c:v>
                </c:pt>
                <c:pt idx="737">
                  <c:v>67.33916666666667</c:v>
                </c:pt>
                <c:pt idx="738">
                  <c:v>66.97916666666667</c:v>
                </c:pt>
                <c:pt idx="739">
                  <c:v>66.98</c:v>
                </c:pt>
                <c:pt idx="740">
                  <c:v>64.25916666666667</c:v>
                </c:pt>
                <c:pt idx="741">
                  <c:v>62.99166666666667</c:v>
                </c:pt>
                <c:pt idx="742">
                  <c:v>61.11833333333333</c:v>
                </c:pt>
                <c:pt idx="743">
                  <c:v>60.2025</c:v>
                </c:pt>
                <c:pt idx="744">
                  <c:v>59.79416666666667</c:v>
                </c:pt>
                <c:pt idx="745">
                  <c:v>59.6225</c:v>
                </c:pt>
                <c:pt idx="746">
                  <c:v>59.4925</c:v>
                </c:pt>
                <c:pt idx="747">
                  <c:v>59.36</c:v>
                </c:pt>
                <c:pt idx="748">
                  <c:v>59.21916666666667</c:v>
                </c:pt>
                <c:pt idx="749">
                  <c:v>58.9775</c:v>
                </c:pt>
                <c:pt idx="750">
                  <c:v>57.96416666666666</c:v>
                </c:pt>
                <c:pt idx="751">
                  <c:v>57.48416666666667</c:v>
                </c:pt>
                <c:pt idx="752">
                  <c:v>57.48833333333333</c:v>
                </c:pt>
                <c:pt idx="753">
                  <c:v>57.395</c:v>
                </c:pt>
                <c:pt idx="754">
                  <c:v>57.63333333333333</c:v>
                </c:pt>
                <c:pt idx="755">
                  <c:v>58.13333333333333</c:v>
                </c:pt>
                <c:pt idx="756">
                  <c:v>57.55666666666666</c:v>
                </c:pt>
                <c:pt idx="757">
                  <c:v>57.8325</c:v>
                </c:pt>
                <c:pt idx="758">
                  <c:v>59.77083333333334</c:v>
                </c:pt>
                <c:pt idx="759">
                  <c:v>60.72333333333333</c:v>
                </c:pt>
                <c:pt idx="760">
                  <c:v>63.92916666666667</c:v>
                </c:pt>
                <c:pt idx="761">
                  <c:v>65.2125</c:v>
                </c:pt>
                <c:pt idx="762">
                  <c:v>64.065</c:v>
                </c:pt>
                <c:pt idx="763">
                  <c:v>63.2325</c:v>
                </c:pt>
                <c:pt idx="764">
                  <c:v>61.64666666666667</c:v>
                </c:pt>
                <c:pt idx="765">
                  <c:v>59.36</c:v>
                </c:pt>
                <c:pt idx="766">
                  <c:v>57.76666666666667</c:v>
                </c:pt>
                <c:pt idx="767">
                  <c:v>57.18416666666667</c:v>
                </c:pt>
                <c:pt idx="768">
                  <c:v>57.10583333333334</c:v>
                </c:pt>
                <c:pt idx="769">
                  <c:v>57.76416666666667</c:v>
                </c:pt>
                <c:pt idx="770">
                  <c:v>57.88833333333334</c:v>
                </c:pt>
                <c:pt idx="771">
                  <c:v>57.8075</c:v>
                </c:pt>
                <c:pt idx="772">
                  <c:v>57.62083333333333</c:v>
                </c:pt>
                <c:pt idx="773">
                  <c:v>57.39666666666667</c:v>
                </c:pt>
                <c:pt idx="774">
                  <c:v>57.1475</c:v>
                </c:pt>
                <c:pt idx="775">
                  <c:v>56.73083333333333</c:v>
                </c:pt>
                <c:pt idx="776">
                  <c:v>56.39416666666666</c:v>
                </c:pt>
                <c:pt idx="777">
                  <c:v>56.09416666666667</c:v>
                </c:pt>
                <c:pt idx="778">
                  <c:v>55.845</c:v>
                </c:pt>
                <c:pt idx="779">
                  <c:v>55.96666666666667</c:v>
                </c:pt>
                <c:pt idx="780">
                  <c:v>57.1525</c:v>
                </c:pt>
                <c:pt idx="781">
                  <c:v>60.305</c:v>
                </c:pt>
                <c:pt idx="782">
                  <c:v>74.525</c:v>
                </c:pt>
                <c:pt idx="783">
                  <c:v>77.05916666666667</c:v>
                </c:pt>
                <c:pt idx="784">
                  <c:v>76.72083333333333</c:v>
                </c:pt>
                <c:pt idx="785">
                  <c:v>77.53</c:v>
                </c:pt>
                <c:pt idx="786">
                  <c:v>75.23833333333333</c:v>
                </c:pt>
                <c:pt idx="787">
                  <c:v>70.42166666666666</c:v>
                </c:pt>
                <c:pt idx="788">
                  <c:v>66.07166666666667</c:v>
                </c:pt>
                <c:pt idx="789">
                  <c:v>61.23083333333334</c:v>
                </c:pt>
                <c:pt idx="790">
                  <c:v>56.28583333333334</c:v>
                </c:pt>
                <c:pt idx="791">
                  <c:v>53.91166666666667</c:v>
                </c:pt>
                <c:pt idx="792">
                  <c:v>54.7325</c:v>
                </c:pt>
                <c:pt idx="793">
                  <c:v>54.81416666666667</c:v>
                </c:pt>
                <c:pt idx="794">
                  <c:v>54.53166666666667</c:v>
                </c:pt>
                <c:pt idx="795">
                  <c:v>53.84833333333333</c:v>
                </c:pt>
                <c:pt idx="796">
                  <c:v>53.26166666666667</c:v>
                </c:pt>
                <c:pt idx="797">
                  <c:v>52.96416666666666</c:v>
                </c:pt>
                <c:pt idx="798">
                  <c:v>52.56583333333333</c:v>
                </c:pt>
                <c:pt idx="799">
                  <c:v>52.1125</c:v>
                </c:pt>
                <c:pt idx="800">
                  <c:v>51.51833333333333</c:v>
                </c:pt>
                <c:pt idx="801">
                  <c:v>51.06833333333333</c:v>
                </c:pt>
                <c:pt idx="802">
                  <c:v>50.74583333333334</c:v>
                </c:pt>
                <c:pt idx="803">
                  <c:v>52.3875</c:v>
                </c:pt>
                <c:pt idx="804">
                  <c:v>54.64833333333333</c:v>
                </c:pt>
                <c:pt idx="805">
                  <c:v>53.78833333333333</c:v>
                </c:pt>
                <c:pt idx="806">
                  <c:v>56.72083333333333</c:v>
                </c:pt>
                <c:pt idx="807">
                  <c:v>60.765</c:v>
                </c:pt>
                <c:pt idx="808">
                  <c:v>75.37</c:v>
                </c:pt>
                <c:pt idx="809">
                  <c:v>77.01083333333334</c:v>
                </c:pt>
                <c:pt idx="810">
                  <c:v>73.86666666666667</c:v>
                </c:pt>
                <c:pt idx="811">
                  <c:v>70.49583333333334</c:v>
                </c:pt>
                <c:pt idx="812">
                  <c:v>66.47166666666666</c:v>
                </c:pt>
                <c:pt idx="813">
                  <c:v>61.51</c:v>
                </c:pt>
                <c:pt idx="814">
                  <c:v>59.53833333333333</c:v>
                </c:pt>
                <c:pt idx="815">
                  <c:v>59.87</c:v>
                </c:pt>
                <c:pt idx="816">
                  <c:v>59.57</c:v>
                </c:pt>
                <c:pt idx="817">
                  <c:v>59.25083333333333</c:v>
                </c:pt>
                <c:pt idx="818">
                  <c:v>58.84666666666666</c:v>
                </c:pt>
                <c:pt idx="819">
                  <c:v>58.615</c:v>
                </c:pt>
                <c:pt idx="820">
                  <c:v>58.37583333333333</c:v>
                </c:pt>
                <c:pt idx="821">
                  <c:v>58.13083333333334</c:v>
                </c:pt>
                <c:pt idx="822">
                  <c:v>57.64666666666667</c:v>
                </c:pt>
                <c:pt idx="823">
                  <c:v>57.6875</c:v>
                </c:pt>
                <c:pt idx="824">
                  <c:v>57.565</c:v>
                </c:pt>
                <c:pt idx="825">
                  <c:v>57.52</c:v>
                </c:pt>
                <c:pt idx="826">
                  <c:v>57.5125</c:v>
                </c:pt>
                <c:pt idx="827">
                  <c:v>58.13166666666667</c:v>
                </c:pt>
                <c:pt idx="828">
                  <c:v>60.19416666666667</c:v>
                </c:pt>
                <c:pt idx="829">
                  <c:v>62.45083333333334</c:v>
                </c:pt>
                <c:pt idx="830">
                  <c:v>67.14166666666666</c:v>
                </c:pt>
                <c:pt idx="831">
                  <c:v>64.98666666666666</c:v>
                </c:pt>
                <c:pt idx="832">
                  <c:v>66.06416666666666</c:v>
                </c:pt>
                <c:pt idx="833">
                  <c:v>67.86</c:v>
                </c:pt>
                <c:pt idx="834">
                  <c:v>67.4875</c:v>
                </c:pt>
                <c:pt idx="835">
                  <c:v>64.6925</c:v>
                </c:pt>
                <c:pt idx="836">
                  <c:v>62.17666666666667</c:v>
                </c:pt>
                <c:pt idx="837">
                  <c:v>60.87416666666667</c:v>
                </c:pt>
                <c:pt idx="838">
                  <c:v>60.35</c:v>
                </c:pt>
                <c:pt idx="839">
                  <c:v>60.30833333333333</c:v>
                </c:pt>
                <c:pt idx="840">
                  <c:v>60.4025</c:v>
                </c:pt>
                <c:pt idx="841">
                  <c:v>60.61416666666667</c:v>
                </c:pt>
                <c:pt idx="842">
                  <c:v>60.71333333333333</c:v>
                </c:pt>
                <c:pt idx="843">
                  <c:v>60.76666666666667</c:v>
                </c:pt>
                <c:pt idx="844">
                  <c:v>60.905</c:v>
                </c:pt>
                <c:pt idx="845">
                  <c:v>60.9175</c:v>
                </c:pt>
                <c:pt idx="846">
                  <c:v>60.9125</c:v>
                </c:pt>
                <c:pt idx="847">
                  <c:v>60.76083333333333</c:v>
                </c:pt>
                <c:pt idx="848">
                  <c:v>60.41416666666667</c:v>
                </c:pt>
                <c:pt idx="849">
                  <c:v>60.35</c:v>
                </c:pt>
                <c:pt idx="850">
                  <c:v>60.36</c:v>
                </c:pt>
                <c:pt idx="851">
                  <c:v>60.7825</c:v>
                </c:pt>
                <c:pt idx="852">
                  <c:v>61.75166666666667</c:v>
                </c:pt>
                <c:pt idx="853">
                  <c:v>63.97333333333333</c:v>
                </c:pt>
                <c:pt idx="854">
                  <c:v>72.53583333333333</c:v>
                </c:pt>
                <c:pt idx="855">
                  <c:v>78.86416666666666</c:v>
                </c:pt>
                <c:pt idx="856">
                  <c:v>78.465</c:v>
                </c:pt>
                <c:pt idx="857">
                  <c:v>76.28333333333333</c:v>
                </c:pt>
                <c:pt idx="858">
                  <c:v>73.72583333333334</c:v>
                </c:pt>
                <c:pt idx="859">
                  <c:v>70.38666666666667</c:v>
                </c:pt>
                <c:pt idx="860">
                  <c:v>65.7975</c:v>
                </c:pt>
                <c:pt idx="861">
                  <c:v>59.39083333333333</c:v>
                </c:pt>
                <c:pt idx="862">
                  <c:v>54.89</c:v>
                </c:pt>
                <c:pt idx="863">
                  <c:v>55.3275</c:v>
                </c:pt>
                <c:pt idx="864">
                  <c:v>54.92166666666667</c:v>
                </c:pt>
                <c:pt idx="865">
                  <c:v>53.79833333333333</c:v>
                </c:pt>
                <c:pt idx="866">
                  <c:v>52.75333333333333</c:v>
                </c:pt>
                <c:pt idx="867">
                  <c:v>51.74</c:v>
                </c:pt>
                <c:pt idx="868">
                  <c:v>50.91916666666667</c:v>
                </c:pt>
                <c:pt idx="869">
                  <c:v>50.26416666666667</c:v>
                </c:pt>
                <c:pt idx="870">
                  <c:v>49.63</c:v>
                </c:pt>
                <c:pt idx="871">
                  <c:v>49.225</c:v>
                </c:pt>
                <c:pt idx="872">
                  <c:v>48.695</c:v>
                </c:pt>
                <c:pt idx="873">
                  <c:v>48.23583333333333</c:v>
                </c:pt>
                <c:pt idx="874">
                  <c:v>48.12583333333333</c:v>
                </c:pt>
                <c:pt idx="875">
                  <c:v>49.35416666666666</c:v>
                </c:pt>
                <c:pt idx="876">
                  <c:v>65.83666666666667</c:v>
                </c:pt>
                <c:pt idx="877">
                  <c:v>77.56583333333333</c:v>
                </c:pt>
                <c:pt idx="878">
                  <c:v>74.6925</c:v>
                </c:pt>
                <c:pt idx="879">
                  <c:v>76.22833333333334</c:v>
                </c:pt>
                <c:pt idx="880">
                  <c:v>76.97833333333334</c:v>
                </c:pt>
                <c:pt idx="881">
                  <c:v>76.34833333333333</c:v>
                </c:pt>
                <c:pt idx="882">
                  <c:v>72.3175</c:v>
                </c:pt>
                <c:pt idx="883">
                  <c:v>68.5075</c:v>
                </c:pt>
                <c:pt idx="884">
                  <c:v>63.57083333333333</c:v>
                </c:pt>
                <c:pt idx="885">
                  <c:v>59.1125</c:v>
                </c:pt>
                <c:pt idx="886">
                  <c:v>54.6875</c:v>
                </c:pt>
                <c:pt idx="887">
                  <c:v>51.56583333333333</c:v>
                </c:pt>
                <c:pt idx="888">
                  <c:v>51.98583333333333</c:v>
                </c:pt>
                <c:pt idx="889">
                  <c:v>52.21166666666667</c:v>
                </c:pt>
                <c:pt idx="890">
                  <c:v>51.8725</c:v>
                </c:pt>
                <c:pt idx="891">
                  <c:v>51.5725</c:v>
                </c:pt>
                <c:pt idx="892">
                  <c:v>51.28333333333333</c:v>
                </c:pt>
                <c:pt idx="893">
                  <c:v>51.49416666666666</c:v>
                </c:pt>
                <c:pt idx="894">
                  <c:v>51.56833333333333</c:v>
                </c:pt>
                <c:pt idx="895">
                  <c:v>51.07</c:v>
                </c:pt>
                <c:pt idx="896">
                  <c:v>51.30083333333333</c:v>
                </c:pt>
                <c:pt idx="897">
                  <c:v>51.73916666666666</c:v>
                </c:pt>
                <c:pt idx="898">
                  <c:v>52.47583333333333</c:v>
                </c:pt>
                <c:pt idx="899">
                  <c:v>54.30833333333333</c:v>
                </c:pt>
                <c:pt idx="900">
                  <c:v>58.7725</c:v>
                </c:pt>
                <c:pt idx="901">
                  <c:v>63.97333333333334</c:v>
                </c:pt>
                <c:pt idx="902">
                  <c:v>67.32083333333334</c:v>
                </c:pt>
                <c:pt idx="903">
                  <c:v>65.72</c:v>
                </c:pt>
                <c:pt idx="904">
                  <c:v>65.14</c:v>
                </c:pt>
                <c:pt idx="905">
                  <c:v>62.25583333333334</c:v>
                </c:pt>
                <c:pt idx="906">
                  <c:v>62.64</c:v>
                </c:pt>
                <c:pt idx="907">
                  <c:v>65.29333333333334</c:v>
                </c:pt>
                <c:pt idx="908">
                  <c:v>64.10666666666667</c:v>
                </c:pt>
                <c:pt idx="909">
                  <c:v>62.21416666666666</c:v>
                </c:pt>
                <c:pt idx="910">
                  <c:v>60.5675</c:v>
                </c:pt>
                <c:pt idx="911">
                  <c:v>60.53416666666666</c:v>
                </c:pt>
                <c:pt idx="912">
                  <c:v>60.775</c:v>
                </c:pt>
                <c:pt idx="913">
                  <c:v>60.75</c:v>
                </c:pt>
                <c:pt idx="914">
                  <c:v>60.56</c:v>
                </c:pt>
                <c:pt idx="915">
                  <c:v>60.18666666666667</c:v>
                </c:pt>
                <c:pt idx="916">
                  <c:v>60.01416666666667</c:v>
                </c:pt>
                <c:pt idx="917">
                  <c:v>59.90333333333334</c:v>
                </c:pt>
                <c:pt idx="918">
                  <c:v>59.93</c:v>
                </c:pt>
                <c:pt idx="919">
                  <c:v>60.08666666666667</c:v>
                </c:pt>
                <c:pt idx="920">
                  <c:v>60.04833333333333</c:v>
                </c:pt>
                <c:pt idx="921">
                  <c:v>59.88166666666667</c:v>
                </c:pt>
                <c:pt idx="922">
                  <c:v>59.44666666666667</c:v>
                </c:pt>
                <c:pt idx="923">
                  <c:v>59.7325</c:v>
                </c:pt>
                <c:pt idx="924">
                  <c:v>62.88666666666667</c:v>
                </c:pt>
                <c:pt idx="925">
                  <c:v>67.5575</c:v>
                </c:pt>
                <c:pt idx="926">
                  <c:v>71.11666666666667</c:v>
                </c:pt>
                <c:pt idx="927">
                  <c:v>73.10916666666667</c:v>
                </c:pt>
                <c:pt idx="928">
                  <c:v>79.05249999999999</c:v>
                </c:pt>
                <c:pt idx="929">
                  <c:v>75.33916666666667</c:v>
                </c:pt>
                <c:pt idx="930">
                  <c:v>76.0125</c:v>
                </c:pt>
                <c:pt idx="931">
                  <c:v>73.04833333333333</c:v>
                </c:pt>
                <c:pt idx="932">
                  <c:v>68.30500000000001</c:v>
                </c:pt>
                <c:pt idx="933">
                  <c:v>65.42666666666666</c:v>
                </c:pt>
                <c:pt idx="934">
                  <c:v>59.30583333333333</c:v>
                </c:pt>
                <c:pt idx="935">
                  <c:v>57.2725</c:v>
                </c:pt>
                <c:pt idx="936">
                  <c:v>56.965</c:v>
                </c:pt>
                <c:pt idx="937">
                  <c:v>57.00166666666667</c:v>
                </c:pt>
                <c:pt idx="938">
                  <c:v>56.72833333333333</c:v>
                </c:pt>
                <c:pt idx="939">
                  <c:v>56.37</c:v>
                </c:pt>
                <c:pt idx="940">
                  <c:v>55.24833333333333</c:v>
                </c:pt>
                <c:pt idx="941">
                  <c:v>54.08916666666666</c:v>
                </c:pt>
                <c:pt idx="942">
                  <c:v>53.76</c:v>
                </c:pt>
                <c:pt idx="943">
                  <c:v>52.77</c:v>
                </c:pt>
                <c:pt idx="944">
                  <c:v>52.165</c:v>
                </c:pt>
                <c:pt idx="945">
                  <c:v>51.03166666666667</c:v>
                </c:pt>
                <c:pt idx="946">
                  <c:v>50.79</c:v>
                </c:pt>
                <c:pt idx="947">
                  <c:v>51.7575</c:v>
                </c:pt>
                <c:pt idx="948">
                  <c:v>68.05</c:v>
                </c:pt>
                <c:pt idx="949">
                  <c:v>79.9225</c:v>
                </c:pt>
                <c:pt idx="950">
                  <c:v>77.88916666666667</c:v>
                </c:pt>
                <c:pt idx="951">
                  <c:v>70.81</c:v>
                </c:pt>
                <c:pt idx="952">
                  <c:v>75.4725</c:v>
                </c:pt>
                <c:pt idx="953">
                  <c:v>72.87916666666666</c:v>
                </c:pt>
                <c:pt idx="954">
                  <c:v>67.4875</c:v>
                </c:pt>
                <c:pt idx="955">
                  <c:v>65.46333333333334</c:v>
                </c:pt>
                <c:pt idx="956">
                  <c:v>60.15416666666667</c:v>
                </c:pt>
                <c:pt idx="957">
                  <c:v>57.01083333333333</c:v>
                </c:pt>
                <c:pt idx="958">
                  <c:v>55.29833333333333</c:v>
                </c:pt>
                <c:pt idx="959">
                  <c:v>54.3325</c:v>
                </c:pt>
                <c:pt idx="960">
                  <c:v>52.8275</c:v>
                </c:pt>
                <c:pt idx="961">
                  <c:v>51.99833333333333</c:v>
                </c:pt>
                <c:pt idx="962">
                  <c:v>51.76666666666667</c:v>
                </c:pt>
                <c:pt idx="963">
                  <c:v>51.7275</c:v>
                </c:pt>
                <c:pt idx="964">
                  <c:v>51.16</c:v>
                </c:pt>
                <c:pt idx="965">
                  <c:v>50.05</c:v>
                </c:pt>
                <c:pt idx="966">
                  <c:v>49.49833333333333</c:v>
                </c:pt>
                <c:pt idx="967">
                  <c:v>48.82916666666667</c:v>
                </c:pt>
                <c:pt idx="968">
                  <c:v>49.20166666666667</c:v>
                </c:pt>
                <c:pt idx="969">
                  <c:v>48.775</c:v>
                </c:pt>
                <c:pt idx="970">
                  <c:v>48.16833333333333</c:v>
                </c:pt>
                <c:pt idx="971">
                  <c:v>48.81333333333333</c:v>
                </c:pt>
                <c:pt idx="972">
                  <c:v>65.5975</c:v>
                </c:pt>
                <c:pt idx="973">
                  <c:v>74.28</c:v>
                </c:pt>
                <c:pt idx="974">
                  <c:v>75.91666666666667</c:v>
                </c:pt>
                <c:pt idx="975">
                  <c:v>76.55916666666667</c:v>
                </c:pt>
                <c:pt idx="976">
                  <c:v>76.21333333333334</c:v>
                </c:pt>
                <c:pt idx="977">
                  <c:v>75.47166666666666</c:v>
                </c:pt>
                <c:pt idx="978">
                  <c:v>67.695</c:v>
                </c:pt>
                <c:pt idx="979">
                  <c:v>68.6375</c:v>
                </c:pt>
                <c:pt idx="980">
                  <c:v>63.6475</c:v>
                </c:pt>
                <c:pt idx="981">
                  <c:v>58.09833333333333</c:v>
                </c:pt>
                <c:pt idx="982">
                  <c:v>55.73833333333332</c:v>
                </c:pt>
                <c:pt idx="983">
                  <c:v>53.54416666666667</c:v>
                </c:pt>
                <c:pt idx="984">
                  <c:v>52.01</c:v>
                </c:pt>
                <c:pt idx="985">
                  <c:v>50.95833333333334</c:v>
                </c:pt>
                <c:pt idx="986">
                  <c:v>50.13583333333333</c:v>
                </c:pt>
                <c:pt idx="987">
                  <c:v>49.685</c:v>
                </c:pt>
                <c:pt idx="988">
                  <c:v>49.505</c:v>
                </c:pt>
                <c:pt idx="989">
                  <c:v>49.31416666666667</c:v>
                </c:pt>
                <c:pt idx="990">
                  <c:v>48.35916666666667</c:v>
                </c:pt>
                <c:pt idx="991">
                  <c:v>47.9825</c:v>
                </c:pt>
                <c:pt idx="992">
                  <c:v>47.865</c:v>
                </c:pt>
                <c:pt idx="993">
                  <c:v>47.655</c:v>
                </c:pt>
                <c:pt idx="994">
                  <c:v>47.6825</c:v>
                </c:pt>
                <c:pt idx="995">
                  <c:v>48.61166666666666</c:v>
                </c:pt>
                <c:pt idx="996">
                  <c:v>50.57666666666667</c:v>
                </c:pt>
                <c:pt idx="997">
                  <c:v>52.62083333333333</c:v>
                </c:pt>
                <c:pt idx="998">
                  <c:v>55.66666666666666</c:v>
                </c:pt>
                <c:pt idx="999">
                  <c:v>58.53166666666667</c:v>
                </c:pt>
                <c:pt idx="1000">
                  <c:v>59.3475</c:v>
                </c:pt>
                <c:pt idx="1001">
                  <c:v>62.56916666666667</c:v>
                </c:pt>
                <c:pt idx="1002">
                  <c:v>69.2375</c:v>
                </c:pt>
                <c:pt idx="1003">
                  <c:v>64.99333333333334</c:v>
                </c:pt>
                <c:pt idx="1004">
                  <c:v>58.74833333333333</c:v>
                </c:pt>
                <c:pt idx="1005">
                  <c:v>56.91083333333333</c:v>
                </c:pt>
                <c:pt idx="1006">
                  <c:v>54.47416666666667</c:v>
                </c:pt>
                <c:pt idx="1007">
                  <c:v>52.645</c:v>
                </c:pt>
                <c:pt idx="1008">
                  <c:v>51.0375</c:v>
                </c:pt>
                <c:pt idx="1009">
                  <c:v>50.22666666666667</c:v>
                </c:pt>
                <c:pt idx="1010">
                  <c:v>49.44166666666666</c:v>
                </c:pt>
                <c:pt idx="1011">
                  <c:v>48.27666666666667</c:v>
                </c:pt>
                <c:pt idx="1012">
                  <c:v>47.64</c:v>
                </c:pt>
                <c:pt idx="1013">
                  <c:v>47.1075</c:v>
                </c:pt>
                <c:pt idx="1014">
                  <c:v>46.795</c:v>
                </c:pt>
                <c:pt idx="1015">
                  <c:v>46.36166666666666</c:v>
                </c:pt>
                <c:pt idx="1016">
                  <c:v>45.7075</c:v>
                </c:pt>
                <c:pt idx="1017">
                  <c:v>45.1425</c:v>
                </c:pt>
                <c:pt idx="1018">
                  <c:v>44.58833333333333</c:v>
                </c:pt>
                <c:pt idx="1019">
                  <c:v>45.08916666666666</c:v>
                </c:pt>
                <c:pt idx="1020">
                  <c:v>60.04083333333333</c:v>
                </c:pt>
                <c:pt idx="1021">
                  <c:v>78.12333333333333</c:v>
                </c:pt>
                <c:pt idx="1022">
                  <c:v>79.2775</c:v>
                </c:pt>
                <c:pt idx="1023">
                  <c:v>79.83916666666667</c:v>
                </c:pt>
                <c:pt idx="1024">
                  <c:v>76.05</c:v>
                </c:pt>
                <c:pt idx="1025">
                  <c:v>76.99333333333334</c:v>
                </c:pt>
                <c:pt idx="1026">
                  <c:v>74.82583333333334</c:v>
                </c:pt>
                <c:pt idx="1027">
                  <c:v>71.1525</c:v>
                </c:pt>
                <c:pt idx="1028">
                  <c:v>65.27833333333334</c:v>
                </c:pt>
                <c:pt idx="1029">
                  <c:v>60.80083333333334</c:v>
                </c:pt>
                <c:pt idx="1030">
                  <c:v>56.88333333333333</c:v>
                </c:pt>
                <c:pt idx="1031">
                  <c:v>54.28583333333334</c:v>
                </c:pt>
                <c:pt idx="1032">
                  <c:v>52.37416666666667</c:v>
                </c:pt>
                <c:pt idx="1033">
                  <c:v>51.02166666666667</c:v>
                </c:pt>
                <c:pt idx="1034">
                  <c:v>49.98333333333333</c:v>
                </c:pt>
                <c:pt idx="1035">
                  <c:v>49.21166666666667</c:v>
                </c:pt>
                <c:pt idx="1036">
                  <c:v>48.4375</c:v>
                </c:pt>
                <c:pt idx="1037">
                  <c:v>47.82</c:v>
                </c:pt>
                <c:pt idx="1038">
                  <c:v>47.2425</c:v>
                </c:pt>
                <c:pt idx="1039">
                  <c:v>46.67666666666667</c:v>
                </c:pt>
                <c:pt idx="1040">
                  <c:v>46.09083333333334</c:v>
                </c:pt>
                <c:pt idx="1041">
                  <c:v>45.6075</c:v>
                </c:pt>
                <c:pt idx="1042">
                  <c:v>45.6125</c:v>
                </c:pt>
                <c:pt idx="1043">
                  <c:v>47.14</c:v>
                </c:pt>
                <c:pt idx="1044">
                  <c:v>52.4</c:v>
                </c:pt>
                <c:pt idx="1045">
                  <c:v>60.30916666666667</c:v>
                </c:pt>
                <c:pt idx="1046">
                  <c:v>75.67833333333333</c:v>
                </c:pt>
                <c:pt idx="1047">
                  <c:v>79.5375</c:v>
                </c:pt>
                <c:pt idx="1048">
                  <c:v>79.6225</c:v>
                </c:pt>
                <c:pt idx="1049">
                  <c:v>78.74</c:v>
                </c:pt>
                <c:pt idx="1050">
                  <c:v>74.57250000000001</c:v>
                </c:pt>
                <c:pt idx="1051">
                  <c:v>71.85416666666667</c:v>
                </c:pt>
                <c:pt idx="1052">
                  <c:v>68.22</c:v>
                </c:pt>
                <c:pt idx="1053">
                  <c:v>64.61583333333333</c:v>
                </c:pt>
                <c:pt idx="1054">
                  <c:v>60.38</c:v>
                </c:pt>
                <c:pt idx="1055">
                  <c:v>58.46083333333333</c:v>
                </c:pt>
                <c:pt idx="1056">
                  <c:v>57.17833333333333</c:v>
                </c:pt>
                <c:pt idx="1057">
                  <c:v>55.87083333333334</c:v>
                </c:pt>
                <c:pt idx="1058">
                  <c:v>54.9525</c:v>
                </c:pt>
                <c:pt idx="1059">
                  <c:v>54.20583333333333</c:v>
                </c:pt>
                <c:pt idx="1060">
                  <c:v>53.71583333333333</c:v>
                </c:pt>
                <c:pt idx="1061">
                  <c:v>53.2375</c:v>
                </c:pt>
                <c:pt idx="1062">
                  <c:v>52.68916666666667</c:v>
                </c:pt>
                <c:pt idx="1063">
                  <c:v>52.15583333333333</c:v>
                </c:pt>
                <c:pt idx="1064">
                  <c:v>51.8475</c:v>
                </c:pt>
                <c:pt idx="1065">
                  <c:v>51.56</c:v>
                </c:pt>
                <c:pt idx="1066">
                  <c:v>51.36166666666666</c:v>
                </c:pt>
                <c:pt idx="1067">
                  <c:v>52.7525</c:v>
                </c:pt>
                <c:pt idx="1068">
                  <c:v>65.785</c:v>
                </c:pt>
                <c:pt idx="1069">
                  <c:v>79.17666666666666</c:v>
                </c:pt>
                <c:pt idx="1070">
                  <c:v>79.23333333333333</c:v>
                </c:pt>
                <c:pt idx="1071">
                  <c:v>80.11166666666666</c:v>
                </c:pt>
                <c:pt idx="1072">
                  <c:v>80.57833333333333</c:v>
                </c:pt>
                <c:pt idx="1073">
                  <c:v>77.64833333333334</c:v>
                </c:pt>
                <c:pt idx="1074">
                  <c:v>79.71666666666666</c:v>
                </c:pt>
                <c:pt idx="1075">
                  <c:v>77.44833333333332</c:v>
                </c:pt>
                <c:pt idx="1076">
                  <c:v>72.25583333333333</c:v>
                </c:pt>
                <c:pt idx="1077">
                  <c:v>69.03833333333333</c:v>
                </c:pt>
                <c:pt idx="1078">
                  <c:v>65.95333333333333</c:v>
                </c:pt>
                <c:pt idx="1079">
                  <c:v>64.085</c:v>
                </c:pt>
                <c:pt idx="1080">
                  <c:v>62.79583333333333</c:v>
                </c:pt>
                <c:pt idx="1081">
                  <c:v>61.72166666666666</c:v>
                </c:pt>
                <c:pt idx="1082">
                  <c:v>60.64833333333333</c:v>
                </c:pt>
                <c:pt idx="1083">
                  <c:v>59.80833333333334</c:v>
                </c:pt>
                <c:pt idx="1084">
                  <c:v>59.425</c:v>
                </c:pt>
                <c:pt idx="1085">
                  <c:v>59.77</c:v>
                </c:pt>
                <c:pt idx="1086">
                  <c:v>59.875</c:v>
                </c:pt>
                <c:pt idx="1087">
                  <c:v>59.65916666666666</c:v>
                </c:pt>
                <c:pt idx="1088">
                  <c:v>59.645</c:v>
                </c:pt>
                <c:pt idx="1089">
                  <c:v>59.62</c:v>
                </c:pt>
                <c:pt idx="1090">
                  <c:v>59.7175</c:v>
                </c:pt>
                <c:pt idx="1091">
                  <c:v>60.6725</c:v>
                </c:pt>
                <c:pt idx="1092">
                  <c:v>62.2</c:v>
                </c:pt>
                <c:pt idx="1093">
                  <c:v>64.85833333333333</c:v>
                </c:pt>
                <c:pt idx="1094">
                  <c:v>69.51333333333334</c:v>
                </c:pt>
                <c:pt idx="1095">
                  <c:v>78.40666666666666</c:v>
                </c:pt>
                <c:pt idx="1096">
                  <c:v>78.82583333333334</c:v>
                </c:pt>
                <c:pt idx="1097">
                  <c:v>78.98666666666666</c:v>
                </c:pt>
                <c:pt idx="1098">
                  <c:v>82.00666666666666</c:v>
                </c:pt>
                <c:pt idx="1099">
                  <c:v>78.92333333333333</c:v>
                </c:pt>
                <c:pt idx="1100">
                  <c:v>74.14583333333333</c:v>
                </c:pt>
                <c:pt idx="1101">
                  <c:v>70.84166666666666</c:v>
                </c:pt>
                <c:pt idx="1102">
                  <c:v>68.56</c:v>
                </c:pt>
                <c:pt idx="1103">
                  <c:v>67.17666666666666</c:v>
                </c:pt>
                <c:pt idx="1104">
                  <c:v>65.16666666666667</c:v>
                </c:pt>
                <c:pt idx="1105">
                  <c:v>63.8675</c:v>
                </c:pt>
                <c:pt idx="1106">
                  <c:v>63.1025</c:v>
                </c:pt>
                <c:pt idx="1107">
                  <c:v>62.55583333333333</c:v>
                </c:pt>
                <c:pt idx="1108">
                  <c:v>62.52833333333333</c:v>
                </c:pt>
                <c:pt idx="1109">
                  <c:v>62.68916666666667</c:v>
                </c:pt>
                <c:pt idx="1110">
                  <c:v>62.9925</c:v>
                </c:pt>
                <c:pt idx="1111">
                  <c:v>63.08833333333334</c:v>
                </c:pt>
                <c:pt idx="1112">
                  <c:v>63.1925</c:v>
                </c:pt>
                <c:pt idx="1113">
                  <c:v>63.17916666666667</c:v>
                </c:pt>
                <c:pt idx="1114">
                  <c:v>63.23666666666666</c:v>
                </c:pt>
                <c:pt idx="1115">
                  <c:v>63.85166666666667</c:v>
                </c:pt>
                <c:pt idx="1116">
                  <c:v>65.75416666666666</c:v>
                </c:pt>
                <c:pt idx="1117">
                  <c:v>68.57083333333334</c:v>
                </c:pt>
                <c:pt idx="1118">
                  <c:v>71.61833333333334</c:v>
                </c:pt>
                <c:pt idx="1119">
                  <c:v>73.7</c:v>
                </c:pt>
                <c:pt idx="1120">
                  <c:v>75.38666666666667</c:v>
                </c:pt>
                <c:pt idx="1121">
                  <c:v>72.10833333333333</c:v>
                </c:pt>
                <c:pt idx="1122">
                  <c:v>70.64833333333334</c:v>
                </c:pt>
                <c:pt idx="1123">
                  <c:v>69.54583333333333</c:v>
                </c:pt>
                <c:pt idx="1124">
                  <c:v>68.94666666666667</c:v>
                </c:pt>
                <c:pt idx="1125">
                  <c:v>67.3425</c:v>
                </c:pt>
                <c:pt idx="1126">
                  <c:v>65.7425</c:v>
                </c:pt>
                <c:pt idx="1127">
                  <c:v>65.075</c:v>
                </c:pt>
                <c:pt idx="1128">
                  <c:v>64.66916666666667</c:v>
                </c:pt>
                <c:pt idx="1129">
                  <c:v>64.73916666666666</c:v>
                </c:pt>
                <c:pt idx="1130">
                  <c:v>64.8575</c:v>
                </c:pt>
                <c:pt idx="1131">
                  <c:v>64.71166666666667</c:v>
                </c:pt>
                <c:pt idx="1132">
                  <c:v>64.1925</c:v>
                </c:pt>
                <c:pt idx="1133">
                  <c:v>63.50333333333333</c:v>
                </c:pt>
                <c:pt idx="1134">
                  <c:v>63.48916666666667</c:v>
                </c:pt>
                <c:pt idx="1135">
                  <c:v>63.72333333333333</c:v>
                </c:pt>
                <c:pt idx="1136">
                  <c:v>63.74166666666667</c:v>
                </c:pt>
                <c:pt idx="1137">
                  <c:v>62.98083333333334</c:v>
                </c:pt>
                <c:pt idx="1138">
                  <c:v>61.8625</c:v>
                </c:pt>
                <c:pt idx="1139">
                  <c:v>61.19416666666667</c:v>
                </c:pt>
                <c:pt idx="1140">
                  <c:v>62.15416666666667</c:v>
                </c:pt>
                <c:pt idx="1141">
                  <c:v>66.62916666666666</c:v>
                </c:pt>
                <c:pt idx="1142">
                  <c:v>74.4475</c:v>
                </c:pt>
                <c:pt idx="1143">
                  <c:v>76.85916666666667</c:v>
                </c:pt>
                <c:pt idx="1144">
                  <c:v>76.5675</c:v>
                </c:pt>
                <c:pt idx="1145">
                  <c:v>76.56</c:v>
                </c:pt>
                <c:pt idx="1146">
                  <c:v>74.43833333333333</c:v>
                </c:pt>
                <c:pt idx="1147">
                  <c:v>73.4025</c:v>
                </c:pt>
                <c:pt idx="1148">
                  <c:v>68.46916666666666</c:v>
                </c:pt>
                <c:pt idx="1149">
                  <c:v>65.35833333333333</c:v>
                </c:pt>
                <c:pt idx="1150">
                  <c:v>63.15666666666667</c:v>
                </c:pt>
                <c:pt idx="1151">
                  <c:v>61.4675</c:v>
                </c:pt>
                <c:pt idx="1152">
                  <c:v>60.0875</c:v>
                </c:pt>
                <c:pt idx="1153">
                  <c:v>59.2875</c:v>
                </c:pt>
                <c:pt idx="1154">
                  <c:v>58.38833333333334</c:v>
                </c:pt>
                <c:pt idx="1155">
                  <c:v>57.7625</c:v>
                </c:pt>
                <c:pt idx="1156">
                  <c:v>57.11</c:v>
                </c:pt>
                <c:pt idx="1157">
                  <c:v>56.65</c:v>
                </c:pt>
                <c:pt idx="1158">
                  <c:v>56.14</c:v>
                </c:pt>
                <c:pt idx="1159">
                  <c:v>55.9875</c:v>
                </c:pt>
                <c:pt idx="1160">
                  <c:v>55.71166666666667</c:v>
                </c:pt>
                <c:pt idx="1161">
                  <c:v>55.68583333333333</c:v>
                </c:pt>
                <c:pt idx="1162">
                  <c:v>56.11</c:v>
                </c:pt>
                <c:pt idx="1163">
                  <c:v>57.29333333333333</c:v>
                </c:pt>
                <c:pt idx="1164">
                  <c:v>58.77333333333333</c:v>
                </c:pt>
                <c:pt idx="1165">
                  <c:v>63.04</c:v>
                </c:pt>
                <c:pt idx="1166">
                  <c:v>73.4025</c:v>
                </c:pt>
                <c:pt idx="1167">
                  <c:v>77.10916666666667</c:v>
                </c:pt>
                <c:pt idx="1168">
                  <c:v>78.91833333333334</c:v>
                </c:pt>
                <c:pt idx="1169">
                  <c:v>76.85833333333333</c:v>
                </c:pt>
                <c:pt idx="1170">
                  <c:v>72.19583333333334</c:v>
                </c:pt>
                <c:pt idx="1171">
                  <c:v>69.73166666666666</c:v>
                </c:pt>
                <c:pt idx="1172">
                  <c:v>69.20166666666666</c:v>
                </c:pt>
                <c:pt idx="1173">
                  <c:v>66.87916666666666</c:v>
                </c:pt>
                <c:pt idx="1174">
                  <c:v>64.50416666666666</c:v>
                </c:pt>
                <c:pt idx="1175">
                  <c:v>62.80916666666667</c:v>
                </c:pt>
                <c:pt idx="1176">
                  <c:v>60.985</c:v>
                </c:pt>
                <c:pt idx="1177">
                  <c:v>59.53916666666667</c:v>
                </c:pt>
                <c:pt idx="1178">
                  <c:v>58.1225</c:v>
                </c:pt>
                <c:pt idx="1179">
                  <c:v>56.80416666666667</c:v>
                </c:pt>
                <c:pt idx="1180">
                  <c:v>55.73583333333333</c:v>
                </c:pt>
                <c:pt idx="1181">
                  <c:v>54.86083333333333</c:v>
                </c:pt>
                <c:pt idx="1182">
                  <c:v>54.82</c:v>
                </c:pt>
                <c:pt idx="1183">
                  <c:v>54.37416666666667</c:v>
                </c:pt>
                <c:pt idx="1184">
                  <c:v>53.89416666666666</c:v>
                </c:pt>
                <c:pt idx="1185">
                  <c:v>53.6875</c:v>
                </c:pt>
                <c:pt idx="1186">
                  <c:v>53.3</c:v>
                </c:pt>
                <c:pt idx="1187">
                  <c:v>53.48833333333334</c:v>
                </c:pt>
                <c:pt idx="1188">
                  <c:v>54.79</c:v>
                </c:pt>
                <c:pt idx="1189">
                  <c:v>60.94416666666667</c:v>
                </c:pt>
                <c:pt idx="1190">
                  <c:v>76.615</c:v>
                </c:pt>
                <c:pt idx="1191">
                  <c:v>80.905</c:v>
                </c:pt>
                <c:pt idx="1192">
                  <c:v>79.19583333333334</c:v>
                </c:pt>
                <c:pt idx="1193">
                  <c:v>76.08666666666665</c:v>
                </c:pt>
                <c:pt idx="1194">
                  <c:v>70.9225</c:v>
                </c:pt>
                <c:pt idx="1195">
                  <c:v>67.46416666666667</c:v>
                </c:pt>
                <c:pt idx="1196">
                  <c:v>63.18583333333333</c:v>
                </c:pt>
                <c:pt idx="1197">
                  <c:v>59.71416666666666</c:v>
                </c:pt>
                <c:pt idx="1198">
                  <c:v>57.11416666666667</c:v>
                </c:pt>
                <c:pt idx="1199">
                  <c:v>54.65416666666667</c:v>
                </c:pt>
                <c:pt idx="1200">
                  <c:v>52.94416666666667</c:v>
                </c:pt>
                <c:pt idx="1201">
                  <c:v>51.6975</c:v>
                </c:pt>
                <c:pt idx="1202">
                  <c:v>50.49416666666666</c:v>
                </c:pt>
                <c:pt idx="1203">
                  <c:v>49.48916666666667</c:v>
                </c:pt>
                <c:pt idx="1204">
                  <c:v>49.07833333333333</c:v>
                </c:pt>
                <c:pt idx="1205">
                  <c:v>49.49166666666667</c:v>
                </c:pt>
                <c:pt idx="1206">
                  <c:v>49.93416666666667</c:v>
                </c:pt>
                <c:pt idx="1207">
                  <c:v>50.28333333333333</c:v>
                </c:pt>
                <c:pt idx="1208">
                  <c:v>49.92833333333333</c:v>
                </c:pt>
                <c:pt idx="1209">
                  <c:v>48.9</c:v>
                </c:pt>
                <c:pt idx="1210">
                  <c:v>48.59</c:v>
                </c:pt>
                <c:pt idx="1211">
                  <c:v>49.68</c:v>
                </c:pt>
                <c:pt idx="1212">
                  <c:v>53.28916666666667</c:v>
                </c:pt>
                <c:pt idx="1213">
                  <c:v>65.11416666666666</c:v>
                </c:pt>
                <c:pt idx="1214">
                  <c:v>73.96416666666667</c:v>
                </c:pt>
                <c:pt idx="1215">
                  <c:v>75.84416666666666</c:v>
                </c:pt>
                <c:pt idx="1216">
                  <c:v>75.84166666666666</c:v>
                </c:pt>
                <c:pt idx="1217">
                  <c:v>74.7975</c:v>
                </c:pt>
                <c:pt idx="1218">
                  <c:v>71.76583333333333</c:v>
                </c:pt>
                <c:pt idx="1219">
                  <c:v>68.4775</c:v>
                </c:pt>
                <c:pt idx="1220">
                  <c:v>62.805</c:v>
                </c:pt>
                <c:pt idx="1221">
                  <c:v>58.5975</c:v>
                </c:pt>
                <c:pt idx="1222">
                  <c:v>55.02</c:v>
                </c:pt>
                <c:pt idx="1223">
                  <c:v>52.97666666666667</c:v>
                </c:pt>
                <c:pt idx="1224">
                  <c:v>51.55583333333333</c:v>
                </c:pt>
                <c:pt idx="1225">
                  <c:v>50.98833333333333</c:v>
                </c:pt>
                <c:pt idx="1226">
                  <c:v>51.37583333333333</c:v>
                </c:pt>
                <c:pt idx="1227">
                  <c:v>50.96083333333333</c:v>
                </c:pt>
                <c:pt idx="1228">
                  <c:v>51.11583333333333</c:v>
                </c:pt>
                <c:pt idx="1229">
                  <c:v>50.9825</c:v>
                </c:pt>
                <c:pt idx="1230">
                  <c:v>50.9875</c:v>
                </c:pt>
                <c:pt idx="1231">
                  <c:v>51.15833333333333</c:v>
                </c:pt>
                <c:pt idx="1232">
                  <c:v>51.3125</c:v>
                </c:pt>
                <c:pt idx="1233">
                  <c:v>51.36833333333333</c:v>
                </c:pt>
                <c:pt idx="1234">
                  <c:v>51.11833333333333</c:v>
                </c:pt>
                <c:pt idx="1235">
                  <c:v>51.32166666666667</c:v>
                </c:pt>
                <c:pt idx="1236">
                  <c:v>55.83916666666666</c:v>
                </c:pt>
                <c:pt idx="1237">
                  <c:v>63.80916666666666</c:v>
                </c:pt>
                <c:pt idx="1238">
                  <c:v>65.8425</c:v>
                </c:pt>
                <c:pt idx="1239">
                  <c:v>63.47666666666667</c:v>
                </c:pt>
                <c:pt idx="1240">
                  <c:v>61.92083333333333</c:v>
                </c:pt>
                <c:pt idx="1241">
                  <c:v>61.1125</c:v>
                </c:pt>
                <c:pt idx="1242">
                  <c:v>60.9475</c:v>
                </c:pt>
                <c:pt idx="1243">
                  <c:v>59.03416666666666</c:v>
                </c:pt>
                <c:pt idx="1244">
                  <c:v>57.25166666666667</c:v>
                </c:pt>
                <c:pt idx="1245">
                  <c:v>55.39083333333333</c:v>
                </c:pt>
                <c:pt idx="1246">
                  <c:v>54.16416666666667</c:v>
                </c:pt>
                <c:pt idx="1247">
                  <c:v>53.43083333333333</c:v>
                </c:pt>
                <c:pt idx="1248">
                  <c:v>52.88916666666667</c:v>
                </c:pt>
                <c:pt idx="1249">
                  <c:v>52.47416666666667</c:v>
                </c:pt>
                <c:pt idx="1250">
                  <c:v>52.22083333333333</c:v>
                </c:pt>
                <c:pt idx="1251">
                  <c:v>52.0425</c:v>
                </c:pt>
                <c:pt idx="1252">
                  <c:v>51.84416666666667</c:v>
                </c:pt>
                <c:pt idx="1253">
                  <c:v>51.625</c:v>
                </c:pt>
                <c:pt idx="1254">
                  <c:v>51.38333333333333</c:v>
                </c:pt>
                <c:pt idx="1255">
                  <c:v>51.24666666666667</c:v>
                </c:pt>
                <c:pt idx="1256">
                  <c:v>51.2425</c:v>
                </c:pt>
                <c:pt idx="1257">
                  <c:v>51.32166666666667</c:v>
                </c:pt>
                <c:pt idx="1258">
                  <c:v>51.26416666666667</c:v>
                </c:pt>
                <c:pt idx="1259">
                  <c:v>51.2325</c:v>
                </c:pt>
                <c:pt idx="1260">
                  <c:v>52.40916666666666</c:v>
                </c:pt>
                <c:pt idx="1261">
                  <c:v>53.96333333333333</c:v>
                </c:pt>
                <c:pt idx="1262">
                  <c:v>56.1375</c:v>
                </c:pt>
                <c:pt idx="1263">
                  <c:v>60.175</c:v>
                </c:pt>
                <c:pt idx="1264">
                  <c:v>61.08916666666667</c:v>
                </c:pt>
                <c:pt idx="1265">
                  <c:v>58.5075</c:v>
                </c:pt>
                <c:pt idx="1266">
                  <c:v>56.77833333333333</c:v>
                </c:pt>
                <c:pt idx="1267">
                  <c:v>56.25</c:v>
                </c:pt>
                <c:pt idx="1268">
                  <c:v>54.67666666666666</c:v>
                </c:pt>
                <c:pt idx="1269">
                  <c:v>53.1675</c:v>
                </c:pt>
                <c:pt idx="1270">
                  <c:v>52.3325</c:v>
                </c:pt>
                <c:pt idx="1271">
                  <c:v>51.86166666666666</c:v>
                </c:pt>
                <c:pt idx="1272">
                  <c:v>51.605</c:v>
                </c:pt>
                <c:pt idx="1273">
                  <c:v>51.3325</c:v>
                </c:pt>
                <c:pt idx="1274">
                  <c:v>51.10333333333333</c:v>
                </c:pt>
                <c:pt idx="1275">
                  <c:v>50.965</c:v>
                </c:pt>
                <c:pt idx="1276">
                  <c:v>50.845</c:v>
                </c:pt>
                <c:pt idx="1277">
                  <c:v>50.7725</c:v>
                </c:pt>
                <c:pt idx="1278">
                  <c:v>50.76</c:v>
                </c:pt>
                <c:pt idx="1279">
                  <c:v>50.77</c:v>
                </c:pt>
                <c:pt idx="1280">
                  <c:v>50.7775</c:v>
                </c:pt>
                <c:pt idx="1281">
                  <c:v>50.785</c:v>
                </c:pt>
                <c:pt idx="1282">
                  <c:v>50.81</c:v>
                </c:pt>
                <c:pt idx="1283">
                  <c:v>50.905</c:v>
                </c:pt>
                <c:pt idx="1284">
                  <c:v>51.33583333333333</c:v>
                </c:pt>
                <c:pt idx="1285">
                  <c:v>52.13166666666667</c:v>
                </c:pt>
                <c:pt idx="1286">
                  <c:v>52.88833333333334</c:v>
                </c:pt>
                <c:pt idx="1287">
                  <c:v>53.27833333333333</c:v>
                </c:pt>
                <c:pt idx="1288">
                  <c:v>54.61666666666667</c:v>
                </c:pt>
                <c:pt idx="1289">
                  <c:v>54.4275</c:v>
                </c:pt>
                <c:pt idx="1290">
                  <c:v>53.77666666666667</c:v>
                </c:pt>
                <c:pt idx="1291">
                  <c:v>53.6</c:v>
                </c:pt>
                <c:pt idx="1292">
                  <c:v>53.45916666666667</c:v>
                </c:pt>
                <c:pt idx="1293">
                  <c:v>52.63833333333333</c:v>
                </c:pt>
                <c:pt idx="1294">
                  <c:v>52.18583333333333</c:v>
                </c:pt>
                <c:pt idx="1295">
                  <c:v>51.915</c:v>
                </c:pt>
                <c:pt idx="1296">
                  <c:v>51.64</c:v>
                </c:pt>
                <c:pt idx="1297">
                  <c:v>51.38916666666667</c:v>
                </c:pt>
                <c:pt idx="1298">
                  <c:v>51.10833333333333</c:v>
                </c:pt>
                <c:pt idx="1299">
                  <c:v>50.815</c:v>
                </c:pt>
                <c:pt idx="1300">
                  <c:v>50.6875</c:v>
                </c:pt>
                <c:pt idx="1301">
                  <c:v>50.5975</c:v>
                </c:pt>
                <c:pt idx="1302">
                  <c:v>50.51833333333333</c:v>
                </c:pt>
                <c:pt idx="1303">
                  <c:v>50.44416666666667</c:v>
                </c:pt>
                <c:pt idx="1304">
                  <c:v>50.2825</c:v>
                </c:pt>
                <c:pt idx="1305">
                  <c:v>50.19666666666667</c:v>
                </c:pt>
                <c:pt idx="1306">
                  <c:v>50.10666666666667</c:v>
                </c:pt>
                <c:pt idx="1307">
                  <c:v>50.10333333333333</c:v>
                </c:pt>
                <c:pt idx="1308">
                  <c:v>50.76666666666667</c:v>
                </c:pt>
                <c:pt idx="1309">
                  <c:v>52.7425</c:v>
                </c:pt>
                <c:pt idx="1310">
                  <c:v>55.69583333333333</c:v>
                </c:pt>
                <c:pt idx="1311">
                  <c:v>56.17416666666666</c:v>
                </c:pt>
                <c:pt idx="1312">
                  <c:v>58.235</c:v>
                </c:pt>
                <c:pt idx="1313">
                  <c:v>59.77916666666667</c:v>
                </c:pt>
                <c:pt idx="1314">
                  <c:v>58.51583333333333</c:v>
                </c:pt>
                <c:pt idx="1315">
                  <c:v>58.3375</c:v>
                </c:pt>
                <c:pt idx="1316">
                  <c:v>56.115</c:v>
                </c:pt>
                <c:pt idx="1317">
                  <c:v>53.65583333333333</c:v>
                </c:pt>
                <c:pt idx="1318">
                  <c:v>52.24916666666667</c:v>
                </c:pt>
                <c:pt idx="1319">
                  <c:v>51.445</c:v>
                </c:pt>
                <c:pt idx="1320">
                  <c:v>50.90083333333333</c:v>
                </c:pt>
                <c:pt idx="1321">
                  <c:v>50.58583333333333</c:v>
                </c:pt>
                <c:pt idx="1322">
                  <c:v>50.4525</c:v>
                </c:pt>
                <c:pt idx="1323">
                  <c:v>50.37583333333333</c:v>
                </c:pt>
                <c:pt idx="1324">
                  <c:v>50.22</c:v>
                </c:pt>
                <c:pt idx="1325">
                  <c:v>50.4325</c:v>
                </c:pt>
                <c:pt idx="1326">
                  <c:v>50.4975</c:v>
                </c:pt>
                <c:pt idx="1327">
                  <c:v>50.20583333333333</c:v>
                </c:pt>
                <c:pt idx="1328">
                  <c:v>49.21</c:v>
                </c:pt>
                <c:pt idx="1329">
                  <c:v>48.7925</c:v>
                </c:pt>
                <c:pt idx="1330">
                  <c:v>48.39916666666667</c:v>
                </c:pt>
                <c:pt idx="1331">
                  <c:v>47.6925</c:v>
                </c:pt>
                <c:pt idx="1332">
                  <c:v>53.2125</c:v>
                </c:pt>
                <c:pt idx="1333">
                  <c:v>71.3675</c:v>
                </c:pt>
                <c:pt idx="1334">
                  <c:v>80.4925</c:v>
                </c:pt>
                <c:pt idx="1335">
                  <c:v>79.41166666666666</c:v>
                </c:pt>
                <c:pt idx="1336">
                  <c:v>79.08333333333333</c:v>
                </c:pt>
                <c:pt idx="1337">
                  <c:v>74.735</c:v>
                </c:pt>
                <c:pt idx="1338">
                  <c:v>72.69083333333333</c:v>
                </c:pt>
                <c:pt idx="1339">
                  <c:v>69.72833333333334</c:v>
                </c:pt>
                <c:pt idx="1340">
                  <c:v>64.00666666666666</c:v>
                </c:pt>
                <c:pt idx="1341">
                  <c:v>59.63916666666667</c:v>
                </c:pt>
                <c:pt idx="1342">
                  <c:v>55.555</c:v>
                </c:pt>
                <c:pt idx="1343">
                  <c:v>53.895</c:v>
                </c:pt>
                <c:pt idx="1344">
                  <c:v>53.04416666666667</c:v>
                </c:pt>
                <c:pt idx="1345">
                  <c:v>52.88</c:v>
                </c:pt>
                <c:pt idx="1346">
                  <c:v>52.7475</c:v>
                </c:pt>
                <c:pt idx="1347">
                  <c:v>52.5725</c:v>
                </c:pt>
                <c:pt idx="1348">
                  <c:v>52.4325</c:v>
                </c:pt>
                <c:pt idx="1349">
                  <c:v>52.30833333333334</c:v>
                </c:pt>
                <c:pt idx="1350">
                  <c:v>51.95</c:v>
                </c:pt>
                <c:pt idx="1351">
                  <c:v>50.585</c:v>
                </c:pt>
                <c:pt idx="1352">
                  <c:v>49.37333333333333</c:v>
                </c:pt>
                <c:pt idx="1353">
                  <c:v>48.37833333333333</c:v>
                </c:pt>
                <c:pt idx="1354">
                  <c:v>47.77</c:v>
                </c:pt>
                <c:pt idx="1355">
                  <c:v>48.14583333333334</c:v>
                </c:pt>
                <c:pt idx="1356">
                  <c:v>49.55416666666667</c:v>
                </c:pt>
                <c:pt idx="1357">
                  <c:v>56.30083333333333</c:v>
                </c:pt>
                <c:pt idx="1358">
                  <c:v>71.69666666666667</c:v>
                </c:pt>
                <c:pt idx="1359">
                  <c:v>68.05833333333334</c:v>
                </c:pt>
                <c:pt idx="1360">
                  <c:v>66.77083333333333</c:v>
                </c:pt>
                <c:pt idx="1361">
                  <c:v>70.68833333333333</c:v>
                </c:pt>
                <c:pt idx="1362">
                  <c:v>69.975</c:v>
                </c:pt>
                <c:pt idx="1363">
                  <c:v>69.11916666666667</c:v>
                </c:pt>
                <c:pt idx="1364">
                  <c:v>63.67083333333333</c:v>
                </c:pt>
                <c:pt idx="1365">
                  <c:v>58.3725</c:v>
                </c:pt>
                <c:pt idx="1366">
                  <c:v>55.47583333333333</c:v>
                </c:pt>
                <c:pt idx="1367">
                  <c:v>53.4375</c:v>
                </c:pt>
                <c:pt idx="1368">
                  <c:v>52.15833333333333</c:v>
                </c:pt>
                <c:pt idx="1369">
                  <c:v>50.86583333333333</c:v>
                </c:pt>
                <c:pt idx="1370">
                  <c:v>50.15833333333333</c:v>
                </c:pt>
                <c:pt idx="1371">
                  <c:v>49.65166666666666</c:v>
                </c:pt>
                <c:pt idx="1372">
                  <c:v>49.385</c:v>
                </c:pt>
                <c:pt idx="1373">
                  <c:v>49.03916666666667</c:v>
                </c:pt>
                <c:pt idx="1374">
                  <c:v>48.42083333333333</c:v>
                </c:pt>
                <c:pt idx="1375">
                  <c:v>48.10083333333333</c:v>
                </c:pt>
                <c:pt idx="1376">
                  <c:v>47.995</c:v>
                </c:pt>
                <c:pt idx="1377">
                  <c:v>47.695</c:v>
                </c:pt>
                <c:pt idx="1378">
                  <c:v>47.76</c:v>
                </c:pt>
                <c:pt idx="1379">
                  <c:v>47.86833333333333</c:v>
                </c:pt>
                <c:pt idx="1380">
                  <c:v>52.46666666666667</c:v>
                </c:pt>
                <c:pt idx="1381">
                  <c:v>68.69666666666667</c:v>
                </c:pt>
                <c:pt idx="1382">
                  <c:v>79.3325</c:v>
                </c:pt>
                <c:pt idx="1383">
                  <c:v>78.705</c:v>
                </c:pt>
                <c:pt idx="1384">
                  <c:v>78.02333333333333</c:v>
                </c:pt>
                <c:pt idx="1385">
                  <c:v>74.11416666666666</c:v>
                </c:pt>
                <c:pt idx="1386">
                  <c:v>73.09083333333334</c:v>
                </c:pt>
                <c:pt idx="1387">
                  <c:v>69.92416666666666</c:v>
                </c:pt>
                <c:pt idx="1388">
                  <c:v>65.30333333333333</c:v>
                </c:pt>
                <c:pt idx="1389">
                  <c:v>60.46</c:v>
                </c:pt>
                <c:pt idx="1390">
                  <c:v>56.79916666666666</c:v>
                </c:pt>
                <c:pt idx="1391">
                  <c:v>55.0975</c:v>
                </c:pt>
                <c:pt idx="1392">
                  <c:v>53.6</c:v>
                </c:pt>
                <c:pt idx="1393">
                  <c:v>52.4925</c:v>
                </c:pt>
                <c:pt idx="1394">
                  <c:v>52.43333333333334</c:v>
                </c:pt>
                <c:pt idx="1395">
                  <c:v>52.50166666666667</c:v>
                </c:pt>
                <c:pt idx="1396">
                  <c:v>51.71833333333333</c:v>
                </c:pt>
                <c:pt idx="1397">
                  <c:v>50.7725</c:v>
                </c:pt>
                <c:pt idx="1398">
                  <c:v>50.445</c:v>
                </c:pt>
                <c:pt idx="1399">
                  <c:v>50.365</c:v>
                </c:pt>
                <c:pt idx="1400">
                  <c:v>50.58</c:v>
                </c:pt>
                <c:pt idx="1401">
                  <c:v>50.76</c:v>
                </c:pt>
                <c:pt idx="1402">
                  <c:v>50.7</c:v>
                </c:pt>
                <c:pt idx="1403">
                  <c:v>50.795</c:v>
                </c:pt>
                <c:pt idx="1404">
                  <c:v>51.24916666666667</c:v>
                </c:pt>
                <c:pt idx="1405">
                  <c:v>52.305</c:v>
                </c:pt>
                <c:pt idx="1406">
                  <c:v>55.04</c:v>
                </c:pt>
                <c:pt idx="1407">
                  <c:v>56.355</c:v>
                </c:pt>
                <c:pt idx="1408">
                  <c:v>58.645</c:v>
                </c:pt>
                <c:pt idx="1409">
                  <c:v>58.91</c:v>
                </c:pt>
                <c:pt idx="1410">
                  <c:v>57.86916666666666</c:v>
                </c:pt>
                <c:pt idx="1411">
                  <c:v>56.97666666666667</c:v>
                </c:pt>
                <c:pt idx="1412">
                  <c:v>55.6125</c:v>
                </c:pt>
                <c:pt idx="1413">
                  <c:v>54.2425</c:v>
                </c:pt>
                <c:pt idx="1414">
                  <c:v>52.32916666666667</c:v>
                </c:pt>
                <c:pt idx="1415">
                  <c:v>51.855</c:v>
                </c:pt>
                <c:pt idx="1416">
                  <c:v>52.00916666666667</c:v>
                </c:pt>
                <c:pt idx="1417">
                  <c:v>52.05</c:v>
                </c:pt>
                <c:pt idx="1418">
                  <c:v>52.175</c:v>
                </c:pt>
                <c:pt idx="1419">
                  <c:v>52.25</c:v>
                </c:pt>
                <c:pt idx="1420">
                  <c:v>52.15333333333334</c:v>
                </c:pt>
                <c:pt idx="1421">
                  <c:v>51.9575</c:v>
                </c:pt>
                <c:pt idx="1422">
                  <c:v>51.92333333333333</c:v>
                </c:pt>
                <c:pt idx="1423">
                  <c:v>51.84166666666667</c:v>
                </c:pt>
                <c:pt idx="1424">
                  <c:v>51.80166666666666</c:v>
                </c:pt>
                <c:pt idx="1425">
                  <c:v>51.745</c:v>
                </c:pt>
                <c:pt idx="1426">
                  <c:v>51.76</c:v>
                </c:pt>
                <c:pt idx="1427">
                  <c:v>51.80833333333333</c:v>
                </c:pt>
                <c:pt idx="1428">
                  <c:v>52.79</c:v>
                </c:pt>
                <c:pt idx="1429">
                  <c:v>56.69166666666667</c:v>
                </c:pt>
                <c:pt idx="1430">
                  <c:v>60.19333333333333</c:v>
                </c:pt>
                <c:pt idx="1431">
                  <c:v>61.105</c:v>
                </c:pt>
                <c:pt idx="1432">
                  <c:v>58.82666666666667</c:v>
                </c:pt>
                <c:pt idx="1433">
                  <c:v>59.33833333333333</c:v>
                </c:pt>
                <c:pt idx="1434">
                  <c:v>58.62333333333333</c:v>
                </c:pt>
                <c:pt idx="1435">
                  <c:v>58.2</c:v>
                </c:pt>
                <c:pt idx="1436">
                  <c:v>57.47666666666667</c:v>
                </c:pt>
                <c:pt idx="1437">
                  <c:v>55.84666666666666</c:v>
                </c:pt>
                <c:pt idx="1438">
                  <c:v>55.00083333333333</c:v>
                </c:pt>
                <c:pt idx="1439">
                  <c:v>54.59916666666667</c:v>
                </c:pt>
                <c:pt idx="1440">
                  <c:v>54.3025</c:v>
                </c:pt>
                <c:pt idx="1441">
                  <c:v>53.99666666666667</c:v>
                </c:pt>
                <c:pt idx="1442">
                  <c:v>53.52833333333333</c:v>
                </c:pt>
                <c:pt idx="1443">
                  <c:v>52.38666666666667</c:v>
                </c:pt>
                <c:pt idx="1444">
                  <c:v>50.88083333333334</c:v>
                </c:pt>
                <c:pt idx="1445">
                  <c:v>49.23416666666667</c:v>
                </c:pt>
                <c:pt idx="1446">
                  <c:v>47.94333333333334</c:v>
                </c:pt>
                <c:pt idx="1447">
                  <c:v>46.84916666666667</c:v>
                </c:pt>
                <c:pt idx="1448">
                  <c:v>46.03416666666666</c:v>
                </c:pt>
                <c:pt idx="1449">
                  <c:v>45.3975</c:v>
                </c:pt>
                <c:pt idx="1450">
                  <c:v>44.865</c:v>
                </c:pt>
                <c:pt idx="1451">
                  <c:v>44.74333333333333</c:v>
                </c:pt>
                <c:pt idx="1452">
                  <c:v>47.485</c:v>
                </c:pt>
                <c:pt idx="1453">
                  <c:v>51.07166666666667</c:v>
                </c:pt>
                <c:pt idx="1454">
                  <c:v>55.02</c:v>
                </c:pt>
                <c:pt idx="1455">
                  <c:v>59.11083333333333</c:v>
                </c:pt>
                <c:pt idx="1456">
                  <c:v>68.09416666666666</c:v>
                </c:pt>
                <c:pt idx="1457">
                  <c:v>71.55666666666667</c:v>
                </c:pt>
                <c:pt idx="1458">
                  <c:v>71.095</c:v>
                </c:pt>
                <c:pt idx="1459">
                  <c:v>64.35833333333333</c:v>
                </c:pt>
                <c:pt idx="1460">
                  <c:v>60.37166666666667</c:v>
                </c:pt>
                <c:pt idx="1461">
                  <c:v>56.01083333333333</c:v>
                </c:pt>
                <c:pt idx="1462">
                  <c:v>52.3775</c:v>
                </c:pt>
                <c:pt idx="1463">
                  <c:v>50.60333333333333</c:v>
                </c:pt>
                <c:pt idx="1464">
                  <c:v>49.12</c:v>
                </c:pt>
                <c:pt idx="1465">
                  <c:v>47.7175</c:v>
                </c:pt>
                <c:pt idx="1466">
                  <c:v>47.225</c:v>
                </c:pt>
                <c:pt idx="1467">
                  <c:v>47.3375</c:v>
                </c:pt>
                <c:pt idx="1468">
                  <c:v>45.95166666666667</c:v>
                </c:pt>
                <c:pt idx="1469">
                  <c:v>44.65166666666666</c:v>
                </c:pt>
                <c:pt idx="1470">
                  <c:v>44.30166666666666</c:v>
                </c:pt>
                <c:pt idx="1471">
                  <c:v>44.63</c:v>
                </c:pt>
                <c:pt idx="1472">
                  <c:v>44.00666666666667</c:v>
                </c:pt>
                <c:pt idx="1473">
                  <c:v>43.0975</c:v>
                </c:pt>
                <c:pt idx="1474">
                  <c:v>42.36416666666666</c:v>
                </c:pt>
                <c:pt idx="1475">
                  <c:v>43.185</c:v>
                </c:pt>
                <c:pt idx="1476">
                  <c:v>45.7625</c:v>
                </c:pt>
                <c:pt idx="1477">
                  <c:v>54.45166666666667</c:v>
                </c:pt>
                <c:pt idx="1478">
                  <c:v>72.38166666666666</c:v>
                </c:pt>
                <c:pt idx="1479">
                  <c:v>79.88</c:v>
                </c:pt>
                <c:pt idx="1480">
                  <c:v>76.70416666666666</c:v>
                </c:pt>
                <c:pt idx="1481">
                  <c:v>71.73083333333334</c:v>
                </c:pt>
                <c:pt idx="1482">
                  <c:v>69.95166666666666</c:v>
                </c:pt>
                <c:pt idx="1483">
                  <c:v>67.36</c:v>
                </c:pt>
                <c:pt idx="1484">
                  <c:v>61.73166666666667</c:v>
                </c:pt>
                <c:pt idx="1485">
                  <c:v>56.02</c:v>
                </c:pt>
                <c:pt idx="1486">
                  <c:v>52.84416666666667</c:v>
                </c:pt>
                <c:pt idx="1487">
                  <c:v>50.95083333333334</c:v>
                </c:pt>
                <c:pt idx="1488">
                  <c:v>49.74083333333333</c:v>
                </c:pt>
                <c:pt idx="1489">
                  <c:v>48.96833333333333</c:v>
                </c:pt>
                <c:pt idx="1490">
                  <c:v>49.01000000000001</c:v>
                </c:pt>
                <c:pt idx="1491">
                  <c:v>48.66416666666667</c:v>
                </c:pt>
                <c:pt idx="1492">
                  <c:v>48.33833333333333</c:v>
                </c:pt>
                <c:pt idx="1493">
                  <c:v>48.17</c:v>
                </c:pt>
                <c:pt idx="1494">
                  <c:v>48.10833333333333</c:v>
                </c:pt>
                <c:pt idx="1495">
                  <c:v>48.25166666666667</c:v>
                </c:pt>
                <c:pt idx="1496">
                  <c:v>48.26833333333333</c:v>
                </c:pt>
                <c:pt idx="1497">
                  <c:v>48.025</c:v>
                </c:pt>
                <c:pt idx="1498">
                  <c:v>47.795</c:v>
                </c:pt>
                <c:pt idx="1499">
                  <c:v>47.3925</c:v>
                </c:pt>
                <c:pt idx="1500">
                  <c:v>47.6275</c:v>
                </c:pt>
                <c:pt idx="1501">
                  <c:v>47.9925</c:v>
                </c:pt>
                <c:pt idx="1502">
                  <c:v>49.035</c:v>
                </c:pt>
                <c:pt idx="1503">
                  <c:v>50.705</c:v>
                </c:pt>
                <c:pt idx="1504">
                  <c:v>51.08916666666666</c:v>
                </c:pt>
                <c:pt idx="1505">
                  <c:v>51.45333333333333</c:v>
                </c:pt>
                <c:pt idx="1506">
                  <c:v>50.65333333333334</c:v>
                </c:pt>
                <c:pt idx="1507">
                  <c:v>49.33416666666667</c:v>
                </c:pt>
                <c:pt idx="1508">
                  <c:v>48.54916666666666</c:v>
                </c:pt>
                <c:pt idx="1509">
                  <c:v>47.3775</c:v>
                </c:pt>
                <c:pt idx="1510">
                  <c:v>46.50333333333333</c:v>
                </c:pt>
                <c:pt idx="1511">
                  <c:v>45.98</c:v>
                </c:pt>
                <c:pt idx="1512">
                  <c:v>45.6825</c:v>
                </c:pt>
                <c:pt idx="1513">
                  <c:v>45.4825</c:v>
                </c:pt>
                <c:pt idx="1514">
                  <c:v>45.26</c:v>
                </c:pt>
                <c:pt idx="1515">
                  <c:v>44.9225</c:v>
                </c:pt>
                <c:pt idx="1516">
                  <c:v>44.68</c:v>
                </c:pt>
                <c:pt idx="1517">
                  <c:v>44.44083333333333</c:v>
                </c:pt>
                <c:pt idx="1518">
                  <c:v>44.16166666666667</c:v>
                </c:pt>
                <c:pt idx="1519">
                  <c:v>44.13333333333333</c:v>
                </c:pt>
                <c:pt idx="1520">
                  <c:v>44.06083333333333</c:v>
                </c:pt>
                <c:pt idx="1521">
                  <c:v>43.98416666666667</c:v>
                </c:pt>
                <c:pt idx="1522">
                  <c:v>43.72583333333333</c:v>
                </c:pt>
                <c:pt idx="1523">
                  <c:v>43.625</c:v>
                </c:pt>
                <c:pt idx="1524">
                  <c:v>43.86</c:v>
                </c:pt>
                <c:pt idx="1525">
                  <c:v>43.7375</c:v>
                </c:pt>
                <c:pt idx="1526">
                  <c:v>43.53</c:v>
                </c:pt>
                <c:pt idx="1527">
                  <c:v>43.1</c:v>
                </c:pt>
                <c:pt idx="1528">
                  <c:v>42.96333333333333</c:v>
                </c:pt>
                <c:pt idx="1529">
                  <c:v>42.75583333333334</c:v>
                </c:pt>
                <c:pt idx="1530">
                  <c:v>42.52416666666667</c:v>
                </c:pt>
                <c:pt idx="1531">
                  <c:v>42.23916666666666</c:v>
                </c:pt>
                <c:pt idx="1532">
                  <c:v>41.8725</c:v>
                </c:pt>
                <c:pt idx="1533">
                  <c:v>41.66166666666667</c:v>
                </c:pt>
                <c:pt idx="1534">
                  <c:v>41.4425</c:v>
                </c:pt>
                <c:pt idx="1535">
                  <c:v>41.28666666666667</c:v>
                </c:pt>
                <c:pt idx="1536">
                  <c:v>41.28666666666667</c:v>
                </c:pt>
                <c:pt idx="1537">
                  <c:v>41.26833333333333</c:v>
                </c:pt>
                <c:pt idx="1538">
                  <c:v>41.23666666666666</c:v>
                </c:pt>
                <c:pt idx="1539">
                  <c:v>41.04833333333333</c:v>
                </c:pt>
                <c:pt idx="1540">
                  <c:v>40.8025</c:v>
                </c:pt>
                <c:pt idx="1541">
                  <c:v>40.51416666666667</c:v>
                </c:pt>
                <c:pt idx="1542">
                  <c:v>40.34333333333333</c:v>
                </c:pt>
                <c:pt idx="1543">
                  <c:v>40.14</c:v>
                </c:pt>
                <c:pt idx="1544">
                  <c:v>40.01166666666666</c:v>
                </c:pt>
                <c:pt idx="1545">
                  <c:v>39.92416666666666</c:v>
                </c:pt>
                <c:pt idx="1546">
                  <c:v>39.94333333333334</c:v>
                </c:pt>
                <c:pt idx="1547">
                  <c:v>41.09416666666667</c:v>
                </c:pt>
                <c:pt idx="1548">
                  <c:v>43.35083333333333</c:v>
                </c:pt>
                <c:pt idx="1549">
                  <c:v>50.07916666666667</c:v>
                </c:pt>
                <c:pt idx="1550">
                  <c:v>69.2075</c:v>
                </c:pt>
                <c:pt idx="1551">
                  <c:v>72.85416666666667</c:v>
                </c:pt>
                <c:pt idx="1552">
                  <c:v>69.62333333333333</c:v>
                </c:pt>
                <c:pt idx="1553">
                  <c:v>68.40666666666666</c:v>
                </c:pt>
                <c:pt idx="1554">
                  <c:v>65.8475</c:v>
                </c:pt>
                <c:pt idx="1555">
                  <c:v>56.51666666666667</c:v>
                </c:pt>
                <c:pt idx="1556">
                  <c:v>50.9175</c:v>
                </c:pt>
                <c:pt idx="1557">
                  <c:v>47.91916666666667</c:v>
                </c:pt>
                <c:pt idx="1558">
                  <c:v>45.75083333333333</c:v>
                </c:pt>
                <c:pt idx="1559">
                  <c:v>43.68083333333333</c:v>
                </c:pt>
                <c:pt idx="1560">
                  <c:v>42.19833333333333</c:v>
                </c:pt>
                <c:pt idx="1561">
                  <c:v>41.1325</c:v>
                </c:pt>
                <c:pt idx="1562">
                  <c:v>40.48833333333334</c:v>
                </c:pt>
                <c:pt idx="1563">
                  <c:v>40.05583333333333</c:v>
                </c:pt>
                <c:pt idx="1564">
                  <c:v>39.62</c:v>
                </c:pt>
                <c:pt idx="1565">
                  <c:v>39.32666666666667</c:v>
                </c:pt>
                <c:pt idx="1566">
                  <c:v>38.86916666666666</c:v>
                </c:pt>
                <c:pt idx="1567">
                  <c:v>38.54666666666667</c:v>
                </c:pt>
                <c:pt idx="1568">
                  <c:v>38.34833333333333</c:v>
                </c:pt>
                <c:pt idx="1569">
                  <c:v>38.585</c:v>
                </c:pt>
                <c:pt idx="1570">
                  <c:v>39.72166666666666</c:v>
                </c:pt>
                <c:pt idx="1571">
                  <c:v>42.62333333333333</c:v>
                </c:pt>
                <c:pt idx="1572">
                  <c:v>48.39166666666667</c:v>
                </c:pt>
                <c:pt idx="1573">
                  <c:v>66.84416666666666</c:v>
                </c:pt>
                <c:pt idx="1574">
                  <c:v>76.47333333333333</c:v>
                </c:pt>
                <c:pt idx="1575">
                  <c:v>68.62916666666666</c:v>
                </c:pt>
                <c:pt idx="1576">
                  <c:v>62.535</c:v>
                </c:pt>
                <c:pt idx="1577">
                  <c:v>60.48333333333333</c:v>
                </c:pt>
                <c:pt idx="1578">
                  <c:v>57.29</c:v>
                </c:pt>
                <c:pt idx="1579">
                  <c:v>53.57666666666667</c:v>
                </c:pt>
                <c:pt idx="1580">
                  <c:v>50.91833333333333</c:v>
                </c:pt>
                <c:pt idx="1581">
                  <c:v>49.41333333333333</c:v>
                </c:pt>
                <c:pt idx="1582">
                  <c:v>48.53</c:v>
                </c:pt>
                <c:pt idx="1583">
                  <c:v>47.93083333333333</c:v>
                </c:pt>
                <c:pt idx="1584">
                  <c:v>47.5225</c:v>
                </c:pt>
                <c:pt idx="1585">
                  <c:v>47.415</c:v>
                </c:pt>
                <c:pt idx="1586">
                  <c:v>47.34</c:v>
                </c:pt>
                <c:pt idx="1587">
                  <c:v>46.6825</c:v>
                </c:pt>
                <c:pt idx="1588">
                  <c:v>45.54</c:v>
                </c:pt>
                <c:pt idx="1589">
                  <c:v>44.695</c:v>
                </c:pt>
                <c:pt idx="1590">
                  <c:v>43.91833333333334</c:v>
                </c:pt>
                <c:pt idx="1591">
                  <c:v>43.445</c:v>
                </c:pt>
                <c:pt idx="1592">
                  <c:v>43.92416666666666</c:v>
                </c:pt>
                <c:pt idx="1593">
                  <c:v>44.34166666666667</c:v>
                </c:pt>
                <c:pt idx="1594">
                  <c:v>44.6375</c:v>
                </c:pt>
                <c:pt idx="1595">
                  <c:v>45.44666666666667</c:v>
                </c:pt>
                <c:pt idx="1596">
                  <c:v>47.44416666666667</c:v>
                </c:pt>
                <c:pt idx="1597">
                  <c:v>51.69333333333333</c:v>
                </c:pt>
                <c:pt idx="1598">
                  <c:v>61.80333333333333</c:v>
                </c:pt>
                <c:pt idx="1599">
                  <c:v>63.05</c:v>
                </c:pt>
                <c:pt idx="1600">
                  <c:v>68.56083333333333</c:v>
                </c:pt>
                <c:pt idx="1601">
                  <c:v>69.05333333333333</c:v>
                </c:pt>
                <c:pt idx="1602">
                  <c:v>67.2375</c:v>
                </c:pt>
                <c:pt idx="1603">
                  <c:v>61.46666666666667</c:v>
                </c:pt>
                <c:pt idx="1604">
                  <c:v>55.08833333333333</c:v>
                </c:pt>
                <c:pt idx="1605">
                  <c:v>50.8075</c:v>
                </c:pt>
                <c:pt idx="1606">
                  <c:v>48.215</c:v>
                </c:pt>
                <c:pt idx="1607">
                  <c:v>46.46083333333333</c:v>
                </c:pt>
                <c:pt idx="1608">
                  <c:v>45.2975</c:v>
                </c:pt>
                <c:pt idx="1609">
                  <c:v>44.43416666666667</c:v>
                </c:pt>
                <c:pt idx="1610">
                  <c:v>43.805</c:v>
                </c:pt>
                <c:pt idx="1611">
                  <c:v>43.3925</c:v>
                </c:pt>
                <c:pt idx="1612">
                  <c:v>42.72916666666666</c:v>
                </c:pt>
                <c:pt idx="1613">
                  <c:v>41.96166666666667</c:v>
                </c:pt>
                <c:pt idx="1614">
                  <c:v>41.38916666666667</c:v>
                </c:pt>
                <c:pt idx="1615">
                  <c:v>41.29666666666667</c:v>
                </c:pt>
                <c:pt idx="1616">
                  <c:v>41.39</c:v>
                </c:pt>
                <c:pt idx="1617">
                  <c:v>41.4375</c:v>
                </c:pt>
                <c:pt idx="1618">
                  <c:v>41.67916666666667</c:v>
                </c:pt>
                <c:pt idx="1619">
                  <c:v>42.8525</c:v>
                </c:pt>
                <c:pt idx="1620">
                  <c:v>45.53166666666667</c:v>
                </c:pt>
                <c:pt idx="1621">
                  <c:v>49.13583333333333</c:v>
                </c:pt>
                <c:pt idx="1622">
                  <c:v>52.19583333333333</c:v>
                </c:pt>
                <c:pt idx="1623">
                  <c:v>54.09916666666667</c:v>
                </c:pt>
                <c:pt idx="1624">
                  <c:v>53.91833333333333</c:v>
                </c:pt>
                <c:pt idx="1625">
                  <c:v>57.17083333333333</c:v>
                </c:pt>
                <c:pt idx="1626">
                  <c:v>55.62666666666667</c:v>
                </c:pt>
                <c:pt idx="1627">
                  <c:v>52.87</c:v>
                </c:pt>
                <c:pt idx="1628">
                  <c:v>50.0825</c:v>
                </c:pt>
                <c:pt idx="1629">
                  <c:v>48.52666666666667</c:v>
                </c:pt>
                <c:pt idx="1630">
                  <c:v>47.7175</c:v>
                </c:pt>
                <c:pt idx="1631">
                  <c:v>47.09</c:v>
                </c:pt>
                <c:pt idx="1632">
                  <c:v>46.67416666666666</c:v>
                </c:pt>
                <c:pt idx="1633">
                  <c:v>46.345</c:v>
                </c:pt>
                <c:pt idx="1634">
                  <c:v>46.1075</c:v>
                </c:pt>
                <c:pt idx="1635">
                  <c:v>46.0225</c:v>
                </c:pt>
                <c:pt idx="1636">
                  <c:v>45.865</c:v>
                </c:pt>
                <c:pt idx="1637">
                  <c:v>45.8</c:v>
                </c:pt>
                <c:pt idx="1638">
                  <c:v>45.73</c:v>
                </c:pt>
                <c:pt idx="1639">
                  <c:v>45.5775</c:v>
                </c:pt>
                <c:pt idx="1640">
                  <c:v>45.275</c:v>
                </c:pt>
                <c:pt idx="1641">
                  <c:v>44.66166666666667</c:v>
                </c:pt>
                <c:pt idx="1642">
                  <c:v>44.32166666666667</c:v>
                </c:pt>
                <c:pt idx="1643">
                  <c:v>44.685</c:v>
                </c:pt>
                <c:pt idx="1644">
                  <c:v>46.33583333333333</c:v>
                </c:pt>
                <c:pt idx="1645">
                  <c:v>50.00833333333333</c:v>
                </c:pt>
                <c:pt idx="1646">
                  <c:v>52.53</c:v>
                </c:pt>
                <c:pt idx="1647">
                  <c:v>53.695</c:v>
                </c:pt>
                <c:pt idx="1648">
                  <c:v>55.01833333333333</c:v>
                </c:pt>
                <c:pt idx="1649">
                  <c:v>55.12833333333333</c:v>
                </c:pt>
                <c:pt idx="1650">
                  <c:v>52.2225</c:v>
                </c:pt>
                <c:pt idx="1651">
                  <c:v>49.2225</c:v>
                </c:pt>
                <c:pt idx="1652">
                  <c:v>47.4025</c:v>
                </c:pt>
                <c:pt idx="1653">
                  <c:v>46.13</c:v>
                </c:pt>
                <c:pt idx="1654">
                  <c:v>45.3</c:v>
                </c:pt>
                <c:pt idx="1655">
                  <c:v>44.61916666666666</c:v>
                </c:pt>
                <c:pt idx="1656">
                  <c:v>43.72666666666667</c:v>
                </c:pt>
                <c:pt idx="1657">
                  <c:v>43.06583333333333</c:v>
                </c:pt>
                <c:pt idx="1658">
                  <c:v>42.88333333333333</c:v>
                </c:pt>
                <c:pt idx="1659">
                  <c:v>42.83083333333333</c:v>
                </c:pt>
                <c:pt idx="1660">
                  <c:v>42.63</c:v>
                </c:pt>
                <c:pt idx="1661">
                  <c:v>42.01666666666667</c:v>
                </c:pt>
                <c:pt idx="1662">
                  <c:v>40.9175</c:v>
                </c:pt>
                <c:pt idx="1663">
                  <c:v>40.0175</c:v>
                </c:pt>
                <c:pt idx="1664">
                  <c:v>39.33916666666667</c:v>
                </c:pt>
                <c:pt idx="1665">
                  <c:v>38.83</c:v>
                </c:pt>
                <c:pt idx="1666">
                  <c:v>38.45333333333333</c:v>
                </c:pt>
                <c:pt idx="1667">
                  <c:v>39.66416666666667</c:v>
                </c:pt>
                <c:pt idx="1668">
                  <c:v>56.47333333333333</c:v>
                </c:pt>
                <c:pt idx="1669">
                  <c:v>71.85833333333333</c:v>
                </c:pt>
                <c:pt idx="1670">
                  <c:v>74.9275</c:v>
                </c:pt>
                <c:pt idx="1671">
                  <c:v>73.71916666666666</c:v>
                </c:pt>
                <c:pt idx="1672">
                  <c:v>69.18416666666667</c:v>
                </c:pt>
                <c:pt idx="1673">
                  <c:v>68.45916666666666</c:v>
                </c:pt>
                <c:pt idx="1674">
                  <c:v>63.465</c:v>
                </c:pt>
                <c:pt idx="1675">
                  <c:v>56.04833333333333</c:v>
                </c:pt>
                <c:pt idx="1676">
                  <c:v>49.64</c:v>
                </c:pt>
                <c:pt idx="1677">
                  <c:v>45.88416666666667</c:v>
                </c:pt>
                <c:pt idx="1678">
                  <c:v>43.91083333333334</c:v>
                </c:pt>
                <c:pt idx="1679">
                  <c:v>43.955</c:v>
                </c:pt>
                <c:pt idx="1680">
                  <c:v>44.02333333333333</c:v>
                </c:pt>
                <c:pt idx="1681">
                  <c:v>43.86916666666666</c:v>
                </c:pt>
                <c:pt idx="1682">
                  <c:v>43.5725</c:v>
                </c:pt>
                <c:pt idx="1683">
                  <c:v>43.11583333333333</c:v>
                </c:pt>
                <c:pt idx="1684">
                  <c:v>42.91166666666667</c:v>
                </c:pt>
                <c:pt idx="1685">
                  <c:v>42.68666666666667</c:v>
                </c:pt>
                <c:pt idx="1686">
                  <c:v>42.57583333333334</c:v>
                </c:pt>
                <c:pt idx="1687">
                  <c:v>42.55833333333333</c:v>
                </c:pt>
                <c:pt idx="1688">
                  <c:v>42.2325</c:v>
                </c:pt>
                <c:pt idx="1689">
                  <c:v>41.73333333333333</c:v>
                </c:pt>
                <c:pt idx="1690">
                  <c:v>42.11083333333333</c:v>
                </c:pt>
                <c:pt idx="1691">
                  <c:v>43.50166666666667</c:v>
                </c:pt>
                <c:pt idx="1692">
                  <c:v>46.45916666666667</c:v>
                </c:pt>
                <c:pt idx="1693">
                  <c:v>55.605</c:v>
                </c:pt>
                <c:pt idx="1694">
                  <c:v>62.81583333333333</c:v>
                </c:pt>
                <c:pt idx="1695">
                  <c:v>62.66</c:v>
                </c:pt>
                <c:pt idx="1696">
                  <c:v>64.81333333333333</c:v>
                </c:pt>
                <c:pt idx="1697">
                  <c:v>70.09916666666666</c:v>
                </c:pt>
                <c:pt idx="1698">
                  <c:v>66.80416666666667</c:v>
                </c:pt>
                <c:pt idx="1699">
                  <c:v>58.49666666666667</c:v>
                </c:pt>
                <c:pt idx="1700">
                  <c:v>53.8225</c:v>
                </c:pt>
                <c:pt idx="1701">
                  <c:v>51.10666666666667</c:v>
                </c:pt>
                <c:pt idx="1702">
                  <c:v>49.1975</c:v>
                </c:pt>
                <c:pt idx="1703">
                  <c:v>48.36833333333333</c:v>
                </c:pt>
                <c:pt idx="1704">
                  <c:v>46.30583333333333</c:v>
                </c:pt>
                <c:pt idx="1705">
                  <c:v>44.26166666666667</c:v>
                </c:pt>
                <c:pt idx="1706">
                  <c:v>42.57</c:v>
                </c:pt>
                <c:pt idx="1707">
                  <c:v>41.40666666666667</c:v>
                </c:pt>
                <c:pt idx="1708">
                  <c:v>40.53833333333333</c:v>
                </c:pt>
                <c:pt idx="1709">
                  <c:v>39.89083333333333</c:v>
                </c:pt>
                <c:pt idx="1710">
                  <c:v>39.765</c:v>
                </c:pt>
                <c:pt idx="1711">
                  <c:v>39.92083333333333</c:v>
                </c:pt>
                <c:pt idx="1712">
                  <c:v>39.2525</c:v>
                </c:pt>
                <c:pt idx="1713">
                  <c:v>38.5575</c:v>
                </c:pt>
                <c:pt idx="1714">
                  <c:v>38.47416666666667</c:v>
                </c:pt>
                <c:pt idx="1715">
                  <c:v>41.14666666666667</c:v>
                </c:pt>
                <c:pt idx="1716">
                  <c:v>49.60083333333333</c:v>
                </c:pt>
                <c:pt idx="1717">
                  <c:v>65.35333333333334</c:v>
                </c:pt>
                <c:pt idx="1718">
                  <c:v>64.61416666666666</c:v>
                </c:pt>
                <c:pt idx="1719">
                  <c:v>65.87</c:v>
                </c:pt>
                <c:pt idx="1720">
                  <c:v>66.4325</c:v>
                </c:pt>
                <c:pt idx="1721">
                  <c:v>66.41833333333334</c:v>
                </c:pt>
                <c:pt idx="1722">
                  <c:v>65.2625</c:v>
                </c:pt>
                <c:pt idx="1723">
                  <c:v>59.50583333333334</c:v>
                </c:pt>
                <c:pt idx="1724">
                  <c:v>52.89166666666667</c:v>
                </c:pt>
                <c:pt idx="1725">
                  <c:v>48.92916666666667</c:v>
                </c:pt>
                <c:pt idx="1726">
                  <c:v>46.5975</c:v>
                </c:pt>
                <c:pt idx="1727">
                  <c:v>45.05166666666666</c:v>
                </c:pt>
                <c:pt idx="1728">
                  <c:v>43.83666666666667</c:v>
                </c:pt>
                <c:pt idx="1729">
                  <c:v>42.9725</c:v>
                </c:pt>
                <c:pt idx="1730">
                  <c:v>42.25166666666667</c:v>
                </c:pt>
                <c:pt idx="1731">
                  <c:v>41.7225</c:v>
                </c:pt>
                <c:pt idx="1732">
                  <c:v>41.7625</c:v>
                </c:pt>
                <c:pt idx="1733">
                  <c:v>41.02083333333334</c:v>
                </c:pt>
                <c:pt idx="1734">
                  <c:v>40.57166666666667</c:v>
                </c:pt>
                <c:pt idx="1735">
                  <c:v>40.46583333333334</c:v>
                </c:pt>
                <c:pt idx="1736">
                  <c:v>41.55916666666667</c:v>
                </c:pt>
                <c:pt idx="1737">
                  <c:v>42.41666666666666</c:v>
                </c:pt>
                <c:pt idx="1738">
                  <c:v>43.05916666666666</c:v>
                </c:pt>
                <c:pt idx="1739">
                  <c:v>44.34916666666667</c:v>
                </c:pt>
                <c:pt idx="1740">
                  <c:v>46.7925</c:v>
                </c:pt>
                <c:pt idx="1741">
                  <c:v>51.09083333333334</c:v>
                </c:pt>
                <c:pt idx="1742">
                  <c:v>64.01916666666666</c:v>
                </c:pt>
                <c:pt idx="1743">
                  <c:v>77.39083333333333</c:v>
                </c:pt>
                <c:pt idx="1744">
                  <c:v>72.61333333333333</c:v>
                </c:pt>
                <c:pt idx="1745">
                  <c:v>72.6875</c:v>
                </c:pt>
                <c:pt idx="1746">
                  <c:v>68.7275</c:v>
                </c:pt>
                <c:pt idx="1747">
                  <c:v>61.04916666666666</c:v>
                </c:pt>
                <c:pt idx="1748">
                  <c:v>55.9175</c:v>
                </c:pt>
                <c:pt idx="1749">
                  <c:v>53.245</c:v>
                </c:pt>
                <c:pt idx="1750">
                  <c:v>51.19916666666667</c:v>
                </c:pt>
                <c:pt idx="1751">
                  <c:v>51.0925</c:v>
                </c:pt>
                <c:pt idx="1752">
                  <c:v>51.275</c:v>
                </c:pt>
                <c:pt idx="1753">
                  <c:v>51.33</c:v>
                </c:pt>
                <c:pt idx="1754">
                  <c:v>51.28083333333333</c:v>
                </c:pt>
                <c:pt idx="1755">
                  <c:v>51.28</c:v>
                </c:pt>
                <c:pt idx="1756">
                  <c:v>51.26</c:v>
                </c:pt>
                <c:pt idx="1757">
                  <c:v>51.26666666666667</c:v>
                </c:pt>
                <c:pt idx="1758">
                  <c:v>51.22666666666667</c:v>
                </c:pt>
                <c:pt idx="1759">
                  <c:v>51.16333333333333</c:v>
                </c:pt>
                <c:pt idx="1760">
                  <c:v>51.18333333333333</c:v>
                </c:pt>
                <c:pt idx="1761">
                  <c:v>51.18666666666667</c:v>
                </c:pt>
                <c:pt idx="1762">
                  <c:v>51.20166666666667</c:v>
                </c:pt>
                <c:pt idx="1763">
                  <c:v>51.78583333333333</c:v>
                </c:pt>
                <c:pt idx="1764">
                  <c:v>53.7425</c:v>
                </c:pt>
                <c:pt idx="1765">
                  <c:v>55.07416666666667</c:v>
                </c:pt>
                <c:pt idx="1766">
                  <c:v>57.265</c:v>
                </c:pt>
                <c:pt idx="1767">
                  <c:v>56.82833333333333</c:v>
                </c:pt>
                <c:pt idx="1768">
                  <c:v>58.62416666666667</c:v>
                </c:pt>
                <c:pt idx="1769">
                  <c:v>58.51416666666667</c:v>
                </c:pt>
                <c:pt idx="1770">
                  <c:v>56.7825</c:v>
                </c:pt>
                <c:pt idx="1771">
                  <c:v>55.38583333333333</c:v>
                </c:pt>
                <c:pt idx="1772">
                  <c:v>54.46416666666667</c:v>
                </c:pt>
                <c:pt idx="1773">
                  <c:v>53.59333333333333</c:v>
                </c:pt>
                <c:pt idx="1774">
                  <c:v>52.32916666666667</c:v>
                </c:pt>
                <c:pt idx="1775">
                  <c:v>50.26083333333333</c:v>
                </c:pt>
                <c:pt idx="1776">
                  <c:v>48.275</c:v>
                </c:pt>
                <c:pt idx="1777">
                  <c:v>47.1125</c:v>
                </c:pt>
                <c:pt idx="1778">
                  <c:v>46.17083333333333</c:v>
                </c:pt>
                <c:pt idx="1779">
                  <c:v>45.395</c:v>
                </c:pt>
                <c:pt idx="1780">
                  <c:v>44.655</c:v>
                </c:pt>
                <c:pt idx="1781">
                  <c:v>43.74083333333333</c:v>
                </c:pt>
                <c:pt idx="1782">
                  <c:v>43.09083333333333</c:v>
                </c:pt>
                <c:pt idx="1783">
                  <c:v>42.35166666666667</c:v>
                </c:pt>
                <c:pt idx="1784">
                  <c:v>41.39583333333334</c:v>
                </c:pt>
                <c:pt idx="1785">
                  <c:v>40.87833333333334</c:v>
                </c:pt>
                <c:pt idx="1786">
                  <c:v>40.05833333333334</c:v>
                </c:pt>
                <c:pt idx="1787">
                  <c:v>41.1775</c:v>
                </c:pt>
                <c:pt idx="1788">
                  <c:v>53.3025</c:v>
                </c:pt>
                <c:pt idx="1789">
                  <c:v>63.11833333333333</c:v>
                </c:pt>
                <c:pt idx="1790">
                  <c:v>69.15333333333334</c:v>
                </c:pt>
                <c:pt idx="1791">
                  <c:v>73.36333333333333</c:v>
                </c:pt>
                <c:pt idx="1792">
                  <c:v>68.74833333333333</c:v>
                </c:pt>
                <c:pt idx="1793">
                  <c:v>69.2075</c:v>
                </c:pt>
                <c:pt idx="1794">
                  <c:v>64.3425</c:v>
                </c:pt>
                <c:pt idx="1795">
                  <c:v>57.17666666666667</c:v>
                </c:pt>
                <c:pt idx="1796">
                  <c:v>50.8775</c:v>
                </c:pt>
                <c:pt idx="1797">
                  <c:v>47.8725</c:v>
                </c:pt>
                <c:pt idx="1798">
                  <c:v>46.8525</c:v>
                </c:pt>
                <c:pt idx="1799">
                  <c:v>46.5425</c:v>
                </c:pt>
                <c:pt idx="1800">
                  <c:v>46.025</c:v>
                </c:pt>
                <c:pt idx="1801">
                  <c:v>45.6725</c:v>
                </c:pt>
                <c:pt idx="1802">
                  <c:v>45.12083333333334</c:v>
                </c:pt>
                <c:pt idx="1803">
                  <c:v>44.0575</c:v>
                </c:pt>
                <c:pt idx="1804">
                  <c:v>43.485</c:v>
                </c:pt>
                <c:pt idx="1805">
                  <c:v>43.12833333333333</c:v>
                </c:pt>
                <c:pt idx="1806">
                  <c:v>42.83083333333333</c:v>
                </c:pt>
                <c:pt idx="1807">
                  <c:v>42.58416666666667</c:v>
                </c:pt>
                <c:pt idx="1808">
                  <c:v>42.3775</c:v>
                </c:pt>
                <c:pt idx="1809">
                  <c:v>42.1875</c:v>
                </c:pt>
                <c:pt idx="1810">
                  <c:v>42.0375</c:v>
                </c:pt>
                <c:pt idx="1811">
                  <c:v>42.2825</c:v>
                </c:pt>
                <c:pt idx="1812">
                  <c:v>44.125</c:v>
                </c:pt>
                <c:pt idx="1813">
                  <c:v>50.86</c:v>
                </c:pt>
                <c:pt idx="1814">
                  <c:v>55.39083333333333</c:v>
                </c:pt>
                <c:pt idx="1815">
                  <c:v>62.89833333333333</c:v>
                </c:pt>
                <c:pt idx="1816">
                  <c:v>62.90166666666667</c:v>
                </c:pt>
                <c:pt idx="1817">
                  <c:v>67.55666666666667</c:v>
                </c:pt>
                <c:pt idx="1818">
                  <c:v>60.8625</c:v>
                </c:pt>
                <c:pt idx="1819">
                  <c:v>53.20083333333334</c:v>
                </c:pt>
                <c:pt idx="1820">
                  <c:v>47.845</c:v>
                </c:pt>
                <c:pt idx="1821">
                  <c:v>44.68666666666667</c:v>
                </c:pt>
                <c:pt idx="1822">
                  <c:v>42.84166666666667</c:v>
                </c:pt>
                <c:pt idx="1823">
                  <c:v>41.3475</c:v>
                </c:pt>
                <c:pt idx="1824">
                  <c:v>40.36416666666666</c:v>
                </c:pt>
                <c:pt idx="1825">
                  <c:v>39.56083333333333</c:v>
                </c:pt>
                <c:pt idx="1826">
                  <c:v>38.96833333333333</c:v>
                </c:pt>
                <c:pt idx="1827">
                  <c:v>38.50666666666667</c:v>
                </c:pt>
                <c:pt idx="1828">
                  <c:v>37.89166666666667</c:v>
                </c:pt>
                <c:pt idx="1829">
                  <c:v>37.2</c:v>
                </c:pt>
                <c:pt idx="1830">
                  <c:v>36.52</c:v>
                </c:pt>
                <c:pt idx="1831">
                  <c:v>35.815</c:v>
                </c:pt>
                <c:pt idx="1832">
                  <c:v>35.17416666666666</c:v>
                </c:pt>
                <c:pt idx="1833">
                  <c:v>34.85</c:v>
                </c:pt>
                <c:pt idx="1834">
                  <c:v>34.82333333333334</c:v>
                </c:pt>
                <c:pt idx="1835">
                  <c:v>35.79333333333333</c:v>
                </c:pt>
                <c:pt idx="1836">
                  <c:v>44.6475</c:v>
                </c:pt>
                <c:pt idx="1837">
                  <c:v>61.1675</c:v>
                </c:pt>
                <c:pt idx="1838">
                  <c:v>69.94083333333333</c:v>
                </c:pt>
                <c:pt idx="1839">
                  <c:v>66.375</c:v>
                </c:pt>
                <c:pt idx="1840">
                  <c:v>66.29</c:v>
                </c:pt>
                <c:pt idx="1841">
                  <c:v>65.81583333333333</c:v>
                </c:pt>
                <c:pt idx="1842">
                  <c:v>60.035</c:v>
                </c:pt>
                <c:pt idx="1843">
                  <c:v>51.66</c:v>
                </c:pt>
                <c:pt idx="1844">
                  <c:v>45.5275</c:v>
                </c:pt>
                <c:pt idx="1845">
                  <c:v>42.10416666666666</c:v>
                </c:pt>
                <c:pt idx="1846">
                  <c:v>39.98333333333333</c:v>
                </c:pt>
                <c:pt idx="1847">
                  <c:v>38.44416666666667</c:v>
                </c:pt>
                <c:pt idx="1848">
                  <c:v>37.38083333333334</c:v>
                </c:pt>
                <c:pt idx="1849">
                  <c:v>36.8825</c:v>
                </c:pt>
                <c:pt idx="1850">
                  <c:v>36.49</c:v>
                </c:pt>
                <c:pt idx="1851">
                  <c:v>35.77583333333333</c:v>
                </c:pt>
                <c:pt idx="1852">
                  <c:v>35.1</c:v>
                </c:pt>
                <c:pt idx="1853">
                  <c:v>34.47333333333334</c:v>
                </c:pt>
                <c:pt idx="1854">
                  <c:v>33.9625</c:v>
                </c:pt>
                <c:pt idx="1855">
                  <c:v>33.51833333333333</c:v>
                </c:pt>
                <c:pt idx="1856">
                  <c:v>33.46083333333333</c:v>
                </c:pt>
                <c:pt idx="1857">
                  <c:v>34.05333333333333</c:v>
                </c:pt>
                <c:pt idx="1858">
                  <c:v>34.03</c:v>
                </c:pt>
                <c:pt idx="1859">
                  <c:v>35.49666666666666</c:v>
                </c:pt>
                <c:pt idx="1860">
                  <c:v>41.215</c:v>
                </c:pt>
                <c:pt idx="1861">
                  <c:v>44.45333333333333</c:v>
                </c:pt>
                <c:pt idx="1862">
                  <c:v>54.95583333333333</c:v>
                </c:pt>
                <c:pt idx="1863">
                  <c:v>53.72416666666667</c:v>
                </c:pt>
                <c:pt idx="1864">
                  <c:v>56.52166666666667</c:v>
                </c:pt>
                <c:pt idx="1865">
                  <c:v>58.0175</c:v>
                </c:pt>
                <c:pt idx="1866">
                  <c:v>54.51333333333334</c:v>
                </c:pt>
                <c:pt idx="1867">
                  <c:v>49.17583333333334</c:v>
                </c:pt>
                <c:pt idx="1868">
                  <c:v>45.595</c:v>
                </c:pt>
                <c:pt idx="1869">
                  <c:v>43.735</c:v>
                </c:pt>
                <c:pt idx="1870">
                  <c:v>42.7625</c:v>
                </c:pt>
                <c:pt idx="1871">
                  <c:v>42.20916666666667</c:v>
                </c:pt>
                <c:pt idx="1872">
                  <c:v>41.71833333333333</c:v>
                </c:pt>
                <c:pt idx="1873">
                  <c:v>41.41</c:v>
                </c:pt>
                <c:pt idx="1874">
                  <c:v>41.4475</c:v>
                </c:pt>
                <c:pt idx="1875">
                  <c:v>41.33666666666667</c:v>
                </c:pt>
                <c:pt idx="1876">
                  <c:v>41.12833333333333</c:v>
                </c:pt>
                <c:pt idx="1877">
                  <c:v>40.78833333333333</c:v>
                </c:pt>
                <c:pt idx="1878">
                  <c:v>40.32166666666667</c:v>
                </c:pt>
                <c:pt idx="1879">
                  <c:v>40.14333333333333</c:v>
                </c:pt>
                <c:pt idx="1880">
                  <c:v>39.81833333333334</c:v>
                </c:pt>
                <c:pt idx="1881">
                  <c:v>39.97916666666666</c:v>
                </c:pt>
                <c:pt idx="1882">
                  <c:v>40.08833333333333</c:v>
                </c:pt>
                <c:pt idx="1883">
                  <c:v>40.45916666666667</c:v>
                </c:pt>
                <c:pt idx="1884">
                  <c:v>40.6325</c:v>
                </c:pt>
                <c:pt idx="1885">
                  <c:v>40.8825</c:v>
                </c:pt>
                <c:pt idx="1886">
                  <c:v>41.32916666666667</c:v>
                </c:pt>
                <c:pt idx="1887">
                  <c:v>41.945</c:v>
                </c:pt>
                <c:pt idx="1888">
                  <c:v>41.96166666666667</c:v>
                </c:pt>
                <c:pt idx="1889">
                  <c:v>41.705</c:v>
                </c:pt>
                <c:pt idx="1890">
                  <c:v>41.4025</c:v>
                </c:pt>
                <c:pt idx="1891">
                  <c:v>40.6775</c:v>
                </c:pt>
                <c:pt idx="1892">
                  <c:v>40.13583333333333</c:v>
                </c:pt>
                <c:pt idx="1893">
                  <c:v>39.8675</c:v>
                </c:pt>
                <c:pt idx="1894">
                  <c:v>39.73083333333334</c:v>
                </c:pt>
                <c:pt idx="1895">
                  <c:v>39.69</c:v>
                </c:pt>
                <c:pt idx="1896">
                  <c:v>39.66333333333333</c:v>
                </c:pt>
                <c:pt idx="1897">
                  <c:v>39.65</c:v>
                </c:pt>
                <c:pt idx="1898">
                  <c:v>39.69333333333333</c:v>
                </c:pt>
                <c:pt idx="1899">
                  <c:v>39.76666666666667</c:v>
                </c:pt>
                <c:pt idx="1900">
                  <c:v>39.77333333333333</c:v>
                </c:pt>
                <c:pt idx="1901">
                  <c:v>39.78416666666666</c:v>
                </c:pt>
                <c:pt idx="1902">
                  <c:v>39.82166666666667</c:v>
                </c:pt>
                <c:pt idx="1903">
                  <c:v>39.50833333333333</c:v>
                </c:pt>
                <c:pt idx="1904">
                  <c:v>38.78416666666666</c:v>
                </c:pt>
                <c:pt idx="1905">
                  <c:v>38.42833333333333</c:v>
                </c:pt>
                <c:pt idx="1906">
                  <c:v>38.65083333333333</c:v>
                </c:pt>
                <c:pt idx="1907">
                  <c:v>39.0975</c:v>
                </c:pt>
                <c:pt idx="1908">
                  <c:v>41.13166666666667</c:v>
                </c:pt>
                <c:pt idx="1909">
                  <c:v>46.41833333333333</c:v>
                </c:pt>
                <c:pt idx="1910">
                  <c:v>47.37166666666667</c:v>
                </c:pt>
                <c:pt idx="1911">
                  <c:v>63.27166666666667</c:v>
                </c:pt>
                <c:pt idx="1912">
                  <c:v>55.815</c:v>
                </c:pt>
                <c:pt idx="1913">
                  <c:v>51.06166666666667</c:v>
                </c:pt>
                <c:pt idx="1914">
                  <c:v>49.82166666666667</c:v>
                </c:pt>
                <c:pt idx="1915">
                  <c:v>45.69833333333333</c:v>
                </c:pt>
                <c:pt idx="1916">
                  <c:v>41.63083333333334</c:v>
                </c:pt>
                <c:pt idx="1917">
                  <c:v>39.09</c:v>
                </c:pt>
                <c:pt idx="1918">
                  <c:v>37.4975</c:v>
                </c:pt>
                <c:pt idx="1919">
                  <c:v>36.3225</c:v>
                </c:pt>
                <c:pt idx="1920">
                  <c:v>35.525</c:v>
                </c:pt>
                <c:pt idx="1921">
                  <c:v>34.81833333333334</c:v>
                </c:pt>
                <c:pt idx="1922">
                  <c:v>34.14</c:v>
                </c:pt>
                <c:pt idx="1923">
                  <c:v>33.53666666666667</c:v>
                </c:pt>
                <c:pt idx="1924">
                  <c:v>33.04583333333333</c:v>
                </c:pt>
                <c:pt idx="1925">
                  <c:v>32.78666666666667</c:v>
                </c:pt>
                <c:pt idx="1926">
                  <c:v>32.59083333333334</c:v>
                </c:pt>
                <c:pt idx="1927">
                  <c:v>32.35666666666667</c:v>
                </c:pt>
                <c:pt idx="1928">
                  <c:v>32.05</c:v>
                </c:pt>
                <c:pt idx="1929">
                  <c:v>31.82333333333333</c:v>
                </c:pt>
                <c:pt idx="1930">
                  <c:v>31.9525</c:v>
                </c:pt>
                <c:pt idx="1931">
                  <c:v>32.61333333333333</c:v>
                </c:pt>
                <c:pt idx="1932">
                  <c:v>43.61333333333334</c:v>
                </c:pt>
                <c:pt idx="1933">
                  <c:v>60.29</c:v>
                </c:pt>
                <c:pt idx="1934">
                  <c:v>67.67333333333333</c:v>
                </c:pt>
                <c:pt idx="1935">
                  <c:v>70.43583333333333</c:v>
                </c:pt>
                <c:pt idx="1936">
                  <c:v>64.18333333333334</c:v>
                </c:pt>
                <c:pt idx="1937">
                  <c:v>63.34</c:v>
                </c:pt>
                <c:pt idx="1938">
                  <c:v>56.70666666666666</c:v>
                </c:pt>
                <c:pt idx="1939">
                  <c:v>49.30083333333333</c:v>
                </c:pt>
                <c:pt idx="1940">
                  <c:v>43.0975</c:v>
                </c:pt>
                <c:pt idx="1941">
                  <c:v>39.59666666666666</c:v>
                </c:pt>
                <c:pt idx="1942">
                  <c:v>37.4275</c:v>
                </c:pt>
                <c:pt idx="1943">
                  <c:v>35.8625</c:v>
                </c:pt>
                <c:pt idx="1944">
                  <c:v>34.61</c:v>
                </c:pt>
                <c:pt idx="1945">
                  <c:v>33.60916666666667</c:v>
                </c:pt>
                <c:pt idx="1946">
                  <c:v>33.59166666666667</c:v>
                </c:pt>
                <c:pt idx="1947">
                  <c:v>34.36833333333333</c:v>
                </c:pt>
                <c:pt idx="1948">
                  <c:v>34.5175</c:v>
                </c:pt>
                <c:pt idx="1949">
                  <c:v>34.63833333333333</c:v>
                </c:pt>
                <c:pt idx="1950">
                  <c:v>34.885</c:v>
                </c:pt>
                <c:pt idx="1951">
                  <c:v>35.035</c:v>
                </c:pt>
                <c:pt idx="1952">
                  <c:v>35.06166666666667</c:v>
                </c:pt>
                <c:pt idx="1953">
                  <c:v>33.5575</c:v>
                </c:pt>
                <c:pt idx="1954">
                  <c:v>32.445</c:v>
                </c:pt>
                <c:pt idx="1955">
                  <c:v>33.32083333333333</c:v>
                </c:pt>
                <c:pt idx="1956">
                  <c:v>39.15</c:v>
                </c:pt>
                <c:pt idx="1957">
                  <c:v>44.96333333333333</c:v>
                </c:pt>
                <c:pt idx="1958">
                  <c:v>52.76083333333333</c:v>
                </c:pt>
                <c:pt idx="1959">
                  <c:v>65.85</c:v>
                </c:pt>
                <c:pt idx="1960">
                  <c:v>64.12416666666667</c:v>
                </c:pt>
                <c:pt idx="1961">
                  <c:v>64.13416666666667</c:v>
                </c:pt>
                <c:pt idx="1962">
                  <c:v>55.8575</c:v>
                </c:pt>
                <c:pt idx="1963">
                  <c:v>50.59666666666666</c:v>
                </c:pt>
                <c:pt idx="1964">
                  <c:v>44.63</c:v>
                </c:pt>
                <c:pt idx="1965">
                  <c:v>41.40333333333334</c:v>
                </c:pt>
                <c:pt idx="1966">
                  <c:v>39.68333333333333</c:v>
                </c:pt>
                <c:pt idx="1967">
                  <c:v>38.52416666666667</c:v>
                </c:pt>
                <c:pt idx="1968">
                  <c:v>37.31666666666666</c:v>
                </c:pt>
                <c:pt idx="1969">
                  <c:v>35.865</c:v>
                </c:pt>
                <c:pt idx="1970">
                  <c:v>35.21083333333333</c:v>
                </c:pt>
                <c:pt idx="1971">
                  <c:v>34.635</c:v>
                </c:pt>
                <c:pt idx="1972">
                  <c:v>34.55833333333334</c:v>
                </c:pt>
                <c:pt idx="1973">
                  <c:v>34.17666666666667</c:v>
                </c:pt>
                <c:pt idx="1974">
                  <c:v>33.61333333333333</c:v>
                </c:pt>
                <c:pt idx="1975">
                  <c:v>33.05</c:v>
                </c:pt>
                <c:pt idx="1976">
                  <c:v>32.05833333333334</c:v>
                </c:pt>
                <c:pt idx="1977">
                  <c:v>31.54416666666667</c:v>
                </c:pt>
                <c:pt idx="1978">
                  <c:v>31.59083333333333</c:v>
                </c:pt>
                <c:pt idx="1979">
                  <c:v>32.67416666666666</c:v>
                </c:pt>
                <c:pt idx="1980">
                  <c:v>42.02</c:v>
                </c:pt>
                <c:pt idx="1981">
                  <c:v>48.33666666666667</c:v>
                </c:pt>
                <c:pt idx="1982">
                  <c:v>59.87333333333333</c:v>
                </c:pt>
                <c:pt idx="1983">
                  <c:v>65.99083333333334</c:v>
                </c:pt>
                <c:pt idx="1984">
                  <c:v>61.20416666666667</c:v>
                </c:pt>
                <c:pt idx="1985">
                  <c:v>62.19333333333333</c:v>
                </c:pt>
                <c:pt idx="1986">
                  <c:v>52.29916666666666</c:v>
                </c:pt>
                <c:pt idx="1987">
                  <c:v>46.09833333333332</c:v>
                </c:pt>
                <c:pt idx="1988">
                  <c:v>40.78166666666667</c:v>
                </c:pt>
                <c:pt idx="1989">
                  <c:v>37.85583333333334</c:v>
                </c:pt>
                <c:pt idx="1990">
                  <c:v>36.25583333333334</c:v>
                </c:pt>
                <c:pt idx="1991">
                  <c:v>35.06916666666667</c:v>
                </c:pt>
                <c:pt idx="1992">
                  <c:v>33.995</c:v>
                </c:pt>
                <c:pt idx="1993">
                  <c:v>33.11666666666667</c:v>
                </c:pt>
                <c:pt idx="1994">
                  <c:v>32.37416666666667</c:v>
                </c:pt>
                <c:pt idx="1995">
                  <c:v>31.95916666666667</c:v>
                </c:pt>
                <c:pt idx="1996">
                  <c:v>31.54833333333334</c:v>
                </c:pt>
                <c:pt idx="1997">
                  <c:v>30.63083333333333</c:v>
                </c:pt>
                <c:pt idx="1998">
                  <c:v>30.0425</c:v>
                </c:pt>
                <c:pt idx="1999">
                  <c:v>30.14416666666667</c:v>
                </c:pt>
                <c:pt idx="2000">
                  <c:v>29.59416666666667</c:v>
                </c:pt>
                <c:pt idx="2001">
                  <c:v>29.3275</c:v>
                </c:pt>
                <c:pt idx="2002">
                  <c:v>30.425</c:v>
                </c:pt>
                <c:pt idx="2003">
                  <c:v>32.19</c:v>
                </c:pt>
                <c:pt idx="2004">
                  <c:v>33.63166666666667</c:v>
                </c:pt>
                <c:pt idx="2005">
                  <c:v>34.81666666666667</c:v>
                </c:pt>
                <c:pt idx="2006">
                  <c:v>36.24833333333333</c:v>
                </c:pt>
                <c:pt idx="2007">
                  <c:v>38.57083333333333</c:v>
                </c:pt>
                <c:pt idx="2008">
                  <c:v>39.89916666666667</c:v>
                </c:pt>
                <c:pt idx="2009">
                  <c:v>39.78833333333333</c:v>
                </c:pt>
                <c:pt idx="2010">
                  <c:v>39.315</c:v>
                </c:pt>
                <c:pt idx="2011">
                  <c:v>38.47916666666666</c:v>
                </c:pt>
                <c:pt idx="2012">
                  <c:v>36.79</c:v>
                </c:pt>
                <c:pt idx="2013">
                  <c:v>35.45916666666667</c:v>
                </c:pt>
                <c:pt idx="2014">
                  <c:v>35.5</c:v>
                </c:pt>
                <c:pt idx="2015">
                  <c:v>35.80583333333333</c:v>
                </c:pt>
                <c:pt idx="2016">
                  <c:v>36.60166666666667</c:v>
                </c:pt>
                <c:pt idx="2017">
                  <c:v>36.1875</c:v>
                </c:pt>
                <c:pt idx="2018">
                  <c:v>35.37666666666667</c:v>
                </c:pt>
                <c:pt idx="2019">
                  <c:v>36.2325</c:v>
                </c:pt>
                <c:pt idx="2020">
                  <c:v>36.9175</c:v>
                </c:pt>
                <c:pt idx="2021">
                  <c:v>37.46166666666667</c:v>
                </c:pt>
                <c:pt idx="2022">
                  <c:v>37.76083333333333</c:v>
                </c:pt>
                <c:pt idx="2023">
                  <c:v>37.89833333333333</c:v>
                </c:pt>
                <c:pt idx="2024">
                  <c:v>37.96666666666667</c:v>
                </c:pt>
                <c:pt idx="2025">
                  <c:v>37.52916666666667</c:v>
                </c:pt>
                <c:pt idx="2026">
                  <c:v>36.45</c:v>
                </c:pt>
                <c:pt idx="2027">
                  <c:v>35.98083333333333</c:v>
                </c:pt>
                <c:pt idx="2028">
                  <c:v>46.4475</c:v>
                </c:pt>
                <c:pt idx="2029">
                  <c:v>61.95333333333333</c:v>
                </c:pt>
                <c:pt idx="2030">
                  <c:v>58.79416666666667</c:v>
                </c:pt>
                <c:pt idx="2031">
                  <c:v>62.90833333333333</c:v>
                </c:pt>
                <c:pt idx="2032">
                  <c:v>66.19</c:v>
                </c:pt>
                <c:pt idx="2033">
                  <c:v>59.59583333333333</c:v>
                </c:pt>
                <c:pt idx="2034">
                  <c:v>54.57083333333333</c:v>
                </c:pt>
                <c:pt idx="2035">
                  <c:v>50.96083333333333</c:v>
                </c:pt>
                <c:pt idx="2036">
                  <c:v>46.87916666666666</c:v>
                </c:pt>
                <c:pt idx="2037">
                  <c:v>43.545</c:v>
                </c:pt>
                <c:pt idx="2038">
                  <c:v>42.81083333333333</c:v>
                </c:pt>
                <c:pt idx="2039">
                  <c:v>41.24833333333333</c:v>
                </c:pt>
                <c:pt idx="2040">
                  <c:v>40.105</c:v>
                </c:pt>
                <c:pt idx="2041">
                  <c:v>39.26333333333333</c:v>
                </c:pt>
                <c:pt idx="2042">
                  <c:v>38.4325</c:v>
                </c:pt>
                <c:pt idx="2043">
                  <c:v>38.89083333333333</c:v>
                </c:pt>
                <c:pt idx="2044">
                  <c:v>39.99</c:v>
                </c:pt>
                <c:pt idx="2045">
                  <c:v>40.51083333333333</c:v>
                </c:pt>
                <c:pt idx="2046">
                  <c:v>40.03666666666667</c:v>
                </c:pt>
                <c:pt idx="2047">
                  <c:v>39.51333333333334</c:v>
                </c:pt>
                <c:pt idx="2048">
                  <c:v>40.46833333333333</c:v>
                </c:pt>
                <c:pt idx="2049">
                  <c:v>41.23333333333333</c:v>
                </c:pt>
                <c:pt idx="2050">
                  <c:v>42.0575</c:v>
                </c:pt>
                <c:pt idx="2051">
                  <c:v>43.38333333333333</c:v>
                </c:pt>
                <c:pt idx="2052">
                  <c:v>45.03833333333333</c:v>
                </c:pt>
                <c:pt idx="2053">
                  <c:v>47.4725</c:v>
                </c:pt>
                <c:pt idx="2054">
                  <c:v>49.975</c:v>
                </c:pt>
                <c:pt idx="2055">
                  <c:v>52.63833333333333</c:v>
                </c:pt>
                <c:pt idx="2056">
                  <c:v>54.425</c:v>
                </c:pt>
                <c:pt idx="2057">
                  <c:v>55.6925</c:v>
                </c:pt>
                <c:pt idx="2058">
                  <c:v>55.82833333333333</c:v>
                </c:pt>
                <c:pt idx="2059">
                  <c:v>55.25083333333333</c:v>
                </c:pt>
                <c:pt idx="2060">
                  <c:v>54.95916666666667</c:v>
                </c:pt>
                <c:pt idx="2061">
                  <c:v>54.42416666666666</c:v>
                </c:pt>
                <c:pt idx="2062">
                  <c:v>54.2975</c:v>
                </c:pt>
                <c:pt idx="2063">
                  <c:v>53.98666666666666</c:v>
                </c:pt>
                <c:pt idx="2064">
                  <c:v>53.25666666666667</c:v>
                </c:pt>
                <c:pt idx="2065">
                  <c:v>52.3225</c:v>
                </c:pt>
                <c:pt idx="2066">
                  <c:v>51.36833333333333</c:v>
                </c:pt>
                <c:pt idx="2067">
                  <c:v>49.935</c:v>
                </c:pt>
                <c:pt idx="2068">
                  <c:v>48.895</c:v>
                </c:pt>
                <c:pt idx="2069">
                  <c:v>47.8775</c:v>
                </c:pt>
                <c:pt idx="2070">
                  <c:v>46.48583333333333</c:v>
                </c:pt>
                <c:pt idx="2071">
                  <c:v>46.085</c:v>
                </c:pt>
                <c:pt idx="2072">
                  <c:v>47.63166666666667</c:v>
                </c:pt>
                <c:pt idx="2073">
                  <c:v>48.6175</c:v>
                </c:pt>
                <c:pt idx="2074">
                  <c:v>47.6525</c:v>
                </c:pt>
                <c:pt idx="2075">
                  <c:v>47.5275</c:v>
                </c:pt>
                <c:pt idx="2076">
                  <c:v>49.01</c:v>
                </c:pt>
                <c:pt idx="2077">
                  <c:v>54.56</c:v>
                </c:pt>
                <c:pt idx="2078">
                  <c:v>62.43333333333334</c:v>
                </c:pt>
                <c:pt idx="2079">
                  <c:v>63.41833333333334</c:v>
                </c:pt>
                <c:pt idx="2080">
                  <c:v>64.51833333333333</c:v>
                </c:pt>
                <c:pt idx="2081">
                  <c:v>63.70083333333334</c:v>
                </c:pt>
                <c:pt idx="2082">
                  <c:v>61.115</c:v>
                </c:pt>
                <c:pt idx="2083">
                  <c:v>56.74416666666666</c:v>
                </c:pt>
                <c:pt idx="2084">
                  <c:v>51.76</c:v>
                </c:pt>
                <c:pt idx="2085">
                  <c:v>48.6575</c:v>
                </c:pt>
                <c:pt idx="2086">
                  <c:v>46.58833333333333</c:v>
                </c:pt>
                <c:pt idx="2087">
                  <c:v>45.39</c:v>
                </c:pt>
                <c:pt idx="2088">
                  <c:v>44.72416666666667</c:v>
                </c:pt>
                <c:pt idx="2089">
                  <c:v>43.74583333333334</c:v>
                </c:pt>
                <c:pt idx="2090">
                  <c:v>42.92083333333333</c:v>
                </c:pt>
                <c:pt idx="2091">
                  <c:v>42.23666666666666</c:v>
                </c:pt>
                <c:pt idx="2092">
                  <c:v>41.37666666666667</c:v>
                </c:pt>
                <c:pt idx="2093">
                  <c:v>40.5325</c:v>
                </c:pt>
                <c:pt idx="2094">
                  <c:v>40.34</c:v>
                </c:pt>
                <c:pt idx="2095">
                  <c:v>40.18166666666666</c:v>
                </c:pt>
                <c:pt idx="2096">
                  <c:v>40.21666666666667</c:v>
                </c:pt>
                <c:pt idx="2097">
                  <c:v>40.5175</c:v>
                </c:pt>
                <c:pt idx="2098">
                  <c:v>40.87833333333333</c:v>
                </c:pt>
                <c:pt idx="2099">
                  <c:v>41.1675</c:v>
                </c:pt>
                <c:pt idx="2100">
                  <c:v>41.94666666666667</c:v>
                </c:pt>
                <c:pt idx="2101">
                  <c:v>43.5</c:v>
                </c:pt>
                <c:pt idx="2102">
                  <c:v>44.18333333333333</c:v>
                </c:pt>
                <c:pt idx="2103">
                  <c:v>43.98916666666667</c:v>
                </c:pt>
                <c:pt idx="2104">
                  <c:v>43.4575</c:v>
                </c:pt>
                <c:pt idx="2105">
                  <c:v>42.27916666666667</c:v>
                </c:pt>
                <c:pt idx="2106">
                  <c:v>41.04416666666667</c:v>
                </c:pt>
                <c:pt idx="2107">
                  <c:v>40.48833333333333</c:v>
                </c:pt>
                <c:pt idx="2108">
                  <c:v>39.96583333333334</c:v>
                </c:pt>
                <c:pt idx="2109">
                  <c:v>39.66416666666667</c:v>
                </c:pt>
                <c:pt idx="2110">
                  <c:v>39.42583333333334</c:v>
                </c:pt>
                <c:pt idx="2111">
                  <c:v>39.22333333333333</c:v>
                </c:pt>
                <c:pt idx="2112">
                  <c:v>39.065</c:v>
                </c:pt>
                <c:pt idx="2113">
                  <c:v>38.89916666666667</c:v>
                </c:pt>
                <c:pt idx="2114">
                  <c:v>38.77</c:v>
                </c:pt>
                <c:pt idx="2115">
                  <c:v>38.665</c:v>
                </c:pt>
                <c:pt idx="2116">
                  <c:v>38.49416666666666</c:v>
                </c:pt>
                <c:pt idx="2117">
                  <c:v>38.36333333333333</c:v>
                </c:pt>
                <c:pt idx="2118">
                  <c:v>38.17833333333333</c:v>
                </c:pt>
                <c:pt idx="2119">
                  <c:v>37.9875</c:v>
                </c:pt>
                <c:pt idx="2120">
                  <c:v>37.87666666666667</c:v>
                </c:pt>
                <c:pt idx="2121">
                  <c:v>37.77416666666667</c:v>
                </c:pt>
                <c:pt idx="2122">
                  <c:v>37.675</c:v>
                </c:pt>
                <c:pt idx="2123">
                  <c:v>37.6225</c:v>
                </c:pt>
                <c:pt idx="2124">
                  <c:v>39.4275</c:v>
                </c:pt>
                <c:pt idx="2125">
                  <c:v>53.71166666666667</c:v>
                </c:pt>
                <c:pt idx="2126">
                  <c:v>60.9025</c:v>
                </c:pt>
                <c:pt idx="2127">
                  <c:v>65.48</c:v>
                </c:pt>
                <c:pt idx="2128">
                  <c:v>58.53416666666666</c:v>
                </c:pt>
                <c:pt idx="2129">
                  <c:v>57.40333333333334</c:v>
                </c:pt>
                <c:pt idx="2130">
                  <c:v>51.73916666666667</c:v>
                </c:pt>
                <c:pt idx="2131">
                  <c:v>46.48666666666666</c:v>
                </c:pt>
                <c:pt idx="2132">
                  <c:v>42.45416666666667</c:v>
                </c:pt>
                <c:pt idx="2133">
                  <c:v>39.87</c:v>
                </c:pt>
                <c:pt idx="2134">
                  <c:v>38.47916666666666</c:v>
                </c:pt>
                <c:pt idx="2135">
                  <c:v>37.23083333333334</c:v>
                </c:pt>
                <c:pt idx="2136">
                  <c:v>35.87666666666667</c:v>
                </c:pt>
                <c:pt idx="2137">
                  <c:v>35.005</c:v>
                </c:pt>
                <c:pt idx="2138">
                  <c:v>34.28333333333333</c:v>
                </c:pt>
                <c:pt idx="2139">
                  <c:v>33.48916666666667</c:v>
                </c:pt>
                <c:pt idx="2140">
                  <c:v>32.56166666666667</c:v>
                </c:pt>
                <c:pt idx="2141">
                  <c:v>31.885</c:v>
                </c:pt>
                <c:pt idx="2142">
                  <c:v>31.37</c:v>
                </c:pt>
                <c:pt idx="2143">
                  <c:v>31.74916666666667</c:v>
                </c:pt>
                <c:pt idx="2144">
                  <c:v>31.99166666666667</c:v>
                </c:pt>
                <c:pt idx="2145">
                  <c:v>31.7275</c:v>
                </c:pt>
                <c:pt idx="2146">
                  <c:v>31.81</c:v>
                </c:pt>
                <c:pt idx="2147">
                  <c:v>32.50333333333333</c:v>
                </c:pt>
                <c:pt idx="2148">
                  <c:v>36.09</c:v>
                </c:pt>
                <c:pt idx="2149">
                  <c:v>44.44333333333334</c:v>
                </c:pt>
                <c:pt idx="2150">
                  <c:v>56.73166666666667</c:v>
                </c:pt>
                <c:pt idx="2151">
                  <c:v>59.33583333333333</c:v>
                </c:pt>
                <c:pt idx="2152">
                  <c:v>56.72666666666667</c:v>
                </c:pt>
                <c:pt idx="2153">
                  <c:v>56.74416666666666</c:v>
                </c:pt>
                <c:pt idx="2154">
                  <c:v>53.23833333333332</c:v>
                </c:pt>
                <c:pt idx="2155">
                  <c:v>47.06416666666667</c:v>
                </c:pt>
                <c:pt idx="2156">
                  <c:v>42.65833333333333</c:v>
                </c:pt>
                <c:pt idx="2157">
                  <c:v>40.54666666666667</c:v>
                </c:pt>
                <c:pt idx="2158">
                  <c:v>38.97916666666666</c:v>
                </c:pt>
                <c:pt idx="2159">
                  <c:v>36.83333333333334</c:v>
                </c:pt>
                <c:pt idx="2160">
                  <c:v>35.1125</c:v>
                </c:pt>
                <c:pt idx="2161">
                  <c:v>33.53</c:v>
                </c:pt>
                <c:pt idx="2162">
                  <c:v>32.17416666666666</c:v>
                </c:pt>
                <c:pt idx="2163">
                  <c:v>31.1775</c:v>
                </c:pt>
                <c:pt idx="2164">
                  <c:v>30.32333333333333</c:v>
                </c:pt>
                <c:pt idx="2165">
                  <c:v>29.645</c:v>
                </c:pt>
                <c:pt idx="2166">
                  <c:v>29.07</c:v>
                </c:pt>
                <c:pt idx="2167">
                  <c:v>28.52</c:v>
                </c:pt>
                <c:pt idx="2168">
                  <c:v>28.1025</c:v>
                </c:pt>
                <c:pt idx="2169">
                  <c:v>27.68083333333333</c:v>
                </c:pt>
                <c:pt idx="2170">
                  <c:v>27.2975</c:v>
                </c:pt>
                <c:pt idx="2171">
                  <c:v>27.54416666666667</c:v>
                </c:pt>
                <c:pt idx="2172">
                  <c:v>34.16916666666667</c:v>
                </c:pt>
                <c:pt idx="2173">
                  <c:v>51.79666666666667</c:v>
                </c:pt>
                <c:pt idx="2174">
                  <c:v>62.22666666666667</c:v>
                </c:pt>
                <c:pt idx="2175">
                  <c:v>63.9975</c:v>
                </c:pt>
                <c:pt idx="2176">
                  <c:v>59.54</c:v>
                </c:pt>
                <c:pt idx="2177">
                  <c:v>57.79166666666666</c:v>
                </c:pt>
                <c:pt idx="2178">
                  <c:v>50.675</c:v>
                </c:pt>
                <c:pt idx="2179">
                  <c:v>45.135</c:v>
                </c:pt>
                <c:pt idx="2180">
                  <c:v>39.33833333333333</c:v>
                </c:pt>
                <c:pt idx="2181">
                  <c:v>36.30083333333333</c:v>
                </c:pt>
                <c:pt idx="2182">
                  <c:v>34.33583333333333</c:v>
                </c:pt>
                <c:pt idx="2183">
                  <c:v>32.94166666666667</c:v>
                </c:pt>
                <c:pt idx="2184">
                  <c:v>31.8975</c:v>
                </c:pt>
                <c:pt idx="2185">
                  <c:v>31.06833333333333</c:v>
                </c:pt>
                <c:pt idx="2186">
                  <c:v>30.53333333333333</c:v>
                </c:pt>
                <c:pt idx="2187">
                  <c:v>30.22416666666667</c:v>
                </c:pt>
                <c:pt idx="2188">
                  <c:v>30.16083333333333</c:v>
                </c:pt>
                <c:pt idx="2189">
                  <c:v>31.48583333333333</c:v>
                </c:pt>
                <c:pt idx="2190">
                  <c:v>32.39333333333333</c:v>
                </c:pt>
                <c:pt idx="2191">
                  <c:v>32.83583333333333</c:v>
                </c:pt>
                <c:pt idx="2192">
                  <c:v>33.31333333333333</c:v>
                </c:pt>
                <c:pt idx="2193">
                  <c:v>33.76166666666666</c:v>
                </c:pt>
                <c:pt idx="2194">
                  <c:v>34.08166666666666</c:v>
                </c:pt>
                <c:pt idx="2195">
                  <c:v>34.66166666666667</c:v>
                </c:pt>
                <c:pt idx="2196">
                  <c:v>35.825</c:v>
                </c:pt>
                <c:pt idx="2197">
                  <c:v>36.84333333333333</c:v>
                </c:pt>
                <c:pt idx="2198">
                  <c:v>38.0725</c:v>
                </c:pt>
                <c:pt idx="2199">
                  <c:v>39.57083333333333</c:v>
                </c:pt>
                <c:pt idx="2200">
                  <c:v>41.52666666666666</c:v>
                </c:pt>
                <c:pt idx="2201">
                  <c:v>43.47166666666666</c:v>
                </c:pt>
                <c:pt idx="2202">
                  <c:v>43.14333333333333</c:v>
                </c:pt>
                <c:pt idx="2203">
                  <c:v>42.17083333333333</c:v>
                </c:pt>
                <c:pt idx="2204">
                  <c:v>41.01416666666667</c:v>
                </c:pt>
                <c:pt idx="2205">
                  <c:v>40.38833333333334</c:v>
                </c:pt>
                <c:pt idx="2206">
                  <c:v>39.91916666666667</c:v>
                </c:pt>
                <c:pt idx="2207">
                  <c:v>39.72166666666666</c:v>
                </c:pt>
                <c:pt idx="2208">
                  <c:v>39.67916666666667</c:v>
                </c:pt>
                <c:pt idx="2209">
                  <c:v>39.88833333333334</c:v>
                </c:pt>
                <c:pt idx="2210">
                  <c:v>39.94083333333333</c:v>
                </c:pt>
                <c:pt idx="2211">
                  <c:v>40.0175</c:v>
                </c:pt>
                <c:pt idx="2212">
                  <c:v>39.81</c:v>
                </c:pt>
                <c:pt idx="2213">
                  <c:v>39.35</c:v>
                </c:pt>
                <c:pt idx="2214">
                  <c:v>39.445</c:v>
                </c:pt>
                <c:pt idx="2215">
                  <c:v>39.355</c:v>
                </c:pt>
                <c:pt idx="2216">
                  <c:v>39.1475</c:v>
                </c:pt>
                <c:pt idx="2217">
                  <c:v>38.9475</c:v>
                </c:pt>
                <c:pt idx="2218">
                  <c:v>38.74916666666667</c:v>
                </c:pt>
                <c:pt idx="2219">
                  <c:v>38.8</c:v>
                </c:pt>
                <c:pt idx="2220">
                  <c:v>46.30333333333333</c:v>
                </c:pt>
                <c:pt idx="2221">
                  <c:v>55.08833333333333</c:v>
                </c:pt>
                <c:pt idx="2222">
                  <c:v>61.09</c:v>
                </c:pt>
                <c:pt idx="2223">
                  <c:v>64.30916666666667</c:v>
                </c:pt>
                <c:pt idx="2224">
                  <c:v>63.5825</c:v>
                </c:pt>
                <c:pt idx="2225">
                  <c:v>59.19</c:v>
                </c:pt>
                <c:pt idx="2226">
                  <c:v>56.69833333333333</c:v>
                </c:pt>
                <c:pt idx="2227">
                  <c:v>52.425</c:v>
                </c:pt>
                <c:pt idx="2228">
                  <c:v>46.465</c:v>
                </c:pt>
                <c:pt idx="2229">
                  <c:v>43.25</c:v>
                </c:pt>
                <c:pt idx="2230">
                  <c:v>41.4025</c:v>
                </c:pt>
                <c:pt idx="2231">
                  <c:v>40.61833333333333</c:v>
                </c:pt>
                <c:pt idx="2232">
                  <c:v>39.61833333333333</c:v>
                </c:pt>
                <c:pt idx="2233">
                  <c:v>38.62833333333333</c:v>
                </c:pt>
                <c:pt idx="2234">
                  <c:v>37.22083333333333</c:v>
                </c:pt>
                <c:pt idx="2235">
                  <c:v>36.41916666666667</c:v>
                </c:pt>
                <c:pt idx="2236">
                  <c:v>36.05416666666667</c:v>
                </c:pt>
                <c:pt idx="2237">
                  <c:v>35.34833333333334</c:v>
                </c:pt>
                <c:pt idx="2238">
                  <c:v>34.16833333333333</c:v>
                </c:pt>
                <c:pt idx="2239">
                  <c:v>33.06166666666667</c:v>
                </c:pt>
                <c:pt idx="2240">
                  <c:v>32.20416666666667</c:v>
                </c:pt>
                <c:pt idx="2241">
                  <c:v>31.65916666666667</c:v>
                </c:pt>
                <c:pt idx="2242">
                  <c:v>31.22833333333333</c:v>
                </c:pt>
                <c:pt idx="2243">
                  <c:v>31.035</c:v>
                </c:pt>
                <c:pt idx="2244">
                  <c:v>37.2525</c:v>
                </c:pt>
                <c:pt idx="2245">
                  <c:v>53.87333333333333</c:v>
                </c:pt>
                <c:pt idx="2246">
                  <c:v>61.76333333333333</c:v>
                </c:pt>
                <c:pt idx="2247">
                  <c:v>61.7075</c:v>
                </c:pt>
                <c:pt idx="2248">
                  <c:v>57.78666666666667</c:v>
                </c:pt>
                <c:pt idx="2249">
                  <c:v>56.20166666666667</c:v>
                </c:pt>
                <c:pt idx="2250">
                  <c:v>49.13416666666667</c:v>
                </c:pt>
                <c:pt idx="2251">
                  <c:v>43.85833333333333</c:v>
                </c:pt>
                <c:pt idx="2252">
                  <c:v>39.3825</c:v>
                </c:pt>
                <c:pt idx="2253">
                  <c:v>36.91166666666667</c:v>
                </c:pt>
                <c:pt idx="2254">
                  <c:v>35.3275</c:v>
                </c:pt>
                <c:pt idx="2255">
                  <c:v>34.88</c:v>
                </c:pt>
                <c:pt idx="2256">
                  <c:v>34.5525</c:v>
                </c:pt>
                <c:pt idx="2257">
                  <c:v>34.4775</c:v>
                </c:pt>
                <c:pt idx="2258">
                  <c:v>34.21166666666667</c:v>
                </c:pt>
                <c:pt idx="2259">
                  <c:v>34.03333333333333</c:v>
                </c:pt>
                <c:pt idx="2260">
                  <c:v>33.54666666666667</c:v>
                </c:pt>
                <c:pt idx="2261">
                  <c:v>33.19083333333334</c:v>
                </c:pt>
                <c:pt idx="2262">
                  <c:v>33.15</c:v>
                </c:pt>
                <c:pt idx="2263">
                  <c:v>33.21083333333333</c:v>
                </c:pt>
                <c:pt idx="2264">
                  <c:v>33.27166666666667</c:v>
                </c:pt>
                <c:pt idx="2265">
                  <c:v>33.215</c:v>
                </c:pt>
                <c:pt idx="2266">
                  <c:v>33.27583333333333</c:v>
                </c:pt>
                <c:pt idx="2267">
                  <c:v>34.07666666666667</c:v>
                </c:pt>
                <c:pt idx="2268">
                  <c:v>35.62916666666667</c:v>
                </c:pt>
                <c:pt idx="2269">
                  <c:v>36.8375</c:v>
                </c:pt>
                <c:pt idx="2270">
                  <c:v>38.25666666666667</c:v>
                </c:pt>
                <c:pt idx="2271">
                  <c:v>39.4275</c:v>
                </c:pt>
                <c:pt idx="2272">
                  <c:v>39.92416666666666</c:v>
                </c:pt>
                <c:pt idx="2273">
                  <c:v>39.91083333333334</c:v>
                </c:pt>
                <c:pt idx="2274">
                  <c:v>39.04166666666666</c:v>
                </c:pt>
                <c:pt idx="2275">
                  <c:v>38.2725</c:v>
                </c:pt>
                <c:pt idx="2276">
                  <c:v>37.73416666666667</c:v>
                </c:pt>
                <c:pt idx="2277">
                  <c:v>37.44333333333334</c:v>
                </c:pt>
                <c:pt idx="2278">
                  <c:v>37.28666666666667</c:v>
                </c:pt>
                <c:pt idx="2279">
                  <c:v>37.20666666666666</c:v>
                </c:pt>
                <c:pt idx="2280">
                  <c:v>37.19</c:v>
                </c:pt>
                <c:pt idx="2281">
                  <c:v>37.22916666666666</c:v>
                </c:pt>
                <c:pt idx="2282">
                  <c:v>37.06666666666667</c:v>
                </c:pt>
                <c:pt idx="2283">
                  <c:v>36.35166666666667</c:v>
                </c:pt>
                <c:pt idx="2284">
                  <c:v>35.7425</c:v>
                </c:pt>
                <c:pt idx="2285">
                  <c:v>34.73083333333333</c:v>
                </c:pt>
                <c:pt idx="2286">
                  <c:v>35.1425</c:v>
                </c:pt>
                <c:pt idx="2287">
                  <c:v>35.28333333333333</c:v>
                </c:pt>
                <c:pt idx="2288">
                  <c:v>34.87833333333334</c:v>
                </c:pt>
                <c:pt idx="2289">
                  <c:v>34.64083333333333</c:v>
                </c:pt>
                <c:pt idx="2290">
                  <c:v>34.11083333333333</c:v>
                </c:pt>
                <c:pt idx="2291">
                  <c:v>33.915</c:v>
                </c:pt>
                <c:pt idx="2292">
                  <c:v>38.075</c:v>
                </c:pt>
                <c:pt idx="2293">
                  <c:v>43.57833333333333</c:v>
                </c:pt>
                <c:pt idx="2294">
                  <c:v>49.99666666666667</c:v>
                </c:pt>
                <c:pt idx="2295">
                  <c:v>55.9575</c:v>
                </c:pt>
                <c:pt idx="2296">
                  <c:v>55.85916666666667</c:v>
                </c:pt>
                <c:pt idx="2297">
                  <c:v>54.27333333333333</c:v>
                </c:pt>
                <c:pt idx="2298">
                  <c:v>48.4625</c:v>
                </c:pt>
                <c:pt idx="2299">
                  <c:v>43.87</c:v>
                </c:pt>
                <c:pt idx="2300">
                  <c:v>38.53416666666666</c:v>
                </c:pt>
                <c:pt idx="2301">
                  <c:v>35.9775</c:v>
                </c:pt>
                <c:pt idx="2302">
                  <c:v>34.3625</c:v>
                </c:pt>
                <c:pt idx="2303">
                  <c:v>32.8475</c:v>
                </c:pt>
                <c:pt idx="2304">
                  <c:v>31.57666666666667</c:v>
                </c:pt>
                <c:pt idx="2305">
                  <c:v>30.29416666666667</c:v>
                </c:pt>
                <c:pt idx="2306">
                  <c:v>29.28166666666667</c:v>
                </c:pt>
                <c:pt idx="2307">
                  <c:v>28.37666666666667</c:v>
                </c:pt>
                <c:pt idx="2308">
                  <c:v>27.61166666666666</c:v>
                </c:pt>
                <c:pt idx="2309">
                  <c:v>26.955</c:v>
                </c:pt>
                <c:pt idx="2310">
                  <c:v>26.54416666666667</c:v>
                </c:pt>
                <c:pt idx="2311">
                  <c:v>26.2</c:v>
                </c:pt>
                <c:pt idx="2312">
                  <c:v>25.665</c:v>
                </c:pt>
                <c:pt idx="2313">
                  <c:v>25.21</c:v>
                </c:pt>
                <c:pt idx="2314">
                  <c:v>24.85833333333333</c:v>
                </c:pt>
                <c:pt idx="2315">
                  <c:v>25.33583333333333</c:v>
                </c:pt>
                <c:pt idx="2316">
                  <c:v>29.595</c:v>
                </c:pt>
                <c:pt idx="2317">
                  <c:v>40.88833333333334</c:v>
                </c:pt>
                <c:pt idx="2318">
                  <c:v>50.37333333333333</c:v>
                </c:pt>
                <c:pt idx="2319">
                  <c:v>52.81583333333333</c:v>
                </c:pt>
                <c:pt idx="2320">
                  <c:v>50.85666666666667</c:v>
                </c:pt>
                <c:pt idx="2321">
                  <c:v>50.0475</c:v>
                </c:pt>
                <c:pt idx="2322">
                  <c:v>45.08916666666666</c:v>
                </c:pt>
                <c:pt idx="2323">
                  <c:v>41.8025</c:v>
                </c:pt>
                <c:pt idx="2324">
                  <c:v>39.92</c:v>
                </c:pt>
                <c:pt idx="2325">
                  <c:v>39.21166666666667</c:v>
                </c:pt>
                <c:pt idx="2326">
                  <c:v>38.88416666666667</c:v>
                </c:pt>
                <c:pt idx="2327">
                  <c:v>38.85833333333333</c:v>
                </c:pt>
                <c:pt idx="2328">
                  <c:v>38.71833333333333</c:v>
                </c:pt>
                <c:pt idx="2329">
                  <c:v>38.735</c:v>
                </c:pt>
                <c:pt idx="2330">
                  <c:v>38.99083333333333</c:v>
                </c:pt>
                <c:pt idx="2331">
                  <c:v>38.81833333333334</c:v>
                </c:pt>
                <c:pt idx="2332">
                  <c:v>38.84833333333334</c:v>
                </c:pt>
                <c:pt idx="2333">
                  <c:v>39.06333333333333</c:v>
                </c:pt>
                <c:pt idx="2334">
                  <c:v>39.0075</c:v>
                </c:pt>
                <c:pt idx="2335">
                  <c:v>39.17166666666667</c:v>
                </c:pt>
                <c:pt idx="2336">
                  <c:v>39.365</c:v>
                </c:pt>
                <c:pt idx="2337">
                  <c:v>39.495</c:v>
                </c:pt>
                <c:pt idx="2338">
                  <c:v>39.66416666666667</c:v>
                </c:pt>
                <c:pt idx="2339">
                  <c:v>39.96666666666667</c:v>
                </c:pt>
                <c:pt idx="2340">
                  <c:v>40.5675</c:v>
                </c:pt>
                <c:pt idx="2341">
                  <c:v>41.1875</c:v>
                </c:pt>
                <c:pt idx="2342">
                  <c:v>41.62333333333333</c:v>
                </c:pt>
                <c:pt idx="2343">
                  <c:v>41.7025</c:v>
                </c:pt>
                <c:pt idx="2344">
                  <c:v>41.77</c:v>
                </c:pt>
                <c:pt idx="2345">
                  <c:v>42.07166666666667</c:v>
                </c:pt>
                <c:pt idx="2346">
                  <c:v>42.4275</c:v>
                </c:pt>
                <c:pt idx="2347">
                  <c:v>42.27083333333334</c:v>
                </c:pt>
                <c:pt idx="2348">
                  <c:v>40.95416666666667</c:v>
                </c:pt>
                <c:pt idx="2349">
                  <c:v>39.99416666666666</c:v>
                </c:pt>
                <c:pt idx="2350">
                  <c:v>39.71416666666667</c:v>
                </c:pt>
                <c:pt idx="2351">
                  <c:v>39.60333333333333</c:v>
                </c:pt>
                <c:pt idx="2352">
                  <c:v>39.67083333333333</c:v>
                </c:pt>
                <c:pt idx="2353">
                  <c:v>39.53166666666667</c:v>
                </c:pt>
                <c:pt idx="2354">
                  <c:v>39.54916666666666</c:v>
                </c:pt>
                <c:pt idx="2355">
                  <c:v>39.47583333333333</c:v>
                </c:pt>
                <c:pt idx="2356">
                  <c:v>39.47333333333334</c:v>
                </c:pt>
                <c:pt idx="2357">
                  <c:v>39.1175</c:v>
                </c:pt>
                <c:pt idx="2358">
                  <c:v>38.77583333333333</c:v>
                </c:pt>
                <c:pt idx="2359">
                  <c:v>38.36416666666667</c:v>
                </c:pt>
                <c:pt idx="2360">
                  <c:v>38.02333333333333</c:v>
                </c:pt>
                <c:pt idx="2361">
                  <c:v>37.74666666666667</c:v>
                </c:pt>
                <c:pt idx="2362">
                  <c:v>37.17</c:v>
                </c:pt>
                <c:pt idx="2363">
                  <c:v>36.8775</c:v>
                </c:pt>
                <c:pt idx="2364">
                  <c:v>37.93583333333333</c:v>
                </c:pt>
                <c:pt idx="2365">
                  <c:v>41.05916666666667</c:v>
                </c:pt>
                <c:pt idx="2366">
                  <c:v>46.16416666666667</c:v>
                </c:pt>
                <c:pt idx="2367">
                  <c:v>52.81666666666666</c:v>
                </c:pt>
                <c:pt idx="2368">
                  <c:v>50.81333333333333</c:v>
                </c:pt>
                <c:pt idx="2369">
                  <c:v>49.26416666666667</c:v>
                </c:pt>
                <c:pt idx="2370">
                  <c:v>44.1975</c:v>
                </c:pt>
                <c:pt idx="2371">
                  <c:v>40.635</c:v>
                </c:pt>
                <c:pt idx="2372">
                  <c:v>36.87333333333333</c:v>
                </c:pt>
                <c:pt idx="2373">
                  <c:v>35.16916666666667</c:v>
                </c:pt>
                <c:pt idx="2374">
                  <c:v>34.11583333333333</c:v>
                </c:pt>
                <c:pt idx="2375">
                  <c:v>33.36083333333333</c:v>
                </c:pt>
                <c:pt idx="2376">
                  <c:v>32.8375</c:v>
                </c:pt>
                <c:pt idx="2377">
                  <c:v>32.32</c:v>
                </c:pt>
                <c:pt idx="2378">
                  <c:v>31.9525</c:v>
                </c:pt>
                <c:pt idx="2379">
                  <c:v>31.76416666666667</c:v>
                </c:pt>
                <c:pt idx="2380">
                  <c:v>31.425</c:v>
                </c:pt>
                <c:pt idx="2381">
                  <c:v>31.11083333333333</c:v>
                </c:pt>
                <c:pt idx="2382">
                  <c:v>30.96583333333333</c:v>
                </c:pt>
                <c:pt idx="2383">
                  <c:v>30.71916666666667</c:v>
                </c:pt>
                <c:pt idx="2384">
                  <c:v>30.64583333333333</c:v>
                </c:pt>
                <c:pt idx="2385">
                  <c:v>30.62833333333333</c:v>
                </c:pt>
                <c:pt idx="2386">
                  <c:v>30.55833333333333</c:v>
                </c:pt>
                <c:pt idx="2387">
                  <c:v>31.1575</c:v>
                </c:pt>
                <c:pt idx="2388">
                  <c:v>33.29916666666666</c:v>
                </c:pt>
                <c:pt idx="2389">
                  <c:v>37.87</c:v>
                </c:pt>
                <c:pt idx="2390">
                  <c:v>42.32416666666666</c:v>
                </c:pt>
                <c:pt idx="2391">
                  <c:v>45.0125</c:v>
                </c:pt>
                <c:pt idx="2392">
                  <c:v>45.87</c:v>
                </c:pt>
                <c:pt idx="2393">
                  <c:v>43.7025</c:v>
                </c:pt>
                <c:pt idx="2394">
                  <c:v>40.5825</c:v>
                </c:pt>
                <c:pt idx="2395">
                  <c:v>37.54333333333334</c:v>
                </c:pt>
                <c:pt idx="2396">
                  <c:v>35.70666666666666</c:v>
                </c:pt>
                <c:pt idx="2397">
                  <c:v>35.22083333333333</c:v>
                </c:pt>
                <c:pt idx="2398">
                  <c:v>34.94916666666667</c:v>
                </c:pt>
                <c:pt idx="2399">
                  <c:v>34.72916666666666</c:v>
                </c:pt>
                <c:pt idx="2400">
                  <c:v>34.70666666666666</c:v>
                </c:pt>
                <c:pt idx="2401">
                  <c:v>34.56333333333333</c:v>
                </c:pt>
                <c:pt idx="2402">
                  <c:v>34.59</c:v>
                </c:pt>
                <c:pt idx="2403">
                  <c:v>34.68583333333333</c:v>
                </c:pt>
                <c:pt idx="2404">
                  <c:v>34.59916666666667</c:v>
                </c:pt>
                <c:pt idx="2405">
                  <c:v>34.365</c:v>
                </c:pt>
                <c:pt idx="2406">
                  <c:v>34.43166666666666</c:v>
                </c:pt>
                <c:pt idx="2407">
                  <c:v>34.66333333333333</c:v>
                </c:pt>
                <c:pt idx="2408">
                  <c:v>34.81333333333333</c:v>
                </c:pt>
                <c:pt idx="2409">
                  <c:v>34.78583333333334</c:v>
                </c:pt>
                <c:pt idx="2410">
                  <c:v>34.97</c:v>
                </c:pt>
                <c:pt idx="2411">
                  <c:v>35.25333333333333</c:v>
                </c:pt>
                <c:pt idx="2412">
                  <c:v>36.0625</c:v>
                </c:pt>
                <c:pt idx="2413">
                  <c:v>37.01583333333333</c:v>
                </c:pt>
                <c:pt idx="2414">
                  <c:v>37.88416666666667</c:v>
                </c:pt>
                <c:pt idx="2415">
                  <c:v>38.40416666666667</c:v>
                </c:pt>
                <c:pt idx="2416">
                  <c:v>38.60416666666666</c:v>
                </c:pt>
                <c:pt idx="2417">
                  <c:v>38.72</c:v>
                </c:pt>
                <c:pt idx="2418">
                  <c:v>38.73583333333333</c:v>
                </c:pt>
                <c:pt idx="2419">
                  <c:v>38.64083333333333</c:v>
                </c:pt>
                <c:pt idx="2420">
                  <c:v>38.46916666666667</c:v>
                </c:pt>
                <c:pt idx="2421">
                  <c:v>38.47083333333333</c:v>
                </c:pt>
                <c:pt idx="2422">
                  <c:v>38.39</c:v>
                </c:pt>
                <c:pt idx="2423">
                  <c:v>38.49</c:v>
                </c:pt>
                <c:pt idx="2424">
                  <c:v>38.53166666666667</c:v>
                </c:pt>
                <c:pt idx="2425">
                  <c:v>38.7675</c:v>
                </c:pt>
                <c:pt idx="2426">
                  <c:v>38.8175</c:v>
                </c:pt>
                <c:pt idx="2427">
                  <c:v>38.91583333333333</c:v>
                </c:pt>
                <c:pt idx="2428">
                  <c:v>38.8875</c:v>
                </c:pt>
                <c:pt idx="2429">
                  <c:v>38.915</c:v>
                </c:pt>
                <c:pt idx="2430">
                  <c:v>38.9225</c:v>
                </c:pt>
                <c:pt idx="2431">
                  <c:v>38.94</c:v>
                </c:pt>
                <c:pt idx="2432">
                  <c:v>38.91333333333333</c:v>
                </c:pt>
                <c:pt idx="2433">
                  <c:v>38.94083333333333</c:v>
                </c:pt>
                <c:pt idx="2434">
                  <c:v>38.91666666666666</c:v>
                </c:pt>
                <c:pt idx="2435">
                  <c:v>39.11583333333333</c:v>
                </c:pt>
                <c:pt idx="2436">
                  <c:v>39.855</c:v>
                </c:pt>
                <c:pt idx="2437">
                  <c:v>40.585</c:v>
                </c:pt>
                <c:pt idx="2438">
                  <c:v>41.0325</c:v>
                </c:pt>
                <c:pt idx="2439">
                  <c:v>40.84666666666666</c:v>
                </c:pt>
                <c:pt idx="2440">
                  <c:v>41.21416666666667</c:v>
                </c:pt>
                <c:pt idx="2441">
                  <c:v>42.13166666666667</c:v>
                </c:pt>
                <c:pt idx="2442">
                  <c:v>41.77583333333333</c:v>
                </c:pt>
                <c:pt idx="2443">
                  <c:v>40.3975</c:v>
                </c:pt>
                <c:pt idx="2444">
                  <c:v>39.36583333333333</c:v>
                </c:pt>
                <c:pt idx="2445">
                  <c:v>39.02333333333333</c:v>
                </c:pt>
                <c:pt idx="2446">
                  <c:v>38.97083333333333</c:v>
                </c:pt>
                <c:pt idx="2447">
                  <c:v>38.99916666666667</c:v>
                </c:pt>
                <c:pt idx="2448">
                  <c:v>38.99583333333334</c:v>
                </c:pt>
                <c:pt idx="2449">
                  <c:v>38.86416666666667</c:v>
                </c:pt>
                <c:pt idx="2450">
                  <c:v>38.96666666666667</c:v>
                </c:pt>
                <c:pt idx="2451">
                  <c:v>38.95666666666666</c:v>
                </c:pt>
                <c:pt idx="2452">
                  <c:v>39.08083333333333</c:v>
                </c:pt>
                <c:pt idx="2453">
                  <c:v>39.08</c:v>
                </c:pt>
                <c:pt idx="2454">
                  <c:v>39.13916666666667</c:v>
                </c:pt>
                <c:pt idx="2455">
                  <c:v>39.30416666666667</c:v>
                </c:pt>
                <c:pt idx="2456">
                  <c:v>39.23083333333334</c:v>
                </c:pt>
                <c:pt idx="2457">
                  <c:v>39.16583333333333</c:v>
                </c:pt>
                <c:pt idx="2458">
                  <c:v>39.15</c:v>
                </c:pt>
                <c:pt idx="2459">
                  <c:v>39.27166666666667</c:v>
                </c:pt>
                <c:pt idx="2460">
                  <c:v>40.71166666666667</c:v>
                </c:pt>
                <c:pt idx="2461">
                  <c:v>43.87666666666667</c:v>
                </c:pt>
                <c:pt idx="2462">
                  <c:v>45.12583333333333</c:v>
                </c:pt>
                <c:pt idx="2463">
                  <c:v>47.33</c:v>
                </c:pt>
                <c:pt idx="2464">
                  <c:v>45.4025</c:v>
                </c:pt>
                <c:pt idx="2465">
                  <c:v>46.16916666666667</c:v>
                </c:pt>
                <c:pt idx="2466">
                  <c:v>44.1125</c:v>
                </c:pt>
                <c:pt idx="2467">
                  <c:v>41.80166666666667</c:v>
                </c:pt>
                <c:pt idx="2468">
                  <c:v>40.1125</c:v>
                </c:pt>
                <c:pt idx="2469">
                  <c:v>39.53916666666667</c:v>
                </c:pt>
                <c:pt idx="2470">
                  <c:v>39.08416666666667</c:v>
                </c:pt>
                <c:pt idx="2471">
                  <c:v>38.72416666666667</c:v>
                </c:pt>
                <c:pt idx="2472">
                  <c:v>38.57916666666667</c:v>
                </c:pt>
                <c:pt idx="2473">
                  <c:v>38.41833333333333</c:v>
                </c:pt>
                <c:pt idx="2474">
                  <c:v>38.24166666666667</c:v>
                </c:pt>
                <c:pt idx="2475">
                  <c:v>38.16416666666667</c:v>
                </c:pt>
                <c:pt idx="2476">
                  <c:v>38.09083333333334</c:v>
                </c:pt>
                <c:pt idx="2477">
                  <c:v>38.00916666666667</c:v>
                </c:pt>
                <c:pt idx="2478">
                  <c:v>38.05166666666666</c:v>
                </c:pt>
                <c:pt idx="2479">
                  <c:v>37.975</c:v>
                </c:pt>
                <c:pt idx="2480">
                  <c:v>37.98916666666667</c:v>
                </c:pt>
                <c:pt idx="2481">
                  <c:v>37.95083333333334</c:v>
                </c:pt>
                <c:pt idx="2482">
                  <c:v>37.95333333333333</c:v>
                </c:pt>
                <c:pt idx="2483">
                  <c:v>37.97833333333333</c:v>
                </c:pt>
                <c:pt idx="2484">
                  <c:v>38.97416666666667</c:v>
                </c:pt>
                <c:pt idx="2485">
                  <c:v>40.96666666666667</c:v>
                </c:pt>
                <c:pt idx="2486">
                  <c:v>42.85166666666667</c:v>
                </c:pt>
                <c:pt idx="2487">
                  <c:v>45.05833333333333</c:v>
                </c:pt>
                <c:pt idx="2488">
                  <c:v>46.27166666666667</c:v>
                </c:pt>
                <c:pt idx="2489">
                  <c:v>45.81416666666667</c:v>
                </c:pt>
                <c:pt idx="2490">
                  <c:v>44.21916666666667</c:v>
                </c:pt>
                <c:pt idx="2491">
                  <c:v>41.6475</c:v>
                </c:pt>
                <c:pt idx="2492">
                  <c:v>40.01833333333333</c:v>
                </c:pt>
                <c:pt idx="2493">
                  <c:v>39.14083333333333</c:v>
                </c:pt>
                <c:pt idx="2494">
                  <c:v>38.62583333333333</c:v>
                </c:pt>
                <c:pt idx="2495">
                  <c:v>38.4525</c:v>
                </c:pt>
                <c:pt idx="2496">
                  <c:v>38.1625</c:v>
                </c:pt>
                <c:pt idx="2497">
                  <c:v>37.825</c:v>
                </c:pt>
                <c:pt idx="2498">
                  <c:v>37.48833333333333</c:v>
                </c:pt>
                <c:pt idx="2499">
                  <c:v>37.82083333333333</c:v>
                </c:pt>
                <c:pt idx="2500">
                  <c:v>37.87416666666667</c:v>
                </c:pt>
                <c:pt idx="2501">
                  <c:v>37.8775</c:v>
                </c:pt>
                <c:pt idx="2502">
                  <c:v>37.9125</c:v>
                </c:pt>
                <c:pt idx="2503">
                  <c:v>37.84333333333333</c:v>
                </c:pt>
                <c:pt idx="2504">
                  <c:v>37.80583333333333</c:v>
                </c:pt>
                <c:pt idx="2505">
                  <c:v>37.80916666666667</c:v>
                </c:pt>
                <c:pt idx="2506">
                  <c:v>37.77333333333333</c:v>
                </c:pt>
                <c:pt idx="2507">
                  <c:v>37.85166666666667</c:v>
                </c:pt>
                <c:pt idx="2508">
                  <c:v>38.46583333333334</c:v>
                </c:pt>
                <c:pt idx="2509">
                  <c:v>39.41</c:v>
                </c:pt>
                <c:pt idx="2510">
                  <c:v>39.84</c:v>
                </c:pt>
                <c:pt idx="2511">
                  <c:v>40.07666666666667</c:v>
                </c:pt>
                <c:pt idx="2512">
                  <c:v>40.50333333333333</c:v>
                </c:pt>
                <c:pt idx="2513">
                  <c:v>40.56583333333333</c:v>
                </c:pt>
                <c:pt idx="2514">
                  <c:v>40.5625</c:v>
                </c:pt>
                <c:pt idx="2515">
                  <c:v>39.66666666666666</c:v>
                </c:pt>
                <c:pt idx="2516">
                  <c:v>38.86583333333333</c:v>
                </c:pt>
                <c:pt idx="2517">
                  <c:v>38.4925</c:v>
                </c:pt>
                <c:pt idx="2518">
                  <c:v>37.92416666666666</c:v>
                </c:pt>
                <c:pt idx="2519">
                  <c:v>37.77666666666666</c:v>
                </c:pt>
                <c:pt idx="2520">
                  <c:v>37.45333333333333</c:v>
                </c:pt>
                <c:pt idx="2521">
                  <c:v>36.90416666666667</c:v>
                </c:pt>
                <c:pt idx="2522">
                  <c:v>37.27166666666667</c:v>
                </c:pt>
                <c:pt idx="2523">
                  <c:v>37.47</c:v>
                </c:pt>
                <c:pt idx="2524">
                  <c:v>37.4575</c:v>
                </c:pt>
                <c:pt idx="2525">
                  <c:v>37.4375</c:v>
                </c:pt>
                <c:pt idx="2526">
                  <c:v>37.5075</c:v>
                </c:pt>
                <c:pt idx="2527">
                  <c:v>37.4825</c:v>
                </c:pt>
                <c:pt idx="2528">
                  <c:v>37.40333333333334</c:v>
                </c:pt>
                <c:pt idx="2529">
                  <c:v>37.40166666666666</c:v>
                </c:pt>
                <c:pt idx="2530">
                  <c:v>37.47166666666666</c:v>
                </c:pt>
                <c:pt idx="2531">
                  <c:v>37.47083333333333</c:v>
                </c:pt>
                <c:pt idx="2532">
                  <c:v>38.59083333333334</c:v>
                </c:pt>
                <c:pt idx="2533">
                  <c:v>40.20666666666666</c:v>
                </c:pt>
                <c:pt idx="2534">
                  <c:v>45.695</c:v>
                </c:pt>
                <c:pt idx="2535">
                  <c:v>49.92083333333333</c:v>
                </c:pt>
                <c:pt idx="2536">
                  <c:v>50.81916666666667</c:v>
                </c:pt>
                <c:pt idx="2537">
                  <c:v>52.32583333333334</c:v>
                </c:pt>
                <c:pt idx="2538">
                  <c:v>49.10083333333333</c:v>
                </c:pt>
                <c:pt idx="2539">
                  <c:v>44.745</c:v>
                </c:pt>
                <c:pt idx="2540">
                  <c:v>40.3775</c:v>
                </c:pt>
                <c:pt idx="2541">
                  <c:v>38.30166666666667</c:v>
                </c:pt>
                <c:pt idx="2542">
                  <c:v>37.20333333333333</c:v>
                </c:pt>
                <c:pt idx="2543">
                  <c:v>36.405</c:v>
                </c:pt>
                <c:pt idx="2544">
                  <c:v>35.71333333333333</c:v>
                </c:pt>
                <c:pt idx="2545">
                  <c:v>35.185</c:v>
                </c:pt>
                <c:pt idx="2546">
                  <c:v>34.74666666666667</c:v>
                </c:pt>
                <c:pt idx="2547">
                  <c:v>34.40083333333333</c:v>
                </c:pt>
                <c:pt idx="2548">
                  <c:v>34.04166666666666</c:v>
                </c:pt>
                <c:pt idx="2549">
                  <c:v>33.97333333333333</c:v>
                </c:pt>
                <c:pt idx="2550">
                  <c:v>33.96166666666667</c:v>
                </c:pt>
                <c:pt idx="2551">
                  <c:v>34.17</c:v>
                </c:pt>
                <c:pt idx="2552">
                  <c:v>33.6875</c:v>
                </c:pt>
                <c:pt idx="2553">
                  <c:v>33.305</c:v>
                </c:pt>
                <c:pt idx="2554">
                  <c:v>33.285</c:v>
                </c:pt>
                <c:pt idx="2555">
                  <c:v>33.74166666666667</c:v>
                </c:pt>
                <c:pt idx="2556">
                  <c:v>37.13916666666667</c:v>
                </c:pt>
                <c:pt idx="2557">
                  <c:v>50.93833333333333</c:v>
                </c:pt>
                <c:pt idx="2558">
                  <c:v>59.30916666666667</c:v>
                </c:pt>
                <c:pt idx="2559">
                  <c:v>60.14</c:v>
                </c:pt>
                <c:pt idx="2560">
                  <c:v>58.27666666666667</c:v>
                </c:pt>
                <c:pt idx="2561">
                  <c:v>55.855</c:v>
                </c:pt>
                <c:pt idx="2562">
                  <c:v>50.35416666666666</c:v>
                </c:pt>
                <c:pt idx="2563">
                  <c:v>45.49916666666667</c:v>
                </c:pt>
                <c:pt idx="2564">
                  <c:v>40.24666666666667</c:v>
                </c:pt>
                <c:pt idx="2565">
                  <c:v>38.13</c:v>
                </c:pt>
                <c:pt idx="2566">
                  <c:v>38.01416666666667</c:v>
                </c:pt>
                <c:pt idx="2567">
                  <c:v>37.97416666666667</c:v>
                </c:pt>
                <c:pt idx="2568">
                  <c:v>37.8375</c:v>
                </c:pt>
                <c:pt idx="2569">
                  <c:v>37.5125</c:v>
                </c:pt>
                <c:pt idx="2570">
                  <c:v>37.4525</c:v>
                </c:pt>
                <c:pt idx="2571">
                  <c:v>37.5825</c:v>
                </c:pt>
                <c:pt idx="2572">
                  <c:v>37.285</c:v>
                </c:pt>
                <c:pt idx="2573">
                  <c:v>37.29166666666666</c:v>
                </c:pt>
                <c:pt idx="2574">
                  <c:v>37.235</c:v>
                </c:pt>
                <c:pt idx="2575">
                  <c:v>37.24166666666667</c:v>
                </c:pt>
                <c:pt idx="2576">
                  <c:v>37.23583333333333</c:v>
                </c:pt>
                <c:pt idx="2577">
                  <c:v>37.315</c:v>
                </c:pt>
                <c:pt idx="2578">
                  <c:v>37.20333333333333</c:v>
                </c:pt>
                <c:pt idx="2579">
                  <c:v>37.48833333333333</c:v>
                </c:pt>
                <c:pt idx="2580">
                  <c:v>38.0775</c:v>
                </c:pt>
                <c:pt idx="2581">
                  <c:v>38.99833333333333</c:v>
                </c:pt>
                <c:pt idx="2582">
                  <c:v>39.76666666666667</c:v>
                </c:pt>
                <c:pt idx="2583">
                  <c:v>41.10916666666667</c:v>
                </c:pt>
                <c:pt idx="2584">
                  <c:v>41.15</c:v>
                </c:pt>
                <c:pt idx="2585">
                  <c:v>40.7725</c:v>
                </c:pt>
                <c:pt idx="2586">
                  <c:v>40.10333333333333</c:v>
                </c:pt>
                <c:pt idx="2587">
                  <c:v>39.3875</c:v>
                </c:pt>
                <c:pt idx="2588">
                  <c:v>38.94666666666667</c:v>
                </c:pt>
                <c:pt idx="2589">
                  <c:v>38.61083333333333</c:v>
                </c:pt>
                <c:pt idx="2590">
                  <c:v>38.47416666666667</c:v>
                </c:pt>
                <c:pt idx="2591">
                  <c:v>38.24</c:v>
                </c:pt>
                <c:pt idx="2592">
                  <c:v>38.1625</c:v>
                </c:pt>
                <c:pt idx="2593">
                  <c:v>38.19916666666666</c:v>
                </c:pt>
                <c:pt idx="2594">
                  <c:v>38.2175</c:v>
                </c:pt>
                <c:pt idx="2595">
                  <c:v>38.2175</c:v>
                </c:pt>
                <c:pt idx="2596">
                  <c:v>38.20166666666667</c:v>
                </c:pt>
                <c:pt idx="2597">
                  <c:v>38.27916666666667</c:v>
                </c:pt>
                <c:pt idx="2598">
                  <c:v>38.32166666666667</c:v>
                </c:pt>
                <c:pt idx="2599">
                  <c:v>38.18416666666667</c:v>
                </c:pt>
                <c:pt idx="2600">
                  <c:v>38.19166666666666</c:v>
                </c:pt>
                <c:pt idx="2601">
                  <c:v>38.41333333333333</c:v>
                </c:pt>
                <c:pt idx="2602">
                  <c:v>38.295</c:v>
                </c:pt>
                <c:pt idx="2603">
                  <c:v>38.39416666666666</c:v>
                </c:pt>
                <c:pt idx="2604">
                  <c:v>38.63166666666667</c:v>
                </c:pt>
                <c:pt idx="2605">
                  <c:v>39.50166666666667</c:v>
                </c:pt>
                <c:pt idx="2606">
                  <c:v>40.15416666666667</c:v>
                </c:pt>
                <c:pt idx="2607">
                  <c:v>40.41416666666667</c:v>
                </c:pt>
                <c:pt idx="2608">
                  <c:v>40.255</c:v>
                </c:pt>
                <c:pt idx="2609">
                  <c:v>41.59416666666667</c:v>
                </c:pt>
                <c:pt idx="2610">
                  <c:v>42.1175</c:v>
                </c:pt>
                <c:pt idx="2611">
                  <c:v>40.9575</c:v>
                </c:pt>
                <c:pt idx="2612">
                  <c:v>39.63416666666667</c:v>
                </c:pt>
                <c:pt idx="2613">
                  <c:v>39.31666666666667</c:v>
                </c:pt>
                <c:pt idx="2614">
                  <c:v>38.90083333333333</c:v>
                </c:pt>
                <c:pt idx="2615">
                  <c:v>38.57833333333333</c:v>
                </c:pt>
                <c:pt idx="2616">
                  <c:v>38.42</c:v>
                </c:pt>
                <c:pt idx="2617">
                  <c:v>38.385</c:v>
                </c:pt>
                <c:pt idx="2618">
                  <c:v>38.385</c:v>
                </c:pt>
                <c:pt idx="2619">
                  <c:v>38.2375</c:v>
                </c:pt>
                <c:pt idx="2620">
                  <c:v>38.13583333333333</c:v>
                </c:pt>
                <c:pt idx="2621">
                  <c:v>38.255</c:v>
                </c:pt>
                <c:pt idx="2622">
                  <c:v>38.20666666666666</c:v>
                </c:pt>
                <c:pt idx="2623">
                  <c:v>37.96166666666667</c:v>
                </c:pt>
                <c:pt idx="2624">
                  <c:v>37.75833333333333</c:v>
                </c:pt>
                <c:pt idx="2625">
                  <c:v>37.76083333333333</c:v>
                </c:pt>
                <c:pt idx="2626">
                  <c:v>37.71916666666667</c:v>
                </c:pt>
                <c:pt idx="2627">
                  <c:v>37.74666666666667</c:v>
                </c:pt>
                <c:pt idx="2628">
                  <c:v>38.305</c:v>
                </c:pt>
                <c:pt idx="2629">
                  <c:v>39.22166666666666</c:v>
                </c:pt>
                <c:pt idx="2630">
                  <c:v>40.31833333333334</c:v>
                </c:pt>
                <c:pt idx="2631">
                  <c:v>42.18</c:v>
                </c:pt>
                <c:pt idx="2632">
                  <c:v>43.87083333333333</c:v>
                </c:pt>
                <c:pt idx="2633">
                  <c:v>41.96833333333333</c:v>
                </c:pt>
                <c:pt idx="2634">
                  <c:v>42.2875</c:v>
                </c:pt>
                <c:pt idx="2635">
                  <c:v>40.33583333333333</c:v>
                </c:pt>
                <c:pt idx="2636">
                  <c:v>38.79</c:v>
                </c:pt>
                <c:pt idx="2637">
                  <c:v>38.1675</c:v>
                </c:pt>
                <c:pt idx="2638">
                  <c:v>38.03916666666667</c:v>
                </c:pt>
                <c:pt idx="2639">
                  <c:v>37.155</c:v>
                </c:pt>
                <c:pt idx="2640">
                  <c:v>36.24416666666666</c:v>
                </c:pt>
                <c:pt idx="2641">
                  <c:v>35.88083333333334</c:v>
                </c:pt>
                <c:pt idx="2642">
                  <c:v>35.58083333333333</c:v>
                </c:pt>
                <c:pt idx="2643">
                  <c:v>35.31333333333333</c:v>
                </c:pt>
                <c:pt idx="2644">
                  <c:v>35.27916666666667</c:v>
                </c:pt>
                <c:pt idx="2645">
                  <c:v>35.39333333333333</c:v>
                </c:pt>
                <c:pt idx="2646">
                  <c:v>34.76083333333333</c:v>
                </c:pt>
                <c:pt idx="2647">
                  <c:v>34.25083333333333</c:v>
                </c:pt>
                <c:pt idx="2648">
                  <c:v>33.9525</c:v>
                </c:pt>
                <c:pt idx="2649">
                  <c:v>33.91583333333333</c:v>
                </c:pt>
                <c:pt idx="2650">
                  <c:v>34.60083333333333</c:v>
                </c:pt>
                <c:pt idx="2651">
                  <c:v>35.09666666666666</c:v>
                </c:pt>
                <c:pt idx="2652">
                  <c:v>36.665</c:v>
                </c:pt>
                <c:pt idx="2653">
                  <c:v>39.27166666666667</c:v>
                </c:pt>
                <c:pt idx="2654">
                  <c:v>50.49416666666666</c:v>
                </c:pt>
                <c:pt idx="2655">
                  <c:v>50.0125</c:v>
                </c:pt>
                <c:pt idx="2656">
                  <c:v>50.64916666666667</c:v>
                </c:pt>
                <c:pt idx="2657">
                  <c:v>52.00583333333334</c:v>
                </c:pt>
                <c:pt idx="2658">
                  <c:v>47.7275</c:v>
                </c:pt>
                <c:pt idx="2659">
                  <c:v>43.40416666666667</c:v>
                </c:pt>
                <c:pt idx="2660">
                  <c:v>38.84833333333334</c:v>
                </c:pt>
                <c:pt idx="2661">
                  <c:v>37.265</c:v>
                </c:pt>
                <c:pt idx="2662">
                  <c:v>36.2425</c:v>
                </c:pt>
                <c:pt idx="2663">
                  <c:v>35.39166666666667</c:v>
                </c:pt>
                <c:pt idx="2664">
                  <c:v>35.27166666666667</c:v>
                </c:pt>
                <c:pt idx="2665">
                  <c:v>34.79916666666666</c:v>
                </c:pt>
                <c:pt idx="2666">
                  <c:v>34.38666666666667</c:v>
                </c:pt>
                <c:pt idx="2667">
                  <c:v>34.005</c:v>
                </c:pt>
                <c:pt idx="2668">
                  <c:v>33.67416666666666</c:v>
                </c:pt>
                <c:pt idx="2669">
                  <c:v>33.325</c:v>
                </c:pt>
                <c:pt idx="2670">
                  <c:v>32.8325</c:v>
                </c:pt>
                <c:pt idx="2671">
                  <c:v>32.6425</c:v>
                </c:pt>
                <c:pt idx="2672">
                  <c:v>32.345</c:v>
                </c:pt>
                <c:pt idx="2673">
                  <c:v>31.60416666666667</c:v>
                </c:pt>
                <c:pt idx="2674">
                  <c:v>31.28583333333333</c:v>
                </c:pt>
                <c:pt idx="2675">
                  <c:v>31.50083333333333</c:v>
                </c:pt>
                <c:pt idx="2676">
                  <c:v>35.14833333333333</c:v>
                </c:pt>
                <c:pt idx="2677">
                  <c:v>48.31916666666667</c:v>
                </c:pt>
                <c:pt idx="2678">
                  <c:v>57.02166666666667</c:v>
                </c:pt>
                <c:pt idx="2679">
                  <c:v>55.75916666666667</c:v>
                </c:pt>
                <c:pt idx="2680">
                  <c:v>50.03916666666667</c:v>
                </c:pt>
                <c:pt idx="2681">
                  <c:v>47.55333333333333</c:v>
                </c:pt>
                <c:pt idx="2682">
                  <c:v>43.73583333333333</c:v>
                </c:pt>
                <c:pt idx="2683">
                  <c:v>39.62666666666667</c:v>
                </c:pt>
                <c:pt idx="2684">
                  <c:v>37.28333333333333</c:v>
                </c:pt>
                <c:pt idx="2685">
                  <c:v>36.19166666666666</c:v>
                </c:pt>
                <c:pt idx="2686">
                  <c:v>35.5</c:v>
                </c:pt>
                <c:pt idx="2687">
                  <c:v>35.16833333333333</c:v>
                </c:pt>
                <c:pt idx="2688">
                  <c:v>34.94333333333334</c:v>
                </c:pt>
                <c:pt idx="2689">
                  <c:v>34.89666666666667</c:v>
                </c:pt>
                <c:pt idx="2690">
                  <c:v>34.72916666666666</c:v>
                </c:pt>
                <c:pt idx="2691">
                  <c:v>34.64333333333333</c:v>
                </c:pt>
                <c:pt idx="2692">
                  <c:v>34.495</c:v>
                </c:pt>
                <c:pt idx="2693">
                  <c:v>34.5675</c:v>
                </c:pt>
                <c:pt idx="2694">
                  <c:v>34.6075</c:v>
                </c:pt>
                <c:pt idx="2695">
                  <c:v>34.39916666666667</c:v>
                </c:pt>
                <c:pt idx="2696">
                  <c:v>34.15166666666667</c:v>
                </c:pt>
                <c:pt idx="2697">
                  <c:v>33.66416666666667</c:v>
                </c:pt>
                <c:pt idx="2698">
                  <c:v>33.3725</c:v>
                </c:pt>
                <c:pt idx="2699">
                  <c:v>33.34</c:v>
                </c:pt>
                <c:pt idx="2700">
                  <c:v>35.12666666666667</c:v>
                </c:pt>
                <c:pt idx="2701">
                  <c:v>38.5</c:v>
                </c:pt>
                <c:pt idx="2702">
                  <c:v>42.39083333333333</c:v>
                </c:pt>
                <c:pt idx="2703">
                  <c:v>45.0675</c:v>
                </c:pt>
                <c:pt idx="2704">
                  <c:v>49.27333333333333</c:v>
                </c:pt>
                <c:pt idx="2705">
                  <c:v>51.83083333333333</c:v>
                </c:pt>
                <c:pt idx="2706">
                  <c:v>48.04583333333333</c:v>
                </c:pt>
                <c:pt idx="2707">
                  <c:v>43.35166666666667</c:v>
                </c:pt>
                <c:pt idx="2708">
                  <c:v>38.81166666666667</c:v>
                </c:pt>
                <c:pt idx="2709">
                  <c:v>36.70666666666666</c:v>
                </c:pt>
                <c:pt idx="2710">
                  <c:v>35.36</c:v>
                </c:pt>
                <c:pt idx="2711">
                  <c:v>34.54083333333333</c:v>
                </c:pt>
                <c:pt idx="2712">
                  <c:v>34.4375</c:v>
                </c:pt>
                <c:pt idx="2713">
                  <c:v>35.17333333333333</c:v>
                </c:pt>
                <c:pt idx="2714">
                  <c:v>35.3925</c:v>
                </c:pt>
                <c:pt idx="2715">
                  <c:v>35.63416666666667</c:v>
                </c:pt>
                <c:pt idx="2716">
                  <c:v>35.6975</c:v>
                </c:pt>
                <c:pt idx="2717">
                  <c:v>35.6725</c:v>
                </c:pt>
                <c:pt idx="2718">
                  <c:v>35.6075</c:v>
                </c:pt>
                <c:pt idx="2719">
                  <c:v>35.58166666666667</c:v>
                </c:pt>
                <c:pt idx="2720">
                  <c:v>35.5875</c:v>
                </c:pt>
                <c:pt idx="2721">
                  <c:v>35.52083333333334</c:v>
                </c:pt>
                <c:pt idx="2722">
                  <c:v>35.58583333333333</c:v>
                </c:pt>
                <c:pt idx="2723">
                  <c:v>35.75416666666666</c:v>
                </c:pt>
                <c:pt idx="2724">
                  <c:v>37.04166666666666</c:v>
                </c:pt>
                <c:pt idx="2725">
                  <c:v>39.24166666666667</c:v>
                </c:pt>
                <c:pt idx="2726">
                  <c:v>42.50916666666667</c:v>
                </c:pt>
                <c:pt idx="2727">
                  <c:v>47.27583333333333</c:v>
                </c:pt>
                <c:pt idx="2728">
                  <c:v>50.75333333333333</c:v>
                </c:pt>
                <c:pt idx="2729">
                  <c:v>53.10583333333334</c:v>
                </c:pt>
                <c:pt idx="2730">
                  <c:v>49.3675</c:v>
                </c:pt>
                <c:pt idx="2731">
                  <c:v>46.37416666666667</c:v>
                </c:pt>
                <c:pt idx="2732">
                  <c:v>41.4275</c:v>
                </c:pt>
                <c:pt idx="2733">
                  <c:v>39.70333333333333</c:v>
                </c:pt>
                <c:pt idx="2734">
                  <c:v>38.97083333333333</c:v>
                </c:pt>
                <c:pt idx="2735">
                  <c:v>38.74833333333333</c:v>
                </c:pt>
                <c:pt idx="2736">
                  <c:v>38.395</c:v>
                </c:pt>
                <c:pt idx="2737">
                  <c:v>38.3925</c:v>
                </c:pt>
                <c:pt idx="2738">
                  <c:v>38.24333333333333</c:v>
                </c:pt>
                <c:pt idx="2739">
                  <c:v>38.20333333333333</c:v>
                </c:pt>
                <c:pt idx="2740">
                  <c:v>37.91833333333334</c:v>
                </c:pt>
                <c:pt idx="2741">
                  <c:v>37.91416666666667</c:v>
                </c:pt>
                <c:pt idx="2742">
                  <c:v>37.89416666666667</c:v>
                </c:pt>
                <c:pt idx="2743">
                  <c:v>37.83833333333333</c:v>
                </c:pt>
                <c:pt idx="2744">
                  <c:v>37.73916666666667</c:v>
                </c:pt>
                <c:pt idx="2745">
                  <c:v>37.65333333333334</c:v>
                </c:pt>
                <c:pt idx="2746">
                  <c:v>37.65666666666667</c:v>
                </c:pt>
                <c:pt idx="2747">
                  <c:v>37.61</c:v>
                </c:pt>
                <c:pt idx="2748">
                  <c:v>37.78916666666667</c:v>
                </c:pt>
                <c:pt idx="2749">
                  <c:v>43.51</c:v>
                </c:pt>
                <c:pt idx="2750">
                  <c:v>42.85583333333334</c:v>
                </c:pt>
                <c:pt idx="2751">
                  <c:v>43.38583333333334</c:v>
                </c:pt>
                <c:pt idx="2752">
                  <c:v>44.15083333333333</c:v>
                </c:pt>
                <c:pt idx="2753">
                  <c:v>42.20916666666667</c:v>
                </c:pt>
                <c:pt idx="2754">
                  <c:v>41.13583333333333</c:v>
                </c:pt>
                <c:pt idx="2755">
                  <c:v>39.91416666666667</c:v>
                </c:pt>
                <c:pt idx="2756">
                  <c:v>39.0175</c:v>
                </c:pt>
                <c:pt idx="2757">
                  <c:v>38.59083333333334</c:v>
                </c:pt>
                <c:pt idx="2758">
                  <c:v>38.54</c:v>
                </c:pt>
                <c:pt idx="2759">
                  <c:v>38.48416666666667</c:v>
                </c:pt>
                <c:pt idx="2760">
                  <c:v>38.29833333333333</c:v>
                </c:pt>
                <c:pt idx="2761">
                  <c:v>38.22583333333333</c:v>
                </c:pt>
                <c:pt idx="2762">
                  <c:v>38.17333333333333</c:v>
                </c:pt>
                <c:pt idx="2763">
                  <c:v>38.10333333333333</c:v>
                </c:pt>
                <c:pt idx="2764">
                  <c:v>38.05416666666667</c:v>
                </c:pt>
                <c:pt idx="2765">
                  <c:v>38.115</c:v>
                </c:pt>
                <c:pt idx="2766">
                  <c:v>38.06583333333333</c:v>
                </c:pt>
                <c:pt idx="2767">
                  <c:v>38.01833333333333</c:v>
                </c:pt>
                <c:pt idx="2768">
                  <c:v>38.03916666666667</c:v>
                </c:pt>
                <c:pt idx="2769">
                  <c:v>38.07833333333333</c:v>
                </c:pt>
                <c:pt idx="2770">
                  <c:v>38.00083333333333</c:v>
                </c:pt>
                <c:pt idx="2771">
                  <c:v>38.09083333333333</c:v>
                </c:pt>
                <c:pt idx="2772">
                  <c:v>38.75333333333333</c:v>
                </c:pt>
                <c:pt idx="2773">
                  <c:v>39.70916666666667</c:v>
                </c:pt>
                <c:pt idx="2774">
                  <c:v>40.00416666666666</c:v>
                </c:pt>
                <c:pt idx="2775">
                  <c:v>40.435</c:v>
                </c:pt>
                <c:pt idx="2776">
                  <c:v>41.25333333333333</c:v>
                </c:pt>
                <c:pt idx="2777">
                  <c:v>41.1075</c:v>
                </c:pt>
                <c:pt idx="2778">
                  <c:v>40.33666666666667</c:v>
                </c:pt>
                <c:pt idx="2779">
                  <c:v>39.50083333333333</c:v>
                </c:pt>
                <c:pt idx="2780">
                  <c:v>38.93916666666667</c:v>
                </c:pt>
                <c:pt idx="2781">
                  <c:v>38.6</c:v>
                </c:pt>
                <c:pt idx="2782">
                  <c:v>38.69916666666666</c:v>
                </c:pt>
                <c:pt idx="2783">
                  <c:v>38.58333333333334</c:v>
                </c:pt>
                <c:pt idx="2784">
                  <c:v>38.63083333333334</c:v>
                </c:pt>
                <c:pt idx="2785">
                  <c:v>38.53333333333333</c:v>
                </c:pt>
                <c:pt idx="2786">
                  <c:v>38.54833333333333</c:v>
                </c:pt>
                <c:pt idx="2787">
                  <c:v>38.73333333333333</c:v>
                </c:pt>
                <c:pt idx="2788">
                  <c:v>38.85333333333333</c:v>
                </c:pt>
                <c:pt idx="2789">
                  <c:v>39.00916666666667</c:v>
                </c:pt>
                <c:pt idx="2790">
                  <c:v>39.10166666666667</c:v>
                </c:pt>
                <c:pt idx="2791">
                  <c:v>38.975</c:v>
                </c:pt>
                <c:pt idx="2792">
                  <c:v>39.04416666666667</c:v>
                </c:pt>
                <c:pt idx="2793">
                  <c:v>39.15</c:v>
                </c:pt>
                <c:pt idx="2794">
                  <c:v>38.94083333333333</c:v>
                </c:pt>
                <c:pt idx="2795">
                  <c:v>39.37166666666667</c:v>
                </c:pt>
                <c:pt idx="2796">
                  <c:v>39.72083333333333</c:v>
                </c:pt>
                <c:pt idx="2797">
                  <c:v>40.76166666666666</c:v>
                </c:pt>
                <c:pt idx="2798">
                  <c:v>41.7475</c:v>
                </c:pt>
                <c:pt idx="2799">
                  <c:v>44.495</c:v>
                </c:pt>
                <c:pt idx="2800">
                  <c:v>51.20416666666667</c:v>
                </c:pt>
                <c:pt idx="2801">
                  <c:v>56.4975</c:v>
                </c:pt>
                <c:pt idx="2802">
                  <c:v>53.7675</c:v>
                </c:pt>
                <c:pt idx="2803">
                  <c:v>49.35</c:v>
                </c:pt>
                <c:pt idx="2804">
                  <c:v>44.34583333333333</c:v>
                </c:pt>
                <c:pt idx="2805">
                  <c:v>42.9775</c:v>
                </c:pt>
                <c:pt idx="2806">
                  <c:v>42.105</c:v>
                </c:pt>
                <c:pt idx="2807">
                  <c:v>41.6625</c:v>
                </c:pt>
                <c:pt idx="2808">
                  <c:v>40.16833333333333</c:v>
                </c:pt>
                <c:pt idx="2809">
                  <c:v>39.37583333333333</c:v>
                </c:pt>
                <c:pt idx="2810">
                  <c:v>39.0175</c:v>
                </c:pt>
                <c:pt idx="2811">
                  <c:v>39.31083333333333</c:v>
                </c:pt>
                <c:pt idx="2812">
                  <c:v>39.27833333333333</c:v>
                </c:pt>
                <c:pt idx="2813">
                  <c:v>39.35916666666667</c:v>
                </c:pt>
                <c:pt idx="2814">
                  <c:v>39.35083333333333</c:v>
                </c:pt>
                <c:pt idx="2815">
                  <c:v>39.335</c:v>
                </c:pt>
                <c:pt idx="2816">
                  <c:v>38.54333333333334</c:v>
                </c:pt>
                <c:pt idx="2817">
                  <c:v>38.17583333333333</c:v>
                </c:pt>
                <c:pt idx="2818">
                  <c:v>37.67333333333333</c:v>
                </c:pt>
                <c:pt idx="2819">
                  <c:v>38.2275</c:v>
                </c:pt>
                <c:pt idx="2820">
                  <c:v>42.3575</c:v>
                </c:pt>
                <c:pt idx="2821">
                  <c:v>57.78333333333333</c:v>
                </c:pt>
                <c:pt idx="2822">
                  <c:v>64.7975</c:v>
                </c:pt>
                <c:pt idx="2823">
                  <c:v>64.16416666666667</c:v>
                </c:pt>
                <c:pt idx="2824">
                  <c:v>58.78583333333333</c:v>
                </c:pt>
                <c:pt idx="2825">
                  <c:v>61.09666666666666</c:v>
                </c:pt>
                <c:pt idx="2826">
                  <c:v>56.01916666666666</c:v>
                </c:pt>
                <c:pt idx="2827">
                  <c:v>51.40583333333333</c:v>
                </c:pt>
                <c:pt idx="2828">
                  <c:v>45.22666666666667</c:v>
                </c:pt>
                <c:pt idx="2829">
                  <c:v>42.33916666666667</c:v>
                </c:pt>
                <c:pt idx="2830">
                  <c:v>40.21083333333333</c:v>
                </c:pt>
                <c:pt idx="2831">
                  <c:v>39.15416666666667</c:v>
                </c:pt>
                <c:pt idx="2832">
                  <c:v>37.98833333333334</c:v>
                </c:pt>
                <c:pt idx="2833">
                  <c:v>38.23</c:v>
                </c:pt>
                <c:pt idx="2834">
                  <c:v>38.08666666666667</c:v>
                </c:pt>
                <c:pt idx="2835">
                  <c:v>38.44833333333333</c:v>
                </c:pt>
                <c:pt idx="2836">
                  <c:v>38.63416666666667</c:v>
                </c:pt>
                <c:pt idx="2837">
                  <c:v>38.9175</c:v>
                </c:pt>
                <c:pt idx="2838">
                  <c:v>39.02916666666667</c:v>
                </c:pt>
                <c:pt idx="2839">
                  <c:v>39.2225</c:v>
                </c:pt>
                <c:pt idx="2840">
                  <c:v>39.05166666666667</c:v>
                </c:pt>
                <c:pt idx="2841">
                  <c:v>37.8425</c:v>
                </c:pt>
                <c:pt idx="2842">
                  <c:v>37.425</c:v>
                </c:pt>
                <c:pt idx="2843">
                  <c:v>36.88416666666667</c:v>
                </c:pt>
                <c:pt idx="2844">
                  <c:v>39.73666666666666</c:v>
                </c:pt>
                <c:pt idx="2845">
                  <c:v>53.765</c:v>
                </c:pt>
                <c:pt idx="2846">
                  <c:v>62.54916666666666</c:v>
                </c:pt>
                <c:pt idx="2847">
                  <c:v>60.64333333333333</c:v>
                </c:pt>
                <c:pt idx="2848">
                  <c:v>61.62416666666667</c:v>
                </c:pt>
                <c:pt idx="2849">
                  <c:v>60.67666666666667</c:v>
                </c:pt>
                <c:pt idx="2850">
                  <c:v>55.5225</c:v>
                </c:pt>
                <c:pt idx="2851">
                  <c:v>51.44666666666667</c:v>
                </c:pt>
                <c:pt idx="2852">
                  <c:v>44.77916666666667</c:v>
                </c:pt>
                <c:pt idx="2853">
                  <c:v>41.44583333333333</c:v>
                </c:pt>
                <c:pt idx="2854">
                  <c:v>39.6475</c:v>
                </c:pt>
                <c:pt idx="2855">
                  <c:v>39.91083333333334</c:v>
                </c:pt>
                <c:pt idx="2856">
                  <c:v>39.97166666666666</c:v>
                </c:pt>
                <c:pt idx="2857">
                  <c:v>39.83666666666667</c:v>
                </c:pt>
                <c:pt idx="2858">
                  <c:v>39.43583333333333</c:v>
                </c:pt>
                <c:pt idx="2859">
                  <c:v>39.62583333333333</c:v>
                </c:pt>
                <c:pt idx="2860">
                  <c:v>39.45666666666667</c:v>
                </c:pt>
                <c:pt idx="2861">
                  <c:v>40.065</c:v>
                </c:pt>
                <c:pt idx="2862">
                  <c:v>40.14916666666667</c:v>
                </c:pt>
                <c:pt idx="2863">
                  <c:v>39.96333333333333</c:v>
                </c:pt>
                <c:pt idx="2864">
                  <c:v>40.17333333333333</c:v>
                </c:pt>
                <c:pt idx="2865">
                  <c:v>40.06916666666667</c:v>
                </c:pt>
                <c:pt idx="2866">
                  <c:v>40.11083333333333</c:v>
                </c:pt>
                <c:pt idx="2867">
                  <c:v>40.28416666666666</c:v>
                </c:pt>
                <c:pt idx="2868">
                  <c:v>40.4125</c:v>
                </c:pt>
                <c:pt idx="2869">
                  <c:v>41.43</c:v>
                </c:pt>
                <c:pt idx="2870">
                  <c:v>42.7275</c:v>
                </c:pt>
                <c:pt idx="2871">
                  <c:v>46.71666666666667</c:v>
                </c:pt>
                <c:pt idx="2872">
                  <c:v>49.54916666666666</c:v>
                </c:pt>
                <c:pt idx="2873">
                  <c:v>49.66833333333333</c:v>
                </c:pt>
                <c:pt idx="2874">
                  <c:v>47.16916666666667</c:v>
                </c:pt>
                <c:pt idx="2875">
                  <c:v>44.5375</c:v>
                </c:pt>
                <c:pt idx="2876">
                  <c:v>41.57083333333333</c:v>
                </c:pt>
                <c:pt idx="2877">
                  <c:v>40.00416666666666</c:v>
                </c:pt>
                <c:pt idx="2878">
                  <c:v>39.55666666666666</c:v>
                </c:pt>
                <c:pt idx="2879">
                  <c:v>39.39666666666667</c:v>
                </c:pt>
                <c:pt idx="2880">
                  <c:v>38.86916666666666</c:v>
                </c:pt>
                <c:pt idx="2881">
                  <c:v>38.7525</c:v>
                </c:pt>
                <c:pt idx="2882">
                  <c:v>38.60916666666667</c:v>
                </c:pt>
                <c:pt idx="2883">
                  <c:v>38.27916666666667</c:v>
                </c:pt>
                <c:pt idx="2884">
                  <c:v>37.3925</c:v>
                </c:pt>
                <c:pt idx="2885">
                  <c:v>36.68916666666667</c:v>
                </c:pt>
                <c:pt idx="2886">
                  <c:v>36.23416666666667</c:v>
                </c:pt>
                <c:pt idx="2887">
                  <c:v>35.3475</c:v>
                </c:pt>
                <c:pt idx="2888">
                  <c:v>35.29583333333333</c:v>
                </c:pt>
                <c:pt idx="2889">
                  <c:v>34.79333333333333</c:v>
                </c:pt>
                <c:pt idx="2890">
                  <c:v>34.22416666666667</c:v>
                </c:pt>
                <c:pt idx="2891">
                  <c:v>34.77333333333333</c:v>
                </c:pt>
                <c:pt idx="2892">
                  <c:v>36.57166666666667</c:v>
                </c:pt>
                <c:pt idx="2893">
                  <c:v>39.31333333333333</c:v>
                </c:pt>
                <c:pt idx="2894">
                  <c:v>46.81666666666667</c:v>
                </c:pt>
                <c:pt idx="2895">
                  <c:v>59.31416666666667</c:v>
                </c:pt>
                <c:pt idx="2896">
                  <c:v>55.945</c:v>
                </c:pt>
                <c:pt idx="2897">
                  <c:v>53.43583333333333</c:v>
                </c:pt>
                <c:pt idx="2898">
                  <c:v>50.04583333333333</c:v>
                </c:pt>
                <c:pt idx="2899">
                  <c:v>44.15666666666667</c:v>
                </c:pt>
                <c:pt idx="2900">
                  <c:v>39.12583333333333</c:v>
                </c:pt>
                <c:pt idx="2901">
                  <c:v>37.12916666666666</c:v>
                </c:pt>
                <c:pt idx="2902">
                  <c:v>36.17166666666667</c:v>
                </c:pt>
                <c:pt idx="2903">
                  <c:v>35.51</c:v>
                </c:pt>
                <c:pt idx="2904">
                  <c:v>34.60416666666666</c:v>
                </c:pt>
                <c:pt idx="2905">
                  <c:v>33.955</c:v>
                </c:pt>
                <c:pt idx="2906">
                  <c:v>33.5575</c:v>
                </c:pt>
                <c:pt idx="2907">
                  <c:v>33.05333333333333</c:v>
                </c:pt>
                <c:pt idx="2908">
                  <c:v>32.4625</c:v>
                </c:pt>
                <c:pt idx="2909">
                  <c:v>32.28916666666667</c:v>
                </c:pt>
                <c:pt idx="2910">
                  <c:v>31.77583333333333</c:v>
                </c:pt>
                <c:pt idx="2911">
                  <c:v>31.22333333333333</c:v>
                </c:pt>
                <c:pt idx="2912">
                  <c:v>31.16416666666667</c:v>
                </c:pt>
                <c:pt idx="2913">
                  <c:v>30.72333333333333</c:v>
                </c:pt>
                <c:pt idx="2914">
                  <c:v>30.55083333333333</c:v>
                </c:pt>
                <c:pt idx="2915">
                  <c:v>30.5725</c:v>
                </c:pt>
                <c:pt idx="2916">
                  <c:v>32.71333333333333</c:v>
                </c:pt>
                <c:pt idx="2917">
                  <c:v>44.60833333333333</c:v>
                </c:pt>
                <c:pt idx="2918">
                  <c:v>53.84583333333333</c:v>
                </c:pt>
                <c:pt idx="2919">
                  <c:v>54.63333333333333</c:v>
                </c:pt>
                <c:pt idx="2920">
                  <c:v>52.69</c:v>
                </c:pt>
                <c:pt idx="2921">
                  <c:v>49.53083333333333</c:v>
                </c:pt>
                <c:pt idx="2922">
                  <c:v>44.23666666666666</c:v>
                </c:pt>
                <c:pt idx="2923">
                  <c:v>40.00916666666667</c:v>
                </c:pt>
                <c:pt idx="2924">
                  <c:v>35.47083333333333</c:v>
                </c:pt>
                <c:pt idx="2925">
                  <c:v>33.31166666666667</c:v>
                </c:pt>
                <c:pt idx="2926">
                  <c:v>31.96</c:v>
                </c:pt>
                <c:pt idx="2927">
                  <c:v>30.96333333333333</c:v>
                </c:pt>
                <c:pt idx="2928">
                  <c:v>30.35083333333333</c:v>
                </c:pt>
                <c:pt idx="2929">
                  <c:v>29.97333333333333</c:v>
                </c:pt>
                <c:pt idx="2930">
                  <c:v>29.57</c:v>
                </c:pt>
                <c:pt idx="2931">
                  <c:v>29.46416666666667</c:v>
                </c:pt>
                <c:pt idx="2932">
                  <c:v>29.5175</c:v>
                </c:pt>
                <c:pt idx="2933">
                  <c:v>29.28166666666667</c:v>
                </c:pt>
                <c:pt idx="2934">
                  <c:v>28.96583333333333</c:v>
                </c:pt>
                <c:pt idx="2935">
                  <c:v>28.79666666666667</c:v>
                </c:pt>
                <c:pt idx="2936">
                  <c:v>29.0875</c:v>
                </c:pt>
                <c:pt idx="2937">
                  <c:v>29.38833333333334</c:v>
                </c:pt>
                <c:pt idx="2938">
                  <c:v>29.13833333333333</c:v>
                </c:pt>
                <c:pt idx="2939">
                  <c:v>29.34</c:v>
                </c:pt>
                <c:pt idx="2940">
                  <c:v>31.56583333333333</c:v>
                </c:pt>
                <c:pt idx="2941">
                  <c:v>38.1975</c:v>
                </c:pt>
                <c:pt idx="2942">
                  <c:v>44.97583333333333</c:v>
                </c:pt>
                <c:pt idx="2943">
                  <c:v>50.3025</c:v>
                </c:pt>
                <c:pt idx="2944">
                  <c:v>49.61333333333334</c:v>
                </c:pt>
                <c:pt idx="2945">
                  <c:v>45.685</c:v>
                </c:pt>
                <c:pt idx="2946">
                  <c:v>39.83166666666666</c:v>
                </c:pt>
                <c:pt idx="2947">
                  <c:v>38.16666666666666</c:v>
                </c:pt>
                <c:pt idx="2948">
                  <c:v>34.59916666666667</c:v>
                </c:pt>
                <c:pt idx="2949">
                  <c:v>32.70833333333333</c:v>
                </c:pt>
                <c:pt idx="2950">
                  <c:v>31.63666666666667</c:v>
                </c:pt>
                <c:pt idx="2951">
                  <c:v>30.87166666666667</c:v>
                </c:pt>
                <c:pt idx="2952">
                  <c:v>30.36416666666667</c:v>
                </c:pt>
                <c:pt idx="2953">
                  <c:v>29.94083333333333</c:v>
                </c:pt>
                <c:pt idx="2954">
                  <c:v>29.90833333333333</c:v>
                </c:pt>
                <c:pt idx="2955">
                  <c:v>30.1275</c:v>
                </c:pt>
                <c:pt idx="2956">
                  <c:v>30.73166666666667</c:v>
                </c:pt>
                <c:pt idx="2957">
                  <c:v>30.79916666666666</c:v>
                </c:pt>
                <c:pt idx="2958">
                  <c:v>31.0925</c:v>
                </c:pt>
                <c:pt idx="2959">
                  <c:v>31.31833333333334</c:v>
                </c:pt>
                <c:pt idx="2960">
                  <c:v>31.39416666666667</c:v>
                </c:pt>
                <c:pt idx="2961">
                  <c:v>31.03083333333333</c:v>
                </c:pt>
                <c:pt idx="2962">
                  <c:v>30.54416666666667</c:v>
                </c:pt>
                <c:pt idx="2963">
                  <c:v>30.19583333333333</c:v>
                </c:pt>
                <c:pt idx="2964">
                  <c:v>33.16416666666667</c:v>
                </c:pt>
                <c:pt idx="2965">
                  <c:v>45.5575</c:v>
                </c:pt>
                <c:pt idx="2966">
                  <c:v>54.70916666666667</c:v>
                </c:pt>
                <c:pt idx="2967">
                  <c:v>55.89833333333333</c:v>
                </c:pt>
                <c:pt idx="2968">
                  <c:v>54.27416666666667</c:v>
                </c:pt>
                <c:pt idx="2969">
                  <c:v>50.09833333333333</c:v>
                </c:pt>
                <c:pt idx="2970">
                  <c:v>45.90583333333333</c:v>
                </c:pt>
                <c:pt idx="2971">
                  <c:v>40.98833333333334</c:v>
                </c:pt>
                <c:pt idx="2972">
                  <c:v>37.3975</c:v>
                </c:pt>
                <c:pt idx="2973">
                  <c:v>35.78583333333333</c:v>
                </c:pt>
                <c:pt idx="2974">
                  <c:v>35.01166666666667</c:v>
                </c:pt>
                <c:pt idx="2975">
                  <c:v>35.085</c:v>
                </c:pt>
                <c:pt idx="2976">
                  <c:v>34.98916666666667</c:v>
                </c:pt>
                <c:pt idx="2977">
                  <c:v>34.18</c:v>
                </c:pt>
                <c:pt idx="2978">
                  <c:v>33.52333333333333</c:v>
                </c:pt>
                <c:pt idx="2979">
                  <c:v>33.19833333333333</c:v>
                </c:pt>
                <c:pt idx="2980">
                  <c:v>33.06666666666666</c:v>
                </c:pt>
                <c:pt idx="2981">
                  <c:v>32.73583333333333</c:v>
                </c:pt>
                <c:pt idx="2982">
                  <c:v>32.7625</c:v>
                </c:pt>
                <c:pt idx="2983">
                  <c:v>32.6625</c:v>
                </c:pt>
                <c:pt idx="2984">
                  <c:v>32.78916666666667</c:v>
                </c:pt>
                <c:pt idx="2985">
                  <c:v>31.94916666666667</c:v>
                </c:pt>
                <c:pt idx="2986">
                  <c:v>32.15666666666667</c:v>
                </c:pt>
                <c:pt idx="2987">
                  <c:v>32.6825</c:v>
                </c:pt>
                <c:pt idx="2988">
                  <c:v>35.29416666666667</c:v>
                </c:pt>
                <c:pt idx="2989">
                  <c:v>48.8575</c:v>
                </c:pt>
                <c:pt idx="2990">
                  <c:v>58.31833333333334</c:v>
                </c:pt>
                <c:pt idx="2991">
                  <c:v>56.44416666666667</c:v>
                </c:pt>
                <c:pt idx="2992">
                  <c:v>57.41333333333333</c:v>
                </c:pt>
                <c:pt idx="2993">
                  <c:v>53.48666666666666</c:v>
                </c:pt>
                <c:pt idx="2994">
                  <c:v>47.80083333333333</c:v>
                </c:pt>
                <c:pt idx="2995">
                  <c:v>42.98666666666666</c:v>
                </c:pt>
                <c:pt idx="2996">
                  <c:v>37.6125</c:v>
                </c:pt>
                <c:pt idx="2997">
                  <c:v>35.68916666666667</c:v>
                </c:pt>
                <c:pt idx="2998">
                  <c:v>34.53</c:v>
                </c:pt>
                <c:pt idx="2999">
                  <c:v>33.78166666666667</c:v>
                </c:pt>
                <c:pt idx="3000">
                  <c:v>33.03166666666667</c:v>
                </c:pt>
                <c:pt idx="3001">
                  <c:v>32.365</c:v>
                </c:pt>
                <c:pt idx="3002">
                  <c:v>31.845</c:v>
                </c:pt>
                <c:pt idx="3003">
                  <c:v>31.29583333333333</c:v>
                </c:pt>
                <c:pt idx="3004">
                  <c:v>30.78</c:v>
                </c:pt>
                <c:pt idx="3005">
                  <c:v>30.43416666666667</c:v>
                </c:pt>
                <c:pt idx="3006">
                  <c:v>29.8725</c:v>
                </c:pt>
                <c:pt idx="3007">
                  <c:v>29.58083333333333</c:v>
                </c:pt>
                <c:pt idx="3008">
                  <c:v>29.24416666666667</c:v>
                </c:pt>
                <c:pt idx="3009">
                  <c:v>28.97083333333333</c:v>
                </c:pt>
                <c:pt idx="3010">
                  <c:v>28.52666666666667</c:v>
                </c:pt>
                <c:pt idx="3011">
                  <c:v>29.02083333333334</c:v>
                </c:pt>
                <c:pt idx="3012">
                  <c:v>31.26333333333333</c:v>
                </c:pt>
                <c:pt idx="3013">
                  <c:v>38.0875</c:v>
                </c:pt>
                <c:pt idx="3014">
                  <c:v>44.04166666666666</c:v>
                </c:pt>
                <c:pt idx="3015">
                  <c:v>43.72</c:v>
                </c:pt>
                <c:pt idx="3016">
                  <c:v>40.95916666666667</c:v>
                </c:pt>
                <c:pt idx="3017">
                  <c:v>39.8275</c:v>
                </c:pt>
                <c:pt idx="3018">
                  <c:v>38.58166666666666</c:v>
                </c:pt>
                <c:pt idx="3019">
                  <c:v>36.65416666666667</c:v>
                </c:pt>
                <c:pt idx="3020">
                  <c:v>34.72083333333333</c:v>
                </c:pt>
                <c:pt idx="3021">
                  <c:v>34.065</c:v>
                </c:pt>
                <c:pt idx="3022">
                  <c:v>33.755</c:v>
                </c:pt>
                <c:pt idx="3023">
                  <c:v>33.25083333333333</c:v>
                </c:pt>
                <c:pt idx="3024">
                  <c:v>32.89166666666667</c:v>
                </c:pt>
                <c:pt idx="3025">
                  <c:v>32.8075</c:v>
                </c:pt>
                <c:pt idx="3026">
                  <c:v>32.6975</c:v>
                </c:pt>
                <c:pt idx="3027">
                  <c:v>32.77416666666667</c:v>
                </c:pt>
                <c:pt idx="3028">
                  <c:v>32.88333333333333</c:v>
                </c:pt>
                <c:pt idx="3029">
                  <c:v>33.07083333333333</c:v>
                </c:pt>
                <c:pt idx="3030">
                  <c:v>33.085</c:v>
                </c:pt>
                <c:pt idx="3031">
                  <c:v>33.12666666666667</c:v>
                </c:pt>
                <c:pt idx="3032">
                  <c:v>33.20833333333333</c:v>
                </c:pt>
                <c:pt idx="3033">
                  <c:v>33.565</c:v>
                </c:pt>
                <c:pt idx="3034">
                  <c:v>33.6375</c:v>
                </c:pt>
                <c:pt idx="3035">
                  <c:v>33.74583333333333</c:v>
                </c:pt>
                <c:pt idx="3036">
                  <c:v>34.17333333333333</c:v>
                </c:pt>
                <c:pt idx="3037">
                  <c:v>34.72666666666667</c:v>
                </c:pt>
                <c:pt idx="3038">
                  <c:v>35.5725</c:v>
                </c:pt>
                <c:pt idx="3039">
                  <c:v>36.1625</c:v>
                </c:pt>
                <c:pt idx="3040">
                  <c:v>36.30916666666667</c:v>
                </c:pt>
                <c:pt idx="3041">
                  <c:v>36.435</c:v>
                </c:pt>
                <c:pt idx="3042">
                  <c:v>36.41833333333334</c:v>
                </c:pt>
                <c:pt idx="3043">
                  <c:v>36.15416666666667</c:v>
                </c:pt>
                <c:pt idx="3044">
                  <c:v>35.96333333333333</c:v>
                </c:pt>
                <c:pt idx="3045">
                  <c:v>35.82666666666667</c:v>
                </c:pt>
                <c:pt idx="3046">
                  <c:v>35.79916666666666</c:v>
                </c:pt>
                <c:pt idx="3047">
                  <c:v>35.65916666666666</c:v>
                </c:pt>
                <c:pt idx="3048">
                  <c:v>35.82583333333334</c:v>
                </c:pt>
                <c:pt idx="3049">
                  <c:v>35.87833333333333</c:v>
                </c:pt>
                <c:pt idx="3050">
                  <c:v>35.91416666666667</c:v>
                </c:pt>
                <c:pt idx="3051">
                  <c:v>35.89</c:v>
                </c:pt>
                <c:pt idx="3052">
                  <c:v>36.03833333333333</c:v>
                </c:pt>
                <c:pt idx="3053">
                  <c:v>36.24333333333333</c:v>
                </c:pt>
                <c:pt idx="3054">
                  <c:v>36.11916666666666</c:v>
                </c:pt>
                <c:pt idx="3055">
                  <c:v>36.01833333333333</c:v>
                </c:pt>
                <c:pt idx="3056">
                  <c:v>36.11416666666666</c:v>
                </c:pt>
                <c:pt idx="3057">
                  <c:v>35.80666666666666</c:v>
                </c:pt>
                <c:pt idx="3058">
                  <c:v>35.6875</c:v>
                </c:pt>
                <c:pt idx="3059">
                  <c:v>35.49833333333333</c:v>
                </c:pt>
                <c:pt idx="3060">
                  <c:v>36.77166666666667</c:v>
                </c:pt>
                <c:pt idx="3061">
                  <c:v>43.425</c:v>
                </c:pt>
                <c:pt idx="3062">
                  <c:v>46.09833333333333</c:v>
                </c:pt>
                <c:pt idx="3063">
                  <c:v>46.83666666666667</c:v>
                </c:pt>
                <c:pt idx="3064">
                  <c:v>47.45083333333334</c:v>
                </c:pt>
                <c:pt idx="3065">
                  <c:v>45.71</c:v>
                </c:pt>
                <c:pt idx="3066">
                  <c:v>41.7</c:v>
                </c:pt>
                <c:pt idx="3067">
                  <c:v>38.44833333333333</c:v>
                </c:pt>
                <c:pt idx="3068">
                  <c:v>35.12416666666667</c:v>
                </c:pt>
                <c:pt idx="3069">
                  <c:v>33.16916666666667</c:v>
                </c:pt>
                <c:pt idx="3070">
                  <c:v>31.91166666666667</c:v>
                </c:pt>
                <c:pt idx="3071">
                  <c:v>31.13416666666666</c:v>
                </c:pt>
                <c:pt idx="3072">
                  <c:v>30.50666666666667</c:v>
                </c:pt>
                <c:pt idx="3073">
                  <c:v>29.97</c:v>
                </c:pt>
                <c:pt idx="3074">
                  <c:v>29.5</c:v>
                </c:pt>
                <c:pt idx="3075">
                  <c:v>29.19416666666667</c:v>
                </c:pt>
                <c:pt idx="3076">
                  <c:v>28.915</c:v>
                </c:pt>
                <c:pt idx="3077">
                  <c:v>28.79333333333333</c:v>
                </c:pt>
                <c:pt idx="3078">
                  <c:v>28.7025</c:v>
                </c:pt>
                <c:pt idx="3079">
                  <c:v>28.46833333333333</c:v>
                </c:pt>
                <c:pt idx="3080">
                  <c:v>28.16666666666666</c:v>
                </c:pt>
                <c:pt idx="3081">
                  <c:v>27.895</c:v>
                </c:pt>
                <c:pt idx="3082">
                  <c:v>27.53666666666667</c:v>
                </c:pt>
                <c:pt idx="3083">
                  <c:v>27.7375</c:v>
                </c:pt>
                <c:pt idx="3084">
                  <c:v>28.77833333333333</c:v>
                </c:pt>
                <c:pt idx="3085">
                  <c:v>30.87333333333333</c:v>
                </c:pt>
                <c:pt idx="3086">
                  <c:v>33.06333333333333</c:v>
                </c:pt>
                <c:pt idx="3087">
                  <c:v>35.03166666666667</c:v>
                </c:pt>
                <c:pt idx="3088">
                  <c:v>36.02416666666667</c:v>
                </c:pt>
                <c:pt idx="3089">
                  <c:v>35.6675</c:v>
                </c:pt>
                <c:pt idx="3090">
                  <c:v>34.46166666666667</c:v>
                </c:pt>
                <c:pt idx="3091">
                  <c:v>33.21166666666667</c:v>
                </c:pt>
                <c:pt idx="3092">
                  <c:v>31.98916666666667</c:v>
                </c:pt>
                <c:pt idx="3093">
                  <c:v>31.34583333333333</c:v>
                </c:pt>
                <c:pt idx="3094">
                  <c:v>30.68833333333333</c:v>
                </c:pt>
                <c:pt idx="3095">
                  <c:v>30.28333333333333</c:v>
                </c:pt>
                <c:pt idx="3096">
                  <c:v>30.35083333333333</c:v>
                </c:pt>
                <c:pt idx="3097">
                  <c:v>30.25166666666667</c:v>
                </c:pt>
                <c:pt idx="3098">
                  <c:v>30.22416666666667</c:v>
                </c:pt>
                <c:pt idx="3099">
                  <c:v>30.31833333333333</c:v>
                </c:pt>
                <c:pt idx="3100">
                  <c:v>30.275</c:v>
                </c:pt>
                <c:pt idx="3101">
                  <c:v>30.2775</c:v>
                </c:pt>
                <c:pt idx="3102">
                  <c:v>30.28</c:v>
                </c:pt>
                <c:pt idx="3103">
                  <c:v>29.76083333333333</c:v>
                </c:pt>
                <c:pt idx="3104">
                  <c:v>28.92583333333333</c:v>
                </c:pt>
                <c:pt idx="3105">
                  <c:v>28.78166666666667</c:v>
                </c:pt>
                <c:pt idx="3106">
                  <c:v>29.075</c:v>
                </c:pt>
                <c:pt idx="3107">
                  <c:v>29.38916666666667</c:v>
                </c:pt>
                <c:pt idx="3108">
                  <c:v>30.43166666666666</c:v>
                </c:pt>
                <c:pt idx="3109">
                  <c:v>32.9575</c:v>
                </c:pt>
                <c:pt idx="3110">
                  <c:v>35.28833333333333</c:v>
                </c:pt>
                <c:pt idx="3111">
                  <c:v>38.61166666666666</c:v>
                </c:pt>
                <c:pt idx="3112">
                  <c:v>40.54583333333333</c:v>
                </c:pt>
                <c:pt idx="3113">
                  <c:v>39.91833333333334</c:v>
                </c:pt>
                <c:pt idx="3114">
                  <c:v>38.53666666666667</c:v>
                </c:pt>
                <c:pt idx="3115">
                  <c:v>36.215</c:v>
                </c:pt>
                <c:pt idx="3116">
                  <c:v>33.8275</c:v>
                </c:pt>
                <c:pt idx="3117">
                  <c:v>32.64916666666667</c:v>
                </c:pt>
                <c:pt idx="3118">
                  <c:v>31.61416666666666</c:v>
                </c:pt>
                <c:pt idx="3119">
                  <c:v>30.41583333333333</c:v>
                </c:pt>
                <c:pt idx="3120">
                  <c:v>29.45333333333333</c:v>
                </c:pt>
                <c:pt idx="3121">
                  <c:v>28.66166666666667</c:v>
                </c:pt>
                <c:pt idx="3122">
                  <c:v>28.4275</c:v>
                </c:pt>
                <c:pt idx="3123">
                  <c:v>27.9125</c:v>
                </c:pt>
                <c:pt idx="3124">
                  <c:v>27.74416666666666</c:v>
                </c:pt>
                <c:pt idx="3125">
                  <c:v>27.6075</c:v>
                </c:pt>
                <c:pt idx="3126">
                  <c:v>27.47583333333333</c:v>
                </c:pt>
                <c:pt idx="3127">
                  <c:v>27.03583333333333</c:v>
                </c:pt>
                <c:pt idx="3128">
                  <c:v>27.17333333333333</c:v>
                </c:pt>
                <c:pt idx="3129">
                  <c:v>26.83833333333333</c:v>
                </c:pt>
                <c:pt idx="3130">
                  <c:v>26.93833333333333</c:v>
                </c:pt>
                <c:pt idx="3131">
                  <c:v>26.565</c:v>
                </c:pt>
                <c:pt idx="3132">
                  <c:v>27.8175</c:v>
                </c:pt>
                <c:pt idx="3133">
                  <c:v>34.28833333333333</c:v>
                </c:pt>
                <c:pt idx="3134">
                  <c:v>38.52416666666667</c:v>
                </c:pt>
                <c:pt idx="3135">
                  <c:v>40.865</c:v>
                </c:pt>
                <c:pt idx="3136">
                  <c:v>42.73583333333333</c:v>
                </c:pt>
                <c:pt idx="3137">
                  <c:v>42.09583333333333</c:v>
                </c:pt>
                <c:pt idx="3138">
                  <c:v>39.61083333333333</c:v>
                </c:pt>
                <c:pt idx="3139">
                  <c:v>37.36916666666666</c:v>
                </c:pt>
                <c:pt idx="3140">
                  <c:v>35.14</c:v>
                </c:pt>
                <c:pt idx="3141">
                  <c:v>34.26083333333333</c:v>
                </c:pt>
                <c:pt idx="3142">
                  <c:v>34.01583333333333</c:v>
                </c:pt>
                <c:pt idx="3143">
                  <c:v>34.6575</c:v>
                </c:pt>
                <c:pt idx="3144">
                  <c:v>35.68916666666667</c:v>
                </c:pt>
                <c:pt idx="3145">
                  <c:v>35.70333333333333</c:v>
                </c:pt>
                <c:pt idx="3146">
                  <c:v>35.11416666666667</c:v>
                </c:pt>
                <c:pt idx="3147">
                  <c:v>34.63833333333333</c:v>
                </c:pt>
                <c:pt idx="3148">
                  <c:v>34.59916666666667</c:v>
                </c:pt>
                <c:pt idx="3149">
                  <c:v>35.02</c:v>
                </c:pt>
                <c:pt idx="3150">
                  <c:v>34.8725</c:v>
                </c:pt>
                <c:pt idx="3151">
                  <c:v>35.17166666666667</c:v>
                </c:pt>
                <c:pt idx="3152">
                  <c:v>35.53166666666667</c:v>
                </c:pt>
                <c:pt idx="3153">
                  <c:v>35.515</c:v>
                </c:pt>
                <c:pt idx="3154">
                  <c:v>35.50333333333333</c:v>
                </c:pt>
                <c:pt idx="3155">
                  <c:v>35.61666666666667</c:v>
                </c:pt>
                <c:pt idx="3156">
                  <c:v>35.96583333333334</c:v>
                </c:pt>
                <c:pt idx="3157">
                  <c:v>36.68916666666667</c:v>
                </c:pt>
                <c:pt idx="3158">
                  <c:v>37.46</c:v>
                </c:pt>
                <c:pt idx="3159">
                  <c:v>38.4675</c:v>
                </c:pt>
                <c:pt idx="3160">
                  <c:v>40.6375</c:v>
                </c:pt>
                <c:pt idx="3161">
                  <c:v>43.2075</c:v>
                </c:pt>
                <c:pt idx="3162">
                  <c:v>42.3075</c:v>
                </c:pt>
                <c:pt idx="3163">
                  <c:v>40.72416666666667</c:v>
                </c:pt>
                <c:pt idx="3164">
                  <c:v>38.24083333333333</c:v>
                </c:pt>
                <c:pt idx="3165">
                  <c:v>36.7275</c:v>
                </c:pt>
                <c:pt idx="3166">
                  <c:v>36.3225</c:v>
                </c:pt>
                <c:pt idx="3167">
                  <c:v>36.1325</c:v>
                </c:pt>
                <c:pt idx="3168">
                  <c:v>35.43083333333333</c:v>
                </c:pt>
                <c:pt idx="3169">
                  <c:v>34.71333333333333</c:v>
                </c:pt>
                <c:pt idx="3170">
                  <c:v>34.43166666666666</c:v>
                </c:pt>
                <c:pt idx="3171">
                  <c:v>34.29</c:v>
                </c:pt>
                <c:pt idx="3172">
                  <c:v>34.3</c:v>
                </c:pt>
                <c:pt idx="3173">
                  <c:v>34.12916666666666</c:v>
                </c:pt>
                <c:pt idx="3174">
                  <c:v>35.15166666666666</c:v>
                </c:pt>
                <c:pt idx="3175">
                  <c:v>34.69666666666667</c:v>
                </c:pt>
                <c:pt idx="3176">
                  <c:v>34.4175</c:v>
                </c:pt>
                <c:pt idx="3177">
                  <c:v>34.21333333333333</c:v>
                </c:pt>
                <c:pt idx="3178">
                  <c:v>34.52416666666667</c:v>
                </c:pt>
                <c:pt idx="3179">
                  <c:v>34.61333333333334</c:v>
                </c:pt>
                <c:pt idx="3180">
                  <c:v>34.89583333333334</c:v>
                </c:pt>
                <c:pt idx="3181">
                  <c:v>41.91833333333334</c:v>
                </c:pt>
                <c:pt idx="3182">
                  <c:v>50.70416666666667</c:v>
                </c:pt>
                <c:pt idx="3183">
                  <c:v>52.82583333333334</c:v>
                </c:pt>
                <c:pt idx="3184">
                  <c:v>48.295</c:v>
                </c:pt>
                <c:pt idx="3185">
                  <c:v>58.6775</c:v>
                </c:pt>
                <c:pt idx="3186">
                  <c:v>57.5825</c:v>
                </c:pt>
                <c:pt idx="3187">
                  <c:v>54.5975</c:v>
                </c:pt>
                <c:pt idx="3188">
                  <c:v>48.71083333333333</c:v>
                </c:pt>
                <c:pt idx="3189">
                  <c:v>45.23333333333333</c:v>
                </c:pt>
                <c:pt idx="3190">
                  <c:v>43.52333333333333</c:v>
                </c:pt>
                <c:pt idx="3191">
                  <c:v>41.95583333333333</c:v>
                </c:pt>
                <c:pt idx="3192">
                  <c:v>40.5625</c:v>
                </c:pt>
                <c:pt idx="3193">
                  <c:v>39.355</c:v>
                </c:pt>
                <c:pt idx="3194">
                  <c:v>38.64</c:v>
                </c:pt>
                <c:pt idx="3195">
                  <c:v>37.9175</c:v>
                </c:pt>
                <c:pt idx="3196">
                  <c:v>37.4175</c:v>
                </c:pt>
                <c:pt idx="3197">
                  <c:v>36.92416666666666</c:v>
                </c:pt>
                <c:pt idx="3198">
                  <c:v>36.975</c:v>
                </c:pt>
                <c:pt idx="3199">
                  <c:v>37.16833333333333</c:v>
                </c:pt>
                <c:pt idx="3200">
                  <c:v>37.36</c:v>
                </c:pt>
                <c:pt idx="3201">
                  <c:v>37.04833333333333</c:v>
                </c:pt>
                <c:pt idx="3202">
                  <c:v>36.42166666666667</c:v>
                </c:pt>
                <c:pt idx="3203">
                  <c:v>36.08583333333333</c:v>
                </c:pt>
                <c:pt idx="3204">
                  <c:v>38.28583333333334</c:v>
                </c:pt>
                <c:pt idx="3205">
                  <c:v>51.49083333333333</c:v>
                </c:pt>
                <c:pt idx="3206">
                  <c:v>60.825</c:v>
                </c:pt>
                <c:pt idx="3207">
                  <c:v>58.11833333333333</c:v>
                </c:pt>
                <c:pt idx="3208">
                  <c:v>57.2075</c:v>
                </c:pt>
                <c:pt idx="3209">
                  <c:v>55.00833333333333</c:v>
                </c:pt>
                <c:pt idx="3210">
                  <c:v>53.2825</c:v>
                </c:pt>
                <c:pt idx="3211">
                  <c:v>51.9025</c:v>
                </c:pt>
                <c:pt idx="3212">
                  <c:v>50.10583333333334</c:v>
                </c:pt>
                <c:pt idx="3213">
                  <c:v>49.235</c:v>
                </c:pt>
                <c:pt idx="3214">
                  <c:v>48.88583333333333</c:v>
                </c:pt>
                <c:pt idx="3215">
                  <c:v>48.50416666666667</c:v>
                </c:pt>
                <c:pt idx="3216">
                  <c:v>48.36083333333333</c:v>
                </c:pt>
                <c:pt idx="3217">
                  <c:v>48.005</c:v>
                </c:pt>
                <c:pt idx="3218">
                  <c:v>47.51</c:v>
                </c:pt>
                <c:pt idx="3219">
                  <c:v>47.7875</c:v>
                </c:pt>
                <c:pt idx="3220">
                  <c:v>48.0225</c:v>
                </c:pt>
                <c:pt idx="3221">
                  <c:v>48.28833333333333</c:v>
                </c:pt>
                <c:pt idx="3222">
                  <c:v>48.45833333333334</c:v>
                </c:pt>
                <c:pt idx="3223">
                  <c:v>48.6225</c:v>
                </c:pt>
                <c:pt idx="3224">
                  <c:v>48.78583333333334</c:v>
                </c:pt>
                <c:pt idx="3225">
                  <c:v>48.53666666666667</c:v>
                </c:pt>
                <c:pt idx="3226">
                  <c:v>48.3525</c:v>
                </c:pt>
                <c:pt idx="3227">
                  <c:v>48.79166666666666</c:v>
                </c:pt>
                <c:pt idx="3228">
                  <c:v>49.51083333333333</c:v>
                </c:pt>
                <c:pt idx="3229">
                  <c:v>50.6725</c:v>
                </c:pt>
                <c:pt idx="3230">
                  <c:v>52.02333333333333</c:v>
                </c:pt>
                <c:pt idx="3231">
                  <c:v>52.685</c:v>
                </c:pt>
                <c:pt idx="3232">
                  <c:v>53.23583333333333</c:v>
                </c:pt>
                <c:pt idx="3233">
                  <c:v>53.00166666666667</c:v>
                </c:pt>
                <c:pt idx="3234">
                  <c:v>52.35833333333333</c:v>
                </c:pt>
                <c:pt idx="3235">
                  <c:v>51.91666666666666</c:v>
                </c:pt>
                <c:pt idx="3236">
                  <c:v>51.61666666666667</c:v>
                </c:pt>
                <c:pt idx="3237">
                  <c:v>51.0825</c:v>
                </c:pt>
                <c:pt idx="3238">
                  <c:v>51.265</c:v>
                </c:pt>
                <c:pt idx="3239">
                  <c:v>47.64416666666667</c:v>
                </c:pt>
                <c:pt idx="3240">
                  <c:v>44.96916666666667</c:v>
                </c:pt>
                <c:pt idx="3241">
                  <c:v>44.68333333333334</c:v>
                </c:pt>
                <c:pt idx="3242">
                  <c:v>44.2725</c:v>
                </c:pt>
                <c:pt idx="3243">
                  <c:v>44.05666666666666</c:v>
                </c:pt>
                <c:pt idx="3244">
                  <c:v>43.43666666666667</c:v>
                </c:pt>
                <c:pt idx="3245">
                  <c:v>42.88833333333334</c:v>
                </c:pt>
                <c:pt idx="3246">
                  <c:v>42.20666666666666</c:v>
                </c:pt>
                <c:pt idx="3247">
                  <c:v>42.02333333333333</c:v>
                </c:pt>
                <c:pt idx="3248">
                  <c:v>41.98166666666667</c:v>
                </c:pt>
                <c:pt idx="3249">
                  <c:v>42.00833333333333</c:v>
                </c:pt>
                <c:pt idx="3250">
                  <c:v>41.19</c:v>
                </c:pt>
                <c:pt idx="3251">
                  <c:v>40.78166666666667</c:v>
                </c:pt>
                <c:pt idx="3252">
                  <c:v>43.06166666666667</c:v>
                </c:pt>
                <c:pt idx="3253">
                  <c:v>52.35166666666667</c:v>
                </c:pt>
                <c:pt idx="3254">
                  <c:v>57.1675</c:v>
                </c:pt>
                <c:pt idx="3255">
                  <c:v>58.01916666666666</c:v>
                </c:pt>
                <c:pt idx="3256">
                  <c:v>55.7675</c:v>
                </c:pt>
                <c:pt idx="3257">
                  <c:v>53.05583333333333</c:v>
                </c:pt>
                <c:pt idx="3258">
                  <c:v>48.965</c:v>
                </c:pt>
                <c:pt idx="3259">
                  <c:v>45.8325</c:v>
                </c:pt>
                <c:pt idx="3260">
                  <c:v>41.75666666666667</c:v>
                </c:pt>
                <c:pt idx="3261">
                  <c:v>39.315</c:v>
                </c:pt>
                <c:pt idx="3262">
                  <c:v>38.82833333333333</c:v>
                </c:pt>
                <c:pt idx="3263">
                  <c:v>38.81</c:v>
                </c:pt>
                <c:pt idx="3264">
                  <c:v>38.82583333333334</c:v>
                </c:pt>
                <c:pt idx="3265">
                  <c:v>38.29333333333333</c:v>
                </c:pt>
                <c:pt idx="3266">
                  <c:v>37.60666666666667</c:v>
                </c:pt>
                <c:pt idx="3267">
                  <c:v>36.9525</c:v>
                </c:pt>
                <c:pt idx="3268">
                  <c:v>36.29833333333333</c:v>
                </c:pt>
                <c:pt idx="3269">
                  <c:v>35.63</c:v>
                </c:pt>
                <c:pt idx="3270">
                  <c:v>35.335</c:v>
                </c:pt>
                <c:pt idx="3271">
                  <c:v>34.9875</c:v>
                </c:pt>
                <c:pt idx="3272">
                  <c:v>34.6125</c:v>
                </c:pt>
                <c:pt idx="3273">
                  <c:v>34.19083333333333</c:v>
                </c:pt>
                <c:pt idx="3274">
                  <c:v>33.81</c:v>
                </c:pt>
                <c:pt idx="3275">
                  <c:v>33.77916666666667</c:v>
                </c:pt>
                <c:pt idx="3276">
                  <c:v>36.99833333333333</c:v>
                </c:pt>
                <c:pt idx="3277">
                  <c:v>48.935</c:v>
                </c:pt>
                <c:pt idx="3278">
                  <c:v>54.84</c:v>
                </c:pt>
                <c:pt idx="3279">
                  <c:v>53.45916666666667</c:v>
                </c:pt>
                <c:pt idx="3280">
                  <c:v>51.81583333333333</c:v>
                </c:pt>
                <c:pt idx="3281">
                  <c:v>49.0925</c:v>
                </c:pt>
                <c:pt idx="3282">
                  <c:v>46.035</c:v>
                </c:pt>
                <c:pt idx="3283">
                  <c:v>43.16</c:v>
                </c:pt>
                <c:pt idx="3284">
                  <c:v>40.6675</c:v>
                </c:pt>
                <c:pt idx="3285">
                  <c:v>39.575</c:v>
                </c:pt>
                <c:pt idx="3286">
                  <c:v>38.99416666666666</c:v>
                </c:pt>
                <c:pt idx="3287">
                  <c:v>38.645</c:v>
                </c:pt>
                <c:pt idx="3288">
                  <c:v>38.33416666666667</c:v>
                </c:pt>
                <c:pt idx="3289">
                  <c:v>38.35083333333333</c:v>
                </c:pt>
                <c:pt idx="3290">
                  <c:v>38.24</c:v>
                </c:pt>
                <c:pt idx="3291">
                  <c:v>38.06416666666667</c:v>
                </c:pt>
                <c:pt idx="3292">
                  <c:v>37.79666666666667</c:v>
                </c:pt>
                <c:pt idx="3293">
                  <c:v>37.77</c:v>
                </c:pt>
                <c:pt idx="3294">
                  <c:v>37.80083333333333</c:v>
                </c:pt>
                <c:pt idx="3295">
                  <c:v>37.62083333333333</c:v>
                </c:pt>
                <c:pt idx="3296">
                  <c:v>37.51666666666667</c:v>
                </c:pt>
                <c:pt idx="3297">
                  <c:v>37.545</c:v>
                </c:pt>
                <c:pt idx="3298">
                  <c:v>37.31416666666667</c:v>
                </c:pt>
                <c:pt idx="3299">
                  <c:v>37.31083333333333</c:v>
                </c:pt>
                <c:pt idx="3300">
                  <c:v>37.89166666666667</c:v>
                </c:pt>
                <c:pt idx="3301">
                  <c:v>39.60916666666667</c:v>
                </c:pt>
                <c:pt idx="3302">
                  <c:v>41.37916666666666</c:v>
                </c:pt>
                <c:pt idx="3303">
                  <c:v>42.65416666666667</c:v>
                </c:pt>
                <c:pt idx="3304">
                  <c:v>42.88083333333334</c:v>
                </c:pt>
                <c:pt idx="3305">
                  <c:v>42.73916666666666</c:v>
                </c:pt>
                <c:pt idx="3306">
                  <c:v>41.71333333333333</c:v>
                </c:pt>
                <c:pt idx="3307">
                  <c:v>40.41916666666667</c:v>
                </c:pt>
                <c:pt idx="3308">
                  <c:v>39.21916666666667</c:v>
                </c:pt>
                <c:pt idx="3309">
                  <c:v>38.63666666666666</c:v>
                </c:pt>
                <c:pt idx="3310">
                  <c:v>38.3</c:v>
                </c:pt>
                <c:pt idx="3311">
                  <c:v>38.075</c:v>
                </c:pt>
                <c:pt idx="3312">
                  <c:v>38.01833333333333</c:v>
                </c:pt>
                <c:pt idx="3313">
                  <c:v>38.19583333333333</c:v>
                </c:pt>
                <c:pt idx="3314">
                  <c:v>38.17</c:v>
                </c:pt>
                <c:pt idx="3315">
                  <c:v>38.30583333333333</c:v>
                </c:pt>
                <c:pt idx="3316">
                  <c:v>38.23416666666667</c:v>
                </c:pt>
                <c:pt idx="3317">
                  <c:v>38.12166666666667</c:v>
                </c:pt>
                <c:pt idx="3318">
                  <c:v>38.10083333333333</c:v>
                </c:pt>
                <c:pt idx="3319">
                  <c:v>37.915</c:v>
                </c:pt>
                <c:pt idx="3320">
                  <c:v>37.8525</c:v>
                </c:pt>
                <c:pt idx="3321">
                  <c:v>37.6575</c:v>
                </c:pt>
                <c:pt idx="3322">
                  <c:v>37.65416666666667</c:v>
                </c:pt>
                <c:pt idx="3323">
                  <c:v>37.72416666666667</c:v>
                </c:pt>
                <c:pt idx="3324">
                  <c:v>38.78583333333333</c:v>
                </c:pt>
                <c:pt idx="3325">
                  <c:v>47.52</c:v>
                </c:pt>
                <c:pt idx="3326">
                  <c:v>58.20916666666667</c:v>
                </c:pt>
                <c:pt idx="3327">
                  <c:v>54.90833333333333</c:v>
                </c:pt>
                <c:pt idx="3328">
                  <c:v>53.67083333333333</c:v>
                </c:pt>
                <c:pt idx="3329">
                  <c:v>48.41916666666667</c:v>
                </c:pt>
                <c:pt idx="3330">
                  <c:v>46.725</c:v>
                </c:pt>
                <c:pt idx="3331">
                  <c:v>44.11</c:v>
                </c:pt>
                <c:pt idx="3332">
                  <c:v>39.01833333333333</c:v>
                </c:pt>
                <c:pt idx="3333">
                  <c:v>36.72416666666667</c:v>
                </c:pt>
                <c:pt idx="3334">
                  <c:v>35.2175</c:v>
                </c:pt>
                <c:pt idx="3335">
                  <c:v>34.42916666666667</c:v>
                </c:pt>
                <c:pt idx="3336">
                  <c:v>33.79833333333333</c:v>
                </c:pt>
                <c:pt idx="3337">
                  <c:v>33.56583333333333</c:v>
                </c:pt>
                <c:pt idx="3338">
                  <c:v>33.31416666666667</c:v>
                </c:pt>
                <c:pt idx="3339">
                  <c:v>33.25416666666667</c:v>
                </c:pt>
                <c:pt idx="3340">
                  <c:v>33.18916666666667</c:v>
                </c:pt>
                <c:pt idx="3341">
                  <c:v>33.25833333333333</c:v>
                </c:pt>
                <c:pt idx="3342">
                  <c:v>33.15333333333333</c:v>
                </c:pt>
                <c:pt idx="3343">
                  <c:v>33.77583333333333</c:v>
                </c:pt>
                <c:pt idx="3344">
                  <c:v>33.37083333333333</c:v>
                </c:pt>
                <c:pt idx="3345">
                  <c:v>33.56</c:v>
                </c:pt>
                <c:pt idx="3346">
                  <c:v>33.74166666666667</c:v>
                </c:pt>
                <c:pt idx="3347">
                  <c:v>33.79666666666667</c:v>
                </c:pt>
                <c:pt idx="3348">
                  <c:v>35.745</c:v>
                </c:pt>
                <c:pt idx="3349">
                  <c:v>47.20666666666666</c:v>
                </c:pt>
                <c:pt idx="3350">
                  <c:v>55.325</c:v>
                </c:pt>
                <c:pt idx="3351">
                  <c:v>58.86</c:v>
                </c:pt>
                <c:pt idx="3352">
                  <c:v>57.38333333333333</c:v>
                </c:pt>
                <c:pt idx="3353">
                  <c:v>54.82166666666667</c:v>
                </c:pt>
                <c:pt idx="3354">
                  <c:v>48.90083333333333</c:v>
                </c:pt>
                <c:pt idx="3355">
                  <c:v>43.625</c:v>
                </c:pt>
                <c:pt idx="3356">
                  <c:v>38.3275</c:v>
                </c:pt>
                <c:pt idx="3357">
                  <c:v>36.1075</c:v>
                </c:pt>
                <c:pt idx="3358">
                  <c:v>34.73333333333333</c:v>
                </c:pt>
                <c:pt idx="3359">
                  <c:v>35.33416666666667</c:v>
                </c:pt>
                <c:pt idx="3360">
                  <c:v>35.4225</c:v>
                </c:pt>
                <c:pt idx="3361">
                  <c:v>35.525</c:v>
                </c:pt>
                <c:pt idx="3362">
                  <c:v>35.26583333333333</c:v>
                </c:pt>
                <c:pt idx="3363">
                  <c:v>35.055</c:v>
                </c:pt>
                <c:pt idx="3364">
                  <c:v>34.89</c:v>
                </c:pt>
                <c:pt idx="3365">
                  <c:v>34.63083333333334</c:v>
                </c:pt>
                <c:pt idx="3366">
                  <c:v>34.50083333333333</c:v>
                </c:pt>
                <c:pt idx="3367">
                  <c:v>34.61083333333333</c:v>
                </c:pt>
                <c:pt idx="3368">
                  <c:v>35.64</c:v>
                </c:pt>
                <c:pt idx="3369">
                  <c:v>36.29</c:v>
                </c:pt>
                <c:pt idx="3370">
                  <c:v>36.81666666666666</c:v>
                </c:pt>
                <c:pt idx="3371">
                  <c:v>37.32833333333333</c:v>
                </c:pt>
                <c:pt idx="3372">
                  <c:v>38.2175</c:v>
                </c:pt>
                <c:pt idx="3373">
                  <c:v>39.83166666666666</c:v>
                </c:pt>
                <c:pt idx="3374">
                  <c:v>40.68166666666666</c:v>
                </c:pt>
                <c:pt idx="3375">
                  <c:v>40.28583333333334</c:v>
                </c:pt>
                <c:pt idx="3376">
                  <c:v>40.66</c:v>
                </c:pt>
                <c:pt idx="3377">
                  <c:v>40.96583333333334</c:v>
                </c:pt>
                <c:pt idx="3378">
                  <c:v>40.85833333333333</c:v>
                </c:pt>
                <c:pt idx="3379">
                  <c:v>40.37916666666667</c:v>
                </c:pt>
                <c:pt idx="3380">
                  <c:v>39.6875</c:v>
                </c:pt>
                <c:pt idx="3381">
                  <c:v>39.4425</c:v>
                </c:pt>
                <c:pt idx="3382">
                  <c:v>39.59083333333334</c:v>
                </c:pt>
                <c:pt idx="3383">
                  <c:v>40.135</c:v>
                </c:pt>
                <c:pt idx="3384">
                  <c:v>41.36416666666667</c:v>
                </c:pt>
                <c:pt idx="3385">
                  <c:v>41.74916666666667</c:v>
                </c:pt>
                <c:pt idx="3386">
                  <c:v>42.12333333333333</c:v>
                </c:pt>
                <c:pt idx="3387">
                  <c:v>42.47083333333333</c:v>
                </c:pt>
                <c:pt idx="3388">
                  <c:v>43.10833333333333</c:v>
                </c:pt>
                <c:pt idx="3389">
                  <c:v>43.8775</c:v>
                </c:pt>
                <c:pt idx="3390">
                  <c:v>44.44416666666667</c:v>
                </c:pt>
                <c:pt idx="3391">
                  <c:v>44.1475</c:v>
                </c:pt>
                <c:pt idx="3392">
                  <c:v>43.6125</c:v>
                </c:pt>
                <c:pt idx="3393">
                  <c:v>42.9175</c:v>
                </c:pt>
                <c:pt idx="3394">
                  <c:v>41.75166666666667</c:v>
                </c:pt>
                <c:pt idx="3395">
                  <c:v>40.76333333333333</c:v>
                </c:pt>
                <c:pt idx="3396">
                  <c:v>41.64583333333334</c:v>
                </c:pt>
                <c:pt idx="3397">
                  <c:v>52.565</c:v>
                </c:pt>
                <c:pt idx="3398">
                  <c:v>65.44333333333333</c:v>
                </c:pt>
                <c:pt idx="3399">
                  <c:v>0.0</c:v>
                </c:pt>
                <c:pt idx="3400">
                  <c:v>0.0</c:v>
                </c:pt>
                <c:pt idx="3401">
                  <c:v>0.0</c:v>
                </c:pt>
                <c:pt idx="3402">
                  <c:v>48.06</c:v>
                </c:pt>
                <c:pt idx="3403">
                  <c:v>46.035</c:v>
                </c:pt>
                <c:pt idx="3404">
                  <c:v>44.365</c:v>
                </c:pt>
                <c:pt idx="3405">
                  <c:v>42.9675</c:v>
                </c:pt>
                <c:pt idx="3406">
                  <c:v>41.68416666666667</c:v>
                </c:pt>
                <c:pt idx="3407">
                  <c:v>40.96583333333334</c:v>
                </c:pt>
                <c:pt idx="3408">
                  <c:v>39.71833333333333</c:v>
                </c:pt>
                <c:pt idx="3409">
                  <c:v>38.61583333333333</c:v>
                </c:pt>
                <c:pt idx="3410">
                  <c:v>38.78166666666667</c:v>
                </c:pt>
                <c:pt idx="3411">
                  <c:v>38.61416666666667</c:v>
                </c:pt>
                <c:pt idx="3412">
                  <c:v>38.13333333333333</c:v>
                </c:pt>
                <c:pt idx="3413">
                  <c:v>37.63583333333333</c:v>
                </c:pt>
                <c:pt idx="3414">
                  <c:v>37.02333333333333</c:v>
                </c:pt>
                <c:pt idx="3415">
                  <c:v>36.07333333333333</c:v>
                </c:pt>
                <c:pt idx="3416">
                  <c:v>35.53916666666667</c:v>
                </c:pt>
                <c:pt idx="3417">
                  <c:v>34.92</c:v>
                </c:pt>
                <c:pt idx="3418">
                  <c:v>34.48416666666667</c:v>
                </c:pt>
                <c:pt idx="3419">
                  <c:v>34.44083333333333</c:v>
                </c:pt>
                <c:pt idx="3420">
                  <c:v>37.71166666666667</c:v>
                </c:pt>
                <c:pt idx="3421">
                  <c:v>53.85166666666667</c:v>
                </c:pt>
                <c:pt idx="3422">
                  <c:v>64.7125</c:v>
                </c:pt>
                <c:pt idx="3423">
                  <c:v>72.175</c:v>
                </c:pt>
                <c:pt idx="3424">
                  <c:v>70.54583333333333</c:v>
                </c:pt>
                <c:pt idx="3425">
                  <c:v>64.9575</c:v>
                </c:pt>
                <c:pt idx="3426">
                  <c:v>58.46666666666667</c:v>
                </c:pt>
                <c:pt idx="3427">
                  <c:v>52.405</c:v>
                </c:pt>
                <c:pt idx="3428">
                  <c:v>43.11</c:v>
                </c:pt>
                <c:pt idx="3429">
                  <c:v>38.74</c:v>
                </c:pt>
                <c:pt idx="3430">
                  <c:v>36.53333333333333</c:v>
                </c:pt>
                <c:pt idx="3431">
                  <c:v>35.06916666666667</c:v>
                </c:pt>
                <c:pt idx="3432">
                  <c:v>33.96916666666667</c:v>
                </c:pt>
                <c:pt idx="3433">
                  <c:v>32.88083333333334</c:v>
                </c:pt>
                <c:pt idx="3434">
                  <c:v>32.01083333333333</c:v>
                </c:pt>
                <c:pt idx="3435">
                  <c:v>31.28583333333333</c:v>
                </c:pt>
                <c:pt idx="3436">
                  <c:v>30.73666666666667</c:v>
                </c:pt>
                <c:pt idx="3437">
                  <c:v>30.19833333333333</c:v>
                </c:pt>
                <c:pt idx="3438">
                  <c:v>29.68333333333333</c:v>
                </c:pt>
                <c:pt idx="3439">
                  <c:v>29.15166666666667</c:v>
                </c:pt>
                <c:pt idx="3440">
                  <c:v>28.66583333333334</c:v>
                </c:pt>
                <c:pt idx="3441">
                  <c:v>28.32</c:v>
                </c:pt>
                <c:pt idx="3442">
                  <c:v>28.15583333333333</c:v>
                </c:pt>
                <c:pt idx="3443">
                  <c:v>28.13333333333333</c:v>
                </c:pt>
                <c:pt idx="3444">
                  <c:v>31.67833333333333</c:v>
                </c:pt>
                <c:pt idx="3445">
                  <c:v>48.10666666666667</c:v>
                </c:pt>
                <c:pt idx="3446">
                  <c:v>61.79833333333333</c:v>
                </c:pt>
                <c:pt idx="3447">
                  <c:v>68.47916666666667</c:v>
                </c:pt>
                <c:pt idx="3448">
                  <c:v>68.04583333333333</c:v>
                </c:pt>
                <c:pt idx="3449">
                  <c:v>66.08500000000001</c:v>
                </c:pt>
                <c:pt idx="3450">
                  <c:v>54.585</c:v>
                </c:pt>
                <c:pt idx="3451">
                  <c:v>49.165</c:v>
                </c:pt>
                <c:pt idx="3452">
                  <c:v>42.30583333333333</c:v>
                </c:pt>
                <c:pt idx="3453">
                  <c:v>38.22833333333333</c:v>
                </c:pt>
                <c:pt idx="3454">
                  <c:v>35.81666666666666</c:v>
                </c:pt>
                <c:pt idx="3455">
                  <c:v>33.73833333333333</c:v>
                </c:pt>
                <c:pt idx="3456">
                  <c:v>32.46916666666667</c:v>
                </c:pt>
                <c:pt idx="3457">
                  <c:v>31.75428571428571</c:v>
                </c:pt>
                <c:pt idx="3458">
                  <c:v>30.58</c:v>
                </c:pt>
                <c:pt idx="3459">
                  <c:v>29.735</c:v>
                </c:pt>
                <c:pt idx="3460">
                  <c:v>29.85</c:v>
                </c:pt>
                <c:pt idx="3461">
                  <c:v>28.93333333333333</c:v>
                </c:pt>
                <c:pt idx="3462">
                  <c:v>27.71166666666667</c:v>
                </c:pt>
                <c:pt idx="3463">
                  <c:v>27.08166666666667</c:v>
                </c:pt>
                <c:pt idx="3464">
                  <c:v>26.67</c:v>
                </c:pt>
                <c:pt idx="3465">
                  <c:v>26.65333333333333</c:v>
                </c:pt>
                <c:pt idx="3466">
                  <c:v>26.75</c:v>
                </c:pt>
                <c:pt idx="3467">
                  <c:v>27.50666666666667</c:v>
                </c:pt>
                <c:pt idx="3468">
                  <c:v>31.92</c:v>
                </c:pt>
                <c:pt idx="3469">
                  <c:v>45.62333333333333</c:v>
                </c:pt>
                <c:pt idx="3470">
                  <c:v>61.148</c:v>
                </c:pt>
                <c:pt idx="3471">
                  <c:v>64.69166666666666</c:v>
                </c:pt>
                <c:pt idx="3472">
                  <c:v>66.95416666666666</c:v>
                </c:pt>
                <c:pt idx="3473">
                  <c:v>64.285</c:v>
                </c:pt>
                <c:pt idx="3474">
                  <c:v>58.48416666666667</c:v>
                </c:pt>
                <c:pt idx="3475">
                  <c:v>52.83416666666667</c:v>
                </c:pt>
                <c:pt idx="3476">
                  <c:v>43.06333333333333</c:v>
                </c:pt>
                <c:pt idx="3477">
                  <c:v>38.6175</c:v>
                </c:pt>
                <c:pt idx="3478">
                  <c:v>36.46833333333333</c:v>
                </c:pt>
                <c:pt idx="3479">
                  <c:v>35.125</c:v>
                </c:pt>
                <c:pt idx="3480">
                  <c:v>34.035</c:v>
                </c:pt>
                <c:pt idx="3481">
                  <c:v>33.49818181818181</c:v>
                </c:pt>
                <c:pt idx="3482">
                  <c:v>33.85</c:v>
                </c:pt>
                <c:pt idx="3483">
                  <c:v>33.8375</c:v>
                </c:pt>
                <c:pt idx="3484">
                  <c:v>33.22916666666667</c:v>
                </c:pt>
                <c:pt idx="3485">
                  <c:v>32.41916666666667</c:v>
                </c:pt>
                <c:pt idx="3486">
                  <c:v>31.63583333333333</c:v>
                </c:pt>
                <c:pt idx="3487">
                  <c:v>31.04166666666667</c:v>
                </c:pt>
                <c:pt idx="3488">
                  <c:v>30.94833333333333</c:v>
                </c:pt>
                <c:pt idx="3489">
                  <c:v>31.44333333333333</c:v>
                </c:pt>
                <c:pt idx="3490">
                  <c:v>32.21083333333333</c:v>
                </c:pt>
                <c:pt idx="3491">
                  <c:v>32.76</c:v>
                </c:pt>
                <c:pt idx="3492">
                  <c:v>35.0825</c:v>
                </c:pt>
                <c:pt idx="3493">
                  <c:v>37.66083333333334</c:v>
                </c:pt>
                <c:pt idx="3494">
                  <c:v>40.55083333333334</c:v>
                </c:pt>
                <c:pt idx="3495">
                  <c:v>41.87833333333333</c:v>
                </c:pt>
                <c:pt idx="3496">
                  <c:v>42.27</c:v>
                </c:pt>
                <c:pt idx="3497">
                  <c:v>45.18916666666667</c:v>
                </c:pt>
                <c:pt idx="3498">
                  <c:v>45.23166666666667</c:v>
                </c:pt>
                <c:pt idx="3499">
                  <c:v>43.555</c:v>
                </c:pt>
                <c:pt idx="3500">
                  <c:v>40.62166666666667</c:v>
                </c:pt>
                <c:pt idx="3501">
                  <c:v>37.61833333333333</c:v>
                </c:pt>
                <c:pt idx="3502">
                  <c:v>36.51</c:v>
                </c:pt>
                <c:pt idx="3503">
                  <c:v>36.9375</c:v>
                </c:pt>
                <c:pt idx="3504">
                  <c:v>37.46583333333334</c:v>
                </c:pt>
                <c:pt idx="3505">
                  <c:v>37.65166666666666</c:v>
                </c:pt>
                <c:pt idx="3506">
                  <c:v>37.71416666666666</c:v>
                </c:pt>
                <c:pt idx="3507">
                  <c:v>37.025</c:v>
                </c:pt>
                <c:pt idx="3508">
                  <c:v>35.4625</c:v>
                </c:pt>
                <c:pt idx="3509">
                  <c:v>35.03</c:v>
                </c:pt>
                <c:pt idx="3510">
                  <c:v>34.48</c:v>
                </c:pt>
                <c:pt idx="3511">
                  <c:v>34.23916666666667</c:v>
                </c:pt>
                <c:pt idx="3512">
                  <c:v>33.99666666666667</c:v>
                </c:pt>
                <c:pt idx="3513">
                  <c:v>33.93583333333333</c:v>
                </c:pt>
                <c:pt idx="3514">
                  <c:v>34.6025</c:v>
                </c:pt>
                <c:pt idx="3515">
                  <c:v>35.34583333333333</c:v>
                </c:pt>
                <c:pt idx="3516">
                  <c:v>36.9</c:v>
                </c:pt>
                <c:pt idx="3517">
                  <c:v>39.68333333333334</c:v>
                </c:pt>
                <c:pt idx="3518">
                  <c:v>42.07166666666667</c:v>
                </c:pt>
                <c:pt idx="3519">
                  <c:v>42.145</c:v>
                </c:pt>
                <c:pt idx="3520">
                  <c:v>42.6275</c:v>
                </c:pt>
                <c:pt idx="3521">
                  <c:v>42.21916666666667</c:v>
                </c:pt>
                <c:pt idx="3522">
                  <c:v>40.1425</c:v>
                </c:pt>
                <c:pt idx="3523">
                  <c:v>39.675</c:v>
                </c:pt>
                <c:pt idx="3524">
                  <c:v>39.06916666666667</c:v>
                </c:pt>
                <c:pt idx="3525">
                  <c:v>38.58666666666667</c:v>
                </c:pt>
                <c:pt idx="3526">
                  <c:v>38.35</c:v>
                </c:pt>
                <c:pt idx="3527">
                  <c:v>38.285</c:v>
                </c:pt>
                <c:pt idx="3528">
                  <c:v>38.25333333333333</c:v>
                </c:pt>
                <c:pt idx="3529">
                  <c:v>38.31083333333333</c:v>
                </c:pt>
                <c:pt idx="3530">
                  <c:v>38.02</c:v>
                </c:pt>
                <c:pt idx="3531">
                  <c:v>37.94583333333333</c:v>
                </c:pt>
                <c:pt idx="3532">
                  <c:v>37.75583333333334</c:v>
                </c:pt>
                <c:pt idx="3533">
                  <c:v>37.6875</c:v>
                </c:pt>
                <c:pt idx="3534">
                  <c:v>37.575</c:v>
                </c:pt>
                <c:pt idx="3535">
                  <c:v>37.88583333333334</c:v>
                </c:pt>
                <c:pt idx="3536">
                  <c:v>38.12833333333333</c:v>
                </c:pt>
                <c:pt idx="3537">
                  <c:v>38.03666666666667</c:v>
                </c:pt>
                <c:pt idx="3538">
                  <c:v>37.7075</c:v>
                </c:pt>
                <c:pt idx="3539">
                  <c:v>37.76666666666667</c:v>
                </c:pt>
                <c:pt idx="3540">
                  <c:v>39.11583333333333</c:v>
                </c:pt>
                <c:pt idx="3541">
                  <c:v>44.49416666666666</c:v>
                </c:pt>
                <c:pt idx="3542">
                  <c:v>58.83916666666667</c:v>
                </c:pt>
                <c:pt idx="3543">
                  <c:v>64.65333333333334</c:v>
                </c:pt>
                <c:pt idx="3544">
                  <c:v>64.35916666666667</c:v>
                </c:pt>
                <c:pt idx="3545">
                  <c:v>60.81416666666667</c:v>
                </c:pt>
                <c:pt idx="3546">
                  <c:v>55.84166666666667</c:v>
                </c:pt>
                <c:pt idx="3547">
                  <c:v>49.54583333333333</c:v>
                </c:pt>
                <c:pt idx="3548">
                  <c:v>40.48333333333333</c:v>
                </c:pt>
                <c:pt idx="3549">
                  <c:v>36.84833333333333</c:v>
                </c:pt>
                <c:pt idx="3550">
                  <c:v>34.74333333333333</c:v>
                </c:pt>
                <c:pt idx="3551">
                  <c:v>33.20833333333333</c:v>
                </c:pt>
                <c:pt idx="3552">
                  <c:v>32.165</c:v>
                </c:pt>
                <c:pt idx="3553">
                  <c:v>31.49833333333333</c:v>
                </c:pt>
                <c:pt idx="3554">
                  <c:v>30.88416666666667</c:v>
                </c:pt>
                <c:pt idx="3555">
                  <c:v>30.545</c:v>
                </c:pt>
                <c:pt idx="3556">
                  <c:v>29.785</c:v>
                </c:pt>
                <c:pt idx="3557">
                  <c:v>29.07</c:v>
                </c:pt>
                <c:pt idx="3558">
                  <c:v>28.5325</c:v>
                </c:pt>
                <c:pt idx="3559">
                  <c:v>28.06416666666667</c:v>
                </c:pt>
                <c:pt idx="3560">
                  <c:v>27.9075</c:v>
                </c:pt>
                <c:pt idx="3561">
                  <c:v>28.05416666666667</c:v>
                </c:pt>
                <c:pt idx="3562">
                  <c:v>27.79916666666666</c:v>
                </c:pt>
                <c:pt idx="3563">
                  <c:v>28.2875</c:v>
                </c:pt>
                <c:pt idx="3564">
                  <c:v>31.2725</c:v>
                </c:pt>
                <c:pt idx="3565">
                  <c:v>38.1425</c:v>
                </c:pt>
                <c:pt idx="3566">
                  <c:v>46.02916666666667</c:v>
                </c:pt>
                <c:pt idx="3567">
                  <c:v>52.9225</c:v>
                </c:pt>
                <c:pt idx="3568">
                  <c:v>56.68833333333333</c:v>
                </c:pt>
                <c:pt idx="3569">
                  <c:v>55.4175</c:v>
                </c:pt>
                <c:pt idx="3570">
                  <c:v>51.3775</c:v>
                </c:pt>
                <c:pt idx="3571">
                  <c:v>43.20833333333333</c:v>
                </c:pt>
                <c:pt idx="3572">
                  <c:v>38.62833333333333</c:v>
                </c:pt>
                <c:pt idx="3573">
                  <c:v>36.505</c:v>
                </c:pt>
                <c:pt idx="3574">
                  <c:v>35.5875</c:v>
                </c:pt>
                <c:pt idx="3575">
                  <c:v>34.75666666666667</c:v>
                </c:pt>
                <c:pt idx="3576">
                  <c:v>34.50833333333333</c:v>
                </c:pt>
                <c:pt idx="3577">
                  <c:v>34.18583333333333</c:v>
                </c:pt>
                <c:pt idx="3578">
                  <c:v>33.67</c:v>
                </c:pt>
                <c:pt idx="3579">
                  <c:v>33.40583333333333</c:v>
                </c:pt>
                <c:pt idx="3580">
                  <c:v>33.29083333333333</c:v>
                </c:pt>
                <c:pt idx="3581">
                  <c:v>33.08583333333333</c:v>
                </c:pt>
                <c:pt idx="3582">
                  <c:v>32.84833333333334</c:v>
                </c:pt>
                <c:pt idx="3583">
                  <c:v>32.66916666666667</c:v>
                </c:pt>
                <c:pt idx="3584">
                  <c:v>32.44833333333334</c:v>
                </c:pt>
                <c:pt idx="3585">
                  <c:v>32.1275</c:v>
                </c:pt>
                <c:pt idx="3586">
                  <c:v>31.85666666666667</c:v>
                </c:pt>
                <c:pt idx="3587">
                  <c:v>31.59</c:v>
                </c:pt>
                <c:pt idx="3588">
                  <c:v>31.76083333333333</c:v>
                </c:pt>
                <c:pt idx="3589">
                  <c:v>32.12333333333333</c:v>
                </c:pt>
                <c:pt idx="3590">
                  <c:v>32.61916666666666</c:v>
                </c:pt>
                <c:pt idx="3591">
                  <c:v>32.95666666666667</c:v>
                </c:pt>
                <c:pt idx="3592">
                  <c:v>32.95666666666667</c:v>
                </c:pt>
                <c:pt idx="3593">
                  <c:v>33.22166666666666</c:v>
                </c:pt>
                <c:pt idx="3594">
                  <c:v>33.05166666666667</c:v>
                </c:pt>
                <c:pt idx="3595">
                  <c:v>33.085</c:v>
                </c:pt>
                <c:pt idx="3596">
                  <c:v>33.23833333333332</c:v>
                </c:pt>
                <c:pt idx="3597">
                  <c:v>33.04416666666667</c:v>
                </c:pt>
                <c:pt idx="3598">
                  <c:v>32.91416666666667</c:v>
                </c:pt>
                <c:pt idx="3599">
                  <c:v>32.82333333333334</c:v>
                </c:pt>
                <c:pt idx="3600">
                  <c:v>32.65666666666667</c:v>
                </c:pt>
                <c:pt idx="3601">
                  <c:v>32.54</c:v>
                </c:pt>
                <c:pt idx="3602">
                  <c:v>32.49416666666666</c:v>
                </c:pt>
                <c:pt idx="3603">
                  <c:v>32.365</c:v>
                </c:pt>
                <c:pt idx="3604">
                  <c:v>32.22333333333333</c:v>
                </c:pt>
                <c:pt idx="3605">
                  <c:v>32.21916666666667</c:v>
                </c:pt>
                <c:pt idx="3606">
                  <c:v>32.26916666666666</c:v>
                </c:pt>
                <c:pt idx="3607">
                  <c:v>32.38166666666667</c:v>
                </c:pt>
                <c:pt idx="3608">
                  <c:v>32.44833333333334</c:v>
                </c:pt>
                <c:pt idx="3609">
                  <c:v>32.29</c:v>
                </c:pt>
                <c:pt idx="3610">
                  <c:v>32.51916666666666</c:v>
                </c:pt>
                <c:pt idx="3611">
                  <c:v>32.66916666666667</c:v>
                </c:pt>
                <c:pt idx="3612">
                  <c:v>34.895</c:v>
                </c:pt>
                <c:pt idx="3613">
                  <c:v>36.5075</c:v>
                </c:pt>
                <c:pt idx="3614">
                  <c:v>38.88416666666667</c:v>
                </c:pt>
                <c:pt idx="3615">
                  <c:v>41.305</c:v>
                </c:pt>
                <c:pt idx="3616">
                  <c:v>50.85416666666666</c:v>
                </c:pt>
                <c:pt idx="3617">
                  <c:v>51.92416666666666</c:v>
                </c:pt>
                <c:pt idx="3618">
                  <c:v>49.40083333333333</c:v>
                </c:pt>
                <c:pt idx="3619">
                  <c:v>41.88833333333334</c:v>
                </c:pt>
                <c:pt idx="3620">
                  <c:v>38.8125</c:v>
                </c:pt>
                <c:pt idx="3621">
                  <c:v>36.11916666666666</c:v>
                </c:pt>
                <c:pt idx="3622">
                  <c:v>34.83333333333334</c:v>
                </c:pt>
                <c:pt idx="3623">
                  <c:v>33.81833333333334</c:v>
                </c:pt>
                <c:pt idx="3624">
                  <c:v>32.89</c:v>
                </c:pt>
                <c:pt idx="3625">
                  <c:v>31.76083333333333</c:v>
                </c:pt>
                <c:pt idx="3626">
                  <c:v>30.71166666666667</c:v>
                </c:pt>
                <c:pt idx="3627">
                  <c:v>30.0925</c:v>
                </c:pt>
                <c:pt idx="3628">
                  <c:v>29.5725</c:v>
                </c:pt>
                <c:pt idx="3629">
                  <c:v>29.2425</c:v>
                </c:pt>
                <c:pt idx="3630">
                  <c:v>29.08833333333333</c:v>
                </c:pt>
                <c:pt idx="3631">
                  <c:v>28.86</c:v>
                </c:pt>
                <c:pt idx="3632">
                  <c:v>28.71416666666667</c:v>
                </c:pt>
                <c:pt idx="3633">
                  <c:v>28.35083333333333</c:v>
                </c:pt>
                <c:pt idx="3634">
                  <c:v>28.15666666666667</c:v>
                </c:pt>
                <c:pt idx="3635">
                  <c:v>28.73916666666667</c:v>
                </c:pt>
                <c:pt idx="3636">
                  <c:v>32.52583333333333</c:v>
                </c:pt>
                <c:pt idx="3637">
                  <c:v>43.69916666666667</c:v>
                </c:pt>
                <c:pt idx="3638">
                  <c:v>55.5175</c:v>
                </c:pt>
                <c:pt idx="3639">
                  <c:v>62.96333333333333</c:v>
                </c:pt>
                <c:pt idx="3640">
                  <c:v>65.5475</c:v>
                </c:pt>
                <c:pt idx="3641">
                  <c:v>62.40833333333333</c:v>
                </c:pt>
                <c:pt idx="3642">
                  <c:v>58.07166666666667</c:v>
                </c:pt>
                <c:pt idx="3643">
                  <c:v>50.58</c:v>
                </c:pt>
                <c:pt idx="3644">
                  <c:v>41.13166666666667</c:v>
                </c:pt>
                <c:pt idx="3645">
                  <c:v>37.23333333333333</c:v>
                </c:pt>
                <c:pt idx="3646">
                  <c:v>35.35666666666667</c:v>
                </c:pt>
                <c:pt idx="3647">
                  <c:v>34.69833333333333</c:v>
                </c:pt>
                <c:pt idx="3648">
                  <c:v>34.42333333333333</c:v>
                </c:pt>
                <c:pt idx="3649">
                  <c:v>34.07916666666667</c:v>
                </c:pt>
                <c:pt idx="3650">
                  <c:v>33.91583333333333</c:v>
                </c:pt>
                <c:pt idx="3651">
                  <c:v>34.29833333333333</c:v>
                </c:pt>
                <c:pt idx="3652">
                  <c:v>34.9075</c:v>
                </c:pt>
                <c:pt idx="3653">
                  <c:v>35.31</c:v>
                </c:pt>
                <c:pt idx="3654">
                  <c:v>35.24916666666667</c:v>
                </c:pt>
                <c:pt idx="3655">
                  <c:v>35.42333333333333</c:v>
                </c:pt>
                <c:pt idx="3656">
                  <c:v>35.37083333333334</c:v>
                </c:pt>
                <c:pt idx="3657">
                  <c:v>35.7725</c:v>
                </c:pt>
                <c:pt idx="3658">
                  <c:v>35.91583333333333</c:v>
                </c:pt>
                <c:pt idx="3659">
                  <c:v>36.3975</c:v>
                </c:pt>
                <c:pt idx="3660">
                  <c:v>37.10833333333333</c:v>
                </c:pt>
                <c:pt idx="3661">
                  <c:v>37.92583333333334</c:v>
                </c:pt>
                <c:pt idx="3662">
                  <c:v>38.57333333333333</c:v>
                </c:pt>
                <c:pt idx="3663">
                  <c:v>39.04666666666667</c:v>
                </c:pt>
                <c:pt idx="3664">
                  <c:v>39.65416666666667</c:v>
                </c:pt>
                <c:pt idx="3665">
                  <c:v>39.66916666666667</c:v>
                </c:pt>
                <c:pt idx="3666">
                  <c:v>39.40666666666667</c:v>
                </c:pt>
                <c:pt idx="3667">
                  <c:v>39.18333333333334</c:v>
                </c:pt>
                <c:pt idx="3668">
                  <c:v>38.97166666666666</c:v>
                </c:pt>
                <c:pt idx="3669">
                  <c:v>38.70666666666666</c:v>
                </c:pt>
                <c:pt idx="3670">
                  <c:v>38.5975</c:v>
                </c:pt>
                <c:pt idx="3671">
                  <c:v>38.57416666666667</c:v>
                </c:pt>
                <c:pt idx="3672">
                  <c:v>38.49916666666667</c:v>
                </c:pt>
                <c:pt idx="3673">
                  <c:v>38.34416666666667</c:v>
                </c:pt>
                <c:pt idx="3674">
                  <c:v>37.9375</c:v>
                </c:pt>
                <c:pt idx="3675">
                  <c:v>37.675</c:v>
                </c:pt>
                <c:pt idx="3676">
                  <c:v>37.37333333333333</c:v>
                </c:pt>
                <c:pt idx="3677">
                  <c:v>37.20916666666667</c:v>
                </c:pt>
                <c:pt idx="3678">
                  <c:v>37.05833333333334</c:v>
                </c:pt>
                <c:pt idx="3679">
                  <c:v>36.62583333333333</c:v>
                </c:pt>
                <c:pt idx="3680">
                  <c:v>36.3725</c:v>
                </c:pt>
                <c:pt idx="3681">
                  <c:v>35.9725</c:v>
                </c:pt>
                <c:pt idx="3682">
                  <c:v>35.80583333333333</c:v>
                </c:pt>
                <c:pt idx="3683">
                  <c:v>35.735</c:v>
                </c:pt>
                <c:pt idx="3684">
                  <c:v>35.90333333333334</c:v>
                </c:pt>
                <c:pt idx="3685">
                  <c:v>36.3375</c:v>
                </c:pt>
                <c:pt idx="3686">
                  <c:v>37.04916666666666</c:v>
                </c:pt>
                <c:pt idx="3687">
                  <c:v>38.4125</c:v>
                </c:pt>
                <c:pt idx="3688">
                  <c:v>38.84833333333334</c:v>
                </c:pt>
                <c:pt idx="3689">
                  <c:v>40.47833333333333</c:v>
                </c:pt>
                <c:pt idx="3690">
                  <c:v>42.0425</c:v>
                </c:pt>
                <c:pt idx="3691">
                  <c:v>39.64</c:v>
                </c:pt>
                <c:pt idx="3692">
                  <c:v>37.15666666666667</c:v>
                </c:pt>
                <c:pt idx="3693">
                  <c:v>35.54083333333333</c:v>
                </c:pt>
                <c:pt idx="3694">
                  <c:v>34.655</c:v>
                </c:pt>
                <c:pt idx="3695">
                  <c:v>33.73166666666667</c:v>
                </c:pt>
                <c:pt idx="3696">
                  <c:v>33.205</c:v>
                </c:pt>
                <c:pt idx="3697">
                  <c:v>32.93583333333333</c:v>
                </c:pt>
                <c:pt idx="3698">
                  <c:v>32.61083333333333</c:v>
                </c:pt>
                <c:pt idx="3699">
                  <c:v>32.54</c:v>
                </c:pt>
                <c:pt idx="3700">
                  <c:v>32.41083333333334</c:v>
                </c:pt>
                <c:pt idx="3701">
                  <c:v>32.51083333333334</c:v>
                </c:pt>
                <c:pt idx="3702">
                  <c:v>32.22333333333333</c:v>
                </c:pt>
                <c:pt idx="3703">
                  <c:v>31.80666666666667</c:v>
                </c:pt>
                <c:pt idx="3704">
                  <c:v>31.69833333333333</c:v>
                </c:pt>
                <c:pt idx="3705">
                  <c:v>31.96083333333333</c:v>
                </c:pt>
                <c:pt idx="3706">
                  <c:v>31.85666666666667</c:v>
                </c:pt>
                <c:pt idx="3707">
                  <c:v>32.26833333333333</c:v>
                </c:pt>
                <c:pt idx="3708">
                  <c:v>33.91416666666667</c:v>
                </c:pt>
                <c:pt idx="3709">
                  <c:v>42.2575</c:v>
                </c:pt>
                <c:pt idx="3710">
                  <c:v>51.57916666666667</c:v>
                </c:pt>
                <c:pt idx="3711">
                  <c:v>57.21</c:v>
                </c:pt>
                <c:pt idx="3712">
                  <c:v>57.94583333333333</c:v>
                </c:pt>
                <c:pt idx="3713">
                  <c:v>55.27</c:v>
                </c:pt>
                <c:pt idx="3714">
                  <c:v>53.58888888888889</c:v>
                </c:pt>
                <c:pt idx="3715">
                  <c:v>45.85333333333333</c:v>
                </c:pt>
                <c:pt idx="3716">
                  <c:v>39.43333333333334</c:v>
                </c:pt>
                <c:pt idx="3717">
                  <c:v>36.5375</c:v>
                </c:pt>
                <c:pt idx="3718">
                  <c:v>34.78416666666666</c:v>
                </c:pt>
                <c:pt idx="3719">
                  <c:v>33.685</c:v>
                </c:pt>
                <c:pt idx="3720">
                  <c:v>32.79333333333333</c:v>
                </c:pt>
                <c:pt idx="3721">
                  <c:v>32.15666666666667</c:v>
                </c:pt>
                <c:pt idx="3722">
                  <c:v>31.39333333333333</c:v>
                </c:pt>
                <c:pt idx="3723">
                  <c:v>31.21</c:v>
                </c:pt>
                <c:pt idx="3724">
                  <c:v>30.7575</c:v>
                </c:pt>
                <c:pt idx="3725">
                  <c:v>31.06916666666667</c:v>
                </c:pt>
                <c:pt idx="3726">
                  <c:v>31.22916666666667</c:v>
                </c:pt>
                <c:pt idx="3727">
                  <c:v>31.41416666666667</c:v>
                </c:pt>
                <c:pt idx="3728">
                  <c:v>31.6525</c:v>
                </c:pt>
                <c:pt idx="3729">
                  <c:v>31.64833333333333</c:v>
                </c:pt>
                <c:pt idx="3730">
                  <c:v>31.61916666666666</c:v>
                </c:pt>
                <c:pt idx="3731">
                  <c:v>31.46</c:v>
                </c:pt>
                <c:pt idx="3732">
                  <c:v>31.89333333333333</c:v>
                </c:pt>
                <c:pt idx="3733">
                  <c:v>32.29</c:v>
                </c:pt>
                <c:pt idx="3734">
                  <c:v>32.19</c:v>
                </c:pt>
                <c:pt idx="3735">
                  <c:v>32.83916666666667</c:v>
                </c:pt>
                <c:pt idx="3736">
                  <c:v>32.93083333333333</c:v>
                </c:pt>
                <c:pt idx="3737">
                  <c:v>32.76833333333333</c:v>
                </c:pt>
                <c:pt idx="3738">
                  <c:v>32.91916666666667</c:v>
                </c:pt>
                <c:pt idx="3739">
                  <c:v>32.80666666666666</c:v>
                </c:pt>
                <c:pt idx="3740">
                  <c:v>32.47333333333334</c:v>
                </c:pt>
                <c:pt idx="3741">
                  <c:v>32.82833333333333</c:v>
                </c:pt>
                <c:pt idx="3742">
                  <c:v>32.22333333333333</c:v>
                </c:pt>
                <c:pt idx="3743">
                  <c:v>32.28583333333334</c:v>
                </c:pt>
                <c:pt idx="3744">
                  <c:v>32.31083333333333</c:v>
                </c:pt>
                <c:pt idx="3745">
                  <c:v>32.29833333333333</c:v>
                </c:pt>
                <c:pt idx="3746">
                  <c:v>32.34</c:v>
                </c:pt>
                <c:pt idx="3747">
                  <c:v>32.38166666666667</c:v>
                </c:pt>
                <c:pt idx="3748">
                  <c:v>32.24</c:v>
                </c:pt>
                <c:pt idx="3749">
                  <c:v>32.19</c:v>
                </c:pt>
                <c:pt idx="3750">
                  <c:v>32.065</c:v>
                </c:pt>
                <c:pt idx="3751">
                  <c:v>31.98583333333334</c:v>
                </c:pt>
                <c:pt idx="3752">
                  <c:v>31.765</c:v>
                </c:pt>
                <c:pt idx="3753">
                  <c:v>31.59833333333333</c:v>
                </c:pt>
                <c:pt idx="3754">
                  <c:v>31.19166666666667</c:v>
                </c:pt>
                <c:pt idx="3755">
                  <c:v>31.25833333333333</c:v>
                </c:pt>
                <c:pt idx="3756">
                  <c:v>32.72083333333333</c:v>
                </c:pt>
                <c:pt idx="3757">
                  <c:v>36.0225</c:v>
                </c:pt>
                <c:pt idx="3758">
                  <c:v>47.83125</c:v>
                </c:pt>
                <c:pt idx="3759">
                  <c:v>53.705</c:v>
                </c:pt>
                <c:pt idx="3760">
                  <c:v>54.55</c:v>
                </c:pt>
                <c:pt idx="3761">
                  <c:v>46.51416666666667</c:v>
                </c:pt>
                <c:pt idx="3762">
                  <c:v>43.57916666666667</c:v>
                </c:pt>
                <c:pt idx="3763">
                  <c:v>40.89083333333333</c:v>
                </c:pt>
                <c:pt idx="3764">
                  <c:v>37.63</c:v>
                </c:pt>
                <c:pt idx="3765">
                  <c:v>34.22</c:v>
                </c:pt>
                <c:pt idx="3766">
                  <c:v>32.28166666666667</c:v>
                </c:pt>
                <c:pt idx="3767">
                  <c:v>31.42583333333333</c:v>
                </c:pt>
                <c:pt idx="3768">
                  <c:v>30.92583333333333</c:v>
                </c:pt>
                <c:pt idx="3769">
                  <c:v>31.18666666666667</c:v>
                </c:pt>
                <c:pt idx="3770">
                  <c:v>30.585</c:v>
                </c:pt>
                <c:pt idx="3771">
                  <c:v>30.22666666666667</c:v>
                </c:pt>
                <c:pt idx="3772">
                  <c:v>30.42333333333333</c:v>
                </c:pt>
                <c:pt idx="3773">
                  <c:v>30.78916666666667</c:v>
                </c:pt>
                <c:pt idx="3774">
                  <c:v>30.0525</c:v>
                </c:pt>
                <c:pt idx="3775">
                  <c:v>30.54</c:v>
                </c:pt>
                <c:pt idx="3776">
                  <c:v>30.74</c:v>
                </c:pt>
                <c:pt idx="3777">
                  <c:v>30.95916666666667</c:v>
                </c:pt>
                <c:pt idx="3778">
                  <c:v>31.04833333333333</c:v>
                </c:pt>
                <c:pt idx="3779">
                  <c:v>31.64416666666667</c:v>
                </c:pt>
                <c:pt idx="3780">
                  <c:v>34.36833333333333</c:v>
                </c:pt>
                <c:pt idx="3781">
                  <c:v>38.60416666666666</c:v>
                </c:pt>
                <c:pt idx="3782">
                  <c:v>43.58583333333333</c:v>
                </c:pt>
                <c:pt idx="3783">
                  <c:v>53.80916666666667</c:v>
                </c:pt>
                <c:pt idx="3784">
                  <c:v>59.24916666666667</c:v>
                </c:pt>
                <c:pt idx="3785">
                  <c:v>55.89</c:v>
                </c:pt>
                <c:pt idx="3786">
                  <c:v>48.11833333333333</c:v>
                </c:pt>
                <c:pt idx="3787">
                  <c:v>44.12666666666667</c:v>
                </c:pt>
                <c:pt idx="3788">
                  <c:v>40.7625</c:v>
                </c:pt>
                <c:pt idx="3789">
                  <c:v>38.62333333333333</c:v>
                </c:pt>
                <c:pt idx="3790">
                  <c:v>37.70666666666666</c:v>
                </c:pt>
                <c:pt idx="3791">
                  <c:v>37.185</c:v>
                </c:pt>
                <c:pt idx="3792">
                  <c:v>37.12083333333334</c:v>
                </c:pt>
                <c:pt idx="3793">
                  <c:v>37.075</c:v>
                </c:pt>
                <c:pt idx="3794">
                  <c:v>36.98166666666667</c:v>
                </c:pt>
                <c:pt idx="3795">
                  <c:v>36.8675</c:v>
                </c:pt>
                <c:pt idx="3796">
                  <c:v>37.0925</c:v>
                </c:pt>
                <c:pt idx="3797">
                  <c:v>37.04166666666667</c:v>
                </c:pt>
                <c:pt idx="3798">
                  <c:v>36.93416666666667</c:v>
                </c:pt>
                <c:pt idx="3799">
                  <c:v>36.975</c:v>
                </c:pt>
                <c:pt idx="3800">
                  <c:v>37.04666666666667</c:v>
                </c:pt>
                <c:pt idx="3801">
                  <c:v>37.23</c:v>
                </c:pt>
                <c:pt idx="3802">
                  <c:v>37.30916666666667</c:v>
                </c:pt>
                <c:pt idx="3803">
                  <c:v>37.30916666666667</c:v>
                </c:pt>
                <c:pt idx="3804">
                  <c:v>37.42916666666667</c:v>
                </c:pt>
                <c:pt idx="3805">
                  <c:v>37.83166666666667</c:v>
                </c:pt>
                <c:pt idx="3806">
                  <c:v>38.65916666666666</c:v>
                </c:pt>
                <c:pt idx="3807">
                  <c:v>39.89416666666666</c:v>
                </c:pt>
                <c:pt idx="3808">
                  <c:v>40.90333333333334</c:v>
                </c:pt>
                <c:pt idx="3809">
                  <c:v>40.81333333333333</c:v>
                </c:pt>
                <c:pt idx="3810">
                  <c:v>40.52083333333334</c:v>
                </c:pt>
                <c:pt idx="3811">
                  <c:v>39.33166666666666</c:v>
                </c:pt>
                <c:pt idx="3812">
                  <c:v>36.96833333333333</c:v>
                </c:pt>
                <c:pt idx="3813">
                  <c:v>34.71166666666667</c:v>
                </c:pt>
                <c:pt idx="3814">
                  <c:v>33.39416666666666</c:v>
                </c:pt>
                <c:pt idx="3815">
                  <c:v>32.63166666666667</c:v>
                </c:pt>
                <c:pt idx="3816">
                  <c:v>32.00666666666667</c:v>
                </c:pt>
                <c:pt idx="3817">
                  <c:v>31.77333333333333</c:v>
                </c:pt>
                <c:pt idx="3818">
                  <c:v>31.42916666666667</c:v>
                </c:pt>
                <c:pt idx="3819">
                  <c:v>31.43666666666667</c:v>
                </c:pt>
                <c:pt idx="3820">
                  <c:v>31.11833333333333</c:v>
                </c:pt>
                <c:pt idx="3821">
                  <c:v>31.44916666666667</c:v>
                </c:pt>
                <c:pt idx="3822">
                  <c:v>31.49083333333333</c:v>
                </c:pt>
                <c:pt idx="3823">
                  <c:v>30.84333333333333</c:v>
                </c:pt>
                <c:pt idx="3824">
                  <c:v>31.29416666666667</c:v>
                </c:pt>
                <c:pt idx="3825">
                  <c:v>31.56916666666667</c:v>
                </c:pt>
                <c:pt idx="3826">
                  <c:v>31.43166666666666</c:v>
                </c:pt>
                <c:pt idx="3827">
                  <c:v>31.67333333333333</c:v>
                </c:pt>
                <c:pt idx="3828">
                  <c:v>33.27083333333334</c:v>
                </c:pt>
                <c:pt idx="3829">
                  <c:v>39.02916666666667</c:v>
                </c:pt>
                <c:pt idx="3830">
                  <c:v>46.82</c:v>
                </c:pt>
                <c:pt idx="3831">
                  <c:v>48.26333333333333</c:v>
                </c:pt>
                <c:pt idx="3832">
                  <c:v>50.40333333333334</c:v>
                </c:pt>
                <c:pt idx="3833">
                  <c:v>49.9225</c:v>
                </c:pt>
                <c:pt idx="3834">
                  <c:v>48.87166666666667</c:v>
                </c:pt>
                <c:pt idx="3835">
                  <c:v>43.07916666666667</c:v>
                </c:pt>
                <c:pt idx="3836">
                  <c:v>38.41666666666666</c:v>
                </c:pt>
                <c:pt idx="3837">
                  <c:v>34.67333333333333</c:v>
                </c:pt>
                <c:pt idx="3838">
                  <c:v>32.7275</c:v>
                </c:pt>
                <c:pt idx="3839">
                  <c:v>31.66083333333333</c:v>
                </c:pt>
                <c:pt idx="3840">
                  <c:v>31.09833333333333</c:v>
                </c:pt>
                <c:pt idx="3841">
                  <c:v>30.6925</c:v>
                </c:pt>
                <c:pt idx="3842">
                  <c:v>30.2775</c:v>
                </c:pt>
                <c:pt idx="3843">
                  <c:v>30.385</c:v>
                </c:pt>
                <c:pt idx="3844">
                  <c:v>30.80833333333333</c:v>
                </c:pt>
                <c:pt idx="3845">
                  <c:v>30.96</c:v>
                </c:pt>
                <c:pt idx="3846">
                  <c:v>30.56666666666667</c:v>
                </c:pt>
                <c:pt idx="3847">
                  <c:v>30.44583333333333</c:v>
                </c:pt>
                <c:pt idx="3848">
                  <c:v>30.09416666666667</c:v>
                </c:pt>
                <c:pt idx="3849">
                  <c:v>30.00916666666667</c:v>
                </c:pt>
                <c:pt idx="3850">
                  <c:v>29.90333333333333</c:v>
                </c:pt>
                <c:pt idx="3851">
                  <c:v>30.45083333333333</c:v>
                </c:pt>
                <c:pt idx="3852">
                  <c:v>35.12</c:v>
                </c:pt>
                <c:pt idx="3853">
                  <c:v>46.35</c:v>
                </c:pt>
                <c:pt idx="3854">
                  <c:v>57.27583333333333</c:v>
                </c:pt>
                <c:pt idx="3855">
                  <c:v>64.48833333333333</c:v>
                </c:pt>
                <c:pt idx="3856">
                  <c:v>62.30166666666667</c:v>
                </c:pt>
                <c:pt idx="3857">
                  <c:v>54.85166666666667</c:v>
                </c:pt>
                <c:pt idx="3858">
                  <c:v>50.43416666666667</c:v>
                </c:pt>
                <c:pt idx="3859">
                  <c:v>44.7175</c:v>
                </c:pt>
                <c:pt idx="3860">
                  <c:v>40.9125</c:v>
                </c:pt>
                <c:pt idx="3861">
                  <c:v>38.49833333333333</c:v>
                </c:pt>
                <c:pt idx="3862">
                  <c:v>37.14833333333333</c:v>
                </c:pt>
                <c:pt idx="3863">
                  <c:v>36.35</c:v>
                </c:pt>
                <c:pt idx="3864">
                  <c:v>36.0725</c:v>
                </c:pt>
                <c:pt idx="3865">
                  <c:v>35.4675</c:v>
                </c:pt>
                <c:pt idx="3866">
                  <c:v>35.02</c:v>
                </c:pt>
                <c:pt idx="3867">
                  <c:v>34.65416666666667</c:v>
                </c:pt>
                <c:pt idx="3868">
                  <c:v>34.3325</c:v>
                </c:pt>
                <c:pt idx="3869">
                  <c:v>33.76333333333333</c:v>
                </c:pt>
                <c:pt idx="3870">
                  <c:v>32.94333333333334</c:v>
                </c:pt>
                <c:pt idx="3871">
                  <c:v>32.465</c:v>
                </c:pt>
                <c:pt idx="3872">
                  <c:v>32.2275</c:v>
                </c:pt>
                <c:pt idx="3873">
                  <c:v>32.0025</c:v>
                </c:pt>
                <c:pt idx="3874">
                  <c:v>31.89833333333333</c:v>
                </c:pt>
                <c:pt idx="3875">
                  <c:v>32.265</c:v>
                </c:pt>
                <c:pt idx="3876">
                  <c:v>32.81</c:v>
                </c:pt>
                <c:pt idx="3877">
                  <c:v>34.1275</c:v>
                </c:pt>
                <c:pt idx="3878">
                  <c:v>35.26</c:v>
                </c:pt>
                <c:pt idx="3879">
                  <c:v>36.29833333333333</c:v>
                </c:pt>
                <c:pt idx="3880">
                  <c:v>36.77666666666666</c:v>
                </c:pt>
                <c:pt idx="3881">
                  <c:v>36.735</c:v>
                </c:pt>
                <c:pt idx="3882">
                  <c:v>35.63916666666667</c:v>
                </c:pt>
                <c:pt idx="3883">
                  <c:v>34.2625</c:v>
                </c:pt>
                <c:pt idx="3884">
                  <c:v>33.4225</c:v>
                </c:pt>
                <c:pt idx="3885">
                  <c:v>33.06</c:v>
                </c:pt>
                <c:pt idx="3886">
                  <c:v>32.91083333333334</c:v>
                </c:pt>
                <c:pt idx="3887">
                  <c:v>32.94833333333334</c:v>
                </c:pt>
                <c:pt idx="3888">
                  <c:v>32.83083333333333</c:v>
                </c:pt>
                <c:pt idx="3889">
                  <c:v>32.83583333333333</c:v>
                </c:pt>
                <c:pt idx="3890">
                  <c:v>32.765</c:v>
                </c:pt>
                <c:pt idx="3891">
                  <c:v>32.74416666666667</c:v>
                </c:pt>
                <c:pt idx="3892">
                  <c:v>32.61916666666666</c:v>
                </c:pt>
                <c:pt idx="3893">
                  <c:v>32.6025</c:v>
                </c:pt>
                <c:pt idx="3894">
                  <c:v>32.62333333333333</c:v>
                </c:pt>
                <c:pt idx="3895">
                  <c:v>32.6275</c:v>
                </c:pt>
                <c:pt idx="3896">
                  <c:v>32.57333333333333</c:v>
                </c:pt>
                <c:pt idx="3897">
                  <c:v>32.44</c:v>
                </c:pt>
                <c:pt idx="3898">
                  <c:v>32.26916666666666</c:v>
                </c:pt>
                <c:pt idx="3899">
                  <c:v>32.3775</c:v>
                </c:pt>
                <c:pt idx="3900">
                  <c:v>32.70666666666666</c:v>
                </c:pt>
                <c:pt idx="3901">
                  <c:v>33.295</c:v>
                </c:pt>
                <c:pt idx="3902">
                  <c:v>34.56083333333333</c:v>
                </c:pt>
                <c:pt idx="3903">
                  <c:v>36.46583333333334</c:v>
                </c:pt>
                <c:pt idx="3904">
                  <c:v>39.15</c:v>
                </c:pt>
                <c:pt idx="3905">
                  <c:v>40.675</c:v>
                </c:pt>
                <c:pt idx="3906">
                  <c:v>39.20166666666667</c:v>
                </c:pt>
                <c:pt idx="3907">
                  <c:v>36.70916666666667</c:v>
                </c:pt>
                <c:pt idx="3908">
                  <c:v>34.92666666666666</c:v>
                </c:pt>
                <c:pt idx="3909">
                  <c:v>33.7625</c:v>
                </c:pt>
                <c:pt idx="3910">
                  <c:v>33.28166666666667</c:v>
                </c:pt>
                <c:pt idx="3911">
                  <c:v>33.01833333333333</c:v>
                </c:pt>
                <c:pt idx="3912">
                  <c:v>32.74833333333333</c:v>
                </c:pt>
                <c:pt idx="3913">
                  <c:v>33.25083333333333</c:v>
                </c:pt>
                <c:pt idx="3914">
                  <c:v>32.9525</c:v>
                </c:pt>
                <c:pt idx="3915">
                  <c:v>32.81083333333333</c:v>
                </c:pt>
                <c:pt idx="3916">
                  <c:v>32.88916666666667</c:v>
                </c:pt>
                <c:pt idx="3917">
                  <c:v>32.89</c:v>
                </c:pt>
                <c:pt idx="3918">
                  <c:v>32.89416666666667</c:v>
                </c:pt>
                <c:pt idx="3919">
                  <c:v>33.04333333333334</c:v>
                </c:pt>
                <c:pt idx="3920">
                  <c:v>33.06333333333333</c:v>
                </c:pt>
                <c:pt idx="3921">
                  <c:v>33.15</c:v>
                </c:pt>
                <c:pt idx="3922">
                  <c:v>33.2525</c:v>
                </c:pt>
                <c:pt idx="3923">
                  <c:v>33.4925</c:v>
                </c:pt>
                <c:pt idx="3924">
                  <c:v>34.9925</c:v>
                </c:pt>
                <c:pt idx="3925">
                  <c:v>38.6975</c:v>
                </c:pt>
                <c:pt idx="3926">
                  <c:v>47.25916666666667</c:v>
                </c:pt>
                <c:pt idx="3927">
                  <c:v>50.385</c:v>
                </c:pt>
                <c:pt idx="3928">
                  <c:v>48.65083333333333</c:v>
                </c:pt>
                <c:pt idx="3929">
                  <c:v>51.535</c:v>
                </c:pt>
                <c:pt idx="3930">
                  <c:v>50.81166666666667</c:v>
                </c:pt>
                <c:pt idx="3931">
                  <c:v>45.85583333333334</c:v>
                </c:pt>
                <c:pt idx="3932">
                  <c:v>41.325</c:v>
                </c:pt>
                <c:pt idx="3933">
                  <c:v>37.0525</c:v>
                </c:pt>
                <c:pt idx="3934">
                  <c:v>35.00333333333333</c:v>
                </c:pt>
                <c:pt idx="3935">
                  <c:v>33.57416666666667</c:v>
                </c:pt>
                <c:pt idx="3936">
                  <c:v>33.20833333333332</c:v>
                </c:pt>
                <c:pt idx="3937">
                  <c:v>33.4975</c:v>
                </c:pt>
                <c:pt idx="3938">
                  <c:v>32.99333333333333</c:v>
                </c:pt>
                <c:pt idx="3939">
                  <c:v>32.63583333333333</c:v>
                </c:pt>
                <c:pt idx="3940">
                  <c:v>32.33583333333333</c:v>
                </c:pt>
                <c:pt idx="3941">
                  <c:v>32.1775</c:v>
                </c:pt>
                <c:pt idx="3942">
                  <c:v>32.065</c:v>
                </c:pt>
                <c:pt idx="3943">
                  <c:v>31.51416666666667</c:v>
                </c:pt>
                <c:pt idx="3944">
                  <c:v>30.88</c:v>
                </c:pt>
                <c:pt idx="3945">
                  <c:v>31.01</c:v>
                </c:pt>
                <c:pt idx="3946">
                  <c:v>30.85083333333333</c:v>
                </c:pt>
                <c:pt idx="3947">
                  <c:v>31.21916666666667</c:v>
                </c:pt>
                <c:pt idx="3948">
                  <c:v>37.52083333333334</c:v>
                </c:pt>
                <c:pt idx="3949">
                  <c:v>48.33833333333333</c:v>
                </c:pt>
                <c:pt idx="3950">
                  <c:v>57.79166666666666</c:v>
                </c:pt>
                <c:pt idx="3951">
                  <c:v>64.01333333333334</c:v>
                </c:pt>
                <c:pt idx="3952">
                  <c:v>65.67666666666666</c:v>
                </c:pt>
                <c:pt idx="3953">
                  <c:v>61.855</c:v>
                </c:pt>
                <c:pt idx="3954">
                  <c:v>62.3075</c:v>
                </c:pt>
                <c:pt idx="3955">
                  <c:v>50.6775</c:v>
                </c:pt>
                <c:pt idx="3956">
                  <c:v>41.85416666666666</c:v>
                </c:pt>
                <c:pt idx="3957">
                  <c:v>37.97916666666666</c:v>
                </c:pt>
                <c:pt idx="3958">
                  <c:v>35.57416666666666</c:v>
                </c:pt>
                <c:pt idx="3959">
                  <c:v>34.02916666666667</c:v>
                </c:pt>
                <c:pt idx="3960">
                  <c:v>33.6075</c:v>
                </c:pt>
                <c:pt idx="3961">
                  <c:v>33.4025</c:v>
                </c:pt>
                <c:pt idx="3962">
                  <c:v>32.87583333333333</c:v>
                </c:pt>
                <c:pt idx="3963">
                  <c:v>32.065</c:v>
                </c:pt>
                <c:pt idx="3964">
                  <c:v>31.63583333333333</c:v>
                </c:pt>
                <c:pt idx="3965">
                  <c:v>31.4525</c:v>
                </c:pt>
                <c:pt idx="3966">
                  <c:v>31.32333333333333</c:v>
                </c:pt>
                <c:pt idx="3967">
                  <c:v>30.74</c:v>
                </c:pt>
                <c:pt idx="3968">
                  <c:v>30.82583333333334</c:v>
                </c:pt>
                <c:pt idx="3969">
                  <c:v>31.0025</c:v>
                </c:pt>
                <c:pt idx="3970">
                  <c:v>30.86</c:v>
                </c:pt>
                <c:pt idx="3971">
                  <c:v>31.37583333333333</c:v>
                </c:pt>
                <c:pt idx="3972">
                  <c:v>32.74666666666667</c:v>
                </c:pt>
                <c:pt idx="3973">
                  <c:v>33.93583333333333</c:v>
                </c:pt>
                <c:pt idx="3974">
                  <c:v>37.005</c:v>
                </c:pt>
                <c:pt idx="3975">
                  <c:v>39.49166666666667</c:v>
                </c:pt>
                <c:pt idx="3976">
                  <c:v>40.61416666666667</c:v>
                </c:pt>
                <c:pt idx="3977">
                  <c:v>41.47666666666667</c:v>
                </c:pt>
                <c:pt idx="3978">
                  <c:v>39.6325</c:v>
                </c:pt>
                <c:pt idx="3979">
                  <c:v>38.04333333333334</c:v>
                </c:pt>
                <c:pt idx="3980">
                  <c:v>35.98333333333333</c:v>
                </c:pt>
                <c:pt idx="3981">
                  <c:v>33.81666666666666</c:v>
                </c:pt>
                <c:pt idx="3982">
                  <c:v>32.95666666666666</c:v>
                </c:pt>
                <c:pt idx="3983">
                  <c:v>32.865</c:v>
                </c:pt>
                <c:pt idx="3984">
                  <c:v>32.49833333333333</c:v>
                </c:pt>
                <c:pt idx="3985">
                  <c:v>31.885</c:v>
                </c:pt>
                <c:pt idx="3986">
                  <c:v>31.205</c:v>
                </c:pt>
                <c:pt idx="3987">
                  <c:v>31.38833333333333</c:v>
                </c:pt>
                <c:pt idx="3988">
                  <c:v>31.06</c:v>
                </c:pt>
                <c:pt idx="3989">
                  <c:v>30.465</c:v>
                </c:pt>
                <c:pt idx="3990">
                  <c:v>30.36416666666667</c:v>
                </c:pt>
                <c:pt idx="3991">
                  <c:v>30.2625</c:v>
                </c:pt>
                <c:pt idx="3992">
                  <c:v>29.825</c:v>
                </c:pt>
                <c:pt idx="3993">
                  <c:v>30.0825</c:v>
                </c:pt>
                <c:pt idx="3994">
                  <c:v>29.97666666666667</c:v>
                </c:pt>
                <c:pt idx="3995">
                  <c:v>30.52833333333333</c:v>
                </c:pt>
                <c:pt idx="3996">
                  <c:v>38.44666666666667</c:v>
                </c:pt>
                <c:pt idx="3997">
                  <c:v>47.1925</c:v>
                </c:pt>
                <c:pt idx="3998">
                  <c:v>55.56833333333333</c:v>
                </c:pt>
                <c:pt idx="3999">
                  <c:v>61.72083333333333</c:v>
                </c:pt>
                <c:pt idx="4000">
                  <c:v>64.32000000000001</c:v>
                </c:pt>
                <c:pt idx="4001">
                  <c:v>59.81916666666667</c:v>
                </c:pt>
                <c:pt idx="4002">
                  <c:v>59.97416666666667</c:v>
                </c:pt>
                <c:pt idx="4003">
                  <c:v>46.69333333333333</c:v>
                </c:pt>
                <c:pt idx="4004">
                  <c:v>39.25083333333333</c:v>
                </c:pt>
                <c:pt idx="4005">
                  <c:v>34.43916666666667</c:v>
                </c:pt>
                <c:pt idx="4006">
                  <c:v>32.29</c:v>
                </c:pt>
                <c:pt idx="4007">
                  <c:v>31.2325</c:v>
                </c:pt>
                <c:pt idx="4008">
                  <c:v>30.54</c:v>
                </c:pt>
                <c:pt idx="4009">
                  <c:v>30.11666666666667</c:v>
                </c:pt>
                <c:pt idx="4010">
                  <c:v>29.75166666666667</c:v>
                </c:pt>
                <c:pt idx="4011">
                  <c:v>29.86583333333333</c:v>
                </c:pt>
                <c:pt idx="4012">
                  <c:v>29.84916666666667</c:v>
                </c:pt>
                <c:pt idx="4013">
                  <c:v>29.32666666666667</c:v>
                </c:pt>
                <c:pt idx="4014">
                  <c:v>29.51083333333333</c:v>
                </c:pt>
                <c:pt idx="4015">
                  <c:v>29.8175</c:v>
                </c:pt>
                <c:pt idx="4016">
                  <c:v>29.14083333333333</c:v>
                </c:pt>
                <c:pt idx="4017">
                  <c:v>29.85583333333333</c:v>
                </c:pt>
                <c:pt idx="4018">
                  <c:v>30.58416666666667</c:v>
                </c:pt>
                <c:pt idx="4019">
                  <c:v>30.41166666666667</c:v>
                </c:pt>
                <c:pt idx="4020">
                  <c:v>35.34333333333333</c:v>
                </c:pt>
                <c:pt idx="4021">
                  <c:v>40.70083333333334</c:v>
                </c:pt>
                <c:pt idx="4022">
                  <c:v>45.47333333333334</c:v>
                </c:pt>
                <c:pt idx="4023">
                  <c:v>45.91083333333333</c:v>
                </c:pt>
                <c:pt idx="4024">
                  <c:v>47.095</c:v>
                </c:pt>
                <c:pt idx="4025">
                  <c:v>45.29666666666667</c:v>
                </c:pt>
                <c:pt idx="4026">
                  <c:v>42.1775</c:v>
                </c:pt>
                <c:pt idx="4027">
                  <c:v>38.91833333333333</c:v>
                </c:pt>
                <c:pt idx="4028">
                  <c:v>36.11083333333333</c:v>
                </c:pt>
                <c:pt idx="4029">
                  <c:v>34.48833333333333</c:v>
                </c:pt>
                <c:pt idx="4030">
                  <c:v>33.8625</c:v>
                </c:pt>
                <c:pt idx="4031">
                  <c:v>33.43583333333333</c:v>
                </c:pt>
                <c:pt idx="4032">
                  <c:v>33.0775</c:v>
                </c:pt>
                <c:pt idx="4033">
                  <c:v>32.74416666666666</c:v>
                </c:pt>
                <c:pt idx="4034">
                  <c:v>32.715</c:v>
                </c:pt>
                <c:pt idx="4035">
                  <c:v>32.61916666666666</c:v>
                </c:pt>
                <c:pt idx="4036">
                  <c:v>32.69833333333333</c:v>
                </c:pt>
                <c:pt idx="4037">
                  <c:v>32.44833333333334</c:v>
                </c:pt>
                <c:pt idx="4038">
                  <c:v>32.44416666666667</c:v>
                </c:pt>
                <c:pt idx="4039">
                  <c:v>32.46083333333333</c:v>
                </c:pt>
                <c:pt idx="4040">
                  <c:v>32.265</c:v>
                </c:pt>
                <c:pt idx="4041">
                  <c:v>32.21083333333333</c:v>
                </c:pt>
                <c:pt idx="4042">
                  <c:v>32.24833333333333</c:v>
                </c:pt>
                <c:pt idx="4043">
                  <c:v>32.67333333333333</c:v>
                </c:pt>
                <c:pt idx="4044">
                  <c:v>33.95166666666667</c:v>
                </c:pt>
                <c:pt idx="4045">
                  <c:v>35.76833333333333</c:v>
                </c:pt>
                <c:pt idx="4046">
                  <c:v>38.115</c:v>
                </c:pt>
                <c:pt idx="4047">
                  <c:v>40.72583333333333</c:v>
                </c:pt>
                <c:pt idx="4048">
                  <c:v>42.53916666666667</c:v>
                </c:pt>
                <c:pt idx="4049">
                  <c:v>41.58916666666666</c:v>
                </c:pt>
                <c:pt idx="4050">
                  <c:v>41.68916666666667</c:v>
                </c:pt>
                <c:pt idx="4051">
                  <c:v>39.405</c:v>
                </c:pt>
                <c:pt idx="4052">
                  <c:v>36.2075</c:v>
                </c:pt>
                <c:pt idx="4053">
                  <c:v>32.78333333333333</c:v>
                </c:pt>
                <c:pt idx="4054">
                  <c:v>30.94166666666667</c:v>
                </c:pt>
                <c:pt idx="4055">
                  <c:v>29.88416666666667</c:v>
                </c:pt>
                <c:pt idx="4056">
                  <c:v>29.465</c:v>
                </c:pt>
                <c:pt idx="4057">
                  <c:v>29.16</c:v>
                </c:pt>
                <c:pt idx="4058">
                  <c:v>28.92416666666667</c:v>
                </c:pt>
                <c:pt idx="4059">
                  <c:v>28.69083333333333</c:v>
                </c:pt>
                <c:pt idx="4060">
                  <c:v>28.415</c:v>
                </c:pt>
                <c:pt idx="4061">
                  <c:v>28.66</c:v>
                </c:pt>
                <c:pt idx="4062">
                  <c:v>28.485</c:v>
                </c:pt>
                <c:pt idx="4063">
                  <c:v>28.74333333333333</c:v>
                </c:pt>
                <c:pt idx="4064">
                  <c:v>28.82</c:v>
                </c:pt>
                <c:pt idx="4065">
                  <c:v>28.72083333333333</c:v>
                </c:pt>
                <c:pt idx="4066">
                  <c:v>28.46083333333333</c:v>
                </c:pt>
                <c:pt idx="4067">
                  <c:v>29.99416666666666</c:v>
                </c:pt>
                <c:pt idx="4068">
                  <c:v>36.85333333333333</c:v>
                </c:pt>
                <c:pt idx="4069">
                  <c:v>44.565</c:v>
                </c:pt>
                <c:pt idx="4070">
                  <c:v>54.695</c:v>
                </c:pt>
                <c:pt idx="4071">
                  <c:v>60.9425</c:v>
                </c:pt>
                <c:pt idx="4072">
                  <c:v>64.33916666666667</c:v>
                </c:pt>
                <c:pt idx="4073">
                  <c:v>61.90333333333334</c:v>
                </c:pt>
                <c:pt idx="4074">
                  <c:v>61.2025</c:v>
                </c:pt>
                <c:pt idx="4075">
                  <c:v>47.32666666666667</c:v>
                </c:pt>
                <c:pt idx="4076">
                  <c:v>39.9275</c:v>
                </c:pt>
                <c:pt idx="4077">
                  <c:v>35.08333333333334</c:v>
                </c:pt>
                <c:pt idx="4078">
                  <c:v>32.7225</c:v>
                </c:pt>
                <c:pt idx="4079">
                  <c:v>31.53</c:v>
                </c:pt>
                <c:pt idx="4080">
                  <c:v>30.82416666666667</c:v>
                </c:pt>
                <c:pt idx="4081">
                  <c:v>30.74583333333333</c:v>
                </c:pt>
                <c:pt idx="4082">
                  <c:v>29.94</c:v>
                </c:pt>
                <c:pt idx="4083">
                  <c:v>29.88166666666667</c:v>
                </c:pt>
                <c:pt idx="4084">
                  <c:v>29.66666666666667</c:v>
                </c:pt>
                <c:pt idx="4085">
                  <c:v>29.44416666666667</c:v>
                </c:pt>
                <c:pt idx="4086">
                  <c:v>29.07166666666667</c:v>
                </c:pt>
                <c:pt idx="4087">
                  <c:v>29.23666666666667</c:v>
                </c:pt>
                <c:pt idx="4088">
                  <c:v>29.89666666666667</c:v>
                </c:pt>
                <c:pt idx="4089">
                  <c:v>29.65166666666667</c:v>
                </c:pt>
                <c:pt idx="4090">
                  <c:v>29.69083333333333</c:v>
                </c:pt>
                <c:pt idx="4091">
                  <c:v>31.05333333333333</c:v>
                </c:pt>
                <c:pt idx="4092">
                  <c:v>33.84</c:v>
                </c:pt>
                <c:pt idx="4093">
                  <c:v>40.07166666666667</c:v>
                </c:pt>
                <c:pt idx="4094">
                  <c:v>45.0975</c:v>
                </c:pt>
                <c:pt idx="4095">
                  <c:v>48.88</c:v>
                </c:pt>
                <c:pt idx="4096">
                  <c:v>55.03833333333333</c:v>
                </c:pt>
                <c:pt idx="4097">
                  <c:v>52.72583333333333</c:v>
                </c:pt>
                <c:pt idx="4098">
                  <c:v>50.7675</c:v>
                </c:pt>
                <c:pt idx="4099">
                  <c:v>46.05333333333333</c:v>
                </c:pt>
                <c:pt idx="4100">
                  <c:v>40.845</c:v>
                </c:pt>
                <c:pt idx="4101">
                  <c:v>37.0925</c:v>
                </c:pt>
                <c:pt idx="4102">
                  <c:v>35.29916666666666</c:v>
                </c:pt>
                <c:pt idx="4103">
                  <c:v>34.18083333333333</c:v>
                </c:pt>
                <c:pt idx="4104">
                  <c:v>33.48833333333334</c:v>
                </c:pt>
                <c:pt idx="4105">
                  <c:v>33.03166666666667</c:v>
                </c:pt>
                <c:pt idx="4106">
                  <c:v>32.74416666666666</c:v>
                </c:pt>
                <c:pt idx="4107">
                  <c:v>32.36916666666666</c:v>
                </c:pt>
                <c:pt idx="4108">
                  <c:v>31.8275</c:v>
                </c:pt>
                <c:pt idx="4109">
                  <c:v>31.61</c:v>
                </c:pt>
                <c:pt idx="4110">
                  <c:v>31.4975</c:v>
                </c:pt>
                <c:pt idx="4111">
                  <c:v>31.51083333333333</c:v>
                </c:pt>
                <c:pt idx="4112">
                  <c:v>31.50166666666667</c:v>
                </c:pt>
                <c:pt idx="4113">
                  <c:v>31.0775</c:v>
                </c:pt>
                <c:pt idx="4114">
                  <c:v>29.82666666666667</c:v>
                </c:pt>
                <c:pt idx="4115">
                  <c:v>30.61166666666667</c:v>
                </c:pt>
                <c:pt idx="4116">
                  <c:v>42.64666666666667</c:v>
                </c:pt>
                <c:pt idx="4117">
                  <c:v>56.42583333333334</c:v>
                </c:pt>
                <c:pt idx="4118">
                  <c:v>67.185</c:v>
                </c:pt>
                <c:pt idx="4119">
                  <c:v>74.47</c:v>
                </c:pt>
                <c:pt idx="4120">
                  <c:v>74.84166666666666</c:v>
                </c:pt>
                <c:pt idx="4121">
                  <c:v>68.38083333333333</c:v>
                </c:pt>
                <c:pt idx="4122">
                  <c:v>69.0</c:v>
                </c:pt>
                <c:pt idx="4123">
                  <c:v>55.77333333333333</c:v>
                </c:pt>
                <c:pt idx="4124">
                  <c:v>47.775</c:v>
                </c:pt>
                <c:pt idx="4125">
                  <c:v>40.84</c:v>
                </c:pt>
                <c:pt idx="4126">
                  <c:v>37.6575</c:v>
                </c:pt>
                <c:pt idx="4127">
                  <c:v>36.12833333333333</c:v>
                </c:pt>
                <c:pt idx="4128">
                  <c:v>34.63166666666667</c:v>
                </c:pt>
                <c:pt idx="4129">
                  <c:v>33.64916666666667</c:v>
                </c:pt>
                <c:pt idx="4130">
                  <c:v>33.62583333333333</c:v>
                </c:pt>
                <c:pt idx="4131">
                  <c:v>33.66416666666667</c:v>
                </c:pt>
                <c:pt idx="4132">
                  <c:v>33.74166666666667</c:v>
                </c:pt>
                <c:pt idx="4133">
                  <c:v>34.30166666666667</c:v>
                </c:pt>
                <c:pt idx="4134">
                  <c:v>34.47916666666666</c:v>
                </c:pt>
                <c:pt idx="4135">
                  <c:v>34.11166666666666</c:v>
                </c:pt>
                <c:pt idx="4136">
                  <c:v>34.33583333333333</c:v>
                </c:pt>
                <c:pt idx="4137">
                  <c:v>34.47083333333333</c:v>
                </c:pt>
                <c:pt idx="4138">
                  <c:v>34.7975</c:v>
                </c:pt>
                <c:pt idx="4139">
                  <c:v>35.24</c:v>
                </c:pt>
                <c:pt idx="4140">
                  <c:v>35.8275</c:v>
                </c:pt>
                <c:pt idx="4141">
                  <c:v>36.945</c:v>
                </c:pt>
                <c:pt idx="4142">
                  <c:v>38.62916666666667</c:v>
                </c:pt>
                <c:pt idx="4143">
                  <c:v>40.8375</c:v>
                </c:pt>
                <c:pt idx="4144">
                  <c:v>41.89666666666667</c:v>
                </c:pt>
                <c:pt idx="4145">
                  <c:v>42.63666666666666</c:v>
                </c:pt>
                <c:pt idx="4146">
                  <c:v>42.34416666666667</c:v>
                </c:pt>
                <c:pt idx="4147">
                  <c:v>40.9875</c:v>
                </c:pt>
                <c:pt idx="4148">
                  <c:v>39.5</c:v>
                </c:pt>
                <c:pt idx="4149">
                  <c:v>38.13916666666667</c:v>
                </c:pt>
                <c:pt idx="4150">
                  <c:v>37.3375</c:v>
                </c:pt>
                <c:pt idx="4151">
                  <c:v>37.15083333333334</c:v>
                </c:pt>
                <c:pt idx="4152">
                  <c:v>36.95833333333334</c:v>
                </c:pt>
                <c:pt idx="4153">
                  <c:v>36.68</c:v>
                </c:pt>
                <c:pt idx="4154">
                  <c:v>36.265</c:v>
                </c:pt>
                <c:pt idx="4155">
                  <c:v>35.69333333333333</c:v>
                </c:pt>
                <c:pt idx="4156">
                  <c:v>35.21583333333334</c:v>
                </c:pt>
                <c:pt idx="4157">
                  <c:v>34.90416666666667</c:v>
                </c:pt>
                <c:pt idx="4158">
                  <c:v>34.44666666666667</c:v>
                </c:pt>
                <c:pt idx="4159">
                  <c:v>34.25083333333333</c:v>
                </c:pt>
                <c:pt idx="4160">
                  <c:v>33.68666666666667</c:v>
                </c:pt>
                <c:pt idx="4161">
                  <c:v>33.52583333333333</c:v>
                </c:pt>
                <c:pt idx="4162">
                  <c:v>33.22583333333333</c:v>
                </c:pt>
                <c:pt idx="4163">
                  <c:v>33.61583333333333</c:v>
                </c:pt>
                <c:pt idx="4164">
                  <c:v>34.99166666666667</c:v>
                </c:pt>
                <c:pt idx="4165">
                  <c:v>38.62083333333334</c:v>
                </c:pt>
                <c:pt idx="4166">
                  <c:v>42.82916666666667</c:v>
                </c:pt>
                <c:pt idx="4167">
                  <c:v>46.47</c:v>
                </c:pt>
                <c:pt idx="4168">
                  <c:v>49.83</c:v>
                </c:pt>
                <c:pt idx="4169">
                  <c:v>47.47333333333333</c:v>
                </c:pt>
                <c:pt idx="4170">
                  <c:v>46.48833333333333</c:v>
                </c:pt>
                <c:pt idx="4171">
                  <c:v>42.14333333333333</c:v>
                </c:pt>
                <c:pt idx="4172">
                  <c:v>39.20166666666667</c:v>
                </c:pt>
                <c:pt idx="4173">
                  <c:v>36.2925</c:v>
                </c:pt>
                <c:pt idx="4174">
                  <c:v>34.67083333333333</c:v>
                </c:pt>
                <c:pt idx="4175">
                  <c:v>33.615</c:v>
                </c:pt>
                <c:pt idx="4176">
                  <c:v>32.41083333333334</c:v>
                </c:pt>
                <c:pt idx="4177">
                  <c:v>31.5525</c:v>
                </c:pt>
                <c:pt idx="4178">
                  <c:v>30.88416666666667</c:v>
                </c:pt>
                <c:pt idx="4179">
                  <c:v>30.5525</c:v>
                </c:pt>
                <c:pt idx="4180">
                  <c:v>30.21416666666667</c:v>
                </c:pt>
                <c:pt idx="4181">
                  <c:v>30.00666666666667</c:v>
                </c:pt>
                <c:pt idx="4182">
                  <c:v>29.82916666666667</c:v>
                </c:pt>
                <c:pt idx="4183">
                  <c:v>29.99</c:v>
                </c:pt>
                <c:pt idx="4184">
                  <c:v>29.3925</c:v>
                </c:pt>
                <c:pt idx="4185">
                  <c:v>29.44333333333334</c:v>
                </c:pt>
                <c:pt idx="4186">
                  <c:v>29.55583333333333</c:v>
                </c:pt>
                <c:pt idx="4187">
                  <c:v>30.66083333333333</c:v>
                </c:pt>
                <c:pt idx="4188">
                  <c:v>38.32416666666667</c:v>
                </c:pt>
                <c:pt idx="4189">
                  <c:v>42.52916666666667</c:v>
                </c:pt>
                <c:pt idx="4190">
                  <c:v>50.19416666666667</c:v>
                </c:pt>
                <c:pt idx="4191">
                  <c:v>51.4875</c:v>
                </c:pt>
                <c:pt idx="4192">
                  <c:v>50.76</c:v>
                </c:pt>
                <c:pt idx="4193">
                  <c:v>53.17416666666666</c:v>
                </c:pt>
                <c:pt idx="4194">
                  <c:v>47.60666666666667</c:v>
                </c:pt>
                <c:pt idx="4195">
                  <c:v>42.595</c:v>
                </c:pt>
                <c:pt idx="4196">
                  <c:v>40.0425</c:v>
                </c:pt>
                <c:pt idx="4197">
                  <c:v>38.26916666666666</c:v>
                </c:pt>
                <c:pt idx="4198">
                  <c:v>37.83666666666667</c:v>
                </c:pt>
                <c:pt idx="4199">
                  <c:v>37.63916666666667</c:v>
                </c:pt>
                <c:pt idx="4200">
                  <c:v>37.81916666666667</c:v>
                </c:pt>
                <c:pt idx="4201">
                  <c:v>37.91</c:v>
                </c:pt>
                <c:pt idx="4202">
                  <c:v>38.04083333333333</c:v>
                </c:pt>
                <c:pt idx="4203">
                  <c:v>38.03666666666667</c:v>
                </c:pt>
                <c:pt idx="4204">
                  <c:v>38.05583333333333</c:v>
                </c:pt>
                <c:pt idx="4205">
                  <c:v>38.00083333333333</c:v>
                </c:pt>
                <c:pt idx="4206">
                  <c:v>37.96083333333333</c:v>
                </c:pt>
                <c:pt idx="4207">
                  <c:v>38.04333333333333</c:v>
                </c:pt>
                <c:pt idx="4208">
                  <c:v>37.95416666666667</c:v>
                </c:pt>
                <c:pt idx="4209">
                  <c:v>37.63583333333333</c:v>
                </c:pt>
                <c:pt idx="4210">
                  <c:v>37.50833333333333</c:v>
                </c:pt>
                <c:pt idx="4211">
                  <c:v>37.65083333333333</c:v>
                </c:pt>
                <c:pt idx="4212">
                  <c:v>38.40333333333334</c:v>
                </c:pt>
                <c:pt idx="4213">
                  <c:v>40.04666666666667</c:v>
                </c:pt>
                <c:pt idx="4214">
                  <c:v>42.865</c:v>
                </c:pt>
                <c:pt idx="4215">
                  <c:v>48.665</c:v>
                </c:pt>
                <c:pt idx="4216">
                  <c:v>48.76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0.0</c:v>
                </c:pt>
                <c:pt idx="4229">
                  <c:v>0.0</c:v>
                </c:pt>
                <c:pt idx="4230">
                  <c:v>0.0</c:v>
                </c:pt>
                <c:pt idx="4231">
                  <c:v>0.0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0.0</c:v>
                </c:pt>
                <c:pt idx="4245">
                  <c:v>35.985</c:v>
                </c:pt>
                <c:pt idx="4246">
                  <c:v>33.86272727272727</c:v>
                </c:pt>
                <c:pt idx="4247">
                  <c:v>32.22333333333333</c:v>
                </c:pt>
                <c:pt idx="4248">
                  <c:v>30.4925</c:v>
                </c:pt>
                <c:pt idx="4249">
                  <c:v>30.11333333333333</c:v>
                </c:pt>
                <c:pt idx="4250">
                  <c:v>29.52416666666667</c:v>
                </c:pt>
                <c:pt idx="4251">
                  <c:v>29.13083333333334</c:v>
                </c:pt>
                <c:pt idx="4252">
                  <c:v>28.8825</c:v>
                </c:pt>
                <c:pt idx="4253">
                  <c:v>28.68</c:v>
                </c:pt>
                <c:pt idx="4254">
                  <c:v>28.11583333333333</c:v>
                </c:pt>
                <c:pt idx="4255">
                  <c:v>27.44833333333333</c:v>
                </c:pt>
                <c:pt idx="4256">
                  <c:v>27.03833333333333</c:v>
                </c:pt>
                <c:pt idx="4257">
                  <c:v>26.67166666666667</c:v>
                </c:pt>
                <c:pt idx="4258">
                  <c:v>26.755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0.0</c:v>
                </c:pt>
                <c:pt idx="4263">
                  <c:v>0.0</c:v>
                </c:pt>
                <c:pt idx="4264">
                  <c:v>0.0</c:v>
                </c:pt>
                <c:pt idx="4265">
                  <c:v>0.0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0.0</c:v>
                </c:pt>
                <c:pt idx="4279">
                  <c:v>0.0</c:v>
                </c:pt>
                <c:pt idx="4280">
                  <c:v>0.0</c:v>
                </c:pt>
                <c:pt idx="4281">
                  <c:v>0.0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0.0</c:v>
                </c:pt>
                <c:pt idx="4302">
                  <c:v>0.0</c:v>
                </c:pt>
                <c:pt idx="4303">
                  <c:v>0.0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0.0</c:v>
                </c:pt>
                <c:pt idx="4323">
                  <c:v>0.0</c:v>
                </c:pt>
                <c:pt idx="4324">
                  <c:v>0.0</c:v>
                </c:pt>
                <c:pt idx="4325">
                  <c:v>0.0</c:v>
                </c:pt>
                <c:pt idx="4326">
                  <c:v>0.0</c:v>
                </c:pt>
                <c:pt idx="4327">
                  <c:v>0.0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0.0</c:v>
                </c:pt>
                <c:pt idx="4346">
                  <c:v>0.0</c:v>
                </c:pt>
                <c:pt idx="4347">
                  <c:v>0.0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0.0</c:v>
                </c:pt>
                <c:pt idx="4363">
                  <c:v>0.0</c:v>
                </c:pt>
                <c:pt idx="4364">
                  <c:v>41.995</c:v>
                </c:pt>
                <c:pt idx="4365">
                  <c:v>38.79583333333333</c:v>
                </c:pt>
                <c:pt idx="4366">
                  <c:v>35.70916666666667</c:v>
                </c:pt>
                <c:pt idx="4367">
                  <c:v>33.9925</c:v>
                </c:pt>
                <c:pt idx="4368">
                  <c:v>32.635</c:v>
                </c:pt>
                <c:pt idx="4369">
                  <c:v>31.63583333333333</c:v>
                </c:pt>
                <c:pt idx="4370">
                  <c:v>30.94333333333333</c:v>
                </c:pt>
                <c:pt idx="4371">
                  <c:v>30.31333333333333</c:v>
                </c:pt>
                <c:pt idx="4372">
                  <c:v>29.86083333333334</c:v>
                </c:pt>
                <c:pt idx="4373">
                  <c:v>29.585</c:v>
                </c:pt>
                <c:pt idx="4374">
                  <c:v>29.255</c:v>
                </c:pt>
                <c:pt idx="4375">
                  <c:v>28.96416666666667</c:v>
                </c:pt>
                <c:pt idx="4376">
                  <c:v>28.69583333333333</c:v>
                </c:pt>
                <c:pt idx="4377">
                  <c:v>28.1475</c:v>
                </c:pt>
                <c:pt idx="4378">
                  <c:v>28.285</c:v>
                </c:pt>
                <c:pt idx="4379">
                  <c:v>33.05416666666667</c:v>
                </c:pt>
                <c:pt idx="4380">
                  <c:v>37.61166666666666</c:v>
                </c:pt>
                <c:pt idx="4381">
                  <c:v>46.81916666666667</c:v>
                </c:pt>
                <c:pt idx="4382">
                  <c:v>54.5975</c:v>
                </c:pt>
                <c:pt idx="4383">
                  <c:v>58.87416666666667</c:v>
                </c:pt>
                <c:pt idx="4384">
                  <c:v>65.34083333333334</c:v>
                </c:pt>
                <c:pt idx="4385">
                  <c:v>66.08916666666667</c:v>
                </c:pt>
                <c:pt idx="4386">
                  <c:v>60.3125</c:v>
                </c:pt>
                <c:pt idx="4387">
                  <c:v>52.89416666666667</c:v>
                </c:pt>
                <c:pt idx="4388">
                  <c:v>45.2125</c:v>
                </c:pt>
                <c:pt idx="4389">
                  <c:v>40.8025</c:v>
                </c:pt>
                <c:pt idx="4390">
                  <c:v>38.89583333333334</c:v>
                </c:pt>
                <c:pt idx="4391">
                  <c:v>38.17916666666667</c:v>
                </c:pt>
                <c:pt idx="4392">
                  <c:v>37.7825</c:v>
                </c:pt>
                <c:pt idx="4393">
                  <c:v>37.34</c:v>
                </c:pt>
                <c:pt idx="4394">
                  <c:v>37.11833333333333</c:v>
                </c:pt>
                <c:pt idx="4395">
                  <c:v>37.125</c:v>
                </c:pt>
                <c:pt idx="4396">
                  <c:v>37.0525</c:v>
                </c:pt>
                <c:pt idx="4397">
                  <c:v>37.15666666666667</c:v>
                </c:pt>
                <c:pt idx="4398">
                  <c:v>36.9175</c:v>
                </c:pt>
                <c:pt idx="4399">
                  <c:v>36.20083333333334</c:v>
                </c:pt>
                <c:pt idx="4400">
                  <c:v>36.2075</c:v>
                </c:pt>
                <c:pt idx="4401">
                  <c:v>36.09333333333333</c:v>
                </c:pt>
                <c:pt idx="4402">
                  <c:v>36.1925</c:v>
                </c:pt>
                <c:pt idx="4403">
                  <c:v>37.03833333333333</c:v>
                </c:pt>
                <c:pt idx="4404">
                  <c:v>38.74666666666666</c:v>
                </c:pt>
                <c:pt idx="4405">
                  <c:v>42.20916666666667</c:v>
                </c:pt>
                <c:pt idx="4406">
                  <c:v>47.70916666666667</c:v>
                </c:pt>
                <c:pt idx="4407">
                  <c:v>53.78083333333333</c:v>
                </c:pt>
                <c:pt idx="4408">
                  <c:v>57.93166666666666</c:v>
                </c:pt>
                <c:pt idx="4409">
                  <c:v>68.0175</c:v>
                </c:pt>
                <c:pt idx="4410">
                  <c:v>65.9725</c:v>
                </c:pt>
                <c:pt idx="4411">
                  <c:v>54.1125</c:v>
                </c:pt>
                <c:pt idx="4412">
                  <c:v>47.86333333333333</c:v>
                </c:pt>
                <c:pt idx="4413">
                  <c:v>41.30833333333334</c:v>
                </c:pt>
                <c:pt idx="4414">
                  <c:v>38.74166666666667</c:v>
                </c:pt>
                <c:pt idx="4415">
                  <c:v>37.18083333333333</c:v>
                </c:pt>
                <c:pt idx="4416">
                  <c:v>36.125</c:v>
                </c:pt>
                <c:pt idx="4417">
                  <c:v>35.49333333333333</c:v>
                </c:pt>
                <c:pt idx="4418">
                  <c:v>34.7125</c:v>
                </c:pt>
                <c:pt idx="4419">
                  <c:v>33.72166666666666</c:v>
                </c:pt>
                <c:pt idx="4420">
                  <c:v>33.00166666666667</c:v>
                </c:pt>
                <c:pt idx="4421">
                  <c:v>32.55666666666666</c:v>
                </c:pt>
                <c:pt idx="4422">
                  <c:v>31.52333333333333</c:v>
                </c:pt>
                <c:pt idx="4423">
                  <c:v>30.61333333333333</c:v>
                </c:pt>
                <c:pt idx="4424">
                  <c:v>29.70833333333333</c:v>
                </c:pt>
                <c:pt idx="4425">
                  <c:v>29.2125</c:v>
                </c:pt>
                <c:pt idx="4426">
                  <c:v>29.43833333333333</c:v>
                </c:pt>
                <c:pt idx="4427">
                  <c:v>37.82333333333333</c:v>
                </c:pt>
                <c:pt idx="4428">
                  <c:v>50.8875</c:v>
                </c:pt>
                <c:pt idx="4429">
                  <c:v>62.35083333333333</c:v>
                </c:pt>
                <c:pt idx="4430">
                  <c:v>71.7775</c:v>
                </c:pt>
                <c:pt idx="4431">
                  <c:v>76.90416666666666</c:v>
                </c:pt>
                <c:pt idx="4432">
                  <c:v>75.28583333333333</c:v>
                </c:pt>
                <c:pt idx="4433">
                  <c:v>71.89916666666667</c:v>
                </c:pt>
                <c:pt idx="4434">
                  <c:v>67.85333333333334</c:v>
                </c:pt>
                <c:pt idx="4435">
                  <c:v>58.25833333333333</c:v>
                </c:pt>
                <c:pt idx="4436">
                  <c:v>50.33833333333333</c:v>
                </c:pt>
                <c:pt idx="4437">
                  <c:v>44.28583333333334</c:v>
                </c:pt>
                <c:pt idx="4438">
                  <c:v>41.21166666666667</c:v>
                </c:pt>
                <c:pt idx="4439">
                  <c:v>40.31166666666667</c:v>
                </c:pt>
                <c:pt idx="4440">
                  <c:v>39.625</c:v>
                </c:pt>
                <c:pt idx="4441">
                  <c:v>39.1275</c:v>
                </c:pt>
                <c:pt idx="4442">
                  <c:v>39.11916666666666</c:v>
                </c:pt>
                <c:pt idx="4443">
                  <c:v>39.52083333333334</c:v>
                </c:pt>
                <c:pt idx="4444">
                  <c:v>39.4625</c:v>
                </c:pt>
                <c:pt idx="4445">
                  <c:v>39.57583333333334</c:v>
                </c:pt>
                <c:pt idx="4446">
                  <c:v>39.58833333333333</c:v>
                </c:pt>
                <c:pt idx="4447">
                  <c:v>39.56416666666667</c:v>
                </c:pt>
                <c:pt idx="4448">
                  <c:v>39.3675</c:v>
                </c:pt>
                <c:pt idx="4449">
                  <c:v>39.49666666666667</c:v>
                </c:pt>
                <c:pt idx="4450">
                  <c:v>39.4425</c:v>
                </c:pt>
                <c:pt idx="4451">
                  <c:v>39.64583333333334</c:v>
                </c:pt>
                <c:pt idx="4452">
                  <c:v>40.34416666666667</c:v>
                </c:pt>
                <c:pt idx="4453">
                  <c:v>42.90916666666666</c:v>
                </c:pt>
                <c:pt idx="4454">
                  <c:v>48.14555555555555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44.50666666666667</c:v>
                </c:pt>
                <c:pt idx="4463">
                  <c:v>43.1475</c:v>
                </c:pt>
                <c:pt idx="4464">
                  <c:v>41.52</c:v>
                </c:pt>
                <c:pt idx="4465">
                  <c:v>41.0075</c:v>
                </c:pt>
                <c:pt idx="4466">
                  <c:v>40.99</c:v>
                </c:pt>
                <c:pt idx="4467">
                  <c:v>40.81833333333334</c:v>
                </c:pt>
                <c:pt idx="4468">
                  <c:v>40.45</c:v>
                </c:pt>
                <c:pt idx="4469">
                  <c:v>40.13833333333333</c:v>
                </c:pt>
                <c:pt idx="4470">
                  <c:v>40.08166666666667</c:v>
                </c:pt>
                <c:pt idx="4471">
                  <c:v>39.79333333333333</c:v>
                </c:pt>
                <c:pt idx="4472">
                  <c:v>39.185</c:v>
                </c:pt>
                <c:pt idx="4473">
                  <c:v>38.77083333333334</c:v>
                </c:pt>
                <c:pt idx="4474">
                  <c:v>38.5025</c:v>
                </c:pt>
                <c:pt idx="4475">
                  <c:v>39.24833333333333</c:v>
                </c:pt>
                <c:pt idx="4476">
                  <c:v>41.33166666666666</c:v>
                </c:pt>
                <c:pt idx="4477">
                  <c:v>44.1775</c:v>
                </c:pt>
                <c:pt idx="4478">
                  <c:v>46.27916666666667</c:v>
                </c:pt>
                <c:pt idx="4479">
                  <c:v>48.27916666666667</c:v>
                </c:pt>
                <c:pt idx="4480">
                  <c:v>51.03083333333333</c:v>
                </c:pt>
                <c:pt idx="4481">
                  <c:v>48.82583333333334</c:v>
                </c:pt>
                <c:pt idx="4482">
                  <c:v>45.34083333333334</c:v>
                </c:pt>
                <c:pt idx="4483">
                  <c:v>43.00916666666667</c:v>
                </c:pt>
                <c:pt idx="4484">
                  <c:v>40.29583333333333</c:v>
                </c:pt>
                <c:pt idx="4485">
                  <c:v>37.79666666666667</c:v>
                </c:pt>
                <c:pt idx="4486">
                  <c:v>36.49</c:v>
                </c:pt>
                <c:pt idx="4487">
                  <c:v>35.61166666666666</c:v>
                </c:pt>
                <c:pt idx="4488">
                  <c:v>34.37833333333333</c:v>
                </c:pt>
                <c:pt idx="4489">
                  <c:v>33.26166666666667</c:v>
                </c:pt>
                <c:pt idx="4490">
                  <c:v>32.09416666666667</c:v>
                </c:pt>
                <c:pt idx="4491">
                  <c:v>30.99333333333333</c:v>
                </c:pt>
                <c:pt idx="4492">
                  <c:v>29.90833333333333</c:v>
                </c:pt>
                <c:pt idx="4493">
                  <c:v>29.27166666666666</c:v>
                </c:pt>
                <c:pt idx="4494">
                  <c:v>28.82666666666667</c:v>
                </c:pt>
                <c:pt idx="4495">
                  <c:v>28.48083333333333</c:v>
                </c:pt>
                <c:pt idx="4496">
                  <c:v>28.09916666666667</c:v>
                </c:pt>
                <c:pt idx="4497">
                  <c:v>27.75416666666667</c:v>
                </c:pt>
                <c:pt idx="4498">
                  <c:v>28.12333333333333</c:v>
                </c:pt>
                <c:pt idx="4499">
                  <c:v>36.46333333333333</c:v>
                </c:pt>
                <c:pt idx="4500">
                  <c:v>48.65083333333333</c:v>
                </c:pt>
                <c:pt idx="4501">
                  <c:v>61.39166666666667</c:v>
                </c:pt>
                <c:pt idx="4502">
                  <c:v>71.39916666666667</c:v>
                </c:pt>
                <c:pt idx="4503">
                  <c:v>75.9525</c:v>
                </c:pt>
                <c:pt idx="4504">
                  <c:v>75.00583333333333</c:v>
                </c:pt>
                <c:pt idx="4505">
                  <c:v>72.82083333333334</c:v>
                </c:pt>
                <c:pt idx="4506">
                  <c:v>70.89416666666666</c:v>
                </c:pt>
                <c:pt idx="4507">
                  <c:v>57.3925</c:v>
                </c:pt>
                <c:pt idx="4508">
                  <c:v>51.3275</c:v>
                </c:pt>
                <c:pt idx="4509">
                  <c:v>43.07</c:v>
                </c:pt>
                <c:pt idx="4510">
                  <c:v>39.08416666666667</c:v>
                </c:pt>
                <c:pt idx="4511">
                  <c:v>37.08833333333333</c:v>
                </c:pt>
                <c:pt idx="4512">
                  <c:v>35.82583333333334</c:v>
                </c:pt>
                <c:pt idx="4513">
                  <c:v>35.00416666666666</c:v>
                </c:pt>
                <c:pt idx="4514">
                  <c:v>34.50333333333333</c:v>
                </c:pt>
                <c:pt idx="4515">
                  <c:v>33.72166666666666</c:v>
                </c:pt>
                <c:pt idx="4516">
                  <c:v>32.94833333333334</c:v>
                </c:pt>
                <c:pt idx="4517">
                  <c:v>32.415</c:v>
                </c:pt>
                <c:pt idx="4518">
                  <c:v>32.13583333333333</c:v>
                </c:pt>
                <c:pt idx="4519">
                  <c:v>32.18166666666666</c:v>
                </c:pt>
                <c:pt idx="4520">
                  <c:v>31.94</c:v>
                </c:pt>
                <c:pt idx="4521">
                  <c:v>32.47416666666667</c:v>
                </c:pt>
                <c:pt idx="4522">
                  <c:v>31.51416666666667</c:v>
                </c:pt>
                <c:pt idx="4523">
                  <c:v>39.63916666666667</c:v>
                </c:pt>
                <c:pt idx="4524">
                  <c:v>52.47916666666666</c:v>
                </c:pt>
                <c:pt idx="4525">
                  <c:v>63.75916666666667</c:v>
                </c:pt>
                <c:pt idx="4526">
                  <c:v>72.82333333333334</c:v>
                </c:pt>
                <c:pt idx="4527">
                  <c:v>76.97833333333334</c:v>
                </c:pt>
                <c:pt idx="4528">
                  <c:v>75.2875</c:v>
                </c:pt>
                <c:pt idx="4529">
                  <c:v>72.345</c:v>
                </c:pt>
                <c:pt idx="4530">
                  <c:v>69.14416666666666</c:v>
                </c:pt>
                <c:pt idx="4531">
                  <c:v>60.64083333333333</c:v>
                </c:pt>
                <c:pt idx="4532">
                  <c:v>55.67083333333333</c:v>
                </c:pt>
                <c:pt idx="4533">
                  <c:v>47.2225</c:v>
                </c:pt>
                <c:pt idx="4534">
                  <c:v>42.26333333333333</c:v>
                </c:pt>
                <c:pt idx="4535">
                  <c:v>40.2425</c:v>
                </c:pt>
                <c:pt idx="4536">
                  <c:v>39.06083333333333</c:v>
                </c:pt>
                <c:pt idx="4537">
                  <c:v>38.43083333333333</c:v>
                </c:pt>
                <c:pt idx="4538">
                  <c:v>37.96416666666666</c:v>
                </c:pt>
                <c:pt idx="4539">
                  <c:v>37.07833333333333</c:v>
                </c:pt>
                <c:pt idx="4540">
                  <c:v>36.41</c:v>
                </c:pt>
                <c:pt idx="4541">
                  <c:v>35.7375</c:v>
                </c:pt>
                <c:pt idx="4542">
                  <c:v>0.0</c:v>
                </c:pt>
                <c:pt idx="4543">
                  <c:v>35.02416666666667</c:v>
                </c:pt>
                <c:pt idx="4544">
                  <c:v>34.2925</c:v>
                </c:pt>
                <c:pt idx="4545">
                  <c:v>33.73416666666667</c:v>
                </c:pt>
                <c:pt idx="4546">
                  <c:v>33.22166666666666</c:v>
                </c:pt>
                <c:pt idx="4547">
                  <c:v>33.745</c:v>
                </c:pt>
                <c:pt idx="4548">
                  <c:v>39.3325</c:v>
                </c:pt>
                <c:pt idx="4549">
                  <c:v>47.12333333333333</c:v>
                </c:pt>
                <c:pt idx="4550">
                  <c:v>51.76583333333333</c:v>
                </c:pt>
                <c:pt idx="4551">
                  <c:v>60.38666666666667</c:v>
                </c:pt>
                <c:pt idx="4552">
                  <c:v>65.085</c:v>
                </c:pt>
                <c:pt idx="4553">
                  <c:v>67.97083333333333</c:v>
                </c:pt>
                <c:pt idx="4554">
                  <c:v>71.8</c:v>
                </c:pt>
                <c:pt idx="4555">
                  <c:v>68.95666666666666</c:v>
                </c:pt>
                <c:pt idx="4556">
                  <c:v>59.735</c:v>
                </c:pt>
                <c:pt idx="4557">
                  <c:v>53.27833333333333</c:v>
                </c:pt>
                <c:pt idx="4558">
                  <c:v>46.07833333333333</c:v>
                </c:pt>
                <c:pt idx="4559">
                  <c:v>41.67166666666667</c:v>
                </c:pt>
                <c:pt idx="4560">
                  <c:v>39.57833333333333</c:v>
                </c:pt>
                <c:pt idx="4561">
                  <c:v>38.31333333333333</c:v>
                </c:pt>
                <c:pt idx="4562">
                  <c:v>37.24083333333333</c:v>
                </c:pt>
                <c:pt idx="4563">
                  <c:v>36.8225</c:v>
                </c:pt>
                <c:pt idx="4564">
                  <c:v>36.39</c:v>
                </c:pt>
                <c:pt idx="4565">
                  <c:v>36.185</c:v>
                </c:pt>
                <c:pt idx="4566">
                  <c:v>36.76916666666666</c:v>
                </c:pt>
                <c:pt idx="4567">
                  <c:v>36.15666666666667</c:v>
                </c:pt>
                <c:pt idx="4568">
                  <c:v>35.395</c:v>
                </c:pt>
                <c:pt idx="4569">
                  <c:v>34.61416666666667</c:v>
                </c:pt>
                <c:pt idx="4570">
                  <c:v>34.10416666666666</c:v>
                </c:pt>
                <c:pt idx="4571">
                  <c:v>34.61666666666667</c:v>
                </c:pt>
                <c:pt idx="4572">
                  <c:v>38.0625</c:v>
                </c:pt>
                <c:pt idx="4573">
                  <c:v>44.98166666666667</c:v>
                </c:pt>
                <c:pt idx="4574">
                  <c:v>57.0375</c:v>
                </c:pt>
                <c:pt idx="4575">
                  <c:v>68.35666666666667</c:v>
                </c:pt>
                <c:pt idx="4576">
                  <c:v>71.56666666666666</c:v>
                </c:pt>
                <c:pt idx="4577">
                  <c:v>71.10583333333334</c:v>
                </c:pt>
                <c:pt idx="4578">
                  <c:v>72.37166666666667</c:v>
                </c:pt>
                <c:pt idx="4579">
                  <c:v>72.05333333333333</c:v>
                </c:pt>
                <c:pt idx="4580">
                  <c:v>66.17916666666666</c:v>
                </c:pt>
                <c:pt idx="4581">
                  <c:v>57.91416666666667</c:v>
                </c:pt>
                <c:pt idx="4582">
                  <c:v>48.55666666666666</c:v>
                </c:pt>
                <c:pt idx="4583">
                  <c:v>43.49916666666667</c:v>
                </c:pt>
                <c:pt idx="4584">
                  <c:v>40.76</c:v>
                </c:pt>
                <c:pt idx="4585">
                  <c:v>39.7575</c:v>
                </c:pt>
                <c:pt idx="4586">
                  <c:v>38.69666666666667</c:v>
                </c:pt>
                <c:pt idx="4587">
                  <c:v>37.90333333333334</c:v>
                </c:pt>
                <c:pt idx="4588">
                  <c:v>38.48666666666666</c:v>
                </c:pt>
                <c:pt idx="4589">
                  <c:v>39.07166666666667</c:v>
                </c:pt>
                <c:pt idx="4590">
                  <c:v>39.25416666666666</c:v>
                </c:pt>
                <c:pt idx="4591">
                  <c:v>39.25333333333333</c:v>
                </c:pt>
                <c:pt idx="4592">
                  <c:v>38.63833333333333</c:v>
                </c:pt>
                <c:pt idx="4593">
                  <c:v>37.55083333333333</c:v>
                </c:pt>
                <c:pt idx="4594">
                  <c:v>36.5625</c:v>
                </c:pt>
                <c:pt idx="4595">
                  <c:v>36.80583333333333</c:v>
                </c:pt>
                <c:pt idx="4596">
                  <c:v>41.0075</c:v>
                </c:pt>
                <c:pt idx="4597">
                  <c:v>48.36</c:v>
                </c:pt>
                <c:pt idx="4598">
                  <c:v>59.54333333333334</c:v>
                </c:pt>
                <c:pt idx="4599">
                  <c:v>69.46583333333334</c:v>
                </c:pt>
                <c:pt idx="4600">
                  <c:v>72.05666666666667</c:v>
                </c:pt>
                <c:pt idx="4601">
                  <c:v>72.19500000000001</c:v>
                </c:pt>
                <c:pt idx="4602">
                  <c:v>71.17166666666667</c:v>
                </c:pt>
                <c:pt idx="4603">
                  <c:v>73.72833333333334</c:v>
                </c:pt>
                <c:pt idx="4604">
                  <c:v>65.35416666666667</c:v>
                </c:pt>
                <c:pt idx="4605">
                  <c:v>59.70083333333334</c:v>
                </c:pt>
                <c:pt idx="4606">
                  <c:v>51.86</c:v>
                </c:pt>
                <c:pt idx="4607">
                  <c:v>47.42916666666667</c:v>
                </c:pt>
                <c:pt idx="4608">
                  <c:v>45.74083333333333</c:v>
                </c:pt>
                <c:pt idx="4609">
                  <c:v>45.19833333333333</c:v>
                </c:pt>
                <c:pt idx="4610">
                  <c:v>44.62666666666667</c:v>
                </c:pt>
                <c:pt idx="4611">
                  <c:v>43.4725</c:v>
                </c:pt>
                <c:pt idx="4612">
                  <c:v>43.14083333333333</c:v>
                </c:pt>
                <c:pt idx="4613">
                  <c:v>43.37916666666666</c:v>
                </c:pt>
                <c:pt idx="4614">
                  <c:v>42.845</c:v>
                </c:pt>
                <c:pt idx="4615">
                  <c:v>41.57833333333333</c:v>
                </c:pt>
                <c:pt idx="4616">
                  <c:v>40.715</c:v>
                </c:pt>
                <c:pt idx="4617">
                  <c:v>39.89416666666667</c:v>
                </c:pt>
                <c:pt idx="4618">
                  <c:v>40.02</c:v>
                </c:pt>
                <c:pt idx="4619">
                  <c:v>41.22416666666667</c:v>
                </c:pt>
                <c:pt idx="4620">
                  <c:v>44.93083333333333</c:v>
                </c:pt>
                <c:pt idx="4621">
                  <c:v>56.675</c:v>
                </c:pt>
                <c:pt idx="4622">
                  <c:v>68.88666666666667</c:v>
                </c:pt>
                <c:pt idx="4623">
                  <c:v>74.10833333333333</c:v>
                </c:pt>
                <c:pt idx="4624">
                  <c:v>79.87583333333333</c:v>
                </c:pt>
                <c:pt idx="4625">
                  <c:v>83.16</c:v>
                </c:pt>
                <c:pt idx="4626">
                  <c:v>83.95083333333334</c:v>
                </c:pt>
                <c:pt idx="4627">
                  <c:v>80.37</c:v>
                </c:pt>
                <c:pt idx="4628">
                  <c:v>71.74333333333334</c:v>
                </c:pt>
                <c:pt idx="4629">
                  <c:v>65.115</c:v>
                </c:pt>
                <c:pt idx="4630">
                  <c:v>55.88</c:v>
                </c:pt>
                <c:pt idx="4631">
                  <c:v>51.21416666666666</c:v>
                </c:pt>
                <c:pt idx="4632">
                  <c:v>48.86333333333334</c:v>
                </c:pt>
                <c:pt idx="4633">
                  <c:v>46.96083333333333</c:v>
                </c:pt>
                <c:pt idx="4634">
                  <c:v>45.26916666666667</c:v>
                </c:pt>
                <c:pt idx="4635">
                  <c:v>43.54416666666667</c:v>
                </c:pt>
                <c:pt idx="4636">
                  <c:v>43.65583333333333</c:v>
                </c:pt>
                <c:pt idx="4637">
                  <c:v>44.58666666666667</c:v>
                </c:pt>
                <c:pt idx="4638">
                  <c:v>44.32916666666667</c:v>
                </c:pt>
                <c:pt idx="4639">
                  <c:v>43.7625</c:v>
                </c:pt>
                <c:pt idx="4640">
                  <c:v>43.05666666666666</c:v>
                </c:pt>
                <c:pt idx="4641">
                  <c:v>41.74083333333333</c:v>
                </c:pt>
                <c:pt idx="4642">
                  <c:v>40.955</c:v>
                </c:pt>
                <c:pt idx="4643">
                  <c:v>41.19833333333333</c:v>
                </c:pt>
                <c:pt idx="4644">
                  <c:v>43.42833333333333</c:v>
                </c:pt>
                <c:pt idx="4645">
                  <c:v>50.74083333333333</c:v>
                </c:pt>
                <c:pt idx="4646">
                  <c:v>67.5675</c:v>
                </c:pt>
                <c:pt idx="4647">
                  <c:v>75.6425</c:v>
                </c:pt>
                <c:pt idx="4648">
                  <c:v>78.59333333333333</c:v>
                </c:pt>
                <c:pt idx="4649">
                  <c:v>81.13</c:v>
                </c:pt>
                <c:pt idx="4650">
                  <c:v>81.56</c:v>
                </c:pt>
                <c:pt idx="4651">
                  <c:v>79.09333333333333</c:v>
                </c:pt>
                <c:pt idx="4652">
                  <c:v>68.16833333333334</c:v>
                </c:pt>
                <c:pt idx="4653">
                  <c:v>59.32166666666667</c:v>
                </c:pt>
                <c:pt idx="4654">
                  <c:v>50.57833333333333</c:v>
                </c:pt>
                <c:pt idx="4655">
                  <c:v>45.73</c:v>
                </c:pt>
                <c:pt idx="4656">
                  <c:v>43.02083333333334</c:v>
                </c:pt>
                <c:pt idx="4657">
                  <c:v>41.14416666666666</c:v>
                </c:pt>
                <c:pt idx="4658">
                  <c:v>39.9975</c:v>
                </c:pt>
                <c:pt idx="4659">
                  <c:v>39.18333333333333</c:v>
                </c:pt>
                <c:pt idx="4660">
                  <c:v>38.36916666666666</c:v>
                </c:pt>
                <c:pt idx="4661">
                  <c:v>37.92166666666667</c:v>
                </c:pt>
                <c:pt idx="4662">
                  <c:v>37.57166666666667</c:v>
                </c:pt>
                <c:pt idx="4663">
                  <c:v>37.3375</c:v>
                </c:pt>
                <c:pt idx="4664">
                  <c:v>36.58166666666666</c:v>
                </c:pt>
                <c:pt idx="4665">
                  <c:v>35.71833333333333</c:v>
                </c:pt>
                <c:pt idx="4666">
                  <c:v>35.3975</c:v>
                </c:pt>
                <c:pt idx="4667">
                  <c:v>36.20583333333333</c:v>
                </c:pt>
                <c:pt idx="4668">
                  <c:v>45.91</c:v>
                </c:pt>
                <c:pt idx="4669">
                  <c:v>60.05</c:v>
                </c:pt>
                <c:pt idx="4670">
                  <c:v>70.31083333333333</c:v>
                </c:pt>
                <c:pt idx="4671">
                  <c:v>77.77583333333334</c:v>
                </c:pt>
                <c:pt idx="4672">
                  <c:v>80.46416666666667</c:v>
                </c:pt>
                <c:pt idx="4673">
                  <c:v>82.20166666666666</c:v>
                </c:pt>
                <c:pt idx="4674">
                  <c:v>82.69166666666666</c:v>
                </c:pt>
                <c:pt idx="4675">
                  <c:v>78.33416666666666</c:v>
                </c:pt>
                <c:pt idx="4676">
                  <c:v>69.32083333333333</c:v>
                </c:pt>
                <c:pt idx="4677">
                  <c:v>61.67166666666667</c:v>
                </c:pt>
                <c:pt idx="4678">
                  <c:v>53.21166666666667</c:v>
                </c:pt>
                <c:pt idx="4679">
                  <c:v>48.22</c:v>
                </c:pt>
                <c:pt idx="4680">
                  <c:v>45.28416666666666</c:v>
                </c:pt>
                <c:pt idx="4681">
                  <c:v>44.38583333333333</c:v>
                </c:pt>
                <c:pt idx="4682">
                  <c:v>44.33666666666667</c:v>
                </c:pt>
                <c:pt idx="4683">
                  <c:v>44.01</c:v>
                </c:pt>
                <c:pt idx="4684">
                  <c:v>43.6825</c:v>
                </c:pt>
                <c:pt idx="4685">
                  <c:v>43.33416666666667</c:v>
                </c:pt>
                <c:pt idx="4686">
                  <c:v>43.025</c:v>
                </c:pt>
                <c:pt idx="4687">
                  <c:v>42.76166666666666</c:v>
                </c:pt>
                <c:pt idx="4688">
                  <c:v>42.52333333333333</c:v>
                </c:pt>
                <c:pt idx="4689">
                  <c:v>42.2525</c:v>
                </c:pt>
                <c:pt idx="4690">
                  <c:v>41.97</c:v>
                </c:pt>
                <c:pt idx="4691">
                  <c:v>42.14666666666667</c:v>
                </c:pt>
                <c:pt idx="4692">
                  <c:v>44.435</c:v>
                </c:pt>
                <c:pt idx="4693">
                  <c:v>51.1875</c:v>
                </c:pt>
                <c:pt idx="4694">
                  <c:v>53.59</c:v>
                </c:pt>
                <c:pt idx="4695">
                  <c:v>56.75083333333333</c:v>
                </c:pt>
                <c:pt idx="4696">
                  <c:v>57.93166666666666</c:v>
                </c:pt>
                <c:pt idx="4697">
                  <c:v>59.52166666666667</c:v>
                </c:pt>
                <c:pt idx="4698">
                  <c:v>53.06166666666667</c:v>
                </c:pt>
                <c:pt idx="4699">
                  <c:v>50.59416666666667</c:v>
                </c:pt>
                <c:pt idx="4700">
                  <c:v>48.37833333333333</c:v>
                </c:pt>
                <c:pt idx="4701">
                  <c:v>46.17</c:v>
                </c:pt>
                <c:pt idx="4702">
                  <c:v>44.47833333333333</c:v>
                </c:pt>
                <c:pt idx="4703">
                  <c:v>43.46416666666666</c:v>
                </c:pt>
                <c:pt idx="4704">
                  <c:v>42.88333333333333</c:v>
                </c:pt>
                <c:pt idx="4705">
                  <c:v>42.47083333333333</c:v>
                </c:pt>
                <c:pt idx="4706">
                  <c:v>42.12916666666667</c:v>
                </c:pt>
                <c:pt idx="4707">
                  <c:v>41.86583333333333</c:v>
                </c:pt>
                <c:pt idx="4708">
                  <c:v>41.66166666666667</c:v>
                </c:pt>
                <c:pt idx="4709">
                  <c:v>41.6225</c:v>
                </c:pt>
                <c:pt idx="4710">
                  <c:v>41.70416666666667</c:v>
                </c:pt>
                <c:pt idx="4711">
                  <c:v>41.51833333333333</c:v>
                </c:pt>
                <c:pt idx="4712">
                  <c:v>41.28666666666667</c:v>
                </c:pt>
                <c:pt idx="4713">
                  <c:v>41.15916666666666</c:v>
                </c:pt>
                <c:pt idx="4714">
                  <c:v>41.01166666666667</c:v>
                </c:pt>
                <c:pt idx="4715">
                  <c:v>41.07083333333333</c:v>
                </c:pt>
                <c:pt idx="4716">
                  <c:v>41.71333333333333</c:v>
                </c:pt>
                <c:pt idx="4717">
                  <c:v>42.42333333333333</c:v>
                </c:pt>
                <c:pt idx="4718">
                  <c:v>43.19083333333333</c:v>
                </c:pt>
                <c:pt idx="4719">
                  <c:v>43.78</c:v>
                </c:pt>
                <c:pt idx="4720">
                  <c:v>43.73666666666666</c:v>
                </c:pt>
                <c:pt idx="4721">
                  <c:v>43.33833333333333</c:v>
                </c:pt>
                <c:pt idx="4722">
                  <c:v>42.99</c:v>
                </c:pt>
                <c:pt idx="4723">
                  <c:v>42.735</c:v>
                </c:pt>
                <c:pt idx="4724">
                  <c:v>42.4975</c:v>
                </c:pt>
                <c:pt idx="4725">
                  <c:v>41.9675</c:v>
                </c:pt>
                <c:pt idx="4726">
                  <c:v>41.1</c:v>
                </c:pt>
                <c:pt idx="4727">
                  <c:v>40.39166666666667</c:v>
                </c:pt>
                <c:pt idx="4728">
                  <c:v>40.06</c:v>
                </c:pt>
                <c:pt idx="4729">
                  <c:v>39.7825</c:v>
                </c:pt>
                <c:pt idx="4730">
                  <c:v>39.70416666666667</c:v>
                </c:pt>
                <c:pt idx="4731">
                  <c:v>39.39166666666667</c:v>
                </c:pt>
                <c:pt idx="4732">
                  <c:v>39.32083333333333</c:v>
                </c:pt>
                <c:pt idx="4733">
                  <c:v>39.04583333333333</c:v>
                </c:pt>
                <c:pt idx="4734">
                  <c:v>38.53083333333333</c:v>
                </c:pt>
                <c:pt idx="4735">
                  <c:v>37.7825</c:v>
                </c:pt>
                <c:pt idx="4736">
                  <c:v>37.36083333333333</c:v>
                </c:pt>
                <c:pt idx="4737">
                  <c:v>36.995</c:v>
                </c:pt>
                <c:pt idx="4738">
                  <c:v>36.70166666666667</c:v>
                </c:pt>
                <c:pt idx="4739">
                  <c:v>36.94833333333333</c:v>
                </c:pt>
                <c:pt idx="4740">
                  <c:v>40.9925</c:v>
                </c:pt>
                <c:pt idx="4741">
                  <c:v>50.4425</c:v>
                </c:pt>
                <c:pt idx="4742">
                  <c:v>59.77333333333333</c:v>
                </c:pt>
                <c:pt idx="4743">
                  <c:v>64.115</c:v>
                </c:pt>
                <c:pt idx="4744">
                  <c:v>68.17833333333334</c:v>
                </c:pt>
                <c:pt idx="4745">
                  <c:v>75.62083333333334</c:v>
                </c:pt>
                <c:pt idx="4746">
                  <c:v>80.96416666666667</c:v>
                </c:pt>
                <c:pt idx="4747">
                  <c:v>80.02500000000001</c:v>
                </c:pt>
                <c:pt idx="4748">
                  <c:v>73.21083333333333</c:v>
                </c:pt>
                <c:pt idx="4749">
                  <c:v>61.63333333333333</c:v>
                </c:pt>
                <c:pt idx="4750">
                  <c:v>53.58416666666667</c:v>
                </c:pt>
                <c:pt idx="4751">
                  <c:v>47.44166666666667</c:v>
                </c:pt>
                <c:pt idx="4752">
                  <c:v>44.04583333333333</c:v>
                </c:pt>
                <c:pt idx="4753">
                  <c:v>42.1475</c:v>
                </c:pt>
                <c:pt idx="4754">
                  <c:v>40.62916666666667</c:v>
                </c:pt>
                <c:pt idx="4755">
                  <c:v>39.77916666666667</c:v>
                </c:pt>
                <c:pt idx="4756">
                  <c:v>39.33333333333333</c:v>
                </c:pt>
                <c:pt idx="4757">
                  <c:v>39.56083333333333</c:v>
                </c:pt>
                <c:pt idx="4758">
                  <c:v>39.85666666666667</c:v>
                </c:pt>
                <c:pt idx="4759">
                  <c:v>40.11833333333333</c:v>
                </c:pt>
                <c:pt idx="4760">
                  <c:v>40.43083333333333</c:v>
                </c:pt>
                <c:pt idx="4761">
                  <c:v>40.625</c:v>
                </c:pt>
                <c:pt idx="4762">
                  <c:v>40.625</c:v>
                </c:pt>
                <c:pt idx="4763">
                  <c:v>40.87333333333333</c:v>
                </c:pt>
                <c:pt idx="4764">
                  <c:v>42.71916666666667</c:v>
                </c:pt>
                <c:pt idx="4765">
                  <c:v>45.89166666666667</c:v>
                </c:pt>
                <c:pt idx="4766">
                  <c:v>49.4125</c:v>
                </c:pt>
                <c:pt idx="4767">
                  <c:v>55.21833333333333</c:v>
                </c:pt>
                <c:pt idx="4768">
                  <c:v>56.07916666666667</c:v>
                </c:pt>
                <c:pt idx="4769">
                  <c:v>53.39333333333333</c:v>
                </c:pt>
                <c:pt idx="4770">
                  <c:v>50.3225</c:v>
                </c:pt>
                <c:pt idx="4771">
                  <c:v>49.83583333333333</c:v>
                </c:pt>
                <c:pt idx="4772">
                  <c:v>48.2875</c:v>
                </c:pt>
                <c:pt idx="4773">
                  <c:v>46.815</c:v>
                </c:pt>
                <c:pt idx="4774">
                  <c:v>43.82083333333333</c:v>
                </c:pt>
                <c:pt idx="4775">
                  <c:v>40.9125</c:v>
                </c:pt>
                <c:pt idx="4776">
                  <c:v>39.48583333333333</c:v>
                </c:pt>
                <c:pt idx="4777">
                  <c:v>38.72416666666667</c:v>
                </c:pt>
                <c:pt idx="4778">
                  <c:v>38.0225</c:v>
                </c:pt>
                <c:pt idx="4779">
                  <c:v>37.2975</c:v>
                </c:pt>
                <c:pt idx="4780">
                  <c:v>36.69916666666666</c:v>
                </c:pt>
                <c:pt idx="4781">
                  <c:v>36.24333333333333</c:v>
                </c:pt>
                <c:pt idx="4782">
                  <c:v>35.63666666666666</c:v>
                </c:pt>
                <c:pt idx="4783">
                  <c:v>35.1425</c:v>
                </c:pt>
                <c:pt idx="4784">
                  <c:v>34.67916666666667</c:v>
                </c:pt>
                <c:pt idx="4785">
                  <c:v>34.20166666666667</c:v>
                </c:pt>
                <c:pt idx="4786">
                  <c:v>33.9925</c:v>
                </c:pt>
                <c:pt idx="4787">
                  <c:v>34.67083333333333</c:v>
                </c:pt>
                <c:pt idx="4788">
                  <c:v>39.68916666666667</c:v>
                </c:pt>
                <c:pt idx="4789">
                  <c:v>48.64166666666667</c:v>
                </c:pt>
                <c:pt idx="4790">
                  <c:v>62.54333333333334</c:v>
                </c:pt>
                <c:pt idx="4791">
                  <c:v>73.49583333333334</c:v>
                </c:pt>
                <c:pt idx="4792">
                  <c:v>78.4</c:v>
                </c:pt>
                <c:pt idx="4793">
                  <c:v>80.27583333333334</c:v>
                </c:pt>
                <c:pt idx="4794">
                  <c:v>80.01583333333333</c:v>
                </c:pt>
                <c:pt idx="4795">
                  <c:v>75.93416666666666</c:v>
                </c:pt>
                <c:pt idx="4796">
                  <c:v>68.18083333333334</c:v>
                </c:pt>
                <c:pt idx="4797">
                  <c:v>57.4675</c:v>
                </c:pt>
                <c:pt idx="4798">
                  <c:v>47.81333333333333</c:v>
                </c:pt>
                <c:pt idx="4799">
                  <c:v>42.24083333333333</c:v>
                </c:pt>
                <c:pt idx="4800">
                  <c:v>39.84916666666667</c:v>
                </c:pt>
                <c:pt idx="4801">
                  <c:v>38.49083333333333</c:v>
                </c:pt>
                <c:pt idx="4802">
                  <c:v>37.73416666666667</c:v>
                </c:pt>
                <c:pt idx="4803">
                  <c:v>36.94916666666667</c:v>
                </c:pt>
                <c:pt idx="4804">
                  <c:v>36.2375</c:v>
                </c:pt>
                <c:pt idx="4805">
                  <c:v>35.74333333333333</c:v>
                </c:pt>
                <c:pt idx="4806">
                  <c:v>34.82583333333334</c:v>
                </c:pt>
                <c:pt idx="4807">
                  <c:v>33.845</c:v>
                </c:pt>
                <c:pt idx="4808">
                  <c:v>33.1475</c:v>
                </c:pt>
                <c:pt idx="4809">
                  <c:v>32.54</c:v>
                </c:pt>
                <c:pt idx="4810">
                  <c:v>32.31083333333333</c:v>
                </c:pt>
                <c:pt idx="4811">
                  <c:v>34.35083333333333</c:v>
                </c:pt>
                <c:pt idx="4812">
                  <c:v>46.31</c:v>
                </c:pt>
                <c:pt idx="4813">
                  <c:v>58.45833333333334</c:v>
                </c:pt>
                <c:pt idx="4814">
                  <c:v>68.73083333333334</c:v>
                </c:pt>
                <c:pt idx="4815">
                  <c:v>76.4525</c:v>
                </c:pt>
                <c:pt idx="4816">
                  <c:v>80.06916666666666</c:v>
                </c:pt>
                <c:pt idx="4817">
                  <c:v>82.31</c:v>
                </c:pt>
                <c:pt idx="4818">
                  <c:v>82.61916666666667</c:v>
                </c:pt>
                <c:pt idx="4819">
                  <c:v>78.62333333333333</c:v>
                </c:pt>
                <c:pt idx="4820">
                  <c:v>71.57166666666667</c:v>
                </c:pt>
                <c:pt idx="4821">
                  <c:v>61.90416666666667</c:v>
                </c:pt>
                <c:pt idx="4822">
                  <c:v>51.2775</c:v>
                </c:pt>
                <c:pt idx="4823">
                  <c:v>45.4025</c:v>
                </c:pt>
                <c:pt idx="4824">
                  <c:v>42.10833333333333</c:v>
                </c:pt>
                <c:pt idx="4825">
                  <c:v>39.79583333333333</c:v>
                </c:pt>
                <c:pt idx="4826">
                  <c:v>38.68083333333333</c:v>
                </c:pt>
                <c:pt idx="4827">
                  <c:v>37.79</c:v>
                </c:pt>
                <c:pt idx="4828">
                  <c:v>36.9375</c:v>
                </c:pt>
                <c:pt idx="4829">
                  <c:v>36.025</c:v>
                </c:pt>
                <c:pt idx="4830">
                  <c:v>35.46333333333333</c:v>
                </c:pt>
                <c:pt idx="4831">
                  <c:v>35.08166666666666</c:v>
                </c:pt>
                <c:pt idx="4832">
                  <c:v>34.57333333333333</c:v>
                </c:pt>
                <c:pt idx="4833">
                  <c:v>34.2225</c:v>
                </c:pt>
                <c:pt idx="4834">
                  <c:v>33.97666666666667</c:v>
                </c:pt>
                <c:pt idx="4835">
                  <c:v>35.93</c:v>
                </c:pt>
                <c:pt idx="4836">
                  <c:v>45.26916666666666</c:v>
                </c:pt>
                <c:pt idx="4837">
                  <c:v>58.10666666666667</c:v>
                </c:pt>
                <c:pt idx="4838">
                  <c:v>70.4975</c:v>
                </c:pt>
                <c:pt idx="4839">
                  <c:v>75.22916666666667</c:v>
                </c:pt>
                <c:pt idx="4840">
                  <c:v>76.65166666666667</c:v>
                </c:pt>
                <c:pt idx="4841">
                  <c:v>78.00083333333333</c:v>
                </c:pt>
                <c:pt idx="4842">
                  <c:v>75.2875</c:v>
                </c:pt>
                <c:pt idx="4843">
                  <c:v>71.22583333333333</c:v>
                </c:pt>
                <c:pt idx="4844">
                  <c:v>65.67749999999999</c:v>
                </c:pt>
                <c:pt idx="4845">
                  <c:v>58.4425</c:v>
                </c:pt>
                <c:pt idx="4846">
                  <c:v>51.665</c:v>
                </c:pt>
                <c:pt idx="4847">
                  <c:v>47.48166666666667</c:v>
                </c:pt>
                <c:pt idx="4848">
                  <c:v>45.5075</c:v>
                </c:pt>
                <c:pt idx="4849">
                  <c:v>44.03083333333333</c:v>
                </c:pt>
                <c:pt idx="4850">
                  <c:v>42.98666666666666</c:v>
                </c:pt>
                <c:pt idx="4851">
                  <c:v>41.4575</c:v>
                </c:pt>
                <c:pt idx="4852">
                  <c:v>40.41916666666667</c:v>
                </c:pt>
                <c:pt idx="4853">
                  <c:v>39.92666666666667</c:v>
                </c:pt>
                <c:pt idx="4854">
                  <c:v>40.815</c:v>
                </c:pt>
                <c:pt idx="4855">
                  <c:v>41.10916666666667</c:v>
                </c:pt>
                <c:pt idx="4856">
                  <c:v>41.23666666666666</c:v>
                </c:pt>
                <c:pt idx="4857">
                  <c:v>41.10583333333334</c:v>
                </c:pt>
                <c:pt idx="4858">
                  <c:v>40.99583333333334</c:v>
                </c:pt>
                <c:pt idx="4859">
                  <c:v>41.51833333333333</c:v>
                </c:pt>
                <c:pt idx="4860">
                  <c:v>43.4625</c:v>
                </c:pt>
                <c:pt idx="4861">
                  <c:v>48.38083333333334</c:v>
                </c:pt>
                <c:pt idx="4862">
                  <c:v>57.26333333333333</c:v>
                </c:pt>
                <c:pt idx="4863">
                  <c:v>60.49583333333333</c:v>
                </c:pt>
                <c:pt idx="4864">
                  <c:v>62.6325</c:v>
                </c:pt>
                <c:pt idx="4865">
                  <c:v>64.23416666666666</c:v>
                </c:pt>
                <c:pt idx="4866">
                  <c:v>61.21083333333333</c:v>
                </c:pt>
                <c:pt idx="4867">
                  <c:v>57.5825</c:v>
                </c:pt>
                <c:pt idx="4868">
                  <c:v>54.65916666666666</c:v>
                </c:pt>
                <c:pt idx="4869">
                  <c:v>50.1475</c:v>
                </c:pt>
                <c:pt idx="4870">
                  <c:v>47.355</c:v>
                </c:pt>
                <c:pt idx="4871">
                  <c:v>45.18583333333333</c:v>
                </c:pt>
                <c:pt idx="4872">
                  <c:v>43.87166666666667</c:v>
                </c:pt>
                <c:pt idx="4873">
                  <c:v>43.13333333333333</c:v>
                </c:pt>
                <c:pt idx="4874">
                  <c:v>42.7</c:v>
                </c:pt>
                <c:pt idx="4875">
                  <c:v>42.3825</c:v>
                </c:pt>
                <c:pt idx="4876">
                  <c:v>42.09083333333334</c:v>
                </c:pt>
                <c:pt idx="4877">
                  <c:v>42.0075</c:v>
                </c:pt>
                <c:pt idx="4878">
                  <c:v>41.245</c:v>
                </c:pt>
                <c:pt idx="4879">
                  <c:v>39.88</c:v>
                </c:pt>
                <c:pt idx="4880">
                  <c:v>38.3925</c:v>
                </c:pt>
                <c:pt idx="4881">
                  <c:v>37.36833333333333</c:v>
                </c:pt>
                <c:pt idx="4882">
                  <c:v>36.56583333333333</c:v>
                </c:pt>
                <c:pt idx="4883">
                  <c:v>37.41583333333333</c:v>
                </c:pt>
                <c:pt idx="4884">
                  <c:v>46.85833333333333</c:v>
                </c:pt>
                <c:pt idx="4885">
                  <c:v>56.66</c:v>
                </c:pt>
                <c:pt idx="4886">
                  <c:v>64.4275</c:v>
                </c:pt>
                <c:pt idx="4887">
                  <c:v>70.79666666666666</c:v>
                </c:pt>
                <c:pt idx="4888">
                  <c:v>75.61</c:v>
                </c:pt>
                <c:pt idx="4889">
                  <c:v>78.46083333333334</c:v>
                </c:pt>
                <c:pt idx="4890">
                  <c:v>77.38249999999999</c:v>
                </c:pt>
                <c:pt idx="4891">
                  <c:v>74.95666666666666</c:v>
                </c:pt>
                <c:pt idx="4892">
                  <c:v>67.365</c:v>
                </c:pt>
                <c:pt idx="4893">
                  <c:v>58.03166666666667</c:v>
                </c:pt>
                <c:pt idx="4894">
                  <c:v>48.11833333333333</c:v>
                </c:pt>
                <c:pt idx="4895">
                  <c:v>42.30833333333333</c:v>
                </c:pt>
                <c:pt idx="4896">
                  <c:v>39.85583333333334</c:v>
                </c:pt>
                <c:pt idx="4897">
                  <c:v>38.4475</c:v>
                </c:pt>
                <c:pt idx="4898">
                  <c:v>37.80583333333333</c:v>
                </c:pt>
                <c:pt idx="4899">
                  <c:v>37.23666666666666</c:v>
                </c:pt>
                <c:pt idx="4900">
                  <c:v>36.3575</c:v>
                </c:pt>
                <c:pt idx="4901">
                  <c:v>35.79166666666666</c:v>
                </c:pt>
                <c:pt idx="4902">
                  <c:v>35.22416666666667</c:v>
                </c:pt>
                <c:pt idx="4903">
                  <c:v>34.84666666666666</c:v>
                </c:pt>
                <c:pt idx="4904">
                  <c:v>34.25083333333333</c:v>
                </c:pt>
                <c:pt idx="4905">
                  <c:v>33.74916666666667</c:v>
                </c:pt>
                <c:pt idx="4906">
                  <c:v>33.4875</c:v>
                </c:pt>
                <c:pt idx="4907">
                  <c:v>35.78666666666667</c:v>
                </c:pt>
                <c:pt idx="4908">
                  <c:v>47.61916666666666</c:v>
                </c:pt>
                <c:pt idx="4909">
                  <c:v>57.97666666666667</c:v>
                </c:pt>
                <c:pt idx="4910">
                  <c:v>63.79833333333333</c:v>
                </c:pt>
                <c:pt idx="4911">
                  <c:v>74.62166666666667</c:v>
                </c:pt>
                <c:pt idx="4912">
                  <c:v>78.97583333333333</c:v>
                </c:pt>
                <c:pt idx="4913">
                  <c:v>80.30083333333333</c:v>
                </c:pt>
                <c:pt idx="4914">
                  <c:v>80.43833333333333</c:v>
                </c:pt>
                <c:pt idx="4915">
                  <c:v>77.59333333333333</c:v>
                </c:pt>
                <c:pt idx="4916">
                  <c:v>72.07416666666667</c:v>
                </c:pt>
                <c:pt idx="4917">
                  <c:v>63.77666666666666</c:v>
                </c:pt>
                <c:pt idx="4918">
                  <c:v>52.95583333333333</c:v>
                </c:pt>
                <c:pt idx="4919">
                  <c:v>46.1975</c:v>
                </c:pt>
                <c:pt idx="4920">
                  <c:v>42.7175</c:v>
                </c:pt>
                <c:pt idx="4921">
                  <c:v>40.57833333333333</c:v>
                </c:pt>
                <c:pt idx="4922">
                  <c:v>39.105</c:v>
                </c:pt>
                <c:pt idx="4923">
                  <c:v>38.11166666666666</c:v>
                </c:pt>
                <c:pt idx="4924">
                  <c:v>37.31583333333333</c:v>
                </c:pt>
                <c:pt idx="4925">
                  <c:v>36.4225</c:v>
                </c:pt>
                <c:pt idx="4926">
                  <c:v>35.65333333333334</c:v>
                </c:pt>
                <c:pt idx="4927">
                  <c:v>35.1875</c:v>
                </c:pt>
                <c:pt idx="4928">
                  <c:v>34.61</c:v>
                </c:pt>
                <c:pt idx="4929">
                  <c:v>34.19</c:v>
                </c:pt>
                <c:pt idx="4930">
                  <c:v>33.84916666666667</c:v>
                </c:pt>
                <c:pt idx="4931">
                  <c:v>36.58583333333333</c:v>
                </c:pt>
                <c:pt idx="4932">
                  <c:v>49.08583333333333</c:v>
                </c:pt>
                <c:pt idx="4933">
                  <c:v>62.68583333333333</c:v>
                </c:pt>
                <c:pt idx="4934">
                  <c:v>73.45416666666666</c:v>
                </c:pt>
                <c:pt idx="4935">
                  <c:v>78.52083333333333</c:v>
                </c:pt>
                <c:pt idx="4936">
                  <c:v>82.09916666666666</c:v>
                </c:pt>
                <c:pt idx="4937">
                  <c:v>84.375</c:v>
                </c:pt>
                <c:pt idx="4938">
                  <c:v>85.75833333333333</c:v>
                </c:pt>
                <c:pt idx="4939">
                  <c:v>81.32166666666667</c:v>
                </c:pt>
                <c:pt idx="4940">
                  <c:v>76.90833333333333</c:v>
                </c:pt>
                <c:pt idx="4941">
                  <c:v>68.93083333333334</c:v>
                </c:pt>
                <c:pt idx="4942">
                  <c:v>57.89</c:v>
                </c:pt>
                <c:pt idx="4943">
                  <c:v>50.35166666666667</c:v>
                </c:pt>
                <c:pt idx="4944">
                  <c:v>46.47083333333333</c:v>
                </c:pt>
                <c:pt idx="4945">
                  <c:v>44.215</c:v>
                </c:pt>
                <c:pt idx="4946">
                  <c:v>42.7425</c:v>
                </c:pt>
                <c:pt idx="4947">
                  <c:v>41.27833333333333</c:v>
                </c:pt>
                <c:pt idx="4948">
                  <c:v>40.4625</c:v>
                </c:pt>
                <c:pt idx="4949">
                  <c:v>39.79416666666667</c:v>
                </c:pt>
                <c:pt idx="4950">
                  <c:v>39.12666666666667</c:v>
                </c:pt>
                <c:pt idx="4951">
                  <c:v>38.45166666666667</c:v>
                </c:pt>
                <c:pt idx="4952">
                  <c:v>37.92916666666667</c:v>
                </c:pt>
                <c:pt idx="4953">
                  <c:v>37.48333333333333</c:v>
                </c:pt>
                <c:pt idx="4954">
                  <c:v>37.29166666666666</c:v>
                </c:pt>
                <c:pt idx="4955">
                  <c:v>39.98333333333333</c:v>
                </c:pt>
                <c:pt idx="4956">
                  <c:v>54.3625</c:v>
                </c:pt>
                <c:pt idx="4957">
                  <c:v>66.99416666666667</c:v>
                </c:pt>
                <c:pt idx="4958">
                  <c:v>75.8875</c:v>
                </c:pt>
                <c:pt idx="4959">
                  <c:v>80.745</c:v>
                </c:pt>
                <c:pt idx="4960">
                  <c:v>85.11916666666667</c:v>
                </c:pt>
                <c:pt idx="4961">
                  <c:v>87.76583333333333</c:v>
                </c:pt>
                <c:pt idx="4962">
                  <c:v>87.17916666666666</c:v>
                </c:pt>
                <c:pt idx="4963">
                  <c:v>83.8075</c:v>
                </c:pt>
                <c:pt idx="4964">
                  <c:v>77.43416666666666</c:v>
                </c:pt>
                <c:pt idx="4965">
                  <c:v>68.13500000000001</c:v>
                </c:pt>
                <c:pt idx="4966">
                  <c:v>58.26583333333333</c:v>
                </c:pt>
                <c:pt idx="4967">
                  <c:v>52.4675</c:v>
                </c:pt>
                <c:pt idx="4968">
                  <c:v>49.86416666666667</c:v>
                </c:pt>
                <c:pt idx="4969">
                  <c:v>48.75333333333333</c:v>
                </c:pt>
                <c:pt idx="4970">
                  <c:v>47.825</c:v>
                </c:pt>
                <c:pt idx="4971">
                  <c:v>47.08666666666667</c:v>
                </c:pt>
                <c:pt idx="4972">
                  <c:v>46.51666666666667</c:v>
                </c:pt>
                <c:pt idx="4973">
                  <c:v>46.2175</c:v>
                </c:pt>
                <c:pt idx="4974">
                  <c:v>45.99416666666666</c:v>
                </c:pt>
                <c:pt idx="4975">
                  <c:v>45.83833333333334</c:v>
                </c:pt>
                <c:pt idx="4976">
                  <c:v>45.735</c:v>
                </c:pt>
                <c:pt idx="4977">
                  <c:v>45.69416666666667</c:v>
                </c:pt>
                <c:pt idx="4978">
                  <c:v>45.65583333333333</c:v>
                </c:pt>
                <c:pt idx="4979">
                  <c:v>46.5375</c:v>
                </c:pt>
                <c:pt idx="4980">
                  <c:v>49.65083333333333</c:v>
                </c:pt>
                <c:pt idx="4981">
                  <c:v>54.9</c:v>
                </c:pt>
                <c:pt idx="4982">
                  <c:v>59.69916666666666</c:v>
                </c:pt>
                <c:pt idx="4983">
                  <c:v>68.76416666666666</c:v>
                </c:pt>
                <c:pt idx="4984">
                  <c:v>66.61416666666666</c:v>
                </c:pt>
                <c:pt idx="4985">
                  <c:v>61.90833333333333</c:v>
                </c:pt>
                <c:pt idx="4986">
                  <c:v>60.31333333333333</c:v>
                </c:pt>
                <c:pt idx="4987">
                  <c:v>55.56916666666667</c:v>
                </c:pt>
                <c:pt idx="4988">
                  <c:v>53.28416666666666</c:v>
                </c:pt>
                <c:pt idx="4989">
                  <c:v>51.50916666666667</c:v>
                </c:pt>
                <c:pt idx="4990">
                  <c:v>49.71083333333333</c:v>
                </c:pt>
                <c:pt idx="4991">
                  <c:v>48.14583333333334</c:v>
                </c:pt>
                <c:pt idx="4992">
                  <c:v>47.31666666666667</c:v>
                </c:pt>
                <c:pt idx="4993">
                  <c:v>46.80916666666667</c:v>
                </c:pt>
                <c:pt idx="4994">
                  <c:v>46.4525</c:v>
                </c:pt>
                <c:pt idx="4995">
                  <c:v>46.08166666666666</c:v>
                </c:pt>
                <c:pt idx="4996">
                  <c:v>45.69916666666667</c:v>
                </c:pt>
                <c:pt idx="4997">
                  <c:v>45.34833333333334</c:v>
                </c:pt>
                <c:pt idx="4998">
                  <c:v>45.13833333333333</c:v>
                </c:pt>
                <c:pt idx="4999">
                  <c:v>44.97666666666667</c:v>
                </c:pt>
                <c:pt idx="5000">
                  <c:v>44.63833333333333</c:v>
                </c:pt>
                <c:pt idx="5001">
                  <c:v>44.27583333333333</c:v>
                </c:pt>
                <c:pt idx="5002">
                  <c:v>44.04</c:v>
                </c:pt>
                <c:pt idx="5003">
                  <c:v>44.22833333333333</c:v>
                </c:pt>
                <c:pt idx="5004">
                  <c:v>45.6425</c:v>
                </c:pt>
                <c:pt idx="5005">
                  <c:v>48.64166666666667</c:v>
                </c:pt>
                <c:pt idx="5006">
                  <c:v>55.78416666666666</c:v>
                </c:pt>
                <c:pt idx="5007">
                  <c:v>62.66833333333333</c:v>
                </c:pt>
                <c:pt idx="5008">
                  <c:v>72.61083333333333</c:v>
                </c:pt>
                <c:pt idx="5009">
                  <c:v>74.9975</c:v>
                </c:pt>
                <c:pt idx="5010">
                  <c:v>77.43333333333334</c:v>
                </c:pt>
                <c:pt idx="5011">
                  <c:v>71.515</c:v>
                </c:pt>
                <c:pt idx="5012">
                  <c:v>67.9142857142857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68.452</c:v>
                </c:pt>
                <c:pt idx="5037">
                  <c:v>64.295</c:v>
                </c:pt>
                <c:pt idx="5038">
                  <c:v>55.77666666666666</c:v>
                </c:pt>
                <c:pt idx="5039">
                  <c:v>49.8725</c:v>
                </c:pt>
                <c:pt idx="5040">
                  <c:v>46.76083333333333</c:v>
                </c:pt>
                <c:pt idx="5041">
                  <c:v>44.8425</c:v>
                </c:pt>
                <c:pt idx="5042">
                  <c:v>43.76416666666667</c:v>
                </c:pt>
                <c:pt idx="5043">
                  <c:v>42.38916666666667</c:v>
                </c:pt>
                <c:pt idx="5044">
                  <c:v>41.12166666666667</c:v>
                </c:pt>
                <c:pt idx="5045">
                  <c:v>40.20416666666667</c:v>
                </c:pt>
                <c:pt idx="5046">
                  <c:v>39.13166666666667</c:v>
                </c:pt>
                <c:pt idx="5047">
                  <c:v>38.35666666666667</c:v>
                </c:pt>
                <c:pt idx="5048">
                  <c:v>37.7375</c:v>
                </c:pt>
                <c:pt idx="5049">
                  <c:v>37.19666666666667</c:v>
                </c:pt>
                <c:pt idx="5050">
                  <c:v>36.755</c:v>
                </c:pt>
                <c:pt idx="5051">
                  <c:v>40.27916666666667</c:v>
                </c:pt>
                <c:pt idx="5052">
                  <c:v>56.28916666666667</c:v>
                </c:pt>
                <c:pt idx="5053">
                  <c:v>67.38</c:v>
                </c:pt>
                <c:pt idx="5054">
                  <c:v>73.08166666666666</c:v>
                </c:pt>
                <c:pt idx="5055">
                  <c:v>74.8575</c:v>
                </c:pt>
                <c:pt idx="5056">
                  <c:v>75.59166666666666</c:v>
                </c:pt>
                <c:pt idx="5057">
                  <c:v>74.73916666666666</c:v>
                </c:pt>
                <c:pt idx="5058">
                  <c:v>72.37666666666667</c:v>
                </c:pt>
                <c:pt idx="5059">
                  <c:v>70.31166666666666</c:v>
                </c:pt>
                <c:pt idx="5060">
                  <c:v>70.74166666666667</c:v>
                </c:pt>
                <c:pt idx="5061">
                  <c:v>67.27583333333334</c:v>
                </c:pt>
                <c:pt idx="5062">
                  <c:v>58.05583333333333</c:v>
                </c:pt>
                <c:pt idx="5063">
                  <c:v>50.09</c:v>
                </c:pt>
                <c:pt idx="5064">
                  <c:v>46.17833333333333</c:v>
                </c:pt>
                <c:pt idx="5065">
                  <c:v>43.89083333333333</c:v>
                </c:pt>
                <c:pt idx="5066">
                  <c:v>42.32833333333333</c:v>
                </c:pt>
                <c:pt idx="5067">
                  <c:v>41.21333333333333</c:v>
                </c:pt>
                <c:pt idx="5068">
                  <c:v>40.55916666666667</c:v>
                </c:pt>
                <c:pt idx="5069">
                  <c:v>40.2125</c:v>
                </c:pt>
                <c:pt idx="5070">
                  <c:v>39.7125</c:v>
                </c:pt>
                <c:pt idx="5071">
                  <c:v>39.9075</c:v>
                </c:pt>
                <c:pt idx="5072">
                  <c:v>39.58416666666667</c:v>
                </c:pt>
                <c:pt idx="5073">
                  <c:v>40.22083333333333</c:v>
                </c:pt>
                <c:pt idx="5074">
                  <c:v>40.41916666666667</c:v>
                </c:pt>
                <c:pt idx="5075">
                  <c:v>42.14666666666667</c:v>
                </c:pt>
                <c:pt idx="5076">
                  <c:v>43.62333333333333</c:v>
                </c:pt>
                <c:pt idx="5077">
                  <c:v>47.51583333333333</c:v>
                </c:pt>
                <c:pt idx="5078">
                  <c:v>52.965</c:v>
                </c:pt>
                <c:pt idx="5079">
                  <c:v>51.87083333333333</c:v>
                </c:pt>
                <c:pt idx="5080">
                  <c:v>49.64916666666667</c:v>
                </c:pt>
                <c:pt idx="5081">
                  <c:v>47.5875</c:v>
                </c:pt>
                <c:pt idx="5082">
                  <c:v>48.18083333333333</c:v>
                </c:pt>
                <c:pt idx="5083">
                  <c:v>49.70833333333333</c:v>
                </c:pt>
                <c:pt idx="5084">
                  <c:v>48.815</c:v>
                </c:pt>
                <c:pt idx="5085">
                  <c:v>48.52666666666666</c:v>
                </c:pt>
                <c:pt idx="5086">
                  <c:v>46.04416666666667</c:v>
                </c:pt>
                <c:pt idx="5087">
                  <c:v>44.08166666666666</c:v>
                </c:pt>
                <c:pt idx="5088">
                  <c:v>43.18166666666666</c:v>
                </c:pt>
                <c:pt idx="5089">
                  <c:v>41.66166666666667</c:v>
                </c:pt>
                <c:pt idx="5090">
                  <c:v>40.92333333333333</c:v>
                </c:pt>
                <c:pt idx="5091">
                  <c:v>39.9825</c:v>
                </c:pt>
                <c:pt idx="5092">
                  <c:v>39.43083333333333</c:v>
                </c:pt>
                <c:pt idx="5093">
                  <c:v>39.50833333333333</c:v>
                </c:pt>
                <c:pt idx="5094">
                  <c:v>39.74333333333333</c:v>
                </c:pt>
                <c:pt idx="5095">
                  <c:v>39.6725</c:v>
                </c:pt>
                <c:pt idx="5096">
                  <c:v>39.7725</c:v>
                </c:pt>
                <c:pt idx="5097">
                  <c:v>39.18166666666666</c:v>
                </c:pt>
                <c:pt idx="5098">
                  <c:v>38.65583333333333</c:v>
                </c:pt>
                <c:pt idx="5099">
                  <c:v>42.41333333333333</c:v>
                </c:pt>
                <c:pt idx="5100">
                  <c:v>57.3175</c:v>
                </c:pt>
                <c:pt idx="5101">
                  <c:v>65.70083333333334</c:v>
                </c:pt>
                <c:pt idx="5102">
                  <c:v>73.86916666666667</c:v>
                </c:pt>
                <c:pt idx="5103">
                  <c:v>74.49833333333333</c:v>
                </c:pt>
                <c:pt idx="5104">
                  <c:v>75.0625</c:v>
                </c:pt>
                <c:pt idx="5105">
                  <c:v>75.64166666666666</c:v>
                </c:pt>
                <c:pt idx="5106">
                  <c:v>76.25</c:v>
                </c:pt>
                <c:pt idx="5107">
                  <c:v>73.58916666666667</c:v>
                </c:pt>
                <c:pt idx="5108">
                  <c:v>73.59833333333333</c:v>
                </c:pt>
                <c:pt idx="5109">
                  <c:v>69.255</c:v>
                </c:pt>
                <c:pt idx="5110">
                  <c:v>58.845</c:v>
                </c:pt>
                <c:pt idx="5111">
                  <c:v>51.19583333333333</c:v>
                </c:pt>
                <c:pt idx="5112">
                  <c:v>47.5075</c:v>
                </c:pt>
                <c:pt idx="5113">
                  <c:v>45.1825</c:v>
                </c:pt>
                <c:pt idx="5114">
                  <c:v>43.43416666666667</c:v>
                </c:pt>
                <c:pt idx="5115">
                  <c:v>42.375</c:v>
                </c:pt>
                <c:pt idx="5116">
                  <c:v>41.00583333333334</c:v>
                </c:pt>
                <c:pt idx="5117">
                  <c:v>39.98916666666667</c:v>
                </c:pt>
                <c:pt idx="5118">
                  <c:v>39.1075</c:v>
                </c:pt>
                <c:pt idx="5119">
                  <c:v>38.3875</c:v>
                </c:pt>
                <c:pt idx="5120">
                  <c:v>37.73833333333333</c:v>
                </c:pt>
                <c:pt idx="5121">
                  <c:v>37.3175</c:v>
                </c:pt>
                <c:pt idx="5122">
                  <c:v>37.0725</c:v>
                </c:pt>
                <c:pt idx="5123">
                  <c:v>41.26916666666666</c:v>
                </c:pt>
                <c:pt idx="5124">
                  <c:v>56.58916666666666</c:v>
                </c:pt>
                <c:pt idx="5125">
                  <c:v>67.57000000000001</c:v>
                </c:pt>
                <c:pt idx="5126">
                  <c:v>73.19583333333334</c:v>
                </c:pt>
                <c:pt idx="5127">
                  <c:v>75.51583333333333</c:v>
                </c:pt>
                <c:pt idx="5128">
                  <c:v>77.87416666666667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354336"/>
        <c:axId val="1834968752"/>
      </c:scatterChart>
      <c:valAx>
        <c:axId val="1835354336"/>
        <c:scaling>
          <c:orientation val="minMax"/>
          <c:max val="40590.0"/>
          <c:min val="4058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mm/dd/yy;@" sourceLinked="0"/>
        <c:majorTickMark val="out"/>
        <c:minorTickMark val="none"/>
        <c:tickLblPos val="nextTo"/>
        <c:crossAx val="1834968752"/>
        <c:crossesAt val="-40.0"/>
        <c:crossBetween val="midCat"/>
      </c:valAx>
      <c:valAx>
        <c:axId val="1834968752"/>
        <c:scaling>
          <c:orientation val="minMax"/>
          <c:max val="90.0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oF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35354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745935991872"/>
          <c:y val="0.145724678116023"/>
          <c:w val="0.0761750405186386"/>
          <c:h val="0.217755436820397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'Vapor Pressure'!$D$2</c:f>
              <c:strCache>
                <c:ptCount val="1"/>
                <c:pt idx="0">
                  <c:v>P(torr)</c:v>
                </c:pt>
              </c:strCache>
            </c:strRef>
          </c:tx>
          <c:spPr>
            <a:ln w="47625">
              <a:noFill/>
            </a:ln>
          </c:spPr>
          <c:xVal>
            <c:numRef>
              <c:f>'Vapor Pressure'!$A$3:$A$23</c:f>
              <c:numCache>
                <c:formatCode>General</c:formatCode>
                <c:ptCount val="21"/>
                <c:pt idx="0">
                  <c:v>0.0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</c:numCache>
            </c:numRef>
          </c:xVal>
          <c:yVal>
            <c:numRef>
              <c:f>'Vapor Pressure'!$D$3:$D$23</c:f>
              <c:numCache>
                <c:formatCode>General</c:formatCode>
                <c:ptCount val="21"/>
                <c:pt idx="0">
                  <c:v>4.5851</c:v>
                </c:pt>
                <c:pt idx="1">
                  <c:v>6.545</c:v>
                </c:pt>
                <c:pt idx="2">
                  <c:v>9.2115</c:v>
                </c:pt>
                <c:pt idx="3">
                  <c:v>12.7931</c:v>
                </c:pt>
                <c:pt idx="4">
                  <c:v>17.5424</c:v>
                </c:pt>
                <c:pt idx="5">
                  <c:v>23.7695</c:v>
                </c:pt>
                <c:pt idx="6">
                  <c:v>31.8439</c:v>
                </c:pt>
                <c:pt idx="7">
                  <c:v>42.2037</c:v>
                </c:pt>
                <c:pt idx="8">
                  <c:v>55.3651</c:v>
                </c:pt>
                <c:pt idx="9">
                  <c:v>71.9294</c:v>
                </c:pt>
                <c:pt idx="10">
                  <c:v>92.5876</c:v>
                </c:pt>
                <c:pt idx="11">
                  <c:v>118.1497</c:v>
                </c:pt>
                <c:pt idx="12">
                  <c:v>149.5023</c:v>
                </c:pt>
                <c:pt idx="13">
                  <c:v>187.6804</c:v>
                </c:pt>
                <c:pt idx="14">
                  <c:v>233.8392</c:v>
                </c:pt>
                <c:pt idx="15">
                  <c:v>289.2463</c:v>
                </c:pt>
                <c:pt idx="16">
                  <c:v>355.3267</c:v>
                </c:pt>
                <c:pt idx="17">
                  <c:v>433.6482</c:v>
                </c:pt>
                <c:pt idx="18">
                  <c:v>525.9208</c:v>
                </c:pt>
                <c:pt idx="19">
                  <c:v>634.0196</c:v>
                </c:pt>
                <c:pt idx="20">
                  <c:v>759.9625</c:v>
                </c:pt>
              </c:numCache>
            </c:numRef>
          </c:yVal>
          <c:smooth val="0"/>
        </c:ser>
        <c:ser>
          <c:idx val="1"/>
          <c:order val="1"/>
          <c:spPr>
            <a:ln w="476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'Vapor Pressure'!$A$3:$A$23</c:f>
              <c:numCache>
                <c:formatCode>General</c:formatCode>
                <c:ptCount val="21"/>
                <c:pt idx="0">
                  <c:v>0.0</c:v>
                </c:pt>
                <c:pt idx="1">
                  <c:v>5.0</c:v>
                </c:pt>
                <c:pt idx="2">
                  <c:v>10.0</c:v>
                </c:pt>
                <c:pt idx="3">
                  <c:v>15.0</c:v>
                </c:pt>
                <c:pt idx="4">
                  <c:v>20.0</c:v>
                </c:pt>
                <c:pt idx="5">
                  <c:v>25.0</c:v>
                </c:pt>
                <c:pt idx="6">
                  <c:v>30.0</c:v>
                </c:pt>
                <c:pt idx="7">
                  <c:v>35.0</c:v>
                </c:pt>
                <c:pt idx="8">
                  <c:v>40.0</c:v>
                </c:pt>
                <c:pt idx="9">
                  <c:v>45.0</c:v>
                </c:pt>
                <c:pt idx="10">
                  <c:v>50.0</c:v>
                </c:pt>
                <c:pt idx="11">
                  <c:v>55.0</c:v>
                </c:pt>
                <c:pt idx="12">
                  <c:v>60.0</c:v>
                </c:pt>
                <c:pt idx="13">
                  <c:v>65.0</c:v>
                </c:pt>
                <c:pt idx="14">
                  <c:v>70.0</c:v>
                </c:pt>
                <c:pt idx="15">
                  <c:v>75.0</c:v>
                </c:pt>
                <c:pt idx="16">
                  <c:v>80.0</c:v>
                </c:pt>
                <c:pt idx="17">
                  <c:v>85.0</c:v>
                </c:pt>
                <c:pt idx="18">
                  <c:v>90.0</c:v>
                </c:pt>
                <c:pt idx="19">
                  <c:v>95.0</c:v>
                </c:pt>
                <c:pt idx="20">
                  <c:v>100.0</c:v>
                </c:pt>
              </c:numCache>
            </c:numRef>
          </c:xVal>
          <c:yVal>
            <c:numRef>
              <c:f>'Vapor Pressure'!$F$3:$F$23</c:f>
              <c:numCache>
                <c:formatCode>General</c:formatCode>
                <c:ptCount val="21"/>
                <c:pt idx="0">
                  <c:v>4.583378030096272</c:v>
                </c:pt>
                <c:pt idx="1">
                  <c:v>6.553135036932776</c:v>
                </c:pt>
                <c:pt idx="2">
                  <c:v>9.232666549721127</c:v>
                </c:pt>
                <c:pt idx="3">
                  <c:v>12.82938250704303</c:v>
                </c:pt>
                <c:pt idx="4">
                  <c:v>17.59707188488048</c:v>
                </c:pt>
                <c:pt idx="5">
                  <c:v>23.84289878152081</c:v>
                </c:pt>
                <c:pt idx="6">
                  <c:v>31.9348376026698</c:v>
                </c:pt>
                <c:pt idx="7">
                  <c:v>42.30949053767693</c:v>
                </c:pt>
                <c:pt idx="8">
                  <c:v>55.4802222317429</c:v>
                </c:pt>
                <c:pt idx="9">
                  <c:v>72.04553972320631</c:v>
                </c:pt>
                <c:pt idx="10">
                  <c:v>92.69764043854107</c:v>
                </c:pt>
                <c:pt idx="11">
                  <c:v>118.2310473711079</c:v>
                </c:pt>
                <c:pt idx="12">
                  <c:v>149.551248510312</c:v>
                </c:pt>
                <c:pt idx="13">
                  <c:v>187.6832570863452</c:v>
                </c:pt>
                <c:pt idx="14">
                  <c:v>233.7800101639015</c:v>
                </c:pt>
                <c:pt idx="15">
                  <c:v>289.1305254367673</c:v>
                </c:pt>
                <c:pt idx="16">
                  <c:v>355.1677396014849</c:v>
                </c:pt>
                <c:pt idx="17">
                  <c:v>433.4759562638956</c:v>
                </c:pt>
                <c:pt idx="18">
                  <c:v>525.7978367900778</c:v>
                </c:pt>
                <c:pt idx="19">
                  <c:v>634.0408736825163</c:v>
                </c:pt>
                <c:pt idx="20">
                  <c:v>760.2832927752625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312608"/>
        <c:axId val="1835435792"/>
      </c:scatterChart>
      <c:valAx>
        <c:axId val="18353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5435792"/>
        <c:crosses val="autoZero"/>
        <c:crossBetween val="midCat"/>
      </c:valAx>
      <c:valAx>
        <c:axId val="183543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5312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25</xdr:row>
      <xdr:rowOff>127000</xdr:rowOff>
    </xdr:from>
    <xdr:to>
      <xdr:col>19</xdr:col>
      <xdr:colOff>863600</xdr:colOff>
      <xdr:row>51</xdr:row>
      <xdr:rowOff>12700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203200</xdr:colOff>
      <xdr:row>52</xdr:row>
      <xdr:rowOff>12700</xdr:rowOff>
    </xdr:from>
    <xdr:to>
      <xdr:col>20</xdr:col>
      <xdr:colOff>0</xdr:colOff>
      <xdr:row>77</xdr:row>
      <xdr:rowOff>88900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723900</xdr:colOff>
      <xdr:row>29</xdr:row>
      <xdr:rowOff>38100</xdr:rowOff>
    </xdr:from>
    <xdr:to>
      <xdr:col>39</xdr:col>
      <xdr:colOff>558800</xdr:colOff>
      <xdr:row>54</xdr:row>
      <xdr:rowOff>114300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184150</xdr:colOff>
      <xdr:row>8</xdr:row>
      <xdr:rowOff>31750</xdr:rowOff>
    </xdr:from>
    <xdr:to>
      <xdr:col>17</xdr:col>
      <xdr:colOff>228600</xdr:colOff>
      <xdr:row>40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I5158"/>
  <sheetViews>
    <sheetView tabSelected="1" workbookViewId="0">
      <selection activeCell="Z22" sqref="Z22"/>
    </sheetView>
  </sheetViews>
  <sheetFormatPr baseColWidth="10" defaultRowHeight="16" x14ac:dyDescent="0.2"/>
  <cols>
    <col min="1" max="1" width="8.6640625" customWidth="1"/>
    <col min="2" max="2" width="5.33203125" customWidth="1"/>
    <col min="3" max="3" width="22.6640625" customWidth="1"/>
    <col min="4" max="4" width="11.1640625" customWidth="1"/>
    <col min="15" max="15" width="16.83203125" customWidth="1"/>
    <col min="16" max="16" width="9.5" bestFit="1" customWidth="1"/>
    <col min="17" max="17" width="13.5" customWidth="1"/>
    <col min="19" max="19" width="5" customWidth="1"/>
    <col min="20" max="20" width="11.5" customWidth="1"/>
    <col min="24" max="24" width="8.83203125" customWidth="1"/>
    <col min="26" max="26" width="10.83203125" style="1"/>
    <col min="28" max="28" width="13.83203125" bestFit="1" customWidth="1"/>
    <col min="29" max="29" width="12.83203125" bestFit="1" customWidth="1"/>
  </cols>
  <sheetData>
    <row r="4" spans="3:31" x14ac:dyDescent="0.2">
      <c r="O4" s="5"/>
      <c r="P4" s="5" t="s">
        <v>74</v>
      </c>
      <c r="Q4" s="5"/>
      <c r="R4" s="5"/>
      <c r="S4" s="5"/>
      <c r="T4" s="5"/>
    </row>
    <row r="5" spans="3:31" x14ac:dyDescent="0.2">
      <c r="O5" s="5" t="s">
        <v>23</v>
      </c>
      <c r="P5" s="5">
        <v>3</v>
      </c>
      <c r="Q5" s="5" t="s">
        <v>24</v>
      </c>
      <c r="R5" s="5"/>
      <c r="S5" s="5"/>
      <c r="T5" s="5"/>
    </row>
    <row r="6" spans="3:31" x14ac:dyDescent="0.2">
      <c r="C6" s="10">
        <v>40237</v>
      </c>
      <c r="D6" t="s">
        <v>38</v>
      </c>
      <c r="O6" s="5"/>
      <c r="P6" s="5">
        <f>P5*0.176</f>
        <v>0.52800000000000002</v>
      </c>
      <c r="Q6" s="5" t="s">
        <v>25</v>
      </c>
      <c r="R6" s="5"/>
      <c r="S6" s="5"/>
      <c r="T6" s="5"/>
    </row>
    <row r="7" spans="3:31" x14ac:dyDescent="0.2">
      <c r="C7" t="s">
        <v>4</v>
      </c>
      <c r="G7" s="11" t="s">
        <v>42</v>
      </c>
      <c r="H7" s="11"/>
      <c r="I7" s="11"/>
      <c r="J7" s="11"/>
      <c r="K7" s="11"/>
      <c r="L7" s="11"/>
      <c r="M7" s="11"/>
      <c r="O7" s="5"/>
      <c r="P7" s="5">
        <v>1005</v>
      </c>
      <c r="Q7" s="5" t="s">
        <v>26</v>
      </c>
      <c r="R7" s="5"/>
      <c r="S7" s="5"/>
      <c r="T7" s="5"/>
    </row>
    <row r="8" spans="3:31" x14ac:dyDescent="0.2">
      <c r="G8" s="11" t="s">
        <v>34</v>
      </c>
      <c r="H8" s="11" t="s">
        <v>5238</v>
      </c>
      <c r="I8" s="11"/>
      <c r="J8" s="11"/>
      <c r="K8" s="11"/>
      <c r="L8" s="11"/>
      <c r="M8" s="11"/>
    </row>
    <row r="9" spans="3:31" x14ac:dyDescent="0.2">
      <c r="C9" s="5" t="s">
        <v>11</v>
      </c>
      <c r="D9" s="5">
        <v>18</v>
      </c>
      <c r="E9" s="5" t="s">
        <v>12</v>
      </c>
      <c r="G9" s="11" t="s">
        <v>35</v>
      </c>
      <c r="H9" s="11" t="s">
        <v>36</v>
      </c>
      <c r="I9" s="11"/>
      <c r="J9" s="11"/>
      <c r="K9" s="11"/>
      <c r="L9" s="11"/>
      <c r="M9" s="11"/>
      <c r="O9" s="5" t="s">
        <v>8</v>
      </c>
      <c r="P9" s="5"/>
      <c r="Q9" s="5" t="s">
        <v>39</v>
      </c>
      <c r="R9" s="5"/>
      <c r="S9" s="5"/>
      <c r="T9" s="5"/>
      <c r="U9" s="5"/>
      <c r="V9" s="5"/>
      <c r="W9" s="5"/>
      <c r="Y9" s="5" t="s">
        <v>46</v>
      </c>
      <c r="Z9" s="7"/>
      <c r="AA9" s="5"/>
    </row>
    <row r="10" spans="3:31" x14ac:dyDescent="0.2">
      <c r="C10" s="5" t="s">
        <v>13</v>
      </c>
      <c r="D10" s="5">
        <f>D9/2</f>
        <v>9</v>
      </c>
      <c r="E10" s="5"/>
      <c r="G10" s="11" t="s">
        <v>47</v>
      </c>
      <c r="H10" s="11"/>
      <c r="I10" s="11"/>
      <c r="J10" s="11"/>
      <c r="K10" s="11"/>
      <c r="L10" s="11"/>
      <c r="M10" s="11"/>
      <c r="O10" s="6">
        <f>4.18*1000*Q10</f>
        <v>1701335.5482176209</v>
      </c>
      <c r="P10" s="5" t="s">
        <v>9</v>
      </c>
      <c r="Q10" s="6">
        <v>407.01807373627292</v>
      </c>
      <c r="R10" s="6"/>
      <c r="S10" s="6"/>
      <c r="T10" s="5" t="s">
        <v>82</v>
      </c>
      <c r="U10" s="5"/>
      <c r="V10" s="5"/>
      <c r="W10" s="5"/>
      <c r="Y10" s="5" t="s">
        <v>49</v>
      </c>
      <c r="Z10" s="7">
        <f>SUM(Z25:Z5153)</f>
        <v>1367280</v>
      </c>
      <c r="AA10" s="5" t="s">
        <v>50</v>
      </c>
    </row>
    <row r="11" spans="3:31" x14ac:dyDescent="0.2">
      <c r="C11" s="5" t="s">
        <v>16</v>
      </c>
      <c r="D11" s="7">
        <f>PI()*D10^2</f>
        <v>254.46900494077323</v>
      </c>
      <c r="E11" s="5" t="s">
        <v>14</v>
      </c>
      <c r="G11" s="11" t="s">
        <v>43</v>
      </c>
      <c r="H11" s="11"/>
      <c r="I11" s="11"/>
      <c r="J11" s="11"/>
      <c r="K11" s="11"/>
      <c r="L11" s="11"/>
      <c r="M11" s="11"/>
      <c r="O11" s="6">
        <f>O10/1.8</f>
        <v>945186.41567645606</v>
      </c>
      <c r="P11" s="5" t="s">
        <v>10</v>
      </c>
      <c r="Q11" s="6">
        <f>Q10/3.78</f>
        <v>107.67673908367009</v>
      </c>
      <c r="R11" s="6"/>
      <c r="S11" s="6"/>
      <c r="T11" s="5" t="s">
        <v>5235</v>
      </c>
      <c r="U11" s="5"/>
      <c r="V11" s="5"/>
      <c r="W11" s="5"/>
      <c r="Y11" s="5" t="s">
        <v>48</v>
      </c>
      <c r="Z11" s="7">
        <f>1*60*60</f>
        <v>3600</v>
      </c>
      <c r="AA11" s="5"/>
    </row>
    <row r="12" spans="3:31" x14ac:dyDescent="0.2">
      <c r="C12" s="5"/>
      <c r="D12" s="7">
        <f>D11*C19^2</f>
        <v>23.640944144772856</v>
      </c>
      <c r="E12" s="5" t="s">
        <v>19</v>
      </c>
      <c r="G12" s="11" t="s">
        <v>37</v>
      </c>
      <c r="H12" s="11"/>
      <c r="I12" s="11"/>
      <c r="J12" s="11"/>
      <c r="K12" s="11"/>
      <c r="L12" s="11"/>
      <c r="M12" s="11"/>
      <c r="O12" s="6">
        <f>O11/1000</f>
        <v>945.18641567645602</v>
      </c>
      <c r="P12" s="5" t="s">
        <v>22</v>
      </c>
      <c r="Q12" s="6">
        <f>Q10/1000</f>
        <v>0.40701807373627291</v>
      </c>
      <c r="R12" s="6"/>
      <c r="S12" s="6"/>
      <c r="T12" s="5" t="s">
        <v>40</v>
      </c>
      <c r="U12" s="5"/>
      <c r="V12" s="5"/>
      <c r="W12" s="5"/>
      <c r="Y12" s="5" t="s">
        <v>51</v>
      </c>
      <c r="Z12" s="7">
        <f>Z10/Z11</f>
        <v>379.8</v>
      </c>
      <c r="AA12" s="5"/>
    </row>
    <row r="13" spans="3:31" x14ac:dyDescent="0.2">
      <c r="C13" s="5" t="s">
        <v>15</v>
      </c>
      <c r="D13" s="7">
        <f>4/2*PI()*D10^2</f>
        <v>508.93800988154646</v>
      </c>
      <c r="E13" s="5" t="s">
        <v>14</v>
      </c>
      <c r="G13" s="11"/>
      <c r="H13" s="11"/>
      <c r="I13" s="11"/>
      <c r="J13" s="11"/>
      <c r="K13" s="11"/>
      <c r="L13" s="11"/>
      <c r="M13" s="11"/>
      <c r="O13" s="20" t="s">
        <v>33</v>
      </c>
      <c r="P13" s="20"/>
      <c r="Q13" s="21">
        <f>Q12/D12</f>
        <v>1.7216658998209549E-2</v>
      </c>
      <c r="R13" s="21" t="s">
        <v>58</v>
      </c>
      <c r="S13" s="21"/>
      <c r="T13" s="20" t="s">
        <v>32</v>
      </c>
      <c r="U13" s="20"/>
      <c r="V13" s="20"/>
      <c r="W13" s="20"/>
      <c r="Y13" s="5" t="s">
        <v>52</v>
      </c>
      <c r="Z13" s="13">
        <v>0.14000000000000001</v>
      </c>
      <c r="AA13" s="5" t="s">
        <v>78</v>
      </c>
    </row>
    <row r="14" spans="3:31" x14ac:dyDescent="0.2">
      <c r="C14" s="5"/>
      <c r="D14" s="7">
        <f>D13*C19^2</f>
        <v>47.281888289545712</v>
      </c>
      <c r="E14" s="5" t="s">
        <v>19</v>
      </c>
      <c r="G14" s="11"/>
      <c r="H14" s="11"/>
      <c r="I14" s="11"/>
      <c r="J14" s="11"/>
      <c r="K14" s="11"/>
      <c r="L14" s="11"/>
      <c r="M14" s="11"/>
      <c r="O14" s="22">
        <v>1.0049999999999999</v>
      </c>
      <c r="P14" s="22" t="s">
        <v>72</v>
      </c>
      <c r="Q14" s="22" t="s">
        <v>66</v>
      </c>
      <c r="R14" s="22"/>
      <c r="S14" s="22"/>
      <c r="T14" s="22"/>
      <c r="U14" s="22"/>
      <c r="V14" s="22"/>
      <c r="W14" s="30"/>
      <c r="X14" t="s">
        <v>3</v>
      </c>
      <c r="Y14" s="5" t="s">
        <v>53</v>
      </c>
      <c r="Z14" s="7">
        <f>Z12*Z13</f>
        <v>53.172000000000004</v>
      </c>
      <c r="AA14" s="5" t="s">
        <v>54</v>
      </c>
      <c r="AD14" t="s">
        <v>5262</v>
      </c>
      <c r="AE14">
        <v>3</v>
      </c>
    </row>
    <row r="15" spans="3:31" x14ac:dyDescent="0.2">
      <c r="C15" s="16" t="s">
        <v>67</v>
      </c>
      <c r="D15" s="1">
        <f>0.4*4/3*PI()*D10^3</f>
        <v>1221.4512237157114</v>
      </c>
      <c r="E15" s="16" t="s">
        <v>68</v>
      </c>
      <c r="G15" s="11" t="s">
        <v>41</v>
      </c>
      <c r="H15" s="11"/>
      <c r="I15" s="11"/>
      <c r="J15" s="11"/>
      <c r="K15" s="11"/>
      <c r="L15" s="11"/>
      <c r="M15" s="11"/>
      <c r="O15" s="23">
        <f>1.255*D16</f>
        <v>43.397001599956688</v>
      </c>
      <c r="P15" s="24" t="s">
        <v>70</v>
      </c>
      <c r="Q15" s="24" t="s">
        <v>69</v>
      </c>
      <c r="R15" s="24"/>
      <c r="S15" s="24"/>
      <c r="T15" s="24"/>
      <c r="U15" s="24"/>
      <c r="V15" s="24"/>
      <c r="W15" s="30"/>
      <c r="Y15" s="16" t="s">
        <v>59</v>
      </c>
      <c r="Z15" s="7">
        <f>MAX(Z25:Z5153)</f>
        <v>1440</v>
      </c>
      <c r="AA15" s="16" t="s">
        <v>79</v>
      </c>
      <c r="AD15" t="s">
        <v>5263</v>
      </c>
    </row>
    <row r="16" spans="3:31" x14ac:dyDescent="0.2">
      <c r="D16" s="1">
        <f>D15*0.02831</f>
        <v>34.579284143391789</v>
      </c>
      <c r="E16" s="16" t="s">
        <v>71</v>
      </c>
      <c r="G16" s="14"/>
      <c r="H16" s="14"/>
      <c r="I16" s="14"/>
      <c r="J16" s="14"/>
      <c r="K16" s="14"/>
      <c r="L16" s="11"/>
      <c r="M16" s="11"/>
      <c r="O16" s="23">
        <f>O15*O14</f>
        <v>43.61398660795647</v>
      </c>
      <c r="P16" s="24" t="s">
        <v>73</v>
      </c>
      <c r="Q16" s="24" t="s">
        <v>75</v>
      </c>
      <c r="R16" s="24"/>
      <c r="S16" s="24"/>
      <c r="T16" s="24"/>
      <c r="U16" s="24"/>
      <c r="V16" s="24"/>
      <c r="W16" s="30"/>
      <c r="Y16" s="16" t="s">
        <v>59</v>
      </c>
      <c r="Z16" s="17">
        <f>Z15/Z11</f>
        <v>0.4</v>
      </c>
      <c r="AA16" s="16" t="s">
        <v>80</v>
      </c>
    </row>
    <row r="17" spans="1:35" x14ac:dyDescent="0.2">
      <c r="C17" s="5" t="s">
        <v>17</v>
      </c>
      <c r="D17" s="8">
        <f>0.219/0.47</f>
        <v>0.46595744680851064</v>
      </c>
      <c r="E17" s="5" t="s">
        <v>57</v>
      </c>
      <c r="G17" s="11"/>
      <c r="H17" s="11"/>
      <c r="I17" s="11"/>
      <c r="J17" s="11"/>
      <c r="K17" s="11"/>
      <c r="L17" s="11"/>
      <c r="M17" s="11"/>
      <c r="O17" s="25">
        <v>266.00977348586133</v>
      </c>
      <c r="P17" s="24" t="s">
        <v>77</v>
      </c>
      <c r="Q17" s="24" t="s">
        <v>81</v>
      </c>
      <c r="R17" s="24"/>
      <c r="S17" s="24"/>
      <c r="T17" s="24" t="s">
        <v>5265</v>
      </c>
      <c r="U17" s="24"/>
      <c r="V17" s="24"/>
      <c r="W17" s="30"/>
      <c r="Z17"/>
      <c r="AD17" t="s">
        <v>5242</v>
      </c>
      <c r="AF17">
        <v>8.0564955879873548</v>
      </c>
      <c r="AI17" t="s">
        <v>5258</v>
      </c>
    </row>
    <row r="18" spans="1:35" x14ac:dyDescent="0.2">
      <c r="C18" s="16" t="s">
        <v>60</v>
      </c>
      <c r="D18">
        <v>0.65</v>
      </c>
      <c r="G18" s="11"/>
      <c r="H18" s="11"/>
      <c r="I18" s="11"/>
      <c r="J18" s="11"/>
      <c r="K18" s="11"/>
      <c r="L18" s="11"/>
      <c r="M18" s="11"/>
      <c r="AD18" t="s">
        <v>5243</v>
      </c>
      <c r="AF18">
        <v>1724.2432563373004</v>
      </c>
    </row>
    <row r="19" spans="1:35" x14ac:dyDescent="0.2">
      <c r="C19">
        <f>12*2.54/100</f>
        <v>0.30480000000000002</v>
      </c>
      <c r="D19" t="s">
        <v>20</v>
      </c>
      <c r="G19" s="11"/>
      <c r="H19" s="11"/>
      <c r="I19" s="11"/>
      <c r="J19" s="11"/>
      <c r="K19" s="11"/>
      <c r="L19" s="11"/>
      <c r="M19" s="11"/>
      <c r="O19" s="5">
        <v>4888.0479097814605</v>
      </c>
      <c r="P19" s="5" t="s">
        <v>28</v>
      </c>
      <c r="Q19" s="5" t="s">
        <v>29</v>
      </c>
      <c r="R19" s="5"/>
      <c r="S19" s="5"/>
      <c r="X19" s="4" t="s">
        <v>31</v>
      </c>
      <c r="Y19" s="9">
        <f>SUM(Y25:Y25)/COUNT(Y25:Y25)</f>
        <v>1</v>
      </c>
      <c r="Z19" s="12"/>
      <c r="AD19" t="s">
        <v>5244</v>
      </c>
      <c r="AF19">
        <v>233.15361729006958</v>
      </c>
    </row>
    <row r="20" spans="1:35" x14ac:dyDescent="0.2">
      <c r="C20" s="18" t="s">
        <v>61</v>
      </c>
      <c r="D20" s="19">
        <v>5.6699999999999998E-8</v>
      </c>
      <c r="E20" s="18" t="s">
        <v>62</v>
      </c>
      <c r="O20">
        <v>827.37519104967157</v>
      </c>
      <c r="P20" s="30" t="s">
        <v>5241</v>
      </c>
      <c r="Q20" s="30" t="s">
        <v>5264</v>
      </c>
      <c r="Z20" s="14" t="s">
        <v>45</v>
      </c>
    </row>
    <row r="21" spans="1:35" x14ac:dyDescent="0.2">
      <c r="C21" s="18" t="s">
        <v>65</v>
      </c>
      <c r="D21">
        <v>0.1</v>
      </c>
      <c r="Z21" s="14">
        <v>1</v>
      </c>
      <c r="AA21" t="s">
        <v>56</v>
      </c>
    </row>
    <row r="22" spans="1:35" x14ac:dyDescent="0.2">
      <c r="C22" s="18" t="s">
        <v>83</v>
      </c>
      <c r="D22">
        <f>60*60</f>
        <v>3600</v>
      </c>
      <c r="E22" t="s">
        <v>84</v>
      </c>
      <c r="H22" t="s">
        <v>5</v>
      </c>
      <c r="O22" t="s">
        <v>6</v>
      </c>
      <c r="T22" t="s">
        <v>7</v>
      </c>
      <c r="U22" t="s">
        <v>5232</v>
      </c>
    </row>
    <row r="23" spans="1:35" x14ac:dyDescent="0.2">
      <c r="D23" t="s">
        <v>5219</v>
      </c>
      <c r="E23" t="s">
        <v>5220</v>
      </c>
      <c r="F23" t="s">
        <v>18</v>
      </c>
      <c r="G23" t="s">
        <v>5225</v>
      </c>
      <c r="H23" t="s">
        <v>5225</v>
      </c>
      <c r="I23" t="s">
        <v>5226</v>
      </c>
      <c r="J23" t="s">
        <v>5225</v>
      </c>
      <c r="K23" t="s">
        <v>5229</v>
      </c>
      <c r="L23" t="s">
        <v>5230</v>
      </c>
      <c r="M23" t="s">
        <v>5230</v>
      </c>
      <c r="N23" t="s">
        <v>5231</v>
      </c>
      <c r="O23" s="4" t="s">
        <v>76</v>
      </c>
      <c r="X23" t="s">
        <v>5234</v>
      </c>
      <c r="Z23" s="1" t="s">
        <v>55</v>
      </c>
      <c r="AA23" s="19">
        <f>SUM((AA3870:AA4110))</f>
        <v>8021.3132416354229</v>
      </c>
      <c r="AB23" t="s">
        <v>5237</v>
      </c>
      <c r="AD23" t="s">
        <v>5252</v>
      </c>
      <c r="AE23" t="s">
        <v>5253</v>
      </c>
      <c r="AG23" t="s">
        <v>5256</v>
      </c>
      <c r="AH23" t="s">
        <v>5257</v>
      </c>
      <c r="AI23" t="s">
        <v>5260</v>
      </c>
    </row>
    <row r="24" spans="1:35" x14ac:dyDescent="0.2">
      <c r="A24" t="s">
        <v>44</v>
      </c>
      <c r="C24" s="26" t="s">
        <v>5215</v>
      </c>
      <c r="D24" t="s">
        <v>5218</v>
      </c>
      <c r="E24" t="s">
        <v>5221</v>
      </c>
      <c r="F24" s="26" t="s">
        <v>5222</v>
      </c>
      <c r="G24" s="26" t="s">
        <v>5223</v>
      </c>
      <c r="H24" s="26" t="s">
        <v>5224</v>
      </c>
      <c r="I24" s="26" t="s">
        <v>5227</v>
      </c>
      <c r="J24" s="26" t="s">
        <v>5228</v>
      </c>
      <c r="K24" t="s">
        <v>0</v>
      </c>
      <c r="L24" t="s">
        <v>1</v>
      </c>
      <c r="M24" t="s">
        <v>2</v>
      </c>
      <c r="N24" t="s">
        <v>5217</v>
      </c>
      <c r="O24" s="4" t="s">
        <v>21</v>
      </c>
      <c r="Q24" s="11" t="s">
        <v>85</v>
      </c>
      <c r="R24" s="11" t="s">
        <v>5233</v>
      </c>
      <c r="S24" s="11"/>
      <c r="T24" s="3" t="s">
        <v>64</v>
      </c>
      <c r="U24" s="3" t="s">
        <v>27</v>
      </c>
      <c r="V24" s="3" t="s">
        <v>63</v>
      </c>
      <c r="W24" s="3" t="s">
        <v>5240</v>
      </c>
      <c r="X24" t="s">
        <v>5236</v>
      </c>
      <c r="Y24" t="s">
        <v>30</v>
      </c>
      <c r="Z24" s="26" t="s">
        <v>5216</v>
      </c>
      <c r="AA24" t="s">
        <v>5237</v>
      </c>
      <c r="AB24" t="s">
        <v>5239</v>
      </c>
      <c r="AC24" t="s">
        <v>5254</v>
      </c>
      <c r="AD24" t="s">
        <v>5253</v>
      </c>
      <c r="AE24" t="s">
        <v>5259</v>
      </c>
      <c r="AF24" t="s">
        <v>5255</v>
      </c>
      <c r="AG24" t="s">
        <v>5257</v>
      </c>
      <c r="AH24" t="s">
        <v>5259</v>
      </c>
      <c r="AI24" t="s">
        <v>5261</v>
      </c>
    </row>
    <row r="25" spans="1:35" x14ac:dyDescent="0.2">
      <c r="A25">
        <v>32</v>
      </c>
      <c r="B25" s="29"/>
      <c r="C25" s="27" t="s">
        <v>86</v>
      </c>
      <c r="D25" s="26">
        <v>29.823333333333334</v>
      </c>
      <c r="E25">
        <v>0</v>
      </c>
      <c r="F25" s="26">
        <v>1</v>
      </c>
      <c r="G25" s="26">
        <v>66.106666666666669</v>
      </c>
      <c r="H25" s="26">
        <v>59.577777777777776</v>
      </c>
      <c r="I25" s="26">
        <v>92.311111111111103</v>
      </c>
      <c r="J25" s="26">
        <v>63.851111111111109</v>
      </c>
      <c r="K25">
        <v>101.55555555555556</v>
      </c>
      <c r="L25">
        <v>7.7777777777777779E-2</v>
      </c>
      <c r="M25">
        <v>2.2333333333333334</v>
      </c>
      <c r="N25">
        <v>73.908888888888896</v>
      </c>
      <c r="O25" s="1"/>
      <c r="Q25" s="1">
        <f>(O25-T25-U25-V25-W25-AI25)</f>
        <v>3567.8977854754398</v>
      </c>
      <c r="R25" s="2">
        <f>Q25/$O$12+Z25/$O$17*$Z$21</f>
        <v>3.7748085735256232</v>
      </c>
      <c r="S25" s="2"/>
      <c r="T25" s="1">
        <f>((X25-H25)*$D$13/$P$5)*$P$7/1000</f>
        <v>1776.9287871675374</v>
      </c>
      <c r="U25" s="1">
        <f>IF(X25&gt;80,(X25-80)*$O$19,0)</f>
        <v>0</v>
      </c>
      <c r="V25" s="1">
        <f>$D$20*(((X25-32)*5/9+273)^4-((H25-32)*5/9+273)^4)*$D$14*$D$21*$D$22/1000</f>
        <v>552.09908085990514</v>
      </c>
      <c r="W25" s="1">
        <f>(G25-N25)*$O$20</f>
        <v>-6455.3651017231077</v>
      </c>
      <c r="X25" s="2">
        <f>70</f>
        <v>70</v>
      </c>
      <c r="Y25">
        <f t="shared" ref="Y25" si="0">IF(X25&gt;32,1,0)</f>
        <v>1</v>
      </c>
      <c r="Z25" s="26">
        <f>IF(X25&lt;42,IF(X25&lt;36, 0.4*3600, 0.1*3600),0)*$Z$21</f>
        <v>0</v>
      </c>
      <c r="AA25">
        <f>(X25-G25)^2</f>
        <v>15.158044444444425</v>
      </c>
      <c r="AB25" s="28">
        <f>C25-1/1/14</f>
        <v>40419.761904761908</v>
      </c>
      <c r="AC25">
        <f>(G25-32)/1.8</f>
        <v>18.94814814814815</v>
      </c>
      <c r="AD25" s="31">
        <f>10^($AF$17-$AF$18/($AF$19+AC25))*I25/100</f>
        <v>15.215156164646714</v>
      </c>
      <c r="AE25" s="31">
        <f>AD25/760*35000/(AC25+273.15)/0.0821</f>
        <v>29.218566530112561</v>
      </c>
      <c r="AF25" s="15">
        <f>(N25-32)/1.8</f>
        <v>23.282716049382721</v>
      </c>
      <c r="AG25" s="31">
        <f>10^($AF$17-$AF$18/($AF$19+AF25))</f>
        <v>21.509519335378293</v>
      </c>
      <c r="AH25" s="31">
        <f>AG25/760*35000*$AE$14/(AF25+273.15)/0.0821</f>
        <v>122.10603296727584</v>
      </c>
      <c r="AI25">
        <f>(AH25-AE25)*0.018*334</f>
        <v>558.43944822022559</v>
      </c>
    </row>
    <row r="26" spans="1:35" x14ac:dyDescent="0.2">
      <c r="A26">
        <v>32</v>
      </c>
      <c r="C26" s="27" t="s">
        <v>87</v>
      </c>
      <c r="D26" s="26">
        <v>29.820416666666667</v>
      </c>
      <c r="E26">
        <v>0</v>
      </c>
      <c r="F26" s="26">
        <v>1</v>
      </c>
      <c r="G26" s="26">
        <v>65.409166666666664</v>
      </c>
      <c r="H26" s="26">
        <v>57.931666666666665</v>
      </c>
      <c r="I26" s="26">
        <v>93.95</v>
      </c>
      <c r="J26" s="26">
        <v>63.663333333333334</v>
      </c>
      <c r="K26">
        <v>79</v>
      </c>
      <c r="L26">
        <v>0</v>
      </c>
      <c r="M26">
        <v>0.72500000000000009</v>
      </c>
      <c r="N26">
        <v>73.948333333333323</v>
      </c>
      <c r="O26" s="1">
        <f t="shared" ref="O26:O74" si="1">F26*$D$17*$D$12*$D$18*$D$22/1000</f>
        <v>25.776677098787872</v>
      </c>
      <c r="Q26" s="1">
        <f t="shared" ref="Q26:Q89" si="2">(O26-T26-U26-V26-W26-AI26)</f>
        <v>2984.9242296710254</v>
      </c>
      <c r="R26" s="2">
        <f t="shared" ref="R26:R89" si="3">Q26/$O$12+Z26/$O$17*$Z$21</f>
        <v>3.158027009449516</v>
      </c>
      <c r="S26" s="2"/>
      <c r="T26" s="1">
        <f t="shared" ref="T26:T89" si="4">((X26-H26)*$D$13/$P$5)*$P$7/1000</f>
        <v>2701.1643326364879</v>
      </c>
      <c r="U26" s="1">
        <f t="shared" ref="U26:U89" si="5">IF(X26&gt;80,(X26-80)*$O$19,0)</f>
        <v>0</v>
      </c>
      <c r="V26" s="1">
        <f t="shared" ref="V26:V89" si="6">$D$20*(((X26-32)*5/9+273)^4-((H26-32)*5/9+273)^4)*$D$14*$D$21*$D$22/1000</f>
        <v>844.49413615826757</v>
      </c>
      <c r="W26" s="1">
        <f t="shared" ref="W26:W89" si="7">(G26-N26)*$O$20</f>
        <v>-7065.0946522383147</v>
      </c>
      <c r="X26" s="2">
        <f>X25+R25</f>
        <v>73.774808573525618</v>
      </c>
      <c r="Y26">
        <f t="shared" ref="Y26:Y75" si="8">IF(X26&gt;32,1,0)</f>
        <v>1</v>
      </c>
      <c r="Z26" s="26">
        <f t="shared" ref="Z26:Z89" si="9">IF(X26&lt;42,IF(X26&lt;36, 0.4*3600, 0.1*3600),0)*$Z$21</f>
        <v>0</v>
      </c>
      <c r="AA26">
        <f t="shared" ref="AA26:AA89" si="10">(X26-G26)^2</f>
        <v>69.983964513794717</v>
      </c>
      <c r="AB26" s="28">
        <f t="shared" ref="AB26:AB89" si="11">C26-1/1/14</f>
        <v>40419.803571428572</v>
      </c>
      <c r="AC26">
        <f t="shared" ref="AC26:AC89" si="12">(G26-32)/1.8</f>
        <v>18.560648148148147</v>
      </c>
      <c r="AD26" s="31">
        <f t="shared" ref="AD26:AD88" si="13">10^($AF$17-$AF$18/($AF$19+AC26))*I26/100</f>
        <v>15.114376445107348</v>
      </c>
      <c r="AE26" s="31">
        <f t="shared" ref="AE26:AE89" si="14">AD26/760*35000/(AC26+273.15)/0.0821</f>
        <v>29.063589275082158</v>
      </c>
      <c r="AF26" s="15">
        <f t="shared" ref="AF26:AF88" si="15">(N26-32)/1.8</f>
        <v>23.304629629629623</v>
      </c>
      <c r="AG26" s="31">
        <f t="shared" ref="AG26:AG89" si="16">10^($AF$17-$AF$18/($AF$19+AF26))</f>
        <v>21.537993391698127</v>
      </c>
      <c r="AH26" s="31">
        <f t="shared" ref="AH26:AH89" si="17">AG26/760*35000*$AE$14/(AF26+273.15)/0.0821</f>
        <v>122.25863765687212</v>
      </c>
      <c r="AI26">
        <f t="shared" ref="AI26:AI89" si="18">(AH26-AE26)*0.018*334</f>
        <v>560.28863087132129</v>
      </c>
    </row>
    <row r="27" spans="1:35" x14ac:dyDescent="0.2">
      <c r="A27">
        <v>32</v>
      </c>
      <c r="C27" s="27" t="s">
        <v>88</v>
      </c>
      <c r="D27" s="26">
        <v>29.81325</v>
      </c>
      <c r="E27">
        <v>0</v>
      </c>
      <c r="F27" s="26">
        <v>1</v>
      </c>
      <c r="G27" s="26">
        <v>64.739166666666662</v>
      </c>
      <c r="H27" s="26">
        <v>56.939166666666665</v>
      </c>
      <c r="I27" s="26">
        <v>95.125</v>
      </c>
      <c r="J27" s="26">
        <v>63.352499999999999</v>
      </c>
      <c r="K27">
        <v>79</v>
      </c>
      <c r="L27">
        <v>0</v>
      </c>
      <c r="M27">
        <v>0.24166666666666667</v>
      </c>
      <c r="N27">
        <v>73.94</v>
      </c>
      <c r="O27" s="1">
        <f t="shared" si="1"/>
        <v>25.776677098787872</v>
      </c>
      <c r="Q27" s="1">
        <f t="shared" si="2"/>
        <v>2595.260683136944</v>
      </c>
      <c r="R27" s="2">
        <f t="shared" si="3"/>
        <v>2.7457659569509936</v>
      </c>
      <c r="S27" s="2"/>
      <c r="T27" s="1">
        <f t="shared" si="4"/>
        <v>3408.8052529463498</v>
      </c>
      <c r="U27" s="1">
        <f t="shared" si="5"/>
        <v>0</v>
      </c>
      <c r="V27" s="1">
        <f t="shared" si="6"/>
        <v>1072.4787843534887</v>
      </c>
      <c r="W27" s="1">
        <f t="shared" si="7"/>
        <v>-7612.5412369828546</v>
      </c>
      <c r="X27" s="2">
        <f t="shared" ref="X27:X90" si="19">X26+R26</f>
        <v>76.93283558297513</v>
      </c>
      <c r="Y27">
        <f t="shared" si="8"/>
        <v>1</v>
      </c>
      <c r="Z27" s="26">
        <f t="shared" si="9"/>
        <v>0</v>
      </c>
      <c r="AA27">
        <f t="shared" si="10"/>
        <v>148.68556164054732</v>
      </c>
      <c r="AB27" s="28">
        <f t="shared" si="11"/>
        <v>40419.845238095237</v>
      </c>
      <c r="AC27">
        <f t="shared" si="12"/>
        <v>18.188425925925923</v>
      </c>
      <c r="AD27" s="31">
        <f t="shared" si="13"/>
        <v>14.950085798801348</v>
      </c>
      <c r="AE27" s="31">
        <f t="shared" si="14"/>
        <v>28.784401949710762</v>
      </c>
      <c r="AF27" s="15">
        <f t="shared" si="15"/>
        <v>23.299999999999997</v>
      </c>
      <c r="AG27" s="31">
        <f t="shared" si="16"/>
        <v>21.531975012746699</v>
      </c>
      <c r="AH27" s="31">
        <f t="shared" si="17"/>
        <v>122.226383593899</v>
      </c>
      <c r="AI27">
        <f t="shared" si="18"/>
        <v>561.7731936448597</v>
      </c>
    </row>
    <row r="28" spans="1:35" x14ac:dyDescent="0.2">
      <c r="A28">
        <v>32</v>
      </c>
      <c r="C28" s="27" t="s">
        <v>89</v>
      </c>
      <c r="D28" s="26">
        <v>29.801749999999998</v>
      </c>
      <c r="E28">
        <v>0</v>
      </c>
      <c r="F28" s="26">
        <v>1</v>
      </c>
      <c r="G28" s="26">
        <v>64.316666666666663</v>
      </c>
      <c r="H28" s="26">
        <v>56.855833333333337</v>
      </c>
      <c r="I28" s="26">
        <v>95.825000000000003</v>
      </c>
      <c r="J28" s="26">
        <v>63.142499999999998</v>
      </c>
      <c r="K28">
        <v>79</v>
      </c>
      <c r="L28">
        <v>0</v>
      </c>
      <c r="M28">
        <v>0.3</v>
      </c>
      <c r="N28">
        <v>73.916666666666671</v>
      </c>
      <c r="O28" s="1">
        <f t="shared" si="1"/>
        <v>25.776677098787872</v>
      </c>
      <c r="Q28" s="1">
        <f t="shared" si="2"/>
        <v>2281.3758384318785</v>
      </c>
      <c r="R28" s="2">
        <f t="shared" si="3"/>
        <v>2.4136781915122336</v>
      </c>
      <c r="S28" s="2"/>
      <c r="T28" s="1">
        <f t="shared" si="4"/>
        <v>3891.1503674021396</v>
      </c>
      <c r="U28" s="1">
        <f t="shared" si="5"/>
        <v>0</v>
      </c>
      <c r="V28" s="1">
        <f t="shared" si="6"/>
        <v>1233.6787096493124</v>
      </c>
      <c r="W28" s="1">
        <f t="shared" si="7"/>
        <v>-7942.801834076854</v>
      </c>
      <c r="X28" s="2">
        <f t="shared" si="19"/>
        <v>79.67860153992612</v>
      </c>
      <c r="Y28">
        <f t="shared" si="8"/>
        <v>1</v>
      </c>
      <c r="Z28" s="26">
        <f t="shared" si="9"/>
        <v>0</v>
      </c>
      <c r="AA28">
        <f t="shared" si="10"/>
        <v>235.98904305026505</v>
      </c>
      <c r="AB28" s="28">
        <f t="shared" si="11"/>
        <v>40419.886904761908</v>
      </c>
      <c r="AC28">
        <f t="shared" si="12"/>
        <v>17.953703703703702</v>
      </c>
      <c r="AD28" s="31">
        <f t="shared" si="13"/>
        <v>14.839365461105736</v>
      </c>
      <c r="AE28" s="31">
        <f t="shared" si="14"/>
        <v>28.594262163713836</v>
      </c>
      <c r="AF28" s="15">
        <f t="shared" si="15"/>
        <v>23.287037037037038</v>
      </c>
      <c r="AG28" s="31">
        <f t="shared" si="16"/>
        <v>21.515131341941121</v>
      </c>
      <c r="AH28" s="31">
        <f t="shared" si="17"/>
        <v>122.13611108126398</v>
      </c>
      <c r="AI28">
        <f t="shared" si="18"/>
        <v>562.37359569231137</v>
      </c>
    </row>
    <row r="29" spans="1:35" x14ac:dyDescent="0.2">
      <c r="A29">
        <v>32</v>
      </c>
      <c r="C29" s="27" t="s">
        <v>90</v>
      </c>
      <c r="D29" s="26">
        <v>29.785999999999998</v>
      </c>
      <c r="E29">
        <v>0</v>
      </c>
      <c r="F29" s="26">
        <v>1</v>
      </c>
      <c r="G29" s="26">
        <v>64.122500000000002</v>
      </c>
      <c r="H29" s="26">
        <v>57.335833333333333</v>
      </c>
      <c r="I29" s="26">
        <v>96.308333333333337</v>
      </c>
      <c r="J29" s="26">
        <v>63.094166666666666</v>
      </c>
      <c r="K29">
        <v>79</v>
      </c>
      <c r="L29">
        <v>0</v>
      </c>
      <c r="M29">
        <v>0.41666666666666663</v>
      </c>
      <c r="N29">
        <v>73.844999999999999</v>
      </c>
      <c r="O29" s="1">
        <f t="shared" si="1"/>
        <v>25.776677098787872</v>
      </c>
      <c r="Q29" s="1">
        <f t="shared" si="2"/>
        <v>-8288.3596923939876</v>
      </c>
      <c r="R29" s="2">
        <f t="shared" si="3"/>
        <v>-8.7690211739470776</v>
      </c>
      <c r="S29" s="2"/>
      <c r="T29" s="1">
        <f t="shared" si="4"/>
        <v>4220.8313481328996</v>
      </c>
      <c r="U29" s="1">
        <f t="shared" si="5"/>
        <v>10227.163567935357</v>
      </c>
      <c r="V29" s="1">
        <f t="shared" si="6"/>
        <v>1349.3486106540427</v>
      </c>
      <c r="W29" s="1">
        <f t="shared" si="7"/>
        <v>-8044.1552949804291</v>
      </c>
      <c r="X29" s="2">
        <f>X28+R28</f>
        <v>82.092279731438353</v>
      </c>
      <c r="Y29">
        <f t="shared" si="8"/>
        <v>1</v>
      </c>
      <c r="Z29" s="26">
        <f t="shared" si="9"/>
        <v>0</v>
      </c>
      <c r="AA29">
        <f t="shared" si="10"/>
        <v>322.91298359641257</v>
      </c>
      <c r="AB29" s="28">
        <f t="shared" si="11"/>
        <v>40419.928571428572</v>
      </c>
      <c r="AC29">
        <f t="shared" si="12"/>
        <v>17.845833333333335</v>
      </c>
      <c r="AD29" s="31">
        <f t="shared" si="13"/>
        <v>14.813216641902129</v>
      </c>
      <c r="AE29" s="31">
        <f t="shared" si="14"/>
        <v>28.554456534538946</v>
      </c>
      <c r="AF29" s="15">
        <f t="shared" si="15"/>
        <v>23.24722222222222</v>
      </c>
      <c r="AG29" s="31">
        <f t="shared" si="16"/>
        <v>21.463468931173423</v>
      </c>
      <c r="AH29" s="31">
        <f t="shared" si="17"/>
        <v>121.85920333276026</v>
      </c>
      <c r="AI29">
        <f t="shared" si="18"/>
        <v>560.94813775090643</v>
      </c>
    </row>
    <row r="30" spans="1:35" x14ac:dyDescent="0.2">
      <c r="A30">
        <v>32</v>
      </c>
      <c r="C30" s="27" t="s">
        <v>91</v>
      </c>
      <c r="D30" s="26">
        <v>29.77375</v>
      </c>
      <c r="E30">
        <v>0</v>
      </c>
      <c r="F30" s="26">
        <v>1</v>
      </c>
      <c r="G30" s="26">
        <v>64.067499999999995</v>
      </c>
      <c r="H30" s="26">
        <v>57.555</v>
      </c>
      <c r="I30" s="26">
        <v>96.775000000000006</v>
      </c>
      <c r="J30" s="26">
        <v>63.171666666666667</v>
      </c>
      <c r="K30">
        <v>79</v>
      </c>
      <c r="L30">
        <v>0</v>
      </c>
      <c r="M30">
        <v>0</v>
      </c>
      <c r="N30">
        <v>73.745000000000005</v>
      </c>
      <c r="O30" s="1">
        <f t="shared" si="1"/>
        <v>25.776677098787872</v>
      </c>
      <c r="Q30" s="1">
        <f t="shared" si="2"/>
        <v>3947.675632366112</v>
      </c>
      <c r="R30" s="2">
        <f t="shared" si="3"/>
        <v>4.1766106313967901</v>
      </c>
      <c r="S30" s="2"/>
      <c r="T30" s="1">
        <f t="shared" si="4"/>
        <v>2688.3971533983363</v>
      </c>
      <c r="U30" s="1">
        <f t="shared" si="5"/>
        <v>0</v>
      </c>
      <c r="V30" s="1">
        <f t="shared" si="6"/>
        <v>838.51471161380232</v>
      </c>
      <c r="W30" s="1">
        <f t="shared" si="7"/>
        <v>-8006.9234113832044</v>
      </c>
      <c r="X30" s="2">
        <f t="shared" si="19"/>
        <v>73.323258557491272</v>
      </c>
      <c r="Y30">
        <f t="shared" si="8"/>
        <v>1</v>
      </c>
      <c r="Z30" s="26">
        <f t="shared" si="9"/>
        <v>0</v>
      </c>
      <c r="AA30">
        <f t="shared" si="10"/>
        <v>85.669066474573</v>
      </c>
      <c r="AB30" s="28">
        <f t="shared" si="11"/>
        <v>40419.970238095237</v>
      </c>
      <c r="AC30">
        <f t="shared" si="12"/>
        <v>17.815277777777776</v>
      </c>
      <c r="AD30" s="31">
        <f t="shared" si="13"/>
        <v>14.856356821066258</v>
      </c>
      <c r="AE30" s="31">
        <f t="shared" si="14"/>
        <v>28.640622363516254</v>
      </c>
      <c r="AF30" s="15">
        <f t="shared" si="15"/>
        <v>23.19166666666667</v>
      </c>
      <c r="AG30" s="31">
        <f t="shared" si="16"/>
        <v>21.391562396693676</v>
      </c>
      <c r="AH30" s="31">
        <f t="shared" si="17"/>
        <v>121.47372134950126</v>
      </c>
      <c r="AI30">
        <f t="shared" si="18"/>
        <v>558.11259110374181</v>
      </c>
    </row>
    <row r="31" spans="1:35" x14ac:dyDescent="0.2">
      <c r="A31">
        <v>32</v>
      </c>
      <c r="C31" s="27" t="s">
        <v>92</v>
      </c>
      <c r="D31" s="26">
        <v>29.757250000000003</v>
      </c>
      <c r="E31">
        <v>0</v>
      </c>
      <c r="F31" s="26">
        <v>1</v>
      </c>
      <c r="G31" s="26">
        <v>63.973333333333336</v>
      </c>
      <c r="H31" s="26">
        <v>57.959166666666668</v>
      </c>
      <c r="I31" s="26">
        <v>97.166666666666657</v>
      </c>
      <c r="J31" s="26">
        <v>63.193333333333335</v>
      </c>
      <c r="K31">
        <v>79</v>
      </c>
      <c r="L31">
        <v>0</v>
      </c>
      <c r="M31">
        <v>0.41666666666666663</v>
      </c>
      <c r="N31">
        <v>73.646666666666661</v>
      </c>
      <c r="O31" s="1">
        <f t="shared" si="1"/>
        <v>25.776677098787872</v>
      </c>
      <c r="Q31" s="1">
        <f t="shared" si="2"/>
        <v>3089.0832449822346</v>
      </c>
      <c r="R31" s="2">
        <f t="shared" si="3"/>
        <v>3.2682264511508272</v>
      </c>
      <c r="S31" s="2"/>
      <c r="T31" s="1">
        <f t="shared" si="4"/>
        <v>3331.5770948711342</v>
      </c>
      <c r="U31" s="1">
        <f t="shared" si="5"/>
        <v>0</v>
      </c>
      <c r="V31" s="1">
        <f t="shared" si="6"/>
        <v>1052.9110902690343</v>
      </c>
      <c r="W31" s="1">
        <f t="shared" si="7"/>
        <v>-8003.4760147538163</v>
      </c>
      <c r="X31" s="2">
        <f t="shared" si="19"/>
        <v>77.499869188888056</v>
      </c>
      <c r="Y31">
        <f t="shared" si="8"/>
        <v>1</v>
      </c>
      <c r="Z31" s="26">
        <f t="shared" si="9"/>
        <v>0</v>
      </c>
      <c r="AA31">
        <f t="shared" si="10"/>
        <v>182.96717225160745</v>
      </c>
      <c r="AB31" s="28">
        <f t="shared" si="11"/>
        <v>40420.011904761908</v>
      </c>
      <c r="AC31">
        <f t="shared" si="12"/>
        <v>17.762962962962963</v>
      </c>
      <c r="AD31" s="31">
        <f t="shared" si="13"/>
        <v>14.867365364102684</v>
      </c>
      <c r="AE31" s="31">
        <f t="shared" si="14"/>
        <v>28.666999284558937</v>
      </c>
      <c r="AF31" s="15">
        <f t="shared" si="15"/>
        <v>23.137037037037032</v>
      </c>
      <c r="AG31" s="31">
        <f t="shared" si="16"/>
        <v>21.321058971752251</v>
      </c>
      <c r="AH31" s="31">
        <f t="shared" si="17"/>
        <v>121.09568553376072</v>
      </c>
      <c r="AI31">
        <f t="shared" si="18"/>
        <v>555.68126173020096</v>
      </c>
    </row>
    <row r="32" spans="1:35" x14ac:dyDescent="0.2">
      <c r="A32">
        <v>32</v>
      </c>
      <c r="C32" s="27" t="s">
        <v>93</v>
      </c>
      <c r="D32" s="26">
        <v>29.745999999999999</v>
      </c>
      <c r="E32">
        <v>0</v>
      </c>
      <c r="F32" s="26">
        <v>1</v>
      </c>
      <c r="G32" s="26">
        <v>63.976666666666667</v>
      </c>
      <c r="H32" s="26">
        <v>59.157499999999999</v>
      </c>
      <c r="I32" s="26">
        <v>97.575000000000003</v>
      </c>
      <c r="J32" s="26">
        <v>63.314166666666665</v>
      </c>
      <c r="K32">
        <v>101.66666666666667</v>
      </c>
      <c r="L32">
        <v>0</v>
      </c>
      <c r="M32">
        <v>0.96666666666666667</v>
      </c>
      <c r="N32">
        <v>73.527500000000003</v>
      </c>
      <c r="O32" s="1">
        <f t="shared" si="1"/>
        <v>25.776677098787872</v>
      </c>
      <c r="Q32" s="1">
        <f t="shared" si="2"/>
        <v>-1242.6549231451309</v>
      </c>
      <c r="R32" s="2">
        <f t="shared" si="3"/>
        <v>-1.3147194061774374</v>
      </c>
      <c r="S32" s="2"/>
      <c r="T32" s="1">
        <f t="shared" si="4"/>
        <v>3684.4819350277317</v>
      </c>
      <c r="U32" s="1">
        <f t="shared" si="5"/>
        <v>3754.4882878042977</v>
      </c>
      <c r="V32" s="1">
        <f t="shared" si="6"/>
        <v>1179.3921710094889</v>
      </c>
      <c r="W32" s="1">
        <f t="shared" si="7"/>
        <v>-7902.1225538502413</v>
      </c>
      <c r="X32" s="2">
        <f t="shared" si="19"/>
        <v>80.768095640038879</v>
      </c>
      <c r="Y32">
        <f t="shared" si="8"/>
        <v>1</v>
      </c>
      <c r="Z32" s="26">
        <f t="shared" si="9"/>
        <v>0</v>
      </c>
      <c r="AA32">
        <f t="shared" si="10"/>
        <v>281.95208696780378</v>
      </c>
      <c r="AB32" s="28">
        <f t="shared" si="11"/>
        <v>40420.053571428572</v>
      </c>
      <c r="AC32">
        <f t="shared" si="12"/>
        <v>17.764814814814816</v>
      </c>
      <c r="AD32" s="31">
        <f t="shared" si="13"/>
        <v>14.931587569826936</v>
      </c>
      <c r="AE32" s="31">
        <f t="shared" si="14"/>
        <v>28.79064817043885</v>
      </c>
      <c r="AF32" s="15">
        <f t="shared" si="15"/>
        <v>23.070833333333336</v>
      </c>
      <c r="AG32" s="31">
        <f t="shared" si="16"/>
        <v>21.235889672032052</v>
      </c>
      <c r="AH32" s="31">
        <f t="shared" si="17"/>
        <v>120.63891168551555</v>
      </c>
      <c r="AI32">
        <f t="shared" si="18"/>
        <v>552.19176025264107</v>
      </c>
    </row>
    <row r="33" spans="1:35" x14ac:dyDescent="0.2">
      <c r="A33">
        <v>32</v>
      </c>
      <c r="C33" s="27" t="s">
        <v>94</v>
      </c>
      <c r="D33" s="26">
        <v>29.736750000000001</v>
      </c>
      <c r="E33">
        <v>0</v>
      </c>
      <c r="F33" s="26">
        <v>1</v>
      </c>
      <c r="G33" s="26">
        <v>63.86</v>
      </c>
      <c r="H33" s="26">
        <v>58.764166666666668</v>
      </c>
      <c r="I33" s="26">
        <v>97.941666666666663</v>
      </c>
      <c r="J33" s="26">
        <v>63.30916666666667</v>
      </c>
      <c r="K33">
        <v>118</v>
      </c>
      <c r="L33">
        <v>0</v>
      </c>
      <c r="M33">
        <v>0.70000000000000007</v>
      </c>
      <c r="N33">
        <v>73.407499999999999</v>
      </c>
      <c r="O33" s="1">
        <f t="shared" si="1"/>
        <v>25.776677098787872</v>
      </c>
      <c r="Q33" s="1">
        <f t="shared" si="2"/>
        <v>2724.680992384152</v>
      </c>
      <c r="R33" s="2">
        <f t="shared" si="3"/>
        <v>2.8826916544649426</v>
      </c>
      <c r="S33" s="2"/>
      <c r="T33" s="1">
        <f t="shared" si="4"/>
        <v>3527.3909229553715</v>
      </c>
      <c r="U33" s="1">
        <f t="shared" si="5"/>
        <v>0</v>
      </c>
      <c r="V33" s="1">
        <f t="shared" si="6"/>
        <v>1123.6141275666409</v>
      </c>
      <c r="W33" s="1">
        <f t="shared" si="7"/>
        <v>-7899.3646365467384</v>
      </c>
      <c r="X33" s="2">
        <f t="shared" si="19"/>
        <v>79.453376233861448</v>
      </c>
      <c r="Y33">
        <f t="shared" si="8"/>
        <v>1</v>
      </c>
      <c r="Z33" s="26">
        <f t="shared" si="9"/>
        <v>0</v>
      </c>
      <c r="AA33">
        <f t="shared" si="10"/>
        <v>243.15338237075505</v>
      </c>
      <c r="AB33" s="28">
        <f t="shared" si="11"/>
        <v>40420.095238095237</v>
      </c>
      <c r="AC33">
        <f t="shared" si="12"/>
        <v>17.7</v>
      </c>
      <c r="AD33" s="31">
        <f t="shared" si="13"/>
        <v>14.926549276201325</v>
      </c>
      <c r="AE33" s="31">
        <f t="shared" si="14"/>
        <v>28.787347202209123</v>
      </c>
      <c r="AF33" s="15">
        <f t="shared" si="15"/>
        <v>23.004166666666666</v>
      </c>
      <c r="AG33" s="31">
        <f t="shared" si="16"/>
        <v>21.150424355627319</v>
      </c>
      <c r="AH33" s="31">
        <f t="shared" si="17"/>
        <v>120.18043947422551</v>
      </c>
      <c r="AI33">
        <f t="shared" si="18"/>
        <v>549.4552707393625</v>
      </c>
    </row>
    <row r="34" spans="1:35" x14ac:dyDescent="0.2">
      <c r="A34">
        <v>32</v>
      </c>
      <c r="C34" s="27" t="s">
        <v>95</v>
      </c>
      <c r="D34" s="26">
        <v>29.733499999999999</v>
      </c>
      <c r="E34">
        <v>0</v>
      </c>
      <c r="F34" s="26">
        <v>1</v>
      </c>
      <c r="G34" s="26">
        <v>63.850833333333334</v>
      </c>
      <c r="H34" s="26">
        <v>58.94166666666667</v>
      </c>
      <c r="I34" s="26">
        <v>98.166666666666657</v>
      </c>
      <c r="J34" s="26">
        <v>63.364166666666669</v>
      </c>
      <c r="K34">
        <v>118</v>
      </c>
      <c r="L34">
        <v>0.11666666666666664</v>
      </c>
      <c r="M34">
        <v>0.78333333333333333</v>
      </c>
      <c r="N34">
        <v>73.275000000000006</v>
      </c>
      <c r="O34" s="1">
        <f t="shared" si="1"/>
        <v>25.776677098787872</v>
      </c>
      <c r="Q34" s="1">
        <f t="shared" si="2"/>
        <v>-9412.1322574485566</v>
      </c>
      <c r="R34" s="2">
        <f t="shared" si="3"/>
        <v>-9.9579639543511966</v>
      </c>
      <c r="S34" s="2"/>
      <c r="T34" s="1">
        <f t="shared" si="4"/>
        <v>3988.6105000408434</v>
      </c>
      <c r="U34" s="1">
        <f t="shared" si="5"/>
        <v>11418.811758641436</v>
      </c>
      <c r="V34" s="1">
        <f t="shared" si="6"/>
        <v>1281.7309993092299</v>
      </c>
      <c r="W34" s="1">
        <f t="shared" si="7"/>
        <v>-7797.3216963172836</v>
      </c>
      <c r="X34" s="2">
        <f t="shared" si="19"/>
        <v>82.336067888326397</v>
      </c>
      <c r="Y34">
        <f t="shared" si="8"/>
        <v>1</v>
      </c>
      <c r="Z34" s="26">
        <f t="shared" si="9"/>
        <v>0</v>
      </c>
      <c r="AA34">
        <f t="shared" si="10"/>
        <v>341.70389655310959</v>
      </c>
      <c r="AB34" s="28">
        <f t="shared" si="11"/>
        <v>40420.136904761908</v>
      </c>
      <c r="AC34">
        <f t="shared" si="12"/>
        <v>17.694907407407406</v>
      </c>
      <c r="AD34" s="31">
        <f t="shared" si="13"/>
        <v>14.956033563861286</v>
      </c>
      <c r="AE34" s="31">
        <f t="shared" si="14"/>
        <v>28.844715659859098</v>
      </c>
      <c r="AF34" s="15">
        <f t="shared" si="15"/>
        <v>22.930555555555557</v>
      </c>
      <c r="AG34" s="31">
        <f t="shared" si="16"/>
        <v>21.056404557909644</v>
      </c>
      <c r="AH34" s="31">
        <f t="shared" si="17"/>
        <v>119.67594867268691</v>
      </c>
      <c r="AI34">
        <f t="shared" si="18"/>
        <v>546.07737287312079</v>
      </c>
    </row>
    <row r="35" spans="1:35" x14ac:dyDescent="0.2">
      <c r="A35">
        <v>32</v>
      </c>
      <c r="C35" s="27" t="s">
        <v>96</v>
      </c>
      <c r="D35" s="26">
        <v>29.733750000000001</v>
      </c>
      <c r="E35">
        <v>0</v>
      </c>
      <c r="F35" s="26">
        <v>32.583333333333329</v>
      </c>
      <c r="G35" s="26">
        <v>64.483333333333334</v>
      </c>
      <c r="H35" s="26">
        <v>60.186666666666667</v>
      </c>
      <c r="I35" s="26">
        <v>98.241666666666674</v>
      </c>
      <c r="J35" s="26">
        <v>64.017499999999998</v>
      </c>
      <c r="K35">
        <v>138.91666666666666</v>
      </c>
      <c r="L35">
        <v>0</v>
      </c>
      <c r="M35">
        <v>1.45</v>
      </c>
      <c r="N35">
        <v>73.145833333333329</v>
      </c>
      <c r="O35" s="1">
        <f t="shared" si="1"/>
        <v>839.89006213550465</v>
      </c>
      <c r="Q35" s="1">
        <f t="shared" si="2"/>
        <v>4737.7509515326492</v>
      </c>
      <c r="R35" s="2">
        <f t="shared" si="3"/>
        <v>5.0125042774148527</v>
      </c>
      <c r="S35" s="2"/>
      <c r="T35" s="1">
        <f t="shared" si="4"/>
        <v>2078.5697498406071</v>
      </c>
      <c r="U35" s="1">
        <f t="shared" si="5"/>
        <v>0</v>
      </c>
      <c r="V35" s="1">
        <f t="shared" si="6"/>
        <v>651.37924806812589</v>
      </c>
      <c r="W35" s="1">
        <f t="shared" si="7"/>
        <v>-7167.137592467775</v>
      </c>
      <c r="X35" s="2">
        <f t="shared" si="19"/>
        <v>72.378103933975197</v>
      </c>
      <c r="Y35">
        <f t="shared" si="8"/>
        <v>1</v>
      </c>
      <c r="Z35" s="26">
        <f t="shared" si="9"/>
        <v>0</v>
      </c>
      <c r="AA35">
        <f t="shared" si="10"/>
        <v>62.327402836759077</v>
      </c>
      <c r="AB35" s="28">
        <f t="shared" si="11"/>
        <v>40420.178571428572</v>
      </c>
      <c r="AC35">
        <f t="shared" si="12"/>
        <v>18.046296296296298</v>
      </c>
      <c r="AD35" s="31">
        <f t="shared" si="13"/>
        <v>15.302530240355503</v>
      </c>
      <c r="AE35" s="31">
        <f t="shared" si="14"/>
        <v>29.477367401051701</v>
      </c>
      <c r="AF35" s="15">
        <f t="shared" si="15"/>
        <v>22.858796296296294</v>
      </c>
      <c r="AG35" s="31">
        <f t="shared" si="16"/>
        <v>20.965100656437397</v>
      </c>
      <c r="AH35" s="31">
        <f t="shared" si="17"/>
        <v>119.18590119378251</v>
      </c>
      <c r="AI35">
        <f t="shared" si="18"/>
        <v>539.32770516189748</v>
      </c>
    </row>
    <row r="36" spans="1:35" x14ac:dyDescent="0.2">
      <c r="A36">
        <v>32</v>
      </c>
      <c r="C36" s="27" t="s">
        <v>97</v>
      </c>
      <c r="D36" s="26">
        <v>29.736000000000001</v>
      </c>
      <c r="E36">
        <v>0</v>
      </c>
      <c r="F36" s="26">
        <v>183.75</v>
      </c>
      <c r="G36" s="26">
        <v>67.755833333333328</v>
      </c>
      <c r="H36" s="26">
        <v>62.64</v>
      </c>
      <c r="I36" s="26">
        <v>97.316666666666663</v>
      </c>
      <c r="J36" s="26">
        <v>67.014166666666668</v>
      </c>
      <c r="K36">
        <v>182</v>
      </c>
      <c r="L36">
        <v>5.833333333333332E-2</v>
      </c>
      <c r="M36">
        <v>2</v>
      </c>
      <c r="N36">
        <v>73.018333333333331</v>
      </c>
      <c r="O36" s="1">
        <f t="shared" si="1"/>
        <v>4736.4644169022713</v>
      </c>
      <c r="Q36" s="1">
        <f t="shared" si="2"/>
        <v>5252.3561669527171</v>
      </c>
      <c r="R36" s="2">
        <f t="shared" si="3"/>
        <v>5.5569526601730548</v>
      </c>
      <c r="S36" s="2"/>
      <c r="T36" s="1">
        <f t="shared" si="4"/>
        <v>2514.8936378618278</v>
      </c>
      <c r="U36" s="1">
        <f t="shared" si="5"/>
        <v>0</v>
      </c>
      <c r="V36" s="1">
        <f t="shared" si="6"/>
        <v>805.07070301281487</v>
      </c>
      <c r="W36" s="1">
        <f t="shared" si="7"/>
        <v>-4354.0619428988994</v>
      </c>
      <c r="X36" s="2">
        <f t="shared" si="19"/>
        <v>77.390608211390045</v>
      </c>
      <c r="Y36">
        <f t="shared" si="8"/>
        <v>1</v>
      </c>
      <c r="Z36" s="26">
        <f t="shared" si="9"/>
        <v>0</v>
      </c>
      <c r="AA36">
        <f t="shared" si="10"/>
        <v>92.828886950832825</v>
      </c>
      <c r="AB36" s="28">
        <f t="shared" si="11"/>
        <v>40420.220238095237</v>
      </c>
      <c r="AC36">
        <f t="shared" si="12"/>
        <v>19.864351851851847</v>
      </c>
      <c r="AD36" s="31">
        <f t="shared" si="13"/>
        <v>16.981501427492667</v>
      </c>
      <c r="AE36" s="31">
        <f t="shared" si="14"/>
        <v>32.508616579971168</v>
      </c>
      <c r="AF36" s="15">
        <f t="shared" si="15"/>
        <v>22.787962962962961</v>
      </c>
      <c r="AG36" s="31">
        <f t="shared" si="16"/>
        <v>20.875313267259624</v>
      </c>
      <c r="AH36" s="31">
        <f t="shared" si="17"/>
        <v>118.70386807262112</v>
      </c>
      <c r="AI36">
        <f t="shared" si="18"/>
        <v>518.20585197381149</v>
      </c>
    </row>
    <row r="37" spans="1:35" x14ac:dyDescent="0.2">
      <c r="A37">
        <v>32</v>
      </c>
      <c r="C37" s="27" t="s">
        <v>98</v>
      </c>
      <c r="D37" s="26">
        <v>29.731999999999999</v>
      </c>
      <c r="E37">
        <v>0</v>
      </c>
      <c r="F37" s="26">
        <v>379.08333333333331</v>
      </c>
      <c r="G37" s="26">
        <v>73.266666666666666</v>
      </c>
      <c r="H37" s="26">
        <v>65.520833333333329</v>
      </c>
      <c r="I37" s="26">
        <v>95.724999999999994</v>
      </c>
      <c r="J37" s="26">
        <v>72.023333333333341</v>
      </c>
      <c r="K37">
        <v>176.25</v>
      </c>
      <c r="L37">
        <v>0.93333333333333335</v>
      </c>
      <c r="M37">
        <v>3.6916666666666664</v>
      </c>
      <c r="N37">
        <v>72.881666666666661</v>
      </c>
      <c r="O37" s="1">
        <f t="shared" si="1"/>
        <v>9771.5086768655019</v>
      </c>
      <c r="Q37" s="1">
        <f t="shared" si="2"/>
        <v>-9381.1625149159026</v>
      </c>
      <c r="R37" s="2">
        <f t="shared" si="3"/>
        <v>-9.9251982035754747</v>
      </c>
      <c r="S37" s="2"/>
      <c r="T37" s="1">
        <f t="shared" si="4"/>
        <v>2971.1565507382916</v>
      </c>
      <c r="U37" s="1">
        <f t="shared" si="5"/>
        <v>14407.818757197623</v>
      </c>
      <c r="V37" s="1">
        <f t="shared" si="6"/>
        <v>974.12102460272411</v>
      </c>
      <c r="W37" s="1">
        <f t="shared" si="7"/>
        <v>318.53944855412777</v>
      </c>
      <c r="X37" s="2">
        <f t="shared" si="19"/>
        <v>82.947560871563098</v>
      </c>
      <c r="Y37">
        <f t="shared" si="8"/>
        <v>1</v>
      </c>
      <c r="Z37" s="26">
        <f t="shared" si="9"/>
        <v>0</v>
      </c>
      <c r="AA37">
        <f t="shared" si="10"/>
        <v>93.719712606397337</v>
      </c>
      <c r="AB37" s="28">
        <f t="shared" si="11"/>
        <v>40420.261904761908</v>
      </c>
      <c r="AC37">
        <f t="shared" si="12"/>
        <v>22.925925925925924</v>
      </c>
      <c r="AD37" s="31">
        <f t="shared" si="13"/>
        <v>20.150594523152851</v>
      </c>
      <c r="AE37" s="31">
        <f t="shared" si="14"/>
        <v>38.176495859433167</v>
      </c>
      <c r="AF37" s="15">
        <f t="shared" si="15"/>
        <v>22.712037037037032</v>
      </c>
      <c r="AG37" s="31">
        <f t="shared" si="16"/>
        <v>20.779442696362295</v>
      </c>
      <c r="AH37" s="31">
        <f t="shared" si="17"/>
        <v>118.18903922081682</v>
      </c>
      <c r="AI37">
        <f t="shared" si="18"/>
        <v>481.03541068863848</v>
      </c>
    </row>
    <row r="38" spans="1:35" x14ac:dyDescent="0.2">
      <c r="A38">
        <v>32</v>
      </c>
      <c r="C38" s="27" t="s">
        <v>99</v>
      </c>
      <c r="D38" s="26">
        <v>29.714000000000002</v>
      </c>
      <c r="E38">
        <v>0</v>
      </c>
      <c r="F38" s="26">
        <v>409</v>
      </c>
      <c r="G38" s="26">
        <v>74.594999999999999</v>
      </c>
      <c r="H38" s="26">
        <v>67.032499999999999</v>
      </c>
      <c r="I38" s="26">
        <v>93.716666666666669</v>
      </c>
      <c r="J38" s="26">
        <v>72.716666666666669</v>
      </c>
      <c r="K38">
        <v>121.58333333333333</v>
      </c>
      <c r="L38">
        <v>0.95833333333333337</v>
      </c>
      <c r="M38">
        <v>4.0166666666666666</v>
      </c>
      <c r="N38">
        <v>72.747500000000002</v>
      </c>
      <c r="O38" s="1">
        <f t="shared" si="1"/>
        <v>10542.660933404237</v>
      </c>
      <c r="Q38" s="1">
        <f t="shared" si="2"/>
        <v>7192.7884207783254</v>
      </c>
      <c r="R38" s="2">
        <f t="shared" si="3"/>
        <v>7.6099151463476682</v>
      </c>
      <c r="S38" s="2"/>
      <c r="T38" s="1">
        <f t="shared" si="4"/>
        <v>1021.2370432126462</v>
      </c>
      <c r="U38" s="1">
        <f t="shared" si="5"/>
        <v>0</v>
      </c>
      <c r="V38" s="1">
        <f t="shared" si="6"/>
        <v>326.88908926868265</v>
      </c>
      <c r="W38" s="1">
        <f t="shared" si="7"/>
        <v>1528.5756654642655</v>
      </c>
      <c r="X38" s="2">
        <f t="shared" si="19"/>
        <v>73.022362667987622</v>
      </c>
      <c r="Y38">
        <f t="shared" si="8"/>
        <v>1</v>
      </c>
      <c r="Z38" s="26">
        <f t="shared" si="9"/>
        <v>0</v>
      </c>
      <c r="AA38">
        <f t="shared" si="10"/>
        <v>2.473188178039007</v>
      </c>
      <c r="AB38" s="28">
        <f t="shared" si="11"/>
        <v>40420.303571428572</v>
      </c>
      <c r="AC38">
        <f t="shared" si="12"/>
        <v>23.663888888888888</v>
      </c>
      <c r="AD38" s="31">
        <f t="shared" si="13"/>
        <v>20.626579327274253</v>
      </c>
      <c r="AE38" s="31">
        <f t="shared" si="14"/>
        <v>38.981117678733582</v>
      </c>
      <c r="AF38" s="15">
        <f t="shared" si="15"/>
        <v>22.637499999999999</v>
      </c>
      <c r="AG38" s="31">
        <f t="shared" si="16"/>
        <v>20.685699163252195</v>
      </c>
      <c r="AH38" s="31">
        <f t="shared" si="17"/>
        <v>117.68549470473434</v>
      </c>
      <c r="AI38">
        <f t="shared" si="18"/>
        <v>473.17071468031651</v>
      </c>
    </row>
    <row r="39" spans="1:35" x14ac:dyDescent="0.2">
      <c r="A39">
        <v>32</v>
      </c>
      <c r="C39" s="27" t="s">
        <v>100</v>
      </c>
      <c r="D39" s="26">
        <v>29.702500000000001</v>
      </c>
      <c r="E39">
        <v>0</v>
      </c>
      <c r="F39" s="26">
        <v>837.25</v>
      </c>
      <c r="G39" s="26">
        <v>78.768333333333331</v>
      </c>
      <c r="H39" s="26">
        <v>70.795833333333334</v>
      </c>
      <c r="I39" s="26">
        <v>85.5</v>
      </c>
      <c r="J39" s="26">
        <v>74.07416666666667</v>
      </c>
      <c r="K39">
        <v>153.5</v>
      </c>
      <c r="L39">
        <v>1.05</v>
      </c>
      <c r="M39">
        <v>4.4000000000000004</v>
      </c>
      <c r="N39">
        <v>72.612499999999997</v>
      </c>
      <c r="O39" s="1">
        <f t="shared" si="1"/>
        <v>21581.522900960143</v>
      </c>
      <c r="Q39" s="1">
        <f t="shared" si="2"/>
        <v>10705.482943907518</v>
      </c>
      <c r="R39" s="2">
        <f t="shared" si="3"/>
        <v>11.326319090447107</v>
      </c>
      <c r="S39" s="2"/>
      <c r="T39" s="1">
        <f t="shared" si="4"/>
        <v>1677.0570602879388</v>
      </c>
      <c r="U39" s="1">
        <f t="shared" si="5"/>
        <v>3090.6042487628351</v>
      </c>
      <c r="V39" s="1">
        <f t="shared" si="6"/>
        <v>554.32472324198341</v>
      </c>
      <c r="W39" s="1">
        <f t="shared" si="7"/>
        <v>5093.1837802366035</v>
      </c>
      <c r="X39" s="2">
        <f t="shared" si="19"/>
        <v>80.632277814335296</v>
      </c>
      <c r="Y39">
        <f t="shared" si="8"/>
        <v>1</v>
      </c>
      <c r="Z39" s="26">
        <f t="shared" si="9"/>
        <v>0</v>
      </c>
      <c r="AA39">
        <f t="shared" si="10"/>
        <v>3.4742890282576862</v>
      </c>
      <c r="AB39" s="28">
        <f t="shared" si="11"/>
        <v>40420.345238095237</v>
      </c>
      <c r="AC39">
        <f t="shared" si="12"/>
        <v>25.982407407407404</v>
      </c>
      <c r="AD39" s="31">
        <f t="shared" si="13"/>
        <v>21.60958181095517</v>
      </c>
      <c r="AE39" s="31">
        <f t="shared" si="14"/>
        <v>40.522309686135785</v>
      </c>
      <c r="AF39" s="15">
        <f t="shared" si="15"/>
        <v>22.562499999999996</v>
      </c>
      <c r="AG39" s="31">
        <f t="shared" si="16"/>
        <v>20.591745442167561</v>
      </c>
      <c r="AH39" s="31">
        <f t="shared" si="17"/>
        <v>117.1806836920009</v>
      </c>
      <c r="AI39">
        <f t="shared" si="18"/>
        <v>460.87014452326105</v>
      </c>
    </row>
    <row r="40" spans="1:35" x14ac:dyDescent="0.2">
      <c r="A40">
        <v>32</v>
      </c>
      <c r="C40" s="27" t="s">
        <v>101</v>
      </c>
      <c r="D40" s="26">
        <v>29.692499999999999</v>
      </c>
      <c r="E40">
        <v>0</v>
      </c>
      <c r="F40" s="26">
        <v>797.58333333333337</v>
      </c>
      <c r="G40" s="26">
        <v>81.043333333333337</v>
      </c>
      <c r="H40" s="26">
        <v>73.917500000000004</v>
      </c>
      <c r="I40" s="26">
        <v>75.36666666666666</v>
      </c>
      <c r="J40" s="26">
        <v>72.548333333333332</v>
      </c>
      <c r="K40">
        <v>157.16666666666666</v>
      </c>
      <c r="L40">
        <v>1.1416666666666666</v>
      </c>
      <c r="M40">
        <v>4.0666666666666664</v>
      </c>
      <c r="N40">
        <v>72.476666666666674</v>
      </c>
      <c r="O40" s="1">
        <f t="shared" si="1"/>
        <v>20559.048042708229</v>
      </c>
      <c r="Q40" s="1">
        <f t="shared" si="2"/>
        <v>-49588.622333547239</v>
      </c>
      <c r="R40" s="2">
        <f t="shared" si="3"/>
        <v>-52.464383227574629</v>
      </c>
      <c r="S40" s="2"/>
      <c r="T40" s="1">
        <f t="shared" si="4"/>
        <v>3075.902984858029</v>
      </c>
      <c r="U40" s="1">
        <f t="shared" si="5"/>
        <v>58454.194604340708</v>
      </c>
      <c r="V40" s="1">
        <f t="shared" si="6"/>
        <v>1058.6286275201976</v>
      </c>
      <c r="W40" s="1">
        <f t="shared" si="7"/>
        <v>7087.8474699921835</v>
      </c>
      <c r="X40" s="2">
        <f t="shared" si="19"/>
        <v>91.958596904782411</v>
      </c>
      <c r="Y40">
        <f t="shared" si="8"/>
        <v>1</v>
      </c>
      <c r="Z40" s="26">
        <f t="shared" si="9"/>
        <v>0</v>
      </c>
      <c r="AA40">
        <f t="shared" si="10"/>
        <v>119.14297883420321</v>
      </c>
      <c r="AB40" s="28">
        <f t="shared" si="11"/>
        <v>40420.386904761908</v>
      </c>
      <c r="AC40">
        <f t="shared" si="12"/>
        <v>27.246296296296297</v>
      </c>
      <c r="AD40" s="31">
        <f t="shared" si="13"/>
        <v>20.518935050431313</v>
      </c>
      <c r="AE40" s="31">
        <f t="shared" si="14"/>
        <v>38.315238915739606</v>
      </c>
      <c r="AF40" s="15">
        <f t="shared" si="15"/>
        <v>22.487037037037041</v>
      </c>
      <c r="AG40" s="31">
        <f t="shared" si="16"/>
        <v>20.49758719012377</v>
      </c>
      <c r="AH40" s="31">
        <f t="shared" si="17"/>
        <v>116.67463504753283</v>
      </c>
      <c r="AI40">
        <f t="shared" si="18"/>
        <v>471.09668954434085</v>
      </c>
    </row>
    <row r="41" spans="1:35" x14ac:dyDescent="0.2">
      <c r="A41">
        <v>32</v>
      </c>
      <c r="C41" s="27" t="s">
        <v>102</v>
      </c>
      <c r="D41" s="26">
        <v>29.670999999999999</v>
      </c>
      <c r="E41">
        <v>0</v>
      </c>
      <c r="F41" s="26">
        <v>1342.4166666666665</v>
      </c>
      <c r="G41" s="26">
        <v>85.143333333333331</v>
      </c>
      <c r="H41" s="26">
        <v>76.917500000000004</v>
      </c>
      <c r="I41" s="26">
        <v>70.391666666666666</v>
      </c>
      <c r="J41" s="26">
        <v>74.375</v>
      </c>
      <c r="K41">
        <v>175.75</v>
      </c>
      <c r="L41">
        <v>1</v>
      </c>
      <c r="M41">
        <v>4.0333333333333332</v>
      </c>
      <c r="N41">
        <v>72.452500000000001</v>
      </c>
      <c r="O41" s="1">
        <f t="shared" si="1"/>
        <v>34603.040948697802</v>
      </c>
      <c r="Q41" s="1">
        <f t="shared" si="2"/>
        <v>31937.198606526301</v>
      </c>
      <c r="R41" s="2">
        <f t="shared" si="3"/>
        <v>35.142645637679031</v>
      </c>
      <c r="S41" s="2"/>
      <c r="T41" s="1">
        <f t="shared" si="4"/>
        <v>-6380.4545095569738</v>
      </c>
      <c r="U41" s="1">
        <f t="shared" si="5"/>
        <v>0</v>
      </c>
      <c r="V41" s="1">
        <f t="shared" si="6"/>
        <v>-1910.9837669650449</v>
      </c>
      <c r="W41" s="1">
        <f t="shared" si="7"/>
        <v>10500.080653746205</v>
      </c>
      <c r="X41" s="2">
        <f t="shared" si="19"/>
        <v>39.494213677207782</v>
      </c>
      <c r="Y41">
        <f t="shared" si="8"/>
        <v>1</v>
      </c>
      <c r="Z41" s="26">
        <f t="shared" si="9"/>
        <v>360</v>
      </c>
      <c r="AA41">
        <f t="shared" si="10"/>
        <v>2083.8421253792681</v>
      </c>
      <c r="AB41" s="28">
        <f t="shared" si="11"/>
        <v>40420.428571428572</v>
      </c>
      <c r="AC41">
        <f t="shared" si="12"/>
        <v>29.524074074074072</v>
      </c>
      <c r="AD41" s="31">
        <f t="shared" si="13"/>
        <v>21.873307906119777</v>
      </c>
      <c r="AE41" s="31">
        <f t="shared" si="14"/>
        <v>40.536900496296653</v>
      </c>
      <c r="AF41" s="15">
        <f t="shared" si="15"/>
        <v>22.473611111111111</v>
      </c>
      <c r="AG41" s="31">
        <f t="shared" si="16"/>
        <v>20.480874472673481</v>
      </c>
      <c r="AH41" s="31">
        <f t="shared" si="17"/>
        <v>116.58479885746043</v>
      </c>
      <c r="AI41">
        <f t="shared" si="18"/>
        <v>457.19996494731657</v>
      </c>
    </row>
    <row r="42" spans="1:35" x14ac:dyDescent="0.2">
      <c r="A42">
        <v>32</v>
      </c>
      <c r="C42" s="27" t="s">
        <v>103</v>
      </c>
      <c r="D42" s="26">
        <v>29.656749999999999</v>
      </c>
      <c r="E42">
        <v>0</v>
      </c>
      <c r="F42" s="26">
        <v>1172.75</v>
      </c>
      <c r="G42" s="26">
        <v>90.122500000000002</v>
      </c>
      <c r="H42" s="26">
        <v>79.907499999999999</v>
      </c>
      <c r="I42" s="26">
        <v>61.3</v>
      </c>
      <c r="J42" s="26">
        <v>75.013333333333335</v>
      </c>
      <c r="K42">
        <v>170.33333333333334</v>
      </c>
      <c r="L42">
        <v>1.5166666666666668</v>
      </c>
      <c r="M42">
        <v>5.25</v>
      </c>
      <c r="N42">
        <v>72.560833333333335</v>
      </c>
      <c r="O42" s="1">
        <f t="shared" si="1"/>
        <v>30229.598067603474</v>
      </c>
      <c r="Q42" s="1">
        <f t="shared" si="2"/>
        <v>16440.585052103594</v>
      </c>
      <c r="R42" s="2">
        <f t="shared" si="3"/>
        <v>17.394013264925427</v>
      </c>
      <c r="S42" s="2"/>
      <c r="T42" s="1">
        <f t="shared" si="4"/>
        <v>-898.61384266254345</v>
      </c>
      <c r="U42" s="1">
        <f t="shared" si="5"/>
        <v>0</v>
      </c>
      <c r="V42" s="1">
        <f t="shared" si="6"/>
        <v>-299.60666691046248</v>
      </c>
      <c r="W42" s="1">
        <f t="shared" si="7"/>
        <v>14530.087313483982</v>
      </c>
      <c r="X42" s="2">
        <f t="shared" si="19"/>
        <v>74.636859314886806</v>
      </c>
      <c r="Y42">
        <f t="shared" si="8"/>
        <v>1</v>
      </c>
      <c r="Z42" s="26">
        <f t="shared" si="9"/>
        <v>0</v>
      </c>
      <c r="AA42">
        <f t="shared" si="10"/>
        <v>239.80506742843312</v>
      </c>
      <c r="AB42" s="28">
        <f t="shared" si="11"/>
        <v>40420.470238095237</v>
      </c>
      <c r="AC42">
        <f t="shared" si="12"/>
        <v>32.290277777777781</v>
      </c>
      <c r="AD42" s="31">
        <f t="shared" si="13"/>
        <v>22.297620622593804</v>
      </c>
      <c r="AE42" s="31">
        <f t="shared" si="14"/>
        <v>40.949019842316282</v>
      </c>
      <c r="AF42" s="15">
        <f t="shared" si="15"/>
        <v>22.533796296296298</v>
      </c>
      <c r="AG42" s="31">
        <f t="shared" si="16"/>
        <v>20.55588633677721</v>
      </c>
      <c r="AH42" s="31">
        <f t="shared" si="17"/>
        <v>116.9879771924335</v>
      </c>
      <c r="AI42">
        <f t="shared" si="18"/>
        <v>457.14621158890463</v>
      </c>
    </row>
    <row r="43" spans="1:35" x14ac:dyDescent="0.2">
      <c r="A43">
        <v>32</v>
      </c>
      <c r="C43" s="27" t="s">
        <v>104</v>
      </c>
      <c r="D43" s="26">
        <v>29.643249999999998</v>
      </c>
      <c r="E43">
        <v>0</v>
      </c>
      <c r="F43" s="26">
        <v>476.16666666666669</v>
      </c>
      <c r="G43" s="26">
        <v>82.718333333333334</v>
      </c>
      <c r="H43" s="26">
        <v>77.568333333333328</v>
      </c>
      <c r="I43" s="26">
        <v>72.341666666666669</v>
      </c>
      <c r="J43" s="26">
        <v>72.943333333333328</v>
      </c>
      <c r="K43">
        <v>184.41666666666666</v>
      </c>
      <c r="L43">
        <v>0.77500000000000002</v>
      </c>
      <c r="M43">
        <v>3.7666666666666666</v>
      </c>
      <c r="N43">
        <v>72.727500000000006</v>
      </c>
      <c r="O43" s="1">
        <f t="shared" si="1"/>
        <v>12273.994411872827</v>
      </c>
      <c r="Q43" s="1">
        <f t="shared" si="2"/>
        <v>-58597.115182917332</v>
      </c>
      <c r="R43" s="2">
        <f t="shared" si="3"/>
        <v>-61.995299774785948</v>
      </c>
      <c r="S43" s="2"/>
      <c r="T43" s="1">
        <f t="shared" si="4"/>
        <v>2465.7795405488068</v>
      </c>
      <c r="U43" s="1">
        <f t="shared" si="5"/>
        <v>58807.481566598304</v>
      </c>
      <c r="V43" s="1">
        <f t="shared" si="6"/>
        <v>857.32646695049755</v>
      </c>
      <c r="W43" s="1">
        <f t="shared" si="7"/>
        <v>8266.167637912089</v>
      </c>
      <c r="X43" s="2">
        <f t="shared" si="19"/>
        <v>92.03087257981224</v>
      </c>
      <c r="Y43">
        <f t="shared" si="8"/>
        <v>1</v>
      </c>
      <c r="Z43" s="26">
        <f t="shared" si="9"/>
        <v>0</v>
      </c>
      <c r="AA43">
        <f t="shared" si="10"/>
        <v>86.723387217209904</v>
      </c>
      <c r="AB43" s="28">
        <f t="shared" si="11"/>
        <v>40420.511904761908</v>
      </c>
      <c r="AC43">
        <f t="shared" si="12"/>
        <v>28.17685185185185</v>
      </c>
      <c r="AD43" s="31">
        <f t="shared" si="13"/>
        <v>20.794198334238171</v>
      </c>
      <c r="AE43" s="31">
        <f t="shared" si="14"/>
        <v>38.709328949981767</v>
      </c>
      <c r="AF43" s="15">
        <f t="shared" si="15"/>
        <v>22.626388888888894</v>
      </c>
      <c r="AG43" s="31">
        <f t="shared" si="16"/>
        <v>20.671756573000074</v>
      </c>
      <c r="AH43" s="31">
        <f t="shared" si="17"/>
        <v>117.61059022417611</v>
      </c>
      <c r="AI43">
        <f t="shared" si="18"/>
        <v>474.35438278045632</v>
      </c>
    </row>
    <row r="44" spans="1:35" x14ac:dyDescent="0.2">
      <c r="A44">
        <v>32</v>
      </c>
      <c r="C44" s="27" t="s">
        <v>105</v>
      </c>
      <c r="D44" s="26">
        <v>29.640750000000001</v>
      </c>
      <c r="E44">
        <v>0</v>
      </c>
      <c r="F44" s="26">
        <v>306.58333333333331</v>
      </c>
      <c r="G44" s="26">
        <v>80.783333333333331</v>
      </c>
      <c r="H44" s="26">
        <v>77.875833333333333</v>
      </c>
      <c r="I44" s="26">
        <v>77.441666666666663</v>
      </c>
      <c r="J44" s="26">
        <v>73.095833333333331</v>
      </c>
      <c r="K44">
        <v>193.91666666666666</v>
      </c>
      <c r="L44">
        <v>0.45</v>
      </c>
      <c r="M44">
        <v>3.1333333333333333</v>
      </c>
      <c r="N44">
        <v>72.900833333333338</v>
      </c>
      <c r="O44" s="1">
        <f t="shared" si="1"/>
        <v>7902.6995872033795</v>
      </c>
      <c r="Q44" s="1">
        <f t="shared" si="2"/>
        <v>11446.517711321028</v>
      </c>
      <c r="R44" s="2">
        <f t="shared" si="3"/>
        <v>17.523663143237808</v>
      </c>
      <c r="S44" s="2"/>
      <c r="T44" s="1">
        <f t="shared" si="4"/>
        <v>-8156.4885401395804</v>
      </c>
      <c r="U44" s="1">
        <f t="shared" si="5"/>
        <v>0</v>
      </c>
      <c r="V44" s="1">
        <f t="shared" si="6"/>
        <v>-2385.2886955704839</v>
      </c>
      <c r="W44" s="1">
        <f t="shared" si="7"/>
        <v>6521.7849434490308</v>
      </c>
      <c r="X44" s="2">
        <f t="shared" si="19"/>
        <v>30.035572805026291</v>
      </c>
      <c r="Y44">
        <f t="shared" si="8"/>
        <v>0</v>
      </c>
      <c r="Z44" s="26">
        <f t="shared" si="9"/>
        <v>1440</v>
      </c>
      <c r="AA44">
        <f t="shared" si="10"/>
        <v>2575.3351986383982</v>
      </c>
      <c r="AB44" s="28">
        <f t="shared" si="11"/>
        <v>40420.553571428572</v>
      </c>
      <c r="AC44">
        <f t="shared" si="12"/>
        <v>27.101851851851851</v>
      </c>
      <c r="AD44" s="31">
        <f t="shared" si="13"/>
        <v>20.906204245278296</v>
      </c>
      <c r="AE44" s="31">
        <f t="shared" si="14"/>
        <v>39.057171548491944</v>
      </c>
      <c r="AF44" s="15">
        <f t="shared" si="15"/>
        <v>22.722685185185188</v>
      </c>
      <c r="AG44" s="31">
        <f t="shared" si="16"/>
        <v>20.792864793279346</v>
      </c>
      <c r="AH44" s="31">
        <f t="shared" si="17"/>
        <v>118.26112499882232</v>
      </c>
      <c r="AI44">
        <f t="shared" si="18"/>
        <v>476.17416814338617</v>
      </c>
    </row>
    <row r="45" spans="1:35" x14ac:dyDescent="0.2">
      <c r="A45">
        <v>32</v>
      </c>
      <c r="C45" s="27" t="s">
        <v>106</v>
      </c>
      <c r="D45" s="26">
        <v>29.643999999999998</v>
      </c>
      <c r="E45">
        <v>1.6666666666666668E-3</v>
      </c>
      <c r="F45" s="26">
        <v>146.25</v>
      </c>
      <c r="G45" s="26">
        <v>77.663333333333327</v>
      </c>
      <c r="H45" s="26">
        <v>75.955833333333331</v>
      </c>
      <c r="I45" s="26">
        <v>86.375</v>
      </c>
      <c r="J45" s="26">
        <v>73.311666666666667</v>
      </c>
      <c r="K45">
        <v>185</v>
      </c>
      <c r="L45">
        <v>5.833333333333332E-2</v>
      </c>
      <c r="M45">
        <v>0.66666666666666674</v>
      </c>
      <c r="N45">
        <v>73.12833333333333</v>
      </c>
      <c r="O45" s="1">
        <f t="shared" si="1"/>
        <v>3769.8390256977259</v>
      </c>
      <c r="Q45" s="1">
        <f t="shared" si="2"/>
        <v>5860.0745375876104</v>
      </c>
      <c r="R45" s="2">
        <f t="shared" si="3"/>
        <v>6.1999140491176457</v>
      </c>
      <c r="S45" s="2"/>
      <c r="T45" s="1">
        <f t="shared" si="4"/>
        <v>-4841.4560997891613</v>
      </c>
      <c r="U45" s="1">
        <f t="shared" si="5"/>
        <v>0</v>
      </c>
      <c r="V45" s="1">
        <f t="shared" si="6"/>
        <v>-1479.2648368520329</v>
      </c>
      <c r="W45" s="1">
        <f t="shared" si="7"/>
        <v>3752.1464914102576</v>
      </c>
      <c r="X45" s="2">
        <f t="shared" si="19"/>
        <v>47.559235948264103</v>
      </c>
      <c r="Y45">
        <f t="shared" si="8"/>
        <v>1</v>
      </c>
      <c r="Z45" s="26">
        <f t="shared" si="9"/>
        <v>0</v>
      </c>
      <c r="AA45">
        <f t="shared" si="10"/>
        <v>906.25667936973173</v>
      </c>
      <c r="AB45" s="28">
        <f t="shared" si="11"/>
        <v>40420.595238095237</v>
      </c>
      <c r="AC45">
        <f t="shared" si="12"/>
        <v>25.368518518518513</v>
      </c>
      <c r="AD45" s="31">
        <f t="shared" si="13"/>
        <v>21.050775563379883</v>
      </c>
      <c r="AE45" s="31">
        <f t="shared" si="14"/>
        <v>39.555612911883372</v>
      </c>
      <c r="AF45" s="15">
        <f t="shared" si="15"/>
        <v>22.849074074074071</v>
      </c>
      <c r="AG45" s="31">
        <f t="shared" si="16"/>
        <v>20.952757015394546</v>
      </c>
      <c r="AH45" s="31">
        <f t="shared" si="17"/>
        <v>119.11964041372173</v>
      </c>
      <c r="AI45">
        <f t="shared" si="18"/>
        <v>478.3389333410521</v>
      </c>
    </row>
    <row r="46" spans="1:35" x14ac:dyDescent="0.2">
      <c r="A46">
        <v>32</v>
      </c>
      <c r="C46" s="27" t="s">
        <v>107</v>
      </c>
      <c r="D46" s="26">
        <v>29.648250000000001</v>
      </c>
      <c r="E46">
        <v>1.666666666666667E-2</v>
      </c>
      <c r="F46" s="26">
        <v>63</v>
      </c>
      <c r="G46" s="26">
        <v>74.825833333333335</v>
      </c>
      <c r="H46" s="26">
        <v>72.088333333333338</v>
      </c>
      <c r="I46" s="26">
        <v>91.933333333333337</v>
      </c>
      <c r="J46" s="26">
        <v>72.37833333333333</v>
      </c>
      <c r="K46">
        <v>186.58333333333334</v>
      </c>
      <c r="L46">
        <v>0</v>
      </c>
      <c r="M46">
        <v>1.05</v>
      </c>
      <c r="N46">
        <v>73.382499999999993</v>
      </c>
      <c r="O46" s="1">
        <f t="shared" si="1"/>
        <v>1623.9306572236358</v>
      </c>
      <c r="Q46" s="1">
        <f t="shared" si="2"/>
        <v>4025.2261202777804</v>
      </c>
      <c r="R46" s="2">
        <f t="shared" si="3"/>
        <v>4.2586584545832533</v>
      </c>
      <c r="S46" s="2"/>
      <c r="T46" s="1">
        <f t="shared" si="4"/>
        <v>-3125.0200600673243</v>
      </c>
      <c r="U46" s="1">
        <f t="shared" si="5"/>
        <v>0</v>
      </c>
      <c r="V46" s="1">
        <f t="shared" si="6"/>
        <v>-960.82974141948841</v>
      </c>
      <c r="W46" s="1">
        <f t="shared" si="7"/>
        <v>1194.1781924150334</v>
      </c>
      <c r="X46" s="2">
        <f t="shared" si="19"/>
        <v>53.759149997381748</v>
      </c>
      <c r="Y46">
        <f t="shared" si="8"/>
        <v>1</v>
      </c>
      <c r="Z46" s="26">
        <f t="shared" si="9"/>
        <v>0</v>
      </c>
      <c r="AA46">
        <f t="shared" si="10"/>
        <v>443.80514677726029</v>
      </c>
      <c r="AB46" s="28">
        <f t="shared" si="11"/>
        <v>40420.636904761908</v>
      </c>
      <c r="AC46">
        <f t="shared" si="12"/>
        <v>23.792129629629631</v>
      </c>
      <c r="AD46" s="31">
        <f t="shared" si="13"/>
        <v>20.390799882067594</v>
      </c>
      <c r="AE46" s="31">
        <f t="shared" si="14"/>
        <v>38.518887776173642</v>
      </c>
      <c r="AF46" s="15">
        <f t="shared" si="15"/>
        <v>22.990277777777774</v>
      </c>
      <c r="AG46" s="31">
        <f t="shared" si="16"/>
        <v>21.132656837492267</v>
      </c>
      <c r="AH46" s="31">
        <f t="shared" si="17"/>
        <v>120.08511299534099</v>
      </c>
      <c r="AI46">
        <f t="shared" si="18"/>
        <v>490.37614601763408</v>
      </c>
    </row>
    <row r="47" spans="1:35" x14ac:dyDescent="0.2">
      <c r="A47">
        <v>32</v>
      </c>
      <c r="C47" s="27" t="s">
        <v>108</v>
      </c>
      <c r="D47" s="26">
        <v>29.645499999999998</v>
      </c>
      <c r="E47">
        <v>8.3333333333333328E-4</v>
      </c>
      <c r="F47" s="26">
        <v>32.416666666666671</v>
      </c>
      <c r="G47" s="26">
        <v>73.794166666666669</v>
      </c>
      <c r="H47" s="26">
        <v>71.9375</v>
      </c>
      <c r="I47" s="26">
        <v>94.191666666666663</v>
      </c>
      <c r="J47" s="26">
        <v>72.071666666666658</v>
      </c>
      <c r="K47">
        <v>171</v>
      </c>
      <c r="L47">
        <v>0</v>
      </c>
      <c r="M47">
        <v>0</v>
      </c>
      <c r="N47">
        <v>73.615833333333342</v>
      </c>
      <c r="O47" s="1">
        <f t="shared" si="1"/>
        <v>835.5939492857068</v>
      </c>
      <c r="Q47" s="1">
        <f t="shared" si="2"/>
        <v>3301.8334651234395</v>
      </c>
      <c r="R47" s="2">
        <f t="shared" si="3"/>
        <v>3.4933145571716304</v>
      </c>
      <c r="S47" s="2"/>
      <c r="T47" s="1">
        <f t="shared" si="4"/>
        <v>-2373.2271383983407</v>
      </c>
      <c r="U47" s="1">
        <f t="shared" si="5"/>
        <v>0</v>
      </c>
      <c r="V47" s="1">
        <f t="shared" si="6"/>
        <v>-738.22539917805193</v>
      </c>
      <c r="W47" s="1">
        <f t="shared" si="7"/>
        <v>147.54857573718658</v>
      </c>
      <c r="X47" s="2">
        <f t="shared" si="19"/>
        <v>58.017808451965003</v>
      </c>
      <c r="Y47">
        <f t="shared" si="8"/>
        <v>1</v>
      </c>
      <c r="Z47" s="26">
        <f t="shared" si="9"/>
        <v>0</v>
      </c>
      <c r="AA47">
        <f t="shared" si="10"/>
        <v>248.89347851858474</v>
      </c>
      <c r="AB47" s="28">
        <f t="shared" si="11"/>
        <v>40420.678571428572</v>
      </c>
      <c r="AC47">
        <f t="shared" si="12"/>
        <v>23.218981481481482</v>
      </c>
      <c r="AD47" s="31">
        <f t="shared" si="13"/>
        <v>20.182344977961304</v>
      </c>
      <c r="AE47" s="31">
        <f t="shared" si="14"/>
        <v>38.198839817677118</v>
      </c>
      <c r="AF47" s="15">
        <f t="shared" si="15"/>
        <v>23.11990740740741</v>
      </c>
      <c r="AG47" s="31">
        <f t="shared" si="16"/>
        <v>21.298993682079722</v>
      </c>
      <c r="AH47" s="31">
        <f t="shared" si="17"/>
        <v>120.97735711665803</v>
      </c>
      <c r="AI47">
        <f t="shared" si="18"/>
        <v>497.66444600147321</v>
      </c>
    </row>
    <row r="48" spans="1:35" x14ac:dyDescent="0.2">
      <c r="A48">
        <v>32</v>
      </c>
      <c r="C48" s="27" t="s">
        <v>109</v>
      </c>
      <c r="D48" s="26">
        <v>29.641749999999998</v>
      </c>
      <c r="E48">
        <v>1.6666666666666666E-3</v>
      </c>
      <c r="F48" s="26">
        <v>2.5</v>
      </c>
      <c r="G48" s="26">
        <v>72.367500000000007</v>
      </c>
      <c r="H48" s="26">
        <v>71.013333333333335</v>
      </c>
      <c r="I48" s="26">
        <v>95.741666666666674</v>
      </c>
      <c r="J48" s="26">
        <v>71.133333333333326</v>
      </c>
      <c r="K48">
        <v>171</v>
      </c>
      <c r="L48">
        <v>0</v>
      </c>
      <c r="M48">
        <v>5.833333333333332E-2</v>
      </c>
      <c r="N48">
        <v>73.8</v>
      </c>
      <c r="O48" s="1">
        <f t="shared" si="1"/>
        <v>64.441692746969679</v>
      </c>
      <c r="Q48" s="1">
        <f t="shared" si="2"/>
        <v>2868.8471517706516</v>
      </c>
      <c r="R48" s="2">
        <f t="shared" si="3"/>
        <v>3.0352183486656017</v>
      </c>
      <c r="S48" s="2"/>
      <c r="T48" s="1">
        <f t="shared" si="4"/>
        <v>-1620.072063977306</v>
      </c>
      <c r="U48" s="1">
        <f t="shared" si="5"/>
        <v>0</v>
      </c>
      <c r="V48" s="1">
        <f t="shared" si="6"/>
        <v>-507.61070640301961</v>
      </c>
      <c r="W48" s="1">
        <f t="shared" si="7"/>
        <v>-1185.2149611786465</v>
      </c>
      <c r="X48" s="2">
        <f t="shared" si="19"/>
        <v>61.511123009136632</v>
      </c>
      <c r="Y48">
        <f t="shared" si="8"/>
        <v>1</v>
      </c>
      <c r="Z48" s="26">
        <f t="shared" si="9"/>
        <v>0</v>
      </c>
      <c r="AA48">
        <f t="shared" si="10"/>
        <v>117.86092136774769</v>
      </c>
      <c r="AB48" s="28">
        <f t="shared" si="11"/>
        <v>40420.720238095237</v>
      </c>
      <c r="AC48">
        <f t="shared" si="12"/>
        <v>22.426388888888891</v>
      </c>
      <c r="AD48" s="31">
        <f t="shared" si="13"/>
        <v>19.552541328729415</v>
      </c>
      <c r="AE48" s="31">
        <f t="shared" si="14"/>
        <v>37.106053679646266</v>
      </c>
      <c r="AF48" s="15">
        <f t="shared" si="15"/>
        <v>23.222222222222221</v>
      </c>
      <c r="AG48" s="31">
        <f t="shared" si="16"/>
        <v>21.431084984721778</v>
      </c>
      <c r="AH48" s="31">
        <f t="shared" si="17"/>
        <v>121.68560666289486</v>
      </c>
      <c r="AI48">
        <f t="shared" si="18"/>
        <v>508.49227253529051</v>
      </c>
    </row>
    <row r="49" spans="1:35" x14ac:dyDescent="0.2">
      <c r="A49">
        <v>32</v>
      </c>
      <c r="C49" s="27" t="s">
        <v>110</v>
      </c>
      <c r="D49" s="26">
        <v>29.6555</v>
      </c>
      <c r="E49">
        <v>3.3333333333333331E-3</v>
      </c>
      <c r="F49" s="26">
        <v>1</v>
      </c>
      <c r="G49" s="26">
        <v>71.5</v>
      </c>
      <c r="H49" s="26">
        <v>70.506666666666675</v>
      </c>
      <c r="I49" s="26">
        <v>96.616666666666674</v>
      </c>
      <c r="J49" s="26">
        <v>70.538333333333327</v>
      </c>
      <c r="K49">
        <v>171</v>
      </c>
      <c r="L49">
        <v>0</v>
      </c>
      <c r="M49">
        <v>0</v>
      </c>
      <c r="N49">
        <v>73.943333333333328</v>
      </c>
      <c r="O49" s="1">
        <f t="shared" si="1"/>
        <v>25.776677098787872</v>
      </c>
      <c r="Q49" s="1">
        <f t="shared" si="2"/>
        <v>2868.2843751891778</v>
      </c>
      <c r="R49" s="2">
        <f t="shared" si="3"/>
        <v>3.0346229353459222</v>
      </c>
      <c r="S49" s="2"/>
      <c r="T49" s="1">
        <f t="shared" si="4"/>
        <v>-1016.2010938149276</v>
      </c>
      <c r="U49" s="1">
        <f t="shared" si="5"/>
        <v>0</v>
      </c>
      <c r="V49" s="1">
        <f t="shared" si="6"/>
        <v>-320.68919695108701</v>
      </c>
      <c r="W49" s="1">
        <f t="shared" si="7"/>
        <v>-2021.5533834646931</v>
      </c>
      <c r="X49" s="2">
        <f t="shared" si="19"/>
        <v>64.546341357802234</v>
      </c>
      <c r="Y49">
        <f t="shared" si="8"/>
        <v>1</v>
      </c>
      <c r="Z49" s="26">
        <f t="shared" si="9"/>
        <v>0</v>
      </c>
      <c r="AA49">
        <f t="shared" si="10"/>
        <v>48.353368512211681</v>
      </c>
      <c r="AB49" s="28">
        <f t="shared" si="11"/>
        <v>40420.761904761908</v>
      </c>
      <c r="AC49">
        <f t="shared" si="12"/>
        <v>21.944444444444443</v>
      </c>
      <c r="AD49" s="31">
        <f t="shared" si="13"/>
        <v>19.160579683777726</v>
      </c>
      <c r="AE49" s="31">
        <f t="shared" si="14"/>
        <v>36.421590373507577</v>
      </c>
      <c r="AF49" s="15">
        <f t="shared" si="15"/>
        <v>23.301851851851847</v>
      </c>
      <c r="AG49" s="31">
        <f t="shared" si="16"/>
        <v>21.53438218856877</v>
      </c>
      <c r="AH49" s="31">
        <f t="shared" si="17"/>
        <v>122.23928434228961</v>
      </c>
      <c r="AI49">
        <f t="shared" si="18"/>
        <v>515.93597614031751</v>
      </c>
    </row>
    <row r="50" spans="1:35" x14ac:dyDescent="0.2">
      <c r="A50">
        <v>32</v>
      </c>
      <c r="C50" s="27" t="s">
        <v>111</v>
      </c>
      <c r="D50" s="26">
        <v>29.657</v>
      </c>
      <c r="E50">
        <v>8.3333333333333328E-4</v>
      </c>
      <c r="F50" s="26">
        <v>1</v>
      </c>
      <c r="G50" s="26">
        <v>70.858333333333334</v>
      </c>
      <c r="H50" s="26">
        <v>69.977499999999992</v>
      </c>
      <c r="I50" s="26">
        <v>97.216666666666669</v>
      </c>
      <c r="J50" s="26">
        <v>70.081666666666663</v>
      </c>
      <c r="K50">
        <v>196.33333333333334</v>
      </c>
      <c r="L50">
        <v>5.833333333333332E-2</v>
      </c>
      <c r="M50">
        <v>1.3333333333333333</v>
      </c>
      <c r="N50">
        <v>74.055000000000007</v>
      </c>
      <c r="O50" s="1">
        <f t="shared" si="1"/>
        <v>25.776677098787872</v>
      </c>
      <c r="Q50" s="1">
        <f t="shared" si="2"/>
        <v>2687.4119870246932</v>
      </c>
      <c r="R50" s="2">
        <f t="shared" si="3"/>
        <v>2.8432613317885571</v>
      </c>
      <c r="S50" s="2"/>
      <c r="T50" s="1">
        <f t="shared" si="4"/>
        <v>-408.59551794050486</v>
      </c>
      <c r="U50" s="1">
        <f t="shared" si="5"/>
        <v>0</v>
      </c>
      <c r="V50" s="1">
        <f t="shared" si="6"/>
        <v>-129.86150900557195</v>
      </c>
      <c r="W50" s="1">
        <f t="shared" si="7"/>
        <v>-2644.842694055455</v>
      </c>
      <c r="X50" s="2">
        <f t="shared" si="19"/>
        <v>67.580964293148156</v>
      </c>
      <c r="Y50">
        <f t="shared" si="8"/>
        <v>1</v>
      </c>
      <c r="Z50" s="26">
        <f t="shared" si="9"/>
        <v>0</v>
      </c>
      <c r="AA50">
        <f t="shared" si="10"/>
        <v>10.741147825564315</v>
      </c>
      <c r="AB50" s="28">
        <f t="shared" si="11"/>
        <v>40420.803571428572</v>
      </c>
      <c r="AC50">
        <f t="shared" si="12"/>
        <v>21.587962962962962</v>
      </c>
      <c r="AD50" s="31">
        <f t="shared" si="13"/>
        <v>18.864212680368752</v>
      </c>
      <c r="AE50" s="31">
        <f t="shared" si="14"/>
        <v>35.901608065121664</v>
      </c>
      <c r="AF50" s="15">
        <f t="shared" si="15"/>
        <v>23.363888888888891</v>
      </c>
      <c r="AG50" s="31">
        <f t="shared" si="16"/>
        <v>21.615158118778787</v>
      </c>
      <c r="AH50" s="31">
        <f t="shared" si="17"/>
        <v>122.67213552281073</v>
      </c>
      <c r="AI50">
        <f t="shared" si="18"/>
        <v>521.66441107562662</v>
      </c>
    </row>
    <row r="51" spans="1:35" x14ac:dyDescent="0.2">
      <c r="A51">
        <v>32</v>
      </c>
      <c r="C51" s="27" t="s">
        <v>112</v>
      </c>
      <c r="D51" s="26">
        <v>29.646999999999998</v>
      </c>
      <c r="E51">
        <v>8.3333333333333328E-4</v>
      </c>
      <c r="F51" s="26">
        <v>1</v>
      </c>
      <c r="G51" s="26">
        <v>70.19</v>
      </c>
      <c r="H51" s="26">
        <v>69.028333333333336</v>
      </c>
      <c r="I51" s="26">
        <v>97.38333333333334</v>
      </c>
      <c r="J51" s="26">
        <v>69.465000000000003</v>
      </c>
      <c r="K51">
        <v>220</v>
      </c>
      <c r="L51">
        <v>0</v>
      </c>
      <c r="M51">
        <v>0</v>
      </c>
      <c r="N51">
        <v>74.13666666666667</v>
      </c>
      <c r="O51" s="1">
        <f t="shared" si="1"/>
        <v>25.776677098787872</v>
      </c>
      <c r="Q51" s="1">
        <f t="shared" si="2"/>
        <v>2449.3132724950101</v>
      </c>
      <c r="R51" s="2">
        <f t="shared" si="3"/>
        <v>2.5913547125432106</v>
      </c>
      <c r="S51" s="2"/>
      <c r="T51" s="1">
        <f t="shared" si="4"/>
        <v>237.99158604070024</v>
      </c>
      <c r="U51" s="1">
        <f t="shared" si="5"/>
        <v>0</v>
      </c>
      <c r="V51" s="1">
        <f t="shared" si="6"/>
        <v>76.046810292863711</v>
      </c>
      <c r="W51" s="1">
        <f t="shared" si="7"/>
        <v>-3265.3740873427087</v>
      </c>
      <c r="X51" s="2">
        <f t="shared" si="19"/>
        <v>70.42422562493671</v>
      </c>
      <c r="Y51">
        <f t="shared" si="8"/>
        <v>1</v>
      </c>
      <c r="Z51" s="26">
        <f t="shared" si="9"/>
        <v>0</v>
      </c>
      <c r="AA51">
        <f t="shared" si="10"/>
        <v>5.4861643376993521E-2</v>
      </c>
      <c r="AB51" s="28">
        <f t="shared" si="11"/>
        <v>40420.845238095237</v>
      </c>
      <c r="AC51">
        <f t="shared" si="12"/>
        <v>21.216666666666665</v>
      </c>
      <c r="AD51" s="31">
        <f t="shared" si="13"/>
        <v>18.471522152956116</v>
      </c>
      <c r="AE51" s="31">
        <f t="shared" si="14"/>
        <v>35.198596755303477</v>
      </c>
      <c r="AF51" s="15">
        <f t="shared" si="15"/>
        <v>23.409259259259262</v>
      </c>
      <c r="AG51" s="31">
        <f t="shared" si="16"/>
        <v>21.674399968436145</v>
      </c>
      <c r="AH51" s="31">
        <f t="shared" si="17"/>
        <v>122.98953082265585</v>
      </c>
      <c r="AI51">
        <f t="shared" si="18"/>
        <v>527.79909561292243</v>
      </c>
    </row>
    <row r="52" spans="1:35" x14ac:dyDescent="0.2">
      <c r="A52">
        <v>32</v>
      </c>
      <c r="C52" s="27" t="s">
        <v>113</v>
      </c>
      <c r="D52" s="26">
        <v>29.632249999999999</v>
      </c>
      <c r="E52">
        <v>8.3333333333333328E-4</v>
      </c>
      <c r="F52" s="26">
        <v>1</v>
      </c>
      <c r="G52" s="26">
        <v>69.632499999999993</v>
      </c>
      <c r="H52" s="26">
        <v>68.652500000000003</v>
      </c>
      <c r="I52" s="26">
        <v>97.866666666666674</v>
      </c>
      <c r="J52" s="26">
        <v>69.053333333333327</v>
      </c>
      <c r="K52">
        <v>220</v>
      </c>
      <c r="L52">
        <v>0</v>
      </c>
      <c r="M52">
        <v>0</v>
      </c>
      <c r="N52">
        <v>74.176666666666662</v>
      </c>
      <c r="O52" s="1">
        <f t="shared" si="1"/>
        <v>25.776677098787872</v>
      </c>
      <c r="Q52" s="1">
        <f t="shared" si="2"/>
        <v>2270.9580789735264</v>
      </c>
      <c r="R52" s="2">
        <f t="shared" si="3"/>
        <v>2.4026562816692993</v>
      </c>
      <c r="S52" s="2"/>
      <c r="T52" s="1">
        <f t="shared" si="4"/>
        <v>743.88003700996194</v>
      </c>
      <c r="U52" s="1">
        <f t="shared" si="5"/>
        <v>0</v>
      </c>
      <c r="V52" s="1">
        <f t="shared" si="6"/>
        <v>239.19589391777166</v>
      </c>
      <c r="W52" s="1">
        <f t="shared" si="7"/>
        <v>-3759.7307639948845</v>
      </c>
      <c r="X52" s="2">
        <f t="shared" si="19"/>
        <v>73.015580337479918</v>
      </c>
      <c r="Y52">
        <f t="shared" si="8"/>
        <v>1</v>
      </c>
      <c r="Z52" s="26">
        <f t="shared" si="9"/>
        <v>0</v>
      </c>
      <c r="AA52">
        <f t="shared" si="10"/>
        <v>11.445232569843281</v>
      </c>
      <c r="AB52" s="28">
        <f t="shared" si="11"/>
        <v>40420.886904761908</v>
      </c>
      <c r="AC52">
        <f t="shared" si="12"/>
        <v>20.906944444444441</v>
      </c>
      <c r="AD52" s="31">
        <f t="shared" si="13"/>
        <v>18.213326961628503</v>
      </c>
      <c r="AE52" s="31">
        <f t="shared" si="14"/>
        <v>34.743145796927131</v>
      </c>
      <c r="AF52" s="15">
        <f t="shared" si="15"/>
        <v>23.43148148148148</v>
      </c>
      <c r="AG52" s="31">
        <f t="shared" si="16"/>
        <v>21.703467931854679</v>
      </c>
      <c r="AH52" s="31">
        <f t="shared" si="17"/>
        <v>123.14524679366906</v>
      </c>
      <c r="AI52">
        <f t="shared" si="18"/>
        <v>531.47343119241236</v>
      </c>
    </row>
    <row r="53" spans="1:35" x14ac:dyDescent="0.2">
      <c r="A53">
        <v>32</v>
      </c>
      <c r="C53" s="27" t="s">
        <v>114</v>
      </c>
      <c r="D53" s="26">
        <v>29.629333333333332</v>
      </c>
      <c r="E53">
        <v>0</v>
      </c>
      <c r="F53" s="26">
        <v>1</v>
      </c>
      <c r="G53" s="26">
        <v>69.30916666666667</v>
      </c>
      <c r="H53" s="26">
        <v>68.348333333333329</v>
      </c>
      <c r="I53" s="26">
        <v>98.11666666666666</v>
      </c>
      <c r="J53" s="26">
        <v>68.806666666666672</v>
      </c>
      <c r="K53">
        <v>220</v>
      </c>
      <c r="L53">
        <v>0</v>
      </c>
      <c r="M53">
        <v>5.833333333333332E-2</v>
      </c>
      <c r="N53">
        <v>74.209999999999994</v>
      </c>
      <c r="O53" s="1">
        <f t="shared" si="1"/>
        <v>25.776677098787872</v>
      </c>
      <c r="Q53" s="1">
        <f t="shared" si="2"/>
        <v>1951.422631794564</v>
      </c>
      <c r="R53" s="2">
        <f t="shared" si="3"/>
        <v>2.0645902220229853</v>
      </c>
      <c r="S53" s="2"/>
      <c r="T53" s="1">
        <f t="shared" si="4"/>
        <v>1205.3777402932774</v>
      </c>
      <c r="U53" s="1">
        <f t="shared" si="5"/>
        <v>0</v>
      </c>
      <c r="V53" s="1">
        <f t="shared" si="6"/>
        <v>389.90741963680017</v>
      </c>
      <c r="W53" s="1">
        <f t="shared" si="7"/>
        <v>-4054.8279154692577</v>
      </c>
      <c r="X53" s="2">
        <f t="shared" si="19"/>
        <v>75.418236619149212</v>
      </c>
      <c r="Y53">
        <f t="shared" si="8"/>
        <v>1</v>
      </c>
      <c r="Z53" s="26">
        <f t="shared" si="9"/>
        <v>0</v>
      </c>
      <c r="AA53">
        <f t="shared" si="10"/>
        <v>37.320735684325051</v>
      </c>
      <c r="AB53" s="28">
        <f t="shared" si="11"/>
        <v>40420.928571428572</v>
      </c>
      <c r="AC53">
        <f t="shared" si="12"/>
        <v>20.727314814814815</v>
      </c>
      <c r="AD53" s="31">
        <f t="shared" si="13"/>
        <v>18.059071458702761</v>
      </c>
      <c r="AE53" s="31">
        <f t="shared" si="14"/>
        <v>34.469949601740637</v>
      </c>
      <c r="AF53" s="15">
        <f t="shared" si="15"/>
        <v>23.449999999999996</v>
      </c>
      <c r="AG53" s="31">
        <f t="shared" si="16"/>
        <v>21.727717158845746</v>
      </c>
      <c r="AH53" s="31">
        <f t="shared" si="17"/>
        <v>123.27513936278589</v>
      </c>
      <c r="AI53">
        <f t="shared" si="18"/>
        <v>533.89680084340398</v>
      </c>
    </row>
    <row r="54" spans="1:35" x14ac:dyDescent="0.2">
      <c r="A54">
        <v>32</v>
      </c>
      <c r="C54" s="27" t="s">
        <v>115</v>
      </c>
      <c r="D54" s="26">
        <v>29.62575</v>
      </c>
      <c r="E54">
        <v>0</v>
      </c>
      <c r="F54" s="26">
        <v>1</v>
      </c>
      <c r="G54" s="26">
        <v>69.537499999999994</v>
      </c>
      <c r="H54" s="26">
        <v>68.827500000000001</v>
      </c>
      <c r="I54" s="26">
        <v>98.341666666666669</v>
      </c>
      <c r="J54" s="26">
        <v>69.102500000000006</v>
      </c>
      <c r="K54">
        <v>220</v>
      </c>
      <c r="L54">
        <v>0</v>
      </c>
      <c r="M54">
        <v>0.24166666666666667</v>
      </c>
      <c r="N54">
        <v>74.209999999999994</v>
      </c>
      <c r="O54" s="1">
        <f t="shared" si="1"/>
        <v>25.776677098787872</v>
      </c>
      <c r="Q54" s="1">
        <f t="shared" si="2"/>
        <v>1403.3295779536074</v>
      </c>
      <c r="R54" s="2">
        <f t="shared" si="3"/>
        <v>1.4847119622950411</v>
      </c>
      <c r="S54" s="2"/>
      <c r="T54" s="1">
        <f t="shared" si="4"/>
        <v>1475.6833138358709</v>
      </c>
      <c r="U54" s="1">
        <f t="shared" si="5"/>
        <v>0</v>
      </c>
      <c r="V54" s="1">
        <f t="shared" si="6"/>
        <v>480.790959281955</v>
      </c>
      <c r="W54" s="1">
        <f t="shared" si="7"/>
        <v>-3865.9105801795899</v>
      </c>
      <c r="X54" s="2">
        <f t="shared" si="19"/>
        <v>77.482826841172198</v>
      </c>
      <c r="Y54">
        <f t="shared" si="8"/>
        <v>1</v>
      </c>
      <c r="Z54" s="26">
        <f t="shared" si="9"/>
        <v>0</v>
      </c>
      <c r="AA54">
        <f t="shared" si="10"/>
        <v>63.128218613051466</v>
      </c>
      <c r="AB54" s="28">
        <f t="shared" si="11"/>
        <v>40420.970238095237</v>
      </c>
      <c r="AC54">
        <f t="shared" si="12"/>
        <v>20.854166666666664</v>
      </c>
      <c r="AD54" s="31">
        <f t="shared" si="13"/>
        <v>18.242396951431068</v>
      </c>
      <c r="AE54" s="31">
        <f t="shared" si="14"/>
        <v>34.804845582522326</v>
      </c>
      <c r="AF54" s="15">
        <f t="shared" si="15"/>
        <v>23.449999999999996</v>
      </c>
      <c r="AG54" s="31">
        <f t="shared" si="16"/>
        <v>21.727717158845746</v>
      </c>
      <c r="AH54" s="31">
        <f t="shared" si="17"/>
        <v>123.27513936278589</v>
      </c>
      <c r="AI54">
        <f t="shared" si="18"/>
        <v>531.88340620694464</v>
      </c>
    </row>
    <row r="55" spans="1:35" x14ac:dyDescent="0.2">
      <c r="A55">
        <v>32</v>
      </c>
      <c r="C55" s="27" t="s">
        <v>116</v>
      </c>
      <c r="D55" s="26">
        <v>29.628999999999998</v>
      </c>
      <c r="E55">
        <v>0</v>
      </c>
      <c r="F55" s="26">
        <v>1</v>
      </c>
      <c r="G55" s="26">
        <v>69.494166666666672</v>
      </c>
      <c r="H55" s="26">
        <v>68.841666666666669</v>
      </c>
      <c r="I55" s="26">
        <v>98.558333333333337</v>
      </c>
      <c r="J55" s="26">
        <v>69.12166666666667</v>
      </c>
      <c r="K55">
        <v>220</v>
      </c>
      <c r="L55">
        <v>0</v>
      </c>
      <c r="M55">
        <v>0.33333333333333331</v>
      </c>
      <c r="N55">
        <v>74.209999999999994</v>
      </c>
      <c r="O55" s="1">
        <f t="shared" si="1"/>
        <v>25.776677098787872</v>
      </c>
      <c r="Q55" s="1">
        <f t="shared" si="2"/>
        <v>1104.5524418893565</v>
      </c>
      <c r="R55" s="2">
        <f t="shared" si="3"/>
        <v>1.168608037070491</v>
      </c>
      <c r="S55" s="2"/>
      <c r="T55" s="1">
        <f t="shared" si="4"/>
        <v>1726.4028065621249</v>
      </c>
      <c r="U55" s="1">
        <f t="shared" si="5"/>
        <v>0</v>
      </c>
      <c r="V55" s="1">
        <f t="shared" si="6"/>
        <v>564.86922956860315</v>
      </c>
      <c r="W55" s="1">
        <f t="shared" si="7"/>
        <v>-3901.7635051250668</v>
      </c>
      <c r="X55" s="2">
        <f t="shared" si="19"/>
        <v>78.967538803467235</v>
      </c>
      <c r="Y55">
        <f t="shared" si="8"/>
        <v>1</v>
      </c>
      <c r="Z55" s="26">
        <f t="shared" si="9"/>
        <v>0</v>
      </c>
      <c r="AA55">
        <f t="shared" si="10"/>
        <v>89.744779642309268</v>
      </c>
      <c r="AB55" s="28">
        <f t="shared" si="11"/>
        <v>40421.011904761908</v>
      </c>
      <c r="AC55">
        <f t="shared" si="12"/>
        <v>20.830092592592596</v>
      </c>
      <c r="AD55" s="31">
        <f t="shared" si="13"/>
        <v>18.255522478479641</v>
      </c>
      <c r="AE55" s="31">
        <f t="shared" si="14"/>
        <v>34.832740127295146</v>
      </c>
      <c r="AF55" s="15">
        <f t="shared" si="15"/>
        <v>23.449999999999996</v>
      </c>
      <c r="AG55" s="31">
        <f t="shared" si="16"/>
        <v>21.727717158845746</v>
      </c>
      <c r="AH55" s="31">
        <f t="shared" si="17"/>
        <v>123.27513936278589</v>
      </c>
      <c r="AI55">
        <f t="shared" si="18"/>
        <v>531.71570420377031</v>
      </c>
    </row>
    <row r="56" spans="1:35" x14ac:dyDescent="0.2">
      <c r="A56">
        <v>32</v>
      </c>
      <c r="C56" s="27" t="s">
        <v>117</v>
      </c>
      <c r="D56" s="26">
        <v>29.6355</v>
      </c>
      <c r="E56">
        <v>0</v>
      </c>
      <c r="F56" s="26">
        <v>1</v>
      </c>
      <c r="G56" s="26">
        <v>69.43416666666667</v>
      </c>
      <c r="H56" s="26">
        <v>68.844999999999999</v>
      </c>
      <c r="I56" s="26">
        <v>98.88333333333334</v>
      </c>
      <c r="J56" s="26">
        <v>69.157499999999999</v>
      </c>
      <c r="K56">
        <v>220</v>
      </c>
      <c r="L56">
        <v>0</v>
      </c>
      <c r="M56">
        <v>0.93333333333333335</v>
      </c>
      <c r="N56">
        <v>74.172499999999999</v>
      </c>
      <c r="O56" s="1">
        <f t="shared" si="1"/>
        <v>25.776677098787872</v>
      </c>
      <c r="Q56" s="1">
        <f t="shared" si="2"/>
        <v>193.06886626263031</v>
      </c>
      <c r="R56" s="2">
        <f t="shared" si="3"/>
        <v>0.20426538411944248</v>
      </c>
      <c r="S56" s="2"/>
      <c r="T56" s="1">
        <f t="shared" si="4"/>
        <v>1925.0754237716988</v>
      </c>
      <c r="U56" s="1">
        <f t="shared" si="5"/>
        <v>665.49227931374969</v>
      </c>
      <c r="V56" s="1">
        <f t="shared" si="6"/>
        <v>631.96600380923439</v>
      </c>
      <c r="W56" s="1">
        <f t="shared" si="7"/>
        <v>-3920.3794469236909</v>
      </c>
      <c r="X56" s="2">
        <f t="shared" si="19"/>
        <v>80.13614684053772</v>
      </c>
      <c r="Y56">
        <f t="shared" si="8"/>
        <v>1</v>
      </c>
      <c r="Z56" s="26">
        <f t="shared" si="9"/>
        <v>0</v>
      </c>
      <c r="AA56">
        <f t="shared" si="10"/>
        <v>114.53237964192903</v>
      </c>
      <c r="AB56" s="28">
        <f t="shared" si="11"/>
        <v>40421.053571428572</v>
      </c>
      <c r="AC56">
        <f t="shared" si="12"/>
        <v>20.796759259259261</v>
      </c>
      <c r="AD56" s="31">
        <f t="shared" si="13"/>
        <v>18.278178838578921</v>
      </c>
      <c r="AE56" s="31">
        <f t="shared" si="14"/>
        <v>34.879924863469192</v>
      </c>
      <c r="AF56" s="15">
        <f t="shared" si="15"/>
        <v>23.429166666666667</v>
      </c>
      <c r="AG56" s="31">
        <f t="shared" si="16"/>
        <v>21.700438436049122</v>
      </c>
      <c r="AH56" s="31">
        <f t="shared" si="17"/>
        <v>123.1290184870829</v>
      </c>
      <c r="AI56">
        <f t="shared" si="18"/>
        <v>530.55355086516556</v>
      </c>
    </row>
    <row r="57" spans="1:35" x14ac:dyDescent="0.2">
      <c r="A57">
        <v>32</v>
      </c>
      <c r="C57" s="27" t="s">
        <v>118</v>
      </c>
      <c r="D57" s="26">
        <v>29.638249999999999</v>
      </c>
      <c r="E57">
        <v>0</v>
      </c>
      <c r="F57" s="26">
        <v>1</v>
      </c>
      <c r="G57" s="26">
        <v>69.125833333333333</v>
      </c>
      <c r="H57" s="26">
        <v>68.728333333333325</v>
      </c>
      <c r="I57" s="26">
        <v>99.066666666666663</v>
      </c>
      <c r="J57" s="26">
        <v>68.900000000000006</v>
      </c>
      <c r="K57">
        <v>219.16666666666666</v>
      </c>
      <c r="L57">
        <v>5.8333333333333327E-2</v>
      </c>
      <c r="M57">
        <v>1.2416666666666667</v>
      </c>
      <c r="N57">
        <v>74.150000000000006</v>
      </c>
      <c r="O57" s="1">
        <f t="shared" si="1"/>
        <v>25.776677098787872</v>
      </c>
      <c r="Q57" s="1">
        <f t="shared" si="2"/>
        <v>-642.91113998698063</v>
      </c>
      <c r="R57" s="2">
        <f t="shared" si="3"/>
        <v>-0.68019506980203326</v>
      </c>
      <c r="S57" s="2"/>
      <c r="T57" s="1">
        <f t="shared" si="4"/>
        <v>1979.7924877151852</v>
      </c>
      <c r="U57" s="1">
        <f t="shared" si="5"/>
        <v>1663.9512631994755</v>
      </c>
      <c r="V57" s="1">
        <f t="shared" si="6"/>
        <v>650.09273306161379</v>
      </c>
      <c r="W57" s="1">
        <f t="shared" si="7"/>
        <v>-4156.8708556987303</v>
      </c>
      <c r="X57" s="2">
        <f t="shared" si="19"/>
        <v>80.340412224657157</v>
      </c>
      <c r="Y57">
        <f t="shared" si="8"/>
        <v>1</v>
      </c>
      <c r="Z57" s="26">
        <f t="shared" si="9"/>
        <v>0</v>
      </c>
      <c r="AA57">
        <f t="shared" si="10"/>
        <v>125.76677970972591</v>
      </c>
      <c r="AB57" s="28">
        <f t="shared" si="11"/>
        <v>40421.095238095237</v>
      </c>
      <c r="AC57">
        <f t="shared" si="12"/>
        <v>20.625462962962963</v>
      </c>
      <c r="AD57" s="31">
        <f t="shared" si="13"/>
        <v>18.11984421008091</v>
      </c>
      <c r="AE57" s="31">
        <f t="shared" si="14"/>
        <v>34.597939507580769</v>
      </c>
      <c r="AF57" s="15">
        <f t="shared" si="15"/>
        <v>23.416666666666668</v>
      </c>
      <c r="AG57" s="31">
        <f t="shared" si="16"/>
        <v>21.684085520640391</v>
      </c>
      <c r="AH57" s="31">
        <f t="shared" si="17"/>
        <v>123.04141735326007</v>
      </c>
      <c r="AI57">
        <f t="shared" si="18"/>
        <v>531.7221888082239</v>
      </c>
    </row>
    <row r="58" spans="1:35" x14ac:dyDescent="0.2">
      <c r="A58">
        <v>32</v>
      </c>
      <c r="C58" s="27" t="s">
        <v>119</v>
      </c>
      <c r="D58" s="26">
        <v>29.651</v>
      </c>
      <c r="E58">
        <v>0</v>
      </c>
      <c r="F58" s="26">
        <v>1</v>
      </c>
      <c r="G58" s="26">
        <v>69.061666666666667</v>
      </c>
      <c r="H58" s="26">
        <v>68.475833333333327</v>
      </c>
      <c r="I58" s="26">
        <v>99.38333333333334</v>
      </c>
      <c r="J58" s="26">
        <v>68.930833333333339</v>
      </c>
      <c r="K58">
        <v>224.16666666666666</v>
      </c>
      <c r="L58">
        <v>5.833333333333332E-2</v>
      </c>
      <c r="M58">
        <v>0.81666666666666687</v>
      </c>
      <c r="N58">
        <v>74.116666666666674</v>
      </c>
      <c r="O58" s="1">
        <f t="shared" si="1"/>
        <v>25.776677098787872</v>
      </c>
      <c r="Q58" s="1">
        <f t="shared" si="2"/>
        <v>1146.0706861625017</v>
      </c>
      <c r="R58" s="2">
        <f t="shared" si="3"/>
        <v>1.2125340220238732</v>
      </c>
      <c r="S58" s="2"/>
      <c r="T58" s="1">
        <f t="shared" si="4"/>
        <v>1906.8729446986831</v>
      </c>
      <c r="U58" s="1">
        <f t="shared" si="5"/>
        <v>0</v>
      </c>
      <c r="V58" s="1">
        <f t="shared" si="6"/>
        <v>624.50412102548182</v>
      </c>
      <c r="W58" s="1">
        <f t="shared" si="7"/>
        <v>-4182.3815907560956</v>
      </c>
      <c r="X58" s="2">
        <f t="shared" si="19"/>
        <v>79.660217154855118</v>
      </c>
      <c r="Y58">
        <f t="shared" si="8"/>
        <v>1</v>
      </c>
      <c r="Z58" s="26">
        <f t="shared" si="9"/>
        <v>0</v>
      </c>
      <c r="AA58">
        <f t="shared" si="10"/>
        <v>112.32927245067965</v>
      </c>
      <c r="AB58" s="28">
        <f t="shared" si="11"/>
        <v>40421.136904761908</v>
      </c>
      <c r="AC58">
        <f t="shared" si="12"/>
        <v>20.589814814814815</v>
      </c>
      <c r="AD58" s="31">
        <f t="shared" si="13"/>
        <v>18.137855945731243</v>
      </c>
      <c r="AE58" s="31">
        <f t="shared" si="14"/>
        <v>34.636533991190312</v>
      </c>
      <c r="AF58" s="15">
        <f t="shared" si="15"/>
        <v>23.398148148148152</v>
      </c>
      <c r="AG58" s="31">
        <f t="shared" si="16"/>
        <v>21.659878703418066</v>
      </c>
      <c r="AH58" s="31">
        <f t="shared" si="17"/>
        <v>122.91173624804608</v>
      </c>
      <c r="AI58">
        <f t="shared" si="18"/>
        <v>530.7105159682169</v>
      </c>
    </row>
    <row r="59" spans="1:35" x14ac:dyDescent="0.2">
      <c r="A59">
        <v>32</v>
      </c>
      <c r="C59" s="27" t="s">
        <v>120</v>
      </c>
      <c r="D59" s="26">
        <v>29.665500000000002</v>
      </c>
      <c r="E59">
        <v>0</v>
      </c>
      <c r="F59" s="26">
        <v>27.25</v>
      </c>
      <c r="G59" s="26">
        <v>69.052499999999995</v>
      </c>
      <c r="H59" s="26">
        <v>68.109166666666667</v>
      </c>
      <c r="I59" s="26">
        <v>99.283333333333331</v>
      </c>
      <c r="J59" s="26">
        <v>68.891666666666666</v>
      </c>
      <c r="K59">
        <v>226</v>
      </c>
      <c r="L59">
        <v>0</v>
      </c>
      <c r="M59">
        <v>0.24166666666666667</v>
      </c>
      <c r="N59">
        <v>74.08</v>
      </c>
      <c r="O59" s="1">
        <f t="shared" si="1"/>
        <v>702.41445094196933</v>
      </c>
      <c r="Q59" s="1">
        <f t="shared" si="2"/>
        <v>-2824.6510031408943</v>
      </c>
      <c r="R59" s="2">
        <f t="shared" si="3"/>
        <v>-2.9884591613807032</v>
      </c>
      <c r="S59" s="2"/>
      <c r="T59" s="1">
        <f t="shared" si="4"/>
        <v>2176.117555360102</v>
      </c>
      <c r="U59" s="1">
        <f t="shared" si="5"/>
        <v>4266.0495659026683</v>
      </c>
      <c r="V59" s="1">
        <f t="shared" si="6"/>
        <v>714.40214449947928</v>
      </c>
      <c r="W59" s="1">
        <f t="shared" si="7"/>
        <v>-4159.6287730022268</v>
      </c>
      <c r="X59" s="2">
        <f t="shared" si="19"/>
        <v>80.872751176878992</v>
      </c>
      <c r="Y59">
        <f t="shared" si="8"/>
        <v>1</v>
      </c>
      <c r="Z59" s="26">
        <f t="shared" si="9"/>
        <v>0</v>
      </c>
      <c r="AA59">
        <f t="shared" si="10"/>
        <v>139.71833788450934</v>
      </c>
      <c r="AB59" s="28">
        <f t="shared" si="11"/>
        <v>40421.178571428572</v>
      </c>
      <c r="AC59">
        <f t="shared" si="12"/>
        <v>20.584722222222219</v>
      </c>
      <c r="AD59" s="31">
        <f t="shared" si="13"/>
        <v>18.11391632463787</v>
      </c>
      <c r="AE59" s="31">
        <f t="shared" si="14"/>
        <v>34.591417965974344</v>
      </c>
      <c r="AF59" s="15">
        <f t="shared" si="15"/>
        <v>23.377777777777776</v>
      </c>
      <c r="AG59" s="31">
        <f t="shared" si="16"/>
        <v>21.633278385538976</v>
      </c>
      <c r="AH59" s="31">
        <f t="shared" si="17"/>
        <v>122.76922257722538</v>
      </c>
      <c r="AI59">
        <f t="shared" si="18"/>
        <v>530.12496132284116</v>
      </c>
    </row>
    <row r="60" spans="1:35" x14ac:dyDescent="0.2">
      <c r="A60">
        <v>32</v>
      </c>
      <c r="C60" s="27" t="s">
        <v>121</v>
      </c>
      <c r="D60" s="26">
        <v>29.673500000000001</v>
      </c>
      <c r="E60">
        <v>0</v>
      </c>
      <c r="F60" s="26">
        <v>161.91666666666666</v>
      </c>
      <c r="G60" s="26">
        <v>71.972499999999997</v>
      </c>
      <c r="H60" s="26">
        <v>69.474166666666662</v>
      </c>
      <c r="I60" s="26">
        <v>98.033333333333331</v>
      </c>
      <c r="J60" s="26">
        <v>71.4375</v>
      </c>
      <c r="K60">
        <v>256.16666666666669</v>
      </c>
      <c r="L60">
        <v>0</v>
      </c>
      <c r="M60">
        <v>0.5083333333333333</v>
      </c>
      <c r="N60">
        <v>74.03</v>
      </c>
      <c r="O60" s="1">
        <f t="shared" si="1"/>
        <v>4173.6736335787355</v>
      </c>
      <c r="Q60" s="1">
        <f t="shared" si="2"/>
        <v>3462.2092421141997</v>
      </c>
      <c r="R60" s="2">
        <f t="shared" si="3"/>
        <v>3.6629909028435912</v>
      </c>
      <c r="S60" s="2"/>
      <c r="T60" s="1">
        <f t="shared" si="4"/>
        <v>1433.8778733927195</v>
      </c>
      <c r="U60" s="1">
        <f t="shared" si="5"/>
        <v>0</v>
      </c>
      <c r="V60" s="1">
        <f t="shared" si="6"/>
        <v>468.54911126910179</v>
      </c>
      <c r="W60" s="1">
        <f t="shared" si="7"/>
        <v>-1702.3244555847029</v>
      </c>
      <c r="X60" s="2">
        <f t="shared" si="19"/>
        <v>77.884292015498289</v>
      </c>
      <c r="Y60">
        <f t="shared" si="8"/>
        <v>1</v>
      </c>
      <c r="Z60" s="26">
        <f t="shared" si="9"/>
        <v>0</v>
      </c>
      <c r="AA60">
        <f t="shared" si="10"/>
        <v>34.949284834509363</v>
      </c>
      <c r="AB60" s="28">
        <f t="shared" si="11"/>
        <v>40421.220238095237</v>
      </c>
      <c r="AC60">
        <f t="shared" si="12"/>
        <v>22.206944444444442</v>
      </c>
      <c r="AD60" s="31">
        <f t="shared" si="13"/>
        <v>19.755065622913964</v>
      </c>
      <c r="AE60" s="31">
        <f t="shared" si="14"/>
        <v>37.518251053572207</v>
      </c>
      <c r="AF60" s="15">
        <f t="shared" si="15"/>
        <v>23.35</v>
      </c>
      <c r="AG60" s="31">
        <f t="shared" si="16"/>
        <v>21.597051069899813</v>
      </c>
      <c r="AH60" s="31">
        <f t="shared" si="17"/>
        <v>122.57511439146607</v>
      </c>
      <c r="AI60">
        <f t="shared" si="18"/>
        <v>511.36186238741789</v>
      </c>
    </row>
    <row r="61" spans="1:35" x14ac:dyDescent="0.2">
      <c r="A61">
        <v>32</v>
      </c>
      <c r="C61" s="27" t="s">
        <v>122</v>
      </c>
      <c r="D61" s="26">
        <v>29.673999999999999</v>
      </c>
      <c r="E61">
        <v>0</v>
      </c>
      <c r="F61" s="26">
        <v>640.16666666666663</v>
      </c>
      <c r="G61" s="26">
        <v>79.067499999999995</v>
      </c>
      <c r="H61" s="26">
        <v>73.064166666666665</v>
      </c>
      <c r="I61" s="26">
        <v>88.558333333333337</v>
      </c>
      <c r="J61" s="26">
        <v>75.394166666666663</v>
      </c>
      <c r="K61">
        <v>290.66666666666669</v>
      </c>
      <c r="L61">
        <v>0.11666666666666665</v>
      </c>
      <c r="M61">
        <v>1.3333333333333333</v>
      </c>
      <c r="N61">
        <v>73.961666666666673</v>
      </c>
      <c r="O61" s="1">
        <f t="shared" si="1"/>
        <v>16501.369456074033</v>
      </c>
      <c r="Q61" s="1">
        <f t="shared" si="2"/>
        <v>2304.4410074575389</v>
      </c>
      <c r="R61" s="2">
        <f t="shared" si="3"/>
        <v>2.4380809639633725</v>
      </c>
      <c r="S61" s="2"/>
      <c r="T61" s="1">
        <f t="shared" si="4"/>
        <v>1446.3224014116647</v>
      </c>
      <c r="U61" s="1">
        <f t="shared" si="5"/>
        <v>7563.1930348415754</v>
      </c>
      <c r="V61" s="1">
        <f t="shared" si="6"/>
        <v>482.32699423501265</v>
      </c>
      <c r="W61" s="1">
        <f t="shared" si="7"/>
        <v>4224.4398296344389</v>
      </c>
      <c r="X61" s="2">
        <f t="shared" si="19"/>
        <v>81.547282918341878</v>
      </c>
      <c r="Y61">
        <f t="shared" si="8"/>
        <v>1</v>
      </c>
      <c r="Z61" s="26">
        <f t="shared" si="9"/>
        <v>0</v>
      </c>
      <c r="AA61">
        <f t="shared" si="10"/>
        <v>6.1493233221001846</v>
      </c>
      <c r="AB61" s="28">
        <f t="shared" si="11"/>
        <v>40421.261904761908</v>
      </c>
      <c r="AC61">
        <f t="shared" si="12"/>
        <v>26.148611111111109</v>
      </c>
      <c r="AD61" s="31">
        <f t="shared" si="13"/>
        <v>22.603440376279458</v>
      </c>
      <c r="AE61" s="31">
        <f t="shared" si="14"/>
        <v>42.362456880195921</v>
      </c>
      <c r="AF61" s="15">
        <f t="shared" si="15"/>
        <v>23.31203703703704</v>
      </c>
      <c r="AG61" s="31">
        <f t="shared" si="16"/>
        <v>21.547625844957594</v>
      </c>
      <c r="AH61" s="31">
        <f t="shared" si="17"/>
        <v>122.3102593575418</v>
      </c>
      <c r="AI61">
        <f t="shared" si="18"/>
        <v>480.64618849380338</v>
      </c>
    </row>
    <row r="62" spans="1:35" x14ac:dyDescent="0.2">
      <c r="A62">
        <v>32</v>
      </c>
      <c r="C62" s="27" t="s">
        <v>123</v>
      </c>
      <c r="D62" s="26">
        <v>29.672000000000001</v>
      </c>
      <c r="E62">
        <v>0</v>
      </c>
      <c r="F62" s="26">
        <v>1175.9166666666667</v>
      </c>
      <c r="G62" s="26">
        <v>87.391666666666666</v>
      </c>
      <c r="H62" s="26">
        <v>76.933333333333337</v>
      </c>
      <c r="I62" s="26">
        <v>73.783333333333331</v>
      </c>
      <c r="J62" s="26">
        <v>78.01166666666667</v>
      </c>
      <c r="K62">
        <v>208.75</v>
      </c>
      <c r="L62">
        <v>0.47499999999999998</v>
      </c>
      <c r="M62">
        <v>2.5583333333333336</v>
      </c>
      <c r="N62">
        <v>73.820000000000007</v>
      </c>
      <c r="O62" s="1">
        <f t="shared" si="1"/>
        <v>30311.224211749632</v>
      </c>
      <c r="Q62" s="1">
        <f t="shared" si="2"/>
        <v>-2467.4498949439112</v>
      </c>
      <c r="R62" s="2">
        <f t="shared" si="3"/>
        <v>-2.610543120404448</v>
      </c>
      <c r="S62" s="2"/>
      <c r="T62" s="1">
        <f t="shared" si="4"/>
        <v>1202.3305417279078</v>
      </c>
      <c r="U62" s="1">
        <f t="shared" si="5"/>
        <v>19480.649594620707</v>
      </c>
      <c r="V62" s="1">
        <f t="shared" si="6"/>
        <v>408.06085308746134</v>
      </c>
      <c r="W62" s="1">
        <f t="shared" si="7"/>
        <v>11228.860301195786</v>
      </c>
      <c r="X62" s="2">
        <f t="shared" si="19"/>
        <v>83.985363882305251</v>
      </c>
      <c r="Y62">
        <f t="shared" si="8"/>
        <v>1</v>
      </c>
      <c r="Z62" s="26">
        <f t="shared" si="9"/>
        <v>0</v>
      </c>
      <c r="AA62">
        <f t="shared" si="10"/>
        <v>11.602898658748328</v>
      </c>
      <c r="AB62" s="28">
        <f t="shared" si="11"/>
        <v>40421.303571428572</v>
      </c>
      <c r="AC62">
        <f t="shared" si="12"/>
        <v>30.773148148148145</v>
      </c>
      <c r="AD62" s="31">
        <f t="shared" si="13"/>
        <v>24.627317848085649</v>
      </c>
      <c r="AE62" s="31">
        <f t="shared" si="14"/>
        <v>45.453217529768736</v>
      </c>
      <c r="AF62" s="15">
        <f t="shared" si="15"/>
        <v>23.233333333333338</v>
      </c>
      <c r="AG62" s="31">
        <f t="shared" si="16"/>
        <v>21.445472592859716</v>
      </c>
      <c r="AH62" s="31">
        <f t="shared" si="17"/>
        <v>121.76273450609619</v>
      </c>
      <c r="AI62">
        <f t="shared" si="18"/>
        <v>458.7728160616806</v>
      </c>
    </row>
    <row r="63" spans="1:35" x14ac:dyDescent="0.2">
      <c r="A63">
        <v>32</v>
      </c>
      <c r="C63" s="27" t="s">
        <v>124</v>
      </c>
      <c r="D63" s="26">
        <v>29.666499999999999</v>
      </c>
      <c r="E63">
        <v>0</v>
      </c>
      <c r="F63" s="26">
        <v>1483.5833333333333</v>
      </c>
      <c r="G63" s="26">
        <v>91.625</v>
      </c>
      <c r="H63" s="26">
        <v>80.403333333333336</v>
      </c>
      <c r="I63" s="26">
        <v>64.208333333333329</v>
      </c>
      <c r="J63" s="26">
        <v>77.837500000000006</v>
      </c>
      <c r="K63">
        <v>246.58333333333334</v>
      </c>
      <c r="L63">
        <v>0.80833333333333335</v>
      </c>
      <c r="M63">
        <v>3.9166666666666665</v>
      </c>
      <c r="N63">
        <v>73.874166666666667</v>
      </c>
      <c r="O63" s="1">
        <f t="shared" si="1"/>
        <v>38241.848532476695</v>
      </c>
      <c r="Q63" s="1">
        <f t="shared" si="2"/>
        <v>16149.292951535363</v>
      </c>
      <c r="R63" s="2">
        <f t="shared" si="3"/>
        <v>17.085828450018031</v>
      </c>
      <c r="S63" s="2"/>
      <c r="T63" s="1">
        <f t="shared" si="4"/>
        <v>165.63300430422336</v>
      </c>
      <c r="U63" s="1">
        <f t="shared" si="5"/>
        <v>6720.1897515333949</v>
      </c>
      <c r="V63" s="1">
        <f t="shared" si="6"/>
        <v>56.346434757471108</v>
      </c>
      <c r="W63" s="1">
        <f t="shared" si="7"/>
        <v>14686.599120457544</v>
      </c>
      <c r="X63" s="2">
        <f t="shared" si="19"/>
        <v>81.374820761900807</v>
      </c>
      <c r="Y63">
        <f t="shared" si="8"/>
        <v>1</v>
      </c>
      <c r="Z63" s="26">
        <f t="shared" si="9"/>
        <v>0</v>
      </c>
      <c r="AA63">
        <f t="shared" si="10"/>
        <v>105.06617441315976</v>
      </c>
      <c r="AB63" s="28">
        <f t="shared" si="11"/>
        <v>40421.345238095237</v>
      </c>
      <c r="AC63">
        <f t="shared" si="12"/>
        <v>33.125</v>
      </c>
      <c r="AD63" s="31">
        <f t="shared" si="13"/>
        <v>24.476649127313014</v>
      </c>
      <c r="AE63" s="31">
        <f t="shared" si="14"/>
        <v>44.828242097209689</v>
      </c>
      <c r="AF63" s="15">
        <f t="shared" si="15"/>
        <v>23.263425925925926</v>
      </c>
      <c r="AG63" s="31">
        <f t="shared" si="16"/>
        <v>21.484481279803404</v>
      </c>
      <c r="AH63" s="31">
        <f t="shared" si="17"/>
        <v>121.97183322972785</v>
      </c>
      <c r="AI63">
        <f t="shared" si="18"/>
        <v>463.78726988869914</v>
      </c>
    </row>
    <row r="64" spans="1:35" x14ac:dyDescent="0.2">
      <c r="A64">
        <v>32</v>
      </c>
      <c r="C64" s="27" t="s">
        <v>125</v>
      </c>
      <c r="D64" s="26">
        <v>29.65925</v>
      </c>
      <c r="E64">
        <v>0</v>
      </c>
      <c r="F64" s="26">
        <v>1779.3333333333333</v>
      </c>
      <c r="G64" s="26">
        <v>93.593333333333334</v>
      </c>
      <c r="H64" s="26">
        <v>82.05083333333333</v>
      </c>
      <c r="I64" s="26">
        <v>57.65</v>
      </c>
      <c r="J64" s="26">
        <v>76.423333333333332</v>
      </c>
      <c r="K64">
        <v>263.66666666666669</v>
      </c>
      <c r="L64">
        <v>1.7250000000000001</v>
      </c>
      <c r="M64">
        <v>5.5333333333333332</v>
      </c>
      <c r="N64">
        <v>74.069166666666661</v>
      </c>
      <c r="O64" s="1">
        <f t="shared" si="1"/>
        <v>45865.300784443214</v>
      </c>
      <c r="Q64" s="1">
        <f t="shared" si="2"/>
        <v>-64806.741674681078</v>
      </c>
      <c r="R64" s="2">
        <f t="shared" si="3"/>
        <v>-68.565037118418431</v>
      </c>
      <c r="S64" s="2"/>
      <c r="T64" s="1">
        <f t="shared" si="4"/>
        <v>2797.7789769829196</v>
      </c>
      <c r="U64" s="1">
        <f t="shared" si="5"/>
        <v>90236.537793528623</v>
      </c>
      <c r="V64" s="1">
        <f t="shared" si="6"/>
        <v>1002.358594685326</v>
      </c>
      <c r="W64" s="1">
        <f t="shared" si="7"/>
        <v>16153.811125918968</v>
      </c>
      <c r="X64" s="2">
        <f t="shared" si="19"/>
        <v>98.460649211918835</v>
      </c>
      <c r="Y64">
        <f t="shared" si="8"/>
        <v>1</v>
      </c>
      <c r="Z64" s="26">
        <f t="shared" si="9"/>
        <v>0</v>
      </c>
      <c r="AA64">
        <f t="shared" si="10"/>
        <v>23.690763861930545</v>
      </c>
      <c r="AB64" s="28">
        <f t="shared" si="11"/>
        <v>40421.386904761908</v>
      </c>
      <c r="AC64">
        <f t="shared" si="12"/>
        <v>34.218518518518515</v>
      </c>
      <c r="AD64" s="31">
        <f t="shared" si="13"/>
        <v>23.358405066436113</v>
      </c>
      <c r="AE64" s="31">
        <f t="shared" si="14"/>
        <v>42.62801368214236</v>
      </c>
      <c r="AF64" s="15">
        <f t="shared" si="15"/>
        <v>23.371759259259257</v>
      </c>
      <c r="AG64" s="31">
        <f t="shared" si="16"/>
        <v>21.625424646560937</v>
      </c>
      <c r="AH64" s="31">
        <f t="shared" si="17"/>
        <v>122.72714342406792</v>
      </c>
      <c r="AI64">
        <f t="shared" si="18"/>
        <v>481.55596800845643</v>
      </c>
    </row>
    <row r="65" spans="1:35" x14ac:dyDescent="0.2">
      <c r="A65">
        <v>32</v>
      </c>
      <c r="C65" s="27" t="s">
        <v>126</v>
      </c>
      <c r="D65" s="26">
        <v>29.651250000000001</v>
      </c>
      <c r="E65">
        <v>0</v>
      </c>
      <c r="F65" s="26">
        <v>1775.8333333333333</v>
      </c>
      <c r="G65" s="26">
        <v>95.893333333333331</v>
      </c>
      <c r="H65" s="26">
        <v>83.755833333333328</v>
      </c>
      <c r="I65" s="26">
        <v>52.866666666666667</v>
      </c>
      <c r="J65" s="26">
        <v>75.94583333333334</v>
      </c>
      <c r="K65">
        <v>245.08333333333334</v>
      </c>
      <c r="L65">
        <v>1.6083333333333334</v>
      </c>
      <c r="M65">
        <v>5.458333333333333</v>
      </c>
      <c r="N65">
        <v>74.373333333333335</v>
      </c>
      <c r="O65" s="1">
        <f t="shared" si="1"/>
        <v>45775.082414597455</v>
      </c>
      <c r="Q65" s="1">
        <f t="shared" si="2"/>
        <v>39391.261269553688</v>
      </c>
      <c r="R65" s="2">
        <f t="shared" si="3"/>
        <v>47.088988136015047</v>
      </c>
      <c r="S65" s="2"/>
      <c r="T65" s="1">
        <f t="shared" si="4"/>
        <v>-9182.8571262094229</v>
      </c>
      <c r="U65" s="1">
        <f t="shared" si="5"/>
        <v>0</v>
      </c>
      <c r="V65" s="1">
        <f t="shared" si="6"/>
        <v>-2732.2327660481874</v>
      </c>
      <c r="W65" s="1">
        <f t="shared" si="7"/>
        <v>17805.114111388928</v>
      </c>
      <c r="X65" s="2">
        <f t="shared" si="19"/>
        <v>29.895612093500404</v>
      </c>
      <c r="Y65">
        <f t="shared" si="8"/>
        <v>0</v>
      </c>
      <c r="Z65" s="26">
        <f t="shared" si="9"/>
        <v>1440</v>
      </c>
      <c r="AA65">
        <f t="shared" si="10"/>
        <v>4355.699208850694</v>
      </c>
      <c r="AB65" s="28">
        <f t="shared" si="11"/>
        <v>40421.428571428572</v>
      </c>
      <c r="AC65">
        <f t="shared" si="12"/>
        <v>35.496296296296293</v>
      </c>
      <c r="AD65" s="31">
        <f t="shared" si="13"/>
        <v>22.987854101448029</v>
      </c>
      <c r="AE65" s="31">
        <f t="shared" si="14"/>
        <v>41.778097315500439</v>
      </c>
      <c r="AF65" s="15">
        <f t="shared" si="15"/>
        <v>23.540740740740741</v>
      </c>
      <c r="AG65" s="31">
        <f t="shared" si="16"/>
        <v>21.846879697523061</v>
      </c>
      <c r="AH65" s="31">
        <f t="shared" si="17"/>
        <v>123.91331453314103</v>
      </c>
      <c r="AI65">
        <f t="shared" si="18"/>
        <v>493.79692591245521</v>
      </c>
    </row>
    <row r="66" spans="1:35" x14ac:dyDescent="0.2">
      <c r="A66">
        <v>32</v>
      </c>
      <c r="C66" s="27" t="s">
        <v>127</v>
      </c>
      <c r="D66" s="26">
        <v>29.639499999999998</v>
      </c>
      <c r="E66">
        <v>0</v>
      </c>
      <c r="F66" s="26">
        <v>1729.6666666666667</v>
      </c>
      <c r="G66" s="26">
        <v>96.935000000000002</v>
      </c>
      <c r="H66" s="26">
        <v>86.357500000000002</v>
      </c>
      <c r="I66" s="26">
        <v>50.43333333333333</v>
      </c>
      <c r="J66" s="26">
        <v>75.500833333333333</v>
      </c>
      <c r="K66">
        <v>153.5</v>
      </c>
      <c r="L66">
        <v>1.1083333333333334</v>
      </c>
      <c r="M66">
        <v>4.5333333333333332</v>
      </c>
      <c r="N66">
        <v>74.776666666666671</v>
      </c>
      <c r="O66" s="1">
        <f t="shared" si="1"/>
        <v>44585.059155203417</v>
      </c>
      <c r="Q66" s="1">
        <f t="shared" si="2"/>
        <v>27888.228938150922</v>
      </c>
      <c r="R66" s="2">
        <f t="shared" si="3"/>
        <v>29.505532956894779</v>
      </c>
      <c r="S66" s="2"/>
      <c r="T66" s="1">
        <f t="shared" si="4"/>
        <v>-1598.0253602632197</v>
      </c>
      <c r="U66" s="1">
        <f t="shared" si="5"/>
        <v>0</v>
      </c>
      <c r="V66" s="1">
        <f t="shared" si="6"/>
        <v>-546.03412963627397</v>
      </c>
      <c r="W66" s="1">
        <f t="shared" si="7"/>
        <v>18333.255275008971</v>
      </c>
      <c r="X66" s="2">
        <f t="shared" si="19"/>
        <v>76.984600229515451</v>
      </c>
      <c r="Y66">
        <f t="shared" si="8"/>
        <v>1</v>
      </c>
      <c r="Z66" s="26">
        <f t="shared" si="9"/>
        <v>0</v>
      </c>
      <c r="AA66">
        <f t="shared" si="10"/>
        <v>398.01845100215007</v>
      </c>
      <c r="AB66" s="28">
        <f t="shared" si="11"/>
        <v>40421.470238095237</v>
      </c>
      <c r="AC66">
        <f t="shared" si="12"/>
        <v>36.075000000000003</v>
      </c>
      <c r="AD66" s="31">
        <f t="shared" si="13"/>
        <v>22.637578878558752</v>
      </c>
      <c r="AE66" s="31">
        <f t="shared" si="14"/>
        <v>41.064512679822492</v>
      </c>
      <c r="AF66" s="15">
        <f t="shared" si="15"/>
        <v>23.764814814814816</v>
      </c>
      <c r="AG66" s="31">
        <f t="shared" si="16"/>
        <v>22.143578747613688</v>
      </c>
      <c r="AH66" s="31">
        <f t="shared" si="17"/>
        <v>125.50137760713824</v>
      </c>
      <c r="AI66">
        <f t="shared" si="18"/>
        <v>507.63443194302226</v>
      </c>
    </row>
    <row r="67" spans="1:35" x14ac:dyDescent="0.2">
      <c r="A67">
        <v>32</v>
      </c>
      <c r="C67" s="27" t="s">
        <v>128</v>
      </c>
      <c r="D67" s="26">
        <v>29.6325</v>
      </c>
      <c r="E67">
        <v>0</v>
      </c>
      <c r="F67" s="26">
        <v>1263.5</v>
      </c>
      <c r="G67" s="26">
        <v>95.350833333333327</v>
      </c>
      <c r="H67" s="26">
        <v>85.751666666666665</v>
      </c>
      <c r="I67" s="26">
        <v>51.866666666666667</v>
      </c>
      <c r="J67" s="26">
        <v>74.825000000000003</v>
      </c>
      <c r="K67">
        <v>263</v>
      </c>
      <c r="L67">
        <v>1.4</v>
      </c>
      <c r="M67">
        <v>4.958333333333333</v>
      </c>
      <c r="N67">
        <v>75.224999999999994</v>
      </c>
      <c r="O67" s="1">
        <f t="shared" si="1"/>
        <v>32568.831514318466</v>
      </c>
      <c r="Q67" s="1">
        <f t="shared" si="2"/>
        <v>-118934.17814485656</v>
      </c>
      <c r="R67" s="2">
        <f t="shared" si="3"/>
        <v>-125.83145099449733</v>
      </c>
      <c r="S67" s="2"/>
      <c r="T67" s="1">
        <f t="shared" si="4"/>
        <v>3535.7889493153798</v>
      </c>
      <c r="U67" s="1">
        <f t="shared" si="5"/>
        <v>129485.04015166505</v>
      </c>
      <c r="V67" s="1">
        <f t="shared" si="6"/>
        <v>1307.914871708532</v>
      </c>
      <c r="W67" s="1">
        <f t="shared" si="7"/>
        <v>16651.615199200514</v>
      </c>
      <c r="X67" s="2">
        <f t="shared" si="19"/>
        <v>106.49013318641023</v>
      </c>
      <c r="Y67">
        <f t="shared" si="8"/>
        <v>1</v>
      </c>
      <c r="Z67" s="26">
        <f t="shared" si="9"/>
        <v>0</v>
      </c>
      <c r="AA67">
        <f t="shared" si="10"/>
        <v>124.08400121675919</v>
      </c>
      <c r="AB67" s="28">
        <f t="shared" si="11"/>
        <v>40421.511904761908</v>
      </c>
      <c r="AC67">
        <f t="shared" si="12"/>
        <v>35.194907407407406</v>
      </c>
      <c r="AD67" s="31">
        <f t="shared" si="13"/>
        <v>22.181781630067572</v>
      </c>
      <c r="AE67" s="31">
        <f t="shared" si="14"/>
        <v>40.352545922823346</v>
      </c>
      <c r="AF67" s="15">
        <f t="shared" si="15"/>
        <v>24.013888888888886</v>
      </c>
      <c r="AG67" s="31">
        <f t="shared" si="16"/>
        <v>22.477491707278716</v>
      </c>
      <c r="AH67" s="31">
        <f t="shared" si="17"/>
        <v>127.28709137950423</v>
      </c>
      <c r="AI67">
        <f t="shared" si="18"/>
        <v>522.65048728556553</v>
      </c>
    </row>
    <row r="68" spans="1:35" x14ac:dyDescent="0.2">
      <c r="A68">
        <v>32</v>
      </c>
      <c r="C68" s="27" t="s">
        <v>129</v>
      </c>
      <c r="D68" s="26">
        <v>29.626999999999999</v>
      </c>
      <c r="E68">
        <v>0</v>
      </c>
      <c r="F68" s="26">
        <v>752.33333333333326</v>
      </c>
      <c r="G68" s="26">
        <v>90.186666666666667</v>
      </c>
      <c r="H68" s="26">
        <v>84.344999999999999</v>
      </c>
      <c r="I68" s="26">
        <v>58.141666666666666</v>
      </c>
      <c r="J68" s="26">
        <v>73.409166666666664</v>
      </c>
      <c r="K68">
        <v>233.41666666666666</v>
      </c>
      <c r="L68">
        <v>0.80833333333333335</v>
      </c>
      <c r="M68">
        <v>3.7333333333333334</v>
      </c>
      <c r="N68">
        <v>75.608333333333334</v>
      </c>
      <c r="O68" s="1">
        <f t="shared" si="1"/>
        <v>19392.653403988072</v>
      </c>
      <c r="Q68" s="1">
        <f t="shared" si="2"/>
        <v>29057.08950302843</v>
      </c>
      <c r="R68" s="2">
        <f t="shared" si="3"/>
        <v>36.155513431843339</v>
      </c>
      <c r="S68" s="2"/>
      <c r="T68" s="1">
        <f t="shared" si="4"/>
        <v>-17677.919259459792</v>
      </c>
      <c r="U68" s="1">
        <f t="shared" si="5"/>
        <v>0</v>
      </c>
      <c r="V68" s="1">
        <f t="shared" si="6"/>
        <v>-4588.8575612037503</v>
      </c>
      <c r="W68" s="1">
        <f t="shared" si="7"/>
        <v>12061.751326852462</v>
      </c>
      <c r="X68" s="2">
        <f t="shared" si="19"/>
        <v>-19.341317808087098</v>
      </c>
      <c r="Y68">
        <f t="shared" si="8"/>
        <v>0</v>
      </c>
      <c r="Z68" s="26">
        <f t="shared" si="9"/>
        <v>1440</v>
      </c>
      <c r="AA68">
        <f t="shared" si="10"/>
        <v>11996.379383101901</v>
      </c>
      <c r="AB68" s="28">
        <f t="shared" si="11"/>
        <v>40421.553571428572</v>
      </c>
      <c r="AC68">
        <f t="shared" si="12"/>
        <v>32.325925925925922</v>
      </c>
      <c r="AD68" s="31">
        <f t="shared" si="13"/>
        <v>21.191307614688231</v>
      </c>
      <c r="AE68" s="31">
        <f t="shared" si="14"/>
        <v>38.912762273839007</v>
      </c>
      <c r="AF68" s="15">
        <f t="shared" si="15"/>
        <v>24.226851851851851</v>
      </c>
      <c r="AG68" s="31">
        <f t="shared" si="16"/>
        <v>22.766460710334197</v>
      </c>
      <c r="AH68" s="31">
        <f t="shared" si="17"/>
        <v>128.83115794428497</v>
      </c>
      <c r="AI68">
        <f t="shared" si="18"/>
        <v>540.58939477072113</v>
      </c>
    </row>
    <row r="69" spans="1:35" x14ac:dyDescent="0.2">
      <c r="A69">
        <v>32</v>
      </c>
      <c r="C69" s="27" t="s">
        <v>130</v>
      </c>
      <c r="D69" s="26">
        <v>29.627916666666664</v>
      </c>
      <c r="E69">
        <v>0</v>
      </c>
      <c r="F69" s="26">
        <v>566.25</v>
      </c>
      <c r="G69" s="26">
        <v>83.804166666666674</v>
      </c>
      <c r="H69" s="26">
        <v>78.62166666666667</v>
      </c>
      <c r="I69" s="26">
        <v>72.650000000000006</v>
      </c>
      <c r="J69" s="26">
        <v>74.075833333333335</v>
      </c>
      <c r="K69">
        <v>141.5</v>
      </c>
      <c r="L69">
        <v>0.6</v>
      </c>
      <c r="M69">
        <v>2.7749999999999999</v>
      </c>
      <c r="N69">
        <v>75.935833333333335</v>
      </c>
      <c r="O69" s="1">
        <f t="shared" si="1"/>
        <v>14596.04340718863</v>
      </c>
      <c r="Q69" s="1">
        <f t="shared" si="2"/>
        <v>21058.089102828355</v>
      </c>
      <c r="R69" s="2">
        <f t="shared" si="3"/>
        <v>27.692632176323698</v>
      </c>
      <c r="S69" s="2"/>
      <c r="T69" s="1">
        <f t="shared" si="4"/>
        <v>-10537.817388310699</v>
      </c>
      <c r="U69" s="1">
        <f t="shared" si="5"/>
        <v>0</v>
      </c>
      <c r="V69" s="1">
        <f t="shared" si="6"/>
        <v>-2975.2814864977695</v>
      </c>
      <c r="W69" s="1">
        <f t="shared" si="7"/>
        <v>6510.0637949091706</v>
      </c>
      <c r="X69" s="2">
        <f t="shared" si="19"/>
        <v>16.814195623756241</v>
      </c>
      <c r="Y69">
        <f t="shared" si="8"/>
        <v>0</v>
      </c>
      <c r="Z69" s="26">
        <f t="shared" si="9"/>
        <v>1440</v>
      </c>
      <c r="AA69">
        <f t="shared" si="10"/>
        <v>4487.6562203299791</v>
      </c>
      <c r="AB69" s="28">
        <f t="shared" si="11"/>
        <v>40421.595238095237</v>
      </c>
      <c r="AC69">
        <f t="shared" si="12"/>
        <v>28.780092592592595</v>
      </c>
      <c r="AD69" s="31">
        <f t="shared" si="13"/>
        <v>21.626415228124973</v>
      </c>
      <c r="AE69" s="31">
        <f t="shared" si="14"/>
        <v>40.178103387338723</v>
      </c>
      <c r="AF69" s="15">
        <f t="shared" si="15"/>
        <v>24.408796296296295</v>
      </c>
      <c r="AG69" s="31">
        <f t="shared" si="16"/>
        <v>23.015896522583809</v>
      </c>
      <c r="AH69" s="31">
        <f t="shared" si="17"/>
        <v>130.16303090889099</v>
      </c>
      <c r="AI69">
        <f t="shared" si="18"/>
        <v>540.98938425957215</v>
      </c>
    </row>
    <row r="70" spans="1:35" x14ac:dyDescent="0.2">
      <c r="A70">
        <v>32</v>
      </c>
      <c r="C70" s="27" t="s">
        <v>131</v>
      </c>
      <c r="D70" s="26">
        <v>29.63325</v>
      </c>
      <c r="E70">
        <v>0</v>
      </c>
      <c r="F70" s="26">
        <v>125.08333333333333</v>
      </c>
      <c r="G70" s="26">
        <v>78.334166666666661</v>
      </c>
      <c r="H70" s="26">
        <v>74.022499999999994</v>
      </c>
      <c r="I70" s="26">
        <v>83.9</v>
      </c>
      <c r="J70" s="26">
        <v>73.096666666666664</v>
      </c>
      <c r="K70">
        <v>144.66666666666669</v>
      </c>
      <c r="L70">
        <v>1.3083333333333333</v>
      </c>
      <c r="M70">
        <v>3.9666666666666668</v>
      </c>
      <c r="N70">
        <v>76.232500000000002</v>
      </c>
      <c r="O70" s="1">
        <f t="shared" si="1"/>
        <v>3224.2326937733819</v>
      </c>
      <c r="Q70" s="1">
        <f t="shared" si="2"/>
        <v>7479.3304949232606</v>
      </c>
      <c r="R70" s="2">
        <f t="shared" si="3"/>
        <v>7.9130744696223907</v>
      </c>
      <c r="S70" s="2"/>
      <c r="T70" s="1">
        <f t="shared" si="4"/>
        <v>-5032.2519023640389</v>
      </c>
      <c r="U70" s="1">
        <f t="shared" si="5"/>
        <v>0</v>
      </c>
      <c r="V70" s="1">
        <f t="shared" si="6"/>
        <v>-1515.7042496527956</v>
      </c>
      <c r="W70" s="1">
        <f t="shared" si="7"/>
        <v>1738.8668598560539</v>
      </c>
      <c r="X70" s="2">
        <f t="shared" si="19"/>
        <v>44.50682780007994</v>
      </c>
      <c r="Y70">
        <f t="shared" si="8"/>
        <v>1</v>
      </c>
      <c r="Z70" s="26">
        <f t="shared" si="9"/>
        <v>0</v>
      </c>
      <c r="AA70">
        <f t="shared" si="10"/>
        <v>1144.2888547948887</v>
      </c>
      <c r="AB70" s="28">
        <f t="shared" si="11"/>
        <v>40421.636904761908</v>
      </c>
      <c r="AC70">
        <f t="shared" si="12"/>
        <v>25.7412037037037</v>
      </c>
      <c r="AD70" s="31">
        <f t="shared" si="13"/>
        <v>20.90465814438906</v>
      </c>
      <c r="AE70" s="31">
        <f t="shared" si="14"/>
        <v>39.232070668551721</v>
      </c>
      <c r="AF70" s="15">
        <f t="shared" si="15"/>
        <v>24.573611111111113</v>
      </c>
      <c r="AG70" s="31">
        <f t="shared" si="16"/>
        <v>23.243898109700016</v>
      </c>
      <c r="AH70" s="31">
        <f t="shared" si="17"/>
        <v>131.3796905971781</v>
      </c>
      <c r="AI70">
        <f t="shared" si="18"/>
        <v>553.99149101090165</v>
      </c>
    </row>
    <row r="71" spans="1:35" x14ac:dyDescent="0.2">
      <c r="A71">
        <v>32</v>
      </c>
      <c r="C71" s="27" t="s">
        <v>132</v>
      </c>
      <c r="D71" s="26">
        <v>29.631499999999999</v>
      </c>
      <c r="E71">
        <v>0</v>
      </c>
      <c r="F71" s="26">
        <v>82.333333333333343</v>
      </c>
      <c r="G71" s="26">
        <v>75.924999999999997</v>
      </c>
      <c r="H71" s="26">
        <v>72.331666666666663</v>
      </c>
      <c r="I71" s="26">
        <v>89.266666666666666</v>
      </c>
      <c r="J71" s="26">
        <v>72.588333333333338</v>
      </c>
      <c r="K71">
        <v>23.333333333333336</v>
      </c>
      <c r="L71">
        <v>0.15000000000000002</v>
      </c>
      <c r="M71">
        <v>0.82499999999999996</v>
      </c>
      <c r="N71">
        <v>76.509166666666673</v>
      </c>
      <c r="O71" s="1">
        <f t="shared" si="1"/>
        <v>2122.2797478002012</v>
      </c>
      <c r="Q71" s="1">
        <f t="shared" si="2"/>
        <v>6477.0535881412534</v>
      </c>
      <c r="R71" s="2">
        <f t="shared" si="3"/>
        <v>6.8526731666003906</v>
      </c>
      <c r="S71" s="2"/>
      <c r="T71" s="1">
        <f t="shared" si="4"/>
        <v>-3394.8410047161206</v>
      </c>
      <c r="U71" s="1">
        <f t="shared" si="5"/>
        <v>0</v>
      </c>
      <c r="V71" s="1">
        <f t="shared" si="6"/>
        <v>-1040.5667259512982</v>
      </c>
      <c r="W71" s="1">
        <f t="shared" si="7"/>
        <v>-483.32500743819037</v>
      </c>
      <c r="X71" s="2">
        <f t="shared" si="19"/>
        <v>52.419902269702334</v>
      </c>
      <c r="Y71">
        <f t="shared" si="8"/>
        <v>1</v>
      </c>
      <c r="Z71" s="26">
        <f t="shared" si="9"/>
        <v>0</v>
      </c>
      <c r="AA71">
        <f t="shared" si="10"/>
        <v>552.48961931084432</v>
      </c>
      <c r="AB71" s="28">
        <f t="shared" si="11"/>
        <v>40421.678571428572</v>
      </c>
      <c r="AC71">
        <f t="shared" si="12"/>
        <v>24.402777777777775</v>
      </c>
      <c r="AD71" s="31">
        <f t="shared" si="13"/>
        <v>20.538124374046934</v>
      </c>
      <c r="AE71" s="31">
        <f t="shared" si="14"/>
        <v>38.717567620921606</v>
      </c>
      <c r="AF71" s="15">
        <f t="shared" si="15"/>
        <v>24.727314814814818</v>
      </c>
      <c r="AG71" s="31">
        <f t="shared" si="16"/>
        <v>23.458297365388734</v>
      </c>
      <c r="AH71" s="31">
        <f t="shared" si="17"/>
        <v>132.52310617124715</v>
      </c>
      <c r="AI71">
        <f t="shared" si="18"/>
        <v>563.95889776455715</v>
      </c>
    </row>
    <row r="72" spans="1:35" x14ac:dyDescent="0.2">
      <c r="A72">
        <v>32</v>
      </c>
      <c r="C72" s="27" t="s">
        <v>133</v>
      </c>
      <c r="D72" s="26">
        <v>29.642499999999998</v>
      </c>
      <c r="E72">
        <v>0</v>
      </c>
      <c r="F72" s="26">
        <v>3.4166666666666665</v>
      </c>
      <c r="G72" s="26">
        <v>73.608333333333334</v>
      </c>
      <c r="H72" s="26">
        <v>71.201666666666668</v>
      </c>
      <c r="I72" s="26">
        <v>92.61666666666666</v>
      </c>
      <c r="J72" s="26">
        <v>71.387500000000003</v>
      </c>
      <c r="K72">
        <v>20</v>
      </c>
      <c r="L72">
        <v>0</v>
      </c>
      <c r="M72">
        <v>0.15000000000000002</v>
      </c>
      <c r="N72">
        <v>76.731666666666669</v>
      </c>
      <c r="O72" s="1">
        <f t="shared" si="1"/>
        <v>88.070313420858554</v>
      </c>
      <c r="Q72" s="1">
        <f t="shared" si="2"/>
        <v>4761.8353957821155</v>
      </c>
      <c r="R72" s="2">
        <f t="shared" si="3"/>
        <v>5.0379854352584408</v>
      </c>
      <c r="S72" s="2"/>
      <c r="T72" s="1">
        <f t="shared" si="4"/>
        <v>-2033.8412634097397</v>
      </c>
      <c r="U72" s="1">
        <f t="shared" si="5"/>
        <v>0</v>
      </c>
      <c r="V72" s="1">
        <f t="shared" si="6"/>
        <v>-633.56456777029871</v>
      </c>
      <c r="W72" s="1">
        <f t="shared" si="7"/>
        <v>-2584.1685133784754</v>
      </c>
      <c r="X72" s="2">
        <f t="shared" si="19"/>
        <v>59.272575436302724</v>
      </c>
      <c r="Y72">
        <f t="shared" si="8"/>
        <v>1</v>
      </c>
      <c r="Z72" s="26">
        <f t="shared" si="9"/>
        <v>0</v>
      </c>
      <c r="AA72">
        <f t="shared" si="10"/>
        <v>205.51395448227552</v>
      </c>
      <c r="AB72" s="28">
        <f t="shared" si="11"/>
        <v>40421.720238095237</v>
      </c>
      <c r="AC72">
        <f t="shared" si="12"/>
        <v>23.11574074074074</v>
      </c>
      <c r="AD72" s="31">
        <f t="shared" si="13"/>
        <v>19.721449815911562</v>
      </c>
      <c r="AE72" s="31">
        <f t="shared" si="14"/>
        <v>37.33951733918969</v>
      </c>
      <c r="AF72" s="15">
        <f t="shared" si="15"/>
        <v>24.850925925925928</v>
      </c>
      <c r="AG72" s="31">
        <f t="shared" si="16"/>
        <v>23.631967169983785</v>
      </c>
      <c r="AH72" s="31">
        <f t="shared" si="17"/>
        <v>133.44884238863358</v>
      </c>
      <c r="AI72">
        <f t="shared" si="18"/>
        <v>577.80926219725666</v>
      </c>
    </row>
    <row r="73" spans="1:35" x14ac:dyDescent="0.2">
      <c r="A73">
        <v>32</v>
      </c>
      <c r="C73" s="27" t="s">
        <v>134</v>
      </c>
      <c r="D73" s="26">
        <v>29.651499999999999</v>
      </c>
      <c r="E73">
        <v>0</v>
      </c>
      <c r="F73" s="26">
        <v>1</v>
      </c>
      <c r="G73" s="26">
        <v>72.36333333333333</v>
      </c>
      <c r="H73" s="26">
        <v>70.05916666666667</v>
      </c>
      <c r="I73" s="26">
        <v>94.258333333333326</v>
      </c>
      <c r="J73" s="26">
        <v>70.667500000000004</v>
      </c>
      <c r="K73">
        <v>124.66666666666667</v>
      </c>
      <c r="L73">
        <v>0.15</v>
      </c>
      <c r="M73">
        <v>0.90833333333333321</v>
      </c>
      <c r="N73">
        <v>76.853333333333325</v>
      </c>
      <c r="O73" s="1">
        <f t="shared" si="1"/>
        <v>25.776677098787872</v>
      </c>
      <c r="Q73" s="1">
        <f t="shared" si="2"/>
        <v>4443.7357247886648</v>
      </c>
      <c r="R73" s="2">
        <f t="shared" si="3"/>
        <v>4.7014384158371003</v>
      </c>
      <c r="S73" s="2"/>
      <c r="T73" s="1">
        <f t="shared" si="4"/>
        <v>-980.1041376397643</v>
      </c>
      <c r="U73" s="1">
        <f t="shared" si="5"/>
        <v>0</v>
      </c>
      <c r="V73" s="1">
        <f t="shared" si="6"/>
        <v>-308.69594540992711</v>
      </c>
      <c r="W73" s="1">
        <f t="shared" si="7"/>
        <v>-3714.9146078130211</v>
      </c>
      <c r="X73" s="2">
        <f t="shared" si="19"/>
        <v>64.310560871561165</v>
      </c>
      <c r="Y73">
        <f t="shared" si="8"/>
        <v>1</v>
      </c>
      <c r="Z73" s="26">
        <f t="shared" si="9"/>
        <v>0</v>
      </c>
      <c r="AA73">
        <f t="shared" si="10"/>
        <v>64.847144321076129</v>
      </c>
      <c r="AB73" s="28">
        <f t="shared" si="11"/>
        <v>40421.761904761908</v>
      </c>
      <c r="AC73">
        <f t="shared" si="12"/>
        <v>22.42407407407407</v>
      </c>
      <c r="AD73" s="31">
        <f t="shared" si="13"/>
        <v>19.246904088998789</v>
      </c>
      <c r="AE73" s="31">
        <f t="shared" si="14"/>
        <v>36.526313251281302</v>
      </c>
      <c r="AF73" s="15">
        <f t="shared" si="15"/>
        <v>24.918518518518514</v>
      </c>
      <c r="AG73" s="31">
        <f t="shared" si="16"/>
        <v>23.727404924374174</v>
      </c>
      <c r="AH73" s="31">
        <f t="shared" si="17"/>
        <v>133.95739162334306</v>
      </c>
      <c r="AI73">
        <f t="shared" si="18"/>
        <v>585.75564317283522</v>
      </c>
    </row>
    <row r="74" spans="1:35" x14ac:dyDescent="0.2">
      <c r="A74">
        <v>32</v>
      </c>
      <c r="C74" s="27" t="s">
        <v>135</v>
      </c>
      <c r="D74" s="26">
        <v>29.659749999999999</v>
      </c>
      <c r="E74">
        <v>0</v>
      </c>
      <c r="F74" s="26">
        <v>1</v>
      </c>
      <c r="G74" s="26">
        <v>71.958333333333329</v>
      </c>
      <c r="H74" s="26">
        <v>69.537499999999994</v>
      </c>
      <c r="I74" s="26">
        <v>95.158333333333331</v>
      </c>
      <c r="J74" s="26">
        <v>70.551666666666662</v>
      </c>
      <c r="K74">
        <v>313</v>
      </c>
      <c r="L74">
        <v>5.8333333333333327E-2</v>
      </c>
      <c r="M74">
        <v>0.75</v>
      </c>
      <c r="N74">
        <v>76.820833333333326</v>
      </c>
      <c r="O74" s="1">
        <f t="shared" si="1"/>
        <v>25.776677098787872</v>
      </c>
      <c r="Q74" s="1">
        <f t="shared" si="2"/>
        <v>3581.3504331108402</v>
      </c>
      <c r="R74" s="2">
        <f t="shared" si="3"/>
        <v>3.7890413718522606</v>
      </c>
      <c r="S74" s="2"/>
      <c r="T74" s="1">
        <f t="shared" si="4"/>
        <v>-89.594841099057106</v>
      </c>
      <c r="U74" s="1">
        <f t="shared" si="5"/>
        <v>0</v>
      </c>
      <c r="V74" s="1">
        <f t="shared" si="6"/>
        <v>-28.5554799878776</v>
      </c>
      <c r="W74" s="1">
        <f t="shared" si="7"/>
        <v>-4023.1118664790256</v>
      </c>
      <c r="X74" s="2">
        <f t="shared" si="19"/>
        <v>69.011999287398268</v>
      </c>
      <c r="Y74">
        <f t="shared" si="8"/>
        <v>1</v>
      </c>
      <c r="Z74" s="26">
        <f t="shared" si="9"/>
        <v>0</v>
      </c>
      <c r="AA74">
        <f t="shared" si="10"/>
        <v>8.6808843102360633</v>
      </c>
      <c r="AB74" s="28">
        <f t="shared" si="11"/>
        <v>40421.803571428572</v>
      </c>
      <c r="AC74">
        <f t="shared" si="12"/>
        <v>22.199074074074073</v>
      </c>
      <c r="AD74" s="31">
        <f t="shared" si="13"/>
        <v>19.166526797299632</v>
      </c>
      <c r="AE74" s="31">
        <f t="shared" si="14"/>
        <v>36.401485074316923</v>
      </c>
      <c r="AF74" s="15">
        <f t="shared" si="15"/>
        <v>24.900462962962958</v>
      </c>
      <c r="AG74" s="31">
        <f t="shared" si="16"/>
        <v>23.701878513226369</v>
      </c>
      <c r="AH74" s="31">
        <f t="shared" si="17"/>
        <v>133.82138386904543</v>
      </c>
      <c r="AI74">
        <f t="shared" si="18"/>
        <v>585.68843155390778</v>
      </c>
    </row>
    <row r="75" spans="1:35" x14ac:dyDescent="0.2">
      <c r="A75">
        <v>32</v>
      </c>
      <c r="C75" s="27" t="s">
        <v>136</v>
      </c>
      <c r="D75" s="26">
        <v>29.655000000000001</v>
      </c>
      <c r="E75">
        <v>0</v>
      </c>
      <c r="F75" s="26">
        <v>1</v>
      </c>
      <c r="G75" s="26">
        <v>71.576666666666668</v>
      </c>
      <c r="H75" s="26">
        <v>69.413333333333327</v>
      </c>
      <c r="I75" s="26">
        <v>95.941666666666663</v>
      </c>
      <c r="J75" s="26">
        <v>70.411666666666662</v>
      </c>
      <c r="K75">
        <v>285.16666666666669</v>
      </c>
      <c r="L75">
        <v>0</v>
      </c>
      <c r="M75">
        <v>0.27500000000000008</v>
      </c>
      <c r="N75">
        <v>76.701666666666668</v>
      </c>
      <c r="O75" s="1">
        <f t="shared" ref="O75:O138" si="20">F75*$D$17*$D$12*$D$18*$D$22/1000</f>
        <v>25.776677098787872</v>
      </c>
      <c r="Q75" s="1">
        <f t="shared" si="2"/>
        <v>2918.9096783736632</v>
      </c>
      <c r="R75" s="2">
        <f t="shared" si="3"/>
        <v>3.088184118986351</v>
      </c>
      <c r="S75" s="2"/>
      <c r="T75" s="1">
        <f t="shared" si="4"/>
        <v>577.58456321200174</v>
      </c>
      <c r="U75" s="1">
        <f t="shared" si="5"/>
        <v>0</v>
      </c>
      <c r="V75" s="1">
        <f t="shared" si="6"/>
        <v>186.00921904559831</v>
      </c>
      <c r="W75" s="1">
        <f t="shared" si="7"/>
        <v>-4240.297854129567</v>
      </c>
      <c r="X75" s="2">
        <f t="shared" si="19"/>
        <v>72.801040659250532</v>
      </c>
      <c r="Y75">
        <f t="shared" si="8"/>
        <v>1</v>
      </c>
      <c r="Z75" s="26">
        <f t="shared" si="9"/>
        <v>0</v>
      </c>
      <c r="AA75">
        <f t="shared" si="10"/>
        <v>1.4990916737157516</v>
      </c>
      <c r="AB75" s="28">
        <f t="shared" si="11"/>
        <v>40421.845238095237</v>
      </c>
      <c r="AC75">
        <f t="shared" si="12"/>
        <v>21.987037037037037</v>
      </c>
      <c r="AD75" s="31">
        <f t="shared" si="13"/>
        <v>19.076214966833255</v>
      </c>
      <c r="AE75" s="31">
        <f t="shared" si="14"/>
        <v>36.25599178449216</v>
      </c>
      <c r="AF75" s="15">
        <f t="shared" si="15"/>
        <v>24.834259259259259</v>
      </c>
      <c r="AG75" s="31">
        <f t="shared" si="16"/>
        <v>23.60848596681322</v>
      </c>
      <c r="AH75" s="31">
        <f t="shared" si="17"/>
        <v>133.32370146464712</v>
      </c>
      <c r="AI75">
        <f t="shared" si="18"/>
        <v>583.57107059709153</v>
      </c>
    </row>
    <row r="76" spans="1:35" x14ac:dyDescent="0.2">
      <c r="A76">
        <v>32</v>
      </c>
      <c r="C76" s="27" t="s">
        <v>137</v>
      </c>
      <c r="D76" s="26">
        <v>29.646000000000001</v>
      </c>
      <c r="E76">
        <v>0</v>
      </c>
      <c r="F76" s="26">
        <v>1</v>
      </c>
      <c r="G76" s="26">
        <v>70.676666666666662</v>
      </c>
      <c r="H76" s="26">
        <v>68.396666666666661</v>
      </c>
      <c r="I76" s="26">
        <v>96.525000000000006</v>
      </c>
      <c r="J76" s="26">
        <v>69.686666666666667</v>
      </c>
      <c r="K76">
        <v>285</v>
      </c>
      <c r="L76">
        <v>0</v>
      </c>
      <c r="M76">
        <v>0</v>
      </c>
      <c r="N76">
        <v>76.578333333333333</v>
      </c>
      <c r="O76" s="1">
        <f t="shared" si="20"/>
        <v>25.776677098787872</v>
      </c>
      <c r="Q76" s="1">
        <f t="shared" si="2"/>
        <v>2632.0085477496782</v>
      </c>
      <c r="R76" s="2">
        <f t="shared" si="3"/>
        <v>2.7846449167024776</v>
      </c>
      <c r="S76" s="2"/>
      <c r="T76" s="1">
        <f t="shared" si="4"/>
        <v>1277.437950765169</v>
      </c>
      <c r="U76" s="1">
        <f t="shared" si="5"/>
        <v>0</v>
      </c>
      <c r="V76" s="1">
        <f t="shared" si="6"/>
        <v>413.8253700154844</v>
      </c>
      <c r="W76" s="1">
        <f t="shared" si="7"/>
        <v>-4882.8925858448156</v>
      </c>
      <c r="X76" s="2">
        <f t="shared" si="19"/>
        <v>75.88922477823688</v>
      </c>
      <c r="Y76">
        <f t="shared" ref="Y76:Y139" si="21">IF(X76&gt;32,1,0)</f>
        <v>1</v>
      </c>
      <c r="Z76" s="26">
        <f t="shared" si="9"/>
        <v>0</v>
      </c>
      <c r="AA76">
        <f t="shared" si="10"/>
        <v>27.170762066496472</v>
      </c>
      <c r="AB76" s="28">
        <f t="shared" si="11"/>
        <v>40421.886904761908</v>
      </c>
      <c r="AC76">
        <f t="shared" si="12"/>
        <v>21.487037037037034</v>
      </c>
      <c r="AD76" s="31">
        <f t="shared" si="13"/>
        <v>18.614657874300534</v>
      </c>
      <c r="AE76" s="31">
        <f t="shared" si="14"/>
        <v>35.438800597045457</v>
      </c>
      <c r="AF76" s="15">
        <f t="shared" si="15"/>
        <v>24.765740740740739</v>
      </c>
      <c r="AG76" s="31">
        <f t="shared" si="16"/>
        <v>23.512165265640881</v>
      </c>
      <c r="AH76" s="31">
        <f t="shared" si="17"/>
        <v>132.81029002041066</v>
      </c>
      <c r="AI76">
        <f t="shared" si="18"/>
        <v>585.39739441327163</v>
      </c>
    </row>
    <row r="77" spans="1:35" x14ac:dyDescent="0.2">
      <c r="A77">
        <v>32</v>
      </c>
      <c r="C77" s="27" t="s">
        <v>138</v>
      </c>
      <c r="D77" s="26">
        <v>29.648</v>
      </c>
      <c r="E77">
        <v>0</v>
      </c>
      <c r="F77" s="26">
        <v>1</v>
      </c>
      <c r="G77" s="26">
        <v>69.543333333333337</v>
      </c>
      <c r="H77" s="26">
        <v>66.903333333333336</v>
      </c>
      <c r="I77" s="26">
        <v>97.183333333333337</v>
      </c>
      <c r="J77" s="26">
        <v>68.757499999999993</v>
      </c>
      <c r="K77">
        <v>285</v>
      </c>
      <c r="L77">
        <v>0</v>
      </c>
      <c r="M77">
        <v>0</v>
      </c>
      <c r="N77">
        <v>76.474166666666662</v>
      </c>
      <c r="O77" s="1">
        <f t="shared" si="20"/>
        <v>25.776677098787872</v>
      </c>
      <c r="Q77" s="1">
        <f t="shared" si="2"/>
        <v>2511.8083629687044</v>
      </c>
      <c r="R77" s="2">
        <f t="shared" si="3"/>
        <v>2.6574740403680477</v>
      </c>
      <c r="S77" s="2"/>
      <c r="T77" s="1">
        <f t="shared" si="4"/>
        <v>2006.8085726232391</v>
      </c>
      <c r="U77" s="1">
        <f t="shared" si="5"/>
        <v>0</v>
      </c>
      <c r="V77" s="1">
        <f t="shared" si="6"/>
        <v>652.52388008313551</v>
      </c>
      <c r="W77" s="1">
        <f t="shared" si="7"/>
        <v>-5734.3995533000916</v>
      </c>
      <c r="X77" s="2">
        <f t="shared" si="19"/>
        <v>78.673869694939356</v>
      </c>
      <c r="Y77">
        <f t="shared" si="21"/>
        <v>1</v>
      </c>
      <c r="Z77" s="26">
        <f t="shared" si="9"/>
        <v>0</v>
      </c>
      <c r="AA77">
        <f t="shared" si="10"/>
        <v>83.366694250609683</v>
      </c>
      <c r="AB77" s="28">
        <f t="shared" si="11"/>
        <v>40421.928571428572</v>
      </c>
      <c r="AC77">
        <f t="shared" si="12"/>
        <v>20.857407407407408</v>
      </c>
      <c r="AD77" s="31">
        <f t="shared" si="13"/>
        <v>18.031121235261352</v>
      </c>
      <c r="AE77" s="31">
        <f t="shared" si="14"/>
        <v>34.40137140174641</v>
      </c>
      <c r="AF77" s="15">
        <f t="shared" si="15"/>
        <v>24.707870370370365</v>
      </c>
      <c r="AG77" s="31">
        <f t="shared" si="16"/>
        <v>23.431079850515001</v>
      </c>
      <c r="AH77" s="31">
        <f t="shared" si="17"/>
        <v>132.37798729060208</v>
      </c>
      <c r="AI77">
        <f t="shared" si="18"/>
        <v>589.03541472380016</v>
      </c>
    </row>
    <row r="78" spans="1:35" x14ac:dyDescent="0.2">
      <c r="A78">
        <v>32</v>
      </c>
      <c r="C78" s="27" t="s">
        <v>139</v>
      </c>
      <c r="D78" s="26">
        <v>29.646999999999998</v>
      </c>
      <c r="E78">
        <v>0</v>
      </c>
      <c r="F78" s="26">
        <v>1</v>
      </c>
      <c r="G78" s="26">
        <v>68.978333333333339</v>
      </c>
      <c r="H78" s="26">
        <v>65.744166666666672</v>
      </c>
      <c r="I78" s="26">
        <v>97.833333333333329</v>
      </c>
      <c r="J78" s="26">
        <v>68.388333333333335</v>
      </c>
      <c r="K78">
        <v>285</v>
      </c>
      <c r="L78">
        <v>0</v>
      </c>
      <c r="M78">
        <v>0</v>
      </c>
      <c r="N78">
        <v>76.38</v>
      </c>
      <c r="O78" s="1">
        <f t="shared" si="20"/>
        <v>25.776677098787872</v>
      </c>
      <c r="Q78" s="1">
        <f t="shared" si="2"/>
        <v>-4472.3829511835329</v>
      </c>
      <c r="R78" s="2">
        <f t="shared" si="3"/>
        <v>-4.7317469622991926</v>
      </c>
      <c r="S78" s="2"/>
      <c r="T78" s="1">
        <f t="shared" si="4"/>
        <v>2657.5238037900722</v>
      </c>
      <c r="U78" s="1">
        <f t="shared" si="5"/>
        <v>6507.6719625699752</v>
      </c>
      <c r="V78" s="1">
        <f t="shared" si="6"/>
        <v>867.84095946340562</v>
      </c>
      <c r="W78" s="1">
        <f t="shared" si="7"/>
        <v>-6123.9553724193111</v>
      </c>
      <c r="X78" s="2">
        <f t="shared" si="19"/>
        <v>81.331343735307399</v>
      </c>
      <c r="Y78">
        <f t="shared" si="21"/>
        <v>1</v>
      </c>
      <c r="Z78" s="26">
        <f t="shared" si="9"/>
        <v>0</v>
      </c>
      <c r="AA78">
        <f t="shared" si="10"/>
        <v>152.59686599127934</v>
      </c>
      <c r="AB78" s="28">
        <f t="shared" si="11"/>
        <v>40421.970238095237</v>
      </c>
      <c r="AC78">
        <f t="shared" si="12"/>
        <v>20.543518518518521</v>
      </c>
      <c r="AD78" s="31">
        <f t="shared" si="13"/>
        <v>17.804066341979084</v>
      </c>
      <c r="AE78" s="31">
        <f t="shared" si="14"/>
        <v>34.004479893665952</v>
      </c>
      <c r="AF78" s="15">
        <f t="shared" si="15"/>
        <v>24.655555555555551</v>
      </c>
      <c r="AG78" s="31">
        <f t="shared" si="16"/>
        <v>23.357988142060417</v>
      </c>
      <c r="AH78" s="31">
        <f t="shared" si="17"/>
        <v>131.98822488338288</v>
      </c>
      <c r="AI78">
        <f t="shared" si="18"/>
        <v>589.07827487817826</v>
      </c>
    </row>
    <row r="79" spans="1:35" x14ac:dyDescent="0.2">
      <c r="A79">
        <v>32</v>
      </c>
      <c r="C79" s="27" t="s">
        <v>140</v>
      </c>
      <c r="D79" s="26">
        <v>29.638749999999998</v>
      </c>
      <c r="E79">
        <v>0</v>
      </c>
      <c r="F79" s="26">
        <v>1</v>
      </c>
      <c r="G79" s="26">
        <v>69.037499999999994</v>
      </c>
      <c r="H79" s="26">
        <v>65.50333333333333</v>
      </c>
      <c r="I79" s="26">
        <v>98.224999999999994</v>
      </c>
      <c r="J79" s="26">
        <v>68.566666666666663</v>
      </c>
      <c r="K79">
        <v>285</v>
      </c>
      <c r="L79">
        <v>0</v>
      </c>
      <c r="M79">
        <v>0</v>
      </c>
      <c r="N79">
        <v>76.293333333333337</v>
      </c>
      <c r="O79" s="1">
        <f t="shared" si="20"/>
        <v>25.776677098787872</v>
      </c>
      <c r="Q79" s="1">
        <f t="shared" si="2"/>
        <v>2942.3771028826809</v>
      </c>
      <c r="R79" s="2">
        <f t="shared" si="3"/>
        <v>3.1130124746628578</v>
      </c>
      <c r="S79" s="2"/>
      <c r="T79" s="1">
        <f t="shared" si="4"/>
        <v>1891.84892775668</v>
      </c>
      <c r="U79" s="1">
        <f t="shared" si="5"/>
        <v>0</v>
      </c>
      <c r="V79" s="1">
        <f t="shared" si="6"/>
        <v>609.13221608565675</v>
      </c>
      <c r="W79" s="1">
        <f t="shared" si="7"/>
        <v>-6003.2964903912498</v>
      </c>
      <c r="X79" s="2">
        <f t="shared" si="19"/>
        <v>76.599596773008201</v>
      </c>
      <c r="Y79">
        <f t="shared" si="21"/>
        <v>1</v>
      </c>
      <c r="Z79" s="26">
        <f t="shared" si="9"/>
        <v>0</v>
      </c>
      <c r="AA79">
        <f t="shared" si="10"/>
        <v>57.185307604341141</v>
      </c>
      <c r="AB79" s="28">
        <f t="shared" si="11"/>
        <v>40422.011904761908</v>
      </c>
      <c r="AC79">
        <f t="shared" si="12"/>
        <v>20.576388888888886</v>
      </c>
      <c r="AD79" s="31">
        <f t="shared" si="13"/>
        <v>17.9116198312169</v>
      </c>
      <c r="AE79" s="31">
        <f t="shared" si="14"/>
        <v>34.20607091870346</v>
      </c>
      <c r="AF79" s="15">
        <f t="shared" si="15"/>
        <v>24.607407407407408</v>
      </c>
      <c r="AG79" s="31">
        <f t="shared" si="16"/>
        <v>23.290893299622656</v>
      </c>
      <c r="AH79" s="31">
        <f t="shared" si="17"/>
        <v>131.63037576983785</v>
      </c>
      <c r="AI79">
        <f t="shared" si="18"/>
        <v>585.71492076502</v>
      </c>
    </row>
    <row r="80" spans="1:35" x14ac:dyDescent="0.2">
      <c r="A80">
        <v>32</v>
      </c>
      <c r="C80" s="27" t="s">
        <v>141</v>
      </c>
      <c r="D80" s="26">
        <v>29.630749999999999</v>
      </c>
      <c r="E80">
        <v>0</v>
      </c>
      <c r="F80" s="26">
        <v>1</v>
      </c>
      <c r="G80" s="26">
        <v>68.370833333333337</v>
      </c>
      <c r="H80" s="26">
        <v>64.076666666666668</v>
      </c>
      <c r="I80" s="26">
        <v>98.758333333333326</v>
      </c>
      <c r="J80" s="26">
        <v>68.051666666666662</v>
      </c>
      <c r="K80">
        <v>285</v>
      </c>
      <c r="L80">
        <v>0</v>
      </c>
      <c r="M80">
        <v>0</v>
      </c>
      <c r="N80">
        <v>76.209999999999994</v>
      </c>
      <c r="O80" s="1">
        <f t="shared" si="20"/>
        <v>25.776677098787872</v>
      </c>
      <c r="Q80" s="1">
        <f t="shared" si="2"/>
        <v>2396.3845365626457</v>
      </c>
      <c r="R80" s="2">
        <f t="shared" si="3"/>
        <v>2.5353565146697421</v>
      </c>
      <c r="S80" s="2"/>
      <c r="T80" s="1">
        <f t="shared" si="4"/>
        <v>2665.8380424324987</v>
      </c>
      <c r="U80" s="1">
        <f t="shared" si="5"/>
        <v>0</v>
      </c>
      <c r="V80" s="1">
        <f t="shared" si="6"/>
        <v>862.53104603567942</v>
      </c>
      <c r="W80" s="1">
        <f t="shared" si="7"/>
        <v>-6485.9320185035422</v>
      </c>
      <c r="X80" s="2">
        <f t="shared" si="19"/>
        <v>79.712609247671054</v>
      </c>
      <c r="Y80">
        <f t="shared" si="21"/>
        <v>1</v>
      </c>
      <c r="Z80" s="26">
        <f t="shared" si="9"/>
        <v>0</v>
      </c>
      <c r="AA80">
        <f t="shared" si="10"/>
        <v>128.63588089105116</v>
      </c>
      <c r="AB80" s="28">
        <f t="shared" si="11"/>
        <v>40422.053571428572</v>
      </c>
      <c r="AC80">
        <f t="shared" si="12"/>
        <v>20.206018518518519</v>
      </c>
      <c r="AD80" s="31">
        <f t="shared" si="13"/>
        <v>17.601616172836156</v>
      </c>
      <c r="AE80" s="31">
        <f t="shared" si="14"/>
        <v>33.656491299888849</v>
      </c>
      <c r="AF80" s="15">
        <f t="shared" si="15"/>
        <v>24.561111111111106</v>
      </c>
      <c r="AG80" s="31">
        <f t="shared" si="16"/>
        <v>23.226537242280816</v>
      </c>
      <c r="AH80" s="31">
        <f t="shared" si="17"/>
        <v>131.28707522728507</v>
      </c>
      <c r="AI80">
        <f t="shared" si="18"/>
        <v>586.9550705715061</v>
      </c>
    </row>
    <row r="81" spans="1:35" x14ac:dyDescent="0.2">
      <c r="A81">
        <v>32</v>
      </c>
      <c r="C81" s="27" t="s">
        <v>142</v>
      </c>
      <c r="D81" s="26">
        <v>29.617666666666665</v>
      </c>
      <c r="E81">
        <v>0</v>
      </c>
      <c r="F81" s="26">
        <v>1</v>
      </c>
      <c r="G81" s="26">
        <v>68.591666666666669</v>
      </c>
      <c r="H81" s="26">
        <v>64.361666666666665</v>
      </c>
      <c r="I81" s="26">
        <v>98.974999999999994</v>
      </c>
      <c r="J81" s="26">
        <v>68.335833333333326</v>
      </c>
      <c r="K81">
        <v>285</v>
      </c>
      <c r="L81">
        <v>0</v>
      </c>
      <c r="M81">
        <v>0</v>
      </c>
      <c r="N81">
        <v>76.12</v>
      </c>
      <c r="O81" s="1">
        <f t="shared" si="20"/>
        <v>25.776677098787872</v>
      </c>
      <c r="Q81" s="1">
        <f t="shared" si="2"/>
        <v>-9360.5817545263399</v>
      </c>
      <c r="R81" s="2">
        <f t="shared" si="3"/>
        <v>-9.903423916463197</v>
      </c>
      <c r="S81" s="2"/>
      <c r="T81" s="1">
        <f t="shared" si="4"/>
        <v>3049.5108510759969</v>
      </c>
      <c r="U81" s="1">
        <f t="shared" si="5"/>
        <v>10988.164345870222</v>
      </c>
      <c r="V81" s="1">
        <f t="shared" si="6"/>
        <v>994.6106094693082</v>
      </c>
      <c r="W81" s="1">
        <f t="shared" si="7"/>
        <v>-6228.7562299522797</v>
      </c>
      <c r="X81" s="2">
        <f t="shared" si="19"/>
        <v>82.247965762340797</v>
      </c>
      <c r="Y81">
        <f t="shared" si="21"/>
        <v>1</v>
      </c>
      <c r="Z81" s="26">
        <f t="shared" si="9"/>
        <v>0</v>
      </c>
      <c r="AA81">
        <f t="shared" si="10"/>
        <v>186.49450499051002</v>
      </c>
      <c r="AB81" s="28">
        <f t="shared" si="11"/>
        <v>40422.095238095237</v>
      </c>
      <c r="AC81">
        <f t="shared" si="12"/>
        <v>20.328703703703706</v>
      </c>
      <c r="AD81" s="31">
        <f t="shared" si="13"/>
        <v>17.774531724177358</v>
      </c>
      <c r="AE81" s="31">
        <f t="shared" si="14"/>
        <v>33.972919554836359</v>
      </c>
      <c r="AF81" s="15">
        <f t="shared" si="15"/>
        <v>24.511111111111113</v>
      </c>
      <c r="AG81" s="31">
        <f t="shared" si="16"/>
        <v>23.157206556221187</v>
      </c>
      <c r="AH81" s="31">
        <f t="shared" si="17"/>
        <v>130.91717357377871</v>
      </c>
      <c r="AI81">
        <f t="shared" si="18"/>
        <v>582.82885516188139</v>
      </c>
    </row>
    <row r="82" spans="1:35" x14ac:dyDescent="0.2">
      <c r="A82">
        <v>32</v>
      </c>
      <c r="C82" s="27" t="s">
        <v>143</v>
      </c>
      <c r="D82" s="26">
        <v>29.622999999999998</v>
      </c>
      <c r="E82">
        <v>0</v>
      </c>
      <c r="F82" s="26">
        <v>1</v>
      </c>
      <c r="G82" s="26">
        <v>68.86</v>
      </c>
      <c r="H82" s="26">
        <v>64.618333333333325</v>
      </c>
      <c r="I82" s="26">
        <v>99.025000000000006</v>
      </c>
      <c r="J82" s="26">
        <v>68.619166666666672</v>
      </c>
      <c r="K82">
        <v>285</v>
      </c>
      <c r="L82">
        <v>0</v>
      </c>
      <c r="M82">
        <v>9.1666666666666674E-2</v>
      </c>
      <c r="N82">
        <v>76.027500000000003</v>
      </c>
      <c r="O82" s="1">
        <f t="shared" si="20"/>
        <v>25.776677098787872</v>
      </c>
      <c r="Q82" s="1">
        <f t="shared" si="2"/>
        <v>3642.0799604703461</v>
      </c>
      <c r="R82" s="2">
        <f t="shared" si="3"/>
        <v>3.8532927474034455</v>
      </c>
      <c r="S82" s="2"/>
      <c r="T82" s="1">
        <f t="shared" si="4"/>
        <v>1317.2739967418891</v>
      </c>
      <c r="U82" s="1">
        <f t="shared" si="5"/>
        <v>0</v>
      </c>
      <c r="V82" s="1">
        <f t="shared" si="6"/>
        <v>417.97393319277791</v>
      </c>
      <c r="W82" s="1">
        <f t="shared" si="7"/>
        <v>-5930.2116818485247</v>
      </c>
      <c r="X82" s="2">
        <f t="shared" si="19"/>
        <v>72.3445418458776</v>
      </c>
      <c r="Y82">
        <f t="shared" si="21"/>
        <v>1</v>
      </c>
      <c r="Z82" s="26">
        <f t="shared" si="9"/>
        <v>0</v>
      </c>
      <c r="AA82">
        <f t="shared" si="10"/>
        <v>12.142031875672078</v>
      </c>
      <c r="AB82" s="28">
        <f t="shared" si="11"/>
        <v>40422.136904761908</v>
      </c>
      <c r="AC82">
        <f t="shared" si="12"/>
        <v>20.477777777777778</v>
      </c>
      <c r="AD82" s="31">
        <f t="shared" si="13"/>
        <v>17.94797990791162</v>
      </c>
      <c r="AE82" s="31">
        <f t="shared" si="14"/>
        <v>34.287019254164356</v>
      </c>
      <c r="AF82" s="15">
        <f t="shared" si="15"/>
        <v>24.459722222222222</v>
      </c>
      <c r="AG82" s="31">
        <f t="shared" si="16"/>
        <v>23.086137748491897</v>
      </c>
      <c r="AH82" s="31">
        <f t="shared" si="17"/>
        <v>130.53792885867188</v>
      </c>
      <c r="AI82">
        <f t="shared" si="18"/>
        <v>578.6604685422991</v>
      </c>
    </row>
    <row r="83" spans="1:35" x14ac:dyDescent="0.2">
      <c r="A83">
        <v>32</v>
      </c>
      <c r="C83" s="27" t="s">
        <v>144</v>
      </c>
      <c r="D83" s="26">
        <v>29.626666666666665</v>
      </c>
      <c r="E83">
        <v>0</v>
      </c>
      <c r="F83" s="26">
        <v>31.5</v>
      </c>
      <c r="G83" s="26">
        <v>69.12</v>
      </c>
      <c r="H83" s="26">
        <v>64.544166666666669</v>
      </c>
      <c r="I83" s="26">
        <v>99.05</v>
      </c>
      <c r="J83" s="26">
        <v>68.88666666666667</v>
      </c>
      <c r="K83">
        <v>285.16666666666669</v>
      </c>
      <c r="L83">
        <v>0</v>
      </c>
      <c r="M83">
        <v>9.166666666666666E-2</v>
      </c>
      <c r="N83">
        <v>75.931666666666672</v>
      </c>
      <c r="O83" s="1">
        <f t="shared" si="20"/>
        <v>811.96532861181788</v>
      </c>
      <c r="Q83" s="1">
        <f t="shared" si="2"/>
        <v>3249.0972382416876</v>
      </c>
      <c r="R83" s="2">
        <f t="shared" si="3"/>
        <v>3.4375200324016046</v>
      </c>
      <c r="S83" s="2"/>
      <c r="T83" s="1">
        <f t="shared" si="4"/>
        <v>1986.883178401162</v>
      </c>
      <c r="U83" s="1">
        <f t="shared" si="5"/>
        <v>0</v>
      </c>
      <c r="V83" s="1">
        <f t="shared" si="6"/>
        <v>637.2796657544643</v>
      </c>
      <c r="W83" s="1">
        <f t="shared" si="7"/>
        <v>-5635.8040097000139</v>
      </c>
      <c r="X83" s="2">
        <f t="shared" si="19"/>
        <v>76.197834593281044</v>
      </c>
      <c r="Y83">
        <f t="shared" si="21"/>
        <v>1</v>
      </c>
      <c r="Z83" s="26">
        <f t="shared" si="9"/>
        <v>0</v>
      </c>
      <c r="AA83">
        <f t="shared" si="10"/>
        <v>50.095742529845779</v>
      </c>
      <c r="AB83" s="28">
        <f t="shared" si="11"/>
        <v>40422.178571428572</v>
      </c>
      <c r="AC83">
        <f t="shared" si="12"/>
        <v>20.622222222222224</v>
      </c>
      <c r="AD83" s="31">
        <f t="shared" si="13"/>
        <v>18.11317676868482</v>
      </c>
      <c r="AE83" s="31">
        <f t="shared" si="14"/>
        <v>34.585590254317488</v>
      </c>
      <c r="AF83" s="15">
        <f t="shared" si="15"/>
        <v>24.406481481481485</v>
      </c>
      <c r="AG83" s="31">
        <f t="shared" si="16"/>
        <v>23.012708163535422</v>
      </c>
      <c r="AH83" s="31">
        <f t="shared" si="17"/>
        <v>130.14601206311951</v>
      </c>
      <c r="AI83">
        <f t="shared" si="18"/>
        <v>574.50925591451778</v>
      </c>
    </row>
    <row r="84" spans="1:35" x14ac:dyDescent="0.2">
      <c r="A84">
        <v>32</v>
      </c>
      <c r="C84" s="27" t="s">
        <v>145</v>
      </c>
      <c r="D84" s="26">
        <v>29.635999999999999</v>
      </c>
      <c r="E84">
        <v>0</v>
      </c>
      <c r="F84" s="26">
        <v>112.33333333333333</v>
      </c>
      <c r="G84" s="26">
        <v>70.42583333333333</v>
      </c>
      <c r="H84" s="26">
        <v>65.111666666666665</v>
      </c>
      <c r="I84" s="26">
        <v>98.74166666666666</v>
      </c>
      <c r="J84" s="26">
        <v>70.104166666666671</v>
      </c>
      <c r="K84">
        <v>286</v>
      </c>
      <c r="L84">
        <v>0</v>
      </c>
      <c r="M84">
        <v>0.32500000000000001</v>
      </c>
      <c r="N84">
        <v>75.831666666666663</v>
      </c>
      <c r="O84" s="1">
        <f t="shared" si="20"/>
        <v>2895.5800607638371</v>
      </c>
      <c r="Q84" s="1">
        <f t="shared" si="2"/>
        <v>3524.9226013700068</v>
      </c>
      <c r="R84" s="2">
        <f t="shared" si="3"/>
        <v>3.7293411573708148</v>
      </c>
      <c r="S84" s="2"/>
      <c r="T84" s="1">
        <f t="shared" si="4"/>
        <v>2476.2050434107291</v>
      </c>
      <c r="U84" s="1">
        <f t="shared" si="5"/>
        <v>0</v>
      </c>
      <c r="V84" s="1">
        <f t="shared" si="6"/>
        <v>803.31954511847277</v>
      </c>
      <c r="W84" s="1">
        <f t="shared" si="7"/>
        <v>-4472.6523869493503</v>
      </c>
      <c r="X84" s="2">
        <f t="shared" si="19"/>
        <v>79.635354625682652</v>
      </c>
      <c r="Y84">
        <f t="shared" si="21"/>
        <v>1</v>
      </c>
      <c r="Z84" s="26">
        <f t="shared" si="9"/>
        <v>0</v>
      </c>
      <c r="AA84">
        <f t="shared" si="10"/>
        <v>84.815282434235527</v>
      </c>
      <c r="AB84" s="28">
        <f t="shared" si="11"/>
        <v>40422.220238095237</v>
      </c>
      <c r="AC84">
        <f t="shared" si="12"/>
        <v>21.347685185185181</v>
      </c>
      <c r="AD84" s="31">
        <f t="shared" si="13"/>
        <v>18.880265452781593</v>
      </c>
      <c r="AE84" s="31">
        <f t="shared" si="14"/>
        <v>35.961475750304686</v>
      </c>
      <c r="AF84" s="15">
        <f t="shared" si="15"/>
        <v>24.350925925925925</v>
      </c>
      <c r="AG84" s="31">
        <f t="shared" si="16"/>
        <v>22.936302770785058</v>
      </c>
      <c r="AH84" s="31">
        <f t="shared" si="17"/>
        <v>129.73813207332179</v>
      </c>
      <c r="AI84">
        <f t="shared" si="18"/>
        <v>563.78525781397877</v>
      </c>
    </row>
    <row r="85" spans="1:35" x14ac:dyDescent="0.2">
      <c r="A85">
        <v>32</v>
      </c>
      <c r="C85" s="27" t="s">
        <v>146</v>
      </c>
      <c r="D85" s="26">
        <v>29.637</v>
      </c>
      <c r="E85">
        <v>0</v>
      </c>
      <c r="F85" s="26">
        <v>212.08333333333334</v>
      </c>
      <c r="G85" s="26">
        <v>71.576666666666668</v>
      </c>
      <c r="H85" s="26">
        <v>65.732500000000002</v>
      </c>
      <c r="I85" s="26">
        <v>97.816666666666663</v>
      </c>
      <c r="J85" s="26">
        <v>70.98</v>
      </c>
      <c r="K85">
        <v>286.25</v>
      </c>
      <c r="L85">
        <v>0</v>
      </c>
      <c r="M85">
        <v>0.875</v>
      </c>
      <c r="N85">
        <v>75.732500000000002</v>
      </c>
      <c r="O85" s="1">
        <f t="shared" si="20"/>
        <v>5466.8036013679284</v>
      </c>
      <c r="Q85" s="1">
        <f t="shared" si="2"/>
        <v>-12090.429786380604</v>
      </c>
      <c r="R85" s="2">
        <f t="shared" si="3"/>
        <v>-12.791582259175469</v>
      </c>
      <c r="S85" s="2"/>
      <c r="T85" s="1">
        <f t="shared" si="4"/>
        <v>3006.187701609123</v>
      </c>
      <c r="U85" s="1">
        <f t="shared" si="5"/>
        <v>16446.794189404976</v>
      </c>
      <c r="V85" s="1">
        <f t="shared" si="6"/>
        <v>987.35532806193987</v>
      </c>
      <c r="W85" s="1">
        <f t="shared" si="7"/>
        <v>-3438.4333981372606</v>
      </c>
      <c r="X85" s="2">
        <f t="shared" si="19"/>
        <v>83.364695783053463</v>
      </c>
      <c r="Y85">
        <f t="shared" si="21"/>
        <v>1</v>
      </c>
      <c r="Z85" s="26">
        <f t="shared" si="9"/>
        <v>0</v>
      </c>
      <c r="AA85">
        <f t="shared" si="10"/>
        <v>138.95763044878285</v>
      </c>
      <c r="AB85" s="28">
        <f t="shared" si="11"/>
        <v>40422.261904761908</v>
      </c>
      <c r="AC85">
        <f t="shared" si="12"/>
        <v>21.987037037037037</v>
      </c>
      <c r="AD85" s="31">
        <f t="shared" si="13"/>
        <v>19.449023823563685</v>
      </c>
      <c r="AE85" s="31">
        <f t="shared" si="14"/>
        <v>36.964547169840081</v>
      </c>
      <c r="AF85" s="15">
        <f t="shared" si="15"/>
        <v>24.295833333333334</v>
      </c>
      <c r="AG85" s="31">
        <f t="shared" si="16"/>
        <v>22.860752203208829</v>
      </c>
      <c r="AH85" s="31">
        <f t="shared" si="17"/>
        <v>129.33473459661215</v>
      </c>
      <c r="AI85">
        <f t="shared" si="18"/>
        <v>555.32956680975371</v>
      </c>
    </row>
    <row r="86" spans="1:35" x14ac:dyDescent="0.2">
      <c r="A86">
        <v>32</v>
      </c>
      <c r="C86" s="27" t="s">
        <v>147</v>
      </c>
      <c r="D86" s="26">
        <v>29.634999999999998</v>
      </c>
      <c r="E86">
        <v>0</v>
      </c>
      <c r="F86" s="26">
        <v>269.83333333333331</v>
      </c>
      <c r="G86" s="26">
        <v>72.336666666666659</v>
      </c>
      <c r="H86" s="26">
        <v>66.318333333333328</v>
      </c>
      <c r="I86" s="26">
        <v>95.691666666666663</v>
      </c>
      <c r="J86" s="26">
        <v>71.085833333333341</v>
      </c>
      <c r="K86">
        <v>32.583333333333329</v>
      </c>
      <c r="L86">
        <v>0.17499999999999999</v>
      </c>
      <c r="M86">
        <v>2.3083333333333336</v>
      </c>
      <c r="N86">
        <v>75.63</v>
      </c>
      <c r="O86" s="1">
        <f t="shared" si="20"/>
        <v>6955.4067038229259</v>
      </c>
      <c r="Q86" s="1">
        <f t="shared" si="2"/>
        <v>8172.3783750428556</v>
      </c>
      <c r="R86" s="2">
        <f t="shared" si="3"/>
        <v>8.646313827091987</v>
      </c>
      <c r="S86" s="2"/>
      <c r="T86" s="1">
        <f t="shared" si="4"/>
        <v>725.41548649084166</v>
      </c>
      <c r="U86" s="1">
        <f t="shared" si="5"/>
        <v>0</v>
      </c>
      <c r="V86" s="1">
        <f t="shared" si="6"/>
        <v>230.12062664135169</v>
      </c>
      <c r="W86" s="1">
        <f t="shared" si="7"/>
        <v>-2724.8222958569208</v>
      </c>
      <c r="X86" s="2">
        <f t="shared" si="19"/>
        <v>70.573113523877993</v>
      </c>
      <c r="Y86">
        <f t="shared" si="21"/>
        <v>1</v>
      </c>
      <c r="Z86" s="26">
        <f t="shared" si="9"/>
        <v>0</v>
      </c>
      <c r="AA86">
        <f t="shared" si="10"/>
        <v>3.1101196874397816</v>
      </c>
      <c r="AB86" s="28">
        <f t="shared" si="11"/>
        <v>40422.303571428572</v>
      </c>
      <c r="AC86">
        <f t="shared" si="12"/>
        <v>22.409259259259255</v>
      </c>
      <c r="AD86" s="31">
        <f t="shared" si="13"/>
        <v>19.521993191805784</v>
      </c>
      <c r="AE86" s="31">
        <f t="shared" si="14"/>
        <v>37.050227794900572</v>
      </c>
      <c r="AF86" s="15">
        <f t="shared" si="15"/>
        <v>24.238888888888887</v>
      </c>
      <c r="AG86" s="31">
        <f t="shared" si="16"/>
        <v>22.782889838193917</v>
      </c>
      <c r="AH86" s="31">
        <f t="shared" si="17"/>
        <v>128.91890901659013</v>
      </c>
      <c r="AI86">
        <f t="shared" si="18"/>
        <v>552.31451150479768</v>
      </c>
    </row>
    <row r="87" spans="1:35" x14ac:dyDescent="0.2">
      <c r="A87">
        <v>32</v>
      </c>
      <c r="C87" s="27" t="s">
        <v>148</v>
      </c>
      <c r="D87" s="26">
        <v>29.634499999999999</v>
      </c>
      <c r="E87">
        <v>0</v>
      </c>
      <c r="F87" s="26">
        <v>344.33333333333331</v>
      </c>
      <c r="G87" s="26">
        <v>73.110833333333332</v>
      </c>
      <c r="H87" s="26">
        <v>67.685000000000002</v>
      </c>
      <c r="I87" s="26">
        <v>94.366666666666674</v>
      </c>
      <c r="J87" s="26">
        <v>71.448333333333338</v>
      </c>
      <c r="K87">
        <v>66.25</v>
      </c>
      <c r="L87">
        <v>0.32500000000000001</v>
      </c>
      <c r="M87">
        <v>2.625</v>
      </c>
      <c r="N87">
        <v>75.537500000000009</v>
      </c>
      <c r="O87" s="1">
        <f t="shared" si="20"/>
        <v>8875.7691476826221</v>
      </c>
      <c r="Q87" s="1">
        <f t="shared" si="2"/>
        <v>7727.4856988539568</v>
      </c>
      <c r="R87" s="2">
        <f t="shared" si="3"/>
        <v>8.1756207777526182</v>
      </c>
      <c r="S87" s="2"/>
      <c r="T87" s="1">
        <f t="shared" si="4"/>
        <v>1966.5533478771893</v>
      </c>
      <c r="U87" s="1">
        <f t="shared" si="5"/>
        <v>0</v>
      </c>
      <c r="V87" s="1">
        <f t="shared" si="6"/>
        <v>641.8263988527741</v>
      </c>
      <c r="W87" s="1">
        <f t="shared" si="7"/>
        <v>-2007.7637969472112</v>
      </c>
      <c r="X87" s="2">
        <f t="shared" si="19"/>
        <v>79.21942735096998</v>
      </c>
      <c r="Y87">
        <f t="shared" si="21"/>
        <v>1</v>
      </c>
      <c r="Z87" s="26">
        <f t="shared" si="9"/>
        <v>0</v>
      </c>
      <c r="AA87">
        <f t="shared" si="10"/>
        <v>37.314920872306239</v>
      </c>
      <c r="AB87" s="28">
        <f t="shared" si="11"/>
        <v>40422.345238095237</v>
      </c>
      <c r="AC87">
        <f t="shared" si="12"/>
        <v>22.839351851851852</v>
      </c>
      <c r="AD87" s="31">
        <f t="shared" si="13"/>
        <v>19.760776061779655</v>
      </c>
      <c r="AE87" s="31">
        <f t="shared" si="14"/>
        <v>37.44891192396689</v>
      </c>
      <c r="AF87" s="15">
        <f t="shared" si="15"/>
        <v>24.187500000000004</v>
      </c>
      <c r="AG87" s="31">
        <f t="shared" si="16"/>
        <v>22.712822035634815</v>
      </c>
      <c r="AH87" s="31">
        <f t="shared" si="17"/>
        <v>128.54463698150408</v>
      </c>
      <c r="AI87">
        <f t="shared" si="18"/>
        <v>547.66749904591359</v>
      </c>
    </row>
    <row r="88" spans="1:35" x14ac:dyDescent="0.2">
      <c r="A88">
        <v>32</v>
      </c>
      <c r="C88" s="27" t="s">
        <v>149</v>
      </c>
      <c r="D88" s="26">
        <v>29.620416666666667</v>
      </c>
      <c r="E88">
        <v>0</v>
      </c>
      <c r="F88" s="26">
        <v>486.08333333333331</v>
      </c>
      <c r="G88" s="26">
        <v>75.162499999999994</v>
      </c>
      <c r="H88" s="26">
        <v>69.579166666666666</v>
      </c>
      <c r="I88" s="26">
        <v>91.783333333333331</v>
      </c>
      <c r="J88" s="26">
        <v>72.658333333333331</v>
      </c>
      <c r="K88">
        <v>102.41666666666667</v>
      </c>
      <c r="L88">
        <v>0.6</v>
      </c>
      <c r="M88">
        <v>3.375</v>
      </c>
      <c r="N88">
        <v>75.464166666666671</v>
      </c>
      <c r="O88" s="1">
        <f t="shared" si="20"/>
        <v>12529.613126435801</v>
      </c>
      <c r="Q88" s="1">
        <f t="shared" si="2"/>
        <v>-27962.899249016264</v>
      </c>
      <c r="R88" s="2">
        <f t="shared" si="3"/>
        <v>-29.584533574790775</v>
      </c>
      <c r="S88" s="2"/>
      <c r="T88" s="1">
        <f t="shared" si="4"/>
        <v>3037.5050506207344</v>
      </c>
      <c r="U88" s="1">
        <f t="shared" si="5"/>
        <v>36147.349548335769</v>
      </c>
      <c r="V88" s="1">
        <f t="shared" si="6"/>
        <v>1019.8825426770924</v>
      </c>
      <c r="W88" s="1">
        <f t="shared" si="7"/>
        <v>-249.59151596665907</v>
      </c>
      <c r="X88" s="2">
        <f t="shared" si="19"/>
        <v>87.395048128722593</v>
      </c>
      <c r="Y88">
        <f t="shared" si="21"/>
        <v>1</v>
      </c>
      <c r="Z88" s="26">
        <f t="shared" si="9"/>
        <v>0</v>
      </c>
      <c r="AA88">
        <f t="shared" si="10"/>
        <v>149.63523372151474</v>
      </c>
      <c r="AB88" s="28">
        <f t="shared" si="11"/>
        <v>40422.386904761908</v>
      </c>
      <c r="AC88">
        <f t="shared" si="12"/>
        <v>23.979166666666664</v>
      </c>
      <c r="AD88" s="31">
        <f t="shared" si="13"/>
        <v>20.587626887091574</v>
      </c>
      <c r="AE88" s="31">
        <f t="shared" si="14"/>
        <v>38.86621948484769</v>
      </c>
      <c r="AF88" s="15">
        <f t="shared" si="15"/>
        <v>24.146759259259262</v>
      </c>
      <c r="AG88" s="31">
        <f t="shared" si="16"/>
        <v>22.657406148042206</v>
      </c>
      <c r="AH88" s="31">
        <f t="shared" si="17"/>
        <v>128.24857972854801</v>
      </c>
      <c r="AI88">
        <f t="shared" si="18"/>
        <v>537.36674978512633</v>
      </c>
    </row>
    <row r="89" spans="1:35" x14ac:dyDescent="0.2">
      <c r="A89">
        <v>32</v>
      </c>
      <c r="C89" s="27" t="s">
        <v>150</v>
      </c>
      <c r="D89" s="26">
        <v>29.591749999999998</v>
      </c>
      <c r="E89">
        <v>0</v>
      </c>
      <c r="F89" s="26">
        <v>1033.0833333333333</v>
      </c>
      <c r="G89" s="26">
        <v>80.168333333333337</v>
      </c>
      <c r="H89" s="26">
        <v>73.379166666666663</v>
      </c>
      <c r="I89" s="26">
        <v>84.224999999999994</v>
      </c>
      <c r="J89" s="26">
        <v>74.976666666666659</v>
      </c>
      <c r="K89">
        <v>96.833333333333329</v>
      </c>
      <c r="L89">
        <v>0.95833333333333337</v>
      </c>
      <c r="M89">
        <v>3.6916666666666664</v>
      </c>
      <c r="N89">
        <v>75.373333333333335</v>
      </c>
      <c r="O89" s="1">
        <f t="shared" si="20"/>
        <v>26629.455499472762</v>
      </c>
      <c r="Q89" s="1">
        <f t="shared" si="2"/>
        <v>25626.953091683747</v>
      </c>
      <c r="R89" s="2">
        <f t="shared" si="3"/>
        <v>27.113120403177732</v>
      </c>
      <c r="S89" s="2"/>
      <c r="T89" s="1">
        <f t="shared" si="4"/>
        <v>-2654.3654056357909</v>
      </c>
      <c r="U89" s="1">
        <f t="shared" si="5"/>
        <v>0</v>
      </c>
      <c r="V89" s="1">
        <f t="shared" si="6"/>
        <v>-828.63244486289898</v>
      </c>
      <c r="W89" s="1">
        <f t="shared" si="7"/>
        <v>3967.2640410831764</v>
      </c>
      <c r="X89" s="2">
        <f t="shared" si="19"/>
        <v>57.810514553931817</v>
      </c>
      <c r="Y89">
        <f t="shared" si="21"/>
        <v>1</v>
      </c>
      <c r="Z89" s="26">
        <f t="shared" si="9"/>
        <v>0</v>
      </c>
      <c r="AA89">
        <f t="shared" si="10"/>
        <v>499.87206057255923</v>
      </c>
      <c r="AB89" s="28">
        <f t="shared" si="11"/>
        <v>40422.428571428572</v>
      </c>
      <c r="AC89">
        <f t="shared" si="12"/>
        <v>26.760185185185186</v>
      </c>
      <c r="AD89" s="31">
        <f t="shared" ref="AD89:AD152" si="22">10^($AF$17-$AF$18/($AF$19+AC89))*I89/100</f>
        <v>22.28601632689497</v>
      </c>
      <c r="AE89" s="31">
        <f t="shared" si="14"/>
        <v>41.6823815125992</v>
      </c>
      <c r="AF89" s="15">
        <f t="shared" ref="AF89:AF152" si="23">(N89-32)/1.8</f>
        <v>24.096296296296295</v>
      </c>
      <c r="AG89" s="31">
        <f t="shared" si="16"/>
        <v>22.588929200150428</v>
      </c>
      <c r="AH89" s="31">
        <f t="shared" si="17"/>
        <v>127.88268377549463</v>
      </c>
      <c r="AI89">
        <f t="shared" si="18"/>
        <v>518.23621720452729</v>
      </c>
    </row>
    <row r="90" spans="1:35" x14ac:dyDescent="0.2">
      <c r="A90">
        <v>32</v>
      </c>
      <c r="C90" s="27" t="s">
        <v>151</v>
      </c>
      <c r="D90" s="26">
        <v>29.562000000000001</v>
      </c>
      <c r="E90">
        <v>0</v>
      </c>
      <c r="F90" s="26">
        <v>1494.25</v>
      </c>
      <c r="G90" s="26">
        <v>88.912499999999994</v>
      </c>
      <c r="H90" s="26">
        <v>80.482500000000002</v>
      </c>
      <c r="I90" s="26">
        <v>71.533333333333331</v>
      </c>
      <c r="J90" s="26">
        <v>78.552499999999995</v>
      </c>
      <c r="K90">
        <v>146.83333333333334</v>
      </c>
      <c r="L90">
        <v>1.2</v>
      </c>
      <c r="M90">
        <v>4.6583333333333332</v>
      </c>
      <c r="N90">
        <v>75.185000000000002</v>
      </c>
      <c r="O90" s="1">
        <f t="shared" si="20"/>
        <v>38516.799754863772</v>
      </c>
      <c r="Q90" s="1">
        <f t="shared" ref="Q90:Q153" si="24">(O90-T90-U90-V90-W90-AI90)</f>
        <v>1587.5632742165592</v>
      </c>
      <c r="R90" s="2">
        <f t="shared" ref="R90:R153" si="25">Q90/$O$12+Z90/$O$17*$Z$21</f>
        <v>1.6796298041168563</v>
      </c>
      <c r="S90" s="2"/>
      <c r="T90" s="1">
        <f t="shared" ref="T90:T153" si="26">((X90-H90)*$D$13/$P$5)*$P$7/1000</f>
        <v>757.18789954004581</v>
      </c>
      <c r="U90" s="1">
        <f t="shared" ref="U90:U153" si="27">IF(X90&gt;80,(X90-80)*$O$19,0)</f>
        <v>24066.963560626296</v>
      </c>
      <c r="V90" s="1">
        <f t="shared" ref="V90:V153" si="28">$D$20*(((X90-32)*5/9+273)^4-((H90-32)*5/9+273)^4)*$D$14*$D$21*$D$22/1000</f>
        <v>260.19395048541077</v>
      </c>
      <c r="W90" s="1">
        <f t="shared" ref="W90:W153" si="29">(G90-N90)*$O$20</f>
        <v>11357.792935134359</v>
      </c>
      <c r="X90" s="2">
        <f t="shared" si="19"/>
        <v>84.923634957109556</v>
      </c>
      <c r="Y90">
        <f t="shared" si="21"/>
        <v>1</v>
      </c>
      <c r="Z90" s="26">
        <f t="shared" ref="Z90:Z153" si="30">IF(X90&lt;42,IF(X90&lt;36, 0.4*3600, 0.1*3600),0)*$Z$21</f>
        <v>0</v>
      </c>
      <c r="AA90">
        <f t="shared" ref="AA90:AA153" si="31">(X90-G90)^2</f>
        <v>15.91104433039334</v>
      </c>
      <c r="AB90" s="28">
        <f t="shared" ref="AB90:AB153" si="32">C90-1/1/14</f>
        <v>40422.470238095237</v>
      </c>
      <c r="AC90">
        <f t="shared" ref="AC90:AC153" si="33">(G90-32)/1.8</f>
        <v>31.61805555555555</v>
      </c>
      <c r="AD90" s="31">
        <f t="shared" si="22"/>
        <v>25.050404630852675</v>
      </c>
      <c r="AE90" s="31">
        <f t="shared" ref="AE90:AE153" si="34">AD90/760*35000/(AC90+273.15)/0.0821</f>
        <v>46.105909768518245</v>
      </c>
      <c r="AF90" s="15">
        <f t="shared" si="23"/>
        <v>23.991666666666667</v>
      </c>
      <c r="AG90" s="31">
        <f t="shared" ref="AG90:AG153" si="35">10^($AF$17-$AF$18/($AF$19+AF90))</f>
        <v>22.447523192261293</v>
      </c>
      <c r="AH90" s="31">
        <f t="shared" ref="AH90:AH153" si="36">AG90/760*35000*$AE$14/(AF90+273.15)/0.0821</f>
        <v>127.12689028433648</v>
      </c>
      <c r="AI90">
        <f t="shared" ref="AI90:AI153" si="37">(AH90-AE90)*0.018*334</f>
        <v>487.09813486109925</v>
      </c>
    </row>
    <row r="91" spans="1:35" x14ac:dyDescent="0.2">
      <c r="A91">
        <v>32</v>
      </c>
      <c r="C91" s="27" t="s">
        <v>152</v>
      </c>
      <c r="D91" s="26">
        <v>29.527750000000001</v>
      </c>
      <c r="E91">
        <v>0</v>
      </c>
      <c r="F91" s="26">
        <v>787.91666666666663</v>
      </c>
      <c r="G91" s="26">
        <v>85.651666666666671</v>
      </c>
      <c r="H91" s="26">
        <v>80.922499999999999</v>
      </c>
      <c r="I91" s="26">
        <v>75.150000000000006</v>
      </c>
      <c r="J91" s="26">
        <v>76.92</v>
      </c>
      <c r="K91">
        <v>141.91666666666666</v>
      </c>
      <c r="L91">
        <v>1.5166666666666666</v>
      </c>
      <c r="M91">
        <v>5.2416666666666663</v>
      </c>
      <c r="N91">
        <v>75.200833333333335</v>
      </c>
      <c r="O91" s="1">
        <f t="shared" si="20"/>
        <v>20309.87349741994</v>
      </c>
      <c r="Q91" s="1">
        <f t="shared" si="24"/>
        <v>-22417.753393205177</v>
      </c>
      <c r="R91" s="2">
        <f t="shared" si="25"/>
        <v>-23.717811662751334</v>
      </c>
      <c r="S91" s="2"/>
      <c r="T91" s="1">
        <f t="shared" si="26"/>
        <v>968.53763258156937</v>
      </c>
      <c r="U91" s="1">
        <f t="shared" si="27"/>
        <v>32277.074513846343</v>
      </c>
      <c r="V91" s="1">
        <f t="shared" si="28"/>
        <v>334.77982480377221</v>
      </c>
      <c r="W91" s="1">
        <f t="shared" si="29"/>
        <v>8646.7602257949438</v>
      </c>
      <c r="X91" s="2">
        <f t="shared" ref="X91:X154" si="38">X90+R90</f>
        <v>86.603264761226413</v>
      </c>
      <c r="Y91">
        <f t="shared" si="21"/>
        <v>1</v>
      </c>
      <c r="Z91" s="26">
        <f t="shared" si="30"/>
        <v>0</v>
      </c>
      <c r="AA91">
        <f t="shared" si="31"/>
        <v>0.90553893356973159</v>
      </c>
      <c r="AB91" s="28">
        <f t="shared" si="32"/>
        <v>40422.511904761908</v>
      </c>
      <c r="AC91">
        <f t="shared" si="33"/>
        <v>29.806481481481484</v>
      </c>
      <c r="AD91" s="31">
        <f t="shared" si="22"/>
        <v>23.73404471170392</v>
      </c>
      <c r="AE91" s="31">
        <f t="shared" si="34"/>
        <v>43.944325497155106</v>
      </c>
      <c r="AF91" s="15">
        <f t="shared" si="23"/>
        <v>24.000462962962963</v>
      </c>
      <c r="AG91" s="31">
        <f t="shared" si="35"/>
        <v>22.459381568011018</v>
      </c>
      <c r="AH91" s="31">
        <f t="shared" si="36"/>
        <v>127.19028251619842</v>
      </c>
      <c r="AI91">
        <f t="shared" si="37"/>
        <v>500.47469359848839</v>
      </c>
    </row>
    <row r="92" spans="1:35" x14ac:dyDescent="0.2">
      <c r="A92">
        <v>32</v>
      </c>
      <c r="C92" s="27" t="s">
        <v>153</v>
      </c>
      <c r="D92" s="26">
        <v>29.513000000000002</v>
      </c>
      <c r="E92">
        <v>0</v>
      </c>
      <c r="F92" s="26">
        <v>830.83333333333337</v>
      </c>
      <c r="G92" s="26">
        <v>86.169166666666669</v>
      </c>
      <c r="H92" s="26">
        <v>81.931666666666672</v>
      </c>
      <c r="I92" s="26">
        <v>75.958333333333329</v>
      </c>
      <c r="J92" s="26">
        <v>77.74166666666666</v>
      </c>
      <c r="K92">
        <v>102.25</v>
      </c>
      <c r="L92">
        <v>1.5</v>
      </c>
      <c r="M92">
        <v>5.4916666666666663</v>
      </c>
      <c r="N92">
        <v>75.293333333333337</v>
      </c>
      <c r="O92" s="1">
        <f t="shared" si="20"/>
        <v>21416.122556242921</v>
      </c>
      <c r="Q92" s="1">
        <f t="shared" si="24"/>
        <v>16223.13160025204</v>
      </c>
      <c r="R92" s="2">
        <f t="shared" si="25"/>
        <v>17.163949175720415</v>
      </c>
      <c r="S92" s="2"/>
      <c r="T92" s="1">
        <f t="shared" si="26"/>
        <v>-3247.2695797734023</v>
      </c>
      <c r="U92" s="1">
        <f t="shared" si="27"/>
        <v>0</v>
      </c>
      <c r="V92" s="1">
        <f t="shared" si="28"/>
        <v>-1053.8145782800573</v>
      </c>
      <c r="W92" s="1">
        <f t="shared" si="29"/>
        <v>8998.3946819910525</v>
      </c>
      <c r="X92" s="2">
        <f t="shared" si="38"/>
        <v>62.885453098475082</v>
      </c>
      <c r="Y92">
        <f t="shared" si="21"/>
        <v>1</v>
      </c>
      <c r="Z92" s="26">
        <f t="shared" si="30"/>
        <v>0</v>
      </c>
      <c r="AA92">
        <f t="shared" si="31"/>
        <v>542.131317525589</v>
      </c>
      <c r="AB92" s="28">
        <f t="shared" si="32"/>
        <v>40422.553571428572</v>
      </c>
      <c r="AC92">
        <f t="shared" si="33"/>
        <v>30.093981481481482</v>
      </c>
      <c r="AD92" s="31">
        <f t="shared" si="22"/>
        <v>24.388176946369391</v>
      </c>
      <c r="AE92" s="31">
        <f t="shared" si="34"/>
        <v>45.112660705850786</v>
      </c>
      <c r="AF92" s="15">
        <f t="shared" si="23"/>
        <v>24.051851851851854</v>
      </c>
      <c r="AG92" s="31">
        <f t="shared" si="35"/>
        <v>22.528768490990629</v>
      </c>
      <c r="AH92" s="31">
        <f t="shared" si="36"/>
        <v>127.56116903141412</v>
      </c>
      <c r="AI92">
        <f t="shared" si="37"/>
        <v>495.68043205328678</v>
      </c>
    </row>
    <row r="93" spans="1:35" x14ac:dyDescent="0.2">
      <c r="A93">
        <v>32</v>
      </c>
      <c r="C93" s="27" t="s">
        <v>154</v>
      </c>
      <c r="D93" s="26">
        <v>29.491416666666666</v>
      </c>
      <c r="E93">
        <v>0</v>
      </c>
      <c r="F93" s="26">
        <v>743.66666666666663</v>
      </c>
      <c r="G93" s="26">
        <v>85.424166666666665</v>
      </c>
      <c r="H93" s="26">
        <v>82.605833333333337</v>
      </c>
      <c r="I93" s="26">
        <v>76.099999999999994</v>
      </c>
      <c r="J93" s="26">
        <v>77.086666666666673</v>
      </c>
      <c r="K93">
        <v>101.5</v>
      </c>
      <c r="L93">
        <v>1.3833333333333333</v>
      </c>
      <c r="M93">
        <v>5.1583333333333332</v>
      </c>
      <c r="N93">
        <v>75.4375</v>
      </c>
      <c r="O93" s="1">
        <f t="shared" si="20"/>
        <v>19169.25553579858</v>
      </c>
      <c r="Q93" s="1">
        <f t="shared" si="24"/>
        <v>10744.871330521786</v>
      </c>
      <c r="R93" s="2">
        <f t="shared" si="25"/>
        <v>11.367991702284295</v>
      </c>
      <c r="S93" s="2"/>
      <c r="T93" s="1">
        <f t="shared" si="26"/>
        <v>-435.85675343838966</v>
      </c>
      <c r="U93" s="1">
        <f t="shared" si="27"/>
        <v>241.48068311976775</v>
      </c>
      <c r="V93" s="1">
        <f t="shared" si="28"/>
        <v>-148.6354871349067</v>
      </c>
      <c r="W93" s="1">
        <f t="shared" si="29"/>
        <v>8262.7202412827191</v>
      </c>
      <c r="X93" s="2">
        <f t="shared" si="38"/>
        <v>80.049402274195501</v>
      </c>
      <c r="Y93">
        <f t="shared" si="21"/>
        <v>1</v>
      </c>
      <c r="Z93" s="26">
        <f t="shared" si="30"/>
        <v>0</v>
      </c>
      <c r="AA93">
        <f t="shared" si="31"/>
        <v>28.888092274575918</v>
      </c>
      <c r="AB93" s="28">
        <f t="shared" si="32"/>
        <v>40422.595238095237</v>
      </c>
      <c r="AC93">
        <f t="shared" si="33"/>
        <v>29.68009259259259</v>
      </c>
      <c r="AD93" s="31">
        <f t="shared" si="22"/>
        <v>23.860214135977447</v>
      </c>
      <c r="AE93" s="31">
        <f t="shared" si="34"/>
        <v>44.196370190239229</v>
      </c>
      <c r="AF93" s="15">
        <f t="shared" si="23"/>
        <v>24.131944444444443</v>
      </c>
      <c r="AG93" s="31">
        <f t="shared" si="35"/>
        <v>22.637284113748642</v>
      </c>
      <c r="AH93" s="31">
        <f t="shared" si="36"/>
        <v>128.14106770314774</v>
      </c>
      <c r="AI93">
        <f t="shared" si="37"/>
        <v>504.67552144760589</v>
      </c>
    </row>
    <row r="94" spans="1:35" x14ac:dyDescent="0.2">
      <c r="A94">
        <v>32</v>
      </c>
      <c r="C94" s="27" t="s">
        <v>155</v>
      </c>
      <c r="D94" s="26">
        <v>29.488500000000002</v>
      </c>
      <c r="E94">
        <v>0</v>
      </c>
      <c r="F94" s="26">
        <v>321.91666666666663</v>
      </c>
      <c r="G94" s="26">
        <v>82.123333333333335</v>
      </c>
      <c r="H94" s="26">
        <v>80.103333333333339</v>
      </c>
      <c r="I94" s="26">
        <v>80.233333333333334</v>
      </c>
      <c r="J94" s="26">
        <v>75.460000000000008</v>
      </c>
      <c r="K94">
        <v>100.91666666666667</v>
      </c>
      <c r="L94">
        <v>1.5666666666666667</v>
      </c>
      <c r="M94">
        <v>6.0166666666666666</v>
      </c>
      <c r="N94">
        <v>75.597499999999997</v>
      </c>
      <c r="O94" s="1">
        <f t="shared" si="20"/>
        <v>8297.941969384794</v>
      </c>
      <c r="Q94" s="1">
        <f t="shared" si="24"/>
        <v>-56034.123287022252</v>
      </c>
      <c r="R94" s="2">
        <f t="shared" si="25"/>
        <v>-59.283673947979302</v>
      </c>
      <c r="S94" s="2"/>
      <c r="T94" s="1">
        <f t="shared" si="26"/>
        <v>1928.9820949796999</v>
      </c>
      <c r="U94" s="1">
        <f t="shared" si="27"/>
        <v>55808.768761883526</v>
      </c>
      <c r="V94" s="1">
        <f t="shared" si="28"/>
        <v>674.19949775967996</v>
      </c>
      <c r="W94" s="1">
        <f t="shared" si="29"/>
        <v>5399.3126009249854</v>
      </c>
      <c r="X94" s="2">
        <f t="shared" si="38"/>
        <v>91.417393976479801</v>
      </c>
      <c r="Y94">
        <f t="shared" si="21"/>
        <v>1</v>
      </c>
      <c r="Z94" s="26">
        <f t="shared" si="30"/>
        <v>0</v>
      </c>
      <c r="AA94">
        <f t="shared" si="31"/>
        <v>86.379563238484096</v>
      </c>
      <c r="AB94" s="28">
        <f t="shared" si="32"/>
        <v>40422.636904761908</v>
      </c>
      <c r="AC94">
        <f t="shared" si="33"/>
        <v>27.846296296296295</v>
      </c>
      <c r="AD94" s="31">
        <f t="shared" si="22"/>
        <v>22.623106239837533</v>
      </c>
      <c r="AE94" s="31">
        <f t="shared" si="34"/>
        <v>42.16017241149121</v>
      </c>
      <c r="AF94" s="15">
        <f t="shared" si="23"/>
        <v>24.220833333333331</v>
      </c>
      <c r="AG94" s="31">
        <f t="shared" si="35"/>
        <v>22.758250013824757</v>
      </c>
      <c r="AH94" s="31">
        <f t="shared" si="36"/>
        <v>128.7873016295824</v>
      </c>
      <c r="AI94">
        <f t="shared" si="37"/>
        <v>520.80230085916423</v>
      </c>
    </row>
    <row r="95" spans="1:35" x14ac:dyDescent="0.2">
      <c r="A95">
        <v>32</v>
      </c>
      <c r="C95" s="27" t="s">
        <v>156</v>
      </c>
      <c r="D95" s="26">
        <v>29.477</v>
      </c>
      <c r="E95">
        <v>0</v>
      </c>
      <c r="F95" s="26">
        <v>107</v>
      </c>
      <c r="G95" s="26">
        <v>77.405833333333334</v>
      </c>
      <c r="H95" s="26">
        <v>76.196666666666673</v>
      </c>
      <c r="I95" s="26">
        <v>87.233333333333334</v>
      </c>
      <c r="J95" s="26">
        <v>73.355833333333337</v>
      </c>
      <c r="K95">
        <v>133.41666666666666</v>
      </c>
      <c r="L95">
        <v>1.2583333333333333</v>
      </c>
      <c r="M95">
        <v>6.0583333333333336</v>
      </c>
      <c r="N95">
        <v>75.801666666666662</v>
      </c>
      <c r="O95" s="1">
        <f t="shared" si="20"/>
        <v>2758.1044495703018</v>
      </c>
      <c r="Q95" s="1">
        <f t="shared" si="24"/>
        <v>10601.254492389469</v>
      </c>
      <c r="R95" s="2">
        <f t="shared" si="25"/>
        <v>16.629381121287018</v>
      </c>
      <c r="S95" s="2"/>
      <c r="T95" s="1">
        <f t="shared" si="26"/>
        <v>-7512.4783044675978</v>
      </c>
      <c r="U95" s="1">
        <f t="shared" si="27"/>
        <v>0</v>
      </c>
      <c r="V95" s="1">
        <f t="shared" si="28"/>
        <v>-2198.9185172593579</v>
      </c>
      <c r="W95" s="1">
        <f t="shared" si="29"/>
        <v>1327.247702308852</v>
      </c>
      <c r="X95" s="2">
        <f t="shared" si="38"/>
        <v>32.133720028500498</v>
      </c>
      <c r="Y95">
        <f t="shared" si="21"/>
        <v>1</v>
      </c>
      <c r="Z95" s="26">
        <f t="shared" si="30"/>
        <v>1440</v>
      </c>
      <c r="AA95">
        <f t="shared" si="31"/>
        <v>2049.5642430856224</v>
      </c>
      <c r="AB95" s="28">
        <f t="shared" si="32"/>
        <v>40422.678571428572</v>
      </c>
      <c r="AC95">
        <f t="shared" si="33"/>
        <v>25.225462962962961</v>
      </c>
      <c r="AD95" s="31">
        <f t="shared" si="22"/>
        <v>21.079959549748402</v>
      </c>
      <c r="AE95" s="31">
        <f t="shared" si="34"/>
        <v>39.629442450215727</v>
      </c>
      <c r="AF95" s="15">
        <f t="shared" si="23"/>
        <v>24.334259259259255</v>
      </c>
      <c r="AG95" s="31">
        <f t="shared" si="35"/>
        <v>22.91342424611102</v>
      </c>
      <c r="AH95" s="31">
        <f t="shared" si="36"/>
        <v>129.61598213733058</v>
      </c>
      <c r="AI95">
        <f t="shared" si="37"/>
        <v>540.99907659893449</v>
      </c>
    </row>
    <row r="96" spans="1:35" x14ac:dyDescent="0.2">
      <c r="A96">
        <v>32</v>
      </c>
      <c r="C96" s="27" t="s">
        <v>157</v>
      </c>
      <c r="D96" s="26">
        <v>29.476749999999999</v>
      </c>
      <c r="E96">
        <v>0</v>
      </c>
      <c r="F96" s="26">
        <v>4.6666666666666661</v>
      </c>
      <c r="G96" s="26">
        <v>73.710833333333341</v>
      </c>
      <c r="H96" s="26">
        <v>72.566666666666663</v>
      </c>
      <c r="I96" s="26">
        <v>92.625</v>
      </c>
      <c r="J96" s="26">
        <v>71.490000000000009</v>
      </c>
      <c r="K96">
        <v>110.75</v>
      </c>
      <c r="L96">
        <v>0.75</v>
      </c>
      <c r="M96">
        <v>3.6916666666666664</v>
      </c>
      <c r="N96">
        <v>76.001666666666665</v>
      </c>
      <c r="O96" s="1">
        <f t="shared" si="20"/>
        <v>120.29115979434339</v>
      </c>
      <c r="Q96" s="1">
        <f t="shared" si="24"/>
        <v>6747.0662031679722</v>
      </c>
      <c r="R96" s="2">
        <f t="shared" si="25"/>
        <v>7.1383444485278558</v>
      </c>
      <c r="S96" s="2"/>
      <c r="T96" s="1">
        <f t="shared" si="26"/>
        <v>-4058.3706528522353</v>
      </c>
      <c r="U96" s="1">
        <f t="shared" si="27"/>
        <v>0</v>
      </c>
      <c r="V96" s="1">
        <f t="shared" si="28"/>
        <v>-1231.9479021142295</v>
      </c>
      <c r="W96" s="1">
        <f t="shared" si="29"/>
        <v>-1895.3786668296154</v>
      </c>
      <c r="X96" s="2">
        <f t="shared" si="38"/>
        <v>48.763101149787516</v>
      </c>
      <c r="Y96">
        <f t="shared" si="21"/>
        <v>1</v>
      </c>
      <c r="Z96" s="26">
        <f t="shared" si="30"/>
        <v>0</v>
      </c>
      <c r="AA96">
        <f t="shared" si="31"/>
        <v>622.38934110192804</v>
      </c>
      <c r="AB96" s="28">
        <f t="shared" si="32"/>
        <v>40422.720238095237</v>
      </c>
      <c r="AC96">
        <f t="shared" si="33"/>
        <v>23.172685185185188</v>
      </c>
      <c r="AD96" s="31">
        <f t="shared" si="22"/>
        <v>19.791223080451108</v>
      </c>
      <c r="AE96" s="31">
        <f t="shared" si="34"/>
        <v>37.464421296295164</v>
      </c>
      <c r="AF96" s="15">
        <f t="shared" si="23"/>
        <v>24.44537037037037</v>
      </c>
      <c r="AG96" s="31">
        <f t="shared" si="35"/>
        <v>23.066323641064898</v>
      </c>
      <c r="AH96" s="31">
        <f t="shared" si="36"/>
        <v>130.43218217827305</v>
      </c>
      <c r="AI96">
        <f t="shared" si="37"/>
        <v>558.922178422451</v>
      </c>
    </row>
    <row r="97" spans="1:35" x14ac:dyDescent="0.2">
      <c r="A97">
        <v>32</v>
      </c>
      <c r="C97" s="27" t="s">
        <v>158</v>
      </c>
      <c r="D97" s="26">
        <v>29.474499999999999</v>
      </c>
      <c r="E97">
        <v>0</v>
      </c>
      <c r="F97" s="26">
        <v>1</v>
      </c>
      <c r="G97" s="26">
        <v>72.047499999999999</v>
      </c>
      <c r="H97" s="26">
        <v>70.726666666666659</v>
      </c>
      <c r="I97" s="26">
        <v>94.966666666666669</v>
      </c>
      <c r="J97" s="26">
        <v>70.575833333333335</v>
      </c>
      <c r="K97">
        <v>110.41666666666667</v>
      </c>
      <c r="L97">
        <v>0.40833333333333333</v>
      </c>
      <c r="M97">
        <v>2.6916666666666664</v>
      </c>
      <c r="N97">
        <v>76.182500000000005</v>
      </c>
      <c r="O97" s="1">
        <f t="shared" si="20"/>
        <v>25.776677098787872</v>
      </c>
      <c r="Q97" s="1">
        <f t="shared" si="24"/>
        <v>6183.8075565313266</v>
      </c>
      <c r="R97" s="2">
        <f t="shared" si="25"/>
        <v>6.5424211075924807</v>
      </c>
      <c r="S97" s="2"/>
      <c r="T97" s="1">
        <f t="shared" si="26"/>
        <v>-2527.6146997045275</v>
      </c>
      <c r="U97" s="1">
        <f t="shared" si="27"/>
        <v>0</v>
      </c>
      <c r="V97" s="1">
        <f t="shared" si="28"/>
        <v>-778.80976043694068</v>
      </c>
      <c r="W97" s="1">
        <f t="shared" si="29"/>
        <v>-3421.1964149903961</v>
      </c>
      <c r="X97" s="2">
        <f t="shared" si="38"/>
        <v>55.90144559831537</v>
      </c>
      <c r="Y97">
        <f t="shared" si="21"/>
        <v>1</v>
      </c>
      <c r="Z97" s="26">
        <f t="shared" si="30"/>
        <v>0</v>
      </c>
      <c r="AA97">
        <f t="shared" si="31"/>
        <v>260.6950727421596</v>
      </c>
      <c r="AB97" s="28">
        <f t="shared" si="32"/>
        <v>40422.761904761908</v>
      </c>
      <c r="AC97">
        <f t="shared" si="33"/>
        <v>22.24861111111111</v>
      </c>
      <c r="AD97" s="31">
        <f t="shared" si="22"/>
        <v>19.185691770896845</v>
      </c>
      <c r="AE97" s="31">
        <f t="shared" si="34"/>
        <v>36.431773138034764</v>
      </c>
      <c r="AF97" s="15">
        <f t="shared" si="23"/>
        <v>24.545833333333334</v>
      </c>
      <c r="AG97" s="31">
        <f t="shared" si="35"/>
        <v>23.205333728361154</v>
      </c>
      <c r="AH97" s="31">
        <f t="shared" si="36"/>
        <v>131.17395472474891</v>
      </c>
      <c r="AI97">
        <f t="shared" si="37"/>
        <v>569.5899956993253</v>
      </c>
    </row>
    <row r="98" spans="1:35" x14ac:dyDescent="0.2">
      <c r="A98">
        <v>32</v>
      </c>
      <c r="C98" s="27" t="s">
        <v>159</v>
      </c>
      <c r="D98" s="26">
        <v>29.457000000000001</v>
      </c>
      <c r="E98">
        <v>0</v>
      </c>
      <c r="F98" s="26">
        <v>1</v>
      </c>
      <c r="G98" s="26">
        <v>71.006666666666661</v>
      </c>
      <c r="H98" s="26">
        <v>68.982500000000002</v>
      </c>
      <c r="I98" s="26">
        <v>96.091666666666669</v>
      </c>
      <c r="J98" s="26">
        <v>69.888333333333335</v>
      </c>
      <c r="K98">
        <v>111</v>
      </c>
      <c r="L98">
        <v>0</v>
      </c>
      <c r="M98">
        <v>1.1416666666666666</v>
      </c>
      <c r="N98">
        <v>76.301666666666662</v>
      </c>
      <c r="O98" s="1">
        <f t="shared" si="20"/>
        <v>25.776677098787872</v>
      </c>
      <c r="Q98" s="1">
        <f t="shared" si="24"/>
        <v>5292.5072102050317</v>
      </c>
      <c r="R98" s="2">
        <f t="shared" si="25"/>
        <v>5.5994321569013055</v>
      </c>
      <c r="S98" s="2"/>
      <c r="T98" s="1">
        <f t="shared" si="26"/>
        <v>-1114.7992703735608</v>
      </c>
      <c r="U98" s="1">
        <f t="shared" si="27"/>
        <v>0</v>
      </c>
      <c r="V98" s="1">
        <f t="shared" si="28"/>
        <v>-348.18729785214168</v>
      </c>
      <c r="W98" s="1">
        <f t="shared" si="29"/>
        <v>-4380.9516366080124</v>
      </c>
      <c r="X98" s="2">
        <f t="shared" si="38"/>
        <v>62.443866705907851</v>
      </c>
      <c r="Y98">
        <f t="shared" si="21"/>
        <v>1</v>
      </c>
      <c r="Z98" s="26">
        <f t="shared" si="30"/>
        <v>0</v>
      </c>
      <c r="AA98">
        <f t="shared" si="31"/>
        <v>73.321543167971072</v>
      </c>
      <c r="AB98" s="28">
        <f t="shared" si="32"/>
        <v>40422.803571428572</v>
      </c>
      <c r="AC98">
        <f t="shared" si="33"/>
        <v>21.670370370370367</v>
      </c>
      <c r="AD98" s="31">
        <f t="shared" si="22"/>
        <v>18.740129071015676</v>
      </c>
      <c r="AE98" s="31">
        <f t="shared" si="34"/>
        <v>35.655488034874153</v>
      </c>
      <c r="AF98" s="15">
        <f t="shared" si="23"/>
        <v>24.612037037037034</v>
      </c>
      <c r="AG98" s="31">
        <f t="shared" si="35"/>
        <v>23.297337431113451</v>
      </c>
      <c r="AH98" s="31">
        <f t="shared" si="36"/>
        <v>131.66474813591734</v>
      </c>
      <c r="AI98">
        <f t="shared" si="37"/>
        <v>577.20767172747151</v>
      </c>
    </row>
    <row r="99" spans="1:35" x14ac:dyDescent="0.2">
      <c r="A99">
        <v>32</v>
      </c>
      <c r="C99" s="27" t="s">
        <v>160</v>
      </c>
      <c r="D99" s="26">
        <v>29.450499999999998</v>
      </c>
      <c r="E99">
        <v>0</v>
      </c>
      <c r="F99" s="26">
        <v>1</v>
      </c>
      <c r="G99" s="26">
        <v>71.145833333333329</v>
      </c>
      <c r="H99" s="26">
        <v>69.189166666666665</v>
      </c>
      <c r="I99" s="26">
        <v>96.574999999999989</v>
      </c>
      <c r="J99" s="26">
        <v>70.168333333333337</v>
      </c>
      <c r="K99">
        <v>103.25</v>
      </c>
      <c r="L99">
        <v>0.53333333333333333</v>
      </c>
      <c r="M99">
        <v>3.3249999999999997</v>
      </c>
      <c r="N99">
        <v>76.38666666666667</v>
      </c>
      <c r="O99" s="1">
        <f t="shared" si="20"/>
        <v>25.776677098787872</v>
      </c>
      <c r="Q99" s="1">
        <f t="shared" si="24"/>
        <v>4042.0335001452859</v>
      </c>
      <c r="R99" s="2">
        <f t="shared" si="25"/>
        <v>4.2764405339580147</v>
      </c>
      <c r="S99" s="2"/>
      <c r="T99" s="1">
        <f t="shared" si="26"/>
        <v>-195.36385269366457</v>
      </c>
      <c r="U99" s="1">
        <f t="shared" si="27"/>
        <v>0</v>
      </c>
      <c r="V99" s="1">
        <f t="shared" si="28"/>
        <v>-62.033629819883139</v>
      </c>
      <c r="W99" s="1">
        <f t="shared" si="29"/>
        <v>-4336.1354804261609</v>
      </c>
      <c r="X99" s="2">
        <f t="shared" si="38"/>
        <v>68.043298862809152</v>
      </c>
      <c r="Y99">
        <f t="shared" si="21"/>
        <v>1</v>
      </c>
      <c r="Z99" s="26">
        <f t="shared" si="30"/>
        <v>0</v>
      </c>
      <c r="AA99">
        <f t="shared" si="31"/>
        <v>9.6257201407907313</v>
      </c>
      <c r="AB99" s="28">
        <f t="shared" si="32"/>
        <v>40422.845238095237</v>
      </c>
      <c r="AC99">
        <f t="shared" si="33"/>
        <v>21.747685185185183</v>
      </c>
      <c r="AD99" s="31">
        <f t="shared" si="22"/>
        <v>18.923606403977491</v>
      </c>
      <c r="AE99" s="31">
        <f t="shared" si="34"/>
        <v>35.995137582919661</v>
      </c>
      <c r="AF99" s="15">
        <f t="shared" si="23"/>
        <v>24.659259259259262</v>
      </c>
      <c r="AG99" s="31">
        <f t="shared" si="35"/>
        <v>23.363156242733545</v>
      </c>
      <c r="AH99" s="31">
        <f t="shared" si="36"/>
        <v>132.01578626775179</v>
      </c>
      <c r="AI99">
        <f t="shared" si="37"/>
        <v>577.27613989321071</v>
      </c>
    </row>
    <row r="100" spans="1:35" x14ac:dyDescent="0.2">
      <c r="A100">
        <v>32</v>
      </c>
      <c r="C100" s="27" t="s">
        <v>161</v>
      </c>
      <c r="D100" s="26">
        <v>29.440666666666665</v>
      </c>
      <c r="E100">
        <v>0</v>
      </c>
      <c r="F100" s="26">
        <v>1</v>
      </c>
      <c r="G100" s="26">
        <v>71.36</v>
      </c>
      <c r="H100" s="26">
        <v>69.242499999999993</v>
      </c>
      <c r="I100" s="26">
        <v>96.8</v>
      </c>
      <c r="J100" s="26">
        <v>70.453333333333333</v>
      </c>
      <c r="K100">
        <v>76.416666666666671</v>
      </c>
      <c r="L100">
        <v>0.29166666666666663</v>
      </c>
      <c r="M100">
        <v>2.2583333333333333</v>
      </c>
      <c r="N100">
        <v>76.42</v>
      </c>
      <c r="O100" s="1">
        <f t="shared" si="20"/>
        <v>25.776677098787872</v>
      </c>
      <c r="Q100" s="1">
        <f t="shared" si="24"/>
        <v>2942.8858566991662</v>
      </c>
      <c r="R100" s="2">
        <f t="shared" si="25"/>
        <v>3.1135507323102884</v>
      </c>
      <c r="S100" s="2"/>
      <c r="T100" s="1">
        <f t="shared" si="26"/>
        <v>524.65157166412416</v>
      </c>
      <c r="U100" s="1">
        <f t="shared" si="27"/>
        <v>0</v>
      </c>
      <c r="V100" s="1">
        <f t="shared" si="28"/>
        <v>168.65066525891828</v>
      </c>
      <c r="W100" s="1">
        <f t="shared" si="29"/>
        <v>-4186.5184667113399</v>
      </c>
      <c r="X100" s="2">
        <f t="shared" si="38"/>
        <v>72.319739396767162</v>
      </c>
      <c r="Y100">
        <f t="shared" si="21"/>
        <v>1</v>
      </c>
      <c r="Z100" s="26">
        <f t="shared" si="30"/>
        <v>0</v>
      </c>
      <c r="AA100">
        <f t="shared" si="31"/>
        <v>0.92109970970699628</v>
      </c>
      <c r="AB100" s="28">
        <f t="shared" si="32"/>
        <v>40422.886904761908</v>
      </c>
      <c r="AC100">
        <f t="shared" si="33"/>
        <v>21.866666666666667</v>
      </c>
      <c r="AD100" s="31">
        <f t="shared" si="22"/>
        <v>19.106032156610432</v>
      </c>
      <c r="AE100" s="31">
        <f t="shared" si="34"/>
        <v>36.327477930796789</v>
      </c>
      <c r="AF100" s="15">
        <f t="shared" si="23"/>
        <v>24.677777777777777</v>
      </c>
      <c r="AG100" s="31">
        <f t="shared" si="35"/>
        <v>23.389011673400045</v>
      </c>
      <c r="AH100" s="31">
        <f t="shared" si="36"/>
        <v>132.15366725014459</v>
      </c>
      <c r="AI100">
        <f t="shared" si="37"/>
        <v>576.10705018791896</v>
      </c>
    </row>
    <row r="101" spans="1:35" x14ac:dyDescent="0.2">
      <c r="A101">
        <v>32</v>
      </c>
      <c r="C101" s="27" t="s">
        <v>162</v>
      </c>
      <c r="D101" s="26">
        <v>29.414749999999998</v>
      </c>
      <c r="E101">
        <v>0</v>
      </c>
      <c r="F101" s="26">
        <v>1</v>
      </c>
      <c r="G101" s="26">
        <v>71.243333333333339</v>
      </c>
      <c r="H101" s="26">
        <v>69.079166666666666</v>
      </c>
      <c r="I101" s="26">
        <v>97.133333333333326</v>
      </c>
      <c r="J101" s="26">
        <v>70.439166666666665</v>
      </c>
      <c r="K101">
        <v>98.833333333333329</v>
      </c>
      <c r="L101">
        <v>0.75</v>
      </c>
      <c r="M101">
        <v>3.3166666666666664</v>
      </c>
      <c r="N101">
        <v>76.415833333333339</v>
      </c>
      <c r="O101" s="1">
        <f t="shared" si="20"/>
        <v>25.776677098787872</v>
      </c>
      <c r="Q101" s="1">
        <f t="shared" si="24"/>
        <v>2294.7970277750833</v>
      </c>
      <c r="R101" s="2">
        <f t="shared" si="25"/>
        <v>2.4278777072062878</v>
      </c>
      <c r="S101" s="2"/>
      <c r="T101" s="1">
        <f t="shared" si="26"/>
        <v>1083.34140808283</v>
      </c>
      <c r="U101" s="1">
        <f t="shared" si="27"/>
        <v>0</v>
      </c>
      <c r="V101" s="1">
        <f t="shared" si="28"/>
        <v>351.16742144275781</v>
      </c>
      <c r="W101" s="1">
        <f t="shared" si="29"/>
        <v>-4279.5981757044256</v>
      </c>
      <c r="X101" s="2">
        <f t="shared" si="38"/>
        <v>75.433290129077449</v>
      </c>
      <c r="Y101">
        <f t="shared" si="21"/>
        <v>1</v>
      </c>
      <c r="Z101" s="26">
        <f t="shared" si="30"/>
        <v>0</v>
      </c>
      <c r="AA101">
        <f t="shared" si="31"/>
        <v>17.555737950202243</v>
      </c>
      <c r="AB101" s="28">
        <f t="shared" si="32"/>
        <v>40422.928571428572</v>
      </c>
      <c r="AC101">
        <f t="shared" si="33"/>
        <v>21.801851851851854</v>
      </c>
      <c r="AD101" s="31">
        <f t="shared" si="22"/>
        <v>19.096096754188864</v>
      </c>
      <c r="AE101" s="31">
        <f t="shared" si="34"/>
        <v>36.316565843899149</v>
      </c>
      <c r="AF101" s="15">
        <f t="shared" si="23"/>
        <v>24.675462962962964</v>
      </c>
      <c r="AG101" s="31">
        <f t="shared" si="35"/>
        <v>23.38577838361147</v>
      </c>
      <c r="AH101" s="31">
        <f t="shared" si="36"/>
        <v>132.13642537526016</v>
      </c>
      <c r="AI101">
        <f t="shared" si="37"/>
        <v>576.06899550254229</v>
      </c>
    </row>
    <row r="102" spans="1:35" x14ac:dyDescent="0.2">
      <c r="A102">
        <v>32</v>
      </c>
      <c r="C102" s="27" t="s">
        <v>163</v>
      </c>
      <c r="D102" s="26">
        <v>29.391999999999999</v>
      </c>
      <c r="E102">
        <v>0</v>
      </c>
      <c r="F102" s="26">
        <v>1</v>
      </c>
      <c r="G102" s="26">
        <v>71.075000000000003</v>
      </c>
      <c r="H102" s="26">
        <v>68.93416666666667</v>
      </c>
      <c r="I102" s="26">
        <v>97.433333333333337</v>
      </c>
      <c r="J102" s="26">
        <v>70.361666666666665</v>
      </c>
      <c r="K102">
        <v>110</v>
      </c>
      <c r="L102">
        <v>0.44166666666666665</v>
      </c>
      <c r="M102">
        <v>2.6</v>
      </c>
      <c r="N102">
        <v>76.37</v>
      </c>
      <c r="O102" s="1">
        <f t="shared" si="20"/>
        <v>25.776677098787872</v>
      </c>
      <c r="Q102" s="1">
        <f t="shared" si="24"/>
        <v>1812.7302584571983</v>
      </c>
      <c r="R102" s="2">
        <f t="shared" si="25"/>
        <v>1.9178547516045856</v>
      </c>
      <c r="S102" s="2"/>
      <c r="T102" s="1">
        <f t="shared" si="26"/>
        <v>1522.0022201741751</v>
      </c>
      <c r="U102" s="1">
        <f t="shared" si="27"/>
        <v>0</v>
      </c>
      <c r="V102" s="1">
        <f t="shared" si="28"/>
        <v>496.56185817863201</v>
      </c>
      <c r="W102" s="1">
        <f t="shared" si="29"/>
        <v>-4380.9516366080124</v>
      </c>
      <c r="X102" s="2">
        <f t="shared" si="38"/>
        <v>77.861167836283741</v>
      </c>
      <c r="Y102">
        <f t="shared" si="21"/>
        <v>1</v>
      </c>
      <c r="Z102" s="26">
        <f t="shared" si="30"/>
        <v>0</v>
      </c>
      <c r="AA102">
        <f t="shared" si="31"/>
        <v>46.052073902211909</v>
      </c>
      <c r="AB102" s="28">
        <f t="shared" si="32"/>
        <v>40422.970238095237</v>
      </c>
      <c r="AC102">
        <f t="shared" si="33"/>
        <v>21.708333333333336</v>
      </c>
      <c r="AD102" s="31">
        <f t="shared" si="22"/>
        <v>19.04593521408135</v>
      </c>
      <c r="AE102" s="31">
        <f t="shared" si="34"/>
        <v>36.232657713564642</v>
      </c>
      <c r="AF102" s="15">
        <f t="shared" si="23"/>
        <v>24.650000000000002</v>
      </c>
      <c r="AG102" s="31">
        <f t="shared" si="35"/>
        <v>23.350237856209556</v>
      </c>
      <c r="AH102" s="31">
        <f t="shared" si="36"/>
        <v>131.94689206100219</v>
      </c>
      <c r="AI102">
        <f t="shared" si="37"/>
        <v>575.43397689679455</v>
      </c>
    </row>
    <row r="103" spans="1:35" x14ac:dyDescent="0.2">
      <c r="A103">
        <v>32</v>
      </c>
      <c r="C103" s="27" t="s">
        <v>164</v>
      </c>
      <c r="D103" s="26">
        <v>29.3705</v>
      </c>
      <c r="E103">
        <v>0</v>
      </c>
      <c r="F103" s="26">
        <v>1</v>
      </c>
      <c r="G103" s="26">
        <v>71.043333333333337</v>
      </c>
      <c r="H103" s="26">
        <v>69.010000000000005</v>
      </c>
      <c r="I103" s="26">
        <v>97.766666666666666</v>
      </c>
      <c r="J103" s="26">
        <v>70.435000000000002</v>
      </c>
      <c r="K103">
        <v>136.83333333333334</v>
      </c>
      <c r="L103">
        <v>5.8333333333333327E-2</v>
      </c>
      <c r="M103">
        <v>1.7666666666666668</v>
      </c>
      <c r="N103">
        <v>76.332499999999996</v>
      </c>
      <c r="O103" s="1">
        <f t="shared" si="20"/>
        <v>25.776677098787872</v>
      </c>
      <c r="Q103" s="1">
        <f t="shared" si="24"/>
        <v>1389.454987711938</v>
      </c>
      <c r="R103" s="2">
        <f t="shared" si="25"/>
        <v>1.4700327519175416</v>
      </c>
      <c r="S103" s="2"/>
      <c r="T103" s="1">
        <f t="shared" si="26"/>
        <v>1836.0562496235159</v>
      </c>
      <c r="U103" s="1">
        <f t="shared" si="27"/>
        <v>0</v>
      </c>
      <c r="V103" s="1">
        <f t="shared" si="28"/>
        <v>602.41132931614868</v>
      </c>
      <c r="W103" s="1">
        <f t="shared" si="29"/>
        <v>-4376.125281326882</v>
      </c>
      <c r="X103" s="2">
        <f t="shared" si="38"/>
        <v>79.779022587888321</v>
      </c>
      <c r="Y103">
        <f t="shared" si="21"/>
        <v>1</v>
      </c>
      <c r="Z103" s="26">
        <f t="shared" si="30"/>
        <v>0</v>
      </c>
      <c r="AA103">
        <f t="shared" si="31"/>
        <v>76.312266752147409</v>
      </c>
      <c r="AB103" s="28">
        <f t="shared" si="32"/>
        <v>40423.011904761908</v>
      </c>
      <c r="AC103">
        <f t="shared" si="33"/>
        <v>21.690740740740743</v>
      </c>
      <c r="AD103" s="31">
        <f t="shared" si="22"/>
        <v>19.090553334947398</v>
      </c>
      <c r="AE103" s="31">
        <f t="shared" si="34"/>
        <v>36.319705454169657</v>
      </c>
      <c r="AF103" s="15">
        <f t="shared" si="23"/>
        <v>24.629166666666663</v>
      </c>
      <c r="AG103" s="31">
        <f t="shared" si="35"/>
        <v>23.321194209429908</v>
      </c>
      <c r="AH103" s="31">
        <f t="shared" si="36"/>
        <v>131.79199284173907</v>
      </c>
      <c r="AI103">
        <f t="shared" si="37"/>
        <v>573.97939177406727</v>
      </c>
    </row>
    <row r="104" spans="1:35" x14ac:dyDescent="0.2">
      <c r="A104">
        <v>32</v>
      </c>
      <c r="C104" s="27" t="s">
        <v>165</v>
      </c>
      <c r="D104" s="26">
        <v>29.387250000000002</v>
      </c>
      <c r="E104">
        <v>0</v>
      </c>
      <c r="F104" s="26">
        <v>1</v>
      </c>
      <c r="G104" s="26">
        <v>70.983333333333334</v>
      </c>
      <c r="H104" s="26">
        <v>69.17</v>
      </c>
      <c r="I104" s="26">
        <v>98.033333333333331</v>
      </c>
      <c r="J104" s="26">
        <v>70.454166666666666</v>
      </c>
      <c r="K104">
        <v>279.75</v>
      </c>
      <c r="L104">
        <v>0.32500000000000001</v>
      </c>
      <c r="M104">
        <v>1.5916666666666666</v>
      </c>
      <c r="N104">
        <v>76.266666666666666</v>
      </c>
      <c r="O104" s="1">
        <f t="shared" si="20"/>
        <v>25.776677098787872</v>
      </c>
      <c r="Q104" s="1">
        <f t="shared" si="24"/>
        <v>-5018.7592063563661</v>
      </c>
      <c r="R104" s="2">
        <f t="shared" si="25"/>
        <v>-5.3098088621645223</v>
      </c>
      <c r="S104" s="2"/>
      <c r="T104" s="1">
        <f t="shared" si="26"/>
        <v>2059.4092792731035</v>
      </c>
      <c r="U104" s="1">
        <f t="shared" si="27"/>
        <v>6105.4423429394237</v>
      </c>
      <c r="V104" s="1">
        <f t="shared" si="28"/>
        <v>678.81091992190329</v>
      </c>
      <c r="W104" s="1">
        <f t="shared" si="29"/>
        <v>-4371.2989260457634</v>
      </c>
      <c r="X104" s="2">
        <f t="shared" si="38"/>
        <v>81.249055339805864</v>
      </c>
      <c r="Y104">
        <f t="shared" si="21"/>
        <v>1</v>
      </c>
      <c r="Z104" s="26">
        <f t="shared" si="30"/>
        <v>0</v>
      </c>
      <c r="AA104">
        <f t="shared" si="31"/>
        <v>105.38504831417437</v>
      </c>
      <c r="AB104" s="28">
        <f t="shared" si="32"/>
        <v>40423.053571428572</v>
      </c>
      <c r="AC104">
        <f t="shared" si="33"/>
        <v>21.657407407407408</v>
      </c>
      <c r="AD104" s="31">
        <f t="shared" si="22"/>
        <v>19.103651854639679</v>
      </c>
      <c r="AE104" s="31">
        <f t="shared" si="34"/>
        <v>36.348734758487964</v>
      </c>
      <c r="AF104" s="15">
        <f t="shared" si="23"/>
        <v>24.592592592592592</v>
      </c>
      <c r="AG104" s="31">
        <f t="shared" si="35"/>
        <v>23.270282500549836</v>
      </c>
      <c r="AH104" s="31">
        <f t="shared" si="36"/>
        <v>131.52043591725149</v>
      </c>
      <c r="AI104">
        <f t="shared" si="37"/>
        <v>572.17226736648627</v>
      </c>
    </row>
    <row r="105" spans="1:35" x14ac:dyDescent="0.2">
      <c r="A105">
        <v>32</v>
      </c>
      <c r="C105" s="27" t="s">
        <v>166</v>
      </c>
      <c r="D105" s="26">
        <v>29.415749999999999</v>
      </c>
      <c r="E105">
        <v>0</v>
      </c>
      <c r="F105" s="26">
        <v>1</v>
      </c>
      <c r="G105" s="26">
        <v>70.382499999999993</v>
      </c>
      <c r="H105" s="26">
        <v>68.947500000000005</v>
      </c>
      <c r="I105" s="26">
        <v>97.9</v>
      </c>
      <c r="J105" s="26">
        <v>69.814999999999998</v>
      </c>
      <c r="K105">
        <v>315.16666666666669</v>
      </c>
      <c r="L105">
        <v>1.1499999999999999</v>
      </c>
      <c r="M105">
        <v>4.541666666666667</v>
      </c>
      <c r="N105">
        <v>76.222499999999997</v>
      </c>
      <c r="O105" s="1">
        <f t="shared" si="20"/>
        <v>25.776677098787872</v>
      </c>
      <c r="Q105" s="1">
        <f t="shared" si="24"/>
        <v>2703.2296177607423</v>
      </c>
      <c r="R105" s="2">
        <f t="shared" si="25"/>
        <v>2.8599962641507926</v>
      </c>
      <c r="S105" s="2"/>
      <c r="T105" s="1">
        <f t="shared" si="26"/>
        <v>1192.0524552055774</v>
      </c>
      <c r="U105" s="1">
        <f t="shared" si="27"/>
        <v>0</v>
      </c>
      <c r="V105" s="1">
        <f t="shared" si="28"/>
        <v>386.81743080742513</v>
      </c>
      <c r="W105" s="1">
        <f t="shared" si="29"/>
        <v>-4831.871115730085</v>
      </c>
      <c r="X105" s="2">
        <f t="shared" si="38"/>
        <v>75.939246477641348</v>
      </c>
      <c r="Y105">
        <f t="shared" si="21"/>
        <v>1</v>
      </c>
      <c r="Z105" s="26">
        <f t="shared" si="30"/>
        <v>0</v>
      </c>
      <c r="AA105">
        <f t="shared" si="31"/>
        <v>30.877431416779601</v>
      </c>
      <c r="AB105" s="28">
        <f t="shared" si="32"/>
        <v>40423.095238095237</v>
      </c>
      <c r="AC105">
        <f t="shared" si="33"/>
        <v>21.323611111111106</v>
      </c>
      <c r="AD105" s="31">
        <f t="shared" si="22"/>
        <v>18.691726018376155</v>
      </c>
      <c r="AE105" s="31">
        <f t="shared" si="34"/>
        <v>35.605272948091347</v>
      </c>
      <c r="AF105" s="15">
        <f t="shared" si="23"/>
        <v>24.568055555555553</v>
      </c>
      <c r="AG105" s="31">
        <f t="shared" si="35"/>
        <v>23.236180775079735</v>
      </c>
      <c r="AH105" s="31">
        <f t="shared" si="36"/>
        <v>131.33852129392102</v>
      </c>
      <c r="AI105">
        <f t="shared" si="37"/>
        <v>575.54828905512795</v>
      </c>
    </row>
    <row r="106" spans="1:35" x14ac:dyDescent="0.2">
      <c r="A106">
        <v>32</v>
      </c>
      <c r="C106" s="27" t="s">
        <v>167</v>
      </c>
      <c r="D106" s="26">
        <v>29.43825</v>
      </c>
      <c r="E106">
        <v>0</v>
      </c>
      <c r="F106" s="26">
        <v>1</v>
      </c>
      <c r="G106" s="26">
        <v>69.510833333333338</v>
      </c>
      <c r="H106" s="26">
        <v>67.512500000000003</v>
      </c>
      <c r="I106" s="26">
        <v>98.158333333333331</v>
      </c>
      <c r="J106" s="26">
        <v>69.018333333333331</v>
      </c>
      <c r="K106">
        <v>269.5</v>
      </c>
      <c r="L106">
        <v>1.2083333333333335</v>
      </c>
      <c r="M106">
        <v>5.1499999999999995</v>
      </c>
      <c r="N106">
        <v>76.147500000000008</v>
      </c>
      <c r="O106" s="1">
        <f t="shared" si="20"/>
        <v>25.776677098787872</v>
      </c>
      <c r="Q106" s="1">
        <f t="shared" si="24"/>
        <v>2386.3954998896024</v>
      </c>
      <c r="R106" s="2">
        <f t="shared" si="25"/>
        <v>2.5247881902552463</v>
      </c>
      <c r="S106" s="2"/>
      <c r="T106" s="1">
        <f t="shared" si="26"/>
        <v>1924.324550332648</v>
      </c>
      <c r="U106" s="1">
        <f t="shared" si="27"/>
        <v>0</v>
      </c>
      <c r="V106" s="1">
        <f t="shared" si="28"/>
        <v>626.99382776900018</v>
      </c>
      <c r="W106" s="1">
        <f t="shared" si="29"/>
        <v>-5491.0133512663233</v>
      </c>
      <c r="X106" s="2">
        <f t="shared" si="38"/>
        <v>78.799242741792142</v>
      </c>
      <c r="Y106">
        <f t="shared" si="21"/>
        <v>1</v>
      </c>
      <c r="Z106" s="26">
        <f t="shared" si="30"/>
        <v>0</v>
      </c>
      <c r="AA106">
        <f t="shared" si="31"/>
        <v>86.274549339146034</v>
      </c>
      <c r="AB106" s="28">
        <f t="shared" si="32"/>
        <v>40423.136904761908</v>
      </c>
      <c r="AC106">
        <f t="shared" si="33"/>
        <v>20.839351851851855</v>
      </c>
      <c r="AD106" s="31">
        <f t="shared" si="22"/>
        <v>18.19179595256827</v>
      </c>
      <c r="AE106" s="31">
        <f t="shared" si="34"/>
        <v>34.710052480417772</v>
      </c>
      <c r="AF106" s="15">
        <f t="shared" si="23"/>
        <v>24.526388888888892</v>
      </c>
      <c r="AG106" s="31">
        <f t="shared" si="35"/>
        <v>23.178371800311727</v>
      </c>
      <c r="AH106" s="31">
        <f t="shared" si="36"/>
        <v>131.03010410614309</v>
      </c>
      <c r="AI106">
        <f t="shared" si="37"/>
        <v>579.07615037386051</v>
      </c>
    </row>
    <row r="107" spans="1:35" x14ac:dyDescent="0.2">
      <c r="A107">
        <v>32</v>
      </c>
      <c r="C107" s="27" t="s">
        <v>168</v>
      </c>
      <c r="D107" s="26">
        <v>29.4695</v>
      </c>
      <c r="E107">
        <v>0</v>
      </c>
      <c r="F107" s="26">
        <v>31.666666666666664</v>
      </c>
      <c r="G107" s="26">
        <v>68.512500000000003</v>
      </c>
      <c r="H107" s="26">
        <v>66.411666666666662</v>
      </c>
      <c r="I107" s="26">
        <v>98.216666666666669</v>
      </c>
      <c r="J107" s="26">
        <v>68.034999999999997</v>
      </c>
      <c r="K107">
        <v>298.58333333333331</v>
      </c>
      <c r="L107">
        <v>1.45</v>
      </c>
      <c r="M107">
        <v>6.1166666666666663</v>
      </c>
      <c r="N107">
        <v>76.085000000000008</v>
      </c>
      <c r="O107" s="1">
        <f t="shared" si="20"/>
        <v>816.26144146161585</v>
      </c>
      <c r="Q107" s="1">
        <f t="shared" si="24"/>
        <v>-3348.6870407098727</v>
      </c>
      <c r="R107" s="2">
        <f t="shared" si="25"/>
        <v>-3.5428852818555021</v>
      </c>
      <c r="S107" s="2"/>
      <c r="T107" s="1">
        <f t="shared" si="26"/>
        <v>2542.4721122702722</v>
      </c>
      <c r="U107" s="1">
        <f t="shared" si="27"/>
        <v>6471.9266298802568</v>
      </c>
      <c r="V107" s="1">
        <f t="shared" si="28"/>
        <v>831.798137534695</v>
      </c>
      <c r="W107" s="1">
        <f t="shared" si="29"/>
        <v>-6265.2986342236418</v>
      </c>
      <c r="X107" s="2">
        <f t="shared" si="38"/>
        <v>81.324030932047393</v>
      </c>
      <c r="Y107">
        <f t="shared" si="21"/>
        <v>1</v>
      </c>
      <c r="Z107" s="26">
        <f t="shared" si="30"/>
        <v>0</v>
      </c>
      <c r="AA107">
        <f t="shared" si="31"/>
        <v>164.13532482280706</v>
      </c>
      <c r="AB107" s="28">
        <f t="shared" si="32"/>
        <v>40423.178571428572</v>
      </c>
      <c r="AC107">
        <f t="shared" si="33"/>
        <v>20.284722222222225</v>
      </c>
      <c r="AD107" s="31">
        <f t="shared" si="22"/>
        <v>17.59046807575794</v>
      </c>
      <c r="AE107" s="31">
        <f t="shared" si="34"/>
        <v>33.626153273178907</v>
      </c>
      <c r="AF107" s="15">
        <f t="shared" si="23"/>
        <v>24.491666666666671</v>
      </c>
      <c r="AG107" s="31">
        <f t="shared" si="35"/>
        <v>23.130293298296063</v>
      </c>
      <c r="AH107" s="31">
        <f t="shared" si="36"/>
        <v>130.7735645689051</v>
      </c>
      <c r="AI107">
        <f t="shared" si="37"/>
        <v>584.05023670990579</v>
      </c>
    </row>
    <row r="108" spans="1:35" x14ac:dyDescent="0.2">
      <c r="A108">
        <v>32</v>
      </c>
      <c r="C108" s="27" t="s">
        <v>169</v>
      </c>
      <c r="D108" s="26">
        <v>29.500416666666666</v>
      </c>
      <c r="E108">
        <v>0</v>
      </c>
      <c r="F108" s="26">
        <v>412.25</v>
      </c>
      <c r="G108" s="26">
        <v>73.325000000000003</v>
      </c>
      <c r="H108" s="26">
        <v>69.734166666666667</v>
      </c>
      <c r="I108" s="26">
        <v>90.683333333333337</v>
      </c>
      <c r="J108" s="26">
        <v>70.403333333333336</v>
      </c>
      <c r="K108">
        <v>268.75</v>
      </c>
      <c r="L108">
        <v>1.5916666666666668</v>
      </c>
      <c r="M108">
        <v>6.2583333333333329</v>
      </c>
      <c r="N108">
        <v>76.019166666666663</v>
      </c>
      <c r="O108" s="1">
        <f t="shared" si="20"/>
        <v>10626.435133975299</v>
      </c>
      <c r="Q108" s="1">
        <f t="shared" si="24"/>
        <v>10468.288489627856</v>
      </c>
      <c r="R108" s="2">
        <f t="shared" si="25"/>
        <v>11.075369171631456</v>
      </c>
      <c r="S108" s="2"/>
      <c r="T108" s="1">
        <f t="shared" si="26"/>
        <v>1371.9635122603754</v>
      </c>
      <c r="U108" s="1">
        <f t="shared" si="27"/>
        <v>0</v>
      </c>
      <c r="V108" s="1">
        <f t="shared" si="28"/>
        <v>448.51285271899758</v>
      </c>
      <c r="W108" s="1">
        <f t="shared" si="29"/>
        <v>-2229.086660552985</v>
      </c>
      <c r="X108" s="2">
        <f t="shared" si="38"/>
        <v>77.781145650191888</v>
      </c>
      <c r="Y108">
        <f t="shared" si="21"/>
        <v>1</v>
      </c>
      <c r="Z108" s="26">
        <f t="shared" si="30"/>
        <v>0</v>
      </c>
      <c r="AA108">
        <f t="shared" si="31"/>
        <v>19.85723405572406</v>
      </c>
      <c r="AB108" s="28">
        <f t="shared" si="32"/>
        <v>40423.220238095237</v>
      </c>
      <c r="AC108">
        <f t="shared" si="33"/>
        <v>22.958333333333336</v>
      </c>
      <c r="AD108" s="31">
        <f t="shared" si="22"/>
        <v>19.126784364248433</v>
      </c>
      <c r="AE108" s="31">
        <f t="shared" si="34"/>
        <v>36.232860902698818</v>
      </c>
      <c r="AF108" s="15">
        <f t="shared" si="23"/>
        <v>24.455092592592589</v>
      </c>
      <c r="AG108" s="31">
        <f t="shared" si="35"/>
        <v>23.079744483225063</v>
      </c>
      <c r="AH108" s="31">
        <f t="shared" si="36"/>
        <v>130.50380899336008</v>
      </c>
      <c r="AI108">
        <f t="shared" si="37"/>
        <v>566.7569399210555</v>
      </c>
    </row>
    <row r="109" spans="1:35" x14ac:dyDescent="0.2">
      <c r="A109">
        <v>32</v>
      </c>
      <c r="C109" s="27" t="s">
        <v>170</v>
      </c>
      <c r="D109" s="26">
        <v>29.526500000000002</v>
      </c>
      <c r="E109">
        <v>0</v>
      </c>
      <c r="F109" s="26">
        <v>807.91666666666663</v>
      </c>
      <c r="G109" s="26">
        <v>80.170833333333334</v>
      </c>
      <c r="H109" s="26">
        <v>72.903333333333336</v>
      </c>
      <c r="I109" s="26">
        <v>72.891666666666666</v>
      </c>
      <c r="J109" s="26">
        <v>70.695000000000007</v>
      </c>
      <c r="K109">
        <v>262</v>
      </c>
      <c r="L109">
        <v>1.875</v>
      </c>
      <c r="M109">
        <v>6.5166666666666666</v>
      </c>
      <c r="N109">
        <v>75.867499999999993</v>
      </c>
      <c r="O109" s="1">
        <f t="shared" si="20"/>
        <v>20825.407039395701</v>
      </c>
      <c r="Q109" s="1">
        <f t="shared" si="24"/>
        <v>-30235.471983748157</v>
      </c>
      <c r="R109" s="2">
        <f t="shared" si="25"/>
        <v>-31.98889814990525</v>
      </c>
      <c r="S109" s="2"/>
      <c r="T109" s="1">
        <f t="shared" si="26"/>
        <v>2719.9254467404621</v>
      </c>
      <c r="U109" s="1">
        <f t="shared" si="27"/>
        <v>43291.068762762094</v>
      </c>
      <c r="V109" s="1">
        <f t="shared" si="28"/>
        <v>925.44111977699686</v>
      </c>
      <c r="W109" s="1">
        <f t="shared" si="29"/>
        <v>3560.4712388170938</v>
      </c>
      <c r="X109" s="2">
        <f t="shared" si="38"/>
        <v>88.856514821823339</v>
      </c>
      <c r="Y109">
        <f t="shared" si="21"/>
        <v>1</v>
      </c>
      <c r="Z109" s="26">
        <f t="shared" si="30"/>
        <v>0</v>
      </c>
      <c r="AA109">
        <f t="shared" si="31"/>
        <v>75.441062919497938</v>
      </c>
      <c r="AB109" s="28">
        <f t="shared" si="32"/>
        <v>40423.261904761908</v>
      </c>
      <c r="AC109">
        <f t="shared" si="33"/>
        <v>26.761574074074073</v>
      </c>
      <c r="AD109" s="31">
        <f t="shared" si="22"/>
        <v>19.288779756960952</v>
      </c>
      <c r="AE109" s="31">
        <f t="shared" si="34"/>
        <v>36.076369218201116</v>
      </c>
      <c r="AF109" s="15">
        <f t="shared" si="23"/>
        <v>24.37083333333333</v>
      </c>
      <c r="AG109" s="31">
        <f t="shared" si="35"/>
        <v>22.963655950063629</v>
      </c>
      <c r="AH109" s="31">
        <f t="shared" si="36"/>
        <v>129.884162805562</v>
      </c>
      <c r="AI109">
        <f t="shared" si="37"/>
        <v>563.97245504721366</v>
      </c>
    </row>
    <row r="110" spans="1:35" x14ac:dyDescent="0.2">
      <c r="A110">
        <v>32</v>
      </c>
      <c r="C110" s="27" t="s">
        <v>171</v>
      </c>
      <c r="D110" s="26">
        <v>29.548500000000001</v>
      </c>
      <c r="E110">
        <v>0</v>
      </c>
      <c r="F110" s="26">
        <v>1184.3333333333333</v>
      </c>
      <c r="G110" s="26">
        <v>84.44916666666667</v>
      </c>
      <c r="H110" s="26">
        <v>74.422499999999999</v>
      </c>
      <c r="I110" s="26">
        <v>62.116666666666667</v>
      </c>
      <c r="J110" s="26">
        <v>70.0625</v>
      </c>
      <c r="K110">
        <v>302</v>
      </c>
      <c r="L110">
        <v>2.9</v>
      </c>
      <c r="M110">
        <v>9.4666666666666668</v>
      </c>
      <c r="N110">
        <v>75.533333333333331</v>
      </c>
      <c r="O110" s="1">
        <f t="shared" si="20"/>
        <v>30528.177910664428</v>
      </c>
      <c r="Q110" s="1">
        <f t="shared" si="24"/>
        <v>26517.008409104903</v>
      </c>
      <c r="R110" s="2">
        <f t="shared" si="25"/>
        <v>28.054792122807932</v>
      </c>
      <c r="S110" s="2"/>
      <c r="T110" s="1">
        <f t="shared" si="26"/>
        <v>-2993.0063738734107</v>
      </c>
      <c r="U110" s="1">
        <f t="shared" si="27"/>
        <v>0</v>
      </c>
      <c r="V110" s="1">
        <f t="shared" si="28"/>
        <v>-934.67230393115324</v>
      </c>
      <c r="W110" s="1">
        <f t="shared" si="29"/>
        <v>7376.7393075337013</v>
      </c>
      <c r="X110" s="2">
        <f t="shared" si="38"/>
        <v>56.867616671918086</v>
      </c>
      <c r="Y110">
        <f t="shared" si="21"/>
        <v>1</v>
      </c>
      <c r="Z110" s="26">
        <f t="shared" si="30"/>
        <v>0</v>
      </c>
      <c r="AA110">
        <f t="shared" si="31"/>
        <v>760.74190011281564</v>
      </c>
      <c r="AB110" s="28">
        <f t="shared" si="32"/>
        <v>40423.303571428572</v>
      </c>
      <c r="AC110">
        <f t="shared" si="33"/>
        <v>29.138425925925926</v>
      </c>
      <c r="AD110" s="31">
        <f t="shared" si="22"/>
        <v>18.877746812963483</v>
      </c>
      <c r="AE110" s="31">
        <f t="shared" si="34"/>
        <v>35.029983508939829</v>
      </c>
      <c r="AF110" s="15">
        <f t="shared" si="23"/>
        <v>24.185185185185183</v>
      </c>
      <c r="AG110" s="31">
        <f t="shared" si="35"/>
        <v>22.709670247736906</v>
      </c>
      <c r="AH110" s="31">
        <f t="shared" si="36"/>
        <v>128.52779984799375</v>
      </c>
      <c r="AI110">
        <f t="shared" si="37"/>
        <v>562.1088718303921</v>
      </c>
    </row>
    <row r="111" spans="1:35" x14ac:dyDescent="0.2">
      <c r="A111">
        <v>32</v>
      </c>
      <c r="C111" s="27" t="s">
        <v>172</v>
      </c>
      <c r="D111" s="26">
        <v>29.564333333333334</v>
      </c>
      <c r="E111">
        <v>0</v>
      </c>
      <c r="F111" s="26">
        <v>1514.1666666666667</v>
      </c>
      <c r="G111" s="26">
        <v>86.950833333333335</v>
      </c>
      <c r="H111" s="26">
        <v>76.290833333333339</v>
      </c>
      <c r="I111" s="26">
        <v>55.166666666666664</v>
      </c>
      <c r="J111" s="26">
        <v>68.951666666666668</v>
      </c>
      <c r="K111">
        <v>314.75</v>
      </c>
      <c r="L111">
        <v>3.9166666666666665</v>
      </c>
      <c r="M111">
        <v>11.958333333333332</v>
      </c>
      <c r="N111">
        <v>75.347499999999997</v>
      </c>
      <c r="O111" s="1">
        <f t="shared" si="20"/>
        <v>39030.185240414634</v>
      </c>
      <c r="Q111" s="1">
        <f t="shared" si="24"/>
        <v>2830.8291297079686</v>
      </c>
      <c r="R111" s="2">
        <f t="shared" si="25"/>
        <v>2.9949955720448922</v>
      </c>
      <c r="S111" s="2"/>
      <c r="T111" s="1">
        <f t="shared" si="26"/>
        <v>1471.6338405502984</v>
      </c>
      <c r="U111" s="1">
        <f t="shared" si="27"/>
        <v>24060.970020150351</v>
      </c>
      <c r="V111" s="1">
        <f t="shared" si="28"/>
        <v>499.87959383340331</v>
      </c>
      <c r="W111" s="1">
        <f t="shared" si="29"/>
        <v>9600.3101334796938</v>
      </c>
      <c r="X111" s="2">
        <f t="shared" si="38"/>
        <v>84.92240879472601</v>
      </c>
      <c r="Y111">
        <f t="shared" si="21"/>
        <v>1</v>
      </c>
      <c r="Z111" s="26">
        <f t="shared" si="30"/>
        <v>0</v>
      </c>
      <c r="AA111">
        <f t="shared" si="31"/>
        <v>4.1145061088243402</v>
      </c>
      <c r="AB111" s="28">
        <f t="shared" si="32"/>
        <v>40423.345238095237</v>
      </c>
      <c r="AC111">
        <f t="shared" si="33"/>
        <v>30.528240740740742</v>
      </c>
      <c r="AD111" s="31">
        <f t="shared" si="22"/>
        <v>18.157987396837619</v>
      </c>
      <c r="AE111" s="31">
        <f t="shared" si="34"/>
        <v>33.540175478931801</v>
      </c>
      <c r="AF111" s="15">
        <f t="shared" si="23"/>
        <v>24.081944444444442</v>
      </c>
      <c r="AG111" s="31">
        <f t="shared" si="35"/>
        <v>22.569487036163785</v>
      </c>
      <c r="AH111" s="31">
        <f t="shared" si="36"/>
        <v>127.77878537462688</v>
      </c>
      <c r="AI111">
        <f t="shared" si="37"/>
        <v>566.56252269291872</v>
      </c>
    </row>
    <row r="112" spans="1:35" x14ac:dyDescent="0.2">
      <c r="A112">
        <v>32</v>
      </c>
      <c r="C112" s="27" t="s">
        <v>173</v>
      </c>
      <c r="D112" s="26">
        <v>29.573250000000002</v>
      </c>
      <c r="E112">
        <v>0</v>
      </c>
      <c r="F112" s="26">
        <v>1720.5</v>
      </c>
      <c r="G112" s="26">
        <v>87.892499999999998</v>
      </c>
      <c r="H112" s="26">
        <v>78.143333333333331</v>
      </c>
      <c r="I112" s="26">
        <v>51.3</v>
      </c>
      <c r="J112" s="26">
        <v>67.696666666666673</v>
      </c>
      <c r="K112">
        <v>321.16666666666669</v>
      </c>
      <c r="L112">
        <v>3.7749999999999999</v>
      </c>
      <c r="M112">
        <v>12.316666666666666</v>
      </c>
      <c r="N112">
        <v>75.296666666666667</v>
      </c>
      <c r="O112" s="1">
        <f t="shared" si="20"/>
        <v>44348.772948464539</v>
      </c>
      <c r="Q112" s="1">
        <f t="shared" si="24"/>
        <v>-7587.6181939714843</v>
      </c>
      <c r="R112" s="2">
        <f t="shared" si="25"/>
        <v>-8.0276420271456583</v>
      </c>
      <c r="S112" s="2"/>
      <c r="T112" s="1">
        <f t="shared" si="26"/>
        <v>1666.4227471665256</v>
      </c>
      <c r="U112" s="1">
        <f t="shared" si="27"/>
        <v>38700.651865889085</v>
      </c>
      <c r="V112" s="1">
        <f t="shared" si="28"/>
        <v>573.71086362450205</v>
      </c>
      <c r="W112" s="1">
        <f t="shared" si="29"/>
        <v>10421.480010596486</v>
      </c>
      <c r="X112" s="2">
        <f t="shared" si="38"/>
        <v>87.917404366770896</v>
      </c>
      <c r="Y112">
        <f t="shared" si="21"/>
        <v>1</v>
      </c>
      <c r="Z112" s="26">
        <f t="shared" si="30"/>
        <v>0</v>
      </c>
      <c r="AA112">
        <f t="shared" si="31"/>
        <v>6.2022748425938194E-4</v>
      </c>
      <c r="AB112" s="28">
        <f t="shared" si="32"/>
        <v>40423.386904761908</v>
      </c>
      <c r="AC112">
        <f t="shared" si="33"/>
        <v>31.051388888888887</v>
      </c>
      <c r="AD112" s="31">
        <f t="shared" si="22"/>
        <v>17.396276809337209</v>
      </c>
      <c r="AE112" s="31">
        <f t="shared" si="34"/>
        <v>32.077935655595283</v>
      </c>
      <c r="AF112" s="15">
        <f t="shared" si="23"/>
        <v>24.053703703703704</v>
      </c>
      <c r="AG112" s="31">
        <f t="shared" si="35"/>
        <v>22.531272399899592</v>
      </c>
      <c r="AH112" s="31">
        <f t="shared" si="36"/>
        <v>127.57455161690947</v>
      </c>
      <c r="AI112">
        <f t="shared" si="37"/>
        <v>574.12565515942094</v>
      </c>
    </row>
    <row r="113" spans="1:35" x14ac:dyDescent="0.2">
      <c r="A113">
        <v>32</v>
      </c>
      <c r="C113" s="27" t="s">
        <v>174</v>
      </c>
      <c r="D113" s="26">
        <v>29.577750000000002</v>
      </c>
      <c r="E113">
        <v>0</v>
      </c>
      <c r="F113" s="26">
        <v>1545.5833333333333</v>
      </c>
      <c r="G113" s="26">
        <v>87.321666666666658</v>
      </c>
      <c r="H113" s="26">
        <v>78.232500000000002</v>
      </c>
      <c r="I113" s="26">
        <v>53.3</v>
      </c>
      <c r="J113" s="26">
        <v>68.280833333333334</v>
      </c>
      <c r="K113">
        <v>278.75</v>
      </c>
      <c r="L113">
        <v>2.9249999999999998</v>
      </c>
      <c r="M113">
        <v>10.15</v>
      </c>
      <c r="N113">
        <v>75.392499999999998</v>
      </c>
      <c r="O113" s="1">
        <f t="shared" si="20"/>
        <v>39840.002512601539</v>
      </c>
      <c r="Q113" s="1">
        <f t="shared" si="24"/>
        <v>29020.099078714611</v>
      </c>
      <c r="R113" s="2">
        <f t="shared" si="25"/>
        <v>30.703042910265857</v>
      </c>
      <c r="S113" s="2"/>
      <c r="T113" s="1">
        <f t="shared" si="26"/>
        <v>282.55367198846818</v>
      </c>
      <c r="U113" s="1">
        <f t="shared" si="27"/>
        <v>0</v>
      </c>
      <c r="V113" s="1">
        <f t="shared" si="28"/>
        <v>95.149324763313459</v>
      </c>
      <c r="W113" s="1">
        <f t="shared" si="29"/>
        <v>9869.8965498967009</v>
      </c>
      <c r="X113" s="2">
        <f t="shared" si="38"/>
        <v>79.889762339625236</v>
      </c>
      <c r="Y113">
        <f t="shared" si="21"/>
        <v>1</v>
      </c>
      <c r="Z113" s="26">
        <f t="shared" si="30"/>
        <v>0</v>
      </c>
      <c r="AA113">
        <f t="shared" si="31"/>
        <v>55.233201926297021</v>
      </c>
      <c r="AB113" s="28">
        <f t="shared" si="32"/>
        <v>40423.428571428572</v>
      </c>
      <c r="AC113">
        <f t="shared" si="33"/>
        <v>30.734259259259254</v>
      </c>
      <c r="AD113" s="31">
        <f t="shared" si="22"/>
        <v>17.751018883329255</v>
      </c>
      <c r="AE113" s="31">
        <f t="shared" si="34"/>
        <v>32.766222504103879</v>
      </c>
      <c r="AF113" s="15">
        <f t="shared" si="23"/>
        <v>24.106944444444444</v>
      </c>
      <c r="AG113" s="31">
        <f t="shared" si="35"/>
        <v>22.603363450123926</v>
      </c>
      <c r="AH113" s="31">
        <f t="shared" si="36"/>
        <v>127.95981652247475</v>
      </c>
      <c r="AI113">
        <f t="shared" si="37"/>
        <v>572.30388723844567</v>
      </c>
    </row>
    <row r="114" spans="1:35" x14ac:dyDescent="0.2">
      <c r="A114">
        <v>32</v>
      </c>
      <c r="C114" s="27" t="s">
        <v>175</v>
      </c>
      <c r="D114" s="26">
        <v>29.584</v>
      </c>
      <c r="E114">
        <v>0</v>
      </c>
      <c r="F114" s="26">
        <v>1816.9166666666667</v>
      </c>
      <c r="G114" s="26">
        <v>91.492499999999993</v>
      </c>
      <c r="H114" s="26">
        <v>80.991666666666674</v>
      </c>
      <c r="I114" s="26">
        <v>48.091666666666669</v>
      </c>
      <c r="J114" s="26">
        <v>69.102499999999992</v>
      </c>
      <c r="K114">
        <v>275.75</v>
      </c>
      <c r="L114">
        <v>2.7166666666666668</v>
      </c>
      <c r="M114">
        <v>9.0250000000000004</v>
      </c>
      <c r="N114">
        <v>75.571666666666673</v>
      </c>
      <c r="O114" s="1">
        <f t="shared" si="20"/>
        <v>46834.074232072657</v>
      </c>
      <c r="Q114" s="1">
        <f t="shared" si="24"/>
        <v>-123361.1342558622</v>
      </c>
      <c r="R114" s="2">
        <f t="shared" si="25"/>
        <v>-130.51513670726473</v>
      </c>
      <c r="S114" s="2"/>
      <c r="T114" s="1">
        <f t="shared" si="26"/>
        <v>5046.82342785932</v>
      </c>
      <c r="U114" s="1">
        <f t="shared" si="27"/>
        <v>149539.09775608141</v>
      </c>
      <c r="V114" s="1">
        <f t="shared" si="28"/>
        <v>1864.2212049158838</v>
      </c>
      <c r="W114" s="1">
        <f t="shared" si="29"/>
        <v>13172.502520836635</v>
      </c>
      <c r="X114" s="2">
        <f t="shared" si="38"/>
        <v>110.59280524989109</v>
      </c>
      <c r="Y114">
        <f t="shared" si="21"/>
        <v>1</v>
      </c>
      <c r="Z114" s="26">
        <f t="shared" si="30"/>
        <v>0</v>
      </c>
      <c r="AA114">
        <f t="shared" si="31"/>
        <v>364.82166063901724</v>
      </c>
      <c r="AB114" s="28">
        <f t="shared" si="32"/>
        <v>40423.470238095237</v>
      </c>
      <c r="AC114">
        <f t="shared" si="33"/>
        <v>33.051388888888887</v>
      </c>
      <c r="AD114" s="31">
        <f t="shared" si="22"/>
        <v>18.25743786930618</v>
      </c>
      <c r="AE114" s="31">
        <f t="shared" si="34"/>
        <v>33.445983415404221</v>
      </c>
      <c r="AF114" s="15">
        <f t="shared" si="23"/>
        <v>24.206481481481482</v>
      </c>
      <c r="AG114" s="31">
        <f t="shared" si="35"/>
        <v>22.738681060344138</v>
      </c>
      <c r="AH114" s="31">
        <f t="shared" si="36"/>
        <v>128.68277287674829</v>
      </c>
      <c r="AI114">
        <f t="shared" si="37"/>
        <v>572.56357824160045</v>
      </c>
    </row>
    <row r="115" spans="1:35" x14ac:dyDescent="0.2">
      <c r="A115">
        <v>32</v>
      </c>
      <c r="C115" s="27" t="s">
        <v>176</v>
      </c>
      <c r="D115" s="26">
        <v>29.591999999999999</v>
      </c>
      <c r="E115">
        <v>0</v>
      </c>
      <c r="F115" s="26">
        <v>1469.8333333333333</v>
      </c>
      <c r="G115" s="26">
        <v>89.301666666666662</v>
      </c>
      <c r="H115" s="26">
        <v>80.701666666666668</v>
      </c>
      <c r="I115" s="26">
        <v>48.19166666666667</v>
      </c>
      <c r="J115" s="26">
        <v>67.167500000000004</v>
      </c>
      <c r="K115">
        <v>313.75</v>
      </c>
      <c r="L115">
        <v>2.4583333333333335</v>
      </c>
      <c r="M115">
        <v>9.6416666666666657</v>
      </c>
      <c r="N115">
        <v>75.81583333333333</v>
      </c>
      <c r="O115" s="1">
        <f t="shared" si="20"/>
        <v>37887.419222368364</v>
      </c>
      <c r="Q115" s="1">
        <f t="shared" si="24"/>
        <v>47688.484374218351</v>
      </c>
      <c r="R115" s="2">
        <f t="shared" si="25"/>
        <v>55.867386732366498</v>
      </c>
      <c r="S115" s="2"/>
      <c r="T115" s="1">
        <f t="shared" si="26"/>
        <v>-17155.811412777137</v>
      </c>
      <c r="U115" s="1">
        <f t="shared" si="27"/>
        <v>0</v>
      </c>
      <c r="V115" s="1">
        <f t="shared" si="28"/>
        <v>-4393.7902661666431</v>
      </c>
      <c r="W115" s="1">
        <f t="shared" si="29"/>
        <v>11157.843930630695</v>
      </c>
      <c r="X115" s="2">
        <f t="shared" si="38"/>
        <v>-19.922331457373645</v>
      </c>
      <c r="Y115">
        <f t="shared" si="21"/>
        <v>0</v>
      </c>
      <c r="Z115" s="26">
        <f t="shared" si="30"/>
        <v>1440</v>
      </c>
      <c r="AA115">
        <f t="shared" si="31"/>
        <v>11929.88176620036</v>
      </c>
      <c r="AB115" s="28">
        <f t="shared" si="32"/>
        <v>40423.511904761908</v>
      </c>
      <c r="AC115">
        <f t="shared" si="33"/>
        <v>31.834259259259255</v>
      </c>
      <c r="AD115" s="31">
        <f t="shared" si="22"/>
        <v>17.084077237508165</v>
      </c>
      <c r="AE115" s="31">
        <f t="shared" si="34"/>
        <v>31.421390196413704</v>
      </c>
      <c r="AF115" s="15">
        <f t="shared" si="23"/>
        <v>24.342129629629628</v>
      </c>
      <c r="AG115" s="31">
        <f t="shared" si="35"/>
        <v>22.924225517729639</v>
      </c>
      <c r="AH115" s="31">
        <f t="shared" si="36"/>
        <v>129.67365175048855</v>
      </c>
      <c r="AI115">
        <f t="shared" si="37"/>
        <v>590.69259646309786</v>
      </c>
    </row>
    <row r="116" spans="1:35" x14ac:dyDescent="0.2">
      <c r="A116">
        <v>32</v>
      </c>
      <c r="C116" s="27" t="s">
        <v>177</v>
      </c>
      <c r="D116" s="26">
        <v>29.606249999999999</v>
      </c>
      <c r="E116">
        <v>0</v>
      </c>
      <c r="F116" s="26">
        <v>1305.0833333333333</v>
      </c>
      <c r="G116" s="26">
        <v>88.12</v>
      </c>
      <c r="H116" s="26">
        <v>81.343333333333334</v>
      </c>
      <c r="I116" s="26">
        <v>49.016666666666666</v>
      </c>
      <c r="J116" s="26">
        <v>66.583333333333329</v>
      </c>
      <c r="K116">
        <v>269.58333333333331</v>
      </c>
      <c r="L116">
        <v>1.8583333333333334</v>
      </c>
      <c r="M116">
        <v>8.5833333333333339</v>
      </c>
      <c r="N116">
        <v>76.048333333333332</v>
      </c>
      <c r="O116" s="1">
        <f t="shared" si="20"/>
        <v>33640.711670343066</v>
      </c>
      <c r="Q116" s="1">
        <f t="shared" si="24"/>
        <v>33118.808749828284</v>
      </c>
      <c r="R116" s="2">
        <f t="shared" si="25"/>
        <v>40.452781335226121</v>
      </c>
      <c r="S116" s="2"/>
      <c r="T116" s="1">
        <f t="shared" si="26"/>
        <v>-7740.144611165395</v>
      </c>
      <c r="U116" s="1">
        <f t="shared" si="27"/>
        <v>0</v>
      </c>
      <c r="V116" s="1">
        <f t="shared" si="28"/>
        <v>-2325.5365608035427</v>
      </c>
      <c r="W116" s="1">
        <f t="shared" si="29"/>
        <v>9987.7975146212902</v>
      </c>
      <c r="X116" s="2">
        <f t="shared" si="38"/>
        <v>35.945055274992853</v>
      </c>
      <c r="Y116">
        <f t="shared" si="21"/>
        <v>1</v>
      </c>
      <c r="Z116" s="26">
        <f t="shared" si="30"/>
        <v>1440</v>
      </c>
      <c r="AA116">
        <f t="shared" si="31"/>
        <v>2722.2248570575516</v>
      </c>
      <c r="AB116" s="28">
        <f t="shared" si="32"/>
        <v>40423.553571428572</v>
      </c>
      <c r="AC116">
        <f t="shared" si="33"/>
        <v>31.177777777777781</v>
      </c>
      <c r="AD116" s="31">
        <f t="shared" si="22"/>
        <v>16.741839399110372</v>
      </c>
      <c r="AE116" s="31">
        <f t="shared" si="34"/>
        <v>30.858362159909202</v>
      </c>
      <c r="AF116" s="15">
        <f t="shared" si="23"/>
        <v>24.471296296296295</v>
      </c>
      <c r="AG116" s="31">
        <f t="shared" si="35"/>
        <v>23.102127654663278</v>
      </c>
      <c r="AH116" s="31">
        <f t="shared" si="36"/>
        <v>130.62326200395864</v>
      </c>
      <c r="AI116">
        <f t="shared" si="37"/>
        <v>599.78657786242525</v>
      </c>
    </row>
    <row r="117" spans="1:35" x14ac:dyDescent="0.2">
      <c r="A117">
        <v>32</v>
      </c>
      <c r="C117" s="27" t="s">
        <v>178</v>
      </c>
      <c r="D117" s="26">
        <v>29.619333333333334</v>
      </c>
      <c r="E117">
        <v>0</v>
      </c>
      <c r="F117" s="26">
        <v>924.41666666666663</v>
      </c>
      <c r="G117" s="26">
        <v>84.642499999999998</v>
      </c>
      <c r="H117" s="26">
        <v>80.92</v>
      </c>
      <c r="I117" s="26">
        <v>51.858333333333334</v>
      </c>
      <c r="J117" s="26">
        <v>64.998333333333335</v>
      </c>
      <c r="K117">
        <v>297.16666666666669</v>
      </c>
      <c r="L117">
        <v>1.6916666666666667</v>
      </c>
      <c r="M117">
        <v>6.916666666666667</v>
      </c>
      <c r="N117">
        <v>76.279166666666669</v>
      </c>
      <c r="O117" s="1">
        <f t="shared" si="20"/>
        <v>23828.389921404483</v>
      </c>
      <c r="Q117" s="1">
        <f t="shared" si="24"/>
        <v>17324.673947911793</v>
      </c>
      <c r="R117" s="2">
        <f t="shared" si="25"/>
        <v>18.329372556114002</v>
      </c>
      <c r="S117" s="2"/>
      <c r="T117" s="1">
        <f t="shared" si="26"/>
        <v>-771.00278004470533</v>
      </c>
      <c r="U117" s="1">
        <f t="shared" si="27"/>
        <v>0</v>
      </c>
      <c r="V117" s="1">
        <f t="shared" si="28"/>
        <v>-259.05606520733312</v>
      </c>
      <c r="W117" s="1">
        <f t="shared" si="29"/>
        <v>6919.6145144787506</v>
      </c>
      <c r="X117" s="2">
        <f t="shared" si="38"/>
        <v>76.397836610218974</v>
      </c>
      <c r="Y117">
        <f t="shared" si="21"/>
        <v>1</v>
      </c>
      <c r="Z117" s="26">
        <f t="shared" si="30"/>
        <v>0</v>
      </c>
      <c r="AA117">
        <f t="shared" si="31"/>
        <v>67.974474410795537</v>
      </c>
      <c r="AB117" s="28">
        <f t="shared" si="32"/>
        <v>40423.595238095237</v>
      </c>
      <c r="AC117">
        <f t="shared" si="33"/>
        <v>29.24583333333333</v>
      </c>
      <c r="AD117" s="31">
        <f t="shared" si="22"/>
        <v>15.858108690739552</v>
      </c>
      <c r="AE117" s="31">
        <f t="shared" si="34"/>
        <v>29.41622117950941</v>
      </c>
      <c r="AF117" s="15">
        <f t="shared" si="23"/>
        <v>24.599537037037038</v>
      </c>
      <c r="AG117" s="31">
        <f t="shared" si="35"/>
        <v>23.279941835643896</v>
      </c>
      <c r="AH117" s="31">
        <f t="shared" si="36"/>
        <v>131.57196041204077</v>
      </c>
      <c r="AI117">
        <f t="shared" si="37"/>
        <v>614.16030426597854</v>
      </c>
    </row>
    <row r="118" spans="1:35" x14ac:dyDescent="0.2">
      <c r="A118">
        <v>32</v>
      </c>
      <c r="C118" s="27" t="s">
        <v>179</v>
      </c>
      <c r="D118" s="26">
        <v>29.635249999999999</v>
      </c>
      <c r="E118">
        <v>0</v>
      </c>
      <c r="F118" s="26">
        <v>332.66666666666663</v>
      </c>
      <c r="G118" s="26">
        <v>78.693333333333328</v>
      </c>
      <c r="H118" s="26">
        <v>78.167500000000004</v>
      </c>
      <c r="I118" s="26">
        <v>60.741666666666667</v>
      </c>
      <c r="J118" s="26">
        <v>63.822499999999998</v>
      </c>
      <c r="K118">
        <v>212.58333333333334</v>
      </c>
      <c r="L118">
        <v>0.23333333333333331</v>
      </c>
      <c r="M118">
        <v>2.8333333333333335</v>
      </c>
      <c r="N118">
        <v>76.59</v>
      </c>
      <c r="O118" s="1">
        <f t="shared" si="20"/>
        <v>8575.0412481967614</v>
      </c>
      <c r="Q118" s="1">
        <f t="shared" si="24"/>
        <v>-69592.55924164418</v>
      </c>
      <c r="R118" s="2">
        <f t="shared" si="25"/>
        <v>-73.628395507396078</v>
      </c>
      <c r="S118" s="2"/>
      <c r="T118" s="1">
        <f t="shared" si="26"/>
        <v>2823.3349181557874</v>
      </c>
      <c r="U118" s="1">
        <f t="shared" si="27"/>
        <v>71987.30398240831</v>
      </c>
      <c r="V118" s="1">
        <f t="shared" si="28"/>
        <v>990.64167536646505</v>
      </c>
      <c r="W118" s="1">
        <f t="shared" si="29"/>
        <v>1740.2458185078019</v>
      </c>
      <c r="X118" s="2">
        <f t="shared" si="38"/>
        <v>94.727209166332983</v>
      </c>
      <c r="Y118">
        <f t="shared" si="21"/>
        <v>1</v>
      </c>
      <c r="Z118" s="26">
        <f t="shared" si="30"/>
        <v>0</v>
      </c>
      <c r="AA118">
        <f t="shared" si="31"/>
        <v>257.08517422805039</v>
      </c>
      <c r="AB118" s="28">
        <f t="shared" si="32"/>
        <v>40423.636904761908</v>
      </c>
      <c r="AC118">
        <f t="shared" si="33"/>
        <v>25.940740740740736</v>
      </c>
      <c r="AD118" s="31">
        <f t="shared" si="22"/>
        <v>15.314291455760586</v>
      </c>
      <c r="AE118" s="31">
        <f t="shared" si="34"/>
        <v>28.721375489395875</v>
      </c>
      <c r="AF118" s="15">
        <f t="shared" si="23"/>
        <v>24.772222222222222</v>
      </c>
      <c r="AG118" s="31">
        <f t="shared" si="35"/>
        <v>23.521262017387969</v>
      </c>
      <c r="AH118" s="31">
        <f t="shared" si="36"/>
        <v>132.85878324098937</v>
      </c>
      <c r="AI118">
        <f t="shared" si="37"/>
        <v>626.07409540257993</v>
      </c>
    </row>
    <row r="119" spans="1:35" x14ac:dyDescent="0.2">
      <c r="A119">
        <v>32</v>
      </c>
      <c r="C119" s="27" t="s">
        <v>180</v>
      </c>
      <c r="D119" s="26">
        <v>29.661249999999999</v>
      </c>
      <c r="E119">
        <v>0</v>
      </c>
      <c r="F119" s="26">
        <v>61.5</v>
      </c>
      <c r="G119" s="26">
        <v>72.451666666666668</v>
      </c>
      <c r="H119" s="26">
        <v>71.950833333333335</v>
      </c>
      <c r="I119" s="26">
        <v>76.408333333333331</v>
      </c>
      <c r="J119" s="26">
        <v>64.571666666666658</v>
      </c>
      <c r="K119">
        <v>213.41666666666666</v>
      </c>
      <c r="L119">
        <v>5.833333333333332E-2</v>
      </c>
      <c r="M119">
        <v>1.2083333333333335</v>
      </c>
      <c r="N119">
        <v>76.827500000000001</v>
      </c>
      <c r="O119" s="1">
        <f t="shared" si="20"/>
        <v>1585.2656415754539</v>
      </c>
      <c r="Q119" s="1">
        <f t="shared" si="24"/>
        <v>15677.303579962701</v>
      </c>
      <c r="R119" s="2">
        <f t="shared" si="25"/>
        <v>21.999802239686588</v>
      </c>
      <c r="S119" s="2"/>
      <c r="T119" s="1">
        <f t="shared" si="26"/>
        <v>-8669.9761066674291</v>
      </c>
      <c r="U119" s="1">
        <f t="shared" si="27"/>
        <v>0</v>
      </c>
      <c r="V119" s="1">
        <f t="shared" si="28"/>
        <v>-2427.7951385889492</v>
      </c>
      <c r="W119" s="1">
        <f t="shared" si="29"/>
        <v>-3620.4559401681872</v>
      </c>
      <c r="X119" s="2">
        <f t="shared" si="38"/>
        <v>21.098813658936905</v>
      </c>
      <c r="Y119">
        <f t="shared" si="21"/>
        <v>0</v>
      </c>
      <c r="Z119" s="26">
        <f t="shared" si="30"/>
        <v>1440</v>
      </c>
      <c r="AA119">
        <f t="shared" si="31"/>
        <v>2637.1155120334997</v>
      </c>
      <c r="AB119" s="28">
        <f t="shared" si="32"/>
        <v>40423.678571428572</v>
      </c>
      <c r="AC119">
        <f t="shared" si="33"/>
        <v>22.473148148148148</v>
      </c>
      <c r="AD119" s="31">
        <f t="shared" si="22"/>
        <v>15.648654656818032</v>
      </c>
      <c r="AE119" s="31">
        <f t="shared" si="34"/>
        <v>29.692711853323889</v>
      </c>
      <c r="AF119" s="15">
        <f t="shared" si="23"/>
        <v>24.904166666666665</v>
      </c>
      <c r="AG119" s="31">
        <f t="shared" si="35"/>
        <v>23.707112751444548</v>
      </c>
      <c r="AH119" s="31">
        <f t="shared" si="36"/>
        <v>133.84927323677678</v>
      </c>
      <c r="AI119">
        <f t="shared" si="37"/>
        <v>626.18924703731875</v>
      </c>
    </row>
    <row r="120" spans="1:35" x14ac:dyDescent="0.2">
      <c r="A120">
        <v>32</v>
      </c>
      <c r="C120" s="27" t="s">
        <v>181</v>
      </c>
      <c r="D120" s="26">
        <v>29.689250000000001</v>
      </c>
      <c r="E120">
        <v>0</v>
      </c>
      <c r="F120" s="26">
        <v>5</v>
      </c>
      <c r="G120" s="26">
        <v>67.921666666666667</v>
      </c>
      <c r="H120" s="26">
        <v>65.319166666666661</v>
      </c>
      <c r="I120" s="26">
        <v>85.641666666666666</v>
      </c>
      <c r="J120" s="26">
        <v>63.4925</v>
      </c>
      <c r="K120">
        <v>197</v>
      </c>
      <c r="L120">
        <v>0</v>
      </c>
      <c r="M120">
        <v>0</v>
      </c>
      <c r="N120">
        <v>76.965000000000003</v>
      </c>
      <c r="O120" s="1">
        <f t="shared" si="20"/>
        <v>128.88338549393936</v>
      </c>
      <c r="Q120" s="1">
        <f t="shared" si="24"/>
        <v>11872.006301715675</v>
      </c>
      <c r="R120" s="2">
        <f t="shared" si="25"/>
        <v>12.560491882671689</v>
      </c>
      <c r="S120" s="2"/>
      <c r="T120" s="1">
        <f t="shared" si="26"/>
        <v>-3788.4757669305191</v>
      </c>
      <c r="U120" s="1">
        <f t="shared" si="27"/>
        <v>0</v>
      </c>
      <c r="V120" s="1">
        <f t="shared" si="28"/>
        <v>-1107.6586317233282</v>
      </c>
      <c r="W120" s="1">
        <f t="shared" si="29"/>
        <v>-7482.2296443925325</v>
      </c>
      <c r="X120" s="2">
        <f t="shared" si="38"/>
        <v>43.098615898623493</v>
      </c>
      <c r="Y120">
        <f t="shared" si="21"/>
        <v>1</v>
      </c>
      <c r="Z120" s="26">
        <f t="shared" si="30"/>
        <v>0</v>
      </c>
      <c r="AA120">
        <f t="shared" si="31"/>
        <v>616.18384943284877</v>
      </c>
      <c r="AB120" s="28">
        <f t="shared" si="32"/>
        <v>40423.720238095237</v>
      </c>
      <c r="AC120">
        <f t="shared" si="33"/>
        <v>19.956481481481482</v>
      </c>
      <c r="AD120" s="31">
        <f t="shared" si="22"/>
        <v>15.029843516817239</v>
      </c>
      <c r="AE120" s="31">
        <f t="shared" si="34"/>
        <v>28.763407346140152</v>
      </c>
      <c r="AF120" s="15">
        <f t="shared" si="23"/>
        <v>24.980555555555558</v>
      </c>
      <c r="AG120" s="31">
        <f t="shared" si="35"/>
        <v>23.815293411847318</v>
      </c>
      <c r="AH120" s="31">
        <f t="shared" si="36"/>
        <v>134.42560409009283</v>
      </c>
      <c r="AI120">
        <f t="shared" si="37"/>
        <v>635.2411268246434</v>
      </c>
    </row>
    <row r="121" spans="1:35" x14ac:dyDescent="0.2">
      <c r="A121">
        <v>32</v>
      </c>
      <c r="C121" s="27" t="s">
        <v>182</v>
      </c>
      <c r="D121" s="26">
        <v>29.722750000000001</v>
      </c>
      <c r="E121">
        <v>0</v>
      </c>
      <c r="F121" s="26">
        <v>1</v>
      </c>
      <c r="G121" s="26">
        <v>65.858333333333334</v>
      </c>
      <c r="H121" s="26">
        <v>62.189166666666665</v>
      </c>
      <c r="I121" s="26">
        <v>90.174999999999997</v>
      </c>
      <c r="J121" s="26">
        <v>62.93416666666667</v>
      </c>
      <c r="K121">
        <v>197</v>
      </c>
      <c r="L121">
        <v>0</v>
      </c>
      <c r="M121">
        <v>0</v>
      </c>
      <c r="N121">
        <v>77.015000000000001</v>
      </c>
      <c r="O121" s="1">
        <f t="shared" si="20"/>
        <v>25.776677098787872</v>
      </c>
      <c r="Q121" s="1">
        <f t="shared" si="24"/>
        <v>10065.055090819566</v>
      </c>
      <c r="R121" s="2">
        <f t="shared" si="25"/>
        <v>10.648751319194695</v>
      </c>
      <c r="S121" s="2"/>
      <c r="T121" s="1">
        <f t="shared" si="26"/>
        <v>-1113.337383132641</v>
      </c>
      <c r="U121" s="1">
        <f t="shared" si="27"/>
        <v>0</v>
      </c>
      <c r="V121" s="1">
        <f t="shared" si="28"/>
        <v>-334.41748278550187</v>
      </c>
      <c r="W121" s="1">
        <f t="shared" si="29"/>
        <v>-9230.7492148108358</v>
      </c>
      <c r="X121" s="2">
        <f t="shared" si="38"/>
        <v>55.659107781295184</v>
      </c>
      <c r="Y121">
        <f t="shared" si="21"/>
        <v>1</v>
      </c>
      <c r="Z121" s="26">
        <f t="shared" si="30"/>
        <v>0</v>
      </c>
      <c r="AA121">
        <f t="shared" si="31"/>
        <v>104.02420186134792</v>
      </c>
      <c r="AB121" s="28">
        <f t="shared" si="32"/>
        <v>40423.761904761908</v>
      </c>
      <c r="AC121">
        <f t="shared" si="33"/>
        <v>18.810185185185187</v>
      </c>
      <c r="AD121" s="31">
        <f t="shared" si="22"/>
        <v>14.735457639357961</v>
      </c>
      <c r="AE121" s="31">
        <f t="shared" si="34"/>
        <v>28.310744659445799</v>
      </c>
      <c r="AF121" s="15">
        <f t="shared" si="23"/>
        <v>25.008333333333333</v>
      </c>
      <c r="AG121" s="31">
        <f t="shared" si="35"/>
        <v>23.854738173219605</v>
      </c>
      <c r="AH121" s="31">
        <f t="shared" si="36"/>
        <v>134.63570590498821</v>
      </c>
      <c r="AI121">
        <f t="shared" si="37"/>
        <v>639.22566700820096</v>
      </c>
    </row>
    <row r="122" spans="1:35" x14ac:dyDescent="0.2">
      <c r="A122">
        <v>32</v>
      </c>
      <c r="C122" s="27" t="s">
        <v>183</v>
      </c>
      <c r="D122" s="26">
        <v>29.737500000000001</v>
      </c>
      <c r="E122">
        <v>0</v>
      </c>
      <c r="F122" s="26">
        <v>1</v>
      </c>
      <c r="G122" s="26">
        <v>66.365833333333342</v>
      </c>
      <c r="H122" s="26">
        <v>60.81666666666667</v>
      </c>
      <c r="I122" s="26">
        <v>93.5</v>
      </c>
      <c r="J122" s="26">
        <v>64.474999999999994</v>
      </c>
      <c r="K122">
        <v>197</v>
      </c>
      <c r="L122">
        <v>0</v>
      </c>
      <c r="M122">
        <v>0</v>
      </c>
      <c r="N122">
        <v>77.010000000000005</v>
      </c>
      <c r="O122" s="1">
        <f t="shared" si="20"/>
        <v>25.776677098787872</v>
      </c>
      <c r="Q122" s="1">
        <f t="shared" si="24"/>
        <v>6977.5900548563777</v>
      </c>
      <c r="R122" s="2">
        <f t="shared" si="25"/>
        <v>7.3822369208116676</v>
      </c>
      <c r="S122" s="2"/>
      <c r="T122" s="1">
        <f t="shared" si="26"/>
        <v>936.21664396410722</v>
      </c>
      <c r="U122" s="1">
        <f t="shared" si="27"/>
        <v>0</v>
      </c>
      <c r="V122" s="1">
        <f t="shared" si="28"/>
        <v>288.82849053989037</v>
      </c>
      <c r="W122" s="1">
        <f t="shared" si="29"/>
        <v>-8806.7194293978773</v>
      </c>
      <c r="X122" s="2">
        <f t="shared" si="38"/>
        <v>66.307859100489878</v>
      </c>
      <c r="Y122">
        <f t="shared" si="21"/>
        <v>1</v>
      </c>
      <c r="Z122" s="26">
        <f t="shared" si="30"/>
        <v>0</v>
      </c>
      <c r="AA122">
        <f t="shared" si="31"/>
        <v>3.3610116737881066E-3</v>
      </c>
      <c r="AB122" s="28">
        <f t="shared" si="32"/>
        <v>40423.803571428572</v>
      </c>
      <c r="AC122">
        <f t="shared" si="33"/>
        <v>19.092129629629635</v>
      </c>
      <c r="AD122" s="31">
        <f t="shared" si="22"/>
        <v>15.55027262219636</v>
      </c>
      <c r="AE122" s="31">
        <f t="shared" si="34"/>
        <v>29.847398106779139</v>
      </c>
      <c r="AF122" s="15">
        <f t="shared" si="23"/>
        <v>25.005555555555556</v>
      </c>
      <c r="AG122" s="31">
        <f t="shared" si="35"/>
        <v>23.850791141181951</v>
      </c>
      <c r="AH122" s="31">
        <f t="shared" si="36"/>
        <v>134.61468305958854</v>
      </c>
      <c r="AI122">
        <f t="shared" si="37"/>
        <v>629.86091713629014</v>
      </c>
    </row>
    <row r="123" spans="1:35" x14ac:dyDescent="0.2">
      <c r="A123">
        <v>32</v>
      </c>
      <c r="C123" s="27" t="s">
        <v>184</v>
      </c>
      <c r="D123" s="26">
        <v>29.748166666666666</v>
      </c>
      <c r="E123">
        <v>0</v>
      </c>
      <c r="F123" s="26">
        <v>1</v>
      </c>
      <c r="G123" s="26">
        <v>65.932500000000005</v>
      </c>
      <c r="H123" s="26">
        <v>58.905833333333334</v>
      </c>
      <c r="I123" s="26">
        <v>94.891666666666666</v>
      </c>
      <c r="J123" s="26">
        <v>64.47</v>
      </c>
      <c r="K123">
        <v>197</v>
      </c>
      <c r="L123">
        <v>0</v>
      </c>
      <c r="M123">
        <v>0</v>
      </c>
      <c r="N123">
        <v>76.972499999999997</v>
      </c>
      <c r="O123" s="1">
        <f t="shared" si="20"/>
        <v>25.776677098787872</v>
      </c>
      <c r="Q123" s="1">
        <f t="shared" si="24"/>
        <v>5220.5225560441377</v>
      </c>
      <c r="R123" s="2">
        <f t="shared" si="25"/>
        <v>5.5232729432615537</v>
      </c>
      <c r="S123" s="2"/>
      <c r="T123" s="1">
        <f t="shared" si="26"/>
        <v>2520.6315320434819</v>
      </c>
      <c r="U123" s="1">
        <f t="shared" si="27"/>
        <v>0</v>
      </c>
      <c r="V123" s="1">
        <f t="shared" si="28"/>
        <v>790.0321477456813</v>
      </c>
      <c r="W123" s="1">
        <f t="shared" si="29"/>
        <v>-9134.2221091883675</v>
      </c>
      <c r="X123" s="2">
        <f t="shared" si="38"/>
        <v>73.690096021301542</v>
      </c>
      <c r="Y123">
        <f t="shared" si="21"/>
        <v>1</v>
      </c>
      <c r="Z123" s="26">
        <f t="shared" si="30"/>
        <v>0</v>
      </c>
      <c r="AA123">
        <f t="shared" si="31"/>
        <v>60.180296029713446</v>
      </c>
      <c r="AB123" s="28">
        <f t="shared" si="32"/>
        <v>40423.845238095237</v>
      </c>
      <c r="AC123">
        <f t="shared" si="33"/>
        <v>18.851388888888891</v>
      </c>
      <c r="AD123" s="31">
        <f t="shared" si="22"/>
        <v>15.546206856636239</v>
      </c>
      <c r="AE123" s="31">
        <f t="shared" si="34"/>
        <v>29.864195496259434</v>
      </c>
      <c r="AF123" s="15">
        <f t="shared" si="23"/>
        <v>24.984722222222221</v>
      </c>
      <c r="AG123" s="31">
        <f t="shared" si="35"/>
        <v>23.821206506287975</v>
      </c>
      <c r="AH123" s="31">
        <f t="shared" si="36"/>
        <v>134.45710142670774</v>
      </c>
      <c r="AI123">
        <f t="shared" si="37"/>
        <v>628.81255045385512</v>
      </c>
    </row>
    <row r="124" spans="1:35" x14ac:dyDescent="0.2">
      <c r="A124">
        <v>32</v>
      </c>
      <c r="C124" s="27" t="s">
        <v>185</v>
      </c>
      <c r="D124" s="26">
        <v>29.756</v>
      </c>
      <c r="E124">
        <v>0</v>
      </c>
      <c r="F124" s="26">
        <v>1</v>
      </c>
      <c r="G124" s="26">
        <v>65.33</v>
      </c>
      <c r="H124" s="26">
        <v>57.464166666666664</v>
      </c>
      <c r="I124" s="26">
        <v>95.525000000000006</v>
      </c>
      <c r="J124" s="26">
        <v>64.05916666666667</v>
      </c>
      <c r="K124">
        <v>197</v>
      </c>
      <c r="L124">
        <v>0</v>
      </c>
      <c r="M124">
        <v>0</v>
      </c>
      <c r="N124">
        <v>76.879166666666663</v>
      </c>
      <c r="O124" s="1">
        <f t="shared" si="20"/>
        <v>25.776677098787872</v>
      </c>
      <c r="Q124" s="1">
        <f t="shared" si="24"/>
        <v>4068.2769393104577</v>
      </c>
      <c r="R124" s="2">
        <f t="shared" si="25"/>
        <v>4.3042058919127095</v>
      </c>
      <c r="S124" s="2"/>
      <c r="T124" s="1">
        <f t="shared" si="26"/>
        <v>3708.113570890861</v>
      </c>
      <c r="U124" s="1">
        <f t="shared" si="27"/>
        <v>0</v>
      </c>
      <c r="V124" s="1">
        <f t="shared" si="28"/>
        <v>1176.0750539753744</v>
      </c>
      <c r="W124" s="1">
        <f t="shared" si="29"/>
        <v>-9555.4939772978305</v>
      </c>
      <c r="X124" s="2">
        <f t="shared" si="38"/>
        <v>79.213368964563102</v>
      </c>
      <c r="Y124">
        <f t="shared" si="21"/>
        <v>1</v>
      </c>
      <c r="Z124" s="26">
        <f t="shared" si="30"/>
        <v>0</v>
      </c>
      <c r="AA124">
        <f t="shared" si="31"/>
        <v>192.747933806194</v>
      </c>
      <c r="AB124" s="28">
        <f t="shared" si="32"/>
        <v>40423.886904761908</v>
      </c>
      <c r="AC124">
        <f t="shared" si="33"/>
        <v>18.516666666666666</v>
      </c>
      <c r="AD124" s="31">
        <f t="shared" si="22"/>
        <v>15.32545586195765</v>
      </c>
      <c r="AE124" s="31">
        <f t="shared" si="34"/>
        <v>29.473919857601739</v>
      </c>
      <c r="AF124" s="15">
        <f t="shared" si="23"/>
        <v>24.932870370370367</v>
      </c>
      <c r="AG124" s="31">
        <f t="shared" si="35"/>
        <v>23.747712206708503</v>
      </c>
      <c r="AH124" s="31">
        <f t="shared" si="36"/>
        <v>134.06558489750947</v>
      </c>
      <c r="AI124">
        <f t="shared" si="37"/>
        <v>628.80509021992521</v>
      </c>
    </row>
    <row r="125" spans="1:35" x14ac:dyDescent="0.2">
      <c r="A125">
        <v>32</v>
      </c>
      <c r="C125" s="27" t="s">
        <v>186</v>
      </c>
      <c r="D125" s="26">
        <v>29.770999999999997</v>
      </c>
      <c r="E125">
        <v>0</v>
      </c>
      <c r="F125" s="26">
        <v>1</v>
      </c>
      <c r="G125" s="26">
        <v>64.734999999999999</v>
      </c>
      <c r="H125" s="26">
        <v>55.984166666666667</v>
      </c>
      <c r="I125" s="26">
        <v>96.033333333333331</v>
      </c>
      <c r="J125" s="26">
        <v>63.615000000000002</v>
      </c>
      <c r="K125">
        <v>197</v>
      </c>
      <c r="L125">
        <v>0</v>
      </c>
      <c r="M125">
        <v>0</v>
      </c>
      <c r="N125">
        <v>76.765833333333333</v>
      </c>
      <c r="O125" s="1">
        <f t="shared" si="20"/>
        <v>25.776677098787872</v>
      </c>
      <c r="Q125" s="1">
        <f t="shared" si="24"/>
        <v>-14038.258211120263</v>
      </c>
      <c r="R125" s="2">
        <f t="shared" si="25"/>
        <v>-14.852369837619056</v>
      </c>
      <c r="S125" s="2"/>
      <c r="T125" s="1">
        <f t="shared" si="26"/>
        <v>4694.2873197415438</v>
      </c>
      <c r="U125" s="1">
        <f t="shared" si="27"/>
        <v>17194.074424696442</v>
      </c>
      <c r="V125" s="1">
        <f t="shared" si="28"/>
        <v>1501.2143958255931</v>
      </c>
      <c r="W125" s="1">
        <f t="shared" si="29"/>
        <v>-9954.0130276534237</v>
      </c>
      <c r="X125" s="2">
        <f t="shared" si="38"/>
        <v>83.517574856475818</v>
      </c>
      <c r="Y125">
        <f t="shared" si="21"/>
        <v>1</v>
      </c>
      <c r="Z125" s="26">
        <f t="shared" si="30"/>
        <v>0</v>
      </c>
      <c r="AA125">
        <f t="shared" si="31"/>
        <v>352.78511823911759</v>
      </c>
      <c r="AB125" s="28">
        <f t="shared" si="32"/>
        <v>40423.928571428572</v>
      </c>
      <c r="AC125">
        <f t="shared" si="33"/>
        <v>18.18611111111111</v>
      </c>
      <c r="AD125" s="31">
        <f t="shared" si="22"/>
        <v>15.090646213340735</v>
      </c>
      <c r="AE125" s="31">
        <f t="shared" si="34"/>
        <v>29.055263191496209</v>
      </c>
      <c r="AF125" s="15">
        <f t="shared" si="23"/>
        <v>24.869907407407407</v>
      </c>
      <c r="AG125" s="31">
        <f t="shared" si="35"/>
        <v>23.658734397362693</v>
      </c>
      <c r="AH125" s="31">
        <f t="shared" si="36"/>
        <v>133.59148667933619</v>
      </c>
      <c r="AI125">
        <f t="shared" si="37"/>
        <v>628.47177560889395</v>
      </c>
    </row>
    <row r="126" spans="1:35" x14ac:dyDescent="0.2">
      <c r="A126">
        <v>32</v>
      </c>
      <c r="C126" s="27" t="s">
        <v>187</v>
      </c>
      <c r="D126" s="26">
        <v>29.779499999999999</v>
      </c>
      <c r="E126">
        <v>0</v>
      </c>
      <c r="F126" s="26">
        <v>1</v>
      </c>
      <c r="G126" s="26">
        <v>64.224999999999994</v>
      </c>
      <c r="H126" s="26">
        <v>55.445</v>
      </c>
      <c r="I126" s="26">
        <v>96.6</v>
      </c>
      <c r="J126" s="26">
        <v>63.275833333333331</v>
      </c>
      <c r="K126">
        <v>197</v>
      </c>
      <c r="L126">
        <v>0</v>
      </c>
      <c r="M126">
        <v>0</v>
      </c>
      <c r="N126">
        <v>76.611666666666665</v>
      </c>
      <c r="O126" s="1">
        <f t="shared" si="20"/>
        <v>25.776677098787872</v>
      </c>
      <c r="Q126" s="1">
        <f t="shared" si="24"/>
        <v>6704.2543313754959</v>
      </c>
      <c r="R126" s="2">
        <f t="shared" si="25"/>
        <v>7.093049815551316</v>
      </c>
      <c r="S126" s="2"/>
      <c r="T126" s="1">
        <f t="shared" si="26"/>
        <v>2253.9687188952034</v>
      </c>
      <c r="U126" s="1">
        <f t="shared" si="27"/>
        <v>0</v>
      </c>
      <c r="V126" s="1">
        <f t="shared" si="28"/>
        <v>689.46000452480655</v>
      </c>
      <c r="W126" s="1">
        <f t="shared" si="29"/>
        <v>-10248.420699801934</v>
      </c>
      <c r="X126" s="2">
        <f t="shared" si="38"/>
        <v>68.665205018856767</v>
      </c>
      <c r="Y126">
        <f t="shared" si="21"/>
        <v>1</v>
      </c>
      <c r="Z126" s="26">
        <f t="shared" si="30"/>
        <v>0</v>
      </c>
      <c r="AA126">
        <f t="shared" si="31"/>
        <v>19.715420609480873</v>
      </c>
      <c r="AB126" s="28">
        <f t="shared" si="32"/>
        <v>40423.970238095237</v>
      </c>
      <c r="AC126">
        <f t="shared" si="33"/>
        <v>17.902777777777775</v>
      </c>
      <c r="AD126" s="31">
        <f t="shared" si="22"/>
        <v>14.911480718719524</v>
      </c>
      <c r="AE126" s="31">
        <f t="shared" si="34"/>
        <v>28.738249950908951</v>
      </c>
      <c r="AF126" s="15">
        <f t="shared" si="23"/>
        <v>24.784259259259258</v>
      </c>
      <c r="AG126" s="31">
        <f t="shared" si="35"/>
        <v>23.538164109379693</v>
      </c>
      <c r="AH126" s="31">
        <f t="shared" si="36"/>
        <v>132.94888237027297</v>
      </c>
      <c r="AI126">
        <f t="shared" si="37"/>
        <v>626.51432210521648</v>
      </c>
    </row>
    <row r="127" spans="1:35" x14ac:dyDescent="0.2">
      <c r="A127">
        <v>32</v>
      </c>
      <c r="C127" s="27" t="s">
        <v>188</v>
      </c>
      <c r="D127" s="26">
        <v>29.790749999999999</v>
      </c>
      <c r="E127">
        <v>0</v>
      </c>
      <c r="F127" s="26">
        <v>1</v>
      </c>
      <c r="G127" s="26">
        <v>63.888333333333335</v>
      </c>
      <c r="H127" s="26">
        <v>56.179166666666667</v>
      </c>
      <c r="I127" s="26">
        <v>97.274999999999991</v>
      </c>
      <c r="J127" s="26">
        <v>63.141666666666666</v>
      </c>
      <c r="K127">
        <v>197</v>
      </c>
      <c r="L127">
        <v>0</v>
      </c>
      <c r="M127">
        <v>0</v>
      </c>
      <c r="N127">
        <v>76.447500000000005</v>
      </c>
      <c r="O127" s="1">
        <f t="shared" si="20"/>
        <v>25.776677098787872</v>
      </c>
      <c r="Q127" s="1">
        <f t="shared" si="24"/>
        <v>5411.2121811873076</v>
      </c>
      <c r="R127" s="2">
        <f t="shared" si="25"/>
        <v>5.7250211084705258</v>
      </c>
      <c r="S127" s="2"/>
      <c r="T127" s="1">
        <f t="shared" si="26"/>
        <v>3338.1216260741921</v>
      </c>
      <c r="U127" s="1">
        <f t="shared" si="27"/>
        <v>0</v>
      </c>
      <c r="V127" s="1">
        <f t="shared" si="28"/>
        <v>1044.4464644531624</v>
      </c>
      <c r="W127" s="1">
        <f t="shared" si="29"/>
        <v>-10391.142920258002</v>
      </c>
      <c r="X127" s="2">
        <f t="shared" si="38"/>
        <v>75.758254834408078</v>
      </c>
      <c r="Y127">
        <f t="shared" si="21"/>
        <v>1</v>
      </c>
      <c r="Z127" s="26">
        <f t="shared" si="30"/>
        <v>0</v>
      </c>
      <c r="AA127">
        <f t="shared" si="31"/>
        <v>140.89503644167647</v>
      </c>
      <c r="AB127" s="28">
        <f t="shared" si="32"/>
        <v>40424.011904761908</v>
      </c>
      <c r="AC127">
        <f t="shared" si="33"/>
        <v>17.715740740740742</v>
      </c>
      <c r="AD127" s="31">
        <f t="shared" si="22"/>
        <v>14.839676883774866</v>
      </c>
      <c r="AE127" s="31">
        <f t="shared" si="34"/>
        <v>28.618256267333422</v>
      </c>
      <c r="AF127" s="15">
        <f t="shared" si="23"/>
        <v>24.693055555555556</v>
      </c>
      <c r="AG127" s="31">
        <f t="shared" si="35"/>
        <v>23.410361143016132</v>
      </c>
      <c r="AH127" s="31">
        <f t="shared" si="36"/>
        <v>132.26751202949708</v>
      </c>
      <c r="AI127">
        <f t="shared" si="37"/>
        <v>623.1393256421278</v>
      </c>
    </row>
    <row r="128" spans="1:35" x14ac:dyDescent="0.2">
      <c r="A128">
        <v>32</v>
      </c>
      <c r="C128" s="27" t="s">
        <v>189</v>
      </c>
      <c r="D128" s="26">
        <v>29.807916666666667</v>
      </c>
      <c r="E128">
        <v>0</v>
      </c>
      <c r="F128" s="26">
        <v>1</v>
      </c>
      <c r="G128" s="26">
        <v>63.542499999999997</v>
      </c>
      <c r="H128" s="26">
        <v>55.229166666666664</v>
      </c>
      <c r="I128" s="26">
        <v>97.808333333333337</v>
      </c>
      <c r="J128" s="26">
        <v>62.951666666666668</v>
      </c>
      <c r="K128">
        <v>197</v>
      </c>
      <c r="L128">
        <v>0</v>
      </c>
      <c r="M128">
        <v>0</v>
      </c>
      <c r="N128">
        <v>76.272499999999994</v>
      </c>
      <c r="O128" s="1">
        <f t="shared" si="20"/>
        <v>25.776677098787872</v>
      </c>
      <c r="Q128" s="1">
        <f t="shared" si="24"/>
        <v>-3208.1485886935029</v>
      </c>
      <c r="R128" s="2">
        <f t="shared" si="25"/>
        <v>-3.3941966743115728</v>
      </c>
      <c r="S128" s="2"/>
      <c r="T128" s="1">
        <f t="shared" si="26"/>
        <v>4476.174232293065</v>
      </c>
      <c r="U128" s="1">
        <f t="shared" si="27"/>
        <v>7250.3238722168962</v>
      </c>
      <c r="V128" s="1">
        <f t="shared" si="28"/>
        <v>1420.0914862177669</v>
      </c>
      <c r="W128" s="1">
        <f t="shared" si="29"/>
        <v>-10532.486182062317</v>
      </c>
      <c r="X128" s="2">
        <f t="shared" si="38"/>
        <v>81.483275942878606</v>
      </c>
      <c r="Y128">
        <f t="shared" si="21"/>
        <v>1</v>
      </c>
      <c r="Z128" s="26">
        <f t="shared" si="30"/>
        <v>0</v>
      </c>
      <c r="AA128">
        <f t="shared" si="31"/>
        <v>321.87144143257183</v>
      </c>
      <c r="AB128" s="28">
        <f t="shared" si="32"/>
        <v>40424.053571428572</v>
      </c>
      <c r="AC128">
        <f t="shared" si="33"/>
        <v>17.523611111111109</v>
      </c>
      <c r="AD128" s="31">
        <f t="shared" si="22"/>
        <v>14.741146099549507</v>
      </c>
      <c r="AE128" s="31">
        <f t="shared" si="34"/>
        <v>28.447030568656057</v>
      </c>
      <c r="AF128" s="15">
        <f t="shared" si="23"/>
        <v>24.595833333333328</v>
      </c>
      <c r="AG128" s="31">
        <f t="shared" si="35"/>
        <v>23.274789756175096</v>
      </c>
      <c r="AH128" s="31">
        <f t="shared" si="36"/>
        <v>131.54447852721913</v>
      </c>
      <c r="AI128">
        <f t="shared" si="37"/>
        <v>619.82185712688113</v>
      </c>
    </row>
    <row r="129" spans="1:35" x14ac:dyDescent="0.2">
      <c r="A129">
        <v>32</v>
      </c>
      <c r="C129" s="27" t="s">
        <v>190</v>
      </c>
      <c r="D129" s="26">
        <v>29.817583333333332</v>
      </c>
      <c r="E129">
        <v>0</v>
      </c>
      <c r="F129" s="26">
        <v>1</v>
      </c>
      <c r="G129" s="26">
        <v>63.163333333333334</v>
      </c>
      <c r="H129" s="26">
        <v>55.168333333333329</v>
      </c>
      <c r="I129" s="26">
        <v>98.191666666666663</v>
      </c>
      <c r="J129" s="26">
        <v>62.685833333333335</v>
      </c>
      <c r="K129">
        <v>197</v>
      </c>
      <c r="L129">
        <v>0</v>
      </c>
      <c r="M129">
        <v>0</v>
      </c>
      <c r="N129">
        <v>76.079166666666666</v>
      </c>
      <c r="O129" s="1">
        <f t="shared" si="20"/>
        <v>25.776677098787872</v>
      </c>
      <c r="Q129" s="1">
        <f t="shared" si="24"/>
        <v>4960.1623389019014</v>
      </c>
      <c r="R129" s="2">
        <f t="shared" si="25"/>
        <v>5.2478138244845445</v>
      </c>
      <c r="S129" s="2"/>
      <c r="T129" s="1">
        <f t="shared" si="26"/>
        <v>3907.8550051282596</v>
      </c>
      <c r="U129" s="1">
        <f t="shared" si="27"/>
        <v>0</v>
      </c>
      <c r="V129" s="1">
        <f t="shared" si="28"/>
        <v>1227.4774341070593</v>
      </c>
      <c r="W129" s="1">
        <f t="shared" si="29"/>
        <v>-10686.240071732382</v>
      </c>
      <c r="X129" s="2">
        <f t="shared" si="38"/>
        <v>78.089079268567033</v>
      </c>
      <c r="Y129">
        <f t="shared" si="21"/>
        <v>1</v>
      </c>
      <c r="Z129" s="26">
        <f t="shared" si="30"/>
        <v>0</v>
      </c>
      <c r="AA129">
        <f t="shared" si="31"/>
        <v>222.7778917231453</v>
      </c>
      <c r="AB129" s="28">
        <f t="shared" si="32"/>
        <v>40424.095238095237</v>
      </c>
      <c r="AC129">
        <f t="shared" si="33"/>
        <v>17.312962962962963</v>
      </c>
      <c r="AD129" s="31">
        <f t="shared" si="22"/>
        <v>14.603104111404212</v>
      </c>
      <c r="AE129" s="31">
        <f t="shared" si="34"/>
        <v>28.201078224951363</v>
      </c>
      <c r="AF129" s="15">
        <f t="shared" si="23"/>
        <v>24.488425925925924</v>
      </c>
      <c r="AG129" s="31">
        <f t="shared" si="35"/>
        <v>23.125810402616704</v>
      </c>
      <c r="AH129" s="31">
        <f t="shared" si="36"/>
        <v>130.74964287797008</v>
      </c>
      <c r="AI129">
        <f t="shared" si="37"/>
        <v>616.52197069394845</v>
      </c>
    </row>
    <row r="130" spans="1:35" x14ac:dyDescent="0.2">
      <c r="A130">
        <v>32</v>
      </c>
      <c r="C130" s="27" t="s">
        <v>191</v>
      </c>
      <c r="D130" s="26">
        <v>29.827999999999999</v>
      </c>
      <c r="E130">
        <v>0</v>
      </c>
      <c r="F130" s="26">
        <v>1</v>
      </c>
      <c r="G130" s="26">
        <v>62.774166666666666</v>
      </c>
      <c r="H130" s="26">
        <v>54.191666666666663</v>
      </c>
      <c r="I130" s="26">
        <v>98.61666666666666</v>
      </c>
      <c r="J130" s="26">
        <v>62.420833333333334</v>
      </c>
      <c r="K130">
        <v>197</v>
      </c>
      <c r="L130">
        <v>0</v>
      </c>
      <c r="M130">
        <v>0</v>
      </c>
      <c r="N130">
        <v>75.876666666666665</v>
      </c>
      <c r="O130" s="1">
        <f t="shared" si="20"/>
        <v>25.776677098787872</v>
      </c>
      <c r="Q130" s="1">
        <f t="shared" si="24"/>
        <v>-12606.884232693708</v>
      </c>
      <c r="R130" s="2">
        <f t="shared" si="25"/>
        <v>-13.33798711407754</v>
      </c>
      <c r="S130" s="2"/>
      <c r="T130" s="1">
        <f t="shared" si="26"/>
        <v>4969.0930342221154</v>
      </c>
      <c r="U130" s="1">
        <f t="shared" si="27"/>
        <v>16310.893308654928</v>
      </c>
      <c r="V130" s="1">
        <f t="shared" si="28"/>
        <v>1580.3575064862373</v>
      </c>
      <c r="W130" s="1">
        <f t="shared" si="29"/>
        <v>-10840.68344072832</v>
      </c>
      <c r="X130" s="2">
        <f t="shared" si="38"/>
        <v>83.336893093051572</v>
      </c>
      <c r="Y130">
        <f t="shared" si="21"/>
        <v>1</v>
      </c>
      <c r="Z130" s="26">
        <f t="shared" si="30"/>
        <v>0</v>
      </c>
      <c r="AA130">
        <f t="shared" si="31"/>
        <v>422.82571808634816</v>
      </c>
      <c r="AB130" s="28">
        <f t="shared" si="32"/>
        <v>40424.136904761908</v>
      </c>
      <c r="AC130">
        <f t="shared" si="33"/>
        <v>17.096759259259258</v>
      </c>
      <c r="AD130" s="31">
        <f t="shared" si="22"/>
        <v>14.466828461870968</v>
      </c>
      <c r="AE130" s="31">
        <f t="shared" si="34"/>
        <v>27.958717603535742</v>
      </c>
      <c r="AF130" s="15">
        <f t="shared" si="23"/>
        <v>24.375925925925923</v>
      </c>
      <c r="AG130" s="31">
        <f t="shared" si="35"/>
        <v>22.970657833324154</v>
      </c>
      <c r="AH130" s="31">
        <f t="shared" si="36"/>
        <v>129.92154214737104</v>
      </c>
      <c r="AI130">
        <f t="shared" si="37"/>
        <v>613.00050115753777</v>
      </c>
    </row>
    <row r="131" spans="1:35" x14ac:dyDescent="0.2">
      <c r="A131">
        <v>32</v>
      </c>
      <c r="C131" s="27" t="s">
        <v>192</v>
      </c>
      <c r="D131" s="26">
        <v>29.84225</v>
      </c>
      <c r="E131">
        <v>0</v>
      </c>
      <c r="F131" s="26">
        <v>39.833333333333329</v>
      </c>
      <c r="G131" s="26">
        <v>62.856666666666669</v>
      </c>
      <c r="H131" s="26">
        <v>53.528333333333336</v>
      </c>
      <c r="I131" s="26">
        <v>98.7</v>
      </c>
      <c r="J131" s="26">
        <v>62.524166666666666</v>
      </c>
      <c r="K131">
        <v>197</v>
      </c>
      <c r="L131">
        <v>0</v>
      </c>
      <c r="M131">
        <v>0</v>
      </c>
      <c r="N131">
        <v>75.662499999999994</v>
      </c>
      <c r="O131" s="1">
        <f t="shared" si="20"/>
        <v>1026.7709711017167</v>
      </c>
      <c r="Q131" s="1">
        <f t="shared" si="24"/>
        <v>7349.0925502917544</v>
      </c>
      <c r="R131" s="2">
        <f t="shared" si="25"/>
        <v>7.7752837201242642</v>
      </c>
      <c r="S131" s="2"/>
      <c r="T131" s="1">
        <f t="shared" si="26"/>
        <v>2808.1376554004078</v>
      </c>
      <c r="U131" s="1">
        <f t="shared" si="27"/>
        <v>0</v>
      </c>
      <c r="V131" s="1">
        <f t="shared" si="28"/>
        <v>857.60981901599223</v>
      </c>
      <c r="W131" s="1">
        <f t="shared" si="29"/>
        <v>-10595.228800716912</v>
      </c>
      <c r="X131" s="2">
        <f t="shared" si="38"/>
        <v>69.998905978974037</v>
      </c>
      <c r="Y131">
        <f t="shared" si="21"/>
        <v>1</v>
      </c>
      <c r="Z131" s="26">
        <f t="shared" si="30"/>
        <v>0</v>
      </c>
      <c r="AA131">
        <f t="shared" si="31"/>
        <v>51.011582394268821</v>
      </c>
      <c r="AB131" s="28">
        <f t="shared" si="32"/>
        <v>40424.178571428572</v>
      </c>
      <c r="AC131">
        <f t="shared" si="33"/>
        <v>17.142592592592592</v>
      </c>
      <c r="AD131" s="31">
        <f t="shared" si="22"/>
        <v>14.521178058526836</v>
      </c>
      <c r="AE131" s="31">
        <f t="shared" si="34"/>
        <v>28.059323210399732</v>
      </c>
      <c r="AF131" s="15">
        <f t="shared" si="23"/>
        <v>24.256944444444439</v>
      </c>
      <c r="AG131" s="31">
        <f t="shared" si="35"/>
        <v>22.807552877285662</v>
      </c>
      <c r="AH131" s="31">
        <f t="shared" si="36"/>
        <v>129.05063177834288</v>
      </c>
      <c r="AI131">
        <f t="shared" si="37"/>
        <v>607.1597471104742</v>
      </c>
    </row>
    <row r="132" spans="1:35" x14ac:dyDescent="0.2">
      <c r="A132">
        <v>32</v>
      </c>
      <c r="C132" s="27" t="s">
        <v>193</v>
      </c>
      <c r="D132" s="26">
        <v>29.853999999999999</v>
      </c>
      <c r="E132">
        <v>0</v>
      </c>
      <c r="F132" s="26">
        <v>409.16666666666663</v>
      </c>
      <c r="G132" s="26">
        <v>68.606666666666669</v>
      </c>
      <c r="H132" s="26">
        <v>59.682499999999997</v>
      </c>
      <c r="I132" s="26">
        <v>94.208333333333329</v>
      </c>
      <c r="J132" s="26">
        <v>66.894999999999996</v>
      </c>
      <c r="K132">
        <v>196.75</v>
      </c>
      <c r="L132">
        <v>0</v>
      </c>
      <c r="M132">
        <v>0.33333333333333331</v>
      </c>
      <c r="N132">
        <v>75.443333333333328</v>
      </c>
      <c r="O132" s="1">
        <f t="shared" si="20"/>
        <v>10546.957046254036</v>
      </c>
      <c r="Q132" s="1">
        <f t="shared" si="24"/>
        <v>11562.557727668032</v>
      </c>
      <c r="R132" s="2">
        <f t="shared" si="25"/>
        <v>12.233097657664578</v>
      </c>
      <c r="S132" s="2"/>
      <c r="T132" s="1">
        <f t="shared" si="26"/>
        <v>3084.528764535944</v>
      </c>
      <c r="U132" s="1">
        <f t="shared" si="27"/>
        <v>0</v>
      </c>
      <c r="V132" s="1">
        <f t="shared" si="28"/>
        <v>980.33677708803168</v>
      </c>
      <c r="W132" s="1">
        <f t="shared" si="29"/>
        <v>-5656.4883894762479</v>
      </c>
      <c r="X132" s="2">
        <f t="shared" si="38"/>
        <v>77.774189699098301</v>
      </c>
      <c r="Y132">
        <f t="shared" si="21"/>
        <v>1</v>
      </c>
      <c r="Z132" s="26">
        <f t="shared" si="30"/>
        <v>0</v>
      </c>
      <c r="AA132">
        <f t="shared" si="31"/>
        <v>84.043478550164465</v>
      </c>
      <c r="AB132" s="28">
        <f t="shared" si="32"/>
        <v>40424.220238095237</v>
      </c>
      <c r="AC132">
        <f t="shared" si="33"/>
        <v>20.337037037037039</v>
      </c>
      <c r="AD132" s="31">
        <f t="shared" si="22"/>
        <v>16.927218359479678</v>
      </c>
      <c r="AE132" s="31">
        <f t="shared" si="34"/>
        <v>32.352509082199688</v>
      </c>
      <c r="AF132" s="15">
        <f t="shared" si="23"/>
        <v>24.135185185185183</v>
      </c>
      <c r="AG132" s="31">
        <f t="shared" si="35"/>
        <v>22.64168447914961</v>
      </c>
      <c r="AH132" s="31">
        <f t="shared" si="36"/>
        <v>128.16457934804717</v>
      </c>
      <c r="AI132">
        <f t="shared" si="37"/>
        <v>576.02216643827501</v>
      </c>
    </row>
    <row r="133" spans="1:35" x14ac:dyDescent="0.2">
      <c r="A133">
        <v>32</v>
      </c>
      <c r="C133" s="27" t="s">
        <v>194</v>
      </c>
      <c r="D133" s="26">
        <v>29.861000000000001</v>
      </c>
      <c r="E133">
        <v>0</v>
      </c>
      <c r="F133" s="26">
        <v>721.83333333333337</v>
      </c>
      <c r="G133" s="26">
        <v>77.234166666666667</v>
      </c>
      <c r="H133" s="26">
        <v>68.33</v>
      </c>
      <c r="I133" s="26">
        <v>81.116666666666674</v>
      </c>
      <c r="J133" s="26">
        <v>71.016666666666666</v>
      </c>
      <c r="K133">
        <v>192.16666666666666</v>
      </c>
      <c r="L133">
        <v>0.20833333333333331</v>
      </c>
      <c r="M133">
        <v>2.4583333333333335</v>
      </c>
      <c r="N133">
        <v>75.16</v>
      </c>
      <c r="O133" s="1">
        <f t="shared" si="20"/>
        <v>18606.464752475047</v>
      </c>
      <c r="Q133" s="1">
        <f t="shared" si="24"/>
        <v>-37510.741165726162</v>
      </c>
      <c r="R133" s="2">
        <f t="shared" si="25"/>
        <v>-39.686077310876584</v>
      </c>
      <c r="S133" s="2"/>
      <c r="T133" s="1">
        <f t="shared" si="26"/>
        <v>3695.8524881387375</v>
      </c>
      <c r="U133" s="1">
        <f t="shared" si="27"/>
        <v>48916.100046807202</v>
      </c>
      <c r="V133" s="1">
        <f t="shared" si="28"/>
        <v>1245.8172218557347</v>
      </c>
      <c r="W133" s="1">
        <f t="shared" si="29"/>
        <v>1716.1140421021967</v>
      </c>
      <c r="X133" s="2">
        <f t="shared" si="38"/>
        <v>90.007287356762873</v>
      </c>
      <c r="Y133">
        <f t="shared" si="21"/>
        <v>1</v>
      </c>
      <c r="Z133" s="26">
        <f t="shared" si="30"/>
        <v>0</v>
      </c>
      <c r="AA133">
        <f t="shared" si="31"/>
        <v>163.15261216376379</v>
      </c>
      <c r="AB133" s="28">
        <f t="shared" si="32"/>
        <v>40424.261904761908</v>
      </c>
      <c r="AC133">
        <f t="shared" si="33"/>
        <v>25.130092592592593</v>
      </c>
      <c r="AD133" s="31">
        <f t="shared" si="22"/>
        <v>19.490963357061823</v>
      </c>
      <c r="AE133" s="31">
        <f t="shared" si="34"/>
        <v>36.653911821357752</v>
      </c>
      <c r="AF133" s="15">
        <f t="shared" si="23"/>
        <v>23.977777777777774</v>
      </c>
      <c r="AG133" s="31">
        <f t="shared" si="35"/>
        <v>22.428810537432419</v>
      </c>
      <c r="AH133" s="31">
        <f t="shared" si="36"/>
        <v>127.02685248957602</v>
      </c>
      <c r="AI133">
        <f t="shared" si="37"/>
        <v>543.32211929732819</v>
      </c>
    </row>
    <row r="134" spans="1:35" x14ac:dyDescent="0.2">
      <c r="A134">
        <v>32</v>
      </c>
      <c r="C134" s="27" t="s">
        <v>195</v>
      </c>
      <c r="D134" s="26">
        <v>29.8705</v>
      </c>
      <c r="E134">
        <v>0</v>
      </c>
      <c r="F134" s="26">
        <v>1164.5</v>
      </c>
      <c r="G134" s="26">
        <v>82.573333333333338</v>
      </c>
      <c r="H134" s="26">
        <v>71.641666666666666</v>
      </c>
      <c r="I134" s="26">
        <v>66.99166666666666</v>
      </c>
      <c r="J134" s="26">
        <v>70.484166666666667</v>
      </c>
      <c r="K134">
        <v>197.08333333333334</v>
      </c>
      <c r="L134">
        <v>1.0166666666666666</v>
      </c>
      <c r="M134">
        <v>4.3999999999999995</v>
      </c>
      <c r="N134">
        <v>74.707499999999996</v>
      </c>
      <c r="O134" s="1">
        <f t="shared" si="20"/>
        <v>30016.940481538473</v>
      </c>
      <c r="Q134" s="1">
        <f t="shared" si="24"/>
        <v>27710.98667813887</v>
      </c>
      <c r="R134" s="2">
        <f t="shared" si="25"/>
        <v>29.318012001163311</v>
      </c>
      <c r="S134" s="2"/>
      <c r="T134" s="1">
        <f t="shared" si="26"/>
        <v>-3635.0149053858454</v>
      </c>
      <c r="U134" s="1">
        <f t="shared" si="27"/>
        <v>0</v>
      </c>
      <c r="V134" s="1">
        <f t="shared" si="28"/>
        <v>-1105.3363458947699</v>
      </c>
      <c r="W134" s="1">
        <f t="shared" si="29"/>
        <v>6507.9953569315485</v>
      </c>
      <c r="X134" s="2">
        <f t="shared" si="38"/>
        <v>50.321210045886289</v>
      </c>
      <c r="Y134">
        <f t="shared" si="21"/>
        <v>1</v>
      </c>
      <c r="Z134" s="26">
        <f t="shared" si="30"/>
        <v>0</v>
      </c>
      <c r="AA134">
        <f t="shared" si="31"/>
        <v>1040.1994565486841</v>
      </c>
      <c r="AB134" s="28">
        <f t="shared" si="32"/>
        <v>40424.303571428572</v>
      </c>
      <c r="AC134">
        <f t="shared" si="33"/>
        <v>28.096296296296298</v>
      </c>
      <c r="AD134" s="31">
        <f t="shared" si="22"/>
        <v>19.166375860619411</v>
      </c>
      <c r="AE134" s="31">
        <f t="shared" si="34"/>
        <v>35.688605564206298</v>
      </c>
      <c r="AF134" s="15">
        <f t="shared" si="23"/>
        <v>23.726388888888888</v>
      </c>
      <c r="AG134" s="31">
        <f t="shared" si="35"/>
        <v>22.092450730514852</v>
      </c>
      <c r="AH134" s="31">
        <f t="shared" si="36"/>
        <v>125.22781011322009</v>
      </c>
      <c r="AI134">
        <f t="shared" si="37"/>
        <v>538.30969774867094</v>
      </c>
    </row>
    <row r="135" spans="1:35" x14ac:dyDescent="0.2">
      <c r="A135">
        <v>32</v>
      </c>
      <c r="C135" s="27" t="s">
        <v>196</v>
      </c>
      <c r="D135" s="26">
        <v>29.86525</v>
      </c>
      <c r="E135">
        <v>0</v>
      </c>
      <c r="F135" s="26">
        <v>1507.9166666666667</v>
      </c>
      <c r="G135" s="26">
        <v>87.94083333333333</v>
      </c>
      <c r="H135" s="26">
        <v>75.873333333333335</v>
      </c>
      <c r="I135" s="26">
        <v>54.8</v>
      </c>
      <c r="J135" s="26">
        <v>69.660833333333329</v>
      </c>
      <c r="K135">
        <v>188.25</v>
      </c>
      <c r="L135">
        <v>1.3</v>
      </c>
      <c r="M135">
        <v>5.4166666666666661</v>
      </c>
      <c r="N135">
        <v>74.422499999999999</v>
      </c>
      <c r="O135" s="1">
        <f t="shared" si="20"/>
        <v>38869.081008547204</v>
      </c>
      <c r="Q135" s="1">
        <f t="shared" si="24"/>
        <v>26287.819570467622</v>
      </c>
      <c r="R135" s="2">
        <f t="shared" si="25"/>
        <v>27.812312084123445</v>
      </c>
      <c r="S135" s="2"/>
      <c r="T135" s="1">
        <f t="shared" si="26"/>
        <v>642.06230897703449</v>
      </c>
      <c r="U135" s="1">
        <f t="shared" si="27"/>
        <v>0</v>
      </c>
      <c r="V135" s="1">
        <f t="shared" si="28"/>
        <v>214.64715103836053</v>
      </c>
      <c r="W135" s="1">
        <f t="shared" si="29"/>
        <v>11184.733624339808</v>
      </c>
      <c r="X135" s="2">
        <f t="shared" si="38"/>
        <v>79.6392220470496</v>
      </c>
      <c r="Y135">
        <f t="shared" si="21"/>
        <v>1</v>
      </c>
      <c r="Z135" s="26">
        <f t="shared" si="30"/>
        <v>0</v>
      </c>
      <c r="AA135">
        <f t="shared" si="31"/>
        <v>68.916749948553417</v>
      </c>
      <c r="AB135" s="28">
        <f t="shared" si="32"/>
        <v>40424.345238095237</v>
      </c>
      <c r="AC135">
        <f t="shared" si="33"/>
        <v>31.078240740740739</v>
      </c>
      <c r="AD135" s="31">
        <f t="shared" si="22"/>
        <v>18.611556969890579</v>
      </c>
      <c r="AE135" s="31">
        <f t="shared" si="34"/>
        <v>34.315827412366986</v>
      </c>
      <c r="AF135" s="15">
        <f t="shared" si="23"/>
        <v>23.568055555555556</v>
      </c>
      <c r="AG135" s="31">
        <f t="shared" si="35"/>
        <v>21.882861294878367</v>
      </c>
      <c r="AH135" s="31">
        <f t="shared" si="36"/>
        <v>124.10597274243523</v>
      </c>
      <c r="AI135">
        <f t="shared" si="37"/>
        <v>539.81835372437024</v>
      </c>
    </row>
    <row r="136" spans="1:35" x14ac:dyDescent="0.2">
      <c r="A136">
        <v>32</v>
      </c>
      <c r="C136" s="27" t="s">
        <v>197</v>
      </c>
      <c r="D136" s="26">
        <v>29.844249999999999</v>
      </c>
      <c r="E136">
        <v>0</v>
      </c>
      <c r="F136" s="26">
        <v>1694.4166666666667</v>
      </c>
      <c r="G136" s="26">
        <v>90.146666666666661</v>
      </c>
      <c r="H136" s="26">
        <v>78.056666666666672</v>
      </c>
      <c r="I136" s="26">
        <v>50.533333333333331</v>
      </c>
      <c r="J136" s="26">
        <v>69.322500000000005</v>
      </c>
      <c r="K136">
        <v>192.33333333333334</v>
      </c>
      <c r="L136">
        <v>1.6333333333333333</v>
      </c>
      <c r="M136">
        <v>6.333333333333333</v>
      </c>
      <c r="N136">
        <v>74.342500000000001</v>
      </c>
      <c r="O136" s="1">
        <f t="shared" si="20"/>
        <v>43676.431287471154</v>
      </c>
      <c r="Q136" s="1">
        <f t="shared" si="24"/>
        <v>-110957.76615014728</v>
      </c>
      <c r="R136" s="2">
        <f t="shared" si="25"/>
        <v>-117.39246809925471</v>
      </c>
      <c r="S136" s="2"/>
      <c r="T136" s="1">
        <f t="shared" si="26"/>
        <v>5011.655391619428</v>
      </c>
      <c r="U136" s="1">
        <f t="shared" si="27"/>
        <v>134184.41403017484</v>
      </c>
      <c r="V136" s="1">
        <f t="shared" si="28"/>
        <v>1821.001733383936</v>
      </c>
      <c r="W136" s="1">
        <f t="shared" si="29"/>
        <v>13075.97541521418</v>
      </c>
      <c r="X136" s="2">
        <f t="shared" si="38"/>
        <v>107.45153413117305</v>
      </c>
      <c r="Y136">
        <f t="shared" si="21"/>
        <v>1</v>
      </c>
      <c r="Z136" s="26">
        <f t="shared" si="30"/>
        <v>0</v>
      </c>
      <c r="AA136">
        <f t="shared" si="31"/>
        <v>299.45843796413169</v>
      </c>
      <c r="AB136" s="28">
        <f t="shared" si="32"/>
        <v>40424.386904761908</v>
      </c>
      <c r="AC136">
        <f t="shared" si="33"/>
        <v>32.303703703703697</v>
      </c>
      <c r="AD136" s="31">
        <f t="shared" si="22"/>
        <v>18.395200434489578</v>
      </c>
      <c r="AE136" s="31">
        <f t="shared" si="34"/>
        <v>33.780838380994915</v>
      </c>
      <c r="AF136" s="15">
        <f t="shared" si="23"/>
        <v>23.523611111111112</v>
      </c>
      <c r="AG136" s="31">
        <f t="shared" si="35"/>
        <v>21.824341258554906</v>
      </c>
      <c r="AH136" s="31">
        <f t="shared" si="36"/>
        <v>123.7926260100769</v>
      </c>
      <c r="AI136">
        <f t="shared" si="37"/>
        <v>541.15086722604087</v>
      </c>
    </row>
    <row r="137" spans="1:35" x14ac:dyDescent="0.2">
      <c r="A137">
        <v>32</v>
      </c>
      <c r="C137" s="27" t="s">
        <v>198</v>
      </c>
      <c r="D137" s="26">
        <v>29.825499999999998</v>
      </c>
      <c r="E137">
        <v>0</v>
      </c>
      <c r="F137" s="26">
        <v>1763.3333333333333</v>
      </c>
      <c r="G137" s="26">
        <v>92.465000000000003</v>
      </c>
      <c r="H137" s="26">
        <v>79.564999999999998</v>
      </c>
      <c r="I137" s="26">
        <v>47.658333333333331</v>
      </c>
      <c r="J137" s="26">
        <v>69.726666666666659</v>
      </c>
      <c r="K137">
        <v>179.33333333333334</v>
      </c>
      <c r="L137">
        <v>1.6</v>
      </c>
      <c r="M137">
        <v>5.5166666666666666</v>
      </c>
      <c r="N137">
        <v>74.432500000000005</v>
      </c>
      <c r="O137" s="1">
        <f t="shared" si="20"/>
        <v>45452.873950862617</v>
      </c>
      <c r="Q137" s="1">
        <f t="shared" si="24"/>
        <v>49257.926498280882</v>
      </c>
      <c r="R137" s="2">
        <f t="shared" si="25"/>
        <v>57.527844498191776</v>
      </c>
      <c r="S137" s="2"/>
      <c r="T137" s="1">
        <f t="shared" si="26"/>
        <v>-15260.245588612039</v>
      </c>
      <c r="U137" s="1">
        <f t="shared" si="27"/>
        <v>0</v>
      </c>
      <c r="V137" s="1">
        <f t="shared" si="28"/>
        <v>-4005.796076386534</v>
      </c>
      <c r="W137" s="1">
        <f t="shared" si="29"/>
        <v>14919.643132603202</v>
      </c>
      <c r="X137" s="2">
        <f t="shared" si="38"/>
        <v>-9.9409339680816657</v>
      </c>
      <c r="Y137">
        <f t="shared" si="21"/>
        <v>0</v>
      </c>
      <c r="Z137" s="26">
        <f t="shared" si="30"/>
        <v>1440</v>
      </c>
      <c r="AA137">
        <f t="shared" si="31"/>
        <v>10486.975311875103</v>
      </c>
      <c r="AB137" s="28">
        <f t="shared" si="32"/>
        <v>40424.428571428572</v>
      </c>
      <c r="AC137">
        <f t="shared" si="33"/>
        <v>33.591666666666669</v>
      </c>
      <c r="AD137" s="31">
        <f t="shared" si="22"/>
        <v>18.64781329289373</v>
      </c>
      <c r="AE137" s="31">
        <f t="shared" si="34"/>
        <v>34.100946569088592</v>
      </c>
      <c r="AF137" s="15">
        <f t="shared" si="23"/>
        <v>23.573611111111113</v>
      </c>
      <c r="AG137" s="31">
        <f t="shared" si="35"/>
        <v>21.890185896926884</v>
      </c>
      <c r="AH137" s="31">
        <f t="shared" si="36"/>
        <v>124.14518891391575</v>
      </c>
      <c r="AI137">
        <f t="shared" si="37"/>
        <v>541.34598497710078</v>
      </c>
    </row>
    <row r="138" spans="1:35" x14ac:dyDescent="0.2">
      <c r="A138">
        <v>32</v>
      </c>
      <c r="C138" s="27" t="s">
        <v>199</v>
      </c>
      <c r="D138" s="26">
        <v>29.811250000000001</v>
      </c>
      <c r="E138">
        <v>0</v>
      </c>
      <c r="F138" s="26">
        <v>1726.6666666666667</v>
      </c>
      <c r="G138" s="26">
        <v>92.305000000000007</v>
      </c>
      <c r="H138" s="26">
        <v>80.689166666666665</v>
      </c>
      <c r="I138" s="26">
        <v>45.3</v>
      </c>
      <c r="J138" s="26">
        <v>68.106666666666669</v>
      </c>
      <c r="K138">
        <v>168.33333333333334</v>
      </c>
      <c r="L138">
        <v>1.6666666666666667</v>
      </c>
      <c r="M138">
        <v>6.4666666666666668</v>
      </c>
      <c r="N138">
        <v>74.624166666666667</v>
      </c>
      <c r="O138" s="1">
        <f t="shared" si="20"/>
        <v>44507.729123907062</v>
      </c>
      <c r="Q138" s="1">
        <f t="shared" si="24"/>
        <v>36714.443565995964</v>
      </c>
      <c r="R138" s="2">
        <f t="shared" si="25"/>
        <v>38.843600539603585</v>
      </c>
      <c r="S138" s="2"/>
      <c r="T138" s="1">
        <f t="shared" si="26"/>
        <v>-5643.7437808439818</v>
      </c>
      <c r="U138" s="1">
        <f t="shared" si="27"/>
        <v>0</v>
      </c>
      <c r="V138" s="1">
        <f t="shared" si="28"/>
        <v>-1748.5839964673562</v>
      </c>
      <c r="W138" s="1">
        <f t="shared" si="29"/>
        <v>14628.682857084073</v>
      </c>
      <c r="X138" s="2">
        <f t="shared" si="38"/>
        <v>47.58691053011011</v>
      </c>
      <c r="Y138">
        <f t="shared" si="21"/>
        <v>1</v>
      </c>
      <c r="Z138" s="26">
        <f t="shared" si="30"/>
        <v>0</v>
      </c>
      <c r="AA138">
        <f t="shared" si="31"/>
        <v>1999.7075258370776</v>
      </c>
      <c r="AB138" s="28">
        <f t="shared" si="32"/>
        <v>40424.470238095237</v>
      </c>
      <c r="AC138">
        <f t="shared" si="33"/>
        <v>33.50277777777778</v>
      </c>
      <c r="AD138" s="31">
        <f t="shared" si="22"/>
        <v>17.637316645311635</v>
      </c>
      <c r="AE138" s="31">
        <f t="shared" si="34"/>
        <v>32.262417265208292</v>
      </c>
      <c r="AF138" s="15">
        <f t="shared" si="23"/>
        <v>23.680092592592594</v>
      </c>
      <c r="AG138" s="31">
        <f t="shared" si="35"/>
        <v>22.030987241011807</v>
      </c>
      <c r="AH138" s="31">
        <f t="shared" si="36"/>
        <v>124.89889067478298</v>
      </c>
      <c r="AI138">
        <f t="shared" si="37"/>
        <v>556.9304781383629</v>
      </c>
    </row>
    <row r="139" spans="1:35" x14ac:dyDescent="0.2">
      <c r="A139">
        <v>32</v>
      </c>
      <c r="C139" s="27" t="s">
        <v>200</v>
      </c>
      <c r="D139" s="26">
        <v>29.8035</v>
      </c>
      <c r="E139">
        <v>0</v>
      </c>
      <c r="F139" s="26">
        <v>1475.5833333333333</v>
      </c>
      <c r="G139" s="26">
        <v>91.596666666666664</v>
      </c>
      <c r="H139" s="26">
        <v>81.906666666666666</v>
      </c>
      <c r="I139" s="26">
        <v>45.633333333333333</v>
      </c>
      <c r="J139" s="26">
        <v>67.67</v>
      </c>
      <c r="K139">
        <v>207.16666666666666</v>
      </c>
      <c r="L139">
        <v>1.4500000000000002</v>
      </c>
      <c r="M139">
        <v>6.0666666666666664</v>
      </c>
      <c r="N139">
        <v>74.896666666666661</v>
      </c>
      <c r="O139" s="1">
        <f t="shared" ref="O139:O202" si="39">F139*$D$17*$D$12*$D$18*$D$22/1000</f>
        <v>38035.635115686404</v>
      </c>
      <c r="Q139" s="1">
        <f t="shared" si="24"/>
        <v>-8818.6543812254677</v>
      </c>
      <c r="R139" s="2">
        <f t="shared" si="25"/>
        <v>-9.3300688995980607</v>
      </c>
      <c r="S139" s="2"/>
      <c r="T139" s="1">
        <f t="shared" si="26"/>
        <v>771.28938311267791</v>
      </c>
      <c r="U139" s="1">
        <f t="shared" si="27"/>
        <v>31432.646193140608</v>
      </c>
      <c r="V139" s="1">
        <f t="shared" si="28"/>
        <v>267.19515513576442</v>
      </c>
      <c r="W139" s="1">
        <f t="shared" si="29"/>
        <v>13817.165690529517</v>
      </c>
      <c r="X139" s="2">
        <f t="shared" si="38"/>
        <v>86.430511069713702</v>
      </c>
      <c r="Y139">
        <f t="shared" si="21"/>
        <v>1</v>
      </c>
      <c r="Z139" s="26">
        <f t="shared" si="30"/>
        <v>0</v>
      </c>
      <c r="AA139">
        <f t="shared" si="31"/>
        <v>26.689163651928411</v>
      </c>
      <c r="AB139" s="28">
        <f t="shared" si="32"/>
        <v>40424.511904761908</v>
      </c>
      <c r="AC139">
        <f t="shared" si="33"/>
        <v>33.109259259259254</v>
      </c>
      <c r="AD139" s="31">
        <f t="shared" si="22"/>
        <v>17.380407489301721</v>
      </c>
      <c r="AE139" s="31">
        <f t="shared" si="34"/>
        <v>31.833326349596703</v>
      </c>
      <c r="AF139" s="15">
        <f t="shared" si="23"/>
        <v>23.831481481481479</v>
      </c>
      <c r="AG139" s="31">
        <f t="shared" si="35"/>
        <v>22.232527195369908</v>
      </c>
      <c r="AH139" s="31">
        <f t="shared" si="36"/>
        <v>125.97721773238177</v>
      </c>
      <c r="AI139">
        <f t="shared" si="37"/>
        <v>565.99307499330382</v>
      </c>
    </row>
    <row r="140" spans="1:35" x14ac:dyDescent="0.2">
      <c r="A140">
        <v>32</v>
      </c>
      <c r="C140" s="27" t="s">
        <v>201</v>
      </c>
      <c r="D140" s="26">
        <v>29.797999999999998</v>
      </c>
      <c r="E140">
        <v>0</v>
      </c>
      <c r="F140" s="26">
        <v>1272.0833333333333</v>
      </c>
      <c r="G140" s="26">
        <v>89.301666666666662</v>
      </c>
      <c r="H140" s="26">
        <v>81.566666666666663</v>
      </c>
      <c r="I140" s="26">
        <v>47.391666666666666</v>
      </c>
      <c r="J140" s="26">
        <v>66.681666666666672</v>
      </c>
      <c r="K140">
        <v>182.75</v>
      </c>
      <c r="L140">
        <v>1.7833333333333334</v>
      </c>
      <c r="M140">
        <v>6.666666666666667</v>
      </c>
      <c r="N140">
        <v>75.183333333333337</v>
      </c>
      <c r="O140" s="1">
        <f t="shared" si="39"/>
        <v>32790.081326083069</v>
      </c>
      <c r="Q140" s="1">
        <f t="shared" si="24"/>
        <v>21548.72587536191</v>
      </c>
      <c r="R140" s="2">
        <f t="shared" si="25"/>
        <v>22.798387194276174</v>
      </c>
      <c r="S140" s="2"/>
      <c r="T140" s="1">
        <f t="shared" si="26"/>
        <v>-761.46552133122771</v>
      </c>
      <c r="U140" s="1">
        <f t="shared" si="27"/>
        <v>0</v>
      </c>
      <c r="V140" s="1">
        <f t="shared" si="28"/>
        <v>-256.81502712515743</v>
      </c>
      <c r="W140" s="1">
        <f t="shared" si="29"/>
        <v>11681.158738969607</v>
      </c>
      <c r="X140" s="2">
        <f t="shared" si="38"/>
        <v>77.100442170115642</v>
      </c>
      <c r="Y140">
        <f t="shared" ref="Y140:Y203" si="40">IF(X140&gt;32,1,0)</f>
        <v>1</v>
      </c>
      <c r="Z140" s="26">
        <f t="shared" si="30"/>
        <v>0</v>
      </c>
      <c r="AA140">
        <f t="shared" si="31"/>
        <v>148.86987921523669</v>
      </c>
      <c r="AB140" s="28">
        <f t="shared" si="32"/>
        <v>40424.553571428572</v>
      </c>
      <c r="AC140">
        <f t="shared" si="33"/>
        <v>31.834259259259255</v>
      </c>
      <c r="AD140" s="31">
        <f t="shared" si="22"/>
        <v>16.800475056148869</v>
      </c>
      <c r="AE140" s="31">
        <f t="shared" si="34"/>
        <v>30.899783165658775</v>
      </c>
      <c r="AF140" s="15">
        <f t="shared" si="23"/>
        <v>23.990740740740744</v>
      </c>
      <c r="AG140" s="31">
        <f t="shared" si="35"/>
        <v>22.446275259281279</v>
      </c>
      <c r="AH140" s="31">
        <f t="shared" si="36"/>
        <v>127.12021899532293</v>
      </c>
      <c r="AI140">
        <f t="shared" si="37"/>
        <v>578.47726020794084</v>
      </c>
    </row>
    <row r="141" spans="1:35" x14ac:dyDescent="0.2">
      <c r="A141">
        <v>32</v>
      </c>
      <c r="C141" s="27" t="s">
        <v>202</v>
      </c>
      <c r="D141" s="26">
        <v>29.792999999999999</v>
      </c>
      <c r="E141">
        <v>0</v>
      </c>
      <c r="F141" s="26">
        <v>696.5</v>
      </c>
      <c r="G141" s="26">
        <v>82.977499999999992</v>
      </c>
      <c r="H141" s="26">
        <v>79.372500000000002</v>
      </c>
      <c r="I141" s="26">
        <v>55.524999999999999</v>
      </c>
      <c r="J141" s="26">
        <v>65.392499999999998</v>
      </c>
      <c r="K141">
        <v>168</v>
      </c>
      <c r="L141">
        <v>0.41666666666666669</v>
      </c>
      <c r="M141">
        <v>3.833333333333333</v>
      </c>
      <c r="N141">
        <v>75.478333333333339</v>
      </c>
      <c r="O141" s="1">
        <f t="shared" si="39"/>
        <v>17953.455599305751</v>
      </c>
      <c r="Q141" s="1">
        <f t="shared" si="24"/>
        <v>-90858.285194408571</v>
      </c>
      <c r="R141" s="2">
        <f t="shared" si="25"/>
        <v>-96.127370947648075</v>
      </c>
      <c r="S141" s="2"/>
      <c r="T141" s="1">
        <f t="shared" si="26"/>
        <v>3499.6207876570511</v>
      </c>
      <c r="U141" s="1">
        <f t="shared" si="27"/>
        <v>97266.431281713361</v>
      </c>
      <c r="V141" s="1">
        <f t="shared" si="28"/>
        <v>1249.7266632503104</v>
      </c>
      <c r="W141" s="1">
        <f t="shared" si="29"/>
        <v>6204.6244535466512</v>
      </c>
      <c r="X141" s="2">
        <f t="shared" si="38"/>
        <v>99.898829364391815</v>
      </c>
      <c r="Y141">
        <f t="shared" si="40"/>
        <v>1</v>
      </c>
      <c r="Z141" s="26">
        <f t="shared" si="30"/>
        <v>0</v>
      </c>
      <c r="AA141">
        <f t="shared" si="31"/>
        <v>286.33138745822902</v>
      </c>
      <c r="AB141" s="28">
        <f t="shared" si="32"/>
        <v>40424.595238095237</v>
      </c>
      <c r="AC141">
        <f t="shared" si="33"/>
        <v>28.320833333333329</v>
      </c>
      <c r="AD141" s="31">
        <f t="shared" si="22"/>
        <v>16.094422954698423</v>
      </c>
      <c r="AE141" s="31">
        <f t="shared" si="34"/>
        <v>29.946178140056968</v>
      </c>
      <c r="AF141" s="15">
        <f t="shared" si="23"/>
        <v>24.154629629629632</v>
      </c>
      <c r="AG141" s="31">
        <f t="shared" si="35"/>
        <v>22.668102309459329</v>
      </c>
      <c r="AH141" s="31">
        <f t="shared" si="36"/>
        <v>128.30572696689376</v>
      </c>
      <c r="AI141">
        <f t="shared" si="37"/>
        <v>591.33760754694276</v>
      </c>
    </row>
    <row r="142" spans="1:35" x14ac:dyDescent="0.2">
      <c r="A142">
        <v>32</v>
      </c>
      <c r="C142" s="27" t="s">
        <v>203</v>
      </c>
      <c r="D142" s="26">
        <v>29.801500000000001</v>
      </c>
      <c r="E142">
        <v>0</v>
      </c>
      <c r="F142" s="26">
        <v>279.83333333333337</v>
      </c>
      <c r="G142" s="26">
        <v>77.157499999999999</v>
      </c>
      <c r="H142" s="26">
        <v>76.569166666666661</v>
      </c>
      <c r="I142" s="26">
        <v>66.066666666666663</v>
      </c>
      <c r="J142" s="26">
        <v>64.909166666666664</v>
      </c>
      <c r="K142">
        <v>92</v>
      </c>
      <c r="L142">
        <v>0</v>
      </c>
      <c r="M142">
        <v>1.95</v>
      </c>
      <c r="N142">
        <v>75.816666666666663</v>
      </c>
      <c r="O142" s="1">
        <f t="shared" si="39"/>
        <v>7213.1734748108056</v>
      </c>
      <c r="Q142" s="1">
        <f t="shared" si="24"/>
        <v>21270.322216086941</v>
      </c>
      <c r="R142" s="2">
        <f t="shared" si="25"/>
        <v>27.917173187216974</v>
      </c>
      <c r="S142" s="2"/>
      <c r="T142" s="1">
        <f t="shared" si="26"/>
        <v>-12411.589454818824</v>
      </c>
      <c r="U142" s="1">
        <f t="shared" si="27"/>
        <v>0</v>
      </c>
      <c r="V142" s="1">
        <f t="shared" si="28"/>
        <v>-3355.5006413967294</v>
      </c>
      <c r="W142" s="1">
        <f t="shared" si="29"/>
        <v>1109.3722353324367</v>
      </c>
      <c r="X142" s="2">
        <f t="shared" si="38"/>
        <v>3.7714584167437408</v>
      </c>
      <c r="Y142">
        <f t="shared" si="40"/>
        <v>0</v>
      </c>
      <c r="Z142" s="26">
        <f t="shared" si="30"/>
        <v>1440</v>
      </c>
      <c r="AA142">
        <f t="shared" si="31"/>
        <v>5385.5110992594164</v>
      </c>
      <c r="AB142" s="28">
        <f t="shared" si="32"/>
        <v>40424.636904761908</v>
      </c>
      <c r="AC142">
        <f t="shared" si="33"/>
        <v>25.087499999999999</v>
      </c>
      <c r="AD142" s="31">
        <f t="shared" si="22"/>
        <v>15.83450700736334</v>
      </c>
      <c r="AE142" s="31">
        <f t="shared" si="34"/>
        <v>29.781981624560103</v>
      </c>
      <c r="AF142" s="15">
        <f t="shared" si="23"/>
        <v>24.342592592592588</v>
      </c>
      <c r="AG142" s="31">
        <f t="shared" si="35"/>
        <v>22.924861024621052</v>
      </c>
      <c r="AH142" s="31">
        <f t="shared" si="36"/>
        <v>129.67704476610658</v>
      </c>
      <c r="AI142">
        <f t="shared" si="37"/>
        <v>600.56911960697732</v>
      </c>
    </row>
    <row r="143" spans="1:35" x14ac:dyDescent="0.2">
      <c r="A143">
        <v>32</v>
      </c>
      <c r="C143" s="27" t="s">
        <v>204</v>
      </c>
      <c r="D143" s="26">
        <v>29.800750000000001</v>
      </c>
      <c r="E143">
        <v>0</v>
      </c>
      <c r="F143" s="26">
        <v>67.583333333333343</v>
      </c>
      <c r="G143" s="26">
        <v>72.058333333333337</v>
      </c>
      <c r="H143" s="26">
        <v>70.954166666666666</v>
      </c>
      <c r="I143" s="26">
        <v>77.266666666666666</v>
      </c>
      <c r="J143" s="26">
        <v>64.569166666666661</v>
      </c>
      <c r="K143">
        <v>155.41666666666666</v>
      </c>
      <c r="L143">
        <v>0</v>
      </c>
      <c r="M143">
        <v>0.69166666666666665</v>
      </c>
      <c r="N143">
        <v>76.07083333333334</v>
      </c>
      <c r="O143" s="1">
        <f t="shared" si="39"/>
        <v>1742.0737605930804</v>
      </c>
      <c r="Q143" s="1">
        <f t="shared" si="24"/>
        <v>13075.308661944566</v>
      </c>
      <c r="R143" s="2">
        <f t="shared" si="25"/>
        <v>19.246911513727596</v>
      </c>
      <c r="S143" s="2"/>
      <c r="T143" s="1">
        <f t="shared" si="26"/>
        <v>-6694.5472960354628</v>
      </c>
      <c r="U143" s="1">
        <f t="shared" si="27"/>
        <v>0</v>
      </c>
      <c r="V143" s="1">
        <f t="shared" si="28"/>
        <v>-1926.4392775094566</v>
      </c>
      <c r="W143" s="1">
        <f t="shared" si="29"/>
        <v>-3319.8429540868096</v>
      </c>
      <c r="X143" s="2">
        <f t="shared" si="38"/>
        <v>31.688631603960715</v>
      </c>
      <c r="Y143">
        <f t="shared" si="40"/>
        <v>0</v>
      </c>
      <c r="Z143" s="26">
        <f t="shared" si="30"/>
        <v>1440</v>
      </c>
      <c r="AA143">
        <f t="shared" si="31"/>
        <v>1629.7128177185109</v>
      </c>
      <c r="AB143" s="28">
        <f t="shared" si="32"/>
        <v>40424.678571428572</v>
      </c>
      <c r="AC143">
        <f t="shared" si="33"/>
        <v>22.25462962962963</v>
      </c>
      <c r="AD143" s="31">
        <f t="shared" si="22"/>
        <v>15.615558805027012</v>
      </c>
      <c r="AE143" s="31">
        <f t="shared" si="34"/>
        <v>29.651831786362791</v>
      </c>
      <c r="AF143" s="15">
        <f t="shared" si="23"/>
        <v>24.483796296296298</v>
      </c>
      <c r="AG143" s="31">
        <f t="shared" si="35"/>
        <v>23.119407577486889</v>
      </c>
      <c r="AH143" s="31">
        <f t="shared" si="36"/>
        <v>130.71547554555164</v>
      </c>
      <c r="AI143">
        <f t="shared" si="37"/>
        <v>607.59462628024335</v>
      </c>
    </row>
    <row r="144" spans="1:35" x14ac:dyDescent="0.2">
      <c r="A144">
        <v>32</v>
      </c>
      <c r="C144" s="27" t="s">
        <v>205</v>
      </c>
      <c r="D144" s="26">
        <v>29.804500000000001</v>
      </c>
      <c r="E144">
        <v>0</v>
      </c>
      <c r="F144" s="26">
        <v>3.5833333333333335</v>
      </c>
      <c r="G144" s="26">
        <v>69.245000000000005</v>
      </c>
      <c r="H144" s="26">
        <v>65.823333333333323</v>
      </c>
      <c r="I144" s="26">
        <v>85.875</v>
      </c>
      <c r="J144" s="26">
        <v>64.874166666666667</v>
      </c>
      <c r="K144">
        <v>124</v>
      </c>
      <c r="L144">
        <v>0</v>
      </c>
      <c r="M144">
        <v>0</v>
      </c>
      <c r="N144">
        <v>76.252499999999998</v>
      </c>
      <c r="O144" s="1">
        <f t="shared" si="39"/>
        <v>92.366426270656518</v>
      </c>
      <c r="Q144" s="1">
        <f t="shared" si="24"/>
        <v>8579.2916956583904</v>
      </c>
      <c r="R144" s="2">
        <f t="shared" si="25"/>
        <v>9.0768250086606646</v>
      </c>
      <c r="S144" s="2"/>
      <c r="T144" s="1">
        <f t="shared" si="26"/>
        <v>-2538.2823785012515</v>
      </c>
      <c r="U144" s="1">
        <f t="shared" si="27"/>
        <v>0</v>
      </c>
      <c r="V144" s="1">
        <f t="shared" si="28"/>
        <v>-760.15951653316222</v>
      </c>
      <c r="W144" s="1">
        <f t="shared" si="29"/>
        <v>-5797.8316512805677</v>
      </c>
      <c r="X144" s="2">
        <f t="shared" si="38"/>
        <v>50.935543117688312</v>
      </c>
      <c r="Y144">
        <f t="shared" si="40"/>
        <v>1</v>
      </c>
      <c r="Z144" s="26">
        <f t="shared" si="30"/>
        <v>0</v>
      </c>
      <c r="AA144">
        <f t="shared" si="31"/>
        <v>335.23621132523101</v>
      </c>
      <c r="AB144" s="28">
        <f t="shared" si="32"/>
        <v>40424.720238095237</v>
      </c>
      <c r="AC144">
        <f t="shared" si="33"/>
        <v>20.69166666666667</v>
      </c>
      <c r="AD144" s="31">
        <f t="shared" si="22"/>
        <v>15.771232247655725</v>
      </c>
      <c r="AE144" s="31">
        <f t="shared" si="34"/>
        <v>30.106726930342894</v>
      </c>
      <c r="AF144" s="15">
        <f t="shared" si="23"/>
        <v>24.584722222222219</v>
      </c>
      <c r="AG144" s="31">
        <f t="shared" si="35"/>
        <v>23.259339470256261</v>
      </c>
      <c r="AH144" s="31">
        <f t="shared" si="36"/>
        <v>131.46206241391727</v>
      </c>
      <c r="AI144">
        <f t="shared" si="37"/>
        <v>609.34827692724912</v>
      </c>
    </row>
    <row r="145" spans="1:35" x14ac:dyDescent="0.2">
      <c r="A145">
        <v>32</v>
      </c>
      <c r="C145" s="27" t="s">
        <v>206</v>
      </c>
      <c r="D145" s="26">
        <v>29.812166666666666</v>
      </c>
      <c r="E145">
        <v>0</v>
      </c>
      <c r="F145" s="26">
        <v>1</v>
      </c>
      <c r="G145" s="26">
        <v>68.147500000000008</v>
      </c>
      <c r="H145" s="26">
        <v>63.048333333333332</v>
      </c>
      <c r="I145" s="26">
        <v>90.674999999999997</v>
      </c>
      <c r="J145" s="26">
        <v>65.355833333333337</v>
      </c>
      <c r="K145">
        <v>124</v>
      </c>
      <c r="L145">
        <v>0</v>
      </c>
      <c r="M145">
        <v>0</v>
      </c>
      <c r="N145">
        <v>76.342500000000001</v>
      </c>
      <c r="O145" s="1">
        <f t="shared" si="39"/>
        <v>25.776677098787872</v>
      </c>
      <c r="Q145" s="1">
        <f t="shared" si="24"/>
        <v>6873.4175451749279</v>
      </c>
      <c r="R145" s="2">
        <f t="shared" si="25"/>
        <v>7.2720232021698319</v>
      </c>
      <c r="S145" s="2"/>
      <c r="T145" s="1">
        <f t="shared" si="26"/>
        <v>-517.61456032159924</v>
      </c>
      <c r="U145" s="1">
        <f t="shared" si="27"/>
        <v>0</v>
      </c>
      <c r="V145" s="1">
        <f t="shared" si="28"/>
        <v>-157.83009022711414</v>
      </c>
      <c r="W145" s="1">
        <f t="shared" si="29"/>
        <v>-6780.3396906520529</v>
      </c>
      <c r="X145" s="2">
        <f t="shared" si="38"/>
        <v>60.012368126348974</v>
      </c>
      <c r="Y145">
        <f t="shared" si="40"/>
        <v>1</v>
      </c>
      <c r="Z145" s="26">
        <f t="shared" si="30"/>
        <v>0</v>
      </c>
      <c r="AA145">
        <f t="shared" si="31"/>
        <v>66.180370601692971</v>
      </c>
      <c r="AB145" s="28">
        <f t="shared" si="32"/>
        <v>40424.761904761908</v>
      </c>
      <c r="AC145">
        <f t="shared" si="33"/>
        <v>20.081944444444449</v>
      </c>
      <c r="AD145" s="31">
        <f t="shared" si="22"/>
        <v>16.03732610825908</v>
      </c>
      <c r="AE145" s="31">
        <f t="shared" si="34"/>
        <v>30.678348391620972</v>
      </c>
      <c r="AF145" s="15">
        <f t="shared" si="23"/>
        <v>24.634722222222223</v>
      </c>
      <c r="AG145" s="31">
        <f t="shared" si="35"/>
        <v>23.328936106671531</v>
      </c>
      <c r="AH145" s="31">
        <f t="shared" si="36"/>
        <v>131.83328404109307</v>
      </c>
      <c r="AI145">
        <f t="shared" si="37"/>
        <v>608.14347312462621</v>
      </c>
    </row>
    <row r="146" spans="1:35" x14ac:dyDescent="0.2">
      <c r="A146">
        <v>32</v>
      </c>
      <c r="C146" s="27" t="s">
        <v>207</v>
      </c>
      <c r="D146" s="26">
        <v>29.807166666666667</v>
      </c>
      <c r="E146">
        <v>0</v>
      </c>
      <c r="F146" s="26">
        <v>1</v>
      </c>
      <c r="G146" s="26">
        <v>67.713333333333338</v>
      </c>
      <c r="H146" s="26">
        <v>61.6</v>
      </c>
      <c r="I146" s="26">
        <v>92.991666666666674</v>
      </c>
      <c r="J146" s="26">
        <v>65.656666666666666</v>
      </c>
      <c r="K146">
        <v>124</v>
      </c>
      <c r="L146">
        <v>0</v>
      </c>
      <c r="M146">
        <v>0</v>
      </c>
      <c r="N146">
        <v>76.37</v>
      </c>
      <c r="O146" s="1">
        <f t="shared" si="39"/>
        <v>25.776677098787872</v>
      </c>
      <c r="Q146" s="1">
        <f t="shared" si="24"/>
        <v>5311.6620626624099</v>
      </c>
      <c r="R146" s="2">
        <f t="shared" si="25"/>
        <v>5.6196978443251657</v>
      </c>
      <c r="S146" s="2"/>
      <c r="T146" s="1">
        <f t="shared" si="26"/>
        <v>969.15594139163431</v>
      </c>
      <c r="U146" s="1">
        <f t="shared" si="27"/>
        <v>0</v>
      </c>
      <c r="V146" s="1">
        <f t="shared" si="28"/>
        <v>300.50280494530716</v>
      </c>
      <c r="W146" s="1">
        <f t="shared" si="29"/>
        <v>-7162.3112371866564</v>
      </c>
      <c r="X146" s="2">
        <f t="shared" si="38"/>
        <v>67.284391328518808</v>
      </c>
      <c r="Y146">
        <f t="shared" si="40"/>
        <v>1</v>
      </c>
      <c r="Z146" s="26">
        <f t="shared" si="30"/>
        <v>0</v>
      </c>
      <c r="AA146">
        <f t="shared" si="31"/>
        <v>0.18399124349430851</v>
      </c>
      <c r="AB146" s="28">
        <f t="shared" si="32"/>
        <v>40424.803571428572</v>
      </c>
      <c r="AC146">
        <f t="shared" si="33"/>
        <v>19.840740740740742</v>
      </c>
      <c r="AD146" s="31">
        <f t="shared" si="22"/>
        <v>16.203054732196851</v>
      </c>
      <c r="AE146" s="31">
        <f t="shared" si="34"/>
        <v>31.020893177753187</v>
      </c>
      <c r="AF146" s="15">
        <f t="shared" si="23"/>
        <v>24.650000000000002</v>
      </c>
      <c r="AG146" s="31">
        <f t="shared" si="35"/>
        <v>23.350237856209556</v>
      </c>
      <c r="AH146" s="31">
        <f t="shared" si="36"/>
        <v>131.94689206100219</v>
      </c>
      <c r="AI146">
        <f t="shared" si="37"/>
        <v>606.76710528609294</v>
      </c>
    </row>
    <row r="147" spans="1:35" x14ac:dyDescent="0.2">
      <c r="A147">
        <v>32</v>
      </c>
      <c r="C147" s="27" t="s">
        <v>208</v>
      </c>
      <c r="D147" s="26">
        <v>29.8125</v>
      </c>
      <c r="E147">
        <v>0</v>
      </c>
      <c r="F147" s="26">
        <v>1</v>
      </c>
      <c r="G147" s="26">
        <v>66.977500000000006</v>
      </c>
      <c r="H147" s="26">
        <v>60.028333333333336</v>
      </c>
      <c r="I147" s="26">
        <v>94.125</v>
      </c>
      <c r="J147" s="26">
        <v>65.273333333333326</v>
      </c>
      <c r="K147">
        <v>124</v>
      </c>
      <c r="L147">
        <v>0</v>
      </c>
      <c r="M147">
        <v>0</v>
      </c>
      <c r="N147">
        <v>76.37</v>
      </c>
      <c r="O147" s="1">
        <f t="shared" si="39"/>
        <v>25.776677098787872</v>
      </c>
      <c r="Q147" s="1">
        <f t="shared" si="24"/>
        <v>4304.0105211608397</v>
      </c>
      <c r="R147" s="2">
        <f t="shared" si="25"/>
        <v>4.5536102188693883</v>
      </c>
      <c r="S147" s="2"/>
      <c r="T147" s="1">
        <f t="shared" si="26"/>
        <v>2195.2421201482157</v>
      </c>
      <c r="U147" s="1">
        <f t="shared" si="27"/>
        <v>0</v>
      </c>
      <c r="V147" s="1">
        <f t="shared" si="28"/>
        <v>688.67443591933829</v>
      </c>
      <c r="W147" s="1">
        <f t="shared" si="29"/>
        <v>-7771.1214819340385</v>
      </c>
      <c r="X147" s="2">
        <f t="shared" si="38"/>
        <v>72.904089172843968</v>
      </c>
      <c r="Y147">
        <f t="shared" si="40"/>
        <v>1</v>
      </c>
      <c r="Z147" s="26">
        <f t="shared" si="30"/>
        <v>0</v>
      </c>
      <c r="AA147">
        <f t="shared" si="31"/>
        <v>35.124459223671266</v>
      </c>
      <c r="AB147" s="28">
        <f t="shared" si="32"/>
        <v>40424.845238095237</v>
      </c>
      <c r="AC147">
        <f t="shared" si="33"/>
        <v>19.431944444444447</v>
      </c>
      <c r="AD147" s="31">
        <f t="shared" si="22"/>
        <v>15.989231371526271</v>
      </c>
      <c r="AE147" s="31">
        <f t="shared" si="34"/>
        <v>30.654296950484444</v>
      </c>
      <c r="AF147" s="15">
        <f t="shared" si="23"/>
        <v>24.650000000000002</v>
      </c>
      <c r="AG147" s="31">
        <f t="shared" si="35"/>
        <v>23.350237856209556</v>
      </c>
      <c r="AH147" s="31">
        <f t="shared" si="36"/>
        <v>131.94689206100219</v>
      </c>
      <c r="AI147">
        <f t="shared" si="37"/>
        <v>608.97108180443263</v>
      </c>
    </row>
    <row r="148" spans="1:35" x14ac:dyDescent="0.2">
      <c r="A148">
        <v>32</v>
      </c>
      <c r="C148" s="27" t="s">
        <v>209</v>
      </c>
      <c r="D148" s="26">
        <v>29.809583333333332</v>
      </c>
      <c r="E148">
        <v>0</v>
      </c>
      <c r="F148" s="26">
        <v>1</v>
      </c>
      <c r="G148" s="26">
        <v>66.278333333333336</v>
      </c>
      <c r="H148" s="26">
        <v>59.101666666666667</v>
      </c>
      <c r="I148" s="26">
        <v>95.325000000000003</v>
      </c>
      <c r="J148" s="26">
        <v>64.947500000000005</v>
      </c>
      <c r="K148">
        <v>124</v>
      </c>
      <c r="L148">
        <v>0</v>
      </c>
      <c r="M148">
        <v>0</v>
      </c>
      <c r="N148">
        <v>76.316666666666663</v>
      </c>
      <c r="O148" s="1">
        <f t="shared" si="39"/>
        <v>25.776677098787872</v>
      </c>
      <c r="Q148" s="1">
        <f t="shared" si="24"/>
        <v>3599.9905700043432</v>
      </c>
      <c r="R148" s="2">
        <f t="shared" si="25"/>
        <v>3.8087624941455416</v>
      </c>
      <c r="S148" s="2"/>
      <c r="T148" s="1">
        <f t="shared" si="26"/>
        <v>3129.5977260759446</v>
      </c>
      <c r="U148" s="1">
        <f t="shared" si="27"/>
        <v>0</v>
      </c>
      <c r="V148" s="1">
        <f t="shared" si="28"/>
        <v>992.1370074539642</v>
      </c>
      <c r="W148" s="1">
        <f t="shared" si="29"/>
        <v>-8305.4679594869485</v>
      </c>
      <c r="X148" s="2">
        <f t="shared" si="38"/>
        <v>77.457699391713362</v>
      </c>
      <c r="Y148">
        <f t="shared" si="40"/>
        <v>1</v>
      </c>
      <c r="Z148" s="26">
        <f t="shared" si="30"/>
        <v>0</v>
      </c>
      <c r="AA148">
        <f t="shared" si="31"/>
        <v>124.97822546725936</v>
      </c>
      <c r="AB148" s="28">
        <f t="shared" si="32"/>
        <v>40424.886904761908</v>
      </c>
      <c r="AC148">
        <f t="shared" si="33"/>
        <v>19.043518518518521</v>
      </c>
      <c r="AD148" s="31">
        <f t="shared" si="22"/>
        <v>15.805769760915181</v>
      </c>
      <c r="AE148" s="31">
        <f t="shared" si="34"/>
        <v>30.342849863839184</v>
      </c>
      <c r="AF148" s="15">
        <f t="shared" si="23"/>
        <v>24.620370370370367</v>
      </c>
      <c r="AG148" s="31">
        <f t="shared" si="35"/>
        <v>23.308940777513328</v>
      </c>
      <c r="AH148" s="31">
        <f t="shared" si="36"/>
        <v>131.72663779655448</v>
      </c>
      <c r="AI148">
        <f t="shared" si="37"/>
        <v>609.51933305148441</v>
      </c>
    </row>
    <row r="149" spans="1:35" x14ac:dyDescent="0.2">
      <c r="A149">
        <v>32</v>
      </c>
      <c r="C149" s="27" t="s">
        <v>210</v>
      </c>
      <c r="D149" s="26">
        <v>29.815083333333334</v>
      </c>
      <c r="E149">
        <v>0</v>
      </c>
      <c r="F149" s="26">
        <v>1</v>
      </c>
      <c r="G149" s="26">
        <v>65.744166666666672</v>
      </c>
      <c r="H149" s="26">
        <v>58.285833333333336</v>
      </c>
      <c r="I149" s="26">
        <v>95.958333333333329</v>
      </c>
      <c r="J149" s="26">
        <v>64.604166666666671</v>
      </c>
      <c r="K149">
        <v>124</v>
      </c>
      <c r="L149">
        <v>0</v>
      </c>
      <c r="M149">
        <v>0</v>
      </c>
      <c r="N149">
        <v>76.239999999999995</v>
      </c>
      <c r="O149" s="1">
        <f t="shared" si="39"/>
        <v>25.776677098787872</v>
      </c>
      <c r="Q149" s="1">
        <f t="shared" si="24"/>
        <v>-3261.3242482208038</v>
      </c>
      <c r="R149" s="2">
        <f t="shared" si="25"/>
        <v>-3.4504561154602738</v>
      </c>
      <c r="S149" s="2"/>
      <c r="T149" s="1">
        <f t="shared" si="26"/>
        <v>3918.0646460520506</v>
      </c>
      <c r="U149" s="1">
        <f t="shared" si="27"/>
        <v>6190.526373990494</v>
      </c>
      <c r="V149" s="1">
        <f t="shared" si="28"/>
        <v>1252.9038394063882</v>
      </c>
      <c r="W149" s="1">
        <f t="shared" si="29"/>
        <v>-8683.9921093921694</v>
      </c>
      <c r="X149" s="2">
        <f t="shared" si="38"/>
        <v>81.266461885858902</v>
      </c>
      <c r="Y149">
        <f t="shared" si="40"/>
        <v>1</v>
      </c>
      <c r="Z149" s="26">
        <f t="shared" si="30"/>
        <v>0</v>
      </c>
      <c r="AA149">
        <f t="shared" si="31"/>
        <v>240.94164887175796</v>
      </c>
      <c r="AB149" s="28">
        <f t="shared" si="32"/>
        <v>40424.928571428572</v>
      </c>
      <c r="AC149">
        <f t="shared" si="33"/>
        <v>18.74675925925926</v>
      </c>
      <c r="AD149" s="31">
        <f t="shared" si="22"/>
        <v>15.618420868694923</v>
      </c>
      <c r="AE149" s="31">
        <f t="shared" si="34"/>
        <v>30.013672765698491</v>
      </c>
      <c r="AF149" s="15">
        <f t="shared" si="23"/>
        <v>24.577777777777776</v>
      </c>
      <c r="AG149" s="31">
        <f t="shared" si="35"/>
        <v>23.249687574242529</v>
      </c>
      <c r="AH149" s="31">
        <f t="shared" si="36"/>
        <v>131.41057483869054</v>
      </c>
      <c r="AI149">
        <f t="shared" si="37"/>
        <v>609.59817526282814</v>
      </c>
    </row>
    <row r="150" spans="1:35" x14ac:dyDescent="0.2">
      <c r="A150">
        <v>32</v>
      </c>
      <c r="C150" s="27" t="s">
        <v>211</v>
      </c>
      <c r="D150" s="26">
        <v>29.8185</v>
      </c>
      <c r="E150">
        <v>0</v>
      </c>
      <c r="F150" s="26">
        <v>1</v>
      </c>
      <c r="G150" s="26">
        <v>65.301666666666662</v>
      </c>
      <c r="H150" s="26">
        <v>57.678333333333335</v>
      </c>
      <c r="I150" s="26">
        <v>96.416666666666671</v>
      </c>
      <c r="J150" s="26">
        <v>64.299166666666665</v>
      </c>
      <c r="K150">
        <v>124</v>
      </c>
      <c r="L150">
        <v>0</v>
      </c>
      <c r="M150">
        <v>0</v>
      </c>
      <c r="N150">
        <v>76.135000000000005</v>
      </c>
      <c r="O150" s="1">
        <f t="shared" si="39"/>
        <v>25.776677098787872</v>
      </c>
      <c r="Q150" s="1">
        <f t="shared" si="24"/>
        <v>3861.6813542020323</v>
      </c>
      <c r="R150" s="2">
        <f t="shared" si="25"/>
        <v>4.0856293426924504</v>
      </c>
      <c r="S150" s="2"/>
      <c r="T150" s="1">
        <f t="shared" si="26"/>
        <v>3433.3570228117724</v>
      </c>
      <c r="U150" s="1">
        <f t="shared" si="27"/>
        <v>0</v>
      </c>
      <c r="V150" s="1">
        <f t="shared" si="28"/>
        <v>1085.2097041324018</v>
      </c>
      <c r="W150" s="1">
        <f t="shared" si="29"/>
        <v>-8963.23123637145</v>
      </c>
      <c r="X150" s="2">
        <f t="shared" si="38"/>
        <v>77.816005770398633</v>
      </c>
      <c r="Y150">
        <f t="shared" si="40"/>
        <v>1</v>
      </c>
      <c r="Z150" s="26">
        <f t="shared" si="30"/>
        <v>0</v>
      </c>
      <c r="AA150">
        <f t="shared" si="31"/>
        <v>156.60868320319508</v>
      </c>
      <c r="AB150" s="28">
        <f t="shared" si="32"/>
        <v>40424.970238095237</v>
      </c>
      <c r="AC150">
        <f t="shared" si="33"/>
        <v>18.500925925925923</v>
      </c>
      <c r="AD150" s="31">
        <f t="shared" si="22"/>
        <v>15.453253626387996</v>
      </c>
      <c r="AE150" s="31">
        <f t="shared" si="34"/>
        <v>29.72130455128308</v>
      </c>
      <c r="AF150" s="15">
        <f t="shared" si="23"/>
        <v>24.519444444444446</v>
      </c>
      <c r="AG150" s="31">
        <f t="shared" si="35"/>
        <v>23.168749148932651</v>
      </c>
      <c r="AH150" s="31">
        <f t="shared" si="36"/>
        <v>130.97876169100886</v>
      </c>
      <c r="AI150">
        <f t="shared" si="37"/>
        <v>608.75983232403132</v>
      </c>
    </row>
    <row r="151" spans="1:35" x14ac:dyDescent="0.2">
      <c r="A151">
        <v>32</v>
      </c>
      <c r="C151" s="27" t="s">
        <v>212</v>
      </c>
      <c r="D151" s="26">
        <v>29.829000000000001</v>
      </c>
      <c r="E151">
        <v>0</v>
      </c>
      <c r="F151" s="26">
        <v>1</v>
      </c>
      <c r="G151" s="26">
        <v>64.971666666666664</v>
      </c>
      <c r="H151" s="26">
        <v>57.204999999999998</v>
      </c>
      <c r="I151" s="26">
        <v>96.708333333333329</v>
      </c>
      <c r="J151" s="26">
        <v>64.055000000000007</v>
      </c>
      <c r="K151">
        <v>124</v>
      </c>
      <c r="L151">
        <v>0</v>
      </c>
      <c r="M151">
        <v>0</v>
      </c>
      <c r="N151">
        <v>76.016666666666666</v>
      </c>
      <c r="O151" s="1">
        <f t="shared" si="39"/>
        <v>25.776677098787872</v>
      </c>
      <c r="Q151" s="1">
        <f t="shared" si="24"/>
        <v>-6293.8813307851178</v>
      </c>
      <c r="R151" s="2">
        <f t="shared" si="25"/>
        <v>-6.6588783190252254</v>
      </c>
      <c r="S151" s="2"/>
      <c r="T151" s="1">
        <f t="shared" si="26"/>
        <v>4210.6338689511458</v>
      </c>
      <c r="U151" s="1">
        <f t="shared" si="27"/>
        <v>9295.2835397119288</v>
      </c>
      <c r="V151" s="1">
        <f t="shared" si="28"/>
        <v>1344.8590872724817</v>
      </c>
      <c r="W151" s="1">
        <f t="shared" si="29"/>
        <v>-9138.3589851436245</v>
      </c>
      <c r="X151" s="2">
        <f t="shared" si="38"/>
        <v>81.901635113091089</v>
      </c>
      <c r="Y151">
        <f t="shared" si="40"/>
        <v>1</v>
      </c>
      <c r="Z151" s="26">
        <f t="shared" si="30"/>
        <v>0</v>
      </c>
      <c r="AA151">
        <f t="shared" si="31"/>
        <v>286.62383159692666</v>
      </c>
      <c r="AB151" s="28">
        <f t="shared" si="32"/>
        <v>40425.011904761908</v>
      </c>
      <c r="AC151">
        <f t="shared" si="33"/>
        <v>18.31759259259259</v>
      </c>
      <c r="AD151" s="31">
        <f t="shared" si="22"/>
        <v>15.322745448960751</v>
      </c>
      <c r="AE151" s="31">
        <f t="shared" si="34"/>
        <v>29.488834490501699</v>
      </c>
      <c r="AF151" s="15">
        <f t="shared" si="23"/>
        <v>24.453703703703702</v>
      </c>
      <c r="AG151" s="31">
        <f t="shared" si="35"/>
        <v>23.077826804113336</v>
      </c>
      <c r="AH151" s="31">
        <f t="shared" si="36"/>
        <v>130.49357452576018</v>
      </c>
      <c r="AI151">
        <f t="shared" si="37"/>
        <v>607.24049709197391</v>
      </c>
    </row>
    <row r="152" spans="1:35" x14ac:dyDescent="0.2">
      <c r="A152">
        <v>32</v>
      </c>
      <c r="C152" s="27" t="s">
        <v>213</v>
      </c>
      <c r="D152" s="26">
        <v>29.828749999999999</v>
      </c>
      <c r="E152">
        <v>0</v>
      </c>
      <c r="F152" s="26">
        <v>1</v>
      </c>
      <c r="G152" s="26">
        <v>64.884166666666673</v>
      </c>
      <c r="H152" s="26">
        <v>57.19083333333333</v>
      </c>
      <c r="I152" s="26">
        <v>97.166666666666671</v>
      </c>
      <c r="J152" s="26">
        <v>64.103333333333339</v>
      </c>
      <c r="K152">
        <v>124</v>
      </c>
      <c r="L152">
        <v>0</v>
      </c>
      <c r="M152">
        <v>0</v>
      </c>
      <c r="N152">
        <v>75.87833333333333</v>
      </c>
      <c r="O152" s="1">
        <f t="shared" si="39"/>
        <v>25.776677098787872</v>
      </c>
      <c r="Q152" s="1">
        <f t="shared" si="24"/>
        <v>4476.518963575827</v>
      </c>
      <c r="R152" s="2">
        <f t="shared" si="25"/>
        <v>4.7361228317823931</v>
      </c>
      <c r="S152" s="2"/>
      <c r="T152" s="1">
        <f t="shared" si="26"/>
        <v>3077.7488502141382</v>
      </c>
      <c r="U152" s="1">
        <f t="shared" si="27"/>
        <v>0</v>
      </c>
      <c r="V152" s="1">
        <f t="shared" si="28"/>
        <v>964.29424500537698</v>
      </c>
      <c r="W152" s="1">
        <f t="shared" si="29"/>
        <v>-9096.3007462652567</v>
      </c>
      <c r="X152" s="2">
        <f t="shared" si="38"/>
        <v>75.242756794065869</v>
      </c>
      <c r="Y152">
        <f t="shared" si="40"/>
        <v>1</v>
      </c>
      <c r="Z152" s="26">
        <f t="shared" si="30"/>
        <v>0</v>
      </c>
      <c r="AA152">
        <f t="shared" si="31"/>
        <v>107.3003894274521</v>
      </c>
      <c r="AB152" s="28">
        <f t="shared" si="32"/>
        <v>40425.053571428572</v>
      </c>
      <c r="AC152">
        <f t="shared" si="33"/>
        <v>18.268981481481486</v>
      </c>
      <c r="AD152" s="31">
        <f t="shared" si="22"/>
        <v>15.348442232154616</v>
      </c>
      <c r="AE152" s="31">
        <f t="shared" si="34"/>
        <v>29.543215535688873</v>
      </c>
      <c r="AF152" s="15">
        <f t="shared" si="23"/>
        <v>24.37685185185185</v>
      </c>
      <c r="AG152" s="31">
        <f t="shared" si="35"/>
        <v>22.971931102606142</v>
      </c>
      <c r="AH152" s="31">
        <f t="shared" si="36"/>
        <v>129.92833938277849</v>
      </c>
      <c r="AI152">
        <f t="shared" si="37"/>
        <v>603.51536456870269</v>
      </c>
    </row>
    <row r="153" spans="1:35" x14ac:dyDescent="0.2">
      <c r="A153">
        <v>32</v>
      </c>
      <c r="C153" s="27" t="s">
        <v>214</v>
      </c>
      <c r="D153" s="26">
        <v>29.82375</v>
      </c>
      <c r="E153">
        <v>0</v>
      </c>
      <c r="F153" s="26">
        <v>1</v>
      </c>
      <c r="G153" s="26">
        <v>64.451666666666668</v>
      </c>
      <c r="H153" s="26">
        <v>56.589166666666664</v>
      </c>
      <c r="I153" s="26">
        <v>97.63333333333334</v>
      </c>
      <c r="J153" s="26">
        <v>63.805833333333332</v>
      </c>
      <c r="K153">
        <v>124</v>
      </c>
      <c r="L153">
        <v>0</v>
      </c>
      <c r="M153">
        <v>0</v>
      </c>
      <c r="N153">
        <v>75.73</v>
      </c>
      <c r="O153" s="1">
        <f t="shared" si="39"/>
        <v>25.776677098787872</v>
      </c>
      <c r="Q153" s="1">
        <f t="shared" si="24"/>
        <v>3503.3404087639838</v>
      </c>
      <c r="R153" s="2">
        <f t="shared" si="25"/>
        <v>3.7065073626314176</v>
      </c>
      <c r="S153" s="2"/>
      <c r="T153" s="1">
        <f t="shared" si="26"/>
        <v>3987.8111783240779</v>
      </c>
      <c r="U153" s="1">
        <f t="shared" si="27"/>
        <v>0</v>
      </c>
      <c r="V153" s="1">
        <f t="shared" si="28"/>
        <v>1264.4752570712017</v>
      </c>
      <c r="W153" s="1">
        <f t="shared" si="29"/>
        <v>-9331.4131963885484</v>
      </c>
      <c r="X153" s="2">
        <f t="shared" si="38"/>
        <v>79.978879625848265</v>
      </c>
      <c r="Y153">
        <f t="shared" si="40"/>
        <v>1</v>
      </c>
      <c r="Z153" s="26">
        <f t="shared" si="30"/>
        <v>0</v>
      </c>
      <c r="AA153">
        <f t="shared" si="31"/>
        <v>241.09434227977692</v>
      </c>
      <c r="AB153" s="28">
        <f t="shared" si="32"/>
        <v>40425.095238095237</v>
      </c>
      <c r="AC153">
        <f t="shared" si="33"/>
        <v>18.028703703703705</v>
      </c>
      <c r="AD153" s="31">
        <f t="shared" ref="AD153:AD216" si="41">10^($AF$17-$AF$18/($AF$19+AC153))*I153/100</f>
        <v>15.190948490411051</v>
      </c>
      <c r="AE153" s="31">
        <f t="shared" si="34"/>
        <v>29.264194715320052</v>
      </c>
      <c r="AF153" s="15">
        <f t="shared" ref="AF153:AF216" si="42">(N153-32)/1.8</f>
        <v>24.294444444444444</v>
      </c>
      <c r="AG153" s="31">
        <f t="shared" si="35"/>
        <v>22.858850369314418</v>
      </c>
      <c r="AH153" s="31">
        <f t="shared" si="36"/>
        <v>129.32457883509269</v>
      </c>
      <c r="AI153">
        <f t="shared" si="37"/>
        <v>601.56302932807307</v>
      </c>
    </row>
    <row r="154" spans="1:35" x14ac:dyDescent="0.2">
      <c r="A154">
        <v>32</v>
      </c>
      <c r="C154" s="27" t="s">
        <v>215</v>
      </c>
      <c r="D154" s="26">
        <v>29.821249999999999</v>
      </c>
      <c r="E154">
        <v>0</v>
      </c>
      <c r="F154" s="26">
        <v>1</v>
      </c>
      <c r="G154" s="26">
        <v>64.116666666666674</v>
      </c>
      <c r="H154" s="26">
        <v>56.555833333333332</v>
      </c>
      <c r="I154" s="26">
        <v>97.974999999999994</v>
      </c>
      <c r="J154" s="26">
        <v>63.571666666666665</v>
      </c>
      <c r="K154">
        <v>124</v>
      </c>
      <c r="L154">
        <v>0</v>
      </c>
      <c r="M154">
        <v>0</v>
      </c>
      <c r="N154">
        <v>75.556666666666672</v>
      </c>
      <c r="O154" s="1">
        <f t="shared" si="39"/>
        <v>25.776677098787872</v>
      </c>
      <c r="Q154" s="1">
        <f t="shared" ref="Q154:Q217" si="43">(O154-T154-U154-V154-W154-AI154)</f>
        <v>-15229.76860411364</v>
      </c>
      <c r="R154" s="2">
        <f t="shared" ref="R154:R217" si="44">Q154/$O$12+Z154/$O$17*$Z$21</f>
        <v>-16.112978721995194</v>
      </c>
      <c r="S154" s="2"/>
      <c r="T154" s="1">
        <f t="shared" ref="T154:T217" si="45">((X154-H154)*$D$13/$P$5)*$P$7/1000</f>
        <v>4625.432450485313</v>
      </c>
      <c r="U154" s="1">
        <f t="shared" ref="U154:U217" si="46">IF(X154&gt;80,(X154-80)*$O$19,0)</f>
        <v>18014.348165773881</v>
      </c>
      <c r="V154" s="1">
        <f t="shared" ref="V154:V217" si="47">$D$20*(((X154-32)*5/9+273)^4-((H154-32)*5/9+273)^4)*$D$14*$D$21*$D$22/1000</f>
        <v>1482.2672160256238</v>
      </c>
      <c r="W154" s="1">
        <f t="shared" ref="W154:W217" si="48">(G154-N154)*$O$20</f>
        <v>-9465.1721856082404</v>
      </c>
      <c r="X154" s="2">
        <f t="shared" si="38"/>
        <v>83.685386988479678</v>
      </c>
      <c r="Y154">
        <f t="shared" si="40"/>
        <v>1</v>
      </c>
      <c r="Z154" s="26">
        <f t="shared" ref="Z154:Z217" si="49">IF(X154&lt;42,IF(X154&lt;36, 0.4*3600, 0.1*3600),0)*$Z$21</f>
        <v>0</v>
      </c>
      <c r="AA154">
        <f t="shared" ref="AA154:AA217" si="50">(X154-G154)^2</f>
        <v>382.9348150333372</v>
      </c>
      <c r="AB154" s="28">
        <f t="shared" ref="AB154:AB217" si="51">C154-1/1/14</f>
        <v>40425.136904761908</v>
      </c>
      <c r="AC154">
        <f t="shared" ref="AC154:AC217" si="52">(G154-32)/1.8</f>
        <v>17.842592592592595</v>
      </c>
      <c r="AD154" s="31">
        <f t="shared" si="41"/>
        <v>15.066489857142626</v>
      </c>
      <c r="AE154" s="31">
        <f t="shared" ref="AE154:AE217" si="53">AD154/760*35000/(AC154+273.15)/0.0821</f>
        <v>29.042997979346893</v>
      </c>
      <c r="AF154" s="15">
        <f t="shared" si="42"/>
        <v>24.19814814814815</v>
      </c>
      <c r="AG154" s="31">
        <f t="shared" ref="AG154:AG217" si="54">10^($AF$17-$AF$18/($AF$19+AF154))</f>
        <v>22.727325164130274</v>
      </c>
      <c r="AH154" s="31">
        <f t="shared" ref="AH154:AH217" si="55">AG154/760*35000*$AE$14/(AF154+273.15)/0.0821</f>
        <v>128.62211217360027</v>
      </c>
      <c r="AI154">
        <f t="shared" ref="AI154:AI217" si="56">(AH154-AE154)*0.018*334</f>
        <v>598.66963453585129</v>
      </c>
    </row>
    <row r="155" spans="1:35" x14ac:dyDescent="0.2">
      <c r="A155">
        <v>32</v>
      </c>
      <c r="C155" s="27" t="s">
        <v>216</v>
      </c>
      <c r="D155" s="26">
        <v>29.827999999999999</v>
      </c>
      <c r="E155">
        <v>0</v>
      </c>
      <c r="F155" s="26">
        <v>42.5</v>
      </c>
      <c r="G155" s="26">
        <v>64.267499999999998</v>
      </c>
      <c r="H155" s="26">
        <v>56.57416666666667</v>
      </c>
      <c r="I155" s="26">
        <v>98.1</v>
      </c>
      <c r="J155" s="26">
        <v>63.76</v>
      </c>
      <c r="K155">
        <v>124</v>
      </c>
      <c r="L155">
        <v>0</v>
      </c>
      <c r="M155">
        <v>0</v>
      </c>
      <c r="N155">
        <v>75.373333333333335</v>
      </c>
      <c r="O155" s="1">
        <f t="shared" si="39"/>
        <v>1095.5087766984843</v>
      </c>
      <c r="Q155" s="1">
        <f t="shared" si="43"/>
        <v>7242.324526799348</v>
      </c>
      <c r="R155" s="2">
        <f t="shared" si="44"/>
        <v>7.6623239677181809</v>
      </c>
      <c r="S155" s="2"/>
      <c r="T155" s="1">
        <f t="shared" si="45"/>
        <v>1875.1367693225845</v>
      </c>
      <c r="U155" s="1">
        <f t="shared" si="46"/>
        <v>0</v>
      </c>
      <c r="V155" s="1">
        <f t="shared" si="47"/>
        <v>573.6118190891583</v>
      </c>
      <c r="W155" s="1">
        <f t="shared" si="48"/>
        <v>-9188.6909759324808</v>
      </c>
      <c r="X155" s="2">
        <f t="shared" ref="X155:X218" si="57">X154+R154</f>
        <v>67.572408266484487</v>
      </c>
      <c r="Y155">
        <f t="shared" si="40"/>
        <v>1</v>
      </c>
      <c r="Z155" s="26">
        <f t="shared" si="49"/>
        <v>0</v>
      </c>
      <c r="AA155">
        <f t="shared" si="50"/>
        <v>10.922418649877509</v>
      </c>
      <c r="AB155" s="28">
        <f t="shared" si="51"/>
        <v>40425.178571428572</v>
      </c>
      <c r="AC155">
        <f t="shared" si="52"/>
        <v>17.926388888888887</v>
      </c>
      <c r="AD155" s="31">
        <f t="shared" si="41"/>
        <v>15.16556176244179</v>
      </c>
      <c r="AE155" s="31">
        <f t="shared" si="53"/>
        <v>29.225558456154165</v>
      </c>
      <c r="AF155" s="15">
        <f t="shared" si="42"/>
        <v>24.096296296296295</v>
      </c>
      <c r="AG155" s="31">
        <f t="shared" si="54"/>
        <v>22.588929200150428</v>
      </c>
      <c r="AH155" s="31">
        <f t="shared" si="55"/>
        <v>127.88268377549463</v>
      </c>
      <c r="AI155">
        <f t="shared" si="56"/>
        <v>593.12663741987478</v>
      </c>
    </row>
    <row r="156" spans="1:35" x14ac:dyDescent="0.2">
      <c r="A156">
        <v>32</v>
      </c>
      <c r="C156" s="27" t="s">
        <v>217</v>
      </c>
      <c r="D156" s="26">
        <v>29.834250000000001</v>
      </c>
      <c r="E156">
        <v>0</v>
      </c>
      <c r="F156" s="26">
        <v>365.58333333333337</v>
      </c>
      <c r="G156" s="26">
        <v>69.524166666666673</v>
      </c>
      <c r="H156" s="26">
        <v>62.963333333333331</v>
      </c>
      <c r="I156" s="26">
        <v>93.641666666666666</v>
      </c>
      <c r="J156" s="26">
        <v>67.627499999999998</v>
      </c>
      <c r="K156">
        <v>124</v>
      </c>
      <c r="L156">
        <v>0</v>
      </c>
      <c r="M156">
        <v>0</v>
      </c>
      <c r="N156">
        <v>75.194999999999993</v>
      </c>
      <c r="O156" s="1">
        <f t="shared" si="39"/>
        <v>9423.5235360318657</v>
      </c>
      <c r="Q156" s="1">
        <f t="shared" si="43"/>
        <v>10791.613144885214</v>
      </c>
      <c r="R156" s="2">
        <f t="shared" si="44"/>
        <v>11.417444184448858</v>
      </c>
      <c r="S156" s="2"/>
      <c r="T156" s="1">
        <f t="shared" si="45"/>
        <v>2092.2027472487971</v>
      </c>
      <c r="U156" s="1">
        <f t="shared" si="46"/>
        <v>0</v>
      </c>
      <c r="V156" s="1">
        <f t="shared" si="47"/>
        <v>666.24741897984643</v>
      </c>
      <c r="W156" s="1">
        <f t="shared" si="48"/>
        <v>-4691.9068125775011</v>
      </c>
      <c r="X156" s="2">
        <f t="shared" si="57"/>
        <v>75.234732234202667</v>
      </c>
      <c r="Y156">
        <f t="shared" si="40"/>
        <v>1</v>
      </c>
      <c r="Z156" s="26">
        <f t="shared" si="49"/>
        <v>0</v>
      </c>
      <c r="AA156">
        <f t="shared" si="50"/>
        <v>32.610559101127691</v>
      </c>
      <c r="AB156" s="28">
        <f t="shared" si="51"/>
        <v>40425.220238095237</v>
      </c>
      <c r="AC156">
        <f t="shared" si="52"/>
        <v>20.846759259259262</v>
      </c>
      <c r="AD156" s="31">
        <f t="shared" si="41"/>
        <v>17.362629959654921</v>
      </c>
      <c r="AE156" s="31">
        <f t="shared" si="53"/>
        <v>33.127164265679298</v>
      </c>
      <c r="AF156" s="15">
        <f t="shared" si="42"/>
        <v>23.997222222222216</v>
      </c>
      <c r="AG156" s="31">
        <f t="shared" si="54"/>
        <v>22.455012058476886</v>
      </c>
      <c r="AH156" s="31">
        <f t="shared" si="55"/>
        <v>127.16692432813907</v>
      </c>
      <c r="AI156">
        <f t="shared" si="56"/>
        <v>565.36703749550816</v>
      </c>
    </row>
    <row r="157" spans="1:35" x14ac:dyDescent="0.2">
      <c r="A157">
        <v>32</v>
      </c>
      <c r="C157" s="27" t="s">
        <v>218</v>
      </c>
      <c r="D157" s="26">
        <v>29.834</v>
      </c>
      <c r="E157">
        <v>0</v>
      </c>
      <c r="F157" s="26">
        <v>749.41666666666663</v>
      </c>
      <c r="G157" s="26">
        <v>78.463333333333338</v>
      </c>
      <c r="H157" s="26">
        <v>70.112499999999997</v>
      </c>
      <c r="I157" s="26">
        <v>80.525000000000006</v>
      </c>
      <c r="J157" s="26">
        <v>71.992500000000007</v>
      </c>
      <c r="K157">
        <v>122.16666666666667</v>
      </c>
      <c r="L157">
        <v>0</v>
      </c>
      <c r="M157">
        <v>0.875</v>
      </c>
      <c r="N157">
        <v>74.998333333333335</v>
      </c>
      <c r="O157" s="1">
        <f t="shared" si="39"/>
        <v>19317.471429116606</v>
      </c>
      <c r="Q157" s="1">
        <f t="shared" si="43"/>
        <v>-20364.217786613553</v>
      </c>
      <c r="R157" s="2">
        <f t="shared" si="44"/>
        <v>-21.545186694245054</v>
      </c>
      <c r="S157" s="2"/>
      <c r="T157" s="1">
        <f t="shared" si="45"/>
        <v>2819.9194501987395</v>
      </c>
      <c r="U157" s="1">
        <f t="shared" si="46"/>
        <v>32516.157038687092</v>
      </c>
      <c r="V157" s="1">
        <f t="shared" si="47"/>
        <v>946.23638521877467</v>
      </c>
      <c r="W157" s="1">
        <f t="shared" si="48"/>
        <v>2866.855036987115</v>
      </c>
      <c r="X157" s="2">
        <f t="shared" si="57"/>
        <v>86.652176418651521</v>
      </c>
      <c r="Y157">
        <f t="shared" si="40"/>
        <v>1</v>
      </c>
      <c r="Z157" s="26">
        <f t="shared" si="49"/>
        <v>0</v>
      </c>
      <c r="AA157">
        <f t="shared" si="50"/>
        <v>67.057151075963418</v>
      </c>
      <c r="AB157" s="28">
        <f t="shared" si="51"/>
        <v>40425.261904761908</v>
      </c>
      <c r="AC157">
        <f t="shared" si="52"/>
        <v>25.812962962962963</v>
      </c>
      <c r="AD157" s="31">
        <f t="shared" si="41"/>
        <v>20.1491775036931</v>
      </c>
      <c r="AE157" s="31">
        <f t="shared" si="53"/>
        <v>37.805172903826893</v>
      </c>
      <c r="AF157" s="15">
        <f t="shared" si="42"/>
        <v>23.887962962962963</v>
      </c>
      <c r="AG157" s="31">
        <f t="shared" si="54"/>
        <v>22.308129525942142</v>
      </c>
      <c r="AH157" s="31">
        <f t="shared" si="55"/>
        <v>126.38157088094549</v>
      </c>
      <c r="AI157">
        <f t="shared" si="56"/>
        <v>532.52130463843696</v>
      </c>
    </row>
    <row r="158" spans="1:35" x14ac:dyDescent="0.2">
      <c r="A158">
        <v>32</v>
      </c>
      <c r="C158" s="27" t="s">
        <v>219</v>
      </c>
      <c r="D158" s="26">
        <v>29.82375</v>
      </c>
      <c r="E158">
        <v>0</v>
      </c>
      <c r="F158" s="26">
        <v>1142.4166666666667</v>
      </c>
      <c r="G158" s="26">
        <v>84.153333333333336</v>
      </c>
      <c r="H158" s="26">
        <v>75.813333333333333</v>
      </c>
      <c r="I158" s="26">
        <v>68.158333333333331</v>
      </c>
      <c r="J158" s="26">
        <v>72.518333333333331</v>
      </c>
      <c r="K158">
        <v>122.16666666666667</v>
      </c>
      <c r="L158">
        <v>0</v>
      </c>
      <c r="M158">
        <v>1.5166666666666668</v>
      </c>
      <c r="N158">
        <v>74.623333333333335</v>
      </c>
      <c r="O158" s="1">
        <f t="shared" si="39"/>
        <v>29447.705528940245</v>
      </c>
      <c r="Q158" s="1">
        <f t="shared" si="43"/>
        <v>23452.103043385829</v>
      </c>
      <c r="R158" s="2">
        <f t="shared" si="44"/>
        <v>24.812145683030689</v>
      </c>
      <c r="S158" s="2"/>
      <c r="T158" s="1">
        <f t="shared" si="45"/>
        <v>-1825.3698451608084</v>
      </c>
      <c r="U158" s="1">
        <f t="shared" si="46"/>
        <v>0</v>
      </c>
      <c r="V158" s="1">
        <f t="shared" si="47"/>
        <v>-585.75991650351375</v>
      </c>
      <c r="W158" s="1">
        <f t="shared" si="48"/>
        <v>7884.8855707033708</v>
      </c>
      <c r="X158" s="2">
        <f t="shared" si="57"/>
        <v>65.106989724406475</v>
      </c>
      <c r="Y158">
        <f t="shared" si="40"/>
        <v>1</v>
      </c>
      <c r="Z158" s="26">
        <f t="shared" si="49"/>
        <v>0</v>
      </c>
      <c r="AA158">
        <f t="shared" si="50"/>
        <v>362.76320486930911</v>
      </c>
      <c r="AB158" s="28">
        <f t="shared" si="51"/>
        <v>40425.303571428572</v>
      </c>
      <c r="AC158">
        <f t="shared" si="52"/>
        <v>28.974074074074075</v>
      </c>
      <c r="AD158" s="31">
        <f t="shared" si="41"/>
        <v>20.518201418547619</v>
      </c>
      <c r="AE158" s="31">
        <f t="shared" si="53"/>
        <v>38.094760831777371</v>
      </c>
      <c r="AF158" s="15">
        <f t="shared" si="42"/>
        <v>23.67962962962963</v>
      </c>
      <c r="AG158" s="31">
        <f t="shared" si="54"/>
        <v>22.030373358707642</v>
      </c>
      <c r="AH158" s="31">
        <f t="shared" si="55"/>
        <v>124.89560522887798</v>
      </c>
      <c r="AI158">
        <f t="shared" si="56"/>
        <v>521.84667651536881</v>
      </c>
    </row>
    <row r="159" spans="1:35" x14ac:dyDescent="0.2">
      <c r="A159">
        <v>32</v>
      </c>
      <c r="C159" s="27" t="s">
        <v>220</v>
      </c>
      <c r="D159" s="26">
        <v>29.821666666666665</v>
      </c>
      <c r="E159">
        <v>0</v>
      </c>
      <c r="F159" s="26">
        <v>1467.9166666666667</v>
      </c>
      <c r="G159" s="26">
        <v>90.528333333333336</v>
      </c>
      <c r="H159" s="26">
        <v>81.348333333333329</v>
      </c>
      <c r="I159" s="26">
        <v>58.191666666666663</v>
      </c>
      <c r="J159" s="26">
        <v>73.854166666666671</v>
      </c>
      <c r="K159">
        <v>96.5</v>
      </c>
      <c r="L159">
        <v>0.54166666666666674</v>
      </c>
      <c r="M159">
        <v>3.2833333333333332</v>
      </c>
      <c r="N159">
        <v>74.444999999999993</v>
      </c>
      <c r="O159" s="1">
        <f t="shared" si="39"/>
        <v>37838.013924595696</v>
      </c>
      <c r="Q159" s="1">
        <f t="shared" si="43"/>
        <v>-26435.911990015462</v>
      </c>
      <c r="R159" s="2">
        <f t="shared" si="44"/>
        <v>-27.968992731550916</v>
      </c>
      <c r="S159" s="2"/>
      <c r="T159" s="1">
        <f t="shared" si="45"/>
        <v>1461.2723284788178</v>
      </c>
      <c r="U159" s="1">
        <f t="shared" si="46"/>
        <v>48485.209095162521</v>
      </c>
      <c r="V159" s="1">
        <f t="shared" si="47"/>
        <v>510.35080836226541</v>
      </c>
      <c r="W159" s="1">
        <f t="shared" si="48"/>
        <v>13306.950989382225</v>
      </c>
      <c r="X159" s="2">
        <f t="shared" si="57"/>
        <v>89.919135407437167</v>
      </c>
      <c r="Y159">
        <f t="shared" si="40"/>
        <v>1</v>
      </c>
      <c r="Z159" s="26">
        <f t="shared" si="49"/>
        <v>0</v>
      </c>
      <c r="AA159">
        <f t="shared" si="50"/>
        <v>0.37112211291619374</v>
      </c>
      <c r="AB159" s="28">
        <f t="shared" si="51"/>
        <v>40425.345238095237</v>
      </c>
      <c r="AC159">
        <f t="shared" si="52"/>
        <v>32.515740740740739</v>
      </c>
      <c r="AD159" s="31">
        <f t="shared" si="41"/>
        <v>21.437368939674261</v>
      </c>
      <c r="AE159" s="31">
        <f t="shared" si="53"/>
        <v>39.340150030379419</v>
      </c>
      <c r="AF159" s="15">
        <f t="shared" si="42"/>
        <v>23.580555555555552</v>
      </c>
      <c r="AG159" s="31">
        <f t="shared" si="54"/>
        <v>21.899344651219078</v>
      </c>
      <c r="AH159" s="31">
        <f t="shared" si="55"/>
        <v>124.19422408648902</v>
      </c>
      <c r="AI159">
        <f t="shared" si="56"/>
        <v>510.14269322533085</v>
      </c>
    </row>
    <row r="160" spans="1:35" x14ac:dyDescent="0.2">
      <c r="A160">
        <v>32</v>
      </c>
      <c r="C160" s="27" t="s">
        <v>221</v>
      </c>
      <c r="D160" s="26">
        <v>29.792249999999999</v>
      </c>
      <c r="E160">
        <v>0</v>
      </c>
      <c r="F160" s="26">
        <v>1620.1666666666667</v>
      </c>
      <c r="G160" s="26">
        <v>92.022499999999994</v>
      </c>
      <c r="H160" s="26">
        <v>83.649999999999991</v>
      </c>
      <c r="I160" s="26">
        <v>52.483333333333334</v>
      </c>
      <c r="J160" s="26">
        <v>72.164166666666659</v>
      </c>
      <c r="K160">
        <v>115.91666666666667</v>
      </c>
      <c r="L160">
        <v>1.0583333333333333</v>
      </c>
      <c r="M160">
        <v>5.166666666666667</v>
      </c>
      <c r="N160">
        <v>74.513333333333335</v>
      </c>
      <c r="O160" s="1">
        <f t="shared" si="39"/>
        <v>41762.513012886142</v>
      </c>
      <c r="Q160" s="1">
        <f t="shared" si="43"/>
        <v>31653.572183379463</v>
      </c>
      <c r="R160" s="2">
        <f t="shared" si="44"/>
        <v>33.489237316985211</v>
      </c>
      <c r="S160" s="2"/>
      <c r="T160" s="1">
        <f t="shared" si="45"/>
        <v>-3699.7005374180612</v>
      </c>
      <c r="U160" s="1">
        <f t="shared" si="46"/>
        <v>0</v>
      </c>
      <c r="V160" s="1">
        <f t="shared" si="47"/>
        <v>-1203.4068351914402</v>
      </c>
      <c r="W160" s="1">
        <f t="shared" si="48"/>
        <v>14486.650115953867</v>
      </c>
      <c r="X160" s="2">
        <f t="shared" si="57"/>
        <v>61.950142675886255</v>
      </c>
      <c r="Y160">
        <f t="shared" si="40"/>
        <v>1</v>
      </c>
      <c r="Z160" s="26">
        <f t="shared" si="49"/>
        <v>0</v>
      </c>
      <c r="AA160">
        <f t="shared" si="50"/>
        <v>904.34667502917728</v>
      </c>
      <c r="AB160" s="28">
        <f t="shared" si="51"/>
        <v>40425.386904761908</v>
      </c>
      <c r="AC160">
        <f t="shared" si="52"/>
        <v>33.345833333333331</v>
      </c>
      <c r="AD160" s="31">
        <f t="shared" si="41"/>
        <v>20.255721957943642</v>
      </c>
      <c r="AE160" s="31">
        <f t="shared" si="53"/>
        <v>37.071012435408896</v>
      </c>
      <c r="AF160" s="15">
        <f t="shared" si="42"/>
        <v>23.61851851851852</v>
      </c>
      <c r="AG160" s="31">
        <f t="shared" si="54"/>
        <v>21.949471504269763</v>
      </c>
      <c r="AH160" s="31">
        <f t="shared" si="55"/>
        <v>124.46257699999803</v>
      </c>
      <c r="AI160">
        <f t="shared" si="56"/>
        <v>525.39808616230994</v>
      </c>
    </row>
    <row r="161" spans="1:35" x14ac:dyDescent="0.2">
      <c r="A161">
        <v>32</v>
      </c>
      <c r="C161" s="27" t="s">
        <v>222</v>
      </c>
      <c r="D161" s="26">
        <v>29.767499999999998</v>
      </c>
      <c r="E161">
        <v>0</v>
      </c>
      <c r="F161" s="26">
        <v>1667.5</v>
      </c>
      <c r="G161" s="26">
        <v>94.222499999999997</v>
      </c>
      <c r="H161" s="26">
        <v>85.057500000000005</v>
      </c>
      <c r="I161" s="26">
        <v>50.774999999999999</v>
      </c>
      <c r="J161" s="26">
        <v>73.209166666666661</v>
      </c>
      <c r="K161">
        <v>131</v>
      </c>
      <c r="L161">
        <v>1.6333333333333333</v>
      </c>
      <c r="M161">
        <v>6.2249999999999996</v>
      </c>
      <c r="N161">
        <v>74.734999999999999</v>
      </c>
      <c r="O161" s="1">
        <f t="shared" si="39"/>
        <v>42982.609062228759</v>
      </c>
      <c r="Q161" s="1">
        <f t="shared" si="43"/>
        <v>-51537.038429354769</v>
      </c>
      <c r="R161" s="2">
        <f t="shared" si="44"/>
        <v>-54.525792557514137</v>
      </c>
      <c r="S161" s="2"/>
      <c r="T161" s="1">
        <f t="shared" si="45"/>
        <v>1770.05066970435</v>
      </c>
      <c r="U161" s="1">
        <f t="shared" si="46"/>
        <v>75468.429102477065</v>
      </c>
      <c r="V161" s="1">
        <f t="shared" si="47"/>
        <v>634.04499722078049</v>
      </c>
      <c r="W161" s="1">
        <f t="shared" si="48"/>
        <v>16123.474035580472</v>
      </c>
      <c r="X161" s="2">
        <f t="shared" si="57"/>
        <v>95.439379992871466</v>
      </c>
      <c r="Y161">
        <f t="shared" si="40"/>
        <v>1</v>
      </c>
      <c r="Z161" s="26">
        <f t="shared" si="49"/>
        <v>0</v>
      </c>
      <c r="AA161">
        <f t="shared" si="50"/>
        <v>1.4807969170508666</v>
      </c>
      <c r="AB161" s="28">
        <f t="shared" si="51"/>
        <v>40425.428571428572</v>
      </c>
      <c r="AC161">
        <f t="shared" si="52"/>
        <v>34.568055555555553</v>
      </c>
      <c r="AD161" s="31">
        <f t="shared" si="41"/>
        <v>20.975552909906458</v>
      </c>
      <c r="AE161" s="31">
        <f t="shared" si="53"/>
        <v>38.235936614279602</v>
      </c>
      <c r="AF161" s="15">
        <f t="shared" si="42"/>
        <v>23.741666666666667</v>
      </c>
      <c r="AG161" s="31">
        <f t="shared" si="54"/>
        <v>22.112766416008959</v>
      </c>
      <c r="AH161" s="31">
        <f t="shared" si="55"/>
        <v>125.33651655454253</v>
      </c>
      <c r="AI161">
        <f t="shared" si="56"/>
        <v>523.64868660086063</v>
      </c>
    </row>
    <row r="162" spans="1:35" x14ac:dyDescent="0.2">
      <c r="A162">
        <v>32</v>
      </c>
      <c r="C162" s="27" t="s">
        <v>223</v>
      </c>
      <c r="D162" s="26">
        <v>29.744833333333332</v>
      </c>
      <c r="E162">
        <v>0</v>
      </c>
      <c r="F162" s="26">
        <v>1583.6666666666667</v>
      </c>
      <c r="G162" s="26">
        <v>94.735833333333332</v>
      </c>
      <c r="H162" s="26">
        <v>86.158333333333331</v>
      </c>
      <c r="I162" s="26">
        <v>50.958333333333336</v>
      </c>
      <c r="J162" s="26">
        <v>73.796666666666667</v>
      </c>
      <c r="K162">
        <v>127.16666666666667</v>
      </c>
      <c r="L162">
        <v>1.2083333333333335</v>
      </c>
      <c r="M162">
        <v>5.9249999999999998</v>
      </c>
      <c r="N162">
        <v>75.076666666666668</v>
      </c>
      <c r="O162" s="1">
        <f t="shared" si="39"/>
        <v>40821.664298780386</v>
      </c>
      <c r="Q162" s="1">
        <f t="shared" si="43"/>
        <v>34126.433124031872</v>
      </c>
      <c r="R162" s="2">
        <f t="shared" si="44"/>
        <v>37.458839016250565</v>
      </c>
      <c r="S162" s="2"/>
      <c r="T162" s="1">
        <f t="shared" si="45"/>
        <v>-7713.9682631955766</v>
      </c>
      <c r="U162" s="1">
        <f t="shared" si="46"/>
        <v>0</v>
      </c>
      <c r="V162" s="1">
        <f t="shared" si="47"/>
        <v>-2383.8340704518209</v>
      </c>
      <c r="W162" s="1">
        <f t="shared" si="48"/>
        <v>16265.506776710667</v>
      </c>
      <c r="X162" s="2">
        <f t="shared" si="57"/>
        <v>40.913587435357329</v>
      </c>
      <c r="Y162">
        <f t="shared" si="40"/>
        <v>1</v>
      </c>
      <c r="Z162" s="26">
        <f t="shared" si="49"/>
        <v>360</v>
      </c>
      <c r="AA162">
        <f t="shared" si="50"/>
        <v>2896.8341535021946</v>
      </c>
      <c r="AB162" s="28">
        <f t="shared" si="51"/>
        <v>40425.470238095237</v>
      </c>
      <c r="AC162">
        <f t="shared" si="52"/>
        <v>34.853240740740738</v>
      </c>
      <c r="AD162" s="31">
        <f t="shared" si="41"/>
        <v>21.386117207262849</v>
      </c>
      <c r="AE162" s="31">
        <f t="shared" si="53"/>
        <v>38.94825022902377</v>
      </c>
      <c r="AF162" s="15">
        <f t="shared" si="42"/>
        <v>23.93148148148148</v>
      </c>
      <c r="AG162" s="31">
        <f t="shared" si="54"/>
        <v>22.366533053339758</v>
      </c>
      <c r="AH162" s="31">
        <f t="shared" si="55"/>
        <v>126.69388091519133</v>
      </c>
      <c r="AI162">
        <f t="shared" si="56"/>
        <v>527.52673168523927</v>
      </c>
    </row>
    <row r="163" spans="1:35" x14ac:dyDescent="0.2">
      <c r="A163">
        <v>32</v>
      </c>
      <c r="C163" s="27" t="s">
        <v>224</v>
      </c>
      <c r="D163" s="26">
        <v>29.722000000000001</v>
      </c>
      <c r="E163">
        <v>0</v>
      </c>
      <c r="F163" s="26">
        <v>1503.6666666666667</v>
      </c>
      <c r="G163" s="26">
        <v>95.521666666666661</v>
      </c>
      <c r="H163" s="26">
        <v>87.344166666666666</v>
      </c>
      <c r="I163" s="26">
        <v>50.108333333333334</v>
      </c>
      <c r="J163" s="26">
        <v>74.001666666666665</v>
      </c>
      <c r="K163">
        <v>148.75</v>
      </c>
      <c r="L163">
        <v>1.2583333333333333</v>
      </c>
      <c r="M163">
        <v>6.6499999999999995</v>
      </c>
      <c r="N163">
        <v>75.492500000000007</v>
      </c>
      <c r="O163" s="1">
        <f t="shared" si="39"/>
        <v>38759.530130877363</v>
      </c>
      <c r="Q163" s="1">
        <f t="shared" si="43"/>
        <v>23707.447136027251</v>
      </c>
      <c r="R163" s="2">
        <f t="shared" si="44"/>
        <v>25.082297780443849</v>
      </c>
      <c r="S163" s="2"/>
      <c r="T163" s="1">
        <f t="shared" si="45"/>
        <v>-1529.6299694257934</v>
      </c>
      <c r="U163" s="1">
        <f t="shared" si="46"/>
        <v>0</v>
      </c>
      <c r="V163" s="1">
        <f t="shared" si="47"/>
        <v>-526.10856157482272</v>
      </c>
      <c r="W163" s="1">
        <f t="shared" si="48"/>
        <v>16571.635597399036</v>
      </c>
      <c r="X163" s="2">
        <f t="shared" si="57"/>
        <v>78.372426451607893</v>
      </c>
      <c r="Y163">
        <f t="shared" si="40"/>
        <v>1</v>
      </c>
      <c r="Z163" s="26">
        <f t="shared" si="49"/>
        <v>0</v>
      </c>
      <c r="AA163">
        <f t="shared" si="50"/>
        <v>294.09643995378889</v>
      </c>
      <c r="AB163" s="28">
        <f t="shared" si="51"/>
        <v>40425.511904761908</v>
      </c>
      <c r="AC163">
        <f t="shared" si="52"/>
        <v>35.289814814814811</v>
      </c>
      <c r="AD163" s="31">
        <f t="shared" si="41"/>
        <v>21.542183589560896</v>
      </c>
      <c r="AE163" s="31">
        <f t="shared" si="53"/>
        <v>39.176946544197705</v>
      </c>
      <c r="AF163" s="15">
        <f t="shared" si="42"/>
        <v>24.162500000000001</v>
      </c>
      <c r="AG163" s="31">
        <f t="shared" si="54"/>
        <v>22.678802865568215</v>
      </c>
      <c r="AH163" s="31">
        <f t="shared" si="55"/>
        <v>128.36289605379358</v>
      </c>
      <c r="AI163">
        <f t="shared" si="56"/>
        <v>536.18592845169042</v>
      </c>
    </row>
    <row r="164" spans="1:35" x14ac:dyDescent="0.2">
      <c r="A164">
        <v>32</v>
      </c>
      <c r="C164" s="27" t="s">
        <v>225</v>
      </c>
      <c r="D164" s="26">
        <v>29.7105</v>
      </c>
      <c r="E164">
        <v>0</v>
      </c>
      <c r="F164" s="26">
        <v>1170</v>
      </c>
      <c r="G164" s="26">
        <v>92.018333333333331</v>
      </c>
      <c r="H164" s="26">
        <v>85.929166666666674</v>
      </c>
      <c r="I164" s="26">
        <v>55.9</v>
      </c>
      <c r="J164" s="26">
        <v>74.027500000000003</v>
      </c>
      <c r="K164">
        <v>141.91666666666666</v>
      </c>
      <c r="L164">
        <v>1.05</v>
      </c>
      <c r="M164">
        <v>6.0166666666666666</v>
      </c>
      <c r="N164">
        <v>75.910833333333329</v>
      </c>
      <c r="O164" s="1">
        <f t="shared" si="39"/>
        <v>30158.712205581807</v>
      </c>
      <c r="Q164" s="1">
        <f t="shared" si="43"/>
        <v>-102445.30230180301</v>
      </c>
      <c r="R164" s="2">
        <f t="shared" si="44"/>
        <v>-108.38634644202372</v>
      </c>
      <c r="S164" s="2"/>
      <c r="T164" s="1">
        <f t="shared" si="45"/>
        <v>2988.0065004461721</v>
      </c>
      <c r="U164" s="1">
        <f t="shared" si="46"/>
        <v>114647.8157569811</v>
      </c>
      <c r="V164" s="1">
        <f t="shared" si="47"/>
        <v>1096.6708582553815</v>
      </c>
      <c r="W164" s="1">
        <f t="shared" si="48"/>
        <v>13326.945889832587</v>
      </c>
      <c r="X164" s="2">
        <f t="shared" si="57"/>
        <v>103.45472423205175</v>
      </c>
      <c r="Y164">
        <f t="shared" si="40"/>
        <v>1</v>
      </c>
      <c r="Z164" s="26">
        <f t="shared" si="49"/>
        <v>0</v>
      </c>
      <c r="AA164">
        <f t="shared" si="50"/>
        <v>130.79103678828938</v>
      </c>
      <c r="AB164" s="28">
        <f t="shared" si="51"/>
        <v>40425.553571428572</v>
      </c>
      <c r="AC164">
        <f t="shared" si="52"/>
        <v>33.343518518518515</v>
      </c>
      <c r="AD164" s="31">
        <f t="shared" si="41"/>
        <v>21.571578510611552</v>
      </c>
      <c r="AE164" s="31">
        <f t="shared" si="53"/>
        <v>39.479525663045742</v>
      </c>
      <c r="AF164" s="15">
        <f t="shared" si="42"/>
        <v>24.394907407407405</v>
      </c>
      <c r="AG164" s="31">
        <f t="shared" si="54"/>
        <v>22.996772133209394</v>
      </c>
      <c r="AH164" s="31">
        <f t="shared" si="55"/>
        <v>130.06094646636768</v>
      </c>
      <c r="AI164">
        <f t="shared" si="56"/>
        <v>544.57550186957144</v>
      </c>
    </row>
    <row r="165" spans="1:35" x14ac:dyDescent="0.2">
      <c r="A165">
        <v>32</v>
      </c>
      <c r="C165" s="27" t="s">
        <v>226</v>
      </c>
      <c r="D165" s="26">
        <v>29.707000000000001</v>
      </c>
      <c r="E165">
        <v>0</v>
      </c>
      <c r="F165" s="26">
        <v>804.75</v>
      </c>
      <c r="G165" s="26">
        <v>88.335833333333341</v>
      </c>
      <c r="H165" s="26">
        <v>84.59</v>
      </c>
      <c r="I165" s="26">
        <v>61.9</v>
      </c>
      <c r="J165" s="26">
        <v>73.63666666666667</v>
      </c>
      <c r="K165">
        <v>127.58333333333333</v>
      </c>
      <c r="L165">
        <v>1.2333333333333334</v>
      </c>
      <c r="M165">
        <v>6.15</v>
      </c>
      <c r="N165">
        <v>76.243333333333339</v>
      </c>
      <c r="O165" s="1">
        <f t="shared" si="39"/>
        <v>20743.780895249536</v>
      </c>
      <c r="Q165" s="1">
        <f t="shared" si="43"/>
        <v>29576.434562578794</v>
      </c>
      <c r="R165" s="2">
        <f t="shared" si="44"/>
        <v>36.704976533446079</v>
      </c>
      <c r="S165" s="2"/>
      <c r="T165" s="1">
        <f t="shared" si="45"/>
        <v>-15262.920343385114</v>
      </c>
      <c r="U165" s="1">
        <f t="shared" si="46"/>
        <v>0</v>
      </c>
      <c r="V165" s="1">
        <f t="shared" si="47"/>
        <v>-4129.1007719556155</v>
      </c>
      <c r="W165" s="1">
        <f t="shared" si="48"/>
        <v>10005.034497768154</v>
      </c>
      <c r="X165" s="2">
        <f t="shared" si="57"/>
        <v>-4.9316222099719766</v>
      </c>
      <c r="Y165">
        <f t="shared" si="40"/>
        <v>0</v>
      </c>
      <c r="Z165" s="26">
        <f t="shared" si="49"/>
        <v>1440</v>
      </c>
      <c r="AA165">
        <f t="shared" si="50"/>
        <v>8698.818263522433</v>
      </c>
      <c r="AB165" s="28">
        <f t="shared" si="51"/>
        <v>40425.595238095237</v>
      </c>
      <c r="AC165">
        <f t="shared" si="52"/>
        <v>31.297685185185188</v>
      </c>
      <c r="AD165" s="31">
        <f t="shared" si="41"/>
        <v>21.286669582094326</v>
      </c>
      <c r="AE165" s="31">
        <f t="shared" si="53"/>
        <v>39.219886959001094</v>
      </c>
      <c r="AF165" s="15">
        <f t="shared" si="42"/>
        <v>24.579629629629633</v>
      </c>
      <c r="AG165" s="31">
        <f t="shared" si="54"/>
        <v>23.252261072339937</v>
      </c>
      <c r="AH165" s="31">
        <f t="shared" si="55"/>
        <v>131.42430316713731</v>
      </c>
      <c r="AI165">
        <f t="shared" si="56"/>
        <v>554.33295024331494</v>
      </c>
    </row>
    <row r="166" spans="1:35" x14ac:dyDescent="0.2">
      <c r="A166">
        <v>32</v>
      </c>
      <c r="C166" s="27" t="s">
        <v>227</v>
      </c>
      <c r="D166" s="26">
        <v>29.693583333333333</v>
      </c>
      <c r="E166">
        <v>0</v>
      </c>
      <c r="F166" s="26">
        <v>240.91666666666669</v>
      </c>
      <c r="G166" s="26">
        <v>81.596666666666664</v>
      </c>
      <c r="H166" s="26">
        <v>80.020833333333329</v>
      </c>
      <c r="I166" s="26">
        <v>71.041666666666671</v>
      </c>
      <c r="J166" s="26">
        <v>71.297499999999999</v>
      </c>
      <c r="K166">
        <v>106.75</v>
      </c>
      <c r="L166">
        <v>0.6</v>
      </c>
      <c r="M166">
        <v>4.666666666666667</v>
      </c>
      <c r="N166">
        <v>76.546666666666667</v>
      </c>
      <c r="O166" s="1">
        <f t="shared" si="39"/>
        <v>6210.0311243829783</v>
      </c>
      <c r="Q166" s="1">
        <f t="shared" si="43"/>
        <v>12113.921529363153</v>
      </c>
      <c r="R166" s="2">
        <f t="shared" si="44"/>
        <v>18.229771279128094</v>
      </c>
      <c r="S166" s="2"/>
      <c r="T166" s="1">
        <f t="shared" si="45"/>
        <v>-8225.9169429416143</v>
      </c>
      <c r="U166" s="1">
        <f t="shared" si="46"/>
        <v>0</v>
      </c>
      <c r="V166" s="1">
        <f t="shared" si="47"/>
        <v>-2433.0376767708149</v>
      </c>
      <c r="W166" s="1">
        <f t="shared" si="48"/>
        <v>4178.2447148008387</v>
      </c>
      <c r="X166" s="2">
        <f t="shared" si="57"/>
        <v>31.773354323474102</v>
      </c>
      <c r="Y166">
        <f t="shared" si="40"/>
        <v>0</v>
      </c>
      <c r="Z166" s="26">
        <f t="shared" si="49"/>
        <v>1440</v>
      </c>
      <c r="AA166">
        <f t="shared" si="50"/>
        <v>2482.3624528473242</v>
      </c>
      <c r="AB166" s="28">
        <f t="shared" si="51"/>
        <v>40425.636904761908</v>
      </c>
      <c r="AC166">
        <f t="shared" si="52"/>
        <v>27.5537037037037</v>
      </c>
      <c r="AD166" s="31">
        <f t="shared" si="41"/>
        <v>19.692292283593225</v>
      </c>
      <c r="AE166" s="31">
        <f t="shared" si="53"/>
        <v>36.734048147079854</v>
      </c>
      <c r="AF166" s="15">
        <f t="shared" si="42"/>
        <v>24.748148148148147</v>
      </c>
      <c r="AG166" s="31">
        <f t="shared" si="54"/>
        <v>23.487489510706112</v>
      </c>
      <c r="AH166" s="31">
        <f t="shared" si="55"/>
        <v>132.67874208111434</v>
      </c>
      <c r="AI166">
        <f t="shared" si="56"/>
        <v>576.81949993141529</v>
      </c>
    </row>
    <row r="167" spans="1:35" x14ac:dyDescent="0.2">
      <c r="A167">
        <v>32</v>
      </c>
      <c r="C167" s="27" t="s">
        <v>228</v>
      </c>
      <c r="D167" s="26">
        <v>29.678666666666668</v>
      </c>
      <c r="E167">
        <v>0</v>
      </c>
      <c r="F167" s="26">
        <v>89.833333333333343</v>
      </c>
      <c r="G167" s="26">
        <v>77.651666666666671</v>
      </c>
      <c r="H167" s="26">
        <v>76.640833333333333</v>
      </c>
      <c r="I167" s="26">
        <v>79.016666666666666</v>
      </c>
      <c r="J167" s="26">
        <v>70.659166666666664</v>
      </c>
      <c r="K167">
        <v>102.08333333333333</v>
      </c>
      <c r="L167">
        <v>0.15000000000000002</v>
      </c>
      <c r="M167">
        <v>2.7749999999999999</v>
      </c>
      <c r="N167">
        <v>76.814166666666665</v>
      </c>
      <c r="O167" s="1">
        <f t="shared" si="39"/>
        <v>2315.6048260411103</v>
      </c>
      <c r="Q167" s="1">
        <f t="shared" si="43"/>
        <v>6977.4003230329436</v>
      </c>
      <c r="R167" s="2">
        <f t="shared" si="44"/>
        <v>7.3820361859933428</v>
      </c>
      <c r="S167" s="2"/>
      <c r="T167" s="1">
        <f t="shared" si="45"/>
        <v>-4541.5755566953385</v>
      </c>
      <c r="U167" s="1">
        <f t="shared" si="46"/>
        <v>0</v>
      </c>
      <c r="V167" s="1">
        <f t="shared" si="47"/>
        <v>-1400.0428863511675</v>
      </c>
      <c r="W167" s="1">
        <f t="shared" si="48"/>
        <v>692.92672250410465</v>
      </c>
      <c r="X167" s="2">
        <f t="shared" si="57"/>
        <v>50.003125602602196</v>
      </c>
      <c r="Y167">
        <f t="shared" si="40"/>
        <v>1</v>
      </c>
      <c r="Z167" s="26">
        <f t="shared" si="49"/>
        <v>0</v>
      </c>
      <c r="AA167">
        <f t="shared" si="50"/>
        <v>764.44182297125951</v>
      </c>
      <c r="AB167" s="28">
        <f t="shared" si="51"/>
        <v>40425.678571428572</v>
      </c>
      <c r="AC167">
        <f t="shared" si="52"/>
        <v>25.362037037037037</v>
      </c>
      <c r="AD167" s="31">
        <f t="shared" si="41"/>
        <v>19.250035090424593</v>
      </c>
      <c r="AE167" s="31">
        <f t="shared" si="53"/>
        <v>36.172703817974032</v>
      </c>
      <c r="AF167" s="15">
        <f t="shared" si="42"/>
        <v>24.896759259259259</v>
      </c>
      <c r="AG167" s="31">
        <f t="shared" si="54"/>
        <v>23.696645280463038</v>
      </c>
      <c r="AH167" s="31">
        <f t="shared" si="55"/>
        <v>133.79349948506794</v>
      </c>
      <c r="AI167">
        <f t="shared" si="56"/>
        <v>586.89622355056861</v>
      </c>
    </row>
    <row r="168" spans="1:35" x14ac:dyDescent="0.2">
      <c r="A168">
        <v>32</v>
      </c>
      <c r="C168" s="27" t="s">
        <v>229</v>
      </c>
      <c r="D168" s="26">
        <v>29.66525</v>
      </c>
      <c r="E168">
        <v>0</v>
      </c>
      <c r="F168" s="26">
        <v>4</v>
      </c>
      <c r="G168" s="26">
        <v>74.242500000000007</v>
      </c>
      <c r="H168" s="26">
        <v>73.842500000000001</v>
      </c>
      <c r="I168" s="26">
        <v>84.99166666666666</v>
      </c>
      <c r="J168" s="26">
        <v>69.481666666666669</v>
      </c>
      <c r="K168">
        <v>129.5</v>
      </c>
      <c r="L168">
        <v>0</v>
      </c>
      <c r="M168">
        <v>1.9916666666666667</v>
      </c>
      <c r="N168">
        <v>77.040000000000006</v>
      </c>
      <c r="O168" s="1">
        <f t="shared" si="39"/>
        <v>103.10670839515149</v>
      </c>
      <c r="Q168" s="1">
        <f t="shared" si="43"/>
        <v>5499.7400827604761</v>
      </c>
      <c r="R168" s="2">
        <f t="shared" si="44"/>
        <v>5.8186829513672107</v>
      </c>
      <c r="S168" s="2"/>
      <c r="T168" s="1">
        <f t="shared" si="45"/>
        <v>-2805.8812606820052</v>
      </c>
      <c r="U168" s="1">
        <f t="shared" si="46"/>
        <v>0</v>
      </c>
      <c r="V168" s="1">
        <f t="shared" si="47"/>
        <v>-876.04989660572676</v>
      </c>
      <c r="W168" s="1">
        <f t="shared" si="48"/>
        <v>-2314.5820969614556</v>
      </c>
      <c r="X168" s="2">
        <f t="shared" si="57"/>
        <v>57.385161788595539</v>
      </c>
      <c r="Y168">
        <f t="shared" si="40"/>
        <v>1</v>
      </c>
      <c r="Z168" s="26">
        <f t="shared" si="49"/>
        <v>0</v>
      </c>
      <c r="AA168">
        <f t="shared" si="50"/>
        <v>284.16985157367719</v>
      </c>
      <c r="AB168" s="28">
        <f t="shared" si="51"/>
        <v>40425.720238095237</v>
      </c>
      <c r="AC168">
        <f t="shared" si="52"/>
        <v>23.468055555555559</v>
      </c>
      <c r="AD168" s="31">
        <f t="shared" si="41"/>
        <v>18.486862820679509</v>
      </c>
      <c r="AE168" s="31">
        <f t="shared" si="53"/>
        <v>34.960443225817407</v>
      </c>
      <c r="AF168" s="15">
        <f t="shared" si="42"/>
        <v>25.022222222222226</v>
      </c>
      <c r="AG168" s="31">
        <f t="shared" si="54"/>
        <v>23.874481858224208</v>
      </c>
      <c r="AH168" s="31">
        <f t="shared" si="55"/>
        <v>134.74086236817664</v>
      </c>
      <c r="AI168">
        <f t="shared" si="56"/>
        <v>599.87987988386362</v>
      </c>
    </row>
    <row r="169" spans="1:35" x14ac:dyDescent="0.2">
      <c r="A169">
        <v>32</v>
      </c>
      <c r="C169" s="27" t="s">
        <v>230</v>
      </c>
      <c r="D169" s="26">
        <v>29.652999999999999</v>
      </c>
      <c r="E169">
        <v>0</v>
      </c>
      <c r="F169" s="26">
        <v>1</v>
      </c>
      <c r="G169" s="26">
        <v>72.054166666666674</v>
      </c>
      <c r="H169" s="26">
        <v>71.230833333333337</v>
      </c>
      <c r="I169" s="26">
        <v>88.916666666666671</v>
      </c>
      <c r="J169" s="26">
        <v>68.650833333333338</v>
      </c>
      <c r="K169">
        <v>94.416666666666671</v>
      </c>
      <c r="L169">
        <v>0</v>
      </c>
      <c r="M169">
        <v>0.3</v>
      </c>
      <c r="N169">
        <v>77.19916666666667</v>
      </c>
      <c r="O169" s="1">
        <f t="shared" si="39"/>
        <v>25.776677098787872</v>
      </c>
      <c r="Q169" s="1">
        <f t="shared" si="43"/>
        <v>5473.333652283136</v>
      </c>
      <c r="R169" s="2">
        <f t="shared" si="44"/>
        <v>5.7907451498506264</v>
      </c>
      <c r="S169" s="2"/>
      <c r="T169" s="1">
        <f t="shared" si="45"/>
        <v>-1368.5552660173869</v>
      </c>
      <c r="U169" s="1">
        <f t="shared" si="46"/>
        <v>0</v>
      </c>
      <c r="V169" s="1">
        <f t="shared" si="47"/>
        <v>-431.13539291323741</v>
      </c>
      <c r="W169" s="1">
        <f t="shared" si="48"/>
        <v>-4256.8453579505567</v>
      </c>
      <c r="X169" s="2">
        <f t="shared" si="57"/>
        <v>63.203844739962747</v>
      </c>
      <c r="Y169">
        <f t="shared" si="40"/>
        <v>1</v>
      </c>
      <c r="Z169" s="26">
        <f t="shared" si="49"/>
        <v>0</v>
      </c>
      <c r="AA169">
        <f t="shared" si="50"/>
        <v>78.328198206296307</v>
      </c>
      <c r="AB169" s="28">
        <f t="shared" si="51"/>
        <v>40425.761904761908</v>
      </c>
      <c r="AC169">
        <f t="shared" si="52"/>
        <v>22.25231481481482</v>
      </c>
      <c r="AD169" s="31">
        <f t="shared" si="41"/>
        <v>17.967487072247081</v>
      </c>
      <c r="AE169" s="31">
        <f t="shared" si="53"/>
        <v>34.118092461205208</v>
      </c>
      <c r="AF169" s="15">
        <f t="shared" si="42"/>
        <v>25.110648148148151</v>
      </c>
      <c r="AG169" s="31">
        <f t="shared" si="54"/>
        <v>24.000517013657973</v>
      </c>
      <c r="AH169" s="31">
        <f t="shared" si="55"/>
        <v>135.41201157245479</v>
      </c>
      <c r="AI169">
        <f t="shared" si="56"/>
        <v>608.97904169683238</v>
      </c>
    </row>
    <row r="170" spans="1:35" x14ac:dyDescent="0.2">
      <c r="A170">
        <v>32</v>
      </c>
      <c r="C170" s="27" t="s">
        <v>231</v>
      </c>
      <c r="D170" s="26">
        <v>29.631249999999998</v>
      </c>
      <c r="E170">
        <v>0</v>
      </c>
      <c r="F170" s="26">
        <v>1</v>
      </c>
      <c r="G170" s="26">
        <v>70.410833333333329</v>
      </c>
      <c r="H170" s="26">
        <v>69.139166666666668</v>
      </c>
      <c r="I170" s="26">
        <v>91.5</v>
      </c>
      <c r="J170" s="26">
        <v>67.864999999999995</v>
      </c>
      <c r="K170">
        <v>94</v>
      </c>
      <c r="L170">
        <v>0</v>
      </c>
      <c r="M170">
        <v>0.35833333333333334</v>
      </c>
      <c r="N170">
        <v>77.314999999999998</v>
      </c>
      <c r="O170" s="1">
        <f t="shared" si="39"/>
        <v>25.776677098787872</v>
      </c>
      <c r="Q170" s="1">
        <f t="shared" si="43"/>
        <v>5153.8128183012595</v>
      </c>
      <c r="R170" s="2">
        <f t="shared" si="44"/>
        <v>5.4526945508550835</v>
      </c>
      <c r="S170" s="2"/>
      <c r="T170" s="1">
        <f t="shared" si="45"/>
        <v>-24.649506724080123</v>
      </c>
      <c r="U170" s="1">
        <f t="shared" si="46"/>
        <v>0</v>
      </c>
      <c r="V170" s="1">
        <f t="shared" si="47"/>
        <v>-7.8469739144695856</v>
      </c>
      <c r="W170" s="1">
        <f t="shared" si="48"/>
        <v>-5712.3362148721089</v>
      </c>
      <c r="X170" s="2">
        <f t="shared" si="57"/>
        <v>68.994589889813369</v>
      </c>
      <c r="Y170">
        <f t="shared" si="40"/>
        <v>1</v>
      </c>
      <c r="Z170" s="26">
        <f t="shared" si="49"/>
        <v>0</v>
      </c>
      <c r="AA170">
        <f t="shared" si="50"/>
        <v>2.0057454913132742</v>
      </c>
      <c r="AB170" s="28">
        <f t="shared" si="51"/>
        <v>40425.803571428572</v>
      </c>
      <c r="AC170">
        <f t="shared" si="52"/>
        <v>21.339351851851848</v>
      </c>
      <c r="AD170" s="31">
        <f t="shared" si="41"/>
        <v>17.486660999781702</v>
      </c>
      <c r="AE170" s="31">
        <f t="shared" si="53"/>
        <v>33.308002574876198</v>
      </c>
      <c r="AF170" s="15">
        <f t="shared" si="42"/>
        <v>25.174999999999997</v>
      </c>
      <c r="AG170" s="31">
        <f t="shared" si="54"/>
        <v>24.092602430021255</v>
      </c>
      <c r="AH170" s="31">
        <f t="shared" si="55"/>
        <v>135.90223981842033</v>
      </c>
      <c r="AI170">
        <f t="shared" si="56"/>
        <v>616.7965543081873</v>
      </c>
    </row>
    <row r="171" spans="1:35" x14ac:dyDescent="0.2">
      <c r="A171">
        <v>32</v>
      </c>
      <c r="C171" s="27" t="s">
        <v>232</v>
      </c>
      <c r="D171" s="26">
        <v>29.626583333333333</v>
      </c>
      <c r="E171">
        <v>0</v>
      </c>
      <c r="F171" s="26">
        <v>1</v>
      </c>
      <c r="G171" s="26">
        <v>70.024166666666659</v>
      </c>
      <c r="H171" s="26">
        <v>67.709166666666661</v>
      </c>
      <c r="I171" s="26">
        <v>93.166666666666671</v>
      </c>
      <c r="J171" s="26">
        <v>68.002499999999998</v>
      </c>
      <c r="K171">
        <v>94</v>
      </c>
      <c r="L171">
        <v>0</v>
      </c>
      <c r="M171">
        <v>0</v>
      </c>
      <c r="N171">
        <v>77.356666666666669</v>
      </c>
      <c r="O171" s="1">
        <f t="shared" si="39"/>
        <v>25.776677098787872</v>
      </c>
      <c r="Q171" s="1">
        <f t="shared" si="43"/>
        <v>3957.0397716601001</v>
      </c>
      <c r="R171" s="2">
        <f t="shared" si="44"/>
        <v>4.1865178191628001</v>
      </c>
      <c r="S171" s="2"/>
      <c r="T171" s="1">
        <f t="shared" si="45"/>
        <v>1148.8102238330628</v>
      </c>
      <c r="U171" s="1">
        <f t="shared" si="46"/>
        <v>0</v>
      </c>
      <c r="V171" s="1">
        <f t="shared" si="47"/>
        <v>369.92113446380279</v>
      </c>
      <c r="W171" s="1">
        <f t="shared" si="48"/>
        <v>-6066.728588371725</v>
      </c>
      <c r="X171" s="2">
        <f t="shared" si="57"/>
        <v>74.447284440668454</v>
      </c>
      <c r="Y171">
        <f t="shared" si="40"/>
        <v>1</v>
      </c>
      <c r="Z171" s="26">
        <f t="shared" si="49"/>
        <v>0</v>
      </c>
      <c r="AA171">
        <f t="shared" si="50"/>
        <v>19.563970842690598</v>
      </c>
      <c r="AB171" s="28">
        <f t="shared" si="51"/>
        <v>40425.845238095237</v>
      </c>
      <c r="AC171">
        <f t="shared" si="52"/>
        <v>21.124537037037033</v>
      </c>
      <c r="AD171" s="31">
        <f t="shared" si="41"/>
        <v>17.572058491258851</v>
      </c>
      <c r="AE171" s="31">
        <f t="shared" si="53"/>
        <v>33.495097787467444</v>
      </c>
      <c r="AF171" s="15">
        <f t="shared" si="42"/>
        <v>25.19814814814815</v>
      </c>
      <c r="AG171" s="31">
        <f t="shared" si="54"/>
        <v>24.125801758074289</v>
      </c>
      <c r="AH171" s="31">
        <f t="shared" si="55"/>
        <v>136.07895266330686</v>
      </c>
      <c r="AI171">
        <f t="shared" si="56"/>
        <v>616.73413551354656</v>
      </c>
    </row>
    <row r="172" spans="1:35" x14ac:dyDescent="0.2">
      <c r="A172">
        <v>32</v>
      </c>
      <c r="C172" s="27" t="s">
        <v>233</v>
      </c>
      <c r="D172" s="26">
        <v>29.617666666666665</v>
      </c>
      <c r="E172">
        <v>0</v>
      </c>
      <c r="F172" s="26">
        <v>1</v>
      </c>
      <c r="G172" s="26">
        <v>69.63666666666667</v>
      </c>
      <c r="H172" s="26">
        <v>67.014166666666668</v>
      </c>
      <c r="I172" s="26">
        <v>94.116666666666674</v>
      </c>
      <c r="J172" s="26">
        <v>67.915833333333339</v>
      </c>
      <c r="K172">
        <v>94</v>
      </c>
      <c r="L172">
        <v>0</v>
      </c>
      <c r="M172">
        <v>0</v>
      </c>
      <c r="N172">
        <v>77.373333333333335</v>
      </c>
      <c r="O172" s="1">
        <f t="shared" si="39"/>
        <v>25.776677098787872</v>
      </c>
      <c r="Q172" s="1">
        <f t="shared" si="43"/>
        <v>3183.9042917510205</v>
      </c>
      <c r="R172" s="2">
        <f t="shared" si="44"/>
        <v>3.3685463935411586</v>
      </c>
      <c r="S172" s="2"/>
      <c r="T172" s="1">
        <f t="shared" si="45"/>
        <v>1981.0808618018793</v>
      </c>
      <c r="U172" s="1">
        <f t="shared" si="46"/>
        <v>0</v>
      </c>
      <c r="V172" s="1">
        <f t="shared" si="47"/>
        <v>644.28485907885022</v>
      </c>
      <c r="W172" s="1">
        <f t="shared" si="48"/>
        <v>-6401.1260614209577</v>
      </c>
      <c r="X172" s="2">
        <f t="shared" si="57"/>
        <v>78.633802259831256</v>
      </c>
      <c r="Y172">
        <f t="shared" si="40"/>
        <v>1</v>
      </c>
      <c r="Z172" s="26">
        <f t="shared" si="49"/>
        <v>0</v>
      </c>
      <c r="AA172">
        <f t="shared" si="50"/>
        <v>80.948448881789062</v>
      </c>
      <c r="AB172" s="28">
        <f t="shared" si="51"/>
        <v>40425.886904761908</v>
      </c>
      <c r="AC172">
        <f t="shared" si="52"/>
        <v>20.909259259259262</v>
      </c>
      <c r="AD172" s="31">
        <f t="shared" si="41"/>
        <v>17.517932965506233</v>
      </c>
      <c r="AE172" s="31">
        <f t="shared" si="53"/>
        <v>33.416371939291466</v>
      </c>
      <c r="AF172" s="15">
        <f t="shared" si="42"/>
        <v>25.207407407407409</v>
      </c>
      <c r="AG172" s="31">
        <f t="shared" si="54"/>
        <v>24.139092627485475</v>
      </c>
      <c r="AH172" s="31">
        <f t="shared" si="55"/>
        <v>136.14969294527879</v>
      </c>
      <c r="AI172">
        <f t="shared" si="56"/>
        <v>617.63272588799566</v>
      </c>
    </row>
    <row r="173" spans="1:35" x14ac:dyDescent="0.2">
      <c r="A173">
        <v>32</v>
      </c>
      <c r="C173" s="27" t="s">
        <v>234</v>
      </c>
      <c r="D173" s="26">
        <v>29.607749999999999</v>
      </c>
      <c r="E173">
        <v>0</v>
      </c>
      <c r="F173" s="26">
        <v>1</v>
      </c>
      <c r="G173" s="26">
        <v>69.41</v>
      </c>
      <c r="H173" s="26">
        <v>66.404166666666669</v>
      </c>
      <c r="I173" s="26">
        <v>95.066666666666663</v>
      </c>
      <c r="J173" s="26">
        <v>67.981666666666669</v>
      </c>
      <c r="K173">
        <v>94</v>
      </c>
      <c r="L173">
        <v>0</v>
      </c>
      <c r="M173">
        <v>0.18333333333333335</v>
      </c>
      <c r="N173">
        <v>77.331666666666678</v>
      </c>
      <c r="O173" s="1">
        <f t="shared" si="39"/>
        <v>25.776677098787872</v>
      </c>
      <c r="Q173" s="1">
        <f t="shared" si="43"/>
        <v>-7354.742250617066</v>
      </c>
      <c r="R173" s="2">
        <f t="shared" si="44"/>
        <v>-7.7812610598655132</v>
      </c>
      <c r="S173" s="2"/>
      <c r="T173" s="1">
        <f t="shared" si="45"/>
        <v>2659.4000788582093</v>
      </c>
      <c r="U173" s="1">
        <f t="shared" si="46"/>
        <v>9787.5761497707226</v>
      </c>
      <c r="V173" s="1">
        <f t="shared" si="47"/>
        <v>871.71096539403266</v>
      </c>
      <c r="W173" s="1">
        <f t="shared" si="48"/>
        <v>-6554.1904717651605</v>
      </c>
      <c r="X173" s="2">
        <f t="shared" si="57"/>
        <v>82.002348653372408</v>
      </c>
      <c r="Y173">
        <f t="shared" si="40"/>
        <v>1</v>
      </c>
      <c r="Z173" s="26">
        <f t="shared" si="49"/>
        <v>0</v>
      </c>
      <c r="AA173">
        <f t="shared" si="50"/>
        <v>158.56724460808999</v>
      </c>
      <c r="AB173" s="28">
        <f t="shared" si="51"/>
        <v>40425.928571428572</v>
      </c>
      <c r="AC173">
        <f t="shared" si="52"/>
        <v>20.783333333333331</v>
      </c>
      <c r="AD173" s="31">
        <f t="shared" si="41"/>
        <v>17.558164462111179</v>
      </c>
      <c r="AE173" s="31">
        <f t="shared" si="53"/>
        <v>33.507464627475777</v>
      </c>
      <c r="AF173" s="15">
        <f t="shared" si="42"/>
        <v>25.184259259259264</v>
      </c>
      <c r="AG173" s="31">
        <f t="shared" si="54"/>
        <v>24.105877389331663</v>
      </c>
      <c r="AH173" s="31">
        <f t="shared" si="55"/>
        <v>135.97290133041142</v>
      </c>
      <c r="AI173">
        <f t="shared" si="56"/>
        <v>616.02220545804914</v>
      </c>
    </row>
    <row r="174" spans="1:35" x14ac:dyDescent="0.2">
      <c r="A174">
        <v>32</v>
      </c>
      <c r="C174" s="27" t="s">
        <v>235</v>
      </c>
      <c r="D174" s="26">
        <v>29.587499999999999</v>
      </c>
      <c r="E174">
        <v>0</v>
      </c>
      <c r="F174" s="26">
        <v>1</v>
      </c>
      <c r="G174" s="26">
        <v>69.400000000000006</v>
      </c>
      <c r="H174" s="26">
        <v>66.667500000000004</v>
      </c>
      <c r="I174" s="26">
        <v>95.775000000000006</v>
      </c>
      <c r="J174" s="26">
        <v>68.19</v>
      </c>
      <c r="K174">
        <v>93</v>
      </c>
      <c r="L174">
        <v>0</v>
      </c>
      <c r="M174">
        <v>0.11666666666666665</v>
      </c>
      <c r="N174">
        <v>77.27000000000001</v>
      </c>
      <c r="O174" s="1">
        <f t="shared" si="39"/>
        <v>25.776677098787872</v>
      </c>
      <c r="Q174" s="1">
        <f t="shared" si="43"/>
        <v>4223.1507090454616</v>
      </c>
      <c r="R174" s="2">
        <f t="shared" si="44"/>
        <v>4.4680611559816112</v>
      </c>
      <c r="S174" s="2"/>
      <c r="T174" s="1">
        <f t="shared" si="45"/>
        <v>1287.8431254972877</v>
      </c>
      <c r="U174" s="1">
        <f t="shared" si="46"/>
        <v>0</v>
      </c>
      <c r="V174" s="1">
        <f t="shared" si="47"/>
        <v>413.20965771195125</v>
      </c>
      <c r="W174" s="1">
        <f t="shared" si="48"/>
        <v>-6511.4427535609193</v>
      </c>
      <c r="X174" s="2">
        <f t="shared" si="57"/>
        <v>74.221087593506894</v>
      </c>
      <c r="Y174">
        <f t="shared" si="40"/>
        <v>1</v>
      </c>
      <c r="Z174" s="26">
        <f t="shared" si="49"/>
        <v>0</v>
      </c>
      <c r="AA174">
        <f t="shared" si="50"/>
        <v>23.242885584266041</v>
      </c>
      <c r="AB174" s="28">
        <f t="shared" si="51"/>
        <v>40425.970238095237</v>
      </c>
      <c r="AC174">
        <f t="shared" si="52"/>
        <v>20.777777777777782</v>
      </c>
      <c r="AD174" s="31">
        <f t="shared" si="41"/>
        <v>17.682939173298966</v>
      </c>
      <c r="AE174" s="31">
        <f t="shared" si="53"/>
        <v>33.746218702506482</v>
      </c>
      <c r="AF174" s="15">
        <f t="shared" si="42"/>
        <v>25.150000000000006</v>
      </c>
      <c r="AG174" s="31">
        <f t="shared" si="54"/>
        <v>24.056791798665756</v>
      </c>
      <c r="AH174" s="31">
        <f t="shared" si="55"/>
        <v>135.71161098544167</v>
      </c>
      <c r="AI174">
        <f t="shared" si="56"/>
        <v>613.0159384050063</v>
      </c>
    </row>
    <row r="175" spans="1:35" x14ac:dyDescent="0.2">
      <c r="A175">
        <v>32</v>
      </c>
      <c r="C175" s="27" t="s">
        <v>236</v>
      </c>
      <c r="D175" s="26">
        <v>29.581999999999997</v>
      </c>
      <c r="E175">
        <v>0</v>
      </c>
      <c r="F175" s="26">
        <v>1</v>
      </c>
      <c r="G175" s="26">
        <v>69.099999999999994</v>
      </c>
      <c r="H175" s="26">
        <v>66.051666666666662</v>
      </c>
      <c r="I175" s="26">
        <v>96.375</v>
      </c>
      <c r="J175" s="26">
        <v>68.075833333333335</v>
      </c>
      <c r="K175">
        <v>93.916666666666671</v>
      </c>
      <c r="L175">
        <v>0</v>
      </c>
      <c r="M175">
        <v>5.833333333333332E-2</v>
      </c>
      <c r="N175">
        <v>77.18416666666667</v>
      </c>
      <c r="O175" s="1">
        <f t="shared" si="39"/>
        <v>25.776677098787872</v>
      </c>
      <c r="Q175" s="1">
        <f t="shared" si="43"/>
        <v>3249.3162736362929</v>
      </c>
      <c r="R175" s="2">
        <f t="shared" si="44"/>
        <v>3.4377517701741458</v>
      </c>
      <c r="S175" s="2"/>
      <c r="T175" s="1">
        <f t="shared" si="45"/>
        <v>2154.6178186835928</v>
      </c>
      <c r="U175" s="1">
        <f t="shared" si="46"/>
        <v>0</v>
      </c>
      <c r="V175" s="1">
        <f t="shared" si="47"/>
        <v>698.94774537604883</v>
      </c>
      <c r="W175" s="1">
        <f t="shared" si="48"/>
        <v>-6688.6389403107269</v>
      </c>
      <c r="X175" s="2">
        <f t="shared" si="57"/>
        <v>78.68914874948851</v>
      </c>
      <c r="Y175">
        <f t="shared" si="40"/>
        <v>1</v>
      </c>
      <c r="Z175" s="26">
        <f t="shared" si="49"/>
        <v>0</v>
      </c>
      <c r="AA175">
        <f t="shared" si="50"/>
        <v>91.951773739817156</v>
      </c>
      <c r="AB175" s="28">
        <f t="shared" si="51"/>
        <v>40426.011904761908</v>
      </c>
      <c r="AC175">
        <f t="shared" si="52"/>
        <v>20.611111111111107</v>
      </c>
      <c r="AD175" s="31">
        <f t="shared" si="41"/>
        <v>17.611933834228253</v>
      </c>
      <c r="AE175" s="31">
        <f t="shared" si="53"/>
        <v>33.629780907644097</v>
      </c>
      <c r="AF175" s="15">
        <f t="shared" si="42"/>
        <v>25.102314814814815</v>
      </c>
      <c r="AG175" s="31">
        <f t="shared" si="54"/>
        <v>23.988614704111001</v>
      </c>
      <c r="AH175" s="31">
        <f t="shared" si="55"/>
        <v>135.34863980877188</v>
      </c>
      <c r="AI175">
        <f t="shared" si="56"/>
        <v>611.5337797135802</v>
      </c>
    </row>
    <row r="176" spans="1:35" x14ac:dyDescent="0.2">
      <c r="A176">
        <v>32</v>
      </c>
      <c r="C176" s="27" t="s">
        <v>237</v>
      </c>
      <c r="D176" s="26">
        <v>29.568750000000001</v>
      </c>
      <c r="E176">
        <v>0</v>
      </c>
      <c r="F176" s="26">
        <v>1</v>
      </c>
      <c r="G176" s="26">
        <v>68.922499999999999</v>
      </c>
      <c r="H176" s="26">
        <v>66.117500000000007</v>
      </c>
      <c r="I176" s="26">
        <v>96.933333333333337</v>
      </c>
      <c r="J176" s="26">
        <v>68.06</v>
      </c>
      <c r="K176">
        <v>94</v>
      </c>
      <c r="L176">
        <v>0</v>
      </c>
      <c r="M176">
        <v>0</v>
      </c>
      <c r="N176">
        <v>77.091666666666669</v>
      </c>
      <c r="O176" s="1">
        <f t="shared" si="39"/>
        <v>25.776677098787872</v>
      </c>
      <c r="Q176" s="1">
        <f t="shared" si="43"/>
        <v>-7844.6358562370397</v>
      </c>
      <c r="R176" s="2">
        <f t="shared" si="44"/>
        <v>-8.299564748423462</v>
      </c>
      <c r="S176" s="2"/>
      <c r="T176" s="1">
        <f t="shared" si="45"/>
        <v>2729.5104673576907</v>
      </c>
      <c r="U176" s="1">
        <f t="shared" si="46"/>
        <v>10396.391639450143</v>
      </c>
      <c r="V176" s="1">
        <f t="shared" si="47"/>
        <v>894.29468617459816</v>
      </c>
      <c r="W176" s="1">
        <f t="shared" si="48"/>
        <v>-6758.9658315499437</v>
      </c>
      <c r="X176" s="2">
        <f t="shared" si="57"/>
        <v>82.126900519662655</v>
      </c>
      <c r="Y176">
        <f t="shared" si="40"/>
        <v>1</v>
      </c>
      <c r="Z176" s="26">
        <f t="shared" si="49"/>
        <v>0</v>
      </c>
      <c r="AA176">
        <f t="shared" si="50"/>
        <v>174.35619308366742</v>
      </c>
      <c r="AB176" s="28">
        <f t="shared" si="51"/>
        <v>40426.053571428572</v>
      </c>
      <c r="AC176">
        <f t="shared" si="52"/>
        <v>20.512499999999999</v>
      </c>
      <c r="AD176" s="31">
        <f t="shared" si="41"/>
        <v>17.606556427270167</v>
      </c>
      <c r="AE176" s="31">
        <f t="shared" si="53"/>
        <v>33.630802157992001</v>
      </c>
      <c r="AF176" s="15">
        <f t="shared" si="42"/>
        <v>25.050925925925927</v>
      </c>
      <c r="AG176" s="31">
        <f t="shared" si="54"/>
        <v>23.915330527187255</v>
      </c>
      <c r="AH176" s="31">
        <f t="shared" si="55"/>
        <v>134.95840892834124</v>
      </c>
      <c r="AI176">
        <f t="shared" si="56"/>
        <v>609.18157190333955</v>
      </c>
    </row>
    <row r="177" spans="1:35" x14ac:dyDescent="0.2">
      <c r="A177">
        <v>32</v>
      </c>
      <c r="C177" s="27" t="s">
        <v>238</v>
      </c>
      <c r="D177" s="26">
        <v>29.561416666666666</v>
      </c>
      <c r="E177">
        <v>0</v>
      </c>
      <c r="F177" s="26">
        <v>1</v>
      </c>
      <c r="G177" s="26">
        <v>69.144999999999996</v>
      </c>
      <c r="H177" s="26">
        <v>66.993333333333339</v>
      </c>
      <c r="I177" s="26">
        <v>97.358333333333334</v>
      </c>
      <c r="J177" s="26">
        <v>68.412499999999994</v>
      </c>
      <c r="K177">
        <v>147.75</v>
      </c>
      <c r="L177">
        <v>0</v>
      </c>
      <c r="M177">
        <v>0.48333333333333334</v>
      </c>
      <c r="N177">
        <v>76.997500000000002</v>
      </c>
      <c r="O177" s="1">
        <f t="shared" si="39"/>
        <v>25.776677098787872</v>
      </c>
      <c r="Q177" s="1">
        <f t="shared" si="43"/>
        <v>4379.3672219763766</v>
      </c>
      <c r="R177" s="2">
        <f t="shared" si="44"/>
        <v>4.6333370320839071</v>
      </c>
      <c r="S177" s="2"/>
      <c r="T177" s="1">
        <f t="shared" si="45"/>
        <v>1165.1580060916026</v>
      </c>
      <c r="U177" s="1">
        <f t="shared" si="46"/>
        <v>0</v>
      </c>
      <c r="V177" s="1">
        <f t="shared" si="47"/>
        <v>373.77032083525006</v>
      </c>
      <c r="W177" s="1">
        <f t="shared" si="48"/>
        <v>-6496.9636877175508</v>
      </c>
      <c r="X177" s="2">
        <f t="shared" si="57"/>
        <v>73.827335771239191</v>
      </c>
      <c r="Y177">
        <f t="shared" si="40"/>
        <v>1</v>
      </c>
      <c r="Z177" s="26">
        <f t="shared" si="49"/>
        <v>0</v>
      </c>
      <c r="AA177">
        <f t="shared" si="50"/>
        <v>21.924268274626151</v>
      </c>
      <c r="AB177" s="28">
        <f t="shared" si="51"/>
        <v>40426.095238095237</v>
      </c>
      <c r="AC177">
        <f t="shared" si="52"/>
        <v>20.636111111111109</v>
      </c>
      <c r="AD177" s="31">
        <f t="shared" si="41"/>
        <v>17.819072872998987</v>
      </c>
      <c r="AE177" s="31">
        <f t="shared" si="53"/>
        <v>34.022415055377998</v>
      </c>
      <c r="AF177" s="15">
        <f t="shared" si="42"/>
        <v>24.99861111111111</v>
      </c>
      <c r="AG177" s="31">
        <f t="shared" si="54"/>
        <v>23.840926046641702</v>
      </c>
      <c r="AH177" s="31">
        <f t="shared" si="55"/>
        <v>134.56213826115126</v>
      </c>
      <c r="AI177">
        <f t="shared" si="56"/>
        <v>604.44481591310887</v>
      </c>
    </row>
    <row r="178" spans="1:35" x14ac:dyDescent="0.2">
      <c r="A178">
        <v>32</v>
      </c>
      <c r="C178" s="27" t="s">
        <v>239</v>
      </c>
      <c r="D178" s="26">
        <v>29.555166666666665</v>
      </c>
      <c r="E178">
        <v>0</v>
      </c>
      <c r="F178" s="26">
        <v>1</v>
      </c>
      <c r="G178" s="26">
        <v>69.512500000000003</v>
      </c>
      <c r="H178" s="26">
        <v>67.844166666666666</v>
      </c>
      <c r="I178" s="26">
        <v>97.658333333333331</v>
      </c>
      <c r="J178" s="26">
        <v>68.864999999999995</v>
      </c>
      <c r="K178">
        <v>140.41666666666666</v>
      </c>
      <c r="L178">
        <v>0</v>
      </c>
      <c r="M178">
        <v>1.1500000000000001</v>
      </c>
      <c r="N178">
        <v>76.88666666666667</v>
      </c>
      <c r="O178" s="1">
        <f t="shared" si="39"/>
        <v>25.776677098787872</v>
      </c>
      <c r="Q178" s="1">
        <f t="shared" si="43"/>
        <v>3128.6178055980213</v>
      </c>
      <c r="R178" s="2">
        <f t="shared" si="44"/>
        <v>3.3100537139638382</v>
      </c>
      <c r="S178" s="2"/>
      <c r="T178" s="1">
        <f t="shared" si="45"/>
        <v>1810.0530742035241</v>
      </c>
      <c r="U178" s="1">
        <f t="shared" si="46"/>
        <v>0</v>
      </c>
      <c r="V178" s="1">
        <f t="shared" si="47"/>
        <v>589.74218059028158</v>
      </c>
      <c r="W178" s="1">
        <f t="shared" si="48"/>
        <v>-6101.202554665454</v>
      </c>
      <c r="X178" s="2">
        <f t="shared" si="57"/>
        <v>78.460672803323092</v>
      </c>
      <c r="Y178">
        <f t="shared" si="40"/>
        <v>1</v>
      </c>
      <c r="Z178" s="26">
        <f t="shared" si="49"/>
        <v>0</v>
      </c>
      <c r="AA178">
        <f t="shared" si="50"/>
        <v>80.069796518131</v>
      </c>
      <c r="AB178" s="28">
        <f t="shared" si="51"/>
        <v>40426.136904761908</v>
      </c>
      <c r="AC178">
        <f t="shared" si="52"/>
        <v>20.840277777777779</v>
      </c>
      <c r="AD178" s="31">
        <f t="shared" si="41"/>
        <v>18.100161754452568</v>
      </c>
      <c r="AE178" s="31">
        <f t="shared" si="53"/>
        <v>34.535105128398648</v>
      </c>
      <c r="AF178" s="15">
        <f t="shared" si="42"/>
        <v>24.937037037037037</v>
      </c>
      <c r="AG178" s="31">
        <f t="shared" si="54"/>
        <v>23.753610700737187</v>
      </c>
      <c r="AH178" s="31">
        <f t="shared" si="55"/>
        <v>134.09700988096267</v>
      </c>
      <c r="AI178">
        <f t="shared" si="56"/>
        <v>598.56617137241494</v>
      </c>
    </row>
    <row r="179" spans="1:35" x14ac:dyDescent="0.2">
      <c r="A179">
        <v>32</v>
      </c>
      <c r="C179" s="27" t="s">
        <v>240</v>
      </c>
      <c r="D179" s="26">
        <v>29.552916666666665</v>
      </c>
      <c r="E179">
        <v>0</v>
      </c>
      <c r="F179" s="26">
        <v>24.75</v>
      </c>
      <c r="G179" s="26">
        <v>70.460833333333326</v>
      </c>
      <c r="H179" s="26">
        <v>69.500833333333333</v>
      </c>
      <c r="I179" s="26">
        <v>97.666666666666671</v>
      </c>
      <c r="J179" s="26">
        <v>69.820833333333326</v>
      </c>
      <c r="K179">
        <v>161</v>
      </c>
      <c r="L179">
        <v>0</v>
      </c>
      <c r="M179">
        <v>2.0416666666666665</v>
      </c>
      <c r="N179">
        <v>76.780833333333334</v>
      </c>
      <c r="O179" s="1">
        <f t="shared" si="39"/>
        <v>637.97275819499987</v>
      </c>
      <c r="Q179" s="1">
        <f t="shared" si="43"/>
        <v>-6160.9881980700975</v>
      </c>
      <c r="R179" s="2">
        <f t="shared" si="44"/>
        <v>-6.5182784008388115</v>
      </c>
      <c r="S179" s="2"/>
      <c r="T179" s="1">
        <f t="shared" si="45"/>
        <v>2091.9460311976663</v>
      </c>
      <c r="U179" s="1">
        <f t="shared" si="46"/>
        <v>8655.3960516189891</v>
      </c>
      <c r="V179" s="1">
        <f t="shared" si="47"/>
        <v>691.18881200189128</v>
      </c>
      <c r="W179" s="1">
        <f t="shared" si="48"/>
        <v>-5229.0112074339304</v>
      </c>
      <c r="X179" s="2">
        <f t="shared" si="57"/>
        <v>81.770726517286931</v>
      </c>
      <c r="Y179">
        <f t="shared" si="40"/>
        <v>1</v>
      </c>
      <c r="Z179" s="26">
        <f t="shared" si="49"/>
        <v>0</v>
      </c>
      <c r="AA179">
        <f t="shared" si="50"/>
        <v>127.91368383244021</v>
      </c>
      <c r="AB179" s="28">
        <f t="shared" si="51"/>
        <v>40426.178571428572</v>
      </c>
      <c r="AC179">
        <f t="shared" si="52"/>
        <v>21.367129629629627</v>
      </c>
      <c r="AD179" s="31">
        <f t="shared" si="41"/>
        <v>18.696985548082644</v>
      </c>
      <c r="AE179" s="31">
        <f t="shared" si="53"/>
        <v>35.610029062332764</v>
      </c>
      <c r="AF179" s="15">
        <f t="shared" si="42"/>
        <v>24.87824074074074</v>
      </c>
      <c r="AG179" s="31">
        <f t="shared" si="54"/>
        <v>23.670494192793615</v>
      </c>
      <c r="AH179" s="31">
        <f t="shared" si="55"/>
        <v>133.65415229594558</v>
      </c>
      <c r="AI179">
        <f t="shared" si="56"/>
        <v>589.44126888048027</v>
      </c>
    </row>
    <row r="180" spans="1:35" x14ac:dyDescent="0.2">
      <c r="A180">
        <v>32</v>
      </c>
      <c r="C180" s="27" t="s">
        <v>241</v>
      </c>
      <c r="D180" s="26">
        <v>29.566583333333334</v>
      </c>
      <c r="E180">
        <v>0</v>
      </c>
      <c r="F180" s="26">
        <v>146.41666666666669</v>
      </c>
      <c r="G180" s="26">
        <v>72.877499999999998</v>
      </c>
      <c r="H180" s="26">
        <v>71.296666666666667</v>
      </c>
      <c r="I180" s="26">
        <v>96.441666666666663</v>
      </c>
      <c r="J180" s="26">
        <v>71.849999999999994</v>
      </c>
      <c r="K180">
        <v>169.08333333333334</v>
      </c>
      <c r="L180">
        <v>0.23333333333333331</v>
      </c>
      <c r="M180">
        <v>3.3250000000000002</v>
      </c>
      <c r="N180">
        <v>76.664166666666674</v>
      </c>
      <c r="O180" s="1">
        <f t="shared" si="39"/>
        <v>3774.1351385475245</v>
      </c>
      <c r="Q180" s="1">
        <f t="shared" si="43"/>
        <v>5440.6070690881497</v>
      </c>
      <c r="R180" s="2">
        <f t="shared" si="44"/>
        <v>5.7561206750886145</v>
      </c>
      <c r="S180" s="2"/>
      <c r="T180" s="1">
        <f t="shared" si="45"/>
        <v>674.43792542366748</v>
      </c>
      <c r="U180" s="1">
        <f t="shared" si="46"/>
        <v>0</v>
      </c>
      <c r="V180" s="1">
        <f t="shared" si="47"/>
        <v>219.87430590154017</v>
      </c>
      <c r="W180" s="1">
        <f t="shared" si="48"/>
        <v>-3132.994056774764</v>
      </c>
      <c r="X180" s="2">
        <f t="shared" si="57"/>
        <v>75.252448116448122</v>
      </c>
      <c r="Y180">
        <f t="shared" si="40"/>
        <v>1</v>
      </c>
      <c r="Z180" s="26">
        <f t="shared" si="49"/>
        <v>0</v>
      </c>
      <c r="AA180">
        <f t="shared" si="50"/>
        <v>5.6403785558204911</v>
      </c>
      <c r="AB180" s="28">
        <f t="shared" si="51"/>
        <v>40426.220238095237</v>
      </c>
      <c r="AC180">
        <f t="shared" si="52"/>
        <v>22.709722222222222</v>
      </c>
      <c r="AD180" s="31">
        <f t="shared" si="41"/>
        <v>20.03722780336291</v>
      </c>
      <c r="AE180" s="31">
        <f t="shared" si="53"/>
        <v>37.989456952653228</v>
      </c>
      <c r="AF180" s="15">
        <f t="shared" si="42"/>
        <v>24.81342592592593</v>
      </c>
      <c r="AG180" s="31">
        <f t="shared" si="54"/>
        <v>23.579163010580316</v>
      </c>
      <c r="AH180" s="31">
        <f t="shared" si="55"/>
        <v>133.16741685101172</v>
      </c>
      <c r="AI180">
        <f t="shared" si="56"/>
        <v>572.20989490893123</v>
      </c>
    </row>
    <row r="181" spans="1:35" x14ac:dyDescent="0.2">
      <c r="A181">
        <v>32</v>
      </c>
      <c r="C181" s="27" t="s">
        <v>242</v>
      </c>
      <c r="D181" s="26">
        <v>29.552999999999997</v>
      </c>
      <c r="E181">
        <v>0</v>
      </c>
      <c r="F181" s="26">
        <v>642.08333333333326</v>
      </c>
      <c r="G181" s="26">
        <v>80.632499999999993</v>
      </c>
      <c r="H181" s="26">
        <v>75.064999999999998</v>
      </c>
      <c r="I181" s="26">
        <v>85.216666666666669</v>
      </c>
      <c r="J181" s="26">
        <v>75.754166666666663</v>
      </c>
      <c r="K181">
        <v>180.41666666666666</v>
      </c>
      <c r="L181">
        <v>0.80833333333333335</v>
      </c>
      <c r="M181">
        <v>4.8666666666666663</v>
      </c>
      <c r="N181">
        <v>76.530833333333334</v>
      </c>
      <c r="O181" s="1">
        <f t="shared" si="39"/>
        <v>16550.774753846708</v>
      </c>
      <c r="Q181" s="1">
        <f t="shared" si="43"/>
        <v>6334.4958371834609</v>
      </c>
      <c r="R181" s="2">
        <f t="shared" si="44"/>
        <v>6.7018481562178982</v>
      </c>
      <c r="S181" s="2"/>
      <c r="T181" s="1">
        <f t="shared" si="45"/>
        <v>1013.344204240189</v>
      </c>
      <c r="U181" s="1">
        <f t="shared" si="46"/>
        <v>4929.9325733419346</v>
      </c>
      <c r="V181" s="1">
        <f t="shared" si="47"/>
        <v>339.30720334297126</v>
      </c>
      <c r="W181" s="1">
        <f t="shared" si="48"/>
        <v>3393.6172419553968</v>
      </c>
      <c r="X181" s="2">
        <f t="shared" si="57"/>
        <v>81.008568791536732</v>
      </c>
      <c r="Y181">
        <f t="shared" si="40"/>
        <v>1</v>
      </c>
      <c r="Z181" s="26">
        <f t="shared" si="49"/>
        <v>0</v>
      </c>
      <c r="AA181">
        <f t="shared" si="50"/>
        <v>0.14142773596790284</v>
      </c>
      <c r="AB181" s="28">
        <f t="shared" si="51"/>
        <v>40426.261904761908</v>
      </c>
      <c r="AC181">
        <f t="shared" si="52"/>
        <v>27.018055555555552</v>
      </c>
      <c r="AD181" s="31">
        <f t="shared" si="41"/>
        <v>22.892392959144654</v>
      </c>
      <c r="AE181" s="31">
        <f t="shared" si="53"/>
        <v>42.77972763124702</v>
      </c>
      <c r="AF181" s="15">
        <f t="shared" si="42"/>
        <v>24.73935185185185</v>
      </c>
      <c r="AG181" s="31">
        <f t="shared" si="54"/>
        <v>23.475160085138754</v>
      </c>
      <c r="AH181" s="31">
        <f t="shared" si="55"/>
        <v>132.61301003024187</v>
      </c>
      <c r="AI181">
        <f t="shared" si="56"/>
        <v>540.07769378275691</v>
      </c>
    </row>
    <row r="182" spans="1:35" x14ac:dyDescent="0.2">
      <c r="A182">
        <v>32</v>
      </c>
      <c r="C182" s="27" t="s">
        <v>243</v>
      </c>
      <c r="D182" s="26">
        <v>29.530750000000001</v>
      </c>
      <c r="E182">
        <v>0</v>
      </c>
      <c r="F182" s="26">
        <v>1053.5</v>
      </c>
      <c r="G182" s="26">
        <v>88.578333333333333</v>
      </c>
      <c r="H182" s="26">
        <v>78.705833333333331</v>
      </c>
      <c r="I182" s="26">
        <v>70.166666666666671</v>
      </c>
      <c r="J182" s="26">
        <v>77.598333333333329</v>
      </c>
      <c r="K182">
        <v>185.25</v>
      </c>
      <c r="L182">
        <v>1.1500000000000001</v>
      </c>
      <c r="M182">
        <v>4.8999999999999995</v>
      </c>
      <c r="N182">
        <v>76.31583333333333</v>
      </c>
      <c r="O182" s="1">
        <f t="shared" si="39"/>
        <v>27155.729323573018</v>
      </c>
      <c r="Q182" s="1">
        <f t="shared" si="43"/>
        <v>-23265.841917518039</v>
      </c>
      <c r="R182" s="2">
        <f t="shared" si="44"/>
        <v>-24.615082836190592</v>
      </c>
      <c r="S182" s="2"/>
      <c r="T182" s="1">
        <f t="shared" si="45"/>
        <v>1535.229579619411</v>
      </c>
      <c r="U182" s="1">
        <f t="shared" si="46"/>
        <v>37688.887445015534</v>
      </c>
      <c r="V182" s="1">
        <f t="shared" si="47"/>
        <v>529.0573544893042</v>
      </c>
      <c r="W182" s="1">
        <f t="shared" si="48"/>
        <v>10145.688280246601</v>
      </c>
      <c r="X182" s="2">
        <f t="shared" si="57"/>
        <v>87.710416947754624</v>
      </c>
      <c r="Y182">
        <f t="shared" si="40"/>
        <v>1</v>
      </c>
      <c r="Z182" s="26">
        <f t="shared" si="49"/>
        <v>0</v>
      </c>
      <c r="AA182">
        <f t="shared" si="50"/>
        <v>0.75327885235601122</v>
      </c>
      <c r="AB182" s="28">
        <f t="shared" si="51"/>
        <v>40426.303571428572</v>
      </c>
      <c r="AC182">
        <f t="shared" si="52"/>
        <v>31.432407407407407</v>
      </c>
      <c r="AD182" s="31">
        <f t="shared" si="41"/>
        <v>24.314638476408327</v>
      </c>
      <c r="AE182" s="31">
        <f t="shared" si="53"/>
        <v>44.778990291250047</v>
      </c>
      <c r="AF182" s="15">
        <f t="shared" si="42"/>
        <v>24.619907407407403</v>
      </c>
      <c r="AG182" s="31">
        <f t="shared" si="54"/>
        <v>23.308296015258431</v>
      </c>
      <c r="AH182" s="31">
        <f t="shared" si="55"/>
        <v>131.72319882754434</v>
      </c>
      <c r="AI182">
        <f t="shared" si="56"/>
        <v>522.70858172020132</v>
      </c>
    </row>
    <row r="183" spans="1:35" x14ac:dyDescent="0.2">
      <c r="A183">
        <v>32</v>
      </c>
      <c r="C183" s="27" t="s">
        <v>244</v>
      </c>
      <c r="D183" s="26">
        <v>29.508583333333334</v>
      </c>
      <c r="E183">
        <v>0</v>
      </c>
      <c r="F183" s="26">
        <v>1443.1666666666667</v>
      </c>
      <c r="G183" s="26">
        <v>94.707499999999996</v>
      </c>
      <c r="H183" s="26">
        <v>83.527500000000003</v>
      </c>
      <c r="I183" s="26">
        <v>58.666666666666664</v>
      </c>
      <c r="J183" s="26">
        <v>77.994166666666672</v>
      </c>
      <c r="K183">
        <v>168.83333333333334</v>
      </c>
      <c r="L183">
        <v>0.85000000000000009</v>
      </c>
      <c r="M183">
        <v>3.875</v>
      </c>
      <c r="N183">
        <v>76.285833333333329</v>
      </c>
      <c r="O183" s="1">
        <f t="shared" si="39"/>
        <v>37200.041166400697</v>
      </c>
      <c r="Q183" s="1">
        <f t="shared" si="43"/>
        <v>26056.477747856388</v>
      </c>
      <c r="R183" s="2">
        <f t="shared" si="44"/>
        <v>27.567554204858254</v>
      </c>
      <c r="S183" s="2"/>
      <c r="T183" s="1">
        <f t="shared" si="45"/>
        <v>-3483.5664580181256</v>
      </c>
      <c r="U183" s="1">
        <f t="shared" si="46"/>
        <v>0</v>
      </c>
      <c r="V183" s="1">
        <f t="shared" si="47"/>
        <v>-1136.3194943695485</v>
      </c>
      <c r="W183" s="1">
        <f t="shared" si="48"/>
        <v>15241.629977786701</v>
      </c>
      <c r="X183" s="2">
        <f t="shared" si="57"/>
        <v>63.095334111564028</v>
      </c>
      <c r="Y183">
        <f t="shared" si="40"/>
        <v>1</v>
      </c>
      <c r="Z183" s="26">
        <f t="shared" si="49"/>
        <v>0</v>
      </c>
      <c r="AA183">
        <f t="shared" si="50"/>
        <v>999.32903215799456</v>
      </c>
      <c r="AB183" s="28">
        <f t="shared" si="51"/>
        <v>40426.345238095237</v>
      </c>
      <c r="AC183">
        <f t="shared" si="52"/>
        <v>34.837499999999999</v>
      </c>
      <c r="AD183" s="31">
        <f t="shared" si="41"/>
        <v>24.599725296479825</v>
      </c>
      <c r="AE183" s="31">
        <f t="shared" si="53"/>
        <v>44.803140976538131</v>
      </c>
      <c r="AF183" s="15">
        <f t="shared" si="42"/>
        <v>24.603240740740738</v>
      </c>
      <c r="AG183" s="31">
        <f t="shared" si="54"/>
        <v>23.28509490746141</v>
      </c>
      <c r="AH183" s="31">
        <f t="shared" si="55"/>
        <v>131.59944722159506</v>
      </c>
      <c r="AI183">
        <f t="shared" si="56"/>
        <v>521.81939314528222</v>
      </c>
    </row>
    <row r="184" spans="1:35" x14ac:dyDescent="0.2">
      <c r="A184">
        <v>32</v>
      </c>
      <c r="C184" s="27" t="s">
        <v>245</v>
      </c>
      <c r="D184" s="26">
        <v>29.486499999999999</v>
      </c>
      <c r="E184">
        <v>0</v>
      </c>
      <c r="F184" s="26">
        <v>1122.9166666666665</v>
      </c>
      <c r="G184" s="26">
        <v>93.521666666666661</v>
      </c>
      <c r="H184" s="26">
        <v>85.099166666666662</v>
      </c>
      <c r="I184" s="26">
        <v>57.658333333333331</v>
      </c>
      <c r="J184" s="26">
        <v>76.30083333333333</v>
      </c>
      <c r="K184">
        <v>179.25</v>
      </c>
      <c r="L184">
        <v>1.175</v>
      </c>
      <c r="M184">
        <v>5.6916666666666664</v>
      </c>
      <c r="N184">
        <v>76.458333333333329</v>
      </c>
      <c r="O184" s="1">
        <f t="shared" si="39"/>
        <v>28945.060325513874</v>
      </c>
      <c r="Q184" s="1">
        <f t="shared" si="43"/>
        <v>-39117.084428898379</v>
      </c>
      <c r="R184" s="2">
        <f t="shared" si="44"/>
        <v>-41.385576199699038</v>
      </c>
      <c r="S184" s="2"/>
      <c r="T184" s="1">
        <f t="shared" si="45"/>
        <v>948.58245702710269</v>
      </c>
      <c r="U184" s="1">
        <f t="shared" si="46"/>
        <v>52120.708947321094</v>
      </c>
      <c r="V184" s="1">
        <f t="shared" si="47"/>
        <v>335.39619919211964</v>
      </c>
      <c r="W184" s="1">
        <f t="shared" si="48"/>
        <v>14117.778676610895</v>
      </c>
      <c r="X184" s="2">
        <f t="shared" si="57"/>
        <v>90.662888316422283</v>
      </c>
      <c r="Y184">
        <f t="shared" si="40"/>
        <v>1</v>
      </c>
      <c r="Z184" s="26">
        <f t="shared" si="49"/>
        <v>0</v>
      </c>
      <c r="AA184">
        <f t="shared" si="50"/>
        <v>8.1726136558259697</v>
      </c>
      <c r="AB184" s="28">
        <f t="shared" si="51"/>
        <v>40426.386904761908</v>
      </c>
      <c r="AC184">
        <f t="shared" si="52"/>
        <v>34.178703703703697</v>
      </c>
      <c r="AD184" s="31">
        <f t="shared" si="41"/>
        <v>23.310173522156752</v>
      </c>
      <c r="AE184" s="31">
        <f t="shared" si="53"/>
        <v>42.545504443616963</v>
      </c>
      <c r="AF184" s="15">
        <f t="shared" si="42"/>
        <v>24.699074074074069</v>
      </c>
      <c r="AG184" s="31">
        <f t="shared" si="54"/>
        <v>23.418776194600607</v>
      </c>
      <c r="AH184" s="31">
        <f t="shared" si="55"/>
        <v>132.31238306321723</v>
      </c>
      <c r="AI184">
        <f t="shared" si="56"/>
        <v>539.67847426103674</v>
      </c>
    </row>
    <row r="185" spans="1:35" x14ac:dyDescent="0.2">
      <c r="A185">
        <v>32</v>
      </c>
      <c r="C185" s="27" t="s">
        <v>246</v>
      </c>
      <c r="D185" s="26">
        <v>29.466999999999999</v>
      </c>
      <c r="E185">
        <v>0</v>
      </c>
      <c r="F185" s="26">
        <v>299.25</v>
      </c>
      <c r="G185" s="26">
        <v>83.356666666666669</v>
      </c>
      <c r="H185" s="26">
        <v>80.336666666666673</v>
      </c>
      <c r="I185" s="26">
        <v>74.991666666666674</v>
      </c>
      <c r="J185" s="26">
        <v>74.623333333333335</v>
      </c>
      <c r="K185">
        <v>195.41666666666666</v>
      </c>
      <c r="L185">
        <v>0.17499999999999999</v>
      </c>
      <c r="M185">
        <v>2.4666666666666668</v>
      </c>
      <c r="N185">
        <v>76.618333333333339</v>
      </c>
      <c r="O185" s="1">
        <f t="shared" si="39"/>
        <v>7713.670621812269</v>
      </c>
      <c r="Q185" s="1">
        <f t="shared" si="43"/>
        <v>8527.2675806735169</v>
      </c>
      <c r="R185" s="2">
        <f t="shared" si="44"/>
        <v>9.0217838928320582</v>
      </c>
      <c r="S185" s="2"/>
      <c r="T185" s="1">
        <f t="shared" si="45"/>
        <v>-5295.4408411059439</v>
      </c>
      <c r="U185" s="1">
        <f t="shared" si="46"/>
        <v>0</v>
      </c>
      <c r="V185" s="1">
        <f t="shared" si="47"/>
        <v>-1646.7670955096298</v>
      </c>
      <c r="W185" s="1">
        <f t="shared" si="48"/>
        <v>5575.1298290230343</v>
      </c>
      <c r="X185" s="2">
        <f t="shared" si="57"/>
        <v>49.277312116723245</v>
      </c>
      <c r="Y185">
        <f t="shared" si="40"/>
        <v>1</v>
      </c>
      <c r="Z185" s="26">
        <f t="shared" si="49"/>
        <v>0</v>
      </c>
      <c r="AA185">
        <f t="shared" si="50"/>
        <v>1161.4024065407496</v>
      </c>
      <c r="AB185" s="28">
        <f t="shared" si="51"/>
        <v>40426.428571428572</v>
      </c>
      <c r="AC185">
        <f t="shared" si="52"/>
        <v>28.531481481481482</v>
      </c>
      <c r="AD185" s="31">
        <f t="shared" si="41"/>
        <v>22.004325301576969</v>
      </c>
      <c r="AE185" s="31">
        <f t="shared" si="53"/>
        <v>40.913883063467821</v>
      </c>
      <c r="AF185" s="15">
        <f t="shared" si="42"/>
        <v>24.787962962962965</v>
      </c>
      <c r="AG185" s="31">
        <f t="shared" si="54"/>
        <v>23.543366878614798</v>
      </c>
      <c r="AH185" s="31">
        <f t="shared" si="55"/>
        <v>132.97661572003651</v>
      </c>
      <c r="AI185">
        <f t="shared" si="56"/>
        <v>553.48114873129089</v>
      </c>
    </row>
    <row r="186" spans="1:35" x14ac:dyDescent="0.2">
      <c r="A186">
        <v>32</v>
      </c>
      <c r="C186" s="27" t="s">
        <v>247</v>
      </c>
      <c r="D186" s="26">
        <v>29.455249999999999</v>
      </c>
      <c r="E186">
        <v>0</v>
      </c>
      <c r="F186" s="26">
        <v>1016.6666666666666</v>
      </c>
      <c r="G186" s="26">
        <v>88.419166666666669</v>
      </c>
      <c r="H186" s="26">
        <v>83.12</v>
      </c>
      <c r="I186" s="26">
        <v>67.974999999999994</v>
      </c>
      <c r="J186" s="26">
        <v>76.499166666666667</v>
      </c>
      <c r="K186">
        <v>182.33333333333334</v>
      </c>
      <c r="L186">
        <v>1.85</v>
      </c>
      <c r="M186">
        <v>6.3916666666666666</v>
      </c>
      <c r="N186">
        <v>76.847499999999997</v>
      </c>
      <c r="O186" s="1">
        <f t="shared" si="39"/>
        <v>26206.28838376766</v>
      </c>
      <c r="Q186" s="1">
        <f t="shared" si="43"/>
        <v>21678.880441739355</v>
      </c>
      <c r="R186" s="2">
        <f t="shared" si="44"/>
        <v>22.936089730219091</v>
      </c>
      <c r="S186" s="2"/>
      <c r="T186" s="1">
        <f t="shared" si="45"/>
        <v>-4231.8209959198839</v>
      </c>
      <c r="U186" s="1">
        <f t="shared" si="46"/>
        <v>0</v>
      </c>
      <c r="V186" s="1">
        <f t="shared" si="47"/>
        <v>-1360.5132645459964</v>
      </c>
      <c r="W186" s="1">
        <f t="shared" si="48"/>
        <v>9574.1099190964542</v>
      </c>
      <c r="X186" s="2">
        <f t="shared" si="57"/>
        <v>58.299096009555299</v>
      </c>
      <c r="Y186">
        <f t="shared" si="40"/>
        <v>1</v>
      </c>
      <c r="Z186" s="26">
        <f t="shared" si="49"/>
        <v>0</v>
      </c>
      <c r="AA186">
        <f t="shared" si="50"/>
        <v>907.21865638938129</v>
      </c>
      <c r="AB186" s="28">
        <f t="shared" si="51"/>
        <v>40426.470238095237</v>
      </c>
      <c r="AC186">
        <f t="shared" si="52"/>
        <v>31.343981481481482</v>
      </c>
      <c r="AD186" s="31">
        <f t="shared" si="41"/>
        <v>23.437297197145138</v>
      </c>
      <c r="AE186" s="31">
        <f t="shared" si="53"/>
        <v>43.175771749168433</v>
      </c>
      <c r="AF186" s="15">
        <f t="shared" si="42"/>
        <v>24.915277777777774</v>
      </c>
      <c r="AG186" s="31">
        <f t="shared" si="54"/>
        <v>23.722821500449403</v>
      </c>
      <c r="AH186" s="31">
        <f t="shared" si="55"/>
        <v>133.93297124978918</v>
      </c>
      <c r="AI186">
        <f t="shared" si="56"/>
        <v>545.63228339773184</v>
      </c>
    </row>
    <row r="187" spans="1:35" x14ac:dyDescent="0.2">
      <c r="A187">
        <v>32</v>
      </c>
      <c r="C187" s="27" t="s">
        <v>248</v>
      </c>
      <c r="D187" s="26">
        <v>29.432583333333334</v>
      </c>
      <c r="E187">
        <v>0</v>
      </c>
      <c r="F187" s="26">
        <v>1086.5</v>
      </c>
      <c r="G187" s="26">
        <v>88.862499999999997</v>
      </c>
      <c r="H187" s="26">
        <v>83.477500000000006</v>
      </c>
      <c r="I187" s="26">
        <v>63.625</v>
      </c>
      <c r="J187" s="26">
        <v>74.958333333333329</v>
      </c>
      <c r="K187">
        <v>183.75</v>
      </c>
      <c r="L187">
        <v>2.7583333333333333</v>
      </c>
      <c r="M187">
        <v>9.5416666666666661</v>
      </c>
      <c r="N187">
        <v>77.108333333333334</v>
      </c>
      <c r="O187" s="1">
        <f t="shared" si="39"/>
        <v>28006.359667833018</v>
      </c>
      <c r="Q187" s="1">
        <f t="shared" si="43"/>
        <v>12191.412738696172</v>
      </c>
      <c r="R187" s="2">
        <f t="shared" si="44"/>
        <v>12.89842145051456</v>
      </c>
      <c r="S187" s="2"/>
      <c r="T187" s="1">
        <f t="shared" si="45"/>
        <v>-382.3016506379588</v>
      </c>
      <c r="U187" s="1">
        <f t="shared" si="46"/>
        <v>6037.647073496094</v>
      </c>
      <c r="V187" s="1">
        <f t="shared" si="47"/>
        <v>-131.11751092503602</v>
      </c>
      <c r="W187" s="1">
        <f t="shared" si="48"/>
        <v>9725.1058914630121</v>
      </c>
      <c r="X187" s="2">
        <f t="shared" si="57"/>
        <v>81.235185739774394</v>
      </c>
      <c r="Y187">
        <f t="shared" si="40"/>
        <v>1</v>
      </c>
      <c r="Z187" s="26">
        <f t="shared" si="49"/>
        <v>0</v>
      </c>
      <c r="AA187">
        <f t="shared" si="50"/>
        <v>58.175922824240835</v>
      </c>
      <c r="AB187" s="28">
        <f t="shared" si="51"/>
        <v>40426.511904761908</v>
      </c>
      <c r="AC187">
        <f t="shared" si="52"/>
        <v>31.590277777777775</v>
      </c>
      <c r="AD187" s="31">
        <f t="shared" si="41"/>
        <v>22.245941864411698</v>
      </c>
      <c r="AE187" s="31">
        <f t="shared" si="53"/>
        <v>40.9479565523093</v>
      </c>
      <c r="AF187" s="15">
        <f t="shared" si="42"/>
        <v>25.060185185185183</v>
      </c>
      <c r="AG187" s="31">
        <f t="shared" si="54"/>
        <v>23.928520480524764</v>
      </c>
      <c r="AH187" s="31">
        <f t="shared" si="55"/>
        <v>135.02864945662319</v>
      </c>
      <c r="AI187">
        <f t="shared" si="56"/>
        <v>565.61312574073497</v>
      </c>
    </row>
    <row r="188" spans="1:35" x14ac:dyDescent="0.2">
      <c r="A188">
        <v>32</v>
      </c>
      <c r="C188" s="27" t="s">
        <v>249</v>
      </c>
      <c r="D188" s="26">
        <v>29.420749999999998</v>
      </c>
      <c r="E188">
        <v>0</v>
      </c>
      <c r="F188" s="26">
        <v>884.08333333333337</v>
      </c>
      <c r="G188" s="26">
        <v>87.716666666666669</v>
      </c>
      <c r="H188" s="26">
        <v>83.367500000000007</v>
      </c>
      <c r="I188" s="26">
        <v>64.333333333333329</v>
      </c>
      <c r="J188" s="26">
        <v>74.194166666666661</v>
      </c>
      <c r="K188">
        <v>190.83333333333334</v>
      </c>
      <c r="L188">
        <v>2.5666666666666669</v>
      </c>
      <c r="M188">
        <v>10.333333333333334</v>
      </c>
      <c r="N188">
        <v>77.351666666666659</v>
      </c>
      <c r="O188" s="1">
        <f t="shared" si="39"/>
        <v>22788.730611753374</v>
      </c>
      <c r="Q188" s="1">
        <f t="shared" si="43"/>
        <v>-57937.869475349689</v>
      </c>
      <c r="R188" s="2">
        <f t="shared" si="44"/>
        <v>-61.297822857393065</v>
      </c>
      <c r="S188" s="2"/>
      <c r="T188" s="1">
        <f t="shared" si="45"/>
        <v>1835.5591911450167</v>
      </c>
      <c r="U188" s="1">
        <f t="shared" si="46"/>
        <v>69085.749084164156</v>
      </c>
      <c r="V188" s="1">
        <f t="shared" si="47"/>
        <v>652.15449970268799</v>
      </c>
      <c r="W188" s="1">
        <f t="shared" si="48"/>
        <v>8575.7438552298536</v>
      </c>
      <c r="X188" s="2">
        <f t="shared" si="57"/>
        <v>94.133607190288956</v>
      </c>
      <c r="Y188">
        <f t="shared" si="40"/>
        <v>1</v>
      </c>
      <c r="Z188" s="26">
        <f t="shared" si="49"/>
        <v>0</v>
      </c>
      <c r="AA188">
        <f t="shared" si="50"/>
        <v>41.177125683705874</v>
      </c>
      <c r="AB188" s="28">
        <f t="shared" si="51"/>
        <v>40426.553571428572</v>
      </c>
      <c r="AC188">
        <f t="shared" si="52"/>
        <v>30.953703703703702</v>
      </c>
      <c r="AD188" s="31">
        <f t="shared" si="41"/>
        <v>21.69507589991472</v>
      </c>
      <c r="AE188" s="31">
        <f t="shared" si="53"/>
        <v>40.017574239724134</v>
      </c>
      <c r="AF188" s="15">
        <f t="shared" si="42"/>
        <v>25.195370370370366</v>
      </c>
      <c r="AG188" s="31">
        <f t="shared" si="54"/>
        <v>24.121815738729396</v>
      </c>
      <c r="AH188" s="31">
        <f t="shared" si="55"/>
        <v>136.0577367249785</v>
      </c>
      <c r="AI188">
        <f t="shared" si="56"/>
        <v>577.39345686134925</v>
      </c>
    </row>
    <row r="189" spans="1:35" x14ac:dyDescent="0.2">
      <c r="A189">
        <v>32</v>
      </c>
      <c r="C189" s="27" t="s">
        <v>250</v>
      </c>
      <c r="D189" s="26">
        <v>29.413499999999999</v>
      </c>
      <c r="E189">
        <v>0</v>
      </c>
      <c r="F189" s="26">
        <v>488.58333333333337</v>
      </c>
      <c r="G189" s="26">
        <v>85.390833333333333</v>
      </c>
      <c r="H189" s="26">
        <v>82.969166666666666</v>
      </c>
      <c r="I189" s="26">
        <v>67.025000000000006</v>
      </c>
      <c r="J189" s="26">
        <v>73.167500000000004</v>
      </c>
      <c r="K189">
        <v>199.58333333333334</v>
      </c>
      <c r="L189">
        <v>1.2749999999999999</v>
      </c>
      <c r="M189">
        <v>6.1</v>
      </c>
      <c r="N189">
        <v>77.577500000000001</v>
      </c>
      <c r="O189" s="1">
        <f t="shared" si="39"/>
        <v>12594.054819182775</v>
      </c>
      <c r="Q189" s="1">
        <f t="shared" si="43"/>
        <v>16645.150941607768</v>
      </c>
      <c r="R189" s="2">
        <f t="shared" si="44"/>
        <v>23.023777347234436</v>
      </c>
      <c r="S189" s="2"/>
      <c r="T189" s="1">
        <f t="shared" si="45"/>
        <v>-8547.4525842492931</v>
      </c>
      <c r="U189" s="1">
        <f t="shared" si="46"/>
        <v>0</v>
      </c>
      <c r="V189" s="1">
        <f t="shared" si="47"/>
        <v>-2558.1709527562011</v>
      </c>
      <c r="W189" s="1">
        <f t="shared" si="48"/>
        <v>6464.5581594014329</v>
      </c>
      <c r="X189" s="2">
        <f t="shared" si="57"/>
        <v>32.835784332895891</v>
      </c>
      <c r="Y189">
        <f t="shared" si="40"/>
        <v>1</v>
      </c>
      <c r="Z189" s="26">
        <f t="shared" si="49"/>
        <v>1440</v>
      </c>
      <c r="AA189">
        <f t="shared" si="50"/>
        <v>2762.0331754383806</v>
      </c>
      <c r="AB189" s="28">
        <f t="shared" si="51"/>
        <v>40426.595238095237</v>
      </c>
      <c r="AC189">
        <f t="shared" si="52"/>
        <v>29.661574074074075</v>
      </c>
      <c r="AD189" s="31">
        <f t="shared" si="41"/>
        <v>20.992504587638404</v>
      </c>
      <c r="AE189" s="31">
        <f t="shared" si="53"/>
        <v>38.886878301821852</v>
      </c>
      <c r="AF189" s="15">
        <f t="shared" si="42"/>
        <v>25.320833333333333</v>
      </c>
      <c r="AG189" s="31">
        <f t="shared" si="54"/>
        <v>24.302423402838439</v>
      </c>
      <c r="AH189" s="31">
        <f t="shared" si="55"/>
        <v>137.01882360772134</v>
      </c>
      <c r="AI189">
        <f t="shared" si="56"/>
        <v>589.96925517906777</v>
      </c>
    </row>
    <row r="190" spans="1:35" x14ac:dyDescent="0.2">
      <c r="A190">
        <v>32</v>
      </c>
      <c r="C190" s="27" t="s">
        <v>251</v>
      </c>
      <c r="D190" s="26">
        <v>29.444583333333334</v>
      </c>
      <c r="E190">
        <v>0</v>
      </c>
      <c r="F190" s="26">
        <v>54.166666666666664</v>
      </c>
      <c r="G190" s="26">
        <v>75.904166666666669</v>
      </c>
      <c r="H190" s="26">
        <v>73.114999999999995</v>
      </c>
      <c r="I190" s="26">
        <v>75.133333333333326</v>
      </c>
      <c r="J190" s="26">
        <v>67.474999999999994</v>
      </c>
      <c r="K190">
        <v>269.91666666666669</v>
      </c>
      <c r="L190">
        <v>3.0333333333333332</v>
      </c>
      <c r="M190">
        <v>9.5250000000000004</v>
      </c>
      <c r="N190">
        <v>77.797499999999999</v>
      </c>
      <c r="O190" s="1">
        <f t="shared" si="39"/>
        <v>1396.2366761843427</v>
      </c>
      <c r="Q190" s="1">
        <f t="shared" si="43"/>
        <v>6183.7121790939727</v>
      </c>
      <c r="R190" s="2">
        <f t="shared" si="44"/>
        <v>6.5423201989931066</v>
      </c>
      <c r="S190" s="2"/>
      <c r="T190" s="1">
        <f t="shared" si="45"/>
        <v>-2941.9527267796625</v>
      </c>
      <c r="U190" s="1">
        <f t="shared" si="46"/>
        <v>0</v>
      </c>
      <c r="V190" s="1">
        <f t="shared" si="47"/>
        <v>-912.65717929384596</v>
      </c>
      <c r="W190" s="1">
        <f t="shared" si="48"/>
        <v>-1566.4970283873761</v>
      </c>
      <c r="X190" s="2">
        <f t="shared" si="57"/>
        <v>55.859561680130327</v>
      </c>
      <c r="Y190">
        <f t="shared" si="40"/>
        <v>1</v>
      </c>
      <c r="Z190" s="26">
        <f t="shared" si="49"/>
        <v>0</v>
      </c>
      <c r="AA190">
        <f t="shared" si="50"/>
        <v>401.78618906627759</v>
      </c>
      <c r="AB190" s="28">
        <f t="shared" si="51"/>
        <v>40426.636904761908</v>
      </c>
      <c r="AC190">
        <f t="shared" si="52"/>
        <v>24.391203703703702</v>
      </c>
      <c r="AD190" s="31">
        <f t="shared" si="41"/>
        <v>17.274411540352503</v>
      </c>
      <c r="AE190" s="31">
        <f t="shared" si="53"/>
        <v>32.56622665924629</v>
      </c>
      <c r="AF190" s="15">
        <f t="shared" si="42"/>
        <v>25.443055555555553</v>
      </c>
      <c r="AG190" s="31">
        <f t="shared" si="54"/>
        <v>24.479495783419861</v>
      </c>
      <c r="AH190" s="31">
        <f t="shared" si="55"/>
        <v>137.96067635173713</v>
      </c>
      <c r="AI190">
        <f t="shared" si="56"/>
        <v>633.63143155125488</v>
      </c>
    </row>
    <row r="191" spans="1:35" x14ac:dyDescent="0.2">
      <c r="A191">
        <v>32</v>
      </c>
      <c r="C191" s="27" t="s">
        <v>252</v>
      </c>
      <c r="D191" s="26">
        <v>29.492750000000001</v>
      </c>
      <c r="E191">
        <v>0</v>
      </c>
      <c r="F191" s="26">
        <v>7.75</v>
      </c>
      <c r="G191" s="26">
        <v>70.045000000000002</v>
      </c>
      <c r="H191" s="26">
        <v>64.972499999999997</v>
      </c>
      <c r="I191" s="26">
        <v>85.4</v>
      </c>
      <c r="J191" s="26">
        <v>65.497500000000002</v>
      </c>
      <c r="K191">
        <v>297.5</v>
      </c>
      <c r="L191">
        <v>0.49166666666666664</v>
      </c>
      <c r="M191">
        <v>2.8166666666666664</v>
      </c>
      <c r="N191">
        <v>77.982500000000002</v>
      </c>
      <c r="O191" s="1">
        <f t="shared" si="39"/>
        <v>199.769247515606</v>
      </c>
      <c r="Q191" s="1">
        <f t="shared" si="43"/>
        <v>6691.1425410367747</v>
      </c>
      <c r="R191" s="2">
        <f t="shared" si="44"/>
        <v>7.079177641638049</v>
      </c>
      <c r="S191" s="2"/>
      <c r="T191" s="1">
        <f t="shared" si="45"/>
        <v>-438.27556565245965</v>
      </c>
      <c r="U191" s="1">
        <f t="shared" si="46"/>
        <v>0</v>
      </c>
      <c r="V191" s="1">
        <f t="shared" si="47"/>
        <v>-135.30466991152116</v>
      </c>
      <c r="W191" s="1">
        <f t="shared" si="48"/>
        <v>-6567.2905789567685</v>
      </c>
      <c r="X191" s="2">
        <f t="shared" si="57"/>
        <v>62.401881879123437</v>
      </c>
      <c r="Y191">
        <f t="shared" si="40"/>
        <v>1</v>
      </c>
      <c r="Z191" s="26">
        <f t="shared" si="49"/>
        <v>0</v>
      </c>
      <c r="AA191">
        <f t="shared" si="50"/>
        <v>58.417254609671716</v>
      </c>
      <c r="AB191" s="28">
        <f t="shared" si="51"/>
        <v>40426.678571428572</v>
      </c>
      <c r="AC191">
        <f t="shared" si="52"/>
        <v>21.136111111111113</v>
      </c>
      <c r="AD191" s="31">
        <f t="shared" si="41"/>
        <v>16.118647198249629</v>
      </c>
      <c r="AE191" s="31">
        <f t="shared" si="53"/>
        <v>30.723459670000434</v>
      </c>
      <c r="AF191" s="15">
        <f t="shared" si="42"/>
        <v>25.545833333333334</v>
      </c>
      <c r="AG191" s="31">
        <f t="shared" si="54"/>
        <v>24.62926502899834</v>
      </c>
      <c r="AH191" s="31">
        <f t="shared" si="55"/>
        <v>138.75697946367663</v>
      </c>
      <c r="AI191">
        <f t="shared" si="56"/>
        <v>649.49752099958118</v>
      </c>
    </row>
    <row r="192" spans="1:35" x14ac:dyDescent="0.2">
      <c r="A192">
        <v>32</v>
      </c>
      <c r="C192" s="27" t="s">
        <v>253</v>
      </c>
      <c r="D192" s="26">
        <v>29.507750000000001</v>
      </c>
      <c r="E192">
        <v>0</v>
      </c>
      <c r="F192" s="26">
        <v>1.5</v>
      </c>
      <c r="G192" s="26">
        <v>68.790833333333339</v>
      </c>
      <c r="H192" s="26">
        <v>63.92583333333333</v>
      </c>
      <c r="I192" s="26">
        <v>89.875</v>
      </c>
      <c r="J192" s="26">
        <v>65.740833333333342</v>
      </c>
      <c r="K192">
        <v>332.5</v>
      </c>
      <c r="L192">
        <v>0</v>
      </c>
      <c r="M192">
        <v>0.20833333333333334</v>
      </c>
      <c r="N192">
        <v>78.122500000000002</v>
      </c>
      <c r="O192" s="1">
        <f t="shared" si="39"/>
        <v>38.665015648181807</v>
      </c>
      <c r="Q192" s="1">
        <f t="shared" si="43"/>
        <v>5863.6491392476373</v>
      </c>
      <c r="R192" s="2">
        <f t="shared" si="44"/>
        <v>6.2036959503391822</v>
      </c>
      <c r="S192" s="2"/>
      <c r="T192" s="1">
        <f t="shared" si="45"/>
        <v>947.13402969096569</v>
      </c>
      <c r="U192" s="1">
        <f t="shared" si="46"/>
        <v>0</v>
      </c>
      <c r="V192" s="1">
        <f t="shared" si="47"/>
        <v>297.49360565339373</v>
      </c>
      <c r="W192" s="1">
        <f t="shared" si="48"/>
        <v>-7720.7894911451822</v>
      </c>
      <c r="X192" s="2">
        <f t="shared" si="57"/>
        <v>69.481059520761491</v>
      </c>
      <c r="Y192">
        <f t="shared" si="40"/>
        <v>1</v>
      </c>
      <c r="Z192" s="26">
        <f t="shared" si="49"/>
        <v>0</v>
      </c>
      <c r="AA192">
        <f t="shared" si="50"/>
        <v>0.47641218981160255</v>
      </c>
      <c r="AB192" s="28">
        <f t="shared" si="51"/>
        <v>40426.720238095237</v>
      </c>
      <c r="AC192">
        <f t="shared" si="52"/>
        <v>20.439351851851853</v>
      </c>
      <c r="AD192" s="31">
        <f t="shared" si="41"/>
        <v>16.250978631118532</v>
      </c>
      <c r="AE192" s="31">
        <f t="shared" si="53"/>
        <v>31.04920709258241</v>
      </c>
      <c r="AF192" s="15">
        <f t="shared" si="42"/>
        <v>25.62361111111111</v>
      </c>
      <c r="AG192" s="31">
        <f t="shared" si="54"/>
        <v>24.743133017235351</v>
      </c>
      <c r="AH192" s="31">
        <f t="shared" si="55"/>
        <v>139.36220313406065</v>
      </c>
      <c r="AI192">
        <f t="shared" si="56"/>
        <v>651.17773220136712</v>
      </c>
    </row>
    <row r="193" spans="1:35" x14ac:dyDescent="0.2">
      <c r="A193">
        <v>32</v>
      </c>
      <c r="C193" s="27" t="s">
        <v>254</v>
      </c>
      <c r="D193" s="26">
        <v>29.550750000000001</v>
      </c>
      <c r="E193">
        <v>0</v>
      </c>
      <c r="F193" s="26">
        <v>1</v>
      </c>
      <c r="G193" s="26">
        <v>68.728333333333339</v>
      </c>
      <c r="H193" s="26">
        <v>63.307499999999997</v>
      </c>
      <c r="I193" s="26">
        <v>92.833333333333329</v>
      </c>
      <c r="J193" s="26">
        <v>66.611666666666665</v>
      </c>
      <c r="K193">
        <v>332.66666666666669</v>
      </c>
      <c r="L193">
        <v>0</v>
      </c>
      <c r="M193">
        <v>0</v>
      </c>
      <c r="N193">
        <v>78.17</v>
      </c>
      <c r="O193" s="1">
        <f t="shared" si="39"/>
        <v>25.776677098787872</v>
      </c>
      <c r="Q193" s="1">
        <f t="shared" si="43"/>
        <v>4407.1536463822104</v>
      </c>
      <c r="R193" s="2">
        <f t="shared" si="44"/>
        <v>4.6627348566241036</v>
      </c>
      <c r="S193" s="2"/>
      <c r="T193" s="1">
        <f t="shared" si="45"/>
        <v>2110.2506820312492</v>
      </c>
      <c r="U193" s="1">
        <f t="shared" si="46"/>
        <v>0</v>
      </c>
      <c r="V193" s="1">
        <f t="shared" si="47"/>
        <v>673.51196788055336</v>
      </c>
      <c r="W193" s="1">
        <f t="shared" si="48"/>
        <v>-7811.8007621606457</v>
      </c>
      <c r="X193" s="2">
        <f t="shared" si="57"/>
        <v>75.684755471100672</v>
      </c>
      <c r="Y193">
        <f t="shared" si="40"/>
        <v>1</v>
      </c>
      <c r="Z193" s="26">
        <f t="shared" si="49"/>
        <v>0</v>
      </c>
      <c r="AA193">
        <f t="shared" si="50"/>
        <v>48.391808958819439</v>
      </c>
      <c r="AB193" s="28">
        <f t="shared" si="51"/>
        <v>40426.761904761908</v>
      </c>
      <c r="AC193">
        <f t="shared" si="52"/>
        <v>20.404629629629632</v>
      </c>
      <c r="AD193" s="31">
        <f t="shared" si="41"/>
        <v>16.749948336843392</v>
      </c>
      <c r="AE193" s="31">
        <f t="shared" si="53"/>
        <v>32.006326617293645</v>
      </c>
      <c r="AF193" s="15">
        <f t="shared" si="42"/>
        <v>25.65</v>
      </c>
      <c r="AG193" s="31">
        <f t="shared" si="54"/>
        <v>24.781870675396238</v>
      </c>
      <c r="AH193" s="31">
        <f t="shared" si="55"/>
        <v>139.56806031080995</v>
      </c>
      <c r="AI193">
        <f t="shared" si="56"/>
        <v>646.66114296542003</v>
      </c>
    </row>
    <row r="194" spans="1:35" x14ac:dyDescent="0.2">
      <c r="A194">
        <v>32</v>
      </c>
      <c r="C194" s="27" t="s">
        <v>255</v>
      </c>
      <c r="D194" s="26">
        <v>29.572333333333333</v>
      </c>
      <c r="E194">
        <v>0</v>
      </c>
      <c r="F194" s="26">
        <v>1</v>
      </c>
      <c r="G194" s="26">
        <v>69.174166666666665</v>
      </c>
      <c r="H194" s="26">
        <v>62.879166666666663</v>
      </c>
      <c r="I194" s="26">
        <v>94.541666666666671</v>
      </c>
      <c r="J194" s="26">
        <v>67.584999999999994</v>
      </c>
      <c r="K194">
        <v>332.33333333333331</v>
      </c>
      <c r="L194">
        <v>0</v>
      </c>
      <c r="M194">
        <v>0</v>
      </c>
      <c r="N194">
        <v>78.17</v>
      </c>
      <c r="O194" s="1">
        <f t="shared" si="39"/>
        <v>25.776677098787872</v>
      </c>
      <c r="Q194" s="1">
        <f t="shared" si="43"/>
        <v>1189.5041995848208</v>
      </c>
      <c r="R194" s="2">
        <f t="shared" si="44"/>
        <v>1.2584863470911292</v>
      </c>
      <c r="S194" s="2"/>
      <c r="T194" s="1">
        <f t="shared" si="45"/>
        <v>2978.2484498085905</v>
      </c>
      <c r="U194" s="1">
        <f t="shared" si="46"/>
        <v>1698.5493701043392</v>
      </c>
      <c r="V194" s="1">
        <f t="shared" si="47"/>
        <v>962.13345848919892</v>
      </c>
      <c r="W194" s="1">
        <f t="shared" si="48"/>
        <v>-7442.9293228176739</v>
      </c>
      <c r="X194" s="2">
        <f t="shared" si="57"/>
        <v>80.347490327724771</v>
      </c>
      <c r="Y194">
        <f t="shared" si="40"/>
        <v>1</v>
      </c>
      <c r="Z194" s="26">
        <f t="shared" si="49"/>
        <v>0</v>
      </c>
      <c r="AA194">
        <f t="shared" si="50"/>
        <v>124.84316163476092</v>
      </c>
      <c r="AB194" s="28">
        <f t="shared" si="51"/>
        <v>40426.803571428572</v>
      </c>
      <c r="AC194">
        <f t="shared" si="52"/>
        <v>20.652314814814812</v>
      </c>
      <c r="AD194" s="31">
        <f t="shared" si="41"/>
        <v>17.320840998756982</v>
      </c>
      <c r="AE194" s="31">
        <f t="shared" si="53"/>
        <v>33.069304168176572</v>
      </c>
      <c r="AF194" s="15">
        <f t="shared" si="42"/>
        <v>25.65</v>
      </c>
      <c r="AG194" s="31">
        <f t="shared" si="54"/>
        <v>24.781870675396238</v>
      </c>
      <c r="AH194" s="31">
        <f t="shared" si="55"/>
        <v>139.56806031080995</v>
      </c>
      <c r="AI194">
        <f t="shared" si="56"/>
        <v>640.27052192951192</v>
      </c>
    </row>
    <row r="195" spans="1:35" x14ac:dyDescent="0.2">
      <c r="A195">
        <v>32</v>
      </c>
      <c r="C195" s="27" t="s">
        <v>256</v>
      </c>
      <c r="D195" s="26">
        <v>29.583749999999998</v>
      </c>
      <c r="E195">
        <v>0</v>
      </c>
      <c r="F195" s="26">
        <v>1</v>
      </c>
      <c r="G195" s="26">
        <v>68.752499999999998</v>
      </c>
      <c r="H195" s="26">
        <v>62.41</v>
      </c>
      <c r="I195" s="26">
        <v>95.35</v>
      </c>
      <c r="J195" s="26">
        <v>67.418333333333337</v>
      </c>
      <c r="K195">
        <v>331.33333333333331</v>
      </c>
      <c r="L195">
        <v>0</v>
      </c>
      <c r="M195">
        <v>0</v>
      </c>
      <c r="N195">
        <v>78.110833333333332</v>
      </c>
      <c r="O195" s="1">
        <f t="shared" si="39"/>
        <v>25.776677098787872</v>
      </c>
      <c r="Q195" s="1">
        <f t="shared" si="43"/>
        <v>-5053.7217608879309</v>
      </c>
      <c r="R195" s="2">
        <f t="shared" si="44"/>
        <v>-5.3467989775022913</v>
      </c>
      <c r="S195" s="2"/>
      <c r="T195" s="1">
        <f t="shared" si="45"/>
        <v>3272.8033258154874</v>
      </c>
      <c r="U195" s="1">
        <f t="shared" si="46"/>
        <v>7850.0909284916715</v>
      </c>
      <c r="V195" s="1">
        <f t="shared" si="47"/>
        <v>1059.7085611396058</v>
      </c>
      <c r="W195" s="1">
        <f t="shared" si="48"/>
        <v>-7742.8528295731776</v>
      </c>
      <c r="X195" s="2">
        <f t="shared" si="57"/>
        <v>81.605976674815906</v>
      </c>
      <c r="Y195">
        <f t="shared" si="40"/>
        <v>1</v>
      </c>
      <c r="Z195" s="26">
        <f t="shared" si="49"/>
        <v>0</v>
      </c>
      <c r="AA195">
        <f t="shared" si="50"/>
        <v>165.21186263003662</v>
      </c>
      <c r="AB195" s="28">
        <f t="shared" si="51"/>
        <v>40426.845238095237</v>
      </c>
      <c r="AC195">
        <f t="shared" si="52"/>
        <v>20.418055555555554</v>
      </c>
      <c r="AD195" s="31">
        <f t="shared" si="41"/>
        <v>17.218300209121608</v>
      </c>
      <c r="AE195" s="31">
        <f t="shared" si="53"/>
        <v>32.89976337030172</v>
      </c>
      <c r="AF195" s="15">
        <f t="shared" si="42"/>
        <v>25.617129629629627</v>
      </c>
      <c r="AG195" s="31">
        <f t="shared" si="54"/>
        <v>24.733626563912068</v>
      </c>
      <c r="AH195" s="31">
        <f t="shared" si="55"/>
        <v>139.31168155279198</v>
      </c>
      <c r="AI195">
        <f t="shared" si="56"/>
        <v>639.74845211313141</v>
      </c>
    </row>
    <row r="196" spans="1:35" x14ac:dyDescent="0.2">
      <c r="A196">
        <v>32</v>
      </c>
      <c r="C196" s="27" t="s">
        <v>257</v>
      </c>
      <c r="D196" s="26">
        <v>29.590499999999999</v>
      </c>
      <c r="E196">
        <v>0</v>
      </c>
      <c r="F196" s="26">
        <v>1</v>
      </c>
      <c r="G196" s="26">
        <v>68.291666666666671</v>
      </c>
      <c r="H196" s="26">
        <v>61.8125</v>
      </c>
      <c r="I196" s="26">
        <v>95.95</v>
      </c>
      <c r="J196" s="26">
        <v>67.135000000000005</v>
      </c>
      <c r="K196">
        <v>331</v>
      </c>
      <c r="L196">
        <v>0</v>
      </c>
      <c r="M196">
        <v>0</v>
      </c>
      <c r="N196">
        <v>78.014166666666668</v>
      </c>
      <c r="O196" s="1">
        <f t="shared" si="39"/>
        <v>25.776677098787872</v>
      </c>
      <c r="Q196" s="1">
        <f t="shared" si="43"/>
        <v>4183.8034484998097</v>
      </c>
      <c r="R196" s="2">
        <f t="shared" si="44"/>
        <v>4.4264320552105305</v>
      </c>
      <c r="S196" s="2"/>
      <c r="T196" s="1">
        <f t="shared" si="45"/>
        <v>2463.0752378847565</v>
      </c>
      <c r="U196" s="1">
        <f t="shared" si="46"/>
        <v>0</v>
      </c>
      <c r="V196" s="1">
        <f t="shared" si="47"/>
        <v>784.10867596335481</v>
      </c>
      <c r="W196" s="1">
        <f t="shared" si="48"/>
        <v>-8044.1552949804291</v>
      </c>
      <c r="X196" s="2">
        <f t="shared" si="57"/>
        <v>76.259177697313618</v>
      </c>
      <c r="Y196">
        <f t="shared" si="40"/>
        <v>1</v>
      </c>
      <c r="Z196" s="26">
        <f t="shared" si="49"/>
        <v>0</v>
      </c>
      <c r="AA196">
        <f t="shared" si="50"/>
        <v>63.481232023480764</v>
      </c>
      <c r="AB196" s="28">
        <f t="shared" si="51"/>
        <v>40426.886904761908</v>
      </c>
      <c r="AC196">
        <f t="shared" si="52"/>
        <v>20.162037037037038</v>
      </c>
      <c r="AD196" s="31">
        <f t="shared" si="41"/>
        <v>17.054625120785765</v>
      </c>
      <c r="AE196" s="31">
        <f t="shared" si="53"/>
        <v>32.615465886837704</v>
      </c>
      <c r="AF196" s="15">
        <f t="shared" si="42"/>
        <v>25.563425925925927</v>
      </c>
      <c r="AG196" s="31">
        <f t="shared" si="54"/>
        <v>24.654980921744993</v>
      </c>
      <c r="AH196" s="31">
        <f t="shared" si="55"/>
        <v>138.89367775165744</v>
      </c>
      <c r="AI196">
        <f t="shared" si="56"/>
        <v>638.94460973129617</v>
      </c>
    </row>
    <row r="197" spans="1:35" x14ac:dyDescent="0.2">
      <c r="A197">
        <v>32</v>
      </c>
      <c r="C197" s="27" t="s">
        <v>258</v>
      </c>
      <c r="D197" s="26">
        <v>29.6035</v>
      </c>
      <c r="E197">
        <v>0</v>
      </c>
      <c r="F197" s="26">
        <v>1</v>
      </c>
      <c r="G197" s="26">
        <v>67.760833333333338</v>
      </c>
      <c r="H197" s="26">
        <v>61.111666666666665</v>
      </c>
      <c r="I197" s="26">
        <v>96.416666666666671</v>
      </c>
      <c r="J197" s="26">
        <v>66.75</v>
      </c>
      <c r="K197">
        <v>331.16666666666669</v>
      </c>
      <c r="L197">
        <v>0</v>
      </c>
      <c r="M197">
        <v>5.833333333333332E-2</v>
      </c>
      <c r="N197">
        <v>77.907499999999999</v>
      </c>
      <c r="O197" s="1">
        <f t="shared" si="39"/>
        <v>25.776677098787872</v>
      </c>
      <c r="Q197" s="1">
        <f t="shared" si="43"/>
        <v>19.90543026813657</v>
      </c>
      <c r="R197" s="2">
        <f t="shared" si="44"/>
        <v>2.1059793008017944E-2</v>
      </c>
      <c r="S197" s="2"/>
      <c r="T197" s="1">
        <f t="shared" si="45"/>
        <v>3337.2444192830726</v>
      </c>
      <c r="U197" s="1">
        <f t="shared" si="46"/>
        <v>3351.2933177514255</v>
      </c>
      <c r="V197" s="1">
        <f t="shared" si="47"/>
        <v>1073.8363455591793</v>
      </c>
      <c r="W197" s="1">
        <f t="shared" si="48"/>
        <v>-8395.1002718506625</v>
      </c>
      <c r="X197" s="2">
        <f t="shared" si="57"/>
        <v>80.685609752524144</v>
      </c>
      <c r="Y197">
        <f t="shared" si="40"/>
        <v>1</v>
      </c>
      <c r="Z197" s="26">
        <f t="shared" si="49"/>
        <v>0</v>
      </c>
      <c r="AA197">
        <f t="shared" si="50"/>
        <v>167.04984548607072</v>
      </c>
      <c r="AB197" s="28">
        <f t="shared" si="51"/>
        <v>40426.928571428572</v>
      </c>
      <c r="AC197">
        <f t="shared" si="52"/>
        <v>19.86712962962963</v>
      </c>
      <c r="AD197" s="31">
        <f t="shared" si="41"/>
        <v>16.827352365483815</v>
      </c>
      <c r="AE197" s="31">
        <f t="shared" si="53"/>
        <v>32.213215221599569</v>
      </c>
      <c r="AF197" s="15">
        <f t="shared" si="42"/>
        <v>25.504166666666666</v>
      </c>
      <c r="AG197" s="31">
        <f t="shared" si="54"/>
        <v>24.568451996906539</v>
      </c>
      <c r="AH197" s="31">
        <f t="shared" si="55"/>
        <v>138.43368030603682</v>
      </c>
      <c r="AI197">
        <f t="shared" si="56"/>
        <v>638.59743608763665</v>
      </c>
    </row>
    <row r="198" spans="1:35" x14ac:dyDescent="0.2">
      <c r="A198">
        <v>32</v>
      </c>
      <c r="C198" s="27" t="s">
        <v>259</v>
      </c>
      <c r="D198" s="26">
        <v>29.62725</v>
      </c>
      <c r="E198">
        <v>0</v>
      </c>
      <c r="F198" s="26">
        <v>1</v>
      </c>
      <c r="G198" s="26">
        <v>67.662499999999994</v>
      </c>
      <c r="H198" s="26">
        <v>61.296666666666667</v>
      </c>
      <c r="I198" s="26">
        <v>96.36666666666666</v>
      </c>
      <c r="J198" s="26">
        <v>66.637500000000003</v>
      </c>
      <c r="K198">
        <v>228.41666666666666</v>
      </c>
      <c r="L198">
        <v>0.44166666666666665</v>
      </c>
      <c r="M198">
        <v>4.3416666666666668</v>
      </c>
      <c r="N198">
        <v>77.766666666666666</v>
      </c>
      <c r="O198" s="1">
        <f t="shared" si="39"/>
        <v>25.776677098787872</v>
      </c>
      <c r="Q198" s="1">
        <f t="shared" si="43"/>
        <v>-78.949144001607351</v>
      </c>
      <c r="R198" s="2">
        <f t="shared" si="44"/>
        <v>-8.3527590634176238E-2</v>
      </c>
      <c r="S198" s="2"/>
      <c r="T198" s="1">
        <f t="shared" si="45"/>
        <v>3309.2935593832394</v>
      </c>
      <c r="U198" s="1">
        <f t="shared" si="46"/>
        <v>3454.2345949447135</v>
      </c>
      <c r="V198" s="1">
        <f t="shared" si="47"/>
        <v>1065.4570877889826</v>
      </c>
      <c r="W198" s="1">
        <f t="shared" si="48"/>
        <v>-8359.93682623106</v>
      </c>
      <c r="X198" s="2">
        <f t="shared" si="57"/>
        <v>80.706669545532165</v>
      </c>
      <c r="Y198">
        <f t="shared" si="40"/>
        <v>1</v>
      </c>
      <c r="Z198" s="26">
        <f t="shared" si="49"/>
        <v>0</v>
      </c>
      <c r="AA198">
        <f t="shared" si="50"/>
        <v>170.15035913258896</v>
      </c>
      <c r="AB198" s="28">
        <f t="shared" si="51"/>
        <v>40426.970238095237</v>
      </c>
      <c r="AC198">
        <f t="shared" si="52"/>
        <v>19.812499999999996</v>
      </c>
      <c r="AD198" s="31">
        <f t="shared" si="41"/>
        <v>16.761730368093186</v>
      </c>
      <c r="AE198" s="31">
        <f t="shared" si="53"/>
        <v>32.093576108587037</v>
      </c>
      <c r="AF198" s="15">
        <f t="shared" si="42"/>
        <v>25.425925925925924</v>
      </c>
      <c r="AG198" s="31">
        <f t="shared" si="54"/>
        <v>24.454611408454845</v>
      </c>
      <c r="AH198" s="31">
        <f t="shared" si="55"/>
        <v>137.82834078166078</v>
      </c>
      <c r="AI198">
        <f t="shared" si="56"/>
        <v>635.67740521451935</v>
      </c>
    </row>
    <row r="199" spans="1:35" x14ac:dyDescent="0.2">
      <c r="A199">
        <v>32</v>
      </c>
      <c r="C199" s="27" t="s">
        <v>260</v>
      </c>
      <c r="D199" s="26">
        <v>29.638999999999999</v>
      </c>
      <c r="E199">
        <v>0</v>
      </c>
      <c r="F199" s="26">
        <v>1</v>
      </c>
      <c r="G199" s="26">
        <v>66.620833333333337</v>
      </c>
      <c r="H199" s="26">
        <v>58.645833333333336</v>
      </c>
      <c r="I199" s="26">
        <v>96.375</v>
      </c>
      <c r="J199" s="26">
        <v>65.601666666666659</v>
      </c>
      <c r="K199">
        <v>171.91666666666666</v>
      </c>
      <c r="L199">
        <v>0.5083333333333333</v>
      </c>
      <c r="M199">
        <v>3.8583333333333334</v>
      </c>
      <c r="N199">
        <v>77.63000000000001</v>
      </c>
      <c r="O199" s="1">
        <f t="shared" si="39"/>
        <v>25.776677098787872</v>
      </c>
      <c r="Q199" s="1">
        <f t="shared" si="43"/>
        <v>505.74868772551463</v>
      </c>
      <c r="R199" s="2">
        <f t="shared" si="44"/>
        <v>0.53507824418271788</v>
      </c>
      <c r="S199" s="2"/>
      <c r="T199" s="1">
        <f t="shared" si="45"/>
        <v>3747.0043836579084</v>
      </c>
      <c r="U199" s="1">
        <f t="shared" si="46"/>
        <v>3045.9477301362463</v>
      </c>
      <c r="V199" s="1">
        <f t="shared" si="47"/>
        <v>1197.1929080608304</v>
      </c>
      <c r="W199" s="1">
        <f t="shared" si="48"/>
        <v>-9108.711374131015</v>
      </c>
      <c r="X199" s="2">
        <f t="shared" si="57"/>
        <v>80.623141954897989</v>
      </c>
      <c r="Y199">
        <f t="shared" si="40"/>
        <v>1</v>
      </c>
      <c r="Z199" s="26">
        <f t="shared" si="49"/>
        <v>0</v>
      </c>
      <c r="AA199">
        <f t="shared" si="50"/>
        <v>196.06464673354378</v>
      </c>
      <c r="AB199" s="28">
        <f t="shared" si="51"/>
        <v>40427.011904761908</v>
      </c>
      <c r="AC199">
        <f t="shared" si="52"/>
        <v>19.233796296296298</v>
      </c>
      <c r="AD199" s="31">
        <f t="shared" si="41"/>
        <v>16.170655915488357</v>
      </c>
      <c r="AE199" s="31">
        <f t="shared" si="53"/>
        <v>31.023131265476806</v>
      </c>
      <c r="AF199" s="15">
        <f t="shared" si="42"/>
        <v>25.350000000000005</v>
      </c>
      <c r="AG199" s="31">
        <f t="shared" si="54"/>
        <v>24.344577786786665</v>
      </c>
      <c r="AH199" s="31">
        <f t="shared" si="55"/>
        <v>137.24308163961243</v>
      </c>
      <c r="AI199">
        <f t="shared" si="56"/>
        <v>638.59434164930326</v>
      </c>
    </row>
    <row r="200" spans="1:35" x14ac:dyDescent="0.2">
      <c r="A200">
        <v>32</v>
      </c>
      <c r="C200" s="27" t="s">
        <v>261</v>
      </c>
      <c r="D200" s="26">
        <v>29.651</v>
      </c>
      <c r="E200">
        <v>0</v>
      </c>
      <c r="F200" s="26">
        <v>1</v>
      </c>
      <c r="G200" s="26">
        <v>65.825000000000003</v>
      </c>
      <c r="H200" s="26">
        <v>57.404166666666669</v>
      </c>
      <c r="I200" s="26">
        <v>96.741666666666674</v>
      </c>
      <c r="J200" s="26">
        <v>64.915833333333339</v>
      </c>
      <c r="K200">
        <v>292.08333333333331</v>
      </c>
      <c r="L200">
        <v>0</v>
      </c>
      <c r="M200">
        <v>1.6583333333333334</v>
      </c>
      <c r="N200">
        <v>77.47</v>
      </c>
      <c r="O200" s="1">
        <f t="shared" si="39"/>
        <v>25.776677098787872</v>
      </c>
      <c r="Q200" s="1">
        <f t="shared" si="43"/>
        <v>-1980.8909464199578</v>
      </c>
      <c r="R200" s="2">
        <f t="shared" si="44"/>
        <v>-2.0957674735541594</v>
      </c>
      <c r="S200" s="2"/>
      <c r="T200" s="1">
        <f t="shared" si="45"/>
        <v>4049.9291450211831</v>
      </c>
      <c r="U200" s="1">
        <f t="shared" si="46"/>
        <v>5661.4358231830929</v>
      </c>
      <c r="V200" s="1">
        <f t="shared" si="47"/>
        <v>1291.4832841902542</v>
      </c>
      <c r="W200" s="1">
        <f t="shared" si="48"/>
        <v>-9634.784099773422</v>
      </c>
      <c r="X200" s="2">
        <f t="shared" si="57"/>
        <v>81.158220199080702</v>
      </c>
      <c r="Y200">
        <f t="shared" si="40"/>
        <v>1</v>
      </c>
      <c r="Z200" s="26">
        <f t="shared" si="49"/>
        <v>0</v>
      </c>
      <c r="AA200">
        <f t="shared" si="50"/>
        <v>235.10764167349637</v>
      </c>
      <c r="AB200" s="28">
        <f t="shared" si="51"/>
        <v>40427.053571428572</v>
      </c>
      <c r="AC200">
        <f t="shared" si="52"/>
        <v>18.791666666666668</v>
      </c>
      <c r="AD200" s="31">
        <f t="shared" si="41"/>
        <v>15.790215284589603</v>
      </c>
      <c r="AE200" s="31">
        <f t="shared" si="53"/>
        <v>30.339139799880424</v>
      </c>
      <c r="AF200" s="15">
        <f t="shared" si="42"/>
        <v>25.261111111111109</v>
      </c>
      <c r="AG200" s="31">
        <f t="shared" si="54"/>
        <v>24.216305338088258</v>
      </c>
      <c r="AH200" s="31">
        <f t="shared" si="55"/>
        <v>136.56060867839633</v>
      </c>
      <c r="AI200">
        <f t="shared" si="56"/>
        <v>638.60347089763764</v>
      </c>
    </row>
    <row r="201" spans="1:35" x14ac:dyDescent="0.2">
      <c r="A201">
        <v>32</v>
      </c>
      <c r="C201" s="27" t="s">
        <v>262</v>
      </c>
      <c r="D201" s="26">
        <v>29.668749999999999</v>
      </c>
      <c r="E201">
        <v>0</v>
      </c>
      <c r="F201" s="26">
        <v>1</v>
      </c>
      <c r="G201" s="26">
        <v>64.951666666666668</v>
      </c>
      <c r="H201" s="26">
        <v>55.71</v>
      </c>
      <c r="I201" s="26">
        <v>97.316666666666663</v>
      </c>
      <c r="J201" s="26">
        <v>64.213333333333338</v>
      </c>
      <c r="K201">
        <v>309.08333333333331</v>
      </c>
      <c r="L201">
        <v>0</v>
      </c>
      <c r="M201">
        <v>0.24166666666666664</v>
      </c>
      <c r="N201">
        <v>77.303333333333342</v>
      </c>
      <c r="O201" s="1">
        <f t="shared" si="39"/>
        <v>25.776677098787872</v>
      </c>
      <c r="Q201" s="1">
        <f t="shared" si="43"/>
        <v>4369.2899786640364</v>
      </c>
      <c r="R201" s="2">
        <f t="shared" si="44"/>
        <v>4.6226753857195462</v>
      </c>
      <c r="S201" s="2"/>
      <c r="T201" s="1">
        <f t="shared" si="45"/>
        <v>3981.4585233540943</v>
      </c>
      <c r="U201" s="1">
        <f t="shared" si="46"/>
        <v>0</v>
      </c>
      <c r="V201" s="1">
        <f t="shared" si="47"/>
        <v>1256.028197849683</v>
      </c>
      <c r="W201" s="1">
        <f t="shared" si="48"/>
        <v>-10219.462568115199</v>
      </c>
      <c r="X201" s="2">
        <f t="shared" si="57"/>
        <v>79.062452725526541</v>
      </c>
      <c r="Y201">
        <f t="shared" si="40"/>
        <v>1</v>
      </c>
      <c r="Z201" s="26">
        <f t="shared" si="49"/>
        <v>0</v>
      </c>
      <c r="AA201">
        <f t="shared" si="50"/>
        <v>199.11428319891414</v>
      </c>
      <c r="AB201" s="28">
        <f t="shared" si="51"/>
        <v>40427.095238095237</v>
      </c>
      <c r="AC201">
        <f t="shared" si="52"/>
        <v>18.30648148148148</v>
      </c>
      <c r="AD201" s="31">
        <f t="shared" si="41"/>
        <v>15.408378694973397</v>
      </c>
      <c r="AE201" s="31">
        <f t="shared" si="53"/>
        <v>29.654767327968365</v>
      </c>
      <c r="AF201" s="15">
        <f t="shared" si="42"/>
        <v>25.168518518518521</v>
      </c>
      <c r="AG201" s="31">
        <f t="shared" si="54"/>
        <v>24.083313742596367</v>
      </c>
      <c r="AH201" s="31">
        <f t="shared" si="55"/>
        <v>135.85279549599446</v>
      </c>
      <c r="AI201">
        <f t="shared" si="56"/>
        <v>638.46254534617287</v>
      </c>
    </row>
    <row r="202" spans="1:35" x14ac:dyDescent="0.2">
      <c r="A202">
        <v>32</v>
      </c>
      <c r="C202" s="27" t="s">
        <v>263</v>
      </c>
      <c r="D202" s="26">
        <v>29.688000000000002</v>
      </c>
      <c r="E202">
        <v>0</v>
      </c>
      <c r="F202" s="26">
        <v>1</v>
      </c>
      <c r="G202" s="26">
        <v>63.94916666666667</v>
      </c>
      <c r="H202" s="26">
        <v>53.739166666666669</v>
      </c>
      <c r="I202" s="26">
        <v>97.625</v>
      </c>
      <c r="J202" s="26">
        <v>63.301666666666662</v>
      </c>
      <c r="K202">
        <v>309</v>
      </c>
      <c r="L202">
        <v>0</v>
      </c>
      <c r="M202">
        <v>5.833333333333332E-2</v>
      </c>
      <c r="N202">
        <v>77.112499999999997</v>
      </c>
      <c r="O202" s="1">
        <f t="shared" si="39"/>
        <v>25.776677098787872</v>
      </c>
      <c r="Q202" s="1">
        <f t="shared" si="43"/>
        <v>-14464.146304372252</v>
      </c>
      <c r="R202" s="2">
        <f t="shared" si="44"/>
        <v>-15.302956183538118</v>
      </c>
      <c r="S202" s="2"/>
      <c r="T202" s="1">
        <f t="shared" si="45"/>
        <v>5105.6137372339135</v>
      </c>
      <c r="U202" s="1">
        <f t="shared" si="46"/>
        <v>18013.082761453337</v>
      </c>
      <c r="V202" s="1">
        <f t="shared" si="47"/>
        <v>1623.3644609858341</v>
      </c>
      <c r="W202" s="1">
        <f t="shared" si="48"/>
        <v>-10891.015431517171</v>
      </c>
      <c r="X202" s="2">
        <f t="shared" si="57"/>
        <v>83.685128111246087</v>
      </c>
      <c r="Y202">
        <f t="shared" si="40"/>
        <v>1</v>
      </c>
      <c r="Z202" s="26">
        <f t="shared" si="49"/>
        <v>0</v>
      </c>
      <c r="AA202">
        <f t="shared" si="50"/>
        <v>389.50817414192522</v>
      </c>
      <c r="AB202" s="28">
        <f t="shared" si="51"/>
        <v>40427.136904761908</v>
      </c>
      <c r="AC202">
        <f t="shared" si="52"/>
        <v>17.74953703703704</v>
      </c>
      <c r="AD202" s="31">
        <f t="shared" si="41"/>
        <v>14.924852413452761</v>
      </c>
      <c r="AE202" s="31">
        <f t="shared" si="53"/>
        <v>28.779173016412667</v>
      </c>
      <c r="AF202" s="15">
        <f t="shared" si="42"/>
        <v>25.062499999999996</v>
      </c>
      <c r="AG202" s="31">
        <f t="shared" si="54"/>
        <v>23.931818957496247</v>
      </c>
      <c r="AH202" s="31">
        <f t="shared" si="55"/>
        <v>135.04621448599485</v>
      </c>
      <c r="AI202">
        <f t="shared" si="56"/>
        <v>638.87745331512804</v>
      </c>
    </row>
    <row r="203" spans="1:35" x14ac:dyDescent="0.2">
      <c r="A203">
        <v>32</v>
      </c>
      <c r="C203" s="27" t="s">
        <v>264</v>
      </c>
      <c r="D203" s="26">
        <v>29.705500000000001</v>
      </c>
      <c r="E203">
        <v>0</v>
      </c>
      <c r="F203" s="26">
        <v>21.833333333333336</v>
      </c>
      <c r="G203" s="26">
        <v>63.09</v>
      </c>
      <c r="H203" s="26">
        <v>51.598333333333336</v>
      </c>
      <c r="I203" s="26">
        <v>97.908333333333331</v>
      </c>
      <c r="J203" s="26">
        <v>62.528333333333336</v>
      </c>
      <c r="K203">
        <v>309</v>
      </c>
      <c r="L203">
        <v>0</v>
      </c>
      <c r="M203">
        <v>0</v>
      </c>
      <c r="N203">
        <v>76.916666666666671</v>
      </c>
      <c r="O203" s="1">
        <f t="shared" ref="O203:O266" si="58">F203*$D$17*$D$12*$D$18*$D$22/1000</f>
        <v>562.79078332353527</v>
      </c>
      <c r="Q203" s="1">
        <f t="shared" si="43"/>
        <v>7637.7402858726209</v>
      </c>
      <c r="R203" s="2">
        <f t="shared" si="44"/>
        <v>8.0806708170963315</v>
      </c>
      <c r="S203" s="2"/>
      <c r="T203" s="1">
        <f t="shared" si="45"/>
        <v>2861.5476931520302</v>
      </c>
      <c r="U203" s="1">
        <f t="shared" si="46"/>
        <v>0</v>
      </c>
      <c r="V203" s="1">
        <f t="shared" si="47"/>
        <v>865.04038489500635</v>
      </c>
      <c r="W203" s="1">
        <f t="shared" si="48"/>
        <v>-11439.840974913461</v>
      </c>
      <c r="X203" s="2">
        <f t="shared" si="57"/>
        <v>68.382171927707972</v>
      </c>
      <c r="Y203">
        <f t="shared" si="40"/>
        <v>1</v>
      </c>
      <c r="Z203" s="26">
        <f t="shared" si="49"/>
        <v>0</v>
      </c>
      <c r="AA203">
        <f t="shared" si="50"/>
        <v>28.007083712420279</v>
      </c>
      <c r="AB203" s="28">
        <f t="shared" si="51"/>
        <v>40427.178571428572</v>
      </c>
      <c r="AC203">
        <f t="shared" si="52"/>
        <v>17.272222222222222</v>
      </c>
      <c r="AD203" s="31">
        <f t="shared" si="41"/>
        <v>14.523465515248986</v>
      </c>
      <c r="AE203" s="31">
        <f t="shared" si="53"/>
        <v>28.051217051041355</v>
      </c>
      <c r="AF203" s="15">
        <f t="shared" si="42"/>
        <v>24.953703703703706</v>
      </c>
      <c r="AG203" s="31">
        <f t="shared" si="54"/>
        <v>23.777217424727837</v>
      </c>
      <c r="AH203" s="31">
        <f t="shared" si="55"/>
        <v>134.2227729920491</v>
      </c>
      <c r="AI203">
        <f t="shared" si="56"/>
        <v>638.30339431733842</v>
      </c>
    </row>
    <row r="204" spans="1:35" x14ac:dyDescent="0.2">
      <c r="A204">
        <v>32</v>
      </c>
      <c r="C204" s="27" t="s">
        <v>265</v>
      </c>
      <c r="D204" s="26">
        <v>29.732500000000002</v>
      </c>
      <c r="E204">
        <v>0</v>
      </c>
      <c r="F204" s="26">
        <v>378.25</v>
      </c>
      <c r="G204" s="26">
        <v>66.744166666666672</v>
      </c>
      <c r="H204" s="26">
        <v>56.126666666666665</v>
      </c>
      <c r="I204" s="26">
        <v>93.125</v>
      </c>
      <c r="J204" s="26">
        <v>64.661666666666662</v>
      </c>
      <c r="K204">
        <v>309.83333333333331</v>
      </c>
      <c r="L204">
        <v>0</v>
      </c>
      <c r="M204">
        <v>1.575</v>
      </c>
      <c r="N204">
        <v>76.708333333333329</v>
      </c>
      <c r="O204" s="1">
        <f t="shared" si="58"/>
        <v>9750.02811261651</v>
      </c>
      <c r="Q204" s="1">
        <f t="shared" si="43"/>
        <v>12819.289022456715</v>
      </c>
      <c r="R204" s="2">
        <f t="shared" si="44"/>
        <v>13.562709757399695</v>
      </c>
      <c r="S204" s="2"/>
      <c r="T204" s="1">
        <f t="shared" si="45"/>
        <v>3467.2007489057078</v>
      </c>
      <c r="U204" s="1">
        <f t="shared" si="46"/>
        <v>0</v>
      </c>
      <c r="V204" s="1">
        <f t="shared" si="47"/>
        <v>1086.8835502042998</v>
      </c>
      <c r="W204" s="1">
        <f t="shared" si="48"/>
        <v>-8244.1042994840936</v>
      </c>
      <c r="X204" s="2">
        <f t="shared" si="57"/>
        <v>76.462842744804306</v>
      </c>
      <c r="Y204">
        <f t="shared" ref="Y204:Y267" si="59">IF(X204&gt;32,1,0)</f>
        <v>1</v>
      </c>
      <c r="Z204" s="26">
        <f t="shared" si="49"/>
        <v>0</v>
      </c>
      <c r="AA204">
        <f t="shared" si="50"/>
        <v>94.452664711764697</v>
      </c>
      <c r="AB204" s="28">
        <f t="shared" si="51"/>
        <v>40427.220238095237</v>
      </c>
      <c r="AC204">
        <f t="shared" si="52"/>
        <v>19.302314814814817</v>
      </c>
      <c r="AD204" s="31">
        <f t="shared" si="41"/>
        <v>15.692195732477446</v>
      </c>
      <c r="AE204" s="31">
        <f t="shared" si="53"/>
        <v>30.098160118927147</v>
      </c>
      <c r="AF204" s="15">
        <f t="shared" si="42"/>
        <v>24.837962962962958</v>
      </c>
      <c r="AG204" s="31">
        <f t="shared" si="54"/>
        <v>23.613702256963428</v>
      </c>
      <c r="AH204" s="31">
        <f t="shared" si="55"/>
        <v>133.35150185776305</v>
      </c>
      <c r="AI204">
        <f t="shared" si="56"/>
        <v>620.75909053388136</v>
      </c>
    </row>
    <row r="205" spans="1:35" x14ac:dyDescent="0.2">
      <c r="A205">
        <v>32</v>
      </c>
      <c r="C205" s="27" t="s">
        <v>266</v>
      </c>
      <c r="D205" s="26">
        <v>29.751249999999999</v>
      </c>
      <c r="E205">
        <v>0</v>
      </c>
      <c r="F205" s="26">
        <v>809.66666666666663</v>
      </c>
      <c r="G205" s="26">
        <v>77.786666666666662</v>
      </c>
      <c r="H205" s="26">
        <v>61.918333333333337</v>
      </c>
      <c r="I205" s="26">
        <v>75.958333333333343</v>
      </c>
      <c r="J205" s="26">
        <v>69.576666666666668</v>
      </c>
      <c r="K205">
        <v>289.58333333333331</v>
      </c>
      <c r="L205">
        <v>0.65833333333333333</v>
      </c>
      <c r="M205">
        <v>4.1416666666666666</v>
      </c>
      <c r="N205">
        <v>76.37833333333333</v>
      </c>
      <c r="O205" s="1">
        <f t="shared" si="58"/>
        <v>20870.516224318577</v>
      </c>
      <c r="Q205" s="1">
        <f t="shared" si="43"/>
        <v>-36262.951036493971</v>
      </c>
      <c r="R205" s="2">
        <f t="shared" si="44"/>
        <v>-38.365924895927655</v>
      </c>
      <c r="S205" s="2"/>
      <c r="T205" s="1">
        <f t="shared" si="45"/>
        <v>4792.1187826816786</v>
      </c>
      <c r="U205" s="1">
        <f t="shared" si="46"/>
        <v>49005.380952802523</v>
      </c>
      <c r="V205" s="1">
        <f t="shared" si="47"/>
        <v>1587.2093123135662</v>
      </c>
      <c r="W205" s="1">
        <f t="shared" si="48"/>
        <v>1165.2200607282859</v>
      </c>
      <c r="X205" s="2">
        <f t="shared" si="57"/>
        <v>90.025552502203993</v>
      </c>
      <c r="Y205">
        <f t="shared" si="59"/>
        <v>1</v>
      </c>
      <c r="Z205" s="26">
        <f t="shared" si="49"/>
        <v>0</v>
      </c>
      <c r="AA205">
        <f t="shared" si="50"/>
        <v>149.79032649531632</v>
      </c>
      <c r="AB205" s="28">
        <f t="shared" si="51"/>
        <v>40427.261904761908</v>
      </c>
      <c r="AC205">
        <f t="shared" si="52"/>
        <v>25.437037037037033</v>
      </c>
      <c r="AD205" s="31">
        <f t="shared" si="41"/>
        <v>18.587573942468708</v>
      </c>
      <c r="AE205" s="31">
        <f t="shared" si="53"/>
        <v>34.919101062595175</v>
      </c>
      <c r="AF205" s="15">
        <f t="shared" si="42"/>
        <v>24.654629629629628</v>
      </c>
      <c r="AG205" s="31">
        <f t="shared" si="54"/>
        <v>23.356696272332552</v>
      </c>
      <c r="AH205" s="31">
        <f t="shared" si="55"/>
        <v>131.98133530851916</v>
      </c>
      <c r="AI205">
        <f t="shared" si="56"/>
        <v>583.53815228649501</v>
      </c>
    </row>
    <row r="206" spans="1:35" x14ac:dyDescent="0.2">
      <c r="A206">
        <v>32</v>
      </c>
      <c r="C206" s="27" t="s">
        <v>267</v>
      </c>
      <c r="D206" s="26">
        <v>29.763500000000001</v>
      </c>
      <c r="E206">
        <v>0</v>
      </c>
      <c r="F206" s="26">
        <v>1204.9166666666667</v>
      </c>
      <c r="G206" s="26">
        <v>81.679166666666674</v>
      </c>
      <c r="H206" s="26">
        <v>63.963333333333338</v>
      </c>
      <c r="I206" s="26">
        <v>61.741666666666667</v>
      </c>
      <c r="J206" s="26">
        <v>67.257499999999993</v>
      </c>
      <c r="K206">
        <v>291.75</v>
      </c>
      <c r="L206">
        <v>1.6666666666666667</v>
      </c>
      <c r="M206">
        <v>6.291666666666667</v>
      </c>
      <c r="N206">
        <v>75.767499999999998</v>
      </c>
      <c r="O206" s="1">
        <f t="shared" si="58"/>
        <v>31058.747847614486</v>
      </c>
      <c r="Q206" s="1">
        <f t="shared" si="43"/>
        <v>28305.408556780072</v>
      </c>
      <c r="R206" s="2">
        <f t="shared" si="44"/>
        <v>29.946905803256076</v>
      </c>
      <c r="S206" s="2"/>
      <c r="T206" s="1">
        <f t="shared" si="45"/>
        <v>-2097.7108748103524</v>
      </c>
      <c r="U206" s="1">
        <f t="shared" si="46"/>
        <v>0</v>
      </c>
      <c r="V206" s="1">
        <f t="shared" si="47"/>
        <v>-626.11222599668145</v>
      </c>
      <c r="W206" s="1">
        <f t="shared" si="48"/>
        <v>4891.1663377553159</v>
      </c>
      <c r="X206" s="2">
        <f t="shared" si="57"/>
        <v>51.659627606276338</v>
      </c>
      <c r="Y206">
        <f t="shared" si="59"/>
        <v>1</v>
      </c>
      <c r="Z206" s="26">
        <f t="shared" si="49"/>
        <v>0</v>
      </c>
      <c r="AA206">
        <f t="shared" si="50"/>
        <v>901.17272539830117</v>
      </c>
      <c r="AB206" s="28">
        <f t="shared" si="51"/>
        <v>40427.303571428572</v>
      </c>
      <c r="AC206">
        <f t="shared" si="52"/>
        <v>27.599537037037042</v>
      </c>
      <c r="AD206" s="31">
        <f t="shared" si="41"/>
        <v>17.160265054232397</v>
      </c>
      <c r="AE206" s="31">
        <f t="shared" si="53"/>
        <v>32.005920272844946</v>
      </c>
      <c r="AF206" s="15">
        <f t="shared" si="42"/>
        <v>24.315277777777776</v>
      </c>
      <c r="AG206" s="31">
        <f t="shared" si="54"/>
        <v>22.887392340905002</v>
      </c>
      <c r="AH206" s="31">
        <f t="shared" si="55"/>
        <v>129.4769871201722</v>
      </c>
      <c r="AI206">
        <f t="shared" si="56"/>
        <v>585.99605388613134</v>
      </c>
    </row>
    <row r="207" spans="1:35" x14ac:dyDescent="0.2">
      <c r="A207">
        <v>32</v>
      </c>
      <c r="C207" s="27" t="s">
        <v>268</v>
      </c>
      <c r="D207" s="26">
        <v>29.776499999999999</v>
      </c>
      <c r="E207">
        <v>0</v>
      </c>
      <c r="F207" s="26">
        <v>1502.8333333333333</v>
      </c>
      <c r="G207" s="26">
        <v>83.443333333333328</v>
      </c>
      <c r="H207" s="26">
        <v>66.075833333333335</v>
      </c>
      <c r="I207" s="26">
        <v>52.933333333333337</v>
      </c>
      <c r="J207" s="26">
        <v>64.49666666666667</v>
      </c>
      <c r="K207">
        <v>325.41666666666669</v>
      </c>
      <c r="L207">
        <v>1.7250000000000001</v>
      </c>
      <c r="M207">
        <v>7.208333333333333</v>
      </c>
      <c r="N207">
        <v>75.267499999999998</v>
      </c>
      <c r="O207" s="1">
        <f t="shared" si="58"/>
        <v>38738.049566628368</v>
      </c>
      <c r="Q207" s="1">
        <f t="shared" si="43"/>
        <v>20014.493545865589</v>
      </c>
      <c r="R207" s="2">
        <f t="shared" si="44"/>
        <v>21.175181121854688</v>
      </c>
      <c r="S207" s="2"/>
      <c r="T207" s="1">
        <f t="shared" si="45"/>
        <v>2647.8948022640607</v>
      </c>
      <c r="U207" s="1">
        <f t="shared" si="46"/>
        <v>7852.8122744590164</v>
      </c>
      <c r="V207" s="1">
        <f t="shared" si="47"/>
        <v>866.17275020428053</v>
      </c>
      <c r="W207" s="1">
        <f t="shared" si="48"/>
        <v>6764.4816661569366</v>
      </c>
      <c r="X207" s="2">
        <f t="shared" si="57"/>
        <v>81.606533409532418</v>
      </c>
      <c r="Y207">
        <f t="shared" si="59"/>
        <v>1</v>
      </c>
      <c r="Z207" s="26">
        <f t="shared" si="49"/>
        <v>0</v>
      </c>
      <c r="AA207">
        <f t="shared" si="50"/>
        <v>3.3738339600750304</v>
      </c>
      <c r="AB207" s="28">
        <f t="shared" si="51"/>
        <v>40427.345238095237</v>
      </c>
      <c r="AC207">
        <f t="shared" si="52"/>
        <v>28.579629629629625</v>
      </c>
      <c r="AD207" s="31">
        <f t="shared" si="41"/>
        <v>15.575299241398698</v>
      </c>
      <c r="AE207" s="31">
        <f t="shared" si="53"/>
        <v>28.955411053867607</v>
      </c>
      <c r="AF207" s="15">
        <f t="shared" si="42"/>
        <v>24.037499999999998</v>
      </c>
      <c r="AG207" s="31">
        <f t="shared" si="54"/>
        <v>22.509371407890136</v>
      </c>
      <c r="AH207" s="31">
        <f t="shared" si="55"/>
        <v>127.45749483272381</v>
      </c>
      <c r="AI207">
        <f t="shared" si="56"/>
        <v>592.1945276784835</v>
      </c>
    </row>
    <row r="208" spans="1:35" x14ac:dyDescent="0.2">
      <c r="A208">
        <v>32</v>
      </c>
      <c r="C208" s="27" t="s">
        <v>269</v>
      </c>
      <c r="D208" s="26">
        <v>29.778499999999998</v>
      </c>
      <c r="E208">
        <v>0</v>
      </c>
      <c r="F208" s="26">
        <v>1686</v>
      </c>
      <c r="G208" s="26">
        <v>83.509166666666673</v>
      </c>
      <c r="H208" s="26">
        <v>68.054166666666674</v>
      </c>
      <c r="I208" s="26">
        <v>49.316666666666663</v>
      </c>
      <c r="J208" s="26">
        <v>62.545000000000002</v>
      </c>
      <c r="K208">
        <v>327.33333333333331</v>
      </c>
      <c r="L208">
        <v>1.9416666666666667</v>
      </c>
      <c r="M208">
        <v>7.1416666666666666</v>
      </c>
      <c r="N208">
        <v>74.92</v>
      </c>
      <c r="O208" s="1">
        <f t="shared" si="58"/>
        <v>43459.477588556343</v>
      </c>
      <c r="Q208" s="1">
        <f t="shared" si="43"/>
        <v>-83588.743090033007</v>
      </c>
      <c r="R208" s="2">
        <f t="shared" si="44"/>
        <v>-88.436250990985485</v>
      </c>
      <c r="S208" s="2"/>
      <c r="T208" s="1">
        <f t="shared" si="45"/>
        <v>5920.8466479428835</v>
      </c>
      <c r="U208" s="1">
        <f t="shared" si="46"/>
        <v>111358.11209638469</v>
      </c>
      <c r="V208" s="1">
        <f t="shared" si="47"/>
        <v>2067.3764832919373</v>
      </c>
      <c r="W208" s="1">
        <f t="shared" si="48"/>
        <v>7106.4634117908072</v>
      </c>
      <c r="X208" s="2">
        <f t="shared" si="57"/>
        <v>102.78171453138711</v>
      </c>
      <c r="Y208">
        <f t="shared" si="59"/>
        <v>1</v>
      </c>
      <c r="Z208" s="26">
        <f t="shared" si="49"/>
        <v>0</v>
      </c>
      <c r="AA208">
        <f t="shared" si="50"/>
        <v>371.43110119794028</v>
      </c>
      <c r="AB208" s="28">
        <f t="shared" si="51"/>
        <v>40427.386904761908</v>
      </c>
      <c r="AC208">
        <f t="shared" si="52"/>
        <v>28.616203703703707</v>
      </c>
      <c r="AD208" s="31">
        <f t="shared" si="41"/>
        <v>14.541905106713473</v>
      </c>
      <c r="AE208" s="31">
        <f t="shared" si="53"/>
        <v>27.030993114852844</v>
      </c>
      <c r="AF208" s="15">
        <f t="shared" si="42"/>
        <v>23.844444444444445</v>
      </c>
      <c r="AG208" s="31">
        <f t="shared" si="54"/>
        <v>22.249858799955987</v>
      </c>
      <c r="AH208" s="31">
        <f t="shared" si="55"/>
        <v>126.06992178734252</v>
      </c>
      <c r="AI208">
        <f t="shared" si="56"/>
        <v>595.42203917900792</v>
      </c>
    </row>
    <row r="209" spans="1:35" x14ac:dyDescent="0.2">
      <c r="A209">
        <v>32</v>
      </c>
      <c r="C209" s="27" t="s">
        <v>270</v>
      </c>
      <c r="D209" s="26">
        <v>29.763500000000001</v>
      </c>
      <c r="E209">
        <v>0</v>
      </c>
      <c r="F209" s="26">
        <v>1749.0833333333333</v>
      </c>
      <c r="G209" s="26">
        <v>85.674166666666665</v>
      </c>
      <c r="H209" s="26">
        <v>70.935833333333335</v>
      </c>
      <c r="I209" s="26">
        <v>44.783333333333331</v>
      </c>
      <c r="J209" s="26">
        <v>61.738333333333337</v>
      </c>
      <c r="K209">
        <v>218.75</v>
      </c>
      <c r="L209">
        <v>0.83333333333333337</v>
      </c>
      <c r="M209">
        <v>4.5249999999999995</v>
      </c>
      <c r="N209">
        <v>74.708333333333343</v>
      </c>
      <c r="O209" s="1">
        <f t="shared" si="58"/>
        <v>45085.556302204888</v>
      </c>
      <c r="Q209" s="1">
        <f t="shared" si="43"/>
        <v>47707.405066100699</v>
      </c>
      <c r="R209" s="2">
        <f t="shared" si="44"/>
        <v>55.887404679692587</v>
      </c>
      <c r="S209" s="2"/>
      <c r="T209" s="1">
        <f t="shared" si="45"/>
        <v>-9648.3317105932747</v>
      </c>
      <c r="U209" s="1">
        <f t="shared" si="46"/>
        <v>0</v>
      </c>
      <c r="V209" s="1">
        <f t="shared" si="47"/>
        <v>-2641.7204954635322</v>
      </c>
      <c r="W209" s="1">
        <f t="shared" si="48"/>
        <v>9072.8584491855145</v>
      </c>
      <c r="X209" s="2">
        <f t="shared" si="57"/>
        <v>14.345463540401624</v>
      </c>
      <c r="Y209">
        <f t="shared" si="59"/>
        <v>0</v>
      </c>
      <c r="Z209" s="26">
        <f t="shared" si="49"/>
        <v>1440</v>
      </c>
      <c r="AA209">
        <f t="shared" si="50"/>
        <v>5087.7838896748517</v>
      </c>
      <c r="AB209" s="28">
        <f t="shared" si="51"/>
        <v>40427.428571428572</v>
      </c>
      <c r="AC209">
        <f t="shared" si="52"/>
        <v>29.81898148148148</v>
      </c>
      <c r="AD209" s="31">
        <f t="shared" si="41"/>
        <v>14.153728700859526</v>
      </c>
      <c r="AE209" s="31">
        <f t="shared" si="53"/>
        <v>26.204989789070691</v>
      </c>
      <c r="AF209" s="15">
        <f t="shared" si="42"/>
        <v>23.726851851851858</v>
      </c>
      <c r="AG209" s="31">
        <f t="shared" si="54"/>
        <v>22.093066118522433</v>
      </c>
      <c r="AH209" s="31">
        <f t="shared" si="55"/>
        <v>125.2311030584447</v>
      </c>
      <c r="AI209">
        <f t="shared" si="56"/>
        <v>595.34499297547654</v>
      </c>
    </row>
    <row r="210" spans="1:35" x14ac:dyDescent="0.2">
      <c r="A210">
        <v>32</v>
      </c>
      <c r="C210" s="27" t="s">
        <v>271</v>
      </c>
      <c r="D210" s="26">
        <v>29.765249999999998</v>
      </c>
      <c r="E210">
        <v>0</v>
      </c>
      <c r="F210" s="26">
        <v>1697.5833333333333</v>
      </c>
      <c r="G210" s="26">
        <v>87.322499999999991</v>
      </c>
      <c r="H210" s="26">
        <v>72.744166666666672</v>
      </c>
      <c r="I210" s="26">
        <v>42.674999999999997</v>
      </c>
      <c r="J210" s="26">
        <v>61.862499999999997</v>
      </c>
      <c r="K210">
        <v>262.33333333333331</v>
      </c>
      <c r="L210">
        <v>1.4750000000000001</v>
      </c>
      <c r="M210">
        <v>6.166666666666667</v>
      </c>
      <c r="N210">
        <v>74.656666666666666</v>
      </c>
      <c r="O210" s="1">
        <f t="shared" si="58"/>
        <v>43758.057431617308</v>
      </c>
      <c r="Q210" s="1">
        <f t="shared" si="43"/>
        <v>33251.071014511108</v>
      </c>
      <c r="R210" s="2">
        <f t="shared" si="44"/>
        <v>35.179378864341594</v>
      </c>
      <c r="S210" s="2"/>
      <c r="T210" s="1">
        <f t="shared" si="45"/>
        <v>-428.16190326176326</v>
      </c>
      <c r="U210" s="1">
        <f t="shared" si="46"/>
        <v>0</v>
      </c>
      <c r="V210" s="1">
        <f t="shared" si="47"/>
        <v>-138.18506175782346</v>
      </c>
      <c r="W210" s="1">
        <f t="shared" si="48"/>
        <v>10479.396273969958</v>
      </c>
      <c r="X210" s="2">
        <f t="shared" si="57"/>
        <v>70.232868220094218</v>
      </c>
      <c r="Y210">
        <f t="shared" si="59"/>
        <v>1</v>
      </c>
      <c r="Z210" s="26">
        <f t="shared" si="49"/>
        <v>0</v>
      </c>
      <c r="AA210">
        <f t="shared" si="50"/>
        <v>292.05551437276534</v>
      </c>
      <c r="AB210" s="28">
        <f t="shared" si="51"/>
        <v>40427.470238095237</v>
      </c>
      <c r="AC210">
        <f t="shared" si="52"/>
        <v>30.734722222222217</v>
      </c>
      <c r="AD210" s="31">
        <f t="shared" si="41"/>
        <v>14.21284664046804</v>
      </c>
      <c r="AE210" s="31">
        <f t="shared" si="53"/>
        <v>26.235146782926908</v>
      </c>
      <c r="AF210" s="15">
        <f t="shared" si="42"/>
        <v>23.698148148148146</v>
      </c>
      <c r="AG210" s="31">
        <f t="shared" si="54"/>
        <v>22.054940270232901</v>
      </c>
      <c r="AH210" s="31">
        <f t="shared" si="55"/>
        <v>125.02708094058309</v>
      </c>
      <c r="AI210">
        <f t="shared" si="56"/>
        <v>593.93710815582892</v>
      </c>
    </row>
    <row r="211" spans="1:35" x14ac:dyDescent="0.2">
      <c r="A211">
        <v>32</v>
      </c>
      <c r="C211" s="27" t="s">
        <v>272</v>
      </c>
      <c r="D211" s="26">
        <v>29.758000000000003</v>
      </c>
      <c r="E211">
        <v>0</v>
      </c>
      <c r="F211" s="26">
        <v>1582.5</v>
      </c>
      <c r="G211" s="26">
        <v>87.542500000000004</v>
      </c>
      <c r="H211" s="26">
        <v>74.134166666666673</v>
      </c>
      <c r="I211" s="26">
        <v>42.658333333333331</v>
      </c>
      <c r="J211" s="26">
        <v>62.079166666666666</v>
      </c>
      <c r="K211">
        <v>255.25</v>
      </c>
      <c r="L211">
        <v>1.6666666666666667</v>
      </c>
      <c r="M211">
        <v>7.0750000000000002</v>
      </c>
      <c r="N211">
        <v>74.765833333333333</v>
      </c>
      <c r="O211" s="1">
        <f t="shared" si="58"/>
        <v>40791.5915088318</v>
      </c>
      <c r="Q211" s="1">
        <f t="shared" si="43"/>
        <v>-101830.72128840118</v>
      </c>
      <c r="R211" s="2">
        <f t="shared" si="44"/>
        <v>-107.73612442950996</v>
      </c>
      <c r="S211" s="2"/>
      <c r="T211" s="1">
        <f t="shared" si="45"/>
        <v>5332.7323402460233</v>
      </c>
      <c r="U211" s="1">
        <f t="shared" si="46"/>
        <v>124216.28124392653</v>
      </c>
      <c r="V211" s="1">
        <f t="shared" si="47"/>
        <v>1906.6479528597254</v>
      </c>
      <c r="W211" s="1">
        <f t="shared" si="48"/>
        <v>10571.097024311308</v>
      </c>
      <c r="X211" s="2">
        <f t="shared" si="57"/>
        <v>105.41224708443582</v>
      </c>
      <c r="Y211">
        <f t="shared" si="59"/>
        <v>1</v>
      </c>
      <c r="Z211" s="26">
        <f t="shared" si="49"/>
        <v>0</v>
      </c>
      <c r="AA211">
        <f t="shared" si="50"/>
        <v>319.32786086170233</v>
      </c>
      <c r="AB211" s="28">
        <f t="shared" si="51"/>
        <v>40427.511904761908</v>
      </c>
      <c r="AC211">
        <f t="shared" si="52"/>
        <v>30.856944444444444</v>
      </c>
      <c r="AD211" s="31">
        <f t="shared" si="41"/>
        <v>14.306595462975567</v>
      </c>
      <c r="AE211" s="31">
        <f t="shared" si="53"/>
        <v>26.397578359168001</v>
      </c>
      <c r="AF211" s="15">
        <f t="shared" si="42"/>
        <v>23.758796296296296</v>
      </c>
      <c r="AG211" s="31">
        <f t="shared" si="54"/>
        <v>22.135563947841746</v>
      </c>
      <c r="AH211" s="31">
        <f t="shared" si="55"/>
        <v>125.45849583910555</v>
      </c>
      <c r="AI211">
        <f t="shared" si="56"/>
        <v>595.55423588938459</v>
      </c>
    </row>
    <row r="212" spans="1:35" x14ac:dyDescent="0.2">
      <c r="A212">
        <v>32</v>
      </c>
      <c r="C212" s="27" t="s">
        <v>273</v>
      </c>
      <c r="D212" s="26">
        <v>29.761749999999999</v>
      </c>
      <c r="E212">
        <v>0</v>
      </c>
      <c r="F212" s="26">
        <v>1301.1666666666667</v>
      </c>
      <c r="G212" s="26">
        <v>83.263333333333335</v>
      </c>
      <c r="H212" s="26">
        <v>74.333333333333343</v>
      </c>
      <c r="I212" s="26">
        <v>43.991666666666667</v>
      </c>
      <c r="J212" s="26">
        <v>59.098333333333336</v>
      </c>
      <c r="K212">
        <v>314.25</v>
      </c>
      <c r="L212">
        <v>2.7416666666666667</v>
      </c>
      <c r="M212">
        <v>9.6416666666666657</v>
      </c>
      <c r="N212">
        <v>74.954999999999998</v>
      </c>
      <c r="O212" s="1">
        <f t="shared" si="58"/>
        <v>33539.753018372809</v>
      </c>
      <c r="Q212" s="1">
        <f t="shared" si="43"/>
        <v>42568.439368994637</v>
      </c>
      <c r="R212" s="2">
        <f t="shared" si="44"/>
        <v>50.450418269526949</v>
      </c>
      <c r="S212" s="2"/>
      <c r="T212" s="1">
        <f t="shared" si="45"/>
        <v>-13069.61236232261</v>
      </c>
      <c r="U212" s="1">
        <f t="shared" si="46"/>
        <v>0</v>
      </c>
      <c r="V212" s="1">
        <f t="shared" si="47"/>
        <v>-3448.0667799225976</v>
      </c>
      <c r="W212" s="1">
        <f t="shared" si="48"/>
        <v>6874.1088789710248</v>
      </c>
      <c r="X212" s="2">
        <f t="shared" si="57"/>
        <v>-2.3238773450741377</v>
      </c>
      <c r="Y212">
        <f t="shared" si="59"/>
        <v>0</v>
      </c>
      <c r="Z212" s="26">
        <f t="shared" si="49"/>
        <v>1440</v>
      </c>
      <c r="AA212">
        <f t="shared" si="50"/>
        <v>7325.1706317101061</v>
      </c>
      <c r="AB212" s="28">
        <f t="shared" si="51"/>
        <v>40427.553571428572</v>
      </c>
      <c r="AC212">
        <f t="shared" si="52"/>
        <v>28.479629629629631</v>
      </c>
      <c r="AD212" s="31">
        <f t="shared" si="41"/>
        <v>12.869439250534604</v>
      </c>
      <c r="AE212" s="31">
        <f t="shared" si="53"/>
        <v>23.932987736692482</v>
      </c>
      <c r="AF212" s="15">
        <f t="shared" si="42"/>
        <v>23.863888888888887</v>
      </c>
      <c r="AG212" s="31">
        <f t="shared" si="54"/>
        <v>22.275878260189799</v>
      </c>
      <c r="AH212" s="31">
        <f t="shared" si="55"/>
        <v>126.20908764559998</v>
      </c>
      <c r="AI212">
        <f t="shared" si="56"/>
        <v>614.8839126523518</v>
      </c>
    </row>
    <row r="213" spans="1:35" x14ac:dyDescent="0.2">
      <c r="A213">
        <v>32</v>
      </c>
      <c r="C213" s="27" t="s">
        <v>274</v>
      </c>
      <c r="D213" s="26">
        <v>29.776</v>
      </c>
      <c r="E213">
        <v>0</v>
      </c>
      <c r="F213" s="26">
        <v>922.41666666666663</v>
      </c>
      <c r="G213" s="26">
        <v>78.182500000000005</v>
      </c>
      <c r="H213" s="26">
        <v>73.216666666666669</v>
      </c>
      <c r="I213" s="26">
        <v>47.508333333333333</v>
      </c>
      <c r="J213" s="26">
        <v>56.594999999999999</v>
      </c>
      <c r="K213">
        <v>318.33333333333331</v>
      </c>
      <c r="L213">
        <v>2.8666666666666667</v>
      </c>
      <c r="M213">
        <v>9.8666666666666671</v>
      </c>
      <c r="N213">
        <v>75.249166666666667</v>
      </c>
      <c r="O213" s="1">
        <f t="shared" si="58"/>
        <v>23776.836567206909</v>
      </c>
      <c r="Q213" s="1">
        <f t="shared" si="43"/>
        <v>26293.347771035824</v>
      </c>
      <c r="R213" s="2">
        <f t="shared" si="44"/>
        <v>27.818160878050772</v>
      </c>
      <c r="S213" s="2"/>
      <c r="T213" s="1">
        <f t="shared" si="45"/>
        <v>-4277.7217520782269</v>
      </c>
      <c r="U213" s="1">
        <f t="shared" si="46"/>
        <v>0</v>
      </c>
      <c r="V213" s="1">
        <f t="shared" si="47"/>
        <v>-1298.6593052255089</v>
      </c>
      <c r="W213" s="1">
        <f t="shared" si="48"/>
        <v>2426.9672270790397</v>
      </c>
      <c r="X213" s="2">
        <f t="shared" si="57"/>
        <v>48.126540924452812</v>
      </c>
      <c r="Y213">
        <f t="shared" si="59"/>
        <v>1</v>
      </c>
      <c r="Z213" s="26">
        <f t="shared" si="49"/>
        <v>0</v>
      </c>
      <c r="AA213">
        <f t="shared" si="50"/>
        <v>903.36067595096767</v>
      </c>
      <c r="AB213" s="28">
        <f t="shared" si="51"/>
        <v>40427.595238095237</v>
      </c>
      <c r="AC213">
        <f t="shared" si="52"/>
        <v>25.656944444444445</v>
      </c>
      <c r="AD213" s="31">
        <f t="shared" si="41"/>
        <v>11.778300945930457</v>
      </c>
      <c r="AE213" s="31">
        <f t="shared" si="53"/>
        <v>22.11073885052275</v>
      </c>
      <c r="AF213" s="15">
        <f t="shared" si="42"/>
        <v>24.027314814814815</v>
      </c>
      <c r="AG213" s="31">
        <f t="shared" si="54"/>
        <v>22.495614556532772</v>
      </c>
      <c r="AH213" s="31">
        <f t="shared" si="55"/>
        <v>127.38396346725258</v>
      </c>
      <c r="AI213">
        <f t="shared" si="56"/>
        <v>632.90262639577963</v>
      </c>
    </row>
    <row r="214" spans="1:35" x14ac:dyDescent="0.2">
      <c r="A214">
        <v>32</v>
      </c>
      <c r="C214" s="27" t="s">
        <v>275</v>
      </c>
      <c r="D214" s="26">
        <v>29.792749999999998</v>
      </c>
      <c r="E214">
        <v>0</v>
      </c>
      <c r="F214" s="26">
        <v>339.66666666666663</v>
      </c>
      <c r="G214" s="26">
        <v>72.099999999999994</v>
      </c>
      <c r="H214" s="26">
        <v>70.68416666666667</v>
      </c>
      <c r="I214" s="26">
        <v>57.741666666666667</v>
      </c>
      <c r="J214" s="26">
        <v>56.291666666666664</v>
      </c>
      <c r="K214">
        <v>315.66666666666669</v>
      </c>
      <c r="L214">
        <v>2.0833333333333335</v>
      </c>
      <c r="M214">
        <v>7.791666666666667</v>
      </c>
      <c r="N214">
        <v>75.555833333333339</v>
      </c>
      <c r="O214" s="1">
        <f t="shared" si="58"/>
        <v>8755.4779878882782</v>
      </c>
      <c r="Q214" s="1">
        <f t="shared" si="43"/>
        <v>9785.5335275206198</v>
      </c>
      <c r="R214" s="2">
        <f t="shared" si="44"/>
        <v>10.353019642709588</v>
      </c>
      <c r="S214" s="2"/>
      <c r="T214" s="1">
        <f t="shared" si="45"/>
        <v>896.8909047865053</v>
      </c>
      <c r="U214" s="1">
        <f t="shared" si="46"/>
        <v>0</v>
      </c>
      <c r="V214" s="1">
        <f t="shared" si="47"/>
        <v>292.46523506445141</v>
      </c>
      <c r="W214" s="1">
        <f t="shared" si="48"/>
        <v>-2859.2707644024999</v>
      </c>
      <c r="X214" s="2">
        <f t="shared" si="57"/>
        <v>75.944701802503587</v>
      </c>
      <c r="Y214">
        <f t="shared" si="59"/>
        <v>1</v>
      </c>
      <c r="Z214" s="26">
        <f t="shared" si="49"/>
        <v>0</v>
      </c>
      <c r="AA214">
        <f t="shared" si="50"/>
        <v>14.781731950174377</v>
      </c>
      <c r="AB214" s="28">
        <f t="shared" si="51"/>
        <v>40427.636904761908</v>
      </c>
      <c r="AC214">
        <f t="shared" si="52"/>
        <v>22.277777777777775</v>
      </c>
      <c r="AD214" s="31">
        <f t="shared" si="41"/>
        <v>11.686015635719302</v>
      </c>
      <c r="AE214" s="31">
        <f t="shared" si="53"/>
        <v>22.188422674554289</v>
      </c>
      <c r="AF214" s="15">
        <f t="shared" si="42"/>
        <v>24.197685185185186</v>
      </c>
      <c r="AG214" s="31">
        <f t="shared" si="54"/>
        <v>22.726694425761949</v>
      </c>
      <c r="AH214" s="31">
        <f t="shared" si="55"/>
        <v>128.61874285406225</v>
      </c>
      <c r="AI214">
        <f t="shared" si="56"/>
        <v>639.85908491920179</v>
      </c>
    </row>
    <row r="215" spans="1:35" x14ac:dyDescent="0.2">
      <c r="A215">
        <v>32</v>
      </c>
      <c r="C215" s="27" t="s">
        <v>276</v>
      </c>
      <c r="D215" s="26">
        <v>29.806166666666666</v>
      </c>
      <c r="E215">
        <v>0</v>
      </c>
      <c r="F215" s="26">
        <v>52.833333333333329</v>
      </c>
      <c r="G215" s="26">
        <v>67.92</v>
      </c>
      <c r="H215" s="26">
        <v>65.826666666666668</v>
      </c>
      <c r="I215" s="26">
        <v>78.50833333333334</v>
      </c>
      <c r="J215" s="26">
        <v>60.907499999999999</v>
      </c>
      <c r="K215">
        <v>325.91666666666669</v>
      </c>
      <c r="L215">
        <v>0.30000000000000004</v>
      </c>
      <c r="M215">
        <v>1.7249999999999999</v>
      </c>
      <c r="N215">
        <v>75.622500000000002</v>
      </c>
      <c r="O215" s="1">
        <f t="shared" si="58"/>
        <v>1361.867773385959</v>
      </c>
      <c r="Q215" s="1">
        <f t="shared" si="43"/>
        <v>-28311.607212800569</v>
      </c>
      <c r="R215" s="2">
        <f t="shared" si="44"/>
        <v>-29.953463933925001</v>
      </c>
      <c r="S215" s="2"/>
      <c r="T215" s="1">
        <f t="shared" si="45"/>
        <v>3490.196789521809</v>
      </c>
      <c r="U215" s="1">
        <f t="shared" si="46"/>
        <v>30783.564146660116</v>
      </c>
      <c r="V215" s="1">
        <f t="shared" si="47"/>
        <v>1156.2071833230616</v>
      </c>
      <c r="W215" s="1">
        <f t="shared" si="48"/>
        <v>-6372.857409060096</v>
      </c>
      <c r="X215" s="2">
        <f t="shared" si="57"/>
        <v>86.29772144521317</v>
      </c>
      <c r="Y215">
        <f t="shared" si="59"/>
        <v>1</v>
      </c>
      <c r="Z215" s="26">
        <f t="shared" si="49"/>
        <v>0</v>
      </c>
      <c r="AA215">
        <f t="shared" si="50"/>
        <v>337.74064551784801</v>
      </c>
      <c r="AB215" s="28">
        <f t="shared" si="51"/>
        <v>40427.678571428572</v>
      </c>
      <c r="AC215">
        <f t="shared" si="52"/>
        <v>19.955555555555556</v>
      </c>
      <c r="AD215" s="31">
        <f t="shared" si="41"/>
        <v>13.777175341296983</v>
      </c>
      <c r="AE215" s="31">
        <f t="shared" si="53"/>
        <v>26.366193222751868</v>
      </c>
      <c r="AF215" s="15">
        <f t="shared" si="42"/>
        <v>24.234722222222224</v>
      </c>
      <c r="AG215" s="31">
        <f t="shared" si="54"/>
        <v>22.777201665068215</v>
      </c>
      <c r="AH215" s="31">
        <f t="shared" si="55"/>
        <v>128.88852784378295</v>
      </c>
      <c r="AI215">
        <f t="shared" si="56"/>
        <v>616.36427574163883</v>
      </c>
    </row>
    <row r="216" spans="1:35" x14ac:dyDescent="0.2">
      <c r="A216">
        <v>32</v>
      </c>
      <c r="C216" s="27" t="s">
        <v>277</v>
      </c>
      <c r="D216" s="26">
        <v>29.828333333333333</v>
      </c>
      <c r="E216">
        <v>0</v>
      </c>
      <c r="F216" s="26">
        <v>2.5</v>
      </c>
      <c r="G216" s="26">
        <v>66.319166666666661</v>
      </c>
      <c r="H216" s="26">
        <v>60.707500000000003</v>
      </c>
      <c r="I216" s="26">
        <v>90.466666666666669</v>
      </c>
      <c r="J216" s="26">
        <v>63.485833333333332</v>
      </c>
      <c r="K216">
        <v>326</v>
      </c>
      <c r="L216">
        <v>0</v>
      </c>
      <c r="M216">
        <v>0.15</v>
      </c>
      <c r="N216">
        <v>75.5</v>
      </c>
      <c r="O216" s="1">
        <f t="shared" si="58"/>
        <v>64.441692746969679</v>
      </c>
      <c r="Q216" s="1">
        <f t="shared" si="43"/>
        <v>8028.7300253078029</v>
      </c>
      <c r="R216" s="2">
        <f t="shared" si="44"/>
        <v>8.494334971542898</v>
      </c>
      <c r="S216" s="2"/>
      <c r="T216" s="1">
        <f t="shared" si="45"/>
        <v>-743.90768285992806</v>
      </c>
      <c r="U216" s="1">
        <f t="shared" si="46"/>
        <v>0</v>
      </c>
      <c r="V216" s="1">
        <f t="shared" si="47"/>
        <v>-222.9308814329743</v>
      </c>
      <c r="W216" s="1">
        <f t="shared" si="48"/>
        <v>-7595.9937331618648</v>
      </c>
      <c r="X216" s="2">
        <f t="shared" si="57"/>
        <v>56.34425751128817</v>
      </c>
      <c r="Y216">
        <f t="shared" si="59"/>
        <v>1</v>
      </c>
      <c r="Z216" s="26">
        <f t="shared" si="49"/>
        <v>0</v>
      </c>
      <c r="AA216">
        <f t="shared" si="50"/>
        <v>99.498812658053637</v>
      </c>
      <c r="AB216" s="28">
        <f t="shared" si="51"/>
        <v>40427.720238095237</v>
      </c>
      <c r="AC216">
        <f t="shared" si="52"/>
        <v>19.0662037037037</v>
      </c>
      <c r="AD216" s="31">
        <f t="shared" si="41"/>
        <v>15.021467071936634</v>
      </c>
      <c r="AE216" s="31">
        <f t="shared" si="53"/>
        <v>28.83495982837379</v>
      </c>
      <c r="AF216" s="15">
        <f t="shared" si="42"/>
        <v>24.166666666666664</v>
      </c>
      <c r="AG216" s="31">
        <f t="shared" si="54"/>
        <v>22.684469645544645</v>
      </c>
      <c r="AH216" s="31">
        <f t="shared" si="55"/>
        <v>128.39317088857567</v>
      </c>
      <c r="AI216">
        <f t="shared" si="56"/>
        <v>598.54396489393355</v>
      </c>
    </row>
    <row r="217" spans="1:35" x14ac:dyDescent="0.2">
      <c r="A217">
        <v>32</v>
      </c>
      <c r="C217" s="27" t="s">
        <v>278</v>
      </c>
      <c r="D217" s="26">
        <v>29.860250000000001</v>
      </c>
      <c r="E217">
        <v>0</v>
      </c>
      <c r="F217" s="26">
        <v>1</v>
      </c>
      <c r="G217" s="26">
        <v>65.037499999999994</v>
      </c>
      <c r="H217" s="26">
        <v>57.134999999999998</v>
      </c>
      <c r="I217" s="26">
        <v>93.208333333333329</v>
      </c>
      <c r="J217" s="26">
        <v>63.068333333333335</v>
      </c>
      <c r="K217">
        <v>326</v>
      </c>
      <c r="L217">
        <v>0</v>
      </c>
      <c r="M217">
        <v>0</v>
      </c>
      <c r="N217">
        <v>75.290000000000006</v>
      </c>
      <c r="O217" s="1">
        <f t="shared" si="58"/>
        <v>25.776677098787872</v>
      </c>
      <c r="Q217" s="1">
        <f t="shared" si="43"/>
        <v>6200.1961094733679</v>
      </c>
      <c r="R217" s="2">
        <f t="shared" si="44"/>
        <v>6.559760071282847</v>
      </c>
      <c r="S217" s="2"/>
      <c r="T217" s="1">
        <f t="shared" si="45"/>
        <v>1313.4180940954141</v>
      </c>
      <c r="U217" s="1">
        <f t="shared" si="46"/>
        <v>0</v>
      </c>
      <c r="V217" s="1">
        <f t="shared" si="47"/>
        <v>399.25121161262018</v>
      </c>
      <c r="W217" s="1">
        <f t="shared" si="48"/>
        <v>-8482.6641462367679</v>
      </c>
      <c r="X217" s="2">
        <f t="shared" si="57"/>
        <v>64.838592482831075</v>
      </c>
      <c r="Y217">
        <f t="shared" si="59"/>
        <v>1</v>
      </c>
      <c r="Z217" s="26">
        <f t="shared" si="49"/>
        <v>0</v>
      </c>
      <c r="AA217">
        <f t="shared" si="50"/>
        <v>3.9564200386303969E-2</v>
      </c>
      <c r="AB217" s="28">
        <f t="shared" si="51"/>
        <v>40427.761904761908</v>
      </c>
      <c r="AC217">
        <f t="shared" si="52"/>
        <v>18.354166666666664</v>
      </c>
      <c r="AD217" s="31">
        <f t="shared" ref="AD217:AD280" si="60">10^($AF$17-$AF$18/($AF$19+AC217))*I217/100</f>
        <v>14.802140272717308</v>
      </c>
      <c r="AE217" s="31">
        <f t="shared" si="53"/>
        <v>28.483348503187102</v>
      </c>
      <c r="AF217" s="15">
        <f t="shared" ref="AF217:AF280" si="61">(N217-32)/1.8</f>
        <v>24.050000000000004</v>
      </c>
      <c r="AG217" s="31">
        <f t="shared" si="54"/>
        <v>22.526264824292131</v>
      </c>
      <c r="AH217" s="31">
        <f t="shared" si="55"/>
        <v>127.54778765058454</v>
      </c>
      <c r="AI217">
        <f t="shared" si="56"/>
        <v>595.57540815415337</v>
      </c>
    </row>
    <row r="218" spans="1:35" x14ac:dyDescent="0.2">
      <c r="A218">
        <v>32</v>
      </c>
      <c r="C218" s="27" t="s">
        <v>279</v>
      </c>
      <c r="D218" s="26">
        <v>29.885916666666667</v>
      </c>
      <c r="E218">
        <v>0</v>
      </c>
      <c r="F218" s="26">
        <v>1</v>
      </c>
      <c r="G218" s="26">
        <v>64.160833333333329</v>
      </c>
      <c r="H218" s="26">
        <v>56.517499999999998</v>
      </c>
      <c r="I218" s="26">
        <v>94.866666666666674</v>
      </c>
      <c r="J218" s="26">
        <v>62.697499999999998</v>
      </c>
      <c r="K218">
        <v>326</v>
      </c>
      <c r="L218">
        <v>0</v>
      </c>
      <c r="M218">
        <v>0.18333333333333332</v>
      </c>
      <c r="N218">
        <v>75.085833333333341</v>
      </c>
      <c r="O218" s="1">
        <f t="shared" si="58"/>
        <v>25.776677098787872</v>
      </c>
      <c r="Q218" s="1">
        <f t="shared" ref="Q218:Q281" si="62">(O218-T218-U218-V218-W218-AI218)</f>
        <v>5150.5364453908769</v>
      </c>
      <c r="R218" s="2">
        <f t="shared" ref="R218:R281" si="63">Q218/$O$12+Z218/$O$17*$Z$21</f>
        <v>5.4492281733701322</v>
      </c>
      <c r="S218" s="2"/>
      <c r="T218" s="1">
        <f t="shared" ref="T218:T281" si="64">((X218-H218)*$D$13/$P$5)*$P$7/1000</f>
        <v>2537.0995472175427</v>
      </c>
      <c r="U218" s="1">
        <f t="shared" ref="U218:U281" si="65">IF(X218&gt;80,(X218-80)*$O$19,0)</f>
        <v>0</v>
      </c>
      <c r="V218" s="1">
        <f t="shared" ref="V218:V281" si="66">$D$20*(((X218-32)*5/9+273)^4-((H218-32)*5/9+273)^4)*$D$14*$D$21*$D$22/1000</f>
        <v>784.62536378496009</v>
      </c>
      <c r="W218" s="1">
        <f t="shared" ref="W218:W281" si="67">(G218-N218)*$O$20</f>
        <v>-9039.0739622176716</v>
      </c>
      <c r="X218" s="2">
        <f t="shared" si="57"/>
        <v>71.398352554113927</v>
      </c>
      <c r="Y218">
        <f t="shared" si="59"/>
        <v>1</v>
      </c>
      <c r="Z218" s="26">
        <f t="shared" ref="Z218:Z281" si="68">IF(X218&lt;42,IF(X218&lt;36, 0.4*3600, 0.1*3600),0)*$Z$21</f>
        <v>0</v>
      </c>
      <c r="AA218">
        <f t="shared" ref="AA218:AA281" si="69">(X218-G218)^2</f>
        <v>52.381684471168597</v>
      </c>
      <c r="AB218" s="28">
        <f t="shared" ref="AB218:AB281" si="70">C218-1/1/14</f>
        <v>40427.803571428572</v>
      </c>
      <c r="AC218">
        <f t="shared" ref="AC218:AC281" si="71">(G218-32)/1.8</f>
        <v>17.867129629629627</v>
      </c>
      <c r="AD218" s="31">
        <f t="shared" si="60"/>
        <v>14.611067567650599</v>
      </c>
      <c r="AE218" s="31">
        <f t="shared" ref="AE218:AE281" si="72">AD218/760*35000/(AC218+273.15)/0.0821</f>
        <v>28.162726087409094</v>
      </c>
      <c r="AF218" s="15">
        <f t="shared" si="61"/>
        <v>23.936574074074077</v>
      </c>
      <c r="AG218" s="31">
        <f t="shared" ref="AG218:AG281" si="73">10^($AF$17-$AF$18/($AF$19+AF218))</f>
        <v>22.373376199978679</v>
      </c>
      <c r="AH218" s="31">
        <f t="shared" ref="AH218:AH281" si="74">AG218/760*35000*$AE$14/(AF218+273.15)/0.0821</f>
        <v>126.7304710845947</v>
      </c>
      <c r="AI218">
        <f t="shared" ref="AI218:AI281" si="75">(AH218-AE218)*0.018*334</f>
        <v>592.58928292307974</v>
      </c>
    </row>
    <row r="219" spans="1:35" x14ac:dyDescent="0.2">
      <c r="A219">
        <v>32</v>
      </c>
      <c r="C219" s="27" t="s">
        <v>280</v>
      </c>
      <c r="D219" s="26">
        <v>29.907500000000002</v>
      </c>
      <c r="E219">
        <v>0</v>
      </c>
      <c r="F219" s="26">
        <v>1</v>
      </c>
      <c r="G219" s="26">
        <v>63.446666666666665</v>
      </c>
      <c r="H219" s="26">
        <v>53.400833333333331</v>
      </c>
      <c r="I219" s="26">
        <v>96.183333333333337</v>
      </c>
      <c r="J219" s="26">
        <v>62.377499999999998</v>
      </c>
      <c r="K219">
        <v>326</v>
      </c>
      <c r="L219">
        <v>0</v>
      </c>
      <c r="M219">
        <v>0</v>
      </c>
      <c r="N219">
        <v>74.893333333333331</v>
      </c>
      <c r="O219" s="1">
        <f t="shared" si="58"/>
        <v>25.776677098787872</v>
      </c>
      <c r="Q219" s="1">
        <f t="shared" si="62"/>
        <v>3664.3476327438384</v>
      </c>
      <c r="R219" s="2">
        <f t="shared" si="63"/>
        <v>3.8768517743892019</v>
      </c>
      <c r="S219" s="2"/>
      <c r="T219" s="1">
        <f t="shared" si="64"/>
        <v>3997.535220586426</v>
      </c>
      <c r="U219" s="1">
        <f t="shared" si="65"/>
        <v>0</v>
      </c>
      <c r="V219" s="1">
        <f t="shared" si="66"/>
        <v>1244.9343513906135</v>
      </c>
      <c r="W219" s="1">
        <f t="shared" si="67"/>
        <v>-9470.6880202152388</v>
      </c>
      <c r="X219" s="2">
        <f t="shared" ref="X219:X282" si="76">X218+R218</f>
        <v>76.847580727484058</v>
      </c>
      <c r="Y219">
        <f t="shared" si="59"/>
        <v>1</v>
      </c>
      <c r="Z219" s="26">
        <f t="shared" si="68"/>
        <v>0</v>
      </c>
      <c r="AA219">
        <f t="shared" si="69"/>
        <v>179.58449766541329</v>
      </c>
      <c r="AB219" s="28">
        <f t="shared" si="70"/>
        <v>40427.845238095237</v>
      </c>
      <c r="AC219">
        <f t="shared" si="71"/>
        <v>17.470370370370368</v>
      </c>
      <c r="AD219" s="31">
        <f t="shared" si="60"/>
        <v>14.447544181304604</v>
      </c>
      <c r="AE219" s="31">
        <f t="shared" si="72"/>
        <v>27.885553824772199</v>
      </c>
      <c r="AF219" s="15">
        <f t="shared" si="61"/>
        <v>23.829629629629629</v>
      </c>
      <c r="AG219" s="31">
        <f t="shared" si="73"/>
        <v>22.230052211521564</v>
      </c>
      <c r="AH219" s="31">
        <f t="shared" si="74"/>
        <v>125.96397907313366</v>
      </c>
      <c r="AI219">
        <f t="shared" si="75"/>
        <v>589.64749259314908</v>
      </c>
    </row>
    <row r="220" spans="1:35" x14ac:dyDescent="0.2">
      <c r="A220">
        <v>32</v>
      </c>
      <c r="C220" s="27" t="s">
        <v>281</v>
      </c>
      <c r="D220" s="26">
        <v>29.922249999999998</v>
      </c>
      <c r="E220">
        <v>0</v>
      </c>
      <c r="F220" s="26">
        <v>1</v>
      </c>
      <c r="G220" s="26">
        <v>62.709166666666668</v>
      </c>
      <c r="H220" s="26">
        <v>52.994166666666665</v>
      </c>
      <c r="I220" s="26">
        <v>97</v>
      </c>
      <c r="J220" s="26">
        <v>61.884166666666665</v>
      </c>
      <c r="K220">
        <v>326</v>
      </c>
      <c r="L220">
        <v>0</v>
      </c>
      <c r="M220">
        <v>0</v>
      </c>
      <c r="N220">
        <v>74.709166666666675</v>
      </c>
      <c r="O220" s="1">
        <f t="shared" si="58"/>
        <v>25.776677098787872</v>
      </c>
      <c r="Q220" s="1">
        <f t="shared" si="62"/>
        <v>-389.88901109371727</v>
      </c>
      <c r="R220" s="2">
        <f t="shared" si="63"/>
        <v>-0.41249959227850247</v>
      </c>
      <c r="S220" s="2"/>
      <c r="T220" s="1">
        <f t="shared" si="64"/>
        <v>4727.8504130648535</v>
      </c>
      <c r="U220" s="1">
        <f t="shared" si="65"/>
        <v>3541.0607765593059</v>
      </c>
      <c r="V220" s="1">
        <f t="shared" si="66"/>
        <v>1487.3222803932833</v>
      </c>
      <c r="W220" s="1">
        <f t="shared" si="67"/>
        <v>-9928.5022925960639</v>
      </c>
      <c r="X220" s="2">
        <f t="shared" si="76"/>
        <v>80.724432501873252</v>
      </c>
      <c r="Y220">
        <f t="shared" si="59"/>
        <v>1</v>
      </c>
      <c r="Z220" s="26">
        <f t="shared" si="68"/>
        <v>0</v>
      </c>
      <c r="AA220">
        <f t="shared" si="69"/>
        <v>324.5498031131616</v>
      </c>
      <c r="AB220" s="28">
        <f t="shared" si="70"/>
        <v>40427.886904761908</v>
      </c>
      <c r="AC220">
        <f t="shared" si="71"/>
        <v>17.06064814814815</v>
      </c>
      <c r="AD220" s="31">
        <f t="shared" si="60"/>
        <v>14.197123714898233</v>
      </c>
      <c r="AE220" s="31">
        <f t="shared" si="72"/>
        <v>27.440897945733813</v>
      </c>
      <c r="AF220" s="15">
        <f t="shared" si="61"/>
        <v>23.727314814814818</v>
      </c>
      <c r="AG220" s="31">
        <f t="shared" si="73"/>
        <v>22.093681521453473</v>
      </c>
      <c r="AH220" s="31">
        <f t="shared" si="74"/>
        <v>125.23439607799017</v>
      </c>
      <c r="AI220">
        <f t="shared" si="75"/>
        <v>587.93451077112513</v>
      </c>
    </row>
    <row r="221" spans="1:35" x14ac:dyDescent="0.2">
      <c r="A221">
        <v>32</v>
      </c>
      <c r="C221" s="27" t="s">
        <v>282</v>
      </c>
      <c r="D221" s="26">
        <v>29.943833333333334</v>
      </c>
      <c r="E221">
        <v>0</v>
      </c>
      <c r="F221" s="26">
        <v>1</v>
      </c>
      <c r="G221" s="26">
        <v>62.12916666666667</v>
      </c>
      <c r="H221" s="26">
        <v>52.153333333333336</v>
      </c>
      <c r="I221" s="26">
        <v>97.575000000000003</v>
      </c>
      <c r="J221" s="26">
        <v>61.47</v>
      </c>
      <c r="K221">
        <v>326</v>
      </c>
      <c r="L221">
        <v>0</v>
      </c>
      <c r="M221">
        <v>0</v>
      </c>
      <c r="N221">
        <v>74.53</v>
      </c>
      <c r="O221" s="1">
        <f t="shared" si="58"/>
        <v>25.776677098787872</v>
      </c>
      <c r="Q221" s="1">
        <f t="shared" si="62"/>
        <v>1869.4639289633733</v>
      </c>
      <c r="R221" s="2">
        <f t="shared" si="63"/>
        <v>1.9778785411610316</v>
      </c>
      <c r="S221" s="2"/>
      <c r="T221" s="1">
        <f t="shared" si="64"/>
        <v>4800.8788458469362</v>
      </c>
      <c r="U221" s="1">
        <f t="shared" si="65"/>
        <v>1524.7430067366424</v>
      </c>
      <c r="V221" s="1">
        <f t="shared" si="66"/>
        <v>1504.942240180405</v>
      </c>
      <c r="W221" s="1">
        <f t="shared" si="67"/>
        <v>-10260.1418483418</v>
      </c>
      <c r="X221" s="2">
        <f t="shared" si="76"/>
        <v>80.311932909594745</v>
      </c>
      <c r="Y221">
        <f t="shared" si="59"/>
        <v>1</v>
      </c>
      <c r="Z221" s="26">
        <f t="shared" si="68"/>
        <v>0</v>
      </c>
      <c r="AA221">
        <f t="shared" si="69"/>
        <v>330.61298824496475</v>
      </c>
      <c r="AB221" s="28">
        <f t="shared" si="70"/>
        <v>40427.928571428572</v>
      </c>
      <c r="AC221">
        <f t="shared" si="71"/>
        <v>16.738425925925927</v>
      </c>
      <c r="AD221" s="31">
        <f t="shared" si="60"/>
        <v>13.992056037951897</v>
      </c>
      <c r="AE221" s="31">
        <f t="shared" si="72"/>
        <v>27.074594115550855</v>
      </c>
      <c r="AF221" s="15">
        <f t="shared" si="61"/>
        <v>23.627777777777776</v>
      </c>
      <c r="AG221" s="31">
        <f t="shared" si="73"/>
        <v>21.961712709081901</v>
      </c>
      <c r="AH221" s="31">
        <f t="shared" si="74"/>
        <v>124.52810438055945</v>
      </c>
      <c r="AI221">
        <f t="shared" si="75"/>
        <v>585.89050371323162</v>
      </c>
    </row>
    <row r="222" spans="1:35" x14ac:dyDescent="0.2">
      <c r="A222">
        <v>32</v>
      </c>
      <c r="C222" s="27" t="s">
        <v>283</v>
      </c>
      <c r="D222" s="26">
        <v>29.967749999999999</v>
      </c>
      <c r="E222">
        <v>0</v>
      </c>
      <c r="F222" s="26">
        <v>1</v>
      </c>
      <c r="G222" s="26">
        <v>61.466666666666669</v>
      </c>
      <c r="H222" s="26">
        <v>50.48833333333333</v>
      </c>
      <c r="I222" s="26">
        <v>98.025000000000006</v>
      </c>
      <c r="J222" s="26">
        <v>60.939166666666665</v>
      </c>
      <c r="K222">
        <v>326</v>
      </c>
      <c r="L222">
        <v>0</v>
      </c>
      <c r="M222">
        <v>0</v>
      </c>
      <c r="N222">
        <v>74.358333333333334</v>
      </c>
      <c r="O222" s="1">
        <f t="shared" si="58"/>
        <v>25.776677098787872</v>
      </c>
      <c r="Q222" s="1">
        <f t="shared" si="62"/>
        <v>-8208.8197251131332</v>
      </c>
      <c r="R222" s="2">
        <f t="shared" si="63"/>
        <v>-8.6848684968014496</v>
      </c>
      <c r="S222" s="2"/>
      <c r="T222" s="1">
        <f t="shared" si="64"/>
        <v>5421.9686297647968</v>
      </c>
      <c r="U222" s="1">
        <f t="shared" si="65"/>
        <v>11192.708075660434</v>
      </c>
      <c r="V222" s="1">
        <f t="shared" si="66"/>
        <v>1701.489694578338</v>
      </c>
      <c r="W222" s="1">
        <f t="shared" si="67"/>
        <v>-10666.245171282015</v>
      </c>
      <c r="X222" s="2">
        <f t="shared" si="76"/>
        <v>82.289811450755778</v>
      </c>
      <c r="Y222">
        <f t="shared" si="59"/>
        <v>1</v>
      </c>
      <c r="Z222" s="26">
        <f t="shared" si="68"/>
        <v>0</v>
      </c>
      <c r="AA222">
        <f t="shared" si="69"/>
        <v>433.60335869913746</v>
      </c>
      <c r="AB222" s="28">
        <f t="shared" si="70"/>
        <v>40427.970238095237</v>
      </c>
      <c r="AC222">
        <f t="shared" si="71"/>
        <v>16.37037037037037</v>
      </c>
      <c r="AD222" s="31">
        <f t="shared" si="60"/>
        <v>13.731000549725701</v>
      </c>
      <c r="AE222" s="31">
        <f t="shared" si="72"/>
        <v>26.603229058017366</v>
      </c>
      <c r="AF222" s="15">
        <f t="shared" si="61"/>
        <v>23.532407407407408</v>
      </c>
      <c r="AG222" s="31">
        <f t="shared" si="73"/>
        <v>21.835912521412187</v>
      </c>
      <c r="AH222" s="31">
        <f t="shared" si="74"/>
        <v>123.85458858735348</v>
      </c>
      <c r="AI222">
        <f t="shared" si="75"/>
        <v>584.67517349036871</v>
      </c>
    </row>
    <row r="223" spans="1:35" x14ac:dyDescent="0.2">
      <c r="A223">
        <v>32</v>
      </c>
      <c r="C223" s="27" t="s">
        <v>284</v>
      </c>
      <c r="D223" s="26">
        <v>29.985250000000001</v>
      </c>
      <c r="E223">
        <v>0</v>
      </c>
      <c r="F223" s="26">
        <v>1</v>
      </c>
      <c r="G223" s="26">
        <v>60.854166666666664</v>
      </c>
      <c r="H223" s="26">
        <v>50.63666666666667</v>
      </c>
      <c r="I223" s="26">
        <v>98.391666666666666</v>
      </c>
      <c r="J223" s="26">
        <v>60.435833333333335</v>
      </c>
      <c r="K223">
        <v>324.5</v>
      </c>
      <c r="L223">
        <v>0</v>
      </c>
      <c r="M223">
        <v>0.3</v>
      </c>
      <c r="N223">
        <v>74.174999999999997</v>
      </c>
      <c r="O223" s="1">
        <f t="shared" si="58"/>
        <v>25.776677098787872</v>
      </c>
      <c r="Q223" s="1">
        <f t="shared" si="62"/>
        <v>5349.4234715756329</v>
      </c>
      <c r="R223" s="2">
        <f t="shared" si="63"/>
        <v>5.6596491261960518</v>
      </c>
      <c r="S223" s="2"/>
      <c r="T223" s="1">
        <f t="shared" si="64"/>
        <v>3915.9586560606667</v>
      </c>
      <c r="U223" s="1">
        <f t="shared" si="65"/>
        <v>0</v>
      </c>
      <c r="V223" s="1">
        <f t="shared" si="66"/>
        <v>1198.6825982451687</v>
      </c>
      <c r="W223" s="1">
        <f t="shared" si="67"/>
        <v>-11021.327024107499</v>
      </c>
      <c r="X223" s="2">
        <f t="shared" si="76"/>
        <v>73.604942953954321</v>
      </c>
      <c r="Y223">
        <f t="shared" si="59"/>
        <v>1</v>
      </c>
      <c r="Z223" s="26">
        <f t="shared" si="68"/>
        <v>0</v>
      </c>
      <c r="AA223">
        <f t="shared" si="69"/>
        <v>162.5822959284572</v>
      </c>
      <c r="AB223" s="28">
        <f t="shared" si="70"/>
        <v>40428.011904761908</v>
      </c>
      <c r="AC223">
        <f t="shared" si="71"/>
        <v>16.030092592592592</v>
      </c>
      <c r="AD223" s="31">
        <f t="shared" si="60"/>
        <v>13.486131335457914</v>
      </c>
      <c r="AE223" s="31">
        <f t="shared" si="72"/>
        <v>26.159551104859084</v>
      </c>
      <c r="AF223" s="15">
        <f t="shared" si="61"/>
        <v>23.430555555555554</v>
      </c>
      <c r="AG223" s="31">
        <f t="shared" si="73"/>
        <v>21.702256089343273</v>
      </c>
      <c r="AH223" s="31">
        <f t="shared" si="74"/>
        <v>123.13875525070375</v>
      </c>
      <c r="AI223">
        <f t="shared" si="75"/>
        <v>583.03897532481813</v>
      </c>
    </row>
    <row r="224" spans="1:35" x14ac:dyDescent="0.2">
      <c r="A224">
        <v>32</v>
      </c>
      <c r="C224" s="27" t="s">
        <v>285</v>
      </c>
      <c r="D224" s="26">
        <v>30.001916666666666</v>
      </c>
      <c r="E224">
        <v>0</v>
      </c>
      <c r="F224" s="26">
        <v>1</v>
      </c>
      <c r="G224" s="26">
        <v>60.333333333333329</v>
      </c>
      <c r="H224" s="26">
        <v>50.555833333333332</v>
      </c>
      <c r="I224" s="26">
        <v>98.724999999999994</v>
      </c>
      <c r="J224" s="26">
        <v>60.010833333333331</v>
      </c>
      <c r="K224">
        <v>324.5</v>
      </c>
      <c r="L224">
        <v>0</v>
      </c>
      <c r="M224">
        <v>0.18333333333333332</v>
      </c>
      <c r="N224">
        <v>73.984166666666667</v>
      </c>
      <c r="O224" s="1">
        <f t="shared" si="58"/>
        <v>25.776677098787872</v>
      </c>
      <c r="Q224" s="1">
        <f t="shared" si="62"/>
        <v>4321.8266573430756</v>
      </c>
      <c r="R224" s="2">
        <f t="shared" si="63"/>
        <v>4.5724595547112346</v>
      </c>
      <c r="S224" s="2"/>
      <c r="T224" s="1">
        <f t="shared" si="64"/>
        <v>4894.6778118294596</v>
      </c>
      <c r="U224" s="1">
        <f t="shared" si="65"/>
        <v>0</v>
      </c>
      <c r="V224" s="1">
        <f t="shared" si="66"/>
        <v>1522.8429164066029</v>
      </c>
      <c r="W224" s="1">
        <f t="shared" si="67"/>
        <v>-11294.360837153896</v>
      </c>
      <c r="X224" s="2">
        <f t="shared" si="76"/>
        <v>79.264592080150379</v>
      </c>
      <c r="Y224">
        <f t="shared" si="59"/>
        <v>1</v>
      </c>
      <c r="Z224" s="26">
        <f t="shared" si="68"/>
        <v>0</v>
      </c>
      <c r="AA224">
        <f t="shared" si="69"/>
        <v>358.39255773893706</v>
      </c>
      <c r="AB224" s="28">
        <f t="shared" si="70"/>
        <v>40428.053571428572</v>
      </c>
      <c r="AC224">
        <f t="shared" si="71"/>
        <v>15.740740740740737</v>
      </c>
      <c r="AD224" s="31">
        <f t="shared" si="60"/>
        <v>13.283480293972037</v>
      </c>
      <c r="AE224" s="31">
        <f t="shared" si="72"/>
        <v>25.79226892232365</v>
      </c>
      <c r="AF224" s="15">
        <f t="shared" si="61"/>
        <v>23.324537037037036</v>
      </c>
      <c r="AG224" s="31">
        <f t="shared" si="73"/>
        <v>21.563889116498235</v>
      </c>
      <c r="AH224" s="31">
        <f t="shared" si="74"/>
        <v>122.39741341226801</v>
      </c>
      <c r="AI224">
        <f t="shared" si="75"/>
        <v>580.7901286735455</v>
      </c>
    </row>
    <row r="225" spans="1:35" x14ac:dyDescent="0.2">
      <c r="A225">
        <v>32</v>
      </c>
      <c r="C225" s="27" t="s">
        <v>286</v>
      </c>
      <c r="D225" s="26">
        <v>30.016749999999998</v>
      </c>
      <c r="E225">
        <v>0</v>
      </c>
      <c r="F225" s="26">
        <v>1</v>
      </c>
      <c r="G225" s="26">
        <v>59.704999999999998</v>
      </c>
      <c r="H225" s="26">
        <v>48.232500000000002</v>
      </c>
      <c r="I225" s="26">
        <v>99.075000000000003</v>
      </c>
      <c r="J225" s="26">
        <v>59.475833333333334</v>
      </c>
      <c r="K225">
        <v>326</v>
      </c>
      <c r="L225">
        <v>0</v>
      </c>
      <c r="M225">
        <v>0</v>
      </c>
      <c r="N225">
        <v>73.777500000000003</v>
      </c>
      <c r="O225" s="1">
        <f t="shared" si="58"/>
        <v>25.776677098787872</v>
      </c>
      <c r="Q225" s="1">
        <f t="shared" si="62"/>
        <v>-15637.314238205008</v>
      </c>
      <c r="R225" s="2">
        <f t="shared" si="63"/>
        <v>-16.54415888638604</v>
      </c>
      <c r="S225" s="2"/>
      <c r="T225" s="1">
        <f t="shared" si="64"/>
        <v>6070.3707333433613</v>
      </c>
      <c r="U225" s="1">
        <f t="shared" si="65"/>
        <v>18755.692223508824</v>
      </c>
      <c r="V225" s="1">
        <f t="shared" si="66"/>
        <v>1901.5622846327017</v>
      </c>
      <c r="W225" s="1">
        <f t="shared" si="67"/>
        <v>-11643.237376046507</v>
      </c>
      <c r="X225" s="2">
        <f t="shared" si="76"/>
        <v>83.837051634861609</v>
      </c>
      <c r="Y225">
        <f t="shared" si="59"/>
        <v>1</v>
      </c>
      <c r="Z225" s="26">
        <f t="shared" si="68"/>
        <v>0</v>
      </c>
      <c r="AA225">
        <f t="shared" si="69"/>
        <v>582.35591610762697</v>
      </c>
      <c r="AB225" s="28">
        <f t="shared" si="70"/>
        <v>40428.095238095237</v>
      </c>
      <c r="AC225">
        <f t="shared" si="71"/>
        <v>15.391666666666666</v>
      </c>
      <c r="AD225" s="31">
        <f t="shared" si="60"/>
        <v>13.035245105403884</v>
      </c>
      <c r="AE225" s="31">
        <f t="shared" si="72"/>
        <v>25.340895657106742</v>
      </c>
      <c r="AF225" s="15">
        <f t="shared" si="61"/>
        <v>23.209722222222222</v>
      </c>
      <c r="AG225" s="31">
        <f t="shared" si="73"/>
        <v>21.414908973930846</v>
      </c>
      <c r="AH225" s="31">
        <f t="shared" si="74"/>
        <v>121.59888798335716</v>
      </c>
      <c r="AI225">
        <f t="shared" si="75"/>
        <v>578.70304986541748</v>
      </c>
    </row>
    <row r="226" spans="1:35" x14ac:dyDescent="0.2">
      <c r="A226">
        <v>32</v>
      </c>
      <c r="C226" s="27" t="s">
        <v>287</v>
      </c>
      <c r="D226" s="26">
        <v>30.032499999999999</v>
      </c>
      <c r="E226">
        <v>0</v>
      </c>
      <c r="F226" s="26">
        <v>1</v>
      </c>
      <c r="G226" s="26">
        <v>59.157499999999999</v>
      </c>
      <c r="H226" s="26">
        <v>47.79</v>
      </c>
      <c r="I226" s="26">
        <v>99.316666666666663</v>
      </c>
      <c r="J226" s="26">
        <v>59</v>
      </c>
      <c r="K226">
        <v>326</v>
      </c>
      <c r="L226">
        <v>0</v>
      </c>
      <c r="M226">
        <v>0</v>
      </c>
      <c r="N226">
        <v>73.569166666666661</v>
      </c>
      <c r="O226" s="1">
        <f t="shared" si="58"/>
        <v>25.776677098787872</v>
      </c>
      <c r="Q226" s="1">
        <f t="shared" si="62"/>
        <v>7057.0562302116741</v>
      </c>
      <c r="R226" s="2">
        <f t="shared" si="63"/>
        <v>7.4663115266643381</v>
      </c>
      <c r="S226" s="2"/>
      <c r="T226" s="1">
        <f t="shared" si="64"/>
        <v>3325.1307464847032</v>
      </c>
      <c r="U226" s="1">
        <f t="shared" si="65"/>
        <v>0</v>
      </c>
      <c r="V226" s="1">
        <f t="shared" si="66"/>
        <v>991.12389930733298</v>
      </c>
      <c r="W226" s="1">
        <f t="shared" si="67"/>
        <v>-11923.855461677513</v>
      </c>
      <c r="X226" s="2">
        <f t="shared" si="76"/>
        <v>67.292892748475566</v>
      </c>
      <c r="Y226">
        <f t="shared" si="59"/>
        <v>1</v>
      </c>
      <c r="Z226" s="26">
        <f t="shared" si="68"/>
        <v>0</v>
      </c>
      <c r="AA226">
        <f t="shared" si="69"/>
        <v>66.184615171948849</v>
      </c>
      <c r="AB226" s="28">
        <f t="shared" si="70"/>
        <v>40428.136904761908</v>
      </c>
      <c r="AC226">
        <f t="shared" si="71"/>
        <v>15.087499999999999</v>
      </c>
      <c r="AD226" s="31">
        <f t="shared" si="60"/>
        <v>12.813772856978369</v>
      </c>
      <c r="AE226" s="31">
        <f t="shared" si="72"/>
        <v>24.936634157339682</v>
      </c>
      <c r="AF226" s="15">
        <f t="shared" si="61"/>
        <v>23.093981481481478</v>
      </c>
      <c r="AG226" s="31">
        <f t="shared" si="73"/>
        <v>21.265635396469392</v>
      </c>
      <c r="AH226" s="31">
        <f t="shared" si="74"/>
        <v>120.79845431246106</v>
      </c>
      <c r="AI226">
        <f t="shared" si="75"/>
        <v>576.32126277258965</v>
      </c>
    </row>
    <row r="227" spans="1:35" x14ac:dyDescent="0.2">
      <c r="A227">
        <v>32</v>
      </c>
      <c r="C227" s="27" t="s">
        <v>288</v>
      </c>
      <c r="D227" s="26">
        <v>30.057666666666666</v>
      </c>
      <c r="E227">
        <v>0</v>
      </c>
      <c r="F227" s="26">
        <v>31.333333333333336</v>
      </c>
      <c r="G227" s="26">
        <v>59.060833333333335</v>
      </c>
      <c r="H227" s="26">
        <v>48.556666666666665</v>
      </c>
      <c r="I227" s="26">
        <v>99.433333333333337</v>
      </c>
      <c r="J227" s="26">
        <v>58.938333333333333</v>
      </c>
      <c r="K227">
        <v>326</v>
      </c>
      <c r="L227">
        <v>0</v>
      </c>
      <c r="M227">
        <v>9.166666666666666E-2</v>
      </c>
      <c r="N227">
        <v>73.355000000000004</v>
      </c>
      <c r="O227" s="1">
        <f t="shared" si="58"/>
        <v>807.66921576201992</v>
      </c>
      <c r="Q227" s="1">
        <f t="shared" si="62"/>
        <v>6231.1720874999783</v>
      </c>
      <c r="R227" s="2">
        <f t="shared" si="63"/>
        <v>6.5925324191634935</v>
      </c>
      <c r="S227" s="2"/>
      <c r="T227" s="1">
        <f t="shared" si="64"/>
        <v>4467.3815603414205</v>
      </c>
      <c r="U227" s="1">
        <f t="shared" si="65"/>
        <v>0</v>
      </c>
      <c r="V227" s="1">
        <f t="shared" si="66"/>
        <v>1364.0371971548409</v>
      </c>
      <c r="W227" s="1">
        <f t="shared" si="67"/>
        <v>-11826.638876729183</v>
      </c>
      <c r="X227" s="2">
        <f t="shared" si="76"/>
        <v>74.759204275139908</v>
      </c>
      <c r="Y227">
        <f t="shared" si="59"/>
        <v>1</v>
      </c>
      <c r="Z227" s="26">
        <f t="shared" si="68"/>
        <v>0</v>
      </c>
      <c r="AA227">
        <f t="shared" si="69"/>
        <v>246.43885022655698</v>
      </c>
      <c r="AB227" s="28">
        <f t="shared" si="70"/>
        <v>40428.178571428572</v>
      </c>
      <c r="AC227">
        <f t="shared" si="71"/>
        <v>15.033796296296297</v>
      </c>
      <c r="AD227" s="31">
        <f t="shared" si="60"/>
        <v>12.784505028087128</v>
      </c>
      <c r="AE227" s="31">
        <f t="shared" si="72"/>
        <v>24.884312988862472</v>
      </c>
      <c r="AF227" s="15">
        <f t="shared" si="61"/>
        <v>22.975000000000001</v>
      </c>
      <c r="AG227" s="31">
        <f t="shared" si="73"/>
        <v>21.113127583619704</v>
      </c>
      <c r="AH227" s="31">
        <f t="shared" si="74"/>
        <v>119.98032887292152</v>
      </c>
      <c r="AI227">
        <f t="shared" si="75"/>
        <v>571.71724749496298</v>
      </c>
    </row>
    <row r="228" spans="1:35" x14ac:dyDescent="0.2">
      <c r="A228">
        <v>32</v>
      </c>
      <c r="C228" s="27" t="s">
        <v>289</v>
      </c>
      <c r="D228" s="26">
        <v>30.089000000000002</v>
      </c>
      <c r="E228">
        <v>0</v>
      </c>
      <c r="F228" s="26">
        <v>386.33333333333337</v>
      </c>
      <c r="G228" s="26">
        <v>63.87</v>
      </c>
      <c r="H228" s="26">
        <v>52.827500000000001</v>
      </c>
      <c r="I228" s="26">
        <v>95.891666666666666</v>
      </c>
      <c r="J228" s="26">
        <v>62.676666666666669</v>
      </c>
      <c r="K228">
        <v>326.16666666666669</v>
      </c>
      <c r="L228">
        <v>0</v>
      </c>
      <c r="M228">
        <v>0.48333333333333339</v>
      </c>
      <c r="N228">
        <v>73.139166666666668</v>
      </c>
      <c r="O228" s="1">
        <f t="shared" si="58"/>
        <v>9958.3895858317173</v>
      </c>
      <c r="Q228" s="1">
        <f t="shared" si="62"/>
        <v>4078.028386963862</v>
      </c>
      <c r="R228" s="2">
        <f t="shared" si="63"/>
        <v>4.314522848961257</v>
      </c>
      <c r="S228" s="2"/>
      <c r="T228" s="1">
        <f t="shared" si="64"/>
        <v>4863.2178659572992</v>
      </c>
      <c r="U228" s="1">
        <f t="shared" si="65"/>
        <v>6607.3537231646242</v>
      </c>
      <c r="V228" s="1">
        <f t="shared" si="66"/>
        <v>1531.9774994859094</v>
      </c>
      <c r="W228" s="1">
        <f t="shared" si="67"/>
        <v>-7669.0785417045836</v>
      </c>
      <c r="X228" s="2">
        <f t="shared" si="76"/>
        <v>81.351736694303398</v>
      </c>
      <c r="Y228">
        <f t="shared" si="59"/>
        <v>1</v>
      </c>
      <c r="Z228" s="26">
        <f t="shared" si="68"/>
        <v>0</v>
      </c>
      <c r="AA228">
        <f t="shared" si="69"/>
        <v>305.611117848954</v>
      </c>
      <c r="AB228" s="28">
        <f t="shared" si="70"/>
        <v>40428.220238095237</v>
      </c>
      <c r="AC228">
        <f t="shared" si="71"/>
        <v>17.705555555555552</v>
      </c>
      <c r="AD228" s="31">
        <f t="shared" si="60"/>
        <v>14.619247455737179</v>
      </c>
      <c r="AE228" s="31">
        <f t="shared" si="72"/>
        <v>28.194146284123729</v>
      </c>
      <c r="AF228" s="15">
        <f t="shared" si="61"/>
        <v>22.855092592592595</v>
      </c>
      <c r="AG228" s="31">
        <f t="shared" si="73"/>
        <v>20.960397570327526</v>
      </c>
      <c r="AH228" s="31">
        <f t="shared" si="74"/>
        <v>119.16065526027253</v>
      </c>
      <c r="AI228">
        <f t="shared" si="75"/>
        <v>546.8906519646066</v>
      </c>
    </row>
    <row r="229" spans="1:35" x14ac:dyDescent="0.2">
      <c r="A229">
        <v>32</v>
      </c>
      <c r="C229" s="27" t="s">
        <v>290</v>
      </c>
      <c r="D229" s="26">
        <v>30.106750000000002</v>
      </c>
      <c r="E229">
        <v>0</v>
      </c>
      <c r="F229" s="26">
        <v>797.25</v>
      </c>
      <c r="G229" s="26">
        <v>77.634999999999991</v>
      </c>
      <c r="H229" s="26">
        <v>60.722499999999997</v>
      </c>
      <c r="I229" s="26">
        <v>80.408333333333331</v>
      </c>
      <c r="J229" s="26">
        <v>71.115833333333342</v>
      </c>
      <c r="K229">
        <v>326.83333333333331</v>
      </c>
      <c r="L229">
        <v>0.11666666666666664</v>
      </c>
      <c r="M229">
        <v>1.125</v>
      </c>
      <c r="N229">
        <v>72.905833333333334</v>
      </c>
      <c r="O229" s="1">
        <f t="shared" si="58"/>
        <v>20550.455817008631</v>
      </c>
      <c r="Q229" s="1">
        <f t="shared" si="62"/>
        <v>-17188.532506447755</v>
      </c>
      <c r="R229" s="2">
        <f t="shared" si="63"/>
        <v>-18.185335952110755</v>
      </c>
      <c r="S229" s="2"/>
      <c r="T229" s="1">
        <f t="shared" si="64"/>
        <v>4252.7671592058377</v>
      </c>
      <c r="U229" s="1">
        <f t="shared" si="65"/>
        <v>27696.948116734067</v>
      </c>
      <c r="V229" s="1">
        <f t="shared" si="66"/>
        <v>1386.5645076010289</v>
      </c>
      <c r="W229" s="1">
        <f t="shared" si="67"/>
        <v>3912.795174339064</v>
      </c>
      <c r="X229" s="2">
        <f t="shared" si="76"/>
        <v>85.666259543264658</v>
      </c>
      <c r="Y229">
        <f t="shared" si="59"/>
        <v>1</v>
      </c>
      <c r="Z229" s="26">
        <f t="shared" si="68"/>
        <v>0</v>
      </c>
      <c r="AA229">
        <f t="shared" si="69"/>
        <v>64.501129851279799</v>
      </c>
      <c r="AB229" s="28">
        <f t="shared" si="70"/>
        <v>40428.261904761908</v>
      </c>
      <c r="AC229">
        <f t="shared" si="71"/>
        <v>25.352777777777771</v>
      </c>
      <c r="AD229" s="31">
        <f t="shared" si="60"/>
        <v>19.578300076804034</v>
      </c>
      <c r="AE229" s="31">
        <f t="shared" si="72"/>
        <v>36.790687095997576</v>
      </c>
      <c r="AF229" s="15">
        <f t="shared" si="61"/>
        <v>22.725462962962961</v>
      </c>
      <c r="AG229" s="31">
        <f t="shared" si="73"/>
        <v>20.796367451669415</v>
      </c>
      <c r="AH229" s="31">
        <f t="shared" si="74"/>
        <v>118.27993619386632</v>
      </c>
      <c r="AI229">
        <f t="shared" si="75"/>
        <v>489.91336557638687</v>
      </c>
    </row>
    <row r="230" spans="1:35" x14ac:dyDescent="0.2">
      <c r="A230">
        <v>32</v>
      </c>
      <c r="C230" s="27" t="s">
        <v>291</v>
      </c>
      <c r="D230" s="26">
        <v>30.11675</v>
      </c>
      <c r="E230">
        <v>0</v>
      </c>
      <c r="F230" s="26">
        <v>1185.4166666666667</v>
      </c>
      <c r="G230" s="26">
        <v>78.748333333333335</v>
      </c>
      <c r="H230" s="26">
        <v>64.763333333333335</v>
      </c>
      <c r="I230" s="26">
        <v>63.9</v>
      </c>
      <c r="J230" s="26">
        <v>65.461666666666673</v>
      </c>
      <c r="K230">
        <v>182.08333333333334</v>
      </c>
      <c r="L230">
        <v>0.5083333333333333</v>
      </c>
      <c r="M230">
        <v>3.3166666666666664</v>
      </c>
      <c r="N230">
        <v>72.473333333333329</v>
      </c>
      <c r="O230" s="1">
        <f t="shared" si="58"/>
        <v>30556.102644188126</v>
      </c>
      <c r="Q230" s="1">
        <f t="shared" si="62"/>
        <v>24236.530137113077</v>
      </c>
      <c r="R230" s="2">
        <f t="shared" si="63"/>
        <v>25.642063549725638</v>
      </c>
      <c r="S230" s="2"/>
      <c r="T230" s="1">
        <f t="shared" si="64"/>
        <v>463.33346745870614</v>
      </c>
      <c r="U230" s="1">
        <f t="shared" si="65"/>
        <v>0</v>
      </c>
      <c r="V230" s="1">
        <f t="shared" si="66"/>
        <v>145.0474997428808</v>
      </c>
      <c r="W230" s="1">
        <f t="shared" si="67"/>
        <v>5191.7793238366939</v>
      </c>
      <c r="X230" s="2">
        <f t="shared" si="76"/>
        <v>67.480923591153896</v>
      </c>
      <c r="Y230">
        <f t="shared" si="59"/>
        <v>1</v>
      </c>
      <c r="Z230" s="26">
        <f t="shared" si="68"/>
        <v>0</v>
      </c>
      <c r="AA230">
        <f t="shared" si="69"/>
        <v>126.95452229816013</v>
      </c>
      <c r="AB230" s="28">
        <f t="shared" si="70"/>
        <v>40428.303571428572</v>
      </c>
      <c r="AC230">
        <f t="shared" si="71"/>
        <v>25.971296296296295</v>
      </c>
      <c r="AD230" s="31">
        <f t="shared" si="60"/>
        <v>16.139712510437757</v>
      </c>
      <c r="AE230" s="31">
        <f t="shared" si="72"/>
        <v>30.266329463347464</v>
      </c>
      <c r="AF230" s="15">
        <f t="shared" si="61"/>
        <v>22.485185185185184</v>
      </c>
      <c r="AG230" s="31">
        <f t="shared" si="73"/>
        <v>20.495281281555744</v>
      </c>
      <c r="AH230" s="31">
        <f t="shared" si="74"/>
        <v>116.66224031444006</v>
      </c>
      <c r="AI230">
        <f t="shared" si="75"/>
        <v>519.41221603676865</v>
      </c>
    </row>
    <row r="231" spans="1:35" x14ac:dyDescent="0.2">
      <c r="A231">
        <v>32</v>
      </c>
      <c r="C231" s="27" t="s">
        <v>292</v>
      </c>
      <c r="D231" s="26">
        <v>30.117749999999997</v>
      </c>
      <c r="E231">
        <v>0</v>
      </c>
      <c r="F231" s="26">
        <v>1489.3333333333333</v>
      </c>
      <c r="G231" s="26">
        <v>80.702500000000001</v>
      </c>
      <c r="H231" s="26">
        <v>67.066666666666663</v>
      </c>
      <c r="I231" s="26">
        <v>51.274999999999999</v>
      </c>
      <c r="J231" s="26">
        <v>61.05833333333333</v>
      </c>
      <c r="K231">
        <v>26.666666666666664</v>
      </c>
      <c r="L231">
        <v>0.9916666666666667</v>
      </c>
      <c r="M231">
        <v>4.7666666666666666</v>
      </c>
      <c r="N231">
        <v>71.92916666666666</v>
      </c>
      <c r="O231" s="1">
        <f t="shared" si="58"/>
        <v>38390.064425794728</v>
      </c>
      <c r="Q231" s="1">
        <f t="shared" si="62"/>
        <v>-39496.721618214164</v>
      </c>
      <c r="R231" s="2">
        <f t="shared" si="63"/>
        <v>-41.787229442931576</v>
      </c>
      <c r="S231" s="2"/>
      <c r="T231" s="1">
        <f t="shared" si="64"/>
        <v>4442.4523821388657</v>
      </c>
      <c r="U231" s="1">
        <f t="shared" si="65"/>
        <v>64145.789864065177</v>
      </c>
      <c r="V231" s="1">
        <f t="shared" si="66"/>
        <v>1505.4920826978037</v>
      </c>
      <c r="W231" s="1">
        <f t="shared" si="67"/>
        <v>7258.8383428091247</v>
      </c>
      <c r="X231" s="2">
        <f t="shared" si="76"/>
        <v>93.12298714087953</v>
      </c>
      <c r="Y231">
        <f t="shared" si="59"/>
        <v>1</v>
      </c>
      <c r="Z231" s="26">
        <f t="shared" si="68"/>
        <v>0</v>
      </c>
      <c r="AA231">
        <f t="shared" si="69"/>
        <v>154.26850081675377</v>
      </c>
      <c r="AB231" s="28">
        <f t="shared" si="70"/>
        <v>40428.345238095237</v>
      </c>
      <c r="AC231">
        <f t="shared" si="71"/>
        <v>27.056944444444444</v>
      </c>
      <c r="AD231" s="31">
        <f t="shared" si="60"/>
        <v>13.805838346341474</v>
      </c>
      <c r="AE231" s="31">
        <f t="shared" si="72"/>
        <v>25.79605799409104</v>
      </c>
      <c r="AF231" s="15">
        <f t="shared" si="61"/>
        <v>22.182870370370367</v>
      </c>
      <c r="AG231" s="31">
        <f t="shared" si="73"/>
        <v>20.121858247749323</v>
      </c>
      <c r="AH231" s="31">
        <f t="shared" si="74"/>
        <v>114.65390435103026</v>
      </c>
      <c r="AI231">
        <f t="shared" si="75"/>
        <v>534.21337229791857</v>
      </c>
    </row>
    <row r="232" spans="1:35" x14ac:dyDescent="0.2">
      <c r="A232">
        <v>32</v>
      </c>
      <c r="C232" s="27" t="s">
        <v>293</v>
      </c>
      <c r="D232" s="26">
        <v>30.111000000000001</v>
      </c>
      <c r="E232">
        <v>0</v>
      </c>
      <c r="F232" s="26">
        <v>1679</v>
      </c>
      <c r="G232" s="26">
        <v>82.726666666666659</v>
      </c>
      <c r="H232" s="26">
        <v>69.181666666666672</v>
      </c>
      <c r="I232" s="26">
        <v>49.333333333333336</v>
      </c>
      <c r="J232" s="26">
        <v>61.836666666666666</v>
      </c>
      <c r="K232">
        <v>105.91666666666666</v>
      </c>
      <c r="L232">
        <v>0.8666666666666667</v>
      </c>
      <c r="M232">
        <v>4.4333333333333336</v>
      </c>
      <c r="N232">
        <v>71.556666666666672</v>
      </c>
      <c r="O232" s="1">
        <f t="shared" si="58"/>
        <v>43279.040848864832</v>
      </c>
      <c r="Q232" s="1">
        <f t="shared" si="62"/>
        <v>37478.728489851273</v>
      </c>
      <c r="R232" s="2">
        <f t="shared" si="63"/>
        <v>39.652208144600024</v>
      </c>
      <c r="S232" s="2"/>
      <c r="T232" s="1">
        <f t="shared" si="64"/>
        <v>-3042.6245673474264</v>
      </c>
      <c r="U232" s="1">
        <f t="shared" si="65"/>
        <v>0</v>
      </c>
      <c r="V232" s="1">
        <f t="shared" si="66"/>
        <v>-921.23765578429493</v>
      </c>
      <c r="W232" s="1">
        <f t="shared" si="67"/>
        <v>9241.7808840248217</v>
      </c>
      <c r="X232" s="2">
        <f t="shared" si="76"/>
        <v>51.335757697947955</v>
      </c>
      <c r="Y232">
        <f t="shared" si="59"/>
        <v>1</v>
      </c>
      <c r="Z232" s="26">
        <f t="shared" si="68"/>
        <v>0</v>
      </c>
      <c r="AA232">
        <f t="shared" si="69"/>
        <v>985.38916588238442</v>
      </c>
      <c r="AB232" s="28">
        <f t="shared" si="70"/>
        <v>40428.386904761908</v>
      </c>
      <c r="AC232">
        <f t="shared" si="71"/>
        <v>28.181481481481477</v>
      </c>
      <c r="AD232" s="31">
        <f t="shared" si="60"/>
        <v>14.184401538094011</v>
      </c>
      <c r="AE232" s="31">
        <f t="shared" si="72"/>
        <v>26.404491311951812</v>
      </c>
      <c r="AF232" s="15">
        <f t="shared" si="61"/>
        <v>21.975925925925928</v>
      </c>
      <c r="AG232" s="31">
        <f t="shared" si="73"/>
        <v>19.86966897903508</v>
      </c>
      <c r="AH232" s="31">
        <f t="shared" si="74"/>
        <v>113.29632399998643</v>
      </c>
      <c r="AI232">
        <f t="shared" si="75"/>
        <v>522.39369812046402</v>
      </c>
    </row>
    <row r="233" spans="1:35" x14ac:dyDescent="0.2">
      <c r="A233">
        <v>32</v>
      </c>
      <c r="C233" s="27" t="s">
        <v>294</v>
      </c>
      <c r="D233" s="26">
        <v>30.102</v>
      </c>
      <c r="E233">
        <v>0</v>
      </c>
      <c r="F233" s="26">
        <v>1755.5</v>
      </c>
      <c r="G233" s="26">
        <v>83.935000000000002</v>
      </c>
      <c r="H233" s="26">
        <v>70.808333333333337</v>
      </c>
      <c r="I233" s="26">
        <v>45.4</v>
      </c>
      <c r="J233" s="26">
        <v>60.57416666666667</v>
      </c>
      <c r="K233">
        <v>57.25</v>
      </c>
      <c r="L233">
        <v>0.8666666666666667</v>
      </c>
      <c r="M233">
        <v>4.625</v>
      </c>
      <c r="N233">
        <v>71.391666666666666</v>
      </c>
      <c r="O233" s="1">
        <f t="shared" si="58"/>
        <v>45250.956646922103</v>
      </c>
      <c r="Q233" s="1">
        <f t="shared" si="62"/>
        <v>-23974.189729786089</v>
      </c>
      <c r="R233" s="2">
        <f t="shared" si="63"/>
        <v>-25.364509404875559</v>
      </c>
      <c r="S233" s="2"/>
      <c r="T233" s="1">
        <f t="shared" si="64"/>
        <v>3440.5109731425205</v>
      </c>
      <c r="U233" s="1">
        <f t="shared" si="65"/>
        <v>53709.703469416731</v>
      </c>
      <c r="V233" s="1">
        <f t="shared" si="66"/>
        <v>1170.8882973526058</v>
      </c>
      <c r="W233" s="1">
        <f t="shared" si="67"/>
        <v>10378.042813066382</v>
      </c>
      <c r="X233" s="2">
        <f t="shared" si="76"/>
        <v>90.987965842547979</v>
      </c>
      <c r="Y233">
        <f t="shared" si="59"/>
        <v>1</v>
      </c>
      <c r="Z233" s="26">
        <f t="shared" si="68"/>
        <v>0</v>
      </c>
      <c r="AA233">
        <f t="shared" si="69"/>
        <v>49.744327176148488</v>
      </c>
      <c r="AB233" s="28">
        <f t="shared" si="70"/>
        <v>40428.428571428572</v>
      </c>
      <c r="AC233">
        <f t="shared" si="71"/>
        <v>28.852777777777778</v>
      </c>
      <c r="AD233" s="31">
        <f t="shared" si="60"/>
        <v>13.571596567060793</v>
      </c>
      <c r="AE233" s="31">
        <f t="shared" si="72"/>
        <v>25.207588383992405</v>
      </c>
      <c r="AF233" s="15">
        <f t="shared" si="61"/>
        <v>21.88425925925926</v>
      </c>
      <c r="AG233" s="31">
        <f t="shared" si="73"/>
        <v>19.758844198710204</v>
      </c>
      <c r="AH233" s="31">
        <f t="shared" si="74"/>
        <v>112.69940869835641</v>
      </c>
      <c r="AI233">
        <f t="shared" si="75"/>
        <v>526.00082372995632</v>
      </c>
    </row>
    <row r="234" spans="1:35" x14ac:dyDescent="0.2">
      <c r="A234">
        <v>32</v>
      </c>
      <c r="C234" s="27" t="s">
        <v>295</v>
      </c>
      <c r="D234" s="26">
        <v>30.100250000000003</v>
      </c>
      <c r="E234">
        <v>0</v>
      </c>
      <c r="F234" s="26">
        <v>1709.3333333333333</v>
      </c>
      <c r="G234" s="26">
        <v>84.126666666666665</v>
      </c>
      <c r="H234" s="26">
        <v>71.23</v>
      </c>
      <c r="I234" s="26">
        <v>43.583333333333336</v>
      </c>
      <c r="J234" s="26">
        <v>59.615833333333335</v>
      </c>
      <c r="K234">
        <v>89.833333333333343</v>
      </c>
      <c r="L234">
        <v>1.5416666666666667</v>
      </c>
      <c r="M234">
        <v>4.8999999999999995</v>
      </c>
      <c r="N234">
        <v>71.38000000000001</v>
      </c>
      <c r="O234" s="1">
        <f t="shared" si="58"/>
        <v>44060.933387528072</v>
      </c>
      <c r="Q234" s="1">
        <f t="shared" si="62"/>
        <v>34242.777774688198</v>
      </c>
      <c r="R234" s="2">
        <f t="shared" si="63"/>
        <v>36.228597033084895</v>
      </c>
      <c r="S234" s="2"/>
      <c r="T234" s="1">
        <f t="shared" si="64"/>
        <v>-955.88334617994144</v>
      </c>
      <c r="U234" s="1">
        <f t="shared" si="65"/>
        <v>0</v>
      </c>
      <c r="V234" s="1">
        <f t="shared" si="66"/>
        <v>-303.20190725131914</v>
      </c>
      <c r="W234" s="1">
        <f t="shared" si="67"/>
        <v>10546.275768579804</v>
      </c>
      <c r="X234" s="2">
        <f t="shared" si="76"/>
        <v>65.623456437672417</v>
      </c>
      <c r="Y234">
        <f t="shared" si="59"/>
        <v>1</v>
      </c>
      <c r="Z234" s="26">
        <f t="shared" si="68"/>
        <v>0</v>
      </c>
      <c r="AA234">
        <f t="shared" si="69"/>
        <v>342.36878877835738</v>
      </c>
      <c r="AB234" s="28">
        <f t="shared" si="70"/>
        <v>40428.470238095237</v>
      </c>
      <c r="AC234">
        <f t="shared" si="71"/>
        <v>28.959259259259259</v>
      </c>
      <c r="AD234" s="31">
        <f t="shared" si="60"/>
        <v>13.108982480737948</v>
      </c>
      <c r="AE234" s="31">
        <f t="shared" si="72"/>
        <v>24.339757218651396</v>
      </c>
      <c r="AF234" s="15">
        <f t="shared" si="61"/>
        <v>21.877777777777784</v>
      </c>
      <c r="AG234" s="31">
        <f t="shared" si="73"/>
        <v>19.751028536008064</v>
      </c>
      <c r="AH234" s="31">
        <f t="shared" si="74"/>
        <v>112.65730507150073</v>
      </c>
      <c r="AI234">
        <f t="shared" si="75"/>
        <v>530.96509769133013</v>
      </c>
    </row>
    <row r="235" spans="1:35" x14ac:dyDescent="0.2">
      <c r="A235">
        <v>32</v>
      </c>
      <c r="C235" s="27" t="s">
        <v>296</v>
      </c>
      <c r="D235" s="26">
        <v>30.0885</v>
      </c>
      <c r="E235">
        <v>0</v>
      </c>
      <c r="F235" s="26">
        <v>1542.4166666666667</v>
      </c>
      <c r="G235" s="26">
        <v>85.514166666666668</v>
      </c>
      <c r="H235" s="26">
        <v>73.693333333333328</v>
      </c>
      <c r="I235" s="26">
        <v>43.116666666666667</v>
      </c>
      <c r="J235" s="26">
        <v>60.55916666666667</v>
      </c>
      <c r="K235">
        <v>132.91666666666666</v>
      </c>
      <c r="L235">
        <v>0.71666666666666667</v>
      </c>
      <c r="M235">
        <v>4.3083333333333336</v>
      </c>
      <c r="N235">
        <v>71.528333333333336</v>
      </c>
      <c r="O235" s="1">
        <f t="shared" si="58"/>
        <v>39758.376368455385</v>
      </c>
      <c r="Q235" s="1">
        <f t="shared" si="62"/>
        <v>-85655.061194277543</v>
      </c>
      <c r="R235" s="2">
        <f t="shared" si="63"/>
        <v>-90.622399744261529</v>
      </c>
      <c r="S235" s="2"/>
      <c r="T235" s="1">
        <f t="shared" si="64"/>
        <v>4800.8994008299169</v>
      </c>
      <c r="U235" s="1">
        <f t="shared" si="65"/>
        <v>106813.88429216799</v>
      </c>
      <c r="V235" s="1">
        <f t="shared" si="66"/>
        <v>1697.5553708128709</v>
      </c>
      <c r="W235" s="1">
        <f t="shared" si="67"/>
        <v>11571.53152615553</v>
      </c>
      <c r="X235" s="2">
        <f t="shared" si="76"/>
        <v>101.85205347075731</v>
      </c>
      <c r="Y235">
        <f t="shared" si="59"/>
        <v>1</v>
      </c>
      <c r="Z235" s="26">
        <f t="shared" si="68"/>
        <v>0</v>
      </c>
      <c r="AA235">
        <f t="shared" si="69"/>
        <v>266.92654522327922</v>
      </c>
      <c r="AB235" s="28">
        <f t="shared" si="70"/>
        <v>40428.511904761908</v>
      </c>
      <c r="AC235">
        <f t="shared" si="71"/>
        <v>29.730092592592591</v>
      </c>
      <c r="AD235" s="31">
        <f t="shared" si="60"/>
        <v>13.557593170612636</v>
      </c>
      <c r="AE235" s="31">
        <f t="shared" si="72"/>
        <v>25.108638455774901</v>
      </c>
      <c r="AF235" s="15">
        <f t="shared" si="61"/>
        <v>21.960185185185185</v>
      </c>
      <c r="AG235" s="31">
        <f t="shared" si="73"/>
        <v>19.850600026607037</v>
      </c>
      <c r="AH235" s="31">
        <f t="shared" si="74"/>
        <v>113.19363059925956</v>
      </c>
      <c r="AI235">
        <f t="shared" si="75"/>
        <v>529.56697276662976</v>
      </c>
    </row>
    <row r="236" spans="1:35" x14ac:dyDescent="0.2">
      <c r="A236">
        <v>32</v>
      </c>
      <c r="C236" s="27" t="s">
        <v>297</v>
      </c>
      <c r="D236" s="26">
        <v>30.090500000000002</v>
      </c>
      <c r="E236">
        <v>0</v>
      </c>
      <c r="F236" s="26">
        <v>1238</v>
      </c>
      <c r="G236" s="26">
        <v>82.61333333333333</v>
      </c>
      <c r="H236" s="26">
        <v>74.370833333333337</v>
      </c>
      <c r="I236" s="26">
        <v>44.608333333333334</v>
      </c>
      <c r="J236" s="26">
        <v>58.88666666666667</v>
      </c>
      <c r="K236">
        <v>29.416666666666668</v>
      </c>
      <c r="L236">
        <v>0.53333333333333333</v>
      </c>
      <c r="M236">
        <v>3.6333333333333333</v>
      </c>
      <c r="N236">
        <v>71.728333333333339</v>
      </c>
      <c r="O236" s="1">
        <f t="shared" si="58"/>
        <v>31911.526248299375</v>
      </c>
      <c r="Q236" s="1">
        <f t="shared" si="62"/>
        <v>36081.525260276816</v>
      </c>
      <c r="R236" s="2">
        <f t="shared" si="63"/>
        <v>43.58731274755938</v>
      </c>
      <c r="S236" s="2"/>
      <c r="T236" s="1">
        <f t="shared" si="64"/>
        <v>-10765.207007376859</v>
      </c>
      <c r="U236" s="1">
        <f t="shared" si="65"/>
        <v>0</v>
      </c>
      <c r="V236" s="1">
        <f t="shared" si="66"/>
        <v>-2952.6143032737441</v>
      </c>
      <c r="W236" s="1">
        <f t="shared" si="67"/>
        <v>9005.9789545756666</v>
      </c>
      <c r="X236" s="2">
        <f t="shared" si="76"/>
        <v>11.229653726495783</v>
      </c>
      <c r="Y236">
        <f t="shared" si="59"/>
        <v>0</v>
      </c>
      <c r="Z236" s="26">
        <f t="shared" si="68"/>
        <v>1440</v>
      </c>
      <c r="AA236">
        <f t="shared" si="69"/>
        <v>5095.6297142116346</v>
      </c>
      <c r="AB236" s="28">
        <f t="shared" si="70"/>
        <v>40428.553571428572</v>
      </c>
      <c r="AC236">
        <f t="shared" si="71"/>
        <v>28.118518518518517</v>
      </c>
      <c r="AD236" s="31">
        <f t="shared" si="60"/>
        <v>12.778991146357491</v>
      </c>
      <c r="AE236" s="31">
        <f t="shared" si="72"/>
        <v>23.793268875940935</v>
      </c>
      <c r="AF236" s="15">
        <f t="shared" si="61"/>
        <v>22.0712962962963</v>
      </c>
      <c r="AG236" s="31">
        <f t="shared" si="73"/>
        <v>19.98554613170031</v>
      </c>
      <c r="AH236" s="31">
        <f t="shared" si="74"/>
        <v>113.92023895203822</v>
      </c>
      <c r="AI236">
        <f t="shared" si="75"/>
        <v>541.84334409749681</v>
      </c>
    </row>
    <row r="237" spans="1:35" x14ac:dyDescent="0.2">
      <c r="A237">
        <v>32</v>
      </c>
      <c r="C237" s="27" t="s">
        <v>298</v>
      </c>
      <c r="D237" s="26">
        <v>30.080249999999999</v>
      </c>
      <c r="E237">
        <v>0</v>
      </c>
      <c r="F237" s="26">
        <v>883.66666666666663</v>
      </c>
      <c r="G237" s="26">
        <v>77.976666666666659</v>
      </c>
      <c r="H237" s="26">
        <v>75.155833333333334</v>
      </c>
      <c r="I237" s="26">
        <v>50.183333333333337</v>
      </c>
      <c r="J237" s="26">
        <v>57.95</v>
      </c>
      <c r="K237">
        <v>63.916666666666664</v>
      </c>
      <c r="L237">
        <v>5.8333333333333327E-2</v>
      </c>
      <c r="M237">
        <v>2.2000000000000002</v>
      </c>
      <c r="N237">
        <v>72.043333333333337</v>
      </c>
      <c r="O237" s="1">
        <f t="shared" si="58"/>
        <v>22777.990329628879</v>
      </c>
      <c r="Q237" s="1">
        <f t="shared" si="62"/>
        <v>21863.191947598607</v>
      </c>
      <c r="R237" s="2">
        <f t="shared" si="63"/>
        <v>23.131089893998784</v>
      </c>
      <c r="S237" s="2"/>
      <c r="T237" s="1">
        <f t="shared" si="64"/>
        <v>-3467.6595115732684</v>
      </c>
      <c r="U237" s="1">
        <f t="shared" si="65"/>
        <v>0</v>
      </c>
      <c r="V237" s="1">
        <f t="shared" si="66"/>
        <v>-1078.9334510515052</v>
      </c>
      <c r="W237" s="1">
        <f t="shared" si="67"/>
        <v>4909.0928002280425</v>
      </c>
      <c r="X237" s="2">
        <f t="shared" si="76"/>
        <v>54.816966474055164</v>
      </c>
      <c r="Y237">
        <f t="shared" si="59"/>
        <v>1</v>
      </c>
      <c r="Z237" s="26">
        <f t="shared" si="68"/>
        <v>0</v>
      </c>
      <c r="AA237">
        <f t="shared" si="69"/>
        <v>536.37171301164892</v>
      </c>
      <c r="AB237" s="28">
        <f t="shared" si="70"/>
        <v>40428.595238095237</v>
      </c>
      <c r="AC237">
        <f t="shared" si="71"/>
        <v>25.542592592592587</v>
      </c>
      <c r="AD237" s="31">
        <f t="shared" si="60"/>
        <v>12.35741019049177</v>
      </c>
      <c r="AE237" s="31">
        <f t="shared" si="72"/>
        <v>23.206749014877918</v>
      </c>
      <c r="AF237" s="15">
        <f t="shared" si="61"/>
        <v>22.246296296296297</v>
      </c>
      <c r="AG237" s="31">
        <f t="shared" si="73"/>
        <v>20.199707468043581</v>
      </c>
      <c r="AH237" s="31">
        <f t="shared" si="74"/>
        <v>115.07277436867064</v>
      </c>
      <c r="AI237">
        <f t="shared" si="75"/>
        <v>552.29854442700173</v>
      </c>
    </row>
    <row r="238" spans="1:35" x14ac:dyDescent="0.2">
      <c r="A238">
        <v>32</v>
      </c>
      <c r="C238" s="27" t="s">
        <v>299</v>
      </c>
      <c r="D238" s="26">
        <v>30.083000000000002</v>
      </c>
      <c r="E238">
        <v>0</v>
      </c>
      <c r="F238" s="26">
        <v>329.25</v>
      </c>
      <c r="G238" s="26">
        <v>71.063333333333333</v>
      </c>
      <c r="H238" s="26">
        <v>67.326666666666668</v>
      </c>
      <c r="I238" s="26">
        <v>59.108333333333334</v>
      </c>
      <c r="J238" s="26">
        <v>56.03</v>
      </c>
      <c r="K238">
        <v>109.33333333333333</v>
      </c>
      <c r="L238">
        <v>0.93333333333333335</v>
      </c>
      <c r="M238">
        <v>4.9333333333333336</v>
      </c>
      <c r="N238">
        <v>72.410833333333329</v>
      </c>
      <c r="O238" s="1">
        <f t="shared" si="58"/>
        <v>8486.9709347759053</v>
      </c>
      <c r="Q238" s="1">
        <f t="shared" si="62"/>
        <v>6634.7909475968681</v>
      </c>
      <c r="R238" s="2">
        <f t="shared" si="63"/>
        <v>7.0195580866959943</v>
      </c>
      <c r="S238" s="2"/>
      <c r="T238" s="1">
        <f t="shared" si="64"/>
        <v>1810.8856938281335</v>
      </c>
      <c r="U238" s="1">
        <f t="shared" si="65"/>
        <v>0</v>
      </c>
      <c r="V238" s="1">
        <f t="shared" si="66"/>
        <v>588.30338761841767</v>
      </c>
      <c r="W238" s="1">
        <f t="shared" si="67"/>
        <v>-1114.8880699394297</v>
      </c>
      <c r="X238" s="2">
        <f t="shared" si="76"/>
        <v>77.948056368053955</v>
      </c>
      <c r="Y238">
        <f t="shared" si="59"/>
        <v>1</v>
      </c>
      <c r="Z238" s="26">
        <f t="shared" si="68"/>
        <v>0</v>
      </c>
      <c r="AA238">
        <f t="shared" si="69"/>
        <v>47.399411264812734</v>
      </c>
      <c r="AB238" s="28">
        <f t="shared" si="70"/>
        <v>40428.636904761908</v>
      </c>
      <c r="AC238">
        <f t="shared" si="71"/>
        <v>21.701851851851853</v>
      </c>
      <c r="AD238" s="31">
        <f t="shared" si="60"/>
        <v>11.549718471662441</v>
      </c>
      <c r="AE238" s="31">
        <f t="shared" si="72"/>
        <v>21.972467636660664</v>
      </c>
      <c r="AF238" s="15">
        <f t="shared" si="61"/>
        <v>22.450462962962959</v>
      </c>
      <c r="AG238" s="31">
        <f t="shared" si="73"/>
        <v>20.452087321577913</v>
      </c>
      <c r="AH238" s="31">
        <f t="shared" si="74"/>
        <v>116.43004842041245</v>
      </c>
      <c r="AI238">
        <f t="shared" si="75"/>
        <v>567.87897567191567</v>
      </c>
    </row>
    <row r="239" spans="1:35" x14ac:dyDescent="0.2">
      <c r="A239">
        <v>32</v>
      </c>
      <c r="C239" s="27" t="s">
        <v>300</v>
      </c>
      <c r="D239" s="26">
        <v>30.1035</v>
      </c>
      <c r="E239">
        <v>0</v>
      </c>
      <c r="F239" s="26">
        <v>51.166666666666671</v>
      </c>
      <c r="G239" s="26">
        <v>65.553333333333342</v>
      </c>
      <c r="H239" s="26">
        <v>60.706666666666663</v>
      </c>
      <c r="I239" s="26">
        <v>72.86666666666666</v>
      </c>
      <c r="J239" s="26">
        <v>56.558333333333337</v>
      </c>
      <c r="K239">
        <v>124.41666666666667</v>
      </c>
      <c r="L239">
        <v>0.17500000000000002</v>
      </c>
      <c r="M239">
        <v>2.0666666666666669</v>
      </c>
      <c r="N239">
        <v>72.668333333333337</v>
      </c>
      <c r="O239" s="1">
        <f t="shared" si="58"/>
        <v>1318.9066448879796</v>
      </c>
      <c r="Q239" s="1">
        <f t="shared" si="62"/>
        <v>-23128.046624476287</v>
      </c>
      <c r="R239" s="2">
        <f t="shared" si="63"/>
        <v>-24.469296469865029</v>
      </c>
      <c r="S239" s="2"/>
      <c r="T239" s="1">
        <f t="shared" si="64"/>
        <v>4136.3516925109161</v>
      </c>
      <c r="U239" s="1">
        <f t="shared" si="65"/>
        <v>24281.937452140657</v>
      </c>
      <c r="V239" s="1">
        <f t="shared" si="66"/>
        <v>1345.8577954847867</v>
      </c>
      <c r="W239" s="1">
        <f t="shared" si="67"/>
        <v>-5886.7744843184091</v>
      </c>
      <c r="X239" s="2">
        <f t="shared" si="76"/>
        <v>84.967614454749949</v>
      </c>
      <c r="Y239">
        <f t="shared" si="59"/>
        <v>1</v>
      </c>
      <c r="Z239" s="26">
        <f t="shared" si="68"/>
        <v>0</v>
      </c>
      <c r="AA239">
        <f t="shared" si="69"/>
        <v>376.91431146139325</v>
      </c>
      <c r="AB239" s="28">
        <f t="shared" si="70"/>
        <v>40428.678571428572</v>
      </c>
      <c r="AC239">
        <f t="shared" si="71"/>
        <v>18.640740740740746</v>
      </c>
      <c r="AD239" s="31">
        <f t="shared" si="60"/>
        <v>11.78151802474194</v>
      </c>
      <c r="AE239" s="31">
        <f t="shared" si="72"/>
        <v>22.648583246647416</v>
      </c>
      <c r="AF239" s="15">
        <f t="shared" si="61"/>
        <v>22.593518518518518</v>
      </c>
      <c r="AG239" s="31">
        <f t="shared" si="73"/>
        <v>20.630557665744274</v>
      </c>
      <c r="AH239" s="31">
        <f t="shared" si="74"/>
        <v>117.38923752913482</v>
      </c>
      <c r="AI239">
        <f t="shared" si="75"/>
        <v>569.58081354631418</v>
      </c>
    </row>
    <row r="240" spans="1:35" x14ac:dyDescent="0.2">
      <c r="A240">
        <v>32</v>
      </c>
      <c r="C240" s="27" t="s">
        <v>301</v>
      </c>
      <c r="D240" s="26">
        <v>30.114750000000001</v>
      </c>
      <c r="E240">
        <v>0</v>
      </c>
      <c r="F240" s="26">
        <v>2.083333333333333</v>
      </c>
      <c r="G240" s="26">
        <v>64.526666666666671</v>
      </c>
      <c r="H240" s="26">
        <v>55.293333333333337</v>
      </c>
      <c r="I240" s="26">
        <v>88.724999999999994</v>
      </c>
      <c r="J240" s="26">
        <v>61.151666666666664</v>
      </c>
      <c r="K240">
        <v>112</v>
      </c>
      <c r="L240">
        <v>0</v>
      </c>
      <c r="M240">
        <v>0</v>
      </c>
      <c r="N240">
        <v>72.839166666666671</v>
      </c>
      <c r="O240" s="1">
        <f t="shared" si="58"/>
        <v>53.701410622474718</v>
      </c>
      <c r="Q240" s="1">
        <f t="shared" si="62"/>
        <v>5229.5550409342732</v>
      </c>
      <c r="R240" s="2">
        <f t="shared" si="63"/>
        <v>5.5328292432044295</v>
      </c>
      <c r="S240" s="2"/>
      <c r="T240" s="1">
        <f t="shared" si="64"/>
        <v>887.41986755826031</v>
      </c>
      <c r="U240" s="1">
        <f t="shared" si="65"/>
        <v>0</v>
      </c>
      <c r="V240" s="1">
        <f t="shared" si="66"/>
        <v>264.97061272870786</v>
      </c>
      <c r="W240" s="1">
        <f t="shared" si="67"/>
        <v>-6877.5562756003947</v>
      </c>
      <c r="X240" s="2">
        <f t="shared" si="76"/>
        <v>60.49831798488492</v>
      </c>
      <c r="Y240">
        <f t="shared" si="59"/>
        <v>1</v>
      </c>
      <c r="Z240" s="26">
        <f t="shared" si="68"/>
        <v>0</v>
      </c>
      <c r="AA240">
        <f t="shared" si="69"/>
        <v>16.227593102012765</v>
      </c>
      <c r="AB240" s="28">
        <f t="shared" si="70"/>
        <v>40428.720238095237</v>
      </c>
      <c r="AC240">
        <f t="shared" si="71"/>
        <v>18.070370370370373</v>
      </c>
      <c r="AD240" s="31">
        <f t="shared" si="60"/>
        <v>13.841121879745065</v>
      </c>
      <c r="AE240" s="31">
        <f t="shared" si="72"/>
        <v>26.660042535344072</v>
      </c>
      <c r="AF240" s="15">
        <f t="shared" si="61"/>
        <v>22.688425925925927</v>
      </c>
      <c r="AG240" s="31">
        <f t="shared" si="73"/>
        <v>20.749707574881739</v>
      </c>
      <c r="AH240" s="31">
        <f t="shared" si="74"/>
        <v>118.02933145777062</v>
      </c>
      <c r="AI240">
        <f t="shared" si="75"/>
        <v>549.31216500162839</v>
      </c>
    </row>
    <row r="241" spans="1:35" x14ac:dyDescent="0.2">
      <c r="A241">
        <v>32</v>
      </c>
      <c r="C241" s="27" t="s">
        <v>302</v>
      </c>
      <c r="D241" s="26">
        <v>30.119416666666666</v>
      </c>
      <c r="E241">
        <v>0</v>
      </c>
      <c r="F241" s="26">
        <v>1</v>
      </c>
      <c r="G241" s="26">
        <v>63.37083333333333</v>
      </c>
      <c r="H241" s="26">
        <v>52.474166666666669</v>
      </c>
      <c r="I241" s="26">
        <v>92.508333333333326</v>
      </c>
      <c r="J241" s="26">
        <v>61.19916666666667</v>
      </c>
      <c r="K241">
        <v>112</v>
      </c>
      <c r="L241">
        <v>0</v>
      </c>
      <c r="M241">
        <v>0</v>
      </c>
      <c r="N241">
        <v>72.91</v>
      </c>
      <c r="O241" s="1">
        <f t="shared" si="58"/>
        <v>25.776677098787872</v>
      </c>
      <c r="Q241" s="1">
        <f t="shared" si="62"/>
        <v>4360.8106447644705</v>
      </c>
      <c r="R241" s="2">
        <f t="shared" si="63"/>
        <v>4.6137043152947799</v>
      </c>
      <c r="S241" s="2"/>
      <c r="T241" s="1">
        <f t="shared" si="64"/>
        <v>2311.3870068226456</v>
      </c>
      <c r="U241" s="1">
        <f t="shared" si="65"/>
        <v>0</v>
      </c>
      <c r="V241" s="1">
        <f t="shared" si="66"/>
        <v>695.69248652758824</v>
      </c>
      <c r="W241" s="1">
        <f t="shared" si="67"/>
        <v>-7892.4698432879923</v>
      </c>
      <c r="X241" s="2">
        <f t="shared" si="76"/>
        <v>66.031147228089353</v>
      </c>
      <c r="Y241">
        <f t="shared" si="59"/>
        <v>1</v>
      </c>
      <c r="Z241" s="26">
        <f t="shared" si="68"/>
        <v>0</v>
      </c>
      <c r="AA241">
        <f t="shared" si="69"/>
        <v>7.0772700186319577</v>
      </c>
      <c r="AB241" s="28">
        <f t="shared" si="70"/>
        <v>40428.761904761908</v>
      </c>
      <c r="AC241">
        <f t="shared" si="71"/>
        <v>17.428240740740737</v>
      </c>
      <c r="AD241" s="31">
        <f t="shared" si="60"/>
        <v>13.858568796142679</v>
      </c>
      <c r="AE241" s="31">
        <f t="shared" si="72"/>
        <v>26.752636396418264</v>
      </c>
      <c r="AF241" s="15">
        <f t="shared" si="61"/>
        <v>22.727777777777774</v>
      </c>
      <c r="AG241" s="31">
        <f t="shared" si="73"/>
        <v>20.799286726276556</v>
      </c>
      <c r="AH241" s="31">
        <f t="shared" si="74"/>
        <v>118.29561415291801</v>
      </c>
      <c r="AI241">
        <f t="shared" si="75"/>
        <v>550.35638227207642</v>
      </c>
    </row>
    <row r="242" spans="1:35" x14ac:dyDescent="0.2">
      <c r="A242">
        <v>32</v>
      </c>
      <c r="C242" s="27" t="s">
        <v>303</v>
      </c>
      <c r="D242" s="26">
        <v>30.128416666666666</v>
      </c>
      <c r="E242">
        <v>0</v>
      </c>
      <c r="F242" s="26">
        <v>1</v>
      </c>
      <c r="G242" s="26">
        <v>62.370833333333337</v>
      </c>
      <c r="H242" s="26">
        <v>51.295000000000002</v>
      </c>
      <c r="I242" s="26">
        <v>94.11666666666666</v>
      </c>
      <c r="J242" s="26">
        <v>60.695</v>
      </c>
      <c r="K242">
        <v>112</v>
      </c>
      <c r="L242">
        <v>0</v>
      </c>
      <c r="M242">
        <v>0</v>
      </c>
      <c r="N242">
        <v>72.905833333333334</v>
      </c>
      <c r="O242" s="1">
        <f t="shared" si="58"/>
        <v>25.776677098787872</v>
      </c>
      <c r="Q242" s="1">
        <f t="shared" si="62"/>
        <v>3887.2807903320409</v>
      </c>
      <c r="R242" s="2">
        <f t="shared" si="63"/>
        <v>4.1127133503605968</v>
      </c>
      <c r="S242" s="2"/>
      <c r="T242" s="1">
        <f t="shared" si="64"/>
        <v>3299.0381035577529</v>
      </c>
      <c r="U242" s="1">
        <f t="shared" si="65"/>
        <v>0</v>
      </c>
      <c r="V242" s="1">
        <f t="shared" si="66"/>
        <v>1003.0316737601564</v>
      </c>
      <c r="W242" s="1">
        <f t="shared" si="67"/>
        <v>-8716.3976377082872</v>
      </c>
      <c r="X242" s="2">
        <f t="shared" si="76"/>
        <v>70.644851543384135</v>
      </c>
      <c r="Y242">
        <f t="shared" si="59"/>
        <v>1</v>
      </c>
      <c r="Z242" s="26">
        <f t="shared" si="68"/>
        <v>0</v>
      </c>
      <c r="AA242">
        <f t="shared" si="69"/>
        <v>68.459377340252217</v>
      </c>
      <c r="AB242" s="28">
        <f t="shared" si="70"/>
        <v>40428.803571428572</v>
      </c>
      <c r="AC242">
        <f t="shared" si="71"/>
        <v>16.872685185185187</v>
      </c>
      <c r="AD242" s="31">
        <f t="shared" si="60"/>
        <v>13.611771609573248</v>
      </c>
      <c r="AE242" s="31">
        <f t="shared" si="72"/>
        <v>26.326551769860249</v>
      </c>
      <c r="AF242" s="15">
        <f t="shared" si="61"/>
        <v>22.725462962962961</v>
      </c>
      <c r="AG242" s="31">
        <f t="shared" si="73"/>
        <v>20.796367451669415</v>
      </c>
      <c r="AH242" s="31">
        <f t="shared" si="74"/>
        <v>118.27993619386632</v>
      </c>
      <c r="AI242">
        <f t="shared" si="75"/>
        <v>552.82374715712456</v>
      </c>
    </row>
    <row r="243" spans="1:35" x14ac:dyDescent="0.2">
      <c r="A243">
        <v>32</v>
      </c>
      <c r="C243" s="27" t="s">
        <v>304</v>
      </c>
      <c r="D243" s="26">
        <v>30.131500000000003</v>
      </c>
      <c r="E243">
        <v>0</v>
      </c>
      <c r="F243" s="26">
        <v>1</v>
      </c>
      <c r="G243" s="26">
        <v>61.459166666666668</v>
      </c>
      <c r="H243" s="26">
        <v>49.711666666666666</v>
      </c>
      <c r="I243" s="26">
        <v>95.125</v>
      </c>
      <c r="J243" s="26">
        <v>60.088333333333331</v>
      </c>
      <c r="K243">
        <v>112</v>
      </c>
      <c r="L243">
        <v>0</v>
      </c>
      <c r="M243">
        <v>0</v>
      </c>
      <c r="N243">
        <v>72.84</v>
      </c>
      <c r="O243" s="1">
        <f t="shared" si="58"/>
        <v>25.776677098787872</v>
      </c>
      <c r="Q243" s="1">
        <f t="shared" si="62"/>
        <v>3309.2851067607285</v>
      </c>
      <c r="R243" s="2">
        <f t="shared" si="63"/>
        <v>3.5011983370416107</v>
      </c>
      <c r="S243" s="2"/>
      <c r="T243" s="1">
        <f t="shared" si="64"/>
        <v>4270.1812157939285</v>
      </c>
      <c r="U243" s="1">
        <f t="shared" si="65"/>
        <v>0</v>
      </c>
      <c r="V243" s="1">
        <f t="shared" si="66"/>
        <v>1308.0862947841472</v>
      </c>
      <c r="W243" s="1">
        <f t="shared" si="67"/>
        <v>-9416.2191534711383</v>
      </c>
      <c r="X243" s="2">
        <f t="shared" si="76"/>
        <v>74.757564893744728</v>
      </c>
      <c r="Y243">
        <f t="shared" si="59"/>
        <v>1</v>
      </c>
      <c r="Z243" s="26">
        <f t="shared" si="68"/>
        <v>0</v>
      </c>
      <c r="AA243">
        <f t="shared" si="69"/>
        <v>176.84739540595288</v>
      </c>
      <c r="AB243" s="28">
        <f t="shared" si="70"/>
        <v>40428.845238095237</v>
      </c>
      <c r="AC243">
        <f t="shared" si="71"/>
        <v>16.366203703703704</v>
      </c>
      <c r="AD243" s="31">
        <f t="shared" si="60"/>
        <v>13.321238776179552</v>
      </c>
      <c r="AE243" s="31">
        <f t="shared" si="72"/>
        <v>25.809704508101568</v>
      </c>
      <c r="AF243" s="15">
        <f t="shared" si="61"/>
        <v>22.68888888888889</v>
      </c>
      <c r="AG243" s="31">
        <f t="shared" si="73"/>
        <v>20.750290260013649</v>
      </c>
      <c r="AH243" s="31">
        <f t="shared" si="74"/>
        <v>118.03246119990504</v>
      </c>
      <c r="AI243">
        <f t="shared" si="75"/>
        <v>554.44321323112251</v>
      </c>
    </row>
    <row r="244" spans="1:35" x14ac:dyDescent="0.2">
      <c r="A244">
        <v>32</v>
      </c>
      <c r="C244" s="27" t="s">
        <v>305</v>
      </c>
      <c r="D244" s="26">
        <v>30.128250000000001</v>
      </c>
      <c r="E244">
        <v>0</v>
      </c>
      <c r="F244" s="26">
        <v>1</v>
      </c>
      <c r="G244" s="26">
        <v>60.725000000000001</v>
      </c>
      <c r="H244" s="26">
        <v>48.841666666666669</v>
      </c>
      <c r="I244" s="26">
        <v>95.941666666666663</v>
      </c>
      <c r="J244" s="26">
        <v>59.597500000000004</v>
      </c>
      <c r="K244">
        <v>112</v>
      </c>
      <c r="L244">
        <v>0</v>
      </c>
      <c r="M244">
        <v>0</v>
      </c>
      <c r="N244">
        <v>72.752499999999998</v>
      </c>
      <c r="O244" s="1">
        <f t="shared" si="58"/>
        <v>25.776677098787872</v>
      </c>
      <c r="Q244" s="1">
        <f t="shared" si="62"/>
        <v>2858.2698866836213</v>
      </c>
      <c r="R244" s="2">
        <f t="shared" si="63"/>
        <v>3.0240276830872559</v>
      </c>
      <c r="S244" s="2"/>
      <c r="T244" s="1">
        <f t="shared" si="64"/>
        <v>5015.4453249151757</v>
      </c>
      <c r="U244" s="1">
        <f t="shared" si="65"/>
        <v>0</v>
      </c>
      <c r="V244" s="1">
        <f t="shared" si="66"/>
        <v>1548.3695126002362</v>
      </c>
      <c r="W244" s="1">
        <f t="shared" si="67"/>
        <v>-9951.2551103499209</v>
      </c>
      <c r="X244" s="2">
        <f t="shared" si="76"/>
        <v>78.258763230786343</v>
      </c>
      <c r="Y244">
        <f t="shared" si="59"/>
        <v>1</v>
      </c>
      <c r="Z244" s="26">
        <f t="shared" si="68"/>
        <v>0</v>
      </c>
      <c r="AA244">
        <f t="shared" si="69"/>
        <v>307.43285303327508</v>
      </c>
      <c r="AB244" s="28">
        <f t="shared" si="70"/>
        <v>40428.886904761908</v>
      </c>
      <c r="AC244">
        <f t="shared" si="71"/>
        <v>15.958333333333334</v>
      </c>
      <c r="AD244" s="31">
        <f t="shared" si="60"/>
        <v>13.090103303216599</v>
      </c>
      <c r="AE244" s="31">
        <f t="shared" si="72"/>
        <v>25.397663146236109</v>
      </c>
      <c r="AF244" s="15">
        <f t="shared" si="61"/>
        <v>22.640277777777776</v>
      </c>
      <c r="AG244" s="31">
        <f t="shared" si="73"/>
        <v>20.689186090575582</v>
      </c>
      <c r="AH244" s="31">
        <f t="shared" si="74"/>
        <v>117.70422722635529</v>
      </c>
      <c r="AI244">
        <f t="shared" si="75"/>
        <v>554.94706324967649</v>
      </c>
    </row>
    <row r="245" spans="1:35" x14ac:dyDescent="0.2">
      <c r="A245">
        <v>32</v>
      </c>
      <c r="C245" s="27" t="s">
        <v>306</v>
      </c>
      <c r="D245" s="26">
        <v>30.12725</v>
      </c>
      <c r="E245">
        <v>0</v>
      </c>
      <c r="F245" s="26">
        <v>1</v>
      </c>
      <c r="G245" s="26">
        <v>60.002499999999998</v>
      </c>
      <c r="H245" s="26">
        <v>47.795000000000002</v>
      </c>
      <c r="I245" s="26">
        <v>96.508333333333326</v>
      </c>
      <c r="J245" s="26">
        <v>59.036666666666669</v>
      </c>
      <c r="K245">
        <v>112</v>
      </c>
      <c r="L245">
        <v>0</v>
      </c>
      <c r="M245">
        <v>0</v>
      </c>
      <c r="N245">
        <v>72.62833333333333</v>
      </c>
      <c r="O245" s="1">
        <f t="shared" si="58"/>
        <v>25.776677098787872</v>
      </c>
      <c r="Q245" s="1">
        <f t="shared" si="62"/>
        <v>-3835.7403493601487</v>
      </c>
      <c r="R245" s="2">
        <f t="shared" si="63"/>
        <v>-4.0581839579390966</v>
      </c>
      <c r="S245" s="2"/>
      <c r="T245" s="1">
        <f t="shared" si="64"/>
        <v>5709.4752371171144</v>
      </c>
      <c r="U245" s="1">
        <f t="shared" si="65"/>
        <v>6270.343445246488</v>
      </c>
      <c r="V245" s="1">
        <f t="shared" si="66"/>
        <v>1773.0544797327486</v>
      </c>
      <c r="W245" s="1">
        <f t="shared" si="67"/>
        <v>-10446.301266327977</v>
      </c>
      <c r="X245" s="2">
        <f t="shared" si="76"/>
        <v>81.282790913873598</v>
      </c>
      <c r="Y245">
        <f t="shared" si="59"/>
        <v>1</v>
      </c>
      <c r="Z245" s="26">
        <f t="shared" si="68"/>
        <v>0</v>
      </c>
      <c r="AA245">
        <f t="shared" si="69"/>
        <v>452.8507813790913</v>
      </c>
      <c r="AB245" s="28">
        <f t="shared" si="70"/>
        <v>40428.928571428572</v>
      </c>
      <c r="AC245">
        <f t="shared" si="71"/>
        <v>15.556944444444444</v>
      </c>
      <c r="AD245" s="31">
        <f t="shared" si="60"/>
        <v>12.833055340135161</v>
      </c>
      <c r="AE245" s="31">
        <f t="shared" si="72"/>
        <v>24.933550838148275</v>
      </c>
      <c r="AF245" s="15">
        <f t="shared" si="61"/>
        <v>22.571296296296293</v>
      </c>
      <c r="AG245" s="31">
        <f t="shared" si="73"/>
        <v>20.602745426489182</v>
      </c>
      <c r="AH245" s="31">
        <f t="shared" si="74"/>
        <v>117.23979346798211</v>
      </c>
      <c r="AI245">
        <f t="shared" si="75"/>
        <v>554.94513069056097</v>
      </c>
    </row>
    <row r="246" spans="1:35" x14ac:dyDescent="0.2">
      <c r="A246">
        <v>32</v>
      </c>
      <c r="C246" s="27" t="s">
        <v>307</v>
      </c>
      <c r="D246" s="26">
        <v>30.123249999999999</v>
      </c>
      <c r="E246">
        <v>0</v>
      </c>
      <c r="F246" s="26">
        <v>1</v>
      </c>
      <c r="G246" s="26">
        <v>59.31</v>
      </c>
      <c r="H246" s="26">
        <v>46.855833333333337</v>
      </c>
      <c r="I246" s="26">
        <v>97.041666666666671</v>
      </c>
      <c r="J246" s="26">
        <v>58.505833333333335</v>
      </c>
      <c r="K246">
        <v>112</v>
      </c>
      <c r="L246">
        <v>0</v>
      </c>
      <c r="M246">
        <v>0</v>
      </c>
      <c r="N246">
        <v>72.485833333333332</v>
      </c>
      <c r="O246" s="1">
        <f t="shared" si="58"/>
        <v>25.776677098787872</v>
      </c>
      <c r="Q246" s="1">
        <f t="shared" si="62"/>
        <v>3610.2791355971394</v>
      </c>
      <c r="R246" s="2">
        <f t="shared" si="63"/>
        <v>3.8196477178666557</v>
      </c>
      <c r="S246" s="2"/>
      <c r="T246" s="1">
        <f t="shared" si="64"/>
        <v>5177.7007753599964</v>
      </c>
      <c r="U246" s="1">
        <f t="shared" si="65"/>
        <v>0</v>
      </c>
      <c r="V246" s="1">
        <f t="shared" si="66"/>
        <v>1584.7446476518069</v>
      </c>
      <c r="W246" s="1">
        <f t="shared" si="67"/>
        <v>-10901.357621405296</v>
      </c>
      <c r="X246" s="2">
        <f t="shared" si="76"/>
        <v>77.224606955934505</v>
      </c>
      <c r="Y246">
        <f t="shared" si="59"/>
        <v>1</v>
      </c>
      <c r="Z246" s="26">
        <f t="shared" si="68"/>
        <v>0</v>
      </c>
      <c r="AA246">
        <f t="shared" si="69"/>
        <v>320.93314238561686</v>
      </c>
      <c r="AB246" s="28">
        <f t="shared" si="70"/>
        <v>40428.970238095237</v>
      </c>
      <c r="AC246">
        <f t="shared" si="71"/>
        <v>15.172222222222222</v>
      </c>
      <c r="AD246" s="31">
        <f t="shared" si="60"/>
        <v>12.588757581222476</v>
      </c>
      <c r="AE246" s="31">
        <f t="shared" si="72"/>
        <v>24.491537458876973</v>
      </c>
      <c r="AF246" s="15">
        <f t="shared" si="61"/>
        <v>22.492129629629627</v>
      </c>
      <c r="AG246" s="31">
        <f t="shared" si="73"/>
        <v>20.503929604171852</v>
      </c>
      <c r="AH246" s="31">
        <f t="shared" si="74"/>
        <v>116.70872639685781</v>
      </c>
      <c r="AI246">
        <f t="shared" si="75"/>
        <v>554.40973989514077</v>
      </c>
    </row>
    <row r="247" spans="1:35" x14ac:dyDescent="0.2">
      <c r="A247">
        <v>32</v>
      </c>
      <c r="C247" s="27" t="s">
        <v>308</v>
      </c>
      <c r="D247" s="26">
        <v>30.117999999999999</v>
      </c>
      <c r="E247">
        <v>0</v>
      </c>
      <c r="F247" s="26">
        <v>1</v>
      </c>
      <c r="G247" s="26">
        <v>58.635833333333331</v>
      </c>
      <c r="H247" s="26">
        <v>45.974166666666669</v>
      </c>
      <c r="I247" s="26">
        <v>97.466666666666669</v>
      </c>
      <c r="J247" s="26">
        <v>57.952500000000001</v>
      </c>
      <c r="K247">
        <v>112</v>
      </c>
      <c r="L247">
        <v>0</v>
      </c>
      <c r="M247">
        <v>0</v>
      </c>
      <c r="N247">
        <v>72.319166666666661</v>
      </c>
      <c r="O247" s="1">
        <f t="shared" si="58"/>
        <v>25.776677098787872</v>
      </c>
      <c r="Q247" s="1">
        <f t="shared" si="62"/>
        <v>-2136.0703253963757</v>
      </c>
      <c r="R247" s="2">
        <f t="shared" si="63"/>
        <v>-2.2599460698635006</v>
      </c>
      <c r="S247" s="2"/>
      <c r="T247" s="1">
        <f t="shared" si="64"/>
        <v>5979.2477669017771</v>
      </c>
      <c r="U247" s="1">
        <f t="shared" si="65"/>
        <v>5104.3668755532954</v>
      </c>
      <c r="V247" s="1">
        <f t="shared" si="66"/>
        <v>1846.0955080865724</v>
      </c>
      <c r="W247" s="1">
        <f t="shared" si="67"/>
        <v>-11321.250530863002</v>
      </c>
      <c r="X247" s="2">
        <f t="shared" si="76"/>
        <v>81.044254673801163</v>
      </c>
      <c r="Y247">
        <f t="shared" si="59"/>
        <v>1</v>
      </c>
      <c r="Z247" s="26">
        <f t="shared" si="68"/>
        <v>0</v>
      </c>
      <c r="AA247">
        <f t="shared" si="69"/>
        <v>502.13734697193416</v>
      </c>
      <c r="AB247" s="28">
        <f t="shared" si="70"/>
        <v>40429.011904761908</v>
      </c>
      <c r="AC247">
        <f t="shared" si="71"/>
        <v>14.797685185185184</v>
      </c>
      <c r="AD247" s="31">
        <f t="shared" si="60"/>
        <v>12.3421960215544</v>
      </c>
      <c r="AE247" s="31">
        <f t="shared" si="72"/>
        <v>24.043082301706349</v>
      </c>
      <c r="AF247" s="15">
        <f t="shared" si="61"/>
        <v>22.399537037037032</v>
      </c>
      <c r="AG247" s="31">
        <f t="shared" si="73"/>
        <v>20.38887964823617</v>
      </c>
      <c r="AH247" s="31">
        <f t="shared" si="74"/>
        <v>116.09021849873272</v>
      </c>
      <c r="AI247">
        <f t="shared" si="75"/>
        <v>553.38738281652252</v>
      </c>
    </row>
    <row r="248" spans="1:35" x14ac:dyDescent="0.2">
      <c r="A248">
        <v>32</v>
      </c>
      <c r="C248" s="27" t="s">
        <v>309</v>
      </c>
      <c r="D248" s="26">
        <v>30.122</v>
      </c>
      <c r="E248">
        <v>0</v>
      </c>
      <c r="F248" s="26">
        <v>1</v>
      </c>
      <c r="G248" s="26">
        <v>58.054166666666667</v>
      </c>
      <c r="H248" s="26">
        <v>45.417499999999997</v>
      </c>
      <c r="I248" s="26">
        <v>97.875</v>
      </c>
      <c r="J248" s="26">
        <v>57.494166666666665</v>
      </c>
      <c r="K248">
        <v>112</v>
      </c>
      <c r="L248">
        <v>0</v>
      </c>
      <c r="M248">
        <v>0</v>
      </c>
      <c r="N248">
        <v>72.141666666666666</v>
      </c>
      <c r="O248" s="1">
        <f t="shared" si="58"/>
        <v>25.776677098787872</v>
      </c>
      <c r="Q248" s="1">
        <f t="shared" si="62"/>
        <v>3698.7886150368363</v>
      </c>
      <c r="R248" s="2">
        <f t="shared" si="63"/>
        <v>3.9132900702870002</v>
      </c>
      <c r="S248" s="2"/>
      <c r="T248" s="1">
        <f t="shared" si="64"/>
        <v>5688.8484509404771</v>
      </c>
      <c r="U248" s="1">
        <f t="shared" si="65"/>
        <v>0</v>
      </c>
      <c r="V248" s="1">
        <f t="shared" si="66"/>
        <v>1742.105511300276</v>
      </c>
      <c r="W248" s="1">
        <f t="shared" si="67"/>
        <v>-11655.648003912247</v>
      </c>
      <c r="X248" s="2">
        <f t="shared" si="76"/>
        <v>78.78430860393766</v>
      </c>
      <c r="Y248">
        <f t="shared" si="59"/>
        <v>1</v>
      </c>
      <c r="Z248" s="26">
        <f t="shared" si="68"/>
        <v>0</v>
      </c>
      <c r="AA248">
        <f t="shared" si="69"/>
        <v>429.73878473940158</v>
      </c>
      <c r="AB248" s="28">
        <f t="shared" si="70"/>
        <v>40429.053571428572</v>
      </c>
      <c r="AC248">
        <f t="shared" si="71"/>
        <v>14.474537037037036</v>
      </c>
      <c r="AD248" s="31">
        <f t="shared" si="60"/>
        <v>12.137615329138164</v>
      </c>
      <c r="AE248" s="31">
        <f t="shared" si="72"/>
        <v>23.671115898721787</v>
      </c>
      <c r="AF248" s="15">
        <f t="shared" si="61"/>
        <v>22.300925925925924</v>
      </c>
      <c r="AG248" s="31">
        <f t="shared" si="73"/>
        <v>20.26697031724629</v>
      </c>
      <c r="AH248" s="31">
        <f t="shared" si="74"/>
        <v>115.43460620701289</v>
      </c>
      <c r="AI248">
        <f t="shared" si="75"/>
        <v>551.68210373344607</v>
      </c>
    </row>
    <row r="249" spans="1:35" x14ac:dyDescent="0.2">
      <c r="A249">
        <v>32</v>
      </c>
      <c r="C249" s="27" t="s">
        <v>310</v>
      </c>
      <c r="D249" s="26">
        <v>30.123249999999999</v>
      </c>
      <c r="E249">
        <v>0</v>
      </c>
      <c r="F249" s="26">
        <v>1</v>
      </c>
      <c r="G249" s="26">
        <v>57.441666666666663</v>
      </c>
      <c r="H249" s="26">
        <v>44.696666666666665</v>
      </c>
      <c r="I249" s="26">
        <v>98.208333333333329</v>
      </c>
      <c r="J249" s="26">
        <v>56.967500000000001</v>
      </c>
      <c r="K249">
        <v>112</v>
      </c>
      <c r="L249">
        <v>0</v>
      </c>
      <c r="M249">
        <v>0</v>
      </c>
      <c r="N249">
        <v>71.939166666666665</v>
      </c>
      <c r="O249" s="1">
        <f t="shared" si="58"/>
        <v>25.776677098787872</v>
      </c>
      <c r="Q249" s="1">
        <f t="shared" si="62"/>
        <v>-10196.880207766068</v>
      </c>
      <c r="R249" s="2">
        <f t="shared" si="63"/>
        <v>-10.78822128486507</v>
      </c>
      <c r="S249" s="2"/>
      <c r="T249" s="1">
        <f t="shared" si="64"/>
        <v>6478.939767706127</v>
      </c>
      <c r="U249" s="1">
        <f t="shared" si="65"/>
        <v>13185.991560973111</v>
      </c>
      <c r="V249" s="1">
        <f t="shared" si="66"/>
        <v>2002.9228611109475</v>
      </c>
      <c r="W249" s="1">
        <f t="shared" si="67"/>
        <v>-11994.871832242616</v>
      </c>
      <c r="X249" s="2">
        <f t="shared" si="76"/>
        <v>82.697598674224665</v>
      </c>
      <c r="Y249">
        <f t="shared" si="59"/>
        <v>1</v>
      </c>
      <c r="Z249" s="26">
        <f t="shared" si="68"/>
        <v>0</v>
      </c>
      <c r="AA249">
        <f t="shared" si="69"/>
        <v>637.86210157039272</v>
      </c>
      <c r="AB249" s="28">
        <f t="shared" si="70"/>
        <v>40429.095238095237</v>
      </c>
      <c r="AC249">
        <f t="shared" si="71"/>
        <v>14.134259259259256</v>
      </c>
      <c r="AD249" s="31">
        <f t="shared" si="60"/>
        <v>11.913202624282262</v>
      </c>
      <c r="AE249" s="31">
        <f t="shared" si="72"/>
        <v>23.260979173539905</v>
      </c>
      <c r="AF249" s="15">
        <f t="shared" si="61"/>
        <v>22.188425925925923</v>
      </c>
      <c r="AG249" s="31">
        <f t="shared" si="73"/>
        <v>20.1286666947226</v>
      </c>
      <c r="AH249" s="31">
        <f t="shared" si="74"/>
        <v>114.69054126889674</v>
      </c>
      <c r="AI249">
        <f t="shared" si="75"/>
        <v>549.6745273172852</v>
      </c>
    </row>
    <row r="250" spans="1:35" x14ac:dyDescent="0.2">
      <c r="A250">
        <v>32</v>
      </c>
      <c r="C250" s="27" t="s">
        <v>311</v>
      </c>
      <c r="D250" s="26">
        <v>30.129583333333333</v>
      </c>
      <c r="E250">
        <v>0</v>
      </c>
      <c r="F250" s="26">
        <v>1</v>
      </c>
      <c r="G250" s="26">
        <v>56.844999999999999</v>
      </c>
      <c r="H250" s="26">
        <v>43.696666666666665</v>
      </c>
      <c r="I250" s="26">
        <v>98.55</v>
      </c>
      <c r="J250" s="26">
        <v>56.471666666666664</v>
      </c>
      <c r="K250">
        <v>112</v>
      </c>
      <c r="L250">
        <v>0</v>
      </c>
      <c r="M250">
        <v>0</v>
      </c>
      <c r="N250">
        <v>71.747500000000002</v>
      </c>
      <c r="O250" s="1">
        <f t="shared" si="58"/>
        <v>25.776677098787872</v>
      </c>
      <c r="Q250" s="1">
        <f t="shared" si="62"/>
        <v>5561.3354019920489</v>
      </c>
      <c r="R250" s="2">
        <f t="shared" si="63"/>
        <v>5.8838503280983812</v>
      </c>
      <c r="S250" s="2"/>
      <c r="T250" s="1">
        <f t="shared" si="64"/>
        <v>4810.10448427132</v>
      </c>
      <c r="U250" s="1">
        <f t="shared" si="65"/>
        <v>0</v>
      </c>
      <c r="V250" s="1">
        <f t="shared" si="66"/>
        <v>1436.485566918396</v>
      </c>
      <c r="W250" s="1">
        <f t="shared" si="67"/>
        <v>-12329.958784617733</v>
      </c>
      <c r="X250" s="2">
        <f t="shared" si="76"/>
        <v>71.909377389359591</v>
      </c>
      <c r="Y250">
        <f t="shared" si="59"/>
        <v>1</v>
      </c>
      <c r="Z250" s="26">
        <f t="shared" si="68"/>
        <v>0</v>
      </c>
      <c r="AA250">
        <f t="shared" si="69"/>
        <v>226.93546612904851</v>
      </c>
      <c r="AB250" s="28">
        <f t="shared" si="70"/>
        <v>40429.136904761908</v>
      </c>
      <c r="AC250">
        <f t="shared" si="71"/>
        <v>13.802777777777777</v>
      </c>
      <c r="AD250" s="31">
        <f t="shared" si="60"/>
        <v>11.699780203181655</v>
      </c>
      <c r="AE250" s="31">
        <f t="shared" si="72"/>
        <v>22.870653002537303</v>
      </c>
      <c r="AF250" s="15">
        <f t="shared" si="61"/>
        <v>22.081944444444446</v>
      </c>
      <c r="AG250" s="31">
        <f t="shared" si="73"/>
        <v>19.99852034429653</v>
      </c>
      <c r="AH250" s="31">
        <f t="shared" si="74"/>
        <v>113.99008223320192</v>
      </c>
      <c r="AI250">
        <f t="shared" si="75"/>
        <v>547.81000853475564</v>
      </c>
    </row>
    <row r="251" spans="1:35" x14ac:dyDescent="0.2">
      <c r="A251">
        <v>32</v>
      </c>
      <c r="C251" s="27" t="s">
        <v>312</v>
      </c>
      <c r="D251" s="26">
        <v>30.146749999999997</v>
      </c>
      <c r="E251">
        <v>0</v>
      </c>
      <c r="F251" s="26">
        <v>38</v>
      </c>
      <c r="G251" s="26">
        <v>56.84</v>
      </c>
      <c r="H251" s="26">
        <v>43.501666666666665</v>
      </c>
      <c r="I251" s="26">
        <v>98.608333333333334</v>
      </c>
      <c r="J251" s="26">
        <v>56.484166666666667</v>
      </c>
      <c r="K251">
        <v>112</v>
      </c>
      <c r="L251">
        <v>0</v>
      </c>
      <c r="M251">
        <v>0</v>
      </c>
      <c r="N251">
        <v>71.539166666666659</v>
      </c>
      <c r="O251" s="1">
        <f t="shared" si="58"/>
        <v>979.51372975393883</v>
      </c>
      <c r="Q251" s="1">
        <f t="shared" si="62"/>
        <v>4975.9540870939372</v>
      </c>
      <c r="R251" s="2">
        <f t="shared" si="63"/>
        <v>5.2645213733131362</v>
      </c>
      <c r="S251" s="2"/>
      <c r="T251" s="1">
        <f t="shared" si="64"/>
        <v>5846.5134103686269</v>
      </c>
      <c r="U251" s="1">
        <f t="shared" si="65"/>
        <v>0</v>
      </c>
      <c r="V251" s="1">
        <f t="shared" si="66"/>
        <v>1775.5721574330951</v>
      </c>
      <c r="W251" s="1">
        <f t="shared" si="67"/>
        <v>-12161.725829104289</v>
      </c>
      <c r="X251" s="2">
        <f t="shared" si="76"/>
        <v>77.793227717457967</v>
      </c>
      <c r="Y251">
        <f t="shared" si="59"/>
        <v>1</v>
      </c>
      <c r="Z251" s="26">
        <f t="shared" si="68"/>
        <v>0</v>
      </c>
      <c r="AA251">
        <f t="shared" si="69"/>
        <v>439.03775177964866</v>
      </c>
      <c r="AB251" s="28">
        <f t="shared" si="70"/>
        <v>40429.178571428572</v>
      </c>
      <c r="AC251">
        <f t="shared" si="71"/>
        <v>13.8</v>
      </c>
      <c r="AD251" s="31">
        <f t="shared" si="60"/>
        <v>11.704588732326066</v>
      </c>
      <c r="AE251" s="31">
        <f t="shared" si="72"/>
        <v>22.880274170548407</v>
      </c>
      <c r="AF251" s="15">
        <f t="shared" si="61"/>
        <v>21.966203703703698</v>
      </c>
      <c r="AG251" s="31">
        <f t="shared" si="73"/>
        <v>19.857889212601048</v>
      </c>
      <c r="AH251" s="31">
        <f t="shared" si="74"/>
        <v>113.23288627343739</v>
      </c>
      <c r="AI251">
        <f t="shared" si="75"/>
        <v>543.19990396256856</v>
      </c>
    </row>
    <row r="252" spans="1:35" x14ac:dyDescent="0.2">
      <c r="A252">
        <v>32</v>
      </c>
      <c r="C252" s="27" t="s">
        <v>313</v>
      </c>
      <c r="D252" s="26">
        <v>30.151999999999997</v>
      </c>
      <c r="E252">
        <v>0</v>
      </c>
      <c r="F252" s="26">
        <v>315.91666666666663</v>
      </c>
      <c r="G252" s="26">
        <v>61.928333333333335</v>
      </c>
      <c r="H252" s="26">
        <v>48.337499999999999</v>
      </c>
      <c r="I252" s="26">
        <v>95.033333333333331</v>
      </c>
      <c r="J252" s="26">
        <v>60.49583333333333</v>
      </c>
      <c r="K252">
        <v>112</v>
      </c>
      <c r="L252">
        <v>0</v>
      </c>
      <c r="M252">
        <v>0</v>
      </c>
      <c r="N252">
        <v>71.32083333333334</v>
      </c>
      <c r="O252" s="1">
        <f t="shared" si="58"/>
        <v>8143.2819067920664</v>
      </c>
      <c r="Q252" s="1">
        <f t="shared" si="62"/>
        <v>-7320.8289591691564</v>
      </c>
      <c r="R252" s="2">
        <f t="shared" si="63"/>
        <v>-7.7453810568465977</v>
      </c>
      <c r="S252" s="2"/>
      <c r="T252" s="1">
        <f t="shared" si="64"/>
        <v>5919.6022490742862</v>
      </c>
      <c r="U252" s="1">
        <f t="shared" si="65"/>
        <v>14946.424051779821</v>
      </c>
      <c r="V252" s="1">
        <f t="shared" si="66"/>
        <v>1850.6648089421594</v>
      </c>
      <c r="W252" s="1">
        <f t="shared" si="67"/>
        <v>-7771.1214819340448</v>
      </c>
      <c r="X252" s="2">
        <f t="shared" si="76"/>
        <v>83.057749090771097</v>
      </c>
      <c r="Y252">
        <f t="shared" si="59"/>
        <v>1</v>
      </c>
      <c r="Z252" s="26">
        <f t="shared" si="68"/>
        <v>0</v>
      </c>
      <c r="AA252">
        <f t="shared" si="69"/>
        <v>446.45221025065922</v>
      </c>
      <c r="AB252" s="28">
        <f t="shared" si="70"/>
        <v>40429.220238095237</v>
      </c>
      <c r="AC252">
        <f t="shared" si="71"/>
        <v>16.626851851851853</v>
      </c>
      <c r="AD252" s="31">
        <f t="shared" si="60"/>
        <v>13.531215435674724</v>
      </c>
      <c r="AE252" s="31">
        <f t="shared" si="72"/>
        <v>26.192949987173961</v>
      </c>
      <c r="AF252" s="15">
        <f t="shared" si="61"/>
        <v>21.844907407407412</v>
      </c>
      <c r="AG252" s="31">
        <f t="shared" si="73"/>
        <v>19.711433427006888</v>
      </c>
      <c r="AH252" s="31">
        <f t="shared" si="74"/>
        <v>112.44398759512508</v>
      </c>
      <c r="AI252">
        <f t="shared" si="75"/>
        <v>518.54123809900216</v>
      </c>
    </row>
    <row r="253" spans="1:35" x14ac:dyDescent="0.2">
      <c r="A253">
        <v>32</v>
      </c>
      <c r="C253" s="27" t="s">
        <v>314</v>
      </c>
      <c r="D253" s="26">
        <v>30.147749999999998</v>
      </c>
      <c r="E253">
        <v>0</v>
      </c>
      <c r="F253" s="26">
        <v>788.5</v>
      </c>
      <c r="G253" s="26">
        <v>78.474166666666662</v>
      </c>
      <c r="H253" s="26">
        <v>56.750833333333333</v>
      </c>
      <c r="I253" s="26">
        <v>81.983333333333334</v>
      </c>
      <c r="J253" s="26">
        <v>72.519166666666663</v>
      </c>
      <c r="K253">
        <v>134.33333333333331</v>
      </c>
      <c r="L253">
        <v>0.11666666666666665</v>
      </c>
      <c r="M253">
        <v>1.7083333333333333</v>
      </c>
      <c r="N253">
        <v>71.093333333333334</v>
      </c>
      <c r="O253" s="1">
        <f t="shared" si="58"/>
        <v>20324.909892394233</v>
      </c>
      <c r="Q253" s="1">
        <f t="shared" si="62"/>
        <v>9623.4482436653179</v>
      </c>
      <c r="R253" s="2">
        <f t="shared" si="63"/>
        <v>10.181534651847443</v>
      </c>
      <c r="S253" s="2"/>
      <c r="T253" s="1">
        <f t="shared" si="64"/>
        <v>3164.6346278401547</v>
      </c>
      <c r="U253" s="1">
        <f t="shared" si="65"/>
        <v>0</v>
      </c>
      <c r="V253" s="1">
        <f t="shared" si="66"/>
        <v>990.48582273424256</v>
      </c>
      <c r="W253" s="1">
        <f t="shared" si="67"/>
        <v>6106.718389272447</v>
      </c>
      <c r="X253" s="2">
        <f t="shared" si="76"/>
        <v>75.3123680339245</v>
      </c>
      <c r="Y253">
        <f t="shared" si="59"/>
        <v>1</v>
      </c>
      <c r="Z253" s="26">
        <f t="shared" si="68"/>
        <v>0</v>
      </c>
      <c r="AA253">
        <f t="shared" si="69"/>
        <v>9.9969705940102038</v>
      </c>
      <c r="AB253" s="28">
        <f t="shared" si="70"/>
        <v>40429.261904761908</v>
      </c>
      <c r="AC253">
        <f t="shared" si="71"/>
        <v>25.81898148148148</v>
      </c>
      <c r="AD253" s="31">
        <f t="shared" si="60"/>
        <v>20.521395820266438</v>
      </c>
      <c r="AE253" s="31">
        <f t="shared" si="72"/>
        <v>38.502777555478033</v>
      </c>
      <c r="AF253" s="15">
        <f t="shared" si="61"/>
        <v>21.718518518518518</v>
      </c>
      <c r="AG253" s="31">
        <f t="shared" si="73"/>
        <v>19.559831114018003</v>
      </c>
      <c r="AH253" s="31">
        <f t="shared" si="74"/>
        <v>111.62699726307441</v>
      </c>
      <c r="AI253">
        <f t="shared" si="75"/>
        <v>439.62280888206942</v>
      </c>
    </row>
    <row r="254" spans="1:35" x14ac:dyDescent="0.2">
      <c r="A254">
        <v>32</v>
      </c>
      <c r="C254" s="27" t="s">
        <v>315</v>
      </c>
      <c r="D254" s="26">
        <v>30.138000000000002</v>
      </c>
      <c r="E254">
        <v>0</v>
      </c>
      <c r="F254" s="26">
        <v>1187.1666666666667</v>
      </c>
      <c r="G254" s="26">
        <v>82.415833333333339</v>
      </c>
      <c r="H254" s="26">
        <v>62.180833333333332</v>
      </c>
      <c r="I254" s="26">
        <v>67.7</v>
      </c>
      <c r="J254" s="26">
        <v>70.640833333333333</v>
      </c>
      <c r="K254">
        <v>110.91666666666667</v>
      </c>
      <c r="L254">
        <v>0.17499999999999999</v>
      </c>
      <c r="M254">
        <v>2.8166666666666669</v>
      </c>
      <c r="N254">
        <v>70.768333333333331</v>
      </c>
      <c r="O254" s="1">
        <f t="shared" si="58"/>
        <v>30601.211829110998</v>
      </c>
      <c r="Q254" s="1">
        <f t="shared" si="62"/>
        <v>-11613.717982342765</v>
      </c>
      <c r="R254" s="2">
        <f t="shared" si="63"/>
        <v>-12.287224815890946</v>
      </c>
      <c r="S254" s="2"/>
      <c r="T254" s="1">
        <f t="shared" si="64"/>
        <v>3974.743885354294</v>
      </c>
      <c r="U254" s="1">
        <f t="shared" si="65"/>
        <v>26854.459539730295</v>
      </c>
      <c r="V254" s="1">
        <f t="shared" si="66"/>
        <v>1300.5259077435908</v>
      </c>
      <c r="W254" s="1">
        <f t="shared" si="67"/>
        <v>9636.8525377510559</v>
      </c>
      <c r="X254" s="2">
        <f t="shared" si="76"/>
        <v>85.493902685771943</v>
      </c>
      <c r="Y254">
        <f t="shared" si="59"/>
        <v>1</v>
      </c>
      <c r="Z254" s="26">
        <f t="shared" si="68"/>
        <v>0</v>
      </c>
      <c r="AA254">
        <f t="shared" si="69"/>
        <v>9.4745109384218065</v>
      </c>
      <c r="AB254" s="28">
        <f t="shared" si="70"/>
        <v>40429.303571428572</v>
      </c>
      <c r="AC254">
        <f t="shared" si="71"/>
        <v>28.0087962962963</v>
      </c>
      <c r="AD254" s="31">
        <f t="shared" si="60"/>
        <v>19.270661680502386</v>
      </c>
      <c r="AE254" s="31">
        <f t="shared" si="72"/>
        <v>35.893215731834687</v>
      </c>
      <c r="AF254" s="15">
        <f t="shared" si="61"/>
        <v>21.537962962962961</v>
      </c>
      <c r="AG254" s="31">
        <f t="shared" si="73"/>
        <v>19.345019638207145</v>
      </c>
      <c r="AH254" s="31">
        <f t="shared" si="74"/>
        <v>110.46872153265392</v>
      </c>
      <c r="AI254">
        <f t="shared" si="75"/>
        <v>448.34794087452519</v>
      </c>
    </row>
    <row r="255" spans="1:35" x14ac:dyDescent="0.2">
      <c r="A255">
        <v>32</v>
      </c>
      <c r="C255" s="27" t="s">
        <v>316</v>
      </c>
      <c r="D255" s="26">
        <v>30.122</v>
      </c>
      <c r="E255">
        <v>0</v>
      </c>
      <c r="F255" s="26">
        <v>1496.3333333333333</v>
      </c>
      <c r="G255" s="26">
        <v>83.767499999999998</v>
      </c>
      <c r="H255" s="26">
        <v>65.73</v>
      </c>
      <c r="I255" s="26">
        <v>54.358333333333334</v>
      </c>
      <c r="J255" s="26">
        <v>65.557500000000005</v>
      </c>
      <c r="K255">
        <v>28.416666666666664</v>
      </c>
      <c r="L255">
        <v>1.175</v>
      </c>
      <c r="M255">
        <v>5.2249999999999996</v>
      </c>
      <c r="N255">
        <v>70.498333333333335</v>
      </c>
      <c r="O255" s="1">
        <f t="shared" si="58"/>
        <v>38570.501165486246</v>
      </c>
      <c r="Q255" s="1">
        <f t="shared" si="62"/>
        <v>25432.57796041984</v>
      </c>
      <c r="R255" s="2">
        <f t="shared" si="63"/>
        <v>26.907473000675868</v>
      </c>
      <c r="S255" s="2"/>
      <c r="T255" s="1">
        <f t="shared" si="64"/>
        <v>1274.7304611335808</v>
      </c>
      <c r="U255" s="1">
        <f t="shared" si="65"/>
        <v>0</v>
      </c>
      <c r="V255" s="1">
        <f t="shared" si="66"/>
        <v>406.74611822562969</v>
      </c>
      <c r="W255" s="1">
        <f t="shared" si="67"/>
        <v>10978.579305903264</v>
      </c>
      <c r="X255" s="2">
        <f t="shared" si="76"/>
        <v>73.206677869880991</v>
      </c>
      <c r="Y255">
        <f t="shared" si="59"/>
        <v>1</v>
      </c>
      <c r="Z255" s="26">
        <f t="shared" si="68"/>
        <v>0</v>
      </c>
      <c r="AA255">
        <f t="shared" si="69"/>
        <v>111.53096406401136</v>
      </c>
      <c r="AB255" s="28">
        <f t="shared" si="70"/>
        <v>40429.345238095237</v>
      </c>
      <c r="AC255">
        <f t="shared" si="71"/>
        <v>28.759722222222219</v>
      </c>
      <c r="AD255" s="31">
        <f t="shared" si="60"/>
        <v>16.162296749394301</v>
      </c>
      <c r="AE255" s="31">
        <f t="shared" si="72"/>
        <v>30.028751277920747</v>
      </c>
      <c r="AF255" s="15">
        <f t="shared" si="61"/>
        <v>21.387962962962963</v>
      </c>
      <c r="AG255" s="31">
        <f t="shared" si="73"/>
        <v>19.168127667246225</v>
      </c>
      <c r="AH255" s="31">
        <f t="shared" si="74"/>
        <v>109.51433341430339</v>
      </c>
      <c r="AI255">
        <f t="shared" si="75"/>
        <v>477.86731980393245</v>
      </c>
    </row>
    <row r="256" spans="1:35" x14ac:dyDescent="0.2">
      <c r="A256">
        <v>32</v>
      </c>
      <c r="C256" s="27" t="s">
        <v>317</v>
      </c>
      <c r="D256" s="26">
        <v>30.094250000000002</v>
      </c>
      <c r="E256">
        <v>0</v>
      </c>
      <c r="F256" s="26">
        <v>1690.1666666666667</v>
      </c>
      <c r="G256" s="26">
        <v>81.86</v>
      </c>
      <c r="H256" s="26">
        <v>67.654166666666669</v>
      </c>
      <c r="I256" s="26">
        <v>46.75</v>
      </c>
      <c r="J256" s="26">
        <v>59.520833333333336</v>
      </c>
      <c r="K256">
        <v>72.833333333333329</v>
      </c>
      <c r="L256">
        <v>0.77500000000000002</v>
      </c>
      <c r="M256">
        <v>4.083333333333333</v>
      </c>
      <c r="N256">
        <v>70.28</v>
      </c>
      <c r="O256" s="1">
        <f t="shared" si="58"/>
        <v>43566.880409801299</v>
      </c>
      <c r="Q256" s="1">
        <f t="shared" si="62"/>
        <v>-72290.458589474962</v>
      </c>
      <c r="R256" s="2">
        <f t="shared" si="63"/>
        <v>-76.482752386721245</v>
      </c>
      <c r="S256" s="2"/>
      <c r="T256" s="1">
        <f t="shared" si="64"/>
        <v>5534.2401201072935</v>
      </c>
      <c r="U256" s="1">
        <f t="shared" si="65"/>
        <v>98318.93311985438</v>
      </c>
      <c r="V256" s="1">
        <f t="shared" si="66"/>
        <v>1915.8750650666184</v>
      </c>
      <c r="W256" s="1">
        <f t="shared" si="67"/>
        <v>9581.0047123551958</v>
      </c>
      <c r="X256" s="2">
        <f t="shared" si="76"/>
        <v>100.11415087055686</v>
      </c>
      <c r="Y256">
        <f t="shared" si="59"/>
        <v>1</v>
      </c>
      <c r="Z256" s="26">
        <f t="shared" si="68"/>
        <v>0</v>
      </c>
      <c r="AA256">
        <f t="shared" si="69"/>
        <v>333.21402400505161</v>
      </c>
      <c r="AB256" s="28">
        <f t="shared" si="70"/>
        <v>40429.386904761908</v>
      </c>
      <c r="AC256">
        <f t="shared" si="71"/>
        <v>27.7</v>
      </c>
      <c r="AD256" s="31">
        <f t="shared" si="60"/>
        <v>13.069951012568506</v>
      </c>
      <c r="AE256" s="31">
        <f t="shared" si="72"/>
        <v>24.368861459187094</v>
      </c>
      <c r="AF256" s="15">
        <f t="shared" si="61"/>
        <v>21.266666666666666</v>
      </c>
      <c r="AG256" s="31">
        <f t="shared" si="73"/>
        <v>19.026118219430874</v>
      </c>
      <c r="AH256" s="31">
        <f t="shared" si="74"/>
        <v>108.7477672963085</v>
      </c>
      <c r="AI256">
        <f t="shared" si="75"/>
        <v>507.28598189277386</v>
      </c>
    </row>
    <row r="257" spans="1:35" x14ac:dyDescent="0.2">
      <c r="A257">
        <v>32</v>
      </c>
      <c r="C257" s="27" t="s">
        <v>318</v>
      </c>
      <c r="D257" s="26">
        <v>30.07</v>
      </c>
      <c r="E257">
        <v>0</v>
      </c>
      <c r="F257" s="26">
        <v>1763.5</v>
      </c>
      <c r="G257" s="26">
        <v>81.99</v>
      </c>
      <c r="H257" s="26">
        <v>69.664166666666659</v>
      </c>
      <c r="I257" s="26">
        <v>39.908333333333331</v>
      </c>
      <c r="J257" s="26">
        <v>55.196666666666665</v>
      </c>
      <c r="K257">
        <v>84.083333333333329</v>
      </c>
      <c r="L257">
        <v>1.6416666666666668</v>
      </c>
      <c r="M257">
        <v>6.0916666666666668</v>
      </c>
      <c r="N257">
        <v>70.091666666666669</v>
      </c>
      <c r="O257" s="1">
        <f t="shared" si="58"/>
        <v>45457.170063712401</v>
      </c>
      <c r="Q257" s="1">
        <f t="shared" si="62"/>
        <v>45135.143038543967</v>
      </c>
      <c r="R257" s="2">
        <f t="shared" si="63"/>
        <v>53.165971124476073</v>
      </c>
      <c r="S257" s="2"/>
      <c r="T257" s="1">
        <f t="shared" si="64"/>
        <v>-7848.3215184833834</v>
      </c>
      <c r="U257" s="1">
        <f t="shared" si="65"/>
        <v>0</v>
      </c>
      <c r="V257" s="1">
        <f t="shared" si="66"/>
        <v>-2198.3128449369974</v>
      </c>
      <c r="W257" s="1">
        <f t="shared" si="67"/>
        <v>9844.3858148393356</v>
      </c>
      <c r="X257" s="2">
        <f t="shared" si="76"/>
        <v>23.631398483835611</v>
      </c>
      <c r="Y257">
        <f t="shared" si="59"/>
        <v>0</v>
      </c>
      <c r="Z257" s="26">
        <f t="shared" si="68"/>
        <v>1440</v>
      </c>
      <c r="AA257">
        <f t="shared" si="69"/>
        <v>3405.726370922464</v>
      </c>
      <c r="AB257" s="28">
        <f t="shared" si="70"/>
        <v>40429.428571428572</v>
      </c>
      <c r="AC257">
        <f t="shared" si="71"/>
        <v>27.772222222222219</v>
      </c>
      <c r="AD257" s="31">
        <f t="shared" si="60"/>
        <v>11.204320737742556</v>
      </c>
      <c r="AE257" s="31">
        <f t="shared" si="72"/>
        <v>20.885388932504544</v>
      </c>
      <c r="AF257" s="15">
        <f t="shared" si="61"/>
        <v>21.162037037037038</v>
      </c>
      <c r="AG257" s="31">
        <f t="shared" si="73"/>
        <v>18.904359265479286</v>
      </c>
      <c r="AH257" s="31">
        <f t="shared" si="74"/>
        <v>108.09024151891158</v>
      </c>
      <c r="AI257">
        <f t="shared" si="75"/>
        <v>524.27557374947912</v>
      </c>
    </row>
    <row r="258" spans="1:35" x14ac:dyDescent="0.2">
      <c r="A258">
        <v>32</v>
      </c>
      <c r="C258" s="27" t="s">
        <v>319</v>
      </c>
      <c r="D258" s="26">
        <v>30.059583333333332</v>
      </c>
      <c r="E258">
        <v>0</v>
      </c>
      <c r="F258" s="26">
        <v>1722.8333333333333</v>
      </c>
      <c r="G258" s="26">
        <v>82.392499999999998</v>
      </c>
      <c r="H258" s="26">
        <v>70.06583333333333</v>
      </c>
      <c r="I258" s="26">
        <v>39.033333333333331</v>
      </c>
      <c r="J258" s="26">
        <v>54.975833333333334</v>
      </c>
      <c r="K258">
        <v>96.25</v>
      </c>
      <c r="L258">
        <v>1.9416666666666667</v>
      </c>
      <c r="M258">
        <v>6.958333333333333</v>
      </c>
      <c r="N258">
        <v>70.066666666666663</v>
      </c>
      <c r="O258" s="1">
        <f t="shared" si="58"/>
        <v>44408.918528361697</v>
      </c>
      <c r="Q258" s="1">
        <f t="shared" si="62"/>
        <v>32163.654492187383</v>
      </c>
      <c r="R258" s="2">
        <f t="shared" si="63"/>
        <v>34.02890049913416</v>
      </c>
      <c r="S258" s="2"/>
      <c r="T258" s="1">
        <f t="shared" si="64"/>
        <v>1147.6881162030288</v>
      </c>
      <c r="U258" s="1">
        <f t="shared" si="65"/>
        <v>0</v>
      </c>
      <c r="V258" s="1">
        <f t="shared" si="66"/>
        <v>374.49996818940434</v>
      </c>
      <c r="W258" s="1">
        <f t="shared" si="67"/>
        <v>10198.088709013078</v>
      </c>
      <c r="X258" s="2">
        <f t="shared" si="76"/>
        <v>76.797369608311683</v>
      </c>
      <c r="Y258">
        <f t="shared" si="59"/>
        <v>1</v>
      </c>
      <c r="Z258" s="26">
        <f t="shared" si="68"/>
        <v>0</v>
      </c>
      <c r="AA258">
        <f t="shared" si="69"/>
        <v>31.305484099994235</v>
      </c>
      <c r="AB258" s="28">
        <f t="shared" si="70"/>
        <v>40429.470238095237</v>
      </c>
      <c r="AC258">
        <f t="shared" si="71"/>
        <v>27.99583333333333</v>
      </c>
      <c r="AD258" s="31">
        <f t="shared" si="60"/>
        <v>11.102374649955239</v>
      </c>
      <c r="AE258" s="31">
        <f t="shared" si="72"/>
        <v>20.679989544164741</v>
      </c>
      <c r="AF258" s="15">
        <f t="shared" si="61"/>
        <v>21.148148148148145</v>
      </c>
      <c r="AG258" s="31">
        <f t="shared" si="73"/>
        <v>18.888247761274332</v>
      </c>
      <c r="AH258" s="31">
        <f t="shared" si="74"/>
        <v>108.00321688428572</v>
      </c>
      <c r="AI258">
        <f t="shared" si="75"/>
        <v>524.98724276880728</v>
      </c>
    </row>
    <row r="259" spans="1:35" x14ac:dyDescent="0.2">
      <c r="A259">
        <v>32</v>
      </c>
      <c r="C259" s="27" t="s">
        <v>320</v>
      </c>
      <c r="D259" s="26">
        <v>30.03875</v>
      </c>
      <c r="E259">
        <v>0</v>
      </c>
      <c r="F259" s="26">
        <v>1273.1666666666667</v>
      </c>
      <c r="G259" s="26">
        <v>80.965833333333336</v>
      </c>
      <c r="H259" s="26">
        <v>70.513333333333335</v>
      </c>
      <c r="I259" s="26">
        <v>41.016666666666666</v>
      </c>
      <c r="J259" s="26">
        <v>55.00333333333333</v>
      </c>
      <c r="K259">
        <v>109.16666666666667</v>
      </c>
      <c r="L259">
        <v>1.3666666666666667</v>
      </c>
      <c r="M259">
        <v>5.9249999999999998</v>
      </c>
      <c r="N259">
        <v>70.198333333333338</v>
      </c>
      <c r="O259" s="1">
        <f t="shared" si="58"/>
        <v>32818.006059606756</v>
      </c>
      <c r="Q259" s="1">
        <f t="shared" si="62"/>
        <v>-136641.93592995722</v>
      </c>
      <c r="R259" s="2">
        <f t="shared" si="63"/>
        <v>-144.56612332093727</v>
      </c>
      <c r="S259" s="2"/>
      <c r="T259" s="1">
        <f t="shared" si="64"/>
        <v>6873.1232477896401</v>
      </c>
      <c r="U259" s="1">
        <f t="shared" si="65"/>
        <v>150680.28516505941</v>
      </c>
      <c r="V259" s="1">
        <f t="shared" si="66"/>
        <v>2470.7621836319049</v>
      </c>
      <c r="W259" s="1">
        <f t="shared" si="67"/>
        <v>8908.7623696273367</v>
      </c>
      <c r="X259" s="2">
        <f t="shared" si="76"/>
        <v>110.82627010744585</v>
      </c>
      <c r="Y259">
        <f t="shared" si="59"/>
        <v>1</v>
      </c>
      <c r="Z259" s="26">
        <f t="shared" si="68"/>
        <v>0</v>
      </c>
      <c r="AA259">
        <f t="shared" si="69"/>
        <v>891.64568434077103</v>
      </c>
      <c r="AB259" s="28">
        <f t="shared" si="70"/>
        <v>40429.511904761908</v>
      </c>
      <c r="AC259">
        <f t="shared" si="71"/>
        <v>27.203240740740743</v>
      </c>
      <c r="AD259" s="31">
        <f t="shared" si="60"/>
        <v>11.13886301377795</v>
      </c>
      <c r="AE259" s="31">
        <f t="shared" si="72"/>
        <v>20.802706209937529</v>
      </c>
      <c r="AF259" s="15">
        <f t="shared" si="61"/>
        <v>21.221296296296298</v>
      </c>
      <c r="AG259" s="31">
        <f t="shared" si="73"/>
        <v>18.973236388690186</v>
      </c>
      <c r="AH259" s="31">
        <f t="shared" si="74"/>
        <v>108.46222441613968</v>
      </c>
      <c r="AI259">
        <f t="shared" si="75"/>
        <v>527.00902345568727</v>
      </c>
    </row>
    <row r="260" spans="1:35" x14ac:dyDescent="0.2">
      <c r="A260">
        <v>32</v>
      </c>
      <c r="C260" s="27" t="s">
        <v>321</v>
      </c>
      <c r="D260" s="26">
        <v>30.026</v>
      </c>
      <c r="E260">
        <v>0</v>
      </c>
      <c r="F260" s="26">
        <v>808</v>
      </c>
      <c r="G260" s="26">
        <v>75.893333333333331</v>
      </c>
      <c r="H260" s="26">
        <v>68.555833333333339</v>
      </c>
      <c r="I260" s="26">
        <v>48.174999999999997</v>
      </c>
      <c r="J260" s="26">
        <v>54.894999999999996</v>
      </c>
      <c r="K260">
        <v>112.83333333333333</v>
      </c>
      <c r="L260">
        <v>0.9</v>
      </c>
      <c r="M260">
        <v>4.9916666666666663</v>
      </c>
      <c r="N260">
        <v>70.44083333333333</v>
      </c>
      <c r="O260" s="1">
        <f t="shared" si="58"/>
        <v>20827.555095820597</v>
      </c>
      <c r="Q260" s="1">
        <f t="shared" si="62"/>
        <v>37350.268972191661</v>
      </c>
      <c r="R260" s="2">
        <f t="shared" si="63"/>
        <v>44.929633892755717</v>
      </c>
      <c r="S260" s="2"/>
      <c r="T260" s="1">
        <f t="shared" si="64"/>
        <v>-17440.824648753503</v>
      </c>
      <c r="U260" s="1">
        <f t="shared" si="65"/>
        <v>0</v>
      </c>
      <c r="V260" s="1">
        <f t="shared" si="66"/>
        <v>-4124.8408141217515</v>
      </c>
      <c r="W260" s="1">
        <f t="shared" si="67"/>
        <v>4511.2632291983346</v>
      </c>
      <c r="X260" s="2">
        <f t="shared" si="76"/>
        <v>-33.739853213491415</v>
      </c>
      <c r="Y260">
        <f t="shared" si="59"/>
        <v>0</v>
      </c>
      <c r="Z260" s="26">
        <f t="shared" si="68"/>
        <v>1440</v>
      </c>
      <c r="AA260">
        <f t="shared" si="69"/>
        <v>12019.435592410875</v>
      </c>
      <c r="AB260" s="28">
        <f t="shared" si="70"/>
        <v>40429.553571428572</v>
      </c>
      <c r="AC260">
        <f t="shared" si="71"/>
        <v>24.385185185185183</v>
      </c>
      <c r="AD260" s="31">
        <f t="shared" si="60"/>
        <v>11.072249717645921</v>
      </c>
      <c r="AE260" s="31">
        <f t="shared" si="72"/>
        <v>20.874151741876705</v>
      </c>
      <c r="AF260" s="15">
        <f t="shared" si="61"/>
        <v>21.356018518518518</v>
      </c>
      <c r="AG260" s="31">
        <f t="shared" si="73"/>
        <v>19.130638892030881</v>
      </c>
      <c r="AH260" s="31">
        <f t="shared" si="74"/>
        <v>109.31200225848629</v>
      </c>
      <c r="AI260">
        <f t="shared" si="75"/>
        <v>531.68835730585681</v>
      </c>
    </row>
    <row r="261" spans="1:35" x14ac:dyDescent="0.2">
      <c r="A261">
        <v>32</v>
      </c>
      <c r="C261" s="27" t="s">
        <v>322</v>
      </c>
      <c r="D261" s="26">
        <v>30.017250000000001</v>
      </c>
      <c r="E261">
        <v>0</v>
      </c>
      <c r="F261" s="26">
        <v>689.33333333333337</v>
      </c>
      <c r="G261" s="26">
        <v>72.534166666666664</v>
      </c>
      <c r="H261" s="26">
        <v>67.180000000000007</v>
      </c>
      <c r="I261" s="26">
        <v>52.55</v>
      </c>
      <c r="J261" s="26">
        <v>54.214166666666664</v>
      </c>
      <c r="K261">
        <v>111.66666666666667</v>
      </c>
      <c r="L261">
        <v>1.1416666666666666</v>
      </c>
      <c r="M261">
        <v>5.833333333333333</v>
      </c>
      <c r="N261">
        <v>70.717500000000001</v>
      </c>
      <c r="O261" s="1">
        <f t="shared" si="58"/>
        <v>17768.722746764441</v>
      </c>
      <c r="Q261" s="1">
        <f t="shared" si="62"/>
        <v>27831.749480619761</v>
      </c>
      <c r="R261" s="2">
        <f t="shared" si="63"/>
        <v>34.859113058239032</v>
      </c>
      <c r="S261" s="2"/>
      <c r="T261" s="1">
        <f t="shared" si="64"/>
        <v>-9546.0095159653902</v>
      </c>
      <c r="U261" s="1">
        <f t="shared" si="65"/>
        <v>0</v>
      </c>
      <c r="V261" s="1">
        <f t="shared" si="66"/>
        <v>-2560.0409262787907</v>
      </c>
      <c r="W261" s="1">
        <f t="shared" si="67"/>
        <v>1503.0649304069002</v>
      </c>
      <c r="X261" s="2">
        <f t="shared" si="76"/>
        <v>11.189780679264302</v>
      </c>
      <c r="Y261">
        <f t="shared" si="59"/>
        <v>0</v>
      </c>
      <c r="Z261" s="26">
        <f t="shared" si="68"/>
        <v>1440</v>
      </c>
      <c r="AA261">
        <f t="shared" si="69"/>
        <v>3763.1336921714073</v>
      </c>
      <c r="AB261" s="28">
        <f t="shared" si="70"/>
        <v>40429.595238095237</v>
      </c>
      <c r="AC261">
        <f t="shared" si="71"/>
        <v>22.518981481481479</v>
      </c>
      <c r="AD261" s="31">
        <f t="shared" si="60"/>
        <v>10.792403545616594</v>
      </c>
      <c r="AE261" s="31">
        <f t="shared" si="72"/>
        <v>20.474990345380949</v>
      </c>
      <c r="AF261" s="15">
        <f t="shared" si="61"/>
        <v>21.509722222222223</v>
      </c>
      <c r="AG261" s="31">
        <f t="shared" si="73"/>
        <v>19.311607586389702</v>
      </c>
      <c r="AH261" s="31">
        <f t="shared" si="74"/>
        <v>110.28849300372389</v>
      </c>
      <c r="AI261">
        <f t="shared" si="75"/>
        <v>539.95877798195772</v>
      </c>
    </row>
    <row r="262" spans="1:35" x14ac:dyDescent="0.2">
      <c r="A262">
        <v>32</v>
      </c>
      <c r="C262" s="27" t="s">
        <v>323</v>
      </c>
      <c r="D262" s="26">
        <v>30.002583333333334</v>
      </c>
      <c r="E262">
        <v>0</v>
      </c>
      <c r="F262" s="26">
        <v>344.91666666666663</v>
      </c>
      <c r="G262" s="26">
        <v>69.114166666666662</v>
      </c>
      <c r="H262" s="26">
        <v>65.362499999999997</v>
      </c>
      <c r="I262" s="26">
        <v>60.166666666666664</v>
      </c>
      <c r="J262" s="26">
        <v>54.643333333333331</v>
      </c>
      <c r="K262">
        <v>93.083333333333329</v>
      </c>
      <c r="L262">
        <v>0.80833333333333335</v>
      </c>
      <c r="M262">
        <v>4.0083333333333329</v>
      </c>
      <c r="N262">
        <v>70.986666666666665</v>
      </c>
      <c r="O262" s="1">
        <f t="shared" si="58"/>
        <v>8890.8055426569153</v>
      </c>
      <c r="Q262" s="1">
        <f t="shared" si="62"/>
        <v>14161.475507161704</v>
      </c>
      <c r="R262" s="2">
        <f t="shared" si="63"/>
        <v>14.982732794595385</v>
      </c>
      <c r="S262" s="2"/>
      <c r="T262" s="1">
        <f t="shared" si="64"/>
        <v>-3292.8584921817264</v>
      </c>
      <c r="U262" s="1">
        <f t="shared" si="65"/>
        <v>0</v>
      </c>
      <c r="V262" s="1">
        <f t="shared" si="66"/>
        <v>-971.08084000737381</v>
      </c>
      <c r="W262" s="1">
        <f t="shared" si="67"/>
        <v>-1549.260045240512</v>
      </c>
      <c r="X262" s="2">
        <f t="shared" si="76"/>
        <v>46.048893737503334</v>
      </c>
      <c r="Y262">
        <f t="shared" si="59"/>
        <v>1</v>
      </c>
      <c r="Z262" s="26">
        <f t="shared" si="68"/>
        <v>0</v>
      </c>
      <c r="AA262">
        <f t="shared" si="69"/>
        <v>532.00681529679468</v>
      </c>
      <c r="AB262" s="28">
        <f t="shared" si="70"/>
        <v>40429.636904761908</v>
      </c>
      <c r="AC262">
        <f t="shared" si="71"/>
        <v>20.61898148148148</v>
      </c>
      <c r="AD262" s="31">
        <f t="shared" si="60"/>
        <v>11.000421633119847</v>
      </c>
      <c r="AE262" s="31">
        <f t="shared" si="72"/>
        <v>21.004613222972548</v>
      </c>
      <c r="AF262" s="15">
        <f t="shared" si="61"/>
        <v>21.659259259259258</v>
      </c>
      <c r="AG262" s="31">
        <f t="shared" si="73"/>
        <v>19.489100829763803</v>
      </c>
      <c r="AH262" s="31">
        <f t="shared" si="74"/>
        <v>111.24569987048146</v>
      </c>
      <c r="AI262">
        <f t="shared" si="75"/>
        <v>542.52941292482353</v>
      </c>
    </row>
    <row r="263" spans="1:35" x14ac:dyDescent="0.2">
      <c r="A263">
        <v>32</v>
      </c>
      <c r="C263" s="27" t="s">
        <v>324</v>
      </c>
      <c r="D263" s="26">
        <v>29.997083333333332</v>
      </c>
      <c r="E263">
        <v>0</v>
      </c>
      <c r="F263" s="26">
        <v>59.083333333333329</v>
      </c>
      <c r="G263" s="26">
        <v>66.528333333333336</v>
      </c>
      <c r="H263" s="26">
        <v>60.172499999999999</v>
      </c>
      <c r="I263" s="26">
        <v>81.88333333333334</v>
      </c>
      <c r="J263" s="26">
        <v>60.821666666666665</v>
      </c>
      <c r="K263">
        <v>102.16666666666667</v>
      </c>
      <c r="L263">
        <v>0</v>
      </c>
      <c r="M263">
        <v>0.81666666666666665</v>
      </c>
      <c r="N263">
        <v>71.254166666666663</v>
      </c>
      <c r="O263" s="1">
        <f t="shared" si="58"/>
        <v>1522.9720052533833</v>
      </c>
      <c r="Q263" s="1">
        <f t="shared" si="62"/>
        <v>4725.5246610481772</v>
      </c>
      <c r="R263" s="2">
        <f t="shared" si="63"/>
        <v>4.9995689555760157</v>
      </c>
      <c r="S263" s="2"/>
      <c r="T263" s="1">
        <f t="shared" si="64"/>
        <v>146.47611940672371</v>
      </c>
      <c r="U263" s="1">
        <f t="shared" si="65"/>
        <v>0</v>
      </c>
      <c r="V263" s="1">
        <f t="shared" si="66"/>
        <v>44.424543260913914</v>
      </c>
      <c r="W263" s="1">
        <f t="shared" si="67"/>
        <v>-3910.0372570355676</v>
      </c>
      <c r="X263" s="2">
        <f t="shared" si="76"/>
        <v>61.03162653209872</v>
      </c>
      <c r="Y263">
        <f t="shared" si="59"/>
        <v>1</v>
      </c>
      <c r="Z263" s="26">
        <f t="shared" si="68"/>
        <v>0</v>
      </c>
      <c r="AA263">
        <f t="shared" si="69"/>
        <v>30.213785658738885</v>
      </c>
      <c r="AB263" s="28">
        <f t="shared" si="70"/>
        <v>40429.678571428572</v>
      </c>
      <c r="AC263">
        <f t="shared" si="71"/>
        <v>19.182407407407407</v>
      </c>
      <c r="AD263" s="31">
        <f t="shared" si="60"/>
        <v>13.695170983030605</v>
      </c>
      <c r="AE263" s="31">
        <f t="shared" si="72"/>
        <v>26.278573756610385</v>
      </c>
      <c r="AF263" s="15">
        <f t="shared" si="61"/>
        <v>21.807870370370367</v>
      </c>
      <c r="AG263" s="31">
        <f t="shared" si="73"/>
        <v>19.66690212605771</v>
      </c>
      <c r="AH263" s="31">
        <f t="shared" si="74"/>
        <v>112.20404590783066</v>
      </c>
      <c r="AI263">
        <f t="shared" si="75"/>
        <v>516.58393857313627</v>
      </c>
    </row>
    <row r="264" spans="1:35" x14ac:dyDescent="0.2">
      <c r="A264">
        <v>32</v>
      </c>
      <c r="C264" s="27" t="s">
        <v>325</v>
      </c>
      <c r="D264" s="26">
        <v>29.994250000000001</v>
      </c>
      <c r="E264">
        <v>0</v>
      </c>
      <c r="F264" s="26">
        <v>1.9166666666666665</v>
      </c>
      <c r="G264" s="26">
        <v>64</v>
      </c>
      <c r="H264" s="26">
        <v>54.125833333333333</v>
      </c>
      <c r="I264" s="26">
        <v>90.075000000000003</v>
      </c>
      <c r="J264" s="26">
        <v>61.06583333333333</v>
      </c>
      <c r="K264">
        <v>101</v>
      </c>
      <c r="L264">
        <v>0</v>
      </c>
      <c r="M264">
        <v>0.26666666666666672</v>
      </c>
      <c r="N264">
        <v>71.406666666666666</v>
      </c>
      <c r="O264" s="1">
        <f t="shared" si="58"/>
        <v>49.405297772676739</v>
      </c>
      <c r="Q264" s="1">
        <f t="shared" si="62"/>
        <v>3015.8995657717455</v>
      </c>
      <c r="R264" s="2">
        <f t="shared" si="63"/>
        <v>3.1907986781774795</v>
      </c>
      <c r="S264" s="2"/>
      <c r="T264" s="1">
        <f t="shared" si="64"/>
        <v>2029.7955927861142</v>
      </c>
      <c r="U264" s="1">
        <f t="shared" si="65"/>
        <v>0</v>
      </c>
      <c r="V264" s="1">
        <f t="shared" si="66"/>
        <v>613.8365526438655</v>
      </c>
      <c r="W264" s="1">
        <f t="shared" si="67"/>
        <v>-6128.0922483745671</v>
      </c>
      <c r="X264" s="2">
        <f t="shared" si="76"/>
        <v>66.031195487674736</v>
      </c>
      <c r="Y264">
        <f t="shared" si="59"/>
        <v>1</v>
      </c>
      <c r="Z264" s="26">
        <f t="shared" si="68"/>
        <v>0</v>
      </c>
      <c r="AA264">
        <f t="shared" si="69"/>
        <v>4.1257551091502105</v>
      </c>
      <c r="AB264" s="28">
        <f t="shared" si="70"/>
        <v>40429.720238095237</v>
      </c>
      <c r="AC264">
        <f t="shared" si="71"/>
        <v>17.777777777777779</v>
      </c>
      <c r="AD264" s="31">
        <f t="shared" si="60"/>
        <v>13.795158216553041</v>
      </c>
      <c r="AE264" s="31">
        <f t="shared" si="72"/>
        <v>26.598233303066696</v>
      </c>
      <c r="AF264" s="15">
        <f t="shared" si="61"/>
        <v>21.892592592592592</v>
      </c>
      <c r="AG264" s="31">
        <f t="shared" si="73"/>
        <v>19.768896868378643</v>
      </c>
      <c r="AH264" s="31">
        <f t="shared" si="74"/>
        <v>112.75356180365196</v>
      </c>
      <c r="AI264">
        <f t="shared" si="75"/>
        <v>517.96583494551862</v>
      </c>
    </row>
    <row r="265" spans="1:35" x14ac:dyDescent="0.2">
      <c r="A265">
        <v>32</v>
      </c>
      <c r="C265" s="27" t="s">
        <v>326</v>
      </c>
      <c r="D265" s="26">
        <v>29.997</v>
      </c>
      <c r="E265">
        <v>0</v>
      </c>
      <c r="F265" s="26">
        <v>1</v>
      </c>
      <c r="G265" s="26">
        <v>62.172499999999999</v>
      </c>
      <c r="H265" s="26">
        <v>50.093333333333334</v>
      </c>
      <c r="I265" s="26">
        <v>92.808333333333337</v>
      </c>
      <c r="J265" s="26">
        <v>60.1</v>
      </c>
      <c r="K265">
        <v>101</v>
      </c>
      <c r="L265">
        <v>0</v>
      </c>
      <c r="M265">
        <v>0</v>
      </c>
      <c r="N265">
        <v>71.477499999999992</v>
      </c>
      <c r="O265" s="1">
        <f t="shared" si="58"/>
        <v>25.776677098787872</v>
      </c>
      <c r="Q265" s="1">
        <f t="shared" si="62"/>
        <v>2954.7307046923506</v>
      </c>
      <c r="R265" s="2">
        <f t="shared" si="63"/>
        <v>3.1260824909102118</v>
      </c>
      <c r="S265" s="2"/>
      <c r="T265" s="1">
        <f t="shared" si="64"/>
        <v>3261.326362893416</v>
      </c>
      <c r="U265" s="1">
        <f t="shared" si="65"/>
        <v>0</v>
      </c>
      <c r="V265" s="1">
        <f t="shared" si="66"/>
        <v>984.07718659088323</v>
      </c>
      <c r="W265" s="1">
        <f t="shared" si="67"/>
        <v>-7698.7261527171877</v>
      </c>
      <c r="X265" s="2">
        <f t="shared" si="76"/>
        <v>69.221994165852209</v>
      </c>
      <c r="Y265">
        <f t="shared" si="59"/>
        <v>1</v>
      </c>
      <c r="Z265" s="26">
        <f t="shared" si="68"/>
        <v>0</v>
      </c>
      <c r="AA265">
        <f t="shared" si="69"/>
        <v>49.695367994384341</v>
      </c>
      <c r="AB265" s="28">
        <f t="shared" si="70"/>
        <v>40429.761904761908</v>
      </c>
      <c r="AC265">
        <f t="shared" si="71"/>
        <v>16.762499999999999</v>
      </c>
      <c r="AD265" s="31">
        <f t="shared" si="60"/>
        <v>13.328909289886433</v>
      </c>
      <c r="AE265" s="31">
        <f t="shared" si="72"/>
        <v>25.789265089228177</v>
      </c>
      <c r="AF265" s="15">
        <f t="shared" si="61"/>
        <v>21.93194444444444</v>
      </c>
      <c r="AG265" s="31">
        <f t="shared" si="73"/>
        <v>19.816428055088497</v>
      </c>
      <c r="AH265" s="31">
        <f t="shared" si="74"/>
        <v>113.00958705185715</v>
      </c>
      <c r="AI265">
        <f t="shared" si="75"/>
        <v>524.3685756393254</v>
      </c>
    </row>
    <row r="266" spans="1:35" x14ac:dyDescent="0.2">
      <c r="A266">
        <v>32</v>
      </c>
      <c r="C266" s="27" t="s">
        <v>327</v>
      </c>
      <c r="D266" s="26">
        <v>29.991</v>
      </c>
      <c r="E266">
        <v>0</v>
      </c>
      <c r="F266" s="26">
        <v>1</v>
      </c>
      <c r="G266" s="26">
        <v>60.897500000000001</v>
      </c>
      <c r="H266" s="26">
        <v>48.730833333333337</v>
      </c>
      <c r="I266" s="26">
        <v>94.183333333333337</v>
      </c>
      <c r="J266" s="26">
        <v>59.246666666666663</v>
      </c>
      <c r="K266">
        <v>101</v>
      </c>
      <c r="L266">
        <v>0</v>
      </c>
      <c r="M266">
        <v>0</v>
      </c>
      <c r="N266">
        <v>71.489999999999995</v>
      </c>
      <c r="O266" s="1">
        <f t="shared" si="58"/>
        <v>25.776677098787872</v>
      </c>
      <c r="Q266" s="1">
        <f t="shared" si="62"/>
        <v>3012.8118897681197</v>
      </c>
      <c r="R266" s="2">
        <f t="shared" si="63"/>
        <v>3.1875319405769225</v>
      </c>
      <c r="S266" s="2"/>
      <c r="T266" s="1">
        <f t="shared" si="64"/>
        <v>4026.6037933312691</v>
      </c>
      <c r="U266" s="1">
        <f t="shared" si="65"/>
        <v>0</v>
      </c>
      <c r="V266" s="1">
        <f t="shared" si="66"/>
        <v>1221.4110039444101</v>
      </c>
      <c r="W266" s="1">
        <f t="shared" si="67"/>
        <v>-8763.9717111936407</v>
      </c>
      <c r="X266" s="2">
        <f t="shared" si="76"/>
        <v>72.348076656762416</v>
      </c>
      <c r="Y266">
        <f t="shared" si="59"/>
        <v>1</v>
      </c>
      <c r="Z266" s="26">
        <f t="shared" si="68"/>
        <v>0</v>
      </c>
      <c r="AA266">
        <f t="shared" si="69"/>
        <v>131.11570577239232</v>
      </c>
      <c r="AB266" s="28">
        <f t="shared" si="70"/>
        <v>40429.803571428572</v>
      </c>
      <c r="AC266">
        <f t="shared" si="71"/>
        <v>16.054166666666667</v>
      </c>
      <c r="AD266" s="31">
        <f t="shared" si="60"/>
        <v>12.92919755233838</v>
      </c>
      <c r="AE266" s="31">
        <f t="shared" si="72"/>
        <v>25.077158249620645</v>
      </c>
      <c r="AF266" s="15">
        <f t="shared" si="61"/>
        <v>21.938888888888886</v>
      </c>
      <c r="AG266" s="31">
        <f t="shared" si="73"/>
        <v>19.824826242076096</v>
      </c>
      <c r="AH266" s="31">
        <f t="shared" si="74"/>
        <v>113.05481980128897</v>
      </c>
      <c r="AI266">
        <f t="shared" si="75"/>
        <v>528.92170124862992</v>
      </c>
    </row>
    <row r="267" spans="1:35" x14ac:dyDescent="0.2">
      <c r="A267">
        <v>32</v>
      </c>
      <c r="C267" s="27" t="s">
        <v>328</v>
      </c>
      <c r="D267" s="26">
        <v>29.983999999999998</v>
      </c>
      <c r="E267">
        <v>0</v>
      </c>
      <c r="F267" s="26">
        <v>1</v>
      </c>
      <c r="G267" s="26">
        <v>60.013333333333335</v>
      </c>
      <c r="H267" s="26">
        <v>48.087499999999999</v>
      </c>
      <c r="I267" s="26">
        <v>95.13333333333334</v>
      </c>
      <c r="J267" s="26">
        <v>58.650833333333331</v>
      </c>
      <c r="K267">
        <v>101</v>
      </c>
      <c r="L267">
        <v>0</v>
      </c>
      <c r="M267">
        <v>0</v>
      </c>
      <c r="N267">
        <v>71.460833333333326</v>
      </c>
      <c r="O267" s="1">
        <f t="shared" ref="O267:O330" si="77">F267*$D$17*$D$12*$D$18*$D$22/1000</f>
        <v>25.776677098787872</v>
      </c>
      <c r="Q267" s="1">
        <f t="shared" si="62"/>
        <v>2855.9475942926074</v>
      </c>
      <c r="R267" s="2">
        <f t="shared" si="63"/>
        <v>3.0215707154959985</v>
      </c>
      <c r="S267" s="2"/>
      <c r="T267" s="1">
        <f t="shared" si="64"/>
        <v>4679.7442311217201</v>
      </c>
      <c r="U267" s="1">
        <f t="shared" si="65"/>
        <v>0</v>
      </c>
      <c r="V267" s="1">
        <f t="shared" si="66"/>
        <v>1430.2299666030228</v>
      </c>
      <c r="W267" s="1">
        <f t="shared" si="67"/>
        <v>-9471.3774995411077</v>
      </c>
      <c r="X267" s="2">
        <f t="shared" si="76"/>
        <v>75.535608597339333</v>
      </c>
      <c r="Y267">
        <f t="shared" si="59"/>
        <v>1</v>
      </c>
      <c r="Z267" s="26">
        <f t="shared" si="68"/>
        <v>0</v>
      </c>
      <c r="AA267">
        <f t="shared" si="69"/>
        <v>240.94102937157248</v>
      </c>
      <c r="AB267" s="28">
        <f t="shared" si="70"/>
        <v>40429.845238095237</v>
      </c>
      <c r="AC267">
        <f t="shared" si="71"/>
        <v>15.562962962962963</v>
      </c>
      <c r="AD267" s="31">
        <f t="shared" si="60"/>
        <v>12.655104213140914</v>
      </c>
      <c r="AE267" s="31">
        <f t="shared" si="72"/>
        <v>24.587294156445651</v>
      </c>
      <c r="AF267" s="15">
        <f t="shared" si="61"/>
        <v>21.922685185185181</v>
      </c>
      <c r="AG267" s="31">
        <f t="shared" si="73"/>
        <v>19.805235295507348</v>
      </c>
      <c r="AH267" s="31">
        <f t="shared" si="74"/>
        <v>112.94930091335611</v>
      </c>
      <c r="AI267">
        <f t="shared" si="75"/>
        <v>531.23238462254562</v>
      </c>
    </row>
    <row r="268" spans="1:35" x14ac:dyDescent="0.2">
      <c r="A268">
        <v>32</v>
      </c>
      <c r="C268" s="27" t="s">
        <v>329</v>
      </c>
      <c r="D268" s="26">
        <v>29.96725</v>
      </c>
      <c r="E268">
        <v>0</v>
      </c>
      <c r="F268" s="26">
        <v>1</v>
      </c>
      <c r="G268" s="26">
        <v>59.442500000000003</v>
      </c>
      <c r="H268" s="26">
        <v>48.091666666666669</v>
      </c>
      <c r="I268" s="26">
        <v>95.891666666666666</v>
      </c>
      <c r="J268" s="26">
        <v>58.30083333333333</v>
      </c>
      <c r="K268">
        <v>101</v>
      </c>
      <c r="L268">
        <v>0</v>
      </c>
      <c r="M268">
        <v>0</v>
      </c>
      <c r="N268">
        <v>71.405833333333334</v>
      </c>
      <c r="O268" s="1">
        <f t="shared" si="77"/>
        <v>25.776677098787872</v>
      </c>
      <c r="Q268" s="1">
        <f t="shared" si="62"/>
        <v>2596.473470713689</v>
      </c>
      <c r="R268" s="2">
        <f t="shared" si="63"/>
        <v>2.7470490769330738</v>
      </c>
      <c r="S268" s="2"/>
      <c r="T268" s="1">
        <f t="shared" si="64"/>
        <v>5194.1942210143252</v>
      </c>
      <c r="U268" s="1">
        <f t="shared" si="65"/>
        <v>0</v>
      </c>
      <c r="V268" s="1">
        <f t="shared" si="66"/>
        <v>1601.5697480091987</v>
      </c>
      <c r="W268" s="1">
        <f t="shared" si="67"/>
        <v>-9898.165202257569</v>
      </c>
      <c r="X268" s="2">
        <f t="shared" si="76"/>
        <v>78.557179312835331</v>
      </c>
      <c r="Y268">
        <f t="shared" ref="Y268:Y331" si="78">IF(X268&gt;32,1,0)</f>
        <v>1</v>
      </c>
      <c r="Z268" s="26">
        <f t="shared" si="68"/>
        <v>0</v>
      </c>
      <c r="AA268">
        <f t="shared" si="69"/>
        <v>365.37096523253484</v>
      </c>
      <c r="AB268" s="28">
        <f t="shared" si="70"/>
        <v>40429.886904761908</v>
      </c>
      <c r="AC268">
        <f t="shared" si="71"/>
        <v>15.245833333333334</v>
      </c>
      <c r="AD268" s="31">
        <f t="shared" si="60"/>
        <v>12.498650688884654</v>
      </c>
      <c r="AE268" s="31">
        <f t="shared" si="72"/>
        <v>24.310027159137721</v>
      </c>
      <c r="AF268" s="15">
        <f t="shared" si="61"/>
        <v>21.892129629629629</v>
      </c>
      <c r="AG268" s="31">
        <f t="shared" si="73"/>
        <v>19.768338269816191</v>
      </c>
      <c r="AH268" s="31">
        <f t="shared" si="74"/>
        <v>112.75055271122429</v>
      </c>
      <c r="AI268">
        <f t="shared" si="75"/>
        <v>531.70443961914441</v>
      </c>
    </row>
    <row r="269" spans="1:35" x14ac:dyDescent="0.2">
      <c r="A269">
        <v>32</v>
      </c>
      <c r="C269" s="27" t="s">
        <v>330</v>
      </c>
      <c r="D269" s="26">
        <v>29.957249999999998</v>
      </c>
      <c r="E269">
        <v>0</v>
      </c>
      <c r="F269" s="26">
        <v>1</v>
      </c>
      <c r="G269" s="26">
        <v>59.142499999999998</v>
      </c>
      <c r="H269" s="26">
        <v>48.078333333333333</v>
      </c>
      <c r="I269" s="26">
        <v>96.424999999999997</v>
      </c>
      <c r="J269" s="26">
        <v>58.161666666666669</v>
      </c>
      <c r="K269">
        <v>101</v>
      </c>
      <c r="L269">
        <v>0</v>
      </c>
      <c r="M269">
        <v>0</v>
      </c>
      <c r="N269">
        <v>71.304166666666674</v>
      </c>
      <c r="O269" s="1">
        <f t="shared" si="77"/>
        <v>25.776677098787872</v>
      </c>
      <c r="Q269" s="1">
        <f t="shared" si="62"/>
        <v>-4242.7830878396762</v>
      </c>
      <c r="R269" s="2">
        <f t="shared" si="63"/>
        <v>-4.4888320626182283</v>
      </c>
      <c r="S269" s="2"/>
      <c r="T269" s="1">
        <f t="shared" si="64"/>
        <v>5664.823503695985</v>
      </c>
      <c r="U269" s="1">
        <f t="shared" si="65"/>
        <v>6375.1308544851236</v>
      </c>
      <c r="V269" s="1">
        <f t="shared" si="66"/>
        <v>1760.6944517545471</v>
      </c>
      <c r="W269" s="1">
        <f t="shared" si="67"/>
        <v>-10062.261281815763</v>
      </c>
      <c r="X269" s="2">
        <f t="shared" si="76"/>
        <v>81.304228389768411</v>
      </c>
      <c r="Y269">
        <f t="shared" si="78"/>
        <v>1</v>
      </c>
      <c r="Z269" s="26">
        <f t="shared" si="68"/>
        <v>0</v>
      </c>
      <c r="AA269">
        <f t="shared" si="69"/>
        <v>491.14220522186724</v>
      </c>
      <c r="AB269" s="28">
        <f t="shared" si="70"/>
        <v>40429.928571428572</v>
      </c>
      <c r="AC269">
        <f t="shared" si="71"/>
        <v>15.079166666666666</v>
      </c>
      <c r="AD269" s="31">
        <f t="shared" si="60"/>
        <v>12.434014153807238</v>
      </c>
      <c r="AE269" s="31">
        <f t="shared" si="72"/>
        <v>24.198292735717843</v>
      </c>
      <c r="AF269" s="15">
        <f t="shared" si="61"/>
        <v>21.835648148148152</v>
      </c>
      <c r="AG269" s="31">
        <f t="shared" si="73"/>
        <v>19.700292371217177</v>
      </c>
      <c r="AH269" s="31">
        <f t="shared" si="74"/>
        <v>112.38396086921279</v>
      </c>
      <c r="AI269">
        <f t="shared" si="75"/>
        <v>530.17223681857149</v>
      </c>
    </row>
    <row r="270" spans="1:35" x14ac:dyDescent="0.2">
      <c r="A270">
        <v>32</v>
      </c>
      <c r="C270" s="27" t="s">
        <v>331</v>
      </c>
      <c r="D270" s="26">
        <v>29.943249999999999</v>
      </c>
      <c r="E270">
        <v>0</v>
      </c>
      <c r="F270" s="26">
        <v>1</v>
      </c>
      <c r="G270" s="26">
        <v>59.836666666666666</v>
      </c>
      <c r="H270" s="26">
        <v>49.31</v>
      </c>
      <c r="I270" s="26">
        <v>96.75833333333334</v>
      </c>
      <c r="J270" s="26">
        <v>58.946666666666665</v>
      </c>
      <c r="K270">
        <v>101</v>
      </c>
      <c r="L270">
        <v>0</v>
      </c>
      <c r="M270">
        <v>0</v>
      </c>
      <c r="N270">
        <v>71.185000000000002</v>
      </c>
      <c r="O270" s="1">
        <f t="shared" si="77"/>
        <v>25.776677098787872</v>
      </c>
      <c r="Q270" s="1">
        <f t="shared" si="62"/>
        <v>2758.4075853810582</v>
      </c>
      <c r="R270" s="2">
        <f t="shared" si="63"/>
        <v>2.9183741319503693</v>
      </c>
      <c r="S270" s="2"/>
      <c r="T270" s="1">
        <f t="shared" si="64"/>
        <v>4689.5114586939089</v>
      </c>
      <c r="U270" s="1">
        <f t="shared" si="65"/>
        <v>0</v>
      </c>
      <c r="V270" s="1">
        <f t="shared" si="66"/>
        <v>1443.5603065525881</v>
      </c>
      <c r="W270" s="1">
        <f t="shared" si="67"/>
        <v>-9389.3294597620261</v>
      </c>
      <c r="X270" s="2">
        <f t="shared" si="76"/>
        <v>76.815396327150182</v>
      </c>
      <c r="Y270">
        <f t="shared" si="78"/>
        <v>1</v>
      </c>
      <c r="Z270" s="26">
        <f t="shared" si="68"/>
        <v>0</v>
      </c>
      <c r="AA270">
        <f t="shared" si="69"/>
        <v>288.27726088378267</v>
      </c>
      <c r="AB270" s="28">
        <f t="shared" si="70"/>
        <v>40429.970238095237</v>
      </c>
      <c r="AC270">
        <f t="shared" si="71"/>
        <v>15.464814814814813</v>
      </c>
      <c r="AD270" s="31">
        <f t="shared" si="60"/>
        <v>12.790413760754154</v>
      </c>
      <c r="AE270" s="31">
        <f t="shared" si="72"/>
        <v>24.85863449325462</v>
      </c>
      <c r="AF270" s="15">
        <f t="shared" si="61"/>
        <v>21.769444444444446</v>
      </c>
      <c r="AG270" s="31">
        <f t="shared" si="73"/>
        <v>19.62079360225367</v>
      </c>
      <c r="AH270" s="31">
        <f t="shared" si="74"/>
        <v>111.95557165780197</v>
      </c>
      <c r="AI270">
        <f t="shared" si="75"/>
        <v>523.6267862332586</v>
      </c>
    </row>
    <row r="271" spans="1:35" x14ac:dyDescent="0.2">
      <c r="A271">
        <v>32</v>
      </c>
      <c r="C271" s="27" t="s">
        <v>332</v>
      </c>
      <c r="D271" s="26">
        <v>29.930249999999997</v>
      </c>
      <c r="E271">
        <v>0</v>
      </c>
      <c r="F271" s="26">
        <v>1</v>
      </c>
      <c r="G271" s="26">
        <v>60.436666666666667</v>
      </c>
      <c r="H271" s="26">
        <v>50.759166666666665</v>
      </c>
      <c r="I271" s="26">
        <v>97.05</v>
      </c>
      <c r="J271" s="26">
        <v>59.626666666666665</v>
      </c>
      <c r="K271">
        <v>101</v>
      </c>
      <c r="L271">
        <v>0</v>
      </c>
      <c r="M271">
        <v>0</v>
      </c>
      <c r="N271">
        <v>71.045000000000002</v>
      </c>
      <c r="O271" s="1">
        <f t="shared" si="77"/>
        <v>25.776677098787872</v>
      </c>
      <c r="Q271" s="1">
        <f t="shared" si="62"/>
        <v>1805.8238327943923</v>
      </c>
      <c r="R271" s="2">
        <f t="shared" si="63"/>
        <v>1.9105478060663734</v>
      </c>
      <c r="S271" s="2"/>
      <c r="T271" s="1">
        <f t="shared" si="64"/>
        <v>4940.0028590612501</v>
      </c>
      <c r="U271" s="1">
        <f t="shared" si="65"/>
        <v>0</v>
      </c>
      <c r="V271" s="1">
        <f t="shared" si="66"/>
        <v>1539.9234610103767</v>
      </c>
      <c r="W271" s="1">
        <f t="shared" si="67"/>
        <v>-8777.0718183852659</v>
      </c>
      <c r="X271" s="2">
        <f t="shared" si="76"/>
        <v>79.733770459100555</v>
      </c>
      <c r="Y271">
        <f t="shared" si="78"/>
        <v>1</v>
      </c>
      <c r="Z271" s="26">
        <f t="shared" si="68"/>
        <v>0</v>
      </c>
      <c r="AA271">
        <f t="shared" si="69"/>
        <v>372.37821477596634</v>
      </c>
      <c r="AB271" s="28">
        <f t="shared" si="70"/>
        <v>40430.011904761908</v>
      </c>
      <c r="AC271">
        <f t="shared" si="71"/>
        <v>15.798148148148147</v>
      </c>
      <c r="AD271" s="31">
        <f t="shared" si="60"/>
        <v>13.106229122298508</v>
      </c>
      <c r="AE271" s="31">
        <f t="shared" si="72"/>
        <v>25.443047897353559</v>
      </c>
      <c r="AF271" s="15">
        <f t="shared" si="61"/>
        <v>21.691666666666666</v>
      </c>
      <c r="AG271" s="31">
        <f t="shared" si="73"/>
        <v>19.527753781059243</v>
      </c>
      <c r="AH271" s="31">
        <f t="shared" si="74"/>
        <v>111.45408293029354</v>
      </c>
      <c r="AI271">
        <f t="shared" si="75"/>
        <v>517.09834261803519</v>
      </c>
    </row>
    <row r="272" spans="1:35" x14ac:dyDescent="0.2">
      <c r="A272">
        <v>32</v>
      </c>
      <c r="C272" s="27" t="s">
        <v>333</v>
      </c>
      <c r="D272" s="26">
        <v>29.922750000000001</v>
      </c>
      <c r="E272">
        <v>0</v>
      </c>
      <c r="F272" s="26">
        <v>1</v>
      </c>
      <c r="G272" s="26">
        <v>60.368333333333332</v>
      </c>
      <c r="H272" s="26">
        <v>50.337499999999999</v>
      </c>
      <c r="I272" s="26">
        <v>97.433333333333337</v>
      </c>
      <c r="J272" s="26">
        <v>59.665833333333332</v>
      </c>
      <c r="K272">
        <v>101</v>
      </c>
      <c r="L272">
        <v>0</v>
      </c>
      <c r="M272">
        <v>0</v>
      </c>
      <c r="N272">
        <v>70.885833333333338</v>
      </c>
      <c r="O272" s="1">
        <f t="shared" si="77"/>
        <v>25.776677098787872</v>
      </c>
      <c r="Q272" s="1">
        <f t="shared" si="62"/>
        <v>-6832.0530115505462</v>
      </c>
      <c r="R272" s="2">
        <f t="shared" si="63"/>
        <v>-7.228259841907426</v>
      </c>
      <c r="S272" s="2"/>
      <c r="T272" s="1">
        <f t="shared" si="64"/>
        <v>5337.6319775050979</v>
      </c>
      <c r="U272" s="1">
        <f t="shared" si="65"/>
        <v>8037.5064590646916</v>
      </c>
      <c r="V272" s="1">
        <f t="shared" si="66"/>
        <v>1671.1763356905658</v>
      </c>
      <c r="W272" s="1">
        <f t="shared" si="67"/>
        <v>-8701.918571864926</v>
      </c>
      <c r="X272" s="2">
        <f t="shared" si="76"/>
        <v>81.64431826516693</v>
      </c>
      <c r="Y272">
        <f t="shared" si="78"/>
        <v>1</v>
      </c>
      <c r="Z272" s="26">
        <f t="shared" si="68"/>
        <v>0</v>
      </c>
      <c r="AA272">
        <f t="shared" si="69"/>
        <v>452.6675348196103</v>
      </c>
      <c r="AB272" s="28">
        <f t="shared" si="70"/>
        <v>40430.053571428572</v>
      </c>
      <c r="AC272">
        <f t="shared" si="71"/>
        <v>15.760185185185184</v>
      </c>
      <c r="AD272" s="31">
        <f t="shared" si="60"/>
        <v>13.126032023734917</v>
      </c>
      <c r="AE272" s="31">
        <f t="shared" si="72"/>
        <v>25.484839439505361</v>
      </c>
      <c r="AF272" s="15">
        <f t="shared" si="61"/>
        <v>21.603240740740741</v>
      </c>
      <c r="AG272" s="31">
        <f t="shared" si="73"/>
        <v>19.422443695476083</v>
      </c>
      <c r="AH272" s="31">
        <f t="shared" si="74"/>
        <v>110.88628459151894</v>
      </c>
      <c r="AI272">
        <f t="shared" si="75"/>
        <v>513.43348825390558</v>
      </c>
    </row>
    <row r="273" spans="1:35" x14ac:dyDescent="0.2">
      <c r="A273">
        <v>32</v>
      </c>
      <c r="C273" s="27" t="s">
        <v>334</v>
      </c>
      <c r="D273" s="26">
        <v>29.92</v>
      </c>
      <c r="E273">
        <v>0</v>
      </c>
      <c r="F273" s="26">
        <v>1</v>
      </c>
      <c r="G273" s="26">
        <v>60.708333333333336</v>
      </c>
      <c r="H273" s="26">
        <v>51.435833333333335</v>
      </c>
      <c r="I273" s="26">
        <v>97.7</v>
      </c>
      <c r="J273" s="26">
        <v>60.089999999999996</v>
      </c>
      <c r="K273">
        <v>101</v>
      </c>
      <c r="L273">
        <v>0</v>
      </c>
      <c r="M273">
        <v>0</v>
      </c>
      <c r="N273">
        <v>70.729166666666671</v>
      </c>
      <c r="O273" s="1">
        <f t="shared" si="77"/>
        <v>25.776677098787872</v>
      </c>
      <c r="Q273" s="1">
        <f t="shared" si="62"/>
        <v>2686.000608022272</v>
      </c>
      <c r="R273" s="2">
        <f t="shared" si="63"/>
        <v>2.841768103596729</v>
      </c>
      <c r="S273" s="2"/>
      <c r="T273" s="1">
        <f t="shared" si="64"/>
        <v>3917.9958580054968</v>
      </c>
      <c r="U273" s="1">
        <f t="shared" si="65"/>
        <v>0</v>
      </c>
      <c r="V273" s="1">
        <f t="shared" si="66"/>
        <v>1204.8681621655178</v>
      </c>
      <c r="W273" s="1">
        <f t="shared" si="67"/>
        <v>-8290.9888936435855</v>
      </c>
      <c r="X273" s="2">
        <f t="shared" si="76"/>
        <v>74.4160584232595</v>
      </c>
      <c r="Y273">
        <f t="shared" si="78"/>
        <v>1</v>
      </c>
      <c r="Z273" s="26">
        <f t="shared" si="68"/>
        <v>0</v>
      </c>
      <c r="AA273">
        <f t="shared" si="69"/>
        <v>187.90172714099126</v>
      </c>
      <c r="AB273" s="28">
        <f t="shared" si="70"/>
        <v>40430.095238095237</v>
      </c>
      <c r="AC273">
        <f t="shared" si="71"/>
        <v>15.949074074074074</v>
      </c>
      <c r="AD273" s="31">
        <f t="shared" si="60"/>
        <v>13.322112644623092</v>
      </c>
      <c r="AE273" s="31">
        <f t="shared" si="72"/>
        <v>25.84863986100639</v>
      </c>
      <c r="AF273" s="15">
        <f t="shared" si="61"/>
        <v>21.516203703703706</v>
      </c>
      <c r="AG273" s="31">
        <f t="shared" si="73"/>
        <v>19.319271475034121</v>
      </c>
      <c r="AH273" s="31">
        <f t="shared" si="74"/>
        <v>110.32983456311666</v>
      </c>
      <c r="AI273">
        <f t="shared" si="75"/>
        <v>507.90094254908689</v>
      </c>
    </row>
    <row r="274" spans="1:35" x14ac:dyDescent="0.2">
      <c r="A274">
        <v>32</v>
      </c>
      <c r="C274" s="27" t="s">
        <v>335</v>
      </c>
      <c r="D274" s="26">
        <v>29.92625</v>
      </c>
      <c r="E274">
        <v>0</v>
      </c>
      <c r="F274" s="26">
        <v>1</v>
      </c>
      <c r="G274" s="26">
        <v>60.834166666666668</v>
      </c>
      <c r="H274" s="26">
        <v>51.654166666666669</v>
      </c>
      <c r="I274" s="26">
        <v>97.941666666666663</v>
      </c>
      <c r="J274" s="26">
        <v>60.284999999999997</v>
      </c>
      <c r="K274">
        <v>101</v>
      </c>
      <c r="L274">
        <v>0</v>
      </c>
      <c r="M274">
        <v>0.20833333333333334</v>
      </c>
      <c r="N274">
        <v>70.564999999999998</v>
      </c>
      <c r="O274" s="1">
        <f t="shared" si="77"/>
        <v>25.776677098787872</v>
      </c>
      <c r="Q274" s="1">
        <f t="shared" si="62"/>
        <v>1853.7827051483423</v>
      </c>
      <c r="R274" s="2">
        <f t="shared" si="63"/>
        <v>1.9612879262781377</v>
      </c>
      <c r="S274" s="2"/>
      <c r="T274" s="1">
        <f t="shared" si="64"/>
        <v>4365.2763578011864</v>
      </c>
      <c r="U274" s="1">
        <f t="shared" si="65"/>
        <v>0</v>
      </c>
      <c r="V274" s="1">
        <f t="shared" si="66"/>
        <v>1354.4015268548862</v>
      </c>
      <c r="W274" s="1">
        <f t="shared" si="67"/>
        <v>-8051.0500882391761</v>
      </c>
      <c r="X274" s="2">
        <f t="shared" si="76"/>
        <v>77.257826526856235</v>
      </c>
      <c r="Y274">
        <f t="shared" si="78"/>
        <v>1</v>
      </c>
      <c r="Z274" s="26">
        <f t="shared" si="68"/>
        <v>0</v>
      </c>
      <c r="AA274">
        <f t="shared" si="69"/>
        <v>269.73660320320198</v>
      </c>
      <c r="AB274" s="28">
        <f t="shared" si="70"/>
        <v>40430.136904761908</v>
      </c>
      <c r="AC274">
        <f t="shared" si="71"/>
        <v>16.018981481481482</v>
      </c>
      <c r="AD274" s="31">
        <f t="shared" si="60"/>
        <v>13.414917315302644</v>
      </c>
      <c r="AE274" s="31">
        <f t="shared" si="72"/>
        <v>26.022414472552967</v>
      </c>
      <c r="AF274" s="15">
        <f t="shared" si="61"/>
        <v>21.424999999999997</v>
      </c>
      <c r="AG274" s="31">
        <f t="shared" si="73"/>
        <v>19.211673072327137</v>
      </c>
      <c r="AH274" s="31">
        <f t="shared" si="74"/>
        <v>109.74932324393508</v>
      </c>
      <c r="AI274">
        <f t="shared" si="75"/>
        <v>503.36617553354921</v>
      </c>
    </row>
    <row r="275" spans="1:35" x14ac:dyDescent="0.2">
      <c r="A275">
        <v>32</v>
      </c>
      <c r="C275" s="27" t="s">
        <v>336</v>
      </c>
      <c r="D275" s="26">
        <v>29.926499999999997</v>
      </c>
      <c r="E275">
        <v>0</v>
      </c>
      <c r="F275" s="26">
        <v>31</v>
      </c>
      <c r="G275" s="26">
        <v>60.891666666666666</v>
      </c>
      <c r="H275" s="26">
        <v>51.645833333333336</v>
      </c>
      <c r="I275" s="26">
        <v>98.15</v>
      </c>
      <c r="J275" s="26">
        <v>60.404166666666669</v>
      </c>
      <c r="K275">
        <v>101</v>
      </c>
      <c r="L275">
        <v>0</v>
      </c>
      <c r="M275">
        <v>0.11666666666666664</v>
      </c>
      <c r="N275">
        <v>70.402500000000003</v>
      </c>
      <c r="O275" s="1">
        <f t="shared" si="77"/>
        <v>799.07699006242399</v>
      </c>
      <c r="Q275" s="1">
        <f t="shared" si="62"/>
        <v>2000.8280902663907</v>
      </c>
      <c r="R275" s="2">
        <f t="shared" si="63"/>
        <v>2.116860819285503</v>
      </c>
      <c r="S275" s="2"/>
      <c r="T275" s="1">
        <f t="shared" si="64"/>
        <v>4701.0854243703443</v>
      </c>
      <c r="U275" s="1">
        <f t="shared" si="65"/>
        <v>0</v>
      </c>
      <c r="V275" s="1">
        <f t="shared" si="66"/>
        <v>1466.8998598425512</v>
      </c>
      <c r="W275" s="1">
        <f t="shared" si="67"/>
        <v>-7869.0275462082545</v>
      </c>
      <c r="X275" s="2">
        <f t="shared" si="76"/>
        <v>79.219114453134367</v>
      </c>
      <c r="Y275">
        <f t="shared" si="78"/>
        <v>1</v>
      </c>
      <c r="Z275" s="26">
        <f t="shared" si="68"/>
        <v>0</v>
      </c>
      <c r="AA275">
        <f t="shared" si="69"/>
        <v>335.89534236569983</v>
      </c>
      <c r="AB275" s="28">
        <f t="shared" si="70"/>
        <v>40430.178571428572</v>
      </c>
      <c r="AC275">
        <f t="shared" si="71"/>
        <v>16.050925925925924</v>
      </c>
      <c r="AD275" s="31">
        <f t="shared" si="60"/>
        <v>13.470938165800769</v>
      </c>
      <c r="AE275" s="31">
        <f t="shared" si="72"/>
        <v>26.128198000342845</v>
      </c>
      <c r="AF275" s="15">
        <f t="shared" si="61"/>
        <v>21.334722222222222</v>
      </c>
      <c r="AG275" s="31">
        <f t="shared" si="73"/>
        <v>19.105681900765408</v>
      </c>
      <c r="AH275" s="31">
        <f t="shared" si="74"/>
        <v>109.17729344135958</v>
      </c>
      <c r="AI275">
        <f t="shared" si="75"/>
        <v>499.29116179139254</v>
      </c>
    </row>
    <row r="276" spans="1:35" x14ac:dyDescent="0.2">
      <c r="A276">
        <v>32</v>
      </c>
      <c r="C276" s="27" t="s">
        <v>337</v>
      </c>
      <c r="D276" s="26">
        <v>29.91825</v>
      </c>
      <c r="E276">
        <v>0</v>
      </c>
      <c r="F276" s="26">
        <v>205.41666666666669</v>
      </c>
      <c r="G276" s="26">
        <v>62.92</v>
      </c>
      <c r="H276" s="26">
        <v>54.085833333333333</v>
      </c>
      <c r="I276" s="26">
        <v>95.65</v>
      </c>
      <c r="J276" s="26">
        <v>61.69166666666667</v>
      </c>
      <c r="K276">
        <v>61.5</v>
      </c>
      <c r="L276">
        <v>0</v>
      </c>
      <c r="M276">
        <v>1.0583333333333333</v>
      </c>
      <c r="N276">
        <v>70.249166666666667</v>
      </c>
      <c r="O276" s="1">
        <f t="shared" si="77"/>
        <v>5294.9590873760089</v>
      </c>
      <c r="Q276" s="1">
        <f t="shared" si="62"/>
        <v>-1775.3310897547747</v>
      </c>
      <c r="R276" s="2">
        <f t="shared" si="63"/>
        <v>-1.878286717106695</v>
      </c>
      <c r="S276" s="2"/>
      <c r="T276" s="1">
        <f t="shared" si="64"/>
        <v>4645.9920575019032</v>
      </c>
      <c r="U276" s="1">
        <f t="shared" si="65"/>
        <v>6530.3111378716767</v>
      </c>
      <c r="V276" s="1">
        <f t="shared" si="66"/>
        <v>1468.6394509242807</v>
      </c>
      <c r="W276" s="1">
        <f t="shared" si="67"/>
        <v>-6063.9706710682167</v>
      </c>
      <c r="X276" s="2">
        <f t="shared" si="76"/>
        <v>81.335975272419873</v>
      </c>
      <c r="Y276">
        <f t="shared" si="78"/>
        <v>1</v>
      </c>
      <c r="Z276" s="26">
        <f t="shared" si="68"/>
        <v>0</v>
      </c>
      <c r="AA276">
        <f t="shared" si="69"/>
        <v>339.14814523438014</v>
      </c>
      <c r="AB276" s="28">
        <f t="shared" si="70"/>
        <v>40430.220238095237</v>
      </c>
      <c r="AC276">
        <f t="shared" si="71"/>
        <v>17.177777777777777</v>
      </c>
      <c r="AD276" s="31">
        <f t="shared" si="60"/>
        <v>14.103857952901814</v>
      </c>
      <c r="AE276" s="31">
        <f t="shared" si="72"/>
        <v>27.249631291950251</v>
      </c>
      <c r="AF276" s="15">
        <f t="shared" si="61"/>
        <v>21.249537037037037</v>
      </c>
      <c r="AG276" s="31">
        <f t="shared" si="73"/>
        <v>19.006137550567757</v>
      </c>
      <c r="AH276" s="31">
        <f t="shared" si="74"/>
        <v>108.63988443585235</v>
      </c>
      <c r="AI276">
        <f t="shared" si="75"/>
        <v>489.31820190113945</v>
      </c>
    </row>
    <row r="277" spans="1:35" x14ac:dyDescent="0.2">
      <c r="A277">
        <v>32</v>
      </c>
      <c r="C277" s="27" t="s">
        <v>338</v>
      </c>
      <c r="D277" s="26">
        <v>29.909500000000001</v>
      </c>
      <c r="E277">
        <v>0</v>
      </c>
      <c r="F277" s="26">
        <v>314.08333333333331</v>
      </c>
      <c r="G277" s="26">
        <v>64.92</v>
      </c>
      <c r="H277" s="26">
        <v>57.25</v>
      </c>
      <c r="I277" s="26">
        <v>93.058333333333337</v>
      </c>
      <c r="J277" s="26">
        <v>62.899166666666666</v>
      </c>
      <c r="K277">
        <v>28.75</v>
      </c>
      <c r="L277">
        <v>0</v>
      </c>
      <c r="M277">
        <v>0.79166666666666674</v>
      </c>
      <c r="N277">
        <v>70.11333333333333</v>
      </c>
      <c r="O277" s="1">
        <f t="shared" si="77"/>
        <v>8096.0246654442881</v>
      </c>
      <c r="Q277" s="1">
        <f t="shared" si="62"/>
        <v>6925.5979347236316</v>
      </c>
      <c r="R277" s="2">
        <f t="shared" si="63"/>
        <v>7.3272296552919487</v>
      </c>
      <c r="S277" s="2"/>
      <c r="T277" s="1">
        <f t="shared" si="64"/>
        <v>3786.2828338324462</v>
      </c>
      <c r="U277" s="1">
        <f t="shared" si="65"/>
        <v>0</v>
      </c>
      <c r="V277" s="1">
        <f t="shared" si="66"/>
        <v>1200.9920320573431</v>
      </c>
      <c r="W277" s="1">
        <f t="shared" si="67"/>
        <v>-4296.8351588512896</v>
      </c>
      <c r="X277" s="2">
        <f t="shared" si="76"/>
        <v>79.457688555313183</v>
      </c>
      <c r="Y277">
        <f t="shared" si="78"/>
        <v>1</v>
      </c>
      <c r="Z277" s="26">
        <f t="shared" si="68"/>
        <v>0</v>
      </c>
      <c r="AA277">
        <f t="shared" si="69"/>
        <v>211.34438853128387</v>
      </c>
      <c r="AB277" s="28">
        <f t="shared" si="70"/>
        <v>40430.261904761908</v>
      </c>
      <c r="AC277">
        <f t="shared" si="71"/>
        <v>18.288888888888888</v>
      </c>
      <c r="AD277" s="31">
        <f t="shared" si="60"/>
        <v>14.717879153561839</v>
      </c>
      <c r="AE277" s="31">
        <f t="shared" si="72"/>
        <v>28.327550675522399</v>
      </c>
      <c r="AF277" s="15">
        <f t="shared" si="61"/>
        <v>21.17407407407407</v>
      </c>
      <c r="AG277" s="31">
        <f t="shared" si="73"/>
        <v>18.918332260170132</v>
      </c>
      <c r="AH277" s="31">
        <f t="shared" si="74"/>
        <v>108.1657116339651</v>
      </c>
      <c r="AI277">
        <f t="shared" si="75"/>
        <v>479.98702368215748</v>
      </c>
    </row>
    <row r="278" spans="1:35" x14ac:dyDescent="0.2">
      <c r="A278">
        <v>32</v>
      </c>
      <c r="C278" s="27" t="s">
        <v>339</v>
      </c>
      <c r="D278" s="26">
        <v>29.901</v>
      </c>
      <c r="E278">
        <v>0</v>
      </c>
      <c r="F278" s="26">
        <v>325.83333333333331</v>
      </c>
      <c r="G278" s="26">
        <v>68.004166666666663</v>
      </c>
      <c r="H278" s="26">
        <v>58.300833333333337</v>
      </c>
      <c r="I278" s="26">
        <v>91.025000000000006</v>
      </c>
      <c r="J278" s="26">
        <v>65.33</v>
      </c>
      <c r="K278">
        <v>277.66666666666669</v>
      </c>
      <c r="L278">
        <v>0.23333333333333334</v>
      </c>
      <c r="M278">
        <v>2.6666666666666665</v>
      </c>
      <c r="N278">
        <v>69.989999999999995</v>
      </c>
      <c r="O278" s="1">
        <f t="shared" si="77"/>
        <v>8398.9006213550474</v>
      </c>
      <c r="Q278" s="1">
        <f t="shared" si="62"/>
        <v>-30020.696302366152</v>
      </c>
      <c r="R278" s="2">
        <f t="shared" si="63"/>
        <v>-31.761667121380263</v>
      </c>
      <c r="S278" s="2"/>
      <c r="T278" s="1">
        <f t="shared" si="64"/>
        <v>4856.3722126964794</v>
      </c>
      <c r="U278" s="1">
        <f t="shared" si="65"/>
        <v>33165.005277386561</v>
      </c>
      <c r="V278" s="1">
        <f t="shared" si="66"/>
        <v>1577.824907262461</v>
      </c>
      <c r="W278" s="1">
        <f t="shared" si="67"/>
        <v>-1643.0292335594718</v>
      </c>
      <c r="X278" s="2">
        <f t="shared" si="76"/>
        <v>86.784918210605127</v>
      </c>
      <c r="Y278">
        <f t="shared" si="78"/>
        <v>1</v>
      </c>
      <c r="Z278" s="26">
        <f t="shared" si="68"/>
        <v>0</v>
      </c>
      <c r="AA278">
        <f t="shared" si="69"/>
        <v>352.716628555147</v>
      </c>
      <c r="AB278" s="28">
        <f t="shared" si="70"/>
        <v>40430.303571428572</v>
      </c>
      <c r="AC278">
        <f t="shared" si="71"/>
        <v>20.002314814814813</v>
      </c>
      <c r="AD278" s="31">
        <f t="shared" si="60"/>
        <v>16.02003183909958</v>
      </c>
      <c r="AE278" s="31">
        <f t="shared" si="72"/>
        <v>30.653589837125235</v>
      </c>
      <c r="AF278" s="15">
        <f t="shared" si="61"/>
        <v>21.105555555555551</v>
      </c>
      <c r="AG278" s="31">
        <f t="shared" si="73"/>
        <v>18.838913777753845</v>
      </c>
      <c r="AH278" s="31">
        <f t="shared" si="74"/>
        <v>107.7367169055167</v>
      </c>
      <c r="AI278">
        <f t="shared" si="75"/>
        <v>463.42375993516941</v>
      </c>
    </row>
    <row r="279" spans="1:35" x14ac:dyDescent="0.2">
      <c r="A279">
        <v>32</v>
      </c>
      <c r="C279" s="27" t="s">
        <v>340</v>
      </c>
      <c r="D279" s="26">
        <v>29.897500000000001</v>
      </c>
      <c r="E279">
        <v>0</v>
      </c>
      <c r="F279" s="26">
        <v>733.16666666666674</v>
      </c>
      <c r="G279" s="26">
        <v>71.303333333333342</v>
      </c>
      <c r="H279" s="26">
        <v>60.956666666666663</v>
      </c>
      <c r="I279" s="26">
        <v>84.683333333333337</v>
      </c>
      <c r="J279" s="26">
        <v>66.470833333333331</v>
      </c>
      <c r="K279">
        <v>245.5</v>
      </c>
      <c r="L279">
        <v>0.23333333333333334</v>
      </c>
      <c r="M279">
        <v>2.2666666666666666</v>
      </c>
      <c r="N279">
        <v>69.875</v>
      </c>
      <c r="O279" s="1">
        <f t="shared" si="77"/>
        <v>18898.600426261306</v>
      </c>
      <c r="Q279" s="1">
        <f t="shared" si="62"/>
        <v>18576.066462389248</v>
      </c>
      <c r="R279" s="2">
        <f t="shared" si="63"/>
        <v>19.653336267105182</v>
      </c>
      <c r="S279" s="2"/>
      <c r="T279" s="1">
        <f t="shared" si="64"/>
        <v>-1011.6131397874377</v>
      </c>
      <c r="U279" s="1">
        <f t="shared" si="65"/>
        <v>0</v>
      </c>
      <c r="V279" s="1">
        <f t="shared" si="66"/>
        <v>-302.22012256190749</v>
      </c>
      <c r="W279" s="1">
        <f t="shared" si="67"/>
        <v>1181.7675645492877</v>
      </c>
      <c r="X279" s="2">
        <f t="shared" si="76"/>
        <v>55.023251089224864</v>
      </c>
      <c r="Y279">
        <f t="shared" si="78"/>
        <v>1</v>
      </c>
      <c r="Z279" s="26">
        <f t="shared" si="68"/>
        <v>0</v>
      </c>
      <c r="AA279">
        <f t="shared" si="69"/>
        <v>265.04107787493615</v>
      </c>
      <c r="AB279" s="28">
        <f t="shared" si="70"/>
        <v>40430.345238095237</v>
      </c>
      <c r="AC279">
        <f t="shared" si="71"/>
        <v>21.835185185185189</v>
      </c>
      <c r="AD279" s="31">
        <f t="shared" si="60"/>
        <v>16.68239264751163</v>
      </c>
      <c r="AE279" s="31">
        <f t="shared" si="72"/>
        <v>31.722647725598417</v>
      </c>
      <c r="AF279" s="15">
        <f t="shared" si="61"/>
        <v>21.041666666666668</v>
      </c>
      <c r="AG279" s="31">
        <f t="shared" si="73"/>
        <v>18.765123463082698</v>
      </c>
      <c r="AH279" s="31">
        <f t="shared" si="74"/>
        <v>107.33802724524453</v>
      </c>
      <c r="AI279">
        <f t="shared" si="75"/>
        <v>454.5996616721124</v>
      </c>
    </row>
    <row r="280" spans="1:35" x14ac:dyDescent="0.2">
      <c r="A280">
        <v>32</v>
      </c>
      <c r="C280" s="27" t="s">
        <v>341</v>
      </c>
      <c r="D280" s="26">
        <v>29.883333333333333</v>
      </c>
      <c r="E280">
        <v>0</v>
      </c>
      <c r="F280" s="26">
        <v>1517.3333333333333</v>
      </c>
      <c r="G280" s="26">
        <v>78.276666666666671</v>
      </c>
      <c r="H280" s="26">
        <v>66.051666666666662</v>
      </c>
      <c r="I280" s="26">
        <v>65.05</v>
      </c>
      <c r="J280" s="26">
        <v>65.558333333333337</v>
      </c>
      <c r="K280">
        <v>145.16666666666666</v>
      </c>
      <c r="L280">
        <v>0.32500000000000001</v>
      </c>
      <c r="M280">
        <v>2.7583333333333333</v>
      </c>
      <c r="N280">
        <v>69.640833333333333</v>
      </c>
      <c r="O280" s="1">
        <f t="shared" si="77"/>
        <v>39111.811384560788</v>
      </c>
      <c r="Q280" s="1">
        <f t="shared" si="62"/>
        <v>29566.715086215532</v>
      </c>
      <c r="R280" s="2">
        <f t="shared" si="63"/>
        <v>31.281358466260933</v>
      </c>
      <c r="S280" s="2"/>
      <c r="T280" s="1">
        <f t="shared" si="64"/>
        <v>1470.499240346458</v>
      </c>
      <c r="U280" s="1">
        <f t="shared" si="65"/>
        <v>0</v>
      </c>
      <c r="V280" s="1">
        <f t="shared" si="66"/>
        <v>471.60876835078159</v>
      </c>
      <c r="W280" s="1">
        <f t="shared" si="67"/>
        <v>7145.0742540397923</v>
      </c>
      <c r="X280" s="2">
        <f t="shared" si="76"/>
        <v>74.676587356330046</v>
      </c>
      <c r="Y280">
        <f t="shared" si="78"/>
        <v>1</v>
      </c>
      <c r="Z280" s="26">
        <f t="shared" si="68"/>
        <v>0</v>
      </c>
      <c r="AA280">
        <f t="shared" si="69"/>
        <v>12.960571040713829</v>
      </c>
      <c r="AB280" s="28">
        <f t="shared" si="70"/>
        <v>40430.386904761908</v>
      </c>
      <c r="AC280">
        <f t="shared" si="71"/>
        <v>25.709259259259262</v>
      </c>
      <c r="AD280" s="31">
        <f t="shared" si="60"/>
        <v>16.177318816096339</v>
      </c>
      <c r="AE280" s="31">
        <f t="shared" si="72"/>
        <v>30.363450536336867</v>
      </c>
      <c r="AF280" s="15">
        <f t="shared" si="61"/>
        <v>20.911574074074075</v>
      </c>
      <c r="AG280" s="31">
        <f t="shared" si="73"/>
        <v>18.615647938680617</v>
      </c>
      <c r="AH280" s="31">
        <f t="shared" si="74"/>
        <v>106.53012312586262</v>
      </c>
      <c r="AI280">
        <f t="shared" si="75"/>
        <v>457.91403560822869</v>
      </c>
    </row>
    <row r="281" spans="1:35" x14ac:dyDescent="0.2">
      <c r="A281">
        <v>32</v>
      </c>
      <c r="C281" s="27" t="s">
        <v>342</v>
      </c>
      <c r="D281" s="26">
        <v>29.858000000000001</v>
      </c>
      <c r="E281">
        <v>0</v>
      </c>
      <c r="F281" s="26">
        <v>1258.9166666666667</v>
      </c>
      <c r="G281" s="26">
        <v>78.465000000000003</v>
      </c>
      <c r="H281" s="26">
        <v>67.597499999999997</v>
      </c>
      <c r="I281" s="26">
        <v>61.266666666666666</v>
      </c>
      <c r="J281" s="26">
        <v>63.966666666666669</v>
      </c>
      <c r="K281">
        <v>159.75</v>
      </c>
      <c r="L281">
        <v>0.32500000000000001</v>
      </c>
      <c r="M281">
        <v>3.0416666666666665</v>
      </c>
      <c r="N281">
        <v>69.400833333333338</v>
      </c>
      <c r="O281" s="1">
        <f t="shared" si="77"/>
        <v>32450.688410949035</v>
      </c>
      <c r="Q281" s="1">
        <f t="shared" si="62"/>
        <v>-111236.56230067393</v>
      </c>
      <c r="R281" s="2">
        <f t="shared" si="63"/>
        <v>-117.68743229457394</v>
      </c>
      <c r="S281" s="2"/>
      <c r="T281" s="1">
        <f t="shared" si="64"/>
        <v>6540.2347999646408</v>
      </c>
      <c r="U281" s="1">
        <f t="shared" si="65"/>
        <v>126883.68282033619</v>
      </c>
      <c r="V281" s="1">
        <f t="shared" si="66"/>
        <v>2301.2891275048542</v>
      </c>
      <c r="W281" s="1">
        <f t="shared" si="67"/>
        <v>7499.4666275393965</v>
      </c>
      <c r="X281" s="2">
        <f t="shared" si="76"/>
        <v>105.95794582259097</v>
      </c>
      <c r="Y281">
        <f t="shared" si="78"/>
        <v>1</v>
      </c>
      <c r="Z281" s="26">
        <f t="shared" si="68"/>
        <v>0</v>
      </c>
      <c r="AA281">
        <f t="shared" si="69"/>
        <v>755.86207000392221</v>
      </c>
      <c r="AB281" s="28">
        <f t="shared" si="70"/>
        <v>40430.428571428572</v>
      </c>
      <c r="AC281">
        <f t="shared" si="71"/>
        <v>25.81388888888889</v>
      </c>
      <c r="AD281" s="31">
        <f t="shared" ref="AD281:AD344" si="79">10^($AF$17-$AF$18/($AF$19+AC281))*I281/100</f>
        <v>15.331146992056125</v>
      </c>
      <c r="AE281" s="31">
        <f t="shared" si="72"/>
        <v>28.765187445699816</v>
      </c>
      <c r="AF281" s="15">
        <f t="shared" ref="AF281:AF344" si="80">(N281-32)/1.8</f>
        <v>20.778240740740742</v>
      </c>
      <c r="AG281" s="31">
        <f t="shared" si="73"/>
        <v>18.463527266449017</v>
      </c>
      <c r="AH281" s="31">
        <f t="shared" si="74"/>
        <v>105.7075254826056</v>
      </c>
      <c r="AI281">
        <f t="shared" si="75"/>
        <v>462.57733627787763</v>
      </c>
    </row>
    <row r="282" spans="1:35" x14ac:dyDescent="0.2">
      <c r="A282">
        <v>32</v>
      </c>
      <c r="C282" s="27" t="s">
        <v>343</v>
      </c>
      <c r="D282" s="26">
        <v>29.838999999999999</v>
      </c>
      <c r="E282">
        <v>0</v>
      </c>
      <c r="F282" s="26">
        <v>1118.8333333333333</v>
      </c>
      <c r="G282" s="26">
        <v>80.592500000000001</v>
      </c>
      <c r="H282" s="26">
        <v>69.42583333333333</v>
      </c>
      <c r="I282" s="26">
        <v>55.858333333333334</v>
      </c>
      <c r="J282" s="26">
        <v>63.32</v>
      </c>
      <c r="K282">
        <v>167</v>
      </c>
      <c r="L282">
        <v>0.625</v>
      </c>
      <c r="M282">
        <v>3.7250000000000001</v>
      </c>
      <c r="N282">
        <v>69.316666666666663</v>
      </c>
      <c r="O282" s="1">
        <f t="shared" si="77"/>
        <v>28839.805560693821</v>
      </c>
      <c r="Q282" s="1">
        <f t="shared" ref="Q282:Q345" si="81">(O282-T282-U282-V282-W282-AI282)</f>
        <v>36379.234305969978</v>
      </c>
      <c r="R282" s="2">
        <f t="shared" ref="R282:R345" si="82">Q282/$O$12+Z282/$O$17*$Z$21</f>
        <v>43.902286641338939</v>
      </c>
      <c r="S282" s="2"/>
      <c r="T282" s="1">
        <f t="shared" ref="T282:T345" si="83">((X282-H282)*$D$13/$P$5)*$P$7/1000</f>
        <v>-13836.514029261072</v>
      </c>
      <c r="U282" s="1">
        <f t="shared" ref="U282:U345" si="84">IF(X282&gt;80,(X282-80)*$O$19,0)</f>
        <v>0</v>
      </c>
      <c r="V282" s="1">
        <f t="shared" ref="V282:V345" si="85">$D$20*(((X282-32)*5/9+273)^4-((H282-32)*5/9+273)^4)*$D$14*$D$21*$D$22/1000</f>
        <v>-3497.6681390665813</v>
      </c>
      <c r="W282" s="1">
        <f t="shared" ref="W282:W345" si="86">(G282-N282)*$O$20</f>
        <v>9329.3447584109254</v>
      </c>
      <c r="X282" s="2">
        <f t="shared" si="76"/>
        <v>-11.729486471982966</v>
      </c>
      <c r="Y282">
        <f t="shared" si="78"/>
        <v>0</v>
      </c>
      <c r="Z282" s="26">
        <f t="shared" ref="Z282:Z345" si="87">IF(X282&lt;42,IF(X282&lt;36, 0.4*3600, 0.1*3600),0)*$Z$21</f>
        <v>1440</v>
      </c>
      <c r="AA282">
        <f t="shared" ref="AA282:AA345" si="88">(X282-G282)^2</f>
        <v>8523.3491861330058</v>
      </c>
      <c r="AB282" s="28">
        <f t="shared" ref="AB282:AB345" si="89">C282-1/1/14</f>
        <v>40430.470238095237</v>
      </c>
      <c r="AC282">
        <f t="shared" ref="AC282:AC345" si="90">(G282-32)/1.8</f>
        <v>26.995833333333334</v>
      </c>
      <c r="AD282" s="31">
        <f t="shared" si="79"/>
        <v>14.986095995975415</v>
      </c>
      <c r="AE282" s="31">
        <f t="shared" ref="AE282:AE345" si="91">AD282/760*35000/(AC282+273.15)/0.0821</f>
        <v>28.007057715845868</v>
      </c>
      <c r="AF282" s="15">
        <f t="shared" si="80"/>
        <v>20.731481481481477</v>
      </c>
      <c r="AG282" s="31">
        <f t="shared" ref="AG282:AG345" si="92">10^($AF$17-$AF$18/($AF$19+AF282))</f>
        <v>18.410436746695414</v>
      </c>
      <c r="AH282" s="31">
        <f t="shared" ref="AH282:AH345" si="93">AG282/760*35000*$AE$14/(AF282+273.15)/0.0821</f>
        <v>105.4203419208654</v>
      </c>
      <c r="AI282">
        <f t="shared" ref="AI282:AI345" si="94">(AH282-AE282)*0.018*334</f>
        <v>465.40866464057734</v>
      </c>
    </row>
    <row r="283" spans="1:35" x14ac:dyDescent="0.2">
      <c r="A283">
        <v>32</v>
      </c>
      <c r="C283" s="27" t="s">
        <v>344</v>
      </c>
      <c r="D283" s="26">
        <v>29.821083333333334</v>
      </c>
      <c r="E283">
        <v>0</v>
      </c>
      <c r="F283" s="26">
        <v>1223.5833333333333</v>
      </c>
      <c r="G283" s="26">
        <v>80.765000000000001</v>
      </c>
      <c r="H283" s="26">
        <v>71.176666666666662</v>
      </c>
      <c r="I283" s="26">
        <v>53.591666666666669</v>
      </c>
      <c r="J283" s="26">
        <v>62.35</v>
      </c>
      <c r="K283">
        <v>140.33333333333334</v>
      </c>
      <c r="L283">
        <v>0.84166666666666667</v>
      </c>
      <c r="M283">
        <v>4.1166666666666663</v>
      </c>
      <c r="N283">
        <v>69.351666666666659</v>
      </c>
      <c r="O283" s="1">
        <f t="shared" si="77"/>
        <v>31539.912486791854</v>
      </c>
      <c r="Q283" s="1">
        <f t="shared" si="81"/>
        <v>30192.172095551949</v>
      </c>
      <c r="R283" s="2">
        <f t="shared" si="82"/>
        <v>37.356422134822481</v>
      </c>
      <c r="S283" s="2"/>
      <c r="T283" s="1">
        <f t="shared" si="83"/>
        <v>-6649.934314596987</v>
      </c>
      <c r="U283" s="1">
        <f t="shared" si="84"/>
        <v>0</v>
      </c>
      <c r="V283" s="1">
        <f t="shared" si="85"/>
        <v>-1917.5343220751938</v>
      </c>
      <c r="W283" s="1">
        <f t="shared" si="86"/>
        <v>9443.1088471802577</v>
      </c>
      <c r="X283" s="2">
        <f t="shared" ref="X283:X346" si="95">X282+R282</f>
        <v>32.172800169355973</v>
      </c>
      <c r="Y283">
        <f t="shared" si="78"/>
        <v>1</v>
      </c>
      <c r="Z283" s="26">
        <f t="shared" si="87"/>
        <v>1440</v>
      </c>
      <c r="AA283">
        <f t="shared" si="88"/>
        <v>2361.2018843812416</v>
      </c>
      <c r="AB283" s="28">
        <f t="shared" si="89"/>
        <v>40430.511904761908</v>
      </c>
      <c r="AC283">
        <f t="shared" si="90"/>
        <v>27.091666666666665</v>
      </c>
      <c r="AD283" s="31">
        <f t="shared" si="79"/>
        <v>14.459007134432444</v>
      </c>
      <c r="AE283" s="31">
        <f t="shared" si="91"/>
        <v>27.013372340276657</v>
      </c>
      <c r="AF283" s="15">
        <f t="shared" si="80"/>
        <v>20.750925925925923</v>
      </c>
      <c r="AG283" s="31">
        <f t="shared" si="92"/>
        <v>18.432497800174243</v>
      </c>
      <c r="AH283" s="31">
        <f t="shared" si="93"/>
        <v>105.53968317391455</v>
      </c>
      <c r="AI283">
        <f t="shared" si="94"/>
        <v>472.10018073183096</v>
      </c>
    </row>
    <row r="284" spans="1:35" x14ac:dyDescent="0.2">
      <c r="A284">
        <v>32</v>
      </c>
      <c r="C284" s="27" t="s">
        <v>345</v>
      </c>
      <c r="D284" s="26">
        <v>29.809666666666665</v>
      </c>
      <c r="E284">
        <v>0</v>
      </c>
      <c r="F284" s="26">
        <v>954.58333333333337</v>
      </c>
      <c r="G284" s="26">
        <v>78.22</v>
      </c>
      <c r="H284" s="26">
        <v>71.422499999999999</v>
      </c>
      <c r="I284" s="26">
        <v>57.5</v>
      </c>
      <c r="J284" s="26">
        <v>61.99</v>
      </c>
      <c r="K284">
        <v>132.91666666666666</v>
      </c>
      <c r="L284">
        <v>0.45</v>
      </c>
      <c r="M284">
        <v>3.6749999999999998</v>
      </c>
      <c r="N284">
        <v>69.445000000000007</v>
      </c>
      <c r="O284" s="1">
        <f t="shared" si="77"/>
        <v>24605.98634721792</v>
      </c>
      <c r="Q284" s="1">
        <f t="shared" si="81"/>
        <v>17296.797991172225</v>
      </c>
      <c r="R284" s="2">
        <f t="shared" si="82"/>
        <v>18.29988000704936</v>
      </c>
      <c r="S284" s="2"/>
      <c r="T284" s="1">
        <f t="shared" si="83"/>
        <v>-322.79292919261877</v>
      </c>
      <c r="U284" s="1">
        <f t="shared" si="84"/>
        <v>0</v>
      </c>
      <c r="V284" s="1">
        <f t="shared" si="85"/>
        <v>-103.58299261750234</v>
      </c>
      <c r="W284" s="1">
        <f t="shared" si="86"/>
        <v>7260.2173014608607</v>
      </c>
      <c r="X284" s="2">
        <f t="shared" si="95"/>
        <v>69.529222304178461</v>
      </c>
      <c r="Y284">
        <f t="shared" si="78"/>
        <v>1</v>
      </c>
      <c r="Z284" s="26">
        <f t="shared" si="87"/>
        <v>0</v>
      </c>
      <c r="AA284">
        <f t="shared" si="88"/>
        <v>75.529616958189123</v>
      </c>
      <c r="AB284" s="28">
        <f t="shared" si="89"/>
        <v>40430.553571428572</v>
      </c>
      <c r="AC284">
        <f t="shared" si="90"/>
        <v>25.677777777777777</v>
      </c>
      <c r="AD284" s="31">
        <f t="shared" si="79"/>
        <v>14.273054871641452</v>
      </c>
      <c r="AE284" s="31">
        <f t="shared" si="91"/>
        <v>26.792131439505656</v>
      </c>
      <c r="AF284" s="15">
        <f t="shared" si="80"/>
        <v>20.802777777777781</v>
      </c>
      <c r="AG284" s="31">
        <f t="shared" si="92"/>
        <v>18.49144002399003</v>
      </c>
      <c r="AH284" s="31">
        <f t="shared" si="93"/>
        <v>105.85849477865357</v>
      </c>
      <c r="AI284">
        <f t="shared" si="94"/>
        <v>475.34697639495727</v>
      </c>
    </row>
    <row r="285" spans="1:35" x14ac:dyDescent="0.2">
      <c r="A285">
        <v>32</v>
      </c>
      <c r="C285" s="27" t="s">
        <v>346</v>
      </c>
      <c r="D285" s="26">
        <v>29.794750000000001</v>
      </c>
      <c r="E285">
        <v>0</v>
      </c>
      <c r="F285" s="26">
        <v>762.41666666666674</v>
      </c>
      <c r="G285" s="26">
        <v>75.390833333333333</v>
      </c>
      <c r="H285" s="26">
        <v>71.856666666666669</v>
      </c>
      <c r="I285" s="26">
        <v>62.033333333333339</v>
      </c>
      <c r="J285" s="26">
        <v>61.422499999999999</v>
      </c>
      <c r="K285">
        <v>93.583333333333343</v>
      </c>
      <c r="L285">
        <v>0.45</v>
      </c>
      <c r="M285">
        <v>3.0666666666666669</v>
      </c>
      <c r="N285">
        <v>69.626666666666665</v>
      </c>
      <c r="O285" s="1">
        <f t="shared" si="77"/>
        <v>19652.568231400852</v>
      </c>
      <c r="Q285" s="1">
        <f t="shared" si="81"/>
        <v>-27511.13133952269</v>
      </c>
      <c r="R285" s="2">
        <f t="shared" si="82"/>
        <v>-29.106566581189572</v>
      </c>
      <c r="S285" s="2"/>
      <c r="T285" s="1">
        <f t="shared" si="83"/>
        <v>2723.2081693178484</v>
      </c>
      <c r="U285" s="1">
        <f t="shared" si="84"/>
        <v>38269.027187862317</v>
      </c>
      <c r="V285" s="1">
        <f t="shared" si="85"/>
        <v>921.23410216005038</v>
      </c>
      <c r="W285" s="1">
        <f t="shared" si="86"/>
        <v>4769.1284970754832</v>
      </c>
      <c r="X285" s="2">
        <f t="shared" si="95"/>
        <v>87.829102311227814</v>
      </c>
      <c r="Y285">
        <f t="shared" si="78"/>
        <v>1</v>
      </c>
      <c r="Z285" s="26">
        <f t="shared" si="87"/>
        <v>0</v>
      </c>
      <c r="AA285">
        <f t="shared" si="88"/>
        <v>154.71053516645222</v>
      </c>
      <c r="AB285" s="28">
        <f t="shared" si="89"/>
        <v>40430.595238095237</v>
      </c>
      <c r="AC285">
        <f t="shared" si="90"/>
        <v>24.106018518518518</v>
      </c>
      <c r="AD285" s="31">
        <f t="shared" si="79"/>
        <v>14.020840983181353</v>
      </c>
      <c r="AE285" s="31">
        <f t="shared" si="91"/>
        <v>26.457859278802385</v>
      </c>
      <c r="AF285" s="15">
        <f t="shared" si="80"/>
        <v>20.903703703703702</v>
      </c>
      <c r="AG285" s="31">
        <f t="shared" si="92"/>
        <v>18.606638337772271</v>
      </c>
      <c r="AH285" s="31">
        <f t="shared" si="93"/>
        <v>106.48141458616131</v>
      </c>
      <c r="AI285">
        <f t="shared" si="94"/>
        <v>481.10161450784182</v>
      </c>
    </row>
    <row r="286" spans="1:35" x14ac:dyDescent="0.2">
      <c r="A286">
        <v>32</v>
      </c>
      <c r="C286" s="27" t="s">
        <v>347</v>
      </c>
      <c r="D286" s="26">
        <v>29.790499999999998</v>
      </c>
      <c r="E286">
        <v>0</v>
      </c>
      <c r="F286" s="26">
        <v>271.75</v>
      </c>
      <c r="G286" s="26">
        <v>71.014166666666668</v>
      </c>
      <c r="H286" s="26">
        <v>68.614999999999995</v>
      </c>
      <c r="I286" s="26">
        <v>72.483333333333334</v>
      </c>
      <c r="J286" s="26">
        <v>61.724166666666669</v>
      </c>
      <c r="K286">
        <v>125</v>
      </c>
      <c r="L286">
        <v>5.833333333333332E-2</v>
      </c>
      <c r="M286">
        <v>1.6166666666666667</v>
      </c>
      <c r="N286">
        <v>69.862499999999997</v>
      </c>
      <c r="O286" s="1">
        <f t="shared" si="77"/>
        <v>7004.8120015956029</v>
      </c>
      <c r="Q286" s="1">
        <f t="shared" si="81"/>
        <v>7775.9168633056906</v>
      </c>
      <c r="R286" s="2">
        <f t="shared" si="82"/>
        <v>8.2268605793922482</v>
      </c>
      <c r="S286" s="2"/>
      <c r="T286" s="1">
        <f t="shared" si="83"/>
        <v>-1686.6081112568436</v>
      </c>
      <c r="U286" s="1">
        <f t="shared" si="84"/>
        <v>0</v>
      </c>
      <c r="V286" s="1">
        <f t="shared" si="85"/>
        <v>-520.67896639267633</v>
      </c>
      <c r="W286" s="1">
        <f t="shared" si="86"/>
        <v>952.8604283588752</v>
      </c>
      <c r="X286" s="2">
        <f t="shared" si="95"/>
        <v>58.722535730038246</v>
      </c>
      <c r="Y286">
        <f t="shared" si="78"/>
        <v>1</v>
      </c>
      <c r="Z286" s="26">
        <f t="shared" si="87"/>
        <v>0</v>
      </c>
      <c r="AA286">
        <f t="shared" si="88"/>
        <v>151.08419108228091</v>
      </c>
      <c r="AB286" s="28">
        <f t="shared" si="89"/>
        <v>40430.636904761908</v>
      </c>
      <c r="AC286">
        <f t="shared" si="90"/>
        <v>21.674537037037037</v>
      </c>
      <c r="AD286" s="31">
        <f t="shared" si="79"/>
        <v>14.139551879329042</v>
      </c>
      <c r="AE286" s="31">
        <f t="shared" si="91"/>
        <v>26.90192238824951</v>
      </c>
      <c r="AF286" s="15">
        <f t="shared" si="80"/>
        <v>21.034722222222221</v>
      </c>
      <c r="AG286" s="31">
        <f t="shared" si="92"/>
        <v>18.757117982819462</v>
      </c>
      <c r="AH286" s="31">
        <f t="shared" si="93"/>
        <v>107.29476796053105</v>
      </c>
      <c r="AI286">
        <f t="shared" si="94"/>
        <v>483.32178758055659</v>
      </c>
    </row>
    <row r="287" spans="1:35" x14ac:dyDescent="0.2">
      <c r="A287">
        <v>32</v>
      </c>
      <c r="C287" s="27" t="s">
        <v>348</v>
      </c>
      <c r="D287" s="26">
        <v>29.783999999999999</v>
      </c>
      <c r="E287">
        <v>0</v>
      </c>
      <c r="F287" s="26">
        <v>56</v>
      </c>
      <c r="G287" s="26">
        <v>67.078333333333333</v>
      </c>
      <c r="H287" s="26">
        <v>63.892499999999998</v>
      </c>
      <c r="I287" s="26">
        <v>81.391666666666666</v>
      </c>
      <c r="J287" s="26">
        <v>61.210833333333333</v>
      </c>
      <c r="K287">
        <v>139.16666666666666</v>
      </c>
      <c r="L287">
        <v>0</v>
      </c>
      <c r="M287">
        <v>1.4916666666666667</v>
      </c>
      <c r="N287">
        <v>70.069166666666661</v>
      </c>
      <c r="O287" s="1">
        <f t="shared" si="77"/>
        <v>1443.4939175321206</v>
      </c>
      <c r="Q287" s="1">
        <f t="shared" si="81"/>
        <v>2744.8667847482216</v>
      </c>
      <c r="R287" s="2">
        <f t="shared" si="82"/>
        <v>2.9040480684265448</v>
      </c>
      <c r="S287" s="2"/>
      <c r="T287" s="1">
        <f t="shared" si="83"/>
        <v>521.18319258549377</v>
      </c>
      <c r="U287" s="1">
        <f t="shared" si="84"/>
        <v>0</v>
      </c>
      <c r="V287" s="1">
        <f t="shared" si="85"/>
        <v>162.50555783249803</v>
      </c>
      <c r="W287" s="1">
        <f t="shared" si="86"/>
        <v>-2474.5413005643877</v>
      </c>
      <c r="X287" s="2">
        <f t="shared" si="95"/>
        <v>66.949396309430497</v>
      </c>
      <c r="Y287">
        <f t="shared" si="78"/>
        <v>1</v>
      </c>
      <c r="Z287" s="26">
        <f t="shared" si="87"/>
        <v>0</v>
      </c>
      <c r="AA287">
        <f t="shared" si="88"/>
        <v>1.6624756132920446E-2</v>
      </c>
      <c r="AB287" s="28">
        <f t="shared" si="89"/>
        <v>40430.678571428572</v>
      </c>
      <c r="AC287">
        <f t="shared" si="90"/>
        <v>19.487962962962964</v>
      </c>
      <c r="AD287" s="31">
        <f t="shared" si="79"/>
        <v>13.874462239024298</v>
      </c>
      <c r="AE287" s="31">
        <f t="shared" si="91"/>
        <v>26.594803706577199</v>
      </c>
      <c r="AF287" s="15">
        <f t="shared" si="80"/>
        <v>21.149537037037032</v>
      </c>
      <c r="AG287" s="31">
        <f t="shared" si="92"/>
        <v>18.889858372762539</v>
      </c>
      <c r="AH287" s="31">
        <f t="shared" si="93"/>
        <v>108.01191663576797</v>
      </c>
      <c r="AI287">
        <f t="shared" si="94"/>
        <v>489.47968293029493</v>
      </c>
    </row>
    <row r="288" spans="1:35" x14ac:dyDescent="0.2">
      <c r="A288">
        <v>32</v>
      </c>
      <c r="C288" s="27" t="s">
        <v>349</v>
      </c>
      <c r="D288" s="26">
        <v>29.787499999999998</v>
      </c>
      <c r="E288">
        <v>0</v>
      </c>
      <c r="F288" s="26">
        <v>1.25</v>
      </c>
      <c r="G288" s="26">
        <v>63.101666666666667</v>
      </c>
      <c r="H288" s="26">
        <v>59.573333333333331</v>
      </c>
      <c r="I288" s="26">
        <v>87.841666666666669</v>
      </c>
      <c r="J288" s="26">
        <v>59.47</v>
      </c>
      <c r="K288">
        <v>166</v>
      </c>
      <c r="L288">
        <v>0</v>
      </c>
      <c r="M288">
        <v>5.833333333333332E-2</v>
      </c>
      <c r="N288">
        <v>70.232500000000002</v>
      </c>
      <c r="O288" s="1">
        <f t="shared" si="77"/>
        <v>32.220846373484839</v>
      </c>
      <c r="Q288" s="1">
        <f t="shared" si="81"/>
        <v>3133.6320166874543</v>
      </c>
      <c r="R288" s="2">
        <f t="shared" si="82"/>
        <v>3.3153587109530767</v>
      </c>
      <c r="S288" s="2"/>
      <c r="T288" s="1">
        <f t="shared" si="83"/>
        <v>1752.6996508810039</v>
      </c>
      <c r="U288" s="1">
        <f t="shared" si="84"/>
        <v>0</v>
      </c>
      <c r="V288" s="1">
        <f t="shared" si="85"/>
        <v>544.33427350407396</v>
      </c>
      <c r="W288" s="1">
        <f t="shared" si="86"/>
        <v>-5899.8745915100344</v>
      </c>
      <c r="X288" s="2">
        <f t="shared" si="95"/>
        <v>69.853444377857045</v>
      </c>
      <c r="Y288">
        <f t="shared" si="78"/>
        <v>1</v>
      </c>
      <c r="Z288" s="26">
        <f t="shared" si="87"/>
        <v>0</v>
      </c>
      <c r="AA288">
        <f t="shared" si="88"/>
        <v>45.586502261327183</v>
      </c>
      <c r="AB288" s="28">
        <f t="shared" si="89"/>
        <v>40430.720238095237</v>
      </c>
      <c r="AC288">
        <f t="shared" si="90"/>
        <v>17.278703703703702</v>
      </c>
      <c r="AD288" s="31">
        <f t="shared" si="79"/>
        <v>13.03555017438855</v>
      </c>
      <c r="AE288" s="31">
        <f t="shared" si="91"/>
        <v>25.176834444601578</v>
      </c>
      <c r="AF288" s="15">
        <f t="shared" si="80"/>
        <v>21.240277777777777</v>
      </c>
      <c r="AG288" s="31">
        <f t="shared" si="92"/>
        <v>18.995344807878737</v>
      </c>
      <c r="AH288" s="31">
        <f t="shared" si="93"/>
        <v>108.5816076999221</v>
      </c>
      <c r="AI288">
        <f t="shared" si="94"/>
        <v>501.4294968109869</v>
      </c>
    </row>
    <row r="289" spans="1:35" x14ac:dyDescent="0.2">
      <c r="A289">
        <v>32</v>
      </c>
      <c r="C289" s="27" t="s">
        <v>350</v>
      </c>
      <c r="D289" s="26">
        <v>29.79</v>
      </c>
      <c r="E289">
        <v>0</v>
      </c>
      <c r="F289" s="26">
        <v>1</v>
      </c>
      <c r="G289" s="26">
        <v>62.46</v>
      </c>
      <c r="H289" s="26">
        <v>57.769999999999996</v>
      </c>
      <c r="I289" s="26">
        <v>92.05</v>
      </c>
      <c r="J289" s="26">
        <v>60.155000000000001</v>
      </c>
      <c r="K289">
        <v>153.25</v>
      </c>
      <c r="L289">
        <v>0</v>
      </c>
      <c r="M289">
        <v>0.34166666666666656</v>
      </c>
      <c r="N289">
        <v>70.33</v>
      </c>
      <c r="O289" s="1">
        <f t="shared" si="77"/>
        <v>25.776677098787872</v>
      </c>
      <c r="Q289" s="1">
        <f t="shared" si="81"/>
        <v>2593.2275168490496</v>
      </c>
      <c r="R289" s="2">
        <f t="shared" si="82"/>
        <v>2.7436148825659061</v>
      </c>
      <c r="S289" s="2"/>
      <c r="T289" s="1">
        <f t="shared" si="83"/>
        <v>2625.4071265232401</v>
      </c>
      <c r="U289" s="1">
        <f t="shared" si="84"/>
        <v>0</v>
      </c>
      <c r="V289" s="1">
        <f t="shared" si="85"/>
        <v>819.00116230038168</v>
      </c>
      <c r="W289" s="1">
        <f t="shared" si="86"/>
        <v>-6511.4427535609129</v>
      </c>
      <c r="X289" s="2">
        <f t="shared" si="95"/>
        <v>73.168803088810122</v>
      </c>
      <c r="Y289">
        <f t="shared" si="78"/>
        <v>1</v>
      </c>
      <c r="Z289" s="26">
        <f t="shared" si="87"/>
        <v>0</v>
      </c>
      <c r="AA289">
        <f t="shared" si="88"/>
        <v>114.6784635949092</v>
      </c>
      <c r="AB289" s="28">
        <f t="shared" si="89"/>
        <v>40430.761904761908</v>
      </c>
      <c r="AC289">
        <f t="shared" si="90"/>
        <v>16.922222222222221</v>
      </c>
      <c r="AD289" s="31">
        <f t="shared" si="79"/>
        <v>13.354817982665182</v>
      </c>
      <c r="AE289" s="31">
        <f t="shared" si="91"/>
        <v>25.825166259438735</v>
      </c>
      <c r="AF289" s="15">
        <f t="shared" si="80"/>
        <v>21.294444444444444</v>
      </c>
      <c r="AG289" s="31">
        <f t="shared" si="92"/>
        <v>19.058558231996631</v>
      </c>
      <c r="AH289" s="31">
        <f t="shared" si="93"/>
        <v>108.92290827324936</v>
      </c>
      <c r="AI289">
        <f t="shared" si="94"/>
        <v>499.58362498702951</v>
      </c>
    </row>
    <row r="290" spans="1:35" x14ac:dyDescent="0.2">
      <c r="A290">
        <v>32</v>
      </c>
      <c r="C290" s="27" t="s">
        <v>351</v>
      </c>
      <c r="D290" s="26">
        <v>29.779999999999998</v>
      </c>
      <c r="E290">
        <v>0</v>
      </c>
      <c r="F290" s="26">
        <v>1</v>
      </c>
      <c r="G290" s="26">
        <v>63.487499999999997</v>
      </c>
      <c r="H290" s="26">
        <v>58.292500000000004</v>
      </c>
      <c r="I290" s="26">
        <v>93.85</v>
      </c>
      <c r="J290" s="26">
        <v>61.725000000000001</v>
      </c>
      <c r="K290">
        <v>137.33333333333334</v>
      </c>
      <c r="L290">
        <v>0.44166666666666665</v>
      </c>
      <c r="M290">
        <v>3.3583333333333334</v>
      </c>
      <c r="N290">
        <v>70.399999999999991</v>
      </c>
      <c r="O290" s="1">
        <f t="shared" si="77"/>
        <v>25.776677098787872</v>
      </c>
      <c r="Q290" s="1">
        <f t="shared" si="81"/>
        <v>1302.4257846800415</v>
      </c>
      <c r="R290" s="2">
        <f t="shared" si="82"/>
        <v>1.3779565206170621</v>
      </c>
      <c r="S290" s="2"/>
      <c r="T290" s="1">
        <f t="shared" si="83"/>
        <v>3004.0944055204504</v>
      </c>
      <c r="U290" s="1">
        <f t="shared" si="84"/>
        <v>0</v>
      </c>
      <c r="V290" s="1">
        <f t="shared" si="85"/>
        <v>945.9692500189492</v>
      </c>
      <c r="W290" s="1">
        <f t="shared" si="86"/>
        <v>-5719.2310081308497</v>
      </c>
      <c r="X290" s="2">
        <f t="shared" si="95"/>
        <v>75.91241797137603</v>
      </c>
      <c r="Y290">
        <f t="shared" si="78"/>
        <v>1</v>
      </c>
      <c r="Z290" s="26">
        <f t="shared" si="87"/>
        <v>0</v>
      </c>
      <c r="AA290">
        <f t="shared" si="88"/>
        <v>154.37858659542312</v>
      </c>
      <c r="AB290" s="28">
        <f t="shared" si="89"/>
        <v>40430.803571428572</v>
      </c>
      <c r="AC290">
        <f t="shared" si="90"/>
        <v>17.493055555555554</v>
      </c>
      <c r="AD290" s="31">
        <f t="shared" si="79"/>
        <v>14.117284010010643</v>
      </c>
      <c r="AE290" s="31">
        <f t="shared" si="91"/>
        <v>27.245983933419485</v>
      </c>
      <c r="AF290" s="15">
        <f t="shared" si="80"/>
        <v>21.333333333333329</v>
      </c>
      <c r="AG290" s="31">
        <f t="shared" si="92"/>
        <v>19.104055257285324</v>
      </c>
      <c r="AH290" s="31">
        <f t="shared" si="93"/>
        <v>109.1685130435652</v>
      </c>
      <c r="AI290">
        <f t="shared" si="94"/>
        <v>492.51824501019604</v>
      </c>
    </row>
    <row r="291" spans="1:35" x14ac:dyDescent="0.2">
      <c r="A291">
        <v>32</v>
      </c>
      <c r="C291" s="27" t="s">
        <v>352</v>
      </c>
      <c r="D291" s="26">
        <v>29.773249999999997</v>
      </c>
      <c r="E291">
        <v>0</v>
      </c>
      <c r="F291" s="26">
        <v>1</v>
      </c>
      <c r="G291" s="26">
        <v>63.647500000000001</v>
      </c>
      <c r="H291" s="26">
        <v>57.587499999999999</v>
      </c>
      <c r="I291" s="26">
        <v>94.85</v>
      </c>
      <c r="J291" s="26">
        <v>62.180833333333332</v>
      </c>
      <c r="K291">
        <v>116.25</v>
      </c>
      <c r="L291">
        <v>0</v>
      </c>
      <c r="M291">
        <v>1.75</v>
      </c>
      <c r="N291">
        <v>70.41</v>
      </c>
      <c r="O291" s="1">
        <f t="shared" si="77"/>
        <v>25.776677098787872</v>
      </c>
      <c r="Q291" s="1">
        <f t="shared" si="81"/>
        <v>711.67108346012265</v>
      </c>
      <c r="R291" s="2">
        <f t="shared" si="82"/>
        <v>0.75294256419331851</v>
      </c>
      <c r="S291" s="2"/>
      <c r="T291" s="1">
        <f t="shared" si="83"/>
        <v>3359.2264805217851</v>
      </c>
      <c r="U291" s="1">
        <f t="shared" si="84"/>
        <v>0</v>
      </c>
      <c r="V291" s="1">
        <f t="shared" si="85"/>
        <v>1059.9011345893591</v>
      </c>
      <c r="W291" s="1">
        <f t="shared" si="86"/>
        <v>-5595.1247294734003</v>
      </c>
      <c r="X291" s="2">
        <f t="shared" si="95"/>
        <v>77.290374491993092</v>
      </c>
      <c r="Y291">
        <f t="shared" si="78"/>
        <v>1</v>
      </c>
      <c r="Z291" s="26">
        <f t="shared" si="87"/>
        <v>0</v>
      </c>
      <c r="AA291">
        <f t="shared" si="88"/>
        <v>186.12802440427572</v>
      </c>
      <c r="AB291" s="28">
        <f t="shared" si="89"/>
        <v>40430.845238095237</v>
      </c>
      <c r="AC291">
        <f t="shared" si="90"/>
        <v>17.581944444444446</v>
      </c>
      <c r="AD291" s="31">
        <f t="shared" si="79"/>
        <v>14.348052759150066</v>
      </c>
      <c r="AE291" s="31">
        <f t="shared" si="91"/>
        <v>27.68289509739806</v>
      </c>
      <c r="AF291" s="15">
        <f t="shared" si="80"/>
        <v>21.338888888888885</v>
      </c>
      <c r="AG291" s="31">
        <f t="shared" si="92"/>
        <v>19.110562555710423</v>
      </c>
      <c r="AH291" s="31">
        <f t="shared" si="93"/>
        <v>109.20363827785741</v>
      </c>
      <c r="AI291">
        <f t="shared" si="94"/>
        <v>490.10270800092161</v>
      </c>
    </row>
    <row r="292" spans="1:35" x14ac:dyDescent="0.2">
      <c r="A292">
        <v>32</v>
      </c>
      <c r="C292" s="27" t="s">
        <v>353</v>
      </c>
      <c r="D292" s="26">
        <v>29.763000000000002</v>
      </c>
      <c r="E292">
        <v>0</v>
      </c>
      <c r="F292" s="26">
        <v>1</v>
      </c>
      <c r="G292" s="26">
        <v>63.635000000000005</v>
      </c>
      <c r="H292" s="26">
        <v>57.448333333333331</v>
      </c>
      <c r="I292" s="26">
        <v>95.633333333333326</v>
      </c>
      <c r="J292" s="26">
        <v>62.403333333333336</v>
      </c>
      <c r="K292">
        <v>134</v>
      </c>
      <c r="L292">
        <v>5.833333333333332E-2</v>
      </c>
      <c r="M292">
        <v>1.7250000000000001</v>
      </c>
      <c r="N292">
        <v>70.397499999999994</v>
      </c>
      <c r="O292" s="1">
        <f t="shared" si="77"/>
        <v>25.776677098787872</v>
      </c>
      <c r="Q292" s="1">
        <f t="shared" si="81"/>
        <v>511.17751217406663</v>
      </c>
      <c r="R292" s="2">
        <f t="shared" si="82"/>
        <v>0.54082189893538024</v>
      </c>
      <c r="S292" s="2"/>
      <c r="T292" s="1">
        <f t="shared" si="83"/>
        <v>3511.3259598663162</v>
      </c>
      <c r="U292" s="1">
        <f t="shared" si="84"/>
        <v>0</v>
      </c>
      <c r="V292" s="1">
        <f t="shared" si="85"/>
        <v>1109.8640977609089</v>
      </c>
      <c r="W292" s="1">
        <f t="shared" si="86"/>
        <v>-5595.1247294733948</v>
      </c>
      <c r="X292" s="2">
        <f t="shared" si="95"/>
        <v>78.04331705618641</v>
      </c>
      <c r="Y292">
        <f t="shared" si="78"/>
        <v>1</v>
      </c>
      <c r="Z292" s="26">
        <f t="shared" si="87"/>
        <v>0</v>
      </c>
      <c r="AA292">
        <f t="shared" si="88"/>
        <v>207.59960039159208</v>
      </c>
      <c r="AB292" s="28">
        <f t="shared" si="89"/>
        <v>40430.886904761908</v>
      </c>
      <c r="AC292">
        <f t="shared" si="90"/>
        <v>17.575000000000003</v>
      </c>
      <c r="AD292" s="31">
        <f t="shared" si="79"/>
        <v>14.460205262258729</v>
      </c>
      <c r="AE292" s="31">
        <f t="shared" si="91"/>
        <v>27.899946697528399</v>
      </c>
      <c r="AF292" s="15">
        <f t="shared" si="80"/>
        <v>21.331944444444442</v>
      </c>
      <c r="AG292" s="31">
        <f t="shared" si="92"/>
        <v>19.102428734543537</v>
      </c>
      <c r="AH292" s="31">
        <f t="shared" si="93"/>
        <v>109.15973325289947</v>
      </c>
      <c r="AI292">
        <f t="shared" si="94"/>
        <v>488.5338367708909</v>
      </c>
    </row>
    <row r="293" spans="1:35" x14ac:dyDescent="0.2">
      <c r="A293">
        <v>32</v>
      </c>
      <c r="C293" s="27" t="s">
        <v>354</v>
      </c>
      <c r="D293" s="26">
        <v>29.750499999999999</v>
      </c>
      <c r="E293">
        <v>0</v>
      </c>
      <c r="F293" s="26">
        <v>1</v>
      </c>
      <c r="G293" s="26">
        <v>63.49666666666667</v>
      </c>
      <c r="H293" s="26">
        <v>57.17583333333333</v>
      </c>
      <c r="I293" s="26">
        <v>96.216666666666669</v>
      </c>
      <c r="J293" s="26">
        <v>62.442500000000003</v>
      </c>
      <c r="K293">
        <v>179.16666666666666</v>
      </c>
      <c r="L293">
        <v>0</v>
      </c>
      <c r="M293">
        <v>1.625</v>
      </c>
      <c r="N293">
        <v>70.35499999999999</v>
      </c>
      <c r="O293" s="1">
        <f t="shared" si="77"/>
        <v>25.776677098787872</v>
      </c>
      <c r="Q293" s="1">
        <f t="shared" si="81"/>
        <v>408.20165667223557</v>
      </c>
      <c r="R293" s="2">
        <f t="shared" si="82"/>
        <v>0.43187423126483643</v>
      </c>
      <c r="S293" s="2"/>
      <c r="T293" s="1">
        <f t="shared" si="83"/>
        <v>3649.9926534597948</v>
      </c>
      <c r="U293" s="1">
        <f t="shared" si="84"/>
        <v>0</v>
      </c>
      <c r="V293" s="1">
        <f t="shared" si="85"/>
        <v>1154.6103460752847</v>
      </c>
      <c r="W293" s="1">
        <f t="shared" si="86"/>
        <v>-5674.4148519489863</v>
      </c>
      <c r="X293" s="2">
        <f t="shared" si="95"/>
        <v>78.584138955121787</v>
      </c>
      <c r="Y293">
        <f t="shared" si="78"/>
        <v>1</v>
      </c>
      <c r="Z293" s="26">
        <f t="shared" si="87"/>
        <v>0</v>
      </c>
      <c r="AA293">
        <f t="shared" si="88"/>
        <v>227.63182005490111</v>
      </c>
      <c r="AB293" s="28">
        <f t="shared" si="89"/>
        <v>40430.928571428572</v>
      </c>
      <c r="AC293">
        <f t="shared" si="90"/>
        <v>17.49814814814815</v>
      </c>
      <c r="AD293" s="31">
        <f t="shared" si="79"/>
        <v>14.477945887542905</v>
      </c>
      <c r="AE293" s="31">
        <f t="shared" si="91"/>
        <v>27.941562210253597</v>
      </c>
      <c r="AF293" s="15">
        <f t="shared" si="80"/>
        <v>21.308333333333326</v>
      </c>
      <c r="AG293" s="31">
        <f t="shared" si="92"/>
        <v>19.074796313569898</v>
      </c>
      <c r="AH293" s="31">
        <f t="shared" si="93"/>
        <v>109.01056966874644</v>
      </c>
      <c r="AI293">
        <f t="shared" si="94"/>
        <v>487.38687284045898</v>
      </c>
    </row>
    <row r="294" spans="1:35" x14ac:dyDescent="0.2">
      <c r="A294">
        <v>32</v>
      </c>
      <c r="C294" s="27" t="s">
        <v>355</v>
      </c>
      <c r="D294" s="26">
        <v>29.732749999999999</v>
      </c>
      <c r="E294">
        <v>0</v>
      </c>
      <c r="F294" s="26">
        <v>1</v>
      </c>
      <c r="G294" s="26">
        <v>63.446666666666665</v>
      </c>
      <c r="H294" s="26">
        <v>57.226666666666667</v>
      </c>
      <c r="I294" s="26">
        <v>96.724999999999994</v>
      </c>
      <c r="J294" s="26">
        <v>62.541666666666664</v>
      </c>
      <c r="K294">
        <v>189.25</v>
      </c>
      <c r="L294">
        <v>0</v>
      </c>
      <c r="M294">
        <v>1.0583333333333333</v>
      </c>
      <c r="N294">
        <v>70.302499999999995</v>
      </c>
      <c r="O294" s="1">
        <f t="shared" si="77"/>
        <v>25.776677098787872</v>
      </c>
      <c r="Q294" s="1">
        <f t="shared" si="81"/>
        <v>320.69963679912007</v>
      </c>
      <c r="R294" s="2">
        <f t="shared" si="82"/>
        <v>0.33929776336195022</v>
      </c>
      <c r="S294" s="2"/>
      <c r="T294" s="1">
        <f t="shared" si="83"/>
        <v>3714.9579292125027</v>
      </c>
      <c r="U294" s="1">
        <f t="shared" si="84"/>
        <v>0</v>
      </c>
      <c r="V294" s="1">
        <f t="shared" si="85"/>
        <v>1176.7923788030607</v>
      </c>
      <c r="W294" s="1">
        <f t="shared" si="86"/>
        <v>-5672.3464139713706</v>
      </c>
      <c r="X294" s="2">
        <f t="shared" si="95"/>
        <v>79.01601318638663</v>
      </c>
      <c r="Y294">
        <f t="shared" si="78"/>
        <v>1</v>
      </c>
      <c r="Z294" s="26">
        <f t="shared" si="87"/>
        <v>0</v>
      </c>
      <c r="AA294">
        <f t="shared" si="88"/>
        <v>242.40455105111616</v>
      </c>
      <c r="AB294" s="28">
        <f t="shared" si="89"/>
        <v>40430.970238095237</v>
      </c>
      <c r="AC294">
        <f t="shared" si="90"/>
        <v>17.470370370370368</v>
      </c>
      <c r="AD294" s="31">
        <f t="shared" si="79"/>
        <v>14.528907062242466</v>
      </c>
      <c r="AE294" s="31">
        <f t="shared" si="91"/>
        <v>28.042594285577099</v>
      </c>
      <c r="AF294" s="15">
        <f t="shared" si="80"/>
        <v>21.279166666666665</v>
      </c>
      <c r="AG294" s="31">
        <f t="shared" si="92"/>
        <v>19.040710262850499</v>
      </c>
      <c r="AH294" s="31">
        <f t="shared" si="93"/>
        <v>108.8265507485636</v>
      </c>
      <c r="AI294">
        <f t="shared" si="94"/>
        <v>485.67314625547488</v>
      </c>
    </row>
    <row r="295" spans="1:35" x14ac:dyDescent="0.2">
      <c r="A295">
        <v>32</v>
      </c>
      <c r="C295" s="27" t="s">
        <v>356</v>
      </c>
      <c r="D295" s="26">
        <v>29.71425</v>
      </c>
      <c r="E295">
        <v>0</v>
      </c>
      <c r="F295" s="26">
        <v>1</v>
      </c>
      <c r="G295" s="26">
        <v>63.450833333333335</v>
      </c>
      <c r="H295" s="26">
        <v>57.370833333333337</v>
      </c>
      <c r="I295" s="26">
        <v>97.1</v>
      </c>
      <c r="J295" s="26">
        <v>62.650833333333331</v>
      </c>
      <c r="K295">
        <v>154.83333333333334</v>
      </c>
      <c r="L295">
        <v>0</v>
      </c>
      <c r="M295">
        <v>0.42499999999999999</v>
      </c>
      <c r="N295">
        <v>70.236666666666665</v>
      </c>
      <c r="O295" s="1">
        <f t="shared" si="77"/>
        <v>25.776677098787872</v>
      </c>
      <c r="Q295" s="1">
        <f t="shared" si="81"/>
        <v>219.39648315215987</v>
      </c>
      <c r="R295" s="2">
        <f t="shared" si="82"/>
        <v>0.23211980146280567</v>
      </c>
      <c r="S295" s="2"/>
      <c r="T295" s="1">
        <f t="shared" si="83"/>
        <v>3748.2266559385666</v>
      </c>
      <c r="U295" s="1">
        <f t="shared" si="84"/>
        <v>0</v>
      </c>
      <c r="V295" s="1">
        <f t="shared" si="85"/>
        <v>1188.9726080537375</v>
      </c>
      <c r="W295" s="1">
        <f t="shared" si="86"/>
        <v>-5614.4301505978929</v>
      </c>
      <c r="X295" s="2">
        <f t="shared" si="95"/>
        <v>79.355310949748585</v>
      </c>
      <c r="Y295">
        <f t="shared" si="78"/>
        <v>1</v>
      </c>
      <c r="Z295" s="26">
        <f t="shared" si="87"/>
        <v>0</v>
      </c>
      <c r="AA295">
        <f t="shared" si="88"/>
        <v>252.9524082510537</v>
      </c>
      <c r="AB295" s="28">
        <f t="shared" si="89"/>
        <v>40431.011904761908</v>
      </c>
      <c r="AC295">
        <f t="shared" si="90"/>
        <v>17.472685185185185</v>
      </c>
      <c r="AD295" s="31">
        <f t="shared" si="79"/>
        <v>14.58736936777553</v>
      </c>
      <c r="AE295" s="31">
        <f t="shared" si="91"/>
        <v>28.155209534388216</v>
      </c>
      <c r="AF295" s="15">
        <f t="shared" si="80"/>
        <v>21.24259259259259</v>
      </c>
      <c r="AG295" s="31">
        <f t="shared" si="92"/>
        <v>18.99804249249144</v>
      </c>
      <c r="AH295" s="31">
        <f t="shared" si="93"/>
        <v>108.59617436343291</v>
      </c>
      <c r="AI295">
        <f t="shared" si="94"/>
        <v>483.61108055221661</v>
      </c>
    </row>
    <row r="296" spans="1:35" x14ac:dyDescent="0.2">
      <c r="A296">
        <v>32</v>
      </c>
      <c r="C296" s="27" t="s">
        <v>357</v>
      </c>
      <c r="D296" s="26">
        <v>29.708750000000002</v>
      </c>
      <c r="E296">
        <v>0</v>
      </c>
      <c r="F296" s="26">
        <v>1</v>
      </c>
      <c r="G296" s="26">
        <v>63.483333333333334</v>
      </c>
      <c r="H296" s="26">
        <v>57.461666666666666</v>
      </c>
      <c r="I296" s="26">
        <v>97.483333333333334</v>
      </c>
      <c r="J296" s="26">
        <v>62.80083333333333</v>
      </c>
      <c r="K296">
        <v>122.66666666666666</v>
      </c>
      <c r="L296">
        <v>0</v>
      </c>
      <c r="M296">
        <v>0.60833333333333339</v>
      </c>
      <c r="N296">
        <v>70.180000000000007</v>
      </c>
      <c r="O296" s="1">
        <f t="shared" si="77"/>
        <v>25.776677098787872</v>
      </c>
      <c r="Q296" s="1">
        <f t="shared" si="81"/>
        <v>114.82934729430622</v>
      </c>
      <c r="R296" s="2">
        <f t="shared" si="82"/>
        <v>0.12148857134401846</v>
      </c>
      <c r="S296" s="2"/>
      <c r="T296" s="1">
        <f t="shared" si="83"/>
        <v>3772.3151839994234</v>
      </c>
      <c r="U296" s="1">
        <f t="shared" si="84"/>
        <v>0</v>
      </c>
      <c r="V296" s="1">
        <f t="shared" si="85"/>
        <v>1197.7187885449268</v>
      </c>
      <c r="W296" s="1">
        <f t="shared" si="86"/>
        <v>-5540.6558627293052</v>
      </c>
      <c r="X296" s="2">
        <f t="shared" si="95"/>
        <v>79.587430751211386</v>
      </c>
      <c r="Y296">
        <f t="shared" si="78"/>
        <v>1</v>
      </c>
      <c r="Z296" s="26">
        <f t="shared" si="87"/>
        <v>0</v>
      </c>
      <c r="AA296">
        <f t="shared" si="88"/>
        <v>259.34195364450653</v>
      </c>
      <c r="AB296" s="28">
        <f t="shared" si="89"/>
        <v>40431.053571428572</v>
      </c>
      <c r="AC296">
        <f t="shared" si="90"/>
        <v>17.49074074074074</v>
      </c>
      <c r="AD296" s="31">
        <f t="shared" si="79"/>
        <v>14.661679224535654</v>
      </c>
      <c r="AE296" s="31">
        <f t="shared" si="91"/>
        <v>28.296877636538266</v>
      </c>
      <c r="AF296" s="15">
        <f t="shared" si="80"/>
        <v>21.211111111111116</v>
      </c>
      <c r="AG296" s="31">
        <f t="shared" si="92"/>
        <v>18.961382585771691</v>
      </c>
      <c r="AH296" s="31">
        <f t="shared" si="93"/>
        <v>108.3982116334505</v>
      </c>
      <c r="AI296">
        <f t="shared" si="94"/>
        <v>481.56921998943631</v>
      </c>
    </row>
    <row r="297" spans="1:35" x14ac:dyDescent="0.2">
      <c r="A297">
        <v>32</v>
      </c>
      <c r="C297" s="27" t="s">
        <v>358</v>
      </c>
      <c r="D297" s="26">
        <v>29.699750000000002</v>
      </c>
      <c r="E297">
        <v>0</v>
      </c>
      <c r="F297" s="26">
        <v>1</v>
      </c>
      <c r="G297" s="26">
        <v>63.435000000000002</v>
      </c>
      <c r="H297" s="26">
        <v>57.384999999999998</v>
      </c>
      <c r="I297" s="26">
        <v>97.783333333333331</v>
      </c>
      <c r="J297" s="26">
        <v>62.832499999999996</v>
      </c>
      <c r="K297">
        <v>96.5</v>
      </c>
      <c r="L297">
        <v>5.833333333333332E-2</v>
      </c>
      <c r="M297">
        <v>1.7</v>
      </c>
      <c r="N297">
        <v>70.111666666666665</v>
      </c>
      <c r="O297" s="1">
        <f t="shared" si="77"/>
        <v>25.776677098787872</v>
      </c>
      <c r="Q297" s="1">
        <f t="shared" si="81"/>
        <v>55.290129432620063</v>
      </c>
      <c r="R297" s="2">
        <f t="shared" si="82"/>
        <v>5.849653413929963E-2</v>
      </c>
      <c r="S297" s="2"/>
      <c r="T297" s="1">
        <f t="shared" si="83"/>
        <v>3806.0995093804786</v>
      </c>
      <c r="U297" s="1">
        <f t="shared" si="84"/>
        <v>0</v>
      </c>
      <c r="V297" s="1">
        <f t="shared" si="85"/>
        <v>1208.6087946439256</v>
      </c>
      <c r="W297" s="1">
        <f t="shared" si="86"/>
        <v>-5524.1083589083037</v>
      </c>
      <c r="X297" s="2">
        <f t="shared" si="95"/>
        <v>79.708919322555403</v>
      </c>
      <c r="Y297">
        <f t="shared" si="78"/>
        <v>1</v>
      </c>
      <c r="Z297" s="26">
        <f t="shared" si="87"/>
        <v>0</v>
      </c>
      <c r="AA297">
        <f t="shared" si="88"/>
        <v>264.840450117042</v>
      </c>
      <c r="AB297" s="28">
        <f t="shared" si="89"/>
        <v>40431.095238095237</v>
      </c>
      <c r="AC297">
        <f t="shared" si="90"/>
        <v>17.463888888888889</v>
      </c>
      <c r="AD297" s="31">
        <f t="shared" si="79"/>
        <v>14.681861382513411</v>
      </c>
      <c r="AE297" s="31">
        <f t="shared" si="91"/>
        <v>28.338447122319671</v>
      </c>
      <c r="AF297" s="15">
        <f t="shared" si="80"/>
        <v>21.173148148148147</v>
      </c>
      <c r="AG297" s="31">
        <f t="shared" si="92"/>
        <v>18.917257094819615</v>
      </c>
      <c r="AH297" s="31">
        <f t="shared" si="93"/>
        <v>108.15990463231095</v>
      </c>
      <c r="AI297">
        <f t="shared" si="94"/>
        <v>479.88660255006761</v>
      </c>
    </row>
    <row r="298" spans="1:35" x14ac:dyDescent="0.2">
      <c r="A298">
        <v>32</v>
      </c>
      <c r="C298" s="27" t="s">
        <v>359</v>
      </c>
      <c r="D298" s="26">
        <v>29.684250000000002</v>
      </c>
      <c r="E298">
        <v>0</v>
      </c>
      <c r="F298" s="26">
        <v>1</v>
      </c>
      <c r="G298" s="26">
        <v>63.335833333333333</v>
      </c>
      <c r="H298" s="26">
        <v>57.651666666666664</v>
      </c>
      <c r="I298" s="26">
        <v>98.083333333333329</v>
      </c>
      <c r="J298" s="26">
        <v>62.824166666666663</v>
      </c>
      <c r="K298">
        <v>103.25</v>
      </c>
      <c r="L298">
        <v>0.20833333333333331</v>
      </c>
      <c r="M298">
        <v>3.0333333333333332</v>
      </c>
      <c r="N298">
        <v>70.053333333333327</v>
      </c>
      <c r="O298" s="1">
        <f t="shared" si="77"/>
        <v>25.776677098787872</v>
      </c>
      <c r="Q298" s="1">
        <f t="shared" si="81"/>
        <v>135.92209765967579</v>
      </c>
      <c r="R298" s="2">
        <f t="shared" si="82"/>
        <v>0.14380453993554101</v>
      </c>
      <c r="S298" s="2"/>
      <c r="T298" s="1">
        <f t="shared" si="83"/>
        <v>3770.6077022371169</v>
      </c>
      <c r="U298" s="1">
        <f t="shared" si="84"/>
        <v>0</v>
      </c>
      <c r="V298" s="1">
        <f t="shared" si="85"/>
        <v>1198.4347810690986</v>
      </c>
      <c r="W298" s="1">
        <f t="shared" si="86"/>
        <v>-5557.8928458761638</v>
      </c>
      <c r="X298" s="2">
        <f t="shared" si="95"/>
        <v>79.767415856694697</v>
      </c>
      <c r="Y298">
        <f t="shared" si="78"/>
        <v>1</v>
      </c>
      <c r="Z298" s="26">
        <f t="shared" si="87"/>
        <v>0</v>
      </c>
      <c r="AA298">
        <f t="shared" si="88"/>
        <v>269.99690422203457</v>
      </c>
      <c r="AB298" s="28">
        <f t="shared" si="89"/>
        <v>40431.136904761908</v>
      </c>
      <c r="AC298">
        <f t="shared" si="90"/>
        <v>17.408796296296295</v>
      </c>
      <c r="AD298" s="31">
        <f t="shared" si="79"/>
        <v>14.675697721540809</v>
      </c>
      <c r="AE298" s="31">
        <f t="shared" si="91"/>
        <v>28.331921197908358</v>
      </c>
      <c r="AF298" s="15">
        <f t="shared" si="80"/>
        <v>21.140740740740736</v>
      </c>
      <c r="AG298" s="31">
        <f t="shared" si="92"/>
        <v>18.879659855349136</v>
      </c>
      <c r="AH298" s="31">
        <f t="shared" si="93"/>
        <v>107.95682838504412</v>
      </c>
      <c r="AI298">
        <f t="shared" si="94"/>
        <v>478.70494200906018</v>
      </c>
    </row>
    <row r="299" spans="1:35" x14ac:dyDescent="0.2">
      <c r="A299">
        <v>32</v>
      </c>
      <c r="C299" s="27" t="s">
        <v>360</v>
      </c>
      <c r="D299" s="26">
        <v>29.675000000000001</v>
      </c>
      <c r="E299">
        <v>0</v>
      </c>
      <c r="F299" s="26">
        <v>7.833333333333333</v>
      </c>
      <c r="G299" s="26">
        <v>63.534166666666664</v>
      </c>
      <c r="H299" s="26">
        <v>58.4</v>
      </c>
      <c r="I299" s="26">
        <v>98.224999999999994</v>
      </c>
      <c r="J299" s="26">
        <v>63.070833333333333</v>
      </c>
      <c r="K299">
        <v>125</v>
      </c>
      <c r="L299">
        <v>0.40833333333333327</v>
      </c>
      <c r="M299">
        <v>3.7333333333333334</v>
      </c>
      <c r="N299">
        <v>69.980833333333337</v>
      </c>
      <c r="O299" s="1">
        <f t="shared" si="77"/>
        <v>201.91730394050495</v>
      </c>
      <c r="Q299" s="1">
        <f t="shared" si="81"/>
        <v>223.76947017953563</v>
      </c>
      <c r="R299" s="2">
        <f t="shared" si="82"/>
        <v>0.2367463882977911</v>
      </c>
      <c r="S299" s="2"/>
      <c r="T299" s="1">
        <f t="shared" si="83"/>
        <v>3667.5390290927489</v>
      </c>
      <c r="U299" s="1">
        <f t="shared" si="84"/>
        <v>0</v>
      </c>
      <c r="V299" s="1">
        <f t="shared" si="85"/>
        <v>1168.6036837818754</v>
      </c>
      <c r="W299" s="1">
        <f t="shared" si="86"/>
        <v>-5333.8120649668872</v>
      </c>
      <c r="X299" s="2">
        <f t="shared" si="95"/>
        <v>79.911220396630242</v>
      </c>
      <c r="Y299">
        <f t="shared" si="78"/>
        <v>1</v>
      </c>
      <c r="Z299" s="26">
        <f t="shared" si="87"/>
        <v>0</v>
      </c>
      <c r="AA299">
        <f t="shared" si="88"/>
        <v>268.20788887411391</v>
      </c>
      <c r="AB299" s="28">
        <f t="shared" si="89"/>
        <v>40431.178571428572</v>
      </c>
      <c r="AC299">
        <f t="shared" si="90"/>
        <v>17.518981481481479</v>
      </c>
      <c r="AD299" s="31">
        <f t="shared" si="79"/>
        <v>14.799614210700554</v>
      </c>
      <c r="AE299" s="31">
        <f t="shared" si="91"/>
        <v>28.560315498570983</v>
      </c>
      <c r="AF299" s="15">
        <f t="shared" si="80"/>
        <v>21.100462962962965</v>
      </c>
      <c r="AG299" s="31">
        <f t="shared" si="92"/>
        <v>18.833022675737922</v>
      </c>
      <c r="AH299" s="31">
        <f t="shared" si="93"/>
        <v>107.70489065712589</v>
      </c>
      <c r="AI299">
        <f t="shared" si="94"/>
        <v>475.81718585323205</v>
      </c>
    </row>
    <row r="300" spans="1:35" x14ac:dyDescent="0.2">
      <c r="A300">
        <v>32</v>
      </c>
      <c r="C300" s="27" t="s">
        <v>361</v>
      </c>
      <c r="D300" s="26">
        <v>29.65475</v>
      </c>
      <c r="E300">
        <v>0</v>
      </c>
      <c r="F300" s="26">
        <v>52.25</v>
      </c>
      <c r="G300" s="26">
        <v>64.13</v>
      </c>
      <c r="H300" s="26">
        <v>58.987499999999997</v>
      </c>
      <c r="I300" s="26">
        <v>98.13333333333334</v>
      </c>
      <c r="J300" s="26">
        <v>63.6325</v>
      </c>
      <c r="K300">
        <v>119.33333333333333</v>
      </c>
      <c r="L300">
        <v>0.9</v>
      </c>
      <c r="M300">
        <v>4.5333333333333332</v>
      </c>
      <c r="N300">
        <v>69.922499999999999</v>
      </c>
      <c r="O300" s="1">
        <f t="shared" si="77"/>
        <v>1346.8313784116663</v>
      </c>
      <c r="Q300" s="1">
        <f t="shared" si="81"/>
        <v>184.83263091516125</v>
      </c>
      <c r="R300" s="2">
        <f t="shared" si="82"/>
        <v>0.19555151010383412</v>
      </c>
      <c r="S300" s="2"/>
      <c r="T300" s="1">
        <f t="shared" si="83"/>
        <v>3607.7375609847559</v>
      </c>
      <c r="U300" s="1">
        <f t="shared" si="84"/>
        <v>723.26873378454184</v>
      </c>
      <c r="V300" s="1">
        <f t="shared" si="85"/>
        <v>1152.2238020991224</v>
      </c>
      <c r="W300" s="1">
        <f t="shared" si="86"/>
        <v>-4792.5707941552255</v>
      </c>
      <c r="X300" s="2">
        <f t="shared" si="95"/>
        <v>80.14796678492803</v>
      </c>
      <c r="Y300">
        <f t="shared" si="78"/>
        <v>1</v>
      </c>
      <c r="Z300" s="26">
        <f t="shared" si="87"/>
        <v>0</v>
      </c>
      <c r="AA300">
        <f t="shared" si="88"/>
        <v>256.57525992305779</v>
      </c>
      <c r="AB300" s="28">
        <f t="shared" si="89"/>
        <v>40431.220238095237</v>
      </c>
      <c r="AC300">
        <f t="shared" si="90"/>
        <v>17.849999999999998</v>
      </c>
      <c r="AD300" s="31">
        <f t="shared" si="79"/>
        <v>15.097884274106134</v>
      </c>
      <c r="AE300" s="31">
        <f t="shared" si="91"/>
        <v>29.102774761186925</v>
      </c>
      <c r="AF300" s="15">
        <f t="shared" si="80"/>
        <v>21.068055555555556</v>
      </c>
      <c r="AG300" s="31">
        <f t="shared" si="92"/>
        <v>18.795571464854678</v>
      </c>
      <c r="AH300" s="31">
        <f t="shared" si="93"/>
        <v>107.50254934257585</v>
      </c>
      <c r="AI300">
        <f t="shared" si="94"/>
        <v>471.33944478331017</v>
      </c>
    </row>
    <row r="301" spans="1:35" x14ac:dyDescent="0.2">
      <c r="A301">
        <v>32</v>
      </c>
      <c r="C301" s="27" t="s">
        <v>362</v>
      </c>
      <c r="D301" s="26">
        <v>29.634166666666665</v>
      </c>
      <c r="E301">
        <v>0</v>
      </c>
      <c r="F301" s="26">
        <v>159</v>
      </c>
      <c r="G301" s="26">
        <v>66.316666666666663</v>
      </c>
      <c r="H301" s="26">
        <v>60.384166666666665</v>
      </c>
      <c r="I301" s="26">
        <v>97.141666666666666</v>
      </c>
      <c r="J301" s="26">
        <v>65.523333333333326</v>
      </c>
      <c r="K301">
        <v>117.33333333333333</v>
      </c>
      <c r="L301">
        <v>1.1416666666666666</v>
      </c>
      <c r="M301">
        <v>5.0166666666666666</v>
      </c>
      <c r="N301">
        <v>69.839999999999989</v>
      </c>
      <c r="O301" s="1">
        <f t="shared" si="77"/>
        <v>4098.4916587072712</v>
      </c>
      <c r="Q301" s="1">
        <f t="shared" si="81"/>
        <v>381.37904274361495</v>
      </c>
      <c r="R301" s="2">
        <f t="shared" si="82"/>
        <v>0.40349611083932851</v>
      </c>
      <c r="S301" s="2"/>
      <c r="T301" s="1">
        <f t="shared" si="83"/>
        <v>3402.9543532491739</v>
      </c>
      <c r="U301" s="1">
        <f t="shared" si="84"/>
        <v>1679.1338840022256</v>
      </c>
      <c r="V301" s="1">
        <f t="shared" si="85"/>
        <v>1091.6861565532397</v>
      </c>
      <c r="W301" s="1">
        <f t="shared" si="86"/>
        <v>-2915.1185897983369</v>
      </c>
      <c r="X301" s="2">
        <f t="shared" si="95"/>
        <v>80.34351829503187</v>
      </c>
      <c r="Y301">
        <f t="shared" si="78"/>
        <v>1</v>
      </c>
      <c r="Z301" s="26">
        <f t="shared" si="87"/>
        <v>0</v>
      </c>
      <c r="AA301">
        <f t="shared" si="88"/>
        <v>196.75256660417168</v>
      </c>
      <c r="AB301" s="28">
        <f t="shared" si="89"/>
        <v>40431.261904761908</v>
      </c>
      <c r="AC301">
        <f t="shared" si="90"/>
        <v>19.064814814814813</v>
      </c>
      <c r="AD301" s="31">
        <f t="shared" si="79"/>
        <v>16.128414144777082</v>
      </c>
      <c r="AE301" s="31">
        <f t="shared" si="91"/>
        <v>30.959984278529255</v>
      </c>
      <c r="AF301" s="15">
        <f t="shared" si="80"/>
        <v>21.022222222222215</v>
      </c>
      <c r="AG301" s="31">
        <f t="shared" si="92"/>
        <v>18.742715622540679</v>
      </c>
      <c r="AH301" s="31">
        <f t="shared" si="93"/>
        <v>107.21693902858811</v>
      </c>
      <c r="AI301">
        <f t="shared" si="94"/>
        <v>458.45681195735392</v>
      </c>
    </row>
    <row r="302" spans="1:35" x14ac:dyDescent="0.2">
      <c r="A302">
        <v>32</v>
      </c>
      <c r="C302" s="27" t="s">
        <v>363</v>
      </c>
      <c r="D302" s="26">
        <v>29.60575</v>
      </c>
      <c r="E302">
        <v>0</v>
      </c>
      <c r="F302" s="26">
        <v>296.08333333333331</v>
      </c>
      <c r="G302" s="26">
        <v>70.083333333333329</v>
      </c>
      <c r="H302" s="26">
        <v>62.590833333333336</v>
      </c>
      <c r="I302" s="26">
        <v>95.841666666666669</v>
      </c>
      <c r="J302" s="26">
        <v>68.89</v>
      </c>
      <c r="K302">
        <v>116.16666666666667</v>
      </c>
      <c r="L302">
        <v>1.325</v>
      </c>
      <c r="M302">
        <v>6.5333333333333332</v>
      </c>
      <c r="N302">
        <v>69.78</v>
      </c>
      <c r="O302" s="1">
        <f t="shared" si="77"/>
        <v>7632.044477666107</v>
      </c>
      <c r="Q302" s="1">
        <f t="shared" si="81"/>
        <v>-802.04023403305018</v>
      </c>
      <c r="R302" s="2">
        <f t="shared" si="82"/>
        <v>-0.84855243445182371</v>
      </c>
      <c r="S302" s="2"/>
      <c r="T302" s="1">
        <f t="shared" si="83"/>
        <v>3095.5241718056509</v>
      </c>
      <c r="U302" s="1">
        <f t="shared" si="84"/>
        <v>3651.4422051953493</v>
      </c>
      <c r="V302" s="1">
        <f t="shared" si="85"/>
        <v>1000.3555813226059</v>
      </c>
      <c r="W302" s="1">
        <f t="shared" si="86"/>
        <v>250.97047461839551</v>
      </c>
      <c r="X302" s="2">
        <f t="shared" si="95"/>
        <v>80.747014405871198</v>
      </c>
      <c r="Y302">
        <f t="shared" si="78"/>
        <v>1</v>
      </c>
      <c r="Z302" s="26">
        <f t="shared" si="87"/>
        <v>0</v>
      </c>
      <c r="AA302">
        <f t="shared" si="88"/>
        <v>113.71409401680241</v>
      </c>
      <c r="AB302" s="28">
        <f t="shared" si="89"/>
        <v>40431.303571428572</v>
      </c>
      <c r="AC302">
        <f t="shared" si="90"/>
        <v>21.157407407407405</v>
      </c>
      <c r="AD302" s="31">
        <f t="shared" si="79"/>
        <v>18.113104539125089</v>
      </c>
      <c r="AE302" s="31">
        <f t="shared" si="91"/>
        <v>34.522560201284051</v>
      </c>
      <c r="AF302" s="15">
        <f t="shared" si="80"/>
        <v>20.988888888888891</v>
      </c>
      <c r="AG302" s="31">
        <f t="shared" si="92"/>
        <v>18.704356460250878</v>
      </c>
      <c r="AH302" s="31">
        <f t="shared" si="93"/>
        <v>107.00963251618028</v>
      </c>
      <c r="AI302">
        <f t="shared" si="94"/>
        <v>435.79227875715611</v>
      </c>
    </row>
    <row r="303" spans="1:35" x14ac:dyDescent="0.2">
      <c r="A303">
        <v>32</v>
      </c>
      <c r="C303" s="27" t="s">
        <v>364</v>
      </c>
      <c r="D303" s="26">
        <v>29.582750000000001</v>
      </c>
      <c r="E303">
        <v>0</v>
      </c>
      <c r="F303" s="26">
        <v>369.16666666666669</v>
      </c>
      <c r="G303" s="26">
        <v>73.030833333333334</v>
      </c>
      <c r="H303" s="26">
        <v>65.075000000000003</v>
      </c>
      <c r="I303" s="26">
        <v>92.191666666666663</v>
      </c>
      <c r="J303" s="26">
        <v>70.676666666666662</v>
      </c>
      <c r="K303">
        <v>119.41666666666667</v>
      </c>
      <c r="L303">
        <v>1.9750000000000001</v>
      </c>
      <c r="M303">
        <v>8.0500000000000007</v>
      </c>
      <c r="N303">
        <v>69.722499999999997</v>
      </c>
      <c r="O303" s="1">
        <f t="shared" si="77"/>
        <v>9515.8899623025227</v>
      </c>
      <c r="Q303" s="1">
        <f t="shared" si="81"/>
        <v>3008.1573951634177</v>
      </c>
      <c r="R303" s="2">
        <f t="shared" si="82"/>
        <v>3.1826075208777982</v>
      </c>
      <c r="S303" s="2"/>
      <c r="T303" s="1">
        <f t="shared" si="83"/>
        <v>2527.3147838218024</v>
      </c>
      <c r="U303" s="1">
        <f t="shared" si="84"/>
        <v>0</v>
      </c>
      <c r="V303" s="1">
        <f t="shared" si="85"/>
        <v>820.43046264351051</v>
      </c>
      <c r="W303" s="1">
        <f t="shared" si="86"/>
        <v>2737.2329237226668</v>
      </c>
      <c r="X303" s="2">
        <f t="shared" si="95"/>
        <v>79.89846197141938</v>
      </c>
      <c r="Y303">
        <f t="shared" si="78"/>
        <v>1</v>
      </c>
      <c r="Z303" s="26">
        <f t="shared" si="87"/>
        <v>0</v>
      </c>
      <c r="AA303">
        <f t="shared" si="88"/>
        <v>47.164323110659602</v>
      </c>
      <c r="AB303" s="28">
        <f t="shared" si="89"/>
        <v>40431.345238095237</v>
      </c>
      <c r="AC303">
        <f t="shared" si="90"/>
        <v>22.794907407407408</v>
      </c>
      <c r="AD303" s="31">
        <f t="shared" si="79"/>
        <v>19.253400888676744</v>
      </c>
      <c r="AE303" s="31">
        <f t="shared" si="91"/>
        <v>36.492858029172517</v>
      </c>
      <c r="AF303" s="15">
        <f t="shared" si="80"/>
        <v>20.956944444444442</v>
      </c>
      <c r="AG303" s="31">
        <f t="shared" si="92"/>
        <v>18.667659851269836</v>
      </c>
      <c r="AH303" s="31">
        <f t="shared" si="93"/>
        <v>106.81128732909346</v>
      </c>
      <c r="AI303">
        <f t="shared" si="94"/>
        <v>422.75439695112476</v>
      </c>
    </row>
    <row r="304" spans="1:35" x14ac:dyDescent="0.2">
      <c r="A304">
        <v>32</v>
      </c>
      <c r="C304" s="27" t="s">
        <v>365</v>
      </c>
      <c r="D304" s="26">
        <v>29.559833333333334</v>
      </c>
      <c r="E304">
        <v>0</v>
      </c>
      <c r="F304" s="26">
        <v>239.91666666666666</v>
      </c>
      <c r="G304" s="26">
        <v>70.084166666666661</v>
      </c>
      <c r="H304" s="26">
        <v>65.191666666666663</v>
      </c>
      <c r="I304" s="26">
        <v>90.458333333333329</v>
      </c>
      <c r="J304" s="26">
        <v>67.205833333333331</v>
      </c>
      <c r="K304">
        <v>138.33333333333334</v>
      </c>
      <c r="L304">
        <v>1.85</v>
      </c>
      <c r="M304">
        <v>7.9083333333333332</v>
      </c>
      <c r="N304">
        <v>69.656666666666666</v>
      </c>
      <c r="O304" s="1">
        <f t="shared" si="77"/>
        <v>6184.2544472841901</v>
      </c>
      <c r="Q304" s="1">
        <f t="shared" si="81"/>
        <v>-13724.241515072885</v>
      </c>
      <c r="R304" s="2">
        <f t="shared" si="82"/>
        <v>-14.520142574468389</v>
      </c>
      <c r="S304" s="2"/>
      <c r="T304" s="1">
        <f t="shared" si="83"/>
        <v>3050.0400191353115</v>
      </c>
      <c r="U304" s="1">
        <f t="shared" si="84"/>
        <v>15060.415291714631</v>
      </c>
      <c r="V304" s="1">
        <f t="shared" si="85"/>
        <v>999.4482636867366</v>
      </c>
      <c r="W304" s="1">
        <f t="shared" si="86"/>
        <v>353.70289417373039</v>
      </c>
      <c r="X304" s="2">
        <f t="shared" si="95"/>
        <v>83.081069492297175</v>
      </c>
      <c r="Y304">
        <f t="shared" si="78"/>
        <v>1</v>
      </c>
      <c r="Z304" s="26">
        <f t="shared" si="87"/>
        <v>0</v>
      </c>
      <c r="AA304">
        <f t="shared" si="88"/>
        <v>168.91948305888243</v>
      </c>
      <c r="AB304" s="28">
        <f t="shared" si="89"/>
        <v>40431.386904761908</v>
      </c>
      <c r="AC304">
        <f t="shared" si="90"/>
        <v>21.157870370370368</v>
      </c>
      <c r="AD304" s="31">
        <f t="shared" si="79"/>
        <v>17.096194921780718</v>
      </c>
      <c r="AE304" s="31">
        <f t="shared" si="91"/>
        <v>32.58433631298216</v>
      </c>
      <c r="AF304" s="15">
        <f t="shared" si="80"/>
        <v>20.920370370370371</v>
      </c>
      <c r="AG304" s="31">
        <f t="shared" si="92"/>
        <v>18.625721994313455</v>
      </c>
      <c r="AH304" s="31">
        <f t="shared" si="93"/>
        <v>106.58458475720464</v>
      </c>
      <c r="AI304">
        <f t="shared" si="94"/>
        <v>444.88949364666547</v>
      </c>
    </row>
    <row r="305" spans="1:35" x14ac:dyDescent="0.2">
      <c r="A305">
        <v>32</v>
      </c>
      <c r="C305" s="27" t="s">
        <v>366</v>
      </c>
      <c r="D305" s="26">
        <v>29.534500000000001</v>
      </c>
      <c r="E305">
        <v>0</v>
      </c>
      <c r="F305" s="26">
        <v>169.66666666666666</v>
      </c>
      <c r="G305" s="26">
        <v>68.061666666666667</v>
      </c>
      <c r="H305" s="26">
        <v>63.214999999999996</v>
      </c>
      <c r="I305" s="26">
        <v>91.233333333333334</v>
      </c>
      <c r="J305" s="26">
        <v>65.44916666666667</v>
      </c>
      <c r="K305">
        <v>126.91666666666667</v>
      </c>
      <c r="L305">
        <v>1.5416666666666667</v>
      </c>
      <c r="M305">
        <v>6.6083333333333334</v>
      </c>
      <c r="N305">
        <v>69.64</v>
      </c>
      <c r="O305" s="1">
        <f t="shared" si="77"/>
        <v>4373.4428810943418</v>
      </c>
      <c r="Q305" s="1">
        <f t="shared" si="81"/>
        <v>4027.5265579868405</v>
      </c>
      <c r="R305" s="2">
        <f t="shared" si="82"/>
        <v>4.2610923000881247</v>
      </c>
      <c r="S305" s="2"/>
      <c r="T305" s="1">
        <f t="shared" si="83"/>
        <v>911.44971118821013</v>
      </c>
      <c r="U305" s="1">
        <f t="shared" si="84"/>
        <v>0</v>
      </c>
      <c r="V305" s="1">
        <f t="shared" si="85"/>
        <v>284.95544109739569</v>
      </c>
      <c r="W305" s="1">
        <f t="shared" si="86"/>
        <v>-1305.8738432067314</v>
      </c>
      <c r="X305" s="2">
        <f t="shared" si="95"/>
        <v>68.56092691782878</v>
      </c>
      <c r="Y305">
        <f t="shared" si="78"/>
        <v>1</v>
      </c>
      <c r="Z305" s="26">
        <f t="shared" si="87"/>
        <v>0</v>
      </c>
      <c r="AA305">
        <f t="shared" si="88"/>
        <v>0.24926079839045609</v>
      </c>
      <c r="AB305" s="28">
        <f t="shared" si="89"/>
        <v>40431.428571428572</v>
      </c>
      <c r="AC305">
        <f t="shared" si="90"/>
        <v>20.034259259259258</v>
      </c>
      <c r="AD305" s="31">
        <f t="shared" si="79"/>
        <v>16.088500401632263</v>
      </c>
      <c r="AE305" s="31">
        <f t="shared" si="91"/>
        <v>30.781247069828172</v>
      </c>
      <c r="AF305" s="15">
        <f t="shared" si="80"/>
        <v>20.911111111111111</v>
      </c>
      <c r="AG305" s="31">
        <f t="shared" si="92"/>
        <v>18.61511785686886</v>
      </c>
      <c r="AH305" s="31">
        <f t="shared" si="93"/>
        <v>106.52725738729779</v>
      </c>
      <c r="AI305">
        <f t="shared" si="94"/>
        <v>455.38501402862738</v>
      </c>
    </row>
    <row r="306" spans="1:35" x14ac:dyDescent="0.2">
      <c r="A306">
        <v>32</v>
      </c>
      <c r="C306" s="27" t="s">
        <v>367</v>
      </c>
      <c r="D306" s="26">
        <v>29.513249999999999</v>
      </c>
      <c r="E306">
        <v>0</v>
      </c>
      <c r="F306" s="26">
        <v>67.416666666666671</v>
      </c>
      <c r="G306" s="26">
        <v>65.67</v>
      </c>
      <c r="H306" s="26">
        <v>61.677500000000002</v>
      </c>
      <c r="I306" s="26">
        <v>93.808333333333337</v>
      </c>
      <c r="J306" s="26">
        <v>63.87916666666667</v>
      </c>
      <c r="K306">
        <v>118.58333333333333</v>
      </c>
      <c r="L306">
        <v>1.3916666666666668</v>
      </c>
      <c r="M306">
        <v>7.125</v>
      </c>
      <c r="N306">
        <v>69.688333333333333</v>
      </c>
      <c r="O306" s="1">
        <f t="shared" si="77"/>
        <v>1737.7776477432824</v>
      </c>
      <c r="Q306" s="1">
        <f t="shared" si="81"/>
        <v>2098.1757360138195</v>
      </c>
      <c r="R306" s="2">
        <f t="shared" si="82"/>
        <v>2.2198538840744826</v>
      </c>
      <c r="S306" s="2"/>
      <c r="T306" s="1">
        <f t="shared" si="83"/>
        <v>1900.0762596708475</v>
      </c>
      <c r="U306" s="1">
        <f t="shared" si="84"/>
        <v>0</v>
      </c>
      <c r="V306" s="1">
        <f t="shared" si="85"/>
        <v>598.7230351587317</v>
      </c>
      <c r="W306" s="1">
        <f t="shared" si="86"/>
        <v>-3324.6693093679282</v>
      </c>
      <c r="X306" s="2">
        <f t="shared" si="95"/>
        <v>72.822019217916903</v>
      </c>
      <c r="Y306">
        <f t="shared" si="78"/>
        <v>1</v>
      </c>
      <c r="Z306" s="26">
        <f t="shared" si="87"/>
        <v>0</v>
      </c>
      <c r="AA306">
        <f t="shared" si="88"/>
        <v>51.151378893452687</v>
      </c>
      <c r="AB306" s="28">
        <f t="shared" si="89"/>
        <v>40431.470238095237</v>
      </c>
      <c r="AC306">
        <f t="shared" si="90"/>
        <v>18.705555555555556</v>
      </c>
      <c r="AD306" s="31">
        <f t="shared" si="79"/>
        <v>15.229162662461588</v>
      </c>
      <c r="AE306" s="31">
        <f t="shared" si="91"/>
        <v>29.269773094002026</v>
      </c>
      <c r="AF306" s="15">
        <f t="shared" si="80"/>
        <v>20.937962962962963</v>
      </c>
      <c r="AG306" s="31">
        <f t="shared" si="92"/>
        <v>18.64588436824555</v>
      </c>
      <c r="AH306" s="31">
        <f t="shared" si="93"/>
        <v>106.69357985844177</v>
      </c>
      <c r="AI306">
        <f t="shared" si="94"/>
        <v>465.47192626781174</v>
      </c>
    </row>
    <row r="307" spans="1:35" x14ac:dyDescent="0.2">
      <c r="A307">
        <v>32</v>
      </c>
      <c r="C307" s="27" t="s">
        <v>368</v>
      </c>
      <c r="D307" s="26">
        <v>29.500083333333333</v>
      </c>
      <c r="E307">
        <v>0</v>
      </c>
      <c r="F307" s="26">
        <v>85.75</v>
      </c>
      <c r="G307" s="26">
        <v>64.75333333333333</v>
      </c>
      <c r="H307" s="26">
        <v>61.49666666666667</v>
      </c>
      <c r="I307" s="26">
        <v>94.674999999999997</v>
      </c>
      <c r="J307" s="26">
        <v>63.231666666666669</v>
      </c>
      <c r="K307">
        <v>139.83333333333334</v>
      </c>
      <c r="L307">
        <v>1.85</v>
      </c>
      <c r="M307">
        <v>7.9916666666666663</v>
      </c>
      <c r="N307">
        <v>69.73</v>
      </c>
      <c r="O307" s="1">
        <f t="shared" si="77"/>
        <v>2210.3500612210601</v>
      </c>
      <c r="Q307" s="1">
        <f t="shared" si="81"/>
        <v>2816.5804718254494</v>
      </c>
      <c r="R307" s="2">
        <f t="shared" si="82"/>
        <v>2.979920600963847</v>
      </c>
      <c r="S307" s="2"/>
      <c r="T307" s="1">
        <f t="shared" si="83"/>
        <v>2309.3795862206739</v>
      </c>
      <c r="U307" s="1">
        <f t="shared" si="84"/>
        <v>0</v>
      </c>
      <c r="V307" s="1">
        <f t="shared" si="85"/>
        <v>731.9693860101446</v>
      </c>
      <c r="W307" s="1">
        <f t="shared" si="86"/>
        <v>-4117.5705341238718</v>
      </c>
      <c r="X307" s="2">
        <f t="shared" si="95"/>
        <v>75.041873101991385</v>
      </c>
      <c r="Y307">
        <f t="shared" si="78"/>
        <v>1</v>
      </c>
      <c r="Z307" s="26">
        <f t="shared" si="87"/>
        <v>0</v>
      </c>
      <c r="AA307">
        <f t="shared" si="88"/>
        <v>105.85405057125834</v>
      </c>
      <c r="AB307" s="28">
        <f t="shared" si="89"/>
        <v>40431.511904761908</v>
      </c>
      <c r="AC307">
        <f t="shared" si="90"/>
        <v>18.196296296296293</v>
      </c>
      <c r="AD307" s="31">
        <f t="shared" si="79"/>
        <v>14.886724006011159</v>
      </c>
      <c r="AE307" s="31">
        <f t="shared" si="91"/>
        <v>28.661632963848131</v>
      </c>
      <c r="AF307" s="15">
        <f t="shared" si="80"/>
        <v>20.961111111111112</v>
      </c>
      <c r="AG307" s="31">
        <f t="shared" si="92"/>
        <v>18.672442802350869</v>
      </c>
      <c r="AH307" s="31">
        <f t="shared" si="93"/>
        <v>106.83714049689267</v>
      </c>
      <c r="AI307">
        <f t="shared" si="94"/>
        <v>469.99115128866373</v>
      </c>
    </row>
    <row r="308" spans="1:35" x14ac:dyDescent="0.2">
      <c r="A308">
        <v>32</v>
      </c>
      <c r="C308" s="27" t="s">
        <v>369</v>
      </c>
      <c r="D308" s="26">
        <v>29.478249999999999</v>
      </c>
      <c r="E308">
        <v>0</v>
      </c>
      <c r="F308" s="26">
        <v>95.916666666666671</v>
      </c>
      <c r="G308" s="26">
        <v>64.917500000000004</v>
      </c>
      <c r="H308" s="26">
        <v>61.564166666666665</v>
      </c>
      <c r="I308" s="26">
        <v>94.808333333333337</v>
      </c>
      <c r="J308" s="26">
        <v>63.432499999999997</v>
      </c>
      <c r="K308">
        <v>143.58333333333334</v>
      </c>
      <c r="L308">
        <v>1.8166666666666667</v>
      </c>
      <c r="M308">
        <v>7.9083333333333332</v>
      </c>
      <c r="N308">
        <v>69.734999999999999</v>
      </c>
      <c r="O308" s="1">
        <f t="shared" si="77"/>
        <v>2472.4129450587366</v>
      </c>
      <c r="Q308" s="1">
        <f t="shared" si="81"/>
        <v>2286.2980676804445</v>
      </c>
      <c r="R308" s="2">
        <f t="shared" si="82"/>
        <v>2.4188858724172149</v>
      </c>
      <c r="S308" s="2"/>
      <c r="T308" s="1">
        <f t="shared" si="83"/>
        <v>2805.9305036591818</v>
      </c>
      <c r="U308" s="1">
        <f t="shared" si="84"/>
        <v>0</v>
      </c>
      <c r="V308" s="1">
        <f t="shared" si="85"/>
        <v>897.1494191152965</v>
      </c>
      <c r="W308" s="1">
        <f t="shared" si="86"/>
        <v>-3985.8799828817891</v>
      </c>
      <c r="X308" s="2">
        <f t="shared" si="95"/>
        <v>78.021793702955236</v>
      </c>
      <c r="Y308">
        <f t="shared" si="78"/>
        <v>1</v>
      </c>
      <c r="Z308" s="26">
        <f t="shared" si="87"/>
        <v>0</v>
      </c>
      <c r="AA308">
        <f t="shared" si="88"/>
        <v>171.72251345331213</v>
      </c>
      <c r="AB308" s="28">
        <f t="shared" si="89"/>
        <v>40431.553571428572</v>
      </c>
      <c r="AC308">
        <f t="shared" si="90"/>
        <v>18.287500000000001</v>
      </c>
      <c r="AD308" s="31">
        <f t="shared" si="79"/>
        <v>14.993347139004877</v>
      </c>
      <c r="AE308" s="31">
        <f t="shared" si="91"/>
        <v>28.857882343902791</v>
      </c>
      <c r="AF308" s="15">
        <f t="shared" si="80"/>
        <v>20.963888888888889</v>
      </c>
      <c r="AG308" s="31">
        <f t="shared" si="92"/>
        <v>18.675632030037082</v>
      </c>
      <c r="AH308" s="31">
        <f t="shared" si="93"/>
        <v>106.85437893166112</v>
      </c>
      <c r="AI308">
        <f t="shared" si="94"/>
        <v>468.91493748560305</v>
      </c>
    </row>
    <row r="309" spans="1:35" x14ac:dyDescent="0.2">
      <c r="A309">
        <v>32</v>
      </c>
      <c r="C309" s="27" t="s">
        <v>370</v>
      </c>
      <c r="D309" s="26">
        <v>29.460999999999999</v>
      </c>
      <c r="E309">
        <v>0</v>
      </c>
      <c r="F309" s="26">
        <v>64.916666666666671</v>
      </c>
      <c r="G309" s="26">
        <v>64.914166666666659</v>
      </c>
      <c r="H309" s="26">
        <v>61.830833333333331</v>
      </c>
      <c r="I309" s="26">
        <v>95.358333333333334</v>
      </c>
      <c r="J309" s="26">
        <v>63.591666666666669</v>
      </c>
      <c r="K309">
        <v>126.5</v>
      </c>
      <c r="L309">
        <v>1.0250000000000001</v>
      </c>
      <c r="M309">
        <v>5.7916666666666661</v>
      </c>
      <c r="N309">
        <v>69.757500000000007</v>
      </c>
      <c r="O309" s="1">
        <f t="shared" si="77"/>
        <v>1673.3359549963127</v>
      </c>
      <c r="Q309" s="1">
        <f t="shared" si="81"/>
        <v>-1137.0206616767637</v>
      </c>
      <c r="R309" s="2">
        <f t="shared" si="82"/>
        <v>-1.2029591653229745</v>
      </c>
      <c r="S309" s="2"/>
      <c r="T309" s="1">
        <f t="shared" si="83"/>
        <v>3172.8714670593645</v>
      </c>
      <c r="U309" s="1">
        <f t="shared" si="84"/>
        <v>2154.0628772827181</v>
      </c>
      <c r="V309" s="1">
        <f t="shared" si="85"/>
        <v>1022.2819142378365</v>
      </c>
      <c r="W309" s="1">
        <f t="shared" si="86"/>
        <v>-4007.2538419839216</v>
      </c>
      <c r="X309" s="2">
        <f t="shared" si="95"/>
        <v>80.440679575372457</v>
      </c>
      <c r="Y309">
        <f t="shared" si="78"/>
        <v>1</v>
      </c>
      <c r="Z309" s="26">
        <f t="shared" si="87"/>
        <v>0</v>
      </c>
      <c r="AA309">
        <f t="shared" si="88"/>
        <v>241.07260310420776</v>
      </c>
      <c r="AB309" s="28">
        <f t="shared" si="89"/>
        <v>40431.595238095237</v>
      </c>
      <c r="AC309">
        <f t="shared" si="90"/>
        <v>18.285648148148145</v>
      </c>
      <c r="AD309" s="31">
        <f t="shared" si="79"/>
        <v>15.078572587511312</v>
      </c>
      <c r="AE309" s="31">
        <f t="shared" si="91"/>
        <v>29.022101240396061</v>
      </c>
      <c r="AF309" s="15">
        <f t="shared" si="80"/>
        <v>20.976388888888891</v>
      </c>
      <c r="AG309" s="31">
        <f t="shared" si="92"/>
        <v>18.689989433303989</v>
      </c>
      <c r="AH309" s="31">
        <f t="shared" si="93"/>
        <v>106.93198149273789</v>
      </c>
      <c r="AI309">
        <f t="shared" si="94"/>
        <v>468.39420007707901</v>
      </c>
    </row>
    <row r="310" spans="1:35" x14ac:dyDescent="0.2">
      <c r="A310">
        <v>32</v>
      </c>
      <c r="C310" s="27" t="s">
        <v>371</v>
      </c>
      <c r="D310" s="26">
        <v>29.455249999999999</v>
      </c>
      <c r="E310">
        <v>0</v>
      </c>
      <c r="F310" s="26">
        <v>48.833333333333336</v>
      </c>
      <c r="G310" s="26">
        <v>64.736666666666665</v>
      </c>
      <c r="H310" s="26">
        <v>62.342500000000001</v>
      </c>
      <c r="I310" s="26">
        <v>96.15</v>
      </c>
      <c r="J310" s="26">
        <v>63.655833333333334</v>
      </c>
      <c r="K310">
        <v>136.91666666666666</v>
      </c>
      <c r="L310">
        <v>0.8</v>
      </c>
      <c r="M310">
        <v>4.7666666666666666</v>
      </c>
      <c r="N310">
        <v>69.757500000000007</v>
      </c>
      <c r="O310" s="1">
        <f t="shared" si="77"/>
        <v>1258.7610649908081</v>
      </c>
      <c r="Q310" s="1">
        <f t="shared" si="81"/>
        <v>1138.1323586531914</v>
      </c>
      <c r="R310" s="2">
        <f t="shared" si="82"/>
        <v>1.2041353322229529</v>
      </c>
      <c r="S310" s="2"/>
      <c r="T310" s="1">
        <f t="shared" si="83"/>
        <v>2880.5376504202227</v>
      </c>
      <c r="U310" s="1">
        <f t="shared" si="84"/>
        <v>0</v>
      </c>
      <c r="V310" s="1">
        <f t="shared" si="85"/>
        <v>926.2309970582811</v>
      </c>
      <c r="W310" s="1">
        <f t="shared" si="86"/>
        <v>-4154.1129383952339</v>
      </c>
      <c r="X310" s="2">
        <f t="shared" si="95"/>
        <v>79.237720410049477</v>
      </c>
      <c r="Y310">
        <f t="shared" si="78"/>
        <v>1</v>
      </c>
      <c r="Z310" s="26">
        <f t="shared" si="87"/>
        <v>0</v>
      </c>
      <c r="AA310">
        <f t="shared" si="88"/>
        <v>210.28055966847666</v>
      </c>
      <c r="AB310" s="28">
        <f t="shared" si="89"/>
        <v>40431.636904761908</v>
      </c>
      <c r="AC310">
        <f t="shared" si="90"/>
        <v>18.187037037037037</v>
      </c>
      <c r="AD310" s="31">
        <f t="shared" si="79"/>
        <v>15.109858428709872</v>
      </c>
      <c r="AE310" s="31">
        <f t="shared" si="91"/>
        <v>29.092161590151957</v>
      </c>
      <c r="AF310" s="15">
        <f t="shared" si="80"/>
        <v>20.976388888888891</v>
      </c>
      <c r="AG310" s="31">
        <f t="shared" si="92"/>
        <v>18.689989433303989</v>
      </c>
      <c r="AH310" s="31">
        <f t="shared" si="93"/>
        <v>106.93198149273789</v>
      </c>
      <c r="AI310">
        <f t="shared" si="94"/>
        <v>467.97299725434658</v>
      </c>
    </row>
    <row r="311" spans="1:35" x14ac:dyDescent="0.2">
      <c r="A311">
        <v>32</v>
      </c>
      <c r="C311" s="27" t="s">
        <v>372</v>
      </c>
      <c r="D311" s="26">
        <v>29.455249999999999</v>
      </c>
      <c r="E311">
        <v>0</v>
      </c>
      <c r="F311" s="26">
        <v>22.333333333333336</v>
      </c>
      <c r="G311" s="26">
        <v>64.965000000000003</v>
      </c>
      <c r="H311" s="26">
        <v>62.889166666666668</v>
      </c>
      <c r="I311" s="26">
        <v>96.575000000000003</v>
      </c>
      <c r="J311" s="26">
        <v>64.009166666666673</v>
      </c>
      <c r="K311">
        <v>138.25</v>
      </c>
      <c r="L311">
        <v>0.17499999999999999</v>
      </c>
      <c r="M311">
        <v>2.4833333333333334</v>
      </c>
      <c r="N311">
        <v>69.73</v>
      </c>
      <c r="O311" s="1">
        <f t="shared" si="77"/>
        <v>575.67912187292904</v>
      </c>
      <c r="Q311" s="1">
        <f t="shared" si="81"/>
        <v>-2066.6914799790302</v>
      </c>
      <c r="R311" s="2">
        <f t="shared" si="82"/>
        <v>-2.1865437819479552</v>
      </c>
      <c r="S311" s="2"/>
      <c r="T311" s="1">
        <f t="shared" si="83"/>
        <v>2992.6322664797985</v>
      </c>
      <c r="U311" s="1">
        <f t="shared" si="84"/>
        <v>2159.8120374396549</v>
      </c>
      <c r="V311" s="1">
        <f t="shared" si="85"/>
        <v>967.06772549291418</v>
      </c>
      <c r="W311" s="1">
        <f t="shared" si="86"/>
        <v>-3942.4427853516854</v>
      </c>
      <c r="X311" s="2">
        <f t="shared" si="95"/>
        <v>80.441855742272423</v>
      </c>
      <c r="Y311">
        <f t="shared" si="78"/>
        <v>1</v>
      </c>
      <c r="Z311" s="26">
        <f t="shared" si="87"/>
        <v>0</v>
      </c>
      <c r="AA311">
        <f t="shared" si="88"/>
        <v>239.53306366711078</v>
      </c>
      <c r="AB311" s="28">
        <f t="shared" si="89"/>
        <v>40431.678571428572</v>
      </c>
      <c r="AC311">
        <f t="shared" si="90"/>
        <v>18.31388888888889</v>
      </c>
      <c r="AD311" s="31">
        <f t="shared" si="79"/>
        <v>15.298062050740311</v>
      </c>
      <c r="AE311" s="31">
        <f t="shared" si="91"/>
        <v>29.441705069201824</v>
      </c>
      <c r="AF311" s="15">
        <f t="shared" si="80"/>
        <v>20.961111111111112</v>
      </c>
      <c r="AG311" s="31">
        <f t="shared" si="92"/>
        <v>18.672442802350869</v>
      </c>
      <c r="AH311" s="31">
        <f t="shared" si="93"/>
        <v>106.83714049689267</v>
      </c>
      <c r="AI311">
        <f t="shared" si="94"/>
        <v>465.30135779127727</v>
      </c>
    </row>
    <row r="312" spans="1:35" x14ac:dyDescent="0.2">
      <c r="A312">
        <v>32</v>
      </c>
      <c r="C312" s="27" t="s">
        <v>373</v>
      </c>
      <c r="D312" s="26">
        <v>29.458749999999998</v>
      </c>
      <c r="E312">
        <v>0</v>
      </c>
      <c r="F312" s="26">
        <v>1</v>
      </c>
      <c r="G312" s="26">
        <v>65.06</v>
      </c>
      <c r="H312" s="26">
        <v>63.21</v>
      </c>
      <c r="I312" s="26">
        <v>97.608333333333334</v>
      </c>
      <c r="J312" s="26">
        <v>64.408333333333331</v>
      </c>
      <c r="K312">
        <v>204</v>
      </c>
      <c r="L312">
        <v>0</v>
      </c>
      <c r="M312">
        <v>1.5166666666666666</v>
      </c>
      <c r="N312">
        <v>69.73</v>
      </c>
      <c r="O312" s="1">
        <f t="shared" si="77"/>
        <v>25.776677098787872</v>
      </c>
      <c r="Q312" s="1">
        <f t="shared" si="81"/>
        <v>37.129811156255869</v>
      </c>
      <c r="R312" s="2">
        <f t="shared" si="82"/>
        <v>3.9283056273806696E-2</v>
      </c>
      <c r="S312" s="2"/>
      <c r="T312" s="1">
        <f t="shared" si="83"/>
        <v>2565.1389275900779</v>
      </c>
      <c r="U312" s="1">
        <f t="shared" si="84"/>
        <v>0</v>
      </c>
      <c r="V312" s="1">
        <f t="shared" si="85"/>
        <v>824.50378436926212</v>
      </c>
      <c r="W312" s="1">
        <f t="shared" si="86"/>
        <v>-3863.8421422019678</v>
      </c>
      <c r="X312" s="2">
        <f t="shared" si="95"/>
        <v>78.255311960324462</v>
      </c>
      <c r="Y312">
        <f t="shared" si="78"/>
        <v>1</v>
      </c>
      <c r="Z312" s="26">
        <f t="shared" si="87"/>
        <v>0</v>
      </c>
      <c r="AA312">
        <f t="shared" si="88"/>
        <v>174.11625773028175</v>
      </c>
      <c r="AB312" s="28">
        <f t="shared" si="89"/>
        <v>40431.720238095237</v>
      </c>
      <c r="AC312">
        <f t="shared" si="90"/>
        <v>18.366666666666667</v>
      </c>
      <c r="AD312" s="31">
        <f t="shared" si="79"/>
        <v>15.51305669644958</v>
      </c>
      <c r="AE312" s="31">
        <f t="shared" si="91"/>
        <v>29.850065283126913</v>
      </c>
      <c r="AF312" s="15">
        <f t="shared" si="80"/>
        <v>20.961111111111112</v>
      </c>
      <c r="AG312" s="31">
        <f t="shared" si="92"/>
        <v>18.672442802350869</v>
      </c>
      <c r="AH312" s="31">
        <f t="shared" si="93"/>
        <v>106.83714049689267</v>
      </c>
      <c r="AI312">
        <f t="shared" si="94"/>
        <v>462.84629618515976</v>
      </c>
    </row>
    <row r="313" spans="1:35" x14ac:dyDescent="0.2">
      <c r="A313">
        <v>32</v>
      </c>
      <c r="C313" s="27" t="s">
        <v>374</v>
      </c>
      <c r="D313" s="26">
        <v>29.475750000000001</v>
      </c>
      <c r="E313">
        <v>0</v>
      </c>
      <c r="F313" s="26">
        <v>1</v>
      </c>
      <c r="G313" s="26">
        <v>65.358333333333334</v>
      </c>
      <c r="H313" s="26">
        <v>63.520833333333329</v>
      </c>
      <c r="I313" s="26">
        <v>98.291666666666657</v>
      </c>
      <c r="J313" s="26">
        <v>64.905000000000001</v>
      </c>
      <c r="K313">
        <v>293.33333333333331</v>
      </c>
      <c r="L313">
        <v>0</v>
      </c>
      <c r="M313">
        <v>0.17500000000000002</v>
      </c>
      <c r="N313">
        <v>69.7</v>
      </c>
      <c r="O313" s="1">
        <f t="shared" si="77"/>
        <v>25.776677098787872</v>
      </c>
      <c r="Q313" s="1">
        <f t="shared" si="81"/>
        <v>-170.47994983993954</v>
      </c>
      <c r="R313" s="2">
        <f t="shared" si="82"/>
        <v>-0.18036648328036914</v>
      </c>
      <c r="S313" s="2"/>
      <c r="T313" s="1">
        <f t="shared" si="83"/>
        <v>2518.8411712976099</v>
      </c>
      <c r="U313" s="1">
        <f t="shared" si="84"/>
        <v>0</v>
      </c>
      <c r="V313" s="1">
        <f t="shared" si="85"/>
        <v>810.41883092084583</v>
      </c>
      <c r="W313" s="1">
        <f t="shared" si="86"/>
        <v>-3592.1872878073254</v>
      </c>
      <c r="X313" s="2">
        <f t="shared" si="95"/>
        <v>78.294595016598265</v>
      </c>
      <c r="Y313">
        <f t="shared" si="78"/>
        <v>1</v>
      </c>
      <c r="Z313" s="26">
        <f t="shared" si="87"/>
        <v>0</v>
      </c>
      <c r="AA313">
        <f t="shared" si="88"/>
        <v>167.34686633790841</v>
      </c>
      <c r="AB313" s="28">
        <f t="shared" si="89"/>
        <v>40431.761904761908</v>
      </c>
      <c r="AC313">
        <f t="shared" si="90"/>
        <v>18.532407407407408</v>
      </c>
      <c r="AD313" s="31">
        <f t="shared" si="79"/>
        <v>15.784889155536829</v>
      </c>
      <c r="AE313" s="31">
        <f t="shared" si="91"/>
        <v>30.355863809094512</v>
      </c>
      <c r="AF313" s="15">
        <f t="shared" si="80"/>
        <v>20.944444444444446</v>
      </c>
      <c r="AG313" s="31">
        <f t="shared" si="92"/>
        <v>18.65331740737756</v>
      </c>
      <c r="AH313" s="31">
        <f t="shared" si="93"/>
        <v>106.7337601044367</v>
      </c>
      <c r="AI313">
        <f t="shared" si="94"/>
        <v>459.18391252759716</v>
      </c>
    </row>
    <row r="314" spans="1:35" x14ac:dyDescent="0.2">
      <c r="A314">
        <v>32</v>
      </c>
      <c r="C314" s="27" t="s">
        <v>375</v>
      </c>
      <c r="D314" s="26">
        <v>29.501000000000001</v>
      </c>
      <c r="E314">
        <v>0</v>
      </c>
      <c r="F314" s="26">
        <v>1</v>
      </c>
      <c r="G314" s="26">
        <v>65.329166666666666</v>
      </c>
      <c r="H314" s="26">
        <v>63.88666666666667</v>
      </c>
      <c r="I314" s="26">
        <v>98.758333333333326</v>
      </c>
      <c r="J314" s="26">
        <v>65.010833333333338</v>
      </c>
      <c r="K314">
        <v>293.41666666666669</v>
      </c>
      <c r="L314">
        <v>5.833333333333332E-2</v>
      </c>
      <c r="M314">
        <v>1.6166666666666667</v>
      </c>
      <c r="N314">
        <v>69.660833333333329</v>
      </c>
      <c r="O314" s="1">
        <f t="shared" si="77"/>
        <v>25.776677098787872</v>
      </c>
      <c r="Q314" s="1">
        <f t="shared" si="81"/>
        <v>-54.565138091780796</v>
      </c>
      <c r="R314" s="2">
        <f t="shared" si="82"/>
        <v>-5.7729498844658417E-2</v>
      </c>
      <c r="S314" s="2"/>
      <c r="T314" s="1">
        <f t="shared" si="83"/>
        <v>2425.7172523298195</v>
      </c>
      <c r="U314" s="1">
        <f t="shared" si="84"/>
        <v>0</v>
      </c>
      <c r="V314" s="1">
        <f t="shared" si="85"/>
        <v>780.85534480877743</v>
      </c>
      <c r="W314" s="1">
        <f t="shared" si="86"/>
        <v>-3583.9135358968247</v>
      </c>
      <c r="X314" s="2">
        <f t="shared" si="95"/>
        <v>78.114228533317899</v>
      </c>
      <c r="Y314">
        <f t="shared" si="78"/>
        <v>1</v>
      </c>
      <c r="Z314" s="26">
        <f t="shared" si="87"/>
        <v>0</v>
      </c>
      <c r="AA314">
        <f t="shared" si="88"/>
        <v>163.45780693409952</v>
      </c>
      <c r="AB314" s="28">
        <f t="shared" si="89"/>
        <v>40431.803571428572</v>
      </c>
      <c r="AC314">
        <f t="shared" si="90"/>
        <v>18.516203703703702</v>
      </c>
      <c r="AD314" s="31">
        <f t="shared" si="79"/>
        <v>15.843732602889258</v>
      </c>
      <c r="AE314" s="31">
        <f t="shared" si="91"/>
        <v>30.470718158300699</v>
      </c>
      <c r="AF314" s="15">
        <f t="shared" si="80"/>
        <v>20.922685185185184</v>
      </c>
      <c r="AG314" s="31">
        <f t="shared" si="92"/>
        <v>18.628373851578871</v>
      </c>
      <c r="AH314" s="31">
        <f t="shared" si="93"/>
        <v>106.59892074459418</v>
      </c>
      <c r="AI314">
        <f t="shared" si="94"/>
        <v>457.6827539487964</v>
      </c>
    </row>
    <row r="315" spans="1:35" x14ac:dyDescent="0.2">
      <c r="A315">
        <v>32</v>
      </c>
      <c r="C315" s="27" t="s">
        <v>376</v>
      </c>
      <c r="D315" s="26">
        <v>29.53575</v>
      </c>
      <c r="E315">
        <v>0</v>
      </c>
      <c r="F315" s="26">
        <v>1</v>
      </c>
      <c r="G315" s="26">
        <v>64.554166666666674</v>
      </c>
      <c r="H315" s="26">
        <v>63.056666666666665</v>
      </c>
      <c r="I315" s="26">
        <v>99.11666666666666</v>
      </c>
      <c r="J315" s="26">
        <v>64.344166666666666</v>
      </c>
      <c r="K315">
        <v>272.25</v>
      </c>
      <c r="L315">
        <v>1.3333333333333333</v>
      </c>
      <c r="M315">
        <v>6.2749999999999995</v>
      </c>
      <c r="N315">
        <v>69.626666666666665</v>
      </c>
      <c r="O315" s="1">
        <f t="shared" si="77"/>
        <v>25.776677098787872</v>
      </c>
      <c r="Q315" s="1">
        <f t="shared" si="81"/>
        <v>383.109664116099</v>
      </c>
      <c r="R315" s="2">
        <f t="shared" si="82"/>
        <v>0.4053270950174554</v>
      </c>
      <c r="S315" s="2"/>
      <c r="T315" s="1">
        <f t="shared" si="83"/>
        <v>2557.3849193324741</v>
      </c>
      <c r="U315" s="1">
        <f t="shared" si="84"/>
        <v>0</v>
      </c>
      <c r="V315" s="1">
        <f t="shared" si="85"/>
        <v>821.19177862121205</v>
      </c>
      <c r="W315" s="1">
        <f t="shared" si="86"/>
        <v>-4196.8606565994514</v>
      </c>
      <c r="X315" s="2">
        <f t="shared" si="95"/>
        <v>78.056499034473234</v>
      </c>
      <c r="Y315">
        <f t="shared" si="78"/>
        <v>1</v>
      </c>
      <c r="Z315" s="26">
        <f t="shared" si="87"/>
        <v>0</v>
      </c>
      <c r="AA315">
        <f t="shared" si="88"/>
        <v>182.3129793707167</v>
      </c>
      <c r="AB315" s="28">
        <f t="shared" si="89"/>
        <v>40431.845238095237</v>
      </c>
      <c r="AC315">
        <f t="shared" si="90"/>
        <v>18.085648148148152</v>
      </c>
      <c r="AD315" s="31">
        <f t="shared" si="79"/>
        <v>15.477090864571101</v>
      </c>
      <c r="AE315" s="31">
        <f t="shared" si="91"/>
        <v>29.80959628468857</v>
      </c>
      <c r="AF315" s="15">
        <f t="shared" si="80"/>
        <v>20.903703703703702</v>
      </c>
      <c r="AG315" s="31">
        <f t="shared" si="92"/>
        <v>18.606638337772271</v>
      </c>
      <c r="AH315" s="31">
        <f t="shared" si="93"/>
        <v>106.48141458616131</v>
      </c>
      <c r="AI315">
        <f t="shared" si="94"/>
        <v>460.95097162845411</v>
      </c>
    </row>
    <row r="316" spans="1:35" x14ac:dyDescent="0.2">
      <c r="A316">
        <v>32</v>
      </c>
      <c r="C316" s="27" t="s">
        <v>377</v>
      </c>
      <c r="D316" s="26">
        <v>29.559833333333334</v>
      </c>
      <c r="E316">
        <v>0</v>
      </c>
      <c r="F316" s="26">
        <v>1</v>
      </c>
      <c r="G316" s="26">
        <v>62.805</v>
      </c>
      <c r="H316" s="26">
        <v>59.833333333333336</v>
      </c>
      <c r="I316" s="26">
        <v>99.483333333333334</v>
      </c>
      <c r="J316" s="26">
        <v>62.695</v>
      </c>
      <c r="K316">
        <v>323.75</v>
      </c>
      <c r="L316">
        <v>1.3583333333333334</v>
      </c>
      <c r="M316">
        <v>6.8583333333333334</v>
      </c>
      <c r="N316">
        <v>69.591666666666669</v>
      </c>
      <c r="O316" s="1">
        <f t="shared" si="77"/>
        <v>25.776677098787872</v>
      </c>
      <c r="Q316" s="1">
        <f t="shared" si="81"/>
        <v>983.29388412667686</v>
      </c>
      <c r="R316" s="2">
        <f t="shared" si="82"/>
        <v>1.040317410214733</v>
      </c>
      <c r="S316" s="2"/>
      <c r="T316" s="1">
        <f t="shared" si="83"/>
        <v>3176.0505970076315</v>
      </c>
      <c r="U316" s="1">
        <f t="shared" si="84"/>
        <v>0</v>
      </c>
      <c r="V316" s="1">
        <f t="shared" si="85"/>
        <v>1011.8477602633652</v>
      </c>
      <c r="W316" s="1">
        <f t="shared" si="86"/>
        <v>-5615.1196299237727</v>
      </c>
      <c r="X316" s="2">
        <f t="shared" si="95"/>
        <v>78.461826129490689</v>
      </c>
      <c r="Y316">
        <f t="shared" si="78"/>
        <v>1</v>
      </c>
      <c r="Z316" s="26">
        <f t="shared" si="87"/>
        <v>0</v>
      </c>
      <c r="AA316">
        <f t="shared" si="88"/>
        <v>245.13620444910239</v>
      </c>
      <c r="AB316" s="28">
        <f t="shared" si="89"/>
        <v>40431.886904761908</v>
      </c>
      <c r="AC316">
        <f t="shared" si="90"/>
        <v>17.113888888888887</v>
      </c>
      <c r="AD316" s="31">
        <f t="shared" si="79"/>
        <v>14.609822328872756</v>
      </c>
      <c r="AE316" s="31">
        <f t="shared" si="91"/>
        <v>28.23340252161843</v>
      </c>
      <c r="AF316" s="15">
        <f t="shared" si="80"/>
        <v>20.88425925925926</v>
      </c>
      <c r="AG316" s="31">
        <f t="shared" si="92"/>
        <v>18.584395623600592</v>
      </c>
      <c r="AH316" s="31">
        <f t="shared" si="93"/>
        <v>106.36115794824626</v>
      </c>
      <c r="AI316">
        <f t="shared" si="94"/>
        <v>469.70406562488648</v>
      </c>
    </row>
    <row r="317" spans="1:35" x14ac:dyDescent="0.2">
      <c r="A317">
        <v>32</v>
      </c>
      <c r="C317" s="27" t="s">
        <v>378</v>
      </c>
      <c r="D317" s="26">
        <v>29.578749999999999</v>
      </c>
      <c r="E317">
        <v>0</v>
      </c>
      <c r="F317" s="26">
        <v>1</v>
      </c>
      <c r="G317" s="26">
        <v>61.544166666666669</v>
      </c>
      <c r="H317" s="26">
        <v>57.164166666666667</v>
      </c>
      <c r="I317" s="26">
        <v>99.75</v>
      </c>
      <c r="J317" s="26">
        <v>61.51166666666667</v>
      </c>
      <c r="K317">
        <v>203.25</v>
      </c>
      <c r="L317">
        <v>5.8333333333333327E-2</v>
      </c>
      <c r="M317">
        <v>1.95</v>
      </c>
      <c r="N317">
        <v>69.55416666666666</v>
      </c>
      <c r="O317" s="1">
        <f t="shared" si="77"/>
        <v>25.776677098787872</v>
      </c>
      <c r="Q317" s="1">
        <f t="shared" si="81"/>
        <v>1161.1602380363329</v>
      </c>
      <c r="R317" s="2">
        <f t="shared" si="82"/>
        <v>1.2284986525174588</v>
      </c>
      <c r="S317" s="2"/>
      <c r="T317" s="1">
        <f t="shared" si="83"/>
        <v>3808.4962406723575</v>
      </c>
      <c r="U317" s="1">
        <f t="shared" si="84"/>
        <v>0</v>
      </c>
      <c r="V317" s="1">
        <f t="shared" si="85"/>
        <v>1207.9022895879364</v>
      </c>
      <c r="W317" s="1">
        <f t="shared" si="86"/>
        <v>-6627.275280307862</v>
      </c>
      <c r="X317" s="2">
        <f t="shared" si="95"/>
        <v>79.502143539705415</v>
      </c>
      <c r="Y317">
        <f t="shared" si="78"/>
        <v>1</v>
      </c>
      <c r="Z317" s="26">
        <f t="shared" si="87"/>
        <v>0</v>
      </c>
      <c r="AA317">
        <f t="shared" si="88"/>
        <v>322.48893337259443</v>
      </c>
      <c r="AB317" s="28">
        <f t="shared" si="89"/>
        <v>40431.928571428572</v>
      </c>
      <c r="AC317">
        <f t="shared" si="90"/>
        <v>16.413425925925928</v>
      </c>
      <c r="AD317" s="31">
        <f t="shared" si="79"/>
        <v>14.011040243783865</v>
      </c>
      <c r="AE317" s="31">
        <f t="shared" si="91"/>
        <v>27.141757701626197</v>
      </c>
      <c r="AF317" s="15">
        <f t="shared" si="80"/>
        <v>20.86342592592592</v>
      </c>
      <c r="AG317" s="31">
        <f t="shared" si="92"/>
        <v>18.560589877623624</v>
      </c>
      <c r="AH317" s="31">
        <f t="shared" si="93"/>
        <v>106.23244118632731</v>
      </c>
      <c r="AI317">
        <f t="shared" si="94"/>
        <v>475.49318911002308</v>
      </c>
    </row>
    <row r="318" spans="1:35" x14ac:dyDescent="0.2">
      <c r="A318">
        <v>32</v>
      </c>
      <c r="C318" s="27" t="s">
        <v>379</v>
      </c>
      <c r="D318" s="26">
        <v>29.588999999999999</v>
      </c>
      <c r="E318">
        <v>0</v>
      </c>
      <c r="F318" s="26">
        <v>1</v>
      </c>
      <c r="G318" s="26">
        <v>60.596666666666664</v>
      </c>
      <c r="H318" s="26">
        <v>56.790833333333332</v>
      </c>
      <c r="I318" s="26">
        <v>99.933333333333337</v>
      </c>
      <c r="J318" s="26">
        <v>60.608333333333334</v>
      </c>
      <c r="K318">
        <v>265</v>
      </c>
      <c r="L318">
        <v>1.175</v>
      </c>
      <c r="M318">
        <v>5.7583333333333329</v>
      </c>
      <c r="N318">
        <v>69.505833333333342</v>
      </c>
      <c r="O318" s="1">
        <f t="shared" si="77"/>
        <v>25.776677098787872</v>
      </c>
      <c r="Q318" s="1">
        <f t="shared" si="81"/>
        <v>-2033.0819391867869</v>
      </c>
      <c r="R318" s="2">
        <f t="shared" si="82"/>
        <v>-2.1509851447999706</v>
      </c>
      <c r="S318" s="2"/>
      <c r="T318" s="1">
        <f t="shared" si="83"/>
        <v>4081.5993569919333</v>
      </c>
      <c r="U318" s="1">
        <f t="shared" si="84"/>
        <v>3571.4140404931613</v>
      </c>
      <c r="V318" s="1">
        <f t="shared" si="85"/>
        <v>1297.7539857464067</v>
      </c>
      <c r="W318" s="1">
        <f t="shared" si="86"/>
        <v>-7371.2234729267084</v>
      </c>
      <c r="X318" s="2">
        <f t="shared" si="95"/>
        <v>80.730642192222874</v>
      </c>
      <c r="Y318">
        <f t="shared" si="78"/>
        <v>1</v>
      </c>
      <c r="Z318" s="26">
        <f t="shared" si="87"/>
        <v>0</v>
      </c>
      <c r="AA318">
        <f t="shared" si="88"/>
        <v>405.37697046369647</v>
      </c>
      <c r="AB318" s="28">
        <f t="shared" si="89"/>
        <v>40431.970238095237</v>
      </c>
      <c r="AC318">
        <f t="shared" si="90"/>
        <v>15.887037037037036</v>
      </c>
      <c r="AD318" s="31">
        <f t="shared" si="79"/>
        <v>13.57265027662549</v>
      </c>
      <c r="AE318" s="31">
        <f t="shared" si="91"/>
        <v>26.340405547924696</v>
      </c>
      <c r="AF318" s="15">
        <f t="shared" si="80"/>
        <v>20.836574074074079</v>
      </c>
      <c r="AG318" s="31">
        <f t="shared" si="92"/>
        <v>18.529946143849557</v>
      </c>
      <c r="AH318" s="31">
        <f t="shared" si="93"/>
        <v>106.06673721472131</v>
      </c>
      <c r="AI318">
        <f t="shared" si="94"/>
        <v>479.3147059807813</v>
      </c>
    </row>
    <row r="319" spans="1:35" x14ac:dyDescent="0.2">
      <c r="A319">
        <v>32</v>
      </c>
      <c r="C319" s="27" t="s">
        <v>380</v>
      </c>
      <c r="D319" s="26">
        <v>29.605999999999998</v>
      </c>
      <c r="E319">
        <v>0</v>
      </c>
      <c r="F319" s="26">
        <v>1</v>
      </c>
      <c r="G319" s="26">
        <v>60.01166666666667</v>
      </c>
      <c r="H319" s="26">
        <v>56.855000000000004</v>
      </c>
      <c r="I319" s="26">
        <v>99.8</v>
      </c>
      <c r="J319" s="26">
        <v>59.99</v>
      </c>
      <c r="K319">
        <v>286</v>
      </c>
      <c r="L319">
        <v>1.5416666666666667</v>
      </c>
      <c r="M319">
        <v>7.1166666666666663</v>
      </c>
      <c r="N319">
        <v>69.460000000000008</v>
      </c>
      <c r="O319" s="1">
        <f t="shared" si="77"/>
        <v>25.776677098787872</v>
      </c>
      <c r="Q319" s="1">
        <f t="shared" si="81"/>
        <v>2486.8932026502325</v>
      </c>
      <c r="R319" s="2">
        <f t="shared" si="82"/>
        <v>2.6311139912758899</v>
      </c>
      <c r="S319" s="2"/>
      <c r="T319" s="1">
        <f t="shared" si="83"/>
        <v>3703.9287472299648</v>
      </c>
      <c r="U319" s="1">
        <f t="shared" si="84"/>
        <v>0</v>
      </c>
      <c r="V319" s="1">
        <f t="shared" si="85"/>
        <v>1170.6027417881539</v>
      </c>
      <c r="W319" s="1">
        <f t="shared" si="86"/>
        <v>-7817.3165967676505</v>
      </c>
      <c r="X319" s="2">
        <f t="shared" si="95"/>
        <v>78.579657047422899</v>
      </c>
      <c r="Y319">
        <f t="shared" si="78"/>
        <v>1</v>
      </c>
      <c r="Z319" s="26">
        <f t="shared" si="87"/>
        <v>0</v>
      </c>
      <c r="AA319">
        <f t="shared" si="88"/>
        <v>344.77026677985583</v>
      </c>
      <c r="AB319" s="28">
        <f t="shared" si="89"/>
        <v>40432.011904761908</v>
      </c>
      <c r="AC319">
        <f t="shared" si="90"/>
        <v>15.562037037037038</v>
      </c>
      <c r="AD319" s="31">
        <f t="shared" si="79"/>
        <v>13.275098260316293</v>
      </c>
      <c r="AE319" s="31">
        <f t="shared" si="91"/>
        <v>25.791948227011606</v>
      </c>
      <c r="AF319" s="15">
        <f t="shared" si="80"/>
        <v>20.811111111111114</v>
      </c>
      <c r="AG319" s="31">
        <f t="shared" si="92"/>
        <v>18.500928196036085</v>
      </c>
      <c r="AH319" s="31">
        <f t="shared" si="93"/>
        <v>105.90980953740534</v>
      </c>
      <c r="AI319">
        <f t="shared" si="94"/>
        <v>481.66858219808711</v>
      </c>
    </row>
    <row r="320" spans="1:35" x14ac:dyDescent="0.2">
      <c r="A320">
        <v>32</v>
      </c>
      <c r="C320" s="27" t="s">
        <v>381</v>
      </c>
      <c r="D320" s="26">
        <v>29.633666666666667</v>
      </c>
      <c r="E320">
        <v>0</v>
      </c>
      <c r="F320" s="26">
        <v>1</v>
      </c>
      <c r="G320" s="26">
        <v>59.53</v>
      </c>
      <c r="H320" s="26">
        <v>55.84</v>
      </c>
      <c r="I320" s="26">
        <v>100</v>
      </c>
      <c r="J320" s="26">
        <v>59.563333333333333</v>
      </c>
      <c r="K320">
        <v>242.33333333333334</v>
      </c>
      <c r="L320">
        <v>0.92500000000000004</v>
      </c>
      <c r="M320">
        <v>5.3833333333333329</v>
      </c>
      <c r="N320">
        <v>69.394166666666663</v>
      </c>
      <c r="O320" s="1">
        <f t="shared" si="77"/>
        <v>25.776677098787872</v>
      </c>
      <c r="Q320" s="1">
        <f t="shared" si="81"/>
        <v>-3912.8199685993459</v>
      </c>
      <c r="R320" s="2">
        <f t="shared" si="82"/>
        <v>-4.1397336056707905</v>
      </c>
      <c r="S320" s="2"/>
      <c r="T320" s="1">
        <f t="shared" si="83"/>
        <v>4325.5701567345732</v>
      </c>
      <c r="U320" s="1">
        <f t="shared" si="84"/>
        <v>5918.3068449355706</v>
      </c>
      <c r="V320" s="1">
        <f t="shared" si="85"/>
        <v>1373.5748401852702</v>
      </c>
      <c r="W320" s="1">
        <f t="shared" si="86"/>
        <v>-8161.3667803791313</v>
      </c>
      <c r="X320" s="2">
        <f t="shared" si="95"/>
        <v>81.210771038698795</v>
      </c>
      <c r="Y320">
        <f t="shared" si="78"/>
        <v>1</v>
      </c>
      <c r="Z320" s="26">
        <f t="shared" si="87"/>
        <v>0</v>
      </c>
      <c r="AA320">
        <f t="shared" si="88"/>
        <v>470.05583283248035</v>
      </c>
      <c r="AB320" s="28">
        <f t="shared" si="89"/>
        <v>40432.053571428572</v>
      </c>
      <c r="AC320">
        <f t="shared" si="90"/>
        <v>15.294444444444444</v>
      </c>
      <c r="AD320" s="31">
        <f t="shared" si="79"/>
        <v>13.074961353855825</v>
      </c>
      <c r="AE320" s="31">
        <f t="shared" si="91"/>
        <v>25.426672549931009</v>
      </c>
      <c r="AF320" s="15">
        <f t="shared" si="80"/>
        <v>20.774537037037035</v>
      </c>
      <c r="AG320" s="31">
        <f t="shared" si="92"/>
        <v>18.459317213405317</v>
      </c>
      <c r="AH320" s="31">
        <f t="shared" si="93"/>
        <v>105.6847537578239</v>
      </c>
      <c r="AI320">
        <f t="shared" si="94"/>
        <v>482.51158422185199</v>
      </c>
    </row>
    <row r="321" spans="1:35" x14ac:dyDescent="0.2">
      <c r="A321">
        <v>32</v>
      </c>
      <c r="C321" s="27" t="s">
        <v>382</v>
      </c>
      <c r="D321" s="26">
        <v>29.65</v>
      </c>
      <c r="E321">
        <v>0</v>
      </c>
      <c r="F321" s="26">
        <v>1</v>
      </c>
      <c r="G321" s="26">
        <v>58.977499999999999</v>
      </c>
      <c r="H321" s="26">
        <v>54.395833333333336</v>
      </c>
      <c r="I321" s="26">
        <v>100</v>
      </c>
      <c r="J321" s="26">
        <v>59.012500000000003</v>
      </c>
      <c r="K321">
        <v>312.75</v>
      </c>
      <c r="L321">
        <v>1.3583333333333334</v>
      </c>
      <c r="M321">
        <v>6.1749999999999998</v>
      </c>
      <c r="N321">
        <v>69.302499999999995</v>
      </c>
      <c r="O321" s="1">
        <f t="shared" si="77"/>
        <v>25.776677098787872</v>
      </c>
      <c r="Q321" s="1">
        <f t="shared" si="81"/>
        <v>3010.8419047823991</v>
      </c>
      <c r="R321" s="2">
        <f t="shared" si="82"/>
        <v>3.1854477115263911</v>
      </c>
      <c r="S321" s="2"/>
      <c r="T321" s="1">
        <f t="shared" si="83"/>
        <v>3865.9915381324245</v>
      </c>
      <c r="U321" s="1">
        <f t="shared" si="84"/>
        <v>0</v>
      </c>
      <c r="V321" s="1">
        <f t="shared" si="85"/>
        <v>1208.1279979912417</v>
      </c>
      <c r="W321" s="1">
        <f t="shared" si="86"/>
        <v>-8542.6488475878559</v>
      </c>
      <c r="X321" s="2">
        <f t="shared" si="95"/>
        <v>77.07103743302801</v>
      </c>
      <c r="Y321">
        <f t="shared" si="78"/>
        <v>1</v>
      </c>
      <c r="Z321" s="26">
        <f t="shared" si="87"/>
        <v>0</v>
      </c>
      <c r="AA321">
        <f t="shared" si="88"/>
        <v>327.37609684038586</v>
      </c>
      <c r="AB321" s="28">
        <f t="shared" si="89"/>
        <v>40432.095238095237</v>
      </c>
      <c r="AC321">
        <f t="shared" si="90"/>
        <v>14.987499999999999</v>
      </c>
      <c r="AD321" s="31">
        <f t="shared" si="79"/>
        <v>12.819046908043111</v>
      </c>
      <c r="AE321" s="31">
        <f t="shared" si="91"/>
        <v>24.955555869283494</v>
      </c>
      <c r="AF321" s="15">
        <f t="shared" si="80"/>
        <v>20.723611111111108</v>
      </c>
      <c r="AG321" s="31">
        <f t="shared" si="92"/>
        <v>18.401513821319124</v>
      </c>
      <c r="AH321" s="31">
        <f t="shared" si="93"/>
        <v>105.37207013751011</v>
      </c>
      <c r="AI321">
        <f t="shared" si="94"/>
        <v>483.46408378057839</v>
      </c>
    </row>
    <row r="322" spans="1:35" x14ac:dyDescent="0.2">
      <c r="A322">
        <v>32</v>
      </c>
      <c r="C322" s="27" t="s">
        <v>383</v>
      </c>
      <c r="D322" s="26">
        <v>29.675833333333333</v>
      </c>
      <c r="E322">
        <v>0</v>
      </c>
      <c r="F322" s="26">
        <v>1</v>
      </c>
      <c r="G322" s="26">
        <v>58.317500000000003</v>
      </c>
      <c r="H322" s="26">
        <v>52.686666666666667</v>
      </c>
      <c r="I322" s="26">
        <v>100</v>
      </c>
      <c r="J322" s="26">
        <v>58.354166666666664</v>
      </c>
      <c r="K322">
        <v>313.41666666666669</v>
      </c>
      <c r="L322">
        <v>0.8666666666666667</v>
      </c>
      <c r="M322">
        <v>4.4916666666666663</v>
      </c>
      <c r="N322">
        <v>69.197499999999991</v>
      </c>
      <c r="O322" s="1">
        <f t="shared" si="77"/>
        <v>25.776677098787872</v>
      </c>
      <c r="Q322" s="1">
        <f t="shared" si="81"/>
        <v>1113.3310306930609</v>
      </c>
      <c r="R322" s="2">
        <f t="shared" si="82"/>
        <v>1.1778957168954511</v>
      </c>
      <c r="S322" s="2"/>
      <c r="T322" s="1">
        <f t="shared" si="83"/>
        <v>4700.49506389211</v>
      </c>
      <c r="U322" s="1">
        <f t="shared" si="84"/>
        <v>1253.7116747291484</v>
      </c>
      <c r="V322" s="1">
        <f t="shared" si="85"/>
        <v>1475.4403705675127</v>
      </c>
      <c r="W322" s="1">
        <f t="shared" si="86"/>
        <v>-9001.8420786204169</v>
      </c>
      <c r="X322" s="2">
        <f t="shared" si="95"/>
        <v>80.256485144554404</v>
      </c>
      <c r="Y322">
        <f t="shared" si="78"/>
        <v>1</v>
      </c>
      <c r="Z322" s="26">
        <f t="shared" si="87"/>
        <v>0</v>
      </c>
      <c r="AA322">
        <f t="shared" si="88"/>
        <v>481.31906917297869</v>
      </c>
      <c r="AB322" s="28">
        <f t="shared" si="89"/>
        <v>40432.136904761908</v>
      </c>
      <c r="AC322">
        <f t="shared" si="90"/>
        <v>14.620833333333334</v>
      </c>
      <c r="AD322" s="31">
        <f t="shared" si="79"/>
        <v>12.519092780869817</v>
      </c>
      <c r="AE322" s="31">
        <f t="shared" si="91"/>
        <v>24.402671777378909</v>
      </c>
      <c r="AF322" s="15">
        <f t="shared" si="80"/>
        <v>20.665277777777771</v>
      </c>
      <c r="AG322" s="31">
        <f t="shared" si="92"/>
        <v>18.335496686699084</v>
      </c>
      <c r="AH322" s="31">
        <f t="shared" si="93"/>
        <v>105.01488332717479</v>
      </c>
      <c r="AI322">
        <f t="shared" si="94"/>
        <v>484.64061583737276</v>
      </c>
    </row>
    <row r="323" spans="1:35" x14ac:dyDescent="0.2">
      <c r="A323">
        <v>32</v>
      </c>
      <c r="C323" s="27" t="s">
        <v>384</v>
      </c>
      <c r="D323" s="26">
        <v>29.714750000000002</v>
      </c>
      <c r="E323">
        <v>0</v>
      </c>
      <c r="F323" s="26">
        <v>27.083333333333336</v>
      </c>
      <c r="G323" s="26">
        <v>57.823333333333331</v>
      </c>
      <c r="H323" s="26">
        <v>51.396666666666668</v>
      </c>
      <c r="I323" s="26">
        <v>100</v>
      </c>
      <c r="J323" s="26">
        <v>57.859166666666667</v>
      </c>
      <c r="K323">
        <v>314.16666666666669</v>
      </c>
      <c r="L323">
        <v>1.8416666666666668</v>
      </c>
      <c r="M323">
        <v>6.6416666666666666</v>
      </c>
      <c r="N323">
        <v>69.080833333333331</v>
      </c>
      <c r="O323" s="1">
        <f t="shared" si="77"/>
        <v>698.1183380921716</v>
      </c>
      <c r="Q323" s="1">
        <f t="shared" si="81"/>
        <v>-4212.1999851871497</v>
      </c>
      <c r="R323" s="2">
        <f t="shared" si="82"/>
        <v>-4.4564753738790674</v>
      </c>
      <c r="S323" s="2"/>
      <c r="T323" s="1">
        <f t="shared" si="83"/>
        <v>5121.2570520340169</v>
      </c>
      <c r="U323" s="1">
        <f t="shared" si="84"/>
        <v>7011.3223716404837</v>
      </c>
      <c r="V323" s="1">
        <f t="shared" si="85"/>
        <v>1607.2062293125584</v>
      </c>
      <c r="W323" s="1">
        <f t="shared" si="86"/>
        <v>-9314.1762132416789</v>
      </c>
      <c r="X323" s="2">
        <f t="shared" si="95"/>
        <v>81.434380861449853</v>
      </c>
      <c r="Y323">
        <f t="shared" si="78"/>
        <v>1</v>
      </c>
      <c r="Z323" s="26">
        <f t="shared" si="87"/>
        <v>0</v>
      </c>
      <c r="AA323">
        <f t="shared" si="88"/>
        <v>557.48156537497732</v>
      </c>
      <c r="AB323" s="28">
        <f t="shared" si="89"/>
        <v>40432.178571428572</v>
      </c>
      <c r="AC323">
        <f t="shared" si="90"/>
        <v>14.346296296296295</v>
      </c>
      <c r="AD323" s="31">
        <f t="shared" si="79"/>
        <v>12.2985450432269</v>
      </c>
      <c r="AE323" s="31">
        <f t="shared" si="91"/>
        <v>23.995664260645427</v>
      </c>
      <c r="AF323" s="15">
        <f t="shared" si="80"/>
        <v>20.600462962962961</v>
      </c>
      <c r="AG323" s="31">
        <f t="shared" si="92"/>
        <v>18.262386663604406</v>
      </c>
      <c r="AH323" s="31">
        <f t="shared" si="93"/>
        <v>104.61923104939135</v>
      </c>
      <c r="AI323">
        <f t="shared" si="94"/>
        <v>484.70888353394042</v>
      </c>
    </row>
    <row r="324" spans="1:35" x14ac:dyDescent="0.2">
      <c r="A324">
        <v>32</v>
      </c>
      <c r="C324" s="27" t="s">
        <v>385</v>
      </c>
      <c r="D324" s="26">
        <v>29.751666666666665</v>
      </c>
      <c r="E324">
        <v>0</v>
      </c>
      <c r="F324" s="26">
        <v>331.41666666666663</v>
      </c>
      <c r="G324" s="26">
        <v>62.208333333333336</v>
      </c>
      <c r="H324" s="26">
        <v>52.904166666666669</v>
      </c>
      <c r="I324" s="26">
        <v>96.575000000000003</v>
      </c>
      <c r="J324" s="26">
        <v>61.214999999999996</v>
      </c>
      <c r="K324">
        <v>312.58333333333331</v>
      </c>
      <c r="L324">
        <v>1.3833333333333333</v>
      </c>
      <c r="M324">
        <v>6.3833333333333329</v>
      </c>
      <c r="N324">
        <v>68.935000000000002</v>
      </c>
      <c r="O324" s="1">
        <f t="shared" si="77"/>
        <v>8542.8204018232791</v>
      </c>
      <c r="Q324" s="1">
        <f t="shared" si="81"/>
        <v>8262.4647452649006</v>
      </c>
      <c r="R324" s="2">
        <f t="shared" si="82"/>
        <v>8.7416245179016627</v>
      </c>
      <c r="S324" s="2"/>
      <c r="T324" s="1">
        <f t="shared" si="83"/>
        <v>4104.433643182887</v>
      </c>
      <c r="U324" s="1">
        <f t="shared" si="84"/>
        <v>0</v>
      </c>
      <c r="V324" s="1">
        <f t="shared" si="85"/>
        <v>1276.9216143207082</v>
      </c>
      <c r="W324" s="1">
        <f t="shared" si="86"/>
        <v>-5565.4771184607907</v>
      </c>
      <c r="X324" s="2">
        <f t="shared" si="95"/>
        <v>76.97790548757078</v>
      </c>
      <c r="Y324">
        <f t="shared" si="78"/>
        <v>1</v>
      </c>
      <c r="Z324" s="26">
        <f t="shared" si="87"/>
        <v>0</v>
      </c>
      <c r="AA324">
        <f t="shared" si="88"/>
        <v>218.1402616192261</v>
      </c>
      <c r="AB324" s="28">
        <f t="shared" si="89"/>
        <v>40432.220238095237</v>
      </c>
      <c r="AC324">
        <f t="shared" si="90"/>
        <v>16.782407407407408</v>
      </c>
      <c r="AD324" s="31">
        <f t="shared" si="79"/>
        <v>13.88743003404568</v>
      </c>
      <c r="AE324" s="31">
        <f t="shared" si="91"/>
        <v>26.868066667723653</v>
      </c>
      <c r="AF324" s="15">
        <f t="shared" si="80"/>
        <v>20.519444444444446</v>
      </c>
      <c r="AG324" s="31">
        <f t="shared" si="92"/>
        <v>18.171356770292288</v>
      </c>
      <c r="AH324" s="31">
        <f t="shared" si="93"/>
        <v>104.12646944809174</v>
      </c>
      <c r="AI324">
        <f t="shared" si="94"/>
        <v>464.47751751557291</v>
      </c>
    </row>
    <row r="325" spans="1:35" x14ac:dyDescent="0.2">
      <c r="A325">
        <v>32</v>
      </c>
      <c r="C325" s="27" t="s">
        <v>386</v>
      </c>
      <c r="D325" s="26">
        <v>29.78125</v>
      </c>
      <c r="E325">
        <v>0</v>
      </c>
      <c r="F325" s="26">
        <v>792.5</v>
      </c>
      <c r="G325" s="26">
        <v>75.269166666666663</v>
      </c>
      <c r="H325" s="26">
        <v>55.234999999999999</v>
      </c>
      <c r="I325" s="26">
        <v>81.525000000000006</v>
      </c>
      <c r="J325" s="26">
        <v>69.224166666666662</v>
      </c>
      <c r="K325">
        <v>320.83333333333331</v>
      </c>
      <c r="L325">
        <v>1.9333333333333333</v>
      </c>
      <c r="M325">
        <v>7.0333333333333332</v>
      </c>
      <c r="N325">
        <v>68.632499999999993</v>
      </c>
      <c r="O325" s="1">
        <f t="shared" si="77"/>
        <v>20428.016600789382</v>
      </c>
      <c r="Q325" s="1">
        <f t="shared" si="81"/>
        <v>-20298.650699516274</v>
      </c>
      <c r="R325" s="2">
        <f t="shared" si="82"/>
        <v>-21.475817217483844</v>
      </c>
      <c r="S325" s="2"/>
      <c r="T325" s="1">
        <f t="shared" si="83"/>
        <v>5197.436571108412</v>
      </c>
      <c r="U325" s="1">
        <f t="shared" si="84"/>
        <v>27957.336688181953</v>
      </c>
      <c r="V325" s="1">
        <f t="shared" si="85"/>
        <v>1669.2251469468672</v>
      </c>
      <c r="W325" s="1">
        <f t="shared" si="86"/>
        <v>5491.0133512663233</v>
      </c>
      <c r="X325" s="2">
        <f t="shared" si="95"/>
        <v>85.71953000547245</v>
      </c>
      <c r="Y325">
        <f t="shared" si="78"/>
        <v>1</v>
      </c>
      <c r="Z325" s="26">
        <f t="shared" si="87"/>
        <v>0</v>
      </c>
      <c r="AA325">
        <f t="shared" si="88"/>
        <v>109.21009391305603</v>
      </c>
      <c r="AB325" s="28">
        <f t="shared" si="89"/>
        <v>40432.261904761908</v>
      </c>
      <c r="AC325">
        <f t="shared" si="90"/>
        <v>24.038425925925925</v>
      </c>
      <c r="AD325" s="31">
        <f t="shared" si="79"/>
        <v>18.35178490652784</v>
      </c>
      <c r="AE325" s="31">
        <f t="shared" si="91"/>
        <v>34.6383912704637</v>
      </c>
      <c r="AF325" s="15">
        <f t="shared" si="80"/>
        <v>20.351388888888884</v>
      </c>
      <c r="AG325" s="31">
        <f t="shared" si="92"/>
        <v>17.983795781089736</v>
      </c>
      <c r="AH325" s="31">
        <f t="shared" si="93"/>
        <v>103.11070377913018</v>
      </c>
      <c r="AI325">
        <f t="shared" si="94"/>
        <v>411.65554280210284</v>
      </c>
    </row>
    <row r="326" spans="1:35" x14ac:dyDescent="0.2">
      <c r="A326">
        <v>32</v>
      </c>
      <c r="C326" s="27" t="s">
        <v>387</v>
      </c>
      <c r="D326" s="26">
        <v>29.801500000000001</v>
      </c>
      <c r="E326">
        <v>0</v>
      </c>
      <c r="F326" s="26">
        <v>1040.25</v>
      </c>
      <c r="G326" s="26">
        <v>78.05</v>
      </c>
      <c r="H326" s="26">
        <v>56.459166666666668</v>
      </c>
      <c r="I326" s="26">
        <v>64.99166666666666</v>
      </c>
      <c r="J326" s="26">
        <v>65.284166666666664</v>
      </c>
      <c r="K326">
        <v>328.33333333333331</v>
      </c>
      <c r="L326">
        <v>2.2000000000000002</v>
      </c>
      <c r="M326">
        <v>7.4166666666666661</v>
      </c>
      <c r="N326">
        <v>68.196666666666673</v>
      </c>
      <c r="O326" s="1">
        <f t="shared" si="77"/>
        <v>26814.18835201408</v>
      </c>
      <c r="Q326" s="1">
        <f t="shared" si="81"/>
        <v>16502.501367483826</v>
      </c>
      <c r="R326" s="2">
        <f t="shared" si="82"/>
        <v>17.459520253127241</v>
      </c>
      <c r="S326" s="2"/>
      <c r="T326" s="1">
        <f t="shared" si="83"/>
        <v>1327.2202226235952</v>
      </c>
      <c r="U326" s="1">
        <f t="shared" si="84"/>
        <v>0</v>
      </c>
      <c r="V326" s="1">
        <f t="shared" si="85"/>
        <v>401.97134704712181</v>
      </c>
      <c r="W326" s="1">
        <f t="shared" si="86"/>
        <v>8152.4035491427567</v>
      </c>
      <c r="X326" s="2">
        <f t="shared" si="95"/>
        <v>64.243712787988613</v>
      </c>
      <c r="Y326">
        <f t="shared" si="78"/>
        <v>1</v>
      </c>
      <c r="Z326" s="26">
        <f t="shared" si="87"/>
        <v>0</v>
      </c>
      <c r="AA326">
        <f t="shared" si="88"/>
        <v>190.61356658054908</v>
      </c>
      <c r="AB326" s="28">
        <f t="shared" si="89"/>
        <v>40432.303571428572</v>
      </c>
      <c r="AC326">
        <f t="shared" si="90"/>
        <v>25.583333333333332</v>
      </c>
      <c r="AD326" s="31">
        <f t="shared" si="79"/>
        <v>16.042613609332875</v>
      </c>
      <c r="AE326" s="31">
        <f t="shared" si="91"/>
        <v>30.123312945116524</v>
      </c>
      <c r="AF326" s="15">
        <f t="shared" si="80"/>
        <v>20.109259259259261</v>
      </c>
      <c r="AG326" s="31">
        <f t="shared" si="92"/>
        <v>17.716533176853488</v>
      </c>
      <c r="AH326" s="31">
        <f t="shared" si="93"/>
        <v>101.66221276493985</v>
      </c>
      <c r="AI326">
        <f t="shared" si="94"/>
        <v>430.09186571677782</v>
      </c>
    </row>
    <row r="327" spans="1:35" x14ac:dyDescent="0.2">
      <c r="A327">
        <v>32</v>
      </c>
      <c r="C327" s="27" t="s">
        <v>388</v>
      </c>
      <c r="D327" s="26">
        <v>29.807583333333334</v>
      </c>
      <c r="E327">
        <v>0</v>
      </c>
      <c r="F327" s="26">
        <v>1481.8333333333333</v>
      </c>
      <c r="G327" s="26">
        <v>79.439166666666665</v>
      </c>
      <c r="H327" s="26">
        <v>57.858333333333334</v>
      </c>
      <c r="I327" s="26">
        <v>54.083333333333336</v>
      </c>
      <c r="J327" s="26">
        <v>61.422499999999999</v>
      </c>
      <c r="K327">
        <v>321.83333333333331</v>
      </c>
      <c r="L327">
        <v>2.9416666666666669</v>
      </c>
      <c r="M327">
        <v>9.2166666666666668</v>
      </c>
      <c r="N327">
        <v>67.888333333333335</v>
      </c>
      <c r="O327" s="1">
        <f t="shared" si="77"/>
        <v>38196.739347553827</v>
      </c>
      <c r="Q327" s="1">
        <f t="shared" si="81"/>
        <v>14501.097610676277</v>
      </c>
      <c r="R327" s="2">
        <f t="shared" si="82"/>
        <v>15.342050383043281</v>
      </c>
      <c r="S327" s="2"/>
      <c r="T327" s="1">
        <f t="shared" si="83"/>
        <v>4065.4178940398074</v>
      </c>
      <c r="U327" s="1">
        <f t="shared" si="84"/>
        <v>8325.4847064970563</v>
      </c>
      <c r="V327" s="1">
        <f t="shared" si="85"/>
        <v>1300.1050044409344</v>
      </c>
      <c r="W327" s="1">
        <f t="shared" si="86"/>
        <v>9556.8729359495792</v>
      </c>
      <c r="X327" s="2">
        <f t="shared" si="95"/>
        <v>81.703233041115851</v>
      </c>
      <c r="Y327">
        <f t="shared" si="78"/>
        <v>1</v>
      </c>
      <c r="Z327" s="26">
        <f t="shared" si="87"/>
        <v>0</v>
      </c>
      <c r="AA327">
        <f t="shared" si="88"/>
        <v>5.1259965479114822</v>
      </c>
      <c r="AB327" s="28">
        <f t="shared" si="89"/>
        <v>40432.345238095237</v>
      </c>
      <c r="AC327">
        <f t="shared" si="90"/>
        <v>26.355092592592591</v>
      </c>
      <c r="AD327" s="31">
        <f t="shared" si="79"/>
        <v>13.973312248133293</v>
      </c>
      <c r="AE327" s="31">
        <f t="shared" si="91"/>
        <v>26.170164204114386</v>
      </c>
      <c r="AF327" s="15">
        <f t="shared" si="80"/>
        <v>19.937962962962963</v>
      </c>
      <c r="AG327" s="31">
        <f t="shared" si="92"/>
        <v>17.529555472021816</v>
      </c>
      <c r="AH327" s="31">
        <f t="shared" si="93"/>
        <v>100.64807437546723</v>
      </c>
      <c r="AI327">
        <f t="shared" si="94"/>
        <v>447.76119595017332</v>
      </c>
    </row>
    <row r="328" spans="1:35" x14ac:dyDescent="0.2">
      <c r="A328">
        <v>32</v>
      </c>
      <c r="C328" s="27" t="s">
        <v>389</v>
      </c>
      <c r="D328" s="26">
        <v>29.802250000000001</v>
      </c>
      <c r="E328">
        <v>0</v>
      </c>
      <c r="F328" s="26">
        <v>1671.4166666666667</v>
      </c>
      <c r="G328" s="26">
        <v>79.623333333333335</v>
      </c>
      <c r="H328" s="26">
        <v>59.534166666666664</v>
      </c>
      <c r="I328" s="26">
        <v>51.483333333333334</v>
      </c>
      <c r="J328" s="26">
        <v>60.195833333333333</v>
      </c>
      <c r="K328">
        <v>330.58333333333331</v>
      </c>
      <c r="L328">
        <v>3.2250000000000001</v>
      </c>
      <c r="M328">
        <v>10.3</v>
      </c>
      <c r="N328">
        <v>67.7</v>
      </c>
      <c r="O328" s="1">
        <f t="shared" si="77"/>
        <v>43083.567714199024</v>
      </c>
      <c r="Q328" s="1">
        <f t="shared" si="81"/>
        <v>-59092.873822604975</v>
      </c>
      <c r="R328" s="2">
        <f t="shared" si="82"/>
        <v>-62.519808624537916</v>
      </c>
      <c r="S328" s="2"/>
      <c r="T328" s="1">
        <f t="shared" si="83"/>
        <v>6395.4290921825041</v>
      </c>
      <c r="U328" s="1">
        <f t="shared" si="84"/>
        <v>83318.16201309365</v>
      </c>
      <c r="V328" s="1">
        <f t="shared" si="85"/>
        <v>2147.0079375227074</v>
      </c>
      <c r="W328" s="1">
        <f t="shared" si="86"/>
        <v>9865.0701946155823</v>
      </c>
      <c r="X328" s="2">
        <f t="shared" si="95"/>
        <v>97.045283424159138</v>
      </c>
      <c r="Y328">
        <f t="shared" si="78"/>
        <v>1</v>
      </c>
      <c r="Z328" s="26">
        <f t="shared" si="87"/>
        <v>0</v>
      </c>
      <c r="AA328">
        <f t="shared" si="88"/>
        <v>303.5243449672252</v>
      </c>
      <c r="AB328" s="28">
        <f t="shared" si="89"/>
        <v>40432.386904761908</v>
      </c>
      <c r="AC328">
        <f t="shared" si="90"/>
        <v>26.457407407407409</v>
      </c>
      <c r="AD328" s="31">
        <f t="shared" si="79"/>
        <v>13.382003151668687</v>
      </c>
      <c r="AE328" s="31">
        <f t="shared" si="91"/>
        <v>25.054161711761122</v>
      </c>
      <c r="AF328" s="15">
        <f t="shared" si="80"/>
        <v>19.833333333333336</v>
      </c>
      <c r="AG328" s="31">
        <f t="shared" si="92"/>
        <v>17.41619648249203</v>
      </c>
      <c r="AH328" s="31">
        <f t="shared" si="93"/>
        <v>100.03292075859368</v>
      </c>
      <c r="AI328">
        <f t="shared" si="94"/>
        <v>450.7722993895573</v>
      </c>
    </row>
    <row r="329" spans="1:35" x14ac:dyDescent="0.2">
      <c r="A329">
        <v>32</v>
      </c>
      <c r="C329" s="27" t="s">
        <v>390</v>
      </c>
      <c r="D329" s="26">
        <v>29.79175</v>
      </c>
      <c r="E329">
        <v>0</v>
      </c>
      <c r="F329" s="26">
        <v>1742.6666666666667</v>
      </c>
      <c r="G329" s="26">
        <v>80.804999999999993</v>
      </c>
      <c r="H329" s="26">
        <v>61.222499999999997</v>
      </c>
      <c r="I329" s="26">
        <v>48.56666666666667</v>
      </c>
      <c r="J329" s="26">
        <v>59.624166666666667</v>
      </c>
      <c r="K329">
        <v>321.41666666666669</v>
      </c>
      <c r="L329">
        <v>3.1333333333333333</v>
      </c>
      <c r="M329">
        <v>9.7333333333333325</v>
      </c>
      <c r="N329">
        <v>67.625</v>
      </c>
      <c r="O329" s="1">
        <f t="shared" si="77"/>
        <v>44920.155957487666</v>
      </c>
      <c r="Q329" s="1">
        <f t="shared" si="81"/>
        <v>39396.920203182555</v>
      </c>
      <c r="R329" s="2">
        <f t="shared" si="82"/>
        <v>47.094975244520846</v>
      </c>
      <c r="S329" s="2"/>
      <c r="T329" s="1">
        <f t="shared" si="83"/>
        <v>-4551.6888432048199</v>
      </c>
      <c r="U329" s="1">
        <f t="shared" si="84"/>
        <v>0</v>
      </c>
      <c r="V329" s="1">
        <f t="shared" si="85"/>
        <v>-1282.4534497983514</v>
      </c>
      <c r="W329" s="1">
        <f t="shared" si="86"/>
        <v>10904.805018034665</v>
      </c>
      <c r="X329" s="2">
        <f t="shared" si="95"/>
        <v>34.525474799621222</v>
      </c>
      <c r="Y329">
        <f t="shared" si="78"/>
        <v>1</v>
      </c>
      <c r="Z329" s="26">
        <f t="shared" si="87"/>
        <v>1440</v>
      </c>
      <c r="AA329">
        <f t="shared" si="88"/>
        <v>2141.7944527724935</v>
      </c>
      <c r="AB329" s="28">
        <f t="shared" si="89"/>
        <v>40432.428571428572</v>
      </c>
      <c r="AC329">
        <f t="shared" si="90"/>
        <v>27.113888888888884</v>
      </c>
      <c r="AD329" s="31">
        <f t="shared" si="79"/>
        <v>13.120343388983631</v>
      </c>
      <c r="AE329" s="31">
        <f t="shared" si="91"/>
        <v>24.510568899652398</v>
      </c>
      <c r="AF329" s="15">
        <f t="shared" si="80"/>
        <v>19.791666666666668</v>
      </c>
      <c r="AG329" s="31">
        <f t="shared" si="92"/>
        <v>17.371231920817678</v>
      </c>
      <c r="AH329" s="31">
        <f t="shared" si="93"/>
        <v>99.788850548625561</v>
      </c>
      <c r="AI329">
        <f t="shared" si="94"/>
        <v>452.57302927362667</v>
      </c>
    </row>
    <row r="330" spans="1:35" x14ac:dyDescent="0.2">
      <c r="A330">
        <v>32</v>
      </c>
      <c r="C330" s="27" t="s">
        <v>391</v>
      </c>
      <c r="D330" s="26">
        <v>29.80125</v>
      </c>
      <c r="E330">
        <v>0</v>
      </c>
      <c r="F330" s="26">
        <v>1692.5833333333333</v>
      </c>
      <c r="G330" s="26">
        <v>80.245833333333337</v>
      </c>
      <c r="H330" s="26">
        <v>62.25333333333333</v>
      </c>
      <c r="I330" s="26">
        <v>45.058333333333337</v>
      </c>
      <c r="J330" s="26">
        <v>57.020833333333336</v>
      </c>
      <c r="K330">
        <v>323.08333333333331</v>
      </c>
      <c r="L330">
        <v>3.6916666666666664</v>
      </c>
      <c r="M330">
        <v>11.633333333333333</v>
      </c>
      <c r="N330">
        <v>67.713333333333338</v>
      </c>
      <c r="O330" s="1">
        <f t="shared" si="77"/>
        <v>43629.174046123371</v>
      </c>
      <c r="Q330" s="1">
        <f t="shared" si="81"/>
        <v>20501.26490305036</v>
      </c>
      <c r="R330" s="2">
        <f t="shared" si="82"/>
        <v>21.690181495443845</v>
      </c>
      <c r="S330" s="2"/>
      <c r="T330" s="1">
        <f t="shared" si="83"/>
        <v>3301.9817150407862</v>
      </c>
      <c r="U330" s="1">
        <f t="shared" si="84"/>
        <v>7920.8374511739439</v>
      </c>
      <c r="V330" s="1">
        <f t="shared" si="85"/>
        <v>1068.7335690869702</v>
      </c>
      <c r="W330" s="1">
        <f t="shared" si="86"/>
        <v>10369.079581830008</v>
      </c>
      <c r="X330" s="2">
        <f t="shared" si="95"/>
        <v>81.620450044142075</v>
      </c>
      <c r="Y330">
        <f t="shared" si="78"/>
        <v>1</v>
      </c>
      <c r="Z330" s="26">
        <f t="shared" si="87"/>
        <v>0</v>
      </c>
      <c r="AA330">
        <f t="shared" si="88"/>
        <v>1.8895711016346328</v>
      </c>
      <c r="AB330" s="28">
        <f t="shared" si="89"/>
        <v>40432.470238095237</v>
      </c>
      <c r="AC330">
        <f t="shared" si="90"/>
        <v>26.80324074074074</v>
      </c>
      <c r="AD330" s="31">
        <f t="shared" si="79"/>
        <v>11.952680030416285</v>
      </c>
      <c r="AE330" s="31">
        <f t="shared" si="91"/>
        <v>22.352341819459387</v>
      </c>
      <c r="AF330" s="15">
        <f t="shared" si="80"/>
        <v>19.840740740740742</v>
      </c>
      <c r="AG330" s="31">
        <f t="shared" si="92"/>
        <v>17.424200805301744</v>
      </c>
      <c r="AH330" s="31">
        <f t="shared" si="93"/>
        <v>100.07636476378838</v>
      </c>
      <c r="AI330">
        <f t="shared" si="94"/>
        <v>467.27682594130584</v>
      </c>
    </row>
    <row r="331" spans="1:35" x14ac:dyDescent="0.2">
      <c r="A331">
        <v>32</v>
      </c>
      <c r="C331" s="27" t="s">
        <v>392</v>
      </c>
      <c r="D331" s="26">
        <v>29.80875</v>
      </c>
      <c r="E331">
        <v>0</v>
      </c>
      <c r="F331" s="26">
        <v>1523.25</v>
      </c>
      <c r="G331" s="26">
        <v>80.280833333333334</v>
      </c>
      <c r="H331" s="26">
        <v>64.055000000000007</v>
      </c>
      <c r="I331" s="26">
        <v>44.733333333333334</v>
      </c>
      <c r="J331" s="26">
        <v>56.868333333333332</v>
      </c>
      <c r="K331">
        <v>321.16666666666669</v>
      </c>
      <c r="L331">
        <v>3.4333333333333331</v>
      </c>
      <c r="M331">
        <v>9.8333333333333321</v>
      </c>
      <c r="N331">
        <v>67.880833333333328</v>
      </c>
      <c r="O331" s="1">
        <f t="shared" ref="O331:O394" si="96">F331*$D$17*$D$12*$D$18*$D$22/1000</f>
        <v>39264.323390728619</v>
      </c>
      <c r="Q331" s="1">
        <f t="shared" si="81"/>
        <v>-94418.217316130307</v>
      </c>
      <c r="R331" s="2">
        <f t="shared" si="82"/>
        <v>-99.893751909835245</v>
      </c>
      <c r="S331" s="2"/>
      <c r="T331" s="1">
        <f t="shared" si="83"/>
        <v>6692.8588024540422</v>
      </c>
      <c r="U331" s="1">
        <f t="shared" si="84"/>
        <v>113943.48377275877</v>
      </c>
      <c r="V331" s="1">
        <f t="shared" si="85"/>
        <v>2315.3540122064696</v>
      </c>
      <c r="W331" s="1">
        <f t="shared" si="86"/>
        <v>10259.452369015933</v>
      </c>
      <c r="X331" s="2">
        <f t="shared" si="95"/>
        <v>103.31063153958593</v>
      </c>
      <c r="Y331">
        <f t="shared" si="78"/>
        <v>1</v>
      </c>
      <c r="Z331" s="26">
        <f t="shared" si="87"/>
        <v>0</v>
      </c>
      <c r="AA331">
        <f t="shared" si="88"/>
        <v>530.37160542071513</v>
      </c>
      <c r="AB331" s="28">
        <f t="shared" si="89"/>
        <v>40432.511904761908</v>
      </c>
      <c r="AC331">
        <f t="shared" si="90"/>
        <v>26.822685185185186</v>
      </c>
      <c r="AD331" s="31">
        <f t="shared" si="79"/>
        <v>11.880029516472039</v>
      </c>
      <c r="AE331" s="31">
        <f t="shared" si="91"/>
        <v>22.215040224331471</v>
      </c>
      <c r="AF331" s="15">
        <f t="shared" si="80"/>
        <v>19.933796296296293</v>
      </c>
      <c r="AG331" s="31">
        <f t="shared" si="92"/>
        <v>17.5250288986722</v>
      </c>
      <c r="AH331" s="31">
        <f t="shared" si="93"/>
        <v>100.62351501203723</v>
      </c>
      <c r="AI331">
        <f t="shared" si="94"/>
        <v>471.39175042368697</v>
      </c>
    </row>
    <row r="332" spans="1:35" x14ac:dyDescent="0.2">
      <c r="A332">
        <v>32</v>
      </c>
      <c r="C332" s="27" t="s">
        <v>393</v>
      </c>
      <c r="D332" s="26">
        <v>29.817</v>
      </c>
      <c r="E332">
        <v>0</v>
      </c>
      <c r="F332" s="26">
        <v>1239.8333333333333</v>
      </c>
      <c r="G332" s="26">
        <v>77.200833333333335</v>
      </c>
      <c r="H332" s="26">
        <v>64.532499999999999</v>
      </c>
      <c r="I332" s="26">
        <v>48.066666666666663</v>
      </c>
      <c r="J332" s="26">
        <v>56.042500000000004</v>
      </c>
      <c r="K332">
        <v>316.83333333333331</v>
      </c>
      <c r="L332">
        <v>3.0333333333333332</v>
      </c>
      <c r="M332">
        <v>8.85</v>
      </c>
      <c r="N332">
        <v>68.114166666666662</v>
      </c>
      <c r="O332" s="1">
        <f t="shared" si="96"/>
        <v>31958.783489647154</v>
      </c>
      <c r="Q332" s="1">
        <f t="shared" si="81"/>
        <v>37090.990844733533</v>
      </c>
      <c r="R332" s="2">
        <f t="shared" si="82"/>
        <v>44.655319616589821</v>
      </c>
      <c r="S332" s="2"/>
      <c r="T332" s="1">
        <f t="shared" si="83"/>
        <v>-10419.860838310115</v>
      </c>
      <c r="U332" s="1">
        <f t="shared" si="84"/>
        <v>0</v>
      </c>
      <c r="V332" s="1">
        <f t="shared" si="85"/>
        <v>-2709.5425758207148</v>
      </c>
      <c r="W332" s="1">
        <f t="shared" si="86"/>
        <v>7518.0825693380211</v>
      </c>
      <c r="X332" s="2">
        <f t="shared" si="95"/>
        <v>3.4168796297506816</v>
      </c>
      <c r="Y332">
        <f t="shared" ref="Y332:Y395" si="97">IF(X332&gt;32,1,0)</f>
        <v>0</v>
      </c>
      <c r="Z332" s="26">
        <f t="shared" si="87"/>
        <v>1440</v>
      </c>
      <c r="AA332">
        <f t="shared" si="88"/>
        <v>5444.0718241324284</v>
      </c>
      <c r="AB332" s="28">
        <f t="shared" si="89"/>
        <v>40432.553571428572</v>
      </c>
      <c r="AC332">
        <f t="shared" si="90"/>
        <v>25.111574074074074</v>
      </c>
      <c r="AD332" s="31">
        <f t="shared" si="79"/>
        <v>11.536884335125142</v>
      </c>
      <c r="AE332" s="31">
        <f t="shared" si="91"/>
        <v>21.697141835176055</v>
      </c>
      <c r="AF332" s="15">
        <f t="shared" si="80"/>
        <v>20.063425925925923</v>
      </c>
      <c r="AG332" s="31">
        <f t="shared" si="92"/>
        <v>17.666334307143618</v>
      </c>
      <c r="AH332" s="31">
        <f t="shared" si="93"/>
        <v>101.39000439446262</v>
      </c>
      <c r="AI332">
        <f t="shared" si="94"/>
        <v>479.11348970643081</v>
      </c>
    </row>
    <row r="333" spans="1:35" x14ac:dyDescent="0.2">
      <c r="A333">
        <v>32</v>
      </c>
      <c r="C333" s="27" t="s">
        <v>394</v>
      </c>
      <c r="D333" s="26">
        <v>29.832999999999998</v>
      </c>
      <c r="E333">
        <v>0</v>
      </c>
      <c r="F333" s="26">
        <v>862.91666666666663</v>
      </c>
      <c r="G333" s="26">
        <v>72.521666666666661</v>
      </c>
      <c r="H333" s="26">
        <v>64.2</v>
      </c>
      <c r="I333" s="26">
        <v>55.575000000000003</v>
      </c>
      <c r="J333" s="26">
        <v>55.727499999999999</v>
      </c>
      <c r="K333">
        <v>317.83333333333331</v>
      </c>
      <c r="L333">
        <v>2.7250000000000001</v>
      </c>
      <c r="M333">
        <v>9.0250000000000004</v>
      </c>
      <c r="N333">
        <v>68.451666666666668</v>
      </c>
      <c r="O333" s="1">
        <f t="shared" si="96"/>
        <v>22243.12427982903</v>
      </c>
      <c r="Q333" s="1">
        <f t="shared" si="81"/>
        <v>21952.105833979309</v>
      </c>
      <c r="R333" s="2">
        <f t="shared" si="82"/>
        <v>23.225160105870238</v>
      </c>
      <c r="S333" s="2"/>
      <c r="T333" s="1">
        <f t="shared" si="83"/>
        <v>-2749.6970244767467</v>
      </c>
      <c r="U333" s="1">
        <f t="shared" si="84"/>
        <v>0</v>
      </c>
      <c r="V333" s="1">
        <f t="shared" si="85"/>
        <v>-812.84732486327835</v>
      </c>
      <c r="W333" s="1">
        <f t="shared" si="86"/>
        <v>3367.4170275721576</v>
      </c>
      <c r="X333" s="2">
        <f t="shared" si="95"/>
        <v>48.072199246340503</v>
      </c>
      <c r="Y333">
        <f t="shared" si="97"/>
        <v>1</v>
      </c>
      <c r="Z333" s="26">
        <f t="shared" si="87"/>
        <v>0</v>
      </c>
      <c r="AA333">
        <f t="shared" si="88"/>
        <v>597.77645713759023</v>
      </c>
      <c r="AB333" s="28">
        <f t="shared" si="89"/>
        <v>40432.595238095237</v>
      </c>
      <c r="AC333">
        <f t="shared" si="90"/>
        <v>22.512037037037032</v>
      </c>
      <c r="AD333" s="31">
        <f t="shared" si="79"/>
        <v>11.408846746696812</v>
      </c>
      <c r="AE333" s="31">
        <f t="shared" si="91"/>
        <v>21.64499433837177</v>
      </c>
      <c r="AF333" s="15">
        <f t="shared" si="80"/>
        <v>20.250925925925927</v>
      </c>
      <c r="AG333" s="31">
        <f t="shared" si="92"/>
        <v>17.872480940064793</v>
      </c>
      <c r="AH333" s="31">
        <f t="shared" si="93"/>
        <v>102.50756380237542</v>
      </c>
      <c r="AI333">
        <f t="shared" si="94"/>
        <v>486.14576761758985</v>
      </c>
    </row>
    <row r="334" spans="1:35" x14ac:dyDescent="0.2">
      <c r="A334">
        <v>32</v>
      </c>
      <c r="C334" s="27" t="s">
        <v>395</v>
      </c>
      <c r="D334" s="26">
        <v>29.846499999999999</v>
      </c>
      <c r="E334">
        <v>0</v>
      </c>
      <c r="F334" s="26">
        <v>296.75</v>
      </c>
      <c r="G334" s="26">
        <v>68.004999999999995</v>
      </c>
      <c r="H334" s="26">
        <v>61.491666666666667</v>
      </c>
      <c r="I334" s="26">
        <v>65.066666666666663</v>
      </c>
      <c r="J334" s="26">
        <v>55.785833333333336</v>
      </c>
      <c r="K334">
        <v>309.5</v>
      </c>
      <c r="L334">
        <v>1.8833333333333333</v>
      </c>
      <c r="M334">
        <v>7.3083333333333336</v>
      </c>
      <c r="N334">
        <v>68.773333333333341</v>
      </c>
      <c r="O334" s="1">
        <f t="shared" si="96"/>
        <v>7649.2289290652989</v>
      </c>
      <c r="Q334" s="1">
        <f t="shared" si="81"/>
        <v>5597.8930871852845</v>
      </c>
      <c r="R334" s="2">
        <f t="shared" si="82"/>
        <v>5.9225280794783268</v>
      </c>
      <c r="S334" s="2"/>
      <c r="T334" s="1">
        <f t="shared" si="83"/>
        <v>1671.8140564984319</v>
      </c>
      <c r="U334" s="1">
        <f t="shared" si="84"/>
        <v>0</v>
      </c>
      <c r="V334" s="1">
        <f t="shared" si="85"/>
        <v>524.22113948300955</v>
      </c>
      <c r="W334" s="1">
        <f t="shared" si="86"/>
        <v>-635.69993845650743</v>
      </c>
      <c r="X334" s="2">
        <f t="shared" si="95"/>
        <v>71.297359352210748</v>
      </c>
      <c r="Y334">
        <f t="shared" si="97"/>
        <v>1</v>
      </c>
      <c r="Z334" s="26">
        <f t="shared" si="87"/>
        <v>0</v>
      </c>
      <c r="AA334">
        <f t="shared" si="88"/>
        <v>10.839630104089604</v>
      </c>
      <c r="AB334" s="28">
        <f t="shared" si="89"/>
        <v>40432.636904761908</v>
      </c>
      <c r="AC334">
        <f t="shared" si="90"/>
        <v>20.002777777777776</v>
      </c>
      <c r="AD334" s="31">
        <f t="shared" si="79"/>
        <v>11.451798599983558</v>
      </c>
      <c r="AE334" s="31">
        <f t="shared" si="91"/>
        <v>21.9124522552349</v>
      </c>
      <c r="AF334" s="15">
        <f t="shared" si="80"/>
        <v>20.429629629629634</v>
      </c>
      <c r="AG334" s="31">
        <f t="shared" si="92"/>
        <v>18.070906410514031</v>
      </c>
      <c r="AH334" s="31">
        <f t="shared" si="93"/>
        <v>103.58254279999218</v>
      </c>
      <c r="AI334">
        <f t="shared" si="94"/>
        <v>491.00058435508078</v>
      </c>
    </row>
    <row r="335" spans="1:35" x14ac:dyDescent="0.2">
      <c r="A335">
        <v>32</v>
      </c>
      <c r="C335" s="27" t="s">
        <v>396</v>
      </c>
      <c r="D335" s="26">
        <v>29.873333333333335</v>
      </c>
      <c r="E335">
        <v>0</v>
      </c>
      <c r="F335" s="26">
        <v>41</v>
      </c>
      <c r="G335" s="26">
        <v>61.655000000000001</v>
      </c>
      <c r="H335" s="26">
        <v>58.080833333333331</v>
      </c>
      <c r="I335" s="26">
        <v>72.55</v>
      </c>
      <c r="J335" s="26">
        <v>52.748333333333335</v>
      </c>
      <c r="K335">
        <v>316.33333333333331</v>
      </c>
      <c r="L335">
        <v>1.6583333333333334</v>
      </c>
      <c r="M335">
        <v>6.7916666666666661</v>
      </c>
      <c r="N335">
        <v>69.027500000000003</v>
      </c>
      <c r="O335" s="1">
        <f t="shared" si="96"/>
        <v>1056.8437610503026</v>
      </c>
      <c r="Q335" s="1">
        <f t="shared" si="81"/>
        <v>2354.0151031258865</v>
      </c>
      <c r="R335" s="2">
        <f t="shared" si="82"/>
        <v>2.4905299780902506</v>
      </c>
      <c r="S335" s="2"/>
      <c r="T335" s="1">
        <f t="shared" si="83"/>
        <v>3263.0983547838632</v>
      </c>
      <c r="U335" s="1">
        <f t="shared" si="84"/>
        <v>0</v>
      </c>
      <c r="V335" s="1">
        <f t="shared" si="85"/>
        <v>1030.7902604528033</v>
      </c>
      <c r="W335" s="1">
        <f t="shared" si="86"/>
        <v>-6099.8235960137054</v>
      </c>
      <c r="X335" s="2">
        <f t="shared" si="95"/>
        <v>77.219887431689074</v>
      </c>
      <c r="Y335">
        <f t="shared" si="97"/>
        <v>1</v>
      </c>
      <c r="Z335" s="26">
        <f t="shared" si="87"/>
        <v>0</v>
      </c>
      <c r="AA335">
        <f t="shared" si="88"/>
        <v>242.26572076115247</v>
      </c>
      <c r="AB335" s="28">
        <f t="shared" si="89"/>
        <v>40432.678571428572</v>
      </c>
      <c r="AC335">
        <f t="shared" si="90"/>
        <v>16.475000000000001</v>
      </c>
      <c r="AD335" s="31">
        <f t="shared" si="79"/>
        <v>10.230552076171245</v>
      </c>
      <c r="AE335" s="31">
        <f t="shared" si="91"/>
        <v>19.814098541391594</v>
      </c>
      <c r="AF335" s="15">
        <f t="shared" si="80"/>
        <v>20.570833333333336</v>
      </c>
      <c r="AG335" s="31">
        <f t="shared" si="92"/>
        <v>18.22904970817261</v>
      </c>
      <c r="AH335" s="31">
        <f t="shared" si="93"/>
        <v>104.43878894416183</v>
      </c>
      <c r="AI335">
        <f t="shared" si="94"/>
        <v>508.76363870145457</v>
      </c>
    </row>
    <row r="336" spans="1:35" x14ac:dyDescent="0.2">
      <c r="A336">
        <v>32</v>
      </c>
      <c r="C336" s="27" t="s">
        <v>397</v>
      </c>
      <c r="D336" s="26">
        <v>29.898250000000001</v>
      </c>
      <c r="E336">
        <v>0</v>
      </c>
      <c r="F336" s="26">
        <v>1.25</v>
      </c>
      <c r="G336" s="26">
        <v>60.457500000000003</v>
      </c>
      <c r="H336" s="26">
        <v>54.879166666666663</v>
      </c>
      <c r="I336" s="26">
        <v>87.641666666666666</v>
      </c>
      <c r="J336" s="26">
        <v>56.798333333333332</v>
      </c>
      <c r="K336">
        <v>302.5</v>
      </c>
      <c r="L336">
        <v>1.8083333333333333</v>
      </c>
      <c r="M336">
        <v>6.1416666666666666</v>
      </c>
      <c r="N336">
        <v>69.1875</v>
      </c>
      <c r="O336" s="1">
        <f t="shared" si="96"/>
        <v>32.220846373484839</v>
      </c>
      <c r="Q336" s="1">
        <f t="shared" si="81"/>
        <v>1193.750682311829</v>
      </c>
      <c r="R336" s="2">
        <f t="shared" si="82"/>
        <v>1.2629790933436968</v>
      </c>
      <c r="S336" s="2"/>
      <c r="T336" s="1">
        <f t="shared" si="83"/>
        <v>4233.5850575832583</v>
      </c>
      <c r="U336" s="1">
        <f t="shared" si="84"/>
        <v>0</v>
      </c>
      <c r="V336" s="1">
        <f t="shared" si="85"/>
        <v>1334.9569766644513</v>
      </c>
      <c r="W336" s="1">
        <f t="shared" si="86"/>
        <v>-7222.9854178636306</v>
      </c>
      <c r="X336" s="2">
        <f t="shared" si="95"/>
        <v>79.710417409779325</v>
      </c>
      <c r="Y336">
        <f t="shared" si="97"/>
        <v>1</v>
      </c>
      <c r="Z336" s="26">
        <f t="shared" si="87"/>
        <v>0</v>
      </c>
      <c r="AA336">
        <f t="shared" si="88"/>
        <v>370.67482878778372</v>
      </c>
      <c r="AB336" s="28">
        <f t="shared" si="89"/>
        <v>40432.720238095237</v>
      </c>
      <c r="AC336">
        <f t="shared" si="90"/>
        <v>15.809722222222224</v>
      </c>
      <c r="AD336" s="31">
        <f t="shared" si="79"/>
        <v>11.844448066585171</v>
      </c>
      <c r="AE336" s="31">
        <f t="shared" si="91"/>
        <v>22.99263853479663</v>
      </c>
      <c r="AF336" s="15">
        <f t="shared" si="80"/>
        <v>20.659722222222221</v>
      </c>
      <c r="AG336" s="31">
        <f t="shared" si="92"/>
        <v>18.329220127023987</v>
      </c>
      <c r="AH336" s="31">
        <f t="shared" si="93"/>
        <v>104.98091991829256</v>
      </c>
      <c r="AI336">
        <f t="shared" si="94"/>
        <v>492.91354767757747</v>
      </c>
    </row>
    <row r="337" spans="1:35" x14ac:dyDescent="0.2">
      <c r="A337">
        <v>32</v>
      </c>
      <c r="C337" s="27" t="s">
        <v>398</v>
      </c>
      <c r="D337" s="26">
        <v>29.922000000000001</v>
      </c>
      <c r="E337">
        <v>0</v>
      </c>
      <c r="F337" s="26">
        <v>1</v>
      </c>
      <c r="G337" s="26">
        <v>59.62166666666667</v>
      </c>
      <c r="H337" s="26">
        <v>52.070833333333333</v>
      </c>
      <c r="I337" s="26">
        <v>92.033333333333331</v>
      </c>
      <c r="J337" s="26">
        <v>57.338333333333331</v>
      </c>
      <c r="K337">
        <v>308.83333333333331</v>
      </c>
      <c r="L337">
        <v>0.3833333333333333</v>
      </c>
      <c r="M337">
        <v>3.3833333333333333</v>
      </c>
      <c r="N337">
        <v>69.273333333333341</v>
      </c>
      <c r="O337" s="1">
        <f t="shared" si="96"/>
        <v>25.776677098787872</v>
      </c>
      <c r="Q337" s="1">
        <f t="shared" si="81"/>
        <v>-3713.4943336450306</v>
      </c>
      <c r="R337" s="2">
        <f t="shared" si="82"/>
        <v>-3.9288486081206924</v>
      </c>
      <c r="S337" s="2"/>
      <c r="T337" s="1">
        <f t="shared" si="83"/>
        <v>4927.7203483363301</v>
      </c>
      <c r="U337" s="1">
        <f t="shared" si="84"/>
        <v>4758.0087424790945</v>
      </c>
      <c r="V337" s="1">
        <f t="shared" si="85"/>
        <v>1547.3151852033832</v>
      </c>
      <c r="W337" s="1">
        <f t="shared" si="86"/>
        <v>-7985.5495522810834</v>
      </c>
      <c r="X337" s="2">
        <f t="shared" si="95"/>
        <v>80.973396503123027</v>
      </c>
      <c r="Y337">
        <f t="shared" si="97"/>
        <v>1</v>
      </c>
      <c r="Z337" s="26">
        <f t="shared" si="87"/>
        <v>0</v>
      </c>
      <c r="AA337">
        <f t="shared" si="88"/>
        <v>455.89636700902059</v>
      </c>
      <c r="AB337" s="28">
        <f t="shared" si="89"/>
        <v>40432.761904761908</v>
      </c>
      <c r="AC337">
        <f t="shared" si="90"/>
        <v>15.345370370370372</v>
      </c>
      <c r="AD337" s="31">
        <f t="shared" si="79"/>
        <v>12.07279482751696</v>
      </c>
      <c r="AE337" s="31">
        <f t="shared" si="91"/>
        <v>23.473630647538101</v>
      </c>
      <c r="AF337" s="15">
        <f t="shared" si="80"/>
        <v>20.707407407407413</v>
      </c>
      <c r="AG337" s="31">
        <f t="shared" si="92"/>
        <v>18.383154967699486</v>
      </c>
      <c r="AH337" s="31">
        <f t="shared" si="93"/>
        <v>105.27274691601684</v>
      </c>
      <c r="AI337">
        <f t="shared" si="94"/>
        <v>491.77628700609415</v>
      </c>
    </row>
    <row r="338" spans="1:35" x14ac:dyDescent="0.2">
      <c r="A338">
        <v>32</v>
      </c>
      <c r="C338" s="27" t="s">
        <v>399</v>
      </c>
      <c r="D338" s="26">
        <v>29.946166666666667</v>
      </c>
      <c r="E338">
        <v>0</v>
      </c>
      <c r="F338" s="26">
        <v>1</v>
      </c>
      <c r="G338" s="26">
        <v>58.645000000000003</v>
      </c>
      <c r="H338" s="26">
        <v>50.876666666666665</v>
      </c>
      <c r="I338" s="26">
        <v>93.674999999999997</v>
      </c>
      <c r="J338" s="26">
        <v>56.856666666666669</v>
      </c>
      <c r="K338">
        <v>305</v>
      </c>
      <c r="L338">
        <v>0.6</v>
      </c>
      <c r="M338">
        <v>4.0916666666666668</v>
      </c>
      <c r="N338">
        <v>69.286666666666662</v>
      </c>
      <c r="O338" s="1">
        <f t="shared" si="96"/>
        <v>25.776677098787872</v>
      </c>
      <c r="Q338" s="1">
        <f t="shared" si="81"/>
        <v>2494.386103804999</v>
      </c>
      <c r="R338" s="2">
        <f t="shared" si="82"/>
        <v>2.6390414233998523</v>
      </c>
      <c r="S338" s="2"/>
      <c r="T338" s="1">
        <f t="shared" si="83"/>
        <v>4461.4728473805544</v>
      </c>
      <c r="U338" s="1">
        <f t="shared" si="84"/>
        <v>0</v>
      </c>
      <c r="V338" s="1">
        <f t="shared" si="85"/>
        <v>1380.3631006975465</v>
      </c>
      <c r="W338" s="1">
        <f t="shared" si="86"/>
        <v>-8804.6509914202488</v>
      </c>
      <c r="X338" s="2">
        <f t="shared" si="95"/>
        <v>77.044547895002339</v>
      </c>
      <c r="Y338">
        <f t="shared" si="97"/>
        <v>1</v>
      </c>
      <c r="Z338" s="26">
        <f t="shared" si="87"/>
        <v>0</v>
      </c>
      <c r="AA338">
        <f t="shared" si="88"/>
        <v>338.54336274048489</v>
      </c>
      <c r="AB338" s="28">
        <f t="shared" si="89"/>
        <v>40432.803571428572</v>
      </c>
      <c r="AC338">
        <f t="shared" si="90"/>
        <v>14.802777777777779</v>
      </c>
      <c r="AD338" s="31">
        <f t="shared" si="79"/>
        <v>11.865959183276678</v>
      </c>
      <c r="AE338" s="31">
        <f t="shared" si="91"/>
        <v>23.114945440755609</v>
      </c>
      <c r="AF338" s="15">
        <f t="shared" si="80"/>
        <v>20.714814814814812</v>
      </c>
      <c r="AG338" s="31">
        <f t="shared" si="92"/>
        <v>18.391545603463296</v>
      </c>
      <c r="AH338" s="31">
        <f t="shared" si="93"/>
        <v>105.318141820652</v>
      </c>
      <c r="AI338">
        <f t="shared" si="94"/>
        <v>494.20561663593713</v>
      </c>
    </row>
    <row r="339" spans="1:35" x14ac:dyDescent="0.2">
      <c r="A339">
        <v>32</v>
      </c>
      <c r="C339" s="27" t="s">
        <v>400</v>
      </c>
      <c r="D339" s="26">
        <v>29.958749999999998</v>
      </c>
      <c r="E339">
        <v>0</v>
      </c>
      <c r="F339" s="26">
        <v>1</v>
      </c>
      <c r="G339" s="26">
        <v>57.905000000000001</v>
      </c>
      <c r="H339" s="26">
        <v>48.931666666666665</v>
      </c>
      <c r="I339" s="26">
        <v>94.683333333333337</v>
      </c>
      <c r="J339" s="26">
        <v>56.419166666666669</v>
      </c>
      <c r="K339">
        <v>302.08333333333331</v>
      </c>
      <c r="L339">
        <v>0.11666666666666664</v>
      </c>
      <c r="M339">
        <v>2.5583333333333331</v>
      </c>
      <c r="N339">
        <v>69.234999999999999</v>
      </c>
      <c r="O339" s="1">
        <f t="shared" si="96"/>
        <v>25.776677098787872</v>
      </c>
      <c r="Q339" s="1">
        <f t="shared" si="81"/>
        <v>2035.9824879918397</v>
      </c>
      <c r="R339" s="2">
        <f t="shared" si="82"/>
        <v>2.154053903255388</v>
      </c>
      <c r="S339" s="2"/>
      <c r="T339" s="1">
        <f t="shared" si="83"/>
        <v>5243.0254753258505</v>
      </c>
      <c r="U339" s="1">
        <f t="shared" si="84"/>
        <v>0</v>
      </c>
      <c r="V339" s="1">
        <f t="shared" si="85"/>
        <v>1625.786510312809</v>
      </c>
      <c r="W339" s="1">
        <f t="shared" si="86"/>
        <v>-9374.1609145927778</v>
      </c>
      <c r="X339" s="2">
        <f t="shared" si="95"/>
        <v>79.683589318402184</v>
      </c>
      <c r="Y339">
        <f t="shared" si="97"/>
        <v>1</v>
      </c>
      <c r="Z339" s="26">
        <f t="shared" si="87"/>
        <v>0</v>
      </c>
      <c r="AA339">
        <f t="shared" si="88"/>
        <v>474.30695269962166</v>
      </c>
      <c r="AB339" s="28">
        <f t="shared" si="89"/>
        <v>40432.845238095237</v>
      </c>
      <c r="AC339">
        <f t="shared" si="90"/>
        <v>14.391666666666667</v>
      </c>
      <c r="AD339" s="31">
        <f t="shared" si="79"/>
        <v>11.678958862498678</v>
      </c>
      <c r="AE339" s="31">
        <f t="shared" si="91"/>
        <v>22.783195560261461</v>
      </c>
      <c r="AF339" s="15">
        <f t="shared" si="80"/>
        <v>20.68611111111111</v>
      </c>
      <c r="AG339" s="31">
        <f t="shared" si="92"/>
        <v>18.359050483342042</v>
      </c>
      <c r="AH339" s="31">
        <f t="shared" si="93"/>
        <v>105.14233030095794</v>
      </c>
      <c r="AI339">
        <f t="shared" si="94"/>
        <v>495.14311806106718</v>
      </c>
    </row>
    <row r="340" spans="1:35" x14ac:dyDescent="0.2">
      <c r="A340">
        <v>32</v>
      </c>
      <c r="C340" s="27" t="s">
        <v>401</v>
      </c>
      <c r="D340" s="26">
        <v>29.97175</v>
      </c>
      <c r="E340">
        <v>0</v>
      </c>
      <c r="F340" s="26">
        <v>1</v>
      </c>
      <c r="G340" s="26">
        <v>57.054166666666667</v>
      </c>
      <c r="H340" s="26">
        <v>47.7</v>
      </c>
      <c r="I340" s="26">
        <v>95.375</v>
      </c>
      <c r="J340" s="26">
        <v>55.78</v>
      </c>
      <c r="K340">
        <v>304.25</v>
      </c>
      <c r="L340">
        <v>1.075</v>
      </c>
      <c r="M340">
        <v>4.95</v>
      </c>
      <c r="N340">
        <v>69.16</v>
      </c>
      <c r="O340" s="1">
        <f t="shared" si="96"/>
        <v>25.776677098787872</v>
      </c>
      <c r="Q340" s="1">
        <f t="shared" si="81"/>
        <v>-7067.3894261281321</v>
      </c>
      <c r="R340" s="2">
        <f t="shared" si="82"/>
        <v>-7.4772439689266008</v>
      </c>
      <c r="S340" s="2"/>
      <c r="T340" s="1">
        <f t="shared" si="83"/>
        <v>5820.2713080976837</v>
      </c>
      <c r="U340" s="1">
        <f t="shared" si="84"/>
        <v>8982.4881085473644</v>
      </c>
      <c r="V340" s="1">
        <f t="shared" si="85"/>
        <v>1809.9130418464081</v>
      </c>
      <c r="W340" s="1">
        <f t="shared" si="86"/>
        <v>-10016.066166982146</v>
      </c>
      <c r="X340" s="2">
        <f t="shared" si="95"/>
        <v>81.837643221657572</v>
      </c>
      <c r="Y340">
        <f t="shared" si="97"/>
        <v>1</v>
      </c>
      <c r="Z340" s="26">
        <f t="shared" si="87"/>
        <v>0</v>
      </c>
      <c r="AA340">
        <f t="shared" si="88"/>
        <v>614.22071015178381</v>
      </c>
      <c r="AB340" s="28">
        <f t="shared" si="89"/>
        <v>40432.886904761908</v>
      </c>
      <c r="AC340">
        <f t="shared" si="90"/>
        <v>13.918981481481481</v>
      </c>
      <c r="AD340" s="31">
        <f t="shared" si="79"/>
        <v>11.408785167734322</v>
      </c>
      <c r="AE340" s="31">
        <f t="shared" si="91"/>
        <v>22.292790196333296</v>
      </c>
      <c r="AF340" s="15">
        <f t="shared" si="80"/>
        <v>20.644444444444442</v>
      </c>
      <c r="AG340" s="31">
        <f t="shared" si="92"/>
        <v>18.311969249021061</v>
      </c>
      <c r="AH340" s="31">
        <f t="shared" si="93"/>
        <v>104.88756925781198</v>
      </c>
      <c r="AI340">
        <f t="shared" si="94"/>
        <v>496.55981171760976</v>
      </c>
    </row>
    <row r="341" spans="1:35" x14ac:dyDescent="0.2">
      <c r="A341">
        <v>32</v>
      </c>
      <c r="C341" s="27" t="s">
        <v>402</v>
      </c>
      <c r="D341" s="26">
        <v>29.991</v>
      </c>
      <c r="E341">
        <v>0</v>
      </c>
      <c r="F341" s="26">
        <v>1</v>
      </c>
      <c r="G341" s="26">
        <v>56.276666666666664</v>
      </c>
      <c r="H341" s="26">
        <v>45.015833333333333</v>
      </c>
      <c r="I341" s="26">
        <v>96.058333333333337</v>
      </c>
      <c r="J341" s="26">
        <v>55.194166666666668</v>
      </c>
      <c r="K341">
        <v>316</v>
      </c>
      <c r="L341">
        <v>0</v>
      </c>
      <c r="M341">
        <v>0.57499999999999984</v>
      </c>
      <c r="N341">
        <v>69.052500000000009</v>
      </c>
      <c r="O341" s="1">
        <f t="shared" si="96"/>
        <v>25.776677098787872</v>
      </c>
      <c r="Q341" s="1">
        <f t="shared" si="81"/>
        <v>3585.5518552921094</v>
      </c>
      <c r="R341" s="2">
        <f t="shared" si="82"/>
        <v>3.7934864443920118</v>
      </c>
      <c r="S341" s="2"/>
      <c r="T341" s="1">
        <f t="shared" si="83"/>
        <v>5003.0792682517886</v>
      </c>
      <c r="U341" s="1">
        <f t="shared" si="84"/>
        <v>0</v>
      </c>
      <c r="V341" s="1">
        <f t="shared" si="85"/>
        <v>1510.5952967248472</v>
      </c>
      <c r="W341" s="1">
        <f t="shared" si="86"/>
        <v>-10570.407544985439</v>
      </c>
      <c r="X341" s="2">
        <f t="shared" si="95"/>
        <v>74.360399252730971</v>
      </c>
      <c r="Y341">
        <f t="shared" si="97"/>
        <v>1</v>
      </c>
      <c r="Z341" s="26">
        <f t="shared" si="87"/>
        <v>0</v>
      </c>
      <c r="AA341">
        <f t="shared" si="88"/>
        <v>327.02138424428409</v>
      </c>
      <c r="AB341" s="28">
        <f t="shared" si="89"/>
        <v>40432.928571428572</v>
      </c>
      <c r="AC341">
        <f t="shared" si="90"/>
        <v>13.487037037037036</v>
      </c>
      <c r="AD341" s="31">
        <f t="shared" si="79"/>
        <v>11.17166854094288</v>
      </c>
      <c r="AE341" s="31">
        <f t="shared" si="91"/>
        <v>21.862359473070409</v>
      </c>
      <c r="AF341" s="15">
        <f t="shared" si="80"/>
        <v>20.584722222222226</v>
      </c>
      <c r="AG341" s="31">
        <f t="shared" si="92"/>
        <v>18.24466979147682</v>
      </c>
      <c r="AH341" s="31">
        <f t="shared" si="93"/>
        <v>104.52333781895909</v>
      </c>
      <c r="AI341">
        <f t="shared" si="94"/>
        <v>496.95780181548275</v>
      </c>
    </row>
    <row r="342" spans="1:35" x14ac:dyDescent="0.2">
      <c r="A342">
        <v>32</v>
      </c>
      <c r="C342" s="27" t="s">
        <v>403</v>
      </c>
      <c r="D342" s="26">
        <v>30.010999999999999</v>
      </c>
      <c r="E342">
        <v>0</v>
      </c>
      <c r="F342" s="26">
        <v>1</v>
      </c>
      <c r="G342" s="26">
        <v>55.152500000000003</v>
      </c>
      <c r="H342" s="26">
        <v>41.877499999999998</v>
      </c>
      <c r="I342" s="26">
        <v>96.7</v>
      </c>
      <c r="J342" s="26">
        <v>54.26</v>
      </c>
      <c r="K342">
        <v>316</v>
      </c>
      <c r="L342">
        <v>0</v>
      </c>
      <c r="M342">
        <v>0</v>
      </c>
      <c r="N342">
        <v>68.924999999999997</v>
      </c>
      <c r="O342" s="1">
        <f t="shared" si="96"/>
        <v>25.776677098787872</v>
      </c>
      <c r="Q342" s="1">
        <f t="shared" si="81"/>
        <v>2865.620957703713</v>
      </c>
      <c r="R342" s="2">
        <f t="shared" si="82"/>
        <v>3.0318050600132991</v>
      </c>
      <c r="S342" s="2"/>
      <c r="T342" s="1">
        <f t="shared" si="83"/>
        <v>6184.9145667003722</v>
      </c>
      <c r="U342" s="1">
        <f t="shared" si="84"/>
        <v>0</v>
      </c>
      <c r="V342" s="1">
        <f t="shared" si="85"/>
        <v>1871.7542334407269</v>
      </c>
      <c r="W342" s="1">
        <f t="shared" si="86"/>
        <v>-11395.024818731597</v>
      </c>
      <c r="X342" s="2">
        <f t="shared" si="95"/>
        <v>78.153885697122988</v>
      </c>
      <c r="Y342">
        <f t="shared" si="97"/>
        <v>1</v>
      </c>
      <c r="Z342" s="26">
        <f t="shared" si="87"/>
        <v>0</v>
      </c>
      <c r="AA342">
        <f t="shared" si="88"/>
        <v>529.06374398781384</v>
      </c>
      <c r="AB342" s="28">
        <f t="shared" si="89"/>
        <v>40432.970238095237</v>
      </c>
      <c r="AC342">
        <f t="shared" si="90"/>
        <v>12.862500000000001</v>
      </c>
      <c r="AD342" s="31">
        <f t="shared" si="79"/>
        <v>10.795986263696085</v>
      </c>
      <c r="AE342" s="31">
        <f t="shared" si="91"/>
        <v>21.173302591568685</v>
      </c>
      <c r="AF342" s="15">
        <f t="shared" si="80"/>
        <v>20.513888888888886</v>
      </c>
      <c r="AG342" s="31">
        <f t="shared" si="92"/>
        <v>18.165129245638489</v>
      </c>
      <c r="AH342" s="31">
        <f t="shared" si="93"/>
        <v>104.09275335430544</v>
      </c>
      <c r="AI342">
        <f t="shared" si="94"/>
        <v>498.5117379855734</v>
      </c>
    </row>
    <row r="343" spans="1:35" x14ac:dyDescent="0.2">
      <c r="A343">
        <v>32</v>
      </c>
      <c r="C343" s="27" t="s">
        <v>404</v>
      </c>
      <c r="D343" s="26">
        <v>30.02</v>
      </c>
      <c r="E343">
        <v>0</v>
      </c>
      <c r="F343" s="26">
        <v>1</v>
      </c>
      <c r="G343" s="26">
        <v>54.301666666666669</v>
      </c>
      <c r="H343" s="26">
        <v>40.906666666666666</v>
      </c>
      <c r="I343" s="26">
        <v>97.158333333333331</v>
      </c>
      <c r="J343" s="26">
        <v>53.539166666666667</v>
      </c>
      <c r="K343">
        <v>316</v>
      </c>
      <c r="L343">
        <v>0</v>
      </c>
      <c r="M343">
        <v>0</v>
      </c>
      <c r="N343">
        <v>68.785833333333329</v>
      </c>
      <c r="O343" s="1">
        <f t="shared" si="96"/>
        <v>25.776677098787872</v>
      </c>
      <c r="Q343" s="1">
        <f t="shared" si="81"/>
        <v>-3243.4911343947215</v>
      </c>
      <c r="R343" s="2">
        <f t="shared" si="82"/>
        <v>-3.4315888174010651</v>
      </c>
      <c r="S343" s="2"/>
      <c r="T343" s="1">
        <f t="shared" si="83"/>
        <v>6867.3413307924493</v>
      </c>
      <c r="U343" s="1">
        <f t="shared" si="84"/>
        <v>5795.7132270672173</v>
      </c>
      <c r="V343" s="1">
        <f t="shared" si="85"/>
        <v>2091.2530815994351</v>
      </c>
      <c r="W343" s="1">
        <f t="shared" si="86"/>
        <v>-11983.840163028612</v>
      </c>
      <c r="X343" s="2">
        <f t="shared" si="95"/>
        <v>81.185690757136285</v>
      </c>
      <c r="Y343">
        <f t="shared" si="97"/>
        <v>1</v>
      </c>
      <c r="Z343" s="26">
        <f t="shared" si="87"/>
        <v>0</v>
      </c>
      <c r="AA343">
        <f t="shared" si="88"/>
        <v>722.75075129695063</v>
      </c>
      <c r="AB343" s="28">
        <f t="shared" si="89"/>
        <v>40433.011904761908</v>
      </c>
      <c r="AC343">
        <f t="shared" si="90"/>
        <v>12.389814814814816</v>
      </c>
      <c r="AD343" s="31">
        <f t="shared" si="79"/>
        <v>10.515352446014537</v>
      </c>
      <c r="AE343" s="31">
        <f t="shared" si="91"/>
        <v>20.657057341397788</v>
      </c>
      <c r="AF343" s="15">
        <f t="shared" si="80"/>
        <v>20.43657407407407</v>
      </c>
      <c r="AG343" s="31">
        <f t="shared" si="92"/>
        <v>18.078655876273466</v>
      </c>
      <c r="AH343" s="31">
        <f t="shared" si="93"/>
        <v>103.62451161003047</v>
      </c>
      <c r="AI343">
        <f t="shared" si="94"/>
        <v>498.80033506301965</v>
      </c>
    </row>
    <row r="344" spans="1:35" x14ac:dyDescent="0.2">
      <c r="A344">
        <v>32</v>
      </c>
      <c r="C344" s="27" t="s">
        <v>405</v>
      </c>
      <c r="D344" s="26">
        <v>30.021249999999998</v>
      </c>
      <c r="E344">
        <v>0</v>
      </c>
      <c r="F344" s="26">
        <v>1</v>
      </c>
      <c r="G344" s="26">
        <v>53.733333333333334</v>
      </c>
      <c r="H344" s="26">
        <v>41.283333333333331</v>
      </c>
      <c r="I344" s="26">
        <v>97.525000000000006</v>
      </c>
      <c r="J344" s="26">
        <v>53.07416666666667</v>
      </c>
      <c r="K344">
        <v>316</v>
      </c>
      <c r="L344">
        <v>0</v>
      </c>
      <c r="M344">
        <v>0.11666666666666664</v>
      </c>
      <c r="N344">
        <v>68.614166666666662</v>
      </c>
      <c r="O344" s="1">
        <f t="shared" si="96"/>
        <v>25.776677098787872</v>
      </c>
      <c r="Q344" s="1">
        <f t="shared" si="81"/>
        <v>3746.0293528192565</v>
      </c>
      <c r="R344" s="2">
        <f t="shared" si="82"/>
        <v>3.9632704096136191</v>
      </c>
      <c r="S344" s="2"/>
      <c r="T344" s="1">
        <f t="shared" si="83"/>
        <v>6218.0557317865068</v>
      </c>
      <c r="U344" s="1">
        <f t="shared" si="84"/>
        <v>0</v>
      </c>
      <c r="V344" s="1">
        <f t="shared" si="85"/>
        <v>1876.4165133434074</v>
      </c>
      <c r="W344" s="1">
        <f t="shared" si="86"/>
        <v>-12312.032322144983</v>
      </c>
      <c r="X344" s="2">
        <f t="shared" si="95"/>
        <v>77.754101939735222</v>
      </c>
      <c r="Y344">
        <f t="shared" si="97"/>
        <v>1</v>
      </c>
      <c r="Z344" s="26">
        <f t="shared" si="87"/>
        <v>0</v>
      </c>
      <c r="AA344">
        <f t="shared" si="88"/>
        <v>576.99732444230244</v>
      </c>
      <c r="AB344" s="28">
        <f t="shared" si="89"/>
        <v>40433.053571428572</v>
      </c>
      <c r="AC344">
        <f t="shared" si="90"/>
        <v>12.074074074074074</v>
      </c>
      <c r="AD344" s="31">
        <f t="shared" si="79"/>
        <v>10.337569135367739</v>
      </c>
      <c r="AE344" s="31">
        <f t="shared" si="91"/>
        <v>20.33028856703854</v>
      </c>
      <c r="AF344" s="15">
        <f t="shared" si="80"/>
        <v>20.341203703703702</v>
      </c>
      <c r="AG344" s="31">
        <f t="shared" si="92"/>
        <v>17.972482925287164</v>
      </c>
      <c r="AH344" s="31">
        <f t="shared" si="93"/>
        <v>103.04941719222175</v>
      </c>
      <c r="AI344">
        <f t="shared" si="94"/>
        <v>497.30740129460145</v>
      </c>
    </row>
    <row r="345" spans="1:35" x14ac:dyDescent="0.2">
      <c r="A345">
        <v>32</v>
      </c>
      <c r="C345" s="27" t="s">
        <v>406</v>
      </c>
      <c r="D345" s="26">
        <v>30.023499999999999</v>
      </c>
      <c r="E345">
        <v>0</v>
      </c>
      <c r="F345" s="26">
        <v>1</v>
      </c>
      <c r="G345" s="26">
        <v>53.444166666666668</v>
      </c>
      <c r="H345" s="26">
        <v>41.997500000000002</v>
      </c>
      <c r="I345" s="26">
        <v>97.933333333333337</v>
      </c>
      <c r="J345" s="26">
        <v>52.9</v>
      </c>
      <c r="K345">
        <v>316</v>
      </c>
      <c r="L345">
        <v>0</v>
      </c>
      <c r="M345">
        <v>9.166666666666666E-2</v>
      </c>
      <c r="N345">
        <v>68.44083333333333</v>
      </c>
      <c r="O345" s="1">
        <f t="shared" si="96"/>
        <v>25.776677098787872</v>
      </c>
      <c r="Q345" s="1">
        <f t="shared" si="81"/>
        <v>-5299.2957950045229</v>
      </c>
      <c r="R345" s="2">
        <f t="shared" si="82"/>
        <v>-5.6066144277072523</v>
      </c>
      <c r="S345" s="2"/>
      <c r="T345" s="1">
        <f t="shared" si="83"/>
        <v>6772.0091833859315</v>
      </c>
      <c r="U345" s="1">
        <f t="shared" si="84"/>
        <v>8394.5983225510499</v>
      </c>
      <c r="V345" s="1">
        <f t="shared" si="85"/>
        <v>2071.7862618460395</v>
      </c>
      <c r="W345" s="1">
        <f t="shared" si="86"/>
        <v>-12407.869948441572</v>
      </c>
      <c r="X345" s="2">
        <f t="shared" si="95"/>
        <v>81.717372349348835</v>
      </c>
      <c r="Y345">
        <f t="shared" si="97"/>
        <v>1</v>
      </c>
      <c r="Z345" s="26">
        <f t="shared" si="87"/>
        <v>0</v>
      </c>
      <c r="AA345">
        <f t="shared" si="88"/>
        <v>799.37415957525127</v>
      </c>
      <c r="AB345" s="28">
        <f t="shared" si="89"/>
        <v>40433.095238095237</v>
      </c>
      <c r="AC345">
        <f t="shared" si="90"/>
        <v>11.913425925925926</v>
      </c>
      <c r="AD345" s="31">
        <f t="shared" ref="AD345:AD408" si="98">10^($AF$17-$AF$18/($AF$19+AC345))*I345/100</f>
        <v>10.271263373083091</v>
      </c>
      <c r="AE345" s="31">
        <f t="shared" si="91"/>
        <v>20.211272622060722</v>
      </c>
      <c r="AF345" s="15">
        <f t="shared" ref="AF345:AF408" si="99">(N345-32)/1.8</f>
        <v>20.244907407407407</v>
      </c>
      <c r="AG345" s="31">
        <f t="shared" si="92"/>
        <v>17.865831433995336</v>
      </c>
      <c r="AH345" s="31">
        <f t="shared" si="93"/>
        <v>102.47152757247063</v>
      </c>
      <c r="AI345">
        <f t="shared" si="94"/>
        <v>494.54865276186433</v>
      </c>
    </row>
    <row r="346" spans="1:35" x14ac:dyDescent="0.2">
      <c r="A346">
        <v>32</v>
      </c>
      <c r="C346" s="27" t="s">
        <v>407</v>
      </c>
      <c r="D346" s="26">
        <v>30.03</v>
      </c>
      <c r="E346">
        <v>0</v>
      </c>
      <c r="F346" s="26">
        <v>1</v>
      </c>
      <c r="G346" s="26">
        <v>52.274999999999999</v>
      </c>
      <c r="H346" s="26">
        <v>41.454999999999998</v>
      </c>
      <c r="I346" s="26">
        <v>97.38333333333334</v>
      </c>
      <c r="J346" s="26">
        <v>51.58</v>
      </c>
      <c r="K346">
        <v>316</v>
      </c>
      <c r="L346">
        <v>0</v>
      </c>
      <c r="M346">
        <v>5.8333333333333327E-2</v>
      </c>
      <c r="N346">
        <v>68.247500000000002</v>
      </c>
      <c r="O346" s="1">
        <f t="shared" si="96"/>
        <v>25.776677098787872</v>
      </c>
      <c r="Q346" s="1">
        <f t="shared" ref="Q346:Q409" si="100">(O346-T346-U346-V346-W346-AI346)</f>
        <v>5060.963950669925</v>
      </c>
      <c r="R346" s="2">
        <f t="shared" ref="R346:R409" si="101">Q346/$O$12+Z346/$O$17*$Z$21</f>
        <v>5.354461158911036</v>
      </c>
      <c r="S346" s="2"/>
      <c r="T346" s="1">
        <f t="shared" ref="T346:T409" si="102">((X346-H346)*$D$13/$P$5)*$P$7/1000</f>
        <v>5908.6068766382632</v>
      </c>
      <c r="U346" s="1">
        <f t="shared" ref="U346:U409" si="103">IF(X346&gt;80,(X346-80)*$O$19,0)</f>
        <v>0</v>
      </c>
      <c r="V346" s="1">
        <f t="shared" ref="V346:V409" si="104">$D$20*(((X346-32)*5/9+273)^4-((H346-32)*5/9+273)^4)*$D$14*$D$21*$D$22/1000</f>
        <v>1775.2531247015231</v>
      </c>
      <c r="W346" s="1">
        <f t="shared" ref="W346:W409" si="105">(G346-N346)*$O$20</f>
        <v>-13215.250239040883</v>
      </c>
      <c r="X346" s="2">
        <f t="shared" si="95"/>
        <v>76.110757921641579</v>
      </c>
      <c r="Y346">
        <f t="shared" si="97"/>
        <v>1</v>
      </c>
      <c r="Z346" s="26">
        <f t="shared" ref="Z346:Z409" si="106">IF(X346&lt;42,IF(X346&lt;36, 0.4*3600, 0.1*3600),0)*$Z$21</f>
        <v>0</v>
      </c>
      <c r="AA346">
        <f t="shared" ref="AA346:AA409" si="107">(X346-G346)^2</f>
        <v>568.14335569909929</v>
      </c>
      <c r="AB346" s="28">
        <f t="shared" ref="AB346:AB409" si="108">C346-1/1/14</f>
        <v>40433.136904761908</v>
      </c>
      <c r="AC346">
        <f t="shared" ref="AC346:AC409" si="109">(G346-32)/1.8</f>
        <v>11.263888888888888</v>
      </c>
      <c r="AD346" s="31">
        <f t="shared" si="98"/>
        <v>9.7831878283954268</v>
      </c>
      <c r="AE346" s="31">
        <f t="shared" ref="AE346:AE409" si="110">AD346/760*35000/(AC346+273.15)/0.0821</f>
        <v>19.294826866589005</v>
      </c>
      <c r="AF346" s="15">
        <f t="shared" si="99"/>
        <v>20.137499999999999</v>
      </c>
      <c r="AG346" s="31">
        <f t="shared" ref="AG346:AG409" si="111">10^($AF$17-$AF$18/($AF$19+AF346))</f>
        <v>17.74752571518048</v>
      </c>
      <c r="AH346" s="31">
        <f t="shared" ref="AH346:AH409" si="112">AG346/760*35000*$AE$14/(AF346+273.15)/0.0821</f>
        <v>101.83025004189832</v>
      </c>
      <c r="AI346">
        <f t="shared" ref="AI346:AI409" si="113">(AH346-AE346)*0.018*334</f>
        <v>496.20296412995958</v>
      </c>
    </row>
    <row r="347" spans="1:35" x14ac:dyDescent="0.2">
      <c r="A347">
        <v>32</v>
      </c>
      <c r="C347" s="27" t="s">
        <v>408</v>
      </c>
      <c r="D347" s="26">
        <v>30.05</v>
      </c>
      <c r="E347">
        <v>0</v>
      </c>
      <c r="F347" s="26">
        <v>33.333333333333329</v>
      </c>
      <c r="G347" s="26">
        <v>48.26</v>
      </c>
      <c r="H347" s="26">
        <v>42.688333333333333</v>
      </c>
      <c r="I347" s="26">
        <v>94.525000000000006</v>
      </c>
      <c r="J347" s="26">
        <v>46.777500000000003</v>
      </c>
      <c r="K347">
        <v>317.33333333333331</v>
      </c>
      <c r="L347">
        <v>0</v>
      </c>
      <c r="M347">
        <v>2.0416666666666665</v>
      </c>
      <c r="N347">
        <v>68.08</v>
      </c>
      <c r="O347" s="1">
        <f t="shared" si="96"/>
        <v>859.22256995959549</v>
      </c>
      <c r="Q347" s="1">
        <f t="shared" si="100"/>
        <v>948.3246730623091</v>
      </c>
      <c r="R347" s="2">
        <f t="shared" si="101"/>
        <v>1.0033202523161604</v>
      </c>
      <c r="S347" s="2"/>
      <c r="T347" s="1">
        <f t="shared" si="102"/>
        <v>6611.2354056339518</v>
      </c>
      <c r="U347" s="1">
        <f t="shared" si="103"/>
        <v>7162.0610640671212</v>
      </c>
      <c r="V347" s="1">
        <f t="shared" si="104"/>
        <v>2025.0143997990947</v>
      </c>
      <c r="W347" s="1">
        <f t="shared" si="105"/>
        <v>-16398.57628660449</v>
      </c>
      <c r="X347" s="2">
        <f t="shared" ref="X347:X410" si="114">X346+R346</f>
        <v>81.465219080552615</v>
      </c>
      <c r="Y347">
        <f t="shared" si="97"/>
        <v>1</v>
      </c>
      <c r="Z347" s="26">
        <f t="shared" si="106"/>
        <v>0</v>
      </c>
      <c r="AA347">
        <f t="shared" si="107"/>
        <v>1102.5865741874957</v>
      </c>
      <c r="AB347" s="28">
        <f t="shared" si="108"/>
        <v>40433.178571428572</v>
      </c>
      <c r="AC347">
        <f t="shared" si="109"/>
        <v>9.0333333333333314</v>
      </c>
      <c r="AD347" s="31">
        <f t="shared" si="98"/>
        <v>8.1765500238336148</v>
      </c>
      <c r="AE347" s="31">
        <f t="shared" si="110"/>
        <v>16.253617444672134</v>
      </c>
      <c r="AF347" s="15">
        <f t="shared" si="99"/>
        <v>20.044444444444444</v>
      </c>
      <c r="AG347" s="31">
        <f t="shared" si="111"/>
        <v>17.645581241880446</v>
      </c>
      <c r="AH347" s="31">
        <f t="shared" si="112"/>
        <v>101.27745543562503</v>
      </c>
      <c r="AI347">
        <f t="shared" si="113"/>
        <v>511.1633140016088</v>
      </c>
    </row>
    <row r="348" spans="1:35" x14ac:dyDescent="0.2">
      <c r="A348">
        <v>32</v>
      </c>
      <c r="C348" s="27" t="s">
        <v>409</v>
      </c>
      <c r="D348" s="26">
        <v>30.062833333333334</v>
      </c>
      <c r="E348">
        <v>0</v>
      </c>
      <c r="F348" s="26">
        <v>361.33333333333337</v>
      </c>
      <c r="G348" s="26">
        <v>53.293333333333337</v>
      </c>
      <c r="H348" s="26">
        <v>47.134999999999998</v>
      </c>
      <c r="I348" s="26">
        <v>89.5</v>
      </c>
      <c r="J348" s="26">
        <v>50.26166666666667</v>
      </c>
      <c r="K348">
        <v>222.16666666666669</v>
      </c>
      <c r="L348">
        <v>0.59166666666666667</v>
      </c>
      <c r="M348">
        <v>4.0583333333333336</v>
      </c>
      <c r="N348">
        <v>67.897500000000008</v>
      </c>
      <c r="O348" s="1">
        <f t="shared" si="96"/>
        <v>9313.9726583620177</v>
      </c>
      <c r="Q348" s="1">
        <f t="shared" si="100"/>
        <v>937.97159341021438</v>
      </c>
      <c r="R348" s="2">
        <f t="shared" si="101"/>
        <v>0.99236677321364364</v>
      </c>
      <c r="S348" s="2"/>
      <c r="T348" s="1">
        <f t="shared" si="102"/>
        <v>6024.1646986974292</v>
      </c>
      <c r="U348" s="1">
        <f t="shared" si="103"/>
        <v>12066.338526242524</v>
      </c>
      <c r="V348" s="1">
        <f t="shared" si="104"/>
        <v>1873.8116867815124</v>
      </c>
      <c r="W348" s="1">
        <f t="shared" si="105"/>
        <v>-12083.125185954583</v>
      </c>
      <c r="X348" s="2">
        <f t="shared" si="114"/>
        <v>82.468539332868772</v>
      </c>
      <c r="Y348">
        <f t="shared" si="97"/>
        <v>1</v>
      </c>
      <c r="Z348" s="26">
        <f t="shared" si="106"/>
        <v>0</v>
      </c>
      <c r="AA348">
        <f t="shared" si="107"/>
        <v>851.19264511532845</v>
      </c>
      <c r="AB348" s="28">
        <f t="shared" si="108"/>
        <v>40433.220238095237</v>
      </c>
      <c r="AC348">
        <f t="shared" si="109"/>
        <v>11.829629629629631</v>
      </c>
      <c r="AD348" s="31">
        <f t="shared" si="98"/>
        <v>9.3349022424112125</v>
      </c>
      <c r="AE348" s="31">
        <f t="shared" si="110"/>
        <v>18.374149747180169</v>
      </c>
      <c r="AF348" s="15">
        <f t="shared" si="99"/>
        <v>19.94305555555556</v>
      </c>
      <c r="AG348" s="31">
        <f t="shared" si="111"/>
        <v>17.535089335872666</v>
      </c>
      <c r="AH348" s="31">
        <f t="shared" si="112"/>
        <v>100.6780983807335</v>
      </c>
      <c r="AI348">
        <f t="shared" si="113"/>
        <v>494.81133918492264</v>
      </c>
    </row>
    <row r="349" spans="1:35" x14ac:dyDescent="0.2">
      <c r="A349">
        <v>32</v>
      </c>
      <c r="C349" s="27" t="s">
        <v>410</v>
      </c>
      <c r="D349" s="26">
        <v>30.062166666666666</v>
      </c>
      <c r="E349">
        <v>0</v>
      </c>
      <c r="F349" s="26">
        <v>725.83333333333337</v>
      </c>
      <c r="G349" s="26">
        <v>67.205833333333331</v>
      </c>
      <c r="H349" s="26">
        <v>50.460833333333333</v>
      </c>
      <c r="I349" s="26">
        <v>79.224999999999994</v>
      </c>
      <c r="J349" s="26">
        <v>60.586666666666666</v>
      </c>
      <c r="K349">
        <v>43.916666666666664</v>
      </c>
      <c r="L349">
        <v>2.041666666666667</v>
      </c>
      <c r="M349">
        <v>7.0166666666666666</v>
      </c>
      <c r="N349">
        <v>67.680833333333339</v>
      </c>
      <c r="O349" s="1">
        <f t="shared" si="96"/>
        <v>18709.571460870196</v>
      </c>
      <c r="Q349" s="1">
        <f t="shared" si="100"/>
        <v>-5657.0698342755441</v>
      </c>
      <c r="R349" s="2">
        <f t="shared" si="101"/>
        <v>-5.9851366253786695</v>
      </c>
      <c r="S349" s="2"/>
      <c r="T349" s="1">
        <f t="shared" si="102"/>
        <v>5626.3221065745574</v>
      </c>
      <c r="U349" s="1">
        <f t="shared" si="103"/>
        <v>16917.074857786061</v>
      </c>
      <c r="V349" s="1">
        <f t="shared" si="104"/>
        <v>1771.5058135954564</v>
      </c>
      <c r="W349" s="1">
        <f t="shared" si="105"/>
        <v>-393.00321574860106</v>
      </c>
      <c r="X349" s="2">
        <f t="shared" si="114"/>
        <v>83.460906106082419</v>
      </c>
      <c r="Y349">
        <f t="shared" si="97"/>
        <v>1</v>
      </c>
      <c r="Z349" s="26">
        <f t="shared" si="106"/>
        <v>0</v>
      </c>
      <c r="AA349">
        <f t="shared" si="107"/>
        <v>264.22739084736872</v>
      </c>
      <c r="AB349" s="28">
        <f t="shared" si="108"/>
        <v>40433.261904761908</v>
      </c>
      <c r="AC349">
        <f t="shared" si="109"/>
        <v>19.558796296296293</v>
      </c>
      <c r="AD349" s="31">
        <f t="shared" si="98"/>
        <v>13.564738338833143</v>
      </c>
      <c r="AE349" s="31">
        <f t="shared" si="110"/>
        <v>25.994827624215077</v>
      </c>
      <c r="AF349" s="15">
        <f t="shared" si="99"/>
        <v>19.82268518518519</v>
      </c>
      <c r="AG349" s="31">
        <f t="shared" si="111"/>
        <v>17.404695889496349</v>
      </c>
      <c r="AH349" s="31">
        <f t="shared" si="112"/>
        <v>99.97049843896346</v>
      </c>
      <c r="AI349">
        <f t="shared" si="113"/>
        <v>444.74173293826726</v>
      </c>
    </row>
    <row r="350" spans="1:35" x14ac:dyDescent="0.2">
      <c r="A350">
        <v>32</v>
      </c>
      <c r="C350" s="27" t="s">
        <v>411</v>
      </c>
      <c r="D350" s="26">
        <v>30.056916666666666</v>
      </c>
      <c r="E350">
        <v>0</v>
      </c>
      <c r="F350" s="26">
        <v>906</v>
      </c>
      <c r="G350" s="26">
        <v>72.646666666666661</v>
      </c>
      <c r="H350" s="26">
        <v>53.185000000000002</v>
      </c>
      <c r="I350" s="26">
        <v>74.816666666666663</v>
      </c>
      <c r="J350" s="26">
        <v>64.194166666666661</v>
      </c>
      <c r="K350">
        <v>22.333333333333332</v>
      </c>
      <c r="L350">
        <v>2.15</v>
      </c>
      <c r="M350">
        <v>6.7333333333333334</v>
      </c>
      <c r="N350">
        <v>67.218333333333334</v>
      </c>
      <c r="O350" s="1">
        <f t="shared" si="96"/>
        <v>23353.66945150181</v>
      </c>
      <c r="Q350" s="1">
        <f t="shared" si="100"/>
        <v>13013.503563467824</v>
      </c>
      <c r="R350" s="2">
        <f t="shared" si="101"/>
        <v>13.76818725664212</v>
      </c>
      <c r="S350" s="2"/>
      <c r="T350" s="1">
        <f t="shared" si="102"/>
        <v>4141.4361191302578</v>
      </c>
      <c r="U350" s="1">
        <f t="shared" si="103"/>
        <v>0</v>
      </c>
      <c r="V350" s="1">
        <f t="shared" si="104"/>
        <v>1291.316971879527</v>
      </c>
      <c r="W350" s="1">
        <f t="shared" si="105"/>
        <v>4491.2683287479622</v>
      </c>
      <c r="X350" s="2">
        <f t="shared" si="114"/>
        <v>77.475769480703747</v>
      </c>
      <c r="Y350">
        <f t="shared" si="97"/>
        <v>1</v>
      </c>
      <c r="Z350" s="26">
        <f t="shared" si="106"/>
        <v>0</v>
      </c>
      <c r="AA350">
        <f t="shared" si="107"/>
        <v>23.320233988540899</v>
      </c>
      <c r="AB350" s="28">
        <f t="shared" si="108"/>
        <v>40433.303571428572</v>
      </c>
      <c r="AC350">
        <f t="shared" si="109"/>
        <v>22.581481481481479</v>
      </c>
      <c r="AD350" s="31">
        <f t="shared" si="98"/>
        <v>15.423821421628851</v>
      </c>
      <c r="AE350" s="31">
        <f t="shared" si="110"/>
        <v>29.255378704637508</v>
      </c>
      <c r="AF350" s="15">
        <f t="shared" si="99"/>
        <v>19.56574074074074</v>
      </c>
      <c r="AG350" s="31">
        <f t="shared" si="111"/>
        <v>17.129183417591634</v>
      </c>
      <c r="AH350" s="31">
        <f t="shared" si="112"/>
        <v>98.474352137145587</v>
      </c>
      <c r="AI350">
        <f t="shared" si="113"/>
        <v>416.14446827623851</v>
      </c>
    </row>
    <row r="351" spans="1:35" x14ac:dyDescent="0.2">
      <c r="A351">
        <v>32</v>
      </c>
      <c r="C351" s="27" t="s">
        <v>412</v>
      </c>
      <c r="D351" s="26">
        <v>30.041</v>
      </c>
      <c r="E351">
        <v>0</v>
      </c>
      <c r="F351" s="26">
        <v>860.41666666666663</v>
      </c>
      <c r="G351" s="26">
        <v>70.399166666666673</v>
      </c>
      <c r="H351" s="26">
        <v>54.843333333333334</v>
      </c>
      <c r="I351" s="26">
        <v>73.025000000000006</v>
      </c>
      <c r="J351" s="26">
        <v>61.370833333333337</v>
      </c>
      <c r="K351">
        <v>85.583333333333343</v>
      </c>
      <c r="L351">
        <v>1.1416666666666666</v>
      </c>
      <c r="M351">
        <v>4.6333333333333329</v>
      </c>
      <c r="N351">
        <v>66.781666666666666</v>
      </c>
      <c r="O351" s="1">
        <f t="shared" si="96"/>
        <v>22178.682587082061</v>
      </c>
      <c r="Q351" s="1">
        <f t="shared" si="100"/>
        <v>-44428.289398651548</v>
      </c>
      <c r="R351" s="2">
        <f t="shared" si="101"/>
        <v>-47.004790443221587</v>
      </c>
      <c r="S351" s="2"/>
      <c r="T351" s="1">
        <f t="shared" si="102"/>
        <v>6206.0963792847369</v>
      </c>
      <c r="U351" s="1">
        <f t="shared" si="103"/>
        <v>54960.999227656641</v>
      </c>
      <c r="V351" s="1">
        <f t="shared" si="104"/>
        <v>2022.9598519503131</v>
      </c>
      <c r="W351" s="1">
        <f t="shared" si="105"/>
        <v>2993.0297536221924</v>
      </c>
      <c r="X351" s="2">
        <f t="shared" si="114"/>
        <v>91.243956737345869</v>
      </c>
      <c r="Y351">
        <f t="shared" si="97"/>
        <v>1</v>
      </c>
      <c r="Z351" s="26">
        <f t="shared" si="106"/>
        <v>0</v>
      </c>
      <c r="AA351">
        <f t="shared" si="107"/>
        <v>434.50527309068599</v>
      </c>
      <c r="AB351" s="28">
        <f t="shared" si="108"/>
        <v>40433.345238095237</v>
      </c>
      <c r="AC351">
        <f t="shared" si="109"/>
        <v>21.332870370370372</v>
      </c>
      <c r="AD351" s="31">
        <f t="shared" si="98"/>
        <v>13.95034041909226</v>
      </c>
      <c r="AE351" s="31">
        <f t="shared" si="110"/>
        <v>26.572723151141734</v>
      </c>
      <c r="AF351" s="15">
        <f t="shared" si="99"/>
        <v>19.323148148148146</v>
      </c>
      <c r="AG351" s="31">
        <f t="shared" si="111"/>
        <v>16.872560884017489</v>
      </c>
      <c r="AH351" s="31">
        <f t="shared" si="112"/>
        <v>97.079505123817327</v>
      </c>
      <c r="AI351">
        <f t="shared" si="113"/>
        <v>423.88677321972568</v>
      </c>
    </row>
    <row r="352" spans="1:35" x14ac:dyDescent="0.2">
      <c r="A352">
        <v>32</v>
      </c>
      <c r="C352" s="27" t="s">
        <v>413</v>
      </c>
      <c r="D352" s="26">
        <v>30.021750000000001</v>
      </c>
      <c r="E352">
        <v>0</v>
      </c>
      <c r="F352" s="26">
        <v>846.08333333333337</v>
      </c>
      <c r="G352" s="26">
        <v>71.201666666666668</v>
      </c>
      <c r="H352" s="26">
        <v>56.985833333333332</v>
      </c>
      <c r="I352" s="26">
        <v>69.341666666666669</v>
      </c>
      <c r="J352" s="26">
        <v>60.676666666666669</v>
      </c>
      <c r="K352">
        <v>24.916666666666668</v>
      </c>
      <c r="L352">
        <v>0.71666666666666667</v>
      </c>
      <c r="M352">
        <v>4.1416666666666666</v>
      </c>
      <c r="N352">
        <v>66.473333333333329</v>
      </c>
      <c r="O352" s="1">
        <f t="shared" si="96"/>
        <v>21809.216881999437</v>
      </c>
      <c r="Q352" s="1">
        <f t="shared" si="100"/>
        <v>20270.171873839474</v>
      </c>
      <c r="R352" s="2">
        <f t="shared" si="101"/>
        <v>21.445686837693714</v>
      </c>
      <c r="S352" s="2"/>
      <c r="T352" s="1">
        <f t="shared" si="102"/>
        <v>-2173.2332241118493</v>
      </c>
      <c r="U352" s="1">
        <f t="shared" si="103"/>
        <v>0</v>
      </c>
      <c r="V352" s="1">
        <f t="shared" si="104"/>
        <v>-621.95256034880208</v>
      </c>
      <c r="W352" s="1">
        <f t="shared" si="105"/>
        <v>3912.1056950132015</v>
      </c>
      <c r="X352" s="2">
        <f t="shared" si="114"/>
        <v>44.239166294124281</v>
      </c>
      <c r="Y352">
        <f t="shared" si="97"/>
        <v>1</v>
      </c>
      <c r="Z352" s="26">
        <f t="shared" si="106"/>
        <v>0</v>
      </c>
      <c r="AA352">
        <f t="shared" si="107"/>
        <v>726.97642633934834</v>
      </c>
      <c r="AB352" s="28">
        <f t="shared" si="108"/>
        <v>40433.386904761908</v>
      </c>
      <c r="AC352">
        <f t="shared" si="109"/>
        <v>21.778703703703705</v>
      </c>
      <c r="AD352" s="31">
        <f t="shared" si="98"/>
        <v>13.613083513627412</v>
      </c>
      <c r="AE352" s="31">
        <f t="shared" si="110"/>
        <v>25.891115482695476</v>
      </c>
      <c r="AF352" s="15">
        <f t="shared" si="99"/>
        <v>19.151851851851848</v>
      </c>
      <c r="AG352" s="31">
        <f t="shared" si="111"/>
        <v>16.693385275426781</v>
      </c>
      <c r="AH352" s="31">
        <f t="shared" si="112"/>
        <v>96.10487090641719</v>
      </c>
      <c r="AI352">
        <f t="shared" si="113"/>
        <v>422.125097607415</v>
      </c>
    </row>
    <row r="353" spans="1:35" x14ac:dyDescent="0.2">
      <c r="A353">
        <v>32</v>
      </c>
      <c r="C353" s="27" t="s">
        <v>414</v>
      </c>
      <c r="D353" s="26">
        <v>30.000583333333331</v>
      </c>
      <c r="E353">
        <v>0</v>
      </c>
      <c r="F353" s="26">
        <v>622</v>
      </c>
      <c r="G353" s="26">
        <v>68.701666666666668</v>
      </c>
      <c r="H353" s="26">
        <v>58.12</v>
      </c>
      <c r="I353" s="26">
        <v>72.541666666666671</v>
      </c>
      <c r="J353" s="26">
        <v>59.551666666666669</v>
      </c>
      <c r="K353">
        <v>34.833333333333336</v>
      </c>
      <c r="L353">
        <v>0.29166666666666663</v>
      </c>
      <c r="M353">
        <v>2.4583333333333335</v>
      </c>
      <c r="N353">
        <v>66.343333333333334</v>
      </c>
      <c r="O353" s="1">
        <f t="shared" si="96"/>
        <v>16033.093155446055</v>
      </c>
      <c r="Q353" s="1">
        <f t="shared" si="100"/>
        <v>11972.874658382791</v>
      </c>
      <c r="R353" s="2">
        <f t="shared" si="101"/>
        <v>12.667209832691025</v>
      </c>
      <c r="S353" s="2"/>
      <c r="T353" s="1">
        <f t="shared" si="102"/>
        <v>1289.7638348144667</v>
      </c>
      <c r="U353" s="1">
        <f t="shared" si="103"/>
        <v>0</v>
      </c>
      <c r="V353" s="1">
        <f t="shared" si="104"/>
        <v>394.13313382716245</v>
      </c>
      <c r="W353" s="1">
        <f t="shared" si="105"/>
        <v>1951.2264922254762</v>
      </c>
      <c r="X353" s="2">
        <f t="shared" si="114"/>
        <v>65.684853131817988</v>
      </c>
      <c r="Y353">
        <f t="shared" si="97"/>
        <v>1</v>
      </c>
      <c r="Z353" s="26">
        <f t="shared" si="106"/>
        <v>0</v>
      </c>
      <c r="AA353">
        <f t="shared" si="107"/>
        <v>9.1011639040461869</v>
      </c>
      <c r="AB353" s="28">
        <f t="shared" si="108"/>
        <v>40433.428571428572</v>
      </c>
      <c r="AC353">
        <f t="shared" si="109"/>
        <v>20.389814814814816</v>
      </c>
      <c r="AD353" s="31">
        <f t="shared" si="98"/>
        <v>13.076746786494306</v>
      </c>
      <c r="AE353" s="31">
        <f t="shared" si="110"/>
        <v>24.988718995926895</v>
      </c>
      <c r="AF353" s="15">
        <f t="shared" si="99"/>
        <v>19.079629629629629</v>
      </c>
      <c r="AG353" s="31">
        <f t="shared" si="111"/>
        <v>16.618340152269894</v>
      </c>
      <c r="AH353" s="31">
        <f t="shared" si="112"/>
        <v>95.696476180916804</v>
      </c>
      <c r="AI353">
        <f t="shared" si="113"/>
        <v>425.09503619615924</v>
      </c>
    </row>
    <row r="354" spans="1:35" x14ac:dyDescent="0.2">
      <c r="A354">
        <v>32</v>
      </c>
      <c r="C354" s="27" t="s">
        <v>415</v>
      </c>
      <c r="D354" s="26">
        <v>29.978249999999999</v>
      </c>
      <c r="E354">
        <v>0</v>
      </c>
      <c r="F354" s="26">
        <v>546.16666666666663</v>
      </c>
      <c r="G354" s="26">
        <v>69.288333333333327</v>
      </c>
      <c r="H354" s="26">
        <v>59.480833333333337</v>
      </c>
      <c r="I354" s="26">
        <v>72.783333333333331</v>
      </c>
      <c r="J354" s="26">
        <v>60.209166666666668</v>
      </c>
      <c r="K354">
        <v>15.25</v>
      </c>
      <c r="L354">
        <v>0.32500000000000007</v>
      </c>
      <c r="M354">
        <v>2.6083333333333334</v>
      </c>
      <c r="N354">
        <v>66.31</v>
      </c>
      <c r="O354" s="1">
        <f t="shared" si="96"/>
        <v>14078.361808787971</v>
      </c>
      <c r="Q354" s="1">
        <f t="shared" si="100"/>
        <v>6951.9537350113824</v>
      </c>
      <c r="R354" s="2">
        <f t="shared" si="101"/>
        <v>7.3551138904551134</v>
      </c>
      <c r="S354" s="2"/>
      <c r="T354" s="1">
        <f t="shared" si="102"/>
        <v>3217.4358275902541</v>
      </c>
      <c r="U354" s="1">
        <f t="shared" si="103"/>
        <v>0</v>
      </c>
      <c r="V354" s="1">
        <f t="shared" si="104"/>
        <v>1023.6970305951918</v>
      </c>
      <c r="W354" s="1">
        <f t="shared" si="105"/>
        <v>2464.1991106762648</v>
      </c>
      <c r="X354" s="2">
        <f t="shared" si="114"/>
        <v>78.352062964509017</v>
      </c>
      <c r="Y354">
        <f t="shared" si="97"/>
        <v>1</v>
      </c>
      <c r="Z354" s="26">
        <f t="shared" si="106"/>
        <v>0</v>
      </c>
      <c r="AA354">
        <f t="shared" si="107"/>
        <v>82.151194827052208</v>
      </c>
      <c r="AB354" s="28">
        <f t="shared" si="108"/>
        <v>40433.470238095237</v>
      </c>
      <c r="AC354">
        <f t="shared" si="109"/>
        <v>20.715740740740738</v>
      </c>
      <c r="AD354" s="31">
        <f t="shared" si="98"/>
        <v>13.386743485669214</v>
      </c>
      <c r="AE354" s="31">
        <f t="shared" si="110"/>
        <v>25.552728357971883</v>
      </c>
      <c r="AF354" s="15">
        <f t="shared" si="99"/>
        <v>19.061111111111114</v>
      </c>
      <c r="AG354" s="31">
        <f t="shared" si="111"/>
        <v>16.599145316527395</v>
      </c>
      <c r="AH354" s="31">
        <f t="shared" si="112"/>
        <v>95.592000632569139</v>
      </c>
      <c r="AI354">
        <f t="shared" si="113"/>
        <v>421.07610491487867</v>
      </c>
    </row>
    <row r="355" spans="1:35" x14ac:dyDescent="0.2">
      <c r="A355">
        <v>32</v>
      </c>
      <c r="C355" s="27" t="s">
        <v>416</v>
      </c>
      <c r="D355" s="26">
        <v>29.959249999999997</v>
      </c>
      <c r="E355">
        <v>0</v>
      </c>
      <c r="F355" s="26">
        <v>441.41666666666669</v>
      </c>
      <c r="G355" s="26">
        <v>68.48</v>
      </c>
      <c r="H355" s="26">
        <v>59.594166666666666</v>
      </c>
      <c r="I355" s="26">
        <v>73.808333333333337</v>
      </c>
      <c r="J355" s="26">
        <v>59.82416666666667</v>
      </c>
      <c r="K355">
        <v>22</v>
      </c>
      <c r="L355">
        <v>0</v>
      </c>
      <c r="M355">
        <v>1.9583333333333335</v>
      </c>
      <c r="N355">
        <v>66.31</v>
      </c>
      <c r="O355" s="1">
        <f t="shared" si="96"/>
        <v>11378.254882689946</v>
      </c>
      <c r="Q355" s="1">
        <f t="shared" si="100"/>
        <v>-24636.356814909246</v>
      </c>
      <c r="R355" s="2">
        <f t="shared" si="101"/>
        <v>-26.065077117382572</v>
      </c>
      <c r="S355" s="2"/>
      <c r="T355" s="1">
        <f t="shared" si="102"/>
        <v>4452.1176514783001</v>
      </c>
      <c r="U355" s="1">
        <f t="shared" si="103"/>
        <v>27896.953896660554</v>
      </c>
      <c r="V355" s="1">
        <f t="shared" si="104"/>
        <v>1447.1972434985005</v>
      </c>
      <c r="W355" s="1">
        <f t="shared" si="105"/>
        <v>1795.4041645777888</v>
      </c>
      <c r="X355" s="2">
        <f t="shared" si="114"/>
        <v>85.707176854964132</v>
      </c>
      <c r="Y355">
        <f t="shared" si="97"/>
        <v>1</v>
      </c>
      <c r="Z355" s="26">
        <f t="shared" si="106"/>
        <v>0</v>
      </c>
      <c r="AA355">
        <f t="shared" si="107"/>
        <v>296.77562239221174</v>
      </c>
      <c r="AB355" s="28">
        <f t="shared" si="108"/>
        <v>40433.511904761908</v>
      </c>
      <c r="AC355">
        <f t="shared" si="109"/>
        <v>20.266666666666669</v>
      </c>
      <c r="AD355" s="31">
        <f t="shared" si="98"/>
        <v>13.204223860634336</v>
      </c>
      <c r="AE355" s="31">
        <f t="shared" si="110"/>
        <v>25.242908585988403</v>
      </c>
      <c r="AF355" s="15">
        <f t="shared" si="99"/>
        <v>19.061111111111114</v>
      </c>
      <c r="AG355" s="31">
        <f t="shared" si="111"/>
        <v>16.599145316527395</v>
      </c>
      <c r="AH355" s="31">
        <f t="shared" si="112"/>
        <v>95.592000632569139</v>
      </c>
      <c r="AI355">
        <f t="shared" si="113"/>
        <v>422.9387413840434</v>
      </c>
    </row>
    <row r="356" spans="1:35" x14ac:dyDescent="0.2">
      <c r="A356">
        <v>32</v>
      </c>
      <c r="C356" s="27" t="s">
        <v>417</v>
      </c>
      <c r="D356" s="26">
        <v>29.932583333333334</v>
      </c>
      <c r="E356">
        <v>0</v>
      </c>
      <c r="F356" s="26">
        <v>256.41666666666669</v>
      </c>
      <c r="G356" s="26">
        <v>65.961666666666673</v>
      </c>
      <c r="H356" s="26">
        <v>58.965833333333336</v>
      </c>
      <c r="I356" s="26">
        <v>78.45</v>
      </c>
      <c r="J356" s="26">
        <v>59.090833333333336</v>
      </c>
      <c r="K356">
        <v>35.5</v>
      </c>
      <c r="L356">
        <v>9.166666666666666E-2</v>
      </c>
      <c r="M356">
        <v>2.0166666666666666</v>
      </c>
      <c r="N356">
        <v>66.317499999999995</v>
      </c>
      <c r="O356" s="1">
        <f t="shared" si="96"/>
        <v>6609.5696194141901</v>
      </c>
      <c r="Q356" s="1">
        <f t="shared" si="100"/>
        <v>6327.7062136894965</v>
      </c>
      <c r="R356" s="2">
        <f t="shared" si="101"/>
        <v>6.694664786481141</v>
      </c>
      <c r="S356" s="2"/>
      <c r="T356" s="1">
        <f t="shared" si="102"/>
        <v>115.29952210582661</v>
      </c>
      <c r="U356" s="1">
        <f t="shared" si="103"/>
        <v>0</v>
      </c>
      <c r="V356" s="1">
        <f t="shared" si="104"/>
        <v>34.707796933635649</v>
      </c>
      <c r="W356" s="1">
        <f t="shared" si="105"/>
        <v>-294.40767214849905</v>
      </c>
      <c r="X356" s="2">
        <f t="shared" si="114"/>
        <v>59.64209973758156</v>
      </c>
      <c r="Y356">
        <f t="shared" si="97"/>
        <v>1</v>
      </c>
      <c r="Z356" s="26">
        <f t="shared" si="106"/>
        <v>0</v>
      </c>
      <c r="AA356">
        <f t="shared" si="107"/>
        <v>39.936926171186244</v>
      </c>
      <c r="AB356" s="28">
        <f t="shared" si="108"/>
        <v>40433.553571428572</v>
      </c>
      <c r="AC356">
        <f t="shared" si="109"/>
        <v>18.867592592592597</v>
      </c>
      <c r="AD356" s="31">
        <f t="shared" si="98"/>
        <v>12.865575809407433</v>
      </c>
      <c r="AE356" s="31">
        <f t="shared" si="110"/>
        <v>24.713343568572792</v>
      </c>
      <c r="AF356" s="15">
        <f t="shared" si="99"/>
        <v>19.065277777777776</v>
      </c>
      <c r="AG356" s="31">
        <f t="shared" si="111"/>
        <v>16.60346246631547</v>
      </c>
      <c r="AH356" s="31">
        <f t="shared" si="112"/>
        <v>95.61549906320522</v>
      </c>
      <c r="AI356">
        <f t="shared" si="113"/>
        <v>426.26375883373015</v>
      </c>
    </row>
    <row r="357" spans="1:35" x14ac:dyDescent="0.2">
      <c r="A357">
        <v>32</v>
      </c>
      <c r="C357" s="27" t="s">
        <v>418</v>
      </c>
      <c r="D357" s="26">
        <v>29.928166666666666</v>
      </c>
      <c r="E357">
        <v>0</v>
      </c>
      <c r="F357" s="26">
        <v>169.83333333333334</v>
      </c>
      <c r="G357" s="26">
        <v>63.935833333333335</v>
      </c>
      <c r="H357" s="26">
        <v>58.026666666666664</v>
      </c>
      <c r="I357" s="26">
        <v>81.8</v>
      </c>
      <c r="J357" s="26">
        <v>58.290833333333332</v>
      </c>
      <c r="K357">
        <v>30.75</v>
      </c>
      <c r="L357">
        <v>0.23333333333333334</v>
      </c>
      <c r="M357">
        <v>2.1</v>
      </c>
      <c r="N357">
        <v>66.349999999999994</v>
      </c>
      <c r="O357" s="1">
        <f t="shared" si="96"/>
        <v>4377.73899394414</v>
      </c>
      <c r="Q357" s="1">
        <f t="shared" si="100"/>
        <v>4094.1319652825996</v>
      </c>
      <c r="R357" s="2">
        <f t="shared" si="101"/>
        <v>4.3315603116793522</v>
      </c>
      <c r="S357" s="2"/>
      <c r="T357" s="1">
        <f t="shared" si="102"/>
        <v>1416.8237629304542</v>
      </c>
      <c r="U357" s="1">
        <f t="shared" si="103"/>
        <v>0</v>
      </c>
      <c r="V357" s="1">
        <f t="shared" si="104"/>
        <v>433.66174849344094</v>
      </c>
      <c r="W357" s="1">
        <f t="shared" si="105"/>
        <v>-1997.4216070590762</v>
      </c>
      <c r="X357" s="2">
        <f t="shared" si="114"/>
        <v>66.336764524062701</v>
      </c>
      <c r="Y357">
        <f t="shared" si="97"/>
        <v>1</v>
      </c>
      <c r="Z357" s="26">
        <f t="shared" si="106"/>
        <v>0</v>
      </c>
      <c r="AA357">
        <f t="shared" si="107"/>
        <v>5.7644705826171334</v>
      </c>
      <c r="AB357" s="28">
        <f t="shared" si="108"/>
        <v>40433.595238095237</v>
      </c>
      <c r="AC357">
        <f t="shared" si="109"/>
        <v>17.74212962962963</v>
      </c>
      <c r="AD357" s="31">
        <f t="shared" si="98"/>
        <v>12.499694819650083</v>
      </c>
      <c r="AE357" s="31">
        <f t="shared" si="110"/>
        <v>24.103423621862316</v>
      </c>
      <c r="AF357" s="15">
        <f t="shared" si="99"/>
        <v>19.083333333333329</v>
      </c>
      <c r="AG357" s="31">
        <f t="shared" si="111"/>
        <v>16.622181443679761</v>
      </c>
      <c r="AH357" s="31">
        <f t="shared" si="112"/>
        <v>95.717383085721551</v>
      </c>
      <c r="AI357">
        <f t="shared" si="113"/>
        <v>430.54312429672166</v>
      </c>
    </row>
    <row r="358" spans="1:35" x14ac:dyDescent="0.2">
      <c r="A358">
        <v>32</v>
      </c>
      <c r="C358" s="27" t="s">
        <v>419</v>
      </c>
      <c r="D358" s="26">
        <v>29.935666666666666</v>
      </c>
      <c r="E358">
        <v>0</v>
      </c>
      <c r="F358" s="26">
        <v>52.916666666666671</v>
      </c>
      <c r="G358" s="26">
        <v>60.760833333333331</v>
      </c>
      <c r="H358" s="26">
        <v>56.3</v>
      </c>
      <c r="I358" s="26">
        <v>84.758333333333326</v>
      </c>
      <c r="J358" s="26">
        <v>56.172499999999999</v>
      </c>
      <c r="K358">
        <v>18.333333333333332</v>
      </c>
      <c r="L358">
        <v>0</v>
      </c>
      <c r="M358">
        <v>0.18333333333333332</v>
      </c>
      <c r="N358">
        <v>66.416666666666671</v>
      </c>
      <c r="O358" s="1">
        <f t="shared" si="96"/>
        <v>1364.0158298108583</v>
      </c>
      <c r="Q358" s="1">
        <f t="shared" si="100"/>
        <v>2396.603900346985</v>
      </c>
      <c r="R358" s="2">
        <f t="shared" si="101"/>
        <v>2.5355885998761112</v>
      </c>
      <c r="S358" s="2"/>
      <c r="T358" s="1">
        <f t="shared" si="102"/>
        <v>2449.7165268234444</v>
      </c>
      <c r="U358" s="1">
        <f t="shared" si="103"/>
        <v>0</v>
      </c>
      <c r="V358" s="1">
        <f t="shared" si="104"/>
        <v>755.5355776853022</v>
      </c>
      <c r="W358" s="1">
        <f t="shared" si="105"/>
        <v>-4679.4961847117738</v>
      </c>
      <c r="X358" s="2">
        <f t="shared" si="114"/>
        <v>70.668324835742055</v>
      </c>
      <c r="Y358">
        <f t="shared" si="97"/>
        <v>1</v>
      </c>
      <c r="Z358" s="26">
        <f t="shared" si="106"/>
        <v>0</v>
      </c>
      <c r="AA358">
        <f t="shared" si="107"/>
        <v>98.158387870301084</v>
      </c>
      <c r="AB358" s="28">
        <f t="shared" si="108"/>
        <v>40433.636904761908</v>
      </c>
      <c r="AC358">
        <f t="shared" si="109"/>
        <v>15.978240740740739</v>
      </c>
      <c r="AD358" s="31">
        <f t="shared" si="98"/>
        <v>11.579006704404929</v>
      </c>
      <c r="AE358" s="31">
        <f t="shared" si="110"/>
        <v>22.46425843271545</v>
      </c>
      <c r="AF358" s="15">
        <f t="shared" si="99"/>
        <v>19.120370370370374</v>
      </c>
      <c r="AG358" s="31">
        <f t="shared" si="111"/>
        <v>16.660637007946995</v>
      </c>
      <c r="AH358" s="31">
        <f t="shared" si="112"/>
        <v>95.926668556950389</v>
      </c>
      <c r="AI358">
        <f t="shared" si="113"/>
        <v>441.65600966690045</v>
      </c>
    </row>
    <row r="359" spans="1:35" x14ac:dyDescent="0.2">
      <c r="A359">
        <v>32</v>
      </c>
      <c r="C359" s="27" t="s">
        <v>420</v>
      </c>
      <c r="D359" s="26">
        <v>29.892416666666669</v>
      </c>
      <c r="E359">
        <v>0</v>
      </c>
      <c r="F359" s="26">
        <v>8.25</v>
      </c>
      <c r="G359" s="26">
        <v>58.225000000000001</v>
      </c>
      <c r="H359" s="26">
        <v>54.394166666666671</v>
      </c>
      <c r="I359" s="26">
        <v>87.88333333333334</v>
      </c>
      <c r="J359" s="26">
        <v>54.679166666666667</v>
      </c>
      <c r="K359">
        <v>38.333333333333329</v>
      </c>
      <c r="L359">
        <v>5.833333333333332E-2</v>
      </c>
      <c r="M359">
        <v>1.4666666666666668</v>
      </c>
      <c r="N359">
        <v>66.476666666666659</v>
      </c>
      <c r="O359" s="1">
        <f t="shared" si="96"/>
        <v>212.65758606499995</v>
      </c>
      <c r="Q359" s="1">
        <f t="shared" si="100"/>
        <v>2392.6089504345337</v>
      </c>
      <c r="R359" s="2">
        <f t="shared" si="101"/>
        <v>2.5313619734178876</v>
      </c>
      <c r="S359" s="2"/>
      <c r="T359" s="1">
        <f t="shared" si="102"/>
        <v>3206.9533541336173</v>
      </c>
      <c r="U359" s="1">
        <f t="shared" si="103"/>
        <v>0</v>
      </c>
      <c r="V359" s="1">
        <f t="shared" si="104"/>
        <v>991.00173906257044</v>
      </c>
      <c r="W359" s="1">
        <f t="shared" si="105"/>
        <v>-6827.2242848115329</v>
      </c>
      <c r="X359" s="2">
        <f t="shared" si="114"/>
        <v>73.203913435618162</v>
      </c>
      <c r="Y359">
        <f t="shared" si="97"/>
        <v>1</v>
      </c>
      <c r="Z359" s="26">
        <f t="shared" si="106"/>
        <v>0</v>
      </c>
      <c r="AA359">
        <f t="shared" si="107"/>
        <v>224.36784771174226</v>
      </c>
      <c r="AB359" s="28">
        <f t="shared" si="108"/>
        <v>40433.678571428572</v>
      </c>
      <c r="AC359">
        <f t="shared" si="109"/>
        <v>14.569444444444445</v>
      </c>
      <c r="AD359" s="31">
        <f t="shared" si="98"/>
        <v>10.965685497441662</v>
      </c>
      <c r="AE359" s="31">
        <f t="shared" si="110"/>
        <v>21.378531389668904</v>
      </c>
      <c r="AF359" s="15">
        <f t="shared" si="99"/>
        <v>19.153703703703698</v>
      </c>
      <c r="AG359" s="31">
        <f t="shared" si="111"/>
        <v>16.695313392696566</v>
      </c>
      <c r="AH359" s="31">
        <f t="shared" si="112"/>
        <v>96.115362268879153</v>
      </c>
      <c r="AI359">
        <f t="shared" si="113"/>
        <v>449.31782724581194</v>
      </c>
    </row>
    <row r="360" spans="1:35" x14ac:dyDescent="0.2">
      <c r="A360">
        <v>32</v>
      </c>
      <c r="C360" s="27" t="s">
        <v>421</v>
      </c>
      <c r="D360" s="26">
        <v>29.8765</v>
      </c>
      <c r="E360">
        <v>0</v>
      </c>
      <c r="F360" s="26">
        <v>1</v>
      </c>
      <c r="G360" s="26">
        <v>57.334166666666668</v>
      </c>
      <c r="H360" s="26">
        <v>52.774999999999999</v>
      </c>
      <c r="I360" s="26">
        <v>91.608333333333334</v>
      </c>
      <c r="J360" s="26">
        <v>54.94</v>
      </c>
      <c r="K360">
        <v>110</v>
      </c>
      <c r="L360">
        <v>0</v>
      </c>
      <c r="M360">
        <v>0.60833333333333339</v>
      </c>
      <c r="N360">
        <v>66.510000000000005</v>
      </c>
      <c r="O360" s="1">
        <f t="shared" si="96"/>
        <v>25.776677098787872</v>
      </c>
      <c r="Q360" s="1">
        <f t="shared" si="100"/>
        <v>2041.4993809315176</v>
      </c>
      <c r="R360" s="2">
        <f t="shared" si="101"/>
        <v>2.159890733798207</v>
      </c>
      <c r="S360" s="2"/>
      <c r="T360" s="1">
        <f t="shared" si="102"/>
        <v>3914.5945524573513</v>
      </c>
      <c r="U360" s="1">
        <f t="shared" si="103"/>
        <v>0</v>
      </c>
      <c r="V360" s="1">
        <f t="shared" si="104"/>
        <v>1213.031905901305</v>
      </c>
      <c r="W360" s="1">
        <f t="shared" si="105"/>
        <v>-7591.8568572066142</v>
      </c>
      <c r="X360" s="2">
        <f t="shared" si="114"/>
        <v>75.735275409036049</v>
      </c>
      <c r="Y360">
        <f t="shared" si="97"/>
        <v>1</v>
      </c>
      <c r="Z360" s="26">
        <f t="shared" si="106"/>
        <v>0</v>
      </c>
      <c r="AA360">
        <f t="shared" si="107"/>
        <v>338.60080294850286</v>
      </c>
      <c r="AB360" s="28">
        <f t="shared" si="108"/>
        <v>40433.720238095237</v>
      </c>
      <c r="AC360">
        <f t="shared" si="109"/>
        <v>14.074537037037038</v>
      </c>
      <c r="AD360" s="31">
        <f t="shared" si="98"/>
        <v>11.069571611524815</v>
      </c>
      <c r="AE360" s="31">
        <f t="shared" si="110"/>
        <v>21.618251800501625</v>
      </c>
      <c r="AF360" s="15">
        <f t="shared" si="99"/>
        <v>19.172222222222224</v>
      </c>
      <c r="AG360" s="31">
        <f t="shared" si="111"/>
        <v>16.714605259737709</v>
      </c>
      <c r="AH360" s="31">
        <f t="shared" si="112"/>
        <v>96.220330146347877</v>
      </c>
      <c r="AI360">
        <f t="shared" si="113"/>
        <v>448.50769501522768</v>
      </c>
    </row>
    <row r="361" spans="1:35" x14ac:dyDescent="0.2">
      <c r="A361">
        <v>32</v>
      </c>
      <c r="C361" s="27" t="s">
        <v>422</v>
      </c>
      <c r="D361" s="26">
        <v>29.864750000000001</v>
      </c>
      <c r="E361">
        <v>0</v>
      </c>
      <c r="F361" s="26">
        <v>1</v>
      </c>
      <c r="G361" s="26">
        <v>58.37833333333333</v>
      </c>
      <c r="H361" s="26">
        <v>52.870000000000005</v>
      </c>
      <c r="I361" s="26">
        <v>94.616666666666674</v>
      </c>
      <c r="J361" s="26">
        <v>56.870833333333337</v>
      </c>
      <c r="K361">
        <v>124.25</v>
      </c>
      <c r="L361">
        <v>0</v>
      </c>
      <c r="M361">
        <v>0.15</v>
      </c>
      <c r="N361">
        <v>66.5</v>
      </c>
      <c r="O361" s="1">
        <f t="shared" si="96"/>
        <v>25.776677098787872</v>
      </c>
      <c r="Q361" s="1">
        <f t="shared" si="100"/>
        <v>708.80806739698846</v>
      </c>
      <c r="R361" s="2">
        <f t="shared" si="101"/>
        <v>0.74991351509184034</v>
      </c>
      <c r="S361" s="2"/>
      <c r="T361" s="1">
        <f t="shared" si="102"/>
        <v>4266.6465149858559</v>
      </c>
      <c r="U361" s="1">
        <f t="shared" si="103"/>
        <v>0</v>
      </c>
      <c r="V361" s="1">
        <f t="shared" si="104"/>
        <v>1330.79873730183</v>
      </c>
      <c r="W361" s="1">
        <f t="shared" si="105"/>
        <v>-6719.6655099750851</v>
      </c>
      <c r="X361" s="2">
        <f t="shared" si="114"/>
        <v>77.895166142834256</v>
      </c>
      <c r="Y361">
        <f t="shared" si="97"/>
        <v>1</v>
      </c>
      <c r="Z361" s="26">
        <f t="shared" si="106"/>
        <v>0</v>
      </c>
      <c r="AA361">
        <f t="shared" si="107"/>
        <v>380.90676291401178</v>
      </c>
      <c r="AB361" s="28">
        <f t="shared" si="108"/>
        <v>40433.761904761908</v>
      </c>
      <c r="AC361">
        <f t="shared" si="109"/>
        <v>14.654629629629628</v>
      </c>
      <c r="AD361" s="31">
        <f t="shared" si="98"/>
        <v>11.87106179224657</v>
      </c>
      <c r="AE361" s="31">
        <f t="shared" si="110"/>
        <v>23.13678893970545</v>
      </c>
      <c r="AF361" s="15">
        <f t="shared" si="99"/>
        <v>19.166666666666668</v>
      </c>
      <c r="AG361" s="31">
        <f t="shared" si="111"/>
        <v>16.708815657514908</v>
      </c>
      <c r="AH361" s="31">
        <f t="shared" si="112"/>
        <v>96.188829423604091</v>
      </c>
      <c r="AI361">
        <f t="shared" si="113"/>
        <v>439.18886738919861</v>
      </c>
    </row>
    <row r="362" spans="1:35" x14ac:dyDescent="0.2">
      <c r="A362">
        <v>32</v>
      </c>
      <c r="C362" s="27" t="s">
        <v>423</v>
      </c>
      <c r="D362" s="26">
        <v>29.852</v>
      </c>
      <c r="E362">
        <v>0</v>
      </c>
      <c r="F362" s="26">
        <v>1</v>
      </c>
      <c r="G362" s="26">
        <v>58.97</v>
      </c>
      <c r="H362" s="26">
        <v>53.598333333333336</v>
      </c>
      <c r="I362" s="26">
        <v>95.625</v>
      </c>
      <c r="J362" s="26">
        <v>57.756666666666668</v>
      </c>
      <c r="K362">
        <v>123</v>
      </c>
      <c r="L362">
        <v>0</v>
      </c>
      <c r="M362">
        <v>0.41666666666666669</v>
      </c>
      <c r="N362">
        <v>66.456666666666663</v>
      </c>
      <c r="O362" s="1">
        <f t="shared" si="96"/>
        <v>25.776677098787872</v>
      </c>
      <c r="Q362" s="1">
        <f t="shared" si="100"/>
        <v>178.11699970343341</v>
      </c>
      <c r="R362" s="2">
        <f t="shared" si="101"/>
        <v>0.18844642363586836</v>
      </c>
      <c r="S362" s="2"/>
      <c r="T362" s="1">
        <f t="shared" si="102"/>
        <v>4270.3258115294675</v>
      </c>
      <c r="U362" s="1">
        <f t="shared" si="103"/>
        <v>0</v>
      </c>
      <c r="V362" s="1">
        <f t="shared" si="104"/>
        <v>1337.5813279694326</v>
      </c>
      <c r="W362" s="1">
        <f t="shared" si="105"/>
        <v>-6194.2822636585397</v>
      </c>
      <c r="X362" s="2">
        <f t="shared" si="114"/>
        <v>78.64507965792609</v>
      </c>
      <c r="Y362">
        <f t="shared" si="97"/>
        <v>1</v>
      </c>
      <c r="Z362" s="26">
        <f t="shared" si="106"/>
        <v>0</v>
      </c>
      <c r="AA362">
        <f t="shared" si="107"/>
        <v>387.10875954573703</v>
      </c>
      <c r="AB362" s="28">
        <f t="shared" si="108"/>
        <v>40433.803571428572</v>
      </c>
      <c r="AC362">
        <f t="shared" si="109"/>
        <v>14.983333333333333</v>
      </c>
      <c r="AD362" s="31">
        <f t="shared" si="98"/>
        <v>12.254920682213651</v>
      </c>
      <c r="AE362" s="31">
        <f t="shared" si="110"/>
        <v>23.857684779929766</v>
      </c>
      <c r="AF362" s="15">
        <f t="shared" si="99"/>
        <v>19.142592592592589</v>
      </c>
      <c r="AG362" s="31">
        <f t="shared" si="111"/>
        <v>16.683747604393641</v>
      </c>
      <c r="AH362" s="31">
        <f t="shared" si="112"/>
        <v>96.052428884220348</v>
      </c>
      <c r="AI362">
        <f t="shared" si="113"/>
        <v>434.03480155499494</v>
      </c>
    </row>
    <row r="363" spans="1:35" x14ac:dyDescent="0.2">
      <c r="A363">
        <v>32</v>
      </c>
      <c r="C363" s="27" t="s">
        <v>424</v>
      </c>
      <c r="D363" s="26">
        <v>29.833500000000001</v>
      </c>
      <c r="E363">
        <v>0</v>
      </c>
      <c r="F363" s="26">
        <v>1</v>
      </c>
      <c r="G363" s="26">
        <v>59.295000000000002</v>
      </c>
      <c r="H363" s="26">
        <v>54.471666666666664</v>
      </c>
      <c r="I363" s="26">
        <v>96.216666666666669</v>
      </c>
      <c r="J363" s="26">
        <v>58.249166666666667</v>
      </c>
      <c r="K363">
        <v>97.5</v>
      </c>
      <c r="L363">
        <v>0</v>
      </c>
      <c r="M363">
        <v>0.18333333333333335</v>
      </c>
      <c r="N363">
        <v>66.374166666666667</v>
      </c>
      <c r="O363" s="1">
        <f t="shared" si="96"/>
        <v>25.776677098787872</v>
      </c>
      <c r="Q363" s="1">
        <f t="shared" si="100"/>
        <v>-5.5560369889823278</v>
      </c>
      <c r="R363" s="2">
        <f t="shared" si="101"/>
        <v>-5.8782446476507537E-3</v>
      </c>
      <c r="S363" s="2"/>
      <c r="T363" s="1">
        <f t="shared" si="102"/>
        <v>4153.5565429563267</v>
      </c>
      <c r="U363" s="1">
        <f t="shared" si="103"/>
        <v>0</v>
      </c>
      <c r="V363" s="1">
        <f t="shared" si="104"/>
        <v>1304.9115477789892</v>
      </c>
      <c r="W363" s="1">
        <f t="shared" si="105"/>
        <v>-5857.1268733057996</v>
      </c>
      <c r="X363" s="2">
        <f t="shared" si="114"/>
        <v>78.833526081561956</v>
      </c>
      <c r="Y363">
        <f t="shared" si="97"/>
        <v>1</v>
      </c>
      <c r="Z363" s="26">
        <f t="shared" si="106"/>
        <v>0</v>
      </c>
      <c r="AA363">
        <f t="shared" si="107"/>
        <v>381.75400143987673</v>
      </c>
      <c r="AB363" s="28">
        <f t="shared" si="108"/>
        <v>40433.845238095237</v>
      </c>
      <c r="AC363">
        <f t="shared" si="109"/>
        <v>15.16388888888889</v>
      </c>
      <c r="AD363" s="31">
        <f t="shared" si="98"/>
        <v>12.475039045080518</v>
      </c>
      <c r="AE363" s="31">
        <f t="shared" si="110"/>
        <v>24.270998557877249</v>
      </c>
      <c r="AF363" s="15">
        <f t="shared" si="99"/>
        <v>19.096759259259258</v>
      </c>
      <c r="AG363" s="31">
        <f t="shared" si="111"/>
        <v>16.636112623204824</v>
      </c>
      <c r="AH363" s="31">
        <f t="shared" si="112"/>
        <v>95.793203590853679</v>
      </c>
      <c r="AI363">
        <f t="shared" si="113"/>
        <v>429.99149665825428</v>
      </c>
    </row>
    <row r="364" spans="1:35" x14ac:dyDescent="0.2">
      <c r="A364">
        <v>32</v>
      </c>
      <c r="C364" s="27" t="s">
        <v>425</v>
      </c>
      <c r="D364" s="26">
        <v>29.821249999999999</v>
      </c>
      <c r="E364">
        <v>0</v>
      </c>
      <c r="F364" s="26">
        <v>1</v>
      </c>
      <c r="G364" s="26">
        <v>59.475000000000001</v>
      </c>
      <c r="H364" s="26">
        <v>54.767499999999998</v>
      </c>
      <c r="I364" s="26">
        <v>96.775000000000006</v>
      </c>
      <c r="J364" s="26">
        <v>58.591666666666669</v>
      </c>
      <c r="K364">
        <v>129.66666666666666</v>
      </c>
      <c r="L364">
        <v>5.8333333333333327E-2</v>
      </c>
      <c r="M364">
        <v>0.34166666666666667</v>
      </c>
      <c r="N364">
        <v>66.302500000000009</v>
      </c>
      <c r="O364" s="1">
        <f t="shared" si="96"/>
        <v>25.776677098787872</v>
      </c>
      <c r="Q364" s="1">
        <f t="shared" si="100"/>
        <v>-144.13230909329633</v>
      </c>
      <c r="R364" s="2">
        <f t="shared" si="101"/>
        <v>-0.15249088084930099</v>
      </c>
      <c r="S364" s="2"/>
      <c r="T364" s="1">
        <f t="shared" si="102"/>
        <v>4102.1164587876128</v>
      </c>
      <c r="U364" s="1">
        <f t="shared" si="103"/>
        <v>0</v>
      </c>
      <c r="V364" s="1">
        <f t="shared" si="104"/>
        <v>1289.7991850280009</v>
      </c>
      <c r="W364" s="1">
        <f t="shared" si="105"/>
        <v>-5648.9041168916392</v>
      </c>
      <c r="X364" s="2">
        <f t="shared" si="114"/>
        <v>78.827647836914309</v>
      </c>
      <c r="Y364">
        <f t="shared" si="97"/>
        <v>1</v>
      </c>
      <c r="Z364" s="26">
        <f t="shared" si="106"/>
        <v>0</v>
      </c>
      <c r="AA364">
        <f t="shared" si="107"/>
        <v>374.52497829962402</v>
      </c>
      <c r="AB364" s="28">
        <f t="shared" si="108"/>
        <v>40433.886904761908</v>
      </c>
      <c r="AC364">
        <f t="shared" si="109"/>
        <v>15.263888888888889</v>
      </c>
      <c r="AD364" s="31">
        <f t="shared" si="98"/>
        <v>12.628447451708048</v>
      </c>
      <c r="AE364" s="31">
        <f t="shared" si="110"/>
        <v>24.56094575333368</v>
      </c>
      <c r="AF364" s="15">
        <f t="shared" si="99"/>
        <v>19.056944444444451</v>
      </c>
      <c r="AG364" s="31">
        <f t="shared" si="111"/>
        <v>16.594829146675075</v>
      </c>
      <c r="AH364" s="31">
        <f t="shared" si="112"/>
        <v>95.568507175174929</v>
      </c>
      <c r="AI364">
        <f t="shared" si="113"/>
        <v>426.89745926810957</v>
      </c>
    </row>
    <row r="365" spans="1:35" x14ac:dyDescent="0.2">
      <c r="A365">
        <v>32</v>
      </c>
      <c r="C365" s="27" t="s">
        <v>426</v>
      </c>
      <c r="D365" s="26">
        <v>29.8035</v>
      </c>
      <c r="E365">
        <v>0</v>
      </c>
      <c r="F365" s="26">
        <v>1</v>
      </c>
      <c r="G365" s="26">
        <v>59.654166666666669</v>
      </c>
      <c r="H365" s="26">
        <v>55.069166666666668</v>
      </c>
      <c r="I365" s="26">
        <v>97.191666666666663</v>
      </c>
      <c r="J365" s="26">
        <v>58.893333333333331</v>
      </c>
      <c r="K365">
        <v>146</v>
      </c>
      <c r="L365">
        <v>0</v>
      </c>
      <c r="M365">
        <v>1.0250000000000001</v>
      </c>
      <c r="N365">
        <v>66.217500000000001</v>
      </c>
      <c r="O365" s="1">
        <f t="shared" si="96"/>
        <v>25.776677098787872</v>
      </c>
      <c r="Q365" s="1">
        <f t="shared" si="100"/>
        <v>-258.297910292827</v>
      </c>
      <c r="R365" s="2">
        <f t="shared" si="101"/>
        <v>-0.27327721390067478</v>
      </c>
      <c r="S365" s="2"/>
      <c r="T365" s="1">
        <f t="shared" si="102"/>
        <v>4024.6852159217833</v>
      </c>
      <c r="U365" s="1">
        <f t="shared" si="103"/>
        <v>0</v>
      </c>
      <c r="V365" s="1">
        <f t="shared" si="104"/>
        <v>1265.9663253919489</v>
      </c>
      <c r="W365" s="1">
        <f t="shared" si="105"/>
        <v>-5430.3391705893437</v>
      </c>
      <c r="X365" s="2">
        <f t="shared" si="114"/>
        <v>78.67515695606501</v>
      </c>
      <c r="Y365">
        <f t="shared" si="97"/>
        <v>1</v>
      </c>
      <c r="Z365" s="26">
        <f t="shared" si="106"/>
        <v>0</v>
      </c>
      <c r="AA365">
        <f t="shared" si="107"/>
        <v>361.79807158938598</v>
      </c>
      <c r="AB365" s="28">
        <f t="shared" si="108"/>
        <v>40433.928571428572</v>
      </c>
      <c r="AC365">
        <f t="shared" si="109"/>
        <v>15.363425925925927</v>
      </c>
      <c r="AD365" s="31">
        <f t="shared" si="98"/>
        <v>12.764264983872076</v>
      </c>
      <c r="AE365" s="31">
        <f t="shared" si="110"/>
        <v>24.816531312877277</v>
      </c>
      <c r="AF365" s="15">
        <f t="shared" si="99"/>
        <v>19.009722222222223</v>
      </c>
      <c r="AG365" s="31">
        <f t="shared" si="111"/>
        <v>16.545980983353964</v>
      </c>
      <c r="AH365" s="31">
        <f t="shared" si="112"/>
        <v>95.302595296115257</v>
      </c>
      <c r="AI365">
        <f t="shared" si="113"/>
        <v>423.76221666722671</v>
      </c>
    </row>
    <row r="366" spans="1:35" x14ac:dyDescent="0.2">
      <c r="A366">
        <v>32</v>
      </c>
      <c r="C366" s="27" t="s">
        <v>427</v>
      </c>
      <c r="D366" s="26">
        <v>29.805166666666665</v>
      </c>
      <c r="E366">
        <v>0</v>
      </c>
      <c r="F366" s="26">
        <v>1</v>
      </c>
      <c r="G366" s="26">
        <v>59.660833333333336</v>
      </c>
      <c r="H366" s="26">
        <v>54.474166666666669</v>
      </c>
      <c r="I366" s="26">
        <v>97.541666666666671</v>
      </c>
      <c r="J366" s="26">
        <v>59.000833333333333</v>
      </c>
      <c r="K366">
        <v>188.91666666666666</v>
      </c>
      <c r="L366">
        <v>0.11666666666666664</v>
      </c>
      <c r="M366">
        <v>2.7833333333333332</v>
      </c>
      <c r="N366">
        <v>66.130833333333328</v>
      </c>
      <c r="O366" s="1">
        <f t="shared" si="96"/>
        <v>25.776677098787872</v>
      </c>
      <c r="Q366" s="1">
        <f t="shared" si="100"/>
        <v>-402.27374820679864</v>
      </c>
      <c r="R366" s="2">
        <f t="shared" si="101"/>
        <v>-0.42560254943877629</v>
      </c>
      <c r="S366" s="2"/>
      <c r="T366" s="1">
        <f t="shared" si="102"/>
        <v>4079.5370956762486</v>
      </c>
      <c r="U366" s="1">
        <f t="shared" si="103"/>
        <v>0</v>
      </c>
      <c r="V366" s="1">
        <f t="shared" si="104"/>
        <v>1280.0656711799782</v>
      </c>
      <c r="W366" s="1">
        <f t="shared" si="105"/>
        <v>-5353.1174860913679</v>
      </c>
      <c r="X366" s="2">
        <f t="shared" si="114"/>
        <v>78.40187974216434</v>
      </c>
      <c r="Y366">
        <f t="shared" si="97"/>
        <v>1</v>
      </c>
      <c r="Z366" s="26">
        <f t="shared" si="106"/>
        <v>0</v>
      </c>
      <c r="AA366">
        <f t="shared" si="107"/>
        <v>351.22682049795748</v>
      </c>
      <c r="AB366" s="28">
        <f t="shared" si="108"/>
        <v>40433.970238095237</v>
      </c>
      <c r="AC366">
        <f t="shared" si="109"/>
        <v>15.36712962962963</v>
      </c>
      <c r="AD366" s="31">
        <f t="shared" si="98"/>
        <v>12.813281068280565</v>
      </c>
      <c r="AE366" s="31">
        <f t="shared" si="110"/>
        <v>24.911509540004435</v>
      </c>
      <c r="AF366" s="15">
        <f t="shared" si="99"/>
        <v>18.961574074074072</v>
      </c>
      <c r="AG366" s="31">
        <f t="shared" si="111"/>
        <v>16.496304298695769</v>
      </c>
      <c r="AH366" s="31">
        <f t="shared" si="112"/>
        <v>95.03212573107686</v>
      </c>
      <c r="AI366">
        <f t="shared" si="113"/>
        <v>421.56514454072743</v>
      </c>
    </row>
    <row r="367" spans="1:35" x14ac:dyDescent="0.2">
      <c r="A367">
        <v>32</v>
      </c>
      <c r="C367" s="27" t="s">
        <v>428</v>
      </c>
      <c r="D367" s="26">
        <v>29.798999999999999</v>
      </c>
      <c r="E367">
        <v>0</v>
      </c>
      <c r="F367" s="26">
        <v>1</v>
      </c>
      <c r="G367" s="26">
        <v>59.093333333333334</v>
      </c>
      <c r="H367" s="26">
        <v>53.486666666666665</v>
      </c>
      <c r="I367" s="26">
        <v>97.966666666666669</v>
      </c>
      <c r="J367" s="26">
        <v>58.552500000000002</v>
      </c>
      <c r="K367">
        <v>211.58333333333334</v>
      </c>
      <c r="L367">
        <v>5.833333333333332E-2</v>
      </c>
      <c r="M367">
        <v>2.0166666666666666</v>
      </c>
      <c r="N367">
        <v>66.050000000000011</v>
      </c>
      <c r="O367" s="1">
        <f t="shared" si="96"/>
        <v>25.776677098787872</v>
      </c>
      <c r="Q367" s="1">
        <f t="shared" si="100"/>
        <v>-120.93279417119174</v>
      </c>
      <c r="R367" s="2">
        <f t="shared" si="101"/>
        <v>-0.12794597146705913</v>
      </c>
      <c r="S367" s="2"/>
      <c r="T367" s="1">
        <f t="shared" si="102"/>
        <v>4175.3373707087067</v>
      </c>
      <c r="U367" s="1">
        <f t="shared" si="103"/>
        <v>0</v>
      </c>
      <c r="V367" s="1">
        <f t="shared" si="104"/>
        <v>1304.8855705828132</v>
      </c>
      <c r="W367" s="1">
        <f t="shared" si="105"/>
        <v>-5755.7734124022245</v>
      </c>
      <c r="X367" s="2">
        <f t="shared" si="114"/>
        <v>77.976277192725561</v>
      </c>
      <c r="Y367">
        <f t="shared" si="97"/>
        <v>1</v>
      </c>
      <c r="Z367" s="26">
        <f t="shared" si="106"/>
        <v>0</v>
      </c>
      <c r="AA367">
        <f t="shared" si="107"/>
        <v>356.56556879695864</v>
      </c>
      <c r="AB367" s="28">
        <f t="shared" si="108"/>
        <v>40434.011904761908</v>
      </c>
      <c r="AC367">
        <f t="shared" si="109"/>
        <v>15.051851851851852</v>
      </c>
      <c r="AD367" s="31">
        <f t="shared" si="98"/>
        <v>12.610596542402488</v>
      </c>
      <c r="AE367" s="31">
        <f t="shared" si="110"/>
        <v>24.544272227703537</v>
      </c>
      <c r="AF367" s="15">
        <f t="shared" si="99"/>
        <v>18.916666666666671</v>
      </c>
      <c r="AG367" s="31">
        <f t="shared" si="111"/>
        <v>16.450088641260759</v>
      </c>
      <c r="AH367" s="31">
        <f t="shared" si="112"/>
        <v>94.780456921762934</v>
      </c>
      <c r="AI367">
        <f t="shared" si="113"/>
        <v>422.25994238068506</v>
      </c>
    </row>
    <row r="368" spans="1:35" x14ac:dyDescent="0.2">
      <c r="A368">
        <v>32</v>
      </c>
      <c r="C368" s="27" t="s">
        <v>429</v>
      </c>
      <c r="D368" s="26">
        <v>29.808333333333334</v>
      </c>
      <c r="E368">
        <v>0</v>
      </c>
      <c r="F368" s="26">
        <v>1</v>
      </c>
      <c r="G368" s="26">
        <v>57.797499999999999</v>
      </c>
      <c r="H368" s="26">
        <v>51.922499999999999</v>
      </c>
      <c r="I368" s="26">
        <v>98.466666666666669</v>
      </c>
      <c r="J368" s="26">
        <v>57.397500000000001</v>
      </c>
      <c r="K368">
        <v>226.41666666666666</v>
      </c>
      <c r="L368">
        <v>0.66666666666666674</v>
      </c>
      <c r="M368">
        <v>2.875</v>
      </c>
      <c r="N368">
        <v>65.982500000000002</v>
      </c>
      <c r="O368" s="1">
        <f t="shared" si="96"/>
        <v>25.776677098787872</v>
      </c>
      <c r="Q368" s="1">
        <f t="shared" si="100"/>
        <v>576.16474362274221</v>
      </c>
      <c r="R368" s="2">
        <f t="shared" si="101"/>
        <v>0.60957789285449004</v>
      </c>
      <c r="S368" s="2"/>
      <c r="T368" s="1">
        <f t="shared" si="102"/>
        <v>4420.2047170011756</v>
      </c>
      <c r="U368" s="1">
        <f t="shared" si="103"/>
        <v>0</v>
      </c>
      <c r="V368" s="1">
        <f t="shared" si="104"/>
        <v>1374.838785800607</v>
      </c>
      <c r="W368" s="1">
        <f t="shared" si="105"/>
        <v>-6772.0659387415635</v>
      </c>
      <c r="X368" s="2">
        <f t="shared" si="114"/>
        <v>77.848331221258505</v>
      </c>
      <c r="Y368">
        <f t="shared" si="97"/>
        <v>1</v>
      </c>
      <c r="Z368" s="26">
        <f t="shared" si="106"/>
        <v>0</v>
      </c>
      <c r="AA368">
        <f t="shared" si="107"/>
        <v>402.03583266339484</v>
      </c>
      <c r="AB368" s="28">
        <f t="shared" si="108"/>
        <v>40434.053571428572</v>
      </c>
      <c r="AC368">
        <f t="shared" si="109"/>
        <v>14.331944444444444</v>
      </c>
      <c r="AD368" s="31">
        <f t="shared" si="98"/>
        <v>12.098707356559933</v>
      </c>
      <c r="AE368" s="31">
        <f t="shared" si="110"/>
        <v>23.606939849928111</v>
      </c>
      <c r="AF368" s="15">
        <f t="shared" si="99"/>
        <v>18.879166666666666</v>
      </c>
      <c r="AG368" s="31">
        <f t="shared" si="111"/>
        <v>16.411582831541775</v>
      </c>
      <c r="AH368" s="31">
        <f t="shared" si="112"/>
        <v>94.570740484629837</v>
      </c>
      <c r="AI368">
        <f t="shared" si="113"/>
        <v>426.63436941582677</v>
      </c>
    </row>
    <row r="369" spans="1:35" x14ac:dyDescent="0.2">
      <c r="A369">
        <v>32</v>
      </c>
      <c r="C369" s="27" t="s">
        <v>430</v>
      </c>
      <c r="D369" s="26">
        <v>29.826999999999998</v>
      </c>
      <c r="E369">
        <v>0</v>
      </c>
      <c r="F369" s="26">
        <v>1</v>
      </c>
      <c r="G369" s="26">
        <v>56.717500000000001</v>
      </c>
      <c r="H369" s="26">
        <v>50.0075</v>
      </c>
      <c r="I369" s="26">
        <v>98.525000000000006</v>
      </c>
      <c r="J369" s="26">
        <v>56.336666666666666</v>
      </c>
      <c r="K369">
        <v>306.66666666666669</v>
      </c>
      <c r="L369">
        <v>1.7583333333333333</v>
      </c>
      <c r="M369">
        <v>6.875</v>
      </c>
      <c r="N369">
        <v>65.902500000000003</v>
      </c>
      <c r="O369" s="1">
        <f t="shared" si="96"/>
        <v>25.776677098787872</v>
      </c>
      <c r="Q369" s="1">
        <f t="shared" si="100"/>
        <v>841.10484881812818</v>
      </c>
      <c r="R369" s="2">
        <f t="shared" si="101"/>
        <v>0.88988249816959308</v>
      </c>
      <c r="S369" s="2"/>
      <c r="T369" s="1">
        <f t="shared" si="102"/>
        <v>4850.6306892755792</v>
      </c>
      <c r="U369" s="1">
        <f t="shared" si="103"/>
        <v>0</v>
      </c>
      <c r="V369" s="1">
        <f t="shared" si="104"/>
        <v>1503.278845013692</v>
      </c>
      <c r="W369" s="1">
        <f t="shared" si="105"/>
        <v>-7599.4411297912357</v>
      </c>
      <c r="X369" s="2">
        <f t="shared" si="114"/>
        <v>78.457909114112994</v>
      </c>
      <c r="Y369">
        <f t="shared" si="97"/>
        <v>1</v>
      </c>
      <c r="Z369" s="26">
        <f t="shared" si="106"/>
        <v>0</v>
      </c>
      <c r="AA369">
        <f t="shared" si="107"/>
        <v>472.64538844900727</v>
      </c>
      <c r="AB369" s="28">
        <f t="shared" si="108"/>
        <v>40434.095238095237</v>
      </c>
      <c r="AC369">
        <f t="shared" si="109"/>
        <v>13.731944444444444</v>
      </c>
      <c r="AD369" s="31">
        <f t="shared" si="98"/>
        <v>11.642984965614708</v>
      </c>
      <c r="AE369" s="31">
        <f t="shared" si="110"/>
        <v>22.765249573280066</v>
      </c>
      <c r="AF369" s="15">
        <f t="shared" si="99"/>
        <v>18.834722222222222</v>
      </c>
      <c r="AG369" s="31">
        <f t="shared" si="111"/>
        <v>16.366048232903847</v>
      </c>
      <c r="AH369" s="31">
        <f t="shared" si="112"/>
        <v>94.322705292279451</v>
      </c>
      <c r="AI369">
        <f t="shared" si="113"/>
        <v>430.20342378262427</v>
      </c>
    </row>
    <row r="370" spans="1:35" x14ac:dyDescent="0.2">
      <c r="A370">
        <v>32</v>
      </c>
      <c r="C370" s="27" t="s">
        <v>431</v>
      </c>
      <c r="D370" s="26">
        <v>29.841000000000001</v>
      </c>
      <c r="E370">
        <v>0</v>
      </c>
      <c r="F370" s="26">
        <v>1</v>
      </c>
      <c r="G370" s="26">
        <v>55.185833333333335</v>
      </c>
      <c r="H370" s="26">
        <v>47.422499999999999</v>
      </c>
      <c r="I370" s="26">
        <v>98.924999999999997</v>
      </c>
      <c r="J370" s="26">
        <v>54.916666666666664</v>
      </c>
      <c r="K370">
        <v>243.91666666666669</v>
      </c>
      <c r="L370">
        <v>0.11666666666666664</v>
      </c>
      <c r="M370">
        <v>3.0333333333333332</v>
      </c>
      <c r="N370">
        <v>65.817499999999995</v>
      </c>
      <c r="O370" s="1">
        <f t="shared" si="96"/>
        <v>25.776677098787872</v>
      </c>
      <c r="Q370" s="1">
        <f t="shared" si="100"/>
        <v>1264.9264668168075</v>
      </c>
      <c r="R370" s="2">
        <f t="shared" si="101"/>
        <v>1.3382825290728688</v>
      </c>
      <c r="S370" s="2"/>
      <c r="T370" s="1">
        <f t="shared" si="102"/>
        <v>5443.0781166444485</v>
      </c>
      <c r="U370" s="1">
        <f t="shared" si="103"/>
        <v>0</v>
      </c>
      <c r="V370" s="1">
        <f t="shared" si="104"/>
        <v>1679.0345966615885</v>
      </c>
      <c r="W370" s="1">
        <f t="shared" si="105"/>
        <v>-8796.3772395097531</v>
      </c>
      <c r="X370" s="2">
        <f t="shared" si="114"/>
        <v>79.347791612282592</v>
      </c>
      <c r="Y370">
        <f t="shared" si="97"/>
        <v>1</v>
      </c>
      <c r="Z370" s="26">
        <f t="shared" si="106"/>
        <v>0</v>
      </c>
      <c r="AA370">
        <f t="shared" si="107"/>
        <v>583.80022787368455</v>
      </c>
      <c r="AB370" s="28">
        <f t="shared" si="108"/>
        <v>40434.136904761908</v>
      </c>
      <c r="AC370">
        <f t="shared" si="109"/>
        <v>12.88101851851852</v>
      </c>
      <c r="AD370" s="31">
        <f t="shared" si="98"/>
        <v>11.057817945599625</v>
      </c>
      <c r="AE370" s="31">
        <f t="shared" si="110"/>
        <v>21.685408014019398</v>
      </c>
      <c r="AF370" s="15">
        <f t="shared" si="99"/>
        <v>18.787499999999998</v>
      </c>
      <c r="AG370" s="31">
        <f t="shared" si="111"/>
        <v>16.317788615750136</v>
      </c>
      <c r="AH370" s="31">
        <f t="shared" si="112"/>
        <v>94.059782013636266</v>
      </c>
      <c r="AI370">
        <f t="shared" si="113"/>
        <v>435.11473648569654</v>
      </c>
    </row>
    <row r="371" spans="1:35" x14ac:dyDescent="0.2">
      <c r="A371">
        <v>32</v>
      </c>
      <c r="C371" s="27" t="s">
        <v>432</v>
      </c>
      <c r="D371" s="26">
        <v>29.863166666666668</v>
      </c>
      <c r="E371">
        <v>0</v>
      </c>
      <c r="F371" s="26">
        <v>23.083333333333336</v>
      </c>
      <c r="G371" s="26">
        <v>54.462499999999999</v>
      </c>
      <c r="H371" s="26">
        <v>47.672499999999999</v>
      </c>
      <c r="I371" s="26">
        <v>98.875</v>
      </c>
      <c r="J371" s="26">
        <v>54.18416666666667</v>
      </c>
      <c r="K371">
        <v>307.41666666666669</v>
      </c>
      <c r="L371">
        <v>1.3833333333333333</v>
      </c>
      <c r="M371">
        <v>7.125</v>
      </c>
      <c r="N371">
        <v>65.731666666666669</v>
      </c>
      <c r="O371" s="1">
        <f t="shared" si="96"/>
        <v>595.01162969702</v>
      </c>
      <c r="Q371" s="1">
        <f t="shared" si="100"/>
        <v>-1244.4536283567461</v>
      </c>
      <c r="R371" s="2">
        <f t="shared" si="101"/>
        <v>-1.316622422536732</v>
      </c>
      <c r="S371" s="2"/>
      <c r="T371" s="1">
        <f t="shared" si="102"/>
        <v>5628.6240120637412</v>
      </c>
      <c r="U371" s="1">
        <f t="shared" si="103"/>
        <v>3353.5632726076765</v>
      </c>
      <c r="V371" s="1">
        <f t="shared" si="104"/>
        <v>1744.3021194811215</v>
      </c>
      <c r="W371" s="1">
        <f t="shared" si="105"/>
        <v>-9323.828923803927</v>
      </c>
      <c r="X371" s="2">
        <f t="shared" si="114"/>
        <v>80.686074141355462</v>
      </c>
      <c r="Y371">
        <f t="shared" si="97"/>
        <v>1</v>
      </c>
      <c r="Z371" s="26">
        <f t="shared" si="106"/>
        <v>0</v>
      </c>
      <c r="AA371">
        <f t="shared" si="107"/>
        <v>687.67584074716694</v>
      </c>
      <c r="AB371" s="28">
        <f t="shared" si="108"/>
        <v>40434.178571428572</v>
      </c>
      <c r="AC371">
        <f t="shared" si="109"/>
        <v>12.479166666666666</v>
      </c>
      <c r="AD371" s="31">
        <f t="shared" si="98"/>
        <v>10.764272048501841</v>
      </c>
      <c r="AE371" s="31">
        <f t="shared" si="110"/>
        <v>21.139436548428566</v>
      </c>
      <c r="AF371" s="15">
        <f t="shared" si="99"/>
        <v>18.739814814814817</v>
      </c>
      <c r="AG371" s="31">
        <f t="shared" si="111"/>
        <v>16.269181989880305</v>
      </c>
      <c r="AH371" s="31">
        <f t="shared" si="112"/>
        <v>93.7949218619937</v>
      </c>
      <c r="AI371">
        <f t="shared" si="113"/>
        <v>436.80477770515353</v>
      </c>
    </row>
    <row r="372" spans="1:35" x14ac:dyDescent="0.2">
      <c r="A372">
        <v>32</v>
      </c>
      <c r="C372" s="27" t="s">
        <v>433</v>
      </c>
      <c r="D372" s="26">
        <v>29.881083333333333</v>
      </c>
      <c r="E372">
        <v>0</v>
      </c>
      <c r="F372" s="26">
        <v>324.41666666666663</v>
      </c>
      <c r="G372" s="26">
        <v>58.487499999999997</v>
      </c>
      <c r="H372" s="26">
        <v>49.162500000000001</v>
      </c>
      <c r="I372" s="26">
        <v>94.108333333333334</v>
      </c>
      <c r="J372" s="26">
        <v>56.756666666666668</v>
      </c>
      <c r="K372">
        <v>285.58333333333331</v>
      </c>
      <c r="L372">
        <v>1.8833333333333333</v>
      </c>
      <c r="M372">
        <v>7.8083333333333336</v>
      </c>
      <c r="N372">
        <v>65.631666666666661</v>
      </c>
      <c r="O372" s="1">
        <f t="shared" si="96"/>
        <v>8362.3836621317623</v>
      </c>
      <c r="Q372" s="1">
        <f t="shared" si="100"/>
        <v>7103.4532735711527</v>
      </c>
      <c r="R372" s="2">
        <f t="shared" si="101"/>
        <v>7.5153992437431674</v>
      </c>
      <c r="S372" s="2"/>
      <c r="T372" s="1">
        <f t="shared" si="102"/>
        <v>5150.1110739417927</v>
      </c>
      <c r="U372" s="1">
        <f t="shared" si="103"/>
        <v>0</v>
      </c>
      <c r="V372" s="1">
        <f t="shared" si="104"/>
        <v>1596.5459945489147</v>
      </c>
      <c r="W372" s="1">
        <f t="shared" si="105"/>
        <v>-5910.9062607240257</v>
      </c>
      <c r="X372" s="2">
        <f t="shared" si="114"/>
        <v>79.369451718818723</v>
      </c>
      <c r="Y372">
        <f t="shared" si="97"/>
        <v>1</v>
      </c>
      <c r="Z372" s="26">
        <f t="shared" si="106"/>
        <v>0</v>
      </c>
      <c r="AA372">
        <f t="shared" si="107"/>
        <v>436.05590758707638</v>
      </c>
      <c r="AB372" s="28">
        <f t="shared" si="108"/>
        <v>40434.220238095237</v>
      </c>
      <c r="AC372">
        <f t="shared" si="109"/>
        <v>14.715277777777775</v>
      </c>
      <c r="AD372" s="31">
        <f t="shared" si="98"/>
        <v>11.853660084889254</v>
      </c>
      <c r="AE372" s="31">
        <f t="shared" si="110"/>
        <v>23.098005512109399</v>
      </c>
      <c r="AF372" s="15">
        <f t="shared" si="99"/>
        <v>18.684259259259257</v>
      </c>
      <c r="AG372" s="31">
        <f t="shared" si="111"/>
        <v>16.212712385689233</v>
      </c>
      <c r="AH372" s="31">
        <f t="shared" si="112"/>
        <v>93.487157340773351</v>
      </c>
      <c r="AI372">
        <f t="shared" si="113"/>
        <v>423.17958079392764</v>
      </c>
    </row>
    <row r="373" spans="1:35" x14ac:dyDescent="0.2">
      <c r="A373">
        <v>32</v>
      </c>
      <c r="C373" s="27" t="s">
        <v>434</v>
      </c>
      <c r="D373" s="26">
        <v>29.901</v>
      </c>
      <c r="E373">
        <v>0</v>
      </c>
      <c r="F373" s="26">
        <v>610.25</v>
      </c>
      <c r="G373" s="26">
        <v>68.624166666666667</v>
      </c>
      <c r="H373" s="26">
        <v>51.095833333333331</v>
      </c>
      <c r="I373" s="26">
        <v>80.666666666666671</v>
      </c>
      <c r="J373" s="26">
        <v>62.473333333333336</v>
      </c>
      <c r="K373">
        <v>294.66666666666669</v>
      </c>
      <c r="L373">
        <v>3</v>
      </c>
      <c r="M373">
        <v>9.9</v>
      </c>
      <c r="N373">
        <v>65.38</v>
      </c>
      <c r="O373" s="1">
        <f t="shared" si="96"/>
        <v>15730.217199535296</v>
      </c>
      <c r="Q373" s="1">
        <f t="shared" si="100"/>
        <v>-29043.849161230719</v>
      </c>
      <c r="R373" s="2">
        <f t="shared" si="101"/>
        <v>-30.728170315952397</v>
      </c>
      <c r="S373" s="2"/>
      <c r="T373" s="1">
        <f t="shared" si="102"/>
        <v>6101.8211216247801</v>
      </c>
      <c r="U373" s="1">
        <f t="shared" si="103"/>
        <v>33653.481356707496</v>
      </c>
      <c r="V373" s="1">
        <f t="shared" si="104"/>
        <v>1943.8490904089767</v>
      </c>
      <c r="W373" s="1">
        <f t="shared" si="105"/>
        <v>2684.143015630314</v>
      </c>
      <c r="X373" s="2">
        <f t="shared" si="114"/>
        <v>86.884850962561885</v>
      </c>
      <c r="Y373">
        <f t="shared" si="97"/>
        <v>1</v>
      </c>
      <c r="Z373" s="26">
        <f t="shared" si="106"/>
        <v>0</v>
      </c>
      <c r="AA373">
        <f t="shared" si="107"/>
        <v>333.45259095435421</v>
      </c>
      <c r="AB373" s="28">
        <f t="shared" si="108"/>
        <v>40434.261904761908</v>
      </c>
      <c r="AC373">
        <f t="shared" si="109"/>
        <v>20.346759259259258</v>
      </c>
      <c r="AD373" s="31">
        <f t="shared" si="98"/>
        <v>14.502779928651439</v>
      </c>
      <c r="AE373" s="31">
        <f t="shared" si="110"/>
        <v>27.717830943868861</v>
      </c>
      <c r="AF373" s="15">
        <f t="shared" si="99"/>
        <v>18.544444444444441</v>
      </c>
      <c r="AG373" s="31">
        <f t="shared" si="111"/>
        <v>16.071353876753506</v>
      </c>
      <c r="AH373" s="31">
        <f t="shared" si="112"/>
        <v>92.716463078674153</v>
      </c>
      <c r="AI373">
        <f t="shared" si="113"/>
        <v>390.77177639444943</v>
      </c>
    </row>
    <row r="374" spans="1:35" x14ac:dyDescent="0.2">
      <c r="A374">
        <v>32</v>
      </c>
      <c r="C374" s="27" t="s">
        <v>435</v>
      </c>
      <c r="D374" s="26">
        <v>29.914250000000003</v>
      </c>
      <c r="E374">
        <v>0</v>
      </c>
      <c r="F374" s="26">
        <v>990.33333333333326</v>
      </c>
      <c r="G374" s="26">
        <v>71.723333333333329</v>
      </c>
      <c r="H374" s="26">
        <v>52.594166666666666</v>
      </c>
      <c r="I374" s="26">
        <v>75.424999999999997</v>
      </c>
      <c r="J374" s="26">
        <v>63.3825</v>
      </c>
      <c r="K374">
        <v>320.08333333333331</v>
      </c>
      <c r="L374">
        <v>2.95</v>
      </c>
      <c r="M374">
        <v>9.1416666666666657</v>
      </c>
      <c r="N374">
        <v>65.086666666666659</v>
      </c>
      <c r="O374" s="1">
        <f t="shared" si="96"/>
        <v>25527.502553499584</v>
      </c>
      <c r="Q374" s="1">
        <f t="shared" si="100"/>
        <v>18871.536186395526</v>
      </c>
      <c r="R374" s="2">
        <f t="shared" si="101"/>
        <v>19.965940975663987</v>
      </c>
      <c r="S374" s="2"/>
      <c r="T374" s="1">
        <f t="shared" si="102"/>
        <v>607.38808966764111</v>
      </c>
      <c r="U374" s="1">
        <f t="shared" si="103"/>
        <v>0</v>
      </c>
      <c r="V374" s="1">
        <f t="shared" si="104"/>
        <v>177.67737066743501</v>
      </c>
      <c r="W374" s="1">
        <f t="shared" si="105"/>
        <v>5491.0133512663233</v>
      </c>
      <c r="X374" s="2">
        <f t="shared" si="114"/>
        <v>56.156680646609487</v>
      </c>
      <c r="Y374">
        <f t="shared" si="97"/>
        <v>1</v>
      </c>
      <c r="Z374" s="26">
        <f t="shared" si="106"/>
        <v>0</v>
      </c>
      <c r="AA374">
        <f t="shared" si="107"/>
        <v>242.32067586908661</v>
      </c>
      <c r="AB374" s="28">
        <f t="shared" si="108"/>
        <v>40434.303571428572</v>
      </c>
      <c r="AC374">
        <f t="shared" si="109"/>
        <v>22.068518518518516</v>
      </c>
      <c r="AD374" s="31">
        <f t="shared" si="98"/>
        <v>15.071546262527526</v>
      </c>
      <c r="AE374" s="31">
        <f t="shared" si="110"/>
        <v>28.636867455762413</v>
      </c>
      <c r="AF374" s="15">
        <f t="shared" si="99"/>
        <v>18.381481481481476</v>
      </c>
      <c r="AG374" s="31">
        <f t="shared" si="111"/>
        <v>15.907950918541694</v>
      </c>
      <c r="AH374" s="31">
        <f t="shared" si="112"/>
        <v>91.825083607235442</v>
      </c>
      <c r="AI374">
        <f t="shared" si="113"/>
        <v>379.88755550265586</v>
      </c>
    </row>
    <row r="375" spans="1:35" x14ac:dyDescent="0.2">
      <c r="A375">
        <v>32</v>
      </c>
      <c r="C375" s="27" t="s">
        <v>436</v>
      </c>
      <c r="D375" s="26">
        <v>29.906750000000002</v>
      </c>
      <c r="E375">
        <v>0</v>
      </c>
      <c r="F375" s="26">
        <v>1140.4166666666665</v>
      </c>
      <c r="G375" s="26">
        <v>72.734999999999999</v>
      </c>
      <c r="H375" s="26">
        <v>53.700833333333335</v>
      </c>
      <c r="I375" s="26">
        <v>67.516666666666666</v>
      </c>
      <c r="J375" s="26">
        <v>61.26166666666667</v>
      </c>
      <c r="K375">
        <v>306</v>
      </c>
      <c r="L375">
        <v>2.4500000000000002</v>
      </c>
      <c r="M375">
        <v>7.7166666666666668</v>
      </c>
      <c r="N375">
        <v>64.855833333333337</v>
      </c>
      <c r="O375" s="1">
        <f t="shared" si="96"/>
        <v>29396.152174742667</v>
      </c>
      <c r="Q375" s="1">
        <f t="shared" si="100"/>
        <v>17476.625822263726</v>
      </c>
      <c r="R375" s="2">
        <f t="shared" si="101"/>
        <v>18.490136477211177</v>
      </c>
      <c r="S375" s="2"/>
      <c r="T375" s="1">
        <f t="shared" si="102"/>
        <v>3822.7856037691167</v>
      </c>
      <c r="U375" s="1">
        <f t="shared" si="103"/>
        <v>0</v>
      </c>
      <c r="V375" s="1">
        <f t="shared" si="104"/>
        <v>1189.0163267559481</v>
      </c>
      <c r="W375" s="1">
        <f t="shared" si="105"/>
        <v>6519.0270261455344</v>
      </c>
      <c r="X375" s="2">
        <f t="shared" si="114"/>
        <v>76.122621622273471</v>
      </c>
      <c r="Y375">
        <f t="shared" si="97"/>
        <v>1</v>
      </c>
      <c r="Z375" s="26">
        <f t="shared" si="106"/>
        <v>0</v>
      </c>
      <c r="AA375">
        <f t="shared" si="107"/>
        <v>11.475980255694745</v>
      </c>
      <c r="AB375" s="28">
        <f t="shared" si="108"/>
        <v>40434.345238095237</v>
      </c>
      <c r="AC375">
        <f t="shared" si="109"/>
        <v>22.630555555555556</v>
      </c>
      <c r="AD375" s="31">
        <f t="shared" si="98"/>
        <v>13.960410421161425</v>
      </c>
      <c r="AE375" s="31">
        <f t="shared" si="110"/>
        <v>26.475237267800761</v>
      </c>
      <c r="AF375" s="15">
        <f t="shared" si="99"/>
        <v>18.253240740740743</v>
      </c>
      <c r="AG375" s="31">
        <f t="shared" si="111"/>
        <v>15.780385889664885</v>
      </c>
      <c r="AH375" s="31">
        <f t="shared" si="112"/>
        <v>91.128829384957285</v>
      </c>
      <c r="AI375">
        <f t="shared" si="113"/>
        <v>388.69739580834494</v>
      </c>
    </row>
    <row r="376" spans="1:35" x14ac:dyDescent="0.2">
      <c r="A376">
        <v>32</v>
      </c>
      <c r="C376" s="27" t="s">
        <v>437</v>
      </c>
      <c r="D376" s="26">
        <v>29.89425</v>
      </c>
      <c r="E376">
        <v>0</v>
      </c>
      <c r="F376" s="26">
        <v>1291.4166666666667</v>
      </c>
      <c r="G376" s="26">
        <v>75.745833333333337</v>
      </c>
      <c r="H376" s="26">
        <v>55.793333333333337</v>
      </c>
      <c r="I376" s="26">
        <v>56.916666666666664</v>
      </c>
      <c r="J376" s="26">
        <v>59.4</v>
      </c>
      <c r="K376">
        <v>306.16666666666669</v>
      </c>
      <c r="L376">
        <v>2.541666666666667</v>
      </c>
      <c r="M376">
        <v>7.9333333333333336</v>
      </c>
      <c r="N376">
        <v>64.680000000000007</v>
      </c>
      <c r="O376" s="1">
        <f t="shared" si="96"/>
        <v>33288.430416659641</v>
      </c>
      <c r="Q376" s="1">
        <f t="shared" si="100"/>
        <v>-56494.695736730289</v>
      </c>
      <c r="R376" s="2">
        <f t="shared" si="101"/>
        <v>-59.770956077799603</v>
      </c>
      <c r="S376" s="2"/>
      <c r="T376" s="1">
        <f t="shared" si="102"/>
        <v>6618.4880630525413</v>
      </c>
      <c r="U376" s="1">
        <f t="shared" si="103"/>
        <v>71427.861684328062</v>
      </c>
      <c r="V376" s="1">
        <f t="shared" si="104"/>
        <v>2184.066346087423</v>
      </c>
      <c r="W376" s="1">
        <f t="shared" si="105"/>
        <v>9155.5959682904886</v>
      </c>
      <c r="X376" s="2">
        <f t="shared" si="114"/>
        <v>94.612758099484651</v>
      </c>
      <c r="Y376">
        <f t="shared" si="97"/>
        <v>1</v>
      </c>
      <c r="Z376" s="26">
        <f t="shared" si="106"/>
        <v>0</v>
      </c>
      <c r="AA376">
        <f t="shared" si="107"/>
        <v>355.96085013161382</v>
      </c>
      <c r="AB376" s="28">
        <f t="shared" si="108"/>
        <v>40434.386904761908</v>
      </c>
      <c r="AC376">
        <f t="shared" si="109"/>
        <v>24.30324074074074</v>
      </c>
      <c r="AD376" s="31">
        <f t="shared" si="98"/>
        <v>13.017352575286264</v>
      </c>
      <c r="AE376" s="31">
        <f t="shared" si="110"/>
        <v>24.547951576902641</v>
      </c>
      <c r="AF376" s="15">
        <f t="shared" si="99"/>
        <v>18.155555555555559</v>
      </c>
      <c r="AG376" s="31">
        <f t="shared" si="111"/>
        <v>15.683815757650212</v>
      </c>
      <c r="AH376" s="31">
        <f t="shared" si="112"/>
        <v>90.601526365894088</v>
      </c>
      <c r="AI376">
        <f t="shared" si="113"/>
        <v>397.11409163141656</v>
      </c>
    </row>
    <row r="377" spans="1:35" x14ac:dyDescent="0.2">
      <c r="A377">
        <v>32</v>
      </c>
      <c r="C377" s="27" t="s">
        <v>438</v>
      </c>
      <c r="D377" s="26">
        <v>29.882666666666665</v>
      </c>
      <c r="E377">
        <v>0</v>
      </c>
      <c r="F377" s="26">
        <v>1692.3333333333333</v>
      </c>
      <c r="G377" s="26">
        <v>80.041666666666671</v>
      </c>
      <c r="H377" s="26">
        <v>59.010833333333331</v>
      </c>
      <c r="I377" s="26">
        <v>48.95</v>
      </c>
      <c r="J377" s="26">
        <v>59.146666666666668</v>
      </c>
      <c r="K377">
        <v>307.66666666666669</v>
      </c>
      <c r="L377">
        <v>2.2583333333333333</v>
      </c>
      <c r="M377">
        <v>7.8666666666666663</v>
      </c>
      <c r="N377">
        <v>64.553333333333342</v>
      </c>
      <c r="O377" s="1">
        <f t="shared" si="96"/>
        <v>43622.729876848665</v>
      </c>
      <c r="Q377" s="1">
        <f t="shared" si="100"/>
        <v>35685.777736256256</v>
      </c>
      <c r="R377" s="2">
        <f t="shared" si="101"/>
        <v>43.168614893403984</v>
      </c>
      <c r="S377" s="2"/>
      <c r="T377" s="1">
        <f t="shared" si="102"/>
        <v>-4120.6804633325446</v>
      </c>
      <c r="U377" s="1">
        <f t="shared" si="103"/>
        <v>0</v>
      </c>
      <c r="V377" s="1">
        <f t="shared" si="104"/>
        <v>-1154.3789841315993</v>
      </c>
      <c r="W377" s="1">
        <f t="shared" si="105"/>
        <v>12814.662750707661</v>
      </c>
      <c r="X377" s="2">
        <f t="shared" si="114"/>
        <v>34.841802021685048</v>
      </c>
      <c r="Y377">
        <f t="shared" si="97"/>
        <v>1</v>
      </c>
      <c r="Z377" s="26">
        <f t="shared" si="106"/>
        <v>1440</v>
      </c>
      <c r="AA377">
        <f t="shared" si="107"/>
        <v>2043.0277639246597</v>
      </c>
      <c r="AB377" s="28">
        <f t="shared" si="108"/>
        <v>40434.428571428572</v>
      </c>
      <c r="AC377">
        <f t="shared" si="109"/>
        <v>26.689814814814817</v>
      </c>
      <c r="AD377" s="31">
        <f t="shared" si="98"/>
        <v>12.898747397452746</v>
      </c>
      <c r="AE377" s="31">
        <f t="shared" si="110"/>
        <v>24.130678408122261</v>
      </c>
      <c r="AF377" s="15">
        <f t="shared" si="99"/>
        <v>18.085185185185189</v>
      </c>
      <c r="AG377" s="31">
        <f t="shared" si="111"/>
        <v>15.614568875298978</v>
      </c>
      <c r="AH377" s="31">
        <f t="shared" si="112"/>
        <v>90.223299390970539</v>
      </c>
      <c r="AI377">
        <f t="shared" si="113"/>
        <v>397.34883734888382</v>
      </c>
    </row>
    <row r="378" spans="1:35" x14ac:dyDescent="0.2">
      <c r="A378">
        <v>32</v>
      </c>
      <c r="C378" s="27" t="s">
        <v>439</v>
      </c>
      <c r="D378" s="26">
        <v>29.875250000000001</v>
      </c>
      <c r="E378">
        <v>0</v>
      </c>
      <c r="F378" s="26">
        <v>1722.4166666666667</v>
      </c>
      <c r="G378" s="26">
        <v>80.396666666666661</v>
      </c>
      <c r="H378" s="26">
        <v>60.049166666666665</v>
      </c>
      <c r="I378" s="26">
        <v>45.241666666666667</v>
      </c>
      <c r="J378" s="26">
        <v>57.287500000000001</v>
      </c>
      <c r="K378">
        <v>327.75</v>
      </c>
      <c r="L378">
        <v>3.1416666666666666</v>
      </c>
      <c r="M378">
        <v>9.8666666666666671</v>
      </c>
      <c r="N378">
        <v>64.575000000000003</v>
      </c>
      <c r="O378" s="1">
        <f t="shared" si="96"/>
        <v>44398.178246237199</v>
      </c>
      <c r="Q378" s="1">
        <f t="shared" si="100"/>
        <v>26863.248459445196</v>
      </c>
      <c r="R378" s="2">
        <f t="shared" si="101"/>
        <v>28.421111448390384</v>
      </c>
      <c r="S378" s="2"/>
      <c r="T378" s="1">
        <f t="shared" si="102"/>
        <v>3062.2895903995309</v>
      </c>
      <c r="U378" s="1">
        <f t="shared" si="103"/>
        <v>0</v>
      </c>
      <c r="V378" s="1">
        <f t="shared" si="104"/>
        <v>974.93173608977941</v>
      </c>
      <c r="W378" s="1">
        <f t="shared" si="105"/>
        <v>13090.454481057546</v>
      </c>
      <c r="X378" s="2">
        <f t="shared" si="114"/>
        <v>78.010416915089024</v>
      </c>
      <c r="Y378">
        <f t="shared" si="97"/>
        <v>1</v>
      </c>
      <c r="Z378" s="26">
        <f t="shared" si="106"/>
        <v>0</v>
      </c>
      <c r="AA378">
        <f t="shared" si="107"/>
        <v>5.6941878769043335</v>
      </c>
      <c r="AB378" s="28">
        <f t="shared" si="108"/>
        <v>40434.470238095237</v>
      </c>
      <c r="AC378">
        <f t="shared" si="109"/>
        <v>26.887037037037032</v>
      </c>
      <c r="AD378" s="31">
        <f t="shared" si="98"/>
        <v>12.06052300275679</v>
      </c>
      <c r="AE378" s="31">
        <f t="shared" si="110"/>
        <v>22.547716635598615</v>
      </c>
      <c r="AF378" s="15">
        <f t="shared" si="99"/>
        <v>18.097222222222225</v>
      </c>
      <c r="AG378" s="31">
        <f t="shared" si="111"/>
        <v>15.626394769530757</v>
      </c>
      <c r="AH378" s="31">
        <f t="shared" si="112"/>
        <v>90.287899477440178</v>
      </c>
      <c r="AI378">
        <f t="shared" si="113"/>
        <v>407.25397924515141</v>
      </c>
    </row>
    <row r="379" spans="1:35" x14ac:dyDescent="0.2">
      <c r="A379">
        <v>32</v>
      </c>
      <c r="C379" s="27" t="s">
        <v>440</v>
      </c>
      <c r="D379" s="26">
        <v>29.870250000000002</v>
      </c>
      <c r="E379">
        <v>0</v>
      </c>
      <c r="F379" s="26">
        <v>1238.3333333333333</v>
      </c>
      <c r="G379" s="26">
        <v>76.698333333333338</v>
      </c>
      <c r="H379" s="26">
        <v>60.744166666666665</v>
      </c>
      <c r="I379" s="26">
        <v>49.533333333333331</v>
      </c>
      <c r="J379" s="26">
        <v>56.274166666666666</v>
      </c>
      <c r="K379">
        <v>318.83333333333331</v>
      </c>
      <c r="L379">
        <v>1.8833333333333333</v>
      </c>
      <c r="M379">
        <v>6.6749999999999998</v>
      </c>
      <c r="N379">
        <v>64.73</v>
      </c>
      <c r="O379" s="1">
        <f t="shared" si="96"/>
        <v>31920.118473998977</v>
      </c>
      <c r="Q379" s="1">
        <f t="shared" si="100"/>
        <v>-118077.99942503621</v>
      </c>
      <c r="R379" s="2">
        <f t="shared" si="101"/>
        <v>-124.9256204560764</v>
      </c>
      <c r="S379" s="2"/>
      <c r="T379" s="1">
        <f t="shared" si="102"/>
        <v>7789.4317044692798</v>
      </c>
      <c r="U379" s="1">
        <f t="shared" si="103"/>
        <v>129198.57696943487</v>
      </c>
      <c r="V379" s="1">
        <f t="shared" si="104"/>
        <v>2694.5406290625983</v>
      </c>
      <c r="W379" s="1">
        <f t="shared" si="105"/>
        <v>9902.3020782128187</v>
      </c>
      <c r="X379" s="2">
        <f t="shared" si="114"/>
        <v>106.4315283634794</v>
      </c>
      <c r="Y379">
        <f t="shared" si="97"/>
        <v>1</v>
      </c>
      <c r="Z379" s="26">
        <f t="shared" si="106"/>
        <v>0</v>
      </c>
      <c r="AA379">
        <f t="shared" si="107"/>
        <v>884.06288670070262</v>
      </c>
      <c r="AB379" s="28">
        <f t="shared" si="108"/>
        <v>40434.511904761908</v>
      </c>
      <c r="AC379">
        <f t="shared" si="109"/>
        <v>24.832407407407409</v>
      </c>
      <c r="AD379" s="31">
        <f t="shared" si="98"/>
        <v>11.692778333931384</v>
      </c>
      <c r="AE379" s="31">
        <f t="shared" si="110"/>
        <v>22.010929717153662</v>
      </c>
      <c r="AF379" s="15">
        <f t="shared" si="99"/>
        <v>18.183333333333334</v>
      </c>
      <c r="AG379" s="31">
        <f t="shared" si="111"/>
        <v>15.711223797068271</v>
      </c>
      <c r="AH379" s="31">
        <f t="shared" si="112"/>
        <v>90.751202148228302</v>
      </c>
      <c r="AI379">
        <f t="shared" si="113"/>
        <v>413.26651785562069</v>
      </c>
    </row>
    <row r="380" spans="1:35" x14ac:dyDescent="0.2">
      <c r="A380">
        <v>32</v>
      </c>
      <c r="C380" s="27" t="s">
        <v>441</v>
      </c>
      <c r="D380" s="26">
        <v>29.869500000000002</v>
      </c>
      <c r="E380">
        <v>0</v>
      </c>
      <c r="F380" s="26">
        <v>1006.75</v>
      </c>
      <c r="G380" s="26">
        <v>73.784999999999997</v>
      </c>
      <c r="H380" s="26">
        <v>60.850833333333334</v>
      </c>
      <c r="I380" s="26">
        <v>55.216666666666669</v>
      </c>
      <c r="J380" s="26">
        <v>56.67</v>
      </c>
      <c r="K380">
        <v>318.83333333333331</v>
      </c>
      <c r="L380">
        <v>1.9333333333333333</v>
      </c>
      <c r="M380">
        <v>6.6583333333333332</v>
      </c>
      <c r="N380">
        <v>64.923333333333332</v>
      </c>
      <c r="O380" s="1">
        <f t="shared" si="96"/>
        <v>25950.669669204683</v>
      </c>
      <c r="Q380" s="1">
        <f t="shared" si="100"/>
        <v>34992.803947181419</v>
      </c>
      <c r="R380" s="2">
        <f t="shared" si="101"/>
        <v>42.435453923693174</v>
      </c>
      <c r="S380" s="2"/>
      <c r="T380" s="1">
        <f t="shared" si="102"/>
        <v>-13527.852227558356</v>
      </c>
      <c r="U380" s="1">
        <f t="shared" si="103"/>
        <v>0</v>
      </c>
      <c r="V380" s="1">
        <f t="shared" si="104"/>
        <v>-3260.7066590942109</v>
      </c>
      <c r="W380" s="1">
        <f t="shared" si="105"/>
        <v>7331.923151351838</v>
      </c>
      <c r="X380" s="2">
        <f t="shared" si="114"/>
        <v>-18.494092092597</v>
      </c>
      <c r="Y380">
        <f t="shared" si="97"/>
        <v>0</v>
      </c>
      <c r="Z380" s="26">
        <f t="shared" si="106"/>
        <v>1440</v>
      </c>
      <c r="AA380">
        <f t="shared" si="107"/>
        <v>8515.430837433998</v>
      </c>
      <c r="AB380" s="28">
        <f t="shared" si="108"/>
        <v>40434.553571428572</v>
      </c>
      <c r="AC380">
        <f t="shared" si="109"/>
        <v>23.213888888888885</v>
      </c>
      <c r="AD380" s="31">
        <f t="shared" si="98"/>
        <v>11.827575537195735</v>
      </c>
      <c r="AE380" s="31">
        <f t="shared" si="110"/>
        <v>22.38627014877796</v>
      </c>
      <c r="AF380" s="15">
        <f t="shared" si="99"/>
        <v>18.290740740740741</v>
      </c>
      <c r="AG380" s="31">
        <f t="shared" si="111"/>
        <v>15.817595542659159</v>
      </c>
      <c r="AH380" s="31">
        <f t="shared" si="112"/>
        <v>91.331954999740759</v>
      </c>
      <c r="AI380">
        <f t="shared" si="113"/>
        <v>414.50145732398835</v>
      </c>
    </row>
    <row r="381" spans="1:35" x14ac:dyDescent="0.2">
      <c r="A381">
        <v>32</v>
      </c>
      <c r="C381" s="27" t="s">
        <v>442</v>
      </c>
      <c r="D381" s="26">
        <v>29.875666666666667</v>
      </c>
      <c r="E381">
        <v>0</v>
      </c>
      <c r="F381" s="26">
        <v>745.25</v>
      </c>
      <c r="G381" s="26">
        <v>70.0625</v>
      </c>
      <c r="H381" s="26">
        <v>61.347499999999997</v>
      </c>
      <c r="I381" s="26">
        <v>61.575000000000003</v>
      </c>
      <c r="J381" s="26">
        <v>56.252499999999998</v>
      </c>
      <c r="K381">
        <v>263.16666666666669</v>
      </c>
      <c r="L381">
        <v>1.3333333333333335</v>
      </c>
      <c r="M381">
        <v>6.0916666666666668</v>
      </c>
      <c r="N381">
        <v>65.196666666666658</v>
      </c>
      <c r="O381" s="1">
        <f t="shared" si="96"/>
        <v>19210.068607871664</v>
      </c>
      <c r="Q381" s="1">
        <f t="shared" si="100"/>
        <v>22884.025726266489</v>
      </c>
      <c r="R381" s="2">
        <f t="shared" si="101"/>
        <v>29.624459161089803</v>
      </c>
      <c r="S381" s="2"/>
      <c r="T381" s="1">
        <f t="shared" si="102"/>
        <v>-6377.5308482070823</v>
      </c>
      <c r="U381" s="1">
        <f t="shared" si="103"/>
        <v>0</v>
      </c>
      <c r="V381" s="1">
        <f t="shared" si="104"/>
        <v>-1743.098763281153</v>
      </c>
      <c r="W381" s="1">
        <f t="shared" si="105"/>
        <v>4025.8697837825339</v>
      </c>
      <c r="X381" s="2">
        <f t="shared" si="114"/>
        <v>23.941361831096174</v>
      </c>
      <c r="Y381">
        <f t="shared" si="97"/>
        <v>0</v>
      </c>
      <c r="Z381" s="26">
        <f t="shared" si="106"/>
        <v>1440</v>
      </c>
      <c r="AA381">
        <f t="shared" si="107"/>
        <v>2127.1593859951172</v>
      </c>
      <c r="AB381" s="28">
        <f t="shared" si="108"/>
        <v>40434.595238095237</v>
      </c>
      <c r="AC381">
        <f t="shared" si="109"/>
        <v>21.145833333333332</v>
      </c>
      <c r="AD381" s="31">
        <f t="shared" si="98"/>
        <v>11.628785832800288</v>
      </c>
      <c r="AE381" s="31">
        <f t="shared" si="110"/>
        <v>22.164684500333394</v>
      </c>
      <c r="AF381" s="15">
        <f t="shared" si="99"/>
        <v>18.442592592592586</v>
      </c>
      <c r="AG381" s="31">
        <f t="shared" si="111"/>
        <v>15.969056197041031</v>
      </c>
      <c r="AH381" s="31">
        <f t="shared" si="112"/>
        <v>92.158481790898236</v>
      </c>
      <c r="AI381">
        <f t="shared" si="113"/>
        <v>420.8027093108758</v>
      </c>
    </row>
    <row r="382" spans="1:35" x14ac:dyDescent="0.2">
      <c r="A382">
        <v>32</v>
      </c>
      <c r="C382" s="27" t="s">
        <v>443</v>
      </c>
      <c r="D382" s="26">
        <v>29.891249999999999</v>
      </c>
      <c r="E382">
        <v>0</v>
      </c>
      <c r="F382" s="26">
        <v>229.91666666666669</v>
      </c>
      <c r="G382" s="26">
        <v>67.42583333333333</v>
      </c>
      <c r="H382" s="26">
        <v>57.819166666666668</v>
      </c>
      <c r="I382" s="26">
        <v>78.49166666666666</v>
      </c>
      <c r="J382" s="26">
        <v>60.475000000000001</v>
      </c>
      <c r="K382">
        <v>281.58333333333331</v>
      </c>
      <c r="L382">
        <v>0.92500000000000004</v>
      </c>
      <c r="M382">
        <v>4.958333333333333</v>
      </c>
      <c r="N382">
        <v>65.450833333333335</v>
      </c>
      <c r="O382" s="1">
        <f t="shared" si="96"/>
        <v>5926.4876762963104</v>
      </c>
      <c r="Q382" s="1">
        <f t="shared" si="100"/>
        <v>4828.5986961942326</v>
      </c>
      <c r="R382" s="2">
        <f t="shared" si="101"/>
        <v>5.1086204965593751</v>
      </c>
      <c r="S382" s="2"/>
      <c r="T382" s="1">
        <f t="shared" si="102"/>
        <v>-725.17090977434316</v>
      </c>
      <c r="U382" s="1">
        <f t="shared" si="103"/>
        <v>0</v>
      </c>
      <c r="V382" s="1">
        <f t="shared" si="104"/>
        <v>-213.76868689858776</v>
      </c>
      <c r="W382" s="1">
        <f t="shared" si="105"/>
        <v>1634.0660023230967</v>
      </c>
      <c r="X382" s="2">
        <f t="shared" si="114"/>
        <v>53.565820992185976</v>
      </c>
      <c r="Y382">
        <f t="shared" si="97"/>
        <v>1</v>
      </c>
      <c r="Z382" s="26">
        <f t="shared" si="106"/>
        <v>0</v>
      </c>
      <c r="AA382">
        <f t="shared" si="107"/>
        <v>192.09994209675693</v>
      </c>
      <c r="AB382" s="28">
        <f t="shared" si="108"/>
        <v>40434.636904761908</v>
      </c>
      <c r="AC382">
        <f t="shared" si="109"/>
        <v>19.681018518518517</v>
      </c>
      <c r="AD382" s="31">
        <f t="shared" si="98"/>
        <v>13.541631420266723</v>
      </c>
      <c r="AE382" s="31">
        <f t="shared" si="110"/>
        <v>25.939715334822921</v>
      </c>
      <c r="AF382" s="15">
        <f t="shared" si="99"/>
        <v>18.583796296296295</v>
      </c>
      <c r="AG382" s="31">
        <f t="shared" si="111"/>
        <v>16.111030962909989</v>
      </c>
      <c r="AH382" s="31">
        <f t="shared" si="112"/>
        <v>92.932824857762341</v>
      </c>
      <c r="AI382">
        <f t="shared" si="113"/>
        <v>402.76257445191175</v>
      </c>
    </row>
    <row r="383" spans="1:35" x14ac:dyDescent="0.2">
      <c r="A383">
        <v>32</v>
      </c>
      <c r="C383" s="27" t="s">
        <v>444</v>
      </c>
      <c r="D383" s="26">
        <v>29.90625</v>
      </c>
      <c r="E383">
        <v>0</v>
      </c>
      <c r="F383" s="26">
        <v>35</v>
      </c>
      <c r="G383" s="26">
        <v>62.600833333333334</v>
      </c>
      <c r="H383" s="26">
        <v>52.985833333333332</v>
      </c>
      <c r="I383" s="26">
        <v>90.183333333333337</v>
      </c>
      <c r="J383" s="26">
        <v>59.713333333333331</v>
      </c>
      <c r="K383">
        <v>321.16666666666669</v>
      </c>
      <c r="L383">
        <v>0.57499999999999996</v>
      </c>
      <c r="M383">
        <v>3.4749999999999996</v>
      </c>
      <c r="N383">
        <v>65.66</v>
      </c>
      <c r="O383" s="1">
        <f t="shared" si="96"/>
        <v>902.18369845757525</v>
      </c>
      <c r="Q383" s="1">
        <f t="shared" si="100"/>
        <v>1767.5107077727394</v>
      </c>
      <c r="R383" s="2">
        <f t="shared" si="101"/>
        <v>1.8700128127717091</v>
      </c>
      <c r="S383" s="2"/>
      <c r="T383" s="1">
        <f t="shared" si="102"/>
        <v>969.87488605979502</v>
      </c>
      <c r="U383" s="1">
        <f t="shared" si="103"/>
        <v>0</v>
      </c>
      <c r="V383" s="1">
        <f t="shared" si="104"/>
        <v>286.13657393631314</v>
      </c>
      <c r="W383" s="1">
        <f t="shared" si="105"/>
        <v>-2531.0786052861167</v>
      </c>
      <c r="X383" s="2">
        <f t="shared" si="114"/>
        <v>58.674441488745352</v>
      </c>
      <c r="Y383">
        <f t="shared" si="97"/>
        <v>1</v>
      </c>
      <c r="Z383" s="26">
        <f t="shared" si="106"/>
        <v>0</v>
      </c>
      <c r="AA383">
        <f t="shared" si="107"/>
        <v>15.416552917247019</v>
      </c>
      <c r="AB383" s="28">
        <f t="shared" si="108"/>
        <v>40434.678571428572</v>
      </c>
      <c r="AC383">
        <f t="shared" si="109"/>
        <v>17.000462962962963</v>
      </c>
      <c r="AD383" s="31">
        <f t="shared" si="98"/>
        <v>13.149128737018348</v>
      </c>
      <c r="AE383" s="31">
        <f t="shared" si="110"/>
        <v>25.420553613167151</v>
      </c>
      <c r="AF383" s="15">
        <f t="shared" si="99"/>
        <v>18.7</v>
      </c>
      <c r="AG383" s="31">
        <f t="shared" si="111"/>
        <v>16.228694704917761</v>
      </c>
      <c r="AH383" s="31">
        <f t="shared" si="112"/>
        <v>93.574268845177244</v>
      </c>
      <c r="AI383">
        <f t="shared" si="113"/>
        <v>409.74013597484463</v>
      </c>
    </row>
    <row r="384" spans="1:35" x14ac:dyDescent="0.2">
      <c r="A384">
        <v>32</v>
      </c>
      <c r="C384" s="27" t="s">
        <v>445</v>
      </c>
      <c r="D384" s="26">
        <v>29.92925</v>
      </c>
      <c r="E384">
        <v>0</v>
      </c>
      <c r="F384" s="26">
        <v>1</v>
      </c>
      <c r="G384" s="26">
        <v>59.918333333333337</v>
      </c>
      <c r="H384" s="26">
        <v>50.212499999999999</v>
      </c>
      <c r="I384" s="26">
        <v>93.65</v>
      </c>
      <c r="J384" s="26">
        <v>58.114166666666669</v>
      </c>
      <c r="K384">
        <v>330.08333333333331</v>
      </c>
      <c r="L384">
        <v>0.15000000000000002</v>
      </c>
      <c r="M384">
        <v>1.9750000000000001</v>
      </c>
      <c r="N384">
        <v>65.813333333333333</v>
      </c>
      <c r="O384" s="1">
        <f t="shared" si="96"/>
        <v>25.776677098787872</v>
      </c>
      <c r="Q384" s="1">
        <f t="shared" si="100"/>
        <v>2202.8857021791709</v>
      </c>
      <c r="R384" s="2">
        <f t="shared" si="101"/>
        <v>2.3306362275663877</v>
      </c>
      <c r="S384" s="2"/>
      <c r="T384" s="1">
        <f t="shared" si="102"/>
        <v>1761.5386272343949</v>
      </c>
      <c r="U384" s="1">
        <f t="shared" si="103"/>
        <v>0</v>
      </c>
      <c r="V384" s="1">
        <f t="shared" si="104"/>
        <v>518.36741890344524</v>
      </c>
      <c r="W384" s="1">
        <f t="shared" si="105"/>
        <v>-4877.3767512378108</v>
      </c>
      <c r="X384" s="2">
        <f t="shared" si="114"/>
        <v>60.544454301517064</v>
      </c>
      <c r="Y384">
        <f t="shared" si="97"/>
        <v>1</v>
      </c>
      <c r="Z384" s="26">
        <f t="shared" si="106"/>
        <v>0</v>
      </c>
      <c r="AA384">
        <f t="shared" si="107"/>
        <v>0.39202746679932793</v>
      </c>
      <c r="AB384" s="28">
        <f t="shared" si="108"/>
        <v>40434.720238095237</v>
      </c>
      <c r="AC384">
        <f t="shared" si="109"/>
        <v>15.510185185185186</v>
      </c>
      <c r="AD384" s="31">
        <f t="shared" si="98"/>
        <v>12.415647911715238</v>
      </c>
      <c r="AE384" s="31">
        <f t="shared" si="110"/>
        <v>24.126470739315032</v>
      </c>
      <c r="AF384" s="15">
        <f t="shared" si="99"/>
        <v>18.785185185185185</v>
      </c>
      <c r="AG384" s="31">
        <f t="shared" si="111"/>
        <v>16.315426146149235</v>
      </c>
      <c r="AH384" s="31">
        <f t="shared" si="112"/>
        <v>94.046909864329621</v>
      </c>
      <c r="AI384">
        <f t="shared" si="113"/>
        <v>420.36168001958765</v>
      </c>
    </row>
    <row r="385" spans="1:35" x14ac:dyDescent="0.2">
      <c r="A385">
        <v>32</v>
      </c>
      <c r="C385" s="27" t="s">
        <v>446</v>
      </c>
      <c r="D385" s="26">
        <v>29.947750000000003</v>
      </c>
      <c r="E385">
        <v>0</v>
      </c>
      <c r="F385" s="26">
        <v>1</v>
      </c>
      <c r="G385" s="26">
        <v>58.604166666666664</v>
      </c>
      <c r="H385" s="26">
        <v>49.465833333333336</v>
      </c>
      <c r="I385" s="26">
        <v>94.791666666666671</v>
      </c>
      <c r="J385" s="26">
        <v>57.148333333333333</v>
      </c>
      <c r="K385">
        <v>319.25</v>
      </c>
      <c r="L385">
        <v>0.84166666666666667</v>
      </c>
      <c r="M385">
        <v>4.8666666666666663</v>
      </c>
      <c r="N385">
        <v>65.922499999999999</v>
      </c>
      <c r="O385" s="1">
        <f t="shared" si="96"/>
        <v>25.776677098787872</v>
      </c>
      <c r="Q385" s="1">
        <f t="shared" si="100"/>
        <v>2691.6555533289661</v>
      </c>
      <c r="R385" s="2">
        <f t="shared" si="101"/>
        <v>2.8477509924881725</v>
      </c>
      <c r="S385" s="2"/>
      <c r="T385" s="1">
        <f t="shared" si="102"/>
        <v>2286.201024850282</v>
      </c>
      <c r="U385" s="1">
        <f t="shared" si="103"/>
        <v>0</v>
      </c>
      <c r="V385" s="1">
        <f t="shared" si="104"/>
        <v>675.91577956412232</v>
      </c>
      <c r="W385" s="1">
        <f t="shared" si="105"/>
        <v>-6055.0074398318484</v>
      </c>
      <c r="X385" s="2">
        <f t="shared" si="114"/>
        <v>62.875090529083451</v>
      </c>
      <c r="Y385">
        <f t="shared" si="97"/>
        <v>1</v>
      </c>
      <c r="Z385" s="26">
        <f t="shared" si="106"/>
        <v>0</v>
      </c>
      <c r="AA385">
        <f t="shared" si="107"/>
        <v>18.240790638561123</v>
      </c>
      <c r="AB385" s="28">
        <f t="shared" si="108"/>
        <v>40434.761904761908</v>
      </c>
      <c r="AC385">
        <f t="shared" si="109"/>
        <v>14.780092592592592</v>
      </c>
      <c r="AD385" s="31">
        <f t="shared" si="98"/>
        <v>11.989830801124063</v>
      </c>
      <c r="AE385" s="31">
        <f t="shared" si="110"/>
        <v>23.358088118561955</v>
      </c>
      <c r="AF385" s="15">
        <f t="shared" si="99"/>
        <v>18.845833333333331</v>
      </c>
      <c r="AG385" s="31">
        <f t="shared" si="111"/>
        <v>16.377421529432262</v>
      </c>
      <c r="AH385" s="31">
        <f t="shared" si="112"/>
        <v>94.384661503004068</v>
      </c>
      <c r="AI385">
        <f t="shared" si="113"/>
        <v>427.01175918726597</v>
      </c>
    </row>
    <row r="386" spans="1:35" x14ac:dyDescent="0.2">
      <c r="A386">
        <v>32</v>
      </c>
      <c r="C386" s="27" t="s">
        <v>447</v>
      </c>
      <c r="D386" s="26">
        <v>29.949250000000003</v>
      </c>
      <c r="E386">
        <v>0</v>
      </c>
      <c r="F386" s="26">
        <v>1</v>
      </c>
      <c r="G386" s="26">
        <v>56.781666666666666</v>
      </c>
      <c r="H386" s="26">
        <v>46.821666666666665</v>
      </c>
      <c r="I386" s="26">
        <v>95.883333333333326</v>
      </c>
      <c r="J386" s="26">
        <v>55.647500000000001</v>
      </c>
      <c r="K386">
        <v>315.66666666666669</v>
      </c>
      <c r="L386">
        <v>0.11666666666666665</v>
      </c>
      <c r="M386">
        <v>2.7083333333333335</v>
      </c>
      <c r="N386">
        <v>65.987499999999997</v>
      </c>
      <c r="O386" s="1">
        <f t="shared" si="96"/>
        <v>25.776677098787872</v>
      </c>
      <c r="Q386" s="1">
        <f t="shared" si="100"/>
        <v>3031.2805766694833</v>
      </c>
      <c r="R386" s="2">
        <f t="shared" si="101"/>
        <v>3.2070716700895878</v>
      </c>
      <c r="S386" s="2"/>
      <c r="T386" s="1">
        <f t="shared" si="102"/>
        <v>3222.5413155512833</v>
      </c>
      <c r="U386" s="1">
        <f t="shared" si="103"/>
        <v>0</v>
      </c>
      <c r="V386" s="1">
        <f t="shared" si="104"/>
        <v>953.46834389539299</v>
      </c>
      <c r="W386" s="1">
        <f t="shared" si="105"/>
        <v>-7616.6781129380997</v>
      </c>
      <c r="X386" s="2">
        <f t="shared" si="114"/>
        <v>65.722841521571624</v>
      </c>
      <c r="Y386">
        <f t="shared" si="97"/>
        <v>1</v>
      </c>
      <c r="Z386" s="26">
        <f t="shared" si="106"/>
        <v>0</v>
      </c>
      <c r="AA386">
        <f t="shared" si="107"/>
        <v>79.944607785984687</v>
      </c>
      <c r="AB386" s="28">
        <f t="shared" si="108"/>
        <v>40434.803571428572</v>
      </c>
      <c r="AC386">
        <f t="shared" si="109"/>
        <v>13.767592592592592</v>
      </c>
      <c r="AD386" s="31">
        <f t="shared" si="98"/>
        <v>11.357148316091857</v>
      </c>
      <c r="AE386" s="31">
        <f t="shared" si="110"/>
        <v>22.203600985469851</v>
      </c>
      <c r="AF386" s="15">
        <f t="shared" si="99"/>
        <v>18.881944444444443</v>
      </c>
      <c r="AG386" s="31">
        <f t="shared" si="111"/>
        <v>16.414432412724295</v>
      </c>
      <c r="AH386" s="31">
        <f t="shared" si="112"/>
        <v>94.586261318258906</v>
      </c>
      <c r="AI386">
        <f t="shared" si="113"/>
        <v>435.16455392072777</v>
      </c>
    </row>
    <row r="387" spans="1:35" x14ac:dyDescent="0.2">
      <c r="A387">
        <v>32</v>
      </c>
      <c r="C387" s="27" t="s">
        <v>448</v>
      </c>
      <c r="D387" s="26">
        <v>29.942</v>
      </c>
      <c r="E387">
        <v>0</v>
      </c>
      <c r="F387" s="26">
        <v>1</v>
      </c>
      <c r="G387" s="26">
        <v>55.285833333333336</v>
      </c>
      <c r="H387" s="26">
        <v>44.866666666666667</v>
      </c>
      <c r="I387" s="26">
        <v>96.666666666666671</v>
      </c>
      <c r="J387" s="26">
        <v>54.381666666666668</v>
      </c>
      <c r="K387">
        <v>263.41666666666669</v>
      </c>
      <c r="L387">
        <v>0</v>
      </c>
      <c r="M387">
        <v>1.8166666666666667</v>
      </c>
      <c r="N387">
        <v>66</v>
      </c>
      <c r="O387" s="1">
        <f t="shared" si="96"/>
        <v>25.776677098787872</v>
      </c>
      <c r="Q387" s="1">
        <f t="shared" si="100"/>
        <v>3128.170863618433</v>
      </c>
      <c r="R387" s="2">
        <f t="shared" si="101"/>
        <v>3.3095808527671728</v>
      </c>
      <c r="S387" s="2"/>
      <c r="T387" s="1">
        <f t="shared" si="102"/>
        <v>4102.644767236121</v>
      </c>
      <c r="U387" s="1">
        <f t="shared" si="103"/>
        <v>0</v>
      </c>
      <c r="V387" s="1">
        <f t="shared" si="104"/>
        <v>1218.547342378771</v>
      </c>
      <c r="W387" s="1">
        <f t="shared" si="105"/>
        <v>-8864.6356927713532</v>
      </c>
      <c r="X387" s="2">
        <f t="shared" si="114"/>
        <v>68.929913191661214</v>
      </c>
      <c r="Y387">
        <f t="shared" si="97"/>
        <v>1</v>
      </c>
      <c r="Z387" s="26">
        <f t="shared" si="106"/>
        <v>0</v>
      </c>
      <c r="AA387">
        <f t="shared" si="107"/>
        <v>186.16091518042847</v>
      </c>
      <c r="AB387" s="28">
        <f t="shared" si="108"/>
        <v>40434.845238095237</v>
      </c>
      <c r="AC387">
        <f t="shared" si="109"/>
        <v>12.936574074074075</v>
      </c>
      <c r="AD387" s="31">
        <f t="shared" si="98"/>
        <v>10.844816935780448</v>
      </c>
      <c r="AE387" s="31">
        <f t="shared" si="110"/>
        <v>21.263563247392483</v>
      </c>
      <c r="AF387" s="15">
        <f t="shared" si="99"/>
        <v>18.888888888888889</v>
      </c>
      <c r="AG387" s="31">
        <f t="shared" si="111"/>
        <v>16.421558255587684</v>
      </c>
      <c r="AH387" s="31">
        <f t="shared" si="112"/>
        <v>94.625073000688531</v>
      </c>
      <c r="AI387">
        <f t="shared" si="113"/>
        <v>441.0493966368158</v>
      </c>
    </row>
    <row r="388" spans="1:35" x14ac:dyDescent="0.2">
      <c r="A388">
        <v>32</v>
      </c>
      <c r="C388" s="27" t="s">
        <v>449</v>
      </c>
      <c r="D388" s="26">
        <v>29.935916666666667</v>
      </c>
      <c r="E388">
        <v>0</v>
      </c>
      <c r="F388" s="26">
        <v>1</v>
      </c>
      <c r="G388" s="26">
        <v>54.1875</v>
      </c>
      <c r="H388" s="26">
        <v>43.652500000000003</v>
      </c>
      <c r="I388" s="26">
        <v>97.174999999999997</v>
      </c>
      <c r="J388" s="26">
        <v>53.429166666666667</v>
      </c>
      <c r="K388">
        <v>311.33333333333331</v>
      </c>
      <c r="L388">
        <v>0</v>
      </c>
      <c r="M388">
        <v>1.075</v>
      </c>
      <c r="N388">
        <v>65.997500000000002</v>
      </c>
      <c r="O388" s="1">
        <f t="shared" si="96"/>
        <v>25.776677098787872</v>
      </c>
      <c r="Q388" s="1">
        <f t="shared" si="100"/>
        <v>3021.2635463778656</v>
      </c>
      <c r="R388" s="2">
        <f t="shared" si="101"/>
        <v>3.1964737286407061</v>
      </c>
      <c r="S388" s="2"/>
      <c r="T388" s="1">
        <f t="shared" si="102"/>
        <v>4873.917632251445</v>
      </c>
      <c r="U388" s="1">
        <f t="shared" si="103"/>
        <v>0</v>
      </c>
      <c r="V388" s="1">
        <f t="shared" si="104"/>
        <v>1456.778418573304</v>
      </c>
      <c r="W388" s="1">
        <f t="shared" si="105"/>
        <v>-9771.3010062966223</v>
      </c>
      <c r="X388" s="2">
        <f t="shared" si="114"/>
        <v>72.239494044428383</v>
      </c>
      <c r="Y388">
        <f t="shared" si="97"/>
        <v>1</v>
      </c>
      <c r="Z388" s="26">
        <f t="shared" si="106"/>
        <v>0</v>
      </c>
      <c r="AA388">
        <f t="shared" si="107"/>
        <v>325.87448898007784</v>
      </c>
      <c r="AB388" s="28">
        <f t="shared" si="108"/>
        <v>40434.886904761908</v>
      </c>
      <c r="AC388">
        <f t="shared" si="109"/>
        <v>12.326388888888889</v>
      </c>
      <c r="AD388" s="31">
        <f t="shared" si="98"/>
        <v>10.473310456901913</v>
      </c>
      <c r="AE388" s="31">
        <f t="shared" si="110"/>
        <v>20.579038410633299</v>
      </c>
      <c r="AF388" s="15">
        <f t="shared" si="99"/>
        <v>18.887499999999999</v>
      </c>
      <c r="AG388" s="31">
        <f t="shared" si="111"/>
        <v>16.420132870997993</v>
      </c>
      <c r="AH388" s="31">
        <f t="shared" si="112"/>
        <v>94.617309567119605</v>
      </c>
      <c r="AI388">
        <f t="shared" si="113"/>
        <v>445.11808619279566</v>
      </c>
    </row>
    <row r="389" spans="1:35" x14ac:dyDescent="0.2">
      <c r="A389">
        <v>32</v>
      </c>
      <c r="C389" s="27" t="s">
        <v>450</v>
      </c>
      <c r="D389" s="26">
        <v>29.927499999999998</v>
      </c>
      <c r="E389">
        <v>0</v>
      </c>
      <c r="F389" s="26">
        <v>1</v>
      </c>
      <c r="G389" s="26">
        <v>53.183333333333337</v>
      </c>
      <c r="H389" s="26">
        <v>41.384999999999998</v>
      </c>
      <c r="I389" s="26">
        <v>97.658333333333331</v>
      </c>
      <c r="J389" s="26">
        <v>52.564999999999998</v>
      </c>
      <c r="K389">
        <v>295.16666666666669</v>
      </c>
      <c r="L389">
        <v>0</v>
      </c>
      <c r="M389">
        <v>0.3</v>
      </c>
      <c r="N389">
        <v>65.954999999999998</v>
      </c>
      <c r="O389" s="1">
        <f t="shared" si="96"/>
        <v>25.776677098787872</v>
      </c>
      <c r="Q389" s="1">
        <f t="shared" si="100"/>
        <v>2598.8209271376427</v>
      </c>
      <c r="R389" s="2">
        <f t="shared" si="101"/>
        <v>2.7495326678787535</v>
      </c>
      <c r="S389" s="2"/>
      <c r="T389" s="1">
        <f t="shared" si="102"/>
        <v>5805.4936439437643</v>
      </c>
      <c r="U389" s="1">
        <f t="shared" si="103"/>
        <v>0</v>
      </c>
      <c r="V389" s="1">
        <f t="shared" si="104"/>
        <v>1740.4500874370174</v>
      </c>
      <c r="W389" s="1">
        <f t="shared" si="105"/>
        <v>-10566.960148356051</v>
      </c>
      <c r="X389" s="2">
        <f t="shared" si="114"/>
        <v>75.435967773069095</v>
      </c>
      <c r="Y389">
        <f t="shared" si="97"/>
        <v>1</v>
      </c>
      <c r="Z389" s="26">
        <f t="shared" si="106"/>
        <v>0</v>
      </c>
      <c r="AA389">
        <f t="shared" si="107"/>
        <v>495.17973950851393</v>
      </c>
      <c r="AB389" s="28">
        <f t="shared" si="108"/>
        <v>40434.928571428572</v>
      </c>
      <c r="AC389">
        <f t="shared" si="109"/>
        <v>11.768518518518521</v>
      </c>
      <c r="AD389" s="31">
        <f t="shared" si="98"/>
        <v>10.144716775928213</v>
      </c>
      <c r="AE389" s="31">
        <f t="shared" si="110"/>
        <v>19.972413282999415</v>
      </c>
      <c r="AF389" s="15">
        <f t="shared" si="99"/>
        <v>18.863888888888887</v>
      </c>
      <c r="AG389" s="31">
        <f t="shared" si="111"/>
        <v>16.395917853695373</v>
      </c>
      <c r="AH389" s="31">
        <f t="shared" si="112"/>
        <v>94.485415102096937</v>
      </c>
      <c r="AI389">
        <f t="shared" si="113"/>
        <v>447.97216693641428</v>
      </c>
    </row>
    <row r="390" spans="1:35" x14ac:dyDescent="0.2">
      <c r="A390">
        <v>32</v>
      </c>
      <c r="C390" s="27" t="s">
        <v>451</v>
      </c>
      <c r="D390" s="26">
        <v>29.930999999999997</v>
      </c>
      <c r="E390">
        <v>0</v>
      </c>
      <c r="F390" s="26">
        <v>1</v>
      </c>
      <c r="G390" s="26">
        <v>52.297499999999999</v>
      </c>
      <c r="H390" s="26">
        <v>39.516666666666666</v>
      </c>
      <c r="I390" s="26">
        <v>98.141666666666666</v>
      </c>
      <c r="J390" s="26">
        <v>51.81</v>
      </c>
      <c r="K390">
        <v>295</v>
      </c>
      <c r="L390">
        <v>0</v>
      </c>
      <c r="M390">
        <v>0</v>
      </c>
      <c r="N390">
        <v>65.864999999999995</v>
      </c>
      <c r="O390" s="1">
        <f t="shared" si="96"/>
        <v>25.776677098787872</v>
      </c>
      <c r="Q390" s="1">
        <f t="shared" si="100"/>
        <v>2226.8538093691609</v>
      </c>
      <c r="R390" s="2">
        <f t="shared" si="101"/>
        <v>2.3559943016906715</v>
      </c>
      <c r="S390" s="2"/>
      <c r="T390" s="1">
        <f t="shared" si="102"/>
        <v>6592.8131673502039</v>
      </c>
      <c r="U390" s="1">
        <f t="shared" si="103"/>
        <v>0</v>
      </c>
      <c r="V390" s="1">
        <f t="shared" si="104"/>
        <v>1982.1481494944662</v>
      </c>
      <c r="W390" s="1">
        <f t="shared" si="105"/>
        <v>-11225.412904566416</v>
      </c>
      <c r="X390" s="2">
        <f t="shared" si="114"/>
        <v>78.185500440947848</v>
      </c>
      <c r="Y390">
        <f t="shared" si="97"/>
        <v>1</v>
      </c>
      <c r="Z390" s="26">
        <f t="shared" si="106"/>
        <v>0</v>
      </c>
      <c r="AA390">
        <f t="shared" si="107"/>
        <v>670.18856683051604</v>
      </c>
      <c r="AB390" s="28">
        <f t="shared" si="108"/>
        <v>40434.970238095237</v>
      </c>
      <c r="AC390">
        <f t="shared" si="109"/>
        <v>11.276388888888889</v>
      </c>
      <c r="AD390" s="31">
        <f t="shared" si="98"/>
        <v>9.8675639013926908</v>
      </c>
      <c r="AE390" s="31">
        <f t="shared" si="110"/>
        <v>19.460381728697666</v>
      </c>
      <c r="AF390" s="15">
        <f t="shared" si="99"/>
        <v>18.813888888888886</v>
      </c>
      <c r="AG390" s="31">
        <f t="shared" si="111"/>
        <v>16.344741886554896</v>
      </c>
      <c r="AH390" s="31">
        <f t="shared" si="112"/>
        <v>94.206631803776489</v>
      </c>
      <c r="AI390">
        <f t="shared" si="113"/>
        <v>449.37445545137382</v>
      </c>
    </row>
    <row r="391" spans="1:35" x14ac:dyDescent="0.2">
      <c r="A391">
        <v>32</v>
      </c>
      <c r="C391" s="27" t="s">
        <v>452</v>
      </c>
      <c r="D391" s="26">
        <v>29.930499999999999</v>
      </c>
      <c r="E391">
        <v>0</v>
      </c>
      <c r="F391" s="26">
        <v>1</v>
      </c>
      <c r="G391" s="26">
        <v>51.744166666666665</v>
      </c>
      <c r="H391" s="26">
        <v>39.902500000000003</v>
      </c>
      <c r="I391" s="26">
        <v>98.466666666666669</v>
      </c>
      <c r="J391" s="26">
        <v>51.35</v>
      </c>
      <c r="K391">
        <v>295</v>
      </c>
      <c r="L391">
        <v>0</v>
      </c>
      <c r="M391">
        <v>0</v>
      </c>
      <c r="N391">
        <v>65.75</v>
      </c>
      <c r="O391" s="1">
        <f t="shared" si="96"/>
        <v>25.776677098787872</v>
      </c>
      <c r="Q391" s="1">
        <f t="shared" si="100"/>
        <v>-510.81535470979594</v>
      </c>
      <c r="R391" s="2">
        <f t="shared" si="101"/>
        <v>-0.540438739107579</v>
      </c>
      <c r="S391" s="2"/>
      <c r="T391" s="1">
        <f t="shared" si="102"/>
        <v>6928.7142511482016</v>
      </c>
      <c r="U391" s="1">
        <f t="shared" si="103"/>
        <v>2646.8522449118664</v>
      </c>
      <c r="V391" s="1">
        <f t="shared" si="104"/>
        <v>2100.0008907770525</v>
      </c>
      <c r="W391" s="1">
        <f t="shared" si="105"/>
        <v>-11588.079029976527</v>
      </c>
      <c r="X391" s="2">
        <f t="shared" si="114"/>
        <v>80.54149474263852</v>
      </c>
      <c r="Y391">
        <f t="shared" si="97"/>
        <v>1</v>
      </c>
      <c r="Z391" s="26">
        <f t="shared" si="106"/>
        <v>0</v>
      </c>
      <c r="AA391">
        <f t="shared" si="107"/>
        <v>829.28610431515688</v>
      </c>
      <c r="AB391" s="28">
        <f t="shared" si="108"/>
        <v>40435.011904761908</v>
      </c>
      <c r="AC391">
        <f t="shared" si="109"/>
        <v>10.96898148148148</v>
      </c>
      <c r="AD391" s="31">
        <f t="shared" si="98"/>
        <v>9.6998036934259897</v>
      </c>
      <c r="AE391" s="31">
        <f t="shared" si="110"/>
        <v>19.150229845359313</v>
      </c>
      <c r="AF391" s="15">
        <f t="shared" si="99"/>
        <v>18.75</v>
      </c>
      <c r="AG391" s="31">
        <f t="shared" si="111"/>
        <v>16.279553357191663</v>
      </c>
      <c r="AH391" s="31">
        <f t="shared" si="112"/>
        <v>93.851439916548671</v>
      </c>
      <c r="AI391">
        <f t="shared" si="113"/>
        <v>449.10367494799044</v>
      </c>
    </row>
    <row r="392" spans="1:35" x14ac:dyDescent="0.2">
      <c r="A392">
        <v>32</v>
      </c>
      <c r="C392" s="27" t="s">
        <v>453</v>
      </c>
      <c r="D392" s="26">
        <v>29.919750000000001</v>
      </c>
      <c r="E392">
        <v>0</v>
      </c>
      <c r="F392" s="26">
        <v>1</v>
      </c>
      <c r="G392" s="26">
        <v>51.192500000000003</v>
      </c>
      <c r="H392" s="26">
        <v>39.526666666666671</v>
      </c>
      <c r="I392" s="26">
        <v>98.775000000000006</v>
      </c>
      <c r="J392" s="26">
        <v>50.8825</v>
      </c>
      <c r="K392">
        <v>295</v>
      </c>
      <c r="L392">
        <v>0</v>
      </c>
      <c r="M392">
        <v>0</v>
      </c>
      <c r="N392">
        <v>65.61333333333333</v>
      </c>
      <c r="O392" s="1">
        <f t="shared" si="96"/>
        <v>25.776677098787872</v>
      </c>
      <c r="Q392" s="1">
        <f t="shared" si="100"/>
        <v>2517.0276876590474</v>
      </c>
      <c r="R392" s="2">
        <f t="shared" si="101"/>
        <v>2.6629960459785571</v>
      </c>
      <c r="S392" s="2"/>
      <c r="T392" s="1">
        <f t="shared" si="102"/>
        <v>6900.6499786919849</v>
      </c>
      <c r="U392" s="1">
        <f t="shared" si="103"/>
        <v>5.1617958521034657</v>
      </c>
      <c r="V392" s="1">
        <f t="shared" si="104"/>
        <v>2085.9476538338881</v>
      </c>
      <c r="W392" s="1">
        <f t="shared" si="105"/>
        <v>-11931.439734262134</v>
      </c>
      <c r="X392" s="2">
        <f t="shared" si="114"/>
        <v>80.001056003530934</v>
      </c>
      <c r="Y392">
        <f t="shared" si="97"/>
        <v>1</v>
      </c>
      <c r="Z392" s="26">
        <f t="shared" si="106"/>
        <v>0</v>
      </c>
      <c r="AA392">
        <f t="shared" si="107"/>
        <v>829.93289900857803</v>
      </c>
      <c r="AB392" s="28">
        <f t="shared" si="108"/>
        <v>40435.053571428572</v>
      </c>
      <c r="AC392">
        <f t="shared" si="109"/>
        <v>10.662500000000001</v>
      </c>
      <c r="AD392" s="31">
        <f t="shared" si="98"/>
        <v>9.5332810083007118</v>
      </c>
      <c r="AE392" s="31">
        <f t="shared" si="110"/>
        <v>18.841790491938458</v>
      </c>
      <c r="AF392" s="15">
        <f t="shared" si="99"/>
        <v>18.67407407407407</v>
      </c>
      <c r="AG392" s="31">
        <f t="shared" si="111"/>
        <v>16.202378209754819</v>
      </c>
      <c r="AH392" s="31">
        <f t="shared" si="112"/>
        <v>93.430828303631358</v>
      </c>
      <c r="AI392">
        <f t="shared" si="113"/>
        <v>448.42929532389775</v>
      </c>
    </row>
    <row r="393" spans="1:35" x14ac:dyDescent="0.2">
      <c r="A393">
        <v>32</v>
      </c>
      <c r="C393" s="27" t="s">
        <v>454</v>
      </c>
      <c r="D393" s="26">
        <v>29.923999999999999</v>
      </c>
      <c r="E393">
        <v>0</v>
      </c>
      <c r="F393" s="26">
        <v>1</v>
      </c>
      <c r="G393" s="26">
        <v>50.689166666666665</v>
      </c>
      <c r="H393" s="26">
        <v>39.524166666666666</v>
      </c>
      <c r="I393" s="26">
        <v>99.025000000000006</v>
      </c>
      <c r="J393" s="26">
        <v>50.445833333333333</v>
      </c>
      <c r="K393">
        <v>295</v>
      </c>
      <c r="L393">
        <v>0</v>
      </c>
      <c r="M393">
        <v>0</v>
      </c>
      <c r="N393">
        <v>65.45</v>
      </c>
      <c r="O393" s="1">
        <f t="shared" si="96"/>
        <v>25.776677098787872</v>
      </c>
      <c r="Q393" s="1">
        <f t="shared" si="100"/>
        <v>-10826.616192563069</v>
      </c>
      <c r="R393" s="2">
        <f t="shared" si="101"/>
        <v>-11.454477141225754</v>
      </c>
      <c r="S393" s="2"/>
      <c r="T393" s="1">
        <f t="shared" si="102"/>
        <v>7355.1016834427846</v>
      </c>
      <c r="U393" s="1">
        <f t="shared" si="103"/>
        <v>13022.014052153894</v>
      </c>
      <c r="V393" s="1">
        <f t="shared" si="104"/>
        <v>2240.8975162928627</v>
      </c>
      <c r="W393" s="1">
        <f t="shared" si="105"/>
        <v>-12212.747299219031</v>
      </c>
      <c r="X393" s="2">
        <f t="shared" si="114"/>
        <v>82.664052049509493</v>
      </c>
      <c r="Y393">
        <f t="shared" si="97"/>
        <v>1</v>
      </c>
      <c r="Z393" s="26">
        <f t="shared" si="106"/>
        <v>0</v>
      </c>
      <c r="AA393">
        <f t="shared" si="107"/>
        <v>1022.393295245936</v>
      </c>
      <c r="AB393" s="28">
        <f t="shared" si="108"/>
        <v>40435.095238095237</v>
      </c>
      <c r="AC393">
        <f t="shared" si="109"/>
        <v>10.38287037037037</v>
      </c>
      <c r="AD393" s="31">
        <f t="shared" si="98"/>
        <v>9.3803754536324622</v>
      </c>
      <c r="AE393" s="31">
        <f t="shared" si="110"/>
        <v>18.557868883089192</v>
      </c>
      <c r="AF393" s="15">
        <f t="shared" si="99"/>
        <v>18.583333333333336</v>
      </c>
      <c r="AG393" s="31">
        <f t="shared" si="111"/>
        <v>16.110563676904523</v>
      </c>
      <c r="AH393" s="31">
        <f t="shared" si="112"/>
        <v>92.93027689894862</v>
      </c>
      <c r="AI393">
        <f t="shared" si="113"/>
        <v>447.12691699134689</v>
      </c>
    </row>
    <row r="394" spans="1:35" x14ac:dyDescent="0.2">
      <c r="A394">
        <v>32</v>
      </c>
      <c r="C394" s="27" t="s">
        <v>455</v>
      </c>
      <c r="D394" s="26">
        <v>29.939333333333334</v>
      </c>
      <c r="E394">
        <v>0</v>
      </c>
      <c r="F394" s="26">
        <v>1</v>
      </c>
      <c r="G394" s="26">
        <v>50.256666666666668</v>
      </c>
      <c r="H394" s="26">
        <v>38.9375</v>
      </c>
      <c r="I394" s="26">
        <v>99.25</v>
      </c>
      <c r="J394" s="26">
        <v>50.072499999999998</v>
      </c>
      <c r="K394">
        <v>295</v>
      </c>
      <c r="L394">
        <v>0</v>
      </c>
      <c r="M394">
        <v>0</v>
      </c>
      <c r="N394">
        <v>65.278333333333336</v>
      </c>
      <c r="O394" s="1">
        <f t="shared" si="96"/>
        <v>25.776677098787872</v>
      </c>
      <c r="Q394" s="1">
        <f t="shared" si="100"/>
        <v>4889.0273793565211</v>
      </c>
      <c r="R394" s="2">
        <f t="shared" si="101"/>
        <v>5.1725535812504413</v>
      </c>
      <c r="S394" s="2"/>
      <c r="T394" s="1">
        <f t="shared" si="102"/>
        <v>5502.2026688209889</v>
      </c>
      <c r="U394" s="1">
        <f t="shared" si="103"/>
        <v>0</v>
      </c>
      <c r="V394" s="1">
        <f t="shared" si="104"/>
        <v>1617.6827937559563</v>
      </c>
      <c r="W394" s="1">
        <f t="shared" si="105"/>
        <v>-12428.554328217817</v>
      </c>
      <c r="X394" s="2">
        <f t="shared" si="114"/>
        <v>71.209574908283741</v>
      </c>
      <c r="Y394">
        <f t="shared" si="97"/>
        <v>1</v>
      </c>
      <c r="Z394" s="26">
        <f t="shared" si="106"/>
        <v>0</v>
      </c>
      <c r="AA394">
        <f t="shared" si="107"/>
        <v>439.02436378162469</v>
      </c>
      <c r="AB394" s="28">
        <f t="shared" si="108"/>
        <v>40435.136904761908</v>
      </c>
      <c r="AC394">
        <f t="shared" si="109"/>
        <v>10.142592592592592</v>
      </c>
      <c r="AD394" s="31">
        <f t="shared" si="98"/>
        <v>9.2515330220184513</v>
      </c>
      <c r="AE394" s="31">
        <f t="shared" si="110"/>
        <v>18.318494537883357</v>
      </c>
      <c r="AF394" s="15">
        <f t="shared" si="99"/>
        <v>18.487962962962964</v>
      </c>
      <c r="AG394" s="31">
        <f t="shared" si="111"/>
        <v>16.014554715578377</v>
      </c>
      <c r="AH394" s="31">
        <f t="shared" si="112"/>
        <v>92.406678733348883</v>
      </c>
      <c r="AI394">
        <f t="shared" si="113"/>
        <v>445.41816338313873</v>
      </c>
    </row>
    <row r="395" spans="1:35" x14ac:dyDescent="0.2">
      <c r="A395">
        <v>32</v>
      </c>
      <c r="C395" s="27" t="s">
        <v>456</v>
      </c>
      <c r="D395" s="26">
        <v>29.952999999999999</v>
      </c>
      <c r="E395">
        <v>0</v>
      </c>
      <c r="F395" s="26">
        <v>25.25</v>
      </c>
      <c r="G395" s="26">
        <v>49.94083333333333</v>
      </c>
      <c r="H395" s="26">
        <v>37.278333333333336</v>
      </c>
      <c r="I395" s="26">
        <v>99.358333333333334</v>
      </c>
      <c r="J395" s="26">
        <v>49.790833333333332</v>
      </c>
      <c r="K395">
        <v>295</v>
      </c>
      <c r="L395">
        <v>0</v>
      </c>
      <c r="M395">
        <v>0</v>
      </c>
      <c r="N395">
        <v>65.086666666666659</v>
      </c>
      <c r="O395" s="1">
        <f t="shared" ref="O395:O458" si="115">F395*$D$17*$D$12*$D$18*$D$22/1000</f>
        <v>650.86109674439365</v>
      </c>
      <c r="Q395" s="1">
        <f t="shared" si="100"/>
        <v>4090.9799859703471</v>
      </c>
      <c r="R395" s="2">
        <f t="shared" si="101"/>
        <v>4.3282255416699922</v>
      </c>
      <c r="S395" s="2"/>
      <c r="T395" s="1">
        <f t="shared" si="102"/>
        <v>6666.9715746801921</v>
      </c>
      <c r="U395" s="1">
        <f t="shared" si="103"/>
        <v>0</v>
      </c>
      <c r="V395" s="1">
        <f t="shared" si="104"/>
        <v>1981.1715760594388</v>
      </c>
      <c r="W395" s="1">
        <f t="shared" si="105"/>
        <v>-12531.286747773147</v>
      </c>
      <c r="X395" s="2">
        <f t="shared" si="114"/>
        <v>76.382128489534182</v>
      </c>
      <c r="Y395">
        <f t="shared" si="97"/>
        <v>1</v>
      </c>
      <c r="Z395" s="26">
        <f t="shared" si="106"/>
        <v>0</v>
      </c>
      <c r="AA395">
        <f t="shared" si="107"/>
        <v>699.14208953733066</v>
      </c>
      <c r="AB395" s="28">
        <f t="shared" si="108"/>
        <v>40435.178571428572</v>
      </c>
      <c r="AC395">
        <f t="shared" si="109"/>
        <v>9.9671296296296283</v>
      </c>
      <c r="AD395" s="31">
        <f t="shared" si="98"/>
        <v>9.1531948939199079</v>
      </c>
      <c r="AE395" s="31">
        <f t="shared" si="110"/>
        <v>18.135012448292915</v>
      </c>
      <c r="AF395" s="15">
        <f t="shared" si="99"/>
        <v>18.381481481481476</v>
      </c>
      <c r="AG395" s="31">
        <f t="shared" si="111"/>
        <v>15.907950918541694</v>
      </c>
      <c r="AH395" s="31">
        <f t="shared" si="112"/>
        <v>91.825083607235442</v>
      </c>
      <c r="AI395">
        <f t="shared" si="113"/>
        <v>443.02470780756244</v>
      </c>
    </row>
    <row r="396" spans="1:35" x14ac:dyDescent="0.2">
      <c r="A396">
        <v>32</v>
      </c>
      <c r="C396" s="27" t="s">
        <v>457</v>
      </c>
      <c r="D396" s="26">
        <v>29.952750000000002</v>
      </c>
      <c r="E396">
        <v>0</v>
      </c>
      <c r="F396" s="26">
        <v>296.91666666666669</v>
      </c>
      <c r="G396" s="26">
        <v>54.30083333333333</v>
      </c>
      <c r="H396" s="26">
        <v>43.325833333333335</v>
      </c>
      <c r="I396" s="26">
        <v>95.974999999999994</v>
      </c>
      <c r="J396" s="26">
        <v>53.16</v>
      </c>
      <c r="K396">
        <v>295.33333333333331</v>
      </c>
      <c r="L396">
        <v>0</v>
      </c>
      <c r="M396">
        <v>0.48333333333333334</v>
      </c>
      <c r="N396">
        <v>64.888333333333335</v>
      </c>
      <c r="O396" s="1">
        <f t="shared" si="115"/>
        <v>7653.525041915098</v>
      </c>
      <c r="Q396" s="1">
        <f t="shared" si="100"/>
        <v>4190.0364769333082</v>
      </c>
      <c r="R396" s="2">
        <f t="shared" si="101"/>
        <v>4.433026551629565</v>
      </c>
      <c r="S396" s="2"/>
      <c r="T396" s="1">
        <f t="shared" si="102"/>
        <v>6373.8451940572058</v>
      </c>
      <c r="U396" s="1">
        <f t="shared" si="103"/>
        <v>3472.2445374324061</v>
      </c>
      <c r="V396" s="1">
        <f t="shared" si="104"/>
        <v>1951.4535791952324</v>
      </c>
      <c r="W396" s="1">
        <f t="shared" si="105"/>
        <v>-8759.8348352384019</v>
      </c>
      <c r="X396" s="2">
        <f t="shared" si="114"/>
        <v>80.710354031204176</v>
      </c>
      <c r="Y396">
        <f t="shared" ref="Y396:Y459" si="116">IF(X396&gt;32,1,0)</f>
        <v>1</v>
      </c>
      <c r="Z396" s="26">
        <f t="shared" si="106"/>
        <v>0</v>
      </c>
      <c r="AA396">
        <f t="shared" si="107"/>
        <v>697.46278349126862</v>
      </c>
      <c r="AB396" s="28">
        <f t="shared" si="108"/>
        <v>40435.220238095237</v>
      </c>
      <c r="AC396">
        <f t="shared" si="109"/>
        <v>12.389351851851849</v>
      </c>
      <c r="AD396" s="31">
        <f t="shared" si="98"/>
        <v>10.38696475895768</v>
      </c>
      <c r="AE396" s="31">
        <f t="shared" si="110"/>
        <v>20.404877118174291</v>
      </c>
      <c r="AF396" s="15">
        <f t="shared" si="99"/>
        <v>18.271296296296295</v>
      </c>
      <c r="AG396" s="31">
        <f t="shared" si="111"/>
        <v>15.798292094702443</v>
      </c>
      <c r="AH396" s="31">
        <f t="shared" si="112"/>
        <v>91.226581964373153</v>
      </c>
      <c r="AI396">
        <f t="shared" si="113"/>
        <v>425.78008953534749</v>
      </c>
    </row>
    <row r="397" spans="1:35" x14ac:dyDescent="0.2">
      <c r="A397">
        <v>32</v>
      </c>
      <c r="C397" s="27" t="s">
        <v>458</v>
      </c>
      <c r="D397" s="26">
        <v>29.952750000000002</v>
      </c>
      <c r="E397">
        <v>0</v>
      </c>
      <c r="F397" s="26">
        <v>753.5</v>
      </c>
      <c r="G397" s="26">
        <v>68.203333333333333</v>
      </c>
      <c r="H397" s="26">
        <v>50.075000000000003</v>
      </c>
      <c r="I397" s="26">
        <v>80.775000000000006</v>
      </c>
      <c r="J397" s="26">
        <v>62.089166666666664</v>
      </c>
      <c r="K397">
        <v>311.41666666666669</v>
      </c>
      <c r="L397">
        <v>0.93333333333333335</v>
      </c>
      <c r="M397">
        <v>4.3499999999999996</v>
      </c>
      <c r="N397">
        <v>64.619166666666672</v>
      </c>
      <c r="O397" s="1">
        <f t="shared" si="115"/>
        <v>19422.726193936658</v>
      </c>
      <c r="Q397" s="1">
        <f t="shared" si="100"/>
        <v>-16931.511472526825</v>
      </c>
      <c r="R397" s="2">
        <f t="shared" si="101"/>
        <v>-17.913409663647347</v>
      </c>
      <c r="S397" s="2"/>
      <c r="T397" s="1">
        <f t="shared" si="102"/>
        <v>5978.9566609046842</v>
      </c>
      <c r="U397" s="1">
        <f t="shared" si="103"/>
        <v>25141.090707131025</v>
      </c>
      <c r="V397" s="1">
        <f t="shared" si="104"/>
        <v>1889.7358614364964</v>
      </c>
      <c r="W397" s="1">
        <f t="shared" si="105"/>
        <v>2965.4505805871931</v>
      </c>
      <c r="X397" s="2">
        <f t="shared" si="114"/>
        <v>85.143380582833743</v>
      </c>
      <c r="Y397">
        <f t="shared" si="116"/>
        <v>1</v>
      </c>
      <c r="Z397" s="26">
        <f t="shared" si="106"/>
        <v>0</v>
      </c>
      <c r="AA397">
        <f t="shared" si="107"/>
        <v>286.96520081530639</v>
      </c>
      <c r="AB397" s="28">
        <f t="shared" si="108"/>
        <v>40435.261904761908</v>
      </c>
      <c r="AC397">
        <f t="shared" si="109"/>
        <v>20.112962962962964</v>
      </c>
      <c r="AD397" s="31">
        <f t="shared" si="98"/>
        <v>14.313810675856345</v>
      </c>
      <c r="AE397" s="31">
        <f t="shared" si="110"/>
        <v>27.378480768337269</v>
      </c>
      <c r="AF397" s="15">
        <f t="shared" si="99"/>
        <v>18.12175925925926</v>
      </c>
      <c r="AG397" s="31">
        <f t="shared" si="111"/>
        <v>15.650525629096501</v>
      </c>
      <c r="AH397" s="31">
        <f t="shared" si="112"/>
        <v>90.419707715124659</v>
      </c>
      <c r="AI397">
        <f t="shared" si="113"/>
        <v>379.00385640408581</v>
      </c>
    </row>
    <row r="398" spans="1:35" x14ac:dyDescent="0.2">
      <c r="A398">
        <v>32</v>
      </c>
      <c r="C398" s="27" t="s">
        <v>459</v>
      </c>
      <c r="D398" s="26">
        <v>29.940166666666666</v>
      </c>
      <c r="E398">
        <v>0</v>
      </c>
      <c r="F398" s="26">
        <v>1129.5833333333333</v>
      </c>
      <c r="G398" s="26">
        <v>75.14</v>
      </c>
      <c r="H398" s="26">
        <v>51.931666666666665</v>
      </c>
      <c r="I398" s="26">
        <v>68.275000000000006</v>
      </c>
      <c r="J398" s="26">
        <v>63.894166666666663</v>
      </c>
      <c r="K398">
        <v>324.66666666666669</v>
      </c>
      <c r="L398">
        <v>1.5416666666666667</v>
      </c>
      <c r="M398">
        <v>5.9</v>
      </c>
      <c r="N398">
        <v>64.157499999999999</v>
      </c>
      <c r="O398" s="1">
        <f t="shared" si="115"/>
        <v>29116.904839505794</v>
      </c>
      <c r="Q398" s="1">
        <f t="shared" si="100"/>
        <v>16273.729441935708</v>
      </c>
      <c r="R398" s="2">
        <f t="shared" si="101"/>
        <v>17.217481305302975</v>
      </c>
      <c r="S398" s="2"/>
      <c r="T398" s="1">
        <f t="shared" si="102"/>
        <v>2608.2726544813304</v>
      </c>
      <c r="U398" s="1">
        <f t="shared" si="103"/>
        <v>0</v>
      </c>
      <c r="V398" s="1">
        <f t="shared" si="104"/>
        <v>786.57817177361073</v>
      </c>
      <c r="W398" s="1">
        <f t="shared" si="105"/>
        <v>9086.6480357030196</v>
      </c>
      <c r="X398" s="2">
        <f t="shared" si="114"/>
        <v>67.2299709191864</v>
      </c>
      <c r="Y398">
        <f t="shared" si="116"/>
        <v>1</v>
      </c>
      <c r="Z398" s="26">
        <f t="shared" si="106"/>
        <v>0</v>
      </c>
      <c r="AA398">
        <f t="shared" si="107"/>
        <v>62.568560059316859</v>
      </c>
      <c r="AB398" s="28">
        <f t="shared" si="108"/>
        <v>40435.303571428572</v>
      </c>
      <c r="AC398">
        <f t="shared" si="109"/>
        <v>23.966666666666665</v>
      </c>
      <c r="AD398" s="31">
        <f t="shared" si="98"/>
        <v>15.30305621834219</v>
      </c>
      <c r="AE398" s="31">
        <f t="shared" si="110"/>
        <v>28.890992035793705</v>
      </c>
      <c r="AF398" s="15">
        <f t="shared" si="99"/>
        <v>17.865277777777777</v>
      </c>
      <c r="AG398" s="31">
        <f t="shared" si="111"/>
        <v>15.399890530170824</v>
      </c>
      <c r="AH398" s="31">
        <f t="shared" si="112"/>
        <v>89.050096429028315</v>
      </c>
      <c r="AI398">
        <f t="shared" si="113"/>
        <v>361.67653561212649</v>
      </c>
    </row>
    <row r="399" spans="1:35" x14ac:dyDescent="0.2">
      <c r="A399">
        <v>32</v>
      </c>
      <c r="C399" s="27" t="s">
        <v>460</v>
      </c>
      <c r="D399" s="26">
        <v>29.9255</v>
      </c>
      <c r="E399">
        <v>0</v>
      </c>
      <c r="F399" s="26">
        <v>1482</v>
      </c>
      <c r="G399" s="26">
        <v>76.368333333333339</v>
      </c>
      <c r="H399" s="26">
        <v>54.00333333333333</v>
      </c>
      <c r="I399" s="26">
        <v>53.783333333333331</v>
      </c>
      <c r="J399" s="26">
        <v>58.35</v>
      </c>
      <c r="K399">
        <v>247.5</v>
      </c>
      <c r="L399">
        <v>1.7250000000000001</v>
      </c>
      <c r="M399">
        <v>5.708333333333333</v>
      </c>
      <c r="N399">
        <v>63.782499999999999</v>
      </c>
      <c r="O399" s="1">
        <f t="shared" si="115"/>
        <v>38201.035460403618</v>
      </c>
      <c r="Q399" s="1">
        <f t="shared" si="100"/>
        <v>-1183.85772953883</v>
      </c>
      <c r="R399" s="2">
        <f t="shared" si="101"/>
        <v>-1.2525124249606998</v>
      </c>
      <c r="S399" s="2"/>
      <c r="T399" s="1">
        <f t="shared" si="102"/>
        <v>5190.5467091558221</v>
      </c>
      <c r="U399" s="1">
        <f t="shared" si="103"/>
        <v>21739.359549768229</v>
      </c>
      <c r="V399" s="1">
        <f t="shared" si="104"/>
        <v>1655.2278147548359</v>
      </c>
      <c r="W399" s="1">
        <f t="shared" si="105"/>
        <v>10413.206258685997</v>
      </c>
      <c r="X399" s="2">
        <f t="shared" si="114"/>
        <v>84.447452224489382</v>
      </c>
      <c r="Y399">
        <f t="shared" si="116"/>
        <v>1</v>
      </c>
      <c r="Z399" s="26">
        <f t="shared" si="106"/>
        <v>0</v>
      </c>
      <c r="AA399">
        <f t="shared" si="107"/>
        <v>65.272162057434443</v>
      </c>
      <c r="AB399" s="28">
        <f t="shared" si="108"/>
        <v>40435.345238095237</v>
      </c>
      <c r="AC399">
        <f t="shared" si="109"/>
        <v>24.649074074074075</v>
      </c>
      <c r="AD399" s="31">
        <f t="shared" si="98"/>
        <v>12.557841650335327</v>
      </c>
      <c r="AE399" s="31">
        <f t="shared" si="110"/>
        <v>23.653910777488331</v>
      </c>
      <c r="AF399" s="15">
        <f t="shared" si="99"/>
        <v>17.656944444444445</v>
      </c>
      <c r="AG399" s="31">
        <f t="shared" si="111"/>
        <v>15.198893942065775</v>
      </c>
      <c r="AH399" s="31">
        <f t="shared" si="112"/>
        <v>87.950793275419628</v>
      </c>
      <c r="AI399">
        <f t="shared" si="113"/>
        <v>386.55285757756286</v>
      </c>
    </row>
    <row r="400" spans="1:35" x14ac:dyDescent="0.2">
      <c r="A400">
        <v>32</v>
      </c>
      <c r="C400" s="27" t="s">
        <v>461</v>
      </c>
      <c r="D400" s="26">
        <v>29.90775</v>
      </c>
      <c r="E400">
        <v>0</v>
      </c>
      <c r="F400" s="26">
        <v>1598.25</v>
      </c>
      <c r="G400" s="26">
        <v>78.042500000000004</v>
      </c>
      <c r="H400" s="26">
        <v>55.843333333333334</v>
      </c>
      <c r="I400" s="26">
        <v>46.533333333333331</v>
      </c>
      <c r="J400" s="26">
        <v>55.929166666666667</v>
      </c>
      <c r="K400">
        <v>316.5</v>
      </c>
      <c r="L400">
        <v>1.5833333333333335</v>
      </c>
      <c r="M400">
        <v>5.9166666666666661</v>
      </c>
      <c r="N400">
        <v>63.543333333333337</v>
      </c>
      <c r="O400" s="1">
        <f t="shared" si="115"/>
        <v>41197.574173137713</v>
      </c>
      <c r="Q400" s="1">
        <f t="shared" si="100"/>
        <v>7036.7367322656391</v>
      </c>
      <c r="R400" s="2">
        <f t="shared" si="101"/>
        <v>7.4448136532194553</v>
      </c>
      <c r="S400" s="2"/>
      <c r="T400" s="1">
        <f t="shared" si="102"/>
        <v>4663.2911742595134</v>
      </c>
      <c r="U400" s="1">
        <f t="shared" si="103"/>
        <v>15617.018808963778</v>
      </c>
      <c r="V400" s="1">
        <f t="shared" si="104"/>
        <v>1489.3311371675966</v>
      </c>
      <c r="W400" s="1">
        <f t="shared" si="105"/>
        <v>11996.250790894364</v>
      </c>
      <c r="X400" s="2">
        <f t="shared" si="114"/>
        <v>83.194939799528683</v>
      </c>
      <c r="Y400">
        <f t="shared" si="116"/>
        <v>1</v>
      </c>
      <c r="Z400" s="26">
        <f t="shared" si="106"/>
        <v>0</v>
      </c>
      <c r="AA400">
        <f t="shared" si="107"/>
        <v>26.547635887767136</v>
      </c>
      <c r="AB400" s="28">
        <f t="shared" si="108"/>
        <v>40435.386904761908</v>
      </c>
      <c r="AC400">
        <f t="shared" si="109"/>
        <v>25.579166666666669</v>
      </c>
      <c r="AD400" s="31">
        <f t="shared" si="98"/>
        <v>11.483500499130848</v>
      </c>
      <c r="AE400" s="31">
        <f t="shared" si="110"/>
        <v>21.562939341611706</v>
      </c>
      <c r="AF400" s="15">
        <f t="shared" si="99"/>
        <v>17.524074074074075</v>
      </c>
      <c r="AG400" s="31">
        <f t="shared" si="111"/>
        <v>15.071903166106555</v>
      </c>
      <c r="AH400" s="31">
        <f t="shared" si="112"/>
        <v>87.255808534363908</v>
      </c>
      <c r="AI400">
        <f t="shared" si="113"/>
        <v>394.94552958682618</v>
      </c>
    </row>
    <row r="401" spans="1:35" x14ac:dyDescent="0.2">
      <c r="A401">
        <v>32</v>
      </c>
      <c r="C401" s="27" t="s">
        <v>462</v>
      </c>
      <c r="D401" s="26">
        <v>29.882916666666667</v>
      </c>
      <c r="E401">
        <v>0</v>
      </c>
      <c r="F401" s="26">
        <v>1716.8333333333333</v>
      </c>
      <c r="G401" s="26">
        <v>77.726666666666659</v>
      </c>
      <c r="H401" s="26">
        <v>58.494166666666665</v>
      </c>
      <c r="I401" s="26">
        <v>44.141666666666666</v>
      </c>
      <c r="J401" s="26">
        <v>54.179166666666667</v>
      </c>
      <c r="K401">
        <v>231</v>
      </c>
      <c r="L401">
        <v>1.1416666666666666</v>
      </c>
      <c r="M401">
        <v>4.541666666666667</v>
      </c>
      <c r="N401">
        <v>63.446666666666665</v>
      </c>
      <c r="O401" s="1">
        <f t="shared" si="115"/>
        <v>44254.25846576898</v>
      </c>
      <c r="Q401" s="1">
        <f t="shared" si="100"/>
        <v>-27251.442982206274</v>
      </c>
      <c r="R401" s="2">
        <f t="shared" si="101"/>
        <v>-28.831818284970609</v>
      </c>
      <c r="S401" s="2"/>
      <c r="T401" s="1">
        <f t="shared" si="102"/>
        <v>5480.6371734032527</v>
      </c>
      <c r="U401" s="1">
        <f t="shared" si="103"/>
        <v>52007.624625295612</v>
      </c>
      <c r="V401" s="1">
        <f t="shared" si="104"/>
        <v>1801.3917639205904</v>
      </c>
      <c r="W401" s="1">
        <f t="shared" si="105"/>
        <v>11814.917728189304</v>
      </c>
      <c r="X401" s="2">
        <f t="shared" si="114"/>
        <v>90.639753452748138</v>
      </c>
      <c r="Y401">
        <f t="shared" si="116"/>
        <v>1</v>
      </c>
      <c r="Z401" s="26">
        <f t="shared" si="106"/>
        <v>0</v>
      </c>
      <c r="AA401">
        <f t="shared" si="107"/>
        <v>166.74781034487211</v>
      </c>
      <c r="AB401" s="28">
        <f t="shared" si="108"/>
        <v>40435.428571428572</v>
      </c>
      <c r="AC401">
        <f t="shared" si="109"/>
        <v>25.403703703703698</v>
      </c>
      <c r="AD401" s="31">
        <f t="shared" si="98"/>
        <v>10.780437521288718</v>
      </c>
      <c r="AE401" s="31">
        <f t="shared" si="110"/>
        <v>20.254672186664255</v>
      </c>
      <c r="AF401" s="15">
        <f t="shared" si="99"/>
        <v>17.470370370370368</v>
      </c>
      <c r="AG401" s="31">
        <f t="shared" si="111"/>
        <v>15.020839557759075</v>
      </c>
      <c r="AH401" s="31">
        <f t="shared" si="112"/>
        <v>86.976255215023329</v>
      </c>
      <c r="AI401">
        <f t="shared" si="113"/>
        <v>401.13015716649477</v>
      </c>
    </row>
    <row r="402" spans="1:35" x14ac:dyDescent="0.2">
      <c r="A402">
        <v>32</v>
      </c>
      <c r="C402" s="27" t="s">
        <v>463</v>
      </c>
      <c r="D402" s="26">
        <v>29.858000000000001</v>
      </c>
      <c r="E402">
        <v>0</v>
      </c>
      <c r="F402" s="26">
        <v>1616.5</v>
      </c>
      <c r="G402" s="26">
        <v>78.864166666666662</v>
      </c>
      <c r="H402" s="26">
        <v>60.704166666666666</v>
      </c>
      <c r="I402" s="26">
        <v>41.858333333333334</v>
      </c>
      <c r="J402" s="26">
        <v>53.751666666666665</v>
      </c>
      <c r="K402">
        <v>243.58333333333334</v>
      </c>
      <c r="L402">
        <v>1.1666666666666665</v>
      </c>
      <c r="M402">
        <v>4.3083333333333336</v>
      </c>
      <c r="N402">
        <v>63.49583333333333</v>
      </c>
      <c r="O402" s="1">
        <f t="shared" si="115"/>
        <v>41667.998530190598</v>
      </c>
      <c r="Q402" s="1">
        <f t="shared" si="100"/>
        <v>28303.012822671048</v>
      </c>
      <c r="R402" s="2">
        <f t="shared" si="101"/>
        <v>29.944371134888769</v>
      </c>
      <c r="S402" s="2"/>
      <c r="T402" s="1">
        <f t="shared" si="102"/>
        <v>188.18616434897564</v>
      </c>
      <c r="U402" s="1">
        <f t="shared" si="103"/>
        <v>0</v>
      </c>
      <c r="V402" s="1">
        <f t="shared" si="104"/>
        <v>57.290364753276336</v>
      </c>
      <c r="W402" s="1">
        <f t="shared" si="105"/>
        <v>12715.377727781703</v>
      </c>
      <c r="X402" s="2">
        <f t="shared" si="114"/>
        <v>61.807935167777529</v>
      </c>
      <c r="Y402">
        <f t="shared" si="116"/>
        <v>1</v>
      </c>
      <c r="Z402" s="26">
        <f t="shared" si="106"/>
        <v>0</v>
      </c>
      <c r="AA402">
        <f t="shared" si="107"/>
        <v>290.91503294369784</v>
      </c>
      <c r="AB402" s="28">
        <f t="shared" si="108"/>
        <v>40435.470238095237</v>
      </c>
      <c r="AC402">
        <f t="shared" si="109"/>
        <v>26.035648148148145</v>
      </c>
      <c r="AD402" s="31">
        <f t="shared" si="98"/>
        <v>10.612775011455867</v>
      </c>
      <c r="AE402" s="31">
        <f t="shared" si="110"/>
        <v>19.897545002352238</v>
      </c>
      <c r="AF402" s="15">
        <f t="shared" si="99"/>
        <v>17.497685185185183</v>
      </c>
      <c r="AG402" s="31">
        <f t="shared" si="111"/>
        <v>15.046792643976751</v>
      </c>
      <c r="AH402" s="31">
        <f t="shared" si="112"/>
        <v>87.118345174607384</v>
      </c>
      <c r="AI402">
        <f t="shared" si="113"/>
        <v>404.13145063559784</v>
      </c>
    </row>
    <row r="403" spans="1:35" x14ac:dyDescent="0.2">
      <c r="A403">
        <v>32</v>
      </c>
      <c r="C403" s="27" t="s">
        <v>464</v>
      </c>
      <c r="D403" s="26">
        <v>29.84075</v>
      </c>
      <c r="E403">
        <v>0</v>
      </c>
      <c r="F403" s="26">
        <v>1470.3333333333333</v>
      </c>
      <c r="G403" s="26">
        <v>77.774166666666673</v>
      </c>
      <c r="H403" s="26">
        <v>61.555</v>
      </c>
      <c r="I403" s="26">
        <v>42.433333333333337</v>
      </c>
      <c r="J403" s="26">
        <v>53.146666666666668</v>
      </c>
      <c r="K403">
        <v>220.91666666666666</v>
      </c>
      <c r="L403">
        <v>1.3333333333333335</v>
      </c>
      <c r="M403">
        <v>5.8666666666666663</v>
      </c>
      <c r="N403">
        <v>63.711666666666666</v>
      </c>
      <c r="O403" s="1">
        <f t="shared" si="115"/>
        <v>37900.307560917754</v>
      </c>
      <c r="Q403" s="1">
        <f t="shared" si="100"/>
        <v>-38451.183839873411</v>
      </c>
      <c r="R403" s="2">
        <f t="shared" si="101"/>
        <v>-40.681058468613799</v>
      </c>
      <c r="S403" s="2"/>
      <c r="T403" s="1">
        <f t="shared" si="102"/>
        <v>5148.4665861099256</v>
      </c>
      <c r="U403" s="1">
        <f t="shared" si="103"/>
        <v>57445.836257859482</v>
      </c>
      <c r="V403" s="1">
        <f t="shared" si="104"/>
        <v>1711.9368267802656</v>
      </c>
      <c r="W403" s="1">
        <f t="shared" si="105"/>
        <v>11634.963624136013</v>
      </c>
      <c r="X403" s="2">
        <f t="shared" si="114"/>
        <v>91.752306302666298</v>
      </c>
      <c r="Y403">
        <f t="shared" si="116"/>
        <v>1</v>
      </c>
      <c r="Z403" s="26">
        <f t="shared" si="106"/>
        <v>0</v>
      </c>
      <c r="AA403">
        <f t="shared" si="107"/>
        <v>195.38838768350374</v>
      </c>
      <c r="AB403" s="28">
        <f t="shared" si="108"/>
        <v>40435.511904761908</v>
      </c>
      <c r="AC403">
        <f t="shared" si="109"/>
        <v>25.430092592592594</v>
      </c>
      <c r="AD403" s="31">
        <f t="shared" si="98"/>
        <v>10.379474385728907</v>
      </c>
      <c r="AE403" s="31">
        <f t="shared" si="110"/>
        <v>19.499604732232285</v>
      </c>
      <c r="AF403" s="15">
        <f t="shared" si="99"/>
        <v>17.61759259259259</v>
      </c>
      <c r="AG403" s="31">
        <f t="shared" si="111"/>
        <v>15.161186367347169</v>
      </c>
      <c r="AH403" s="31">
        <f t="shared" si="112"/>
        <v>87.74446599395479</v>
      </c>
      <c r="AI403">
        <f t="shared" si="113"/>
        <v>410.28810590547567</v>
      </c>
    </row>
    <row r="404" spans="1:35" x14ac:dyDescent="0.2">
      <c r="A404">
        <v>32</v>
      </c>
      <c r="C404" s="27" t="s">
        <v>465</v>
      </c>
      <c r="D404" s="26">
        <v>29.83</v>
      </c>
      <c r="E404">
        <v>0</v>
      </c>
      <c r="F404" s="26">
        <v>949.66666666666674</v>
      </c>
      <c r="G404" s="26">
        <v>74.149166666666673</v>
      </c>
      <c r="H404" s="26">
        <v>63.37916666666667</v>
      </c>
      <c r="I404" s="26">
        <v>46.616666666666667</v>
      </c>
      <c r="J404" s="26">
        <v>52.375</v>
      </c>
      <c r="K404">
        <v>281.66666666666669</v>
      </c>
      <c r="L404">
        <v>0.75</v>
      </c>
      <c r="M404">
        <v>2.9249999999999998</v>
      </c>
      <c r="N404">
        <v>63.980000000000004</v>
      </c>
      <c r="O404" s="1">
        <f t="shared" si="115"/>
        <v>24479.25101814888</v>
      </c>
      <c r="Q404" s="1">
        <f t="shared" si="100"/>
        <v>18370.873334096177</v>
      </c>
      <c r="R404" s="2">
        <f t="shared" si="101"/>
        <v>19.436243506471062</v>
      </c>
      <c r="S404" s="2"/>
      <c r="T404" s="1">
        <f t="shared" si="102"/>
        <v>-2098.4291850121781</v>
      </c>
      <c r="U404" s="1">
        <f t="shared" si="103"/>
        <v>0</v>
      </c>
      <c r="V404" s="1">
        <f t="shared" si="104"/>
        <v>-624.1994228610472</v>
      </c>
      <c r="W404" s="1">
        <f t="shared" si="105"/>
        <v>8413.716213649288</v>
      </c>
      <c r="X404" s="2">
        <f t="shared" si="114"/>
        <v>51.0712478340525</v>
      </c>
      <c r="Y404">
        <f t="shared" si="116"/>
        <v>1</v>
      </c>
      <c r="Z404" s="26">
        <f t="shared" si="106"/>
        <v>0</v>
      </c>
      <c r="AA404">
        <f t="shared" si="107"/>
        <v>532.59033764472792</v>
      </c>
      <c r="AB404" s="28">
        <f t="shared" si="108"/>
        <v>40435.553571428572</v>
      </c>
      <c r="AC404">
        <f t="shared" si="109"/>
        <v>23.416203703703708</v>
      </c>
      <c r="AD404" s="31">
        <f t="shared" si="98"/>
        <v>10.108115622811127</v>
      </c>
      <c r="AE404" s="31">
        <f t="shared" si="110"/>
        <v>19.118765132404736</v>
      </c>
      <c r="AF404" s="15">
        <f t="shared" si="99"/>
        <v>17.766666666666669</v>
      </c>
      <c r="AG404" s="31">
        <f t="shared" si="111"/>
        <v>15.304464582961515</v>
      </c>
      <c r="AH404" s="31">
        <f t="shared" si="112"/>
        <v>88.528292457194794</v>
      </c>
      <c r="AI404">
        <f t="shared" si="113"/>
        <v>417.29007827663787</v>
      </c>
    </row>
    <row r="405" spans="1:35" x14ac:dyDescent="0.2">
      <c r="A405">
        <v>32</v>
      </c>
      <c r="C405" s="27" t="s">
        <v>466</v>
      </c>
      <c r="D405" s="26">
        <v>29.815166666666666</v>
      </c>
      <c r="E405">
        <v>0</v>
      </c>
      <c r="F405" s="26">
        <v>682.08333333333337</v>
      </c>
      <c r="G405" s="26">
        <v>68.6875</v>
      </c>
      <c r="H405" s="26">
        <v>64.313333333333333</v>
      </c>
      <c r="I405" s="26">
        <v>56.31666666666667</v>
      </c>
      <c r="J405" s="26">
        <v>52.506666666666668</v>
      </c>
      <c r="K405">
        <v>261.08333333333331</v>
      </c>
      <c r="L405">
        <v>5.8333333333333327E-2</v>
      </c>
      <c r="M405">
        <v>1.6416666666666666</v>
      </c>
      <c r="N405">
        <v>64.319166666666661</v>
      </c>
      <c r="O405" s="1">
        <f t="shared" si="115"/>
        <v>17581.841837798227</v>
      </c>
      <c r="Q405" s="1">
        <f t="shared" si="100"/>
        <v>12156.808761271684</v>
      </c>
      <c r="R405" s="2">
        <f t="shared" si="101"/>
        <v>12.86181070701406</v>
      </c>
      <c r="S405" s="2"/>
      <c r="T405" s="1">
        <f t="shared" si="102"/>
        <v>1056.068220438865</v>
      </c>
      <c r="U405" s="1">
        <f t="shared" si="103"/>
        <v>0</v>
      </c>
      <c r="V405" s="1">
        <f t="shared" si="104"/>
        <v>333.05095470487851</v>
      </c>
      <c r="W405" s="1">
        <f t="shared" si="105"/>
        <v>3614.2506262353204</v>
      </c>
      <c r="X405" s="2">
        <f t="shared" si="114"/>
        <v>70.507491340523558</v>
      </c>
      <c r="Y405">
        <f t="shared" si="116"/>
        <v>1</v>
      </c>
      <c r="Z405" s="26">
        <f t="shared" si="106"/>
        <v>0</v>
      </c>
      <c r="AA405">
        <f t="shared" si="107"/>
        <v>3.3123684795807367</v>
      </c>
      <c r="AB405" s="28">
        <f t="shared" si="108"/>
        <v>40435.595238095237</v>
      </c>
      <c r="AC405">
        <f t="shared" si="109"/>
        <v>20.381944444444443</v>
      </c>
      <c r="AD405" s="31">
        <f t="shared" si="98"/>
        <v>10.147008387575006</v>
      </c>
      <c r="AE405" s="31">
        <f t="shared" si="110"/>
        <v>19.390720339148274</v>
      </c>
      <c r="AF405" s="15">
        <f t="shared" si="99"/>
        <v>17.955092592592589</v>
      </c>
      <c r="AG405" s="31">
        <f t="shared" si="111"/>
        <v>15.487256167638277</v>
      </c>
      <c r="AH405" s="31">
        <f t="shared" si="112"/>
        <v>89.527658986433664</v>
      </c>
      <c r="AI405">
        <f t="shared" si="113"/>
        <v>421.66327514747968</v>
      </c>
    </row>
    <row r="406" spans="1:35" x14ac:dyDescent="0.2">
      <c r="A406">
        <v>32</v>
      </c>
      <c r="C406" s="27" t="s">
        <v>467</v>
      </c>
      <c r="D406" s="26">
        <v>29.813499999999998</v>
      </c>
      <c r="E406">
        <v>0</v>
      </c>
      <c r="F406" s="26">
        <v>195.66666666666669</v>
      </c>
      <c r="G406" s="26">
        <v>65.563333333333333</v>
      </c>
      <c r="H406" s="26">
        <v>60.744999999999997</v>
      </c>
      <c r="I406" s="26">
        <v>67.408333333333331</v>
      </c>
      <c r="J406" s="26">
        <v>54.424166666666665</v>
      </c>
      <c r="K406">
        <v>261</v>
      </c>
      <c r="L406">
        <v>0</v>
      </c>
      <c r="M406">
        <v>0.15000000000000002</v>
      </c>
      <c r="N406">
        <v>64.672499999999999</v>
      </c>
      <c r="O406" s="1">
        <f t="shared" si="115"/>
        <v>5043.636485662827</v>
      </c>
      <c r="Q406" s="1">
        <f t="shared" si="100"/>
        <v>-17688.069761207738</v>
      </c>
      <c r="R406" s="2">
        <f t="shared" si="101"/>
        <v>-18.713842547714407</v>
      </c>
      <c r="S406" s="2"/>
      <c r="T406" s="1">
        <f t="shared" si="102"/>
        <v>3857.3130317759851</v>
      </c>
      <c r="U406" s="1">
        <f t="shared" si="103"/>
        <v>16469.309830888636</v>
      </c>
      <c r="V406" s="1">
        <f t="shared" si="104"/>
        <v>1249.4733994499297</v>
      </c>
      <c r="W406" s="1">
        <f t="shared" si="105"/>
        <v>737.05339936008227</v>
      </c>
      <c r="X406" s="2">
        <f t="shared" si="114"/>
        <v>83.369302047537616</v>
      </c>
      <c r="Y406">
        <f t="shared" si="116"/>
        <v>1</v>
      </c>
      <c r="Z406" s="26">
        <f t="shared" si="106"/>
        <v>0</v>
      </c>
      <c r="AA406">
        <f t="shared" si="107"/>
        <v>317.05252185122174</v>
      </c>
      <c r="AB406" s="28">
        <f t="shared" si="108"/>
        <v>40435.636904761908</v>
      </c>
      <c r="AC406">
        <f t="shared" si="109"/>
        <v>18.646296296296295</v>
      </c>
      <c r="AD406" s="31">
        <f t="shared" si="98"/>
        <v>10.902774370181042</v>
      </c>
      <c r="AE406" s="31">
        <f t="shared" si="110"/>
        <v>20.958902837414353</v>
      </c>
      <c r="AF406" s="15">
        <f t="shared" si="99"/>
        <v>18.151388888888889</v>
      </c>
      <c r="AG406" s="31">
        <f t="shared" si="111"/>
        <v>15.679708155648079</v>
      </c>
      <c r="AH406" s="31">
        <f t="shared" si="112"/>
        <v>90.579093355699513</v>
      </c>
      <c r="AI406">
        <f t="shared" si="113"/>
        <v>418.55658539593031</v>
      </c>
    </row>
    <row r="407" spans="1:35" x14ac:dyDescent="0.2">
      <c r="A407">
        <v>32</v>
      </c>
      <c r="C407" s="27" t="s">
        <v>468</v>
      </c>
      <c r="D407" s="26">
        <v>29.811499999999999</v>
      </c>
      <c r="E407">
        <v>0</v>
      </c>
      <c r="F407" s="26">
        <v>38.333333333333329</v>
      </c>
      <c r="G407" s="26">
        <v>59.957500000000003</v>
      </c>
      <c r="H407" s="26">
        <v>54.387500000000003</v>
      </c>
      <c r="I407" s="26">
        <v>79.099999999999994</v>
      </c>
      <c r="J407" s="26">
        <v>53.472499999999997</v>
      </c>
      <c r="K407">
        <v>261</v>
      </c>
      <c r="L407">
        <v>0</v>
      </c>
      <c r="M407">
        <v>0</v>
      </c>
      <c r="N407">
        <v>64.990833333333327</v>
      </c>
      <c r="O407" s="1">
        <f t="shared" si="115"/>
        <v>988.10595545353476</v>
      </c>
      <c r="Q407" s="1">
        <f t="shared" si="100"/>
        <v>2446.6030365628171</v>
      </c>
      <c r="R407" s="2">
        <f t="shared" si="101"/>
        <v>2.5884873036519673</v>
      </c>
      <c r="S407" s="2"/>
      <c r="T407" s="1">
        <f t="shared" si="102"/>
        <v>1750.6278825837544</v>
      </c>
      <c r="U407" s="1">
        <f t="shared" si="103"/>
        <v>0</v>
      </c>
      <c r="V407" s="1">
        <f t="shared" si="104"/>
        <v>527.6937390721954</v>
      </c>
      <c r="W407" s="1">
        <f t="shared" si="105"/>
        <v>-4164.455128283339</v>
      </c>
      <c r="X407" s="2">
        <f t="shared" si="114"/>
        <v>64.655459499823209</v>
      </c>
      <c r="Y407">
        <f t="shared" si="116"/>
        <v>1</v>
      </c>
      <c r="Z407" s="26">
        <f t="shared" si="106"/>
        <v>0</v>
      </c>
      <c r="AA407">
        <f t="shared" si="107"/>
        <v>22.070823461979106</v>
      </c>
      <c r="AB407" s="28">
        <f t="shared" si="108"/>
        <v>40435.678571428572</v>
      </c>
      <c r="AC407">
        <f t="shared" si="109"/>
        <v>15.531944444444445</v>
      </c>
      <c r="AD407" s="31">
        <f t="shared" si="98"/>
        <v>10.501341883042373</v>
      </c>
      <c r="AE407" s="31">
        <f t="shared" si="110"/>
        <v>20.404993968672681</v>
      </c>
      <c r="AF407" s="15">
        <f t="shared" si="99"/>
        <v>18.328240740740736</v>
      </c>
      <c r="AG407" s="31">
        <f t="shared" si="111"/>
        <v>15.854881798458329</v>
      </c>
      <c r="AH407" s="31">
        <f t="shared" si="112"/>
        <v>91.535470601757694</v>
      </c>
      <c r="AI407">
        <f t="shared" si="113"/>
        <v>427.63642551810705</v>
      </c>
    </row>
    <row r="408" spans="1:35" x14ac:dyDescent="0.2">
      <c r="A408">
        <v>32</v>
      </c>
      <c r="C408" s="27" t="s">
        <v>469</v>
      </c>
      <c r="D408" s="26">
        <v>29.820999999999998</v>
      </c>
      <c r="E408">
        <v>0</v>
      </c>
      <c r="F408" s="26">
        <v>1</v>
      </c>
      <c r="G408" s="26">
        <v>54.547499999999999</v>
      </c>
      <c r="H408" s="26">
        <v>48.584166666666668</v>
      </c>
      <c r="I408" s="26">
        <v>85.974999999999994</v>
      </c>
      <c r="J408" s="26">
        <v>50.458333333333336</v>
      </c>
      <c r="K408">
        <v>261</v>
      </c>
      <c r="L408">
        <v>0</v>
      </c>
      <c r="M408">
        <v>0</v>
      </c>
      <c r="N408">
        <v>65.206666666666663</v>
      </c>
      <c r="O408" s="1">
        <f t="shared" si="115"/>
        <v>25.776677098787872</v>
      </c>
      <c r="Q408" s="1">
        <f t="shared" si="100"/>
        <v>4269.8166752955767</v>
      </c>
      <c r="R408" s="2">
        <f t="shared" si="101"/>
        <v>4.5174333914222959</v>
      </c>
      <c r="S408" s="2"/>
      <c r="T408" s="1">
        <f t="shared" si="102"/>
        <v>3181.3849081642697</v>
      </c>
      <c r="U408" s="1">
        <f t="shared" si="103"/>
        <v>0</v>
      </c>
      <c r="V408" s="1">
        <f t="shared" si="104"/>
        <v>950.30046970278079</v>
      </c>
      <c r="W408" s="1">
        <f t="shared" si="105"/>
        <v>-8819.1300572636228</v>
      </c>
      <c r="X408" s="2">
        <f t="shared" si="114"/>
        <v>67.243946803475183</v>
      </c>
      <c r="Y408">
        <f t="shared" si="116"/>
        <v>1</v>
      </c>
      <c r="Z408" s="26">
        <f t="shared" si="106"/>
        <v>0</v>
      </c>
      <c r="AA408">
        <f t="shared" si="107"/>
        <v>161.1997614334752</v>
      </c>
      <c r="AB408" s="28">
        <f t="shared" si="108"/>
        <v>40435.720238095237</v>
      </c>
      <c r="AC408">
        <f t="shared" si="109"/>
        <v>12.526388888888889</v>
      </c>
      <c r="AD408" s="31">
        <f t="shared" si="98"/>
        <v>9.389005469089863</v>
      </c>
      <c r="AE408" s="31">
        <f t="shared" si="110"/>
        <v>18.435568710164745</v>
      </c>
      <c r="AF408" s="15">
        <f t="shared" si="99"/>
        <v>18.448148148148146</v>
      </c>
      <c r="AG408" s="31">
        <f t="shared" si="111"/>
        <v>15.974621372413409</v>
      </c>
      <c r="AH408" s="31">
        <f t="shared" si="112"/>
        <v>92.188842362823308</v>
      </c>
      <c r="AI408">
        <f t="shared" si="113"/>
        <v>443.40468119978323</v>
      </c>
    </row>
    <row r="409" spans="1:35" x14ac:dyDescent="0.2">
      <c r="A409">
        <v>32</v>
      </c>
      <c r="C409" s="27" t="s">
        <v>470</v>
      </c>
      <c r="D409" s="26">
        <v>29.823249999999998</v>
      </c>
      <c r="E409">
        <v>0</v>
      </c>
      <c r="F409" s="26">
        <v>1</v>
      </c>
      <c r="G409" s="26">
        <v>51.954166666666666</v>
      </c>
      <c r="H409" s="26">
        <v>46.30916666666667</v>
      </c>
      <c r="I409" s="26">
        <v>88.983333333333334</v>
      </c>
      <c r="J409" s="26">
        <v>48.831666666666663</v>
      </c>
      <c r="K409">
        <v>261</v>
      </c>
      <c r="L409">
        <v>0</v>
      </c>
      <c r="M409">
        <v>0</v>
      </c>
      <c r="N409">
        <v>65.331666666666663</v>
      </c>
      <c r="O409" s="1">
        <f t="shared" si="115"/>
        <v>25.776677098787872</v>
      </c>
      <c r="Q409" s="1">
        <f t="shared" si="100"/>
        <v>4997.7866912244745</v>
      </c>
      <c r="R409" s="2">
        <f t="shared" si="101"/>
        <v>5.287620101530587</v>
      </c>
      <c r="S409" s="2"/>
      <c r="T409" s="1">
        <f t="shared" si="102"/>
        <v>4339.4556315462178</v>
      </c>
      <c r="U409" s="1">
        <f t="shared" si="103"/>
        <v>0</v>
      </c>
      <c r="V409" s="1">
        <f t="shared" si="104"/>
        <v>1305.0319354427043</v>
      </c>
      <c r="W409" s="1">
        <f t="shared" si="105"/>
        <v>-11068.21161826698</v>
      </c>
      <c r="X409" s="2">
        <f t="shared" si="114"/>
        <v>71.761380194897484</v>
      </c>
      <c r="Y409">
        <f t="shared" si="116"/>
        <v>1</v>
      </c>
      <c r="Z409" s="26">
        <f t="shared" si="106"/>
        <v>0</v>
      </c>
      <c r="AA409">
        <f t="shared" si="107"/>
        <v>392.32570775292993</v>
      </c>
      <c r="AB409" s="28">
        <f t="shared" si="108"/>
        <v>40435.761904761908</v>
      </c>
      <c r="AC409">
        <f t="shared" si="109"/>
        <v>11.085648148148147</v>
      </c>
      <c r="AD409" s="31">
        <f t="shared" ref="AD409:AD472" si="117">10^($AF$17-$AF$18/($AF$19+AC409))*I409/100</f>
        <v>8.8339756702301369</v>
      </c>
      <c r="AE409" s="31">
        <f t="shared" si="110"/>
        <v>17.433675121803628</v>
      </c>
      <c r="AF409" s="15">
        <f t="shared" ref="AF409:AF472" si="118">(N409-32)/1.8</f>
        <v>18.517592592592589</v>
      </c>
      <c r="AG409" s="31">
        <f t="shared" si="111"/>
        <v>16.044329099494423</v>
      </c>
      <c r="AH409" s="31">
        <f t="shared" si="112"/>
        <v>92.569077176423008</v>
      </c>
      <c r="AI409">
        <f t="shared" si="113"/>
        <v>451.7140371523717</v>
      </c>
    </row>
    <row r="410" spans="1:35" x14ac:dyDescent="0.2">
      <c r="A410">
        <v>32</v>
      </c>
      <c r="C410" s="27" t="s">
        <v>471</v>
      </c>
      <c r="D410" s="26">
        <v>29.820499999999999</v>
      </c>
      <c r="E410">
        <v>0</v>
      </c>
      <c r="F410" s="26">
        <v>1</v>
      </c>
      <c r="G410" s="26">
        <v>52.605833333333337</v>
      </c>
      <c r="H410" s="26">
        <v>45.189166666666665</v>
      </c>
      <c r="I410" s="26">
        <v>92.458333333333329</v>
      </c>
      <c r="J410" s="26">
        <v>50.505833333333335</v>
      </c>
      <c r="K410">
        <v>261</v>
      </c>
      <c r="L410">
        <v>0</v>
      </c>
      <c r="M410">
        <v>0</v>
      </c>
      <c r="N410">
        <v>65.375</v>
      </c>
      <c r="O410" s="1">
        <f t="shared" si="115"/>
        <v>25.776677098787872</v>
      </c>
      <c r="Q410" s="1">
        <f t="shared" ref="Q410:Q473" si="119">(O410-T410-U410-V410-W410-AI410)</f>
        <v>3058.9409473652563</v>
      </c>
      <c r="R410" s="2">
        <f t="shared" ref="R410:R473" si="120">Q410/$O$12+Z410/$O$17*$Z$21</f>
        <v>3.2363361307684655</v>
      </c>
      <c r="S410" s="2"/>
      <c r="T410" s="1">
        <f t="shared" ref="T410:T473" si="121">((X410-H410)*$D$13/$P$5)*$P$7/1000</f>
        <v>5431.9179081004604</v>
      </c>
      <c r="U410" s="1">
        <f t="shared" ref="U410:U473" si="122">IF(X410&gt;80,(X410-80)*$O$19,0)</f>
        <v>0</v>
      </c>
      <c r="V410" s="1">
        <f t="shared" ref="V410:V473" si="123">$D$20*(((X410-32)*5/9+273)^4-((H410-32)*5/9+273)^4)*$D$14*$D$21*$D$22/1000</f>
        <v>1653.9043346928081</v>
      </c>
      <c r="W410" s="1">
        <f t="shared" ref="W410:W473" si="124">(G410-N410)*$O$20</f>
        <v>-10564.891710378428</v>
      </c>
      <c r="X410" s="2">
        <f t="shared" si="114"/>
        <v>77.049000296428076</v>
      </c>
      <c r="Y410">
        <f t="shared" si="116"/>
        <v>1</v>
      </c>
      <c r="Z410" s="26">
        <f t="shared" ref="Z410:Z473" si="125">IF(X410&lt;42,IF(X410&lt;36, 0.4*3600, 0.1*3600),0)*$Z$21</f>
        <v>0</v>
      </c>
      <c r="AA410">
        <f t="shared" ref="AA410:AA473" si="126">(X410-G410)^2</f>
        <v>597.46841118572615</v>
      </c>
      <c r="AB410" s="28">
        <f t="shared" ref="AB410:AB473" si="127">C410-1/1/14</f>
        <v>40435.803571428572</v>
      </c>
      <c r="AC410">
        <f t="shared" ref="AC410:AC473" si="128">(G410-32)/1.8</f>
        <v>11.447685185185186</v>
      </c>
      <c r="AD410" s="31">
        <f t="shared" si="117"/>
        <v>9.4024850254184109</v>
      </c>
      <c r="AE410" s="31">
        <f t="shared" ref="AE410:AE473" si="129">AD410/760*35000/(AC410+273.15)/0.0821</f>
        <v>18.532012395219404</v>
      </c>
      <c r="AF410" s="15">
        <f t="shared" si="118"/>
        <v>18.541666666666668</v>
      </c>
      <c r="AG410" s="31">
        <f t="shared" ref="AG410:AG473" si="130">10^($AF$17-$AF$18/($AF$19+AF410))</f>
        <v>16.068556368107043</v>
      </c>
      <c r="AH410" s="31">
        <f t="shared" ref="AH410:AH473" si="131">AG410/760*35000*$AE$14/(AF410+273.15)/0.0821</f>
        <v>92.701206892673014</v>
      </c>
      <c r="AI410">
        <f t="shared" ref="AI410:AI473" si="132">(AH410-AE410)*0.018*334</f>
        <v>445.90519731869114</v>
      </c>
    </row>
    <row r="411" spans="1:35" x14ac:dyDescent="0.2">
      <c r="A411">
        <v>32</v>
      </c>
      <c r="C411" s="27" t="s">
        <v>472</v>
      </c>
      <c r="D411" s="26">
        <v>29.817</v>
      </c>
      <c r="E411">
        <v>0</v>
      </c>
      <c r="F411" s="26">
        <v>1</v>
      </c>
      <c r="G411" s="26">
        <v>53.827500000000001</v>
      </c>
      <c r="H411" s="26">
        <v>44.903333333333336</v>
      </c>
      <c r="I411" s="26">
        <v>94.083333333333329</v>
      </c>
      <c r="J411" s="26">
        <v>52.189166666666665</v>
      </c>
      <c r="K411">
        <v>261</v>
      </c>
      <c r="L411">
        <v>0</v>
      </c>
      <c r="M411">
        <v>0.18333333333333335</v>
      </c>
      <c r="N411">
        <v>65.36999999999999</v>
      </c>
      <c r="O411" s="1">
        <f t="shared" si="115"/>
        <v>25.776677098787872</v>
      </c>
      <c r="Q411" s="1">
        <f t="shared" si="119"/>
        <v>-143.14081983903645</v>
      </c>
      <c r="R411" s="2">
        <f t="shared" si="120"/>
        <v>-0.15144189280015485</v>
      </c>
      <c r="S411" s="2"/>
      <c r="T411" s="1">
        <f t="shared" si="121"/>
        <v>6032.4274904715094</v>
      </c>
      <c r="U411" s="1">
        <f t="shared" si="122"/>
        <v>1394.7381265425593</v>
      </c>
      <c r="V411" s="1">
        <f t="shared" si="123"/>
        <v>1852.8005794611915</v>
      </c>
      <c r="W411" s="1">
        <f t="shared" si="124"/>
        <v>-9549.9781426908248</v>
      </c>
      <c r="X411" s="2">
        <f t="shared" ref="X411:X474" si="133">X410+R410</f>
        <v>80.28533642719654</v>
      </c>
      <c r="Y411">
        <f t="shared" si="116"/>
        <v>1</v>
      </c>
      <c r="Z411" s="26">
        <f t="shared" si="125"/>
        <v>0</v>
      </c>
      <c r="AA411">
        <f t="shared" si="126"/>
        <v>700.01710840828821</v>
      </c>
      <c r="AB411" s="28">
        <f t="shared" si="127"/>
        <v>40435.845238095237</v>
      </c>
      <c r="AC411">
        <f t="shared" si="128"/>
        <v>12.126388888888888</v>
      </c>
      <c r="AD411" s="31">
        <f t="shared" si="117"/>
        <v>10.00725161849633</v>
      </c>
      <c r="AE411" s="31">
        <f t="shared" si="129"/>
        <v>19.677063455881445</v>
      </c>
      <c r="AF411" s="15">
        <f t="shared" si="118"/>
        <v>18.538888888888884</v>
      </c>
      <c r="AG411" s="31">
        <f t="shared" si="130"/>
        <v>16.065759284684653</v>
      </c>
      <c r="AH411" s="31">
        <f t="shared" si="131"/>
        <v>92.685952869286169</v>
      </c>
      <c r="AI411">
        <f t="shared" si="132"/>
        <v>438.92944315338912</v>
      </c>
    </row>
    <row r="412" spans="1:35" x14ac:dyDescent="0.2">
      <c r="A412">
        <v>32</v>
      </c>
      <c r="C412" s="27" t="s">
        <v>473</v>
      </c>
      <c r="D412" s="26">
        <v>29.808</v>
      </c>
      <c r="E412">
        <v>0</v>
      </c>
      <c r="F412" s="26">
        <v>1</v>
      </c>
      <c r="G412" s="26">
        <v>54.703333333333333</v>
      </c>
      <c r="H412" s="26">
        <v>46.255833333333335</v>
      </c>
      <c r="I412" s="26">
        <v>94.825000000000003</v>
      </c>
      <c r="J412" s="26">
        <v>53.28</v>
      </c>
      <c r="K412">
        <v>261</v>
      </c>
      <c r="L412">
        <v>0</v>
      </c>
      <c r="M412">
        <v>0</v>
      </c>
      <c r="N412">
        <v>65.319999999999993</v>
      </c>
      <c r="O412" s="1">
        <f t="shared" si="115"/>
        <v>25.776677098787872</v>
      </c>
      <c r="Q412" s="1">
        <f t="shared" si="119"/>
        <v>165.8375648399329</v>
      </c>
      <c r="R412" s="2">
        <f t="shared" si="120"/>
        <v>0.17545487545041089</v>
      </c>
      <c r="S412" s="2"/>
      <c r="T412" s="1">
        <f t="shared" si="121"/>
        <v>5776.0140705152799</v>
      </c>
      <c r="U412" s="1">
        <f t="shared" si="122"/>
        <v>654.48289898743599</v>
      </c>
      <c r="V412" s="1">
        <f t="shared" si="123"/>
        <v>1780.0013965647313</v>
      </c>
      <c r="W412" s="1">
        <f t="shared" si="124"/>
        <v>-8783.9666116440076</v>
      </c>
      <c r="X412" s="2">
        <f t="shared" si="133"/>
        <v>80.13389453439639</v>
      </c>
      <c r="Y412">
        <f t="shared" si="116"/>
        <v>1</v>
      </c>
      <c r="Z412" s="26">
        <f t="shared" si="125"/>
        <v>0</v>
      </c>
      <c r="AA412">
        <f t="shared" si="126"/>
        <v>646.71344300101373</v>
      </c>
      <c r="AB412" s="28">
        <f t="shared" si="127"/>
        <v>40435.886904761908</v>
      </c>
      <c r="AC412">
        <f t="shared" si="128"/>
        <v>12.612962962962962</v>
      </c>
      <c r="AD412" s="31">
        <f t="shared" si="117"/>
        <v>10.414598136738215</v>
      </c>
      <c r="AE412" s="31">
        <f t="shared" si="129"/>
        <v>20.443152642074203</v>
      </c>
      <c r="AF412" s="15">
        <f t="shared" si="118"/>
        <v>18.511111111111106</v>
      </c>
      <c r="AG412" s="31">
        <f t="shared" si="130"/>
        <v>16.037811825782427</v>
      </c>
      <c r="AH412" s="31">
        <f t="shared" si="131"/>
        <v>92.533531523547254</v>
      </c>
      <c r="AI412">
        <f t="shared" si="132"/>
        <v>433.40735783541589</v>
      </c>
    </row>
    <row r="413" spans="1:35" x14ac:dyDescent="0.2">
      <c r="A413">
        <v>32</v>
      </c>
      <c r="C413" s="27" t="s">
        <v>474</v>
      </c>
      <c r="D413" s="26">
        <v>29.797499999999999</v>
      </c>
      <c r="E413">
        <v>0</v>
      </c>
      <c r="F413" s="26">
        <v>1</v>
      </c>
      <c r="G413" s="26">
        <v>54.916666666666664</v>
      </c>
      <c r="H413" s="26">
        <v>46.608333333333334</v>
      </c>
      <c r="I413" s="26">
        <v>95.483333333333334</v>
      </c>
      <c r="J413" s="26">
        <v>53.678333333333335</v>
      </c>
      <c r="K413">
        <v>261</v>
      </c>
      <c r="L413">
        <v>0</v>
      </c>
      <c r="M413">
        <v>0</v>
      </c>
      <c r="N413">
        <v>65.217500000000001</v>
      </c>
      <c r="O413" s="1">
        <f t="shared" si="115"/>
        <v>25.776677098787872</v>
      </c>
      <c r="Q413" s="1">
        <f t="shared" si="119"/>
        <v>-912.63949706675589</v>
      </c>
      <c r="R413" s="2">
        <f t="shared" si="120"/>
        <v>-0.96556560899533583</v>
      </c>
      <c r="S413" s="2"/>
      <c r="T413" s="1">
        <f t="shared" si="121"/>
        <v>5745.8288977438679</v>
      </c>
      <c r="U413" s="1">
        <f t="shared" si="122"/>
        <v>1512.1147361937929</v>
      </c>
      <c r="V413" s="1">
        <f t="shared" si="123"/>
        <v>1773.3625792773364</v>
      </c>
      <c r="W413" s="1">
        <f t="shared" si="124"/>
        <v>-8522.6539471374945</v>
      </c>
      <c r="X413" s="2">
        <f t="shared" si="133"/>
        <v>80.309349409846803</v>
      </c>
      <c r="Y413">
        <f t="shared" si="116"/>
        <v>1</v>
      </c>
      <c r="Z413" s="26">
        <f t="shared" si="125"/>
        <v>0</v>
      </c>
      <c r="AA413">
        <f t="shared" si="126"/>
        <v>644.78833689579835</v>
      </c>
      <c r="AB413" s="28">
        <f t="shared" si="127"/>
        <v>40435.928571428572</v>
      </c>
      <c r="AC413">
        <f t="shared" si="128"/>
        <v>12.731481481481479</v>
      </c>
      <c r="AD413" s="31">
        <f t="shared" si="117"/>
        <v>10.568878260013197</v>
      </c>
      <c r="AE413" s="31">
        <f t="shared" si="129"/>
        <v>20.737393389833873</v>
      </c>
      <c r="AF413" s="15">
        <f t="shared" si="118"/>
        <v>18.454166666666666</v>
      </c>
      <c r="AG413" s="31">
        <f t="shared" si="130"/>
        <v>15.980652223549091</v>
      </c>
      <c r="AH413" s="31">
        <f t="shared" si="131"/>
        <v>92.221742705875215</v>
      </c>
      <c r="AI413">
        <f t="shared" si="132"/>
        <v>429.76390808804058</v>
      </c>
    </row>
    <row r="414" spans="1:35" x14ac:dyDescent="0.2">
      <c r="A414">
        <v>32</v>
      </c>
      <c r="C414" s="27" t="s">
        <v>475</v>
      </c>
      <c r="D414" s="26">
        <v>29.797999999999998</v>
      </c>
      <c r="E414">
        <v>0</v>
      </c>
      <c r="F414" s="26">
        <v>1</v>
      </c>
      <c r="G414" s="26">
        <v>55.224166666666669</v>
      </c>
      <c r="H414" s="26">
        <v>47.305</v>
      </c>
      <c r="I414" s="26">
        <v>95.974999999999994</v>
      </c>
      <c r="J414" s="26">
        <v>54.119166666666665</v>
      </c>
      <c r="K414">
        <v>261</v>
      </c>
      <c r="L414">
        <v>0</v>
      </c>
      <c r="M414">
        <v>0</v>
      </c>
      <c r="N414">
        <v>65.087499999999991</v>
      </c>
      <c r="O414" s="1">
        <f t="shared" si="115"/>
        <v>25.776677098787872</v>
      </c>
      <c r="Q414" s="1">
        <f t="shared" si="119"/>
        <v>614.18316301409459</v>
      </c>
      <c r="R414" s="2">
        <f t="shared" si="120"/>
        <v>0.64980108984589324</v>
      </c>
      <c r="S414" s="2"/>
      <c r="T414" s="1">
        <f t="shared" si="121"/>
        <v>5462.4278803212092</v>
      </c>
      <c r="U414" s="1">
        <f t="shared" si="122"/>
        <v>0</v>
      </c>
      <c r="V414" s="1">
        <f t="shared" si="123"/>
        <v>1684.4276052894197</v>
      </c>
      <c r="W414" s="1">
        <f t="shared" si="124"/>
        <v>-8160.6773010532515</v>
      </c>
      <c r="X414" s="2">
        <f t="shared" si="133"/>
        <v>79.343783800851469</v>
      </c>
      <c r="Y414">
        <f t="shared" si="116"/>
        <v>1</v>
      </c>
      <c r="Z414" s="26">
        <f t="shared" si="125"/>
        <v>0</v>
      </c>
      <c r="AA414">
        <f t="shared" si="126"/>
        <v>581.75593069966101</v>
      </c>
      <c r="AB414" s="28">
        <f t="shared" si="127"/>
        <v>40435.970238095237</v>
      </c>
      <c r="AC414">
        <f t="shared" si="128"/>
        <v>12.902314814814815</v>
      </c>
      <c r="AD414" s="31">
        <f t="shared" si="117"/>
        <v>10.743061344269011</v>
      </c>
      <c r="AE414" s="31">
        <f t="shared" si="129"/>
        <v>21.066572583882003</v>
      </c>
      <c r="AF414" s="15">
        <f t="shared" si="118"/>
        <v>18.381944444444439</v>
      </c>
      <c r="AG414" s="31">
        <f t="shared" si="130"/>
        <v>15.908413068625805</v>
      </c>
      <c r="AH414" s="31">
        <f t="shared" si="131"/>
        <v>91.827605439390467</v>
      </c>
      <c r="AI414">
        <f t="shared" si="132"/>
        <v>425.41532952731677</v>
      </c>
    </row>
    <row r="415" spans="1:35" x14ac:dyDescent="0.2">
      <c r="A415">
        <v>32</v>
      </c>
      <c r="C415" s="27" t="s">
        <v>476</v>
      </c>
      <c r="D415" s="26">
        <v>29.778749999999999</v>
      </c>
      <c r="E415">
        <v>0</v>
      </c>
      <c r="F415" s="26">
        <v>1</v>
      </c>
      <c r="G415" s="26">
        <v>55.357500000000002</v>
      </c>
      <c r="H415" s="26">
        <v>47.452500000000001</v>
      </c>
      <c r="I415" s="26">
        <v>96.408333333333331</v>
      </c>
      <c r="J415" s="26">
        <v>54.377499999999998</v>
      </c>
      <c r="K415">
        <v>261</v>
      </c>
      <c r="L415">
        <v>0</v>
      </c>
      <c r="M415">
        <v>0</v>
      </c>
      <c r="N415">
        <v>64.959166666666675</v>
      </c>
      <c r="O415" s="1">
        <f t="shared" si="115"/>
        <v>25.776677098787872</v>
      </c>
      <c r="Q415" s="1">
        <f t="shared" si="119"/>
        <v>285.16202194079705</v>
      </c>
      <c r="R415" s="2">
        <f t="shared" si="120"/>
        <v>0.30169923859592374</v>
      </c>
      <c r="S415" s="2"/>
      <c r="T415" s="1">
        <f t="shared" si="121"/>
        <v>5548.0673195254221</v>
      </c>
      <c r="U415" s="1">
        <f t="shared" si="122"/>
        <v>0</v>
      </c>
      <c r="V415" s="1">
        <f t="shared" si="123"/>
        <v>1714.8014637039266</v>
      </c>
      <c r="W415" s="1">
        <f t="shared" si="124"/>
        <v>-7944.1807927286027</v>
      </c>
      <c r="X415" s="2">
        <f t="shared" si="133"/>
        <v>79.993584890697363</v>
      </c>
      <c r="Y415">
        <f t="shared" si="116"/>
        <v>1</v>
      </c>
      <c r="Z415" s="26">
        <f t="shared" si="125"/>
        <v>0</v>
      </c>
      <c r="AA415">
        <f t="shared" si="126"/>
        <v>606.9366787416468</v>
      </c>
      <c r="AB415" s="28">
        <f t="shared" si="127"/>
        <v>40436.011904761908</v>
      </c>
      <c r="AC415">
        <f t="shared" si="128"/>
        <v>12.97638888888889</v>
      </c>
      <c r="AD415" s="31">
        <f t="shared" si="117"/>
        <v>10.844098662415441</v>
      </c>
      <c r="AE415" s="31">
        <f t="shared" si="129"/>
        <v>21.259196266934286</v>
      </c>
      <c r="AF415" s="15">
        <f t="shared" si="118"/>
        <v>18.310648148148154</v>
      </c>
      <c r="AG415" s="31">
        <f t="shared" si="130"/>
        <v>15.837379933603316</v>
      </c>
      <c r="AH415" s="31">
        <f t="shared" si="131"/>
        <v>91.439945544586465</v>
      </c>
      <c r="AI415">
        <f t="shared" si="132"/>
        <v>421.92666465724488</v>
      </c>
    </row>
    <row r="416" spans="1:35" x14ac:dyDescent="0.2">
      <c r="A416">
        <v>32</v>
      </c>
      <c r="C416" s="27" t="s">
        <v>477</v>
      </c>
      <c r="D416" s="26">
        <v>29.757416666666668</v>
      </c>
      <c r="E416">
        <v>0</v>
      </c>
      <c r="F416" s="26">
        <v>1</v>
      </c>
      <c r="G416" s="26">
        <v>55.290833333333332</v>
      </c>
      <c r="H416" s="26">
        <v>47.672499999999999</v>
      </c>
      <c r="I416" s="26">
        <v>96.88333333333334</v>
      </c>
      <c r="J416" s="26">
        <v>54.444166666666668</v>
      </c>
      <c r="K416">
        <v>261</v>
      </c>
      <c r="L416">
        <v>0</v>
      </c>
      <c r="M416">
        <v>0</v>
      </c>
      <c r="N416">
        <v>64.803333333333327</v>
      </c>
      <c r="O416" s="1">
        <f t="shared" si="115"/>
        <v>25.776677098787872</v>
      </c>
      <c r="Q416" s="1">
        <f t="shared" si="119"/>
        <v>-1249.6358723627663</v>
      </c>
      <c r="R416" s="2">
        <f t="shared" si="120"/>
        <v>-1.3221051970667821</v>
      </c>
      <c r="S416" s="2"/>
      <c r="T416" s="1">
        <f t="shared" si="121"/>
        <v>5561.9965685718726</v>
      </c>
      <c r="U416" s="1">
        <f t="shared" si="122"/>
        <v>1443.3629709837196</v>
      </c>
      <c r="V416" s="1">
        <f t="shared" si="123"/>
        <v>1721.6863512635668</v>
      </c>
      <c r="W416" s="1">
        <f t="shared" si="124"/>
        <v>-7870.4065048599969</v>
      </c>
      <c r="X416" s="2">
        <f t="shared" si="133"/>
        <v>80.295284129293293</v>
      </c>
      <c r="Y416">
        <f t="shared" si="116"/>
        <v>1</v>
      </c>
      <c r="Z416" s="26">
        <f t="shared" si="125"/>
        <v>0</v>
      </c>
      <c r="AA416">
        <f t="shared" si="126"/>
        <v>625.22255960758275</v>
      </c>
      <c r="AB416" s="28">
        <f t="shared" si="127"/>
        <v>40436.053571428572</v>
      </c>
      <c r="AC416">
        <f t="shared" si="128"/>
        <v>12.93935185185185</v>
      </c>
      <c r="AD416" s="31">
        <f t="shared" si="117"/>
        <v>10.871103769528823</v>
      </c>
      <c r="AE416" s="31">
        <f t="shared" si="129"/>
        <v>21.314897200584188</v>
      </c>
      <c r="AF416" s="15">
        <f t="shared" si="118"/>
        <v>18.224074074074071</v>
      </c>
      <c r="AG416" s="31">
        <f t="shared" si="130"/>
        <v>15.751497923302871</v>
      </c>
      <c r="AH416" s="31">
        <f t="shared" si="131"/>
        <v>90.971112021341497</v>
      </c>
      <c r="AI416">
        <f t="shared" si="132"/>
        <v>418.77316350239295</v>
      </c>
    </row>
    <row r="417" spans="1:35" x14ac:dyDescent="0.2">
      <c r="A417">
        <v>32</v>
      </c>
      <c r="C417" s="27" t="s">
        <v>478</v>
      </c>
      <c r="D417" s="26">
        <v>29.747999999999998</v>
      </c>
      <c r="E417">
        <v>0</v>
      </c>
      <c r="F417" s="26">
        <v>1</v>
      </c>
      <c r="G417" s="26">
        <v>55.271666666666668</v>
      </c>
      <c r="H417" s="26">
        <v>47.722500000000004</v>
      </c>
      <c r="I417" s="26">
        <v>97.24166666666666</v>
      </c>
      <c r="J417" s="26">
        <v>54.530833333333334</v>
      </c>
      <c r="K417">
        <v>261</v>
      </c>
      <c r="L417">
        <v>0</v>
      </c>
      <c r="M417">
        <v>0</v>
      </c>
      <c r="N417">
        <v>64.642499999999998</v>
      </c>
      <c r="O417" s="1">
        <f t="shared" si="115"/>
        <v>25.776677098787872</v>
      </c>
      <c r="Q417" s="1">
        <f t="shared" si="119"/>
        <v>392.28364363983917</v>
      </c>
      <c r="R417" s="2">
        <f t="shared" si="120"/>
        <v>0.41503309520068327</v>
      </c>
      <c r="S417" s="2"/>
      <c r="T417" s="1">
        <f t="shared" si="121"/>
        <v>5328.0605449768691</v>
      </c>
      <c r="U417" s="1">
        <f t="shared" si="122"/>
        <v>0</v>
      </c>
      <c r="V417" s="1">
        <f t="shared" si="123"/>
        <v>1643.1393286908631</v>
      </c>
      <c r="W417" s="1">
        <f t="shared" si="124"/>
        <v>-7753.1950194612946</v>
      </c>
      <c r="X417" s="2">
        <f t="shared" si="133"/>
        <v>78.973178932226517</v>
      </c>
      <c r="Y417">
        <f t="shared" si="116"/>
        <v>1</v>
      </c>
      <c r="Z417" s="26">
        <f t="shared" si="125"/>
        <v>0</v>
      </c>
      <c r="AA417">
        <f t="shared" si="126"/>
        <v>561.76168367448395</v>
      </c>
      <c r="AB417" s="28">
        <f t="shared" si="127"/>
        <v>40436.095238095237</v>
      </c>
      <c r="AC417">
        <f t="shared" si="128"/>
        <v>12.928703703703704</v>
      </c>
      <c r="AD417" s="31">
        <f t="shared" si="117"/>
        <v>10.903697333672197</v>
      </c>
      <c r="AE417" s="31">
        <f t="shared" si="129"/>
        <v>21.379598915440418</v>
      </c>
      <c r="AF417" s="15">
        <f t="shared" si="118"/>
        <v>18.134722222222219</v>
      </c>
      <c r="AG417" s="31">
        <f t="shared" si="130"/>
        <v>15.663287142083849</v>
      </c>
      <c r="AH417" s="31">
        <f t="shared" si="131"/>
        <v>90.489409170349148</v>
      </c>
      <c r="AI417">
        <f t="shared" si="132"/>
        <v>415.48817925251126</v>
      </c>
    </row>
    <row r="418" spans="1:35" x14ac:dyDescent="0.2">
      <c r="A418">
        <v>32</v>
      </c>
      <c r="C418" s="27" t="s">
        <v>479</v>
      </c>
      <c r="D418" s="26">
        <v>29.743499999999997</v>
      </c>
      <c r="E418">
        <v>0</v>
      </c>
      <c r="F418" s="26">
        <v>1</v>
      </c>
      <c r="G418" s="26">
        <v>55.464166666666671</v>
      </c>
      <c r="H418" s="26">
        <v>48.314999999999998</v>
      </c>
      <c r="I418" s="26">
        <v>97.508333333333326</v>
      </c>
      <c r="J418" s="26">
        <v>54.795833333333334</v>
      </c>
      <c r="K418">
        <v>261</v>
      </c>
      <c r="L418">
        <v>0</v>
      </c>
      <c r="M418">
        <v>0</v>
      </c>
      <c r="N418">
        <v>64.490833333333342</v>
      </c>
      <c r="O418" s="1">
        <f t="shared" si="115"/>
        <v>25.776677098787872</v>
      </c>
      <c r="Q418" s="1">
        <f t="shared" si="119"/>
        <v>146.33747183773841</v>
      </c>
      <c r="R418" s="2">
        <f t="shared" si="120"/>
        <v>0.15482392617016913</v>
      </c>
      <c r="S418" s="2"/>
      <c r="T418" s="1">
        <f t="shared" si="121"/>
        <v>5297.8034611051544</v>
      </c>
      <c r="U418" s="1">
        <f t="shared" si="122"/>
        <v>0</v>
      </c>
      <c r="V418" s="1">
        <f t="shared" si="123"/>
        <v>1638.5168962968219</v>
      </c>
      <c r="W418" s="1">
        <f t="shared" si="124"/>
        <v>-7468.4400578750392</v>
      </c>
      <c r="X418" s="2">
        <f t="shared" si="133"/>
        <v>79.388212027427201</v>
      </c>
      <c r="Y418">
        <f t="shared" si="116"/>
        <v>1</v>
      </c>
      <c r="Z418" s="26">
        <f t="shared" si="125"/>
        <v>0</v>
      </c>
      <c r="AA418">
        <f t="shared" si="126"/>
        <v>572.35994642372748</v>
      </c>
      <c r="AB418" s="28">
        <f t="shared" si="127"/>
        <v>40436.136904761908</v>
      </c>
      <c r="AC418">
        <f t="shared" si="128"/>
        <v>13.03564814814815</v>
      </c>
      <c r="AD418" s="31">
        <f t="shared" si="117"/>
        <v>11.010495533916378</v>
      </c>
      <c r="AE418" s="31">
        <f t="shared" si="129"/>
        <v>21.58093761949986</v>
      </c>
      <c r="AF418" s="15">
        <f t="shared" si="118"/>
        <v>18.050462962962968</v>
      </c>
      <c r="AG418" s="31">
        <f t="shared" si="130"/>
        <v>15.580499504993227</v>
      </c>
      <c r="AH418" s="31">
        <f t="shared" si="131"/>
        <v>90.037176098227874</v>
      </c>
      <c r="AI418">
        <f t="shared" si="132"/>
        <v>411.55890573411278</v>
      </c>
    </row>
    <row r="419" spans="1:35" x14ac:dyDescent="0.2">
      <c r="A419">
        <v>32</v>
      </c>
      <c r="C419" s="27" t="s">
        <v>480</v>
      </c>
      <c r="D419" s="26">
        <v>29.751083333333334</v>
      </c>
      <c r="E419">
        <v>0</v>
      </c>
      <c r="F419" s="26">
        <v>10.333333333333332</v>
      </c>
      <c r="G419" s="26">
        <v>55.783333333333331</v>
      </c>
      <c r="H419" s="26">
        <v>48.921666666666667</v>
      </c>
      <c r="I419" s="26">
        <v>97.775000000000006</v>
      </c>
      <c r="J419" s="26">
        <v>55.200833333333335</v>
      </c>
      <c r="K419">
        <v>261</v>
      </c>
      <c r="L419">
        <v>0</v>
      </c>
      <c r="M419">
        <v>0</v>
      </c>
      <c r="N419">
        <v>64.344166666666666</v>
      </c>
      <c r="O419" s="1">
        <f t="shared" si="115"/>
        <v>266.35899668747464</v>
      </c>
      <c r="Q419" s="1">
        <f t="shared" si="119"/>
        <v>103.28948001773267</v>
      </c>
      <c r="R419" s="2">
        <f t="shared" si="120"/>
        <v>0.10927948001009928</v>
      </c>
      <c r="S419" s="2"/>
      <c r="T419" s="1">
        <f t="shared" si="121"/>
        <v>5220.7668794873707</v>
      </c>
      <c r="U419" s="1">
        <f t="shared" si="122"/>
        <v>0</v>
      </c>
      <c r="V419" s="1">
        <f t="shared" si="123"/>
        <v>1618.175044947013</v>
      </c>
      <c r="W419" s="1">
        <f t="shared" si="124"/>
        <v>-7083.0211147110649</v>
      </c>
      <c r="X419" s="2">
        <f t="shared" si="133"/>
        <v>79.543035953597368</v>
      </c>
      <c r="Y419">
        <f t="shared" si="116"/>
        <v>1</v>
      </c>
      <c r="Z419" s="26">
        <f t="shared" si="125"/>
        <v>0</v>
      </c>
      <c r="AA419">
        <f t="shared" si="126"/>
        <v>564.52346860338173</v>
      </c>
      <c r="AB419" s="28">
        <f t="shared" si="127"/>
        <v>40436.178571428572</v>
      </c>
      <c r="AC419">
        <f t="shared" si="128"/>
        <v>13.212962962962962</v>
      </c>
      <c r="AD419" s="31">
        <f t="shared" si="117"/>
        <v>11.169498581659644</v>
      </c>
      <c r="AE419" s="31">
        <f t="shared" si="129"/>
        <v>21.879033079379255</v>
      </c>
      <c r="AF419" s="15">
        <f t="shared" si="118"/>
        <v>17.968981481481482</v>
      </c>
      <c r="AG419" s="31">
        <f t="shared" si="130"/>
        <v>15.500804895955785</v>
      </c>
      <c r="AH419" s="31">
        <f t="shared" si="131"/>
        <v>89.601705558824207</v>
      </c>
      <c r="AI419">
        <f t="shared" si="132"/>
        <v>407.14870694642298</v>
      </c>
    </row>
    <row r="420" spans="1:35" x14ac:dyDescent="0.2">
      <c r="A420">
        <v>32</v>
      </c>
      <c r="C420" s="27" t="s">
        <v>481</v>
      </c>
      <c r="D420" s="26">
        <v>29.752166666666668</v>
      </c>
      <c r="E420">
        <v>0</v>
      </c>
      <c r="F420" s="26">
        <v>83.583333333333343</v>
      </c>
      <c r="G420" s="26">
        <v>56.451666666666668</v>
      </c>
      <c r="H420" s="26">
        <v>50.075833333333335</v>
      </c>
      <c r="I420" s="26">
        <v>96.541666666666671</v>
      </c>
      <c r="J420" s="26">
        <v>55.5075</v>
      </c>
      <c r="K420">
        <v>261</v>
      </c>
      <c r="L420">
        <v>0</v>
      </c>
      <c r="M420">
        <v>0</v>
      </c>
      <c r="N420">
        <v>64.210833333333341</v>
      </c>
      <c r="O420" s="1">
        <f t="shared" si="115"/>
        <v>2154.5005941736863</v>
      </c>
      <c r="Q420" s="1">
        <f t="shared" si="119"/>
        <v>1559.6723040705781</v>
      </c>
      <c r="R420" s="2">
        <f t="shared" si="120"/>
        <v>1.6501213709830389</v>
      </c>
      <c r="S420" s="2"/>
      <c r="T420" s="1">
        <f t="shared" si="121"/>
        <v>5042.6196397025833</v>
      </c>
      <c r="U420" s="1">
        <f t="shared" si="122"/>
        <v>0</v>
      </c>
      <c r="V420" s="1">
        <f t="shared" si="123"/>
        <v>1568.5290716447539</v>
      </c>
      <c r="W420" s="1">
        <f t="shared" si="124"/>
        <v>-6419.7420032195814</v>
      </c>
      <c r="X420" s="2">
        <f t="shared" si="133"/>
        <v>79.65231543360747</v>
      </c>
      <c r="Y420">
        <f t="shared" si="116"/>
        <v>1</v>
      </c>
      <c r="Z420" s="26">
        <f t="shared" si="125"/>
        <v>0</v>
      </c>
      <c r="AA420">
        <f t="shared" si="126"/>
        <v>538.27010320695172</v>
      </c>
      <c r="AB420" s="28">
        <f t="shared" si="127"/>
        <v>40436.220238095237</v>
      </c>
      <c r="AC420">
        <f t="shared" si="128"/>
        <v>13.584259259259259</v>
      </c>
      <c r="AD420" s="31">
        <f t="shared" si="117"/>
        <v>11.299322880304745</v>
      </c>
      <c r="AE420" s="31">
        <f t="shared" si="129"/>
        <v>22.10467469113728</v>
      </c>
      <c r="AF420" s="15">
        <f t="shared" si="118"/>
        <v>17.894907407407413</v>
      </c>
      <c r="AG420" s="31">
        <f t="shared" si="130"/>
        <v>15.428664475075465</v>
      </c>
      <c r="AH420" s="31">
        <f t="shared" si="131"/>
        <v>89.207399570603826</v>
      </c>
      <c r="AI420">
        <f t="shared" si="132"/>
        <v>403.42158197535286</v>
      </c>
    </row>
    <row r="421" spans="1:35" x14ac:dyDescent="0.2">
      <c r="A421">
        <v>32</v>
      </c>
      <c r="C421" s="27" t="s">
        <v>482</v>
      </c>
      <c r="D421" s="26">
        <v>29.748750000000001</v>
      </c>
      <c r="E421">
        <v>0</v>
      </c>
      <c r="F421" s="26">
        <v>168.66666666666666</v>
      </c>
      <c r="G421" s="26">
        <v>57.06</v>
      </c>
      <c r="H421" s="26">
        <v>52.269999999999996</v>
      </c>
      <c r="I421" s="26">
        <v>94.308333333333337</v>
      </c>
      <c r="J421" s="26">
        <v>55.465833333333336</v>
      </c>
      <c r="K421">
        <v>261</v>
      </c>
      <c r="L421">
        <v>0</v>
      </c>
      <c r="M421">
        <v>0.32500000000000001</v>
      </c>
      <c r="N421">
        <v>64.089166666666671</v>
      </c>
      <c r="O421" s="1">
        <f t="shared" si="115"/>
        <v>4347.6662039955536</v>
      </c>
      <c r="Q421" s="1">
        <f t="shared" si="119"/>
        <v>-3111.0401943847751</v>
      </c>
      <c r="R421" s="2">
        <f t="shared" si="120"/>
        <v>-3.2914567357151969</v>
      </c>
      <c r="S421" s="2"/>
      <c r="T421" s="1">
        <f t="shared" si="121"/>
        <v>4949.8630541289203</v>
      </c>
      <c r="U421" s="1">
        <f t="shared" si="122"/>
        <v>6366.3735003011043</v>
      </c>
      <c r="V421" s="1">
        <f t="shared" si="123"/>
        <v>1556.6201399986155</v>
      </c>
      <c r="W421" s="1">
        <f t="shared" si="124"/>
        <v>-5815.758113753318</v>
      </c>
      <c r="X421" s="2">
        <f t="shared" si="133"/>
        <v>81.302436804590513</v>
      </c>
      <c r="Y421">
        <f t="shared" si="116"/>
        <v>1</v>
      </c>
      <c r="Z421" s="26">
        <f t="shared" si="125"/>
        <v>0</v>
      </c>
      <c r="AA421">
        <f t="shared" si="126"/>
        <v>587.69574222456458</v>
      </c>
      <c r="AB421" s="28">
        <f t="shared" si="127"/>
        <v>40436.261904761908</v>
      </c>
      <c r="AC421">
        <f t="shared" si="128"/>
        <v>13.922222222222222</v>
      </c>
      <c r="AD421" s="31">
        <f t="shared" si="117"/>
        <v>11.283568150512554</v>
      </c>
      <c r="AE421" s="31">
        <f t="shared" si="129"/>
        <v>22.047866981674971</v>
      </c>
      <c r="AF421" s="15">
        <f t="shared" si="118"/>
        <v>17.827314814814816</v>
      </c>
      <c r="AG421" s="31">
        <f t="shared" si="130"/>
        <v>15.363092427510487</v>
      </c>
      <c r="AH421" s="31">
        <f t="shared" si="131"/>
        <v>88.848901197411365</v>
      </c>
      <c r="AI421">
        <f t="shared" si="132"/>
        <v>401.60781770500716</v>
      </c>
    </row>
    <row r="422" spans="1:35" x14ac:dyDescent="0.2">
      <c r="A422">
        <v>32</v>
      </c>
      <c r="C422" s="27" t="s">
        <v>483</v>
      </c>
      <c r="D422" s="26">
        <v>29.74325</v>
      </c>
      <c r="E422">
        <v>0</v>
      </c>
      <c r="F422" s="26">
        <v>294.25</v>
      </c>
      <c r="G422" s="26">
        <v>60.688333333333333</v>
      </c>
      <c r="H422" s="26">
        <v>54.365000000000002</v>
      </c>
      <c r="I422" s="26">
        <v>92.775000000000006</v>
      </c>
      <c r="J422" s="26">
        <v>58.618333333333332</v>
      </c>
      <c r="K422">
        <v>142.75</v>
      </c>
      <c r="L422">
        <v>5.833333333333332E-2</v>
      </c>
      <c r="M422">
        <v>1.55</v>
      </c>
      <c r="N422">
        <v>63.989166666666669</v>
      </c>
      <c r="O422" s="1">
        <f t="shared" si="115"/>
        <v>7584.7872363183296</v>
      </c>
      <c r="Q422" s="1">
        <f t="shared" si="119"/>
        <v>4636.2115627822586</v>
      </c>
      <c r="R422" s="2">
        <f t="shared" si="120"/>
        <v>4.9050763805827557</v>
      </c>
      <c r="S422" s="2"/>
      <c r="T422" s="1">
        <f t="shared" si="121"/>
        <v>4031.5032427139577</v>
      </c>
      <c r="U422" s="1">
        <f t="shared" si="122"/>
        <v>0</v>
      </c>
      <c r="V422" s="1">
        <f t="shared" si="123"/>
        <v>1263.1754161953197</v>
      </c>
      <c r="W422" s="1">
        <f t="shared" si="124"/>
        <v>-2731.0276097897936</v>
      </c>
      <c r="X422" s="2">
        <f t="shared" si="133"/>
        <v>78.010980068875313</v>
      </c>
      <c r="Y422">
        <f t="shared" si="116"/>
        <v>1</v>
      </c>
      <c r="Z422" s="26">
        <f t="shared" si="125"/>
        <v>0</v>
      </c>
      <c r="AA422">
        <f t="shared" si="126"/>
        <v>300.0740899243832</v>
      </c>
      <c r="AB422" s="28">
        <f t="shared" si="127"/>
        <v>40436.303571428572</v>
      </c>
      <c r="AC422">
        <f t="shared" si="128"/>
        <v>15.937962962962962</v>
      </c>
      <c r="AD422" s="31">
        <f t="shared" si="117"/>
        <v>12.641562104030873</v>
      </c>
      <c r="AE422" s="31">
        <f t="shared" si="129"/>
        <v>24.529123431002667</v>
      </c>
      <c r="AF422" s="15">
        <f t="shared" si="118"/>
        <v>17.771759259259259</v>
      </c>
      <c r="AG422" s="31">
        <f t="shared" si="130"/>
        <v>15.309380003475949</v>
      </c>
      <c r="AH422" s="31">
        <f t="shared" si="131"/>
        <v>88.555175396502975</v>
      </c>
      <c r="AI422">
        <f t="shared" si="132"/>
        <v>384.92462441658779</v>
      </c>
    </row>
    <row r="423" spans="1:35" x14ac:dyDescent="0.2">
      <c r="A423">
        <v>32</v>
      </c>
      <c r="C423" s="27" t="s">
        <v>484</v>
      </c>
      <c r="D423" s="26">
        <v>29.733250000000002</v>
      </c>
      <c r="E423">
        <v>0</v>
      </c>
      <c r="F423" s="26">
        <v>614.58333333333337</v>
      </c>
      <c r="G423" s="26">
        <v>68.729166666666671</v>
      </c>
      <c r="H423" s="26">
        <v>57.29</v>
      </c>
      <c r="I423" s="26">
        <v>87.208333333333329</v>
      </c>
      <c r="J423" s="26">
        <v>64.802499999999995</v>
      </c>
      <c r="K423">
        <v>204.08333333333334</v>
      </c>
      <c r="L423">
        <v>0.44166666666666665</v>
      </c>
      <c r="M423">
        <v>3.2250000000000001</v>
      </c>
      <c r="N423">
        <v>63.87</v>
      </c>
      <c r="O423" s="1">
        <f t="shared" si="115"/>
        <v>15841.916133630042</v>
      </c>
      <c r="Q423" s="1">
        <f t="shared" si="119"/>
        <v>-8550.7675033270352</v>
      </c>
      <c r="R423" s="2">
        <f t="shared" si="120"/>
        <v>-9.0466466312969356</v>
      </c>
      <c r="S423" s="2"/>
      <c r="T423" s="1">
        <f t="shared" si="121"/>
        <v>4369.0948471172842</v>
      </c>
      <c r="U423" s="1">
        <f t="shared" si="122"/>
        <v>14253.823632578258</v>
      </c>
      <c r="V423" s="1">
        <f t="shared" si="123"/>
        <v>1399.8828546032084</v>
      </c>
      <c r="W423" s="1">
        <f t="shared" si="124"/>
        <v>4020.353949175535</v>
      </c>
      <c r="X423" s="2">
        <f t="shared" si="133"/>
        <v>82.916056449458068</v>
      </c>
      <c r="Y423">
        <f t="shared" si="116"/>
        <v>1</v>
      </c>
      <c r="Z423" s="26">
        <f t="shared" si="125"/>
        <v>0</v>
      </c>
      <c r="AA423">
        <f t="shared" si="126"/>
        <v>201.26784170907092</v>
      </c>
      <c r="AB423" s="28">
        <f t="shared" si="127"/>
        <v>40436.345238095237</v>
      </c>
      <c r="AC423">
        <f t="shared" si="128"/>
        <v>20.405092592592595</v>
      </c>
      <c r="AD423" s="31">
        <f t="shared" si="117"/>
        <v>15.735477629419103</v>
      </c>
      <c r="AE423" s="31">
        <f t="shared" si="129"/>
        <v>30.067796752588396</v>
      </c>
      <c r="AF423" s="15">
        <f t="shared" si="118"/>
        <v>17.705555555555552</v>
      </c>
      <c r="AG423" s="31">
        <f t="shared" si="130"/>
        <v>15.245586987820124</v>
      </c>
      <c r="AH423" s="31">
        <f t="shared" si="131"/>
        <v>88.206245435687336</v>
      </c>
      <c r="AI423">
        <f t="shared" si="132"/>
        <v>349.52835348279086</v>
      </c>
    </row>
    <row r="424" spans="1:35" x14ac:dyDescent="0.2">
      <c r="A424">
        <v>32</v>
      </c>
      <c r="C424" s="27" t="s">
        <v>485</v>
      </c>
      <c r="D424" s="26">
        <v>29.71275</v>
      </c>
      <c r="E424">
        <v>0</v>
      </c>
      <c r="F424" s="26">
        <v>502.25</v>
      </c>
      <c r="G424" s="26">
        <v>68.482500000000002</v>
      </c>
      <c r="H424" s="26">
        <v>58.19166666666667</v>
      </c>
      <c r="I424" s="26">
        <v>84.36666666666666</v>
      </c>
      <c r="J424" s="26">
        <v>63.621666666666663</v>
      </c>
      <c r="K424">
        <v>195.75</v>
      </c>
      <c r="L424">
        <v>0.26666666666666666</v>
      </c>
      <c r="M424">
        <v>3.3083333333333331</v>
      </c>
      <c r="N424">
        <v>63.765000000000001</v>
      </c>
      <c r="O424" s="1">
        <f t="shared" si="115"/>
        <v>12946.336072866206</v>
      </c>
      <c r="Q424" s="1">
        <f t="shared" si="119"/>
        <v>5178.7389259625534</v>
      </c>
      <c r="R424" s="2">
        <f t="shared" si="120"/>
        <v>5.4790661821522333</v>
      </c>
      <c r="S424" s="2"/>
      <c r="T424" s="1">
        <f t="shared" si="121"/>
        <v>2672.9647986501382</v>
      </c>
      <c r="U424" s="1">
        <f t="shared" si="122"/>
        <v>0</v>
      </c>
      <c r="V424" s="1">
        <f t="shared" si="123"/>
        <v>836.52027645231135</v>
      </c>
      <c r="W424" s="1">
        <f t="shared" si="124"/>
        <v>3903.1424637768264</v>
      </c>
      <c r="X424" s="2">
        <f t="shared" si="133"/>
        <v>73.869409818161131</v>
      </c>
      <c r="Y424">
        <f t="shared" si="116"/>
        <v>1</v>
      </c>
      <c r="Z424" s="26">
        <f t="shared" si="125"/>
        <v>0</v>
      </c>
      <c r="AA424">
        <f t="shared" si="126"/>
        <v>29.01879738900077</v>
      </c>
      <c r="AB424" s="28">
        <f t="shared" si="127"/>
        <v>40436.386904761908</v>
      </c>
      <c r="AC424">
        <f t="shared" si="128"/>
        <v>20.268055555555556</v>
      </c>
      <c r="AD424" s="31">
        <f t="shared" si="117"/>
        <v>15.094393218489483</v>
      </c>
      <c r="AE424" s="31">
        <f t="shared" si="129"/>
        <v>28.856265132700702</v>
      </c>
      <c r="AF424" s="15">
        <f t="shared" si="118"/>
        <v>17.647222222222222</v>
      </c>
      <c r="AG424" s="31">
        <f t="shared" si="130"/>
        <v>15.189570340515958</v>
      </c>
      <c r="AH424" s="31">
        <f t="shared" si="131"/>
        <v>87.899779441479254</v>
      </c>
      <c r="AI424">
        <f t="shared" si="132"/>
        <v>354.96960802437661</v>
      </c>
    </row>
    <row r="425" spans="1:35" x14ac:dyDescent="0.2">
      <c r="A425">
        <v>32</v>
      </c>
      <c r="C425" s="27" t="s">
        <v>486</v>
      </c>
      <c r="D425" s="26">
        <v>29.69275</v>
      </c>
      <c r="E425">
        <v>0</v>
      </c>
      <c r="F425" s="26">
        <v>564</v>
      </c>
      <c r="G425" s="26">
        <v>68.5625</v>
      </c>
      <c r="H425" s="26">
        <v>58.671666666666667</v>
      </c>
      <c r="I425" s="26">
        <v>83.424999999999997</v>
      </c>
      <c r="J425" s="26">
        <v>63.375833333333333</v>
      </c>
      <c r="K425">
        <v>161.75</v>
      </c>
      <c r="L425">
        <v>0.11666666666666665</v>
      </c>
      <c r="M425">
        <v>2.7916666666666665</v>
      </c>
      <c r="N425">
        <v>63.71</v>
      </c>
      <c r="O425" s="1">
        <f t="shared" si="115"/>
        <v>14538.045883716361</v>
      </c>
      <c r="Q425" s="1">
        <f t="shared" si="119"/>
        <v>5520.1224883921495</v>
      </c>
      <c r="R425" s="2">
        <f t="shared" si="120"/>
        <v>5.8402473806624471</v>
      </c>
      <c r="S425" s="2"/>
      <c r="T425" s="1">
        <f t="shared" si="121"/>
        <v>3525.2767546437235</v>
      </c>
      <c r="U425" s="1">
        <f t="shared" si="122"/>
        <v>0</v>
      </c>
      <c r="V425" s="1">
        <f t="shared" si="123"/>
        <v>1122.3113092393012</v>
      </c>
      <c r="W425" s="1">
        <f t="shared" si="124"/>
        <v>4014.8381145685307</v>
      </c>
      <c r="X425" s="2">
        <f t="shared" si="133"/>
        <v>79.348476000313369</v>
      </c>
      <c r="Y425">
        <f t="shared" si="116"/>
        <v>1</v>
      </c>
      <c r="Z425" s="26">
        <f t="shared" si="125"/>
        <v>0</v>
      </c>
      <c r="AA425">
        <f t="shared" si="126"/>
        <v>116.33727827933598</v>
      </c>
      <c r="AB425" s="28">
        <f t="shared" si="127"/>
        <v>40436.428571428572</v>
      </c>
      <c r="AC425">
        <f t="shared" si="128"/>
        <v>20.3125</v>
      </c>
      <c r="AD425" s="31">
        <f t="shared" si="117"/>
        <v>14.966974442130567</v>
      </c>
      <c r="AE425" s="31">
        <f t="shared" si="129"/>
        <v>28.608342664757917</v>
      </c>
      <c r="AF425" s="15">
        <f t="shared" si="118"/>
        <v>17.616666666666667</v>
      </c>
      <c r="AG425" s="31">
        <f t="shared" si="130"/>
        <v>15.160300115374454</v>
      </c>
      <c r="AH425" s="31">
        <f t="shared" si="131"/>
        <v>87.739616263003825</v>
      </c>
      <c r="AI425">
        <f t="shared" si="132"/>
        <v>355.49721687265441</v>
      </c>
    </row>
    <row r="426" spans="1:35" x14ac:dyDescent="0.2">
      <c r="A426">
        <v>32</v>
      </c>
      <c r="C426" s="27" t="s">
        <v>487</v>
      </c>
      <c r="D426" s="26">
        <v>29.677916666666668</v>
      </c>
      <c r="E426">
        <v>0</v>
      </c>
      <c r="F426" s="26">
        <v>479</v>
      </c>
      <c r="G426" s="26">
        <v>68.210000000000008</v>
      </c>
      <c r="H426" s="26">
        <v>58.743333333333332</v>
      </c>
      <c r="I426" s="26">
        <v>82.45</v>
      </c>
      <c r="J426" s="26">
        <v>62.696666666666665</v>
      </c>
      <c r="K426">
        <v>191.25</v>
      </c>
      <c r="L426">
        <v>0.44166666666666665</v>
      </c>
      <c r="M426">
        <v>4.125</v>
      </c>
      <c r="N426">
        <v>63.7</v>
      </c>
      <c r="O426" s="1">
        <f t="shared" si="115"/>
        <v>12347.02833031939</v>
      </c>
      <c r="Q426" s="1">
        <f t="shared" si="119"/>
        <v>-23075.207515310056</v>
      </c>
      <c r="R426" s="2">
        <f t="shared" si="120"/>
        <v>-24.413393096424763</v>
      </c>
      <c r="S426" s="2"/>
      <c r="T426" s="1">
        <f t="shared" si="121"/>
        <v>4508.7865007651217</v>
      </c>
      <c r="U426" s="1">
        <f t="shared" si="122"/>
        <v>25362.72847681303</v>
      </c>
      <c r="V426" s="1">
        <f t="shared" si="123"/>
        <v>1459.992152039257</v>
      </c>
      <c r="W426" s="1">
        <f t="shared" si="124"/>
        <v>3731.4621116340231</v>
      </c>
      <c r="X426" s="2">
        <f t="shared" si="133"/>
        <v>85.188723380975816</v>
      </c>
      <c r="Y426">
        <f t="shared" si="116"/>
        <v>1</v>
      </c>
      <c r="Z426" s="26">
        <f t="shared" si="125"/>
        <v>0</v>
      </c>
      <c r="AA426">
        <f t="shared" si="126"/>
        <v>288.27704764769459</v>
      </c>
      <c r="AB426" s="28">
        <f t="shared" si="127"/>
        <v>40436.470238095237</v>
      </c>
      <c r="AC426">
        <f t="shared" si="128"/>
        <v>20.116666666666671</v>
      </c>
      <c r="AD426" s="31">
        <f t="shared" si="117"/>
        <v>14.613980352433789</v>
      </c>
      <c r="AE426" s="31">
        <f t="shared" si="129"/>
        <v>27.952271834810009</v>
      </c>
      <c r="AF426" s="15">
        <f t="shared" si="118"/>
        <v>17.611111111111111</v>
      </c>
      <c r="AG426" s="31">
        <f t="shared" si="130"/>
        <v>15.154983553972253</v>
      </c>
      <c r="AH426" s="31">
        <f t="shared" si="131"/>
        <v>87.710522729356782</v>
      </c>
      <c r="AI426">
        <f t="shared" si="132"/>
        <v>359.26660437801519</v>
      </c>
    </row>
    <row r="427" spans="1:35" x14ac:dyDescent="0.2">
      <c r="A427">
        <v>32</v>
      </c>
      <c r="C427" s="27" t="s">
        <v>488</v>
      </c>
      <c r="D427" s="26">
        <v>29.66525</v>
      </c>
      <c r="E427">
        <v>0</v>
      </c>
      <c r="F427" s="26">
        <v>508.33333333333331</v>
      </c>
      <c r="G427" s="26">
        <v>68.629166666666663</v>
      </c>
      <c r="H427" s="26">
        <v>59.484999999999999</v>
      </c>
      <c r="I427" s="26">
        <v>81.141666666666666</v>
      </c>
      <c r="J427" s="26">
        <v>62.651666666666664</v>
      </c>
      <c r="K427">
        <v>207.33333333333334</v>
      </c>
      <c r="L427">
        <v>0.78333333333333333</v>
      </c>
      <c r="M427">
        <v>5.083333333333333</v>
      </c>
      <c r="N427">
        <v>63.707500000000003</v>
      </c>
      <c r="O427" s="1">
        <f t="shared" si="115"/>
        <v>13103.14419188383</v>
      </c>
      <c r="Q427" s="1">
        <f t="shared" si="119"/>
        <v>8384.746390341139</v>
      </c>
      <c r="R427" s="2">
        <f t="shared" si="120"/>
        <v>8.8709975633116773</v>
      </c>
      <c r="S427" s="2"/>
      <c r="T427" s="1">
        <f t="shared" si="121"/>
        <v>219.99387258161644</v>
      </c>
      <c r="U427" s="1">
        <f t="shared" si="122"/>
        <v>0</v>
      </c>
      <c r="V427" s="1">
        <f t="shared" si="123"/>
        <v>66.540216515387542</v>
      </c>
      <c r="W427" s="1">
        <f t="shared" si="124"/>
        <v>4072.0648986161277</v>
      </c>
      <c r="X427" s="2">
        <f t="shared" si="133"/>
        <v>60.775330284551053</v>
      </c>
      <c r="Y427">
        <f t="shared" si="116"/>
        <v>1</v>
      </c>
      <c r="Z427" s="26">
        <f t="shared" si="125"/>
        <v>0</v>
      </c>
      <c r="AA427">
        <f t="shared" si="126"/>
        <v>61.682745917042809</v>
      </c>
      <c r="AB427" s="28">
        <f t="shared" si="127"/>
        <v>40436.511904761908</v>
      </c>
      <c r="AC427">
        <f t="shared" si="128"/>
        <v>20.349537037037035</v>
      </c>
      <c r="AD427" s="31">
        <f t="shared" si="117"/>
        <v>14.590682262871514</v>
      </c>
      <c r="AE427" s="31">
        <f t="shared" si="129"/>
        <v>27.885566679071207</v>
      </c>
      <c r="AF427" s="15">
        <f t="shared" si="118"/>
        <v>17.615277777777781</v>
      </c>
      <c r="AG427" s="31">
        <f t="shared" si="130"/>
        <v>15.15897082228105</v>
      </c>
      <c r="AH427" s="31">
        <f t="shared" si="131"/>
        <v>87.73234209982239</v>
      </c>
      <c r="AI427">
        <f t="shared" si="132"/>
        <v>359.79881382955608</v>
      </c>
    </row>
    <row r="428" spans="1:35" x14ac:dyDescent="0.2">
      <c r="A428">
        <v>32</v>
      </c>
      <c r="C428" s="27" t="s">
        <v>489</v>
      </c>
      <c r="D428" s="26">
        <v>29.658249999999999</v>
      </c>
      <c r="E428">
        <v>0</v>
      </c>
      <c r="F428" s="26">
        <v>456.66666666666669</v>
      </c>
      <c r="G428" s="26">
        <v>68.842500000000001</v>
      </c>
      <c r="H428" s="26">
        <v>59.945</v>
      </c>
      <c r="I428" s="26">
        <v>79</v>
      </c>
      <c r="J428" s="26">
        <v>62.100833333333334</v>
      </c>
      <c r="K428">
        <v>148.91666666666666</v>
      </c>
      <c r="L428">
        <v>0.5083333333333333</v>
      </c>
      <c r="M428">
        <v>3.7083333333333335</v>
      </c>
      <c r="N428">
        <v>63.74666666666667</v>
      </c>
      <c r="O428" s="1">
        <f t="shared" si="115"/>
        <v>11771.34920844646</v>
      </c>
      <c r="Q428" s="1">
        <f t="shared" si="119"/>
        <v>5023.4619214009736</v>
      </c>
      <c r="R428" s="2">
        <f t="shared" si="120"/>
        <v>5.314784298720328</v>
      </c>
      <c r="S428" s="2"/>
      <c r="T428" s="1">
        <f t="shared" si="121"/>
        <v>1654.0204535133951</v>
      </c>
      <c r="U428" s="1">
        <f t="shared" si="122"/>
        <v>0</v>
      </c>
      <c r="V428" s="1">
        <f t="shared" si="123"/>
        <v>513.92409920516002</v>
      </c>
      <c r="W428" s="1">
        <f t="shared" si="124"/>
        <v>4216.1660777239495</v>
      </c>
      <c r="X428" s="2">
        <f t="shared" si="133"/>
        <v>69.646327847862736</v>
      </c>
      <c r="Y428">
        <f t="shared" si="116"/>
        <v>1</v>
      </c>
      <c r="Z428" s="26">
        <f t="shared" si="125"/>
        <v>0</v>
      </c>
      <c r="AA428">
        <f t="shared" si="126"/>
        <v>0.64613920899963584</v>
      </c>
      <c r="AB428" s="28">
        <f t="shared" si="127"/>
        <v>40436.553571428572</v>
      </c>
      <c r="AC428">
        <f t="shared" si="128"/>
        <v>20.468055555555555</v>
      </c>
      <c r="AD428" s="31">
        <f t="shared" si="117"/>
        <v>14.309920292945936</v>
      </c>
      <c r="AE428" s="31">
        <f t="shared" si="129"/>
        <v>27.337937820862862</v>
      </c>
      <c r="AF428" s="15">
        <f t="shared" si="118"/>
        <v>17.63703703703704</v>
      </c>
      <c r="AG428" s="31">
        <f t="shared" si="130"/>
        <v>15.179808117762436</v>
      </c>
      <c r="AH428" s="31">
        <f t="shared" si="131"/>
        <v>87.84636373619594</v>
      </c>
      <c r="AI428">
        <f t="shared" si="132"/>
        <v>363.77665660298243</v>
      </c>
    </row>
    <row r="429" spans="1:35" x14ac:dyDescent="0.2">
      <c r="A429">
        <v>32</v>
      </c>
      <c r="C429" s="27" t="s">
        <v>490</v>
      </c>
      <c r="D429" s="26">
        <v>29.645499999999998</v>
      </c>
      <c r="E429">
        <v>0</v>
      </c>
      <c r="F429" s="26">
        <v>346.5</v>
      </c>
      <c r="G429" s="26">
        <v>67.696666666666673</v>
      </c>
      <c r="H429" s="26">
        <v>60.313333333333333</v>
      </c>
      <c r="I429" s="26">
        <v>79.358333333333334</v>
      </c>
      <c r="J429" s="26">
        <v>61.111666666666665</v>
      </c>
      <c r="K429">
        <v>145.5</v>
      </c>
      <c r="L429">
        <v>0.32500000000000001</v>
      </c>
      <c r="M429">
        <v>3.7166666666666668</v>
      </c>
      <c r="N429">
        <v>63.829166666666666</v>
      </c>
      <c r="O429" s="1">
        <f t="shared" si="115"/>
        <v>8931.6186147299941</v>
      </c>
      <c r="Q429" s="1">
        <f t="shared" si="119"/>
        <v>2075.140968193778</v>
      </c>
      <c r="R429" s="2">
        <f t="shared" si="120"/>
        <v>2.1954832758664122</v>
      </c>
      <c r="S429" s="2"/>
      <c r="T429" s="1">
        <f t="shared" si="121"/>
        <v>2497.3618184641336</v>
      </c>
      <c r="U429" s="1">
        <f t="shared" si="122"/>
        <v>0</v>
      </c>
      <c r="V429" s="1">
        <f t="shared" si="123"/>
        <v>788.73269008433658</v>
      </c>
      <c r="W429" s="1">
        <f t="shared" si="124"/>
        <v>3199.8735513846104</v>
      </c>
      <c r="X429" s="2">
        <f t="shared" si="133"/>
        <v>74.961112146583062</v>
      </c>
      <c r="Y429">
        <f t="shared" si="116"/>
        <v>1</v>
      </c>
      <c r="Z429" s="26">
        <f t="shared" si="125"/>
        <v>0</v>
      </c>
      <c r="AA429">
        <f t="shared" si="126"/>
        <v>52.772168130677663</v>
      </c>
      <c r="AB429" s="28">
        <f t="shared" si="127"/>
        <v>40436.595238095237</v>
      </c>
      <c r="AC429">
        <f t="shared" si="128"/>
        <v>19.831481481481486</v>
      </c>
      <c r="AD429" s="31">
        <f t="shared" si="117"/>
        <v>13.81961563216213</v>
      </c>
      <c r="AE429" s="31">
        <f t="shared" si="129"/>
        <v>26.458613867346877</v>
      </c>
      <c r="AF429" s="15">
        <f t="shared" si="118"/>
        <v>17.68287037037037</v>
      </c>
      <c r="AG429" s="31">
        <f t="shared" si="130"/>
        <v>15.223781327747446</v>
      </c>
      <c r="AH429" s="31">
        <f t="shared" si="131"/>
        <v>88.086954952366085</v>
      </c>
      <c r="AI429">
        <f t="shared" si="132"/>
        <v>370.50958660313546</v>
      </c>
    </row>
    <row r="430" spans="1:35" x14ac:dyDescent="0.2">
      <c r="A430">
        <v>32</v>
      </c>
      <c r="C430" s="27" t="s">
        <v>491</v>
      </c>
      <c r="D430" s="26">
        <v>29.640999999999998</v>
      </c>
      <c r="E430">
        <v>0</v>
      </c>
      <c r="F430" s="26">
        <v>224.25</v>
      </c>
      <c r="G430" s="26">
        <v>65.004166666666663</v>
      </c>
      <c r="H430" s="26">
        <v>59.755833333333335</v>
      </c>
      <c r="I430" s="26">
        <v>81.75</v>
      </c>
      <c r="J430" s="26">
        <v>59.30916666666667</v>
      </c>
      <c r="K430">
        <v>150.08333333333334</v>
      </c>
      <c r="L430">
        <v>0.3</v>
      </c>
      <c r="M430">
        <v>3.4</v>
      </c>
      <c r="N430">
        <v>63.920833333333334</v>
      </c>
      <c r="O430" s="1">
        <f t="shared" si="115"/>
        <v>5780.4198394031791</v>
      </c>
      <c r="Q430" s="1">
        <f t="shared" si="119"/>
        <v>594.78277953122347</v>
      </c>
      <c r="R430" s="2">
        <f t="shared" si="120"/>
        <v>0.6292756324746227</v>
      </c>
      <c r="S430" s="2"/>
      <c r="T430" s="1">
        <f t="shared" si="121"/>
        <v>2966.7295913991043</v>
      </c>
      <c r="U430" s="1">
        <f t="shared" si="122"/>
        <v>0</v>
      </c>
      <c r="V430" s="1">
        <f t="shared" si="123"/>
        <v>941.42016921619438</v>
      </c>
      <c r="W430" s="1">
        <f t="shared" si="124"/>
        <v>896.32312363714027</v>
      </c>
      <c r="X430" s="2">
        <f t="shared" si="133"/>
        <v>77.15659542244947</v>
      </c>
      <c r="Y430">
        <f t="shared" si="116"/>
        <v>1</v>
      </c>
      <c r="Z430" s="26">
        <f t="shared" si="125"/>
        <v>0</v>
      </c>
      <c r="AA430">
        <f t="shared" si="126"/>
        <v>147.68152466437687</v>
      </c>
      <c r="AB430" s="28">
        <f t="shared" si="127"/>
        <v>40436.636904761908</v>
      </c>
      <c r="AC430">
        <f t="shared" si="128"/>
        <v>18.335648148148145</v>
      </c>
      <c r="AD430" s="31">
        <f t="shared" si="117"/>
        <v>12.967394326180266</v>
      </c>
      <c r="AE430" s="31">
        <f t="shared" si="129"/>
        <v>24.954382989765083</v>
      </c>
      <c r="AF430" s="15">
        <f t="shared" si="118"/>
        <v>17.733796296296298</v>
      </c>
      <c r="AG430" s="31">
        <f t="shared" si="130"/>
        <v>15.272770933893755</v>
      </c>
      <c r="AH430" s="31">
        <f t="shared" si="131"/>
        <v>88.354944470057291</v>
      </c>
      <c r="AI430">
        <f t="shared" si="132"/>
        <v>381.16417561951675</v>
      </c>
    </row>
    <row r="431" spans="1:35" x14ac:dyDescent="0.2">
      <c r="A431">
        <v>32</v>
      </c>
      <c r="C431" s="27" t="s">
        <v>492</v>
      </c>
      <c r="D431" s="26">
        <v>29.6495</v>
      </c>
      <c r="E431">
        <v>0</v>
      </c>
      <c r="F431" s="26">
        <v>28.75</v>
      </c>
      <c r="G431" s="26">
        <v>58.615000000000002</v>
      </c>
      <c r="H431" s="26">
        <v>54.792499999999997</v>
      </c>
      <c r="I431" s="26">
        <v>88.016666666666666</v>
      </c>
      <c r="J431" s="26">
        <v>55.1</v>
      </c>
      <c r="K431">
        <v>118</v>
      </c>
      <c r="L431">
        <v>0</v>
      </c>
      <c r="M431">
        <v>0.20833333333333331</v>
      </c>
      <c r="N431">
        <v>64.036666666666662</v>
      </c>
      <c r="O431" s="1">
        <f t="shared" si="115"/>
        <v>741.07946659015124</v>
      </c>
      <c r="Q431" s="1">
        <f t="shared" si="119"/>
        <v>-325.18550478341047</v>
      </c>
      <c r="R431" s="2">
        <f t="shared" si="120"/>
        <v>-0.34404377738615721</v>
      </c>
      <c r="S431" s="2"/>
      <c r="T431" s="1">
        <f t="shared" si="121"/>
        <v>3920.2371692289421</v>
      </c>
      <c r="U431" s="1">
        <f t="shared" si="122"/>
        <v>0</v>
      </c>
      <c r="V431" s="1">
        <f t="shared" si="123"/>
        <v>1228.9884076732974</v>
      </c>
      <c r="W431" s="1">
        <f t="shared" si="124"/>
        <v>-4485.7524941409638</v>
      </c>
      <c r="X431" s="2">
        <f t="shared" si="133"/>
        <v>77.785871054924087</v>
      </c>
      <c r="Y431">
        <f t="shared" si="116"/>
        <v>1</v>
      </c>
      <c r="Z431" s="26">
        <f t="shared" si="125"/>
        <v>0</v>
      </c>
      <c r="AA431">
        <f t="shared" si="126"/>
        <v>367.52229700452608</v>
      </c>
      <c r="AB431" s="28">
        <f t="shared" si="127"/>
        <v>40436.678571428572</v>
      </c>
      <c r="AC431">
        <f t="shared" si="128"/>
        <v>14.786111111111111</v>
      </c>
      <c r="AD431" s="31">
        <f t="shared" si="117"/>
        <v>11.137215559830167</v>
      </c>
      <c r="AE431" s="31">
        <f t="shared" si="129"/>
        <v>21.696605161096034</v>
      </c>
      <c r="AF431" s="15">
        <f t="shared" si="118"/>
        <v>17.798148148148144</v>
      </c>
      <c r="AG431" s="31">
        <f t="shared" si="130"/>
        <v>15.334872914589845</v>
      </c>
      <c r="AH431" s="31">
        <f t="shared" si="131"/>
        <v>88.69459062554813</v>
      </c>
      <c r="AI431">
        <f t="shared" si="132"/>
        <v>402.79188861228602</v>
      </c>
    </row>
    <row r="432" spans="1:35" x14ac:dyDescent="0.2">
      <c r="A432">
        <v>32</v>
      </c>
      <c r="C432" s="27" t="s">
        <v>493</v>
      </c>
      <c r="D432" s="26">
        <v>29.659500000000001</v>
      </c>
      <c r="E432">
        <v>0</v>
      </c>
      <c r="F432" s="26">
        <v>1</v>
      </c>
      <c r="G432" s="26">
        <v>57.214166666666664</v>
      </c>
      <c r="H432" s="26">
        <v>54.042500000000004</v>
      </c>
      <c r="I432" s="26">
        <v>91.483333333333334</v>
      </c>
      <c r="J432" s="26">
        <v>54.785000000000004</v>
      </c>
      <c r="K432">
        <v>118</v>
      </c>
      <c r="L432">
        <v>0</v>
      </c>
      <c r="M432">
        <v>0</v>
      </c>
      <c r="N432">
        <v>64.135000000000005</v>
      </c>
      <c r="O432" s="1">
        <f t="shared" si="115"/>
        <v>25.776677098787872</v>
      </c>
      <c r="Q432" s="1">
        <f t="shared" si="119"/>
        <v>109.9331786664639</v>
      </c>
      <c r="R432" s="2">
        <f t="shared" si="120"/>
        <v>0.11630846237647877</v>
      </c>
      <c r="S432" s="2"/>
      <c r="T432" s="1">
        <f t="shared" si="121"/>
        <v>3989.4503641610399</v>
      </c>
      <c r="U432" s="1">
        <f t="shared" si="122"/>
        <v>0</v>
      </c>
      <c r="V432" s="1">
        <f t="shared" si="123"/>
        <v>1246.8088993285028</v>
      </c>
      <c r="W432" s="1">
        <f t="shared" si="124"/>
        <v>-5726.1258013896086</v>
      </c>
      <c r="X432" s="2">
        <f t="shared" si="133"/>
        <v>77.441827277537925</v>
      </c>
      <c r="Y432">
        <f t="shared" si="116"/>
        <v>1</v>
      </c>
      <c r="Z432" s="26">
        <f t="shared" si="125"/>
        <v>0</v>
      </c>
      <c r="AA432">
        <f t="shared" si="126"/>
        <v>409.15825378859273</v>
      </c>
      <c r="AB432" s="28">
        <f t="shared" si="127"/>
        <v>40436.720238095237</v>
      </c>
      <c r="AC432">
        <f t="shared" si="128"/>
        <v>14.007870370370368</v>
      </c>
      <c r="AD432" s="31">
        <f t="shared" si="117"/>
        <v>11.006687606767256</v>
      </c>
      <c r="AE432" s="31">
        <f t="shared" si="129"/>
        <v>21.500433259313109</v>
      </c>
      <c r="AF432" s="15">
        <f t="shared" si="118"/>
        <v>17.852777777777781</v>
      </c>
      <c r="AG432" s="31">
        <f t="shared" si="130"/>
        <v>15.387765588814728</v>
      </c>
      <c r="AH432" s="31">
        <f t="shared" si="131"/>
        <v>88.983805902757766</v>
      </c>
      <c r="AI432">
        <f t="shared" si="132"/>
        <v>405.71003633238928</v>
      </c>
    </row>
    <row r="433" spans="1:35" x14ac:dyDescent="0.2">
      <c r="A433">
        <v>32</v>
      </c>
      <c r="C433" s="27" t="s">
        <v>494</v>
      </c>
      <c r="D433" s="26">
        <v>29.664750000000002</v>
      </c>
      <c r="E433">
        <v>0</v>
      </c>
      <c r="F433" s="26">
        <v>1</v>
      </c>
      <c r="G433" s="26">
        <v>56.075000000000003</v>
      </c>
      <c r="H433" s="26">
        <v>53.504166666666663</v>
      </c>
      <c r="I433" s="26">
        <v>93.166666666666671</v>
      </c>
      <c r="J433" s="26">
        <v>54.158333333333331</v>
      </c>
      <c r="K433">
        <v>118</v>
      </c>
      <c r="L433">
        <v>0</v>
      </c>
      <c r="M433">
        <v>5.833333333333332E-2</v>
      </c>
      <c r="N433">
        <v>64.213333333333338</v>
      </c>
      <c r="O433" s="1">
        <f t="shared" si="115"/>
        <v>25.776677098787872</v>
      </c>
      <c r="Q433" s="1">
        <f t="shared" si="119"/>
        <v>968.22667956264638</v>
      </c>
      <c r="R433" s="2">
        <f t="shared" si="120"/>
        <v>1.024376423004028</v>
      </c>
      <c r="S433" s="2"/>
      <c r="T433" s="1">
        <f t="shared" si="121"/>
        <v>4101.0630152134754</v>
      </c>
      <c r="U433" s="1">
        <f t="shared" si="122"/>
        <v>0</v>
      </c>
      <c r="V433" s="1">
        <f t="shared" si="123"/>
        <v>1280.1829766321412</v>
      </c>
      <c r="W433" s="1">
        <f t="shared" si="124"/>
        <v>-6733.4550964925793</v>
      </c>
      <c r="X433" s="2">
        <f t="shared" si="133"/>
        <v>77.558135739914405</v>
      </c>
      <c r="Y433">
        <f t="shared" si="116"/>
        <v>1</v>
      </c>
      <c r="Z433" s="26">
        <f t="shared" si="125"/>
        <v>0</v>
      </c>
      <c r="AA433">
        <f t="shared" si="126"/>
        <v>461.52512121958756</v>
      </c>
      <c r="AB433" s="28">
        <f t="shared" si="127"/>
        <v>40436.761904761908</v>
      </c>
      <c r="AC433">
        <f t="shared" si="128"/>
        <v>13.375000000000002</v>
      </c>
      <c r="AD433" s="31">
        <f t="shared" si="117"/>
        <v>10.756388316090719</v>
      </c>
      <c r="AE433" s="31">
        <f t="shared" si="129"/>
        <v>21.057909070267318</v>
      </c>
      <c r="AF433" s="15">
        <f t="shared" si="118"/>
        <v>17.896296296296299</v>
      </c>
      <c r="AG433" s="31">
        <f t="shared" si="130"/>
        <v>15.430014405270841</v>
      </c>
      <c r="AH433" s="31">
        <f t="shared" si="131"/>
        <v>89.214779027536792</v>
      </c>
      <c r="AI433">
        <f t="shared" si="132"/>
        <v>409.75910218310412</v>
      </c>
    </row>
    <row r="434" spans="1:35" x14ac:dyDescent="0.2">
      <c r="A434">
        <v>32</v>
      </c>
      <c r="C434" s="27" t="s">
        <v>495</v>
      </c>
      <c r="D434" s="26">
        <v>29.669499999999999</v>
      </c>
      <c r="E434">
        <v>0</v>
      </c>
      <c r="F434" s="26">
        <v>1</v>
      </c>
      <c r="G434" s="26">
        <v>53.357500000000002</v>
      </c>
      <c r="H434" s="26">
        <v>50.104999999999997</v>
      </c>
      <c r="I434" s="26">
        <v>94.666666666666671</v>
      </c>
      <c r="J434" s="26">
        <v>51.89</v>
      </c>
      <c r="K434">
        <v>118</v>
      </c>
      <c r="L434">
        <v>0</v>
      </c>
      <c r="M434">
        <v>0</v>
      </c>
      <c r="N434">
        <v>64.233333333333334</v>
      </c>
      <c r="O434" s="1">
        <f t="shared" si="115"/>
        <v>25.776677098787872</v>
      </c>
      <c r="Q434" s="1">
        <f t="shared" si="119"/>
        <v>2243.6388564200261</v>
      </c>
      <c r="R434" s="2">
        <f t="shared" si="120"/>
        <v>2.3737527531162059</v>
      </c>
      <c r="S434" s="2"/>
      <c r="T434" s="1">
        <f t="shared" si="121"/>
        <v>4855.2516028020364</v>
      </c>
      <c r="U434" s="1">
        <f t="shared" si="122"/>
        <v>0</v>
      </c>
      <c r="V434" s="1">
        <f t="shared" si="123"/>
        <v>1505.670132171241</v>
      </c>
      <c r="W434" s="1">
        <f t="shared" si="124"/>
        <v>-8998.3946819910525</v>
      </c>
      <c r="X434" s="2">
        <f t="shared" si="133"/>
        <v>78.582512162918434</v>
      </c>
      <c r="Y434">
        <f t="shared" si="116"/>
        <v>1</v>
      </c>
      <c r="Z434" s="26">
        <f t="shared" si="125"/>
        <v>0</v>
      </c>
      <c r="AA434">
        <f t="shared" si="126"/>
        <v>636.30123861938284</v>
      </c>
      <c r="AB434" s="28">
        <f t="shared" si="127"/>
        <v>40436.803571428572</v>
      </c>
      <c r="AC434">
        <f t="shared" si="128"/>
        <v>11.865277777777779</v>
      </c>
      <c r="AD434" s="31">
        <f t="shared" si="117"/>
        <v>9.8970969216877904</v>
      </c>
      <c r="AE434" s="31">
        <f t="shared" si="129"/>
        <v>19.478296749782928</v>
      </c>
      <c r="AF434" s="15">
        <f t="shared" si="118"/>
        <v>17.907407407407408</v>
      </c>
      <c r="AG434" s="31">
        <f t="shared" si="130"/>
        <v>15.440817561646398</v>
      </c>
      <c r="AH434" s="31">
        <f t="shared" si="131"/>
        <v>89.273833625454515</v>
      </c>
      <c r="AI434">
        <f t="shared" si="132"/>
        <v>419.61076769653749</v>
      </c>
    </row>
    <row r="435" spans="1:35" x14ac:dyDescent="0.2">
      <c r="A435">
        <v>32</v>
      </c>
      <c r="C435" s="27" t="s">
        <v>496</v>
      </c>
      <c r="D435" s="26">
        <v>29.679000000000002</v>
      </c>
      <c r="E435">
        <v>0</v>
      </c>
      <c r="F435" s="26">
        <v>1</v>
      </c>
      <c r="G435" s="26">
        <v>53.653333333333336</v>
      </c>
      <c r="H435" s="26">
        <v>48.227499999999999</v>
      </c>
      <c r="I435" s="26">
        <v>96.516666666666666</v>
      </c>
      <c r="J435" s="26">
        <v>52.712499999999999</v>
      </c>
      <c r="K435">
        <v>118</v>
      </c>
      <c r="L435">
        <v>0</v>
      </c>
      <c r="M435">
        <v>0</v>
      </c>
      <c r="N435">
        <v>64.206666666666663</v>
      </c>
      <c r="O435" s="1">
        <f t="shared" si="115"/>
        <v>25.776677098787872</v>
      </c>
      <c r="Q435" s="1">
        <f t="shared" si="119"/>
        <v>-3645.9192590442394</v>
      </c>
      <c r="R435" s="2">
        <f t="shared" si="120"/>
        <v>-3.8573546959357308</v>
      </c>
      <c r="S435" s="2"/>
      <c r="T435" s="1">
        <f t="shared" si="121"/>
        <v>5580.0656815529637</v>
      </c>
      <c r="U435" s="1">
        <f t="shared" si="122"/>
        <v>4674.2687240204705</v>
      </c>
      <c r="V435" s="1">
        <f t="shared" si="123"/>
        <v>1733.3130610862645</v>
      </c>
      <c r="W435" s="1">
        <f t="shared" si="124"/>
        <v>-8731.5661828775283</v>
      </c>
      <c r="X435" s="2">
        <f t="shared" si="133"/>
        <v>80.956264916034641</v>
      </c>
      <c r="Y435">
        <f t="shared" si="116"/>
        <v>1</v>
      </c>
      <c r="Z435" s="26">
        <f t="shared" si="125"/>
        <v>0</v>
      </c>
      <c r="AA435">
        <f t="shared" si="126"/>
        <v>745.45007300966836</v>
      </c>
      <c r="AB435" s="28">
        <f t="shared" si="127"/>
        <v>40436.845238095237</v>
      </c>
      <c r="AC435">
        <f t="shared" si="128"/>
        <v>12.02962962962963</v>
      </c>
      <c r="AD435" s="31">
        <f t="shared" si="117"/>
        <v>10.200706124395897</v>
      </c>
      <c r="AE435" s="31">
        <f t="shared" si="129"/>
        <v>20.064254612014622</v>
      </c>
      <c r="AF435" s="15">
        <f t="shared" si="118"/>
        <v>17.892592592592589</v>
      </c>
      <c r="AG435" s="31">
        <f t="shared" si="130"/>
        <v>15.426414820673374</v>
      </c>
      <c r="AH435" s="31">
        <f t="shared" si="131"/>
        <v>89.195101644758537</v>
      </c>
      <c r="AI435">
        <f t="shared" si="132"/>
        <v>415.61465236085638</v>
      </c>
    </row>
    <row r="436" spans="1:35" x14ac:dyDescent="0.2">
      <c r="A436">
        <v>32</v>
      </c>
      <c r="C436" s="27" t="s">
        <v>497</v>
      </c>
      <c r="D436" s="26">
        <v>29.681750000000001</v>
      </c>
      <c r="E436">
        <v>0</v>
      </c>
      <c r="F436" s="26">
        <v>1</v>
      </c>
      <c r="G436" s="26">
        <v>53.751666666666665</v>
      </c>
      <c r="H436" s="26">
        <v>47.428333333333335</v>
      </c>
      <c r="I436" s="26">
        <v>97.174999999999997</v>
      </c>
      <c r="J436" s="26">
        <v>52.993333333333332</v>
      </c>
      <c r="K436">
        <v>118</v>
      </c>
      <c r="L436">
        <v>0</v>
      </c>
      <c r="M436">
        <v>5.833333333333332E-2</v>
      </c>
      <c r="N436">
        <v>64.1875</v>
      </c>
      <c r="O436" s="1">
        <f t="shared" si="115"/>
        <v>25.776677098787872</v>
      </c>
      <c r="Q436" s="1">
        <f t="shared" si="119"/>
        <v>1637.1871584770761</v>
      </c>
      <c r="R436" s="2">
        <f t="shared" si="120"/>
        <v>1.7321314941935186</v>
      </c>
      <c r="S436" s="2"/>
      <c r="T436" s="1">
        <f t="shared" si="121"/>
        <v>5058.662258183942</v>
      </c>
      <c r="U436" s="1">
        <f t="shared" si="122"/>
        <v>0</v>
      </c>
      <c r="V436" s="1">
        <f t="shared" si="123"/>
        <v>1550.240509310355</v>
      </c>
      <c r="W436" s="1">
        <f t="shared" si="124"/>
        <v>-8634.3495979291984</v>
      </c>
      <c r="X436" s="2">
        <f t="shared" si="133"/>
        <v>77.098910220098915</v>
      </c>
      <c r="Y436">
        <f t="shared" si="116"/>
        <v>1</v>
      </c>
      <c r="Z436" s="26">
        <f t="shared" si="125"/>
        <v>0</v>
      </c>
      <c r="AA436">
        <f t="shared" si="126"/>
        <v>545.09378154328374</v>
      </c>
      <c r="AB436" s="28">
        <f t="shared" si="127"/>
        <v>40436.886904761908</v>
      </c>
      <c r="AC436">
        <f t="shared" si="128"/>
        <v>12.084259259259259</v>
      </c>
      <c r="AD436" s="31">
        <f t="shared" si="117"/>
        <v>10.307397764629506</v>
      </c>
      <c r="AE436" s="31">
        <f t="shared" si="129"/>
        <v>20.270228470600316</v>
      </c>
      <c r="AF436" s="15">
        <f t="shared" si="118"/>
        <v>17.881944444444443</v>
      </c>
      <c r="AG436" s="31">
        <f t="shared" si="130"/>
        <v>15.416070100637235</v>
      </c>
      <c r="AH436" s="31">
        <f t="shared" si="131"/>
        <v>89.138550003636468</v>
      </c>
      <c r="AI436">
        <f t="shared" si="132"/>
        <v>414.03634905661335</v>
      </c>
    </row>
    <row r="437" spans="1:35" x14ac:dyDescent="0.2">
      <c r="A437">
        <v>32</v>
      </c>
      <c r="C437" s="27" t="s">
        <v>498</v>
      </c>
      <c r="D437" s="26">
        <v>29.675750000000001</v>
      </c>
      <c r="E437">
        <v>0</v>
      </c>
      <c r="F437" s="26">
        <v>1</v>
      </c>
      <c r="G437" s="26">
        <v>53.92583333333333</v>
      </c>
      <c r="H437" s="26">
        <v>50.935000000000002</v>
      </c>
      <c r="I437" s="26">
        <v>97.683333333333337</v>
      </c>
      <c r="J437" s="26">
        <v>53.311666666666667</v>
      </c>
      <c r="K437">
        <v>167.16666666666666</v>
      </c>
      <c r="L437">
        <v>0</v>
      </c>
      <c r="M437">
        <v>1.1166666666666667</v>
      </c>
      <c r="N437">
        <v>64.12</v>
      </c>
      <c r="O437" s="1">
        <f t="shared" si="115"/>
        <v>25.776677098787872</v>
      </c>
      <c r="Q437" s="1">
        <f t="shared" si="119"/>
        <v>1813.1621475569964</v>
      </c>
      <c r="R437" s="2">
        <f t="shared" si="120"/>
        <v>1.9183116869695411</v>
      </c>
      <c r="S437" s="2"/>
      <c r="T437" s="1">
        <f t="shared" si="121"/>
        <v>4756.1142444709403</v>
      </c>
      <c r="U437" s="1">
        <f t="shared" si="122"/>
        <v>0</v>
      </c>
      <c r="V437" s="1">
        <f t="shared" si="123"/>
        <v>1479.4407580649604</v>
      </c>
      <c r="W437" s="1">
        <f t="shared" si="124"/>
        <v>-8434.4005934255329</v>
      </c>
      <c r="X437" s="2">
        <f t="shared" si="133"/>
        <v>78.831041714292439</v>
      </c>
      <c r="Y437">
        <f t="shared" si="116"/>
        <v>1</v>
      </c>
      <c r="Z437" s="26">
        <f t="shared" si="125"/>
        <v>0</v>
      </c>
      <c r="AA437">
        <f t="shared" si="126"/>
        <v>620.26940449899587</v>
      </c>
      <c r="AB437" s="28">
        <f t="shared" si="127"/>
        <v>40436.928571428572</v>
      </c>
      <c r="AC437">
        <f t="shared" si="128"/>
        <v>12.181018518518517</v>
      </c>
      <c r="AD437" s="31">
        <f t="shared" si="117"/>
        <v>10.427685499448655</v>
      </c>
      <c r="AE437" s="31">
        <f t="shared" si="129"/>
        <v>20.499828726810463</v>
      </c>
      <c r="AF437" s="15">
        <f t="shared" si="118"/>
        <v>17.844444444444445</v>
      </c>
      <c r="AG437" s="31">
        <f t="shared" si="130"/>
        <v>15.379686928308711</v>
      </c>
      <c r="AH437" s="31">
        <f t="shared" si="131"/>
        <v>88.939635851132479</v>
      </c>
      <c r="AI437">
        <f t="shared" si="132"/>
        <v>411.46012043142395</v>
      </c>
    </row>
    <row r="438" spans="1:35" x14ac:dyDescent="0.2">
      <c r="A438">
        <v>32</v>
      </c>
      <c r="C438" s="27" t="s">
        <v>499</v>
      </c>
      <c r="D438" s="26">
        <v>29.680500000000002</v>
      </c>
      <c r="E438">
        <v>0</v>
      </c>
      <c r="F438" s="26">
        <v>1</v>
      </c>
      <c r="G438" s="26">
        <v>53.975833333333334</v>
      </c>
      <c r="H438" s="26">
        <v>49.890833333333333</v>
      </c>
      <c r="I438" s="26">
        <v>98.058333333333337</v>
      </c>
      <c r="J438" s="26">
        <v>53.462499999999999</v>
      </c>
      <c r="K438">
        <v>181</v>
      </c>
      <c r="L438">
        <v>0</v>
      </c>
      <c r="M438">
        <v>0.75</v>
      </c>
      <c r="N438">
        <v>64.048333333333332</v>
      </c>
      <c r="O438" s="1">
        <f t="shared" si="115"/>
        <v>25.776677098787872</v>
      </c>
      <c r="Q438" s="1">
        <f t="shared" si="119"/>
        <v>-2614.9733964320353</v>
      </c>
      <c r="R438" s="2">
        <f t="shared" si="120"/>
        <v>-2.7666218568752252</v>
      </c>
      <c r="S438" s="2"/>
      <c r="T438" s="1">
        <f t="shared" si="121"/>
        <v>5261.1997200725591</v>
      </c>
      <c r="U438" s="1">
        <f t="shared" si="122"/>
        <v>3662.8753267262723</v>
      </c>
      <c r="V438" s="1">
        <f t="shared" si="123"/>
        <v>1640.906624896352</v>
      </c>
      <c r="W438" s="1">
        <f t="shared" si="124"/>
        <v>-8333.7366118478149</v>
      </c>
      <c r="X438" s="2">
        <f t="shared" si="133"/>
        <v>80.749353401261985</v>
      </c>
      <c r="Y438">
        <f t="shared" si="116"/>
        <v>1</v>
      </c>
      <c r="Z438" s="26">
        <f t="shared" si="125"/>
        <v>0</v>
      </c>
      <c r="AA438">
        <f t="shared" si="126"/>
        <v>716.82137682777818</v>
      </c>
      <c r="AB438" s="28">
        <f t="shared" si="127"/>
        <v>40436.970238095237</v>
      </c>
      <c r="AC438">
        <f t="shared" si="128"/>
        <v>12.208796296296295</v>
      </c>
      <c r="AD438" s="31">
        <f t="shared" si="117"/>
        <v>10.486911999726177</v>
      </c>
      <c r="AE438" s="31">
        <f t="shared" si="129"/>
        <v>20.61425548534385</v>
      </c>
      <c r="AF438" s="15">
        <f t="shared" si="118"/>
        <v>17.804629629629627</v>
      </c>
      <c r="AG438" s="31">
        <f t="shared" si="130"/>
        <v>15.341140001138804</v>
      </c>
      <c r="AH438" s="31">
        <f t="shared" si="131"/>
        <v>88.728861886450773</v>
      </c>
      <c r="AI438">
        <f t="shared" si="132"/>
        <v>409.50501368345476</v>
      </c>
    </row>
    <row r="439" spans="1:35" x14ac:dyDescent="0.2">
      <c r="A439">
        <v>32</v>
      </c>
      <c r="C439" s="27" t="s">
        <v>500</v>
      </c>
      <c r="D439" s="26">
        <v>29.679000000000002</v>
      </c>
      <c r="E439">
        <v>0</v>
      </c>
      <c r="F439" s="26">
        <v>1</v>
      </c>
      <c r="G439" s="26">
        <v>53.75</v>
      </c>
      <c r="H439" s="26">
        <v>49.21</v>
      </c>
      <c r="I439" s="26">
        <v>98.375</v>
      </c>
      <c r="J439" s="26">
        <v>53.321666666666665</v>
      </c>
      <c r="K439">
        <v>181</v>
      </c>
      <c r="L439">
        <v>0</v>
      </c>
      <c r="M439">
        <v>0.45000000000000007</v>
      </c>
      <c r="N439">
        <v>63.946666666666665</v>
      </c>
      <c r="O439" s="1">
        <f t="shared" si="115"/>
        <v>25.776677098787872</v>
      </c>
      <c r="Q439" s="1">
        <f t="shared" si="119"/>
        <v>1633.5762730330027</v>
      </c>
      <c r="R439" s="2">
        <f t="shared" si="120"/>
        <v>1.7283112050059206</v>
      </c>
      <c r="S439" s="2"/>
      <c r="T439" s="1">
        <f t="shared" si="121"/>
        <v>4905.5848049038259</v>
      </c>
      <c r="U439" s="1">
        <f t="shared" si="122"/>
        <v>0</v>
      </c>
      <c r="V439" s="1">
        <f t="shared" si="123"/>
        <v>1514.8022515965454</v>
      </c>
      <c r="W439" s="1">
        <f t="shared" si="124"/>
        <v>-8436.4690314031504</v>
      </c>
      <c r="X439" s="2">
        <f t="shared" si="133"/>
        <v>77.982731544386766</v>
      </c>
      <c r="Y439">
        <f t="shared" si="116"/>
        <v>1</v>
      </c>
      <c r="Z439" s="26">
        <f t="shared" si="125"/>
        <v>0</v>
      </c>
      <c r="AA439">
        <f t="shared" si="126"/>
        <v>587.22527810231747</v>
      </c>
      <c r="AB439" s="28">
        <f t="shared" si="127"/>
        <v>40437.011904761908</v>
      </c>
      <c r="AC439">
        <f t="shared" si="128"/>
        <v>12.083333333333332</v>
      </c>
      <c r="AD439" s="31">
        <f t="shared" si="117"/>
        <v>10.434044528946142</v>
      </c>
      <c r="AE439" s="31">
        <f t="shared" si="129"/>
        <v>20.519354921360112</v>
      </c>
      <c r="AF439" s="15">
        <f t="shared" si="118"/>
        <v>17.748148148148147</v>
      </c>
      <c r="AG439" s="31">
        <f t="shared" si="130"/>
        <v>15.286601946855258</v>
      </c>
      <c r="AH439" s="31">
        <f t="shared" si="131"/>
        <v>88.430595601427356</v>
      </c>
      <c r="AI439">
        <f t="shared" si="132"/>
        <v>408.28237896856416</v>
      </c>
    </row>
    <row r="440" spans="1:35" x14ac:dyDescent="0.2">
      <c r="A440">
        <v>32</v>
      </c>
      <c r="C440" s="27" t="s">
        <v>501</v>
      </c>
      <c r="D440" s="26">
        <v>29.675750000000001</v>
      </c>
      <c r="E440">
        <v>0</v>
      </c>
      <c r="F440" s="26">
        <v>1</v>
      </c>
      <c r="G440" s="26">
        <v>53.405000000000001</v>
      </c>
      <c r="H440" s="26">
        <v>48.145000000000003</v>
      </c>
      <c r="I440" s="26">
        <v>98.666666666666657</v>
      </c>
      <c r="J440" s="26">
        <v>53.064166666666665</v>
      </c>
      <c r="K440">
        <v>181</v>
      </c>
      <c r="L440">
        <v>0</v>
      </c>
      <c r="M440">
        <v>0.23333333333333334</v>
      </c>
      <c r="N440">
        <v>63.838333333333331</v>
      </c>
      <c r="O440" s="1">
        <f t="shared" si="115"/>
        <v>25.776677098787872</v>
      </c>
      <c r="Q440" s="1">
        <f t="shared" si="119"/>
        <v>1203.4631893418582</v>
      </c>
      <c r="R440" s="2">
        <f t="shared" si="120"/>
        <v>1.27325485151049</v>
      </c>
      <c r="S440" s="2"/>
      <c r="T440" s="1">
        <f t="shared" si="121"/>
        <v>5381.8282571984309</v>
      </c>
      <c r="U440" s="1">
        <f t="shared" si="122"/>
        <v>0</v>
      </c>
      <c r="V440" s="1">
        <f t="shared" si="123"/>
        <v>1665.280091725595</v>
      </c>
      <c r="W440" s="1">
        <f t="shared" si="124"/>
        <v>-8632.2811599515699</v>
      </c>
      <c r="X440" s="2">
        <f t="shared" si="133"/>
        <v>79.711042749392689</v>
      </c>
      <c r="Y440">
        <f t="shared" si="116"/>
        <v>1</v>
      </c>
      <c r="Z440" s="26">
        <f t="shared" si="125"/>
        <v>0</v>
      </c>
      <c r="AA440">
        <f t="shared" si="126"/>
        <v>692.00788513287557</v>
      </c>
      <c r="AB440" s="28">
        <f t="shared" si="127"/>
        <v>40437.053571428572</v>
      </c>
      <c r="AC440">
        <f t="shared" si="128"/>
        <v>11.891666666666667</v>
      </c>
      <c r="AD440" s="31">
        <f t="shared" si="117"/>
        <v>10.333299750367857</v>
      </c>
      <c r="AE440" s="31">
        <f t="shared" si="129"/>
        <v>20.334896856872103</v>
      </c>
      <c r="AF440" s="15">
        <f t="shared" si="118"/>
        <v>17.68796296296296</v>
      </c>
      <c r="AG440" s="31">
        <f t="shared" si="130"/>
        <v>15.228674102656784</v>
      </c>
      <c r="AH440" s="31">
        <f t="shared" si="131"/>
        <v>88.113722336658284</v>
      </c>
      <c r="AI440">
        <f t="shared" si="132"/>
        <v>407.48629878447446</v>
      </c>
    </row>
    <row r="441" spans="1:35" x14ac:dyDescent="0.2">
      <c r="A441">
        <v>32</v>
      </c>
      <c r="C441" s="27" t="s">
        <v>502</v>
      </c>
      <c r="D441" s="26">
        <v>29.679750000000002</v>
      </c>
      <c r="E441">
        <v>0</v>
      </c>
      <c r="F441" s="26">
        <v>1</v>
      </c>
      <c r="G441" s="26">
        <v>52.704999999999998</v>
      </c>
      <c r="H441" s="26">
        <v>45.782499999999999</v>
      </c>
      <c r="I441" s="26">
        <v>98.9</v>
      </c>
      <c r="J441" s="26">
        <v>52.427500000000002</v>
      </c>
      <c r="K441">
        <v>181</v>
      </c>
      <c r="L441">
        <v>0</v>
      </c>
      <c r="M441">
        <v>0.24166666666666667</v>
      </c>
      <c r="N441">
        <v>63.722500000000004</v>
      </c>
      <c r="O441" s="1">
        <f t="shared" si="115"/>
        <v>25.776677098787872</v>
      </c>
      <c r="Q441" s="1">
        <f t="shared" si="119"/>
        <v>-3931.4418911148059</v>
      </c>
      <c r="R441" s="2">
        <f t="shared" si="120"/>
        <v>-4.1594354572913863</v>
      </c>
      <c r="S441" s="2"/>
      <c r="T441" s="1">
        <f t="shared" si="121"/>
        <v>6001.7034931109811</v>
      </c>
      <c r="U441" s="1">
        <f t="shared" si="122"/>
        <v>4811.2938306976748</v>
      </c>
      <c r="V441" s="1">
        <f t="shared" si="123"/>
        <v>1851.7081911225791</v>
      </c>
      <c r="W441" s="1">
        <f t="shared" si="124"/>
        <v>-9115.6061673897602</v>
      </c>
      <c r="X441" s="2">
        <f t="shared" si="133"/>
        <v>80.984297600903176</v>
      </c>
      <c r="Y441">
        <f t="shared" si="116"/>
        <v>1</v>
      </c>
      <c r="Z441" s="26">
        <f t="shared" si="125"/>
        <v>0</v>
      </c>
      <c r="AA441">
        <f t="shared" si="126"/>
        <v>799.71867280044819</v>
      </c>
      <c r="AB441" s="28">
        <f t="shared" si="127"/>
        <v>40437.095238095237</v>
      </c>
      <c r="AC441">
        <f t="shared" si="128"/>
        <v>11.502777777777776</v>
      </c>
      <c r="AD441" s="31">
        <f t="shared" si="117"/>
        <v>10.094393840856243</v>
      </c>
      <c r="AE441" s="31">
        <f t="shared" si="129"/>
        <v>19.891892969785779</v>
      </c>
      <c r="AF441" s="15">
        <f t="shared" si="118"/>
        <v>17.623611111111114</v>
      </c>
      <c r="AG441" s="31">
        <f t="shared" si="130"/>
        <v>15.166948108566714</v>
      </c>
      <c r="AH441" s="31">
        <f t="shared" si="131"/>
        <v>87.775994877989206</v>
      </c>
      <c r="AI441">
        <f t="shared" si="132"/>
        <v>408.11922067211901</v>
      </c>
    </row>
    <row r="442" spans="1:35" x14ac:dyDescent="0.2">
      <c r="A442">
        <v>32</v>
      </c>
      <c r="C442" s="27" t="s">
        <v>503</v>
      </c>
      <c r="D442" s="26">
        <v>29.685666666666666</v>
      </c>
      <c r="E442">
        <v>0</v>
      </c>
      <c r="F442" s="26">
        <v>1</v>
      </c>
      <c r="G442" s="26">
        <v>52.025833333333331</v>
      </c>
      <c r="H442" s="26">
        <v>44.341666666666669</v>
      </c>
      <c r="I442" s="26">
        <v>99.058333333333337</v>
      </c>
      <c r="J442" s="26">
        <v>51.793333333333337</v>
      </c>
      <c r="K442">
        <v>181</v>
      </c>
      <c r="L442">
        <v>0</v>
      </c>
      <c r="M442">
        <v>5.833333333333332E-2</v>
      </c>
      <c r="N442">
        <v>63.592500000000001</v>
      </c>
      <c r="O442" s="1">
        <f t="shared" si="115"/>
        <v>25.776677098787872</v>
      </c>
      <c r="Q442" s="1">
        <f t="shared" si="119"/>
        <v>1967.9575593651448</v>
      </c>
      <c r="R442" s="2">
        <f t="shared" si="120"/>
        <v>2.0820840489510277</v>
      </c>
      <c r="S442" s="2"/>
      <c r="T442" s="1">
        <f t="shared" si="121"/>
        <v>5538.197508310951</v>
      </c>
      <c r="U442" s="1">
        <f t="shared" si="122"/>
        <v>0</v>
      </c>
      <c r="V442" s="1">
        <f t="shared" si="123"/>
        <v>1681.1276266956061</v>
      </c>
      <c r="W442" s="1">
        <f t="shared" si="124"/>
        <v>-9569.9730431412045</v>
      </c>
      <c r="X442" s="2">
        <f t="shared" si="133"/>
        <v>76.824862143611796</v>
      </c>
      <c r="Y442">
        <f t="shared" si="116"/>
        <v>1</v>
      </c>
      <c r="Z442" s="26">
        <f t="shared" si="125"/>
        <v>0</v>
      </c>
      <c r="AA442">
        <f t="shared" si="126"/>
        <v>614.99182993302134</v>
      </c>
      <c r="AB442" s="28">
        <f t="shared" si="127"/>
        <v>40437.136904761908</v>
      </c>
      <c r="AC442">
        <f t="shared" si="128"/>
        <v>11.125462962962962</v>
      </c>
      <c r="AD442" s="31">
        <f t="shared" si="117"/>
        <v>9.8602786981102888</v>
      </c>
      <c r="AE442" s="31">
        <f t="shared" si="129"/>
        <v>19.456338334822423</v>
      </c>
      <c r="AF442" s="15">
        <f t="shared" si="118"/>
        <v>17.551388888888891</v>
      </c>
      <c r="AG442" s="31">
        <f t="shared" si="130"/>
        <v>15.097933314598469</v>
      </c>
      <c r="AH442" s="31">
        <f t="shared" si="131"/>
        <v>87.398292072063029</v>
      </c>
      <c r="AI442">
        <f t="shared" si="132"/>
        <v>408.46702586829053</v>
      </c>
    </row>
    <row r="443" spans="1:35" x14ac:dyDescent="0.2">
      <c r="A443">
        <v>32</v>
      </c>
      <c r="C443" s="27" t="s">
        <v>504</v>
      </c>
      <c r="D443" s="26">
        <v>29.696833333333334</v>
      </c>
      <c r="E443">
        <v>0</v>
      </c>
      <c r="F443" s="26">
        <v>22.916666666666664</v>
      </c>
      <c r="G443" s="26">
        <v>51.564999999999998</v>
      </c>
      <c r="H443" s="26">
        <v>42.274166666666666</v>
      </c>
      <c r="I443" s="26">
        <v>99.224999999999994</v>
      </c>
      <c r="J443" s="26">
        <v>51.381666666666668</v>
      </c>
      <c r="K443">
        <v>181</v>
      </c>
      <c r="L443">
        <v>0</v>
      </c>
      <c r="M443">
        <v>5.8333333333333327E-2</v>
      </c>
      <c r="N443">
        <v>63.465833333333336</v>
      </c>
      <c r="O443" s="1">
        <f t="shared" si="115"/>
        <v>590.71551684722192</v>
      </c>
      <c r="Q443" s="1">
        <f t="shared" si="119"/>
        <v>1887.0829528075833</v>
      </c>
      <c r="R443" s="2">
        <f t="shared" si="120"/>
        <v>1.9965193336565525</v>
      </c>
      <c r="S443" s="2"/>
      <c r="T443" s="1">
        <f t="shared" si="121"/>
        <v>6245.677659293583</v>
      </c>
      <c r="U443" s="1">
        <f t="shared" si="122"/>
        <v>0</v>
      </c>
      <c r="V443" s="1">
        <f t="shared" si="123"/>
        <v>1896.4662016868808</v>
      </c>
      <c r="W443" s="1">
        <f t="shared" si="124"/>
        <v>-9846.4542528169713</v>
      </c>
      <c r="X443" s="2">
        <f t="shared" si="133"/>
        <v>78.906946192562827</v>
      </c>
      <c r="Y443">
        <f t="shared" si="116"/>
        <v>1</v>
      </c>
      <c r="Z443" s="26">
        <f t="shared" si="125"/>
        <v>0</v>
      </c>
      <c r="AA443">
        <f t="shared" si="126"/>
        <v>747.58202159700102</v>
      </c>
      <c r="AB443" s="28">
        <f t="shared" si="127"/>
        <v>40437.178571428572</v>
      </c>
      <c r="AC443">
        <f t="shared" si="128"/>
        <v>10.869444444444444</v>
      </c>
      <c r="AD443" s="31">
        <f t="shared" si="117"/>
        <v>9.7098787960107806</v>
      </c>
      <c r="AE443" s="31">
        <f t="shared" si="129"/>
        <v>19.176839356660743</v>
      </c>
      <c r="AF443" s="15">
        <f t="shared" si="118"/>
        <v>17.481018518518521</v>
      </c>
      <c r="AG443" s="31">
        <f t="shared" si="130"/>
        <v>15.030952207042045</v>
      </c>
      <c r="AH443" s="31">
        <f t="shared" si="131"/>
        <v>87.031622436525396</v>
      </c>
      <c r="AI443">
        <f t="shared" si="132"/>
        <v>407.9429558761463</v>
      </c>
    </row>
    <row r="444" spans="1:35" x14ac:dyDescent="0.2">
      <c r="A444">
        <v>32</v>
      </c>
      <c r="C444" s="27" t="s">
        <v>505</v>
      </c>
      <c r="D444" s="26">
        <v>29.7105</v>
      </c>
      <c r="E444">
        <v>0</v>
      </c>
      <c r="F444" s="26">
        <v>254.16666666666669</v>
      </c>
      <c r="G444" s="26">
        <v>54.99</v>
      </c>
      <c r="H444" s="26">
        <v>45.786666666666669</v>
      </c>
      <c r="I444" s="26">
        <v>96.825000000000003</v>
      </c>
      <c r="J444" s="26">
        <v>54.105833333333337</v>
      </c>
      <c r="K444">
        <v>181</v>
      </c>
      <c r="L444">
        <v>0</v>
      </c>
      <c r="M444">
        <v>5.833333333333332E-2</v>
      </c>
      <c r="N444">
        <v>63.325000000000003</v>
      </c>
      <c r="O444" s="1">
        <f t="shared" si="115"/>
        <v>6551.5720959419168</v>
      </c>
      <c r="Q444" s="1">
        <f t="shared" si="119"/>
        <v>803.48198155748776</v>
      </c>
      <c r="R444" s="2">
        <f t="shared" si="120"/>
        <v>0.85007779230771907</v>
      </c>
      <c r="S444" s="2"/>
      <c r="T444" s="1">
        <f t="shared" si="121"/>
        <v>5987.2116978720906</v>
      </c>
      <c r="U444" s="1">
        <f t="shared" si="122"/>
        <v>4416.1827769962383</v>
      </c>
      <c r="V444" s="1">
        <f t="shared" si="123"/>
        <v>1846.8209384900563</v>
      </c>
      <c r="W444" s="1">
        <f t="shared" si="124"/>
        <v>-6896.1722173990129</v>
      </c>
      <c r="X444" s="2">
        <f t="shared" si="133"/>
        <v>80.903465526219378</v>
      </c>
      <c r="Y444">
        <f t="shared" si="116"/>
        <v>1</v>
      </c>
      <c r="Z444" s="26">
        <f t="shared" si="125"/>
        <v>0</v>
      </c>
      <c r="AA444">
        <f t="shared" si="126"/>
        <v>671.50769557856006</v>
      </c>
      <c r="AB444" s="28">
        <f t="shared" si="127"/>
        <v>40437.220238095237</v>
      </c>
      <c r="AC444">
        <f t="shared" si="128"/>
        <v>12.772222222222222</v>
      </c>
      <c r="AD444" s="31">
        <f t="shared" si="117"/>
        <v>10.746091185431485</v>
      </c>
      <c r="AE444" s="31">
        <f t="shared" si="129"/>
        <v>21.082101786523157</v>
      </c>
      <c r="AF444" s="15">
        <f t="shared" si="118"/>
        <v>17.402777777777779</v>
      </c>
      <c r="AG444" s="31">
        <f t="shared" si="130"/>
        <v>14.956784746236494</v>
      </c>
      <c r="AH444" s="31">
        <f t="shared" si="131"/>
        <v>86.625501391489323</v>
      </c>
      <c r="AI444">
        <f t="shared" si="132"/>
        <v>394.04691842505656</v>
      </c>
    </row>
    <row r="445" spans="1:35" x14ac:dyDescent="0.2">
      <c r="A445">
        <v>32</v>
      </c>
      <c r="C445" s="27" t="s">
        <v>506</v>
      </c>
      <c r="D445" s="26">
        <v>29.709250000000001</v>
      </c>
      <c r="E445">
        <v>0</v>
      </c>
      <c r="F445" s="26">
        <v>719.41666666666663</v>
      </c>
      <c r="G445" s="26">
        <v>71.241666666666674</v>
      </c>
      <c r="H445" s="26">
        <v>55.33</v>
      </c>
      <c r="I445" s="26">
        <v>83.016666666666666</v>
      </c>
      <c r="J445" s="26">
        <v>65.830833333333331</v>
      </c>
      <c r="K445">
        <v>180.08333333333334</v>
      </c>
      <c r="L445">
        <v>0</v>
      </c>
      <c r="M445">
        <v>0.6166666666666667</v>
      </c>
      <c r="N445">
        <v>63.109166666666667</v>
      </c>
      <c r="O445" s="1">
        <f t="shared" si="115"/>
        <v>18544.171116152971</v>
      </c>
      <c r="Q445" s="1">
        <f t="shared" si="119"/>
        <v>-3022.1739907665492</v>
      </c>
      <c r="R445" s="2">
        <f t="shared" si="120"/>
        <v>-3.1974369718418179</v>
      </c>
      <c r="S445" s="2"/>
      <c r="T445" s="1">
        <f t="shared" si="121"/>
        <v>4505.0617594342548</v>
      </c>
      <c r="U445" s="1">
        <f t="shared" si="122"/>
        <v>8571.403752837603</v>
      </c>
      <c r="V445" s="1">
        <f t="shared" si="123"/>
        <v>1430.7750808415642</v>
      </c>
      <c r="W445" s="1">
        <f t="shared" si="124"/>
        <v>6728.6287412114598</v>
      </c>
      <c r="X445" s="2">
        <f t="shared" si="133"/>
        <v>81.753543318527093</v>
      </c>
      <c r="Y445">
        <f t="shared" si="116"/>
        <v>1</v>
      </c>
      <c r="Z445" s="26">
        <f t="shared" si="125"/>
        <v>0</v>
      </c>
      <c r="AA445">
        <f t="shared" si="126"/>
        <v>110.49955074392821</v>
      </c>
      <c r="AB445" s="28">
        <f t="shared" si="127"/>
        <v>40437.261904761908</v>
      </c>
      <c r="AC445">
        <f t="shared" si="128"/>
        <v>21.800925925925931</v>
      </c>
      <c r="AD445" s="31">
        <f t="shared" si="117"/>
        <v>16.319883115996621</v>
      </c>
      <c r="AE445" s="31">
        <f t="shared" si="129"/>
        <v>31.036917017955933</v>
      </c>
      <c r="AF445" s="15">
        <f t="shared" si="118"/>
        <v>17.282870370370372</v>
      </c>
      <c r="AG445" s="31">
        <f t="shared" si="130"/>
        <v>14.8437403653747</v>
      </c>
      <c r="AH445" s="31">
        <f t="shared" si="131"/>
        <v>86.006273736957723</v>
      </c>
      <c r="AI445">
        <f t="shared" si="132"/>
        <v>330.47577259463878</v>
      </c>
    </row>
    <row r="446" spans="1:35" x14ac:dyDescent="0.2">
      <c r="A446">
        <v>32</v>
      </c>
      <c r="C446" s="27" t="s">
        <v>507</v>
      </c>
      <c r="D446" s="26">
        <v>29.710750000000001</v>
      </c>
      <c r="E446">
        <v>0</v>
      </c>
      <c r="F446" s="26">
        <v>1119.9166666666667</v>
      </c>
      <c r="G446" s="26">
        <v>77.682500000000005</v>
      </c>
      <c r="H446" s="26">
        <v>60.880833333333335</v>
      </c>
      <c r="I446" s="26">
        <v>68.00833333333334</v>
      </c>
      <c r="J446" s="26">
        <v>66.249166666666667</v>
      </c>
      <c r="K446">
        <v>197.08333333333334</v>
      </c>
      <c r="L446">
        <v>0.48333333333333334</v>
      </c>
      <c r="M446">
        <v>4.0083333333333329</v>
      </c>
      <c r="N446">
        <v>62.869166666666665</v>
      </c>
      <c r="O446" s="1">
        <f t="shared" si="115"/>
        <v>28867.730294217512</v>
      </c>
      <c r="Q446" s="1">
        <f t="shared" si="119"/>
        <v>12309.254073919383</v>
      </c>
      <c r="R446" s="2">
        <f t="shared" si="120"/>
        <v>13.023096682054863</v>
      </c>
      <c r="S446" s="2"/>
      <c r="T446" s="1">
        <f t="shared" si="121"/>
        <v>3013.5321209619933</v>
      </c>
      <c r="U446" s="1">
        <f t="shared" si="122"/>
        <v>0</v>
      </c>
      <c r="V446" s="1">
        <f t="shared" si="123"/>
        <v>963.15543448373012</v>
      </c>
      <c r="W446" s="1">
        <f t="shared" si="124"/>
        <v>12256.18449674914</v>
      </c>
      <c r="X446" s="2">
        <f t="shared" si="133"/>
        <v>78.556106346685269</v>
      </c>
      <c r="Y446">
        <f t="shared" si="116"/>
        <v>1</v>
      </c>
      <c r="Z446" s="26">
        <f t="shared" si="125"/>
        <v>0</v>
      </c>
      <c r="AA446">
        <f t="shared" si="126"/>
        <v>0.7631880489687739</v>
      </c>
      <c r="AB446" s="28">
        <f t="shared" si="127"/>
        <v>40437.303571428572</v>
      </c>
      <c r="AC446">
        <f t="shared" si="128"/>
        <v>25.37916666666667</v>
      </c>
      <c r="AD446" s="31">
        <f t="shared" si="117"/>
        <v>16.585053346070573</v>
      </c>
      <c r="AE446" s="31">
        <f t="shared" si="129"/>
        <v>31.163153514048425</v>
      </c>
      <c r="AF446" s="15">
        <f t="shared" si="118"/>
        <v>17.149537037037035</v>
      </c>
      <c r="AG446" s="31">
        <f t="shared" si="130"/>
        <v>14.718915843611258</v>
      </c>
      <c r="AH446" s="31">
        <f t="shared" si="131"/>
        <v>85.322196778064438</v>
      </c>
      <c r="AI446">
        <f t="shared" si="132"/>
        <v>325.60416810326427</v>
      </c>
    </row>
    <row r="447" spans="1:35" x14ac:dyDescent="0.2">
      <c r="A447">
        <v>32</v>
      </c>
      <c r="C447" s="27" t="s">
        <v>508</v>
      </c>
      <c r="D447" s="26">
        <v>29.704000000000001</v>
      </c>
      <c r="E447">
        <v>0</v>
      </c>
      <c r="F447" s="26">
        <v>1433.5</v>
      </c>
      <c r="G447" s="26">
        <v>79.281666666666666</v>
      </c>
      <c r="H447" s="26">
        <v>64.034166666666664</v>
      </c>
      <c r="I447" s="26">
        <v>53.991666666666667</v>
      </c>
      <c r="J447" s="26">
        <v>61.198333333333331</v>
      </c>
      <c r="K447">
        <v>235</v>
      </c>
      <c r="L447">
        <v>0.95833333333333337</v>
      </c>
      <c r="M447">
        <v>4.291666666666667</v>
      </c>
      <c r="N447">
        <v>62.836666666666666</v>
      </c>
      <c r="O447" s="1">
        <f t="shared" si="115"/>
        <v>36950.866621112415</v>
      </c>
      <c r="Q447" s="1">
        <f t="shared" si="119"/>
        <v>-39878.843892223376</v>
      </c>
      <c r="R447" s="2">
        <f t="shared" si="120"/>
        <v>-42.191511886766456</v>
      </c>
      <c r="S447" s="2"/>
      <c r="T447" s="1">
        <f t="shared" si="121"/>
        <v>4696.2698560565477</v>
      </c>
      <c r="U447" s="1">
        <f t="shared" si="122"/>
        <v>56599.699161568322</v>
      </c>
      <c r="V447" s="1">
        <f t="shared" si="123"/>
        <v>1571.4597902899811</v>
      </c>
      <c r="W447" s="1">
        <f t="shared" si="124"/>
        <v>13606.185016811849</v>
      </c>
      <c r="X447" s="2">
        <f t="shared" si="133"/>
        <v>91.579203028740125</v>
      </c>
      <c r="Y447">
        <f t="shared" si="116"/>
        <v>1</v>
      </c>
      <c r="Z447" s="26">
        <f t="shared" si="125"/>
        <v>0</v>
      </c>
      <c r="AA447">
        <f t="shared" si="126"/>
        <v>151.22940057651891</v>
      </c>
      <c r="AB447" s="28">
        <f t="shared" si="127"/>
        <v>40437.345238095237</v>
      </c>
      <c r="AC447">
        <f t="shared" si="128"/>
        <v>26.267592592592592</v>
      </c>
      <c r="AD447" s="31">
        <f t="shared" si="117"/>
        <v>13.877831474477896</v>
      </c>
      <c r="AE447" s="31">
        <f t="shared" si="129"/>
        <v>25.998936907358452</v>
      </c>
      <c r="AF447" s="15">
        <f t="shared" si="118"/>
        <v>17.13148148148148</v>
      </c>
      <c r="AG447" s="31">
        <f t="shared" si="130"/>
        <v>14.702083246147255</v>
      </c>
      <c r="AH447" s="31">
        <f t="shared" si="131"/>
        <v>85.229923036614906</v>
      </c>
      <c r="AI447">
        <f t="shared" si="132"/>
        <v>356.09668860908971</v>
      </c>
    </row>
    <row r="448" spans="1:35" x14ac:dyDescent="0.2">
      <c r="A448">
        <v>32</v>
      </c>
      <c r="C448" s="27" t="s">
        <v>509</v>
      </c>
      <c r="D448" s="26">
        <v>29.692583333333335</v>
      </c>
      <c r="E448">
        <v>0</v>
      </c>
      <c r="F448" s="26">
        <v>1623.9166666666667</v>
      </c>
      <c r="G448" s="26">
        <v>81.306666666666672</v>
      </c>
      <c r="H448" s="26">
        <v>66.01166666666667</v>
      </c>
      <c r="I448" s="26">
        <v>47.05833333333333</v>
      </c>
      <c r="J448" s="26">
        <v>59.185833333333335</v>
      </c>
      <c r="K448">
        <v>280.66666666666669</v>
      </c>
      <c r="L448">
        <v>1.4750000000000001</v>
      </c>
      <c r="M448">
        <v>5.4666666666666668</v>
      </c>
      <c r="N448">
        <v>62.945833333333333</v>
      </c>
      <c r="O448" s="1">
        <f t="shared" si="115"/>
        <v>41859.1755520066</v>
      </c>
      <c r="Q448" s="1">
        <f t="shared" si="119"/>
        <v>29978.410098454915</v>
      </c>
      <c r="R448" s="2">
        <f t="shared" si="120"/>
        <v>31.716928641002323</v>
      </c>
      <c r="S448" s="2"/>
      <c r="T448" s="1">
        <f t="shared" si="121"/>
        <v>-2834.2919616520257</v>
      </c>
      <c r="U448" s="1">
        <f t="shared" si="122"/>
        <v>0</v>
      </c>
      <c r="V448" s="1">
        <f t="shared" si="123"/>
        <v>-845.51289871679262</v>
      </c>
      <c r="W448" s="1">
        <f t="shared" si="124"/>
        <v>15191.29798699785</v>
      </c>
      <c r="X448" s="2">
        <f t="shared" si="133"/>
        <v>49.387691141973669</v>
      </c>
      <c r="Y448">
        <f t="shared" si="116"/>
        <v>1</v>
      </c>
      <c r="Z448" s="26">
        <f t="shared" si="125"/>
        <v>0</v>
      </c>
      <c r="AA448">
        <f t="shared" si="126"/>
        <v>1018.8209985459509</v>
      </c>
      <c r="AB448" s="28">
        <f t="shared" si="127"/>
        <v>40437.386904761908</v>
      </c>
      <c r="AC448">
        <f t="shared" si="128"/>
        <v>27.392592592592596</v>
      </c>
      <c r="AD448" s="31">
        <f t="shared" si="117"/>
        <v>12.922008553942353</v>
      </c>
      <c r="AE448" s="31">
        <f t="shared" si="129"/>
        <v>24.1176667911148</v>
      </c>
      <c r="AF448" s="15">
        <f t="shared" si="118"/>
        <v>17.19212962962963</v>
      </c>
      <c r="AG448" s="31">
        <f t="shared" si="130"/>
        <v>14.7586902505367</v>
      </c>
      <c r="AH448" s="31">
        <f t="shared" si="131"/>
        <v>85.540209526086429</v>
      </c>
      <c r="AI448">
        <f t="shared" si="132"/>
        <v>369.27232692264937</v>
      </c>
    </row>
    <row r="449" spans="1:35" x14ac:dyDescent="0.2">
      <c r="A449">
        <v>32</v>
      </c>
      <c r="C449" s="27" t="s">
        <v>510</v>
      </c>
      <c r="D449" s="26">
        <v>29.685916666666667</v>
      </c>
      <c r="E449">
        <v>0</v>
      </c>
      <c r="F449" s="26">
        <v>1672.4166666666667</v>
      </c>
      <c r="G449" s="26">
        <v>82.016666666666666</v>
      </c>
      <c r="H449" s="26">
        <v>66.989166666666662</v>
      </c>
      <c r="I449" s="26">
        <v>43.05833333333333</v>
      </c>
      <c r="J449" s="26">
        <v>57.375833333333333</v>
      </c>
      <c r="K449">
        <v>267.75</v>
      </c>
      <c r="L449">
        <v>1.7</v>
      </c>
      <c r="M449">
        <v>6.1499999999999995</v>
      </c>
      <c r="N449">
        <v>63.156666666666666</v>
      </c>
      <c r="O449" s="1">
        <f t="shared" si="115"/>
        <v>43109.344391297818</v>
      </c>
      <c r="Q449" s="1">
        <f t="shared" si="119"/>
        <v>18528.58326589187</v>
      </c>
      <c r="R449" s="2">
        <f t="shared" si="120"/>
        <v>19.603099408312207</v>
      </c>
      <c r="S449" s="2"/>
      <c r="T449" s="1">
        <f t="shared" si="121"/>
        <v>2406.6033568928988</v>
      </c>
      <c r="U449" s="1">
        <f t="shared" si="122"/>
        <v>5399.4344212790265</v>
      </c>
      <c r="V449" s="1">
        <f t="shared" si="123"/>
        <v>788.12436044594574</v>
      </c>
      <c r="W449" s="1">
        <f t="shared" si="124"/>
        <v>15604.296103196806</v>
      </c>
      <c r="X449" s="2">
        <f t="shared" si="133"/>
        <v>81.104619782975988</v>
      </c>
      <c r="Y449">
        <f t="shared" si="116"/>
        <v>1</v>
      </c>
      <c r="Z449" s="26">
        <f t="shared" si="125"/>
        <v>0</v>
      </c>
      <c r="AA449">
        <f t="shared" si="126"/>
        <v>0.83182951804987726</v>
      </c>
      <c r="AB449" s="28">
        <f t="shared" si="127"/>
        <v>40437.428571428572</v>
      </c>
      <c r="AC449">
        <f t="shared" si="128"/>
        <v>27.787037037037035</v>
      </c>
      <c r="AD449" s="31">
        <f t="shared" si="117"/>
        <v>12.099135314267409</v>
      </c>
      <c r="AE449" s="31">
        <f t="shared" si="129"/>
        <v>22.552255757652365</v>
      </c>
      <c r="AF449" s="15">
        <f t="shared" si="118"/>
        <v>17.30925925925926</v>
      </c>
      <c r="AG449" s="31">
        <f t="shared" si="130"/>
        <v>14.868554575861364</v>
      </c>
      <c r="AH449" s="31">
        <f t="shared" si="131"/>
        <v>86.142223088203721</v>
      </c>
      <c r="AI449">
        <f t="shared" si="132"/>
        <v>382.30288359127479</v>
      </c>
    </row>
    <row r="450" spans="1:35" x14ac:dyDescent="0.2">
      <c r="A450">
        <v>32</v>
      </c>
      <c r="C450" s="27" t="s">
        <v>511</v>
      </c>
      <c r="D450" s="26">
        <v>29.671500000000002</v>
      </c>
      <c r="E450">
        <v>0</v>
      </c>
      <c r="F450" s="26">
        <v>1657.3333333333333</v>
      </c>
      <c r="G450" s="26">
        <v>82.088333333333338</v>
      </c>
      <c r="H450" s="26">
        <v>68.483333333333334</v>
      </c>
      <c r="I450" s="26">
        <v>41.55833333333333</v>
      </c>
      <c r="J450" s="26">
        <v>56.42</v>
      </c>
      <c r="K450">
        <v>232.25</v>
      </c>
      <c r="L450">
        <v>1.25</v>
      </c>
      <c r="M450">
        <v>6.0333333333333332</v>
      </c>
      <c r="N450">
        <v>63.421666666666667</v>
      </c>
      <c r="O450" s="1">
        <f t="shared" si="115"/>
        <v>42720.546178391094</v>
      </c>
      <c r="Q450" s="1">
        <f t="shared" si="119"/>
        <v>-81738.927315112989</v>
      </c>
      <c r="R450" s="2">
        <f t="shared" si="120"/>
        <v>-86.479160046554028</v>
      </c>
      <c r="S450" s="2"/>
      <c r="T450" s="1">
        <f t="shared" si="121"/>
        <v>5494.0719607478695</v>
      </c>
      <c r="U450" s="1">
        <f t="shared" si="122"/>
        <v>101220.32350931768</v>
      </c>
      <c r="V450" s="1">
        <f t="shared" si="123"/>
        <v>1909.4214210544146</v>
      </c>
      <c r="W450" s="1">
        <f t="shared" si="124"/>
        <v>15444.336899593873</v>
      </c>
      <c r="X450" s="2">
        <f t="shared" si="133"/>
        <v>100.70771919128819</v>
      </c>
      <c r="Y450">
        <f t="shared" si="116"/>
        <v>1</v>
      </c>
      <c r="Z450" s="26">
        <f t="shared" si="125"/>
        <v>0</v>
      </c>
      <c r="AA450">
        <f t="shared" si="126"/>
        <v>346.68152972740921</v>
      </c>
      <c r="AB450" s="28">
        <f t="shared" si="127"/>
        <v>40437.470238095237</v>
      </c>
      <c r="AC450">
        <f t="shared" si="128"/>
        <v>27.826851851851853</v>
      </c>
      <c r="AD450" s="31">
        <f t="shared" si="117"/>
        <v>11.704781664076679</v>
      </c>
      <c r="AE450" s="31">
        <f t="shared" si="129"/>
        <v>21.814311814026606</v>
      </c>
      <c r="AF450" s="15">
        <f t="shared" si="118"/>
        <v>17.456481481481482</v>
      </c>
      <c r="AG450" s="31">
        <f t="shared" si="130"/>
        <v>15.007658079858244</v>
      </c>
      <c r="AH450" s="31">
        <f t="shared" si="131"/>
        <v>86.904082737224456</v>
      </c>
      <c r="AI450">
        <f t="shared" si="132"/>
        <v>391.31970279026541</v>
      </c>
    </row>
    <row r="451" spans="1:35" x14ac:dyDescent="0.2">
      <c r="A451">
        <v>32</v>
      </c>
      <c r="C451" s="27" t="s">
        <v>512</v>
      </c>
      <c r="D451" s="26">
        <v>29.65925</v>
      </c>
      <c r="E451">
        <v>0</v>
      </c>
      <c r="F451" s="26">
        <v>1347.9166666666667</v>
      </c>
      <c r="G451" s="26">
        <v>82.39</v>
      </c>
      <c r="H451" s="26">
        <v>68.87833333333333</v>
      </c>
      <c r="I451" s="26">
        <v>41.1</v>
      </c>
      <c r="J451" s="26">
        <v>56.399166666666666</v>
      </c>
      <c r="K451">
        <v>186.25</v>
      </c>
      <c r="L451">
        <v>1.2083333333333335</v>
      </c>
      <c r="M451">
        <v>5.1749999999999998</v>
      </c>
      <c r="N451">
        <v>63.774166666666666</v>
      </c>
      <c r="O451" s="1">
        <f t="shared" si="115"/>
        <v>34744.812672741151</v>
      </c>
      <c r="Q451" s="1">
        <f t="shared" si="119"/>
        <v>30796.376226343138</v>
      </c>
      <c r="R451" s="2">
        <f t="shared" si="120"/>
        <v>37.99566548488562</v>
      </c>
      <c r="S451" s="2"/>
      <c r="T451" s="1">
        <f t="shared" si="121"/>
        <v>-9317.471350867223</v>
      </c>
      <c r="U451" s="1">
        <f t="shared" si="122"/>
        <v>0</v>
      </c>
      <c r="V451" s="1">
        <f t="shared" si="123"/>
        <v>-2534.0841513802357</v>
      </c>
      <c r="W451" s="1">
        <f t="shared" si="124"/>
        <v>15402.278660715512</v>
      </c>
      <c r="X451" s="2">
        <f t="shared" si="133"/>
        <v>14.228559144734163</v>
      </c>
      <c r="Y451">
        <f t="shared" si="116"/>
        <v>0</v>
      </c>
      <c r="Z451" s="26">
        <f t="shared" si="125"/>
        <v>1440</v>
      </c>
      <c r="AA451">
        <f t="shared" si="126"/>
        <v>4645.9820194659032</v>
      </c>
      <c r="AB451" s="28">
        <f t="shared" si="127"/>
        <v>40437.511904761908</v>
      </c>
      <c r="AC451">
        <f t="shared" si="128"/>
        <v>27.994444444444444</v>
      </c>
      <c r="AD451" s="31">
        <f t="shared" si="117"/>
        <v>11.689258025925133</v>
      </c>
      <c r="AE451" s="31">
        <f t="shared" si="129"/>
        <v>21.773256286278198</v>
      </c>
      <c r="AF451" s="15">
        <f t="shared" si="118"/>
        <v>17.652314814814815</v>
      </c>
      <c r="AG451" s="31">
        <f t="shared" si="130"/>
        <v>15.194453508420908</v>
      </c>
      <c r="AH451" s="31">
        <f t="shared" si="131"/>
        <v>87.926497791593661</v>
      </c>
      <c r="AI451">
        <f t="shared" si="132"/>
        <v>397.71328792995649</v>
      </c>
    </row>
    <row r="452" spans="1:35" x14ac:dyDescent="0.2">
      <c r="A452">
        <v>32</v>
      </c>
      <c r="C452" s="27" t="s">
        <v>513</v>
      </c>
      <c r="D452" s="26">
        <v>29.6465</v>
      </c>
      <c r="E452">
        <v>0</v>
      </c>
      <c r="F452" s="26">
        <v>1180.1666666666667</v>
      </c>
      <c r="G452" s="26">
        <v>77.830833333333331</v>
      </c>
      <c r="H452" s="26">
        <v>68.464166666666671</v>
      </c>
      <c r="I452" s="26">
        <v>45.533333333333331</v>
      </c>
      <c r="J452" s="26">
        <v>55.100833333333334</v>
      </c>
      <c r="K452">
        <v>191.08333333333334</v>
      </c>
      <c r="L452">
        <v>1.0583333333333333</v>
      </c>
      <c r="M452">
        <v>4.708333333333333</v>
      </c>
      <c r="N452">
        <v>64.158333333333331</v>
      </c>
      <c r="O452" s="1">
        <f t="shared" si="115"/>
        <v>30420.775089419483</v>
      </c>
      <c r="Q452" s="1">
        <f t="shared" si="119"/>
        <v>22306.644431940749</v>
      </c>
      <c r="R452" s="2">
        <f t="shared" si="120"/>
        <v>23.600259231377347</v>
      </c>
      <c r="S452" s="2"/>
      <c r="T452" s="1">
        <f t="shared" si="121"/>
        <v>-2768.8164666103139</v>
      </c>
      <c r="U452" s="1">
        <f t="shared" si="122"/>
        <v>0</v>
      </c>
      <c r="V452" s="1">
        <f t="shared" si="123"/>
        <v>-838.70600189964114</v>
      </c>
      <c r="W452" s="1">
        <f t="shared" si="124"/>
        <v>11312.287299626634</v>
      </c>
      <c r="X452" s="2">
        <f t="shared" si="133"/>
        <v>52.224224629619783</v>
      </c>
      <c r="Y452">
        <f t="shared" si="116"/>
        <v>1</v>
      </c>
      <c r="Z452" s="26">
        <f t="shared" si="125"/>
        <v>0</v>
      </c>
      <c r="AA452">
        <f t="shared" si="126"/>
        <v>655.69840930509838</v>
      </c>
      <c r="AB452" s="28">
        <f t="shared" si="127"/>
        <v>40437.553571428572</v>
      </c>
      <c r="AC452">
        <f t="shared" si="128"/>
        <v>25.461574074074072</v>
      </c>
      <c r="AD452" s="31">
        <f t="shared" si="117"/>
        <v>11.158591082143587</v>
      </c>
      <c r="AE452" s="31">
        <f t="shared" si="129"/>
        <v>20.961097633504814</v>
      </c>
      <c r="AF452" s="15">
        <f t="shared" si="118"/>
        <v>17.86574074074074</v>
      </c>
      <c r="AG452" s="31">
        <f t="shared" si="130"/>
        <v>15.40033976230414</v>
      </c>
      <c r="AH452" s="31">
        <f t="shared" si="131"/>
        <v>89.052552450878778</v>
      </c>
      <c r="AI452">
        <f t="shared" si="132"/>
        <v>409.36582636205225</v>
      </c>
    </row>
    <row r="453" spans="1:35" x14ac:dyDescent="0.2">
      <c r="A453">
        <v>32</v>
      </c>
      <c r="C453" s="27" t="s">
        <v>514</v>
      </c>
      <c r="D453" s="26">
        <v>29.635249999999999</v>
      </c>
      <c r="E453">
        <v>0</v>
      </c>
      <c r="F453" s="26">
        <v>777.5</v>
      </c>
      <c r="G453" s="26">
        <v>70.80083333333333</v>
      </c>
      <c r="H453" s="26">
        <v>69.25333333333333</v>
      </c>
      <c r="I453" s="26">
        <v>55.683333333333337</v>
      </c>
      <c r="J453" s="26">
        <v>54.170833333333334</v>
      </c>
      <c r="K453">
        <v>195.58333333333334</v>
      </c>
      <c r="L453">
        <v>0.41666666666666669</v>
      </c>
      <c r="M453">
        <v>4.0249999999999995</v>
      </c>
      <c r="N453">
        <v>64.48</v>
      </c>
      <c r="O453" s="1">
        <f t="shared" si="115"/>
        <v>20041.366444307565</v>
      </c>
      <c r="Q453" s="1">
        <f t="shared" si="119"/>
        <v>12909.870724445884</v>
      </c>
      <c r="R453" s="2">
        <f t="shared" si="120"/>
        <v>13.658544505431216</v>
      </c>
      <c r="S453" s="2"/>
      <c r="T453" s="1">
        <f t="shared" si="121"/>
        <v>1120.3432711807322</v>
      </c>
      <c r="U453" s="1">
        <f t="shared" si="122"/>
        <v>0</v>
      </c>
      <c r="V453" s="1">
        <f t="shared" si="123"/>
        <v>363.74212602472119</v>
      </c>
      <c r="W453" s="1">
        <f t="shared" si="124"/>
        <v>5229.7006867597929</v>
      </c>
      <c r="X453" s="2">
        <f t="shared" si="133"/>
        <v>75.824483860997134</v>
      </c>
      <c r="Y453">
        <f t="shared" si="116"/>
        <v>1</v>
      </c>
      <c r="Z453" s="26">
        <f t="shared" si="125"/>
        <v>0</v>
      </c>
      <c r="AA453">
        <f t="shared" si="126"/>
        <v>25.237064624096817</v>
      </c>
      <c r="AB453" s="28">
        <f t="shared" si="127"/>
        <v>40437.595238095237</v>
      </c>
      <c r="AC453">
        <f t="shared" si="128"/>
        <v>21.556018518518517</v>
      </c>
      <c r="AD453" s="31">
        <f t="shared" si="117"/>
        <v>10.783861431997227</v>
      </c>
      <c r="AE453" s="31">
        <f t="shared" si="129"/>
        <v>20.525634375887456</v>
      </c>
      <c r="AF453" s="15">
        <f t="shared" si="118"/>
        <v>18.044444444444448</v>
      </c>
      <c r="AG453" s="31">
        <f t="shared" si="130"/>
        <v>15.574600754794336</v>
      </c>
      <c r="AH453" s="31">
        <f t="shared" si="131"/>
        <v>90.004948397250587</v>
      </c>
      <c r="AI453">
        <f t="shared" si="132"/>
        <v>417.70963589643515</v>
      </c>
    </row>
    <row r="454" spans="1:35" x14ac:dyDescent="0.2">
      <c r="A454">
        <v>32</v>
      </c>
      <c r="C454" s="27" t="s">
        <v>515</v>
      </c>
      <c r="D454" s="26">
        <v>29.636749999999999</v>
      </c>
      <c r="E454">
        <v>0</v>
      </c>
      <c r="F454" s="26">
        <v>204.08333333333331</v>
      </c>
      <c r="G454" s="26">
        <v>66.13333333333334</v>
      </c>
      <c r="H454" s="26">
        <v>66.293333333333337</v>
      </c>
      <c r="I454" s="26">
        <v>67.575000000000003</v>
      </c>
      <c r="J454" s="26">
        <v>55.06583333333333</v>
      </c>
      <c r="K454">
        <v>190.91666666666666</v>
      </c>
      <c r="L454">
        <v>0</v>
      </c>
      <c r="M454">
        <v>0.90833333333333333</v>
      </c>
      <c r="N454">
        <v>64.797499999999999</v>
      </c>
      <c r="O454" s="1">
        <f t="shared" si="115"/>
        <v>5260.5901845776234</v>
      </c>
      <c r="Q454" s="1">
        <f t="shared" si="119"/>
        <v>-47893.295086746723</v>
      </c>
      <c r="R454" s="2">
        <f t="shared" si="120"/>
        <v>-50.670739964528792</v>
      </c>
      <c r="S454" s="2"/>
      <c r="T454" s="1">
        <f t="shared" si="121"/>
        <v>3953.7092753676266</v>
      </c>
      <c r="U454" s="1">
        <f t="shared" si="122"/>
        <v>46353.496984918427</v>
      </c>
      <c r="V454" s="1">
        <f t="shared" si="123"/>
        <v>1323.3339367596718</v>
      </c>
      <c r="W454" s="1">
        <f t="shared" si="124"/>
        <v>1105.2353593771923</v>
      </c>
      <c r="X454" s="2">
        <f t="shared" si="133"/>
        <v>89.483028366428357</v>
      </c>
      <c r="Y454">
        <f t="shared" si="116"/>
        <v>1</v>
      </c>
      <c r="Z454" s="26">
        <f t="shared" si="125"/>
        <v>0</v>
      </c>
      <c r="AA454">
        <f t="shared" si="126"/>
        <v>545.20825813854208</v>
      </c>
      <c r="AB454" s="28">
        <f t="shared" si="127"/>
        <v>40437.636904761908</v>
      </c>
      <c r="AC454">
        <f t="shared" si="128"/>
        <v>18.962962962962965</v>
      </c>
      <c r="AD454" s="31">
        <f t="shared" si="117"/>
        <v>11.148344733126073</v>
      </c>
      <c r="AE454" s="31">
        <f t="shared" si="129"/>
        <v>21.407741634978866</v>
      </c>
      <c r="AF454" s="15">
        <f t="shared" si="118"/>
        <v>18.220833333333331</v>
      </c>
      <c r="AG454" s="31">
        <f t="shared" si="130"/>
        <v>15.748291002075627</v>
      </c>
      <c r="AH454" s="31">
        <f t="shared" si="131"/>
        <v>90.953602397026955</v>
      </c>
      <c r="AI454">
        <f t="shared" si="132"/>
        <v>418.10971490143311</v>
      </c>
    </row>
    <row r="455" spans="1:35" x14ac:dyDescent="0.2">
      <c r="A455">
        <v>32</v>
      </c>
      <c r="C455" s="27" t="s">
        <v>516</v>
      </c>
      <c r="D455" s="26">
        <v>29.643999999999998</v>
      </c>
      <c r="E455">
        <v>0</v>
      </c>
      <c r="F455" s="26">
        <v>31.416666666666664</v>
      </c>
      <c r="G455" s="26">
        <v>62.215833333333336</v>
      </c>
      <c r="H455" s="26">
        <v>58.225000000000001</v>
      </c>
      <c r="I455" s="26">
        <v>82.516666666666666</v>
      </c>
      <c r="J455" s="26">
        <v>56.829166666666666</v>
      </c>
      <c r="K455">
        <v>261</v>
      </c>
      <c r="L455">
        <v>0</v>
      </c>
      <c r="M455">
        <v>0</v>
      </c>
      <c r="N455">
        <v>65.078333333333333</v>
      </c>
      <c r="O455" s="1">
        <f t="shared" si="115"/>
        <v>809.8172721869189</v>
      </c>
      <c r="Q455" s="1">
        <f t="shared" si="119"/>
        <v>7009.8730617647207</v>
      </c>
      <c r="R455" s="2">
        <f t="shared" si="120"/>
        <v>8.7697258291336855</v>
      </c>
      <c r="S455" s="2"/>
      <c r="T455" s="1">
        <f t="shared" si="121"/>
        <v>-3309.7553803924538</v>
      </c>
      <c r="U455" s="1">
        <f t="shared" si="122"/>
        <v>0</v>
      </c>
      <c r="V455" s="1">
        <f t="shared" si="123"/>
        <v>-935.78823982269432</v>
      </c>
      <c r="W455" s="1">
        <f t="shared" si="124"/>
        <v>-2368.3614843796827</v>
      </c>
      <c r="X455" s="2">
        <f t="shared" si="133"/>
        <v>38.812288401899565</v>
      </c>
      <c r="Y455">
        <f t="shared" si="116"/>
        <v>1</v>
      </c>
      <c r="Z455" s="26">
        <f t="shared" si="125"/>
        <v>360</v>
      </c>
      <c r="AA455">
        <f t="shared" si="126"/>
        <v>547.72591535763934</v>
      </c>
      <c r="AB455" s="28">
        <f t="shared" si="127"/>
        <v>40437.678571428572</v>
      </c>
      <c r="AC455">
        <f t="shared" si="128"/>
        <v>16.786574074074075</v>
      </c>
      <c r="AD455" s="31">
        <f t="shared" si="117"/>
        <v>11.868992340179382</v>
      </c>
      <c r="AE455" s="31">
        <f t="shared" si="129"/>
        <v>22.96265715390518</v>
      </c>
      <c r="AF455" s="15">
        <f t="shared" si="118"/>
        <v>18.37685185185185</v>
      </c>
      <c r="AG455" s="31">
        <f t="shared" si="130"/>
        <v>15.903330062513218</v>
      </c>
      <c r="AH455" s="31">
        <f t="shared" si="131"/>
        <v>91.79986856724976</v>
      </c>
      <c r="AI455">
        <f t="shared" si="132"/>
        <v>413.84931501702755</v>
      </c>
    </row>
    <row r="456" spans="1:35" x14ac:dyDescent="0.2">
      <c r="A456">
        <v>32</v>
      </c>
      <c r="C456" s="27" t="s">
        <v>517</v>
      </c>
      <c r="D456" s="26">
        <v>29.662749999999999</v>
      </c>
      <c r="E456">
        <v>0</v>
      </c>
      <c r="F456" s="26">
        <v>1</v>
      </c>
      <c r="G456" s="26">
        <v>60.587499999999999</v>
      </c>
      <c r="H456" s="26">
        <v>53.344166666666666</v>
      </c>
      <c r="I456" s="26">
        <v>90.8</v>
      </c>
      <c r="J456" s="26">
        <v>57.916666666666664</v>
      </c>
      <c r="K456">
        <v>261</v>
      </c>
      <c r="L456">
        <v>0</v>
      </c>
      <c r="M456">
        <v>0</v>
      </c>
      <c r="N456">
        <v>65.291666666666657</v>
      </c>
      <c r="O456" s="1">
        <f t="shared" si="115"/>
        <v>25.776677098787872</v>
      </c>
      <c r="Q456" s="1">
        <f t="shared" si="119"/>
        <v>4769.2222220876165</v>
      </c>
      <c r="R456" s="2">
        <f t="shared" si="120"/>
        <v>5.0458006410030283</v>
      </c>
      <c r="S456" s="2"/>
      <c r="T456" s="1">
        <f t="shared" si="121"/>
        <v>-982.41376173050139</v>
      </c>
      <c r="U456" s="1">
        <f t="shared" si="122"/>
        <v>0</v>
      </c>
      <c r="V456" s="1">
        <f t="shared" si="123"/>
        <v>-280.8727946143764</v>
      </c>
      <c r="W456" s="1">
        <f t="shared" si="124"/>
        <v>-3892.1107945628232</v>
      </c>
      <c r="X456" s="2">
        <f t="shared" si="133"/>
        <v>47.582014231033249</v>
      </c>
      <c r="Y456">
        <f t="shared" si="116"/>
        <v>1</v>
      </c>
      <c r="Z456" s="26">
        <f t="shared" si="125"/>
        <v>0</v>
      </c>
      <c r="AA456">
        <f t="shared" si="126"/>
        <v>169.14266008679667</v>
      </c>
      <c r="AB456" s="28">
        <f t="shared" si="127"/>
        <v>40437.720238095237</v>
      </c>
      <c r="AC456">
        <f t="shared" si="128"/>
        <v>15.881944444444443</v>
      </c>
      <c r="AD456" s="31">
        <f t="shared" si="117"/>
        <v>12.328168235279234</v>
      </c>
      <c r="AE456" s="31">
        <f t="shared" si="129"/>
        <v>23.925664178855154</v>
      </c>
      <c r="AF456" s="15">
        <f t="shared" si="118"/>
        <v>18.495370370370363</v>
      </c>
      <c r="AG456" s="31">
        <f t="shared" si="130"/>
        <v>16.021993784494015</v>
      </c>
      <c r="AH456" s="31">
        <f t="shared" si="131"/>
        <v>92.447255316392074</v>
      </c>
      <c r="AI456">
        <f t="shared" si="132"/>
        <v>411.95180591887191</v>
      </c>
    </row>
    <row r="457" spans="1:35" x14ac:dyDescent="0.2">
      <c r="A457">
        <v>32</v>
      </c>
      <c r="C457" s="27" t="s">
        <v>518</v>
      </c>
      <c r="D457" s="26">
        <v>29.67775</v>
      </c>
      <c r="E457">
        <v>0</v>
      </c>
      <c r="F457" s="26">
        <v>1</v>
      </c>
      <c r="G457" s="26">
        <v>59.144166666666671</v>
      </c>
      <c r="H457" s="26">
        <v>51.013333333333335</v>
      </c>
      <c r="I457" s="26">
        <v>92.991666666666674</v>
      </c>
      <c r="J457" s="26">
        <v>57.150833333333331</v>
      </c>
      <c r="K457">
        <v>261</v>
      </c>
      <c r="L457">
        <v>0</v>
      </c>
      <c r="M457">
        <v>0</v>
      </c>
      <c r="N457">
        <v>65.445833333333326</v>
      </c>
      <c r="O457" s="1">
        <f t="shared" si="115"/>
        <v>25.776677098787872</v>
      </c>
      <c r="Q457" s="1">
        <f t="shared" si="119"/>
        <v>4466.7224707715113</v>
      </c>
      <c r="R457" s="2">
        <f t="shared" si="120"/>
        <v>4.7257582173086394</v>
      </c>
      <c r="S457" s="2"/>
      <c r="T457" s="1">
        <f t="shared" si="121"/>
        <v>275.25979213482032</v>
      </c>
      <c r="U457" s="1">
        <f t="shared" si="122"/>
        <v>0</v>
      </c>
      <c r="V457" s="1">
        <f t="shared" si="123"/>
        <v>79.324890348293692</v>
      </c>
      <c r="W457" s="1">
        <f t="shared" si="124"/>
        <v>-5213.8426622646712</v>
      </c>
      <c r="X457" s="2">
        <f t="shared" si="133"/>
        <v>52.627814872036275</v>
      </c>
      <c r="Y457">
        <f t="shared" si="116"/>
        <v>1</v>
      </c>
      <c r="Z457" s="26">
        <f t="shared" si="125"/>
        <v>0</v>
      </c>
      <c r="AA457">
        <f t="shared" si="126"/>
        <v>42.462840711382775</v>
      </c>
      <c r="AB457" s="28">
        <f t="shared" si="127"/>
        <v>40437.761904761908</v>
      </c>
      <c r="AC457">
        <f t="shared" si="128"/>
        <v>15.080092592592594</v>
      </c>
      <c r="AD457" s="31">
        <f t="shared" si="117"/>
        <v>11.992000850582992</v>
      </c>
      <c r="AE457" s="31">
        <f t="shared" si="129"/>
        <v>23.337999399937367</v>
      </c>
      <c r="AF457" s="15">
        <f t="shared" si="118"/>
        <v>18.581018518518515</v>
      </c>
      <c r="AG457" s="31">
        <f t="shared" si="130"/>
        <v>16.108227424390073</v>
      </c>
      <c r="AH457" s="31">
        <f t="shared" si="131"/>
        <v>92.917538007527895</v>
      </c>
      <c r="AI457">
        <f t="shared" si="132"/>
        <v>418.31218610883428</v>
      </c>
    </row>
    <row r="458" spans="1:35" x14ac:dyDescent="0.2">
      <c r="A458">
        <v>32</v>
      </c>
      <c r="C458" s="27" t="s">
        <v>519</v>
      </c>
      <c r="D458" s="26">
        <v>29.668500000000002</v>
      </c>
      <c r="E458">
        <v>0</v>
      </c>
      <c r="F458" s="26">
        <v>1</v>
      </c>
      <c r="G458" s="26">
        <v>57.834166666666668</v>
      </c>
      <c r="H458" s="26">
        <v>49.292499999999997</v>
      </c>
      <c r="I458" s="26">
        <v>94.283333333333331</v>
      </c>
      <c r="J458" s="26">
        <v>56.232500000000002</v>
      </c>
      <c r="K458">
        <v>261</v>
      </c>
      <c r="L458">
        <v>0</v>
      </c>
      <c r="M458">
        <v>0</v>
      </c>
      <c r="N458">
        <v>65.535833333333329</v>
      </c>
      <c r="O458" s="1">
        <f t="shared" si="115"/>
        <v>25.776677098787872</v>
      </c>
      <c r="Q458" s="1">
        <f t="shared" si="119"/>
        <v>4199.7731871158221</v>
      </c>
      <c r="R458" s="2">
        <f t="shared" si="120"/>
        <v>4.4433279165466066</v>
      </c>
      <c r="S458" s="2"/>
      <c r="T458" s="1">
        <f t="shared" si="121"/>
        <v>1374.3664760262984</v>
      </c>
      <c r="U458" s="1">
        <f t="shared" si="122"/>
        <v>0</v>
      </c>
      <c r="V458" s="1">
        <f t="shared" si="123"/>
        <v>399.59360640292209</v>
      </c>
      <c r="W458" s="1">
        <f t="shared" si="124"/>
        <v>-6372.1679297342162</v>
      </c>
      <c r="X458" s="2">
        <f t="shared" si="133"/>
        <v>57.353573089344913</v>
      </c>
      <c r="Y458">
        <f t="shared" si="116"/>
        <v>1</v>
      </c>
      <c r="Z458" s="26">
        <f t="shared" si="125"/>
        <v>0</v>
      </c>
      <c r="AA458">
        <f t="shared" si="126"/>
        <v>0.23097018656292223</v>
      </c>
      <c r="AB458" s="28">
        <f t="shared" si="127"/>
        <v>40437.803571428572</v>
      </c>
      <c r="AC458">
        <f t="shared" si="128"/>
        <v>14.352314814814815</v>
      </c>
      <c r="AD458" s="31">
        <f t="shared" si="117"/>
        <v>11.600002155084287</v>
      </c>
      <c r="AE458" s="31">
        <f t="shared" si="129"/>
        <v>22.632264974207782</v>
      </c>
      <c r="AF458" s="15">
        <f t="shared" si="118"/>
        <v>18.631018518518516</v>
      </c>
      <c r="AG458" s="31">
        <f t="shared" si="130"/>
        <v>16.158756348384369</v>
      </c>
      <c r="AH458" s="31">
        <f t="shared" si="131"/>
        <v>93.193032986177428</v>
      </c>
      <c r="AI458">
        <f t="shared" si="132"/>
        <v>424.21133728796144</v>
      </c>
    </row>
    <row r="459" spans="1:35" x14ac:dyDescent="0.2">
      <c r="A459">
        <v>32</v>
      </c>
      <c r="C459" s="27" t="s">
        <v>520</v>
      </c>
      <c r="D459" s="26">
        <v>29.657250000000001</v>
      </c>
      <c r="E459">
        <v>0</v>
      </c>
      <c r="F459" s="26">
        <v>1</v>
      </c>
      <c r="G459" s="26">
        <v>56.781666666666666</v>
      </c>
      <c r="H459" s="26">
        <v>47.861666666666665</v>
      </c>
      <c r="I459" s="26">
        <v>95.191666666666663</v>
      </c>
      <c r="J459" s="26">
        <v>55.450833333333335</v>
      </c>
      <c r="K459">
        <v>261</v>
      </c>
      <c r="L459">
        <v>0</v>
      </c>
      <c r="M459">
        <v>0</v>
      </c>
      <c r="N459">
        <v>65.569999999999993</v>
      </c>
      <c r="O459" s="1">
        <f t="shared" ref="O459:O522" si="134">F459*$D$17*$D$12*$D$18*$D$22/1000</f>
        <v>25.776677098787872</v>
      </c>
      <c r="Q459" s="1">
        <f t="shared" si="119"/>
        <v>3795.7961936744623</v>
      </c>
      <c r="R459" s="2">
        <f t="shared" si="120"/>
        <v>4.0159233466742821</v>
      </c>
      <c r="S459" s="2"/>
      <c r="T459" s="1">
        <f t="shared" si="121"/>
        <v>2375.8770946657587</v>
      </c>
      <c r="U459" s="1">
        <f t="shared" si="122"/>
        <v>0</v>
      </c>
      <c r="V459" s="1">
        <f t="shared" si="123"/>
        <v>696.97108295787439</v>
      </c>
      <c r="W459" s="1">
        <f t="shared" si="124"/>
        <v>-7271.2489706748584</v>
      </c>
      <c r="X459" s="2">
        <f t="shared" si="133"/>
        <v>61.79690100589152</v>
      </c>
      <c r="Y459">
        <f t="shared" si="116"/>
        <v>1</v>
      </c>
      <c r="Z459" s="26">
        <f t="shared" si="125"/>
        <v>0</v>
      </c>
      <c r="AA459">
        <f t="shared" si="126"/>
        <v>25.152575477340157</v>
      </c>
      <c r="AB459" s="28">
        <f t="shared" si="127"/>
        <v>40437.845238095237</v>
      </c>
      <c r="AC459">
        <f t="shared" si="128"/>
        <v>13.767592592592592</v>
      </c>
      <c r="AD459" s="31">
        <f t="shared" si="117"/>
        <v>11.275222076717998</v>
      </c>
      <c r="AE459" s="31">
        <f t="shared" si="129"/>
        <v>22.0434324749715</v>
      </c>
      <c r="AF459" s="15">
        <f t="shared" si="118"/>
        <v>18.649999999999995</v>
      </c>
      <c r="AG459" s="31">
        <f t="shared" si="130"/>
        <v>16.177974836072014</v>
      </c>
      <c r="AH459" s="31">
        <f t="shared" si="131"/>
        <v>93.297803146220716</v>
      </c>
      <c r="AI459">
        <f t="shared" si="132"/>
        <v>428.38127647555029</v>
      </c>
    </row>
    <row r="460" spans="1:35" x14ac:dyDescent="0.2">
      <c r="A460">
        <v>32</v>
      </c>
      <c r="C460" s="27" t="s">
        <v>521</v>
      </c>
      <c r="D460" s="26">
        <v>29.647749999999998</v>
      </c>
      <c r="E460">
        <v>0</v>
      </c>
      <c r="F460" s="26">
        <v>1</v>
      </c>
      <c r="G460" s="26">
        <v>55.989166666666669</v>
      </c>
      <c r="H460" s="26">
        <v>47.899166666666666</v>
      </c>
      <c r="I460" s="26">
        <v>95.908333333333331</v>
      </c>
      <c r="J460" s="26">
        <v>54.869166666666665</v>
      </c>
      <c r="K460">
        <v>261</v>
      </c>
      <c r="L460">
        <v>0</v>
      </c>
      <c r="M460">
        <v>0</v>
      </c>
      <c r="N460">
        <v>65.569999999999993</v>
      </c>
      <c r="O460" s="1">
        <f t="shared" si="134"/>
        <v>25.776677098787872</v>
      </c>
      <c r="Q460" s="1">
        <f t="shared" si="119"/>
        <v>3560.8868532610304</v>
      </c>
      <c r="R460" s="2">
        <f t="shared" si="120"/>
        <v>3.7673910608549703</v>
      </c>
      <c r="S460" s="2"/>
      <c r="T460" s="1">
        <f t="shared" si="121"/>
        <v>3054.1753329408589</v>
      </c>
      <c r="U460" s="1">
        <f t="shared" si="122"/>
        <v>0</v>
      </c>
      <c r="V460" s="1">
        <f t="shared" si="123"/>
        <v>906.69379932533343</v>
      </c>
      <c r="W460" s="1">
        <f t="shared" si="124"/>
        <v>-7926.9438095817204</v>
      </c>
      <c r="X460" s="2">
        <f t="shared" si="133"/>
        <v>65.812824352565798</v>
      </c>
      <c r="Y460">
        <f t="shared" ref="Y460:Y523" si="135">IF(X460&gt;32,1,0)</f>
        <v>1</v>
      </c>
      <c r="Z460" s="26">
        <f t="shared" si="125"/>
        <v>0</v>
      </c>
      <c r="AA460">
        <f t="shared" si="126"/>
        <v>96.504250329725025</v>
      </c>
      <c r="AB460" s="28">
        <f t="shared" si="127"/>
        <v>40437.886904761908</v>
      </c>
      <c r="AC460">
        <f t="shared" si="128"/>
        <v>13.327314814814816</v>
      </c>
      <c r="AD460" s="31">
        <f t="shared" si="117"/>
        <v>11.038476929127002</v>
      </c>
      <c r="AE460" s="31">
        <f t="shared" si="129"/>
        <v>21.613754384862506</v>
      </c>
      <c r="AF460" s="15">
        <f t="shared" si="118"/>
        <v>18.649999999999995</v>
      </c>
      <c r="AG460" s="31">
        <f t="shared" si="130"/>
        <v>16.177974836072014</v>
      </c>
      <c r="AH460" s="31">
        <f t="shared" si="131"/>
        <v>93.297803146220716</v>
      </c>
      <c r="AI460">
        <f t="shared" si="132"/>
        <v>430.96450115328554</v>
      </c>
    </row>
    <row r="461" spans="1:35" x14ac:dyDescent="0.2">
      <c r="A461">
        <v>32</v>
      </c>
      <c r="C461" s="27" t="s">
        <v>522</v>
      </c>
      <c r="D461" s="26">
        <v>29.640750000000001</v>
      </c>
      <c r="E461">
        <v>0</v>
      </c>
      <c r="F461" s="26">
        <v>1</v>
      </c>
      <c r="G461" s="26">
        <v>56.407499999999999</v>
      </c>
      <c r="H461" s="26">
        <v>48.634999999999998</v>
      </c>
      <c r="I461" s="26">
        <v>96.3</v>
      </c>
      <c r="J461" s="26">
        <v>55.393333333333331</v>
      </c>
      <c r="K461">
        <v>261</v>
      </c>
      <c r="L461">
        <v>0</v>
      </c>
      <c r="M461">
        <v>9.166666666666666E-2</v>
      </c>
      <c r="N461">
        <v>65.533333333333331</v>
      </c>
      <c r="O461" s="1">
        <f t="shared" si="134"/>
        <v>25.776677098787872</v>
      </c>
      <c r="Q461" s="1">
        <f t="shared" si="119"/>
        <v>2503.1742903340078</v>
      </c>
      <c r="R461" s="2">
        <f t="shared" si="120"/>
        <v>2.6483392575447908</v>
      </c>
      <c r="S461" s="2"/>
      <c r="T461" s="1">
        <f t="shared" si="121"/>
        <v>3571.038443430632</v>
      </c>
      <c r="U461" s="1">
        <f t="shared" si="122"/>
        <v>0</v>
      </c>
      <c r="V461" s="1">
        <f t="shared" si="123"/>
        <v>1074.1815884946225</v>
      </c>
      <c r="W461" s="1">
        <f t="shared" si="124"/>
        <v>-7550.4880976541272</v>
      </c>
      <c r="X461" s="2">
        <f t="shared" si="133"/>
        <v>69.580215413420774</v>
      </c>
      <c r="Y461">
        <f t="shared" si="135"/>
        <v>1</v>
      </c>
      <c r="Z461" s="26">
        <f t="shared" si="125"/>
        <v>0</v>
      </c>
      <c r="AA461">
        <f t="shared" si="126"/>
        <v>173.52043136297326</v>
      </c>
      <c r="AB461" s="28">
        <f t="shared" si="127"/>
        <v>40437.928571428572</v>
      </c>
      <c r="AC461">
        <f t="shared" si="128"/>
        <v>13.559722222222222</v>
      </c>
      <c r="AD461" s="31">
        <f t="shared" si="117"/>
        <v>11.25301511152831</v>
      </c>
      <c r="AE461" s="31">
        <f t="shared" si="129"/>
        <v>22.015967581901474</v>
      </c>
      <c r="AF461" s="15">
        <f t="shared" si="118"/>
        <v>18.62962962962963</v>
      </c>
      <c r="AG461" s="31">
        <f t="shared" si="130"/>
        <v>16.157350900590906</v>
      </c>
      <c r="AH461" s="31">
        <f t="shared" si="131"/>
        <v>93.185370857625429</v>
      </c>
      <c r="AI461">
        <f t="shared" si="132"/>
        <v>427.87045249365241</v>
      </c>
    </row>
    <row r="462" spans="1:35" x14ac:dyDescent="0.2">
      <c r="A462">
        <v>32</v>
      </c>
      <c r="C462" s="27" t="s">
        <v>523</v>
      </c>
      <c r="D462" s="26">
        <v>29.634</v>
      </c>
      <c r="E462">
        <v>0</v>
      </c>
      <c r="F462" s="26">
        <v>1</v>
      </c>
      <c r="G462" s="26">
        <v>56.388333333333335</v>
      </c>
      <c r="H462" s="26">
        <v>47.827500000000001</v>
      </c>
      <c r="I462" s="26">
        <v>96.716666666666669</v>
      </c>
      <c r="J462" s="26">
        <v>55.494999999999997</v>
      </c>
      <c r="K462">
        <v>261</v>
      </c>
      <c r="L462">
        <v>0</v>
      </c>
      <c r="M462">
        <v>0.11666666666666665</v>
      </c>
      <c r="N462">
        <v>65.470833333333331</v>
      </c>
      <c r="O462" s="1">
        <f t="shared" si="134"/>
        <v>25.776677098787872</v>
      </c>
      <c r="Q462" s="1">
        <f t="shared" si="119"/>
        <v>1695.665928122969</v>
      </c>
      <c r="R462" s="2">
        <f t="shared" si="120"/>
        <v>1.7940015852951143</v>
      </c>
      <c r="S462" s="2"/>
      <c r="T462" s="1">
        <f t="shared" si="121"/>
        <v>4160.2391080894295</v>
      </c>
      <c r="U462" s="1">
        <f t="shared" si="122"/>
        <v>0</v>
      </c>
      <c r="V462" s="1">
        <f t="shared" si="123"/>
        <v>1258.272242249913</v>
      </c>
      <c r="W462" s="1">
        <f t="shared" si="124"/>
        <v>-7514.6351727086385</v>
      </c>
      <c r="X462" s="2">
        <f t="shared" si="133"/>
        <v>72.228554670965565</v>
      </c>
      <c r="Y462">
        <f t="shared" si="135"/>
        <v>1</v>
      </c>
      <c r="Z462" s="26">
        <f t="shared" si="125"/>
        <v>0</v>
      </c>
      <c r="AA462">
        <f t="shared" si="126"/>
        <v>250.91261202517939</v>
      </c>
      <c r="AB462" s="28">
        <f t="shared" si="127"/>
        <v>40437.970238095237</v>
      </c>
      <c r="AC462">
        <f t="shared" si="128"/>
        <v>13.549074074074074</v>
      </c>
      <c r="AD462" s="31">
        <f t="shared" si="117"/>
        <v>11.293856966269356</v>
      </c>
      <c r="AE462" s="31">
        <f t="shared" si="129"/>
        <v>22.096693302841732</v>
      </c>
      <c r="AF462" s="15">
        <f t="shared" si="118"/>
        <v>18.594907407407405</v>
      </c>
      <c r="AG462" s="31">
        <f t="shared" si="130"/>
        <v>16.122249378060157</v>
      </c>
      <c r="AH462" s="31">
        <f t="shared" si="131"/>
        <v>92.99399392578178</v>
      </c>
      <c r="AI462">
        <f t="shared" si="132"/>
        <v>426.23457134511557</v>
      </c>
    </row>
    <row r="463" spans="1:35" x14ac:dyDescent="0.2">
      <c r="A463">
        <v>32</v>
      </c>
      <c r="C463" s="27" t="s">
        <v>524</v>
      </c>
      <c r="D463" s="26">
        <v>29.622833333333332</v>
      </c>
      <c r="E463">
        <v>0</v>
      </c>
      <c r="F463" s="26">
        <v>1</v>
      </c>
      <c r="G463" s="26">
        <v>56.75</v>
      </c>
      <c r="H463" s="26">
        <v>49.220833333333331</v>
      </c>
      <c r="I463" s="26">
        <v>97</v>
      </c>
      <c r="J463" s="26">
        <v>55.936666666666667</v>
      </c>
      <c r="K463">
        <v>261</v>
      </c>
      <c r="L463">
        <v>0</v>
      </c>
      <c r="M463">
        <v>0</v>
      </c>
      <c r="N463">
        <v>65.394999999999996</v>
      </c>
      <c r="O463" s="1">
        <f t="shared" si="134"/>
        <v>25.776677098787872</v>
      </c>
      <c r="Q463" s="1">
        <f t="shared" si="119"/>
        <v>1236.3339517138684</v>
      </c>
      <c r="R463" s="2">
        <f t="shared" si="120"/>
        <v>1.3080318667392636</v>
      </c>
      <c r="S463" s="2"/>
      <c r="T463" s="1">
        <f t="shared" si="121"/>
        <v>4228.5507345194401</v>
      </c>
      <c r="U463" s="1">
        <f t="shared" si="122"/>
        <v>0</v>
      </c>
      <c r="V463" s="1">
        <f t="shared" si="123"/>
        <v>1290.7602128630567</v>
      </c>
      <c r="W463" s="1">
        <f t="shared" si="124"/>
        <v>-7152.6585266244074</v>
      </c>
      <c r="X463" s="2">
        <f t="shared" si="133"/>
        <v>74.022556256260685</v>
      </c>
      <c r="Y463">
        <f t="shared" si="135"/>
        <v>1</v>
      </c>
      <c r="Z463" s="26">
        <f t="shared" si="125"/>
        <v>0</v>
      </c>
      <c r="AA463">
        <f t="shared" si="126"/>
        <v>298.34119962569014</v>
      </c>
      <c r="AB463" s="28">
        <f t="shared" si="127"/>
        <v>40438.011904761908</v>
      </c>
      <c r="AC463">
        <f t="shared" si="128"/>
        <v>13.75</v>
      </c>
      <c r="AD463" s="31">
        <f t="shared" si="117"/>
        <v>11.476259274360459</v>
      </c>
      <c r="AE463" s="31">
        <f t="shared" si="129"/>
        <v>22.437842647690527</v>
      </c>
      <c r="AF463" s="15">
        <f t="shared" si="118"/>
        <v>18.552777777777774</v>
      </c>
      <c r="AG463" s="31">
        <f t="shared" si="130"/>
        <v>16.079748954583209</v>
      </c>
      <c r="AH463" s="31">
        <f t="shared" si="131"/>
        <v>92.762244614894499</v>
      </c>
      <c r="AI463">
        <f t="shared" si="132"/>
        <v>422.79030462683022</v>
      </c>
    </row>
    <row r="464" spans="1:35" x14ac:dyDescent="0.2">
      <c r="A464">
        <v>32</v>
      </c>
      <c r="C464" s="27" t="s">
        <v>525</v>
      </c>
      <c r="D464" s="26">
        <v>29.61225</v>
      </c>
      <c r="E464">
        <v>0</v>
      </c>
      <c r="F464" s="26">
        <v>1</v>
      </c>
      <c r="G464" s="26">
        <v>57.133333333333333</v>
      </c>
      <c r="H464" s="26">
        <v>49.821666666666665</v>
      </c>
      <c r="I464" s="26">
        <v>97.316666666666663</v>
      </c>
      <c r="J464" s="26">
        <v>56.414999999999999</v>
      </c>
      <c r="K464">
        <v>261</v>
      </c>
      <c r="L464">
        <v>0</v>
      </c>
      <c r="M464">
        <v>0</v>
      </c>
      <c r="N464">
        <v>65.305833333333325</v>
      </c>
      <c r="O464" s="1">
        <f t="shared" si="134"/>
        <v>25.776677098787872</v>
      </c>
      <c r="Q464" s="1">
        <f t="shared" si="119"/>
        <v>684.53271198488062</v>
      </c>
      <c r="R464" s="2">
        <f t="shared" si="120"/>
        <v>0.72423037469806484</v>
      </c>
      <c r="S464" s="2"/>
      <c r="T464" s="1">
        <f t="shared" si="121"/>
        <v>4349.1240062706665</v>
      </c>
      <c r="U464" s="1">
        <f t="shared" si="122"/>
        <v>0</v>
      </c>
      <c r="V464" s="1">
        <f t="shared" si="123"/>
        <v>1334.9149230776895</v>
      </c>
      <c r="W464" s="1">
        <f t="shared" si="124"/>
        <v>-6761.7237488534347</v>
      </c>
      <c r="X464" s="2">
        <f t="shared" si="133"/>
        <v>75.330588122999956</v>
      </c>
      <c r="Y464">
        <f t="shared" si="135"/>
        <v>1</v>
      </c>
      <c r="Z464" s="26">
        <f t="shared" si="125"/>
        <v>0</v>
      </c>
      <c r="AA464">
        <f t="shared" si="126"/>
        <v>331.14008188004482</v>
      </c>
      <c r="AB464" s="28">
        <f t="shared" si="127"/>
        <v>40438.053571428572</v>
      </c>
      <c r="AC464">
        <f t="shared" si="128"/>
        <v>13.962962962962962</v>
      </c>
      <c r="AD464" s="31">
        <f t="shared" si="117"/>
        <v>11.674388302092414</v>
      </c>
      <c r="AE464" s="31">
        <f t="shared" si="129"/>
        <v>22.808284850160444</v>
      </c>
      <c r="AF464" s="15">
        <f t="shared" si="118"/>
        <v>18.503240740740736</v>
      </c>
      <c r="AG464" s="31">
        <f t="shared" si="130"/>
        <v>16.029901101364029</v>
      </c>
      <c r="AH464" s="31">
        <f t="shared" si="131"/>
        <v>92.490384753518143</v>
      </c>
      <c r="AI464">
        <f t="shared" si="132"/>
        <v>418.92878461898647</v>
      </c>
    </row>
    <row r="465" spans="1:35" x14ac:dyDescent="0.2">
      <c r="A465">
        <v>32</v>
      </c>
      <c r="C465" s="27" t="s">
        <v>526</v>
      </c>
      <c r="D465" s="26">
        <v>29.608249999999998</v>
      </c>
      <c r="E465">
        <v>0</v>
      </c>
      <c r="F465" s="26">
        <v>1</v>
      </c>
      <c r="G465" s="26">
        <v>56.927500000000002</v>
      </c>
      <c r="H465" s="26">
        <v>48.970833333333331</v>
      </c>
      <c r="I465" s="26">
        <v>97.633333333333326</v>
      </c>
      <c r="J465" s="26">
        <v>56.295000000000002</v>
      </c>
      <c r="K465">
        <v>261</v>
      </c>
      <c r="L465">
        <v>0</v>
      </c>
      <c r="M465">
        <v>0.20833333333333331</v>
      </c>
      <c r="N465">
        <v>65.19083333333333</v>
      </c>
      <c r="O465" s="1">
        <f t="shared" si="134"/>
        <v>25.776677098787872</v>
      </c>
      <c r="Q465" s="1">
        <f t="shared" si="119"/>
        <v>410.71229958627822</v>
      </c>
      <c r="R465" s="2">
        <f t="shared" si="120"/>
        <v>0.43453047226915281</v>
      </c>
      <c r="S465" s="2"/>
      <c r="T465" s="1">
        <f t="shared" si="121"/>
        <v>4617.6632855863872</v>
      </c>
      <c r="U465" s="1">
        <f t="shared" si="122"/>
        <v>0</v>
      </c>
      <c r="V465" s="1">
        <f t="shared" si="123"/>
        <v>1416.9323149012971</v>
      </c>
      <c r="W465" s="1">
        <f t="shared" si="124"/>
        <v>-6836.8769953737819</v>
      </c>
      <c r="X465" s="2">
        <f t="shared" si="133"/>
        <v>76.054818497698022</v>
      </c>
      <c r="Y465">
        <f t="shared" si="135"/>
        <v>1</v>
      </c>
      <c r="Z465" s="26">
        <f t="shared" si="125"/>
        <v>0</v>
      </c>
      <c r="AA465">
        <f t="shared" si="126"/>
        <v>365.85431291238086</v>
      </c>
      <c r="AB465" s="28">
        <f t="shared" si="127"/>
        <v>40438.095238095237</v>
      </c>
      <c r="AC465">
        <f t="shared" si="128"/>
        <v>13.848611111111111</v>
      </c>
      <c r="AD465" s="31">
        <f t="shared" si="117"/>
        <v>11.625583377401753</v>
      </c>
      <c r="AE465" s="31">
        <f t="shared" si="129"/>
        <v>22.721984284788768</v>
      </c>
      <c r="AF465" s="15">
        <f t="shared" si="118"/>
        <v>18.43935185185185</v>
      </c>
      <c r="AG465" s="31">
        <f t="shared" si="130"/>
        <v>15.965810626662844</v>
      </c>
      <c r="AH465" s="31">
        <f t="shared" si="131"/>
        <v>92.140775435588438</v>
      </c>
      <c r="AI465">
        <f t="shared" si="132"/>
        <v>417.34577239860761</v>
      </c>
    </row>
    <row r="466" spans="1:35" x14ac:dyDescent="0.2">
      <c r="A466">
        <v>32</v>
      </c>
      <c r="C466" s="27" t="s">
        <v>527</v>
      </c>
      <c r="D466" s="26">
        <v>29.617000000000001</v>
      </c>
      <c r="E466">
        <v>0</v>
      </c>
      <c r="F466" s="26">
        <v>1</v>
      </c>
      <c r="G466" s="26">
        <v>56.557499999999997</v>
      </c>
      <c r="H466" s="26">
        <v>48.146666666666668</v>
      </c>
      <c r="I466" s="26">
        <v>97.866666666666674</v>
      </c>
      <c r="J466" s="26">
        <v>55.989999999999995</v>
      </c>
      <c r="K466">
        <v>261</v>
      </c>
      <c r="L466">
        <v>0</v>
      </c>
      <c r="M466">
        <v>0.3</v>
      </c>
      <c r="N466">
        <v>65.094166666666666</v>
      </c>
      <c r="O466" s="1">
        <f t="shared" si="134"/>
        <v>25.776677098787872</v>
      </c>
      <c r="Q466" s="1">
        <f t="shared" si="119"/>
        <v>358.33869002103319</v>
      </c>
      <c r="R466" s="2">
        <f t="shared" si="120"/>
        <v>0.37911959384707772</v>
      </c>
      <c r="S466" s="2"/>
      <c r="T466" s="1">
        <f t="shared" si="121"/>
        <v>4832.2638892591413</v>
      </c>
      <c r="U466" s="1">
        <f t="shared" si="122"/>
        <v>0</v>
      </c>
      <c r="V466" s="1">
        <f t="shared" si="123"/>
        <v>1481.2183598611425</v>
      </c>
      <c r="W466" s="1">
        <f t="shared" si="124"/>
        <v>-7063.026214260698</v>
      </c>
      <c r="X466" s="2">
        <f t="shared" si="133"/>
        <v>76.489348969967182</v>
      </c>
      <c r="Y466">
        <f t="shared" si="135"/>
        <v>1</v>
      </c>
      <c r="Z466" s="26">
        <f t="shared" si="125"/>
        <v>0</v>
      </c>
      <c r="AA466">
        <f t="shared" si="126"/>
        <v>397.27860336158193</v>
      </c>
      <c r="AB466" s="28">
        <f t="shared" si="127"/>
        <v>40438.136904761908</v>
      </c>
      <c r="AC466">
        <f t="shared" si="128"/>
        <v>13.643055555555554</v>
      </c>
      <c r="AD466" s="31">
        <f t="shared" si="117"/>
        <v>11.498396137677526</v>
      </c>
      <c r="AE466" s="31">
        <f t="shared" si="129"/>
        <v>22.48950675943928</v>
      </c>
      <c r="AF466" s="15">
        <f t="shared" si="118"/>
        <v>18.385648148148146</v>
      </c>
      <c r="AG466" s="31">
        <f t="shared" si="130"/>
        <v>15.912110691415224</v>
      </c>
      <c r="AH466" s="31">
        <f t="shared" si="131"/>
        <v>91.847782244830015</v>
      </c>
      <c r="AI466">
        <f t="shared" si="132"/>
        <v>416.98195221816906</v>
      </c>
    </row>
    <row r="467" spans="1:35" x14ac:dyDescent="0.2">
      <c r="A467">
        <v>32</v>
      </c>
      <c r="C467" s="27" t="s">
        <v>528</v>
      </c>
      <c r="D467" s="26">
        <v>29.627749999999999</v>
      </c>
      <c r="E467">
        <v>0</v>
      </c>
      <c r="F467" s="26">
        <v>23</v>
      </c>
      <c r="G467" s="26">
        <v>55.743333333333332</v>
      </c>
      <c r="H467" s="26">
        <v>46.354999999999997</v>
      </c>
      <c r="I467" s="26">
        <v>98.266666666666666</v>
      </c>
      <c r="J467" s="26">
        <v>55.29</v>
      </c>
      <c r="K467">
        <v>261</v>
      </c>
      <c r="L467">
        <v>0</v>
      </c>
      <c r="M467">
        <v>0</v>
      </c>
      <c r="N467">
        <v>64.98</v>
      </c>
      <c r="O467" s="1">
        <f t="shared" si="134"/>
        <v>592.8635732721209</v>
      </c>
      <c r="Q467" s="1">
        <f t="shared" si="119"/>
        <v>1026.1953698095801</v>
      </c>
      <c r="R467" s="2">
        <f t="shared" si="120"/>
        <v>1.0857068540020725</v>
      </c>
      <c r="S467" s="2"/>
      <c r="T467" s="1">
        <f t="shared" si="121"/>
        <v>5202.3704284260048</v>
      </c>
      <c r="U467" s="1">
        <f t="shared" si="122"/>
        <v>0</v>
      </c>
      <c r="V467" s="1">
        <f t="shared" si="123"/>
        <v>1588.3882947473576</v>
      </c>
      <c r="W467" s="1">
        <f t="shared" si="124"/>
        <v>-7642.1888479954705</v>
      </c>
      <c r="X467" s="2">
        <f t="shared" si="133"/>
        <v>76.868468563814261</v>
      </c>
      <c r="Y467">
        <f t="shared" si="135"/>
        <v>1</v>
      </c>
      <c r="Z467" s="26">
        <f t="shared" si="125"/>
        <v>0</v>
      </c>
      <c r="AA467">
        <f t="shared" si="126"/>
        <v>446.27133850610653</v>
      </c>
      <c r="AB467" s="28">
        <f t="shared" si="127"/>
        <v>40438.178571428572</v>
      </c>
      <c r="AC467">
        <f t="shared" si="128"/>
        <v>13.19074074074074</v>
      </c>
      <c r="AD467" s="31">
        <f t="shared" si="117"/>
        <v>11.209357997856458</v>
      </c>
      <c r="AE467" s="31">
        <f t="shared" si="129"/>
        <v>21.958814525263978</v>
      </c>
      <c r="AF467" s="15">
        <f t="shared" si="118"/>
        <v>18.322222222222223</v>
      </c>
      <c r="AG467" s="31">
        <f t="shared" si="130"/>
        <v>15.848892418506876</v>
      </c>
      <c r="AH467" s="31">
        <f t="shared" si="131"/>
        <v>91.502781305810956</v>
      </c>
      <c r="AI467">
        <f t="shared" si="132"/>
        <v>418.0983282846484</v>
      </c>
    </row>
    <row r="468" spans="1:35" x14ac:dyDescent="0.2">
      <c r="A468">
        <v>32</v>
      </c>
      <c r="C468" s="27" t="s">
        <v>529</v>
      </c>
      <c r="D468" s="26">
        <v>29.643750000000001</v>
      </c>
      <c r="E468">
        <v>0</v>
      </c>
      <c r="F468" s="26">
        <v>242.66666666666669</v>
      </c>
      <c r="G468" s="26">
        <v>57.493333333333332</v>
      </c>
      <c r="H468" s="26">
        <v>47.902500000000003</v>
      </c>
      <c r="I468" s="26">
        <v>94.95</v>
      </c>
      <c r="J468" s="26">
        <v>56.05</v>
      </c>
      <c r="K468">
        <v>259</v>
      </c>
      <c r="L468">
        <v>0</v>
      </c>
      <c r="M468">
        <v>0.3</v>
      </c>
      <c r="N468">
        <v>64.86666666666666</v>
      </c>
      <c r="O468" s="1">
        <f t="shared" si="134"/>
        <v>6255.1403093058561</v>
      </c>
      <c r="Q468" s="1">
        <f t="shared" si="119"/>
        <v>5243.2058326740898</v>
      </c>
      <c r="R468" s="2">
        <f t="shared" si="120"/>
        <v>5.547271676478343</v>
      </c>
      <c r="S468" s="2"/>
      <c r="T468" s="1">
        <f t="shared" si="121"/>
        <v>5123.6373600511261</v>
      </c>
      <c r="U468" s="1">
        <f t="shared" si="122"/>
        <v>0</v>
      </c>
      <c r="V468" s="1">
        <f t="shared" si="123"/>
        <v>1576.191733183631</v>
      </c>
      <c r="W468" s="1">
        <f t="shared" si="124"/>
        <v>-6100.5130753395733</v>
      </c>
      <c r="X468" s="2">
        <f t="shared" si="133"/>
        <v>77.95417541781633</v>
      </c>
      <c r="Y468">
        <f t="shared" si="135"/>
        <v>1</v>
      </c>
      <c r="Z468" s="26">
        <f t="shared" si="125"/>
        <v>0</v>
      </c>
      <c r="AA468">
        <f t="shared" si="126"/>
        <v>418.64605880615056</v>
      </c>
      <c r="AB468" s="28">
        <f t="shared" si="127"/>
        <v>40438.220238095237</v>
      </c>
      <c r="AC468">
        <f t="shared" si="128"/>
        <v>14.162962962962961</v>
      </c>
      <c r="AD468" s="31">
        <f t="shared" si="117"/>
        <v>11.53943120841687</v>
      </c>
      <c r="AE468" s="31">
        <f t="shared" si="129"/>
        <v>22.528925378768772</v>
      </c>
      <c r="AF468" s="15">
        <f t="shared" si="118"/>
        <v>18.259259259259256</v>
      </c>
      <c r="AG468" s="31">
        <f t="shared" si="130"/>
        <v>15.786352654214097</v>
      </c>
      <c r="AH468" s="31">
        <f t="shared" si="131"/>
        <v>91.161403545199661</v>
      </c>
      <c r="AI468">
        <f t="shared" si="132"/>
        <v>412.61845873658245</v>
      </c>
    </row>
    <row r="469" spans="1:35" x14ac:dyDescent="0.2">
      <c r="A469">
        <v>32</v>
      </c>
      <c r="C469" s="27" t="s">
        <v>530</v>
      </c>
      <c r="D469" s="26">
        <v>29.6585</v>
      </c>
      <c r="E469">
        <v>0</v>
      </c>
      <c r="F469" s="26">
        <v>721.58333333333337</v>
      </c>
      <c r="G469" s="26">
        <v>71.226666666666659</v>
      </c>
      <c r="H469" s="26">
        <v>55.114166666666669</v>
      </c>
      <c r="I469" s="26">
        <v>81.191666666666663</v>
      </c>
      <c r="J469" s="26">
        <v>65.182500000000005</v>
      </c>
      <c r="K469">
        <v>122.83333333333333</v>
      </c>
      <c r="L469">
        <v>5.833333333333332E-2</v>
      </c>
      <c r="M469">
        <v>1.2250000000000001</v>
      </c>
      <c r="N469">
        <v>64.707499999999996</v>
      </c>
      <c r="O469" s="1">
        <f t="shared" si="134"/>
        <v>18600.020583200348</v>
      </c>
      <c r="Q469" s="1">
        <f t="shared" si="119"/>
        <v>-10655.625233603294</v>
      </c>
      <c r="R469" s="2">
        <f t="shared" si="120"/>
        <v>-11.273570014204255</v>
      </c>
      <c r="S469" s="2"/>
      <c r="T469" s="1">
        <f t="shared" si="121"/>
        <v>4839.8676122734341</v>
      </c>
      <c r="U469" s="1">
        <f t="shared" si="122"/>
        <v>17115.241150477457</v>
      </c>
      <c r="V469" s="1">
        <f t="shared" si="123"/>
        <v>1543.9533897280457</v>
      </c>
      <c r="W469" s="1">
        <f t="shared" si="124"/>
        <v>5393.7967663179816</v>
      </c>
      <c r="X469" s="2">
        <f t="shared" si="133"/>
        <v>83.501447094294676</v>
      </c>
      <c r="Y469">
        <f t="shared" si="135"/>
        <v>1</v>
      </c>
      <c r="Z469" s="26">
        <f t="shared" si="125"/>
        <v>0</v>
      </c>
      <c r="AA469">
        <f t="shared" si="126"/>
        <v>150.67023454647983</v>
      </c>
      <c r="AB469" s="28">
        <f t="shared" si="127"/>
        <v>40438.261904761908</v>
      </c>
      <c r="AC469">
        <f t="shared" si="128"/>
        <v>21.792592592592587</v>
      </c>
      <c r="AD469" s="31">
        <f t="shared" si="117"/>
        <v>15.952992141950888</v>
      </c>
      <c r="AE469" s="31">
        <f t="shared" si="129"/>
        <v>30.340026290131128</v>
      </c>
      <c r="AF469" s="15">
        <f t="shared" si="118"/>
        <v>18.170833333333331</v>
      </c>
      <c r="AG469" s="31">
        <f t="shared" si="130"/>
        <v>15.698885006947835</v>
      </c>
      <c r="AH469" s="31">
        <f t="shared" si="131"/>
        <v>90.683821700431224</v>
      </c>
      <c r="AI469">
        <f t="shared" si="132"/>
        <v>362.78689800672413</v>
      </c>
    </row>
    <row r="470" spans="1:35" x14ac:dyDescent="0.2">
      <c r="A470">
        <v>32</v>
      </c>
      <c r="C470" s="27" t="s">
        <v>531</v>
      </c>
      <c r="D470" s="26">
        <v>29.666250000000002</v>
      </c>
      <c r="E470">
        <v>0</v>
      </c>
      <c r="F470" s="26">
        <v>1124.9166666666667</v>
      </c>
      <c r="G470" s="26">
        <v>78.545833333333334</v>
      </c>
      <c r="H470" s="26">
        <v>62.37166666666667</v>
      </c>
      <c r="I470" s="26">
        <v>63.266666666666666</v>
      </c>
      <c r="J470" s="26">
        <v>64.954166666666666</v>
      </c>
      <c r="K470">
        <v>192.75</v>
      </c>
      <c r="L470">
        <v>0.77500000000000002</v>
      </c>
      <c r="M470">
        <v>4.2166666666666668</v>
      </c>
      <c r="N470">
        <v>64.465000000000003</v>
      </c>
      <c r="O470" s="1">
        <f t="shared" si="134"/>
        <v>28996.613679711452</v>
      </c>
      <c r="Q470" s="1">
        <f t="shared" si="119"/>
        <v>14774.594523476253</v>
      </c>
      <c r="R470" s="2">
        <f t="shared" si="120"/>
        <v>15.631408025370629</v>
      </c>
      <c r="S470" s="2"/>
      <c r="T470" s="1">
        <f t="shared" si="121"/>
        <v>1680.4270377818557</v>
      </c>
      <c r="U470" s="1">
        <f t="shared" si="122"/>
        <v>0</v>
      </c>
      <c r="V470" s="1">
        <f t="shared" si="123"/>
        <v>529.64846641532324</v>
      </c>
      <c r="W470" s="1">
        <f t="shared" si="124"/>
        <v>11650.132169305249</v>
      </c>
      <c r="X470" s="2">
        <f t="shared" si="133"/>
        <v>72.227877080090423</v>
      </c>
      <c r="Y470">
        <f t="shared" si="135"/>
        <v>1</v>
      </c>
      <c r="Z470" s="26">
        <f t="shared" si="125"/>
        <v>0</v>
      </c>
      <c r="AA470">
        <f t="shared" si="126"/>
        <v>39.91657121789121</v>
      </c>
      <c r="AB470" s="28">
        <f t="shared" si="127"/>
        <v>40438.303571428572</v>
      </c>
      <c r="AC470">
        <f t="shared" si="128"/>
        <v>25.858796296296298</v>
      </c>
      <c r="AD470" s="31">
        <f t="shared" si="117"/>
        <v>15.873757215405762</v>
      </c>
      <c r="AE470" s="31">
        <f t="shared" si="129"/>
        <v>29.778791150716227</v>
      </c>
      <c r="AF470" s="15">
        <f t="shared" si="118"/>
        <v>18.036111111111111</v>
      </c>
      <c r="AG470" s="31">
        <f t="shared" si="130"/>
        <v>15.566436474874235</v>
      </c>
      <c r="AH470" s="31">
        <f t="shared" si="131"/>
        <v>89.960341838136827</v>
      </c>
      <c r="AI470">
        <f t="shared" si="132"/>
        <v>361.81148273277262</v>
      </c>
    </row>
    <row r="471" spans="1:35" x14ac:dyDescent="0.2">
      <c r="A471">
        <v>32</v>
      </c>
      <c r="C471" s="27" t="s">
        <v>532</v>
      </c>
      <c r="D471" s="26">
        <v>29.667999999999999</v>
      </c>
      <c r="E471">
        <v>0</v>
      </c>
      <c r="F471" s="26">
        <v>1461.0833333333333</v>
      </c>
      <c r="G471" s="26">
        <v>79.88666666666667</v>
      </c>
      <c r="H471" s="26">
        <v>64.665833333333339</v>
      </c>
      <c r="I471" s="26">
        <v>51.8</v>
      </c>
      <c r="J471" s="26">
        <v>60.6</v>
      </c>
      <c r="K471">
        <v>221.25</v>
      </c>
      <c r="L471">
        <v>1.5416666666666667</v>
      </c>
      <c r="M471">
        <v>6.0250000000000004</v>
      </c>
      <c r="N471">
        <v>64.42</v>
      </c>
      <c r="O471" s="1">
        <f t="shared" si="134"/>
        <v>37661.873297753977</v>
      </c>
      <c r="Q471" s="1">
        <f t="shared" si="119"/>
        <v>-19204.599122342348</v>
      </c>
      <c r="R471" s="2">
        <f t="shared" si="120"/>
        <v>-20.318319014982773</v>
      </c>
      <c r="S471" s="2"/>
      <c r="T471" s="1">
        <f t="shared" si="121"/>
        <v>3954.3497777087532</v>
      </c>
      <c r="U471" s="1">
        <f t="shared" si="122"/>
        <v>38416.562132125473</v>
      </c>
      <c r="V471" s="1">
        <f t="shared" si="123"/>
        <v>1311.5749374638419</v>
      </c>
      <c r="W471" s="1">
        <f t="shared" si="124"/>
        <v>12796.736288234923</v>
      </c>
      <c r="X471" s="2">
        <f t="shared" si="133"/>
        <v>87.859285105461055</v>
      </c>
      <c r="Y471">
        <f t="shared" si="135"/>
        <v>1</v>
      </c>
      <c r="Z471" s="26">
        <f t="shared" si="125"/>
        <v>0</v>
      </c>
      <c r="AA471">
        <f t="shared" si="126"/>
        <v>63.562644770604209</v>
      </c>
      <c r="AB471" s="28">
        <f t="shared" si="127"/>
        <v>40438.345238095237</v>
      </c>
      <c r="AC471">
        <f t="shared" si="128"/>
        <v>26.603703703703705</v>
      </c>
      <c r="AD471" s="31">
        <f t="shared" si="117"/>
        <v>13.580783528462838</v>
      </c>
      <c r="AE471" s="31">
        <f t="shared" si="129"/>
        <v>25.413914464945972</v>
      </c>
      <c r="AF471" s="15">
        <f t="shared" si="118"/>
        <v>18.011111111111113</v>
      </c>
      <c r="AG471" s="31">
        <f t="shared" si="130"/>
        <v>15.541966060060426</v>
      </c>
      <c r="AH471" s="31">
        <f t="shared" si="131"/>
        <v>89.826636448201455</v>
      </c>
      <c r="AI471">
        <f t="shared" si="132"/>
        <v>387.24928456333191</v>
      </c>
    </row>
    <row r="472" spans="1:35" x14ac:dyDescent="0.2">
      <c r="A472">
        <v>32</v>
      </c>
      <c r="C472" s="27" t="s">
        <v>533</v>
      </c>
      <c r="D472" s="26">
        <v>29.66825</v>
      </c>
      <c r="E472">
        <v>0</v>
      </c>
      <c r="F472" s="26">
        <v>322.33333333333337</v>
      </c>
      <c r="G472" s="26">
        <v>70.966666666666669</v>
      </c>
      <c r="H472" s="26">
        <v>61.743333333333332</v>
      </c>
      <c r="I472" s="26">
        <v>62.174999999999997</v>
      </c>
      <c r="J472" s="26">
        <v>57.215833333333336</v>
      </c>
      <c r="K472">
        <v>289.41666666666669</v>
      </c>
      <c r="L472">
        <v>1.5333333333333334</v>
      </c>
      <c r="M472">
        <v>5.8249999999999993</v>
      </c>
      <c r="N472">
        <v>64.475000000000009</v>
      </c>
      <c r="O472" s="1">
        <f t="shared" si="134"/>
        <v>8308.6822515092899</v>
      </c>
      <c r="Q472" s="1">
        <f t="shared" si="119"/>
        <v>1239.8360574906994</v>
      </c>
      <c r="R472" s="2">
        <f t="shared" si="120"/>
        <v>1.3117370678707512</v>
      </c>
      <c r="S472" s="2"/>
      <c r="T472" s="1">
        <f t="shared" si="121"/>
        <v>988.46295194421305</v>
      </c>
      <c r="U472" s="1">
        <f t="shared" si="122"/>
        <v>0</v>
      </c>
      <c r="V472" s="1">
        <f t="shared" si="123"/>
        <v>306.84071966147962</v>
      </c>
      <c r="W472" s="1">
        <f t="shared" si="124"/>
        <v>5371.0439485641127</v>
      </c>
      <c r="X472" s="2">
        <f t="shared" si="133"/>
        <v>67.540966090478278</v>
      </c>
      <c r="Y472">
        <f t="shared" si="135"/>
        <v>1</v>
      </c>
      <c r="Z472" s="26">
        <f t="shared" si="125"/>
        <v>0</v>
      </c>
      <c r="AA472">
        <f t="shared" si="126"/>
        <v>11.735424437697469</v>
      </c>
      <c r="AB472" s="28">
        <f t="shared" si="127"/>
        <v>40438.386904761908</v>
      </c>
      <c r="AC472">
        <f t="shared" si="128"/>
        <v>21.648148148148149</v>
      </c>
      <c r="AD472" s="31">
        <f t="shared" si="117"/>
        <v>12.109118286569794</v>
      </c>
      <c r="AE472" s="31">
        <f t="shared" si="129"/>
        <v>23.040880179896376</v>
      </c>
      <c r="AF472" s="15">
        <f t="shared" si="118"/>
        <v>18.041666666666671</v>
      </c>
      <c r="AG472" s="31">
        <f t="shared" si="130"/>
        <v>15.571878912681157</v>
      </c>
      <c r="AH472" s="31">
        <f t="shared" si="131"/>
        <v>89.990077426866549</v>
      </c>
      <c r="AI472">
        <f t="shared" si="132"/>
        <v>402.49857384878464</v>
      </c>
    </row>
    <row r="473" spans="1:35" x14ac:dyDescent="0.2">
      <c r="A473">
        <v>32</v>
      </c>
      <c r="C473" s="27" t="s">
        <v>534</v>
      </c>
      <c r="D473" s="26">
        <v>29.667750000000002</v>
      </c>
      <c r="E473">
        <v>0</v>
      </c>
      <c r="F473" s="26">
        <v>665.91666666666674</v>
      </c>
      <c r="G473" s="26">
        <v>72.470833333333331</v>
      </c>
      <c r="H473" s="26">
        <v>61.923333333333332</v>
      </c>
      <c r="I473" s="26">
        <v>64.808333333333337</v>
      </c>
      <c r="J473" s="26">
        <v>59.975000000000001</v>
      </c>
      <c r="K473">
        <v>321.75</v>
      </c>
      <c r="L473">
        <v>2.1833333333333336</v>
      </c>
      <c r="M473">
        <v>8.1749999999999989</v>
      </c>
      <c r="N473">
        <v>64.542500000000004</v>
      </c>
      <c r="O473" s="1">
        <f t="shared" si="134"/>
        <v>17165.118891367823</v>
      </c>
      <c r="Q473" s="1">
        <f t="shared" si="119"/>
        <v>8664.9596263617732</v>
      </c>
      <c r="R473" s="2">
        <f t="shared" si="120"/>
        <v>9.1674610242471477</v>
      </c>
      <c r="S473" s="2"/>
      <c r="T473" s="1">
        <f t="shared" si="121"/>
        <v>1181.4175956397044</v>
      </c>
      <c r="U473" s="1">
        <f t="shared" si="122"/>
        <v>0</v>
      </c>
      <c r="V473" s="1">
        <f t="shared" si="123"/>
        <v>368.31104730670421</v>
      </c>
      <c r="W473" s="1">
        <f t="shared" si="124"/>
        <v>6559.7063063721416</v>
      </c>
      <c r="X473" s="2">
        <f t="shared" si="133"/>
        <v>68.85270315834903</v>
      </c>
      <c r="Y473">
        <f t="shared" si="135"/>
        <v>1</v>
      </c>
      <c r="Z473" s="26">
        <f t="shared" si="125"/>
        <v>0</v>
      </c>
      <c r="AA473">
        <f t="shared" si="126"/>
        <v>13.090865963131932</v>
      </c>
      <c r="AB473" s="28">
        <f t="shared" si="127"/>
        <v>40438.428571428572</v>
      </c>
      <c r="AC473">
        <f t="shared" si="128"/>
        <v>22.483796296296294</v>
      </c>
      <c r="AD473" s="31">
        <f t="shared" ref="AD473:AD536" si="136">10^($AF$17-$AF$18/($AF$19+AC473))*I473/100</f>
        <v>13.281529490992886</v>
      </c>
      <c r="AE473" s="31">
        <f t="shared" si="129"/>
        <v>25.200276481086835</v>
      </c>
      <c r="AF473" s="15">
        <f t="shared" ref="AF473:AF536" si="137">(N473-32)/1.8</f>
        <v>18.079166666666669</v>
      </c>
      <c r="AG473" s="31">
        <f t="shared" si="130"/>
        <v>15.608658860120451</v>
      </c>
      <c r="AH473" s="31">
        <f t="shared" si="131"/>
        <v>90.191014286725334</v>
      </c>
      <c r="AI473">
        <f t="shared" si="132"/>
        <v>390.72431568749869</v>
      </c>
    </row>
    <row r="474" spans="1:35" x14ac:dyDescent="0.2">
      <c r="A474">
        <v>32</v>
      </c>
      <c r="C474" s="27" t="s">
        <v>535</v>
      </c>
      <c r="D474" s="26">
        <v>29.667000000000002</v>
      </c>
      <c r="E474">
        <v>0</v>
      </c>
      <c r="F474" s="26">
        <v>985.91666666666674</v>
      </c>
      <c r="G474" s="26">
        <v>75.67916666666666</v>
      </c>
      <c r="H474" s="26">
        <v>63.892499999999998</v>
      </c>
      <c r="I474" s="26">
        <v>53.766666666666666</v>
      </c>
      <c r="J474" s="26">
        <v>57.68416666666667</v>
      </c>
      <c r="K474">
        <v>310.25</v>
      </c>
      <c r="L474">
        <v>2.6750000000000003</v>
      </c>
      <c r="M474">
        <v>8.8249999999999993</v>
      </c>
      <c r="N474">
        <v>64.668333333333337</v>
      </c>
      <c r="O474" s="1">
        <f t="shared" si="134"/>
        <v>25413.655562979937</v>
      </c>
      <c r="Q474" s="1">
        <f t="shared" ref="Q474:Q537" si="138">(O474-T474-U474-V474-W474-AI474)</f>
        <v>12714.338937628945</v>
      </c>
      <c r="R474" s="2">
        <f t="shared" ref="R474:R537" si="139">Q474/$O$12+Z474/$O$17*$Z$21</f>
        <v>13.451673370199126</v>
      </c>
      <c r="S474" s="2"/>
      <c r="T474" s="1">
        <f t="shared" ref="T474:T537" si="140">((X474-H474)*$D$13/$P$5)*$P$7/1000</f>
        <v>2408.6852732773768</v>
      </c>
      <c r="U474" s="1">
        <f t="shared" ref="U474:U537" si="141">IF(X474&gt;80,(X474-80)*$O$19,0)</f>
        <v>0</v>
      </c>
      <c r="V474" s="1">
        <f t="shared" ref="V474:V537" si="142">$D$20*(((X474-32)*5/9+273)^4-((H474-32)*5/9+273)^4)*$D$14*$D$21*$D$22/1000</f>
        <v>775.1772472269771</v>
      </c>
      <c r="W474" s="1">
        <f t="shared" ref="W474:W537" si="143">(G474-N474)*$O$20</f>
        <v>9110.0903327827509</v>
      </c>
      <c r="X474" s="2">
        <f t="shared" si="133"/>
        <v>78.020164182596176</v>
      </c>
      <c r="Y474">
        <f t="shared" si="135"/>
        <v>1</v>
      </c>
      <c r="Z474" s="26">
        <f t="shared" ref="Z474:Z537" si="144">IF(X474&lt;42,IF(X474&lt;36, 0.4*3600, 0.1*3600),0)*$Z$21</f>
        <v>0</v>
      </c>
      <c r="AA474">
        <f t="shared" ref="AA474:AA537" si="145">(X474-G474)^2</f>
        <v>5.4802693695881635</v>
      </c>
      <c r="AB474" s="28">
        <f t="shared" ref="AB474:AB537" si="146">C474-1/1/14</f>
        <v>40438.470238095237</v>
      </c>
      <c r="AC474">
        <f t="shared" ref="AC474:AC537" si="147">(G474-32)/1.8</f>
        <v>24.266203703703699</v>
      </c>
      <c r="AD474" s="31">
        <f t="shared" si="136"/>
        <v>12.269666028622217</v>
      </c>
      <c r="AE474" s="31">
        <f t="shared" ref="AE474:AE537" si="148">AD474/760*35000/(AC474+273.15)/0.0821</f>
        <v>23.140855517435138</v>
      </c>
      <c r="AF474" s="15">
        <f t="shared" si="137"/>
        <v>18.149074074074075</v>
      </c>
      <c r="AG474" s="31">
        <f t="shared" ref="AG474:AG537" si="149">10^($AF$17-$AF$18/($AF$19+AF474))</f>
        <v>15.677426560558608</v>
      </c>
      <c r="AH474" s="31">
        <f t="shared" ref="AH474:AH537" si="150">AG474/760*35000*$AE$14/(AF474+273.15)/0.0821</f>
        <v>90.566632640503528</v>
      </c>
      <c r="AI474">
        <f t="shared" ref="AI474:AI537" si="151">(AH474-AE474)*0.018*334</f>
        <v>405.36377206388715</v>
      </c>
    </row>
    <row r="475" spans="1:35" x14ac:dyDescent="0.2">
      <c r="A475">
        <v>32</v>
      </c>
      <c r="C475" s="27" t="s">
        <v>536</v>
      </c>
      <c r="D475" s="26">
        <v>29.670249999999999</v>
      </c>
      <c r="E475">
        <v>0</v>
      </c>
      <c r="F475" s="26">
        <v>1020.0833333333334</v>
      </c>
      <c r="G475" s="26">
        <v>75.056666666666672</v>
      </c>
      <c r="H475" s="26">
        <v>63.063333333333333</v>
      </c>
      <c r="I475" s="26">
        <v>50.325000000000003</v>
      </c>
      <c r="J475" s="26">
        <v>55.313333333333333</v>
      </c>
      <c r="K475">
        <v>316.75</v>
      </c>
      <c r="L475">
        <v>3.5249999999999999</v>
      </c>
      <c r="M475">
        <v>10.391666666666666</v>
      </c>
      <c r="N475">
        <v>64.844166666666666</v>
      </c>
      <c r="O475" s="1">
        <f t="shared" si="134"/>
        <v>26294.358697188527</v>
      </c>
      <c r="Q475" s="1">
        <f t="shared" si="138"/>
        <v>-45109.468474414025</v>
      </c>
      <c r="R475" s="2">
        <f t="shared" si="139"/>
        <v>-47.725472696441415</v>
      </c>
      <c r="S475" s="2"/>
      <c r="T475" s="1">
        <f t="shared" si="140"/>
        <v>4843.4861463901043</v>
      </c>
      <c r="U475" s="1">
        <f t="shared" si="141"/>
        <v>56074.891571293563</v>
      </c>
      <c r="V475" s="1">
        <f t="shared" si="142"/>
        <v>1615.9165707204736</v>
      </c>
      <c r="W475" s="1">
        <f t="shared" si="143"/>
        <v>8449.5691385947757</v>
      </c>
      <c r="X475" s="2">
        <f t="shared" ref="X475:X538" si="152">X474+R474</f>
        <v>91.471837552795307</v>
      </c>
      <c r="Y475">
        <f t="shared" si="135"/>
        <v>1</v>
      </c>
      <c r="Z475" s="26">
        <f t="shared" si="144"/>
        <v>0</v>
      </c>
      <c r="AA475">
        <f t="shared" si="145"/>
        <v>269.45783522080518</v>
      </c>
      <c r="AB475" s="28">
        <f t="shared" si="146"/>
        <v>40438.511904761908</v>
      </c>
      <c r="AC475">
        <f t="shared" si="147"/>
        <v>23.920370370370375</v>
      </c>
      <c r="AD475" s="31">
        <f t="shared" si="136"/>
        <v>11.248447166611324</v>
      </c>
      <c r="AE475" s="31">
        <f t="shared" si="148"/>
        <v>21.239511800358457</v>
      </c>
      <c r="AF475" s="15">
        <f t="shared" si="137"/>
        <v>18.24675925925926</v>
      </c>
      <c r="AG475" s="31">
        <f t="shared" si="149"/>
        <v>15.773962346046671</v>
      </c>
      <c r="AH475" s="31">
        <f t="shared" si="150"/>
        <v>91.093760736425864</v>
      </c>
      <c r="AI475">
        <f t="shared" si="151"/>
        <v>419.96374460363722</v>
      </c>
    </row>
    <row r="476" spans="1:35" x14ac:dyDescent="0.2">
      <c r="A476">
        <v>32</v>
      </c>
      <c r="C476" s="27" t="s">
        <v>537</v>
      </c>
      <c r="D476" s="26">
        <v>29.682583333333334</v>
      </c>
      <c r="E476">
        <v>0</v>
      </c>
      <c r="F476" s="26">
        <v>1159.5833333333333</v>
      </c>
      <c r="G476" s="26">
        <v>73.742499999999993</v>
      </c>
      <c r="H476" s="26">
        <v>63.110833333333332</v>
      </c>
      <c r="I476" s="26">
        <v>50.924999999999997</v>
      </c>
      <c r="J476" s="26">
        <v>54.467500000000001</v>
      </c>
      <c r="K476">
        <v>294.5</v>
      </c>
      <c r="L476">
        <v>3.7166666666666668</v>
      </c>
      <c r="M476">
        <v>10.7</v>
      </c>
      <c r="N476">
        <v>64.989166666666662</v>
      </c>
      <c r="O476" s="1">
        <f t="shared" si="134"/>
        <v>29890.205152469429</v>
      </c>
      <c r="Q476" s="1">
        <f t="shared" si="138"/>
        <v>26483.909768804693</v>
      </c>
      <c r="R476" s="2">
        <f t="shared" si="139"/>
        <v>28.019774014473693</v>
      </c>
      <c r="S476" s="2"/>
      <c r="T476" s="1">
        <f t="shared" si="140"/>
        <v>-3301.5302064444322</v>
      </c>
      <c r="U476" s="1">
        <f t="shared" si="141"/>
        <v>0</v>
      </c>
      <c r="V476" s="1">
        <f t="shared" si="142"/>
        <v>-960.78765320997843</v>
      </c>
      <c r="W476" s="1">
        <f t="shared" si="143"/>
        <v>7242.2908389881222</v>
      </c>
      <c r="X476" s="2">
        <f t="shared" si="152"/>
        <v>43.746364856353892</v>
      </c>
      <c r="Y476">
        <f t="shared" si="135"/>
        <v>1</v>
      </c>
      <c r="Z476" s="26">
        <f t="shared" si="144"/>
        <v>0</v>
      </c>
      <c r="AA476">
        <f t="shared" si="145"/>
        <v>899.76812355588061</v>
      </c>
      <c r="AB476" s="28">
        <f t="shared" si="146"/>
        <v>40438.553571428572</v>
      </c>
      <c r="AC476">
        <f t="shared" si="147"/>
        <v>23.190277777777773</v>
      </c>
      <c r="AD476" s="31">
        <f t="shared" si="136"/>
        <v>10.892739060976458</v>
      </c>
      <c r="AE476" s="31">
        <f t="shared" si="148"/>
        <v>20.618530589789547</v>
      </c>
      <c r="AF476" s="15">
        <f t="shared" si="137"/>
        <v>18.327314814814812</v>
      </c>
      <c r="AG476" s="31">
        <f t="shared" si="149"/>
        <v>15.853960226749264</v>
      </c>
      <c r="AH476" s="31">
        <f t="shared" si="150"/>
        <v>91.530440824490128</v>
      </c>
      <c r="AI476">
        <f t="shared" si="151"/>
        <v>426.32240433101992</v>
      </c>
    </row>
    <row r="477" spans="1:35" x14ac:dyDescent="0.2">
      <c r="A477">
        <v>32</v>
      </c>
      <c r="C477" s="27" t="s">
        <v>538</v>
      </c>
      <c r="D477" s="26">
        <v>29.694083333333335</v>
      </c>
      <c r="E477">
        <v>0</v>
      </c>
      <c r="F477" s="26">
        <v>726.5</v>
      </c>
      <c r="G477" s="26">
        <v>68.535833333333329</v>
      </c>
      <c r="H477" s="26">
        <v>61.016666666666666</v>
      </c>
      <c r="I477" s="26">
        <v>57.15</v>
      </c>
      <c r="J477" s="26">
        <v>52.774999999999999</v>
      </c>
      <c r="K477">
        <v>315.91666666666669</v>
      </c>
      <c r="L477">
        <v>4.2</v>
      </c>
      <c r="M477">
        <v>13.125</v>
      </c>
      <c r="N477">
        <v>65.176666666666662</v>
      </c>
      <c r="O477" s="1">
        <f t="shared" si="134"/>
        <v>18726.755912269386</v>
      </c>
      <c r="Q477" s="1">
        <f t="shared" si="138"/>
        <v>13104.095065433487</v>
      </c>
      <c r="R477" s="2">
        <f t="shared" si="139"/>
        <v>13.864032372973831</v>
      </c>
      <c r="S477" s="2"/>
      <c r="T477" s="1">
        <f t="shared" si="140"/>
        <v>1832.7230219389912</v>
      </c>
      <c r="U477" s="1">
        <f t="shared" si="141"/>
        <v>0</v>
      </c>
      <c r="V477" s="1">
        <f t="shared" si="142"/>
        <v>574.67632333397307</v>
      </c>
      <c r="W477" s="1">
        <f t="shared" si="143"/>
        <v>2779.2911626010218</v>
      </c>
      <c r="X477" s="2">
        <f t="shared" si="152"/>
        <v>71.766138870827589</v>
      </c>
      <c r="Y477">
        <f t="shared" si="135"/>
        <v>1</v>
      </c>
      <c r="Z477" s="26">
        <f t="shared" si="144"/>
        <v>0</v>
      </c>
      <c r="AA477">
        <f t="shared" si="145"/>
        <v>10.434873865566081</v>
      </c>
      <c r="AB477" s="28">
        <f t="shared" si="146"/>
        <v>40438.595238095237</v>
      </c>
      <c r="AC477">
        <f t="shared" si="147"/>
        <v>20.297685185185184</v>
      </c>
      <c r="AD477" s="31">
        <f t="shared" si="136"/>
        <v>10.243689486504898</v>
      </c>
      <c r="AE477" s="31">
        <f t="shared" si="148"/>
        <v>19.581096707511204</v>
      </c>
      <c r="AF477" s="15">
        <f t="shared" si="137"/>
        <v>18.43148148148148</v>
      </c>
      <c r="AG477" s="31">
        <f t="shared" si="149"/>
        <v>15.957930925235898</v>
      </c>
      <c r="AH477" s="31">
        <f t="shared" si="150"/>
        <v>92.097786488268852</v>
      </c>
      <c r="AI477">
        <f t="shared" si="151"/>
        <v>435.97033896191493</v>
      </c>
    </row>
    <row r="478" spans="1:35" x14ac:dyDescent="0.2">
      <c r="A478">
        <v>32</v>
      </c>
      <c r="C478" s="27" t="s">
        <v>539</v>
      </c>
      <c r="D478" s="26">
        <v>29.71425</v>
      </c>
      <c r="E478">
        <v>0</v>
      </c>
      <c r="F478" s="26">
        <v>210.41666666666669</v>
      </c>
      <c r="G478" s="26">
        <v>62.545833333333334</v>
      </c>
      <c r="H478" s="26">
        <v>57.702500000000001</v>
      </c>
      <c r="I478" s="26">
        <v>66.716666666666669</v>
      </c>
      <c r="J478" s="26">
        <v>51.262500000000003</v>
      </c>
      <c r="K478">
        <v>317.16666666666669</v>
      </c>
      <c r="L478">
        <v>3.375</v>
      </c>
      <c r="M478">
        <v>10.291666666666666</v>
      </c>
      <c r="N478">
        <v>65.382499999999993</v>
      </c>
      <c r="O478" s="1">
        <f t="shared" si="134"/>
        <v>5423.8424728699474</v>
      </c>
      <c r="Q478" s="1">
        <f t="shared" si="138"/>
        <v>-26495.156445757024</v>
      </c>
      <c r="R478" s="2">
        <f t="shared" si="139"/>
        <v>-28.031672912686574</v>
      </c>
      <c r="S478" s="2"/>
      <c r="T478" s="1">
        <f t="shared" si="140"/>
        <v>4761.5068968545384</v>
      </c>
      <c r="U478" s="1">
        <f t="shared" si="141"/>
        <v>27520.546779975186</v>
      </c>
      <c r="V478" s="1">
        <f t="shared" si="142"/>
        <v>1539.3293104240124</v>
      </c>
      <c r="W478" s="1">
        <f t="shared" si="143"/>
        <v>-2346.9876252775621</v>
      </c>
      <c r="X478" s="2">
        <f t="shared" si="152"/>
        <v>85.630171243801414</v>
      </c>
      <c r="Y478">
        <f t="shared" si="135"/>
        <v>1</v>
      </c>
      <c r="Z478" s="26">
        <f t="shared" si="144"/>
        <v>0</v>
      </c>
      <c r="AA478">
        <f t="shared" si="145"/>
        <v>532.88665676467372</v>
      </c>
      <c r="AB478" s="28">
        <f t="shared" si="146"/>
        <v>40438.636904761908</v>
      </c>
      <c r="AC478">
        <f t="shared" si="147"/>
        <v>16.969907407407408</v>
      </c>
      <c r="AD478" s="31">
        <f t="shared" si="136"/>
        <v>9.7087430088864721</v>
      </c>
      <c r="AE478" s="31">
        <f t="shared" si="148"/>
        <v>18.771404582402475</v>
      </c>
      <c r="AF478" s="15">
        <f t="shared" si="137"/>
        <v>18.545833333333331</v>
      </c>
      <c r="AG478" s="31">
        <f t="shared" si="149"/>
        <v>16.07275279055284</v>
      </c>
      <c r="AH478" s="31">
        <f t="shared" si="150"/>
        <v>92.724091982734265</v>
      </c>
      <c r="AI478">
        <f t="shared" si="151"/>
        <v>444.60355665079476</v>
      </c>
    </row>
    <row r="479" spans="1:35" x14ac:dyDescent="0.2">
      <c r="A479">
        <v>32</v>
      </c>
      <c r="C479" s="27" t="s">
        <v>540</v>
      </c>
      <c r="D479" s="26">
        <v>29.745166666666666</v>
      </c>
      <c r="E479">
        <v>0</v>
      </c>
      <c r="F479" s="26">
        <v>30.416666666666664</v>
      </c>
      <c r="G479" s="26">
        <v>60.05833333333333</v>
      </c>
      <c r="H479" s="26">
        <v>53.6175</v>
      </c>
      <c r="I479" s="26">
        <v>85.9</v>
      </c>
      <c r="J479" s="26">
        <v>55.839999999999996</v>
      </c>
      <c r="K479">
        <v>221</v>
      </c>
      <c r="L479">
        <v>0.63333333333333341</v>
      </c>
      <c r="M479">
        <v>5.2833333333333332</v>
      </c>
      <c r="N479">
        <v>65.553333333333327</v>
      </c>
      <c r="O479" s="1">
        <f t="shared" si="134"/>
        <v>784.040595088131</v>
      </c>
      <c r="Q479" s="1">
        <f t="shared" si="138"/>
        <v>4024.823756117562</v>
      </c>
      <c r="R479" s="2">
        <f t="shared" si="139"/>
        <v>4.2582327563785975</v>
      </c>
      <c r="S479" s="2"/>
      <c r="T479" s="1">
        <f t="shared" si="140"/>
        <v>678.73725827308033</v>
      </c>
      <c r="U479" s="1">
        <f t="shared" si="141"/>
        <v>0</v>
      </c>
      <c r="V479" s="1">
        <f t="shared" si="142"/>
        <v>199.98192751440035</v>
      </c>
      <c r="W479" s="1">
        <f t="shared" si="143"/>
        <v>-4546.4266748179434</v>
      </c>
      <c r="X479" s="2">
        <f t="shared" si="152"/>
        <v>57.59849833111484</v>
      </c>
      <c r="Y479">
        <f t="shared" si="135"/>
        <v>1</v>
      </c>
      <c r="Z479" s="26">
        <f t="shared" si="144"/>
        <v>0</v>
      </c>
      <c r="AA479">
        <f t="shared" si="145"/>
        <v>6.0507882381392397</v>
      </c>
      <c r="AB479" s="28">
        <f t="shared" si="146"/>
        <v>40438.678571428572</v>
      </c>
      <c r="AC479">
        <f t="shared" si="147"/>
        <v>15.58796296296296</v>
      </c>
      <c r="AD479" s="31">
        <f t="shared" si="136"/>
        <v>11.445188219797828</v>
      </c>
      <c r="AE479" s="31">
        <f t="shared" si="148"/>
        <v>22.234652477550547</v>
      </c>
      <c r="AF479" s="15">
        <f t="shared" si="137"/>
        <v>18.640740740740736</v>
      </c>
      <c r="AG479" s="31">
        <f t="shared" si="149"/>
        <v>16.168597472198456</v>
      </c>
      <c r="AH479" s="31">
        <f t="shared" si="150"/>
        <v>93.246683083177842</v>
      </c>
      <c r="AI479">
        <f t="shared" si="151"/>
        <v>426.92432800103131</v>
      </c>
    </row>
    <row r="480" spans="1:35" x14ac:dyDescent="0.2">
      <c r="A480">
        <v>32</v>
      </c>
      <c r="C480" s="27" t="s">
        <v>541</v>
      </c>
      <c r="D480" s="26">
        <v>29.78275</v>
      </c>
      <c r="E480">
        <v>0</v>
      </c>
      <c r="F480" s="26">
        <v>1</v>
      </c>
      <c r="G480" s="26">
        <v>57.838333333333331</v>
      </c>
      <c r="H480" s="26">
        <v>50.552500000000002</v>
      </c>
      <c r="I480" s="26">
        <v>91.183333333333337</v>
      </c>
      <c r="J480" s="26">
        <v>55.3125</v>
      </c>
      <c r="K480">
        <v>306.58333333333331</v>
      </c>
      <c r="L480">
        <v>0.85</v>
      </c>
      <c r="M480">
        <v>4.208333333333333</v>
      </c>
      <c r="N480">
        <v>65.67</v>
      </c>
      <c r="O480" s="1">
        <f t="shared" si="134"/>
        <v>25.776677098787872</v>
      </c>
      <c r="Q480" s="1">
        <f t="shared" si="138"/>
        <v>3577.1599976304228</v>
      </c>
      <c r="R480" s="2">
        <f t="shared" si="139"/>
        <v>3.7846079231579961</v>
      </c>
      <c r="S480" s="2"/>
      <c r="T480" s="1">
        <f t="shared" si="140"/>
        <v>1927.3062124248561</v>
      </c>
      <c r="U480" s="1">
        <f t="shared" si="141"/>
        <v>0</v>
      </c>
      <c r="V480" s="1">
        <f t="shared" si="142"/>
        <v>569.89381602320771</v>
      </c>
      <c r="W480" s="1">
        <f t="shared" si="143"/>
        <v>-6479.7267045706812</v>
      </c>
      <c r="X480" s="2">
        <f t="shared" si="152"/>
        <v>61.856731087493436</v>
      </c>
      <c r="Y480">
        <f t="shared" si="135"/>
        <v>1</v>
      </c>
      <c r="Z480" s="26">
        <f t="shared" si="144"/>
        <v>0</v>
      </c>
      <c r="AA480">
        <f t="shared" si="145"/>
        <v>16.147520510638977</v>
      </c>
      <c r="AB480" s="28">
        <f t="shared" si="146"/>
        <v>40438.720238095237</v>
      </c>
      <c r="AC480">
        <f t="shared" si="147"/>
        <v>14.354629629629628</v>
      </c>
      <c r="AD480" s="31">
        <f t="shared" si="136"/>
        <v>11.220281677200049</v>
      </c>
      <c r="AE480" s="31">
        <f t="shared" si="148"/>
        <v>21.891232435389124</v>
      </c>
      <c r="AF480" s="15">
        <f t="shared" si="137"/>
        <v>18.705555555555556</v>
      </c>
      <c r="AG480" s="31">
        <f t="shared" si="149"/>
        <v>16.234338806923606</v>
      </c>
      <c r="AH480" s="31">
        <f t="shared" si="150"/>
        <v>93.605030770549249</v>
      </c>
      <c r="AI480">
        <f t="shared" si="151"/>
        <v>431.14335559098265</v>
      </c>
    </row>
    <row r="481" spans="1:35" x14ac:dyDescent="0.2">
      <c r="A481">
        <v>32</v>
      </c>
      <c r="C481" s="27" t="s">
        <v>542</v>
      </c>
      <c r="D481" s="26">
        <v>29.814666666666668</v>
      </c>
      <c r="E481">
        <v>0</v>
      </c>
      <c r="F481" s="26">
        <v>1</v>
      </c>
      <c r="G481" s="26">
        <v>56.360833333333332</v>
      </c>
      <c r="H481" s="26">
        <v>48.89</v>
      </c>
      <c r="I481" s="26">
        <v>92.05</v>
      </c>
      <c r="J481" s="26">
        <v>54.110833333333332</v>
      </c>
      <c r="K481">
        <v>315.91666666666669</v>
      </c>
      <c r="L481">
        <v>2.9916666666666667</v>
      </c>
      <c r="M481">
        <v>10.324999999999999</v>
      </c>
      <c r="N481">
        <v>65.737499999999997</v>
      </c>
      <c r="O481" s="1">
        <f t="shared" si="134"/>
        <v>25.776677098787872</v>
      </c>
      <c r="Q481" s="1">
        <f t="shared" si="138"/>
        <v>3640.2533516644253</v>
      </c>
      <c r="R481" s="2">
        <f t="shared" si="139"/>
        <v>3.8513602092547528</v>
      </c>
      <c r="S481" s="2"/>
      <c r="T481" s="1">
        <f t="shared" si="140"/>
        <v>2856.0067015422383</v>
      </c>
      <c r="U481" s="1">
        <f t="shared" si="141"/>
        <v>0</v>
      </c>
      <c r="V481" s="1">
        <f t="shared" si="142"/>
        <v>849.85102585437164</v>
      </c>
      <c r="W481" s="1">
        <f t="shared" si="143"/>
        <v>-7758.0213747424195</v>
      </c>
      <c r="X481" s="2">
        <f t="shared" si="152"/>
        <v>65.641339010651436</v>
      </c>
      <c r="Y481">
        <f t="shared" si="135"/>
        <v>1</v>
      </c>
      <c r="Z481" s="26">
        <f t="shared" si="144"/>
        <v>0</v>
      </c>
      <c r="AA481">
        <f t="shared" si="145"/>
        <v>86.127785626733555</v>
      </c>
      <c r="AB481" s="28">
        <f t="shared" si="146"/>
        <v>40438.761904761908</v>
      </c>
      <c r="AC481">
        <f t="shared" si="147"/>
        <v>13.533796296296295</v>
      </c>
      <c r="AD481" s="31">
        <f t="shared" si="136"/>
        <v>10.738210309798108</v>
      </c>
      <c r="AE481" s="31">
        <f t="shared" si="148"/>
        <v>21.010677350533772</v>
      </c>
      <c r="AF481" s="15">
        <f t="shared" si="137"/>
        <v>18.743055555555554</v>
      </c>
      <c r="AG481" s="31">
        <f t="shared" si="149"/>
        <v>16.272481344443069</v>
      </c>
      <c r="AH481" s="31">
        <f t="shared" si="150"/>
        <v>93.812901698533167</v>
      </c>
      <c r="AI481">
        <f t="shared" si="151"/>
        <v>437.68697278017237</v>
      </c>
    </row>
    <row r="482" spans="1:35" x14ac:dyDescent="0.2">
      <c r="A482">
        <v>32</v>
      </c>
      <c r="C482" s="27" t="s">
        <v>543</v>
      </c>
      <c r="D482" s="26">
        <v>29.842749999999999</v>
      </c>
      <c r="E482">
        <v>0</v>
      </c>
      <c r="F482" s="26">
        <v>1</v>
      </c>
      <c r="G482" s="26">
        <v>55.090833333333336</v>
      </c>
      <c r="H482" s="26">
        <v>46.984999999999999</v>
      </c>
      <c r="I482" s="26">
        <v>92.666666666666671</v>
      </c>
      <c r="J482" s="26">
        <v>53.029166666666669</v>
      </c>
      <c r="K482">
        <v>315.83333333333331</v>
      </c>
      <c r="L482">
        <v>3.1333333333333333</v>
      </c>
      <c r="M482">
        <v>9.75</v>
      </c>
      <c r="N482">
        <v>65.75</v>
      </c>
      <c r="O482" s="1">
        <f t="shared" si="134"/>
        <v>25.776677098787872</v>
      </c>
      <c r="Q482" s="1">
        <f t="shared" si="138"/>
        <v>3416.3682670954436</v>
      </c>
      <c r="R482" s="2">
        <f t="shared" si="139"/>
        <v>3.6144915018170241</v>
      </c>
      <c r="S482" s="2"/>
      <c r="T482" s="1">
        <f t="shared" si="140"/>
        <v>3837.4329220771492</v>
      </c>
      <c r="U482" s="1">
        <f t="shared" si="141"/>
        <v>0</v>
      </c>
      <c r="V482" s="1">
        <f t="shared" si="142"/>
        <v>1148.5958983261944</v>
      </c>
      <c r="W482" s="1">
        <f t="shared" si="143"/>
        <v>-8819.1300572636228</v>
      </c>
      <c r="X482" s="2">
        <f t="shared" si="152"/>
        <v>69.492699219906186</v>
      </c>
      <c r="Y482">
        <f t="shared" si="135"/>
        <v>1</v>
      </c>
      <c r="Z482" s="26">
        <f t="shared" si="144"/>
        <v>0</v>
      </c>
      <c r="AA482">
        <f t="shared" si="145"/>
        <v>207.41374101483078</v>
      </c>
      <c r="AB482" s="28">
        <f t="shared" si="146"/>
        <v>40438.803571428572</v>
      </c>
      <c r="AC482">
        <f t="shared" si="147"/>
        <v>12.828240740740743</v>
      </c>
      <c r="AD482" s="31">
        <f t="shared" si="136"/>
        <v>10.322461112967197</v>
      </c>
      <c r="AE482" s="31">
        <f t="shared" si="148"/>
        <v>20.247040903969921</v>
      </c>
      <c r="AF482" s="15">
        <f t="shared" si="137"/>
        <v>18.75</v>
      </c>
      <c r="AG482" s="31">
        <f t="shared" si="149"/>
        <v>16.279553357191663</v>
      </c>
      <c r="AH482" s="31">
        <f t="shared" si="150"/>
        <v>93.851439916548671</v>
      </c>
      <c r="AI482">
        <f t="shared" si="151"/>
        <v>442.5096468636234</v>
      </c>
    </row>
    <row r="483" spans="1:35" x14ac:dyDescent="0.2">
      <c r="A483">
        <v>32</v>
      </c>
      <c r="C483" s="27" t="s">
        <v>544</v>
      </c>
      <c r="D483" s="26">
        <v>29.861750000000001</v>
      </c>
      <c r="E483">
        <v>0</v>
      </c>
      <c r="F483" s="26">
        <v>1</v>
      </c>
      <c r="G483" s="26">
        <v>53.954999999999998</v>
      </c>
      <c r="H483" s="26">
        <v>45.047499999999999</v>
      </c>
      <c r="I483" s="26">
        <v>93.575000000000003</v>
      </c>
      <c r="J483" s="26">
        <v>52.167500000000004</v>
      </c>
      <c r="K483">
        <v>298.16666666666669</v>
      </c>
      <c r="L483">
        <v>1.5083333333333333</v>
      </c>
      <c r="M483">
        <v>7.5666666666666664</v>
      </c>
      <c r="N483">
        <v>65.700833333333335</v>
      </c>
      <c r="O483" s="1">
        <f t="shared" si="134"/>
        <v>25.776677098787872</v>
      </c>
      <c r="Q483" s="1">
        <f t="shared" si="138"/>
        <v>3075.5654171266629</v>
      </c>
      <c r="R483" s="2">
        <f t="shared" si="139"/>
        <v>3.2539246926496781</v>
      </c>
      <c r="S483" s="2"/>
      <c r="T483" s="1">
        <f t="shared" si="140"/>
        <v>4784.0154565248449</v>
      </c>
      <c r="U483" s="1">
        <f t="shared" si="141"/>
        <v>0</v>
      </c>
      <c r="V483" s="1">
        <f t="shared" si="142"/>
        <v>1439.264003329364</v>
      </c>
      <c r="W483" s="1">
        <f t="shared" si="143"/>
        <v>-9718.2110982042705</v>
      </c>
      <c r="X483" s="2">
        <f t="shared" si="152"/>
        <v>73.107190721723214</v>
      </c>
      <c r="Y483">
        <f t="shared" si="135"/>
        <v>1</v>
      </c>
      <c r="Z483" s="26">
        <f t="shared" si="144"/>
        <v>0</v>
      </c>
      <c r="AA483">
        <f t="shared" si="145"/>
        <v>366.80640944126083</v>
      </c>
      <c r="AB483" s="28">
        <f t="shared" si="146"/>
        <v>40438.845238095237</v>
      </c>
      <c r="AC483">
        <f t="shared" si="147"/>
        <v>12.197222222222221</v>
      </c>
      <c r="AD483" s="31">
        <f t="shared" si="136"/>
        <v>9.9998030782074618</v>
      </c>
      <c r="AE483" s="31">
        <f t="shared" si="148"/>
        <v>19.657536624921718</v>
      </c>
      <c r="AF483" s="15">
        <f t="shared" si="137"/>
        <v>18.722685185185185</v>
      </c>
      <c r="AG483" s="31">
        <f t="shared" si="149"/>
        <v>16.251752245393916</v>
      </c>
      <c r="AH483" s="31">
        <f t="shared" si="150"/>
        <v>93.699934882105225</v>
      </c>
      <c r="AI483">
        <f t="shared" si="151"/>
        <v>445.14289832218725</v>
      </c>
    </row>
    <row r="484" spans="1:35" x14ac:dyDescent="0.2">
      <c r="A484">
        <v>32</v>
      </c>
      <c r="C484" s="27" t="s">
        <v>545</v>
      </c>
      <c r="D484" s="26">
        <v>29.881666666666668</v>
      </c>
      <c r="E484">
        <v>0</v>
      </c>
      <c r="F484" s="26">
        <v>1</v>
      </c>
      <c r="G484" s="26">
        <v>52.773333333333333</v>
      </c>
      <c r="H484" s="26">
        <v>42.111666666666665</v>
      </c>
      <c r="I484" s="26">
        <v>94.7</v>
      </c>
      <c r="J484" s="26">
        <v>51.32</v>
      </c>
      <c r="K484">
        <v>287.33333333333331</v>
      </c>
      <c r="L484">
        <v>0.32500000000000001</v>
      </c>
      <c r="M484">
        <v>2.6916666666666664</v>
      </c>
      <c r="N484">
        <v>65.63666666666667</v>
      </c>
      <c r="O484" s="1">
        <f t="shared" si="134"/>
        <v>25.776677098787872</v>
      </c>
      <c r="Q484" s="1">
        <f t="shared" si="138"/>
        <v>2622.8925168634532</v>
      </c>
      <c r="R484" s="2">
        <f t="shared" si="139"/>
        <v>2.7750002257346109</v>
      </c>
      <c r="S484" s="2"/>
      <c r="T484" s="1">
        <f t="shared" si="140"/>
        <v>5839.3335055412053</v>
      </c>
      <c r="U484" s="1">
        <f t="shared" si="141"/>
        <v>0</v>
      </c>
      <c r="V484" s="1">
        <f t="shared" si="142"/>
        <v>1759.0011156536923</v>
      </c>
      <c r="W484" s="1">
        <f t="shared" si="143"/>
        <v>-10642.802874202278</v>
      </c>
      <c r="X484" s="2">
        <f t="shared" si="152"/>
        <v>76.36111541437289</v>
      </c>
      <c r="Y484">
        <f t="shared" si="135"/>
        <v>1</v>
      </c>
      <c r="Z484" s="26">
        <f t="shared" si="144"/>
        <v>0</v>
      </c>
      <c r="AA484">
        <f t="shared" si="145"/>
        <v>556.38346350261077</v>
      </c>
      <c r="AB484" s="28">
        <f t="shared" si="146"/>
        <v>40438.886904761908</v>
      </c>
      <c r="AC484">
        <f t="shared" si="147"/>
        <v>11.540740740740741</v>
      </c>
      <c r="AD484" s="31">
        <f t="shared" si="136"/>
        <v>9.6900792753187037</v>
      </c>
      <c r="AE484" s="31">
        <f t="shared" si="148"/>
        <v>19.092609172365766</v>
      </c>
      <c r="AF484" s="15">
        <f t="shared" si="137"/>
        <v>18.68703703703704</v>
      </c>
      <c r="AG484" s="31">
        <f t="shared" si="149"/>
        <v>16.215531795937153</v>
      </c>
      <c r="AH484" s="31">
        <f t="shared" si="150"/>
        <v>93.502524881400262</v>
      </c>
      <c r="AI484">
        <f t="shared" si="151"/>
        <v>447.35241324271533</v>
      </c>
    </row>
    <row r="485" spans="1:35" x14ac:dyDescent="0.2">
      <c r="A485">
        <v>32</v>
      </c>
      <c r="C485" s="27" t="s">
        <v>546</v>
      </c>
      <c r="D485" s="26">
        <v>29.898500000000002</v>
      </c>
      <c r="E485">
        <v>0</v>
      </c>
      <c r="F485" s="26">
        <v>1</v>
      </c>
      <c r="G485" s="26">
        <v>51.327500000000001</v>
      </c>
      <c r="H485" s="26">
        <v>39.697499999999998</v>
      </c>
      <c r="I485" s="26">
        <v>95.674999999999997</v>
      </c>
      <c r="J485" s="26">
        <v>50.155833333333334</v>
      </c>
      <c r="K485">
        <v>336.25</v>
      </c>
      <c r="L485">
        <v>0</v>
      </c>
      <c r="M485">
        <v>1.4166666666666665</v>
      </c>
      <c r="N485">
        <v>65.538333333333327</v>
      </c>
      <c r="O485" s="1">
        <f t="shared" si="134"/>
        <v>25.776677098787872</v>
      </c>
      <c r="Q485" s="1">
        <f t="shared" si="138"/>
        <v>2580.9904766271893</v>
      </c>
      <c r="R485" s="2">
        <f t="shared" si="139"/>
        <v>2.7306681875871148</v>
      </c>
      <c r="S485" s="2"/>
      <c r="T485" s="1">
        <f t="shared" si="140"/>
        <v>6724.056536380449</v>
      </c>
      <c r="U485" s="1">
        <f t="shared" si="141"/>
        <v>0</v>
      </c>
      <c r="V485" s="1">
        <f t="shared" si="142"/>
        <v>2028.3414095207231</v>
      </c>
      <c r="W485" s="1">
        <f t="shared" si="143"/>
        <v>-11757.690944141703</v>
      </c>
      <c r="X485" s="2">
        <f t="shared" si="152"/>
        <v>79.136115640107505</v>
      </c>
      <c r="Y485">
        <f t="shared" si="135"/>
        <v>1</v>
      </c>
      <c r="Z485" s="26">
        <f t="shared" si="144"/>
        <v>0</v>
      </c>
      <c r="AA485">
        <f t="shared" si="145"/>
        <v>773.31910381923171</v>
      </c>
      <c r="AB485" s="28">
        <f t="shared" si="146"/>
        <v>40438.928571428572</v>
      </c>
      <c r="AC485">
        <f t="shared" si="147"/>
        <v>10.737500000000001</v>
      </c>
      <c r="AD485" s="31">
        <f t="shared" si="136"/>
        <v>9.280439364268668</v>
      </c>
      <c r="AE485" s="31">
        <f t="shared" si="148"/>
        <v>18.337222817745271</v>
      </c>
      <c r="AF485" s="15">
        <f t="shared" si="137"/>
        <v>18.632407407407403</v>
      </c>
      <c r="AG485" s="31">
        <f t="shared" si="149"/>
        <v>16.160161902923416</v>
      </c>
      <c r="AH485" s="31">
        <f t="shared" si="150"/>
        <v>93.200695657420837</v>
      </c>
      <c r="AI485">
        <f t="shared" si="151"/>
        <v>450.07919871212948</v>
      </c>
    </row>
    <row r="486" spans="1:35" x14ac:dyDescent="0.2">
      <c r="A486">
        <v>32</v>
      </c>
      <c r="C486" s="27" t="s">
        <v>547</v>
      </c>
      <c r="D486" s="26">
        <v>29.91075</v>
      </c>
      <c r="E486">
        <v>0</v>
      </c>
      <c r="F486" s="26">
        <v>1</v>
      </c>
      <c r="G486" s="26">
        <v>50.563333333333333</v>
      </c>
      <c r="H486" s="26">
        <v>40.234999999999999</v>
      </c>
      <c r="I486" s="26">
        <v>96.216666666666669</v>
      </c>
      <c r="J486" s="26">
        <v>49.545833333333334</v>
      </c>
      <c r="K486">
        <v>305.16666666666669</v>
      </c>
      <c r="L486">
        <v>0.11666666666666665</v>
      </c>
      <c r="M486">
        <v>2.1</v>
      </c>
      <c r="N486">
        <v>65.410833333333329</v>
      </c>
      <c r="O486" s="1">
        <f t="shared" si="134"/>
        <v>25.776677098787872</v>
      </c>
      <c r="Q486" s="1">
        <f t="shared" si="138"/>
        <v>-6524.4957644687638</v>
      </c>
      <c r="R486" s="2">
        <f t="shared" si="139"/>
        <v>-6.9028666263673264</v>
      </c>
      <c r="S486" s="2"/>
      <c r="T486" s="1">
        <f t="shared" si="140"/>
        <v>7097.9790650436926</v>
      </c>
      <c r="U486" s="1">
        <f t="shared" si="141"/>
        <v>9124.9287869765139</v>
      </c>
      <c r="V486" s="1">
        <f t="shared" si="142"/>
        <v>2161.7666239227656</v>
      </c>
      <c r="W486" s="1">
        <f t="shared" si="143"/>
        <v>-12284.453149109995</v>
      </c>
      <c r="X486" s="2">
        <f t="shared" si="152"/>
        <v>81.866783827694618</v>
      </c>
      <c r="Y486">
        <f t="shared" si="135"/>
        <v>1</v>
      </c>
      <c r="Z486" s="26">
        <f t="shared" si="144"/>
        <v>0</v>
      </c>
      <c r="AA486">
        <f t="shared" si="145"/>
        <v>979.9060128529278</v>
      </c>
      <c r="AB486" s="28">
        <f t="shared" si="146"/>
        <v>40438.970238095237</v>
      </c>
      <c r="AC486">
        <f t="shared" si="147"/>
        <v>10.312962962962962</v>
      </c>
      <c r="AD486" s="31">
        <f t="shared" si="136"/>
        <v>9.0717853711260688</v>
      </c>
      <c r="AE486" s="31">
        <f t="shared" si="148"/>
        <v>17.951789175950935</v>
      </c>
      <c r="AF486" s="15">
        <f t="shared" si="137"/>
        <v>18.56157407407407</v>
      </c>
      <c r="AG486" s="31">
        <f t="shared" si="149"/>
        <v>16.088614579627681</v>
      </c>
      <c r="AH486" s="31">
        <f t="shared" si="150"/>
        <v>92.810590695341347</v>
      </c>
      <c r="AI486">
        <f t="shared" si="151"/>
        <v>450.05111473457515</v>
      </c>
    </row>
    <row r="487" spans="1:35" x14ac:dyDescent="0.2">
      <c r="A487">
        <v>32</v>
      </c>
      <c r="C487" s="27" t="s">
        <v>548</v>
      </c>
      <c r="D487" s="26">
        <v>29.928749999999997</v>
      </c>
      <c r="E487">
        <v>0</v>
      </c>
      <c r="F487" s="26">
        <v>1</v>
      </c>
      <c r="G487" s="26">
        <v>49.726666666666667</v>
      </c>
      <c r="H487" s="26">
        <v>38.392499999999998</v>
      </c>
      <c r="I487" s="26">
        <v>96.691666666666663</v>
      </c>
      <c r="J487" s="26">
        <v>48.848333333333329</v>
      </c>
      <c r="K487">
        <v>303.75</v>
      </c>
      <c r="L487">
        <v>0.39166666666666672</v>
      </c>
      <c r="M487">
        <v>2.3666666666666663</v>
      </c>
      <c r="N487">
        <v>65.27</v>
      </c>
      <c r="O487" s="1">
        <f t="shared" si="134"/>
        <v>25.776677098787872</v>
      </c>
      <c r="Q487" s="1">
        <f t="shared" si="138"/>
        <v>4349.7309056760532</v>
      </c>
      <c r="R487" s="2">
        <f t="shared" si="139"/>
        <v>4.6019820360653565</v>
      </c>
      <c r="S487" s="2"/>
      <c r="T487" s="1">
        <f t="shared" si="140"/>
        <v>6235.2157368120743</v>
      </c>
      <c r="U487" s="1">
        <f t="shared" si="141"/>
        <v>0</v>
      </c>
      <c r="V487" s="1">
        <f t="shared" si="142"/>
        <v>1850.9026702201595</v>
      </c>
      <c r="W487" s="1">
        <f t="shared" si="143"/>
        <v>-12860.168386215391</v>
      </c>
      <c r="X487" s="2">
        <f t="shared" si="152"/>
        <v>74.963917201327291</v>
      </c>
      <c r="Y487">
        <f t="shared" si="135"/>
        <v>1</v>
      </c>
      <c r="Z487" s="26">
        <f t="shared" si="144"/>
        <v>0</v>
      </c>
      <c r="AA487">
        <f t="shared" si="145"/>
        <v>636.91881454922793</v>
      </c>
      <c r="AB487" s="28">
        <f t="shared" si="146"/>
        <v>40439.011904761908</v>
      </c>
      <c r="AC487">
        <f t="shared" si="147"/>
        <v>9.8481481481481481</v>
      </c>
      <c r="AD487" s="31">
        <f t="shared" si="136"/>
        <v>8.836594461277663</v>
      </c>
      <c r="AE487" s="31">
        <f t="shared" si="148"/>
        <v>17.515100178689334</v>
      </c>
      <c r="AF487" s="15">
        <f t="shared" si="137"/>
        <v>18.483333333333331</v>
      </c>
      <c r="AG487" s="31">
        <f t="shared" si="149"/>
        <v>16.009906829296874</v>
      </c>
      <c r="AH487" s="31">
        <f t="shared" si="150"/>
        <v>92.381326161040178</v>
      </c>
      <c r="AI487">
        <f t="shared" si="151"/>
        <v>450.09575060589322</v>
      </c>
    </row>
    <row r="488" spans="1:35" x14ac:dyDescent="0.2">
      <c r="A488">
        <v>32</v>
      </c>
      <c r="C488" s="27" t="s">
        <v>549</v>
      </c>
      <c r="D488" s="26">
        <v>29.947083333333335</v>
      </c>
      <c r="E488">
        <v>0</v>
      </c>
      <c r="F488" s="26">
        <v>1</v>
      </c>
      <c r="G488" s="26">
        <v>49.462499999999999</v>
      </c>
      <c r="H488" s="26">
        <v>39.335000000000001</v>
      </c>
      <c r="I488" s="26">
        <v>96.95</v>
      </c>
      <c r="J488" s="26">
        <v>48.655000000000001</v>
      </c>
      <c r="K488">
        <v>308.75</v>
      </c>
      <c r="L488">
        <v>1.1500000000000001</v>
      </c>
      <c r="M488">
        <v>5.6083333333333334</v>
      </c>
      <c r="N488">
        <v>65.086666666666659</v>
      </c>
      <c r="O488" s="1">
        <f t="shared" si="134"/>
        <v>25.776677098787872</v>
      </c>
      <c r="Q488" s="1">
        <f t="shared" si="138"/>
        <v>3576.6227814486269</v>
      </c>
      <c r="R488" s="2">
        <f t="shared" si="139"/>
        <v>3.7840395525457171</v>
      </c>
      <c r="S488" s="2"/>
      <c r="T488" s="1">
        <f t="shared" si="140"/>
        <v>6859.1363208639177</v>
      </c>
      <c r="U488" s="1">
        <f t="shared" si="141"/>
        <v>0</v>
      </c>
      <c r="V488" s="1">
        <f t="shared" si="142"/>
        <v>2069.6120966851622</v>
      </c>
      <c r="W488" s="1">
        <f t="shared" si="143"/>
        <v>-12927.047880825239</v>
      </c>
      <c r="X488" s="2">
        <f t="shared" si="152"/>
        <v>79.565899237392642</v>
      </c>
      <c r="Y488">
        <f t="shared" si="135"/>
        <v>1</v>
      </c>
      <c r="Z488" s="26">
        <f t="shared" si="144"/>
        <v>0</v>
      </c>
      <c r="AA488">
        <f t="shared" si="145"/>
        <v>906.21464564585199</v>
      </c>
      <c r="AB488" s="28">
        <f t="shared" si="146"/>
        <v>40439.053571428572</v>
      </c>
      <c r="AC488">
        <f t="shared" si="147"/>
        <v>9.7013888888888875</v>
      </c>
      <c r="AD488" s="31">
        <f t="shared" si="136"/>
        <v>8.7731542017345063</v>
      </c>
      <c r="AE488" s="31">
        <f t="shared" si="148"/>
        <v>17.398377198998464</v>
      </c>
      <c r="AF488" s="15">
        <f t="shared" si="137"/>
        <v>18.381481481481476</v>
      </c>
      <c r="AG488" s="31">
        <f t="shared" si="149"/>
        <v>15.907950918541694</v>
      </c>
      <c r="AH488" s="31">
        <f t="shared" si="150"/>
        <v>91.825083607235442</v>
      </c>
      <c r="AI488">
        <f t="shared" si="151"/>
        <v>447.45335892632067</v>
      </c>
    </row>
    <row r="489" spans="1:35" x14ac:dyDescent="0.2">
      <c r="A489">
        <v>32</v>
      </c>
      <c r="C489" s="27" t="s">
        <v>550</v>
      </c>
      <c r="D489" s="26">
        <v>29.973499999999998</v>
      </c>
      <c r="E489">
        <v>0</v>
      </c>
      <c r="F489" s="26">
        <v>1</v>
      </c>
      <c r="G489" s="26">
        <v>49.135833333333331</v>
      </c>
      <c r="H489" s="26">
        <v>38.879166666666663</v>
      </c>
      <c r="I489" s="26">
        <v>97.216666666666669</v>
      </c>
      <c r="J489" s="26">
        <v>48.398333333333333</v>
      </c>
      <c r="K489">
        <v>312.58333333333331</v>
      </c>
      <c r="L489">
        <v>1.8333333333333335</v>
      </c>
      <c r="M489">
        <v>7.0916666666666668</v>
      </c>
      <c r="N489">
        <v>64.91</v>
      </c>
      <c r="O489" s="1">
        <f t="shared" si="134"/>
        <v>25.776677098787872</v>
      </c>
      <c r="Q489" s="1">
        <f t="shared" si="138"/>
        <v>-13635.458552916145</v>
      </c>
      <c r="R489" s="2">
        <f t="shared" si="139"/>
        <v>-14.426210879424719</v>
      </c>
      <c r="S489" s="2"/>
      <c r="T489" s="1">
        <f t="shared" si="140"/>
        <v>7582.0101978750754</v>
      </c>
      <c r="U489" s="1">
        <f t="shared" si="141"/>
        <v>16374.661300054053</v>
      </c>
      <c r="V489" s="1">
        <f t="shared" si="142"/>
        <v>2310.5503411144855</v>
      </c>
      <c r="W489" s="1">
        <f t="shared" si="143"/>
        <v>-13051.154159482694</v>
      </c>
      <c r="X489" s="2">
        <f t="shared" si="152"/>
        <v>83.349938789938363</v>
      </c>
      <c r="Y489">
        <f t="shared" si="135"/>
        <v>1</v>
      </c>
      <c r="Z489" s="26">
        <f t="shared" si="144"/>
        <v>0</v>
      </c>
      <c r="AA489">
        <f t="shared" si="145"/>
        <v>1170.6050121956903</v>
      </c>
      <c r="AB489" s="28">
        <f t="shared" si="146"/>
        <v>40439.095238095237</v>
      </c>
      <c r="AC489">
        <f t="shared" si="147"/>
        <v>9.5199074074074055</v>
      </c>
      <c r="AD489" s="31">
        <f t="shared" si="136"/>
        <v>8.6903862719090004</v>
      </c>
      <c r="AE489" s="31">
        <f t="shared" si="148"/>
        <v>17.245301787293769</v>
      </c>
      <c r="AF489" s="15">
        <f t="shared" si="137"/>
        <v>18.283333333333331</v>
      </c>
      <c r="AG489" s="31">
        <f t="shared" si="149"/>
        <v>15.810239420707148</v>
      </c>
      <c r="AH489" s="31">
        <f t="shared" si="150"/>
        <v>91.291800532139504</v>
      </c>
      <c r="AI489">
        <f t="shared" si="151"/>
        <v>445.16755045401248</v>
      </c>
    </row>
    <row r="490" spans="1:35" x14ac:dyDescent="0.2">
      <c r="A490">
        <v>32</v>
      </c>
      <c r="C490" s="27" t="s">
        <v>551</v>
      </c>
      <c r="D490" s="26">
        <v>30.001833333333334</v>
      </c>
      <c r="E490">
        <v>0</v>
      </c>
      <c r="F490" s="26">
        <v>1</v>
      </c>
      <c r="G490" s="26">
        <v>48.732500000000002</v>
      </c>
      <c r="H490" s="26">
        <v>37.674999999999997</v>
      </c>
      <c r="I490" s="26">
        <v>97.50833333333334</v>
      </c>
      <c r="J490" s="26">
        <v>48.072499999999998</v>
      </c>
      <c r="K490">
        <v>304.58333333333331</v>
      </c>
      <c r="L490">
        <v>1.4583333333333335</v>
      </c>
      <c r="M490">
        <v>5.5166666666666666</v>
      </c>
      <c r="N490">
        <v>64.705833333333331</v>
      </c>
      <c r="O490" s="1">
        <f t="shared" si="134"/>
        <v>25.776677098787872</v>
      </c>
      <c r="Q490" s="1">
        <f t="shared" si="138"/>
        <v>5921.1863020782212</v>
      </c>
      <c r="R490" s="2">
        <f t="shared" si="139"/>
        <v>6.2645698286305933</v>
      </c>
      <c r="S490" s="2"/>
      <c r="T490" s="1">
        <f t="shared" si="140"/>
        <v>5327.7279070257628</v>
      </c>
      <c r="U490" s="1">
        <f t="shared" si="141"/>
        <v>0</v>
      </c>
      <c r="V490" s="1">
        <f t="shared" si="142"/>
        <v>1550.1515797829275</v>
      </c>
      <c r="W490" s="1">
        <f t="shared" si="143"/>
        <v>-13215.93971836675</v>
      </c>
      <c r="X490" s="2">
        <f t="shared" si="152"/>
        <v>68.923727910513648</v>
      </c>
      <c r="Y490">
        <f t="shared" si="135"/>
        <v>1</v>
      </c>
      <c r="Z490" s="26">
        <f t="shared" si="144"/>
        <v>0</v>
      </c>
      <c r="AA490">
        <f t="shared" si="145"/>
        <v>407.68568453430527</v>
      </c>
      <c r="AB490" s="28">
        <f t="shared" si="146"/>
        <v>40439.136904761908</v>
      </c>
      <c r="AC490">
        <f t="shared" si="147"/>
        <v>9.2958333333333343</v>
      </c>
      <c r="AD490" s="31">
        <f t="shared" si="136"/>
        <v>8.5856542918557679</v>
      </c>
      <c r="AE490" s="31">
        <f t="shared" si="148"/>
        <v>17.050986865857521</v>
      </c>
      <c r="AF490" s="15">
        <f t="shared" si="137"/>
        <v>18.169907407407404</v>
      </c>
      <c r="AG490" s="31">
        <f t="shared" si="149"/>
        <v>15.697971359267472</v>
      </c>
      <c r="AH490" s="31">
        <f t="shared" si="150"/>
        <v>90.678832271483969</v>
      </c>
      <c r="AI490">
        <f t="shared" si="151"/>
        <v>442.65060657862614</v>
      </c>
    </row>
    <row r="491" spans="1:35" x14ac:dyDescent="0.2">
      <c r="A491">
        <v>32</v>
      </c>
      <c r="C491" s="27" t="s">
        <v>552</v>
      </c>
      <c r="D491" s="26">
        <v>30.03125</v>
      </c>
      <c r="E491">
        <v>0</v>
      </c>
      <c r="F491" s="26">
        <v>19.916666666666664</v>
      </c>
      <c r="G491" s="26">
        <v>48.35</v>
      </c>
      <c r="H491" s="26">
        <v>37.32416666666667</v>
      </c>
      <c r="I491" s="26">
        <v>97.791666666666671</v>
      </c>
      <c r="J491" s="26">
        <v>47.771666666666668</v>
      </c>
      <c r="K491">
        <v>304.83333333333331</v>
      </c>
      <c r="L491">
        <v>1.1500000000000001</v>
      </c>
      <c r="M491">
        <v>5.6</v>
      </c>
      <c r="N491">
        <v>64.483333333333334</v>
      </c>
      <c r="O491" s="1">
        <f t="shared" si="134"/>
        <v>513.38548555085833</v>
      </c>
      <c r="Q491" s="1">
        <f t="shared" si="138"/>
        <v>5054.5307530527571</v>
      </c>
      <c r="R491" s="2">
        <f t="shared" si="139"/>
        <v>5.347654885026361</v>
      </c>
      <c r="S491" s="2"/>
      <c r="T491" s="1">
        <f t="shared" si="140"/>
        <v>6455.6159971634561</v>
      </c>
      <c r="U491" s="1">
        <f t="shared" si="141"/>
        <v>0</v>
      </c>
      <c r="V491" s="1">
        <f t="shared" si="142"/>
        <v>1911.8075230600998</v>
      </c>
      <c r="W491" s="1">
        <f t="shared" si="143"/>
        <v>-13348.3197489347</v>
      </c>
      <c r="X491" s="2">
        <f t="shared" si="152"/>
        <v>75.188297739144247</v>
      </c>
      <c r="Y491">
        <f t="shared" si="135"/>
        <v>1</v>
      </c>
      <c r="Z491" s="26">
        <f t="shared" si="144"/>
        <v>0</v>
      </c>
      <c r="AA491">
        <f t="shared" si="145"/>
        <v>720.2942255349551</v>
      </c>
      <c r="AB491" s="28">
        <f t="shared" si="146"/>
        <v>40439.178571428572</v>
      </c>
      <c r="AC491">
        <f t="shared" si="147"/>
        <v>9.0833333333333339</v>
      </c>
      <c r="AD491" s="31">
        <f t="shared" si="136"/>
        <v>8.4877931356151262</v>
      </c>
      <c r="AE491" s="31">
        <f t="shared" si="148"/>
        <v>16.869327757364886</v>
      </c>
      <c r="AF491" s="15">
        <f t="shared" si="137"/>
        <v>18.046296296296298</v>
      </c>
      <c r="AG491" s="31">
        <f t="shared" si="149"/>
        <v>15.576415547057939</v>
      </c>
      <c r="AH491" s="31">
        <f t="shared" si="150"/>
        <v>90.014863553979225</v>
      </c>
      <c r="AI491">
        <f t="shared" si="151"/>
        <v>439.75096120924542</v>
      </c>
    </row>
    <row r="492" spans="1:35" x14ac:dyDescent="0.2">
      <c r="A492">
        <v>32</v>
      </c>
      <c r="C492" s="27" t="s">
        <v>553</v>
      </c>
      <c r="D492" s="26">
        <v>30.057000000000002</v>
      </c>
      <c r="E492">
        <v>0</v>
      </c>
      <c r="F492" s="26">
        <v>215</v>
      </c>
      <c r="G492" s="26">
        <v>51.34</v>
      </c>
      <c r="H492" s="26">
        <v>39.919166666666669</v>
      </c>
      <c r="I492" s="26">
        <v>95.4</v>
      </c>
      <c r="J492" s="26">
        <v>50.061666666666667</v>
      </c>
      <c r="K492">
        <v>313.83333333333331</v>
      </c>
      <c r="L492">
        <v>1.8250000000000002</v>
      </c>
      <c r="M492">
        <v>6.5</v>
      </c>
      <c r="N492">
        <v>64.267499999999998</v>
      </c>
      <c r="O492" s="1">
        <f t="shared" si="134"/>
        <v>5541.9855762393918</v>
      </c>
      <c r="Q492" s="1">
        <f t="shared" si="138"/>
        <v>4166.9248839615184</v>
      </c>
      <c r="R492" s="2">
        <f t="shared" si="139"/>
        <v>4.4085746629984222</v>
      </c>
      <c r="S492" s="2"/>
      <c r="T492" s="1">
        <f t="shared" si="140"/>
        <v>6924.9277813539275</v>
      </c>
      <c r="U492" s="1">
        <f t="shared" si="141"/>
        <v>2619.7621043190143</v>
      </c>
      <c r="V492" s="1">
        <f t="shared" si="142"/>
        <v>2098.9170940735062</v>
      </c>
      <c r="W492" s="1">
        <f t="shared" si="143"/>
        <v>-10695.892782294624</v>
      </c>
      <c r="X492" s="2">
        <f t="shared" si="152"/>
        <v>80.535952624170605</v>
      </c>
      <c r="Y492">
        <f t="shared" si="135"/>
        <v>1</v>
      </c>
      <c r="Z492" s="26">
        <f t="shared" si="144"/>
        <v>0</v>
      </c>
      <c r="AA492">
        <f t="shared" si="145"/>
        <v>852.40364963281422</v>
      </c>
      <c r="AB492" s="28">
        <f t="shared" si="146"/>
        <v>40439.220238095237</v>
      </c>
      <c r="AC492">
        <f t="shared" si="147"/>
        <v>10.744444444444445</v>
      </c>
      <c r="AD492" s="31">
        <f t="shared" si="136"/>
        <v>9.2580545575834918</v>
      </c>
      <c r="AE492" s="31">
        <f t="shared" si="148"/>
        <v>18.292545200262374</v>
      </c>
      <c r="AF492" s="15">
        <f t="shared" si="137"/>
        <v>17.926388888888887</v>
      </c>
      <c r="AG492" s="31">
        <f t="shared" si="149"/>
        <v>15.459288238982458</v>
      </c>
      <c r="AH492" s="31">
        <f t="shared" si="150"/>
        <v>89.374796502000493</v>
      </c>
      <c r="AI492">
        <f t="shared" si="151"/>
        <v>427.34649482604959</v>
      </c>
    </row>
    <row r="493" spans="1:35" x14ac:dyDescent="0.2">
      <c r="A493">
        <v>32</v>
      </c>
      <c r="C493" s="27" t="s">
        <v>554</v>
      </c>
      <c r="D493" s="26">
        <v>30.077500000000001</v>
      </c>
      <c r="E493">
        <v>0</v>
      </c>
      <c r="F493" s="26">
        <v>729.83333333333337</v>
      </c>
      <c r="G493" s="26">
        <v>65.05916666666667</v>
      </c>
      <c r="H493" s="26">
        <v>44.630833333333335</v>
      </c>
      <c r="I493" s="26">
        <v>75.941666666666663</v>
      </c>
      <c r="J493" s="26">
        <v>57.296666666666667</v>
      </c>
      <c r="K493">
        <v>295.08333333333331</v>
      </c>
      <c r="L493">
        <v>1.7</v>
      </c>
      <c r="M493">
        <v>6.7416666666666663</v>
      </c>
      <c r="N493">
        <v>64.029166666666669</v>
      </c>
      <c r="O493" s="1">
        <f t="shared" si="134"/>
        <v>18812.678169265346</v>
      </c>
      <c r="Q493" s="1">
        <f t="shared" si="138"/>
        <v>-15613.816421610145</v>
      </c>
      <c r="R493" s="2">
        <f t="shared" si="139"/>
        <v>-16.519298376115113</v>
      </c>
      <c r="S493" s="2"/>
      <c r="T493" s="1">
        <f t="shared" si="140"/>
        <v>6873.252342566022</v>
      </c>
      <c r="U493" s="1">
        <f t="shared" si="141"/>
        <v>24169.086270903939</v>
      </c>
      <c r="V493" s="1">
        <f t="shared" si="142"/>
        <v>2138.4794010274436</v>
      </c>
      <c r="W493" s="1">
        <f t="shared" si="143"/>
        <v>852.19644678116265</v>
      </c>
      <c r="X493" s="2">
        <f t="shared" si="152"/>
        <v>84.944527287169024</v>
      </c>
      <c r="Y493">
        <f t="shared" si="135"/>
        <v>1</v>
      </c>
      <c r="Z493" s="26">
        <f t="shared" si="144"/>
        <v>0</v>
      </c>
      <c r="AA493">
        <f t="shared" si="145"/>
        <v>395.42756700742575</v>
      </c>
      <c r="AB493" s="28">
        <f t="shared" si="146"/>
        <v>40439.261904761908</v>
      </c>
      <c r="AC493">
        <f t="shared" si="147"/>
        <v>18.366203703703704</v>
      </c>
      <c r="AD493" s="31">
        <f t="shared" si="136"/>
        <v>12.06918622626644</v>
      </c>
      <c r="AE493" s="31">
        <f t="shared" si="148"/>
        <v>23.223441773191318</v>
      </c>
      <c r="AF493" s="15">
        <f t="shared" si="137"/>
        <v>17.793981481481481</v>
      </c>
      <c r="AG493" s="31">
        <f t="shared" si="149"/>
        <v>15.330845254373644</v>
      </c>
      <c r="AH493" s="31">
        <f t="shared" si="150"/>
        <v>88.672565125972994</v>
      </c>
      <c r="AI493">
        <f t="shared" si="151"/>
        <v>393.48012959692335</v>
      </c>
    </row>
    <row r="494" spans="1:35" x14ac:dyDescent="0.2">
      <c r="A494">
        <v>32</v>
      </c>
      <c r="C494" s="27" t="s">
        <v>555</v>
      </c>
      <c r="D494" s="26">
        <v>30.093500000000002</v>
      </c>
      <c r="E494">
        <v>0</v>
      </c>
      <c r="F494" s="26">
        <v>1122.25</v>
      </c>
      <c r="G494" s="26">
        <v>74.42</v>
      </c>
      <c r="H494" s="26">
        <v>46.56</v>
      </c>
      <c r="I494" s="26">
        <v>63.833333333333336</v>
      </c>
      <c r="J494" s="26">
        <v>61.315833333333337</v>
      </c>
      <c r="K494">
        <v>321.41666666666669</v>
      </c>
      <c r="L494">
        <v>2.5750000000000002</v>
      </c>
      <c r="M494">
        <v>8.8583333333333325</v>
      </c>
      <c r="N494">
        <v>63.568333333333335</v>
      </c>
      <c r="O494" s="1">
        <f t="shared" si="134"/>
        <v>28927.875874114685</v>
      </c>
      <c r="Q494" s="1">
        <f t="shared" si="138"/>
        <v>14744.346633621177</v>
      </c>
      <c r="R494" s="2">
        <f t="shared" si="139"/>
        <v>15.599405989207817</v>
      </c>
      <c r="S494" s="2"/>
      <c r="T494" s="1">
        <f t="shared" si="140"/>
        <v>3727.8954393447357</v>
      </c>
      <c r="U494" s="1">
        <f t="shared" si="141"/>
        <v>0</v>
      </c>
      <c r="V494" s="1">
        <f t="shared" si="142"/>
        <v>1110.9629873851959</v>
      </c>
      <c r="W494" s="1">
        <f t="shared" si="143"/>
        <v>8978.3997815406856</v>
      </c>
      <c r="X494" s="2">
        <f t="shared" si="152"/>
        <v>68.425228911053907</v>
      </c>
      <c r="Y494">
        <f t="shared" si="135"/>
        <v>1</v>
      </c>
      <c r="Z494" s="26">
        <f t="shared" si="144"/>
        <v>0</v>
      </c>
      <c r="AA494">
        <f t="shared" si="145"/>
        <v>35.937280408863948</v>
      </c>
      <c r="AB494" s="28">
        <f t="shared" si="146"/>
        <v>40439.303571428572</v>
      </c>
      <c r="AC494">
        <f t="shared" si="147"/>
        <v>23.566666666666666</v>
      </c>
      <c r="AD494" s="31">
        <f t="shared" si="136"/>
        <v>13.967391121677654</v>
      </c>
      <c r="AE494" s="31">
        <f t="shared" si="148"/>
        <v>26.404907360206153</v>
      </c>
      <c r="AF494" s="15">
        <f t="shared" si="137"/>
        <v>17.537962962962965</v>
      </c>
      <c r="AG494" s="31">
        <f t="shared" si="149"/>
        <v>15.085133930649953</v>
      </c>
      <c r="AH494" s="31">
        <f t="shared" si="150"/>
        <v>87.32823274658206</v>
      </c>
      <c r="AI494">
        <f t="shared" si="151"/>
        <v>366.27103222289196</v>
      </c>
    </row>
    <row r="495" spans="1:35" x14ac:dyDescent="0.2">
      <c r="A495">
        <v>32</v>
      </c>
      <c r="C495" s="27" t="s">
        <v>556</v>
      </c>
      <c r="D495" s="26">
        <v>30.099</v>
      </c>
      <c r="E495">
        <v>0</v>
      </c>
      <c r="F495" s="26">
        <v>1422.8333333333333</v>
      </c>
      <c r="G495" s="26">
        <v>76.648333333333326</v>
      </c>
      <c r="H495" s="26">
        <v>49.994999999999997</v>
      </c>
      <c r="I495" s="26">
        <v>49.191666666666663</v>
      </c>
      <c r="J495" s="26">
        <v>56.11333333333333</v>
      </c>
      <c r="K495">
        <v>334.08333333333331</v>
      </c>
      <c r="L495">
        <v>2.3166666666666669</v>
      </c>
      <c r="M495">
        <v>8.1583333333333332</v>
      </c>
      <c r="N495">
        <v>63.06583333333333</v>
      </c>
      <c r="O495" s="1">
        <f t="shared" si="134"/>
        <v>36675.915398725338</v>
      </c>
      <c r="Q495" s="1">
        <f t="shared" si="138"/>
        <v>-2248.8839842083758</v>
      </c>
      <c r="R495" s="2">
        <f t="shared" si="139"/>
        <v>-2.3793020582070921</v>
      </c>
      <c r="S495" s="2"/>
      <c r="T495" s="1">
        <f t="shared" si="140"/>
        <v>5801.8565121501661</v>
      </c>
      <c r="U495" s="1">
        <f t="shared" si="141"/>
        <v>19672.608211857871</v>
      </c>
      <c r="V495" s="1">
        <f t="shared" si="142"/>
        <v>1827.3976398585228</v>
      </c>
      <c r="W495" s="1">
        <f t="shared" si="143"/>
        <v>11237.823532432161</v>
      </c>
      <c r="X495" s="2">
        <f t="shared" si="152"/>
        <v>84.024634900261731</v>
      </c>
      <c r="Y495">
        <f t="shared" si="135"/>
        <v>1</v>
      </c>
      <c r="Z495" s="26">
        <f t="shared" si="144"/>
        <v>0</v>
      </c>
      <c r="AA495">
        <f t="shared" si="145"/>
        <v>54.409824806270436</v>
      </c>
      <c r="AB495" s="28">
        <f t="shared" si="146"/>
        <v>40439.345238095237</v>
      </c>
      <c r="AC495">
        <f t="shared" si="147"/>
        <v>24.804629629629623</v>
      </c>
      <c r="AD495" s="31">
        <f t="shared" si="136"/>
        <v>11.592897628985275</v>
      </c>
      <c r="AE495" s="31">
        <f t="shared" si="148"/>
        <v>21.824944998299738</v>
      </c>
      <c r="AF495" s="15">
        <f t="shared" si="137"/>
        <v>17.258796296296293</v>
      </c>
      <c r="AG495" s="31">
        <f t="shared" si="149"/>
        <v>14.821134413505755</v>
      </c>
      <c r="AH495" s="31">
        <f t="shared" si="150"/>
        <v>85.882411171784867</v>
      </c>
      <c r="AI495">
        <f t="shared" si="151"/>
        <v>385.11348663499251</v>
      </c>
    </row>
    <row r="496" spans="1:35" x14ac:dyDescent="0.2">
      <c r="A496">
        <v>32</v>
      </c>
      <c r="C496" s="27" t="s">
        <v>557</v>
      </c>
      <c r="D496" s="26">
        <v>30.09375</v>
      </c>
      <c r="E496">
        <v>0</v>
      </c>
      <c r="F496" s="26">
        <v>1610.0833333333333</v>
      </c>
      <c r="G496" s="26">
        <v>77.204166666666666</v>
      </c>
      <c r="H496" s="26">
        <v>51.881666666666668</v>
      </c>
      <c r="I496" s="26">
        <v>40.283333333333331</v>
      </c>
      <c r="J496" s="26">
        <v>51.192500000000003</v>
      </c>
      <c r="K496">
        <v>297.25</v>
      </c>
      <c r="L496">
        <v>2.25</v>
      </c>
      <c r="M496">
        <v>7.6</v>
      </c>
      <c r="N496">
        <v>62.74583333333333</v>
      </c>
      <c r="O496" s="1">
        <f t="shared" si="134"/>
        <v>41502.598185473369</v>
      </c>
      <c r="Q496" s="1">
        <f t="shared" si="138"/>
        <v>14425.928813857157</v>
      </c>
      <c r="R496" s="2">
        <f t="shared" si="139"/>
        <v>15.262522370820081</v>
      </c>
      <c r="S496" s="2"/>
      <c r="T496" s="1">
        <f t="shared" si="140"/>
        <v>5074.5334450770197</v>
      </c>
      <c r="U496" s="1">
        <f t="shared" si="141"/>
        <v>8042.4657594999862</v>
      </c>
      <c r="V496" s="1">
        <f t="shared" si="142"/>
        <v>1595.6814728658765</v>
      </c>
      <c r="W496" s="1">
        <f t="shared" si="143"/>
        <v>11962.466303926503</v>
      </c>
      <c r="X496" s="2">
        <f t="shared" si="152"/>
        <v>81.645332842054643</v>
      </c>
      <c r="Y496">
        <f t="shared" si="135"/>
        <v>1</v>
      </c>
      <c r="Z496" s="26">
        <f t="shared" si="144"/>
        <v>0</v>
      </c>
      <c r="AA496">
        <f t="shared" si="145"/>
        <v>19.723956997410269</v>
      </c>
      <c r="AB496" s="28">
        <f t="shared" si="146"/>
        <v>40439.386904761908</v>
      </c>
      <c r="AC496">
        <f t="shared" si="147"/>
        <v>25.113425925925924</v>
      </c>
      <c r="AD496" s="31">
        <f t="shared" si="136"/>
        <v>9.6698069458192037</v>
      </c>
      <c r="AE496" s="31">
        <f t="shared" si="148"/>
        <v>18.185661230645884</v>
      </c>
      <c r="AF496" s="15">
        <f t="shared" si="137"/>
        <v>17.081018518518515</v>
      </c>
      <c r="AG496" s="31">
        <f t="shared" si="149"/>
        <v>14.655127474677712</v>
      </c>
      <c r="AH496" s="31">
        <f t="shared" si="150"/>
        <v>84.972485955667111</v>
      </c>
      <c r="AI496">
        <f t="shared" si="151"/>
        <v>401.52239024682763</v>
      </c>
    </row>
    <row r="497" spans="1:35" x14ac:dyDescent="0.2">
      <c r="A497">
        <v>32</v>
      </c>
      <c r="C497" s="27" t="s">
        <v>558</v>
      </c>
      <c r="D497" s="26">
        <v>30.094000000000001</v>
      </c>
      <c r="E497">
        <v>0</v>
      </c>
      <c r="F497" s="26">
        <v>1671.9166666666667</v>
      </c>
      <c r="G497" s="26">
        <v>77.50333333333333</v>
      </c>
      <c r="H497" s="26">
        <v>54.610833333333332</v>
      </c>
      <c r="I497" s="26">
        <v>37.166666666666664</v>
      </c>
      <c r="J497" s="26">
        <v>49.295000000000002</v>
      </c>
      <c r="K497">
        <v>256</v>
      </c>
      <c r="L497">
        <v>2.0583333333333336</v>
      </c>
      <c r="M497">
        <v>6.6583333333333332</v>
      </c>
      <c r="N497">
        <v>62.576666666666668</v>
      </c>
      <c r="O497" s="1">
        <f t="shared" si="134"/>
        <v>43096.456052748428</v>
      </c>
      <c r="Q497" s="1">
        <f t="shared" si="138"/>
        <v>-61905.207144865111</v>
      </c>
      <c r="R497" s="2">
        <f t="shared" si="139"/>
        <v>-65.495235773739367</v>
      </c>
      <c r="S497" s="2"/>
      <c r="T497" s="1">
        <f t="shared" si="140"/>
        <v>7211.3983166621565</v>
      </c>
      <c r="U497" s="1">
        <f t="shared" si="141"/>
        <v>82646.40633217986</v>
      </c>
      <c r="V497" s="1">
        <f t="shared" si="142"/>
        <v>2387.7407640418023</v>
      </c>
      <c r="W497" s="1">
        <f t="shared" si="143"/>
        <v>12349.953685068094</v>
      </c>
      <c r="X497" s="2">
        <f t="shared" si="152"/>
        <v>96.907855212874722</v>
      </c>
      <c r="Y497">
        <f t="shared" si="135"/>
        <v>1</v>
      </c>
      <c r="Z497" s="26">
        <f t="shared" si="144"/>
        <v>0</v>
      </c>
      <c r="AA497">
        <f t="shared" si="145"/>
        <v>376.53546937360056</v>
      </c>
      <c r="AB497" s="28">
        <f t="shared" si="146"/>
        <v>40439.428571428572</v>
      </c>
      <c r="AC497">
        <f t="shared" si="147"/>
        <v>25.279629629629628</v>
      </c>
      <c r="AD497" s="31">
        <f t="shared" si="136"/>
        <v>9.0103076319918056</v>
      </c>
      <c r="AE497" s="31">
        <f t="shared" si="148"/>
        <v>16.935927038334949</v>
      </c>
      <c r="AF497" s="15">
        <f t="shared" si="137"/>
        <v>16.987037037037037</v>
      </c>
      <c r="AG497" s="31">
        <f t="shared" si="149"/>
        <v>14.568026980284278</v>
      </c>
      <c r="AH497" s="31">
        <f t="shared" si="150"/>
        <v>84.49482585098103</v>
      </c>
      <c r="AI497">
        <f t="shared" si="151"/>
        <v>406.1640996616282</v>
      </c>
    </row>
    <row r="498" spans="1:35" x14ac:dyDescent="0.2">
      <c r="A498">
        <v>32</v>
      </c>
      <c r="C498" s="27" t="s">
        <v>559</v>
      </c>
      <c r="D498" s="26">
        <v>30.096500000000002</v>
      </c>
      <c r="E498">
        <v>0</v>
      </c>
      <c r="F498" s="26">
        <v>1610.5833333333333</v>
      </c>
      <c r="G498" s="26">
        <v>76.831666666666663</v>
      </c>
      <c r="H498" s="26">
        <v>56.013333333333335</v>
      </c>
      <c r="I498" s="26">
        <v>33.30833333333333</v>
      </c>
      <c r="J498" s="26">
        <v>45.8</v>
      </c>
      <c r="K498">
        <v>197.16666666666666</v>
      </c>
      <c r="L498">
        <v>1.8166666666666667</v>
      </c>
      <c r="M498">
        <v>6.5583333333333336</v>
      </c>
      <c r="N498">
        <v>62.55083333333333</v>
      </c>
      <c r="O498" s="1">
        <f t="shared" si="134"/>
        <v>41515.486524022759</v>
      </c>
      <c r="Q498" s="1">
        <f t="shared" si="138"/>
        <v>34628.769888827846</v>
      </c>
      <c r="R498" s="2">
        <f t="shared" si="139"/>
        <v>42.050308673702418</v>
      </c>
      <c r="S498" s="2"/>
      <c r="T498" s="1">
        <f t="shared" si="140"/>
        <v>-4194.2798542777746</v>
      </c>
      <c r="U498" s="1">
        <f t="shared" si="141"/>
        <v>0</v>
      </c>
      <c r="V498" s="1">
        <f t="shared" si="142"/>
        <v>-1152.8004115661663</v>
      </c>
      <c r="W498" s="1">
        <f t="shared" si="143"/>
        <v>11815.607207515184</v>
      </c>
      <c r="X498" s="2">
        <f t="shared" si="152"/>
        <v>31.412619439135355</v>
      </c>
      <c r="Y498">
        <f t="shared" si="135"/>
        <v>0</v>
      </c>
      <c r="Z498" s="26">
        <f t="shared" si="144"/>
        <v>1440</v>
      </c>
      <c r="AA498">
        <f t="shared" si="145"/>
        <v>2062.8898510567196</v>
      </c>
      <c r="AB498" s="28">
        <f t="shared" si="146"/>
        <v>40439.470238095237</v>
      </c>
      <c r="AC498">
        <f t="shared" si="147"/>
        <v>24.906481481481478</v>
      </c>
      <c r="AD498" s="31">
        <f t="shared" si="136"/>
        <v>7.8975339574965968</v>
      </c>
      <c r="AE498" s="31">
        <f t="shared" si="148"/>
        <v>14.86292295475319</v>
      </c>
      <c r="AF498" s="15">
        <f t="shared" si="137"/>
        <v>16.972685185185181</v>
      </c>
      <c r="AG498" s="31">
        <f t="shared" si="149"/>
        <v>14.554765820208569</v>
      </c>
      <c r="AH498" s="31">
        <f t="shared" si="150"/>
        <v>84.422086880846962</v>
      </c>
      <c r="AI498">
        <f t="shared" si="151"/>
        <v>418.18969352367577</v>
      </c>
    </row>
    <row r="499" spans="1:35" x14ac:dyDescent="0.2">
      <c r="A499">
        <v>32</v>
      </c>
      <c r="C499" s="27" t="s">
        <v>560</v>
      </c>
      <c r="D499" s="26">
        <v>30.087500000000002</v>
      </c>
      <c r="E499">
        <v>0</v>
      </c>
      <c r="F499" s="26">
        <v>1423.25</v>
      </c>
      <c r="G499" s="26">
        <v>76.544166666666669</v>
      </c>
      <c r="H499" s="26">
        <v>56.539166666666667</v>
      </c>
      <c r="I499" s="26">
        <v>32.31666666666667</v>
      </c>
      <c r="J499" s="26">
        <v>44.73833333333333</v>
      </c>
      <c r="K499">
        <v>234.5</v>
      </c>
      <c r="L499">
        <v>1.5916666666666668</v>
      </c>
      <c r="M499">
        <v>5.3833333333333329</v>
      </c>
      <c r="N499">
        <v>62.664999999999999</v>
      </c>
      <c r="O499" s="1">
        <f t="shared" si="134"/>
        <v>36686.655680849835</v>
      </c>
      <c r="Q499" s="1">
        <f t="shared" si="138"/>
        <v>20996.671815064044</v>
      </c>
      <c r="R499" s="2">
        <f t="shared" si="139"/>
        <v>22.214318220006405</v>
      </c>
      <c r="S499" s="2"/>
      <c r="T499" s="1">
        <f t="shared" si="140"/>
        <v>2885.4037324916626</v>
      </c>
      <c r="U499" s="1">
        <f t="shared" si="141"/>
        <v>0</v>
      </c>
      <c r="V499" s="1">
        <f t="shared" si="142"/>
        <v>897.74078528564883</v>
      </c>
      <c r="W499" s="1">
        <f t="shared" si="143"/>
        <v>11483.27817244357</v>
      </c>
      <c r="X499" s="2">
        <f t="shared" si="152"/>
        <v>73.462928112837773</v>
      </c>
      <c r="Y499">
        <f t="shared" si="135"/>
        <v>1</v>
      </c>
      <c r="Z499" s="26">
        <f t="shared" si="144"/>
        <v>0</v>
      </c>
      <c r="AA499">
        <f t="shared" si="145"/>
        <v>9.4940310256015898</v>
      </c>
      <c r="AB499" s="28">
        <f t="shared" si="146"/>
        <v>40439.511904761908</v>
      </c>
      <c r="AC499">
        <f t="shared" si="147"/>
        <v>24.74675925925926</v>
      </c>
      <c r="AD499" s="31">
        <f t="shared" si="136"/>
        <v>7.5897444473560309</v>
      </c>
      <c r="AE499" s="31">
        <f t="shared" si="148"/>
        <v>14.291330717078399</v>
      </c>
      <c r="AF499" s="15">
        <f t="shared" si="137"/>
        <v>17.036111111111111</v>
      </c>
      <c r="AG499" s="31">
        <f t="shared" si="149"/>
        <v>14.613451414393877</v>
      </c>
      <c r="AH499" s="31">
        <f t="shared" si="150"/>
        <v>84.743954729871078</v>
      </c>
      <c r="AI499">
        <f t="shared" si="151"/>
        <v>423.5611755649096</v>
      </c>
    </row>
    <row r="500" spans="1:35" x14ac:dyDescent="0.2">
      <c r="A500">
        <v>32</v>
      </c>
      <c r="C500" s="27" t="s">
        <v>561</v>
      </c>
      <c r="D500" s="26">
        <v>30.073250000000002</v>
      </c>
      <c r="E500">
        <v>0</v>
      </c>
      <c r="F500" s="26">
        <v>1127.6666666666667</v>
      </c>
      <c r="G500" s="26">
        <v>71.226666666666659</v>
      </c>
      <c r="H500" s="26">
        <v>57.604166666666664</v>
      </c>
      <c r="I500" s="26">
        <v>37.233333333333334</v>
      </c>
      <c r="J500" s="26">
        <v>43.679166666666667</v>
      </c>
      <c r="K500">
        <v>302.91666666666669</v>
      </c>
      <c r="L500">
        <v>1.1166666666666667</v>
      </c>
      <c r="M500">
        <v>4.6916666666666664</v>
      </c>
      <c r="N500">
        <v>62.856666666666669</v>
      </c>
      <c r="O500" s="1">
        <f t="shared" si="134"/>
        <v>29067.499541733116</v>
      </c>
      <c r="Q500" s="1">
        <f t="shared" si="138"/>
        <v>-63568.378574973474</v>
      </c>
      <c r="R500" s="2">
        <f t="shared" si="139"/>
        <v>-67.254858428618576</v>
      </c>
      <c r="S500" s="2"/>
      <c r="T500" s="1">
        <f t="shared" si="140"/>
        <v>6491.2405274475959</v>
      </c>
      <c r="U500" s="1">
        <f t="shared" si="141"/>
        <v>76631.131168388049</v>
      </c>
      <c r="V500" s="1">
        <f t="shared" si="142"/>
        <v>2159.2804175934616</v>
      </c>
      <c r="W500" s="1">
        <f t="shared" si="143"/>
        <v>6925.1303490857426</v>
      </c>
      <c r="X500" s="2">
        <f t="shared" si="152"/>
        <v>95.677246332844177</v>
      </c>
      <c r="Y500">
        <f t="shared" si="135"/>
        <v>1</v>
      </c>
      <c r="Z500" s="26">
        <f t="shared" si="144"/>
        <v>0</v>
      </c>
      <c r="AA500">
        <f t="shared" si="145"/>
        <v>597.8308460120935</v>
      </c>
      <c r="AB500" s="28">
        <f t="shared" si="146"/>
        <v>40439.553571428572</v>
      </c>
      <c r="AC500">
        <f t="shared" si="147"/>
        <v>21.792592592592587</v>
      </c>
      <c r="AD500" s="31">
        <f t="shared" si="136"/>
        <v>7.3158132905918682</v>
      </c>
      <c r="AE500" s="31">
        <f t="shared" si="148"/>
        <v>13.91350071480097</v>
      </c>
      <c r="AF500" s="15">
        <f t="shared" si="137"/>
        <v>17.142592592592592</v>
      </c>
      <c r="AG500" s="31">
        <f t="shared" si="149"/>
        <v>14.712439775609763</v>
      </c>
      <c r="AH500" s="31">
        <f t="shared" si="150"/>
        <v>85.286696688145085</v>
      </c>
      <c r="AI500">
        <f t="shared" si="151"/>
        <v>429.09565419174476</v>
      </c>
    </row>
    <row r="501" spans="1:35" x14ac:dyDescent="0.2">
      <c r="A501">
        <v>32</v>
      </c>
      <c r="C501" s="27" t="s">
        <v>562</v>
      </c>
      <c r="D501" s="26">
        <v>30.075749999999999</v>
      </c>
      <c r="E501">
        <v>0</v>
      </c>
      <c r="F501" s="26">
        <v>687</v>
      </c>
      <c r="G501" s="26">
        <v>64.490000000000009</v>
      </c>
      <c r="H501" s="26">
        <v>58.793333333333337</v>
      </c>
      <c r="I501" s="26">
        <v>50.674999999999997</v>
      </c>
      <c r="J501" s="26">
        <v>45.651666666666664</v>
      </c>
      <c r="K501">
        <v>253.5</v>
      </c>
      <c r="L501">
        <v>0.15</v>
      </c>
      <c r="M501">
        <v>2.9583333333333335</v>
      </c>
      <c r="N501">
        <v>63.204999999999998</v>
      </c>
      <c r="O501" s="1">
        <f t="shared" si="134"/>
        <v>17708.577166867268</v>
      </c>
      <c r="Q501" s="1">
        <f t="shared" si="138"/>
        <v>22818.933945672474</v>
      </c>
      <c r="R501" s="2">
        <f t="shared" si="139"/>
        <v>29.555592554974403</v>
      </c>
      <c r="S501" s="2"/>
      <c r="T501" s="1">
        <f t="shared" si="140"/>
        <v>-5178.0710558452329</v>
      </c>
      <c r="U501" s="1">
        <f t="shared" si="141"/>
        <v>0</v>
      </c>
      <c r="V501" s="1">
        <f t="shared" si="142"/>
        <v>-1422.7500329787558</v>
      </c>
      <c r="W501" s="1">
        <f t="shared" si="143"/>
        <v>1063.177120498837</v>
      </c>
      <c r="X501" s="2">
        <f t="shared" si="152"/>
        <v>28.422387904225602</v>
      </c>
      <c r="Y501">
        <f t="shared" si="135"/>
        <v>0</v>
      </c>
      <c r="Z501" s="26">
        <f t="shared" si="144"/>
        <v>1440</v>
      </c>
      <c r="AA501">
        <f t="shared" si="145"/>
        <v>1300.8726422912523</v>
      </c>
      <c r="AB501" s="28">
        <f t="shared" si="146"/>
        <v>40439.595238095237</v>
      </c>
      <c r="AC501">
        <f t="shared" si="147"/>
        <v>18.050000000000004</v>
      </c>
      <c r="AD501" s="31">
        <f t="shared" si="136"/>
        <v>7.8951881512325803</v>
      </c>
      <c r="AE501" s="31">
        <f t="shared" si="148"/>
        <v>15.208360849439197</v>
      </c>
      <c r="AF501" s="15">
        <f t="shared" si="137"/>
        <v>17.336111111111109</v>
      </c>
      <c r="AG501" s="31">
        <f t="shared" si="149"/>
        <v>14.893841323273932</v>
      </c>
      <c r="AH501" s="31">
        <f t="shared" si="150"/>
        <v>86.2807476624711</v>
      </c>
      <c r="AI501">
        <f t="shared" si="151"/>
        <v>427.28718951994773</v>
      </c>
    </row>
    <row r="502" spans="1:35" x14ac:dyDescent="0.2">
      <c r="A502">
        <v>32</v>
      </c>
      <c r="C502" s="27" t="s">
        <v>563</v>
      </c>
      <c r="D502" s="26">
        <v>30.07</v>
      </c>
      <c r="E502">
        <v>0</v>
      </c>
      <c r="F502" s="26">
        <v>185.58333333333331</v>
      </c>
      <c r="G502" s="26">
        <v>57.756666666666668</v>
      </c>
      <c r="H502" s="26">
        <v>54.077500000000001</v>
      </c>
      <c r="I502" s="26">
        <v>64.75</v>
      </c>
      <c r="J502" s="26">
        <v>45.959166666666668</v>
      </c>
      <c r="K502">
        <v>205.83333333333334</v>
      </c>
      <c r="L502">
        <v>0</v>
      </c>
      <c r="M502">
        <v>0.32500000000000001</v>
      </c>
      <c r="N502">
        <v>63.560833333333335</v>
      </c>
      <c r="O502" s="1">
        <f t="shared" si="134"/>
        <v>4783.7216582500478</v>
      </c>
      <c r="Q502" s="1">
        <f t="shared" si="138"/>
        <v>8292.8301446230125</v>
      </c>
      <c r="R502" s="2">
        <f t="shared" si="139"/>
        <v>8.7737508782200972</v>
      </c>
      <c r="S502" s="2"/>
      <c r="T502" s="1">
        <f t="shared" si="140"/>
        <v>665.00942543318206</v>
      </c>
      <c r="U502" s="1">
        <f t="shared" si="141"/>
        <v>0</v>
      </c>
      <c r="V502" s="1">
        <f t="shared" si="142"/>
        <v>196.41652928618757</v>
      </c>
      <c r="W502" s="1">
        <f t="shared" si="143"/>
        <v>-4802.223504717469</v>
      </c>
      <c r="X502" s="2">
        <f t="shared" si="152"/>
        <v>57.977980459200005</v>
      </c>
      <c r="Y502">
        <f t="shared" si="135"/>
        <v>1</v>
      </c>
      <c r="Z502" s="26">
        <f t="shared" si="144"/>
        <v>0</v>
      </c>
      <c r="AA502">
        <f t="shared" si="145"/>
        <v>4.8979794765488957E-2</v>
      </c>
      <c r="AB502" s="28">
        <f t="shared" si="146"/>
        <v>40439.636904761908</v>
      </c>
      <c r="AC502">
        <f t="shared" si="147"/>
        <v>14.30925925925926</v>
      </c>
      <c r="AD502" s="31">
        <f t="shared" si="136"/>
        <v>7.9442121256279208</v>
      </c>
      <c r="AE502" s="31">
        <f t="shared" si="148"/>
        <v>15.501931909042277</v>
      </c>
      <c r="AF502" s="15">
        <f t="shared" si="137"/>
        <v>17.533796296296298</v>
      </c>
      <c r="AG502" s="31">
        <f t="shared" si="149"/>
        <v>15.081163636187201</v>
      </c>
      <c r="AH502" s="31">
        <f t="shared" si="150"/>
        <v>87.306500043629129</v>
      </c>
      <c r="AI502">
        <f t="shared" si="151"/>
        <v>431.68906362513604</v>
      </c>
    </row>
    <row r="503" spans="1:35" x14ac:dyDescent="0.2">
      <c r="A503">
        <v>32</v>
      </c>
      <c r="C503" s="27" t="s">
        <v>564</v>
      </c>
      <c r="D503" s="26">
        <v>30.075500000000002</v>
      </c>
      <c r="E503">
        <v>0</v>
      </c>
      <c r="F503" s="26">
        <v>32.666666666666671</v>
      </c>
      <c r="G503" s="26">
        <v>52.455833333333331</v>
      </c>
      <c r="H503" s="26">
        <v>45.634999999999998</v>
      </c>
      <c r="I503" s="26">
        <v>77.866666666666674</v>
      </c>
      <c r="J503" s="26">
        <v>45.726666666666667</v>
      </c>
      <c r="K503">
        <v>131</v>
      </c>
      <c r="L503">
        <v>0</v>
      </c>
      <c r="M503">
        <v>0</v>
      </c>
      <c r="N503">
        <v>63.83</v>
      </c>
      <c r="O503" s="1">
        <f t="shared" si="134"/>
        <v>842.03811856040397</v>
      </c>
      <c r="Q503" s="1">
        <f t="shared" si="138"/>
        <v>5151.3760140814047</v>
      </c>
      <c r="R503" s="2">
        <f t="shared" si="139"/>
        <v>5.4501164306245773</v>
      </c>
      <c r="S503" s="2"/>
      <c r="T503" s="1">
        <f t="shared" si="140"/>
        <v>3600.2809193934072</v>
      </c>
      <c r="U503" s="1">
        <f t="shared" si="141"/>
        <v>0</v>
      </c>
      <c r="V503" s="1">
        <f t="shared" si="142"/>
        <v>1064.8319737950933</v>
      </c>
      <c r="W503" s="1">
        <f t="shared" si="143"/>
        <v>-9410.7033188641399</v>
      </c>
      <c r="X503" s="2">
        <f t="shared" si="152"/>
        <v>66.751731337420097</v>
      </c>
      <c r="Y503">
        <f t="shared" si="135"/>
        <v>1</v>
      </c>
      <c r="Z503" s="26">
        <f t="shared" si="144"/>
        <v>0</v>
      </c>
      <c r="AA503">
        <f t="shared" si="145"/>
        <v>204.37269974325199</v>
      </c>
      <c r="AB503" s="28">
        <f t="shared" si="146"/>
        <v>40439.678571428572</v>
      </c>
      <c r="AC503">
        <f t="shared" si="147"/>
        <v>11.36435185185185</v>
      </c>
      <c r="AD503" s="31">
        <f t="shared" si="136"/>
        <v>7.8749129219741407</v>
      </c>
      <c r="AE503" s="31">
        <f t="shared" si="148"/>
        <v>15.525760291036734</v>
      </c>
      <c r="AF503" s="15">
        <f t="shared" si="137"/>
        <v>17.683333333333334</v>
      </c>
      <c r="AG503" s="31">
        <f t="shared" si="149"/>
        <v>15.224226068709248</v>
      </c>
      <c r="AH503" s="31">
        <f t="shared" si="150"/>
        <v>88.089388061269318</v>
      </c>
      <c r="AI503">
        <f t="shared" si="151"/>
        <v>436.25253015463829</v>
      </c>
    </row>
    <row r="504" spans="1:35" x14ac:dyDescent="0.2">
      <c r="A504">
        <v>32</v>
      </c>
      <c r="C504" s="27" t="s">
        <v>565</v>
      </c>
      <c r="D504" s="26">
        <v>30.091750000000001</v>
      </c>
      <c r="E504">
        <v>0</v>
      </c>
      <c r="F504" s="26">
        <v>1</v>
      </c>
      <c r="G504" s="26">
        <v>52.19083333333333</v>
      </c>
      <c r="H504" s="26">
        <v>40.506666666666668</v>
      </c>
      <c r="I504" s="26">
        <v>88.716666666666669</v>
      </c>
      <c r="J504" s="26">
        <v>48.980833333333337</v>
      </c>
      <c r="K504">
        <v>131</v>
      </c>
      <c r="L504">
        <v>0</v>
      </c>
      <c r="M504">
        <v>5.8333333333333327E-2</v>
      </c>
      <c r="N504">
        <v>63.992500000000007</v>
      </c>
      <c r="O504" s="1">
        <f t="shared" si="134"/>
        <v>25.776677098787872</v>
      </c>
      <c r="Q504" s="1">
        <f t="shared" si="138"/>
        <v>2358.6545548453164</v>
      </c>
      <c r="R504" s="2">
        <f t="shared" si="139"/>
        <v>2.4954384825317892</v>
      </c>
      <c r="S504" s="2"/>
      <c r="T504" s="1">
        <f t="shared" si="140"/>
        <v>5403.8456015111251</v>
      </c>
      <c r="U504" s="1">
        <f t="shared" si="141"/>
        <v>0</v>
      </c>
      <c r="V504" s="1">
        <f t="shared" si="142"/>
        <v>1600.5966025997411</v>
      </c>
      <c r="W504" s="1">
        <f t="shared" si="143"/>
        <v>-9764.4062130378825</v>
      </c>
      <c r="X504" s="2">
        <f t="shared" si="152"/>
        <v>72.201847768044672</v>
      </c>
      <c r="Y504">
        <f t="shared" si="135"/>
        <v>1</v>
      </c>
      <c r="Z504" s="26">
        <f t="shared" si="144"/>
        <v>0</v>
      </c>
      <c r="AA504">
        <f t="shared" si="145"/>
        <v>400.4406987062257</v>
      </c>
      <c r="AB504" s="28">
        <f t="shared" si="146"/>
        <v>40439.720238095237</v>
      </c>
      <c r="AC504">
        <f t="shared" si="147"/>
        <v>11.217129629629628</v>
      </c>
      <c r="AD504" s="31">
        <f t="shared" si="136"/>
        <v>8.8848709512835047</v>
      </c>
      <c r="AE504" s="31">
        <f t="shared" si="148"/>
        <v>17.526008779701886</v>
      </c>
      <c r="AF504" s="15">
        <f t="shared" si="137"/>
        <v>17.773611111111116</v>
      </c>
      <c r="AG504" s="31">
        <f t="shared" si="149"/>
        <v>15.311167771026406</v>
      </c>
      <c r="AH504" s="31">
        <f t="shared" si="150"/>
        <v>88.564952755165606</v>
      </c>
      <c r="AI504">
        <f t="shared" si="151"/>
        <v>427.08613118048788</v>
      </c>
    </row>
    <row r="505" spans="1:35" x14ac:dyDescent="0.2">
      <c r="A505">
        <v>32</v>
      </c>
      <c r="C505" s="27" t="s">
        <v>566</v>
      </c>
      <c r="D505" s="26">
        <v>30.108000000000001</v>
      </c>
      <c r="E505">
        <v>0</v>
      </c>
      <c r="F505" s="26">
        <v>1</v>
      </c>
      <c r="G505" s="26">
        <v>51.064166666666665</v>
      </c>
      <c r="H505" s="26">
        <v>38.792499999999997</v>
      </c>
      <c r="I505" s="26">
        <v>91.174999999999997</v>
      </c>
      <c r="J505" s="26">
        <v>48.601666666666667</v>
      </c>
      <c r="K505">
        <v>131</v>
      </c>
      <c r="L505">
        <v>0</v>
      </c>
      <c r="M505">
        <v>0.3</v>
      </c>
      <c r="N505">
        <v>64.073333333333338</v>
      </c>
      <c r="O505" s="1">
        <f t="shared" si="134"/>
        <v>25.776677098787872</v>
      </c>
      <c r="Q505" s="1">
        <f t="shared" si="138"/>
        <v>2420.1044625292643</v>
      </c>
      <c r="R505" s="2">
        <f t="shared" si="139"/>
        <v>2.5604520149575269</v>
      </c>
      <c r="S505" s="2"/>
      <c r="T505" s="1">
        <f t="shared" si="140"/>
        <v>6121.559003962886</v>
      </c>
      <c r="U505" s="1">
        <f t="shared" si="141"/>
        <v>0</v>
      </c>
      <c r="V505" s="1">
        <f t="shared" si="142"/>
        <v>1817.7856471407069</v>
      </c>
      <c r="W505" s="1">
        <f t="shared" si="143"/>
        <v>-10763.461756230357</v>
      </c>
      <c r="X505" s="2">
        <f t="shared" si="152"/>
        <v>74.697286250576468</v>
      </c>
      <c r="Y505">
        <f t="shared" si="135"/>
        <v>1</v>
      </c>
      <c r="Z505" s="26">
        <f t="shared" si="144"/>
        <v>0</v>
      </c>
      <c r="AA505">
        <f t="shared" si="145"/>
        <v>558.52434126738103</v>
      </c>
      <c r="AB505" s="28">
        <f t="shared" si="146"/>
        <v>40439.761904761908</v>
      </c>
      <c r="AC505">
        <f t="shared" si="147"/>
        <v>10.591203703703703</v>
      </c>
      <c r="AD505" s="31">
        <f t="shared" si="136"/>
        <v>8.757952196817552</v>
      </c>
      <c r="AE505" s="31">
        <f t="shared" si="148"/>
        <v>17.313762607698315</v>
      </c>
      <c r="AF505" s="15">
        <f t="shared" si="137"/>
        <v>17.81851851851852</v>
      </c>
      <c r="AG505" s="31">
        <f t="shared" si="149"/>
        <v>15.354577007067626</v>
      </c>
      <c r="AH505" s="31">
        <f t="shared" si="150"/>
        <v>88.802338738152201</v>
      </c>
      <c r="AI505">
        <f t="shared" si="151"/>
        <v>429.78931969628866</v>
      </c>
    </row>
    <row r="506" spans="1:35" x14ac:dyDescent="0.2">
      <c r="A506">
        <v>32</v>
      </c>
      <c r="C506" s="27" t="s">
        <v>567</v>
      </c>
      <c r="D506" s="26">
        <v>30.1065</v>
      </c>
      <c r="E506">
        <v>0</v>
      </c>
      <c r="F506" s="26">
        <v>1</v>
      </c>
      <c r="G506" s="26">
        <v>50.101666666666667</v>
      </c>
      <c r="H506" s="26">
        <v>37.129166666666663</v>
      </c>
      <c r="I506" s="26">
        <v>92.583333333333329</v>
      </c>
      <c r="J506" s="26">
        <v>48.06</v>
      </c>
      <c r="K506">
        <v>131</v>
      </c>
      <c r="L506">
        <v>0</v>
      </c>
      <c r="M506">
        <v>5.8333333333333327E-2</v>
      </c>
      <c r="N506">
        <v>64.066666666666663</v>
      </c>
      <c r="O506" s="1">
        <f t="shared" si="134"/>
        <v>25.776677098787872</v>
      </c>
      <c r="Q506" s="1">
        <f t="shared" si="138"/>
        <v>2269.2553687741151</v>
      </c>
      <c r="R506" s="2">
        <f t="shared" si="139"/>
        <v>2.4008548272988484</v>
      </c>
      <c r="S506" s="2"/>
      <c r="T506" s="1">
        <f t="shared" si="140"/>
        <v>6841.690048587091</v>
      </c>
      <c r="U506" s="1">
        <f t="shared" si="141"/>
        <v>0</v>
      </c>
      <c r="V506" s="1">
        <f t="shared" si="142"/>
        <v>2037.5364305549001</v>
      </c>
      <c r="W506" s="1">
        <f t="shared" si="143"/>
        <v>-11554.29454300866</v>
      </c>
      <c r="X506" s="2">
        <f t="shared" si="152"/>
        <v>77.257738265534002</v>
      </c>
      <c r="Y506">
        <f t="shared" si="135"/>
        <v>1</v>
      </c>
      <c r="Z506" s="26">
        <f t="shared" si="144"/>
        <v>0</v>
      </c>
      <c r="AA506">
        <f t="shared" si="145"/>
        <v>737.45222468280906</v>
      </c>
      <c r="AB506" s="28">
        <f t="shared" si="146"/>
        <v>40439.803571428572</v>
      </c>
      <c r="AC506">
        <f t="shared" si="147"/>
        <v>10.056481481481482</v>
      </c>
      <c r="AD506" s="31">
        <f t="shared" si="136"/>
        <v>8.580384881394302</v>
      </c>
      <c r="AE506" s="31">
        <f t="shared" si="148"/>
        <v>16.994753725321896</v>
      </c>
      <c r="AF506" s="15">
        <f t="shared" si="137"/>
        <v>17.814814814814813</v>
      </c>
      <c r="AG506" s="31">
        <f t="shared" si="149"/>
        <v>15.350992800593254</v>
      </c>
      <c r="AH506" s="31">
        <f t="shared" si="150"/>
        <v>88.782739785092588</v>
      </c>
      <c r="AI506">
        <f t="shared" si="151"/>
        <v>431.58937219134134</v>
      </c>
    </row>
    <row r="507" spans="1:35" x14ac:dyDescent="0.2">
      <c r="A507">
        <v>32</v>
      </c>
      <c r="C507" s="27" t="s">
        <v>568</v>
      </c>
      <c r="D507" s="26">
        <v>30.099250000000001</v>
      </c>
      <c r="E507">
        <v>0</v>
      </c>
      <c r="F507" s="26">
        <v>1</v>
      </c>
      <c r="G507" s="26">
        <v>49.289166666666667</v>
      </c>
      <c r="H507" s="26">
        <v>35.984999999999999</v>
      </c>
      <c r="I507" s="26">
        <v>93.666666666666671</v>
      </c>
      <c r="J507" s="26">
        <v>47.5625</v>
      </c>
      <c r="K507">
        <v>131</v>
      </c>
      <c r="L507">
        <v>0</v>
      </c>
      <c r="M507">
        <v>0</v>
      </c>
      <c r="N507">
        <v>63.989166666666669</v>
      </c>
      <c r="O507" s="1">
        <f t="shared" si="134"/>
        <v>25.776677098787872</v>
      </c>
      <c r="Q507" s="1">
        <f t="shared" si="138"/>
        <v>2083.8941347361597</v>
      </c>
      <c r="R507" s="2">
        <f t="shared" si="139"/>
        <v>2.2047440591332954</v>
      </c>
      <c r="S507" s="2"/>
      <c r="T507" s="1">
        <f t="shared" si="140"/>
        <v>7446.0957702693377</v>
      </c>
      <c r="U507" s="1">
        <f t="shared" si="141"/>
        <v>0</v>
      </c>
      <c r="V507" s="1">
        <f t="shared" si="142"/>
        <v>2226.2460057892185</v>
      </c>
      <c r="W507" s="1">
        <f t="shared" si="143"/>
        <v>-12162.415308430174</v>
      </c>
      <c r="X507" s="2">
        <f t="shared" si="152"/>
        <v>79.658593092832845</v>
      </c>
      <c r="Y507">
        <f t="shared" si="135"/>
        <v>1</v>
      </c>
      <c r="Z507" s="26">
        <f t="shared" si="144"/>
        <v>0</v>
      </c>
      <c r="AA507">
        <f t="shared" si="145"/>
        <v>922.30206145432066</v>
      </c>
      <c r="AB507" s="28">
        <f t="shared" si="146"/>
        <v>40439.845238095237</v>
      </c>
      <c r="AC507">
        <f t="shared" si="147"/>
        <v>9.6050925925925927</v>
      </c>
      <c r="AD507" s="31">
        <f t="shared" si="136"/>
        <v>8.4212520697568305</v>
      </c>
      <c r="AE507" s="31">
        <f t="shared" si="148"/>
        <v>16.706194236448471</v>
      </c>
      <c r="AF507" s="15">
        <f t="shared" si="137"/>
        <v>17.771759259259259</v>
      </c>
      <c r="AG507" s="31">
        <f t="shared" si="149"/>
        <v>15.309380003475949</v>
      </c>
      <c r="AH507" s="31">
        <f t="shared" si="150"/>
        <v>88.555175396502975</v>
      </c>
      <c r="AI507">
        <f t="shared" si="151"/>
        <v>431.95607473424764</v>
      </c>
    </row>
    <row r="508" spans="1:35" x14ac:dyDescent="0.2">
      <c r="A508">
        <v>32</v>
      </c>
      <c r="C508" s="27" t="s">
        <v>569</v>
      </c>
      <c r="D508" s="26">
        <v>30.092750000000002</v>
      </c>
      <c r="E508">
        <v>0</v>
      </c>
      <c r="F508" s="26">
        <v>1</v>
      </c>
      <c r="G508" s="26">
        <v>48.623333333333335</v>
      </c>
      <c r="H508" s="26">
        <v>35.316666666666663</v>
      </c>
      <c r="I508" s="26">
        <v>94.441666666666663</v>
      </c>
      <c r="J508" s="26">
        <v>47.1175</v>
      </c>
      <c r="K508">
        <v>131</v>
      </c>
      <c r="L508">
        <v>0</v>
      </c>
      <c r="M508">
        <v>0.20833333333333331</v>
      </c>
      <c r="N508">
        <v>63.881666666666668</v>
      </c>
      <c r="O508" s="1">
        <f t="shared" si="134"/>
        <v>25.776677098787872</v>
      </c>
      <c r="Q508" s="1">
        <f t="shared" si="138"/>
        <v>-7209.3262526693698</v>
      </c>
      <c r="R508" s="2">
        <f t="shared" si="139"/>
        <v>-7.6274120460245518</v>
      </c>
      <c r="S508" s="2"/>
      <c r="T508" s="1">
        <f t="shared" si="140"/>
        <v>7935.938897539143</v>
      </c>
      <c r="U508" s="1">
        <f t="shared" si="141"/>
        <v>9108.0812708862068</v>
      </c>
      <c r="V508" s="1">
        <f t="shared" si="142"/>
        <v>2383.8500175063123</v>
      </c>
      <c r="W508" s="1">
        <f t="shared" si="143"/>
        <v>-12624.366456766238</v>
      </c>
      <c r="X508" s="2">
        <f t="shared" si="152"/>
        <v>81.863337151966135</v>
      </c>
      <c r="Y508">
        <f t="shared" si="135"/>
        <v>1</v>
      </c>
      <c r="Z508" s="26">
        <f t="shared" si="144"/>
        <v>0</v>
      </c>
      <c r="AA508">
        <f t="shared" si="145"/>
        <v>1104.8978538627232</v>
      </c>
      <c r="AB508" s="28">
        <f t="shared" si="146"/>
        <v>40439.886904761908</v>
      </c>
      <c r="AC508">
        <f t="shared" si="147"/>
        <v>9.2351851851851858</v>
      </c>
      <c r="AD508" s="31">
        <f t="shared" si="136"/>
        <v>8.2816309032804138</v>
      </c>
      <c r="AE508" s="31">
        <f t="shared" si="148"/>
        <v>16.45073313772091</v>
      </c>
      <c r="AF508" s="15">
        <f t="shared" si="137"/>
        <v>17.712037037037039</v>
      </c>
      <c r="AG508" s="31">
        <f t="shared" si="149"/>
        <v>15.25182218599795</v>
      </c>
      <c r="AH508" s="31">
        <f t="shared" si="150"/>
        <v>88.240353996459248</v>
      </c>
      <c r="AI508">
        <f t="shared" si="151"/>
        <v>431.59920060273487</v>
      </c>
    </row>
    <row r="509" spans="1:35" x14ac:dyDescent="0.2">
      <c r="A509">
        <v>32</v>
      </c>
      <c r="C509" s="27" t="s">
        <v>570</v>
      </c>
      <c r="D509" s="26">
        <v>30.08625</v>
      </c>
      <c r="E509">
        <v>0</v>
      </c>
      <c r="F509" s="26">
        <v>1</v>
      </c>
      <c r="G509" s="26">
        <v>48.08</v>
      </c>
      <c r="H509" s="26">
        <v>35.401666666666671</v>
      </c>
      <c r="I509" s="26">
        <v>95.141666666666666</v>
      </c>
      <c r="J509" s="26">
        <v>46.772500000000001</v>
      </c>
      <c r="K509">
        <v>131</v>
      </c>
      <c r="L509">
        <v>0</v>
      </c>
      <c r="M509">
        <v>0.39166666666666672</v>
      </c>
      <c r="N509">
        <v>63.7425</v>
      </c>
      <c r="O509" s="1">
        <f t="shared" si="134"/>
        <v>25.776677098787872</v>
      </c>
      <c r="Q509" s="1">
        <f t="shared" si="138"/>
        <v>3988.5994330214221</v>
      </c>
      <c r="R509" s="2">
        <f t="shared" si="139"/>
        <v>4.2199076995481786</v>
      </c>
      <c r="S509" s="2"/>
      <c r="T509" s="1">
        <f t="shared" si="140"/>
        <v>6621.0171187789265</v>
      </c>
      <c r="U509" s="1">
        <f t="shared" si="141"/>
        <v>0</v>
      </c>
      <c r="V509" s="1">
        <f t="shared" si="142"/>
        <v>1944.5897802703969</v>
      </c>
      <c r="W509" s="1">
        <f t="shared" si="143"/>
        <v>-12958.763929815483</v>
      </c>
      <c r="X509" s="2">
        <f t="shared" si="152"/>
        <v>74.23592510594159</v>
      </c>
      <c r="Y509">
        <f t="shared" si="135"/>
        <v>1</v>
      </c>
      <c r="Z509" s="26">
        <f t="shared" si="144"/>
        <v>0</v>
      </c>
      <c r="AA509">
        <f t="shared" si="145"/>
        <v>684.13241814762569</v>
      </c>
      <c r="AB509" s="28">
        <f t="shared" si="146"/>
        <v>40439.928571428572</v>
      </c>
      <c r="AC509">
        <f t="shared" si="147"/>
        <v>8.9333333333333318</v>
      </c>
      <c r="AD509" s="31">
        <f t="shared" si="136"/>
        <v>8.174351207759031</v>
      </c>
      <c r="AE509" s="31">
        <f t="shared" si="148"/>
        <v>16.255007007033612</v>
      </c>
      <c r="AF509" s="15">
        <f t="shared" si="137"/>
        <v>17.634722222222223</v>
      </c>
      <c r="AG509" s="31">
        <f t="shared" si="149"/>
        <v>15.177590195388598</v>
      </c>
      <c r="AH509" s="31">
        <f t="shared" si="150"/>
        <v>87.834227706222848</v>
      </c>
      <c r="AI509">
        <f t="shared" si="151"/>
        <v>430.33427484352563</v>
      </c>
    </row>
    <row r="510" spans="1:35" x14ac:dyDescent="0.2">
      <c r="A510">
        <v>32</v>
      </c>
      <c r="C510" s="27" t="s">
        <v>571</v>
      </c>
      <c r="D510" s="26">
        <v>30.088750000000001</v>
      </c>
      <c r="E510">
        <v>0</v>
      </c>
      <c r="F510" s="26">
        <v>1</v>
      </c>
      <c r="G510" s="26">
        <v>47.517499999999998</v>
      </c>
      <c r="H510" s="26">
        <v>34.164999999999999</v>
      </c>
      <c r="I510" s="26">
        <v>95.7</v>
      </c>
      <c r="J510" s="26">
        <v>46.368333333333332</v>
      </c>
      <c r="K510">
        <v>131</v>
      </c>
      <c r="L510">
        <v>0</v>
      </c>
      <c r="M510">
        <v>5.8333333333333327E-2</v>
      </c>
      <c r="N510">
        <v>63.576666666666668</v>
      </c>
      <c r="O510" s="1">
        <f t="shared" si="134"/>
        <v>25.776677098787872</v>
      </c>
      <c r="Q510" s="1">
        <f t="shared" si="138"/>
        <v>3094.4693155185373</v>
      </c>
      <c r="R510" s="2">
        <f t="shared" si="139"/>
        <v>3.2739248725912669</v>
      </c>
      <c r="S510" s="2"/>
      <c r="T510" s="1">
        <f t="shared" si="140"/>
        <v>7551.3315818474621</v>
      </c>
      <c r="U510" s="1">
        <f t="shared" si="141"/>
        <v>0</v>
      </c>
      <c r="V510" s="1">
        <f t="shared" si="142"/>
        <v>2238.1129094250809</v>
      </c>
      <c r="W510" s="1">
        <f t="shared" si="143"/>
        <v>-13286.956088931853</v>
      </c>
      <c r="X510" s="2">
        <f t="shared" si="152"/>
        <v>78.455832805489763</v>
      </c>
      <c r="Y510">
        <f t="shared" si="135"/>
        <v>1</v>
      </c>
      <c r="Z510" s="26">
        <f t="shared" si="144"/>
        <v>0</v>
      </c>
      <c r="AA510">
        <f t="shared" si="145"/>
        <v>957.1804367832442</v>
      </c>
      <c r="AB510" s="28">
        <f t="shared" si="146"/>
        <v>40439.970238095237</v>
      </c>
      <c r="AC510">
        <f t="shared" si="147"/>
        <v>8.6208333333333318</v>
      </c>
      <c r="AD510" s="31">
        <f t="shared" si="136"/>
        <v>8.0498644015694438</v>
      </c>
      <c r="AE510" s="31">
        <f t="shared" si="148"/>
        <v>16.025213468274917</v>
      </c>
      <c r="AF510" s="15">
        <f t="shared" si="137"/>
        <v>17.542592592592595</v>
      </c>
      <c r="AG510" s="31">
        <f t="shared" si="149"/>
        <v>15.089546439985389</v>
      </c>
      <c r="AH510" s="31">
        <f t="shared" si="150"/>
        <v>87.352385663810765</v>
      </c>
      <c r="AI510">
        <f t="shared" si="151"/>
        <v>428.81895923956154</v>
      </c>
    </row>
    <row r="511" spans="1:35" x14ac:dyDescent="0.2">
      <c r="A511">
        <v>32</v>
      </c>
      <c r="C511" s="27" t="s">
        <v>572</v>
      </c>
      <c r="D511" s="26">
        <v>30.080000000000002</v>
      </c>
      <c r="E511">
        <v>0</v>
      </c>
      <c r="F511" s="26">
        <v>1</v>
      </c>
      <c r="G511" s="26">
        <v>46.922499999999999</v>
      </c>
      <c r="H511" s="26">
        <v>33.142499999999998</v>
      </c>
      <c r="I511" s="26">
        <v>96.216666666666669</v>
      </c>
      <c r="J511" s="26">
        <v>45.912500000000001</v>
      </c>
      <c r="K511">
        <v>131</v>
      </c>
      <c r="L511">
        <v>0</v>
      </c>
      <c r="M511">
        <v>5.8333333333333327E-2</v>
      </c>
      <c r="N511">
        <v>63.406666666666666</v>
      </c>
      <c r="O511" s="1">
        <f t="shared" si="134"/>
        <v>25.776677098787872</v>
      </c>
      <c r="Q511" s="1">
        <f t="shared" si="138"/>
        <v>-5974.2393221067105</v>
      </c>
      <c r="R511" s="2">
        <f t="shared" si="139"/>
        <v>-6.3206995181273689</v>
      </c>
      <c r="S511" s="2"/>
      <c r="T511" s="1">
        <f t="shared" si="140"/>
        <v>8283.8472464752922</v>
      </c>
      <c r="U511" s="1">
        <f t="shared" si="141"/>
        <v>8455.1384027724052</v>
      </c>
      <c r="V511" s="1">
        <f t="shared" si="142"/>
        <v>2472.2353253799956</v>
      </c>
      <c r="W511" s="1">
        <f t="shared" si="143"/>
        <v>-13638.590545127961</v>
      </c>
      <c r="X511" s="2">
        <f t="shared" si="152"/>
        <v>81.729757678081029</v>
      </c>
      <c r="Y511">
        <f t="shared" si="135"/>
        <v>1</v>
      </c>
      <c r="Z511" s="26">
        <f t="shared" si="144"/>
        <v>0</v>
      </c>
      <c r="AA511">
        <f t="shared" si="145"/>
        <v>1211.5451870683307</v>
      </c>
      <c r="AB511" s="28">
        <f t="shared" si="146"/>
        <v>40440.011904761908</v>
      </c>
      <c r="AC511">
        <f t="shared" si="147"/>
        <v>8.2902777777777779</v>
      </c>
      <c r="AD511" s="31">
        <f t="shared" si="136"/>
        <v>7.9134013117865472</v>
      </c>
      <c r="AE511" s="31">
        <f t="shared" si="148"/>
        <v>15.772053255331894</v>
      </c>
      <c r="AF511" s="15">
        <f t="shared" si="137"/>
        <v>17.448148148148146</v>
      </c>
      <c r="AG511" s="31">
        <f t="shared" si="149"/>
        <v>14.999754045450162</v>
      </c>
      <c r="AH511" s="31">
        <f t="shared" si="150"/>
        <v>86.860804038060834</v>
      </c>
      <c r="AI511">
        <f t="shared" si="151"/>
        <v>427.38556970576633</v>
      </c>
    </row>
    <row r="512" spans="1:35" x14ac:dyDescent="0.2">
      <c r="A512">
        <v>32</v>
      </c>
      <c r="C512" s="27" t="s">
        <v>573</v>
      </c>
      <c r="D512" s="26">
        <v>30.069500000000001</v>
      </c>
      <c r="E512">
        <v>0</v>
      </c>
      <c r="F512" s="26">
        <v>1</v>
      </c>
      <c r="G512" s="26">
        <v>46.453333333333333</v>
      </c>
      <c r="H512" s="26">
        <v>32.724166666666669</v>
      </c>
      <c r="I512" s="26">
        <v>96.63333333333334</v>
      </c>
      <c r="J512" s="26">
        <v>45.564166666666665</v>
      </c>
      <c r="K512">
        <v>131</v>
      </c>
      <c r="L512">
        <v>0</v>
      </c>
      <c r="M512">
        <v>5.8333333333333327E-2</v>
      </c>
      <c r="N512">
        <v>63.212499999999999</v>
      </c>
      <c r="O512" s="1">
        <f t="shared" si="134"/>
        <v>25.776677098787872</v>
      </c>
      <c r="Q512" s="1">
        <f t="shared" si="138"/>
        <v>4060.4776981821642</v>
      </c>
      <c r="R512" s="2">
        <f t="shared" si="139"/>
        <v>4.2959543544393197</v>
      </c>
      <c r="S512" s="2"/>
      <c r="T512" s="1">
        <f t="shared" si="140"/>
        <v>7277.5278490820838</v>
      </c>
      <c r="U512" s="1">
        <f t="shared" si="141"/>
        <v>0</v>
      </c>
      <c r="V512" s="1">
        <f t="shared" si="142"/>
        <v>2128.6821996315989</v>
      </c>
      <c r="W512" s="1">
        <f t="shared" si="143"/>
        <v>-13866.118722666621</v>
      </c>
      <c r="X512" s="2">
        <f t="shared" si="152"/>
        <v>75.409058159953659</v>
      </c>
      <c r="Y512">
        <f t="shared" si="135"/>
        <v>1</v>
      </c>
      <c r="Z512" s="26">
        <f t="shared" si="144"/>
        <v>0</v>
      </c>
      <c r="AA512">
        <f t="shared" si="145"/>
        <v>838.43400023495667</v>
      </c>
      <c r="AB512" s="28">
        <f t="shared" si="146"/>
        <v>40440.053571428572</v>
      </c>
      <c r="AC512">
        <f t="shared" si="147"/>
        <v>8.0296296296296301</v>
      </c>
      <c r="AD512" s="31">
        <f t="shared" si="136"/>
        <v>7.8076818819220808</v>
      </c>
      <c r="AE512" s="31">
        <f t="shared" si="148"/>
        <v>15.57577089264198</v>
      </c>
      <c r="AF512" s="15">
        <f t="shared" si="137"/>
        <v>17.340277777777775</v>
      </c>
      <c r="AG512" s="31">
        <f t="shared" si="149"/>
        <v>14.897768494965279</v>
      </c>
      <c r="AH512" s="31">
        <f t="shared" si="150"/>
        <v>86.302260059235849</v>
      </c>
      <c r="AI512">
        <f t="shared" si="151"/>
        <v>425.20765286956231</v>
      </c>
    </row>
    <row r="513" spans="1:35" x14ac:dyDescent="0.2">
      <c r="A513">
        <v>32</v>
      </c>
      <c r="C513" s="27" t="s">
        <v>574</v>
      </c>
      <c r="D513" s="26">
        <v>30.065333333333335</v>
      </c>
      <c r="E513">
        <v>0</v>
      </c>
      <c r="F513" s="26">
        <v>1</v>
      </c>
      <c r="G513" s="26">
        <v>46.114166666666669</v>
      </c>
      <c r="H513" s="26">
        <v>32.587499999999999</v>
      </c>
      <c r="I513" s="26">
        <v>96.958333333333329</v>
      </c>
      <c r="J513" s="26">
        <v>45.314999999999998</v>
      </c>
      <c r="K513">
        <v>131</v>
      </c>
      <c r="L513">
        <v>0</v>
      </c>
      <c r="M513">
        <v>0</v>
      </c>
      <c r="N513">
        <v>63.00416666666667</v>
      </c>
      <c r="O513" s="1">
        <f t="shared" si="134"/>
        <v>25.776677098787872</v>
      </c>
      <c r="Q513" s="1">
        <f t="shared" si="138"/>
        <v>3165.1716039753151</v>
      </c>
      <c r="R513" s="2">
        <f t="shared" si="139"/>
        <v>3.3487273531222392</v>
      </c>
      <c r="S513" s="2"/>
      <c r="T513" s="1">
        <f t="shared" si="140"/>
        <v>8033.264171630748</v>
      </c>
      <c r="U513" s="1">
        <f t="shared" si="141"/>
        <v>0</v>
      </c>
      <c r="V513" s="1">
        <f t="shared" si="142"/>
        <v>2379.2580798639483</v>
      </c>
      <c r="W513" s="1">
        <f t="shared" si="143"/>
        <v>-13974.366976828953</v>
      </c>
      <c r="X513" s="2">
        <f t="shared" si="152"/>
        <v>79.705012514392976</v>
      </c>
      <c r="Y513">
        <f t="shared" si="135"/>
        <v>1</v>
      </c>
      <c r="Z513" s="26">
        <f t="shared" si="144"/>
        <v>0</v>
      </c>
      <c r="AA513">
        <f t="shared" si="145"/>
        <v>1128.3449247657118</v>
      </c>
      <c r="AB513" s="28">
        <f t="shared" si="146"/>
        <v>40440.095238095237</v>
      </c>
      <c r="AC513">
        <f t="shared" si="147"/>
        <v>7.8412037037037052</v>
      </c>
      <c r="AD513" s="31">
        <f t="shared" si="136"/>
        <v>7.7337591777259158</v>
      </c>
      <c r="AE513" s="31">
        <f t="shared" si="148"/>
        <v>15.4386461935893</v>
      </c>
      <c r="AF513" s="15">
        <f t="shared" si="137"/>
        <v>17.224537037037038</v>
      </c>
      <c r="AG513" s="31">
        <f t="shared" si="149"/>
        <v>14.789016275703471</v>
      </c>
      <c r="AH513" s="31">
        <f t="shared" si="150"/>
        <v>85.706410408115332</v>
      </c>
      <c r="AI513">
        <f t="shared" si="151"/>
        <v>422.44979845773054</v>
      </c>
    </row>
    <row r="514" spans="1:35" x14ac:dyDescent="0.2">
      <c r="A514">
        <v>32</v>
      </c>
      <c r="C514" s="27" t="s">
        <v>575</v>
      </c>
      <c r="D514" s="26">
        <v>30.042249999999999</v>
      </c>
      <c r="E514">
        <v>0</v>
      </c>
      <c r="F514" s="26">
        <v>1</v>
      </c>
      <c r="G514" s="26">
        <v>45.905000000000001</v>
      </c>
      <c r="H514" s="26">
        <v>33.427500000000002</v>
      </c>
      <c r="I514" s="26">
        <v>97.291666666666671</v>
      </c>
      <c r="J514" s="26">
        <v>45.195</v>
      </c>
      <c r="K514">
        <v>131</v>
      </c>
      <c r="L514">
        <v>0</v>
      </c>
      <c r="M514">
        <v>0.57500000000000007</v>
      </c>
      <c r="N514">
        <v>62.797499999999999</v>
      </c>
      <c r="O514" s="1">
        <f t="shared" si="134"/>
        <v>25.776677098787872</v>
      </c>
      <c r="Q514" s="1">
        <f t="shared" si="138"/>
        <v>-12342.034325383474</v>
      </c>
      <c r="R514" s="2">
        <f t="shared" si="139"/>
        <v>-13.057777937435191</v>
      </c>
      <c r="S514" s="2"/>
      <c r="T514" s="1">
        <f t="shared" si="140"/>
        <v>8460.9877182859473</v>
      </c>
      <c r="U514" s="1">
        <f t="shared" si="141"/>
        <v>14926.826776424081</v>
      </c>
      <c r="V514" s="1">
        <f t="shared" si="142"/>
        <v>2537.1346841658547</v>
      </c>
      <c r="W514" s="1">
        <f t="shared" si="143"/>
        <v>-13976.435414806576</v>
      </c>
      <c r="X514" s="2">
        <f t="shared" si="152"/>
        <v>83.053739867515219</v>
      </c>
      <c r="Y514">
        <f t="shared" si="135"/>
        <v>1</v>
      </c>
      <c r="Z514" s="26">
        <f t="shared" si="144"/>
        <v>0</v>
      </c>
      <c r="AA514">
        <f t="shared" si="145"/>
        <v>1380.0288737443145</v>
      </c>
      <c r="AB514" s="28">
        <f t="shared" si="146"/>
        <v>40440.136904761908</v>
      </c>
      <c r="AC514">
        <f t="shared" si="147"/>
        <v>7.7250000000000005</v>
      </c>
      <c r="AD514" s="31">
        <f t="shared" si="136"/>
        <v>7.698916490779089</v>
      </c>
      <c r="AE514" s="31">
        <f t="shared" si="148"/>
        <v>15.375449402318283</v>
      </c>
      <c r="AF514" s="15">
        <f t="shared" si="137"/>
        <v>17.109722222222221</v>
      </c>
      <c r="AG514" s="31">
        <f t="shared" si="149"/>
        <v>14.681820163045508</v>
      </c>
      <c r="AH514" s="31">
        <f t="shared" si="150"/>
        <v>85.118835698551067</v>
      </c>
      <c r="AI514">
        <f t="shared" si="151"/>
        <v>419.29723841295146</v>
      </c>
    </row>
    <row r="515" spans="1:35" x14ac:dyDescent="0.2">
      <c r="A515">
        <v>32</v>
      </c>
      <c r="C515" s="27" t="s">
        <v>576</v>
      </c>
      <c r="D515" s="26">
        <v>30.041499999999999</v>
      </c>
      <c r="E515">
        <v>0</v>
      </c>
      <c r="F515" s="26">
        <v>19.75</v>
      </c>
      <c r="G515" s="26">
        <v>46.051666666666669</v>
      </c>
      <c r="H515" s="26">
        <v>33.390833333333333</v>
      </c>
      <c r="I515" s="26">
        <v>97.416666666666671</v>
      </c>
      <c r="J515" s="26">
        <v>45.375</v>
      </c>
      <c r="K515">
        <v>131</v>
      </c>
      <c r="L515">
        <v>0</v>
      </c>
      <c r="M515">
        <v>0.11666666666666665</v>
      </c>
      <c r="N515">
        <v>62.571666666666665</v>
      </c>
      <c r="O515" s="1">
        <f t="shared" si="134"/>
        <v>509.08937270106037</v>
      </c>
      <c r="Q515" s="1">
        <f t="shared" si="138"/>
        <v>5722.0212595899111</v>
      </c>
      <c r="R515" s="2">
        <f t="shared" si="139"/>
        <v>6.0538547366814877</v>
      </c>
      <c r="S515" s="2"/>
      <c r="T515" s="1">
        <f t="shared" si="140"/>
        <v>6240.9633353279269</v>
      </c>
      <c r="U515" s="1">
        <f t="shared" si="141"/>
        <v>0</v>
      </c>
      <c r="V515" s="1">
        <f t="shared" si="142"/>
        <v>1799.4909814768359</v>
      </c>
      <c r="W515" s="1">
        <f t="shared" si="143"/>
        <v>-13668.238156140571</v>
      </c>
      <c r="X515" s="2">
        <f t="shared" si="152"/>
        <v>69.995961930080028</v>
      </c>
      <c r="Y515">
        <f t="shared" si="135"/>
        <v>1</v>
      </c>
      <c r="Z515" s="26">
        <f t="shared" si="144"/>
        <v>0</v>
      </c>
      <c r="AA515">
        <f t="shared" si="145"/>
        <v>573.32927566151943</v>
      </c>
      <c r="AB515" s="28">
        <f t="shared" si="146"/>
        <v>40440.178571428572</v>
      </c>
      <c r="AC515">
        <f t="shared" si="147"/>
        <v>7.8064814814814829</v>
      </c>
      <c r="AD515" s="31">
        <f t="shared" si="136"/>
        <v>7.7518932039469064</v>
      </c>
      <c r="AE515" s="31">
        <f t="shared" si="148"/>
        <v>15.476759017708488</v>
      </c>
      <c r="AF515" s="15">
        <f t="shared" si="137"/>
        <v>16.984259259259257</v>
      </c>
      <c r="AG515" s="31">
        <f t="shared" si="149"/>
        <v>14.565459480312233</v>
      </c>
      <c r="AH515" s="31">
        <f t="shared" si="150"/>
        <v>84.480743123988844</v>
      </c>
      <c r="AI515">
        <f t="shared" si="151"/>
        <v>414.85195244695751</v>
      </c>
    </row>
    <row r="516" spans="1:35" x14ac:dyDescent="0.2">
      <c r="A516">
        <v>32</v>
      </c>
      <c r="C516" s="27" t="s">
        <v>577</v>
      </c>
      <c r="D516" s="26">
        <v>30.023499999999999</v>
      </c>
      <c r="E516">
        <v>0</v>
      </c>
      <c r="F516" s="26">
        <v>196.41666666666669</v>
      </c>
      <c r="G516" s="26">
        <v>49.56583333333333</v>
      </c>
      <c r="H516" s="26">
        <v>37.098333333333329</v>
      </c>
      <c r="I516" s="26">
        <v>95.716666666666669</v>
      </c>
      <c r="J516" s="26">
        <v>48.406666666666666</v>
      </c>
      <c r="K516">
        <v>126.16666666666667</v>
      </c>
      <c r="L516">
        <v>0</v>
      </c>
      <c r="M516">
        <v>0.85</v>
      </c>
      <c r="N516">
        <v>62.351666666666667</v>
      </c>
      <c r="O516" s="1">
        <f t="shared" si="134"/>
        <v>5062.9689934869175</v>
      </c>
      <c r="Q516" s="1">
        <f t="shared" si="138"/>
        <v>6629.6097807660317</v>
      </c>
      <c r="R516" s="2">
        <f t="shared" si="139"/>
        <v>7.0140764518090517</v>
      </c>
      <c r="S516" s="2"/>
      <c r="T516" s="1">
        <f t="shared" si="140"/>
        <v>6641.0032872324718</v>
      </c>
      <c r="U516" s="1">
        <f t="shared" si="141"/>
        <v>0</v>
      </c>
      <c r="V516" s="1">
        <f t="shared" si="142"/>
        <v>1970.4993642748802</v>
      </c>
      <c r="W516" s="1">
        <f t="shared" si="143"/>
        <v>-10578.681296895928</v>
      </c>
      <c r="X516" s="2">
        <f t="shared" si="152"/>
        <v>76.049816666761515</v>
      </c>
      <c r="Y516">
        <f t="shared" si="135"/>
        <v>1</v>
      </c>
      <c r="Z516" s="26">
        <f t="shared" si="144"/>
        <v>0</v>
      </c>
      <c r="AA516">
        <f t="shared" si="145"/>
        <v>701.40137320530187</v>
      </c>
      <c r="AB516" s="28">
        <f t="shared" si="146"/>
        <v>40440.220238095237</v>
      </c>
      <c r="AC516">
        <f t="shared" si="147"/>
        <v>9.7587962962962944</v>
      </c>
      <c r="AD516" s="31">
        <f t="shared" si="136"/>
        <v>8.6950769404963673</v>
      </c>
      <c r="AE516" s="31">
        <f t="shared" si="148"/>
        <v>17.240040168160402</v>
      </c>
      <c r="AF516" s="15">
        <f t="shared" si="137"/>
        <v>16.862037037037037</v>
      </c>
      <c r="AG516" s="31">
        <f t="shared" si="149"/>
        <v>14.452880288530743</v>
      </c>
      <c r="AH516" s="31">
        <f t="shared" si="150"/>
        <v>83.863103725955042</v>
      </c>
      <c r="AI516">
        <f t="shared" si="151"/>
        <v>400.53785810946135</v>
      </c>
    </row>
    <row r="517" spans="1:35" x14ac:dyDescent="0.2">
      <c r="A517">
        <v>32</v>
      </c>
      <c r="C517" s="27" t="s">
        <v>578</v>
      </c>
      <c r="D517" s="26">
        <v>30.006333333333334</v>
      </c>
      <c r="E517">
        <v>0</v>
      </c>
      <c r="F517" s="26">
        <v>402.58333333333331</v>
      </c>
      <c r="G517" s="26">
        <v>58.039166666666667</v>
      </c>
      <c r="H517" s="26">
        <v>44.771666666666668</v>
      </c>
      <c r="I517" s="26">
        <v>91.966666666666669</v>
      </c>
      <c r="J517" s="26">
        <v>55.729166666666664</v>
      </c>
      <c r="K517">
        <v>99.666666666666671</v>
      </c>
      <c r="L517">
        <v>0.26666666666666672</v>
      </c>
      <c r="M517">
        <v>2.375</v>
      </c>
      <c r="N517">
        <v>62.111666666666665</v>
      </c>
      <c r="O517" s="1">
        <f t="shared" si="134"/>
        <v>10377.260588687017</v>
      </c>
      <c r="Q517" s="1">
        <f t="shared" si="138"/>
        <v>-10145.693173382229</v>
      </c>
      <c r="R517" s="2">
        <f t="shared" si="139"/>
        <v>-10.734065793911252</v>
      </c>
      <c r="S517" s="2"/>
      <c r="T517" s="1">
        <f t="shared" si="140"/>
        <v>6528.603790662436</v>
      </c>
      <c r="U517" s="1">
        <f t="shared" si="141"/>
        <v>14976.456354022634</v>
      </c>
      <c r="V517" s="1">
        <f t="shared" si="142"/>
        <v>2020.8699355347737</v>
      </c>
      <c r="W517" s="1">
        <f t="shared" si="143"/>
        <v>-3369.4854655497857</v>
      </c>
      <c r="X517" s="2">
        <f t="shared" si="152"/>
        <v>83.063893118570562</v>
      </c>
      <c r="Y517">
        <f t="shared" si="135"/>
        <v>1</v>
      </c>
      <c r="Z517" s="26">
        <f t="shared" si="144"/>
        <v>0</v>
      </c>
      <c r="AA517">
        <f t="shared" si="145"/>
        <v>626.23693399261856</v>
      </c>
      <c r="AB517" s="28">
        <f t="shared" si="146"/>
        <v>40440.261904761908</v>
      </c>
      <c r="AC517">
        <f t="shared" si="147"/>
        <v>14.466203703703703</v>
      </c>
      <c r="AD517" s="31">
        <f t="shared" si="136"/>
        <v>11.39876258123364</v>
      </c>
      <c r="AE517" s="31">
        <f t="shared" si="148"/>
        <v>22.23082875808533</v>
      </c>
      <c r="AF517" s="15">
        <f t="shared" si="137"/>
        <v>16.728703703703701</v>
      </c>
      <c r="AG517" s="31">
        <f t="shared" si="149"/>
        <v>14.330934729487511</v>
      </c>
      <c r="AH517" s="31">
        <f t="shared" si="150"/>
        <v>83.193760793878596</v>
      </c>
      <c r="AI517">
        <f t="shared" si="151"/>
        <v>366.50914739918909</v>
      </c>
    </row>
    <row r="518" spans="1:35" x14ac:dyDescent="0.2">
      <c r="A518">
        <v>32</v>
      </c>
      <c r="C518" s="27" t="s">
        <v>579</v>
      </c>
      <c r="D518" s="26">
        <v>29.987500000000001</v>
      </c>
      <c r="E518">
        <v>0</v>
      </c>
      <c r="F518" s="26">
        <v>552.08333333333337</v>
      </c>
      <c r="G518" s="26">
        <v>66.419166666666669</v>
      </c>
      <c r="H518" s="26">
        <v>50.980833333333337</v>
      </c>
      <c r="I518" s="26">
        <v>89.625</v>
      </c>
      <c r="J518" s="26">
        <v>63.304166666666667</v>
      </c>
      <c r="K518">
        <v>97.5</v>
      </c>
      <c r="L518">
        <v>1.075</v>
      </c>
      <c r="M518">
        <v>5.0583333333333336</v>
      </c>
      <c r="N518">
        <v>61.874166666666667</v>
      </c>
      <c r="O518" s="1">
        <f t="shared" si="134"/>
        <v>14230.873814955805</v>
      </c>
      <c r="Q518" s="1">
        <f t="shared" si="138"/>
        <v>5395.5523355114065</v>
      </c>
      <c r="R518" s="2">
        <f t="shared" si="139"/>
        <v>5.7084531114953538</v>
      </c>
      <c r="S518" s="2"/>
      <c r="T518" s="1">
        <f t="shared" si="140"/>
        <v>3639.8803624977086</v>
      </c>
      <c r="U518" s="1">
        <f t="shared" si="141"/>
        <v>0</v>
      </c>
      <c r="V518" s="1">
        <f t="shared" si="142"/>
        <v>1111.1214136164826</v>
      </c>
      <c r="W518" s="1">
        <f t="shared" si="143"/>
        <v>3760.4202433207588</v>
      </c>
      <c r="X518" s="2">
        <f t="shared" si="152"/>
        <v>72.329827324659306</v>
      </c>
      <c r="Y518">
        <f t="shared" si="135"/>
        <v>1</v>
      </c>
      <c r="Z518" s="26">
        <f t="shared" si="144"/>
        <v>0</v>
      </c>
      <c r="AA518">
        <f t="shared" si="145"/>
        <v>34.935909413941943</v>
      </c>
      <c r="AB518" s="28">
        <f t="shared" si="146"/>
        <v>40440.303571428572</v>
      </c>
      <c r="AC518">
        <f t="shared" si="147"/>
        <v>19.12175925925926</v>
      </c>
      <c r="AD518" s="31">
        <f t="shared" si="136"/>
        <v>14.933389738725374</v>
      </c>
      <c r="AE518" s="31">
        <f t="shared" si="148"/>
        <v>28.660439170883016</v>
      </c>
      <c r="AF518" s="15">
        <f t="shared" si="137"/>
        <v>16.596759259259258</v>
      </c>
      <c r="AG518" s="31">
        <f t="shared" si="149"/>
        <v>14.211145786664028</v>
      </c>
      <c r="AH518" s="31">
        <f t="shared" si="150"/>
        <v>82.535931521090859</v>
      </c>
      <c r="AI518">
        <f t="shared" si="151"/>
        <v>323.89946000944951</v>
      </c>
    </row>
    <row r="519" spans="1:35" x14ac:dyDescent="0.2">
      <c r="A519">
        <v>32</v>
      </c>
      <c r="C519" s="27" t="s">
        <v>580</v>
      </c>
      <c r="D519" s="26">
        <v>29.97475</v>
      </c>
      <c r="E519">
        <v>0</v>
      </c>
      <c r="F519" s="26">
        <v>186.41666666666666</v>
      </c>
      <c r="G519" s="26">
        <v>65.038333333333341</v>
      </c>
      <c r="H519" s="26">
        <v>52.929166666666667</v>
      </c>
      <c r="I519" s="26">
        <v>92.5</v>
      </c>
      <c r="J519" s="26">
        <v>62.848333333333336</v>
      </c>
      <c r="K519">
        <v>167.91666666666666</v>
      </c>
      <c r="L519">
        <v>2.1749999999999998</v>
      </c>
      <c r="M519">
        <v>8.125</v>
      </c>
      <c r="N519">
        <v>61.685000000000002</v>
      </c>
      <c r="O519" s="1">
        <f t="shared" si="134"/>
        <v>4805.2022224990378</v>
      </c>
      <c r="Q519" s="1">
        <f t="shared" si="138"/>
        <v>-3909.3917270912343</v>
      </c>
      <c r="R519" s="2">
        <f t="shared" si="139"/>
        <v>-4.1361065523707721</v>
      </c>
      <c r="S519" s="2"/>
      <c r="T519" s="1">
        <f t="shared" si="140"/>
        <v>4280.9591012304072</v>
      </c>
      <c r="U519" s="1">
        <f t="shared" si="141"/>
        <v>0</v>
      </c>
      <c r="V519" s="1">
        <f t="shared" si="142"/>
        <v>1336.0399240993484</v>
      </c>
      <c r="W519" s="1">
        <f t="shared" si="143"/>
        <v>2774.4648073199032</v>
      </c>
      <c r="X519" s="2">
        <f t="shared" si="152"/>
        <v>78.038280436154665</v>
      </c>
      <c r="Y519">
        <f t="shared" si="135"/>
        <v>1</v>
      </c>
      <c r="Z519" s="26">
        <f t="shared" si="144"/>
        <v>0</v>
      </c>
      <c r="AA519">
        <f t="shared" si="145"/>
        <v>168.99862467615253</v>
      </c>
      <c r="AB519" s="28">
        <f t="shared" si="146"/>
        <v>40440.345238095237</v>
      </c>
      <c r="AC519">
        <f t="shared" si="147"/>
        <v>18.354629629629635</v>
      </c>
      <c r="AD519" s="31">
        <f t="shared" si="136"/>
        <v>14.690078796351099</v>
      </c>
      <c r="AE519" s="31">
        <f t="shared" si="148"/>
        <v>28.267666814026231</v>
      </c>
      <c r="AF519" s="15">
        <f t="shared" si="137"/>
        <v>16.491666666666667</v>
      </c>
      <c r="AG519" s="31">
        <f t="shared" si="149"/>
        <v>14.11636210677824</v>
      </c>
      <c r="AH519" s="31">
        <f t="shared" si="150"/>
        <v>82.015191255245981</v>
      </c>
      <c r="AI519">
        <f t="shared" si="151"/>
        <v>323.13011694061311</v>
      </c>
    </row>
    <row r="520" spans="1:35" x14ac:dyDescent="0.2">
      <c r="A520">
        <v>32</v>
      </c>
      <c r="C520" s="27" t="s">
        <v>581</v>
      </c>
      <c r="D520" s="26">
        <v>29.956250000000001</v>
      </c>
      <c r="E520">
        <v>0</v>
      </c>
      <c r="F520" s="26">
        <v>188.91666666666666</v>
      </c>
      <c r="G520" s="26">
        <v>62.314999999999998</v>
      </c>
      <c r="H520" s="26">
        <v>53.680833333333332</v>
      </c>
      <c r="I520" s="26">
        <v>92.983333333333334</v>
      </c>
      <c r="J520" s="26">
        <v>60.294166666666669</v>
      </c>
      <c r="K520">
        <v>147.41666666666666</v>
      </c>
      <c r="L520">
        <v>1.05</v>
      </c>
      <c r="M520">
        <v>5.2749999999999995</v>
      </c>
      <c r="N520">
        <v>61.57</v>
      </c>
      <c r="O520" s="1">
        <f t="shared" si="134"/>
        <v>4869.643915246008</v>
      </c>
      <c r="Q520" s="1">
        <f t="shared" si="138"/>
        <v>-594.85465005179253</v>
      </c>
      <c r="R520" s="2">
        <f t="shared" si="139"/>
        <v>-0.62935167093579503</v>
      </c>
      <c r="S520" s="2"/>
      <c r="T520" s="1">
        <f t="shared" si="140"/>
        <v>3447.6219536559124</v>
      </c>
      <c r="U520" s="1">
        <f t="shared" si="141"/>
        <v>0</v>
      </c>
      <c r="V520" s="1">
        <f t="shared" si="142"/>
        <v>1065.3798868811793</v>
      </c>
      <c r="W520" s="1">
        <f t="shared" si="143"/>
        <v>616.39451733200315</v>
      </c>
      <c r="X520" s="2">
        <f t="shared" si="152"/>
        <v>73.902173883783888</v>
      </c>
      <c r="Y520">
        <f t="shared" si="135"/>
        <v>1</v>
      </c>
      <c r="Z520" s="26">
        <f t="shared" si="144"/>
        <v>0</v>
      </c>
      <c r="AA520">
        <f t="shared" si="145"/>
        <v>134.26259861304345</v>
      </c>
      <c r="AB520" s="28">
        <f t="shared" si="146"/>
        <v>40440.386904761908</v>
      </c>
      <c r="AC520">
        <f t="shared" si="147"/>
        <v>16.841666666666665</v>
      </c>
      <c r="AD520" s="31">
        <f t="shared" si="136"/>
        <v>13.421392138635419</v>
      </c>
      <c r="AE520" s="31">
        <f t="shared" si="148"/>
        <v>25.961115089534683</v>
      </c>
      <c r="AF520" s="15">
        <f t="shared" si="137"/>
        <v>16.427777777777777</v>
      </c>
      <c r="AG520" s="31">
        <f t="shared" si="149"/>
        <v>14.059010833580489</v>
      </c>
      <c r="AH520" s="31">
        <f t="shared" si="150"/>
        <v>81.700005214069876</v>
      </c>
      <c r="AI520">
        <f t="shared" si="151"/>
        <v>335.10220742870553</v>
      </c>
    </row>
    <row r="521" spans="1:35" x14ac:dyDescent="0.2">
      <c r="A521">
        <v>32</v>
      </c>
      <c r="C521" s="27" t="s">
        <v>582</v>
      </c>
      <c r="D521" s="26">
        <v>29.927833333333332</v>
      </c>
      <c r="E521">
        <v>0</v>
      </c>
      <c r="F521" s="26">
        <v>320.58333333333331</v>
      </c>
      <c r="G521" s="26">
        <v>62.018333333333331</v>
      </c>
      <c r="H521" s="26">
        <v>55.67</v>
      </c>
      <c r="I521" s="26">
        <v>89.3</v>
      </c>
      <c r="J521" s="26">
        <v>58.87</v>
      </c>
      <c r="K521">
        <v>141.91666666666666</v>
      </c>
      <c r="L521">
        <v>1.3583333333333334</v>
      </c>
      <c r="M521">
        <v>7.1</v>
      </c>
      <c r="N521">
        <v>61.095833333333331</v>
      </c>
      <c r="O521" s="1">
        <f t="shared" si="134"/>
        <v>8263.5730665864085</v>
      </c>
      <c r="Q521" s="1">
        <f t="shared" si="138"/>
        <v>3233.1674658403672</v>
      </c>
      <c r="R521" s="2">
        <f t="shared" si="139"/>
        <v>3.420666455015053</v>
      </c>
      <c r="S521" s="2"/>
      <c r="T521" s="1">
        <f t="shared" si="140"/>
        <v>3001.1796772773728</v>
      </c>
      <c r="U521" s="1">
        <f t="shared" si="141"/>
        <v>0</v>
      </c>
      <c r="V521" s="1">
        <f t="shared" si="142"/>
        <v>930.95633161096578</v>
      </c>
      <c r="W521" s="1">
        <f t="shared" si="143"/>
        <v>763.25361374332158</v>
      </c>
      <c r="X521" s="2">
        <f t="shared" si="152"/>
        <v>73.272822212848098</v>
      </c>
      <c r="Y521">
        <f t="shared" si="135"/>
        <v>1</v>
      </c>
      <c r="Z521" s="26">
        <f t="shared" si="144"/>
        <v>0</v>
      </c>
      <c r="AA521">
        <f t="shared" si="145"/>
        <v>126.66351993912156</v>
      </c>
      <c r="AB521" s="28">
        <f t="shared" si="146"/>
        <v>40440.428571428572</v>
      </c>
      <c r="AC521">
        <f t="shared" si="147"/>
        <v>16.67685185185185</v>
      </c>
      <c r="AD521" s="31">
        <f t="shared" si="136"/>
        <v>12.755393140698834</v>
      </c>
      <c r="AE521" s="31">
        <f t="shared" si="148"/>
        <v>24.686898090583938</v>
      </c>
      <c r="AF521" s="15">
        <f t="shared" si="137"/>
        <v>16.164351851851851</v>
      </c>
      <c r="AG521" s="31">
        <f t="shared" si="149"/>
        <v>13.824686659703286</v>
      </c>
      <c r="AH521" s="31">
        <f t="shared" si="150"/>
        <v>80.411445348465065</v>
      </c>
      <c r="AI521">
        <f t="shared" si="151"/>
        <v>335.01597811438131</v>
      </c>
    </row>
    <row r="522" spans="1:35" x14ac:dyDescent="0.2">
      <c r="A522">
        <v>32</v>
      </c>
      <c r="C522" s="27" t="s">
        <v>583</v>
      </c>
      <c r="D522" s="26">
        <v>29.895500000000002</v>
      </c>
      <c r="E522">
        <v>0</v>
      </c>
      <c r="F522" s="26">
        <v>370.66666666666669</v>
      </c>
      <c r="G522" s="26">
        <v>64.444999999999993</v>
      </c>
      <c r="H522" s="26">
        <v>57.395000000000003</v>
      </c>
      <c r="I522" s="26">
        <v>88.291666666666671</v>
      </c>
      <c r="J522" s="26">
        <v>60.944166666666668</v>
      </c>
      <c r="K522">
        <v>144.75</v>
      </c>
      <c r="L522">
        <v>1.2416666666666667</v>
      </c>
      <c r="M522">
        <v>6.1</v>
      </c>
      <c r="N522">
        <v>60.672499999999999</v>
      </c>
      <c r="O522" s="1">
        <f t="shared" si="134"/>
        <v>9554.5549779507037</v>
      </c>
      <c r="Q522" s="1">
        <f t="shared" si="138"/>
        <v>1789.6601236417478</v>
      </c>
      <c r="R522" s="2">
        <f t="shared" si="139"/>
        <v>1.8934467253858218</v>
      </c>
      <c r="S522" s="2"/>
      <c r="T522" s="1">
        <f t="shared" si="140"/>
        <v>3290.2810294751889</v>
      </c>
      <c r="U522" s="1">
        <f t="shared" si="141"/>
        <v>0</v>
      </c>
      <c r="V522" s="1">
        <f t="shared" si="142"/>
        <v>1035.801813628603</v>
      </c>
      <c r="W522" s="1">
        <f t="shared" si="143"/>
        <v>3121.272908234881</v>
      </c>
      <c r="X522" s="2">
        <f t="shared" si="152"/>
        <v>76.69348866786315</v>
      </c>
      <c r="Y522">
        <f t="shared" si="135"/>
        <v>1</v>
      </c>
      <c r="Z522" s="26">
        <f t="shared" si="144"/>
        <v>0</v>
      </c>
      <c r="AA522">
        <f t="shared" si="145"/>
        <v>150.02547464677218</v>
      </c>
      <c r="AB522" s="28">
        <f t="shared" si="146"/>
        <v>40440.470238095237</v>
      </c>
      <c r="AC522">
        <f t="shared" si="147"/>
        <v>18.024999999999995</v>
      </c>
      <c r="AD522" s="31">
        <f t="shared" si="136"/>
        <v>13.734260166794378</v>
      </c>
      <c r="AE522" s="31">
        <f t="shared" si="148"/>
        <v>26.458333160428413</v>
      </c>
      <c r="AF522" s="15">
        <f t="shared" si="137"/>
        <v>15.929166666666665</v>
      </c>
      <c r="AG522" s="31">
        <f t="shared" si="149"/>
        <v>13.618376176274714</v>
      </c>
      <c r="AH522" s="31">
        <f t="shared" si="150"/>
        <v>79.275881891347112</v>
      </c>
      <c r="AI522">
        <f t="shared" si="151"/>
        <v>317.53910297028324</v>
      </c>
    </row>
    <row r="523" spans="1:35" x14ac:dyDescent="0.2">
      <c r="A523">
        <v>32</v>
      </c>
      <c r="C523" s="27" t="s">
        <v>584</v>
      </c>
      <c r="D523" s="26">
        <v>29.872916666666669</v>
      </c>
      <c r="E523">
        <v>0</v>
      </c>
      <c r="F523" s="26">
        <v>392.41666666666669</v>
      </c>
      <c r="G523" s="26">
        <v>66.910833333333329</v>
      </c>
      <c r="H523" s="26">
        <v>59.43</v>
      </c>
      <c r="I523" s="26">
        <v>86.791666666666657</v>
      </c>
      <c r="J523" s="26">
        <v>62.88</v>
      </c>
      <c r="K523">
        <v>170.16666666666666</v>
      </c>
      <c r="L523">
        <v>0.95</v>
      </c>
      <c r="M523">
        <v>4.9416666666666664</v>
      </c>
      <c r="N523">
        <v>60.54</v>
      </c>
      <c r="O523" s="1">
        <f t="shared" ref="O523:O586" si="153">F523*$D$17*$D$12*$D$18*$D$22/1000</f>
        <v>10115.197704849343</v>
      </c>
      <c r="Q523" s="1">
        <f t="shared" si="138"/>
        <v>233.31102726778681</v>
      </c>
      <c r="R523" s="2">
        <f t="shared" si="139"/>
        <v>0.24684128273342729</v>
      </c>
      <c r="S523" s="2"/>
      <c r="T523" s="1">
        <f t="shared" si="140"/>
        <v>3266.1470124472812</v>
      </c>
      <c r="U523" s="1">
        <f t="shared" si="141"/>
        <v>0</v>
      </c>
      <c r="V523" s="1">
        <f t="shared" si="142"/>
        <v>1039.7486474838383</v>
      </c>
      <c r="W523" s="1">
        <f t="shared" si="143"/>
        <v>5271.06944631228</v>
      </c>
      <c r="X523" s="2">
        <f t="shared" si="152"/>
        <v>78.586935393248979</v>
      </c>
      <c r="Y523">
        <f t="shared" si="135"/>
        <v>1</v>
      </c>
      <c r="Z523" s="26">
        <f t="shared" si="144"/>
        <v>0</v>
      </c>
      <c r="AA523">
        <f t="shared" si="145"/>
        <v>136.33135931356648</v>
      </c>
      <c r="AB523" s="28">
        <f t="shared" si="146"/>
        <v>40440.511904761908</v>
      </c>
      <c r="AC523">
        <f t="shared" si="147"/>
        <v>19.394907407407405</v>
      </c>
      <c r="AD523" s="31">
        <f t="shared" si="136"/>
        <v>14.709554405982116</v>
      </c>
      <c r="AE523" s="31">
        <f t="shared" si="148"/>
        <v>28.204491194304328</v>
      </c>
      <c r="AF523" s="15">
        <f t="shared" si="137"/>
        <v>15.855555555555554</v>
      </c>
      <c r="AG523" s="31">
        <f t="shared" si="149"/>
        <v>13.554358325848414</v>
      </c>
      <c r="AH523" s="31">
        <f t="shared" si="150"/>
        <v>78.923315435514482</v>
      </c>
      <c r="AI523">
        <f t="shared" si="151"/>
        <v>304.92157133815545</v>
      </c>
    </row>
    <row r="524" spans="1:35" x14ac:dyDescent="0.2">
      <c r="A524">
        <v>32</v>
      </c>
      <c r="C524" s="27" t="s">
        <v>585</v>
      </c>
      <c r="D524" s="26">
        <v>29.85125</v>
      </c>
      <c r="E524">
        <v>0</v>
      </c>
      <c r="F524" s="26">
        <v>398.5</v>
      </c>
      <c r="G524" s="26">
        <v>67.655000000000001</v>
      </c>
      <c r="H524" s="26">
        <v>60.165833333333332</v>
      </c>
      <c r="I524" s="26">
        <v>84.716666666666669</v>
      </c>
      <c r="J524" s="26">
        <v>62.924999999999997</v>
      </c>
      <c r="K524">
        <v>140.75</v>
      </c>
      <c r="L524">
        <v>1.875</v>
      </c>
      <c r="M524">
        <v>7.3416666666666668</v>
      </c>
      <c r="N524">
        <v>60.476666666666667</v>
      </c>
      <c r="O524" s="1">
        <f t="shared" si="153"/>
        <v>10272.005823866966</v>
      </c>
      <c r="Q524" s="1">
        <f t="shared" si="138"/>
        <v>-169.86315001444609</v>
      </c>
      <c r="R524" s="2">
        <f t="shared" si="139"/>
        <v>-0.17971391378162954</v>
      </c>
      <c r="S524" s="2"/>
      <c r="T524" s="1">
        <f t="shared" si="140"/>
        <v>3182.7766876854103</v>
      </c>
      <c r="U524" s="1">
        <f t="shared" si="141"/>
        <v>0</v>
      </c>
      <c r="V524" s="1">
        <f t="shared" si="142"/>
        <v>1016.0200474689491</v>
      </c>
      <c r="W524" s="1">
        <f t="shared" si="143"/>
        <v>5939.1749130848939</v>
      </c>
      <c r="X524" s="2">
        <f t="shared" si="152"/>
        <v>78.833776675982406</v>
      </c>
      <c r="Y524">
        <f t="shared" ref="Y524:Y587" si="154">IF(X524&gt;32,1,0)</f>
        <v>1</v>
      </c>
      <c r="Z524" s="26">
        <f t="shared" si="144"/>
        <v>0</v>
      </c>
      <c r="AA524">
        <f t="shared" si="145"/>
        <v>124.96504797148823</v>
      </c>
      <c r="AB524" s="28">
        <f t="shared" si="146"/>
        <v>40440.553571428572</v>
      </c>
      <c r="AC524">
        <f t="shared" si="147"/>
        <v>19.808333333333334</v>
      </c>
      <c r="AD524" s="31">
        <f t="shared" si="136"/>
        <v>14.731555323104693</v>
      </c>
      <c r="AE524" s="31">
        <f t="shared" si="148"/>
        <v>28.206814327424716</v>
      </c>
      <c r="AF524" s="15">
        <f t="shared" si="137"/>
        <v>15.82037037037037</v>
      </c>
      <c r="AG524" s="31">
        <f t="shared" si="149"/>
        <v>13.523851675971317</v>
      </c>
      <c r="AH524" s="31">
        <f t="shared" si="150"/>
        <v>78.755271686399951</v>
      </c>
      <c r="AI524">
        <f t="shared" si="151"/>
        <v>303.8973256421591</v>
      </c>
    </row>
    <row r="525" spans="1:35" x14ac:dyDescent="0.2">
      <c r="A525">
        <v>32</v>
      </c>
      <c r="C525" s="27" t="s">
        <v>586</v>
      </c>
      <c r="D525" s="26">
        <v>29.843499999999999</v>
      </c>
      <c r="E525">
        <v>0</v>
      </c>
      <c r="F525" s="26">
        <v>170.58333333333334</v>
      </c>
      <c r="G525" s="26">
        <v>64.454166666666666</v>
      </c>
      <c r="H525" s="26">
        <v>59.061666666666667</v>
      </c>
      <c r="I525" s="26">
        <v>86.325000000000003</v>
      </c>
      <c r="J525" s="26">
        <v>60.3125</v>
      </c>
      <c r="K525">
        <v>145.5</v>
      </c>
      <c r="L525">
        <v>1.7583333333333335</v>
      </c>
      <c r="M525">
        <v>6.3916666666666666</v>
      </c>
      <c r="N525">
        <v>60.449999999999996</v>
      </c>
      <c r="O525" s="1">
        <f t="shared" si="153"/>
        <v>4397.0715017682305</v>
      </c>
      <c r="Q525" s="1">
        <f t="shared" si="138"/>
        <v>-3636.2383214128013</v>
      </c>
      <c r="R525" s="2">
        <f t="shared" si="139"/>
        <v>-3.8471123379512377</v>
      </c>
      <c r="S525" s="2"/>
      <c r="T525" s="1">
        <f t="shared" si="140"/>
        <v>3340.3905510201575</v>
      </c>
      <c r="U525" s="1">
        <f t="shared" si="141"/>
        <v>0</v>
      </c>
      <c r="V525" s="1">
        <f t="shared" si="142"/>
        <v>1062.4906946662522</v>
      </c>
      <c r="W525" s="1">
        <f t="shared" si="143"/>
        <v>3312.9481608280626</v>
      </c>
      <c r="X525" s="2">
        <f t="shared" si="152"/>
        <v>78.65406276220078</v>
      </c>
      <c r="Y525">
        <f t="shared" si="154"/>
        <v>1</v>
      </c>
      <c r="Z525" s="26">
        <f t="shared" si="144"/>
        <v>0</v>
      </c>
      <c r="AA525">
        <f t="shared" si="145"/>
        <v>201.637049123965</v>
      </c>
      <c r="AB525" s="28">
        <f t="shared" si="146"/>
        <v>40440.595238095237</v>
      </c>
      <c r="AC525">
        <f t="shared" si="147"/>
        <v>18.030092592592592</v>
      </c>
      <c r="AD525" s="31">
        <f t="shared" si="136"/>
        <v>13.432638205707976</v>
      </c>
      <c r="AE525" s="31">
        <f t="shared" si="148"/>
        <v>25.876821663232672</v>
      </c>
      <c r="AF525" s="15">
        <f t="shared" si="137"/>
        <v>15.805555555555554</v>
      </c>
      <c r="AG525" s="31">
        <f t="shared" si="149"/>
        <v>13.511024746556179</v>
      </c>
      <c r="AH525" s="31">
        <f t="shared" si="150"/>
        <v>78.684608866585918</v>
      </c>
      <c r="AI525">
        <f t="shared" si="151"/>
        <v>317.48041666655968</v>
      </c>
    </row>
    <row r="526" spans="1:35" x14ac:dyDescent="0.2">
      <c r="A526">
        <v>32</v>
      </c>
      <c r="C526" s="27" t="s">
        <v>587</v>
      </c>
      <c r="D526" s="26">
        <v>29.8355</v>
      </c>
      <c r="E526">
        <v>0</v>
      </c>
      <c r="F526" s="26">
        <v>59.75</v>
      </c>
      <c r="G526" s="26">
        <v>62.995833333333337</v>
      </c>
      <c r="H526" s="26">
        <v>57.784166666666664</v>
      </c>
      <c r="I526" s="26">
        <v>91.9</v>
      </c>
      <c r="J526" s="26">
        <v>60.637500000000003</v>
      </c>
      <c r="K526">
        <v>140.41666666666666</v>
      </c>
      <c r="L526">
        <v>1.4416666666666667</v>
      </c>
      <c r="M526">
        <v>5.9249999999999998</v>
      </c>
      <c r="N526">
        <v>60.4925</v>
      </c>
      <c r="O526" s="1">
        <f t="shared" si="153"/>
        <v>1540.1564566525751</v>
      </c>
      <c r="Q526" s="1">
        <f t="shared" si="138"/>
        <v>-4658.9542330944014</v>
      </c>
      <c r="R526" s="2">
        <f t="shared" si="139"/>
        <v>-4.9291379518611222</v>
      </c>
      <c r="S526" s="2"/>
      <c r="T526" s="1">
        <f t="shared" si="140"/>
        <v>2902.2864655564299</v>
      </c>
      <c r="U526" s="1">
        <f t="shared" si="141"/>
        <v>0</v>
      </c>
      <c r="V526" s="1">
        <f t="shared" si="142"/>
        <v>909.69892119006761</v>
      </c>
      <c r="W526" s="1">
        <f t="shared" si="143"/>
        <v>2071.1958949276814</v>
      </c>
      <c r="X526" s="2">
        <f t="shared" si="152"/>
        <v>74.80695042424955</v>
      </c>
      <c r="Y526">
        <f t="shared" si="154"/>
        <v>1</v>
      </c>
      <c r="Z526" s="26">
        <f t="shared" si="144"/>
        <v>0</v>
      </c>
      <c r="AA526">
        <f t="shared" si="145"/>
        <v>139.50248693533305</v>
      </c>
      <c r="AB526" s="28">
        <f t="shared" si="146"/>
        <v>40440.636904761908</v>
      </c>
      <c r="AC526">
        <f t="shared" si="147"/>
        <v>17.219907407407408</v>
      </c>
      <c r="AD526" s="31">
        <f t="shared" si="136"/>
        <v>13.587121522179926</v>
      </c>
      <c r="AE526" s="31">
        <f t="shared" si="148"/>
        <v>26.247451903150807</v>
      </c>
      <c r="AF526" s="15">
        <f t="shared" si="137"/>
        <v>15.829166666666666</v>
      </c>
      <c r="AG526" s="31">
        <f t="shared" si="149"/>
        <v>13.531472703298656</v>
      </c>
      <c r="AH526" s="31">
        <f t="shared" si="150"/>
        <v>78.797253645133182</v>
      </c>
      <c r="AI526">
        <f t="shared" si="151"/>
        <v>315.92940807279803</v>
      </c>
    </row>
    <row r="527" spans="1:35" x14ac:dyDescent="0.2">
      <c r="A527">
        <v>32</v>
      </c>
      <c r="C527" s="27" t="s">
        <v>588</v>
      </c>
      <c r="D527" s="26">
        <v>29.817249999999998</v>
      </c>
      <c r="E527">
        <v>0</v>
      </c>
      <c r="F527" s="26">
        <v>8</v>
      </c>
      <c r="G527" s="26">
        <v>60.640833333333333</v>
      </c>
      <c r="H527" s="26">
        <v>57.31583333333333</v>
      </c>
      <c r="I527" s="26">
        <v>94.858333333333334</v>
      </c>
      <c r="J527" s="26">
        <v>59.19083333333333</v>
      </c>
      <c r="K527">
        <v>126.16666666666667</v>
      </c>
      <c r="L527">
        <v>1.2083333333333335</v>
      </c>
      <c r="M527">
        <v>5.875</v>
      </c>
      <c r="N527">
        <v>60.578333333333333</v>
      </c>
      <c r="O527" s="1">
        <f t="shared" si="153"/>
        <v>206.21341679030297</v>
      </c>
      <c r="Q527" s="1">
        <f t="shared" si="138"/>
        <v>-2972.751323465473</v>
      </c>
      <c r="R527" s="2">
        <f t="shared" si="139"/>
        <v>-3.1451481677695492</v>
      </c>
      <c r="S527" s="2"/>
      <c r="T527" s="1">
        <f t="shared" si="140"/>
        <v>2141.745002173408</v>
      </c>
      <c r="U527" s="1">
        <f t="shared" si="141"/>
        <v>0</v>
      </c>
      <c r="V527" s="1">
        <f t="shared" si="142"/>
        <v>660.94937616831385</v>
      </c>
      <c r="W527" s="1">
        <f t="shared" si="143"/>
        <v>51.710949440604473</v>
      </c>
      <c r="X527" s="2">
        <f t="shared" si="152"/>
        <v>69.877812472388428</v>
      </c>
      <c r="Y527">
        <f t="shared" si="154"/>
        <v>1</v>
      </c>
      <c r="Z527" s="26">
        <f t="shared" si="144"/>
        <v>0</v>
      </c>
      <c r="AA527">
        <f t="shared" si="145"/>
        <v>85.321783615338987</v>
      </c>
      <c r="AB527" s="28">
        <f t="shared" si="146"/>
        <v>40440.678571428572</v>
      </c>
      <c r="AC527">
        <f t="shared" si="147"/>
        <v>15.911574074074073</v>
      </c>
      <c r="AD527" s="31">
        <f t="shared" si="136"/>
        <v>12.903628709082778</v>
      </c>
      <c r="AE527" s="31">
        <f t="shared" si="148"/>
        <v>25.039911510646366</v>
      </c>
      <c r="AF527" s="15">
        <f t="shared" si="137"/>
        <v>15.876851851851852</v>
      </c>
      <c r="AG527" s="31">
        <f t="shared" si="149"/>
        <v>13.572852099852941</v>
      </c>
      <c r="AH527" s="31">
        <f t="shared" si="150"/>
        <v>79.025176393123076</v>
      </c>
      <c r="AI527">
        <f t="shared" si="151"/>
        <v>324.55941247344998</v>
      </c>
    </row>
    <row r="528" spans="1:35" x14ac:dyDescent="0.2">
      <c r="A528">
        <v>32</v>
      </c>
      <c r="C528" s="27" t="s">
        <v>589</v>
      </c>
      <c r="D528" s="26">
        <v>29.810166666666667</v>
      </c>
      <c r="E528">
        <v>0</v>
      </c>
      <c r="F528" s="26">
        <v>1</v>
      </c>
      <c r="G528" s="26">
        <v>58.989166666666669</v>
      </c>
      <c r="H528" s="26">
        <v>56.849166666666669</v>
      </c>
      <c r="I528" s="26">
        <v>96.924999999999997</v>
      </c>
      <c r="J528" s="26">
        <v>58.149166666666666</v>
      </c>
      <c r="K528">
        <v>145.33333333333334</v>
      </c>
      <c r="L528">
        <v>0.8666666666666667</v>
      </c>
      <c r="M528">
        <v>4.666666666666667</v>
      </c>
      <c r="N528">
        <v>60.68333333333333</v>
      </c>
      <c r="O528" s="1">
        <f t="shared" si="153"/>
        <v>25.776677098787872</v>
      </c>
      <c r="Q528" s="1">
        <f t="shared" si="138"/>
        <v>-1103.5192865367508</v>
      </c>
      <c r="R528" s="2">
        <f t="shared" si="139"/>
        <v>-1.1675149666079132</v>
      </c>
      <c r="S528" s="2"/>
      <c r="T528" s="1">
        <f t="shared" si="140"/>
        <v>1685.0793522070019</v>
      </c>
      <c r="U528" s="1">
        <f t="shared" si="141"/>
        <v>0</v>
      </c>
      <c r="V528" s="1">
        <f t="shared" si="142"/>
        <v>514.62462040466119</v>
      </c>
      <c r="W528" s="1">
        <f t="shared" si="143"/>
        <v>-1401.7114695033135</v>
      </c>
      <c r="X528" s="2">
        <f t="shared" si="152"/>
        <v>66.732664304618879</v>
      </c>
      <c r="Y528">
        <f t="shared" si="154"/>
        <v>1</v>
      </c>
      <c r="Z528" s="26">
        <f t="shared" si="144"/>
        <v>0</v>
      </c>
      <c r="AA528">
        <f t="shared" si="145"/>
        <v>59.961755668971449</v>
      </c>
      <c r="AB528" s="28">
        <f t="shared" si="146"/>
        <v>40440.720238095237</v>
      </c>
      <c r="AC528">
        <f t="shared" si="147"/>
        <v>14.993981481481482</v>
      </c>
      <c r="AD528" s="31">
        <f t="shared" si="136"/>
        <v>12.430054737862189</v>
      </c>
      <c r="AE528" s="31">
        <f t="shared" si="148"/>
        <v>24.19773873291572</v>
      </c>
      <c r="AF528" s="15">
        <f t="shared" si="137"/>
        <v>15.935185185185183</v>
      </c>
      <c r="AG528" s="31">
        <f t="shared" si="149"/>
        <v>13.623622014203368</v>
      </c>
      <c r="AH528" s="31">
        <f t="shared" si="150"/>
        <v>79.304768095388937</v>
      </c>
      <c r="AI528">
        <f t="shared" si="151"/>
        <v>331.30346052718892</v>
      </c>
    </row>
    <row r="529" spans="1:35" x14ac:dyDescent="0.2">
      <c r="A529">
        <v>32</v>
      </c>
      <c r="C529" s="27" t="s">
        <v>590</v>
      </c>
      <c r="D529" s="26">
        <v>29.807416666666665</v>
      </c>
      <c r="E529">
        <v>0</v>
      </c>
      <c r="F529" s="26">
        <v>1</v>
      </c>
      <c r="G529" s="26">
        <v>58.675833333333337</v>
      </c>
      <c r="H529" s="26">
        <v>57.046666666666667</v>
      </c>
      <c r="I529" s="26">
        <v>97.65</v>
      </c>
      <c r="J529" s="26">
        <v>58.045000000000002</v>
      </c>
      <c r="K529">
        <v>173.16666666666666</v>
      </c>
      <c r="L529">
        <v>0.17500000000000002</v>
      </c>
      <c r="M529">
        <v>2.5916666666666668</v>
      </c>
      <c r="N529">
        <v>60.784166666666664</v>
      </c>
      <c r="O529" s="1">
        <f t="shared" si="153"/>
        <v>25.776677098787872</v>
      </c>
      <c r="Q529" s="1">
        <f t="shared" si="138"/>
        <v>-457.87869538544794</v>
      </c>
      <c r="R529" s="2">
        <f t="shared" si="139"/>
        <v>-0.4844321583459818</v>
      </c>
      <c r="S529" s="2"/>
      <c r="T529" s="1">
        <f t="shared" si="140"/>
        <v>1452.352172018077</v>
      </c>
      <c r="U529" s="1">
        <f t="shared" si="141"/>
        <v>0</v>
      </c>
      <c r="V529" s="1">
        <f t="shared" si="142"/>
        <v>442.30226170799904</v>
      </c>
      <c r="W529" s="1">
        <f t="shared" si="143"/>
        <v>-1744.3826944630525</v>
      </c>
      <c r="X529" s="2">
        <f t="shared" si="152"/>
        <v>65.565149338010968</v>
      </c>
      <c r="Y529">
        <f t="shared" si="154"/>
        <v>1</v>
      </c>
      <c r="Z529" s="26">
        <f t="shared" si="144"/>
        <v>0</v>
      </c>
      <c r="AA529">
        <f t="shared" si="145"/>
        <v>47.462675012307365</v>
      </c>
      <c r="AB529" s="28">
        <f t="shared" si="146"/>
        <v>40440.761904761908</v>
      </c>
      <c r="AC529">
        <f t="shared" si="147"/>
        <v>14.81990740740741</v>
      </c>
      <c r="AD529" s="31">
        <f t="shared" si="136"/>
        <v>12.383167713718047</v>
      </c>
      <c r="AE529" s="31">
        <f t="shared" si="148"/>
        <v>24.121035237113386</v>
      </c>
      <c r="AF529" s="15">
        <f t="shared" si="137"/>
        <v>15.991203703703702</v>
      </c>
      <c r="AG529" s="31">
        <f t="shared" si="149"/>
        <v>13.672533493568796</v>
      </c>
      <c r="AH529" s="31">
        <f t="shared" si="150"/>
        <v>79.574068041706226</v>
      </c>
      <c r="AI529">
        <f t="shared" si="151"/>
        <v>333.38363322121211</v>
      </c>
    </row>
    <row r="530" spans="1:35" x14ac:dyDescent="0.2">
      <c r="A530">
        <v>32</v>
      </c>
      <c r="C530" s="27" t="s">
        <v>591</v>
      </c>
      <c r="D530" s="26">
        <v>29.792249999999999</v>
      </c>
      <c r="E530">
        <v>0</v>
      </c>
      <c r="F530" s="26">
        <v>1</v>
      </c>
      <c r="G530" s="26">
        <v>58.348333333333329</v>
      </c>
      <c r="H530" s="26">
        <v>56.750833333333333</v>
      </c>
      <c r="I530" s="26">
        <v>98.183333333333337</v>
      </c>
      <c r="J530" s="26">
        <v>57.87166666666667</v>
      </c>
      <c r="K530">
        <v>107.5</v>
      </c>
      <c r="L530">
        <v>0.17499999999999999</v>
      </c>
      <c r="M530">
        <v>2.75</v>
      </c>
      <c r="N530">
        <v>60.877499999999998</v>
      </c>
      <c r="O530" s="1">
        <f t="shared" si="153"/>
        <v>25.776677098787872</v>
      </c>
      <c r="Q530" s="1">
        <f t="shared" si="138"/>
        <v>-69.095203007473287</v>
      </c>
      <c r="R530" s="2">
        <f t="shared" si="139"/>
        <v>-7.3102196414897555E-2</v>
      </c>
      <c r="S530" s="2"/>
      <c r="T530" s="1">
        <f t="shared" si="140"/>
        <v>1420.1971599443184</v>
      </c>
      <c r="U530" s="1">
        <f t="shared" si="141"/>
        <v>0</v>
      </c>
      <c r="V530" s="1">
        <f t="shared" si="142"/>
        <v>431.53705640851388</v>
      </c>
      <c r="W530" s="1">
        <f t="shared" si="143"/>
        <v>-2092.5697540297961</v>
      </c>
      <c r="X530" s="2">
        <f t="shared" si="152"/>
        <v>65.080717179664987</v>
      </c>
      <c r="Y530">
        <f t="shared" si="154"/>
        <v>1</v>
      </c>
      <c r="Z530" s="26">
        <f t="shared" si="144"/>
        <v>0</v>
      </c>
      <c r="AA530">
        <f t="shared" si="145"/>
        <v>45.324992254347443</v>
      </c>
      <c r="AB530" s="28">
        <f t="shared" si="146"/>
        <v>40440.803571428572</v>
      </c>
      <c r="AC530">
        <f t="shared" si="147"/>
        <v>14.637962962962961</v>
      </c>
      <c r="AD530" s="31">
        <f t="shared" si="136"/>
        <v>12.305285518776074</v>
      </c>
      <c r="AE530" s="31">
        <f t="shared" si="148"/>
        <v>23.984483189849861</v>
      </c>
      <c r="AF530" s="15">
        <f t="shared" si="137"/>
        <v>16.043055555555554</v>
      </c>
      <c r="AG530" s="31">
        <f t="shared" si="149"/>
        <v>13.717943712749522</v>
      </c>
      <c r="AH530" s="31">
        <f t="shared" si="150"/>
        <v>79.824040372688316</v>
      </c>
      <c r="AI530">
        <f t="shared" si="151"/>
        <v>335.70741778322474</v>
      </c>
    </row>
    <row r="531" spans="1:35" x14ac:dyDescent="0.2">
      <c r="A531">
        <v>32</v>
      </c>
      <c r="C531" s="27" t="s">
        <v>592</v>
      </c>
      <c r="D531" s="26">
        <v>29.770249999999997</v>
      </c>
      <c r="E531">
        <v>0</v>
      </c>
      <c r="F531" s="26">
        <v>1</v>
      </c>
      <c r="G531" s="26">
        <v>57.749166666666667</v>
      </c>
      <c r="H531" s="26">
        <v>55.318333333333335</v>
      </c>
      <c r="I531" s="26">
        <v>98.666666666666671</v>
      </c>
      <c r="J531" s="26">
        <v>57.409166666666664</v>
      </c>
      <c r="K531">
        <v>49.416666666666664</v>
      </c>
      <c r="L531">
        <v>5.833333333333332E-2</v>
      </c>
      <c r="M531">
        <v>2.1083333333333334</v>
      </c>
      <c r="N531">
        <v>60.962499999999999</v>
      </c>
      <c r="O531" s="1">
        <f t="shared" si="153"/>
        <v>25.776677098787872</v>
      </c>
      <c r="Q531" s="1">
        <f t="shared" si="138"/>
        <v>193.34938484058932</v>
      </c>
      <c r="R531" s="2">
        <f t="shared" si="139"/>
        <v>0.20456217062981383</v>
      </c>
      <c r="S531" s="2"/>
      <c r="T531" s="1">
        <f t="shared" si="140"/>
        <v>1651.9666462302912</v>
      </c>
      <c r="U531" s="1">
        <f t="shared" si="141"/>
        <v>0</v>
      </c>
      <c r="V531" s="1">
        <f t="shared" si="142"/>
        <v>499.79771266401576</v>
      </c>
      <c r="W531" s="1">
        <f t="shared" si="143"/>
        <v>-2658.6322805729428</v>
      </c>
      <c r="X531" s="2">
        <f t="shared" si="152"/>
        <v>65.007614983250093</v>
      </c>
      <c r="Y531">
        <f t="shared" si="154"/>
        <v>1</v>
      </c>
      <c r="Z531" s="26">
        <f t="shared" si="144"/>
        <v>0</v>
      </c>
      <c r="AA531">
        <f t="shared" si="145"/>
        <v>52.685071964512765</v>
      </c>
      <c r="AB531" s="28">
        <f t="shared" si="146"/>
        <v>40440.845238095237</v>
      </c>
      <c r="AC531">
        <f t="shared" si="147"/>
        <v>14.305092592592592</v>
      </c>
      <c r="AD531" s="31">
        <f t="shared" si="136"/>
        <v>12.102196357563489</v>
      </c>
      <c r="AE531" s="31">
        <f t="shared" si="148"/>
        <v>23.615953387311787</v>
      </c>
      <c r="AF531" s="15">
        <f t="shared" si="137"/>
        <v>16.090277777777775</v>
      </c>
      <c r="AG531" s="31">
        <f t="shared" si="149"/>
        <v>13.759414141050152</v>
      </c>
      <c r="AH531" s="31">
        <f t="shared" si="150"/>
        <v>80.052283050790564</v>
      </c>
      <c r="AI531">
        <f t="shared" si="151"/>
        <v>339.29521393683433</v>
      </c>
    </row>
    <row r="532" spans="1:35" x14ac:dyDescent="0.2">
      <c r="A532">
        <v>32</v>
      </c>
      <c r="C532" s="27" t="s">
        <v>593</v>
      </c>
      <c r="D532" s="26">
        <v>29.751166666666666</v>
      </c>
      <c r="E532">
        <v>0</v>
      </c>
      <c r="F532" s="26">
        <v>1</v>
      </c>
      <c r="G532" s="26">
        <v>56.79</v>
      </c>
      <c r="H532" s="26">
        <v>55.295833333333334</v>
      </c>
      <c r="I532" s="26">
        <v>99.133333333333326</v>
      </c>
      <c r="J532" s="26">
        <v>56.579166666666666</v>
      </c>
      <c r="K532">
        <v>145.83333333333334</v>
      </c>
      <c r="L532">
        <v>0.23333333333333334</v>
      </c>
      <c r="M532">
        <v>3.1833333333333331</v>
      </c>
      <c r="N532">
        <v>61.024999999999999</v>
      </c>
      <c r="O532" s="1">
        <f t="shared" si="153"/>
        <v>25.776677098787872</v>
      </c>
      <c r="Q532" s="1">
        <f t="shared" si="138"/>
        <v>983.01662570813323</v>
      </c>
      <c r="R532" s="2">
        <f t="shared" si="139"/>
        <v>1.040024072928093</v>
      </c>
      <c r="S532" s="2"/>
      <c r="T532" s="1">
        <f t="shared" si="140"/>
        <v>1690.6794369255981</v>
      </c>
      <c r="U532" s="1">
        <f t="shared" si="141"/>
        <v>0</v>
      </c>
      <c r="V532" s="1">
        <f t="shared" si="142"/>
        <v>511.78115616547387</v>
      </c>
      <c r="W532" s="1">
        <f t="shared" si="143"/>
        <v>-3503.9339340953588</v>
      </c>
      <c r="X532" s="2">
        <f t="shared" si="152"/>
        <v>65.212177153879907</v>
      </c>
      <c r="Y532">
        <f t="shared" si="154"/>
        <v>1</v>
      </c>
      <c r="Z532" s="26">
        <f t="shared" si="144"/>
        <v>0</v>
      </c>
      <c r="AA532">
        <f t="shared" si="145"/>
        <v>70.933068011336658</v>
      </c>
      <c r="AB532" s="28">
        <f t="shared" si="146"/>
        <v>40440.886904761908</v>
      </c>
      <c r="AC532">
        <f t="shared" si="147"/>
        <v>13.772222222222222</v>
      </c>
      <c r="AD532" s="31">
        <f t="shared" si="136"/>
        <v>11.745643290434479</v>
      </c>
      <c r="AE532" s="31">
        <f t="shared" si="148"/>
        <v>22.96275100197964</v>
      </c>
      <c r="AF532" s="15">
        <f t="shared" si="137"/>
        <v>16.125</v>
      </c>
      <c r="AG532" s="31">
        <f t="shared" si="149"/>
        <v>13.789977002435378</v>
      </c>
      <c r="AH532" s="31">
        <f t="shared" si="150"/>
        <v>80.220467634538082</v>
      </c>
      <c r="AI532">
        <f t="shared" si="151"/>
        <v>344.23339239494129</v>
      </c>
    </row>
    <row r="533" spans="1:35" x14ac:dyDescent="0.2">
      <c r="A533">
        <v>32</v>
      </c>
      <c r="C533" s="27" t="s">
        <v>594</v>
      </c>
      <c r="D533" s="26">
        <v>29.747999999999998</v>
      </c>
      <c r="E533">
        <v>0</v>
      </c>
      <c r="F533" s="26">
        <v>1</v>
      </c>
      <c r="G533" s="26">
        <v>56.302500000000002</v>
      </c>
      <c r="H533" s="26">
        <v>54.55916666666667</v>
      </c>
      <c r="I533" s="26">
        <v>99.441666666666663</v>
      </c>
      <c r="J533" s="26">
        <v>56.17583333333333</v>
      </c>
      <c r="K533">
        <v>233.33333333333334</v>
      </c>
      <c r="L533">
        <v>0</v>
      </c>
      <c r="M533">
        <v>1.2749999999999999</v>
      </c>
      <c r="N533">
        <v>61.06</v>
      </c>
      <c r="O533" s="1">
        <f t="shared" si="153"/>
        <v>25.776677098787872</v>
      </c>
      <c r="Q533" s="1">
        <f t="shared" si="138"/>
        <v>1017.7273693531624</v>
      </c>
      <c r="R533" s="2">
        <f t="shared" si="139"/>
        <v>1.0767477742734908</v>
      </c>
      <c r="S533" s="2"/>
      <c r="T533" s="1">
        <f t="shared" si="140"/>
        <v>1993.5949624023478</v>
      </c>
      <c r="U533" s="1">
        <f t="shared" si="141"/>
        <v>0</v>
      </c>
      <c r="V533" s="1">
        <f t="shared" si="142"/>
        <v>604.02593498405372</v>
      </c>
      <c r="W533" s="1">
        <f t="shared" si="143"/>
        <v>-3936.2374714188127</v>
      </c>
      <c r="X533" s="2">
        <f t="shared" si="152"/>
        <v>66.252201226807998</v>
      </c>
      <c r="Y533">
        <f t="shared" si="154"/>
        <v>1</v>
      </c>
      <c r="Z533" s="26">
        <f t="shared" si="144"/>
        <v>0</v>
      </c>
      <c r="AA533">
        <f t="shared" si="145"/>
        <v>98.99655450274453</v>
      </c>
      <c r="AB533" s="28">
        <f t="shared" si="146"/>
        <v>40440.928571428572</v>
      </c>
      <c r="AC533">
        <f t="shared" si="147"/>
        <v>13.50138888888889</v>
      </c>
      <c r="AD533" s="31">
        <f t="shared" si="136"/>
        <v>11.575990510977718</v>
      </c>
      <c r="AE533" s="31">
        <f t="shared" si="148"/>
        <v>22.652461799512636</v>
      </c>
      <c r="AF533" s="15">
        <f t="shared" si="137"/>
        <v>16.144444444444446</v>
      </c>
      <c r="AG533" s="31">
        <f t="shared" si="149"/>
        <v>13.807118120809717</v>
      </c>
      <c r="AH533" s="31">
        <f t="shared" si="150"/>
        <v>80.314784117881942</v>
      </c>
      <c r="AI533">
        <f t="shared" si="151"/>
        <v>346.66588177803629</v>
      </c>
    </row>
    <row r="534" spans="1:35" x14ac:dyDescent="0.2">
      <c r="A534">
        <v>32</v>
      </c>
      <c r="C534" s="27" t="s">
        <v>595</v>
      </c>
      <c r="D534" s="26">
        <v>29.741999999999997</v>
      </c>
      <c r="E534">
        <v>0</v>
      </c>
      <c r="F534" s="26">
        <v>1</v>
      </c>
      <c r="G534" s="26">
        <v>55.657499999999999</v>
      </c>
      <c r="H534" s="26">
        <v>53.0625</v>
      </c>
      <c r="I534" s="26">
        <v>99.724999999999994</v>
      </c>
      <c r="J534" s="26">
        <v>55.608333333333334</v>
      </c>
      <c r="K534">
        <v>194</v>
      </c>
      <c r="L534">
        <v>0</v>
      </c>
      <c r="M534">
        <v>0.15</v>
      </c>
      <c r="N534">
        <v>61.078333333333333</v>
      </c>
      <c r="O534" s="1">
        <f t="shared" si="153"/>
        <v>25.776677098787872</v>
      </c>
      <c r="Q534" s="1">
        <f t="shared" si="138"/>
        <v>992.80962614106488</v>
      </c>
      <c r="R534" s="2">
        <f t="shared" si="139"/>
        <v>1.0503849924996285</v>
      </c>
      <c r="S534" s="2"/>
      <c r="T534" s="1">
        <f t="shared" si="140"/>
        <v>2432.3472845001406</v>
      </c>
      <c r="U534" s="1">
        <f t="shared" si="141"/>
        <v>0</v>
      </c>
      <c r="V534" s="1">
        <f t="shared" si="142"/>
        <v>736.11349786077869</v>
      </c>
      <c r="W534" s="1">
        <f t="shared" si="143"/>
        <v>-4485.0630148150958</v>
      </c>
      <c r="X534" s="2">
        <f t="shared" si="152"/>
        <v>67.328949001081483</v>
      </c>
      <c r="Y534">
        <f t="shared" si="154"/>
        <v>1</v>
      </c>
      <c r="Z534" s="26">
        <f t="shared" si="144"/>
        <v>0</v>
      </c>
      <c r="AA534">
        <f t="shared" si="145"/>
        <v>136.22272178484599</v>
      </c>
      <c r="AB534" s="28">
        <f t="shared" si="146"/>
        <v>40440.970238095237</v>
      </c>
      <c r="AC534">
        <f t="shared" si="147"/>
        <v>13.143055555555554</v>
      </c>
      <c r="AD534" s="31">
        <f t="shared" si="136"/>
        <v>11.340270932799291</v>
      </c>
      <c r="AE534" s="31">
        <f t="shared" si="148"/>
        <v>22.218969445191696</v>
      </c>
      <c r="AF534" s="15">
        <f t="shared" si="137"/>
        <v>16.154629629629628</v>
      </c>
      <c r="AG534" s="31">
        <f t="shared" si="149"/>
        <v>13.816104235061703</v>
      </c>
      <c r="AH534" s="31">
        <f t="shared" si="150"/>
        <v>80.364226167064515</v>
      </c>
      <c r="AI534">
        <f t="shared" si="151"/>
        <v>349.56928341189933</v>
      </c>
    </row>
    <row r="535" spans="1:35" x14ac:dyDescent="0.2">
      <c r="A535">
        <v>32</v>
      </c>
      <c r="C535" s="27" t="s">
        <v>596</v>
      </c>
      <c r="D535" s="26">
        <v>29.724250000000001</v>
      </c>
      <c r="E535">
        <v>0</v>
      </c>
      <c r="F535" s="26">
        <v>1</v>
      </c>
      <c r="G535" s="26">
        <v>55.002499999999998</v>
      </c>
      <c r="H535" s="26">
        <v>52.685833333333335</v>
      </c>
      <c r="I535" s="26">
        <v>99.941666666666663</v>
      </c>
      <c r="J535" s="26">
        <v>55.02</v>
      </c>
      <c r="K535">
        <v>194</v>
      </c>
      <c r="L535">
        <v>0</v>
      </c>
      <c r="M535">
        <v>0.41666666666666669</v>
      </c>
      <c r="N535">
        <v>61.12</v>
      </c>
      <c r="O535" s="1">
        <f t="shared" si="153"/>
        <v>25.776677098787872</v>
      </c>
      <c r="Q535" s="1">
        <f t="shared" si="138"/>
        <v>1247.295380545783</v>
      </c>
      <c r="R535" s="2">
        <f t="shared" si="139"/>
        <v>1.3196289746220189</v>
      </c>
      <c r="S535" s="2"/>
      <c r="T535" s="1">
        <f t="shared" si="140"/>
        <v>2675.6513630239151</v>
      </c>
      <c r="U535" s="1">
        <f t="shared" si="141"/>
        <v>0</v>
      </c>
      <c r="V535" s="1">
        <f t="shared" si="142"/>
        <v>811.35363074186944</v>
      </c>
      <c r="W535" s="1">
        <f t="shared" si="143"/>
        <v>-5061.4677312463655</v>
      </c>
      <c r="X535" s="2">
        <f t="shared" si="152"/>
        <v>68.379333993581113</v>
      </c>
      <c r="Y535">
        <f t="shared" si="154"/>
        <v>1</v>
      </c>
      <c r="Z535" s="26">
        <f t="shared" si="144"/>
        <v>0</v>
      </c>
      <c r="AA535">
        <f t="shared" si="145"/>
        <v>178.93968769182729</v>
      </c>
      <c r="AB535" s="28">
        <f t="shared" si="146"/>
        <v>40441.011904761908</v>
      </c>
      <c r="AC535">
        <f t="shared" si="147"/>
        <v>12.779166666666665</v>
      </c>
      <c r="AD535" s="31">
        <f t="shared" si="136"/>
        <v>11.097050968250839</v>
      </c>
      <c r="AE535" s="31">
        <f t="shared" si="148"/>
        <v>21.770099659039772</v>
      </c>
      <c r="AF535" s="15">
        <f t="shared" si="137"/>
        <v>16.177777777777777</v>
      </c>
      <c r="AG535" s="31">
        <f t="shared" si="149"/>
        <v>13.836546243143562</v>
      </c>
      <c r="AH535" s="31">
        <f t="shared" si="150"/>
        <v>80.476692146329484</v>
      </c>
      <c r="AI535">
        <f t="shared" si="151"/>
        <v>352.94403403358575</v>
      </c>
    </row>
    <row r="536" spans="1:35" x14ac:dyDescent="0.2">
      <c r="A536">
        <v>32</v>
      </c>
      <c r="C536" s="27" t="s">
        <v>597</v>
      </c>
      <c r="D536" s="26">
        <v>29.69575</v>
      </c>
      <c r="E536">
        <v>0</v>
      </c>
      <c r="F536" s="26">
        <v>1</v>
      </c>
      <c r="G536" s="26">
        <v>54.842500000000001</v>
      </c>
      <c r="H536" s="26">
        <v>53.674999999999997</v>
      </c>
      <c r="I536" s="26">
        <v>100</v>
      </c>
      <c r="J536" s="26">
        <v>54.881666666666668</v>
      </c>
      <c r="K536">
        <v>166.83333333333334</v>
      </c>
      <c r="L536">
        <v>0.26666666666666672</v>
      </c>
      <c r="M536">
        <v>2.3916666666666666</v>
      </c>
      <c r="N536">
        <v>61.115833333333327</v>
      </c>
      <c r="O536" s="1">
        <f t="shared" si="153"/>
        <v>25.776677098787872</v>
      </c>
      <c r="Q536" s="1">
        <f t="shared" si="138"/>
        <v>1296.6859919323256</v>
      </c>
      <c r="R536" s="2">
        <f t="shared" si="139"/>
        <v>1.3718838637818409</v>
      </c>
      <c r="S536" s="2"/>
      <c r="T536" s="1">
        <f t="shared" si="140"/>
        <v>2731.9932808567219</v>
      </c>
      <c r="U536" s="1">
        <f t="shared" si="141"/>
        <v>0</v>
      </c>
      <c r="V536" s="1">
        <f t="shared" si="142"/>
        <v>833.97609672656085</v>
      </c>
      <c r="W536" s="1">
        <f t="shared" si="143"/>
        <v>-5190.4003651849334</v>
      </c>
      <c r="X536" s="2">
        <f t="shared" si="152"/>
        <v>69.698962968203134</v>
      </c>
      <c r="Y536">
        <f t="shared" si="154"/>
        <v>1</v>
      </c>
      <c r="Z536" s="26">
        <f t="shared" si="144"/>
        <v>0</v>
      </c>
      <c r="AA536">
        <f t="shared" si="145"/>
        <v>220.71449192559103</v>
      </c>
      <c r="AB536" s="28">
        <f t="shared" si="146"/>
        <v>40441.053571428572</v>
      </c>
      <c r="AC536">
        <f t="shared" si="147"/>
        <v>12.690277777777778</v>
      </c>
      <c r="AD536" s="31">
        <f t="shared" si="136"/>
        <v>11.038906087921372</v>
      </c>
      <c r="AE536" s="31">
        <f t="shared" si="148"/>
        <v>21.662765992534549</v>
      </c>
      <c r="AF536" s="15">
        <f t="shared" si="137"/>
        <v>16.17546296296296</v>
      </c>
      <c r="AG536" s="31">
        <f t="shared" si="149"/>
        <v>13.834500852932861</v>
      </c>
      <c r="AH536" s="31">
        <f t="shared" si="150"/>
        <v>80.465439440324488</v>
      </c>
      <c r="AI536">
        <f t="shared" si="151"/>
        <v>353.52167276811309</v>
      </c>
    </row>
    <row r="537" spans="1:35" x14ac:dyDescent="0.2">
      <c r="A537">
        <v>32</v>
      </c>
      <c r="C537" s="27" t="s">
        <v>598</v>
      </c>
      <c r="D537" s="26">
        <v>29.679500000000001</v>
      </c>
      <c r="E537">
        <v>0</v>
      </c>
      <c r="F537" s="26">
        <v>1</v>
      </c>
      <c r="G537" s="26">
        <v>55.218333333333334</v>
      </c>
      <c r="H537" s="26">
        <v>54.561666666666667</v>
      </c>
      <c r="I537" s="26">
        <v>100</v>
      </c>
      <c r="J537" s="26">
        <v>55.250833333333333</v>
      </c>
      <c r="K537">
        <v>127.25</v>
      </c>
      <c r="L537">
        <v>0.11666666666666664</v>
      </c>
      <c r="M537">
        <v>3</v>
      </c>
      <c r="N537">
        <v>61.07416666666667</v>
      </c>
      <c r="O537" s="1">
        <f t="shared" si="153"/>
        <v>25.776677098787872</v>
      </c>
      <c r="Q537" s="1">
        <f t="shared" si="138"/>
        <v>840.0434703327486</v>
      </c>
      <c r="R537" s="2">
        <f t="shared" si="139"/>
        <v>0.8887595678483613</v>
      </c>
      <c r="S537" s="2"/>
      <c r="T537" s="1">
        <f t="shared" si="140"/>
        <v>2814.7200148678553</v>
      </c>
      <c r="U537" s="1">
        <f t="shared" si="141"/>
        <v>0</v>
      </c>
      <c r="V537" s="1">
        <f t="shared" si="142"/>
        <v>864.83948614626217</v>
      </c>
      <c r="W537" s="1">
        <f t="shared" si="143"/>
        <v>-4844.9712229217048</v>
      </c>
      <c r="X537" s="2">
        <f t="shared" si="152"/>
        <v>71.07084683198498</v>
      </c>
      <c r="Y537">
        <f t="shared" si="154"/>
        <v>1</v>
      </c>
      <c r="Z537" s="26">
        <f t="shared" si="144"/>
        <v>0</v>
      </c>
      <c r="AA537">
        <f t="shared" si="145"/>
        <v>251.30218422493266</v>
      </c>
      <c r="AB537" s="28">
        <f t="shared" si="146"/>
        <v>40441.095238095237</v>
      </c>
      <c r="AC537">
        <f t="shared" si="147"/>
        <v>12.899074074074074</v>
      </c>
      <c r="AD537" s="31">
        <f t="shared" ref="AD537:AD600" si="155">10^($AF$17-$AF$18/($AF$19+AC537))*I537/100</f>
        <v>11.191225307170765</v>
      </c>
      <c r="AE537" s="31">
        <f t="shared" si="148"/>
        <v>21.94564693334215</v>
      </c>
      <c r="AF537" s="15">
        <f t="shared" ref="AF537:AF600" si="156">(N537-32)/1.8</f>
        <v>16.152314814814815</v>
      </c>
      <c r="AG537" s="31">
        <f t="shared" si="149"/>
        <v>13.81406148743782</v>
      </c>
      <c r="AH537" s="31">
        <f t="shared" si="150"/>
        <v>80.352987032082439</v>
      </c>
      <c r="AI537">
        <f t="shared" si="151"/>
        <v>351.14492867362662</v>
      </c>
    </row>
    <row r="538" spans="1:35" x14ac:dyDescent="0.2">
      <c r="A538">
        <v>32</v>
      </c>
      <c r="C538" s="27" t="s">
        <v>599</v>
      </c>
      <c r="D538" s="26">
        <v>29.667750000000002</v>
      </c>
      <c r="E538">
        <v>0</v>
      </c>
      <c r="F538" s="26">
        <v>1</v>
      </c>
      <c r="G538" s="26">
        <v>55.261666666666663</v>
      </c>
      <c r="H538" s="26">
        <v>54.563333333333333</v>
      </c>
      <c r="I538" s="26">
        <v>100</v>
      </c>
      <c r="J538" s="26">
        <v>55.297499999999999</v>
      </c>
      <c r="K538">
        <v>125.33333333333334</v>
      </c>
      <c r="L538">
        <v>0</v>
      </c>
      <c r="M538">
        <v>2.3083333333333336</v>
      </c>
      <c r="N538">
        <v>61.07</v>
      </c>
      <c r="O538" s="1">
        <f t="shared" si="153"/>
        <v>25.776677098787872</v>
      </c>
      <c r="Q538" s="1">
        <f t="shared" ref="Q538:Q601" si="157">(O538-T538-U538-V538-W538-AI538)</f>
        <v>600.93557288770739</v>
      </c>
      <c r="R538" s="2">
        <f t="shared" ref="R538:R601" si="158">Q538/$O$12+Z538/$O$17*$Z$21</f>
        <v>0.63578524079572873</v>
      </c>
      <c r="S538" s="2"/>
      <c r="T538" s="1">
        <f t="shared" ref="T538:T601" si="159">((X538-H538)*$D$13/$P$5)*$P$7/1000</f>
        <v>2965.9642389298556</v>
      </c>
      <c r="U538" s="1">
        <f t="shared" ref="U538:U601" si="160">IF(X538&gt;80,(X538-80)*$O$19,0)</f>
        <v>0</v>
      </c>
      <c r="V538" s="1">
        <f t="shared" ref="V538:V601" si="161">$D$20*(((X538-32)*5/9+273)^4-((H538-32)*5/9+273)^4)*$D$14*$D$21*$D$22/1000</f>
        <v>913.66771617294364</v>
      </c>
      <c r="W538" s="1">
        <f t="shared" ref="W538:W601" si="162">(G538-N538)*$O$20</f>
        <v>-4805.6709013468453</v>
      </c>
      <c r="X538" s="2">
        <f t="shared" si="152"/>
        <v>71.959606399833348</v>
      </c>
      <c r="Y538">
        <f t="shared" si="154"/>
        <v>1</v>
      </c>
      <c r="Z538" s="26">
        <f t="shared" ref="Z538:Z601" si="163">IF(X538&lt;42,IF(X538&lt;36, 0.4*3600, 0.1*3600),0)*$Z$21</f>
        <v>0</v>
      </c>
      <c r="AA538">
        <f t="shared" ref="AA538:AA601" si="164">(X538-G538)^2</f>
        <v>278.8211913324667</v>
      </c>
      <c r="AB538" s="28">
        <f t="shared" ref="AB538:AB601" si="165">C538-1/1/14</f>
        <v>40441.136904761908</v>
      </c>
      <c r="AC538">
        <f t="shared" ref="AC538:AC601" si="166">(G538-32)/1.8</f>
        <v>12.923148148148146</v>
      </c>
      <c r="AD538" s="31">
        <f t="shared" si="155"/>
        <v>11.208905441298029</v>
      </c>
      <c r="AE538" s="31">
        <f t="shared" ref="AE538:AE601" si="167">AD538/760*35000/(AC538+273.15)/0.0821</f>
        <v>21.978467407960419</v>
      </c>
      <c r="AF538" s="15">
        <f t="shared" si="156"/>
        <v>16.149999999999999</v>
      </c>
      <c r="AG538" s="31">
        <f t="shared" ref="AG538:AG601" si="168">10^($AF$17-$AF$18/($AF$19+AF538))</f>
        <v>13.812019003913662</v>
      </c>
      <c r="AH538" s="31">
        <f t="shared" ref="AH538:AH601" si="169">AG538/760*35000*$AE$14/(AF538+273.15)/0.0821</f>
        <v>80.341749253457195</v>
      </c>
      <c r="AI538">
        <f t="shared" ref="AI538:AI601" si="170">(AH538-AE538)*0.018*334</f>
        <v>350.88005045512659</v>
      </c>
    </row>
    <row r="539" spans="1:35" x14ac:dyDescent="0.2">
      <c r="A539">
        <v>32</v>
      </c>
      <c r="C539" s="27" t="s">
        <v>600</v>
      </c>
      <c r="D539" s="26">
        <v>29.664999999999999</v>
      </c>
      <c r="E539">
        <v>0</v>
      </c>
      <c r="F539" s="26">
        <v>10.333333333333332</v>
      </c>
      <c r="G539" s="26">
        <v>56.410833333333336</v>
      </c>
      <c r="H539" s="26">
        <v>56.594999999999999</v>
      </c>
      <c r="I539" s="26">
        <v>100</v>
      </c>
      <c r="J539" s="26">
        <v>56.446666666666665</v>
      </c>
      <c r="K539">
        <v>117.5</v>
      </c>
      <c r="L539">
        <v>5.8333333333333327E-2</v>
      </c>
      <c r="M539">
        <v>2.3583333333333334</v>
      </c>
      <c r="N539">
        <v>61.036666666666669</v>
      </c>
      <c r="O539" s="1">
        <f t="shared" si="153"/>
        <v>266.35899668747464</v>
      </c>
      <c r="Q539" s="1">
        <f t="shared" si="157"/>
        <v>173.90369380198257</v>
      </c>
      <c r="R539" s="2">
        <f t="shared" si="158"/>
        <v>0.18398877821103921</v>
      </c>
      <c r="S539" s="2"/>
      <c r="T539" s="1">
        <f t="shared" si="159"/>
        <v>2727.9745054338764</v>
      </c>
      <c r="U539" s="1">
        <f t="shared" si="160"/>
        <v>0</v>
      </c>
      <c r="V539" s="1">
        <f t="shared" si="161"/>
        <v>846.76733268706789</v>
      </c>
      <c r="W539" s="1">
        <f t="shared" si="162"/>
        <v>-3827.2997379306053</v>
      </c>
      <c r="X539" s="2">
        <f t="shared" ref="X539:X602" si="171">X538+R538</f>
        <v>72.595391640629074</v>
      </c>
      <c r="Y539">
        <f t="shared" si="154"/>
        <v>1</v>
      </c>
      <c r="Z539" s="26">
        <f t="shared" si="163"/>
        <v>0</v>
      </c>
      <c r="AA539">
        <f t="shared" si="164"/>
        <v>261.93992760225547</v>
      </c>
      <c r="AB539" s="28">
        <f t="shared" si="165"/>
        <v>40441.178571428572</v>
      </c>
      <c r="AC539">
        <f t="shared" si="166"/>
        <v>13.561574074074075</v>
      </c>
      <c r="AD539" s="31">
        <f t="shared" si="155"/>
        <v>11.686785512278179</v>
      </c>
      <c r="AE539" s="31">
        <f t="shared" si="167"/>
        <v>22.864470239050952</v>
      </c>
      <c r="AF539" s="15">
        <f t="shared" si="156"/>
        <v>16.131481481481483</v>
      </c>
      <c r="AG539" s="31">
        <f t="shared" si="168"/>
        <v>13.795688639844643</v>
      </c>
      <c r="AH539" s="31">
        <f t="shared" si="169"/>
        <v>80.251895837047186</v>
      </c>
      <c r="AI539">
        <f t="shared" si="170"/>
        <v>345.01320269515332</v>
      </c>
    </row>
    <row r="540" spans="1:35" x14ac:dyDescent="0.2">
      <c r="A540">
        <v>32</v>
      </c>
      <c r="C540" s="27" t="s">
        <v>601</v>
      </c>
      <c r="D540" s="26">
        <v>29.672000000000001</v>
      </c>
      <c r="E540">
        <v>0</v>
      </c>
      <c r="F540" s="26">
        <v>63.5</v>
      </c>
      <c r="G540" s="26">
        <v>58.505000000000003</v>
      </c>
      <c r="H540" s="26">
        <v>58.306666666666665</v>
      </c>
      <c r="I540" s="26">
        <v>99.75833333333334</v>
      </c>
      <c r="J540" s="26">
        <v>58.471666666666664</v>
      </c>
      <c r="K540">
        <v>163</v>
      </c>
      <c r="L540">
        <v>0.11666666666666665</v>
      </c>
      <c r="M540">
        <v>2.4500000000000002</v>
      </c>
      <c r="N540">
        <v>61.015000000000001</v>
      </c>
      <c r="O540" s="1">
        <f t="shared" si="153"/>
        <v>1636.8189957730297</v>
      </c>
      <c r="Q540" s="1">
        <f t="shared" si="157"/>
        <v>141.1320231028169</v>
      </c>
      <c r="R540" s="2">
        <f t="shared" si="158"/>
        <v>0.14931660121438667</v>
      </c>
      <c r="S540" s="2"/>
      <c r="T540" s="1">
        <f t="shared" si="159"/>
        <v>2467.5142350965102</v>
      </c>
      <c r="U540" s="1">
        <f t="shared" si="160"/>
        <v>0</v>
      </c>
      <c r="V540" s="1">
        <f t="shared" si="161"/>
        <v>770.05073658284175</v>
      </c>
      <c r="W540" s="1">
        <f t="shared" si="162"/>
        <v>-2076.7117295346739</v>
      </c>
      <c r="X540" s="2">
        <f t="shared" si="171"/>
        <v>72.77938041884012</v>
      </c>
      <c r="Y540">
        <f t="shared" si="154"/>
        <v>1</v>
      </c>
      <c r="Z540" s="26">
        <f t="shared" si="163"/>
        <v>0</v>
      </c>
      <c r="AA540">
        <f t="shared" si="164"/>
        <v>203.75793634176617</v>
      </c>
      <c r="AB540" s="28">
        <f t="shared" si="165"/>
        <v>40441.220238095237</v>
      </c>
      <c r="AC540">
        <f t="shared" si="166"/>
        <v>14.725000000000001</v>
      </c>
      <c r="AD540" s="31">
        <f t="shared" si="155"/>
        <v>12.573216933052947</v>
      </c>
      <c r="AE540" s="31">
        <f t="shared" si="167"/>
        <v>24.499304341372021</v>
      </c>
      <c r="AF540" s="15">
        <f t="shared" si="156"/>
        <v>16.119444444444444</v>
      </c>
      <c r="AG540" s="31">
        <f t="shared" si="168"/>
        <v>13.785082959107665</v>
      </c>
      <c r="AH540" s="31">
        <f t="shared" si="169"/>
        <v>80.193537629052457</v>
      </c>
      <c r="AI540">
        <f t="shared" si="170"/>
        <v>334.83373052553475</v>
      </c>
    </row>
    <row r="541" spans="1:35" x14ac:dyDescent="0.2">
      <c r="A541">
        <v>32</v>
      </c>
      <c r="C541" s="27" t="s">
        <v>602</v>
      </c>
      <c r="D541" s="26">
        <v>29.672000000000001</v>
      </c>
      <c r="E541">
        <v>0</v>
      </c>
      <c r="F541" s="26">
        <v>120</v>
      </c>
      <c r="G541" s="26">
        <v>60.78</v>
      </c>
      <c r="H541" s="26">
        <v>59.353333333333332</v>
      </c>
      <c r="I541" s="26">
        <v>99.216666666666669</v>
      </c>
      <c r="J541" s="26">
        <v>60.595833333333331</v>
      </c>
      <c r="K541">
        <v>113.91666666666667</v>
      </c>
      <c r="L541">
        <v>0.71666666666666667</v>
      </c>
      <c r="M541">
        <v>4.1166666666666663</v>
      </c>
      <c r="N541">
        <v>60.99</v>
      </c>
      <c r="O541" s="1">
        <f t="shared" si="153"/>
        <v>3093.2012518545439</v>
      </c>
      <c r="Q541" s="1">
        <f t="shared" si="157"/>
        <v>-95.854866812902685</v>
      </c>
      <c r="R541" s="2">
        <f t="shared" si="158"/>
        <v>-0.10141371609144506</v>
      </c>
      <c r="S541" s="2"/>
      <c r="T541" s="1">
        <f t="shared" si="159"/>
        <v>2314.5212236762582</v>
      </c>
      <c r="U541" s="1">
        <f t="shared" si="160"/>
        <v>0</v>
      </c>
      <c r="V541" s="1">
        <f t="shared" si="161"/>
        <v>724.7598112704278</v>
      </c>
      <c r="W541" s="1">
        <f t="shared" si="162"/>
        <v>-173.74879012043175</v>
      </c>
      <c r="X541" s="2">
        <f t="shared" si="171"/>
        <v>72.9286970200545</v>
      </c>
      <c r="Y541">
        <f t="shared" si="154"/>
        <v>1</v>
      </c>
      <c r="Z541" s="26">
        <f t="shared" si="163"/>
        <v>0</v>
      </c>
      <c r="AA541">
        <f t="shared" si="164"/>
        <v>147.59083928508105</v>
      </c>
      <c r="AB541" s="28">
        <f t="shared" si="165"/>
        <v>40441.261904761908</v>
      </c>
      <c r="AC541">
        <f t="shared" si="166"/>
        <v>15.988888888888889</v>
      </c>
      <c r="AD541" s="31">
        <f t="shared" si="155"/>
        <v>13.563423664207008</v>
      </c>
      <c r="AE541" s="31">
        <f t="shared" si="167"/>
        <v>26.313227141985909</v>
      </c>
      <c r="AF541" s="15">
        <f t="shared" si="156"/>
        <v>16.105555555555558</v>
      </c>
      <c r="AG541" s="31">
        <f t="shared" si="168"/>
        <v>13.772854494897604</v>
      </c>
      <c r="AH541" s="31">
        <f t="shared" si="169"/>
        <v>80.126246742982644</v>
      </c>
      <c r="AI541">
        <f t="shared" si="170"/>
        <v>323.52387384119237</v>
      </c>
    </row>
    <row r="542" spans="1:35" x14ac:dyDescent="0.2">
      <c r="A542">
        <v>32</v>
      </c>
      <c r="C542" s="27" t="s">
        <v>603</v>
      </c>
      <c r="D542" s="26">
        <v>29.661249999999999</v>
      </c>
      <c r="E542">
        <v>0</v>
      </c>
      <c r="F542" s="26">
        <v>98.75</v>
      </c>
      <c r="G542" s="26">
        <v>61.458333333333336</v>
      </c>
      <c r="H542" s="26">
        <v>59.826666666666668</v>
      </c>
      <c r="I542" s="26">
        <v>98.958333333333329</v>
      </c>
      <c r="J542" s="26">
        <v>61.197499999999998</v>
      </c>
      <c r="K542">
        <v>122.5</v>
      </c>
      <c r="L542">
        <v>0</v>
      </c>
      <c r="M542">
        <v>2.5</v>
      </c>
      <c r="N542">
        <v>60.94</v>
      </c>
      <c r="O542" s="1">
        <f t="shared" si="153"/>
        <v>2545.4468635053022</v>
      </c>
      <c r="Q542" s="1">
        <f t="shared" si="157"/>
        <v>-1114.236493582207</v>
      </c>
      <c r="R542" s="2">
        <f t="shared" si="158"/>
        <v>-1.1788536897081454</v>
      </c>
      <c r="S542" s="2"/>
      <c r="T542" s="1">
        <f t="shared" si="159"/>
        <v>2216.5301661372132</v>
      </c>
      <c r="U542" s="1">
        <f t="shared" si="160"/>
        <v>0</v>
      </c>
      <c r="V542" s="1">
        <f t="shared" si="161"/>
        <v>694.80265297824712</v>
      </c>
      <c r="W542" s="1">
        <f t="shared" si="162"/>
        <v>428.85614069408359</v>
      </c>
      <c r="X542" s="2">
        <f t="shared" si="171"/>
        <v>72.827283303963057</v>
      </c>
      <c r="Y542">
        <f t="shared" si="154"/>
        <v>1</v>
      </c>
      <c r="Z542" s="26">
        <f t="shared" si="163"/>
        <v>0</v>
      </c>
      <c r="AA542">
        <f t="shared" si="164"/>
        <v>129.25302343468155</v>
      </c>
      <c r="AB542" s="28">
        <f t="shared" si="165"/>
        <v>40441.303571428572</v>
      </c>
      <c r="AC542">
        <f t="shared" si="166"/>
        <v>16.36574074074074</v>
      </c>
      <c r="AD542" s="31">
        <f t="shared" si="155"/>
        <v>13.857646990918388</v>
      </c>
      <c r="AE542" s="31">
        <f t="shared" si="167"/>
        <v>26.849030481131894</v>
      </c>
      <c r="AF542" s="15">
        <f t="shared" si="156"/>
        <v>16.077777777777776</v>
      </c>
      <c r="AG542" s="31">
        <f t="shared" si="168"/>
        <v>13.748426020050884</v>
      </c>
      <c r="AH542" s="31">
        <f t="shared" si="169"/>
        <v>79.991811132822747</v>
      </c>
      <c r="AI542">
        <f t="shared" si="170"/>
        <v>319.49439727796539</v>
      </c>
    </row>
    <row r="543" spans="1:35" x14ac:dyDescent="0.2">
      <c r="A543">
        <v>32</v>
      </c>
      <c r="C543" s="27" t="s">
        <v>604</v>
      </c>
      <c r="D543" s="26">
        <v>29.641749999999998</v>
      </c>
      <c r="E543">
        <v>0</v>
      </c>
      <c r="F543" s="26">
        <v>139</v>
      </c>
      <c r="G543" s="26">
        <v>63.202500000000001</v>
      </c>
      <c r="H543" s="26">
        <v>60.636666666666663</v>
      </c>
      <c r="I543" s="26">
        <v>98.174999999999997</v>
      </c>
      <c r="J543" s="26">
        <v>62.721666666666664</v>
      </c>
      <c r="K543">
        <v>89.75</v>
      </c>
      <c r="L543">
        <v>0</v>
      </c>
      <c r="M543">
        <v>1.3916666666666668</v>
      </c>
      <c r="N543">
        <v>60.917499999999997</v>
      </c>
      <c r="O543" s="1">
        <f t="shared" si="153"/>
        <v>3582.9581167315137</v>
      </c>
      <c r="Q543" s="1">
        <f t="shared" si="157"/>
        <v>-1083.7129826630066</v>
      </c>
      <c r="R543" s="2">
        <f t="shared" si="158"/>
        <v>-1.1465600485671488</v>
      </c>
      <c r="S543" s="2"/>
      <c r="T543" s="1">
        <f t="shared" si="159"/>
        <v>1877.4420811440259</v>
      </c>
      <c r="U543" s="1">
        <f t="shared" si="160"/>
        <v>0</v>
      </c>
      <c r="V543" s="1">
        <f t="shared" si="161"/>
        <v>587.8662248527844</v>
      </c>
      <c r="W543" s="1">
        <f t="shared" si="162"/>
        <v>1890.5523115485025</v>
      </c>
      <c r="X543" s="2">
        <f t="shared" si="171"/>
        <v>71.648429614254908</v>
      </c>
      <c r="Y543">
        <f t="shared" si="154"/>
        <v>1</v>
      </c>
      <c r="Z543" s="26">
        <f t="shared" si="163"/>
        <v>0</v>
      </c>
      <c r="AA543">
        <f t="shared" si="164"/>
        <v>71.333727048948063</v>
      </c>
      <c r="AB543" s="28">
        <f t="shared" si="165"/>
        <v>40441.345238095237</v>
      </c>
      <c r="AC543">
        <f t="shared" si="166"/>
        <v>17.334722222222222</v>
      </c>
      <c r="AD543" s="31">
        <f t="shared" si="155"/>
        <v>14.62074374955767</v>
      </c>
      <c r="AE543" s="31">
        <f t="shared" si="167"/>
        <v>28.23302836484222</v>
      </c>
      <c r="AF543" s="15">
        <f t="shared" si="156"/>
        <v>16.065277777777776</v>
      </c>
      <c r="AG543" s="31">
        <f t="shared" si="168"/>
        <v>13.737445573111716</v>
      </c>
      <c r="AH543" s="31">
        <f t="shared" si="169"/>
        <v>79.93137863916148</v>
      </c>
      <c r="AI543">
        <f t="shared" si="170"/>
        <v>310.81048184920735</v>
      </c>
    </row>
    <row r="544" spans="1:35" x14ac:dyDescent="0.2">
      <c r="A544">
        <v>32</v>
      </c>
      <c r="C544" s="27" t="s">
        <v>605</v>
      </c>
      <c r="D544" s="26">
        <v>29.617000000000001</v>
      </c>
      <c r="E544">
        <v>0</v>
      </c>
      <c r="F544" s="26">
        <v>185.5</v>
      </c>
      <c r="G544" s="26">
        <v>65.278333333333336</v>
      </c>
      <c r="H544" s="26">
        <v>62.445</v>
      </c>
      <c r="I544" s="26">
        <v>97.433333333333337</v>
      </c>
      <c r="J544" s="26">
        <v>64.575000000000003</v>
      </c>
      <c r="K544">
        <v>107.08333333333333</v>
      </c>
      <c r="L544">
        <v>0.23333333333333334</v>
      </c>
      <c r="M544">
        <v>3.5333333333333332</v>
      </c>
      <c r="N544">
        <v>60.91</v>
      </c>
      <c r="O544" s="1">
        <f t="shared" si="153"/>
        <v>4781.57360182515</v>
      </c>
      <c r="Q544" s="1">
        <f t="shared" si="157"/>
        <v>-937.23255472991912</v>
      </c>
      <c r="R544" s="2">
        <f t="shared" si="158"/>
        <v>-0.9915848759412772</v>
      </c>
      <c r="S544" s="2"/>
      <c r="T544" s="1">
        <f t="shared" si="159"/>
        <v>1373.6497994831691</v>
      </c>
      <c r="U544" s="1">
        <f t="shared" si="160"/>
        <v>0</v>
      </c>
      <c r="V544" s="1">
        <f t="shared" si="161"/>
        <v>430.90929078077909</v>
      </c>
      <c r="W544" s="1">
        <f t="shared" si="162"/>
        <v>3614.2506262353204</v>
      </c>
      <c r="X544" s="2">
        <f t="shared" si="171"/>
        <v>70.501869565687755</v>
      </c>
      <c r="Y544">
        <f t="shared" si="154"/>
        <v>1</v>
      </c>
      <c r="Z544" s="26">
        <f t="shared" si="163"/>
        <v>0</v>
      </c>
      <c r="AA544">
        <f t="shared" si="164"/>
        <v>27.285330770719405</v>
      </c>
      <c r="AB544" s="28">
        <f t="shared" si="165"/>
        <v>40441.386904761908</v>
      </c>
      <c r="AC544">
        <f t="shared" si="166"/>
        <v>18.487962962962964</v>
      </c>
      <c r="AD544" s="31">
        <f t="shared" si="155"/>
        <v>15.603514477878532</v>
      </c>
      <c r="AE544" s="31">
        <f t="shared" si="167"/>
        <v>30.011635770842087</v>
      </c>
      <c r="AF544" s="15">
        <f t="shared" si="156"/>
        <v>16.06111111111111</v>
      </c>
      <c r="AG544" s="31">
        <f t="shared" si="168"/>
        <v>13.733787128694741</v>
      </c>
      <c r="AH544" s="31">
        <f t="shared" si="169"/>
        <v>79.911243231886829</v>
      </c>
      <c r="AI544">
        <f t="shared" si="170"/>
        <v>299.99644005580092</v>
      </c>
    </row>
    <row r="545" spans="1:35" x14ac:dyDescent="0.2">
      <c r="A545">
        <v>32</v>
      </c>
      <c r="C545" s="27" t="s">
        <v>606</v>
      </c>
      <c r="D545" s="26">
        <v>29.587499999999999</v>
      </c>
      <c r="E545">
        <v>0</v>
      </c>
      <c r="F545" s="26">
        <v>137.5</v>
      </c>
      <c r="G545" s="26">
        <v>65.572500000000005</v>
      </c>
      <c r="H545" s="26">
        <v>63.613333333333337</v>
      </c>
      <c r="I545" s="26">
        <v>97.808333333333337</v>
      </c>
      <c r="J545" s="26">
        <v>64.98</v>
      </c>
      <c r="K545">
        <v>121.41666666666666</v>
      </c>
      <c r="L545">
        <v>0.68333333333333335</v>
      </c>
      <c r="M545">
        <v>5.8916666666666666</v>
      </c>
      <c r="N545">
        <v>60.922499999999999</v>
      </c>
      <c r="O545" s="1">
        <f t="shared" si="153"/>
        <v>3544.2931010833317</v>
      </c>
      <c r="Q545" s="1">
        <f t="shared" si="157"/>
        <v>-1921.6796204709578</v>
      </c>
      <c r="R545" s="2">
        <f t="shared" si="158"/>
        <v>-2.033122343485692</v>
      </c>
      <c r="S545" s="2"/>
      <c r="T545" s="1">
        <f t="shared" si="159"/>
        <v>1005.3962003798997</v>
      </c>
      <c r="U545" s="1">
        <f t="shared" si="160"/>
        <v>0</v>
      </c>
      <c r="V545" s="1">
        <f t="shared" si="161"/>
        <v>315.53981575755</v>
      </c>
      <c r="W545" s="1">
        <f t="shared" si="162"/>
        <v>3847.2946383809776</v>
      </c>
      <c r="X545" s="2">
        <f t="shared" si="171"/>
        <v>69.510284689746484</v>
      </c>
      <c r="Y545">
        <f t="shared" si="154"/>
        <v>1</v>
      </c>
      <c r="Z545" s="26">
        <f t="shared" si="163"/>
        <v>0</v>
      </c>
      <c r="AA545">
        <f t="shared" si="164"/>
        <v>15.506148262801776</v>
      </c>
      <c r="AB545" s="28">
        <f t="shared" si="165"/>
        <v>40441.428571428572</v>
      </c>
      <c r="AC545">
        <f t="shared" si="166"/>
        <v>18.651388888888892</v>
      </c>
      <c r="AD545" s="31">
        <f t="shared" si="155"/>
        <v>15.824783731271056</v>
      </c>
      <c r="AE545" s="31">
        <f t="shared" si="167"/>
        <v>30.420176094102228</v>
      </c>
      <c r="AF545" s="15">
        <f t="shared" si="156"/>
        <v>16.068055555555556</v>
      </c>
      <c r="AG545" s="31">
        <f t="shared" si="168"/>
        <v>13.739885009473449</v>
      </c>
      <c r="AH545" s="31">
        <f t="shared" si="169"/>
        <v>79.94480467624831</v>
      </c>
      <c r="AI545">
        <f t="shared" si="170"/>
        <v>297.74206703586219</v>
      </c>
    </row>
    <row r="546" spans="1:35" x14ac:dyDescent="0.2">
      <c r="A546">
        <v>32</v>
      </c>
      <c r="C546" s="27" t="s">
        <v>607</v>
      </c>
      <c r="D546" s="26">
        <v>29.552416666666666</v>
      </c>
      <c r="E546">
        <v>0</v>
      </c>
      <c r="F546" s="26">
        <v>219.08333333333331</v>
      </c>
      <c r="G546" s="26">
        <v>67.34</v>
      </c>
      <c r="H546" s="26">
        <v>65.010833333333338</v>
      </c>
      <c r="I546" s="26">
        <v>97</v>
      </c>
      <c r="J546" s="26">
        <v>66.501666666666665</v>
      </c>
      <c r="K546">
        <v>127.91666666666667</v>
      </c>
      <c r="L546">
        <v>0.95833333333333337</v>
      </c>
      <c r="M546">
        <v>5.9666666666666668</v>
      </c>
      <c r="N546">
        <v>60.96</v>
      </c>
      <c r="O546" s="1">
        <f t="shared" si="153"/>
        <v>5647.2403410594425</v>
      </c>
      <c r="Q546" s="1">
        <f t="shared" si="157"/>
        <v>-472.68666451595641</v>
      </c>
      <c r="R546" s="2">
        <f t="shared" si="158"/>
        <v>-0.50009887645037887</v>
      </c>
      <c r="S546" s="2"/>
      <c r="T546" s="1">
        <f t="shared" si="159"/>
        <v>420.49487415006081</v>
      </c>
      <c r="U546" s="1">
        <f t="shared" si="160"/>
        <v>0</v>
      </c>
      <c r="V546" s="1">
        <f t="shared" si="161"/>
        <v>131.72823545498201</v>
      </c>
      <c r="W546" s="1">
        <f t="shared" si="162"/>
        <v>5278.6537188969069</v>
      </c>
      <c r="X546" s="2">
        <f t="shared" si="171"/>
        <v>67.477162346260798</v>
      </c>
      <c r="Y546">
        <f t="shared" si="154"/>
        <v>1</v>
      </c>
      <c r="Z546" s="26">
        <f t="shared" si="163"/>
        <v>0</v>
      </c>
      <c r="AA546">
        <f t="shared" si="164"/>
        <v>1.8813509231766022E-2</v>
      </c>
      <c r="AB546" s="28">
        <f t="shared" si="165"/>
        <v>40441.470238095237</v>
      </c>
      <c r="AC546">
        <f t="shared" si="166"/>
        <v>19.633333333333336</v>
      </c>
      <c r="AD546" s="31">
        <f t="shared" si="155"/>
        <v>16.685250398608805</v>
      </c>
      <c r="AE546" s="31">
        <f t="shared" si="167"/>
        <v>31.966690232549006</v>
      </c>
      <c r="AF546" s="15">
        <f t="shared" si="156"/>
        <v>16.088888888888889</v>
      </c>
      <c r="AG546" s="31">
        <f t="shared" si="168"/>
        <v>13.758192859609931</v>
      </c>
      <c r="AH546" s="31">
        <f t="shared" si="169"/>
        <v>80.045562001253145</v>
      </c>
      <c r="AI546">
        <f t="shared" si="170"/>
        <v>289.05017707344928</v>
      </c>
    </row>
    <row r="547" spans="1:35" x14ac:dyDescent="0.2">
      <c r="A547">
        <v>32</v>
      </c>
      <c r="C547" s="27" t="s">
        <v>608</v>
      </c>
      <c r="D547" s="26">
        <v>29.516750000000002</v>
      </c>
      <c r="E547">
        <v>0</v>
      </c>
      <c r="F547" s="26">
        <v>512.41666666666663</v>
      </c>
      <c r="G547" s="26">
        <v>73.847499999999997</v>
      </c>
      <c r="H547" s="26">
        <v>68.847499999999997</v>
      </c>
      <c r="I547" s="26">
        <v>92.141666666666666</v>
      </c>
      <c r="J547" s="26">
        <v>71.471666666666664</v>
      </c>
      <c r="K547">
        <v>145.66666666666666</v>
      </c>
      <c r="L547">
        <v>0.56666666666666665</v>
      </c>
      <c r="M547">
        <v>4.5750000000000002</v>
      </c>
      <c r="N547">
        <v>61.049166666666665</v>
      </c>
      <c r="O547" s="1">
        <f t="shared" si="153"/>
        <v>13208.398956703883</v>
      </c>
      <c r="Q547" s="1">
        <f t="shared" si="157"/>
        <v>2781.4855666541062</v>
      </c>
      <c r="R547" s="2">
        <f t="shared" si="158"/>
        <v>2.94279045966127</v>
      </c>
      <c r="S547" s="2"/>
      <c r="T547" s="1">
        <f t="shared" si="159"/>
        <v>-318.89864217028384</v>
      </c>
      <c r="U547" s="1">
        <f t="shared" si="160"/>
        <v>0</v>
      </c>
      <c r="V547" s="1">
        <f t="shared" si="161"/>
        <v>-100.85521164447579</v>
      </c>
      <c r="W547" s="1">
        <f t="shared" si="162"/>
        <v>10589.023486784046</v>
      </c>
      <c r="X547" s="2">
        <f t="shared" si="171"/>
        <v>66.977063469810417</v>
      </c>
      <c r="Y547">
        <f t="shared" si="154"/>
        <v>1</v>
      </c>
      <c r="Z547" s="26">
        <f t="shared" si="163"/>
        <v>0</v>
      </c>
      <c r="AA547">
        <f t="shared" si="164"/>
        <v>47.202898115363425</v>
      </c>
      <c r="AB547" s="28">
        <f t="shared" si="165"/>
        <v>40441.511904761908</v>
      </c>
      <c r="AC547">
        <f t="shared" si="166"/>
        <v>23.24861111111111</v>
      </c>
      <c r="AD547" s="31">
        <f t="shared" si="155"/>
        <v>19.778456876559019</v>
      </c>
      <c r="AE547" s="31">
        <f t="shared" si="167"/>
        <v>37.430664353556018</v>
      </c>
      <c r="AF547" s="15">
        <f t="shared" si="156"/>
        <v>16.138425925925926</v>
      </c>
      <c r="AG547" s="31">
        <f t="shared" si="168"/>
        <v>13.801810546777826</v>
      </c>
      <c r="AH547" s="31">
        <f t="shared" si="169"/>
        <v>80.285580700942603</v>
      </c>
      <c r="AI547">
        <f t="shared" si="170"/>
        <v>257.64375708048811</v>
      </c>
    </row>
    <row r="548" spans="1:35" x14ac:dyDescent="0.2">
      <c r="A548">
        <v>32</v>
      </c>
      <c r="C548" s="27" t="s">
        <v>609</v>
      </c>
      <c r="D548" s="26">
        <v>29.488333333333333</v>
      </c>
      <c r="E548">
        <v>0</v>
      </c>
      <c r="F548" s="26">
        <v>276.08333333333331</v>
      </c>
      <c r="G548" s="26">
        <v>71.584999999999994</v>
      </c>
      <c r="H548" s="26">
        <v>69.349166666666662</v>
      </c>
      <c r="I548" s="26">
        <v>92.50833333333334</v>
      </c>
      <c r="J548" s="26">
        <v>69.345833333333331</v>
      </c>
      <c r="K548">
        <v>142.41666666666666</v>
      </c>
      <c r="L548">
        <v>0.9916666666666667</v>
      </c>
      <c r="M548">
        <v>6.1833333333333336</v>
      </c>
      <c r="N548">
        <v>61.177500000000002</v>
      </c>
      <c r="O548" s="1">
        <f t="shared" si="153"/>
        <v>7116.5109356903504</v>
      </c>
      <c r="Q548" s="1">
        <f t="shared" si="157"/>
        <v>-1897.3029527942047</v>
      </c>
      <c r="R548" s="2">
        <f t="shared" si="158"/>
        <v>-2.0073320154906509</v>
      </c>
      <c r="S548" s="2"/>
      <c r="T548" s="1">
        <f t="shared" si="159"/>
        <v>97.298887331906457</v>
      </c>
      <c r="U548" s="1">
        <f t="shared" si="160"/>
        <v>0</v>
      </c>
      <c r="V548" s="1">
        <f t="shared" si="161"/>
        <v>31.074250217756035</v>
      </c>
      <c r="W548" s="1">
        <f t="shared" si="162"/>
        <v>8610.9073008494506</v>
      </c>
      <c r="X548" s="2">
        <f t="shared" si="171"/>
        <v>69.919853929471685</v>
      </c>
      <c r="Y548">
        <f t="shared" si="154"/>
        <v>1</v>
      </c>
      <c r="Z548" s="26">
        <f t="shared" si="163"/>
        <v>0</v>
      </c>
      <c r="AA548">
        <f t="shared" si="164"/>
        <v>2.7727114361958667</v>
      </c>
      <c r="AB548" s="28">
        <f t="shared" si="165"/>
        <v>40441.553571428572</v>
      </c>
      <c r="AC548">
        <f t="shared" si="166"/>
        <v>21.991666666666664</v>
      </c>
      <c r="AD548" s="31">
        <f t="shared" si="155"/>
        <v>18.398754747464451</v>
      </c>
      <c r="AE548" s="31">
        <f t="shared" si="167"/>
        <v>34.967871690527687</v>
      </c>
      <c r="AF548" s="15">
        <f t="shared" si="156"/>
        <v>16.209722222222222</v>
      </c>
      <c r="AG548" s="31">
        <f t="shared" si="168"/>
        <v>13.864799642988462</v>
      </c>
      <c r="AH548" s="31">
        <f t="shared" si="169"/>
        <v>80.632118211725569</v>
      </c>
      <c r="AI548">
        <f t="shared" si="170"/>
        <v>274.53345008544164</v>
      </c>
    </row>
    <row r="549" spans="1:35" x14ac:dyDescent="0.2">
      <c r="A549">
        <v>32</v>
      </c>
      <c r="C549" s="27" t="s">
        <v>610</v>
      </c>
      <c r="D549" s="26">
        <v>29.465250000000001</v>
      </c>
      <c r="E549">
        <v>0</v>
      </c>
      <c r="F549" s="26">
        <v>217.41666666666666</v>
      </c>
      <c r="G549" s="26">
        <v>71.924999999999997</v>
      </c>
      <c r="H549" s="26">
        <v>70.073333333333338</v>
      </c>
      <c r="I549" s="26">
        <v>92.966666666666669</v>
      </c>
      <c r="J549" s="26">
        <v>69.827500000000001</v>
      </c>
      <c r="K549">
        <v>140.58333333333334</v>
      </c>
      <c r="L549">
        <v>0</v>
      </c>
      <c r="M549">
        <v>2.4500000000000002</v>
      </c>
      <c r="N549">
        <v>61.289166666666667</v>
      </c>
      <c r="O549" s="1">
        <f t="shared" si="153"/>
        <v>5604.2792125614633</v>
      </c>
      <c r="Q549" s="1">
        <f t="shared" si="157"/>
        <v>-2982.9108667691826</v>
      </c>
      <c r="R549" s="2">
        <f t="shared" si="158"/>
        <v>-3.1558968868954356</v>
      </c>
      <c r="S549" s="2"/>
      <c r="T549" s="1">
        <f t="shared" si="159"/>
        <v>-368.40588627065051</v>
      </c>
      <c r="U549" s="1">
        <f t="shared" si="160"/>
        <v>0</v>
      </c>
      <c r="V549" s="1">
        <f t="shared" si="161"/>
        <v>-117.23033699230108</v>
      </c>
      <c r="W549" s="1">
        <f t="shared" si="162"/>
        <v>8799.8246361391302</v>
      </c>
      <c r="X549" s="2">
        <f t="shared" si="171"/>
        <v>67.912521913981038</v>
      </c>
      <c r="Y549">
        <f t="shared" si="154"/>
        <v>1</v>
      </c>
      <c r="Z549" s="26">
        <f t="shared" si="163"/>
        <v>0</v>
      </c>
      <c r="AA549">
        <f t="shared" si="164"/>
        <v>16.099980390782367</v>
      </c>
      <c r="AB549" s="28">
        <f t="shared" si="165"/>
        <v>40441.595238095237</v>
      </c>
      <c r="AC549">
        <f t="shared" si="166"/>
        <v>22.180555555555554</v>
      </c>
      <c r="AD549" s="31">
        <f t="shared" si="155"/>
        <v>18.703984107394334</v>
      </c>
      <c r="AE549" s="31">
        <f t="shared" si="167"/>
        <v>35.525241373523549</v>
      </c>
      <c r="AF549" s="15">
        <f t="shared" si="156"/>
        <v>16.271759259259259</v>
      </c>
      <c r="AG549" s="31">
        <f t="shared" si="168"/>
        <v>13.919812703779623</v>
      </c>
      <c r="AH549" s="31">
        <f t="shared" si="169"/>
        <v>80.934700198285256</v>
      </c>
      <c r="AI549">
        <f t="shared" si="170"/>
        <v>273.00166645446734</v>
      </c>
    </row>
    <row r="550" spans="1:35" x14ac:dyDescent="0.2">
      <c r="A550">
        <v>32</v>
      </c>
      <c r="C550" s="27" t="s">
        <v>611</v>
      </c>
      <c r="D550" s="26">
        <v>29.45</v>
      </c>
      <c r="E550">
        <v>0</v>
      </c>
      <c r="F550" s="26">
        <v>49.5</v>
      </c>
      <c r="G550" s="26">
        <v>69.887500000000003</v>
      </c>
      <c r="H550" s="26">
        <v>68.837500000000006</v>
      </c>
      <c r="I550" s="26">
        <v>94.6</v>
      </c>
      <c r="J550" s="26">
        <v>68.319999999999993</v>
      </c>
      <c r="K550">
        <v>149.5</v>
      </c>
      <c r="L550">
        <v>0.625</v>
      </c>
      <c r="M550">
        <v>3.5750000000000002</v>
      </c>
      <c r="N550">
        <v>61.414999999999999</v>
      </c>
      <c r="O550" s="1">
        <f t="shared" si="153"/>
        <v>1275.9455163899997</v>
      </c>
      <c r="Q550" s="1">
        <f t="shared" si="157"/>
        <v>-5104.6367769147582</v>
      </c>
      <c r="R550" s="2">
        <f t="shared" si="158"/>
        <v>-5.4006666751145005</v>
      </c>
      <c r="S550" s="2"/>
      <c r="T550" s="1">
        <f t="shared" si="159"/>
        <v>-695.76564974230587</v>
      </c>
      <c r="U550" s="1">
        <f t="shared" si="160"/>
        <v>0</v>
      </c>
      <c r="V550" s="1">
        <f t="shared" si="161"/>
        <v>-218.65299008655634</v>
      </c>
      <c r="W550" s="1">
        <f t="shared" si="162"/>
        <v>7009.9363061683453</v>
      </c>
      <c r="X550" s="2">
        <f t="shared" si="171"/>
        <v>64.756625027085605</v>
      </c>
      <c r="Y550">
        <f t="shared" si="154"/>
        <v>1</v>
      </c>
      <c r="Z550" s="26">
        <f t="shared" si="163"/>
        <v>0</v>
      </c>
      <c r="AA550">
        <f t="shared" si="164"/>
        <v>26.325877987679327</v>
      </c>
      <c r="AB550" s="28">
        <f t="shared" si="165"/>
        <v>40441.636904761908</v>
      </c>
      <c r="AC550">
        <f t="shared" si="166"/>
        <v>21.048611111111111</v>
      </c>
      <c r="AD550" s="31">
        <f t="shared" si="155"/>
        <v>17.75938279857478</v>
      </c>
      <c r="AE550" s="31">
        <f t="shared" si="167"/>
        <v>33.860903748387116</v>
      </c>
      <c r="AF550" s="15">
        <f t="shared" si="156"/>
        <v>16.341666666666665</v>
      </c>
      <c r="AG550" s="31">
        <f t="shared" si="168"/>
        <v>13.982033658548987</v>
      </c>
      <c r="AH550" s="31">
        <f t="shared" si="169"/>
        <v>81.27684303070177</v>
      </c>
      <c r="AI550">
        <f t="shared" si="170"/>
        <v>285.06462696527569</v>
      </c>
    </row>
    <row r="551" spans="1:35" x14ac:dyDescent="0.2">
      <c r="A551">
        <v>32</v>
      </c>
      <c r="C551" s="27" t="s">
        <v>612</v>
      </c>
      <c r="D551" s="26">
        <v>29.425666666666665</v>
      </c>
      <c r="E551">
        <v>0</v>
      </c>
      <c r="F551" s="26">
        <v>4.8333333333333339</v>
      </c>
      <c r="G551" s="26">
        <v>67.625</v>
      </c>
      <c r="H551" s="26">
        <v>67.075833333333335</v>
      </c>
      <c r="I551" s="26">
        <v>97.033333333333331</v>
      </c>
      <c r="J551" s="26">
        <v>66.8</v>
      </c>
      <c r="K551">
        <v>98.166666666666671</v>
      </c>
      <c r="L551">
        <v>0.3</v>
      </c>
      <c r="M551">
        <v>3.8333333333333335</v>
      </c>
      <c r="N551">
        <v>61.57416666666667</v>
      </c>
      <c r="O551" s="1">
        <f t="shared" si="153"/>
        <v>124.58727264414138</v>
      </c>
      <c r="Q551" s="1">
        <f t="shared" si="157"/>
        <v>-3457.4742015844158</v>
      </c>
      <c r="R551" s="2">
        <f t="shared" si="158"/>
        <v>-3.6579812661716602</v>
      </c>
      <c r="S551" s="2"/>
      <c r="T551" s="1">
        <f t="shared" si="159"/>
        <v>-1316.1941661988596</v>
      </c>
      <c r="U551" s="1">
        <f t="shared" si="160"/>
        <v>0</v>
      </c>
      <c r="V551" s="1">
        <f t="shared" si="161"/>
        <v>-405.2585122282303</v>
      </c>
      <c r="W551" s="1">
        <f t="shared" si="162"/>
        <v>5006.3093851763851</v>
      </c>
      <c r="X551" s="2">
        <f t="shared" si="171"/>
        <v>59.355958351971104</v>
      </c>
      <c r="Y551">
        <f t="shared" si="154"/>
        <v>1</v>
      </c>
      <c r="Z551" s="26">
        <f t="shared" si="163"/>
        <v>0</v>
      </c>
      <c r="AA551">
        <f t="shared" si="164"/>
        <v>68.377049776836444</v>
      </c>
      <c r="AB551" s="28">
        <f t="shared" si="165"/>
        <v>40441.678571428572</v>
      </c>
      <c r="AC551">
        <f t="shared" si="166"/>
        <v>19.791666666666668</v>
      </c>
      <c r="AD551" s="31">
        <f t="shared" si="155"/>
        <v>16.85588537383342</v>
      </c>
      <c r="AE551" s="31">
        <f t="shared" si="167"/>
        <v>32.276149327449886</v>
      </c>
      <c r="AF551" s="15">
        <f t="shared" si="156"/>
        <v>16.430092592592594</v>
      </c>
      <c r="AG551" s="31">
        <f t="shared" si="168"/>
        <v>14.061085216068577</v>
      </c>
      <c r="AH551" s="31">
        <f t="shared" si="169"/>
        <v>81.711406725863398</v>
      </c>
      <c r="AI551">
        <f t="shared" si="170"/>
        <v>297.20476747926205</v>
      </c>
    </row>
    <row r="552" spans="1:35" x14ac:dyDescent="0.2">
      <c r="A552">
        <v>32</v>
      </c>
      <c r="C552" s="27" t="s">
        <v>613</v>
      </c>
      <c r="D552" s="26">
        <v>29.407</v>
      </c>
      <c r="E552">
        <v>0</v>
      </c>
      <c r="F552" s="26">
        <v>1</v>
      </c>
      <c r="G552" s="26">
        <v>66.232500000000002</v>
      </c>
      <c r="H552" s="26">
        <v>65.674166666666665</v>
      </c>
      <c r="I552" s="26">
        <v>97.924999999999997</v>
      </c>
      <c r="J552" s="26">
        <v>65.674166666666665</v>
      </c>
      <c r="K552">
        <v>88.666666666666671</v>
      </c>
      <c r="L552">
        <v>5.833333333333332E-2</v>
      </c>
      <c r="M552">
        <v>2.2666666666666666</v>
      </c>
      <c r="N552">
        <v>61.747500000000002</v>
      </c>
      <c r="O552" s="1">
        <f t="shared" si="153"/>
        <v>25.776677098787872</v>
      </c>
      <c r="Q552" s="1">
        <f t="shared" si="157"/>
        <v>-1774.9550274945825</v>
      </c>
      <c r="R552" s="2">
        <f t="shared" si="158"/>
        <v>-1.877888846111138</v>
      </c>
      <c r="S552" s="2"/>
      <c r="T552" s="1">
        <f t="shared" si="159"/>
        <v>-1700.8827939483399</v>
      </c>
      <c r="U552" s="1">
        <f t="shared" si="160"/>
        <v>0</v>
      </c>
      <c r="V552" s="1">
        <f t="shared" si="161"/>
        <v>-516.15561203711729</v>
      </c>
      <c r="W552" s="1">
        <f t="shared" si="162"/>
        <v>3710.7777318577764</v>
      </c>
      <c r="X552" s="2">
        <f t="shared" si="171"/>
        <v>55.697977085799444</v>
      </c>
      <c r="Y552">
        <f t="shared" si="154"/>
        <v>1</v>
      </c>
      <c r="Z552" s="26">
        <f t="shared" si="163"/>
        <v>0</v>
      </c>
      <c r="AA552">
        <f t="shared" si="164"/>
        <v>110.97617302981661</v>
      </c>
      <c r="AB552" s="28">
        <f t="shared" si="165"/>
        <v>40441.720238095237</v>
      </c>
      <c r="AC552">
        <f t="shared" si="166"/>
        <v>19.018055555555556</v>
      </c>
      <c r="AD552" s="31">
        <f t="shared" si="155"/>
        <v>16.211084328824551</v>
      </c>
      <c r="AE552" s="31">
        <f t="shared" si="167"/>
        <v>31.123657657167577</v>
      </c>
      <c r="AF552" s="15">
        <f t="shared" si="156"/>
        <v>16.526388888888889</v>
      </c>
      <c r="AG552" s="31">
        <f t="shared" si="168"/>
        <v>14.147616979508836</v>
      </c>
      <c r="AH552" s="31">
        <f t="shared" si="169"/>
        <v>82.186927570848738</v>
      </c>
      <c r="AI552">
        <f t="shared" si="170"/>
        <v>306.99237872105113</v>
      </c>
    </row>
    <row r="553" spans="1:35" x14ac:dyDescent="0.2">
      <c r="A553">
        <v>32</v>
      </c>
      <c r="C553" s="27" t="s">
        <v>614</v>
      </c>
      <c r="D553" s="26">
        <v>29.387250000000002</v>
      </c>
      <c r="E553">
        <v>0</v>
      </c>
      <c r="F553" s="26">
        <v>1</v>
      </c>
      <c r="G553" s="26">
        <v>65.305833333333325</v>
      </c>
      <c r="H553" s="26">
        <v>64.848333333333329</v>
      </c>
      <c r="I553" s="26">
        <v>98.474999999999994</v>
      </c>
      <c r="J553" s="26">
        <v>64.908333333333331</v>
      </c>
      <c r="K553">
        <v>72.166666666666671</v>
      </c>
      <c r="L553">
        <v>5.833333333333332E-2</v>
      </c>
      <c r="M553">
        <v>1.7083333333333335</v>
      </c>
      <c r="N553">
        <v>61.944166666666668</v>
      </c>
      <c r="O553" s="1">
        <f t="shared" si="153"/>
        <v>25.776677098787872</v>
      </c>
      <c r="Q553" s="1">
        <f t="shared" si="157"/>
        <v>-624.01373939510688</v>
      </c>
      <c r="R553" s="2">
        <f t="shared" si="158"/>
        <v>-0.66020176448315693</v>
      </c>
      <c r="S553" s="2"/>
      <c r="T553" s="1">
        <f t="shared" si="159"/>
        <v>-1880.2521919992857</v>
      </c>
      <c r="U553" s="1">
        <f t="shared" si="160"/>
        <v>0</v>
      </c>
      <c r="V553" s="1">
        <f t="shared" si="161"/>
        <v>-566.16171210773109</v>
      </c>
      <c r="W553" s="1">
        <f t="shared" si="162"/>
        <v>2781.3596005786385</v>
      </c>
      <c r="X553" s="2">
        <f t="shared" si="171"/>
        <v>53.820088239688303</v>
      </c>
      <c r="Y553">
        <f t="shared" si="154"/>
        <v>1</v>
      </c>
      <c r="Z553" s="26">
        <f t="shared" si="163"/>
        <v>0</v>
      </c>
      <c r="AA553">
        <f t="shared" si="164"/>
        <v>131.92234035619069</v>
      </c>
      <c r="AB553" s="28">
        <f t="shared" si="165"/>
        <v>40441.761904761908</v>
      </c>
      <c r="AC553">
        <f t="shared" si="166"/>
        <v>18.503240740740736</v>
      </c>
      <c r="AD553" s="31">
        <f t="shared" si="155"/>
        <v>15.785445109568228</v>
      </c>
      <c r="AE553" s="31">
        <f t="shared" si="167"/>
        <v>30.359968795342333</v>
      </c>
      <c r="AF553" s="15">
        <f t="shared" si="156"/>
        <v>16.63564814814815</v>
      </c>
      <c r="AG553" s="31">
        <f t="shared" si="168"/>
        <v>14.246360686962232</v>
      </c>
      <c r="AH553" s="31">
        <f t="shared" si="169"/>
        <v>82.729350036572086</v>
      </c>
      <c r="AI553">
        <f t="shared" si="170"/>
        <v>314.84472002227324</v>
      </c>
    </row>
    <row r="554" spans="1:35" x14ac:dyDescent="0.2">
      <c r="A554">
        <v>32</v>
      </c>
      <c r="C554" s="27" t="s">
        <v>615</v>
      </c>
      <c r="D554" s="26">
        <v>29.359749999999998</v>
      </c>
      <c r="E554">
        <v>0</v>
      </c>
      <c r="F554" s="26">
        <v>1</v>
      </c>
      <c r="G554" s="26">
        <v>64.745000000000005</v>
      </c>
      <c r="H554" s="26">
        <v>64.532499999999999</v>
      </c>
      <c r="I554" s="26">
        <v>98.858333333333334</v>
      </c>
      <c r="J554" s="26">
        <v>64.459166666666661</v>
      </c>
      <c r="K554">
        <v>93.25</v>
      </c>
      <c r="L554">
        <v>0</v>
      </c>
      <c r="M554">
        <v>0.39166666666666672</v>
      </c>
      <c r="N554">
        <v>62.125</v>
      </c>
      <c r="O554" s="1">
        <f t="shared" si="153"/>
        <v>25.776677098787872</v>
      </c>
      <c r="Q554" s="1">
        <f t="shared" si="157"/>
        <v>58.7118793342716</v>
      </c>
      <c r="R554" s="2">
        <f t="shared" si="158"/>
        <v>6.2116719369323954E-2</v>
      </c>
      <c r="S554" s="2"/>
      <c r="T554" s="1">
        <f t="shared" si="159"/>
        <v>-1938.965023644452</v>
      </c>
      <c r="U554" s="1">
        <f t="shared" si="160"/>
        <v>0</v>
      </c>
      <c r="V554" s="1">
        <f t="shared" si="161"/>
        <v>-582.19874815300409</v>
      </c>
      <c r="W554" s="1">
        <f t="shared" si="162"/>
        <v>2167.7230005501433</v>
      </c>
      <c r="X554" s="2">
        <f t="shared" si="171"/>
        <v>53.159886475205148</v>
      </c>
      <c r="Y554">
        <f t="shared" si="154"/>
        <v>1</v>
      </c>
      <c r="Z554" s="26">
        <f t="shared" si="163"/>
        <v>0</v>
      </c>
      <c r="AA554">
        <f t="shared" si="164"/>
        <v>134.21485538238468</v>
      </c>
      <c r="AB554" s="28">
        <f t="shared" si="165"/>
        <v>40441.803571428572</v>
      </c>
      <c r="AC554">
        <f t="shared" si="166"/>
        <v>18.19166666666667</v>
      </c>
      <c r="AD554" s="31">
        <f t="shared" si="155"/>
        <v>15.539990591306841</v>
      </c>
      <c r="AE554" s="31">
        <f t="shared" si="167"/>
        <v>29.919852357151157</v>
      </c>
      <c r="AF554" s="15">
        <f t="shared" si="156"/>
        <v>16.736111111111111</v>
      </c>
      <c r="AG554" s="31">
        <f t="shared" si="168"/>
        <v>14.337685810394513</v>
      </c>
      <c r="AH554" s="31">
        <f t="shared" si="169"/>
        <v>83.230825246676901</v>
      </c>
      <c r="AI554">
        <f t="shared" si="170"/>
        <v>320.50556901182875</v>
      </c>
    </row>
    <row r="555" spans="1:35" x14ac:dyDescent="0.2">
      <c r="A555">
        <v>32</v>
      </c>
      <c r="C555" s="27" t="s">
        <v>616</v>
      </c>
      <c r="D555" s="26">
        <v>29.329499999999999</v>
      </c>
      <c r="E555">
        <v>0</v>
      </c>
      <c r="F555" s="26">
        <v>1</v>
      </c>
      <c r="G555" s="26">
        <v>64.37166666666667</v>
      </c>
      <c r="H555" s="26">
        <v>64.360833333333332</v>
      </c>
      <c r="I555" s="26">
        <v>98.991666666666674</v>
      </c>
      <c r="J555" s="26">
        <v>64.125</v>
      </c>
      <c r="K555">
        <v>93</v>
      </c>
      <c r="L555">
        <v>0</v>
      </c>
      <c r="M555">
        <v>0.20833333333333334</v>
      </c>
      <c r="N555">
        <v>62.28</v>
      </c>
      <c r="O555" s="1">
        <f t="shared" si="153"/>
        <v>25.776677098787872</v>
      </c>
      <c r="Q555" s="1">
        <f t="shared" si="157"/>
        <v>439.26948208221313</v>
      </c>
      <c r="R555" s="2">
        <f t="shared" si="158"/>
        <v>0.46474375297473403</v>
      </c>
      <c r="S555" s="2"/>
      <c r="T555" s="1">
        <f t="shared" si="159"/>
        <v>-1899.106304481556</v>
      </c>
      <c r="U555" s="1">
        <f t="shared" si="160"/>
        <v>0</v>
      </c>
      <c r="V555" s="1">
        <f t="shared" si="161"/>
        <v>-570.04709682501959</v>
      </c>
      <c r="W555" s="1">
        <f t="shared" si="162"/>
        <v>1730.5931079455645</v>
      </c>
      <c r="X555" s="2">
        <f t="shared" si="171"/>
        <v>53.222003194574469</v>
      </c>
      <c r="Y555">
        <f t="shared" si="154"/>
        <v>1</v>
      </c>
      <c r="Z555" s="26">
        <f t="shared" si="163"/>
        <v>0</v>
      </c>
      <c r="AA555">
        <f t="shared" si="164"/>
        <v>124.31499554090711</v>
      </c>
      <c r="AB555" s="28">
        <f t="shared" si="165"/>
        <v>40441.845238095237</v>
      </c>
      <c r="AC555">
        <f t="shared" si="166"/>
        <v>17.984259259259261</v>
      </c>
      <c r="AD555" s="31">
        <f t="shared" si="155"/>
        <v>15.359270272994042</v>
      </c>
      <c r="AE555" s="31">
        <f t="shared" si="167"/>
        <v>29.5929706545305</v>
      </c>
      <c r="AF555" s="15">
        <f t="shared" si="156"/>
        <v>16.822222222222223</v>
      </c>
      <c r="AG555" s="31">
        <f t="shared" si="168"/>
        <v>14.416371368499785</v>
      </c>
      <c r="AH555" s="31">
        <f t="shared" si="169"/>
        <v>83.662745833769677</v>
      </c>
      <c r="AI555">
        <f t="shared" si="170"/>
        <v>325.06748837758585</v>
      </c>
    </row>
    <row r="556" spans="1:35" x14ac:dyDescent="0.2">
      <c r="A556">
        <v>32</v>
      </c>
      <c r="C556" s="27" t="s">
        <v>617</v>
      </c>
      <c r="D556" s="26">
        <v>29.294166666666666</v>
      </c>
      <c r="E556">
        <v>0</v>
      </c>
      <c r="F556" s="26">
        <v>1</v>
      </c>
      <c r="G556" s="26">
        <v>64.143333333333331</v>
      </c>
      <c r="H556" s="26">
        <v>64.32416666666667</v>
      </c>
      <c r="I556" s="26">
        <v>99.074999999999989</v>
      </c>
      <c r="J556" s="26">
        <v>63.916666666666664</v>
      </c>
      <c r="K556">
        <v>93</v>
      </c>
      <c r="L556">
        <v>0</v>
      </c>
      <c r="M556">
        <v>0</v>
      </c>
      <c r="N556">
        <v>62.427500000000002</v>
      </c>
      <c r="O556" s="1">
        <f t="shared" si="153"/>
        <v>25.776677098787872</v>
      </c>
      <c r="Q556" s="1">
        <f t="shared" si="157"/>
        <v>636.07388321141184</v>
      </c>
      <c r="R556" s="2">
        <f t="shared" si="158"/>
        <v>0.67296130441758739</v>
      </c>
      <c r="S556" s="2"/>
      <c r="T556" s="1">
        <f t="shared" si="159"/>
        <v>-1813.6187194109914</v>
      </c>
      <c r="U556" s="1">
        <f t="shared" si="160"/>
        <v>0</v>
      </c>
      <c r="V556" s="1">
        <f t="shared" si="161"/>
        <v>-545.05589880243758</v>
      </c>
      <c r="W556" s="1">
        <f t="shared" si="162"/>
        <v>1419.6379319760579</v>
      </c>
      <c r="X556" s="2">
        <f t="shared" si="171"/>
        <v>53.686746947549203</v>
      </c>
      <c r="Y556">
        <f t="shared" si="154"/>
        <v>1</v>
      </c>
      <c r="Z556" s="26">
        <f t="shared" si="163"/>
        <v>0</v>
      </c>
      <c r="AA556">
        <f t="shared" si="164"/>
        <v>109.34019884336597</v>
      </c>
      <c r="AB556" s="28">
        <f t="shared" si="165"/>
        <v>40441.886904761908</v>
      </c>
      <c r="AC556">
        <f t="shared" si="166"/>
        <v>17.857407407407404</v>
      </c>
      <c r="AD556" s="31">
        <f t="shared" si="155"/>
        <v>15.249876973278599</v>
      </c>
      <c r="AE556" s="31">
        <f t="shared" si="167"/>
        <v>29.395008574516996</v>
      </c>
      <c r="AF556" s="15">
        <f t="shared" si="156"/>
        <v>16.904166666666669</v>
      </c>
      <c r="AG556" s="31">
        <f t="shared" si="168"/>
        <v>14.491599792403205</v>
      </c>
      <c r="AH556" s="31">
        <f t="shared" si="169"/>
        <v>84.075560824142244</v>
      </c>
      <c r="AI556">
        <f t="shared" si="170"/>
        <v>328.73948012474699</v>
      </c>
    </row>
    <row r="557" spans="1:35" x14ac:dyDescent="0.2">
      <c r="A557">
        <v>32</v>
      </c>
      <c r="C557" s="27" t="s">
        <v>618</v>
      </c>
      <c r="D557" s="26">
        <v>29.263249999999999</v>
      </c>
      <c r="E557">
        <v>0</v>
      </c>
      <c r="F557" s="26">
        <v>1</v>
      </c>
      <c r="G557" s="26">
        <v>63.8825</v>
      </c>
      <c r="H557" s="26">
        <v>64.044166666666669</v>
      </c>
      <c r="I557" s="26">
        <v>99.11666666666666</v>
      </c>
      <c r="J557" s="26">
        <v>63.670833333333334</v>
      </c>
      <c r="K557">
        <v>93</v>
      </c>
      <c r="L557">
        <v>0</v>
      </c>
      <c r="M557">
        <v>0</v>
      </c>
      <c r="N557">
        <v>62.55083333333333</v>
      </c>
      <c r="O557" s="1">
        <f t="shared" si="153"/>
        <v>25.776677098787872</v>
      </c>
      <c r="Q557" s="1">
        <f t="shared" si="157"/>
        <v>739.64602862392371</v>
      </c>
      <c r="R557" s="2">
        <f t="shared" si="158"/>
        <v>0.78253984225383721</v>
      </c>
      <c r="S557" s="2"/>
      <c r="T557" s="1">
        <f t="shared" si="159"/>
        <v>-1651.1443124399136</v>
      </c>
      <c r="U557" s="1">
        <f t="shared" si="160"/>
        <v>0</v>
      </c>
      <c r="V557" s="1">
        <f t="shared" si="161"/>
        <v>-496.7821093652467</v>
      </c>
      <c r="W557" s="1">
        <f t="shared" si="162"/>
        <v>1101.7879627478158</v>
      </c>
      <c r="X557" s="2">
        <f t="shared" si="171"/>
        <v>54.359708251966794</v>
      </c>
      <c r="Y557">
        <f t="shared" si="154"/>
        <v>1</v>
      </c>
      <c r="Z557" s="26">
        <f t="shared" si="163"/>
        <v>0</v>
      </c>
      <c r="AA557">
        <f t="shared" si="164"/>
        <v>90.683562676409338</v>
      </c>
      <c r="AB557" s="28">
        <f t="shared" si="165"/>
        <v>40441.928571428572</v>
      </c>
      <c r="AC557">
        <f t="shared" si="166"/>
        <v>17.712499999999999</v>
      </c>
      <c r="AD557" s="31">
        <f t="shared" si="155"/>
        <v>15.117539278356894</v>
      </c>
      <c r="AE557" s="31">
        <f t="shared" si="167"/>
        <v>29.154437590725763</v>
      </c>
      <c r="AF557" s="15">
        <f t="shared" si="156"/>
        <v>16.972685185185181</v>
      </c>
      <c r="AG557" s="31">
        <f t="shared" si="168"/>
        <v>14.554765820208569</v>
      </c>
      <c r="AH557" s="31">
        <f t="shared" si="169"/>
        <v>84.422086880846962</v>
      </c>
      <c r="AI557">
        <f t="shared" si="170"/>
        <v>332.26910753220858</v>
      </c>
    </row>
    <row r="558" spans="1:35" x14ac:dyDescent="0.2">
      <c r="A558">
        <v>32</v>
      </c>
      <c r="C558" s="27" t="s">
        <v>619</v>
      </c>
      <c r="D558" s="26">
        <v>29.23075</v>
      </c>
      <c r="E558">
        <v>0</v>
      </c>
      <c r="F558" s="26">
        <v>1</v>
      </c>
      <c r="G558" s="26">
        <v>63.463333333333331</v>
      </c>
      <c r="H558" s="26">
        <v>63.667500000000004</v>
      </c>
      <c r="I558" s="26">
        <v>99.291666666666671</v>
      </c>
      <c r="J558" s="26">
        <v>63.302500000000002</v>
      </c>
      <c r="K558">
        <v>93</v>
      </c>
      <c r="L558">
        <v>0</v>
      </c>
      <c r="M558">
        <v>0</v>
      </c>
      <c r="N558">
        <v>62.652499999999996</v>
      </c>
      <c r="O558" s="1">
        <f t="shared" si="153"/>
        <v>25.776677098787872</v>
      </c>
      <c r="Q558" s="1">
        <f t="shared" si="157"/>
        <v>910.13614145443421</v>
      </c>
      <c r="R558" s="2">
        <f t="shared" si="158"/>
        <v>0.96291707790051462</v>
      </c>
      <c r="S558" s="2"/>
      <c r="T558" s="1">
        <f t="shared" si="159"/>
        <v>-1453.5062874531818</v>
      </c>
      <c r="U558" s="1">
        <f t="shared" si="160"/>
        <v>0</v>
      </c>
      <c r="V558" s="1">
        <f t="shared" si="161"/>
        <v>-437.82345414200472</v>
      </c>
      <c r="W558" s="1">
        <f t="shared" si="162"/>
        <v>670.86338407610992</v>
      </c>
      <c r="X558" s="2">
        <f t="shared" si="171"/>
        <v>55.142248094220633</v>
      </c>
      <c r="Y558">
        <f t="shared" si="154"/>
        <v>1</v>
      </c>
      <c r="Z558" s="26">
        <f t="shared" si="163"/>
        <v>0</v>
      </c>
      <c r="AA558">
        <f t="shared" si="164"/>
        <v>69.240459556579225</v>
      </c>
      <c r="AB558" s="28">
        <f t="shared" si="165"/>
        <v>40441.970238095237</v>
      </c>
      <c r="AC558">
        <f t="shared" si="166"/>
        <v>17.479629629629628</v>
      </c>
      <c r="AD558" s="31">
        <f t="shared" si="155"/>
        <v>14.923172929367572</v>
      </c>
      <c r="AE558" s="31">
        <f t="shared" si="167"/>
        <v>28.802658692247626</v>
      </c>
      <c r="AF558" s="15">
        <f t="shared" si="156"/>
        <v>17.029166666666665</v>
      </c>
      <c r="AG558" s="31">
        <f t="shared" si="168"/>
        <v>14.607015918894382</v>
      </c>
      <c r="AH558" s="31">
        <f t="shared" si="169"/>
        <v>84.708662212445603</v>
      </c>
      <c r="AI558">
        <f t="shared" si="170"/>
        <v>336.10689316343019</v>
      </c>
    </row>
    <row r="559" spans="1:35" x14ac:dyDescent="0.2">
      <c r="A559">
        <v>32</v>
      </c>
      <c r="C559" s="27" t="s">
        <v>620</v>
      </c>
      <c r="D559" s="26">
        <v>29.206250000000001</v>
      </c>
      <c r="E559">
        <v>0</v>
      </c>
      <c r="F559" s="26">
        <v>1</v>
      </c>
      <c r="G559" s="26">
        <v>63.362499999999997</v>
      </c>
      <c r="H559" s="26">
        <v>63.489166666666669</v>
      </c>
      <c r="I559" s="26">
        <v>99.3</v>
      </c>
      <c r="J559" s="26">
        <v>63.205833333333331</v>
      </c>
      <c r="K559">
        <v>93</v>
      </c>
      <c r="L559">
        <v>0</v>
      </c>
      <c r="M559">
        <v>0</v>
      </c>
      <c r="N559">
        <v>62.752499999999998</v>
      </c>
      <c r="O559" s="1">
        <f t="shared" si="153"/>
        <v>25.776677098787872</v>
      </c>
      <c r="Q559" s="1">
        <f t="shared" si="157"/>
        <v>821.70438822236179</v>
      </c>
      <c r="R559" s="2">
        <f t="shared" si="158"/>
        <v>0.869356959213469</v>
      </c>
      <c r="S559" s="2"/>
      <c r="T559" s="1">
        <f t="shared" si="159"/>
        <v>-1258.9296735747814</v>
      </c>
      <c r="U559" s="1">
        <f t="shared" si="160"/>
        <v>0</v>
      </c>
      <c r="V559" s="1">
        <f t="shared" si="161"/>
        <v>-380.06774887408716</v>
      </c>
      <c r="W559" s="1">
        <f t="shared" si="162"/>
        <v>504.69886654029921</v>
      </c>
      <c r="X559" s="2">
        <f t="shared" si="171"/>
        <v>56.105165172121147</v>
      </c>
      <c r="Y559">
        <f t="shared" si="154"/>
        <v>1</v>
      </c>
      <c r="Z559" s="26">
        <f t="shared" si="163"/>
        <v>0</v>
      </c>
      <c r="AA559">
        <f t="shared" si="164"/>
        <v>52.668908803943339</v>
      </c>
      <c r="AB559" s="28">
        <f t="shared" si="165"/>
        <v>40442.011904761908</v>
      </c>
      <c r="AC559">
        <f t="shared" si="166"/>
        <v>17.423611111111111</v>
      </c>
      <c r="AD559" s="31">
        <f t="shared" si="155"/>
        <v>14.871666658145676</v>
      </c>
      <c r="AE559" s="31">
        <f t="shared" si="167"/>
        <v>28.708781945793614</v>
      </c>
      <c r="AF559" s="15">
        <f t="shared" si="156"/>
        <v>17.084722222222222</v>
      </c>
      <c r="AG559" s="31">
        <f t="shared" si="168"/>
        <v>14.65856930758847</v>
      </c>
      <c r="AH559" s="31">
        <f t="shared" si="169"/>
        <v>84.991357592000426</v>
      </c>
      <c r="AI559">
        <f t="shared" si="170"/>
        <v>338.37084478499531</v>
      </c>
    </row>
    <row r="560" spans="1:35" x14ac:dyDescent="0.2">
      <c r="A560">
        <v>32</v>
      </c>
      <c r="C560" s="27" t="s">
        <v>621</v>
      </c>
      <c r="D560" s="26">
        <v>29.193250000000003</v>
      </c>
      <c r="E560">
        <v>0</v>
      </c>
      <c r="F560" s="26">
        <v>1</v>
      </c>
      <c r="G560" s="26">
        <v>63.255000000000003</v>
      </c>
      <c r="H560" s="26">
        <v>63.341666666666669</v>
      </c>
      <c r="I560" s="26">
        <v>99.575000000000003</v>
      </c>
      <c r="J560" s="26">
        <v>63.174999999999997</v>
      </c>
      <c r="K560">
        <v>93</v>
      </c>
      <c r="L560">
        <v>0</v>
      </c>
      <c r="M560">
        <v>0</v>
      </c>
      <c r="N560">
        <v>62.835000000000001</v>
      </c>
      <c r="O560" s="1">
        <f t="shared" si="153"/>
        <v>25.776677098787872</v>
      </c>
      <c r="Q560" s="1">
        <f t="shared" si="157"/>
        <v>752.33276510387861</v>
      </c>
      <c r="R560" s="2">
        <f t="shared" si="158"/>
        <v>0.79596231243489157</v>
      </c>
      <c r="S560" s="2"/>
      <c r="T560" s="1">
        <f t="shared" si="159"/>
        <v>-1085.5614259274196</v>
      </c>
      <c r="U560" s="1">
        <f t="shared" si="160"/>
        <v>0</v>
      </c>
      <c r="V560" s="1">
        <f t="shared" si="161"/>
        <v>-328.40798117584393</v>
      </c>
      <c r="W560" s="1">
        <f t="shared" si="162"/>
        <v>347.4975802408635</v>
      </c>
      <c r="X560" s="2">
        <f t="shared" si="171"/>
        <v>56.974522131334616</v>
      </c>
      <c r="Y560">
        <f t="shared" si="154"/>
        <v>1</v>
      </c>
      <c r="Z560" s="26">
        <f t="shared" si="163"/>
        <v>0</v>
      </c>
      <c r="AA560">
        <f t="shared" si="164"/>
        <v>39.444402258795712</v>
      </c>
      <c r="AB560" s="28">
        <f t="shared" si="165"/>
        <v>40442.053571428572</v>
      </c>
      <c r="AC560">
        <f t="shared" si="166"/>
        <v>17.363888888888891</v>
      </c>
      <c r="AD560" s="31">
        <f t="shared" si="155"/>
        <v>14.856629395767568</v>
      </c>
      <c r="AE560" s="31">
        <f t="shared" si="167"/>
        <v>28.685649315610977</v>
      </c>
      <c r="AF560" s="15">
        <f t="shared" si="156"/>
        <v>17.130555555555556</v>
      </c>
      <c r="AG560" s="31">
        <f t="shared" si="168"/>
        <v>14.701220489681262</v>
      </c>
      <c r="AH560" s="31">
        <f t="shared" si="169"/>
        <v>85.225193370386307</v>
      </c>
      <c r="AI560">
        <f t="shared" si="170"/>
        <v>339.91573885730929</v>
      </c>
    </row>
    <row r="561" spans="1:35" x14ac:dyDescent="0.2">
      <c r="A561">
        <v>32</v>
      </c>
      <c r="C561" s="27" t="s">
        <v>622</v>
      </c>
      <c r="D561" s="26">
        <v>29.191833333333335</v>
      </c>
      <c r="E561">
        <v>0</v>
      </c>
      <c r="F561" s="26">
        <v>1</v>
      </c>
      <c r="G561" s="26">
        <v>63.133333333333333</v>
      </c>
      <c r="H561" s="26">
        <v>63.14</v>
      </c>
      <c r="I561" s="26">
        <v>99.658333333333331</v>
      </c>
      <c r="J561" s="26">
        <v>63.08</v>
      </c>
      <c r="K561">
        <v>93.416666666666671</v>
      </c>
      <c r="L561">
        <v>0</v>
      </c>
      <c r="M561">
        <v>5.8333333333333327E-2</v>
      </c>
      <c r="N561">
        <v>62.899166666666666</v>
      </c>
      <c r="O561" s="1">
        <f t="shared" si="153"/>
        <v>25.776677098787872</v>
      </c>
      <c r="Q561" s="1">
        <f t="shared" si="157"/>
        <v>683.36480231339021</v>
      </c>
      <c r="R561" s="2">
        <f t="shared" si="158"/>
        <v>0.72299473519656554</v>
      </c>
      <c r="S561" s="2"/>
      <c r="T561" s="1">
        <f t="shared" si="159"/>
        <v>-915.47143800734466</v>
      </c>
      <c r="U561" s="1">
        <f t="shared" si="160"/>
        <v>0</v>
      </c>
      <c r="V561" s="1">
        <f t="shared" si="161"/>
        <v>-277.42418216118648</v>
      </c>
      <c r="W561" s="1">
        <f t="shared" si="162"/>
        <v>193.74369057079824</v>
      </c>
      <c r="X561" s="2">
        <f t="shared" si="171"/>
        <v>57.770484443769504</v>
      </c>
      <c r="Y561">
        <f t="shared" si="154"/>
        <v>1</v>
      </c>
      <c r="Z561" s="26">
        <f t="shared" si="163"/>
        <v>0</v>
      </c>
      <c r="AA561">
        <f t="shared" si="164"/>
        <v>28.760148212295988</v>
      </c>
      <c r="AB561" s="28">
        <f t="shared" si="165"/>
        <v>40442.095238095237</v>
      </c>
      <c r="AC561">
        <f t="shared" si="166"/>
        <v>17.296296296296294</v>
      </c>
      <c r="AD561" s="31">
        <f t="shared" si="155"/>
        <v>14.805601381161305</v>
      </c>
      <c r="AE561" s="31">
        <f t="shared" si="167"/>
        <v>28.593775601563124</v>
      </c>
      <c r="AF561" s="15">
        <f t="shared" si="156"/>
        <v>17.166203703703705</v>
      </c>
      <c r="AG561" s="31">
        <f t="shared" si="168"/>
        <v>14.734468571795423</v>
      </c>
      <c r="AH561" s="31">
        <f t="shared" si="169"/>
        <v>85.407448985317387</v>
      </c>
      <c r="AI561">
        <f t="shared" si="170"/>
        <v>341.56380438313056</v>
      </c>
    </row>
    <row r="562" spans="1:35" x14ac:dyDescent="0.2">
      <c r="A562">
        <v>32</v>
      </c>
      <c r="C562" s="27" t="s">
        <v>623</v>
      </c>
      <c r="D562" s="26">
        <v>29.202999999999999</v>
      </c>
      <c r="E562">
        <v>0</v>
      </c>
      <c r="F562" s="26">
        <v>1</v>
      </c>
      <c r="G562" s="26">
        <v>62.959166666666668</v>
      </c>
      <c r="H562" s="26">
        <v>63.201666666666668</v>
      </c>
      <c r="I562" s="26">
        <v>99.783333333333331</v>
      </c>
      <c r="J562" s="26">
        <v>62.941666666666663</v>
      </c>
      <c r="K562">
        <v>169.25</v>
      </c>
      <c r="L562">
        <v>0</v>
      </c>
      <c r="M562">
        <v>1.0833333333333335</v>
      </c>
      <c r="N562">
        <v>62.963333333333331</v>
      </c>
      <c r="O562" s="1">
        <f t="shared" si="153"/>
        <v>25.776677098787872</v>
      </c>
      <c r="Q562" s="1">
        <f t="shared" si="157"/>
        <v>732.30796248889976</v>
      </c>
      <c r="R562" s="2">
        <f t="shared" si="158"/>
        <v>0.77477622439674798</v>
      </c>
      <c r="S562" s="2"/>
      <c r="T562" s="1">
        <f t="shared" si="159"/>
        <v>-802.71881599674623</v>
      </c>
      <c r="U562" s="1">
        <f t="shared" si="160"/>
        <v>0</v>
      </c>
      <c r="V562" s="1">
        <f t="shared" si="161"/>
        <v>-243.80531694247904</v>
      </c>
      <c r="W562" s="1">
        <f t="shared" si="162"/>
        <v>-3.4473966293704961</v>
      </c>
      <c r="X562" s="2">
        <f t="shared" si="171"/>
        <v>58.493479178966069</v>
      </c>
      <c r="Y562">
        <f t="shared" si="154"/>
        <v>1</v>
      </c>
      <c r="Z562" s="26">
        <f t="shared" si="163"/>
        <v>0</v>
      </c>
      <c r="AA562">
        <f t="shared" si="164"/>
        <v>19.942364737805686</v>
      </c>
      <c r="AB562" s="28">
        <f t="shared" si="165"/>
        <v>40442.136904761908</v>
      </c>
      <c r="AC562">
        <f t="shared" si="166"/>
        <v>17.199537037037036</v>
      </c>
      <c r="AD562" s="31">
        <f t="shared" si="155"/>
        <v>14.733624947693849</v>
      </c>
      <c r="AE562" s="31">
        <f t="shared" si="167"/>
        <v>28.464251466997442</v>
      </c>
      <c r="AF562" s="15">
        <f t="shared" si="156"/>
        <v>17.201851851851849</v>
      </c>
      <c r="AG562" s="31">
        <f t="shared" si="168"/>
        <v>14.767782346792977</v>
      </c>
      <c r="AH562" s="31">
        <f t="shared" si="169"/>
        <v>85.590040585175089</v>
      </c>
      <c r="AI562">
        <f t="shared" si="170"/>
        <v>343.44024417848402</v>
      </c>
    </row>
    <row r="563" spans="1:35" x14ac:dyDescent="0.2">
      <c r="A563">
        <v>32</v>
      </c>
      <c r="C563" s="27" t="s">
        <v>624</v>
      </c>
      <c r="D563" s="26">
        <v>29.218</v>
      </c>
      <c r="E563">
        <v>0</v>
      </c>
      <c r="F563" s="26">
        <v>9.0833333333333321</v>
      </c>
      <c r="G563" s="26">
        <v>62.65</v>
      </c>
      <c r="H563" s="26">
        <v>62.635833333333331</v>
      </c>
      <c r="I563" s="26">
        <v>99.983333333333334</v>
      </c>
      <c r="J563" s="26">
        <v>62.68333333333333</v>
      </c>
      <c r="K563">
        <v>192.5</v>
      </c>
      <c r="L563">
        <v>0</v>
      </c>
      <c r="M563">
        <v>0.3</v>
      </c>
      <c r="N563">
        <v>63.020833333333329</v>
      </c>
      <c r="O563" s="1">
        <f t="shared" si="153"/>
        <v>234.13815031398974</v>
      </c>
      <c r="Q563" s="1">
        <f t="shared" si="157"/>
        <v>943.75757006939295</v>
      </c>
      <c r="R563" s="2">
        <f t="shared" si="158"/>
        <v>0.99848829227402669</v>
      </c>
      <c r="S563" s="2"/>
      <c r="T563" s="1">
        <f t="shared" si="159"/>
        <v>-574.15261728307109</v>
      </c>
      <c r="U563" s="1">
        <f t="shared" si="160"/>
        <v>0</v>
      </c>
      <c r="V563" s="1">
        <f t="shared" si="161"/>
        <v>-174.48750819885947</v>
      </c>
      <c r="W563" s="1">
        <f t="shared" si="162"/>
        <v>-306.81830001425044</v>
      </c>
      <c r="X563" s="2">
        <f t="shared" si="171"/>
        <v>59.268255403362815</v>
      </c>
      <c r="Y563">
        <f t="shared" si="154"/>
        <v>1</v>
      </c>
      <c r="Z563" s="26">
        <f t="shared" si="163"/>
        <v>0</v>
      </c>
      <c r="AA563">
        <f t="shared" si="164"/>
        <v>11.436196516884786</v>
      </c>
      <c r="AB563" s="28">
        <f t="shared" si="165"/>
        <v>40442.178571428572</v>
      </c>
      <c r="AC563">
        <f t="shared" si="166"/>
        <v>17.027777777777775</v>
      </c>
      <c r="AD563" s="31">
        <f t="shared" si="155"/>
        <v>14.603294828878127</v>
      </c>
      <c r="AE563" s="31">
        <f t="shared" si="167"/>
        <v>28.229162765325864</v>
      </c>
      <c r="AF563" s="15">
        <f t="shared" si="156"/>
        <v>17.233796296296294</v>
      </c>
      <c r="AG563" s="31">
        <f t="shared" si="168"/>
        <v>14.797690849902516</v>
      </c>
      <c r="AH563" s="31">
        <f t="shared" si="169"/>
        <v>85.753947486014113</v>
      </c>
      <c r="AI563">
        <f t="shared" si="170"/>
        <v>345.83900574077768</v>
      </c>
    </row>
    <row r="564" spans="1:35" x14ac:dyDescent="0.2">
      <c r="A564">
        <v>32</v>
      </c>
      <c r="C564" s="27" t="s">
        <v>625</v>
      </c>
      <c r="D564" s="26">
        <v>29.243916666666667</v>
      </c>
      <c r="E564">
        <v>0</v>
      </c>
      <c r="F564" s="26">
        <v>176</v>
      </c>
      <c r="G564" s="26">
        <v>63.450833333333335</v>
      </c>
      <c r="H564" s="26">
        <v>62.267499999999998</v>
      </c>
      <c r="I564" s="26">
        <v>99.208333333333329</v>
      </c>
      <c r="J564" s="26">
        <v>63.25333333333333</v>
      </c>
      <c r="K564">
        <v>207</v>
      </c>
      <c r="L564">
        <v>0</v>
      </c>
      <c r="M564">
        <v>1.6083333333333334</v>
      </c>
      <c r="N564">
        <v>63.073333333333338</v>
      </c>
      <c r="O564" s="1">
        <f t="shared" si="153"/>
        <v>4536.6951693866649</v>
      </c>
      <c r="Q564" s="1">
        <f t="shared" si="157"/>
        <v>4325.8238425297513</v>
      </c>
      <c r="R564" s="2">
        <f t="shared" si="158"/>
        <v>4.5766885460724938</v>
      </c>
      <c r="S564" s="2"/>
      <c r="T564" s="1">
        <f t="shared" si="159"/>
        <v>-341.11741215318199</v>
      </c>
      <c r="U564" s="1">
        <f t="shared" si="160"/>
        <v>0</v>
      </c>
      <c r="V564" s="1">
        <f t="shared" si="161"/>
        <v>-103.85480720944511</v>
      </c>
      <c r="W564" s="1">
        <f t="shared" si="162"/>
        <v>312.33413462124912</v>
      </c>
      <c r="X564" s="2">
        <f t="shared" si="171"/>
        <v>60.266743695636841</v>
      </c>
      <c r="Y564">
        <f t="shared" si="154"/>
        <v>1</v>
      </c>
      <c r="Z564" s="26">
        <f t="shared" si="163"/>
        <v>0</v>
      </c>
      <c r="AA564">
        <f t="shared" si="164"/>
        <v>10.138426820886195</v>
      </c>
      <c r="AB564" s="28">
        <f t="shared" si="165"/>
        <v>40442.220238095237</v>
      </c>
      <c r="AC564">
        <f t="shared" si="166"/>
        <v>17.472685185185185</v>
      </c>
      <c r="AD564" s="31">
        <f t="shared" si="155"/>
        <v>14.904105074096094</v>
      </c>
      <c r="AE564" s="31">
        <f t="shared" si="167"/>
        <v>28.766543898634723</v>
      </c>
      <c r="AF564" s="15">
        <f t="shared" si="156"/>
        <v>17.262962962962966</v>
      </c>
      <c r="AG564" s="31">
        <f t="shared" si="168"/>
        <v>14.825044827877363</v>
      </c>
      <c r="AH564" s="31">
        <f t="shared" si="169"/>
        <v>85.903837910326729</v>
      </c>
      <c r="AI564">
        <f t="shared" si="170"/>
        <v>343.50941159829227</v>
      </c>
    </row>
    <row r="565" spans="1:35" x14ac:dyDescent="0.2">
      <c r="A565">
        <v>32</v>
      </c>
      <c r="C565" s="27" t="s">
        <v>626</v>
      </c>
      <c r="D565" s="26">
        <v>29.252333333333333</v>
      </c>
      <c r="E565">
        <v>0</v>
      </c>
      <c r="F565" s="26">
        <v>690.83333333333337</v>
      </c>
      <c r="G565" s="26">
        <v>79.05083333333333</v>
      </c>
      <c r="H565" s="26">
        <v>66.155000000000001</v>
      </c>
      <c r="I565" s="26">
        <v>84.758333333333326</v>
      </c>
      <c r="J565" s="26">
        <v>74.056666666666672</v>
      </c>
      <c r="K565">
        <v>190.91666666666666</v>
      </c>
      <c r="L565">
        <v>5.833333333333332E-2</v>
      </c>
      <c r="M565">
        <v>2.8916666666666666</v>
      </c>
      <c r="N565">
        <v>63.194166666666668</v>
      </c>
      <c r="O565" s="1">
        <f t="shared" si="153"/>
        <v>17807.387762412618</v>
      </c>
      <c r="Q565" s="1">
        <f t="shared" si="157"/>
        <v>4706.4399123040275</v>
      </c>
      <c r="R565" s="2">
        <f t="shared" si="158"/>
        <v>4.979377437344672</v>
      </c>
      <c r="S565" s="2"/>
      <c r="T565" s="1">
        <f t="shared" si="159"/>
        <v>-223.61473938429936</v>
      </c>
      <c r="U565" s="1">
        <f t="shared" si="160"/>
        <v>0</v>
      </c>
      <c r="V565" s="1">
        <f t="shared" si="161"/>
        <v>-69.754065637693628</v>
      </c>
      <c r="W565" s="1">
        <f t="shared" si="162"/>
        <v>13119.412612744289</v>
      </c>
      <c r="X565" s="2">
        <f t="shared" si="171"/>
        <v>64.843432241709337</v>
      </c>
      <c r="Y565">
        <f t="shared" si="154"/>
        <v>1</v>
      </c>
      <c r="Z565" s="26">
        <f t="shared" si="163"/>
        <v>0</v>
      </c>
      <c r="AA565">
        <f t="shared" si="164"/>
        <v>201.85024577827863</v>
      </c>
      <c r="AB565" s="28">
        <f t="shared" si="165"/>
        <v>40442.261904761908</v>
      </c>
      <c r="AC565">
        <f t="shared" si="166"/>
        <v>26.139351851851849</v>
      </c>
      <c r="AD565" s="31">
        <f t="shared" si="155"/>
        <v>21.621711439301656</v>
      </c>
      <c r="AE565" s="31">
        <f t="shared" si="167"/>
        <v>40.523793742291453</v>
      </c>
      <c r="AF565" s="15">
        <f t="shared" si="156"/>
        <v>17.330092592592592</v>
      </c>
      <c r="AG565" s="31">
        <f t="shared" si="168"/>
        <v>14.888170338965455</v>
      </c>
      <c r="AH565" s="31">
        <f t="shared" si="169"/>
        <v>86.249682362766393</v>
      </c>
      <c r="AI565">
        <f t="shared" si="170"/>
        <v>274.90404238629532</v>
      </c>
    </row>
    <row r="566" spans="1:35" x14ac:dyDescent="0.2">
      <c r="A566">
        <v>32</v>
      </c>
      <c r="C566" s="27" t="s">
        <v>627</v>
      </c>
      <c r="D566" s="26">
        <v>29.2575</v>
      </c>
      <c r="E566">
        <v>0</v>
      </c>
      <c r="F566" s="26">
        <v>1067.9166666666667</v>
      </c>
      <c r="G566" s="26">
        <v>81.688333333333333</v>
      </c>
      <c r="H566" s="26">
        <v>68.769166666666663</v>
      </c>
      <c r="I566" s="26">
        <v>70.516666666666666</v>
      </c>
      <c r="J566" s="26">
        <v>71.17</v>
      </c>
      <c r="K566">
        <v>186.08333333333334</v>
      </c>
      <c r="L566">
        <v>1.1416666666666668</v>
      </c>
      <c r="M566">
        <v>5.35</v>
      </c>
      <c r="N566">
        <v>63.660833333333336</v>
      </c>
      <c r="O566" s="1">
        <f t="shared" si="153"/>
        <v>27527.343085080545</v>
      </c>
      <c r="Q566" s="1">
        <f t="shared" si="157"/>
        <v>12068.133004317719</v>
      </c>
      <c r="R566" s="2">
        <f t="shared" si="158"/>
        <v>12.767992434255135</v>
      </c>
      <c r="S566" s="2"/>
      <c r="T566" s="1">
        <f t="shared" si="159"/>
        <v>179.64005757975355</v>
      </c>
      <c r="U566" s="1">
        <f t="shared" si="160"/>
        <v>0</v>
      </c>
      <c r="V566" s="1">
        <f t="shared" si="161"/>
        <v>57.261445943719963</v>
      </c>
      <c r="W566" s="1">
        <f t="shared" si="162"/>
        <v>14915.506256647952</v>
      </c>
      <c r="X566" s="2">
        <f t="shared" si="171"/>
        <v>69.822809679054004</v>
      </c>
      <c r="Y566">
        <f t="shared" si="154"/>
        <v>1</v>
      </c>
      <c r="Z566" s="26">
        <f t="shared" si="163"/>
        <v>0</v>
      </c>
      <c r="AA566">
        <f t="shared" si="164"/>
        <v>140.79065159026229</v>
      </c>
      <c r="AB566" s="28">
        <f t="shared" si="165"/>
        <v>40442.303571428572</v>
      </c>
      <c r="AC566">
        <f t="shared" si="166"/>
        <v>27.604629629629628</v>
      </c>
      <c r="AD566" s="31">
        <f t="shared" si="155"/>
        <v>19.604987083364573</v>
      </c>
      <c r="AE566" s="31">
        <f t="shared" si="167"/>
        <v>36.564996326721101</v>
      </c>
      <c r="AF566" s="15">
        <f t="shared" si="156"/>
        <v>17.589351851851852</v>
      </c>
      <c r="AG566" s="31">
        <f t="shared" si="168"/>
        <v>15.134176036087311</v>
      </c>
      <c r="AH566" s="31">
        <f t="shared" si="169"/>
        <v>87.596653111718155</v>
      </c>
      <c r="AI566">
        <f t="shared" si="170"/>
        <v>306.80232059140224</v>
      </c>
    </row>
    <row r="567" spans="1:35" x14ac:dyDescent="0.2">
      <c r="A567">
        <v>32</v>
      </c>
      <c r="C567" s="27" t="s">
        <v>628</v>
      </c>
      <c r="D567" s="26">
        <v>29.27825</v>
      </c>
      <c r="E567">
        <v>0</v>
      </c>
      <c r="F567" s="26">
        <v>1097.4166666666667</v>
      </c>
      <c r="G567" s="26">
        <v>79.232500000000002</v>
      </c>
      <c r="H567" s="26">
        <v>68.808333333333337</v>
      </c>
      <c r="I567" s="26">
        <v>62.091666666666669</v>
      </c>
      <c r="J567" s="26">
        <v>65.135833333333338</v>
      </c>
      <c r="K567">
        <v>224.08333333333334</v>
      </c>
      <c r="L567">
        <v>2.9583333333333335</v>
      </c>
      <c r="M567">
        <v>9.6916666666666664</v>
      </c>
      <c r="N567">
        <v>64.060833333333335</v>
      </c>
      <c r="O567" s="1">
        <f t="shared" si="153"/>
        <v>28287.75505949479</v>
      </c>
      <c r="Q567" s="1">
        <f t="shared" si="157"/>
        <v>-409.57839427809182</v>
      </c>
      <c r="R567" s="2">
        <f t="shared" si="158"/>
        <v>-0.43333080912399974</v>
      </c>
      <c r="S567" s="2"/>
      <c r="T567" s="1">
        <f t="shared" si="159"/>
        <v>2349.8314477653694</v>
      </c>
      <c r="U567" s="1">
        <f t="shared" si="160"/>
        <v>12663.964854618123</v>
      </c>
      <c r="V567" s="1">
        <f t="shared" si="161"/>
        <v>776.69978378005828</v>
      </c>
      <c r="W567" s="1">
        <f t="shared" si="162"/>
        <v>12552.660606875268</v>
      </c>
      <c r="X567" s="2">
        <f t="shared" si="171"/>
        <v>82.590802113309138</v>
      </c>
      <c r="Y567">
        <f t="shared" si="154"/>
        <v>1</v>
      </c>
      <c r="Z567" s="26">
        <f t="shared" si="163"/>
        <v>0</v>
      </c>
      <c r="AA567">
        <f t="shared" si="164"/>
        <v>11.278193084256612</v>
      </c>
      <c r="AB567" s="28">
        <f t="shared" si="165"/>
        <v>40442.345238095237</v>
      </c>
      <c r="AC567">
        <f t="shared" si="166"/>
        <v>26.240277777777777</v>
      </c>
      <c r="AD567" s="31">
        <f t="shared" si="155"/>
        <v>15.934127939632129</v>
      </c>
      <c r="AE567" s="31">
        <f t="shared" si="167"/>
        <v>29.853956910908341</v>
      </c>
      <c r="AF567" s="15">
        <f t="shared" si="156"/>
        <v>17.811574074074073</v>
      </c>
      <c r="AG567" s="31">
        <f t="shared" si="168"/>
        <v>15.347857219502989</v>
      </c>
      <c r="AH567" s="31">
        <f t="shared" si="169"/>
        <v>88.765593759554662</v>
      </c>
      <c r="AI567">
        <f t="shared" si="170"/>
        <v>354.1767607340617</v>
      </c>
    </row>
    <row r="568" spans="1:35" x14ac:dyDescent="0.2">
      <c r="A568">
        <v>32</v>
      </c>
      <c r="C568" s="27" t="s">
        <v>629</v>
      </c>
      <c r="D568" s="26">
        <v>29.298166666666667</v>
      </c>
      <c r="E568">
        <v>0</v>
      </c>
      <c r="F568" s="26">
        <v>1531.6666666666667</v>
      </c>
      <c r="G568" s="26">
        <v>79.585833333333341</v>
      </c>
      <c r="H568" s="26">
        <v>68.466666666666669</v>
      </c>
      <c r="I568" s="26">
        <v>55.891666666666666</v>
      </c>
      <c r="J568" s="26">
        <v>62.478333333333332</v>
      </c>
      <c r="K568">
        <v>224.5</v>
      </c>
      <c r="L568">
        <v>3.2833333333333332</v>
      </c>
      <c r="M568">
        <v>10.975</v>
      </c>
      <c r="N568">
        <v>64.05916666666667</v>
      </c>
      <c r="O568" s="1">
        <f t="shared" si="153"/>
        <v>39481.277089643423</v>
      </c>
      <c r="Q568" s="1">
        <f t="shared" si="157"/>
        <v>12614.718903513078</v>
      </c>
      <c r="R568" s="2">
        <f t="shared" si="158"/>
        <v>13.346276135893159</v>
      </c>
      <c r="S568" s="2"/>
      <c r="T568" s="1">
        <f t="shared" si="159"/>
        <v>2334.2032400750581</v>
      </c>
      <c r="U568" s="1">
        <f t="shared" si="160"/>
        <v>10545.823098835639</v>
      </c>
      <c r="V568" s="1">
        <f t="shared" si="161"/>
        <v>769.85768256785957</v>
      </c>
      <c r="W568" s="1">
        <f t="shared" si="162"/>
        <v>12846.378799697904</v>
      </c>
      <c r="X568" s="2">
        <f t="shared" si="171"/>
        <v>82.157471304185137</v>
      </c>
      <c r="Y568">
        <f t="shared" si="154"/>
        <v>1</v>
      </c>
      <c r="Z568" s="26">
        <f t="shared" si="163"/>
        <v>0</v>
      </c>
      <c r="AA568">
        <f t="shared" si="164"/>
        <v>6.6133218531267444</v>
      </c>
      <c r="AB568" s="28">
        <f t="shared" si="165"/>
        <v>40442.386904761908</v>
      </c>
      <c r="AC568">
        <f t="shared" si="166"/>
        <v>26.436574074074077</v>
      </c>
      <c r="AD568" s="31">
        <f t="shared" si="155"/>
        <v>14.510036579149725</v>
      </c>
      <c r="AE568" s="31">
        <f t="shared" si="167"/>
        <v>27.167986677854625</v>
      </c>
      <c r="AF568" s="15">
        <f t="shared" si="156"/>
        <v>17.81064814814815</v>
      </c>
      <c r="AG568" s="31">
        <f t="shared" si="168"/>
        <v>15.346961441963156</v>
      </c>
      <c r="AH568" s="31">
        <f t="shared" si="169"/>
        <v>88.760695419351947</v>
      </c>
      <c r="AI568">
        <f t="shared" si="170"/>
        <v>370.2953649538818</v>
      </c>
    </row>
    <row r="569" spans="1:35" x14ac:dyDescent="0.2">
      <c r="A569">
        <v>32</v>
      </c>
      <c r="C569" s="27" t="s">
        <v>630</v>
      </c>
      <c r="D569" s="26">
        <v>29.328500000000002</v>
      </c>
      <c r="E569">
        <v>0</v>
      </c>
      <c r="F569" s="26">
        <v>1522.1666666666667</v>
      </c>
      <c r="G569" s="26">
        <v>78.485833333333332</v>
      </c>
      <c r="H569" s="26">
        <v>67.055000000000007</v>
      </c>
      <c r="I569" s="26">
        <v>53.291666666666664</v>
      </c>
      <c r="J569" s="26">
        <v>60.118333333333332</v>
      </c>
      <c r="K569">
        <v>236.08333333333334</v>
      </c>
      <c r="L569">
        <v>3.9249999999999998</v>
      </c>
      <c r="M569">
        <v>12.691666666666666</v>
      </c>
      <c r="N569">
        <v>63.92</v>
      </c>
      <c r="O569" s="1">
        <f t="shared" si="153"/>
        <v>39236.39865720494</v>
      </c>
      <c r="Q569" s="1">
        <f t="shared" si="157"/>
        <v>-55483.824482636686</v>
      </c>
      <c r="R569" s="2">
        <f t="shared" si="158"/>
        <v>-58.70146202104241</v>
      </c>
      <c r="S569" s="2"/>
      <c r="T569" s="1">
        <f t="shared" si="159"/>
        <v>4850.3473834350234</v>
      </c>
      <c r="U569" s="1">
        <f t="shared" si="160"/>
        <v>75783.060268254398</v>
      </c>
      <c r="V569" s="1">
        <f t="shared" si="161"/>
        <v>1654.7537833156146</v>
      </c>
      <c r="W569" s="1">
        <f t="shared" si="162"/>
        <v>12051.409136964339</v>
      </c>
      <c r="X569" s="2">
        <f t="shared" si="171"/>
        <v>95.5037474400783</v>
      </c>
      <c r="Y569">
        <f t="shared" si="154"/>
        <v>1</v>
      </c>
      <c r="Z569" s="26">
        <f t="shared" si="163"/>
        <v>0</v>
      </c>
      <c r="AA569">
        <f t="shared" si="164"/>
        <v>289.60940054454937</v>
      </c>
      <c r="AB569" s="28">
        <f t="shared" si="165"/>
        <v>40442.428571428572</v>
      </c>
      <c r="AC569">
        <f t="shared" si="166"/>
        <v>25.825462962962963</v>
      </c>
      <c r="AD569" s="31">
        <f t="shared" si="155"/>
        <v>13.344652166712461</v>
      </c>
      <c r="AE569" s="31">
        <f t="shared" si="167"/>
        <v>25.037041322098005</v>
      </c>
      <c r="AF569" s="15">
        <f t="shared" si="156"/>
        <v>17.733333333333334</v>
      </c>
      <c r="AG569" s="31">
        <f t="shared" si="168"/>
        <v>15.272324954263148</v>
      </c>
      <c r="AH569" s="31">
        <f t="shared" si="169"/>
        <v>88.352505040037656</v>
      </c>
      <c r="AI569">
        <f t="shared" si="170"/>
        <v>380.6525678722532</v>
      </c>
    </row>
    <row r="570" spans="1:35" x14ac:dyDescent="0.2">
      <c r="A570">
        <v>32</v>
      </c>
      <c r="C570" s="27" t="s">
        <v>631</v>
      </c>
      <c r="D570" s="26">
        <v>29.359083333333334</v>
      </c>
      <c r="E570">
        <v>0</v>
      </c>
      <c r="F570" s="26">
        <v>1436.3333333333333</v>
      </c>
      <c r="G570" s="26">
        <v>76.407499999999999</v>
      </c>
      <c r="H570" s="26">
        <v>65.043333333333337</v>
      </c>
      <c r="I570" s="26">
        <v>49.80833333333333</v>
      </c>
      <c r="J570" s="26">
        <v>56.305</v>
      </c>
      <c r="K570">
        <v>226.16666666666666</v>
      </c>
      <c r="L570">
        <v>4.1166666666666663</v>
      </c>
      <c r="M570">
        <v>13.425000000000001</v>
      </c>
      <c r="N570">
        <v>64.070000000000007</v>
      </c>
      <c r="O570" s="1">
        <f t="shared" si="153"/>
        <v>37023.900539558977</v>
      </c>
      <c r="Q570" s="1">
        <f t="shared" si="157"/>
        <v>32610.466189704424</v>
      </c>
      <c r="R570" s="2">
        <f t="shared" si="158"/>
        <v>35.854957592243338</v>
      </c>
      <c r="S570" s="2"/>
      <c r="T570" s="1">
        <f t="shared" si="159"/>
        <v>-4814.9358120281004</v>
      </c>
      <c r="U570" s="1">
        <f t="shared" si="160"/>
        <v>0</v>
      </c>
      <c r="V570" s="1">
        <f t="shared" si="161"/>
        <v>-1381.3332532028048</v>
      </c>
      <c r="W570" s="1">
        <f t="shared" si="162"/>
        <v>10207.741419575315</v>
      </c>
      <c r="X570" s="2">
        <f t="shared" si="171"/>
        <v>36.80228541903589</v>
      </c>
      <c r="Y570">
        <f t="shared" si="154"/>
        <v>1</v>
      </c>
      <c r="Z570" s="26">
        <f t="shared" si="163"/>
        <v>360</v>
      </c>
      <c r="AA570">
        <f t="shared" si="164"/>
        <v>1568.5730220042121</v>
      </c>
      <c r="AB570" s="28">
        <f t="shared" si="165"/>
        <v>40442.470238095237</v>
      </c>
      <c r="AC570">
        <f t="shared" si="166"/>
        <v>24.670833333333331</v>
      </c>
      <c r="AD570" s="31">
        <f t="shared" si="155"/>
        <v>11.644846135521247</v>
      </c>
      <c r="AE570" s="31">
        <f t="shared" si="167"/>
        <v>21.932592769242952</v>
      </c>
      <c r="AF570" s="15">
        <f t="shared" si="156"/>
        <v>17.81666666666667</v>
      </c>
      <c r="AG570" s="31">
        <f t="shared" si="168"/>
        <v>15.352784812459445</v>
      </c>
      <c r="AH570" s="31">
        <f t="shared" si="169"/>
        <v>88.79253879554858</v>
      </c>
      <c r="AI570">
        <f t="shared" si="170"/>
        <v>401.96199551014945</v>
      </c>
    </row>
    <row r="571" spans="1:35" x14ac:dyDescent="0.2">
      <c r="A571">
        <v>32</v>
      </c>
      <c r="C571" s="27" t="s">
        <v>632</v>
      </c>
      <c r="D571" s="26">
        <v>29.388500000000001</v>
      </c>
      <c r="E571">
        <v>0</v>
      </c>
      <c r="F571" s="26">
        <v>1385</v>
      </c>
      <c r="G571" s="26">
        <v>76.626666666666665</v>
      </c>
      <c r="H571" s="26">
        <v>65.026666666666671</v>
      </c>
      <c r="I571" s="26">
        <v>48.266666666666666</v>
      </c>
      <c r="J571" s="26">
        <v>55.647500000000001</v>
      </c>
      <c r="K571">
        <v>222.58333333333334</v>
      </c>
      <c r="L571">
        <v>3.8</v>
      </c>
      <c r="M571">
        <v>10.791666666666666</v>
      </c>
      <c r="N571">
        <v>64.423333333333332</v>
      </c>
      <c r="O571" s="1">
        <f t="shared" si="153"/>
        <v>35700.697781821196</v>
      </c>
      <c r="Q571" s="1">
        <f t="shared" si="157"/>
        <v>23477.906879069491</v>
      </c>
      <c r="R571" s="2">
        <f t="shared" si="158"/>
        <v>24.83944594386357</v>
      </c>
      <c r="S571" s="2"/>
      <c r="T571" s="1">
        <f t="shared" si="159"/>
        <v>1300.9692635905687</v>
      </c>
      <c r="U571" s="1">
        <f t="shared" si="160"/>
        <v>0</v>
      </c>
      <c r="V571" s="1">
        <f t="shared" si="161"/>
        <v>413.64617640213254</v>
      </c>
      <c r="W571" s="1">
        <f t="shared" si="162"/>
        <v>10096.735248109491</v>
      </c>
      <c r="X571" s="2">
        <f t="shared" si="171"/>
        <v>72.657243011279235</v>
      </c>
      <c r="Y571">
        <f t="shared" si="154"/>
        <v>1</v>
      </c>
      <c r="Z571" s="26">
        <f t="shared" si="163"/>
        <v>0</v>
      </c>
      <c r="AA571">
        <f t="shared" si="164"/>
        <v>15.75632415594931</v>
      </c>
      <c r="AB571" s="28">
        <f t="shared" si="165"/>
        <v>40442.511904761908</v>
      </c>
      <c r="AC571">
        <f t="shared" si="166"/>
        <v>24.792592592592591</v>
      </c>
      <c r="AD571" s="31">
        <f t="shared" si="155"/>
        <v>11.366738096641742</v>
      </c>
      <c r="AE571" s="31">
        <f t="shared" si="167"/>
        <v>21.400038558769023</v>
      </c>
      <c r="AF571" s="15">
        <f t="shared" si="156"/>
        <v>18.012962962962963</v>
      </c>
      <c r="AG571" s="31">
        <f t="shared" si="168"/>
        <v>15.543777530395252</v>
      </c>
      <c r="AH571" s="31">
        <f t="shared" si="169"/>
        <v>89.836534674789831</v>
      </c>
      <c r="AI571">
        <f t="shared" si="170"/>
        <v>411.44021464951703</v>
      </c>
    </row>
    <row r="572" spans="1:35" x14ac:dyDescent="0.2">
      <c r="A572">
        <v>32</v>
      </c>
      <c r="C572" s="27" t="s">
        <v>633</v>
      </c>
      <c r="D572" s="26">
        <v>29.421499999999998</v>
      </c>
      <c r="E572">
        <v>0</v>
      </c>
      <c r="F572" s="26">
        <v>1120.5</v>
      </c>
      <c r="G572" s="26">
        <v>71.092500000000001</v>
      </c>
      <c r="H572" s="26">
        <v>62.542500000000004</v>
      </c>
      <c r="I572" s="26">
        <v>53.041666666666664</v>
      </c>
      <c r="J572" s="26">
        <v>53.094999999999999</v>
      </c>
      <c r="K572">
        <v>254</v>
      </c>
      <c r="L572">
        <v>3.9249999999999998</v>
      </c>
      <c r="M572">
        <v>11.891666666666666</v>
      </c>
      <c r="N572">
        <v>64.74166666666666</v>
      </c>
      <c r="O572" s="1">
        <f t="shared" si="153"/>
        <v>28882.766689191809</v>
      </c>
      <c r="Q572" s="1">
        <f t="shared" si="157"/>
        <v>-70302.744977195776</v>
      </c>
      <c r="R572" s="2">
        <f t="shared" si="158"/>
        <v>-74.379766584860548</v>
      </c>
      <c r="S572" s="2"/>
      <c r="T572" s="1">
        <f t="shared" si="159"/>
        <v>5959.4876468910597</v>
      </c>
      <c r="U572" s="1">
        <f t="shared" si="160"/>
        <v>85524.653875282136</v>
      </c>
      <c r="V572" s="1">
        <f t="shared" si="161"/>
        <v>2019.6931288366429</v>
      </c>
      <c r="W572" s="1">
        <f t="shared" si="162"/>
        <v>5254.5219424912957</v>
      </c>
      <c r="X572" s="2">
        <f t="shared" si="171"/>
        <v>97.496688955142801</v>
      </c>
      <c r="Y572">
        <f t="shared" si="154"/>
        <v>1</v>
      </c>
      <c r="Z572" s="26">
        <f t="shared" si="163"/>
        <v>0</v>
      </c>
      <c r="AA572">
        <f t="shared" si="164"/>
        <v>697.18119437888504</v>
      </c>
      <c r="AB572" s="28">
        <f t="shared" si="165"/>
        <v>40442.553571428572</v>
      </c>
      <c r="AC572">
        <f t="shared" si="166"/>
        <v>21.718055555555555</v>
      </c>
      <c r="AD572" s="31">
        <f t="shared" si="155"/>
        <v>10.374566862909376</v>
      </c>
      <c r="AE572" s="31">
        <f t="shared" si="167"/>
        <v>19.735745813758523</v>
      </c>
      <c r="AF572" s="15">
        <f t="shared" si="156"/>
        <v>18.18981481481481</v>
      </c>
      <c r="AG572" s="31">
        <f t="shared" si="168"/>
        <v>15.717625022158416</v>
      </c>
      <c r="AH572" s="31">
        <f t="shared" si="169"/>
        <v>90.78615713884993</v>
      </c>
      <c r="AI572">
        <f t="shared" si="170"/>
        <v>427.15507288644949</v>
      </c>
    </row>
    <row r="573" spans="1:35" x14ac:dyDescent="0.2">
      <c r="A573">
        <v>32</v>
      </c>
      <c r="C573" s="27" t="s">
        <v>634</v>
      </c>
      <c r="D573" s="26">
        <v>29.459</v>
      </c>
      <c r="E573">
        <v>0</v>
      </c>
      <c r="F573" s="26">
        <v>283.75</v>
      </c>
      <c r="G573" s="26">
        <v>66.045000000000002</v>
      </c>
      <c r="H573" s="26">
        <v>57.93333333333333</v>
      </c>
      <c r="I573" s="26">
        <v>64.7</v>
      </c>
      <c r="J573" s="26">
        <v>53.839999999999996</v>
      </c>
      <c r="K573">
        <v>309.75</v>
      </c>
      <c r="L573">
        <v>4.0750000000000002</v>
      </c>
      <c r="M573">
        <v>13.208333333333334</v>
      </c>
      <c r="N573">
        <v>65.075000000000003</v>
      </c>
      <c r="O573" s="1">
        <f t="shared" si="153"/>
        <v>7314.1321267810572</v>
      </c>
      <c r="Q573" s="1">
        <f t="shared" si="157"/>
        <v>13620.285506503429</v>
      </c>
      <c r="R573" s="2">
        <f t="shared" si="158"/>
        <v>19.823492847864557</v>
      </c>
      <c r="S573" s="2"/>
      <c r="T573" s="1">
        <f t="shared" si="159"/>
        <v>-5935.9972937623461</v>
      </c>
      <c r="U573" s="1">
        <f t="shared" si="160"/>
        <v>0</v>
      </c>
      <c r="V573" s="1">
        <f t="shared" si="161"/>
        <v>-1601.6791606457141</v>
      </c>
      <c r="W573" s="1">
        <f t="shared" si="162"/>
        <v>802.55393531818049</v>
      </c>
      <c r="X573" s="2">
        <f t="shared" si="171"/>
        <v>23.116922370282253</v>
      </c>
      <c r="Y573">
        <f t="shared" si="154"/>
        <v>0</v>
      </c>
      <c r="Z573" s="26">
        <f t="shared" si="163"/>
        <v>1440</v>
      </c>
      <c r="AA573">
        <f t="shared" si="164"/>
        <v>1842.8198489830734</v>
      </c>
      <c r="AB573" s="28">
        <f t="shared" si="165"/>
        <v>40442.595238095237</v>
      </c>
      <c r="AC573">
        <f t="shared" si="166"/>
        <v>18.913888888888888</v>
      </c>
      <c r="AD573" s="31">
        <f t="shared" si="155"/>
        <v>10.641360175895116</v>
      </c>
      <c r="AE573" s="31">
        <f t="shared" si="167"/>
        <v>20.437631964969388</v>
      </c>
      <c r="AF573" s="15">
        <f t="shared" si="156"/>
        <v>18.375</v>
      </c>
      <c r="AG573" s="31">
        <f t="shared" si="168"/>
        <v>15.901482048334913</v>
      </c>
      <c r="AH573" s="31">
        <f t="shared" si="169"/>
        <v>91.789784221706967</v>
      </c>
      <c r="AI573">
        <f t="shared" si="170"/>
        <v>428.96913936750627</v>
      </c>
    </row>
    <row r="574" spans="1:35" x14ac:dyDescent="0.2">
      <c r="A574">
        <v>32</v>
      </c>
      <c r="C574" s="27" t="s">
        <v>635</v>
      </c>
      <c r="D574" s="26">
        <v>29.50825</v>
      </c>
      <c r="E574">
        <v>0</v>
      </c>
      <c r="F574" s="26">
        <v>166.66666666666669</v>
      </c>
      <c r="G574" s="26">
        <v>61.095833333333331</v>
      </c>
      <c r="H574" s="26">
        <v>55.751666666666665</v>
      </c>
      <c r="I574" s="26">
        <v>68.508333333333326</v>
      </c>
      <c r="J574" s="26">
        <v>50.669166666666669</v>
      </c>
      <c r="K574">
        <v>280.75</v>
      </c>
      <c r="L574">
        <v>3.8833333333333333</v>
      </c>
      <c r="M574">
        <v>13.05</v>
      </c>
      <c r="N574">
        <v>65.375833333333333</v>
      </c>
      <c r="O574" s="1">
        <f t="shared" si="153"/>
        <v>4296.112849797978</v>
      </c>
      <c r="Q574" s="1">
        <f t="shared" si="157"/>
        <v>10195.045773173986</v>
      </c>
      <c r="R574" s="2">
        <f t="shared" si="158"/>
        <v>10.786280467094464</v>
      </c>
      <c r="S574" s="2"/>
      <c r="T574" s="1">
        <f t="shared" si="159"/>
        <v>-2184.2444934610944</v>
      </c>
      <c r="U574" s="1">
        <f t="shared" si="160"/>
        <v>0</v>
      </c>
      <c r="V574" s="1">
        <f t="shared" si="161"/>
        <v>-620.46011765748449</v>
      </c>
      <c r="W574" s="1">
        <f t="shared" si="162"/>
        <v>-3541.1658176925953</v>
      </c>
      <c r="X574" s="2">
        <f t="shared" si="171"/>
        <v>42.940415218146811</v>
      </c>
      <c r="Y574">
        <f t="shared" si="154"/>
        <v>1</v>
      </c>
      <c r="Z574" s="26">
        <f t="shared" si="163"/>
        <v>0</v>
      </c>
      <c r="AA574">
        <f t="shared" si="164"/>
        <v>329.61920693724289</v>
      </c>
      <c r="AB574" s="28">
        <f t="shared" si="165"/>
        <v>40442.636904761908</v>
      </c>
      <c r="AC574">
        <f t="shared" si="166"/>
        <v>16.164351851851851</v>
      </c>
      <c r="AD574" s="31">
        <f t="shared" si="155"/>
        <v>9.4710624191183914</v>
      </c>
      <c r="AE574" s="31">
        <f t="shared" si="167"/>
        <v>18.36284700582587</v>
      </c>
      <c r="AF574" s="15">
        <f t="shared" si="156"/>
        <v>18.542129629629628</v>
      </c>
      <c r="AG574" s="31">
        <f t="shared" si="168"/>
        <v>16.069022590017198</v>
      </c>
      <c r="AH574" s="31">
        <f t="shared" si="169"/>
        <v>92.703749440151498</v>
      </c>
      <c r="AI574">
        <f t="shared" si="170"/>
        <v>446.93750543516563</v>
      </c>
    </row>
    <row r="575" spans="1:35" x14ac:dyDescent="0.2">
      <c r="A575">
        <v>32</v>
      </c>
      <c r="C575" s="27" t="s">
        <v>636</v>
      </c>
      <c r="D575" s="26">
        <v>29.547416666666667</v>
      </c>
      <c r="E575">
        <v>0</v>
      </c>
      <c r="F575" s="26">
        <v>15.333333333333332</v>
      </c>
      <c r="G575" s="26">
        <v>56.999166666666667</v>
      </c>
      <c r="H575" s="26">
        <v>53.852499999999999</v>
      </c>
      <c r="I575" s="26">
        <v>72.683333333333337</v>
      </c>
      <c r="J575" s="26">
        <v>48.341666666666669</v>
      </c>
      <c r="K575">
        <v>272.5</v>
      </c>
      <c r="L575">
        <v>3.1749999999999998</v>
      </c>
      <c r="M575">
        <v>11.341666666666667</v>
      </c>
      <c r="N575">
        <v>65.605833333333337</v>
      </c>
      <c r="O575" s="1">
        <f t="shared" si="153"/>
        <v>395.24238218141392</v>
      </c>
      <c r="Q575" s="1">
        <f t="shared" si="157"/>
        <v>7084.264181209177</v>
      </c>
      <c r="R575" s="2">
        <f t="shared" si="158"/>
        <v>7.4950973307620732</v>
      </c>
      <c r="S575" s="2"/>
      <c r="T575" s="1">
        <f t="shared" si="159"/>
        <v>-21.448910191918653</v>
      </c>
      <c r="U575" s="1">
        <f t="shared" si="160"/>
        <v>0</v>
      </c>
      <c r="V575" s="1">
        <f t="shared" si="161"/>
        <v>-6.2528703027929113</v>
      </c>
      <c r="W575" s="1">
        <f t="shared" si="162"/>
        <v>-7120.9424776341757</v>
      </c>
      <c r="X575" s="2">
        <f t="shared" si="171"/>
        <v>53.726695685241275</v>
      </c>
      <c r="Y575">
        <f t="shared" si="154"/>
        <v>1</v>
      </c>
      <c r="Z575" s="26">
        <f t="shared" si="163"/>
        <v>0</v>
      </c>
      <c r="AA575">
        <f t="shared" si="164"/>
        <v>10.709066324271273</v>
      </c>
      <c r="AB575" s="28">
        <f t="shared" si="165"/>
        <v>40442.678571428572</v>
      </c>
      <c r="AC575">
        <f t="shared" si="166"/>
        <v>13.888425925925926</v>
      </c>
      <c r="AD575" s="31">
        <f t="shared" si="155"/>
        <v>8.6771383840864846</v>
      </c>
      <c r="AE575" s="31">
        <f t="shared" si="167"/>
        <v>16.956951533780458</v>
      </c>
      <c r="AF575" s="15">
        <f t="shared" si="156"/>
        <v>18.669907407407408</v>
      </c>
      <c r="AG575" s="31">
        <f t="shared" si="168"/>
        <v>16.198152250328448</v>
      </c>
      <c r="AH575" s="31">
        <f t="shared" si="169"/>
        <v>93.40779303430017</v>
      </c>
      <c r="AI575">
        <f t="shared" si="170"/>
        <v>459.62245910112443</v>
      </c>
    </row>
    <row r="576" spans="1:35" x14ac:dyDescent="0.2">
      <c r="A576">
        <v>32</v>
      </c>
      <c r="C576" s="27" t="s">
        <v>637</v>
      </c>
      <c r="D576" s="26">
        <v>29.596916666666665</v>
      </c>
      <c r="E576">
        <v>0</v>
      </c>
      <c r="F576" s="26">
        <v>1</v>
      </c>
      <c r="G576" s="26">
        <v>54.112499999999997</v>
      </c>
      <c r="H576" s="26">
        <v>51.952500000000001</v>
      </c>
      <c r="I576" s="26">
        <v>72.966666666666669</v>
      </c>
      <c r="J576" s="26">
        <v>45.660000000000004</v>
      </c>
      <c r="K576">
        <v>242.58333333333334</v>
      </c>
      <c r="L576">
        <v>2.5833333333333335</v>
      </c>
      <c r="M576">
        <v>10.299999999999999</v>
      </c>
      <c r="N576">
        <v>65.747500000000002</v>
      </c>
      <c r="O576" s="1">
        <f t="shared" si="153"/>
        <v>25.776677098787872</v>
      </c>
      <c r="Q576" s="1">
        <f t="shared" si="157"/>
        <v>7132.0695456024268</v>
      </c>
      <c r="R576" s="2">
        <f t="shared" si="158"/>
        <v>7.5456750407252837</v>
      </c>
      <c r="S576" s="2"/>
      <c r="T576" s="1">
        <f t="shared" si="159"/>
        <v>1580.361006092176</v>
      </c>
      <c r="U576" s="1">
        <f t="shared" si="160"/>
        <v>0</v>
      </c>
      <c r="V576" s="1">
        <f t="shared" si="161"/>
        <v>468.32640064342024</v>
      </c>
      <c r="W576" s="1">
        <f t="shared" si="162"/>
        <v>-9626.5103478629335</v>
      </c>
      <c r="X576" s="2">
        <f t="shared" si="171"/>
        <v>61.221793016003346</v>
      </c>
      <c r="Y576">
        <f t="shared" si="154"/>
        <v>1</v>
      </c>
      <c r="Z576" s="26">
        <f t="shared" si="163"/>
        <v>0</v>
      </c>
      <c r="AA576">
        <f t="shared" si="164"/>
        <v>50.54204718739399</v>
      </c>
      <c r="AB576" s="28">
        <f t="shared" si="165"/>
        <v>40442.720238095237</v>
      </c>
      <c r="AC576">
        <f t="shared" si="166"/>
        <v>12.28472222222222</v>
      </c>
      <c r="AD576" s="31">
        <f t="shared" si="155"/>
        <v>7.8426262064740424</v>
      </c>
      <c r="AE576" s="31">
        <f t="shared" si="167"/>
        <v>15.412248709906176</v>
      </c>
      <c r="AF576" s="15">
        <f t="shared" si="156"/>
        <v>18.748611111111114</v>
      </c>
      <c r="AG576" s="31">
        <f t="shared" si="168"/>
        <v>16.278138740003065</v>
      </c>
      <c r="AH576" s="31">
        <f t="shared" si="169"/>
        <v>93.843731182244611</v>
      </c>
      <c r="AI576">
        <f t="shared" si="170"/>
        <v>471.53007262369863</v>
      </c>
    </row>
    <row r="577" spans="1:35" x14ac:dyDescent="0.2">
      <c r="A577">
        <v>32</v>
      </c>
      <c r="C577" s="27" t="s">
        <v>638</v>
      </c>
      <c r="D577" s="26">
        <v>29.63775</v>
      </c>
      <c r="E577">
        <v>0</v>
      </c>
      <c r="F577" s="26">
        <v>1</v>
      </c>
      <c r="G577" s="26">
        <v>53.918333333333329</v>
      </c>
      <c r="H577" s="26">
        <v>51.165833333333332</v>
      </c>
      <c r="I577" s="26">
        <v>82.341666666666669</v>
      </c>
      <c r="J577" s="26">
        <v>48.633333333333333</v>
      </c>
      <c r="K577">
        <v>239.08333333333334</v>
      </c>
      <c r="L577">
        <v>1.4750000000000001</v>
      </c>
      <c r="M577">
        <v>7.6166666666666663</v>
      </c>
      <c r="N577">
        <v>65.786666666666676</v>
      </c>
      <c r="O577" s="1">
        <f t="shared" si="153"/>
        <v>25.776677098787872</v>
      </c>
      <c r="Q577" s="1">
        <f t="shared" si="157"/>
        <v>5476.2210935046323</v>
      </c>
      <c r="R577" s="2">
        <f t="shared" si="158"/>
        <v>5.793800040582874</v>
      </c>
      <c r="S577" s="2"/>
      <c r="T577" s="1">
        <f t="shared" si="159"/>
        <v>3000.9772171735544</v>
      </c>
      <c r="U577" s="1">
        <f t="shared" si="160"/>
        <v>0</v>
      </c>
      <c r="V577" s="1">
        <f t="shared" si="161"/>
        <v>907.08965149933681</v>
      </c>
      <c r="W577" s="1">
        <f t="shared" si="162"/>
        <v>-9819.5645591078628</v>
      </c>
      <c r="X577" s="2">
        <f t="shared" si="171"/>
        <v>68.767468056728632</v>
      </c>
      <c r="Y577">
        <f t="shared" si="154"/>
        <v>1</v>
      </c>
      <c r="Z577" s="26">
        <f t="shared" si="163"/>
        <v>0</v>
      </c>
      <c r="AA577">
        <f t="shared" si="164"/>
        <v>220.49680203354407</v>
      </c>
      <c r="AB577" s="28">
        <f t="shared" si="165"/>
        <v>40442.761904761908</v>
      </c>
      <c r="AC577">
        <f t="shared" si="166"/>
        <v>12.176851851851849</v>
      </c>
      <c r="AD577" s="31">
        <f t="shared" si="155"/>
        <v>8.7875486333984547</v>
      </c>
      <c r="AE577" s="31">
        <f t="shared" si="167"/>
        <v>17.275729362846011</v>
      </c>
      <c r="AF577" s="15">
        <f t="shared" si="156"/>
        <v>18.770370370370376</v>
      </c>
      <c r="AG577" s="31">
        <f t="shared" si="168"/>
        <v>16.300313410945002</v>
      </c>
      <c r="AH577" s="31">
        <f t="shared" si="169"/>
        <v>93.964564031696028</v>
      </c>
      <c r="AI577">
        <f t="shared" si="170"/>
        <v>461.05327402912627</v>
      </c>
    </row>
    <row r="578" spans="1:35" x14ac:dyDescent="0.2">
      <c r="A578">
        <v>32</v>
      </c>
      <c r="C578" s="27" t="s">
        <v>639</v>
      </c>
      <c r="D578" s="26">
        <v>29.66675</v>
      </c>
      <c r="E578">
        <v>0</v>
      </c>
      <c r="F578" s="26">
        <v>1</v>
      </c>
      <c r="G578" s="26">
        <v>55.756666666666668</v>
      </c>
      <c r="H578" s="26">
        <v>51.261666666666663</v>
      </c>
      <c r="I578" s="26">
        <v>90.841666666666669</v>
      </c>
      <c r="J578" s="26">
        <v>53.152500000000003</v>
      </c>
      <c r="K578">
        <v>235.41666666666666</v>
      </c>
      <c r="L578">
        <v>1.0833333333333335</v>
      </c>
      <c r="M578">
        <v>6.416666666666667</v>
      </c>
      <c r="N578">
        <v>65.729166666666671</v>
      </c>
      <c r="O578" s="1">
        <f t="shared" si="153"/>
        <v>25.776677098787872</v>
      </c>
      <c r="Q578" s="1">
        <f t="shared" si="157"/>
        <v>2641.0483508761208</v>
      </c>
      <c r="R578" s="2">
        <f t="shared" si="158"/>
        <v>2.7942089592834036</v>
      </c>
      <c r="S578" s="2"/>
      <c r="T578" s="1">
        <f t="shared" si="159"/>
        <v>3972.4476823537834</v>
      </c>
      <c r="U578" s="1">
        <f t="shared" si="160"/>
        <v>0</v>
      </c>
      <c r="V578" s="1">
        <f t="shared" si="161"/>
        <v>1221.5282577354253</v>
      </c>
      <c r="W578" s="1">
        <f t="shared" si="162"/>
        <v>-8250.9990927428535</v>
      </c>
      <c r="X578" s="2">
        <f t="shared" si="171"/>
        <v>74.561268097311512</v>
      </c>
      <c r="Y578">
        <f t="shared" si="154"/>
        <v>1</v>
      </c>
      <c r="Z578" s="26">
        <f t="shared" si="163"/>
        <v>0</v>
      </c>
      <c r="AA578">
        <f t="shared" si="164"/>
        <v>353.61303496541012</v>
      </c>
      <c r="AB578" s="28">
        <f t="shared" si="165"/>
        <v>40442.803571428572</v>
      </c>
      <c r="AC578">
        <f t="shared" si="166"/>
        <v>13.198148148148148</v>
      </c>
      <c r="AD578" s="31">
        <f t="shared" si="155"/>
        <v>10.36740506649797</v>
      </c>
      <c r="AE578" s="31">
        <f t="shared" si="167"/>
        <v>20.308927226834115</v>
      </c>
      <c r="AF578" s="15">
        <f t="shared" si="156"/>
        <v>18.738425925925927</v>
      </c>
      <c r="AG578" s="31">
        <f t="shared" si="168"/>
        <v>16.267768159591661</v>
      </c>
      <c r="AH578" s="31">
        <f t="shared" si="169"/>
        <v>93.787217126420259</v>
      </c>
      <c r="AI578">
        <f t="shared" si="170"/>
        <v>441.75147887631181</v>
      </c>
    </row>
    <row r="579" spans="1:35" x14ac:dyDescent="0.2">
      <c r="A579">
        <v>32</v>
      </c>
      <c r="C579" s="27" t="s">
        <v>640</v>
      </c>
      <c r="D579" s="26">
        <v>29.692499999999999</v>
      </c>
      <c r="E579">
        <v>0</v>
      </c>
      <c r="F579" s="26">
        <v>1</v>
      </c>
      <c r="G579" s="26">
        <v>55.433333333333337</v>
      </c>
      <c r="H579" s="26">
        <v>49.844166666666666</v>
      </c>
      <c r="I579" s="26">
        <v>93.233333333333334</v>
      </c>
      <c r="J579" s="26">
        <v>53.535833333333329</v>
      </c>
      <c r="K579">
        <v>178.58333333333334</v>
      </c>
      <c r="L579">
        <v>0.95833333333333337</v>
      </c>
      <c r="M579">
        <v>5.8083333333333336</v>
      </c>
      <c r="N579">
        <v>65.639166666666668</v>
      </c>
      <c r="O579" s="1">
        <f t="shared" si="153"/>
        <v>25.776677098787872</v>
      </c>
      <c r="Q579" s="1">
        <f t="shared" si="157"/>
        <v>1892.724588480653</v>
      </c>
      <c r="R579" s="2">
        <f t="shared" si="158"/>
        <v>2.0024881410573996</v>
      </c>
      <c r="S579" s="2"/>
      <c r="T579" s="1">
        <f t="shared" si="159"/>
        <v>4690.5197722930061</v>
      </c>
      <c r="U579" s="1">
        <f t="shared" si="160"/>
        <v>0</v>
      </c>
      <c r="V579" s="1">
        <f t="shared" si="161"/>
        <v>1448.3268073548143</v>
      </c>
      <c r="W579" s="1">
        <f t="shared" si="162"/>
        <v>-8444.0533039877719</v>
      </c>
      <c r="X579" s="2">
        <f t="shared" si="171"/>
        <v>77.355477056594921</v>
      </c>
      <c r="Y579">
        <f t="shared" si="154"/>
        <v>1</v>
      </c>
      <c r="Z579" s="26">
        <f t="shared" si="163"/>
        <v>0</v>
      </c>
      <c r="AA579">
        <f t="shared" si="164"/>
        <v>480.58038542333725</v>
      </c>
      <c r="AB579" s="28">
        <f t="shared" si="165"/>
        <v>40442.845238095237</v>
      </c>
      <c r="AC579">
        <f t="shared" si="166"/>
        <v>13.018518518518521</v>
      </c>
      <c r="AD579" s="31">
        <f t="shared" si="155"/>
        <v>10.515961712466368</v>
      </c>
      <c r="AE579" s="31">
        <f t="shared" si="167"/>
        <v>20.612868656264098</v>
      </c>
      <c r="AF579" s="15">
        <f t="shared" si="156"/>
        <v>18.688425925925927</v>
      </c>
      <c r="AG579" s="31">
        <f t="shared" si="168"/>
        <v>16.216941661590539</v>
      </c>
      <c r="AH579" s="31">
        <f t="shared" si="169"/>
        <v>93.510209467655784</v>
      </c>
      <c r="AI579">
        <f t="shared" si="170"/>
        <v>438.25881295808676</v>
      </c>
    </row>
    <row r="580" spans="1:35" x14ac:dyDescent="0.2">
      <c r="A580">
        <v>32</v>
      </c>
      <c r="C580" s="27" t="s">
        <v>641</v>
      </c>
      <c r="D580" s="26">
        <v>29.710750000000001</v>
      </c>
      <c r="E580">
        <v>0</v>
      </c>
      <c r="F580" s="26">
        <v>1</v>
      </c>
      <c r="G580" s="26">
        <v>54.555833333333332</v>
      </c>
      <c r="H580" s="26">
        <v>48.296666666666667</v>
      </c>
      <c r="I580" s="26">
        <v>94.616666666666674</v>
      </c>
      <c r="J580" s="26">
        <v>53.072499999999998</v>
      </c>
      <c r="K580">
        <v>235.91666666666666</v>
      </c>
      <c r="L580">
        <v>0.26666666666666666</v>
      </c>
      <c r="M580">
        <v>4.0999999999999996</v>
      </c>
      <c r="N580">
        <v>65.504999999999995</v>
      </c>
      <c r="O580" s="1">
        <f t="shared" si="153"/>
        <v>25.776677098787872</v>
      </c>
      <c r="Q580" s="1">
        <f t="shared" si="157"/>
        <v>1713.7152360796115</v>
      </c>
      <c r="R580" s="2">
        <f t="shared" si="158"/>
        <v>1.8130976150912312</v>
      </c>
      <c r="S580" s="2"/>
      <c r="T580" s="1">
        <f t="shared" si="159"/>
        <v>5295.7722786633076</v>
      </c>
      <c r="U580" s="1">
        <f t="shared" si="160"/>
        <v>0</v>
      </c>
      <c r="V580" s="1">
        <f t="shared" si="161"/>
        <v>1637.6596266356917</v>
      </c>
      <c r="W580" s="1">
        <f t="shared" si="162"/>
        <v>-9059.0688626680258</v>
      </c>
      <c r="X580" s="2">
        <f t="shared" si="171"/>
        <v>79.357965197652319</v>
      </c>
      <c r="Y580">
        <f t="shared" si="154"/>
        <v>1</v>
      </c>
      <c r="Z580" s="26">
        <f t="shared" si="163"/>
        <v>0</v>
      </c>
      <c r="AA580">
        <f t="shared" si="164"/>
        <v>615.14574501506729</v>
      </c>
      <c r="AB580" s="28">
        <f t="shared" si="165"/>
        <v>40442.886904761908</v>
      </c>
      <c r="AC580">
        <f t="shared" si="166"/>
        <v>12.531018518518518</v>
      </c>
      <c r="AD580" s="31">
        <f t="shared" si="155"/>
        <v>10.33587627003773</v>
      </c>
      <c r="AE580" s="31">
        <f t="shared" si="167"/>
        <v>20.294446503881893</v>
      </c>
      <c r="AF580" s="15">
        <f t="shared" si="156"/>
        <v>18.613888888888887</v>
      </c>
      <c r="AG580" s="31">
        <f t="shared" si="168"/>
        <v>16.141429950470421</v>
      </c>
      <c r="AH580" s="31">
        <f t="shared" si="169"/>
        <v>93.098571318952267</v>
      </c>
      <c r="AI580">
        <f t="shared" si="170"/>
        <v>437.69839838820297</v>
      </c>
    </row>
    <row r="581" spans="1:35" x14ac:dyDescent="0.2">
      <c r="A581">
        <v>32</v>
      </c>
      <c r="C581" s="27" t="s">
        <v>642</v>
      </c>
      <c r="D581" s="26">
        <v>29.730499999999999</v>
      </c>
      <c r="E581">
        <v>0</v>
      </c>
      <c r="F581" s="26">
        <v>1</v>
      </c>
      <c r="G581" s="26">
        <v>53.943333333333335</v>
      </c>
      <c r="H581" s="26">
        <v>47.463333333333331</v>
      </c>
      <c r="I581" s="26">
        <v>95.641666666666666</v>
      </c>
      <c r="J581" s="26">
        <v>52.75416666666667</v>
      </c>
      <c r="K581">
        <v>185.91666666666669</v>
      </c>
      <c r="L581">
        <v>0.20833333333333331</v>
      </c>
      <c r="M581">
        <v>3.625</v>
      </c>
      <c r="N581">
        <v>65.364166666666662</v>
      </c>
      <c r="O581" s="1">
        <f t="shared" si="153"/>
        <v>25.776677098787872</v>
      </c>
      <c r="Q581" s="1">
        <f t="shared" si="157"/>
        <v>-4214.9328124715985</v>
      </c>
      <c r="R581" s="2">
        <f t="shared" si="158"/>
        <v>-4.4593666842482422</v>
      </c>
      <c r="S581" s="2"/>
      <c r="T581" s="1">
        <f t="shared" si="159"/>
        <v>5746.9734942236537</v>
      </c>
      <c r="U581" s="1">
        <f t="shared" si="160"/>
        <v>5724.2111340539414</v>
      </c>
      <c r="V581" s="1">
        <f t="shared" si="161"/>
        <v>1782.460385066511</v>
      </c>
      <c r="W581" s="1">
        <f t="shared" si="162"/>
        <v>-9449.3141611131196</v>
      </c>
      <c r="X581" s="2">
        <f t="shared" si="171"/>
        <v>81.171062812743557</v>
      </c>
      <c r="Y581">
        <f t="shared" si="154"/>
        <v>1</v>
      </c>
      <c r="Z581" s="26">
        <f t="shared" si="163"/>
        <v>0</v>
      </c>
      <c r="AA581">
        <f t="shared" si="164"/>
        <v>741.34925260394448</v>
      </c>
      <c r="AB581" s="28">
        <f t="shared" si="165"/>
        <v>40442.928571428572</v>
      </c>
      <c r="AC581">
        <f t="shared" si="166"/>
        <v>12.190740740740742</v>
      </c>
      <c r="AD581" s="31">
        <f t="shared" si="155"/>
        <v>10.216287155939012</v>
      </c>
      <c r="AE581" s="31">
        <f t="shared" si="167"/>
        <v>20.083555559100049</v>
      </c>
      <c r="AF581" s="15">
        <f t="shared" si="156"/>
        <v>18.535648148148145</v>
      </c>
      <c r="AG581" s="31">
        <f t="shared" si="168"/>
        <v>16.062496558055031</v>
      </c>
      <c r="AH581" s="31">
        <f t="shared" si="169"/>
        <v>92.668159241634712</v>
      </c>
      <c r="AI581">
        <f t="shared" si="170"/>
        <v>436.37863733939838</v>
      </c>
    </row>
    <row r="582" spans="1:35" x14ac:dyDescent="0.2">
      <c r="A582">
        <v>32</v>
      </c>
      <c r="C582" s="27" t="s">
        <v>643</v>
      </c>
      <c r="D582" s="26">
        <v>29.752500000000001</v>
      </c>
      <c r="E582">
        <v>0</v>
      </c>
      <c r="F582" s="26">
        <v>1</v>
      </c>
      <c r="G582" s="26">
        <v>53.123333333333335</v>
      </c>
      <c r="H582" s="26">
        <v>44.584166666666668</v>
      </c>
      <c r="I582" s="26">
        <v>96.391666666666666</v>
      </c>
      <c r="J582" s="26">
        <v>52.15</v>
      </c>
      <c r="K582">
        <v>275.08333333333331</v>
      </c>
      <c r="L582">
        <v>0</v>
      </c>
      <c r="M582">
        <v>0.95833333333333326</v>
      </c>
      <c r="N582">
        <v>65.210000000000008</v>
      </c>
      <c r="O582" s="1">
        <f t="shared" si="153"/>
        <v>25.776677098787872</v>
      </c>
      <c r="Q582" s="1">
        <f t="shared" si="157"/>
        <v>2449.0902112181848</v>
      </c>
      <c r="R582" s="2">
        <f t="shared" si="158"/>
        <v>2.5911187154180659</v>
      </c>
      <c r="S582" s="2"/>
      <c r="T582" s="1">
        <f t="shared" si="159"/>
        <v>5477.5585037491319</v>
      </c>
      <c r="U582" s="1">
        <f t="shared" si="160"/>
        <v>0</v>
      </c>
      <c r="V582" s="1">
        <f t="shared" si="161"/>
        <v>1663.30529286196</v>
      </c>
      <c r="W582" s="1">
        <f t="shared" si="162"/>
        <v>-10000.208142487036</v>
      </c>
      <c r="X582" s="2">
        <f t="shared" si="171"/>
        <v>76.711696128495319</v>
      </c>
      <c r="Y582">
        <f t="shared" si="154"/>
        <v>1</v>
      </c>
      <c r="Z582" s="26">
        <f t="shared" si="163"/>
        <v>0</v>
      </c>
      <c r="AA582">
        <f t="shared" si="164"/>
        <v>556.41085935618207</v>
      </c>
      <c r="AB582" s="28">
        <f t="shared" si="165"/>
        <v>40442.970238095237</v>
      </c>
      <c r="AC582">
        <f t="shared" si="166"/>
        <v>11.735185185185186</v>
      </c>
      <c r="AD582" s="31">
        <f t="shared" si="155"/>
        <v>9.9910666186806356</v>
      </c>
      <c r="AE582" s="31">
        <f t="shared" si="167"/>
        <v>19.672216005628247</v>
      </c>
      <c r="AF582" s="15">
        <f t="shared" si="156"/>
        <v>18.450000000000003</v>
      </c>
      <c r="AG582" s="31">
        <f t="shared" si="168"/>
        <v>15.976476807196029</v>
      </c>
      <c r="AH582" s="31">
        <f t="shared" si="169"/>
        <v>92.198964468127826</v>
      </c>
      <c r="AI582">
        <f t="shared" si="170"/>
        <v>436.03081175654745</v>
      </c>
    </row>
    <row r="583" spans="1:35" x14ac:dyDescent="0.2">
      <c r="A583">
        <v>32</v>
      </c>
      <c r="C583" s="27" t="s">
        <v>644</v>
      </c>
      <c r="D583" s="26">
        <v>29.764250000000001</v>
      </c>
      <c r="E583">
        <v>0</v>
      </c>
      <c r="F583" s="26">
        <v>1</v>
      </c>
      <c r="G583" s="26">
        <v>52.053333333333335</v>
      </c>
      <c r="H583" s="26">
        <v>41.3125</v>
      </c>
      <c r="I583" s="26">
        <v>97.141666666666666</v>
      </c>
      <c r="J583" s="26">
        <v>51.289166666666667</v>
      </c>
      <c r="K583">
        <v>302</v>
      </c>
      <c r="L583">
        <v>0</v>
      </c>
      <c r="M583">
        <v>0.33333333333333337</v>
      </c>
      <c r="N583">
        <v>65.05</v>
      </c>
      <c r="O583" s="1">
        <f t="shared" si="153"/>
        <v>25.776677098787872</v>
      </c>
      <c r="Q583" s="1">
        <f t="shared" si="157"/>
        <v>1901.4760892943459</v>
      </c>
      <c r="R583" s="2">
        <f t="shared" si="158"/>
        <v>2.0117471619960678</v>
      </c>
      <c r="S583" s="2"/>
      <c r="T583" s="1">
        <f t="shared" si="159"/>
        <v>6477.1296025306074</v>
      </c>
      <c r="U583" s="1">
        <f t="shared" si="160"/>
        <v>0</v>
      </c>
      <c r="V583" s="1">
        <f t="shared" si="161"/>
        <v>1963.7236096627676</v>
      </c>
      <c r="W583" s="1">
        <f t="shared" si="162"/>
        <v>-10753.119566342228</v>
      </c>
      <c r="X583" s="2">
        <f t="shared" si="171"/>
        <v>79.302814843913382</v>
      </c>
      <c r="Y583">
        <f t="shared" si="154"/>
        <v>1</v>
      </c>
      <c r="Z583" s="26">
        <f t="shared" si="163"/>
        <v>0</v>
      </c>
      <c r="AA583">
        <f t="shared" si="164"/>
        <v>742.53424259544386</v>
      </c>
      <c r="AB583" s="28">
        <f t="shared" si="165"/>
        <v>40443.011904761908</v>
      </c>
      <c r="AC583">
        <f t="shared" si="166"/>
        <v>11.140740740740741</v>
      </c>
      <c r="AD583" s="31">
        <f t="shared" si="155"/>
        <v>9.679326759092616</v>
      </c>
      <c r="AE583" s="31">
        <f t="shared" si="167"/>
        <v>19.098256905573635</v>
      </c>
      <c r="AF583" s="15">
        <f t="shared" si="156"/>
        <v>18.361111111111111</v>
      </c>
      <c r="AG583" s="31">
        <f t="shared" si="168"/>
        <v>15.887627918651477</v>
      </c>
      <c r="AH583" s="31">
        <f t="shared" si="169"/>
        <v>91.71418204750546</v>
      </c>
      <c r="AI583">
        <f t="shared" si="170"/>
        <v>436.56694195329413</v>
      </c>
    </row>
    <row r="584" spans="1:35" x14ac:dyDescent="0.2">
      <c r="A584">
        <v>32</v>
      </c>
      <c r="C584" s="27" t="s">
        <v>645</v>
      </c>
      <c r="D584" s="26">
        <v>29.780749999999998</v>
      </c>
      <c r="E584">
        <v>0</v>
      </c>
      <c r="F584" s="26">
        <v>1</v>
      </c>
      <c r="G584" s="26">
        <v>51.436666666666667</v>
      </c>
      <c r="H584" s="26">
        <v>43.23833333333333</v>
      </c>
      <c r="I584" s="26">
        <v>97.55</v>
      </c>
      <c r="J584" s="26">
        <v>50.787500000000001</v>
      </c>
      <c r="K584">
        <v>304.08333333333331</v>
      </c>
      <c r="L584">
        <v>0.11666666666666665</v>
      </c>
      <c r="M584">
        <v>1.8916666666666666</v>
      </c>
      <c r="N584">
        <v>64.884999999999991</v>
      </c>
      <c r="O584" s="1">
        <f t="shared" si="153"/>
        <v>25.776677098787872</v>
      </c>
      <c r="Q584" s="1">
        <f t="shared" si="157"/>
        <v>-4190.9928097174316</v>
      </c>
      <c r="R584" s="2">
        <f t="shared" si="158"/>
        <v>-4.4340383444021461</v>
      </c>
      <c r="S584" s="2"/>
      <c r="T584" s="1">
        <f t="shared" si="159"/>
        <v>6491.7774148792159</v>
      </c>
      <c r="U584" s="1">
        <f t="shared" si="160"/>
        <v>6425.6420652638162</v>
      </c>
      <c r="V584" s="1">
        <f t="shared" si="161"/>
        <v>1990.6090597199509</v>
      </c>
      <c r="W584" s="1">
        <f t="shared" si="162"/>
        <v>-11126.817360966324</v>
      </c>
      <c r="X584" s="2">
        <f t="shared" si="171"/>
        <v>81.314562005909451</v>
      </c>
      <c r="Y584">
        <f t="shared" si="154"/>
        <v>1</v>
      </c>
      <c r="Z584" s="26">
        <f t="shared" si="163"/>
        <v>0</v>
      </c>
      <c r="AA584">
        <f t="shared" si="164"/>
        <v>892.68862990274567</v>
      </c>
      <c r="AB584" s="28">
        <f t="shared" si="165"/>
        <v>40443.053571428572</v>
      </c>
      <c r="AC584">
        <f t="shared" si="166"/>
        <v>10.798148148148149</v>
      </c>
      <c r="AD584" s="31">
        <f t="shared" si="155"/>
        <v>9.5006851193087858</v>
      </c>
      <c r="AE584" s="31">
        <f t="shared" si="167"/>
        <v>18.768396892651225</v>
      </c>
      <c r="AF584" s="15">
        <f t="shared" si="156"/>
        <v>18.269444444444439</v>
      </c>
      <c r="AG584" s="31">
        <f t="shared" si="168"/>
        <v>15.796454744555806</v>
      </c>
      <c r="AH584" s="31">
        <f t="shared" si="169"/>
        <v>91.216551902558336</v>
      </c>
      <c r="AI584">
        <f t="shared" si="170"/>
        <v>435.55830791956151</v>
      </c>
    </row>
    <row r="585" spans="1:35" x14ac:dyDescent="0.2">
      <c r="A585">
        <v>32</v>
      </c>
      <c r="C585" s="27" t="s">
        <v>646</v>
      </c>
      <c r="D585" s="26">
        <v>29.802166666666665</v>
      </c>
      <c r="E585">
        <v>0</v>
      </c>
      <c r="F585" s="26">
        <v>1</v>
      </c>
      <c r="G585" s="26">
        <v>51.1175</v>
      </c>
      <c r="H585" s="26">
        <v>42.597499999999997</v>
      </c>
      <c r="I585" s="26">
        <v>97.974999999999994</v>
      </c>
      <c r="J585" s="26">
        <v>50.584166666666668</v>
      </c>
      <c r="K585">
        <v>159.58333333333334</v>
      </c>
      <c r="L585">
        <v>0</v>
      </c>
      <c r="M585">
        <v>0.42499999999999999</v>
      </c>
      <c r="N585">
        <v>64.69083333333333</v>
      </c>
      <c r="O585" s="1">
        <f t="shared" si="153"/>
        <v>25.776677098787872</v>
      </c>
      <c r="Q585" s="1">
        <f t="shared" si="157"/>
        <v>3212.2808790973736</v>
      </c>
      <c r="R585" s="2">
        <f t="shared" si="158"/>
        <v>3.3985686059594831</v>
      </c>
      <c r="S585" s="2"/>
      <c r="T585" s="1">
        <f t="shared" si="159"/>
        <v>5845.0578347281835</v>
      </c>
      <c r="U585" s="1">
        <f t="shared" si="160"/>
        <v>0</v>
      </c>
      <c r="V585" s="1">
        <f t="shared" si="161"/>
        <v>1765.849540919515</v>
      </c>
      <c r="W585" s="1">
        <f t="shared" si="162"/>
        <v>-11230.23925984754</v>
      </c>
      <c r="X585" s="2">
        <f t="shared" si="171"/>
        <v>76.880523661507311</v>
      </c>
      <c r="Y585">
        <f t="shared" si="154"/>
        <v>1</v>
      </c>
      <c r="Z585" s="26">
        <f t="shared" si="163"/>
        <v>0</v>
      </c>
      <c r="AA585">
        <f t="shared" si="164"/>
        <v>663.73338818338561</v>
      </c>
      <c r="AB585" s="28">
        <f t="shared" si="165"/>
        <v>40443.095238095237</v>
      </c>
      <c r="AC585">
        <f t="shared" si="166"/>
        <v>10.620833333333334</v>
      </c>
      <c r="AD585" s="31">
        <f t="shared" si="155"/>
        <v>9.4297868897733341</v>
      </c>
      <c r="AE585" s="31">
        <f t="shared" si="167"/>
        <v>18.639978939278961</v>
      </c>
      <c r="AF585" s="15">
        <f t="shared" si="156"/>
        <v>18.161574074074071</v>
      </c>
      <c r="AG585" s="31">
        <f t="shared" si="168"/>
        <v>15.689750619756015</v>
      </c>
      <c r="AH585" s="31">
        <f t="shared" si="169"/>
        <v>90.633938054591042</v>
      </c>
      <c r="AI585">
        <f t="shared" si="170"/>
        <v>432.82768220125615</v>
      </c>
    </row>
    <row r="586" spans="1:35" x14ac:dyDescent="0.2">
      <c r="A586">
        <v>32</v>
      </c>
      <c r="C586" s="27" t="s">
        <v>647</v>
      </c>
      <c r="D586" s="26">
        <v>29.814083333333333</v>
      </c>
      <c r="E586">
        <v>0</v>
      </c>
      <c r="F586" s="26">
        <v>1</v>
      </c>
      <c r="G586" s="26">
        <v>50.391666666666666</v>
      </c>
      <c r="H586" s="26">
        <v>39.392499999999998</v>
      </c>
      <c r="I586" s="26">
        <v>98.275000000000006</v>
      </c>
      <c r="J586" s="26">
        <v>49.939166666666665</v>
      </c>
      <c r="K586">
        <v>110.33333333333333</v>
      </c>
      <c r="L586">
        <v>0</v>
      </c>
      <c r="M586">
        <v>0</v>
      </c>
      <c r="N586">
        <v>64.5</v>
      </c>
      <c r="O586" s="1">
        <f t="shared" si="153"/>
        <v>25.776677098787872</v>
      </c>
      <c r="Q586" s="1">
        <f t="shared" si="157"/>
        <v>823.48710621321493</v>
      </c>
      <c r="R586" s="2">
        <f t="shared" si="158"/>
        <v>0.87124306121545059</v>
      </c>
      <c r="S586" s="2"/>
      <c r="T586" s="1">
        <f t="shared" si="159"/>
        <v>6970.9282013133306</v>
      </c>
      <c r="U586" s="1">
        <f t="shared" si="160"/>
        <v>1364.2163746272304</v>
      </c>
      <c r="V586" s="1">
        <f t="shared" si="161"/>
        <v>2108.1321543366389</v>
      </c>
      <c r="W586" s="1">
        <f t="shared" si="162"/>
        <v>-11672.884987059117</v>
      </c>
      <c r="X586" s="2">
        <f t="shared" si="171"/>
        <v>80.279092267466794</v>
      </c>
      <c r="Y586">
        <f t="shared" si="154"/>
        <v>1</v>
      </c>
      <c r="Z586" s="26">
        <f t="shared" si="163"/>
        <v>0</v>
      </c>
      <c r="AA586">
        <f t="shared" si="164"/>
        <v>893.25820904336285</v>
      </c>
      <c r="AB586" s="28">
        <f t="shared" si="165"/>
        <v>40443.136904761908</v>
      </c>
      <c r="AC586">
        <f t="shared" si="166"/>
        <v>10.217592592592592</v>
      </c>
      <c r="AD586" s="31">
        <f t="shared" si="155"/>
        <v>9.2068327428151822</v>
      </c>
      <c r="AE586" s="31">
        <f t="shared" si="167"/>
        <v>18.225160765530166</v>
      </c>
      <c r="AF586" s="15">
        <f t="shared" si="156"/>
        <v>18.055555555555554</v>
      </c>
      <c r="AG586" s="31">
        <f t="shared" si="168"/>
        <v>15.585492279228955</v>
      </c>
      <c r="AH586" s="31">
        <f t="shared" si="169"/>
        <v>90.0644534580601</v>
      </c>
      <c r="AI586">
        <f t="shared" si="170"/>
        <v>431.89782766748993</v>
      </c>
    </row>
    <row r="587" spans="1:35" x14ac:dyDescent="0.2">
      <c r="A587">
        <v>32</v>
      </c>
      <c r="C587" s="27" t="s">
        <v>648</v>
      </c>
      <c r="D587" s="26">
        <v>29.838999999999999</v>
      </c>
      <c r="E587">
        <v>0</v>
      </c>
      <c r="F587" s="26">
        <v>15.5</v>
      </c>
      <c r="G587" s="26">
        <v>50.00333333333333</v>
      </c>
      <c r="H587" s="26">
        <v>39.307500000000005</v>
      </c>
      <c r="I587" s="26">
        <v>98.533333333333331</v>
      </c>
      <c r="J587" s="26">
        <v>49.633333333333333</v>
      </c>
      <c r="K587">
        <v>110</v>
      </c>
      <c r="L587">
        <v>0</v>
      </c>
      <c r="M587">
        <v>0</v>
      </c>
      <c r="N587">
        <v>64.317499999999995</v>
      </c>
      <c r="O587" s="1">
        <f t="shared" ref="O587:O650" si="172">F587*$D$17*$D$12*$D$18*$D$22/1000</f>
        <v>399.53849503121199</v>
      </c>
      <c r="Q587" s="1">
        <f t="shared" si="157"/>
        <v>-3106.4740996819</v>
      </c>
      <c r="R587" s="2">
        <f t="shared" si="158"/>
        <v>-3.2866258424362162</v>
      </c>
      <c r="S587" s="2"/>
      <c r="T587" s="1">
        <f t="shared" si="159"/>
        <v>7133.9621288935687</v>
      </c>
      <c r="U587" s="1">
        <f t="shared" si="160"/>
        <v>5622.8941989130217</v>
      </c>
      <c r="V587" s="1">
        <f t="shared" si="161"/>
        <v>2162.4935740960077</v>
      </c>
      <c r="W587" s="1">
        <f t="shared" si="162"/>
        <v>-11843.186380550173</v>
      </c>
      <c r="X587" s="2">
        <f t="shared" si="171"/>
        <v>81.150335328682246</v>
      </c>
      <c r="Y587">
        <f t="shared" si="154"/>
        <v>1</v>
      </c>
      <c r="Z587" s="26">
        <f t="shared" si="163"/>
        <v>0</v>
      </c>
      <c r="AA587">
        <f t="shared" si="164"/>
        <v>970.13573329826932</v>
      </c>
      <c r="AB587" s="28">
        <f t="shared" si="165"/>
        <v>40443.178571428572</v>
      </c>
      <c r="AC587">
        <f t="shared" si="166"/>
        <v>10.00185185185185</v>
      </c>
      <c r="AD587" s="31">
        <f t="shared" si="155"/>
        <v>9.0983854466644818</v>
      </c>
      <c r="AE587" s="31">
        <f t="shared" si="167"/>
        <v>18.024209227499576</v>
      </c>
      <c r="AF587" s="15">
        <f t="shared" si="156"/>
        <v>17.954166666666662</v>
      </c>
      <c r="AG587" s="31">
        <f t="shared" si="168"/>
        <v>15.486353287001114</v>
      </c>
      <c r="AH587" s="31">
        <f t="shared" si="169"/>
        <v>89.522724423887922</v>
      </c>
      <c r="AI587">
        <f t="shared" si="170"/>
        <v>429.84907336068676</v>
      </c>
    </row>
    <row r="588" spans="1:35" x14ac:dyDescent="0.2">
      <c r="A588">
        <v>32</v>
      </c>
      <c r="C588" s="27" t="s">
        <v>649</v>
      </c>
      <c r="D588" s="26">
        <v>29.859000000000002</v>
      </c>
      <c r="E588">
        <v>0</v>
      </c>
      <c r="F588" s="26">
        <v>184.16666666666669</v>
      </c>
      <c r="G588" s="26">
        <v>51.814999999999998</v>
      </c>
      <c r="H588" s="26">
        <v>42.80916666666667</v>
      </c>
      <c r="I588" s="26">
        <v>97.375</v>
      </c>
      <c r="J588" s="26">
        <v>51.109166666666667</v>
      </c>
      <c r="K588">
        <v>142.25</v>
      </c>
      <c r="L588">
        <v>0</v>
      </c>
      <c r="M588">
        <v>1.175</v>
      </c>
      <c r="N588">
        <v>64.100000000000009</v>
      </c>
      <c r="O588" s="1">
        <f t="shared" si="172"/>
        <v>4747.2046990267663</v>
      </c>
      <c r="Q588" s="1">
        <f t="shared" si="157"/>
        <v>6702.7832802212179</v>
      </c>
      <c r="R588" s="2">
        <f t="shared" si="158"/>
        <v>7.0914934546791324</v>
      </c>
      <c r="S588" s="2"/>
      <c r="T588" s="1">
        <f t="shared" si="159"/>
        <v>5976.5974020678968</v>
      </c>
      <c r="U588" s="1">
        <f t="shared" si="160"/>
        <v>0</v>
      </c>
      <c r="V588" s="1">
        <f t="shared" si="161"/>
        <v>1811.9148140664827</v>
      </c>
      <c r="W588" s="1">
        <f t="shared" si="162"/>
        <v>-10164.304222045224</v>
      </c>
      <c r="X588" s="2">
        <f t="shared" si="171"/>
        <v>77.863709486246023</v>
      </c>
      <c r="Y588">
        <f t="shared" ref="Y588:Y651" si="173">IF(X588&gt;32,1,0)</f>
        <v>1</v>
      </c>
      <c r="Z588" s="26">
        <f t="shared" si="163"/>
        <v>0</v>
      </c>
      <c r="AA588">
        <f t="shared" si="164"/>
        <v>678.5352658988437</v>
      </c>
      <c r="AB588" s="28">
        <f t="shared" si="165"/>
        <v>40443.220238095237</v>
      </c>
      <c r="AC588">
        <f t="shared" si="166"/>
        <v>11.008333333333331</v>
      </c>
      <c r="AD588" s="31">
        <f t="shared" si="155"/>
        <v>9.6174410834712134</v>
      </c>
      <c r="AE588" s="31">
        <f t="shared" si="167"/>
        <v>18.984992617476635</v>
      </c>
      <c r="AF588" s="15">
        <f t="shared" si="156"/>
        <v>17.833333333333339</v>
      </c>
      <c r="AG588" s="31">
        <f t="shared" si="168"/>
        <v>15.368921144533941</v>
      </c>
      <c r="AH588" s="31">
        <f t="shared" si="169"/>
        <v>88.880771845086898</v>
      </c>
      <c r="AI588">
        <f t="shared" si="170"/>
        <v>420.21342471639286</v>
      </c>
    </row>
    <row r="589" spans="1:35" x14ac:dyDescent="0.2">
      <c r="A589">
        <v>32</v>
      </c>
      <c r="C589" s="27" t="s">
        <v>650</v>
      </c>
      <c r="D589" s="26">
        <v>29.879333333333335</v>
      </c>
      <c r="E589">
        <v>0</v>
      </c>
      <c r="F589" s="26">
        <v>709.25</v>
      </c>
      <c r="G589" s="26">
        <v>68.3125</v>
      </c>
      <c r="H589" s="26">
        <v>53.590833333333336</v>
      </c>
      <c r="I589" s="26">
        <v>81.674999999999997</v>
      </c>
      <c r="J589" s="26">
        <v>62.457500000000003</v>
      </c>
      <c r="K589">
        <v>188.5</v>
      </c>
      <c r="L589">
        <v>0.95833333333333337</v>
      </c>
      <c r="M589">
        <v>4.95</v>
      </c>
      <c r="N589">
        <v>63.874166666666667</v>
      </c>
      <c r="O589" s="1">
        <f t="shared" si="172"/>
        <v>18282.108232315299</v>
      </c>
      <c r="Q589" s="1">
        <f t="shared" si="157"/>
        <v>-17027.925376147992</v>
      </c>
      <c r="R589" s="2">
        <f t="shared" si="158"/>
        <v>-18.015414836407015</v>
      </c>
      <c r="S589" s="2"/>
      <c r="T589" s="1">
        <f t="shared" si="159"/>
        <v>5347.444149507809</v>
      </c>
      <c r="U589" s="1">
        <f t="shared" si="160"/>
        <v>24221.269377932182</v>
      </c>
      <c r="V589" s="1">
        <f t="shared" si="161"/>
        <v>1705.8086662233293</v>
      </c>
      <c r="W589" s="1">
        <f t="shared" si="162"/>
        <v>3672.1668896087917</v>
      </c>
      <c r="X589" s="2">
        <f t="shared" si="171"/>
        <v>84.955202940925162</v>
      </c>
      <c r="Y589">
        <f t="shared" si="173"/>
        <v>1</v>
      </c>
      <c r="Z589" s="26">
        <f t="shared" si="163"/>
        <v>0</v>
      </c>
      <c r="AA589">
        <f t="shared" si="164"/>
        <v>276.979561179879</v>
      </c>
      <c r="AB589" s="28">
        <f t="shared" si="165"/>
        <v>40443.261904761908</v>
      </c>
      <c r="AC589">
        <f t="shared" si="166"/>
        <v>20.173611111111111</v>
      </c>
      <c r="AD589" s="31">
        <f t="shared" si="155"/>
        <v>14.527715544785172</v>
      </c>
      <c r="AE589" s="31">
        <f t="shared" si="167"/>
        <v>27.781877990051193</v>
      </c>
      <c r="AF589" s="15">
        <f t="shared" si="156"/>
        <v>17.707870370370369</v>
      </c>
      <c r="AG589" s="31">
        <f t="shared" si="168"/>
        <v>15.247813588621902</v>
      </c>
      <c r="AH589" s="31">
        <f t="shared" si="169"/>
        <v>88.218425759708509</v>
      </c>
      <c r="AI589">
        <f t="shared" si="170"/>
        <v>363.34452519117974</v>
      </c>
    </row>
    <row r="590" spans="1:35" x14ac:dyDescent="0.2">
      <c r="A590">
        <v>32</v>
      </c>
      <c r="C590" s="27" t="s">
        <v>651</v>
      </c>
      <c r="D590" s="26">
        <v>29.89725</v>
      </c>
      <c r="E590">
        <v>0</v>
      </c>
      <c r="F590" s="26">
        <v>1104.8333333333333</v>
      </c>
      <c r="G590" s="26">
        <v>76.467500000000001</v>
      </c>
      <c r="H590" s="26">
        <v>55.042500000000004</v>
      </c>
      <c r="I590" s="26">
        <v>65.391666666666666</v>
      </c>
      <c r="J590" s="26">
        <v>63.869166666666672</v>
      </c>
      <c r="K590">
        <v>204</v>
      </c>
      <c r="L590">
        <v>1.9166666666666667</v>
      </c>
      <c r="M590">
        <v>7.1333333333333329</v>
      </c>
      <c r="N590">
        <v>63.519166666666663</v>
      </c>
      <c r="O590" s="1">
        <f t="shared" si="172"/>
        <v>28478.932081310799</v>
      </c>
      <c r="Q590" s="1">
        <f t="shared" si="157"/>
        <v>14770.001831909849</v>
      </c>
      <c r="R590" s="2">
        <f t="shared" si="158"/>
        <v>15.626548992813419</v>
      </c>
      <c r="S590" s="2"/>
      <c r="T590" s="1">
        <f t="shared" si="159"/>
        <v>2028.4190138517877</v>
      </c>
      <c r="U590" s="1">
        <f t="shared" si="160"/>
        <v>0</v>
      </c>
      <c r="V590" s="1">
        <f t="shared" si="161"/>
        <v>616.65855210724101</v>
      </c>
      <c r="W590" s="1">
        <f t="shared" si="162"/>
        <v>10713.129765441501</v>
      </c>
      <c r="X590" s="2">
        <f t="shared" si="171"/>
        <v>66.939788104518144</v>
      </c>
      <c r="Y590">
        <f t="shared" si="173"/>
        <v>1</v>
      </c>
      <c r="Z590" s="26">
        <f t="shared" si="163"/>
        <v>0</v>
      </c>
      <c r="AA590">
        <f t="shared" si="164"/>
        <v>90.777293963306491</v>
      </c>
      <c r="AB590" s="28">
        <f t="shared" si="165"/>
        <v>40443.303571428572</v>
      </c>
      <c r="AC590">
        <f t="shared" si="166"/>
        <v>24.704166666666666</v>
      </c>
      <c r="AD590" s="31">
        <f t="shared" si="155"/>
        <v>15.318585577493579</v>
      </c>
      <c r="AE590" s="31">
        <f t="shared" si="167"/>
        <v>28.848702311782528</v>
      </c>
      <c r="AF590" s="15">
        <f t="shared" si="156"/>
        <v>17.510648148148146</v>
      </c>
      <c r="AG590" s="31">
        <f t="shared" si="168"/>
        <v>15.059123065830356</v>
      </c>
      <c r="AH590" s="31">
        <f t="shared" si="169"/>
        <v>87.185847687767136</v>
      </c>
      <c r="AI590">
        <f t="shared" si="170"/>
        <v>350.72291800041944</v>
      </c>
    </row>
    <row r="591" spans="1:35" x14ac:dyDescent="0.2">
      <c r="A591">
        <v>32</v>
      </c>
      <c r="C591" s="27" t="s">
        <v>652</v>
      </c>
      <c r="D591" s="26">
        <v>29.905250000000002</v>
      </c>
      <c r="E591">
        <v>0</v>
      </c>
      <c r="F591" s="26">
        <v>1435.1666666666667</v>
      </c>
      <c r="G591" s="26">
        <v>76.818333333333328</v>
      </c>
      <c r="H591" s="26">
        <v>58.79</v>
      </c>
      <c r="I591" s="26">
        <v>50.966666666666669</v>
      </c>
      <c r="J591" s="26">
        <v>57.31583333333333</v>
      </c>
      <c r="K591">
        <v>252.58333333333334</v>
      </c>
      <c r="L591">
        <v>2.2833333333333332</v>
      </c>
      <c r="M591">
        <v>8.1333333333333329</v>
      </c>
      <c r="N591">
        <v>63.185000000000002</v>
      </c>
      <c r="O591" s="1">
        <f t="shared" si="172"/>
        <v>36993.827749610391</v>
      </c>
      <c r="Q591" s="1">
        <f t="shared" si="157"/>
        <v>7431.1675101716828</v>
      </c>
      <c r="R591" s="2">
        <f t="shared" si="158"/>
        <v>7.8621184000547721</v>
      </c>
      <c r="S591" s="2"/>
      <c r="T591" s="1">
        <f t="shared" si="159"/>
        <v>4053.7283643372193</v>
      </c>
      <c r="U591" s="1">
        <f t="shared" si="160"/>
        <v>12544.378684406198</v>
      </c>
      <c r="V591" s="1">
        <f t="shared" si="161"/>
        <v>1302.9670490671917</v>
      </c>
      <c r="W591" s="1">
        <f t="shared" si="162"/>
        <v>11279.881771310516</v>
      </c>
      <c r="X591" s="2">
        <f t="shared" si="171"/>
        <v>82.566337097331569</v>
      </c>
      <c r="Y591">
        <f t="shared" si="173"/>
        <v>1</v>
      </c>
      <c r="Z591" s="26">
        <f t="shared" si="163"/>
        <v>0</v>
      </c>
      <c r="AA591">
        <f t="shared" si="164"/>
        <v>33.039547270937952</v>
      </c>
      <c r="AB591" s="28">
        <f t="shared" si="165"/>
        <v>40443.345238095237</v>
      </c>
      <c r="AC591">
        <f t="shared" si="166"/>
        <v>24.899074074074072</v>
      </c>
      <c r="AD591" s="31">
        <f t="shared" si="155"/>
        <v>12.079057153914569</v>
      </c>
      <c r="AE591" s="31">
        <f t="shared" si="167"/>
        <v>22.732989648242224</v>
      </c>
      <c r="AF591" s="15">
        <f t="shared" si="156"/>
        <v>17.324999999999999</v>
      </c>
      <c r="AG591" s="31">
        <f t="shared" si="168"/>
        <v>14.883373287605988</v>
      </c>
      <c r="AH591" s="31">
        <f t="shared" si="169"/>
        <v>86.22340387272331</v>
      </c>
      <c r="AI591">
        <f t="shared" si="170"/>
        <v>381.7043703175803</v>
      </c>
    </row>
    <row r="592" spans="1:35" x14ac:dyDescent="0.2">
      <c r="A592">
        <v>32</v>
      </c>
      <c r="C592" s="27" t="s">
        <v>653</v>
      </c>
      <c r="D592" s="26">
        <v>29.900750000000002</v>
      </c>
      <c r="E592">
        <v>0</v>
      </c>
      <c r="F592" s="26">
        <v>1628.0833333333333</v>
      </c>
      <c r="G592" s="26">
        <v>77.502499999999998</v>
      </c>
      <c r="H592" s="26">
        <v>59.962499999999999</v>
      </c>
      <c r="I592" s="26">
        <v>47.575000000000003</v>
      </c>
      <c r="J592" s="26">
        <v>56.046666666666667</v>
      </c>
      <c r="K592">
        <v>313.66666666666669</v>
      </c>
      <c r="L592">
        <v>5.3</v>
      </c>
      <c r="M592">
        <v>13.15</v>
      </c>
      <c r="N592">
        <v>63.053333333333327</v>
      </c>
      <c r="O592" s="1">
        <f t="shared" si="172"/>
        <v>41966.578373251548</v>
      </c>
      <c r="Q592" s="1">
        <f t="shared" si="157"/>
        <v>-28256.287058108897</v>
      </c>
      <c r="R592" s="2">
        <f t="shared" si="158"/>
        <v>-29.894935633291226</v>
      </c>
      <c r="S592" s="2"/>
      <c r="T592" s="1">
        <f t="shared" si="159"/>
        <v>5194.269724593154</v>
      </c>
      <c r="U592" s="1">
        <f t="shared" si="160"/>
        <v>50974.790096248267</v>
      </c>
      <c r="V592" s="1">
        <f t="shared" si="161"/>
        <v>1713.1423942738286</v>
      </c>
      <c r="W592" s="1">
        <f t="shared" si="162"/>
        <v>11954.882031341882</v>
      </c>
      <c r="X592" s="2">
        <f t="shared" si="171"/>
        <v>90.428455497386338</v>
      </c>
      <c r="Y592">
        <f t="shared" si="173"/>
        <v>1</v>
      </c>
      <c r="Z592" s="26">
        <f t="shared" si="163"/>
        <v>0</v>
      </c>
      <c r="AA592">
        <f t="shared" si="164"/>
        <v>167.08032552041215</v>
      </c>
      <c r="AB592" s="28">
        <f t="shared" si="165"/>
        <v>40443.386904761908</v>
      </c>
      <c r="AC592">
        <f t="shared" si="166"/>
        <v>25.279166666666665</v>
      </c>
      <c r="AD592" s="31">
        <f t="shared" si="155"/>
        <v>11.533280406641559</v>
      </c>
      <c r="AE592" s="31">
        <f t="shared" si="167"/>
        <v>21.678183084768964</v>
      </c>
      <c r="AF592" s="15">
        <f t="shared" si="156"/>
        <v>17.25185185185185</v>
      </c>
      <c r="AG592" s="31">
        <f t="shared" si="168"/>
        <v>14.814619059177755</v>
      </c>
      <c r="AH592" s="31">
        <f t="shared" si="169"/>
        <v>85.846710181128628</v>
      </c>
      <c r="AI592">
        <f t="shared" si="170"/>
        <v>385.78118490331428</v>
      </c>
    </row>
    <row r="593" spans="1:35" x14ac:dyDescent="0.2">
      <c r="A593">
        <v>32</v>
      </c>
      <c r="C593" s="27" t="s">
        <v>654</v>
      </c>
      <c r="D593" s="26">
        <v>29.906750000000002</v>
      </c>
      <c r="E593">
        <v>0</v>
      </c>
      <c r="F593" s="26">
        <v>1698.6666666666667</v>
      </c>
      <c r="G593" s="26">
        <v>79.025833333333338</v>
      </c>
      <c r="H593" s="26">
        <v>61.12166666666667</v>
      </c>
      <c r="I593" s="26">
        <v>46.483333333333334</v>
      </c>
      <c r="J593" s="26">
        <v>56.797499999999999</v>
      </c>
      <c r="K593">
        <v>293.25</v>
      </c>
      <c r="L593">
        <v>4.2166666666666668</v>
      </c>
      <c r="M593">
        <v>11.225</v>
      </c>
      <c r="N593">
        <v>63.103333333333332</v>
      </c>
      <c r="O593" s="1">
        <f t="shared" si="172"/>
        <v>43785.982165141002</v>
      </c>
      <c r="Q593" s="1">
        <f t="shared" si="157"/>
        <v>30359.367118988139</v>
      </c>
      <c r="R593" s="2">
        <f t="shared" si="158"/>
        <v>32.119978255570238</v>
      </c>
      <c r="S593" s="2"/>
      <c r="T593" s="1">
        <f t="shared" si="159"/>
        <v>-100.27563817835274</v>
      </c>
      <c r="U593" s="1">
        <f t="shared" si="160"/>
        <v>0</v>
      </c>
      <c r="V593" s="1">
        <f t="shared" si="161"/>
        <v>-30.452038739009158</v>
      </c>
      <c r="W593" s="1">
        <f t="shared" si="162"/>
        <v>13173.8814794884</v>
      </c>
      <c r="X593" s="2">
        <f t="shared" si="171"/>
        <v>60.533519864095112</v>
      </c>
      <c r="Y593">
        <f t="shared" si="173"/>
        <v>1</v>
      </c>
      <c r="Z593" s="26">
        <f t="shared" si="163"/>
        <v>0</v>
      </c>
      <c r="AA593">
        <f t="shared" si="164"/>
        <v>341.9656574445695</v>
      </c>
      <c r="AB593" s="28">
        <f t="shared" si="165"/>
        <v>40443.428571428572</v>
      </c>
      <c r="AC593">
        <f t="shared" si="166"/>
        <v>26.125462962962963</v>
      </c>
      <c r="AD593" s="31">
        <f t="shared" si="155"/>
        <v>11.848100004722601</v>
      </c>
      <c r="AE593" s="31">
        <f t="shared" si="167"/>
        <v>22.206948984134854</v>
      </c>
      <c r="AF593" s="15">
        <f t="shared" si="156"/>
        <v>17.279629629629628</v>
      </c>
      <c r="AG593" s="31">
        <f t="shared" si="168"/>
        <v>14.84069550257793</v>
      </c>
      <c r="AH593" s="31">
        <f t="shared" si="169"/>
        <v>85.989590963812745</v>
      </c>
      <c r="AI593">
        <f t="shared" si="170"/>
        <v>383.4612435818234</v>
      </c>
    </row>
    <row r="594" spans="1:35" x14ac:dyDescent="0.2">
      <c r="A594">
        <v>32</v>
      </c>
      <c r="C594" s="27" t="s">
        <v>655</v>
      </c>
      <c r="D594" s="26">
        <v>29.90175</v>
      </c>
      <c r="E594">
        <v>0</v>
      </c>
      <c r="F594" s="26">
        <v>1619.5</v>
      </c>
      <c r="G594" s="26">
        <v>79.047499999999999</v>
      </c>
      <c r="H594" s="26">
        <v>62.555833333333332</v>
      </c>
      <c r="I594" s="26">
        <v>44.833333333333336</v>
      </c>
      <c r="J594" s="26">
        <v>55.813333333333333</v>
      </c>
      <c r="K594">
        <v>312.16666666666669</v>
      </c>
      <c r="L594">
        <v>3.708333333333333</v>
      </c>
      <c r="M594">
        <v>10.266666666666666</v>
      </c>
      <c r="N594">
        <v>63.29</v>
      </c>
      <c r="O594" s="1">
        <f t="shared" si="172"/>
        <v>41745.32856148696</v>
      </c>
      <c r="Q594" s="1">
        <f t="shared" si="157"/>
        <v>-40381.122839092386</v>
      </c>
      <c r="R594" s="2">
        <f t="shared" si="158"/>
        <v>-42.722919171655903</v>
      </c>
      <c r="S594" s="2"/>
      <c r="T594" s="1">
        <f t="shared" si="159"/>
        <v>5131.4782821766357</v>
      </c>
      <c r="U594" s="1">
        <f t="shared" si="160"/>
        <v>61850.905035253891</v>
      </c>
      <c r="V594" s="1">
        <f t="shared" si="161"/>
        <v>1715.3717350592399</v>
      </c>
      <c r="W594" s="1">
        <f t="shared" si="162"/>
        <v>13037.3645729652</v>
      </c>
      <c r="X594" s="2">
        <f t="shared" si="171"/>
        <v>92.653498119665358</v>
      </c>
      <c r="Y594">
        <f t="shared" si="173"/>
        <v>1</v>
      </c>
      <c r="Z594" s="26">
        <f t="shared" si="163"/>
        <v>0</v>
      </c>
      <c r="AA594">
        <f t="shared" si="164"/>
        <v>185.12318483233727</v>
      </c>
      <c r="AB594" s="28">
        <f t="shared" si="165"/>
        <v>40443.470238095237</v>
      </c>
      <c r="AC594">
        <f t="shared" si="166"/>
        <v>26.137499999999999</v>
      </c>
      <c r="AD594" s="31">
        <f t="shared" si="155"/>
        <v>11.435658975407716</v>
      </c>
      <c r="AE594" s="31">
        <f t="shared" si="167"/>
        <v>21.433046793358518</v>
      </c>
      <c r="AF594" s="15">
        <f t="shared" si="156"/>
        <v>17.383333333333333</v>
      </c>
      <c r="AG594" s="31">
        <f t="shared" si="168"/>
        <v>14.938402282862173</v>
      </c>
      <c r="AH594" s="31">
        <f t="shared" si="169"/>
        <v>86.524825756163509</v>
      </c>
      <c r="AI594">
        <f t="shared" si="170"/>
        <v>391.33177512438357</v>
      </c>
    </row>
    <row r="595" spans="1:35" x14ac:dyDescent="0.2">
      <c r="A595">
        <v>32</v>
      </c>
      <c r="C595" s="27" t="s">
        <v>656</v>
      </c>
      <c r="D595" s="26">
        <v>29.902750000000001</v>
      </c>
      <c r="E595">
        <v>0</v>
      </c>
      <c r="F595" s="26">
        <v>1422.75</v>
      </c>
      <c r="G595" s="26">
        <v>78.179166666666674</v>
      </c>
      <c r="H595" s="26">
        <v>64.040000000000006</v>
      </c>
      <c r="I595" s="26">
        <v>45.358333333333334</v>
      </c>
      <c r="J595" s="26">
        <v>55.348333333333336</v>
      </c>
      <c r="K595">
        <v>218</v>
      </c>
      <c r="L595">
        <v>2.35</v>
      </c>
      <c r="M595">
        <v>7.8083333333333336</v>
      </c>
      <c r="N595">
        <v>63.553333333333335</v>
      </c>
      <c r="O595" s="1">
        <f t="shared" si="172"/>
        <v>36673.767342300438</v>
      </c>
      <c r="Q595" s="1">
        <f t="shared" si="157"/>
        <v>27295.034041678478</v>
      </c>
      <c r="R595" s="2">
        <f t="shared" si="158"/>
        <v>28.877937292553895</v>
      </c>
      <c r="S595" s="2"/>
      <c r="T595" s="1">
        <f t="shared" si="159"/>
        <v>-2405.57492471159</v>
      </c>
      <c r="U595" s="1">
        <f t="shared" si="160"/>
        <v>0</v>
      </c>
      <c r="V595" s="1">
        <f t="shared" si="161"/>
        <v>-714.59861916183911</v>
      </c>
      <c r="W595" s="1">
        <f t="shared" si="162"/>
        <v>12101.051648427327</v>
      </c>
      <c r="X595" s="2">
        <f t="shared" si="171"/>
        <v>49.930578948009455</v>
      </c>
      <c r="Y595">
        <f t="shared" si="173"/>
        <v>1</v>
      </c>
      <c r="Z595" s="26">
        <f t="shared" si="163"/>
        <v>0</v>
      </c>
      <c r="AA595">
        <f t="shared" si="164"/>
        <v>797.98270809867154</v>
      </c>
      <c r="AB595" s="28">
        <f t="shared" si="165"/>
        <v>40443.511904761908</v>
      </c>
      <c r="AC595">
        <f t="shared" si="166"/>
        <v>25.655092592592595</v>
      </c>
      <c r="AD595" s="31">
        <f t="shared" si="155"/>
        <v>11.244037107194396</v>
      </c>
      <c r="AE595" s="31">
        <f t="shared" si="167"/>
        <v>21.107926349920223</v>
      </c>
      <c r="AF595" s="15">
        <f t="shared" si="156"/>
        <v>17.529629629629628</v>
      </c>
      <c r="AG595" s="31">
        <f t="shared" si="168"/>
        <v>15.077194254745939</v>
      </c>
      <c r="AH595" s="31">
        <f t="shared" si="169"/>
        <v>87.284772003290044</v>
      </c>
      <c r="AI595">
        <f t="shared" si="170"/>
        <v>397.8551960680594</v>
      </c>
    </row>
    <row r="596" spans="1:35" x14ac:dyDescent="0.2">
      <c r="A596">
        <v>32</v>
      </c>
      <c r="C596" s="27" t="s">
        <v>657</v>
      </c>
      <c r="D596" s="26">
        <v>29.908250000000002</v>
      </c>
      <c r="E596">
        <v>0</v>
      </c>
      <c r="F596" s="26">
        <v>1034.75</v>
      </c>
      <c r="G596" s="26">
        <v>72.498333333333335</v>
      </c>
      <c r="H596" s="26">
        <v>64.630833333333328</v>
      </c>
      <c r="I596" s="26">
        <v>50.766666666666666</v>
      </c>
      <c r="J596" s="26">
        <v>53.204166666666666</v>
      </c>
      <c r="K596">
        <v>230.58333333333334</v>
      </c>
      <c r="L596">
        <v>2.4750000000000001</v>
      </c>
      <c r="M596">
        <v>7.9749999999999996</v>
      </c>
      <c r="N596">
        <v>63.832500000000003</v>
      </c>
      <c r="O596" s="1">
        <f t="shared" si="172"/>
        <v>26672.416627970746</v>
      </c>
      <c r="Q596" s="1">
        <f t="shared" si="157"/>
        <v>15893.167061911825</v>
      </c>
      <c r="R596" s="2">
        <f t="shared" si="158"/>
        <v>16.81484921737615</v>
      </c>
      <c r="S596" s="2"/>
      <c r="T596" s="1">
        <f t="shared" si="159"/>
        <v>2417.2131773849842</v>
      </c>
      <c r="U596" s="1">
        <f t="shared" si="160"/>
        <v>0</v>
      </c>
      <c r="V596" s="1">
        <f t="shared" si="161"/>
        <v>781.28615841313263</v>
      </c>
      <c r="W596" s="1">
        <f t="shared" si="162"/>
        <v>7169.8955097712778</v>
      </c>
      <c r="X596" s="2">
        <f t="shared" si="171"/>
        <v>78.80851624056335</v>
      </c>
      <c r="Y596">
        <f t="shared" si="173"/>
        <v>1</v>
      </c>
      <c r="Z596" s="26">
        <f t="shared" si="163"/>
        <v>0</v>
      </c>
      <c r="AA596">
        <f t="shared" si="164"/>
        <v>39.818408322697842</v>
      </c>
      <c r="AB596" s="28">
        <f t="shared" si="165"/>
        <v>40443.553571428572</v>
      </c>
      <c r="AC596">
        <f t="shared" si="166"/>
        <v>22.499074074074073</v>
      </c>
      <c r="AD596" s="31">
        <f t="shared" si="155"/>
        <v>10.413553674789437</v>
      </c>
      <c r="AE596" s="31">
        <f t="shared" si="167"/>
        <v>19.757579204373776</v>
      </c>
      <c r="AF596" s="15">
        <f t="shared" si="156"/>
        <v>17.684722222222224</v>
      </c>
      <c r="AG596" s="31">
        <f t="shared" si="168"/>
        <v>15.22556035969996</v>
      </c>
      <c r="AH596" s="31">
        <f t="shared" si="169"/>
        <v>88.096687735565951</v>
      </c>
      <c r="AI596">
        <f t="shared" si="170"/>
        <v>410.85472048952732</v>
      </c>
    </row>
    <row r="597" spans="1:35" x14ac:dyDescent="0.2">
      <c r="A597">
        <v>32</v>
      </c>
      <c r="C597" s="27" t="s">
        <v>658</v>
      </c>
      <c r="D597" s="26">
        <v>29.929333333333332</v>
      </c>
      <c r="E597">
        <v>0</v>
      </c>
      <c r="F597" s="26">
        <v>248.83333333333331</v>
      </c>
      <c r="G597" s="26">
        <v>68.13666666666667</v>
      </c>
      <c r="H597" s="26">
        <v>62.214166666666671</v>
      </c>
      <c r="I597" s="26">
        <v>62.95</v>
      </c>
      <c r="J597" s="26">
        <v>55.039166666666667</v>
      </c>
      <c r="K597">
        <v>304.16666666666669</v>
      </c>
      <c r="L597">
        <v>0.81666666666666676</v>
      </c>
      <c r="M597">
        <v>4.1333333333333337</v>
      </c>
      <c r="N597">
        <v>64.13</v>
      </c>
      <c r="O597" s="1">
        <f t="shared" si="172"/>
        <v>6414.0964847483801</v>
      </c>
      <c r="Q597" s="1">
        <f t="shared" si="157"/>
        <v>-81290.098853820091</v>
      </c>
      <c r="R597" s="2">
        <f t="shared" si="158"/>
        <v>-86.004302966671361</v>
      </c>
      <c r="S597" s="2"/>
      <c r="T597" s="1">
        <f t="shared" si="159"/>
        <v>5696.0757334300661</v>
      </c>
      <c r="U597" s="1">
        <f t="shared" si="160"/>
        <v>76367.758870433041</v>
      </c>
      <c r="V597" s="1">
        <f t="shared" si="161"/>
        <v>1918.460914612544</v>
      </c>
      <c r="W597" s="1">
        <f t="shared" si="162"/>
        <v>3315.016598805691</v>
      </c>
      <c r="X597" s="2">
        <f t="shared" si="171"/>
        <v>95.623365457939499</v>
      </c>
      <c r="Y597">
        <f t="shared" si="173"/>
        <v>1</v>
      </c>
      <c r="Z597" s="26">
        <f t="shared" si="163"/>
        <v>0</v>
      </c>
      <c r="AA597">
        <f t="shared" si="164"/>
        <v>755.51861044215923</v>
      </c>
      <c r="AB597" s="28">
        <f t="shared" si="165"/>
        <v>40443.595238095237</v>
      </c>
      <c r="AC597">
        <f t="shared" si="166"/>
        <v>20.075925925925926</v>
      </c>
      <c r="AD597" s="31">
        <f t="shared" si="155"/>
        <v>11.129567922839136</v>
      </c>
      <c r="AE597" s="31">
        <f t="shared" si="167"/>
        <v>21.29056726385528</v>
      </c>
      <c r="AF597" s="15">
        <f t="shared" si="156"/>
        <v>17.849999999999998</v>
      </c>
      <c r="AG597" s="31">
        <f t="shared" si="168"/>
        <v>15.385072290189672</v>
      </c>
      <c r="AH597" s="31">
        <f t="shared" si="169"/>
        <v>88.969080451998067</v>
      </c>
      <c r="AI597">
        <f t="shared" si="170"/>
        <v>406.88322128711445</v>
      </c>
    </row>
    <row r="598" spans="1:35" x14ac:dyDescent="0.2">
      <c r="A598">
        <v>32</v>
      </c>
      <c r="C598" s="27" t="s">
        <v>659</v>
      </c>
      <c r="D598" s="26">
        <v>29.954499999999999</v>
      </c>
      <c r="E598">
        <v>0</v>
      </c>
      <c r="F598" s="26">
        <v>178.41666666666669</v>
      </c>
      <c r="G598" s="26">
        <v>66.448333333333338</v>
      </c>
      <c r="H598" s="26">
        <v>61.182499999999997</v>
      </c>
      <c r="I598" s="26">
        <v>70.366666666666674</v>
      </c>
      <c r="J598" s="26">
        <v>56.522500000000001</v>
      </c>
      <c r="K598">
        <v>233.25</v>
      </c>
      <c r="L598">
        <v>0.48333333333333334</v>
      </c>
      <c r="M598">
        <v>2.8916666666666666</v>
      </c>
      <c r="N598">
        <v>64.396666666666675</v>
      </c>
      <c r="O598" s="1">
        <f t="shared" si="172"/>
        <v>4598.9888057087364</v>
      </c>
      <c r="Q598" s="1">
        <f t="shared" si="157"/>
        <v>13591.904026917979</v>
      </c>
      <c r="R598" s="2">
        <f t="shared" si="158"/>
        <v>19.79346545949468</v>
      </c>
      <c r="S598" s="2"/>
      <c r="T598" s="1">
        <f t="shared" si="159"/>
        <v>-8791.2687448957331</v>
      </c>
      <c r="U598" s="1">
        <f t="shared" si="160"/>
        <v>0</v>
      </c>
      <c r="V598" s="1">
        <f t="shared" si="161"/>
        <v>-2303.3547381517087</v>
      </c>
      <c r="W598" s="1">
        <f t="shared" si="162"/>
        <v>1697.4981003035725</v>
      </c>
      <c r="X598" s="2">
        <f t="shared" si="171"/>
        <v>9.6190624912681386</v>
      </c>
      <c r="Y598">
        <f t="shared" si="173"/>
        <v>0</v>
      </c>
      <c r="Z598" s="26">
        <f t="shared" si="163"/>
        <v>1440</v>
      </c>
      <c r="AA598">
        <f t="shared" si="164"/>
        <v>3229.5660244408018</v>
      </c>
      <c r="AB598" s="28">
        <f t="shared" si="165"/>
        <v>40443.636904761908</v>
      </c>
      <c r="AC598">
        <f t="shared" si="166"/>
        <v>19.137962962962966</v>
      </c>
      <c r="AD598" s="31">
        <f t="shared" si="155"/>
        <v>11.736407492189198</v>
      </c>
      <c r="AE598" s="31">
        <f t="shared" si="167"/>
        <v>22.523482703286817</v>
      </c>
      <c r="AF598" s="15">
        <f t="shared" si="156"/>
        <v>17.998148148148154</v>
      </c>
      <c r="AG598" s="31">
        <f t="shared" si="168"/>
        <v>15.529290930054248</v>
      </c>
      <c r="AH598" s="31">
        <f t="shared" si="169"/>
        <v>89.757375174116561</v>
      </c>
      <c r="AI598">
        <f t="shared" si="170"/>
        <v>404.21016153462841</v>
      </c>
    </row>
    <row r="599" spans="1:35" x14ac:dyDescent="0.2">
      <c r="A599">
        <v>32</v>
      </c>
      <c r="C599" s="27" t="s">
        <v>660</v>
      </c>
      <c r="D599" s="26">
        <v>29.984999999999999</v>
      </c>
      <c r="E599">
        <v>0</v>
      </c>
      <c r="F599" s="26">
        <v>13</v>
      </c>
      <c r="G599" s="26">
        <v>61.660833333333336</v>
      </c>
      <c r="H599" s="26">
        <v>57.69083333333333</v>
      </c>
      <c r="I599" s="26">
        <v>78.641666666666666</v>
      </c>
      <c r="J599" s="26">
        <v>54.973333333333336</v>
      </c>
      <c r="K599">
        <v>183</v>
      </c>
      <c r="L599">
        <v>0</v>
      </c>
      <c r="M599">
        <v>0.57499999999999996</v>
      </c>
      <c r="N599">
        <v>64.627499999999998</v>
      </c>
      <c r="O599" s="1">
        <f t="shared" si="172"/>
        <v>335.0968022842423</v>
      </c>
      <c r="Q599" s="1">
        <f t="shared" si="157"/>
        <v>8520.4426752760828</v>
      </c>
      <c r="R599" s="2">
        <f t="shared" si="158"/>
        <v>14.427898130628314</v>
      </c>
      <c r="S599" s="2"/>
      <c r="T599" s="1">
        <f t="shared" si="159"/>
        <v>-4821.2879955163999</v>
      </c>
      <c r="U599" s="1">
        <f t="shared" si="160"/>
        <v>0</v>
      </c>
      <c r="V599" s="1">
        <f t="shared" si="161"/>
        <v>-1324.1146896344942</v>
      </c>
      <c r="W599" s="1">
        <f t="shared" si="162"/>
        <v>-2454.5464001140213</v>
      </c>
      <c r="X599" s="2">
        <f t="shared" si="171"/>
        <v>29.412527950762819</v>
      </c>
      <c r="Y599">
        <f t="shared" si="173"/>
        <v>0</v>
      </c>
      <c r="Z599" s="26">
        <f t="shared" si="163"/>
        <v>1440</v>
      </c>
      <c r="AA599">
        <f t="shared" si="164"/>
        <v>1039.9532000475269</v>
      </c>
      <c r="AB599" s="28">
        <f t="shared" si="165"/>
        <v>40443.678571428572</v>
      </c>
      <c r="AC599">
        <f t="shared" si="166"/>
        <v>16.478240740740741</v>
      </c>
      <c r="AD599" s="31">
        <f t="shared" si="155"/>
        <v>11.09185115151076</v>
      </c>
      <c r="AE599" s="31">
        <f t="shared" si="167"/>
        <v>21.481985620597936</v>
      </c>
      <c r="AF599" s="15">
        <f t="shared" si="156"/>
        <v>18.126388888888886</v>
      </c>
      <c r="AG599" s="31">
        <f t="shared" si="168"/>
        <v>15.655082269427512</v>
      </c>
      <c r="AH599" s="31">
        <f t="shared" si="169"/>
        <v>90.444595779126843</v>
      </c>
      <c r="AI599">
        <f t="shared" si="170"/>
        <v>414.60321227307577</v>
      </c>
    </row>
    <row r="600" spans="1:35" x14ac:dyDescent="0.2">
      <c r="A600">
        <v>32</v>
      </c>
      <c r="C600" s="27" t="s">
        <v>661</v>
      </c>
      <c r="D600" s="26">
        <v>30.011916666666664</v>
      </c>
      <c r="E600">
        <v>0</v>
      </c>
      <c r="F600" s="26">
        <v>1</v>
      </c>
      <c r="G600" s="26">
        <v>57.593333333333334</v>
      </c>
      <c r="H600" s="26">
        <v>53.424999999999997</v>
      </c>
      <c r="I600" s="26">
        <v>85.625</v>
      </c>
      <c r="J600" s="26">
        <v>53.342500000000001</v>
      </c>
      <c r="K600">
        <v>183</v>
      </c>
      <c r="L600">
        <v>0</v>
      </c>
      <c r="M600">
        <v>0.11666666666666665</v>
      </c>
      <c r="N600">
        <v>64.796666666666667</v>
      </c>
      <c r="O600" s="1">
        <f t="shared" si="172"/>
        <v>25.776677098787872</v>
      </c>
      <c r="Q600" s="1">
        <f t="shared" si="157"/>
        <v>7657.7193254944214</v>
      </c>
      <c r="R600" s="2">
        <f t="shared" si="158"/>
        <v>8.1018084882376389</v>
      </c>
      <c r="S600" s="2"/>
      <c r="T600" s="1">
        <f t="shared" si="159"/>
        <v>-1634.1145818592897</v>
      </c>
      <c r="U600" s="1">
        <f t="shared" si="160"/>
        <v>0</v>
      </c>
      <c r="V600" s="1">
        <f t="shared" si="161"/>
        <v>-462.20733289374016</v>
      </c>
      <c r="W600" s="1">
        <f t="shared" si="162"/>
        <v>-5959.8592928611342</v>
      </c>
      <c r="X600" s="2">
        <f t="shared" si="171"/>
        <v>43.840426081391129</v>
      </c>
      <c r="Y600">
        <f t="shared" si="173"/>
        <v>1</v>
      </c>
      <c r="Z600" s="26">
        <f t="shared" si="163"/>
        <v>0</v>
      </c>
      <c r="AA600">
        <f t="shared" si="164"/>
        <v>189.14245788052449</v>
      </c>
      <c r="AB600" s="28">
        <f t="shared" si="165"/>
        <v>40443.720238095237</v>
      </c>
      <c r="AC600">
        <f t="shared" si="166"/>
        <v>14.218518518518518</v>
      </c>
      <c r="AD600" s="31">
        <f t="shared" si="155"/>
        <v>10.443733148090674</v>
      </c>
      <c r="AE600" s="31">
        <f t="shared" si="167"/>
        <v>20.385805314661166</v>
      </c>
      <c r="AF600" s="15">
        <f t="shared" si="156"/>
        <v>18.220370370370372</v>
      </c>
      <c r="AG600" s="31">
        <f t="shared" si="168"/>
        <v>15.74783291702466</v>
      </c>
      <c r="AH600" s="31">
        <f t="shared" si="169"/>
        <v>90.951101259193976</v>
      </c>
      <c r="AI600">
        <f t="shared" si="170"/>
        <v>424.23855921853124</v>
      </c>
    </row>
    <row r="601" spans="1:35" x14ac:dyDescent="0.2">
      <c r="A601">
        <v>32</v>
      </c>
      <c r="C601" s="27" t="s">
        <v>662</v>
      </c>
      <c r="D601" s="26">
        <v>30.047750000000001</v>
      </c>
      <c r="E601">
        <v>0</v>
      </c>
      <c r="F601" s="26">
        <v>1</v>
      </c>
      <c r="G601" s="26">
        <v>54.232500000000002</v>
      </c>
      <c r="H601" s="26">
        <v>50.018333333333331</v>
      </c>
      <c r="I601" s="26">
        <v>89.291666666666671</v>
      </c>
      <c r="J601" s="26">
        <v>51.174999999999997</v>
      </c>
      <c r="K601">
        <v>183</v>
      </c>
      <c r="L601">
        <v>0</v>
      </c>
      <c r="M601">
        <v>9.166666666666666E-2</v>
      </c>
      <c r="N601">
        <v>64.880833333333328</v>
      </c>
      <c r="O601" s="1">
        <f t="shared" si="172"/>
        <v>25.776677098787872</v>
      </c>
      <c r="Q601" s="1">
        <f t="shared" si="157"/>
        <v>7979.4101338319024</v>
      </c>
      <c r="R601" s="2">
        <f t="shared" si="158"/>
        <v>8.4421549035077437</v>
      </c>
      <c r="S601" s="2"/>
      <c r="T601" s="1">
        <f t="shared" si="159"/>
        <v>328.01406624696335</v>
      </c>
      <c r="U601" s="1">
        <f t="shared" si="160"/>
        <v>0</v>
      </c>
      <c r="V601" s="1">
        <f t="shared" si="161"/>
        <v>94.062458833909602</v>
      </c>
      <c r="W601" s="1">
        <f t="shared" si="162"/>
        <v>-8810.1668260272472</v>
      </c>
      <c r="X601" s="2">
        <f t="shared" si="171"/>
        <v>51.942234569628766</v>
      </c>
      <c r="Y601">
        <f t="shared" si="173"/>
        <v>1</v>
      </c>
      <c r="Z601" s="26">
        <f t="shared" si="163"/>
        <v>0</v>
      </c>
      <c r="AA601">
        <f t="shared" si="164"/>
        <v>5.2453157415535401</v>
      </c>
      <c r="AB601" s="28">
        <f t="shared" si="165"/>
        <v>40443.761904761908</v>
      </c>
      <c r="AC601">
        <f t="shared" si="166"/>
        <v>12.35138888888889</v>
      </c>
      <c r="AD601" s="31">
        <f t="shared" ref="AD601:AD664" si="174">10^($AF$17-$AF$18/($AF$19+AC601))*I601/100</f>
        <v>9.6395245629059829</v>
      </c>
      <c r="AE601" s="31">
        <f t="shared" si="167"/>
        <v>18.939071514234914</v>
      </c>
      <c r="AF601" s="15">
        <f t="shared" ref="AF601:AF664" si="175">(N601-32)/1.8</f>
        <v>18.267129629629625</v>
      </c>
      <c r="AG601" s="31">
        <f t="shared" si="168"/>
        <v>15.794158319309894</v>
      </c>
      <c r="AH601" s="31">
        <f t="shared" si="169"/>
        <v>91.204015661483652</v>
      </c>
      <c r="AI601">
        <f t="shared" si="170"/>
        <v>434.45684421325939</v>
      </c>
    </row>
    <row r="602" spans="1:35" x14ac:dyDescent="0.2">
      <c r="A602">
        <v>32</v>
      </c>
      <c r="C602" s="27" t="s">
        <v>663</v>
      </c>
      <c r="D602" s="26">
        <v>30.074416666666668</v>
      </c>
      <c r="E602">
        <v>0</v>
      </c>
      <c r="F602" s="26">
        <v>1</v>
      </c>
      <c r="G602" s="26">
        <v>52.474166666666669</v>
      </c>
      <c r="H602" s="26">
        <v>48.643333333333331</v>
      </c>
      <c r="I602" s="26">
        <v>91.233333333333334</v>
      </c>
      <c r="J602" s="26">
        <v>50.015000000000001</v>
      </c>
      <c r="K602">
        <v>183</v>
      </c>
      <c r="L602">
        <v>0</v>
      </c>
      <c r="M602">
        <v>0.35833333333333334</v>
      </c>
      <c r="N602">
        <v>64.902500000000003</v>
      </c>
      <c r="O602" s="1">
        <f t="shared" si="172"/>
        <v>25.776677098787872</v>
      </c>
      <c r="Q602" s="1">
        <f t="shared" ref="Q602:Q665" si="176">(O602-T602-U602-V602-W602-AI602)</f>
        <v>7281.4942012811007</v>
      </c>
      <c r="R602" s="2">
        <f t="shared" ref="R602:R665" si="177">Q602/$O$12+Z602/$O$17*$Z$21</f>
        <v>7.7037651837916465</v>
      </c>
      <c r="S602" s="2"/>
      <c r="T602" s="1">
        <f t="shared" ref="T602:T665" si="178">((X602-H602)*$D$13/$P$5)*$P$7/1000</f>
        <v>2001.7823648091455</v>
      </c>
      <c r="U602" s="1">
        <f t="shared" ref="U602:U665" si="179">IF(X602&gt;80,(X602-80)*$O$19,0)</f>
        <v>0</v>
      </c>
      <c r="V602" s="1">
        <f t="shared" ref="V602:V665" si="180">$D$20*(((X602-32)*5/9+273)^4-((H602-32)*5/9+273)^4)*$D$14*$D$21*$D$22/1000</f>
        <v>586.11814967508622</v>
      </c>
      <c r="W602" s="1">
        <f t="shared" ref="W602:W665" si="181">(G602-N602)*$O$20</f>
        <v>-10282.89466609567</v>
      </c>
      <c r="X602" s="2">
        <f t="shared" si="171"/>
        <v>60.384389473136508</v>
      </c>
      <c r="Y602">
        <f t="shared" si="173"/>
        <v>1</v>
      </c>
      <c r="Z602" s="26">
        <f t="shared" ref="Z602:Z665" si="182">IF(X602&lt;42,IF(X602&lt;36, 0.4*3600, 0.1*3600),0)*$Z$21</f>
        <v>0</v>
      </c>
      <c r="AA602">
        <f t="shared" ref="AA602:AA665" si="183">(X602-G602)^2</f>
        <v>62.571624847995579</v>
      </c>
      <c r="AB602" s="28">
        <f t="shared" ref="AB602:AB665" si="184">C602-1/1/14</f>
        <v>40443.803571428572</v>
      </c>
      <c r="AC602">
        <f t="shared" ref="AC602:AC665" si="185">(G602-32)/1.8</f>
        <v>11.374537037037038</v>
      </c>
      <c r="AD602" s="31">
        <f t="shared" si="174"/>
        <v>9.2329702313500395</v>
      </c>
      <c r="AE602" s="31">
        <f t="shared" ref="AE602:AE665" si="186">AD602/760*35000/(AC602+273.15)/0.0821</f>
        <v>18.202582367086979</v>
      </c>
      <c r="AF602" s="15">
        <f t="shared" si="175"/>
        <v>18.279166666666669</v>
      </c>
      <c r="AG602" s="31">
        <f t="shared" ref="AG602:AG665" si="187">10^($AF$17-$AF$18/($AF$19+AF602))</f>
        <v>15.806102915215224</v>
      </c>
      <c r="AH602" s="31">
        <f t="shared" ref="AH602:AH665" si="188">AG602/760*35000*$AE$14/(AF602+273.15)/0.0821</f>
        <v>91.269220329350034</v>
      </c>
      <c r="AI602">
        <f t="shared" ref="AI602:AI665" si="189">(AH602-AE602)*0.018*334</f>
        <v>439.27662742912548</v>
      </c>
    </row>
    <row r="603" spans="1:35" x14ac:dyDescent="0.2">
      <c r="A603">
        <v>32</v>
      </c>
      <c r="C603" s="27" t="s">
        <v>664</v>
      </c>
      <c r="D603" s="26">
        <v>30.094000000000001</v>
      </c>
      <c r="E603">
        <v>0</v>
      </c>
      <c r="F603" s="26">
        <v>1</v>
      </c>
      <c r="G603" s="26">
        <v>51.263333333333335</v>
      </c>
      <c r="H603" s="26">
        <v>47.7575</v>
      </c>
      <c r="I603" s="26">
        <v>92.408333333333331</v>
      </c>
      <c r="J603" s="26">
        <v>49.156666666666666</v>
      </c>
      <c r="K603">
        <v>183</v>
      </c>
      <c r="L603">
        <v>0</v>
      </c>
      <c r="M603">
        <v>5.833333333333332E-2</v>
      </c>
      <c r="N603">
        <v>64.86666666666666</v>
      </c>
      <c r="O603" s="1">
        <f t="shared" si="172"/>
        <v>25.776677098787872</v>
      </c>
      <c r="Q603" s="1">
        <f t="shared" si="176"/>
        <v>6337.2450290195256</v>
      </c>
      <c r="R603" s="2">
        <f t="shared" si="177"/>
        <v>6.7047567801575445</v>
      </c>
      <c r="S603" s="2"/>
      <c r="T603" s="1">
        <f t="shared" si="178"/>
        <v>3466.2593784298133</v>
      </c>
      <c r="U603" s="1">
        <f t="shared" si="179"/>
        <v>0</v>
      </c>
      <c r="V603" s="1">
        <f t="shared" si="180"/>
        <v>1035.5099831695334</v>
      </c>
      <c r="W603" s="1">
        <f t="shared" si="181"/>
        <v>-11255.060515579025</v>
      </c>
      <c r="X603" s="2">
        <f t="shared" ref="X603:X666" si="190">X602+R602</f>
        <v>68.088154656928154</v>
      </c>
      <c r="Y603">
        <f t="shared" si="173"/>
        <v>1</v>
      </c>
      <c r="Z603" s="26">
        <f t="shared" si="182"/>
        <v>0</v>
      </c>
      <c r="AA603">
        <f t="shared" si="183"/>
        <v>283.07461257089091</v>
      </c>
      <c r="AB603" s="28">
        <f t="shared" si="184"/>
        <v>40443.845238095237</v>
      </c>
      <c r="AC603">
        <f t="shared" si="185"/>
        <v>10.701851851851853</v>
      </c>
      <c r="AD603" s="31">
        <f t="shared" si="174"/>
        <v>8.9422686328680179</v>
      </c>
      <c r="AE603" s="31">
        <f t="shared" si="186"/>
        <v>17.671250175449099</v>
      </c>
      <c r="AF603" s="15">
        <f t="shared" si="175"/>
        <v>18.259259259259256</v>
      </c>
      <c r="AG603" s="31">
        <f t="shared" si="187"/>
        <v>15.786352654214097</v>
      </c>
      <c r="AH603" s="31">
        <f t="shared" si="188"/>
        <v>91.161403545199661</v>
      </c>
      <c r="AI603">
        <f t="shared" si="189"/>
        <v>441.82280205894028</v>
      </c>
    </row>
    <row r="604" spans="1:35" x14ac:dyDescent="0.2">
      <c r="A604">
        <v>32</v>
      </c>
      <c r="C604" s="27" t="s">
        <v>665</v>
      </c>
      <c r="D604" s="26">
        <v>30.117000000000001</v>
      </c>
      <c r="E604">
        <v>0</v>
      </c>
      <c r="F604" s="26">
        <v>1</v>
      </c>
      <c r="G604" s="26">
        <v>51.256666666666668</v>
      </c>
      <c r="H604" s="26">
        <v>47.3</v>
      </c>
      <c r="I604" s="26">
        <v>94</v>
      </c>
      <c r="J604" s="26">
        <v>49.611666666666665</v>
      </c>
      <c r="K604">
        <v>204.91666666666666</v>
      </c>
      <c r="L604">
        <v>0</v>
      </c>
      <c r="M604">
        <v>0.51666666666666683</v>
      </c>
      <c r="N604">
        <v>64.77</v>
      </c>
      <c r="O604" s="1">
        <f t="shared" si="172"/>
        <v>25.776677098787872</v>
      </c>
      <c r="Q604" s="1">
        <f t="shared" si="176"/>
        <v>4654.4464720779779</v>
      </c>
      <c r="R604" s="2">
        <f t="shared" si="177"/>
        <v>4.9243687751763332</v>
      </c>
      <c r="S604" s="2"/>
      <c r="T604" s="1">
        <f t="shared" si="178"/>
        <v>4687.3828569344014</v>
      </c>
      <c r="U604" s="1">
        <f t="shared" si="179"/>
        <v>0</v>
      </c>
      <c r="V604" s="1">
        <f t="shared" si="180"/>
        <v>1426.2712115020013</v>
      </c>
      <c r="W604" s="1">
        <f t="shared" si="181"/>
        <v>-11180.596748384558</v>
      </c>
      <c r="X604" s="2">
        <f t="shared" si="190"/>
        <v>74.792911437085692</v>
      </c>
      <c r="Y604">
        <f t="shared" si="173"/>
        <v>1</v>
      </c>
      <c r="Z604" s="26">
        <f t="shared" si="182"/>
        <v>0</v>
      </c>
      <c r="AA604">
        <f t="shared" si="183"/>
        <v>553.95481789307689</v>
      </c>
      <c r="AB604" s="28">
        <f t="shared" si="184"/>
        <v>40443.886904761908</v>
      </c>
      <c r="AC604">
        <f t="shared" si="185"/>
        <v>10.698148148148148</v>
      </c>
      <c r="AD604" s="31">
        <f t="shared" si="174"/>
        <v>9.0940436695873395</v>
      </c>
      <c r="AE604" s="31">
        <f t="shared" si="186"/>
        <v>17.971414668243863</v>
      </c>
      <c r="AF604" s="15">
        <f t="shared" si="175"/>
        <v>18.205555555555552</v>
      </c>
      <c r="AG604" s="31">
        <f t="shared" si="187"/>
        <v>15.733180338617494</v>
      </c>
      <c r="AH604" s="31">
        <f t="shared" si="188"/>
        <v>90.871096133474353</v>
      </c>
      <c r="AI604">
        <f t="shared" si="189"/>
        <v>438.27288496896563</v>
      </c>
    </row>
    <row r="605" spans="1:35" x14ac:dyDescent="0.2">
      <c r="A605">
        <v>32</v>
      </c>
      <c r="C605" s="27" t="s">
        <v>666</v>
      </c>
      <c r="D605" s="26">
        <v>30.13025</v>
      </c>
      <c r="E605">
        <v>0</v>
      </c>
      <c r="F605" s="26">
        <v>1</v>
      </c>
      <c r="G605" s="26">
        <v>52.649166666666666</v>
      </c>
      <c r="H605" s="26">
        <v>47.180833333333332</v>
      </c>
      <c r="I605" s="26">
        <v>95.558333333333337</v>
      </c>
      <c r="J605" s="26">
        <v>51.439166666666665</v>
      </c>
      <c r="K605">
        <v>212</v>
      </c>
      <c r="L605">
        <v>0</v>
      </c>
      <c r="M605">
        <v>5.8333333333333327E-2</v>
      </c>
      <c r="N605">
        <v>64.650000000000006</v>
      </c>
      <c r="O605" s="1">
        <f t="shared" si="172"/>
        <v>25.776677098787872</v>
      </c>
      <c r="Q605" s="1">
        <f t="shared" si="176"/>
        <v>2266.993430732472</v>
      </c>
      <c r="R605" s="2">
        <f t="shared" si="177"/>
        <v>2.3984617141476989</v>
      </c>
      <c r="S605" s="2"/>
      <c r="T605" s="1">
        <f t="shared" si="178"/>
        <v>5547.2765652648386</v>
      </c>
      <c r="U605" s="1">
        <f t="shared" si="179"/>
        <v>0</v>
      </c>
      <c r="V605" s="1">
        <f t="shared" si="180"/>
        <v>1711.8657321605299</v>
      </c>
      <c r="W605" s="1">
        <f t="shared" si="181"/>
        <v>-9929.1917719219382</v>
      </c>
      <c r="X605" s="2">
        <f t="shared" si="190"/>
        <v>79.717280212262025</v>
      </c>
      <c r="Y605">
        <f t="shared" si="173"/>
        <v>1</v>
      </c>
      <c r="Z605" s="26">
        <f t="shared" si="182"/>
        <v>0</v>
      </c>
      <c r="AA605">
        <f t="shared" si="183"/>
        <v>732.68277091724303</v>
      </c>
      <c r="AB605" s="28">
        <f t="shared" si="184"/>
        <v>40443.928571428572</v>
      </c>
      <c r="AC605">
        <f t="shared" si="185"/>
        <v>11.471759259259258</v>
      </c>
      <c r="AD605" s="31">
        <f t="shared" si="174"/>
        <v>9.7332724956249859</v>
      </c>
      <c r="AE605" s="31">
        <f t="shared" si="186"/>
        <v>19.18236181868739</v>
      </c>
      <c r="AF605" s="15">
        <f t="shared" si="175"/>
        <v>18.138888888888893</v>
      </c>
      <c r="AG605" s="31">
        <f t="shared" si="187"/>
        <v>15.667390986671286</v>
      </c>
      <c r="AH605" s="31">
        <f t="shared" si="188"/>
        <v>90.511823040059028</v>
      </c>
      <c r="AI605">
        <f t="shared" si="189"/>
        <v>428.83272086288628</v>
      </c>
    </row>
    <row r="606" spans="1:35" x14ac:dyDescent="0.2">
      <c r="A606">
        <v>32</v>
      </c>
      <c r="C606" s="27" t="s">
        <v>667</v>
      </c>
      <c r="D606" s="26">
        <v>30.157</v>
      </c>
      <c r="E606">
        <v>0</v>
      </c>
      <c r="F606" s="26">
        <v>1</v>
      </c>
      <c r="G606" s="26">
        <v>52.523333333333333</v>
      </c>
      <c r="H606" s="26">
        <v>44.785833333333329</v>
      </c>
      <c r="I606" s="26">
        <v>96.258333333333326</v>
      </c>
      <c r="J606" s="26">
        <v>51.508333333333333</v>
      </c>
      <c r="K606">
        <v>212</v>
      </c>
      <c r="L606">
        <v>0</v>
      </c>
      <c r="M606">
        <v>0.24166666666666667</v>
      </c>
      <c r="N606">
        <v>64.517499999999998</v>
      </c>
      <c r="O606" s="1">
        <f t="shared" si="172"/>
        <v>25.776677098787872</v>
      </c>
      <c r="Q606" s="1">
        <f t="shared" si="176"/>
        <v>-9147.738623269317</v>
      </c>
      <c r="R606" s="2">
        <f t="shared" si="177"/>
        <v>-9.6782375111923447</v>
      </c>
      <c r="S606" s="2"/>
      <c r="T606" s="1">
        <f t="shared" si="178"/>
        <v>6364.5341451208133</v>
      </c>
      <c r="U606" s="1">
        <f t="shared" si="179"/>
        <v>10341.847901024061</v>
      </c>
      <c r="V606" s="1">
        <f t="shared" si="180"/>
        <v>1964.6883614589954</v>
      </c>
      <c r="W606" s="1">
        <f t="shared" si="181"/>
        <v>-9923.6759373149343</v>
      </c>
      <c r="X606" s="2">
        <f t="shared" si="190"/>
        <v>82.115741926409726</v>
      </c>
      <c r="Y606">
        <f t="shared" si="173"/>
        <v>1</v>
      </c>
      <c r="Z606" s="26">
        <f t="shared" si="182"/>
        <v>0</v>
      </c>
      <c r="AA606">
        <f t="shared" si="183"/>
        <v>875.71064633958156</v>
      </c>
      <c r="AB606" s="28">
        <f t="shared" si="184"/>
        <v>40443.970238095237</v>
      </c>
      <c r="AC606">
        <f t="shared" si="185"/>
        <v>11.401851851851852</v>
      </c>
      <c r="AD606" s="31">
        <f t="shared" si="174"/>
        <v>9.7591906664722163</v>
      </c>
      <c r="AE606" s="31">
        <f t="shared" si="186"/>
        <v>19.238166609966562</v>
      </c>
      <c r="AF606" s="15">
        <f t="shared" si="175"/>
        <v>18.065277777777776</v>
      </c>
      <c r="AG606" s="31">
        <f t="shared" si="187"/>
        <v>15.595027819828516</v>
      </c>
      <c r="AH606" s="31">
        <f t="shared" si="188"/>
        <v>90.116548193327688</v>
      </c>
      <c r="AI606">
        <f t="shared" si="189"/>
        <v>426.12083007916704</v>
      </c>
    </row>
    <row r="607" spans="1:35" x14ac:dyDescent="0.2">
      <c r="A607">
        <v>32</v>
      </c>
      <c r="C607" s="27" t="s">
        <v>668</v>
      </c>
      <c r="D607" s="26">
        <v>30.175000000000001</v>
      </c>
      <c r="E607">
        <v>0</v>
      </c>
      <c r="F607" s="26">
        <v>1</v>
      </c>
      <c r="G607" s="26">
        <v>52.126666666666665</v>
      </c>
      <c r="H607" s="26">
        <v>44.697499999999998</v>
      </c>
      <c r="I607" s="26">
        <v>96.724999999999994</v>
      </c>
      <c r="J607" s="26">
        <v>51.248333333333335</v>
      </c>
      <c r="K607">
        <v>225</v>
      </c>
      <c r="L607">
        <v>0</v>
      </c>
      <c r="M607">
        <v>0.33333333333333337</v>
      </c>
      <c r="N607">
        <v>64.362499999999997</v>
      </c>
      <c r="O607" s="1">
        <f t="shared" si="172"/>
        <v>25.776677098787872</v>
      </c>
      <c r="Q607" s="1">
        <f t="shared" si="176"/>
        <v>3576.8473092566901</v>
      </c>
      <c r="R607" s="2">
        <f t="shared" si="177"/>
        <v>3.784277101249697</v>
      </c>
      <c r="S607" s="2"/>
      <c r="T607" s="1">
        <f t="shared" si="178"/>
        <v>4729.510784797325</v>
      </c>
      <c r="U607" s="1">
        <f t="shared" si="179"/>
        <v>0</v>
      </c>
      <c r="V607" s="1">
        <f t="shared" si="180"/>
        <v>1418.6514453813186</v>
      </c>
      <c r="W607" s="1">
        <f t="shared" si="181"/>
        <v>-10123.624941818605</v>
      </c>
      <c r="X607" s="2">
        <f t="shared" si="190"/>
        <v>72.437504415217376</v>
      </c>
      <c r="Y607">
        <f t="shared" si="173"/>
        <v>1</v>
      </c>
      <c r="Z607" s="26">
        <f t="shared" si="182"/>
        <v>0</v>
      </c>
      <c r="AA607">
        <f t="shared" si="183"/>
        <v>412.53013004795253</v>
      </c>
      <c r="AB607" s="28">
        <f t="shared" si="184"/>
        <v>40444.011904761908</v>
      </c>
      <c r="AC607">
        <f t="shared" si="185"/>
        <v>11.18148148148148</v>
      </c>
      <c r="AD607" s="31">
        <f t="shared" si="174"/>
        <v>9.6639618823995761</v>
      </c>
      <c r="AE607" s="31">
        <f t="shared" si="186"/>
        <v>19.06520833317062</v>
      </c>
      <c r="AF607" s="15">
        <f t="shared" si="175"/>
        <v>17.979166666666664</v>
      </c>
      <c r="AG607" s="31">
        <f t="shared" si="187"/>
        <v>15.510747209124444</v>
      </c>
      <c r="AH607" s="31">
        <f t="shared" si="188"/>
        <v>89.656039917012862</v>
      </c>
      <c r="AI607">
        <f t="shared" si="189"/>
        <v>424.3920794820595</v>
      </c>
    </row>
    <row r="608" spans="1:35" x14ac:dyDescent="0.2">
      <c r="A608">
        <v>32</v>
      </c>
      <c r="C608" s="27" t="s">
        <v>669</v>
      </c>
      <c r="D608" s="26">
        <v>30.205916666666667</v>
      </c>
      <c r="E608">
        <v>0</v>
      </c>
      <c r="F608" s="26">
        <v>1</v>
      </c>
      <c r="G608" s="26">
        <v>51.798333333333332</v>
      </c>
      <c r="H608" s="26">
        <v>43.316666666666663</v>
      </c>
      <c r="I608" s="26">
        <v>97.083333333333329</v>
      </c>
      <c r="J608" s="26">
        <v>51.022500000000001</v>
      </c>
      <c r="K608">
        <v>241.5</v>
      </c>
      <c r="L608">
        <v>0</v>
      </c>
      <c r="M608">
        <v>0.33333333333333337</v>
      </c>
      <c r="N608">
        <v>64.205833333333331</v>
      </c>
      <c r="O608" s="1">
        <f t="shared" si="172"/>
        <v>25.776677098787872</v>
      </c>
      <c r="Q608" s="1">
        <f t="shared" si="176"/>
        <v>2563.7787798430863</v>
      </c>
      <c r="R608" s="2">
        <f t="shared" si="177"/>
        <v>2.7124583440063805</v>
      </c>
      <c r="S608" s="2"/>
      <c r="T608" s="1">
        <f t="shared" si="178"/>
        <v>5610.1323283046831</v>
      </c>
      <c r="U608" s="1">
        <f t="shared" si="179"/>
        <v>0</v>
      </c>
      <c r="V608" s="1">
        <f t="shared" si="180"/>
        <v>1695.026539579673</v>
      </c>
      <c r="W608" s="1">
        <f t="shared" si="181"/>
        <v>-10265.657682948799</v>
      </c>
      <c r="X608" s="2">
        <f t="shared" si="190"/>
        <v>76.221781516467075</v>
      </c>
      <c r="Y608">
        <f t="shared" si="173"/>
        <v>1</v>
      </c>
      <c r="Z608" s="26">
        <f t="shared" si="182"/>
        <v>0</v>
      </c>
      <c r="AA608">
        <f t="shared" si="183"/>
        <v>596.50482115421892</v>
      </c>
      <c r="AB608" s="28">
        <f t="shared" si="184"/>
        <v>40444.053571428572</v>
      </c>
      <c r="AC608">
        <f t="shared" si="185"/>
        <v>10.999074074074073</v>
      </c>
      <c r="AD608" s="31">
        <f t="shared" si="174"/>
        <v>9.5827228535451994</v>
      </c>
      <c r="AE608" s="31">
        <f t="shared" si="186"/>
        <v>18.917074650081062</v>
      </c>
      <c r="AF608" s="15">
        <f t="shared" si="175"/>
        <v>17.892129629629629</v>
      </c>
      <c r="AG608" s="31">
        <f t="shared" si="187"/>
        <v>15.42596492417923</v>
      </c>
      <c r="AH608" s="31">
        <f t="shared" si="188"/>
        <v>89.192642234935377</v>
      </c>
      <c r="AI608">
        <f t="shared" si="189"/>
        <v>422.49671232014413</v>
      </c>
    </row>
    <row r="609" spans="1:35" x14ac:dyDescent="0.2">
      <c r="A609">
        <v>32</v>
      </c>
      <c r="C609" s="27" t="s">
        <v>670</v>
      </c>
      <c r="D609" s="26">
        <v>30.237500000000001</v>
      </c>
      <c r="E609">
        <v>0</v>
      </c>
      <c r="F609" s="26">
        <v>1</v>
      </c>
      <c r="G609" s="26">
        <v>51.179166666666667</v>
      </c>
      <c r="H609" s="26">
        <v>41.6875</v>
      </c>
      <c r="I609" s="26">
        <v>97.49166666666666</v>
      </c>
      <c r="J609" s="26">
        <v>50.514166666666668</v>
      </c>
      <c r="K609">
        <v>241</v>
      </c>
      <c r="L609">
        <v>0</v>
      </c>
      <c r="M609">
        <v>0</v>
      </c>
      <c r="N609">
        <v>64.038333333333341</v>
      </c>
      <c r="O609" s="1">
        <f t="shared" si="172"/>
        <v>25.776677098787872</v>
      </c>
      <c r="Q609" s="1">
        <f t="shared" si="176"/>
        <v>1968.0449587330202</v>
      </c>
      <c r="R609" s="2">
        <f t="shared" si="177"/>
        <v>2.0821765168139019</v>
      </c>
      <c r="S609" s="2"/>
      <c r="T609" s="1">
        <f t="shared" si="178"/>
        <v>6350.3543558202855</v>
      </c>
      <c r="U609" s="1">
        <f t="shared" si="179"/>
        <v>0</v>
      </c>
      <c r="V609" s="1">
        <f t="shared" si="180"/>
        <v>1925.2242443542243</v>
      </c>
      <c r="W609" s="1">
        <f t="shared" si="181"/>
        <v>-10639.355477572908</v>
      </c>
      <c r="X609" s="2">
        <f t="shared" si="190"/>
        <v>78.934239860473454</v>
      </c>
      <c r="Y609">
        <f t="shared" si="173"/>
        <v>1</v>
      </c>
      <c r="Z609" s="26">
        <f t="shared" si="182"/>
        <v>0</v>
      </c>
      <c r="AA609">
        <f t="shared" si="183"/>
        <v>770.34408799357209</v>
      </c>
      <c r="AB609" s="28">
        <f t="shared" si="184"/>
        <v>40444.095238095237</v>
      </c>
      <c r="AC609">
        <f t="shared" si="185"/>
        <v>10.655092592592593</v>
      </c>
      <c r="AD609" s="31">
        <f t="shared" si="174"/>
        <v>9.404765959998219</v>
      </c>
      <c r="AE609" s="31">
        <f t="shared" si="186"/>
        <v>18.588275614381047</v>
      </c>
      <c r="AF609" s="15">
        <f t="shared" si="175"/>
        <v>17.799074074074078</v>
      </c>
      <c r="AG609" s="31">
        <f t="shared" si="187"/>
        <v>15.335768075714094</v>
      </c>
      <c r="AH609" s="31">
        <f t="shared" si="188"/>
        <v>88.699485821328167</v>
      </c>
      <c r="AI609">
        <f t="shared" si="189"/>
        <v>421.50859576416605</v>
      </c>
    </row>
    <row r="610" spans="1:35" x14ac:dyDescent="0.2">
      <c r="A610">
        <v>32</v>
      </c>
      <c r="C610" s="27" t="s">
        <v>671</v>
      </c>
      <c r="D610" s="26">
        <v>30.258416666666669</v>
      </c>
      <c r="E610">
        <v>0</v>
      </c>
      <c r="F610" s="26">
        <v>1</v>
      </c>
      <c r="G610" s="26">
        <v>50.57416666666667</v>
      </c>
      <c r="H610" s="26">
        <v>40.660833333333329</v>
      </c>
      <c r="I610" s="26">
        <v>97.816666666666663</v>
      </c>
      <c r="J610" s="26">
        <v>49.994999999999997</v>
      </c>
      <c r="K610">
        <v>242.5</v>
      </c>
      <c r="L610">
        <v>0</v>
      </c>
      <c r="M610">
        <v>0.3</v>
      </c>
      <c r="N610">
        <v>63.852499999999999</v>
      </c>
      <c r="O610" s="1">
        <f t="shared" si="172"/>
        <v>25.776677098787872</v>
      </c>
      <c r="Q610" s="1">
        <f t="shared" si="176"/>
        <v>-3349.7082267828996</v>
      </c>
      <c r="R610" s="2">
        <f t="shared" si="177"/>
        <v>-3.5439656889118138</v>
      </c>
      <c r="S610" s="2"/>
      <c r="T610" s="1">
        <f t="shared" si="178"/>
        <v>6880.3941908698125</v>
      </c>
      <c r="U610" s="1">
        <f t="shared" si="179"/>
        <v>4968.2919484671074</v>
      </c>
      <c r="V610" s="1">
        <f t="shared" si="180"/>
        <v>2092.7366406535257</v>
      </c>
      <c r="W610" s="1">
        <f t="shared" si="181"/>
        <v>-10986.163578487885</v>
      </c>
      <c r="X610" s="2">
        <f t="shared" si="190"/>
        <v>81.016416377287356</v>
      </c>
      <c r="Y610">
        <f t="shared" si="173"/>
        <v>1</v>
      </c>
      <c r="Z610" s="26">
        <f t="shared" si="182"/>
        <v>0</v>
      </c>
      <c r="AA610">
        <f t="shared" si="183"/>
        <v>926.73056744378528</v>
      </c>
      <c r="AB610" s="28">
        <f t="shared" si="184"/>
        <v>40444.136904761908</v>
      </c>
      <c r="AC610">
        <f t="shared" si="185"/>
        <v>10.318981481481483</v>
      </c>
      <c r="AD610" s="31">
        <f t="shared" si="174"/>
        <v>9.2263597301275411</v>
      </c>
      <c r="AE610" s="31">
        <f t="shared" si="186"/>
        <v>18.257282482707154</v>
      </c>
      <c r="AF610" s="15">
        <f t="shared" si="175"/>
        <v>17.695833333333333</v>
      </c>
      <c r="AG610" s="31">
        <f t="shared" si="187"/>
        <v>15.236238366048092</v>
      </c>
      <c r="AH610" s="31">
        <f t="shared" si="188"/>
        <v>88.155103903054581</v>
      </c>
      <c r="AI610">
        <f t="shared" si="189"/>
        <v>420.22570237912868</v>
      </c>
    </row>
    <row r="611" spans="1:35" x14ac:dyDescent="0.2">
      <c r="A611">
        <v>32</v>
      </c>
      <c r="C611" s="27" t="s">
        <v>672</v>
      </c>
      <c r="D611" s="26">
        <v>30.29175</v>
      </c>
      <c r="E611">
        <v>0</v>
      </c>
      <c r="F611" s="26">
        <v>14.666666666666666</v>
      </c>
      <c r="G611" s="26">
        <v>50.110833333333332</v>
      </c>
      <c r="H611" s="26">
        <v>39.806666666666665</v>
      </c>
      <c r="I611" s="26">
        <v>98.1</v>
      </c>
      <c r="J611" s="26">
        <v>49.610833333333332</v>
      </c>
      <c r="K611">
        <v>243</v>
      </c>
      <c r="L611">
        <v>0</v>
      </c>
      <c r="M611">
        <v>0</v>
      </c>
      <c r="N611">
        <v>63.664999999999999</v>
      </c>
      <c r="O611" s="1">
        <f t="shared" si="172"/>
        <v>378.05793078222206</v>
      </c>
      <c r="Q611" s="1">
        <f t="shared" si="176"/>
        <v>2823.9979462757647</v>
      </c>
      <c r="R611" s="2">
        <f t="shared" si="177"/>
        <v>2.987768232211284</v>
      </c>
      <c r="S611" s="2"/>
      <c r="T611" s="1">
        <f t="shared" si="178"/>
        <v>6421.7989688132839</v>
      </c>
      <c r="U611" s="1">
        <f t="shared" si="179"/>
        <v>0</v>
      </c>
      <c r="V611" s="1">
        <f t="shared" si="180"/>
        <v>1928.2339473591992</v>
      </c>
      <c r="W611" s="1">
        <f t="shared" si="181"/>
        <v>-11214.381235352424</v>
      </c>
      <c r="X611" s="2">
        <f t="shared" si="190"/>
        <v>77.472450688375545</v>
      </c>
      <c r="Y611">
        <f t="shared" si="173"/>
        <v>1</v>
      </c>
      <c r="Z611" s="26">
        <f t="shared" si="182"/>
        <v>0</v>
      </c>
      <c r="AA611">
        <f t="shared" si="183"/>
        <v>748.65810428374721</v>
      </c>
      <c r="AB611" s="28">
        <f t="shared" si="184"/>
        <v>40444.178571428572</v>
      </c>
      <c r="AC611">
        <f t="shared" si="185"/>
        <v>10.061574074074073</v>
      </c>
      <c r="AD611" s="31">
        <f t="shared" si="174"/>
        <v>9.0947634615847477</v>
      </c>
      <c r="AE611" s="31">
        <f t="shared" si="186"/>
        <v>18.013234611720542</v>
      </c>
      <c r="AF611" s="15">
        <f t="shared" si="175"/>
        <v>17.591666666666665</v>
      </c>
      <c r="AG611" s="31">
        <f t="shared" si="187"/>
        <v>15.136388414759345</v>
      </c>
      <c r="AH611" s="31">
        <f t="shared" si="188"/>
        <v>87.608760840329708</v>
      </c>
      <c r="AI611">
        <f t="shared" si="189"/>
        <v>418.40830368639831</v>
      </c>
    </row>
    <row r="612" spans="1:35" x14ac:dyDescent="0.2">
      <c r="A612">
        <v>32</v>
      </c>
      <c r="C612" s="27" t="s">
        <v>673</v>
      </c>
      <c r="D612" s="26">
        <v>30.321083333333334</v>
      </c>
      <c r="E612">
        <v>0</v>
      </c>
      <c r="F612" s="26">
        <v>188.08333333333331</v>
      </c>
      <c r="G612" s="26">
        <v>51.845833333333331</v>
      </c>
      <c r="H612" s="26">
        <v>43.131666666666668</v>
      </c>
      <c r="I612" s="26">
        <v>97.191666666666663</v>
      </c>
      <c r="J612" s="26">
        <v>51.092500000000001</v>
      </c>
      <c r="K612">
        <v>243</v>
      </c>
      <c r="L612">
        <v>0</v>
      </c>
      <c r="M612">
        <v>0</v>
      </c>
      <c r="N612">
        <v>63.467500000000001</v>
      </c>
      <c r="O612" s="1">
        <f t="shared" si="172"/>
        <v>4848.1633509970179</v>
      </c>
      <c r="Q612" s="1">
        <f t="shared" si="176"/>
        <v>3494.5127254974882</v>
      </c>
      <c r="R612" s="2">
        <f t="shared" si="177"/>
        <v>3.6971677412402473</v>
      </c>
      <c r="S612" s="2"/>
      <c r="T612" s="1">
        <f t="shared" si="178"/>
        <v>6364.302897116263</v>
      </c>
      <c r="U612" s="1">
        <f t="shared" si="179"/>
        <v>2249.5721328163131</v>
      </c>
      <c r="V612" s="1">
        <f t="shared" si="180"/>
        <v>1946.0372408970927</v>
      </c>
      <c r="W612" s="1">
        <f t="shared" si="181"/>
        <v>-9615.4786786489349</v>
      </c>
      <c r="X612" s="2">
        <f t="shared" si="190"/>
        <v>80.460218920586826</v>
      </c>
      <c r="Y612">
        <f t="shared" si="173"/>
        <v>1</v>
      </c>
      <c r="Z612" s="26">
        <f t="shared" si="182"/>
        <v>0</v>
      </c>
      <c r="AA612">
        <f t="shared" si="183"/>
        <v>818.78306253602045</v>
      </c>
      <c r="AB612" s="28">
        <f t="shared" si="184"/>
        <v>40444.220238095237</v>
      </c>
      <c r="AC612">
        <f t="shared" si="185"/>
        <v>11.025462962962962</v>
      </c>
      <c r="AD612" s="31">
        <f t="shared" si="174"/>
        <v>9.6102901084483729</v>
      </c>
      <c r="AE612" s="31">
        <f t="shared" si="186"/>
        <v>18.969732937661732</v>
      </c>
      <c r="AF612" s="15">
        <f t="shared" si="175"/>
        <v>17.481944444444444</v>
      </c>
      <c r="AG612" s="31">
        <f t="shared" si="187"/>
        <v>15.031831848910508</v>
      </c>
      <c r="AH612" s="31">
        <f t="shared" si="188"/>
        <v>87.03643841317664</v>
      </c>
      <c r="AI612">
        <f t="shared" si="189"/>
        <v>409.21703331879559</v>
      </c>
    </row>
    <row r="613" spans="1:35" x14ac:dyDescent="0.2">
      <c r="A613">
        <v>32</v>
      </c>
      <c r="C613" s="27" t="s">
        <v>674</v>
      </c>
      <c r="D613" s="26">
        <v>30.346499999999999</v>
      </c>
      <c r="E613">
        <v>0</v>
      </c>
      <c r="F613" s="26">
        <v>684.25</v>
      </c>
      <c r="G613" s="26">
        <v>67.276666666666671</v>
      </c>
      <c r="H613" s="26">
        <v>53.290833333333332</v>
      </c>
      <c r="I613" s="26">
        <v>81.616666666666674</v>
      </c>
      <c r="J613" s="26">
        <v>61.44916666666667</v>
      </c>
      <c r="K613">
        <v>176.25</v>
      </c>
      <c r="L613">
        <v>0.20833333333333334</v>
      </c>
      <c r="M613">
        <v>1.7583333333333333</v>
      </c>
      <c r="N613">
        <v>63.234166666666667</v>
      </c>
      <c r="O613" s="1">
        <f t="shared" si="172"/>
        <v>17637.691304845601</v>
      </c>
      <c r="Q613" s="1">
        <f t="shared" si="176"/>
        <v>-13322.366165521382</v>
      </c>
      <c r="R613" s="2">
        <f t="shared" si="177"/>
        <v>-14.094961527760384</v>
      </c>
      <c r="S613" s="2"/>
      <c r="T613" s="1">
        <f t="shared" si="178"/>
        <v>5262.5693446735877</v>
      </c>
      <c r="U613" s="1">
        <f t="shared" si="179"/>
        <v>20321.50518249716</v>
      </c>
      <c r="V613" s="1">
        <f t="shared" si="180"/>
        <v>1673.4671102633686</v>
      </c>
      <c r="W613" s="1">
        <f t="shared" si="181"/>
        <v>3344.6642098183006</v>
      </c>
      <c r="X613" s="2">
        <f t="shared" si="190"/>
        <v>84.157386661827076</v>
      </c>
      <c r="Y613">
        <f t="shared" si="173"/>
        <v>1</v>
      </c>
      <c r="Z613" s="26">
        <f t="shared" si="182"/>
        <v>0</v>
      </c>
      <c r="AA613">
        <f t="shared" si="183"/>
        <v>284.95870755500829</v>
      </c>
      <c r="AB613" s="28">
        <f t="shared" si="184"/>
        <v>40444.261904761908</v>
      </c>
      <c r="AC613">
        <f t="shared" si="185"/>
        <v>19.598148148148152</v>
      </c>
      <c r="AD613" s="31">
        <f t="shared" si="174"/>
        <v>14.008457475849125</v>
      </c>
      <c r="AE613" s="31">
        <f t="shared" si="186"/>
        <v>26.841541559389629</v>
      </c>
      <c r="AF613" s="15">
        <f t="shared" si="175"/>
        <v>17.352314814814815</v>
      </c>
      <c r="AG613" s="31">
        <f t="shared" si="187"/>
        <v>14.90911874082647</v>
      </c>
      <c r="AH613" s="31">
        <f t="shared" si="188"/>
        <v>86.364432962344623</v>
      </c>
      <c r="AI613">
        <f t="shared" si="189"/>
        <v>357.85162311456543</v>
      </c>
    </row>
    <row r="614" spans="1:35" x14ac:dyDescent="0.2">
      <c r="A614">
        <v>32</v>
      </c>
      <c r="C614" s="27" t="s">
        <v>675</v>
      </c>
      <c r="D614" s="26">
        <v>30.359749999999998</v>
      </c>
      <c r="E614">
        <v>0</v>
      </c>
      <c r="F614" s="26">
        <v>1080.9166666666667</v>
      </c>
      <c r="G614" s="26">
        <v>76.013333333333335</v>
      </c>
      <c r="H614" s="26">
        <v>55.073333333333331</v>
      </c>
      <c r="I614" s="26">
        <v>66.88333333333334</v>
      </c>
      <c r="J614" s="26">
        <v>64.114999999999995</v>
      </c>
      <c r="K614">
        <v>24.583333333333332</v>
      </c>
      <c r="L614">
        <v>1.175</v>
      </c>
      <c r="M614">
        <v>5.05</v>
      </c>
      <c r="N614">
        <v>62.857500000000002</v>
      </c>
      <c r="O614" s="1">
        <f t="shared" si="172"/>
        <v>27862.439887364792</v>
      </c>
      <c r="Q614" s="1">
        <f t="shared" si="176"/>
        <v>13300.150950410258</v>
      </c>
      <c r="R614" s="2">
        <f t="shared" si="177"/>
        <v>14.071458000051276</v>
      </c>
      <c r="S614" s="2"/>
      <c r="T614" s="1">
        <f t="shared" si="178"/>
        <v>2555.5537145840085</v>
      </c>
      <c r="U614" s="1">
        <f t="shared" si="179"/>
        <v>0</v>
      </c>
      <c r="V614" s="1">
        <f t="shared" si="180"/>
        <v>784.0549880972859</v>
      </c>
      <c r="W614" s="1">
        <f t="shared" si="181"/>
        <v>10884.810117584304</v>
      </c>
      <c r="X614" s="2">
        <f t="shared" si="190"/>
        <v>70.062425134066686</v>
      </c>
      <c r="Y614">
        <f t="shared" si="173"/>
        <v>1</v>
      </c>
      <c r="Z614" s="26">
        <f t="shared" si="182"/>
        <v>0</v>
      </c>
      <c r="AA614">
        <f t="shared" si="183"/>
        <v>35.413308396099033</v>
      </c>
      <c r="AB614" s="28">
        <f t="shared" si="184"/>
        <v>40444.303571428572</v>
      </c>
      <c r="AC614">
        <f t="shared" si="185"/>
        <v>24.451851851851853</v>
      </c>
      <c r="AD614" s="31">
        <f t="shared" si="174"/>
        <v>15.433509828132433</v>
      </c>
      <c r="AE614" s="31">
        <f t="shared" si="186"/>
        <v>29.089775424745202</v>
      </c>
      <c r="AF614" s="15">
        <f t="shared" si="175"/>
        <v>17.143055555555556</v>
      </c>
      <c r="AG614" s="31">
        <f t="shared" si="187"/>
        <v>14.712871435993769</v>
      </c>
      <c r="AH614" s="31">
        <f t="shared" si="188"/>
        <v>85.289062964488039</v>
      </c>
      <c r="AI614">
        <f t="shared" si="189"/>
        <v>337.87011668893399</v>
      </c>
    </row>
    <row r="615" spans="1:35" x14ac:dyDescent="0.2">
      <c r="A615">
        <v>32</v>
      </c>
      <c r="C615" s="27" t="s">
        <v>676</v>
      </c>
      <c r="D615" s="26">
        <v>30.367249999999999</v>
      </c>
      <c r="E615">
        <v>0</v>
      </c>
      <c r="F615" s="26">
        <v>1387.9166666666667</v>
      </c>
      <c r="G615" s="26">
        <v>77.215000000000003</v>
      </c>
      <c r="H615" s="26">
        <v>58.447499999999998</v>
      </c>
      <c r="I615" s="26">
        <v>48.758333333333333</v>
      </c>
      <c r="J615" s="26">
        <v>56.413333333333334</v>
      </c>
      <c r="K615">
        <v>79.083333333333343</v>
      </c>
      <c r="L615">
        <v>0.8666666666666667</v>
      </c>
      <c r="M615">
        <v>4.3083333333333336</v>
      </c>
      <c r="N615">
        <v>62.572499999999998</v>
      </c>
      <c r="O615" s="1">
        <f t="shared" si="172"/>
        <v>35775.879756692673</v>
      </c>
      <c r="Q615" s="1">
        <f t="shared" si="176"/>
        <v>-2713.135669791568</v>
      </c>
      <c r="R615" s="2">
        <f t="shared" si="177"/>
        <v>-2.8704767914484011</v>
      </c>
      <c r="S615" s="2"/>
      <c r="T615" s="1">
        <f t="shared" si="178"/>
        <v>4379.380198966528</v>
      </c>
      <c r="U615" s="1">
        <f t="shared" si="179"/>
        <v>20206.618813006153</v>
      </c>
      <c r="V615" s="1">
        <f t="shared" si="180"/>
        <v>1412.6416090561463</v>
      </c>
      <c r="W615" s="1">
        <f t="shared" si="181"/>
        <v>12114.841234944821</v>
      </c>
      <c r="X615" s="2">
        <f t="shared" si="190"/>
        <v>84.133883134117966</v>
      </c>
      <c r="Y615">
        <f t="shared" si="173"/>
        <v>1</v>
      </c>
      <c r="Z615" s="26">
        <f t="shared" si="182"/>
        <v>0</v>
      </c>
      <c r="AA615">
        <f t="shared" si="183"/>
        <v>47.870943823581996</v>
      </c>
      <c r="AB615" s="28">
        <f t="shared" si="184"/>
        <v>40444.345238095237</v>
      </c>
      <c r="AC615">
        <f t="shared" si="185"/>
        <v>25.119444444444447</v>
      </c>
      <c r="AD615" s="31">
        <f t="shared" si="174"/>
        <v>11.708380581580471</v>
      </c>
      <c r="AE615" s="31">
        <f t="shared" si="186"/>
        <v>22.019089686978639</v>
      </c>
      <c r="AF615" s="15">
        <f t="shared" si="175"/>
        <v>16.984722222222221</v>
      </c>
      <c r="AG615" s="31">
        <f t="shared" si="187"/>
        <v>14.565887369508131</v>
      </c>
      <c r="AH615" s="31">
        <f t="shared" si="188"/>
        <v>84.483090104575282</v>
      </c>
      <c r="AI615">
        <f t="shared" si="189"/>
        <v>375.53357051059101</v>
      </c>
    </row>
    <row r="616" spans="1:35" x14ac:dyDescent="0.2">
      <c r="A616">
        <v>32</v>
      </c>
      <c r="C616" s="27" t="s">
        <v>677</v>
      </c>
      <c r="D616" s="26">
        <v>30.367249999999999</v>
      </c>
      <c r="E616">
        <v>0</v>
      </c>
      <c r="F616" s="26">
        <v>1570.9166666666667</v>
      </c>
      <c r="G616" s="26">
        <v>77.572499999999991</v>
      </c>
      <c r="H616" s="26">
        <v>61.473333333333329</v>
      </c>
      <c r="I616" s="26">
        <v>46.708333333333336</v>
      </c>
      <c r="J616" s="26">
        <v>55.610833333333332</v>
      </c>
      <c r="K616">
        <v>73.833333333333343</v>
      </c>
      <c r="L616">
        <v>0.85000000000000009</v>
      </c>
      <c r="M616">
        <v>3.8833333333333333</v>
      </c>
      <c r="N616">
        <v>62.424999999999997</v>
      </c>
      <c r="O616" s="1">
        <f t="shared" si="172"/>
        <v>40493.011665770842</v>
      </c>
      <c r="Q616" s="1">
        <f t="shared" si="176"/>
        <v>16944.887684183701</v>
      </c>
      <c r="R616" s="2">
        <f t="shared" si="177"/>
        <v>17.927561593293206</v>
      </c>
      <c r="S616" s="2"/>
      <c r="T616" s="1">
        <f t="shared" si="178"/>
        <v>3374.0933248820011</v>
      </c>
      <c r="U616" s="1">
        <f t="shared" si="179"/>
        <v>6175.5907324906266</v>
      </c>
      <c r="V616" s="1">
        <f t="shared" si="180"/>
        <v>1088.5885372391463</v>
      </c>
      <c r="W616" s="1">
        <f t="shared" si="181"/>
        <v>12532.665706424896</v>
      </c>
      <c r="X616" s="2">
        <f t="shared" si="190"/>
        <v>81.263406342669569</v>
      </c>
      <c r="Y616">
        <f t="shared" si="173"/>
        <v>1</v>
      </c>
      <c r="Z616" s="26">
        <f t="shared" si="182"/>
        <v>0</v>
      </c>
      <c r="AA616">
        <f t="shared" si="183"/>
        <v>13.62278963035852</v>
      </c>
      <c r="AB616" s="28">
        <f t="shared" si="184"/>
        <v>40444.386904761908</v>
      </c>
      <c r="AC616">
        <f t="shared" si="185"/>
        <v>25.318055555555549</v>
      </c>
      <c r="AD616" s="31">
        <f t="shared" si="174"/>
        <v>11.349383277663765</v>
      </c>
      <c r="AE616" s="31">
        <f t="shared" si="186"/>
        <v>21.329746864984028</v>
      </c>
      <c r="AF616" s="15">
        <f t="shared" si="175"/>
        <v>16.902777777777775</v>
      </c>
      <c r="AG616" s="31">
        <f t="shared" si="187"/>
        <v>14.4903218815257</v>
      </c>
      <c r="AH616" s="31">
        <f t="shared" si="188"/>
        <v>84.068549351756545</v>
      </c>
      <c r="AI616">
        <f t="shared" si="189"/>
        <v>377.18568055047632</v>
      </c>
    </row>
    <row r="617" spans="1:35" x14ac:dyDescent="0.2">
      <c r="A617">
        <v>32</v>
      </c>
      <c r="C617" s="27" t="s">
        <v>678</v>
      </c>
      <c r="D617" s="26">
        <v>30.351499999999998</v>
      </c>
      <c r="E617">
        <v>0</v>
      </c>
      <c r="F617" s="26">
        <v>1631</v>
      </c>
      <c r="G617" s="26">
        <v>79.071666666666658</v>
      </c>
      <c r="H617" s="26">
        <v>63.192500000000003</v>
      </c>
      <c r="I617" s="26">
        <v>46.483333333333334</v>
      </c>
      <c r="J617" s="26">
        <v>56.839166666666671</v>
      </c>
      <c r="K617">
        <v>246.41666666666666</v>
      </c>
      <c r="L617">
        <v>1.4750000000000001</v>
      </c>
      <c r="M617">
        <v>5.5416666666666661</v>
      </c>
      <c r="N617">
        <v>62.464166666666671</v>
      </c>
      <c r="O617" s="1">
        <f t="shared" si="172"/>
        <v>42041.760348123011</v>
      </c>
      <c r="Q617" s="1">
        <f t="shared" si="176"/>
        <v>-74108.903012968978</v>
      </c>
      <c r="R617" s="2">
        <f t="shared" si="177"/>
        <v>-78.406652681238896</v>
      </c>
      <c r="S617" s="2"/>
      <c r="T617" s="1">
        <f t="shared" si="178"/>
        <v>6137.5311910880409</v>
      </c>
      <c r="U617" s="1">
        <f t="shared" si="179"/>
        <v>93806.370706065863</v>
      </c>
      <c r="V617" s="1">
        <f t="shared" si="180"/>
        <v>2093.7448169177487</v>
      </c>
      <c r="W617" s="1">
        <f t="shared" si="181"/>
        <v>13740.63348535741</v>
      </c>
      <c r="X617" s="2">
        <f t="shared" si="190"/>
        <v>99.190967935962775</v>
      </c>
      <c r="Y617">
        <f t="shared" si="173"/>
        <v>1</v>
      </c>
      <c r="Z617" s="26">
        <f t="shared" si="182"/>
        <v>0</v>
      </c>
      <c r="AA617">
        <f t="shared" si="183"/>
        <v>404.78628356470028</v>
      </c>
      <c r="AB617" s="28">
        <f t="shared" si="184"/>
        <v>40444.428571428572</v>
      </c>
      <c r="AC617">
        <f t="shared" si="185"/>
        <v>26.150925925925922</v>
      </c>
      <c r="AD617" s="31">
        <f t="shared" si="174"/>
        <v>11.865928751814359</v>
      </c>
      <c r="AE617" s="31">
        <f t="shared" si="186"/>
        <v>22.238473393400842</v>
      </c>
      <c r="AF617" s="15">
        <f t="shared" si="175"/>
        <v>16.924537037037037</v>
      </c>
      <c r="AG617" s="31">
        <f t="shared" si="187"/>
        <v>14.510353805448975</v>
      </c>
      <c r="AH617" s="31">
        <f t="shared" si="188"/>
        <v>84.178453709920944</v>
      </c>
      <c r="AI617">
        <f t="shared" si="189"/>
        <v>372.38316166291884</v>
      </c>
    </row>
    <row r="618" spans="1:35" x14ac:dyDescent="0.2">
      <c r="A618">
        <v>32</v>
      </c>
      <c r="C618" s="27" t="s">
        <v>679</v>
      </c>
      <c r="D618" s="26">
        <v>30.331</v>
      </c>
      <c r="E618">
        <v>0</v>
      </c>
      <c r="F618" s="26">
        <v>1576.25</v>
      </c>
      <c r="G618" s="26">
        <v>81.13</v>
      </c>
      <c r="H618" s="26">
        <v>65.317499999999995</v>
      </c>
      <c r="I618" s="26">
        <v>43.725000000000001</v>
      </c>
      <c r="J618" s="26">
        <v>57.005000000000003</v>
      </c>
      <c r="K618">
        <v>238.66666666666666</v>
      </c>
      <c r="L618">
        <v>1.3333333333333335</v>
      </c>
      <c r="M618">
        <v>4.7249999999999996</v>
      </c>
      <c r="N618">
        <v>62.711666666666666</v>
      </c>
      <c r="O618" s="1">
        <f t="shared" si="172"/>
        <v>40630.487276964384</v>
      </c>
      <c r="Q618" s="1">
        <f t="shared" si="176"/>
        <v>34689.445332259173</v>
      </c>
      <c r="R618" s="2">
        <f t="shared" si="177"/>
        <v>42.114502828871167</v>
      </c>
      <c r="S618" s="2"/>
      <c r="T618" s="1">
        <f t="shared" si="178"/>
        <v>-7592.6511900126043</v>
      </c>
      <c r="U618" s="1">
        <f t="shared" si="179"/>
        <v>0</v>
      </c>
      <c r="V618" s="1">
        <f t="shared" si="180"/>
        <v>-2081.4552533579981</v>
      </c>
      <c r="W618" s="1">
        <f t="shared" si="181"/>
        <v>15238.872060483198</v>
      </c>
      <c r="X618" s="2">
        <f t="shared" si="190"/>
        <v>20.784315254723879</v>
      </c>
      <c r="Y618">
        <f t="shared" si="173"/>
        <v>0</v>
      </c>
      <c r="Z618" s="26">
        <f t="shared" si="182"/>
        <v>1440</v>
      </c>
      <c r="AA618">
        <f t="shared" si="183"/>
        <v>3641.6016673762506</v>
      </c>
      <c r="AB618" s="28">
        <f t="shared" si="184"/>
        <v>40444.470238095237</v>
      </c>
      <c r="AC618">
        <f t="shared" si="185"/>
        <v>27.294444444444441</v>
      </c>
      <c r="AD618" s="31">
        <f t="shared" si="174"/>
        <v>11.937940918816333</v>
      </c>
      <c r="AE618" s="31">
        <f t="shared" si="186"/>
        <v>22.28827935025388</v>
      </c>
      <c r="AF618" s="15">
        <f t="shared" si="175"/>
        <v>17.062037037037037</v>
      </c>
      <c r="AG618" s="31">
        <f t="shared" si="187"/>
        <v>14.637499163844868</v>
      </c>
      <c r="AH618" s="31">
        <f t="shared" si="188"/>
        <v>84.875825523344716</v>
      </c>
      <c r="AI618">
        <f t="shared" si="189"/>
        <v>376.27632759262207</v>
      </c>
    </row>
    <row r="619" spans="1:35" x14ac:dyDescent="0.2">
      <c r="A619">
        <v>32</v>
      </c>
      <c r="C619" s="27" t="s">
        <v>680</v>
      </c>
      <c r="D619" s="26">
        <v>30.32075</v>
      </c>
      <c r="E619">
        <v>0</v>
      </c>
      <c r="F619" s="26">
        <v>1419.4166666666667</v>
      </c>
      <c r="G619" s="26">
        <v>80.967500000000001</v>
      </c>
      <c r="H619" s="26">
        <v>67.5</v>
      </c>
      <c r="I619" s="26">
        <v>44.45</v>
      </c>
      <c r="J619" s="26">
        <v>57.314999999999998</v>
      </c>
      <c r="K619">
        <v>227.91666666666666</v>
      </c>
      <c r="L619">
        <v>1.0250000000000001</v>
      </c>
      <c r="M619">
        <v>4.541666666666667</v>
      </c>
      <c r="N619">
        <v>63.026666666666664</v>
      </c>
      <c r="O619" s="1">
        <f t="shared" si="172"/>
        <v>36587.845085304485</v>
      </c>
      <c r="Q619" s="1">
        <f t="shared" si="176"/>
        <v>22392.701675140244</v>
      </c>
      <c r="R619" s="2">
        <f t="shared" si="177"/>
        <v>23.691307136607669</v>
      </c>
      <c r="S619" s="2"/>
      <c r="T619" s="1">
        <f t="shared" si="178"/>
        <v>-784.4749831587626</v>
      </c>
      <c r="U619" s="1">
        <f t="shared" si="179"/>
        <v>0</v>
      </c>
      <c r="V619" s="1">
        <f t="shared" si="180"/>
        <v>-244.29326319419206</v>
      </c>
      <c r="W619" s="1">
        <f t="shared" si="181"/>
        <v>14843.800406756985</v>
      </c>
      <c r="X619" s="2">
        <f t="shared" si="190"/>
        <v>62.898818083595046</v>
      </c>
      <c r="Y619">
        <f t="shared" si="173"/>
        <v>1</v>
      </c>
      <c r="Z619" s="26">
        <f t="shared" si="182"/>
        <v>0</v>
      </c>
      <c r="AA619">
        <f t="shared" si="183"/>
        <v>326.47726619621943</v>
      </c>
      <c r="AB619" s="28">
        <f t="shared" si="184"/>
        <v>40444.511904761908</v>
      </c>
      <c r="AC619">
        <f t="shared" si="185"/>
        <v>27.204166666666666</v>
      </c>
      <c r="AD619" s="31">
        <f t="shared" si="174"/>
        <v>12.071905230689543</v>
      </c>
      <c r="AE619" s="31">
        <f t="shared" si="186"/>
        <v>22.545166721615303</v>
      </c>
      <c r="AF619" s="15">
        <f t="shared" si="175"/>
        <v>17.237037037037034</v>
      </c>
      <c r="AG619" s="31">
        <f t="shared" si="187"/>
        <v>14.800728001143172</v>
      </c>
      <c r="AH619" s="31">
        <f t="shared" si="188"/>
        <v>85.770590833427136</v>
      </c>
      <c r="AI619">
        <f t="shared" si="189"/>
        <v>380.11124976021273</v>
      </c>
    </row>
    <row r="620" spans="1:35" x14ac:dyDescent="0.2">
      <c r="A620">
        <v>32</v>
      </c>
      <c r="C620" s="27" t="s">
        <v>681</v>
      </c>
      <c r="D620" s="26">
        <v>30.314166666666665</v>
      </c>
      <c r="E620">
        <v>0</v>
      </c>
      <c r="F620" s="26">
        <v>1104.0833333333333</v>
      </c>
      <c r="G620" s="26">
        <v>75.007499999999993</v>
      </c>
      <c r="H620" s="26">
        <v>67.499166666666667</v>
      </c>
      <c r="I620" s="26">
        <v>50.291666666666664</v>
      </c>
      <c r="J620" s="26">
        <v>55.204166666666666</v>
      </c>
      <c r="K620">
        <v>208.25</v>
      </c>
      <c r="L620">
        <v>1.1166666666666667</v>
      </c>
      <c r="M620">
        <v>4.7583333333333329</v>
      </c>
      <c r="N620">
        <v>63.357500000000002</v>
      </c>
      <c r="O620" s="1">
        <f t="shared" si="172"/>
        <v>28459.599573486703</v>
      </c>
      <c r="Q620" s="1">
        <f t="shared" si="176"/>
        <v>-18125.165141745059</v>
      </c>
      <c r="R620" s="2">
        <f t="shared" si="177"/>
        <v>-19.176286117879872</v>
      </c>
      <c r="S620" s="2"/>
      <c r="T620" s="1">
        <f t="shared" si="178"/>
        <v>3254.8983417441855</v>
      </c>
      <c r="U620" s="1">
        <f t="shared" si="179"/>
        <v>32212.847807809932</v>
      </c>
      <c r="V620" s="1">
        <f t="shared" si="180"/>
        <v>1084.1523365902301</v>
      </c>
      <c r="W620" s="1">
        <f t="shared" si="181"/>
        <v>9638.9209757286662</v>
      </c>
      <c r="X620" s="2">
        <f t="shared" si="190"/>
        <v>86.590125220202708</v>
      </c>
      <c r="Y620">
        <f t="shared" si="173"/>
        <v>1</v>
      </c>
      <c r="Z620" s="26">
        <f t="shared" si="182"/>
        <v>0</v>
      </c>
      <c r="AA620">
        <f t="shared" si="183"/>
        <v>134.15720699167599</v>
      </c>
      <c r="AB620" s="28">
        <f t="shared" si="184"/>
        <v>40444.553571428572</v>
      </c>
      <c r="AC620">
        <f t="shared" si="185"/>
        <v>23.893055555555552</v>
      </c>
      <c r="AD620" s="31">
        <f t="shared" si="174"/>
        <v>11.222563849278599</v>
      </c>
      <c r="AE620" s="31">
        <f t="shared" si="186"/>
        <v>21.192587075388236</v>
      </c>
      <c r="AF620" s="15">
        <f t="shared" si="175"/>
        <v>17.420833333333334</v>
      </c>
      <c r="AG620" s="31">
        <f t="shared" si="187"/>
        <v>14.973871871513364</v>
      </c>
      <c r="AH620" s="31">
        <f t="shared" si="188"/>
        <v>86.719076323350905</v>
      </c>
      <c r="AI620">
        <f t="shared" si="189"/>
        <v>393.94525335875159</v>
      </c>
    </row>
    <row r="621" spans="1:35" x14ac:dyDescent="0.2">
      <c r="A621">
        <v>32</v>
      </c>
      <c r="C621" s="27" t="s">
        <v>682</v>
      </c>
      <c r="D621" s="26">
        <v>30.302</v>
      </c>
      <c r="E621">
        <v>0</v>
      </c>
      <c r="F621" s="26">
        <v>714.16666666666663</v>
      </c>
      <c r="G621" s="26">
        <v>68.644999999999996</v>
      </c>
      <c r="H621" s="26">
        <v>66.571666666666658</v>
      </c>
      <c r="I621" s="26">
        <v>62.575000000000003</v>
      </c>
      <c r="J621" s="26">
        <v>55.35</v>
      </c>
      <c r="K621">
        <v>148</v>
      </c>
      <c r="L621">
        <v>0.7416666666666667</v>
      </c>
      <c r="M621">
        <v>4.6333333333333329</v>
      </c>
      <c r="N621">
        <v>63.659166666666664</v>
      </c>
      <c r="O621" s="1">
        <f t="shared" si="172"/>
        <v>18408.843561384336</v>
      </c>
      <c r="Q621" s="1">
        <f t="shared" si="176"/>
        <v>13697.681550072393</v>
      </c>
      <c r="R621" s="2">
        <f t="shared" si="177"/>
        <v>14.492042334600381</v>
      </c>
      <c r="S621" s="2"/>
      <c r="T621" s="1">
        <f t="shared" si="178"/>
        <v>143.58554373228375</v>
      </c>
      <c r="U621" s="1">
        <f t="shared" si="179"/>
        <v>0</v>
      </c>
      <c r="V621" s="1">
        <f t="shared" si="180"/>
        <v>45.173251173099402</v>
      </c>
      <c r="W621" s="1">
        <f t="shared" si="181"/>
        <v>4125.1548067084868</v>
      </c>
      <c r="X621" s="2">
        <f t="shared" si="190"/>
        <v>67.413839102322839</v>
      </c>
      <c r="Y621">
        <f t="shared" si="173"/>
        <v>1</v>
      </c>
      <c r="Z621" s="26">
        <f t="shared" si="182"/>
        <v>0</v>
      </c>
      <c r="AA621">
        <f t="shared" si="183"/>
        <v>1.5157571559692222</v>
      </c>
      <c r="AB621" s="28">
        <f t="shared" si="184"/>
        <v>40444.595238095237</v>
      </c>
      <c r="AC621">
        <f t="shared" si="185"/>
        <v>20.358333333333331</v>
      </c>
      <c r="AD621" s="31">
        <f t="shared" si="174"/>
        <v>11.258189042478763</v>
      </c>
      <c r="AE621" s="31">
        <f t="shared" si="186"/>
        <v>21.515893974064792</v>
      </c>
      <c r="AF621" s="15">
        <f t="shared" si="175"/>
        <v>17.588425925925925</v>
      </c>
      <c r="AG621" s="31">
        <f t="shared" si="187"/>
        <v>15.133291163727979</v>
      </c>
      <c r="AH621" s="31">
        <f t="shared" si="188"/>
        <v>87.591810424176956</v>
      </c>
      <c r="AI621">
        <f t="shared" si="189"/>
        <v>397.24840969807423</v>
      </c>
    </row>
    <row r="622" spans="1:35" x14ac:dyDescent="0.2">
      <c r="A622">
        <v>32</v>
      </c>
      <c r="C622" s="27" t="s">
        <v>683</v>
      </c>
      <c r="D622" s="26">
        <v>30.298749999999998</v>
      </c>
      <c r="E622">
        <v>0</v>
      </c>
      <c r="F622" s="26">
        <v>178.66666666666669</v>
      </c>
      <c r="G622" s="26">
        <v>64.677499999999995</v>
      </c>
      <c r="H622" s="26">
        <v>62.335833333333333</v>
      </c>
      <c r="I622" s="26">
        <v>73.75</v>
      </c>
      <c r="J622" s="26">
        <v>56.126666666666665</v>
      </c>
      <c r="K622">
        <v>134.5</v>
      </c>
      <c r="L622">
        <v>0.35833333333333334</v>
      </c>
      <c r="M622">
        <v>3.8333333333333335</v>
      </c>
      <c r="N622">
        <v>63.948333333333338</v>
      </c>
      <c r="O622" s="1">
        <f t="shared" si="172"/>
        <v>4605.4329749834324</v>
      </c>
      <c r="Q622" s="1">
        <f t="shared" si="176"/>
        <v>-10129.323505502811</v>
      </c>
      <c r="R622" s="2">
        <f t="shared" si="177"/>
        <v>-10.716746810472729</v>
      </c>
      <c r="S622" s="2"/>
      <c r="T622" s="1">
        <f t="shared" si="178"/>
        <v>3336.5803472676021</v>
      </c>
      <c r="U622" s="1">
        <f t="shared" si="179"/>
        <v>9316.0397740438511</v>
      </c>
      <c r="V622" s="1">
        <f t="shared" si="180"/>
        <v>1081.0613273623762</v>
      </c>
      <c r="W622" s="1">
        <f t="shared" si="181"/>
        <v>603.29441014037764</v>
      </c>
      <c r="X622" s="2">
        <f t="shared" si="190"/>
        <v>81.905881436923224</v>
      </c>
      <c r="Y622">
        <f t="shared" si="173"/>
        <v>1</v>
      </c>
      <c r="Z622" s="26">
        <f t="shared" si="182"/>
        <v>0</v>
      </c>
      <c r="AA622">
        <f t="shared" si="183"/>
        <v>296.81712693612093</v>
      </c>
      <c r="AB622" s="28">
        <f t="shared" si="184"/>
        <v>40444.636904761908</v>
      </c>
      <c r="AC622">
        <f t="shared" si="185"/>
        <v>18.154166666666665</v>
      </c>
      <c r="AD622" s="31">
        <f t="shared" si="174"/>
        <v>11.565804258769454</v>
      </c>
      <c r="AE622" s="31">
        <f t="shared" si="186"/>
        <v>22.271036840305985</v>
      </c>
      <c r="AF622" s="15">
        <f t="shared" si="175"/>
        <v>17.749074074074077</v>
      </c>
      <c r="AG622" s="31">
        <f t="shared" si="187"/>
        <v>15.287494645899425</v>
      </c>
      <c r="AH622" s="31">
        <f t="shared" si="188"/>
        <v>88.43547823618708</v>
      </c>
      <c r="AI622">
        <f t="shared" si="189"/>
        <v>397.78062167203711</v>
      </c>
    </row>
    <row r="623" spans="1:35" x14ac:dyDescent="0.2">
      <c r="A623">
        <v>32</v>
      </c>
      <c r="C623" s="27" t="s">
        <v>684</v>
      </c>
      <c r="D623" s="26">
        <v>30.301499999999997</v>
      </c>
      <c r="E623">
        <v>0</v>
      </c>
      <c r="F623" s="26">
        <v>19.666666666666664</v>
      </c>
      <c r="G623" s="26">
        <v>60.319166666666668</v>
      </c>
      <c r="H623" s="26">
        <v>56.012500000000003</v>
      </c>
      <c r="I623" s="26">
        <v>84.15</v>
      </c>
      <c r="J623" s="26">
        <v>55.50333333333333</v>
      </c>
      <c r="K623">
        <v>114.25</v>
      </c>
      <c r="L623">
        <v>0</v>
      </c>
      <c r="M623">
        <v>1.2666666666666668</v>
      </c>
      <c r="N623">
        <v>64.197500000000005</v>
      </c>
      <c r="O623" s="1">
        <f t="shared" si="172"/>
        <v>506.94131627616127</v>
      </c>
      <c r="Q623" s="1">
        <f t="shared" si="176"/>
        <v>-74.312041399982661</v>
      </c>
      <c r="R623" s="2">
        <f t="shared" si="177"/>
        <v>-7.8621571541311913E-2</v>
      </c>
      <c r="S623" s="2"/>
      <c r="T623" s="1">
        <f t="shared" si="178"/>
        <v>2587.5286848675023</v>
      </c>
      <c r="U623" s="1">
        <f t="shared" si="179"/>
        <v>0</v>
      </c>
      <c r="V623" s="1">
        <f t="shared" si="180"/>
        <v>798.59087062241133</v>
      </c>
      <c r="W623" s="1">
        <f t="shared" si="181"/>
        <v>-3208.8367826209796</v>
      </c>
      <c r="X623" s="2">
        <f t="shared" si="190"/>
        <v>71.189134626450496</v>
      </c>
      <c r="Y623">
        <f t="shared" si="173"/>
        <v>1</v>
      </c>
      <c r="Z623" s="26">
        <f t="shared" si="182"/>
        <v>0</v>
      </c>
      <c r="AA623">
        <f t="shared" si="183"/>
        <v>118.15620344672701</v>
      </c>
      <c r="AB623" s="28">
        <f t="shared" si="184"/>
        <v>40444.678571428572</v>
      </c>
      <c r="AC623">
        <f t="shared" si="185"/>
        <v>15.732870370370371</v>
      </c>
      <c r="AD623" s="31">
        <f t="shared" si="174"/>
        <v>11.316699567965678</v>
      </c>
      <c r="AE623" s="31">
        <f t="shared" si="186"/>
        <v>21.974008635275808</v>
      </c>
      <c r="AF623" s="15">
        <f t="shared" si="175"/>
        <v>17.887500000000003</v>
      </c>
      <c r="AG623" s="31">
        <f t="shared" si="187"/>
        <v>15.421466589581074</v>
      </c>
      <c r="AH623" s="31">
        <f t="shared" si="188"/>
        <v>89.168051351045904</v>
      </c>
      <c r="AI623">
        <f t="shared" si="189"/>
        <v>403.97058480720983</v>
      </c>
    </row>
    <row r="624" spans="1:35" x14ac:dyDescent="0.2">
      <c r="A624">
        <v>32</v>
      </c>
      <c r="C624" s="27" t="s">
        <v>685</v>
      </c>
      <c r="D624" s="26">
        <v>30.30425</v>
      </c>
      <c r="E624">
        <v>0</v>
      </c>
      <c r="F624" s="26">
        <v>1</v>
      </c>
      <c r="G624" s="26">
        <v>58.724166666666669</v>
      </c>
      <c r="H624" s="26">
        <v>50.671666666666667</v>
      </c>
      <c r="I624" s="26">
        <v>91.875</v>
      </c>
      <c r="J624" s="26">
        <v>56.397500000000001</v>
      </c>
      <c r="K624">
        <v>135</v>
      </c>
      <c r="L624">
        <v>0</v>
      </c>
      <c r="M624">
        <v>0.11666666666666665</v>
      </c>
      <c r="N624">
        <v>64.387500000000003</v>
      </c>
      <c r="O624" s="1">
        <f t="shared" si="172"/>
        <v>25.776677098787872</v>
      </c>
      <c r="Q624" s="1">
        <f t="shared" si="176"/>
        <v>-235.06418852041571</v>
      </c>
      <c r="R624" s="2">
        <f t="shared" si="177"/>
        <v>-0.24869611393238628</v>
      </c>
      <c r="S624" s="2"/>
      <c r="T624" s="1">
        <f t="shared" si="178"/>
        <v>3484.705444710773</v>
      </c>
      <c r="U624" s="1">
        <f t="shared" si="179"/>
        <v>0</v>
      </c>
      <c r="V624" s="1">
        <f t="shared" si="180"/>
        <v>1059.0425417042868</v>
      </c>
      <c r="W624" s="1">
        <f t="shared" si="181"/>
        <v>-4685.7014986446402</v>
      </c>
      <c r="X624" s="2">
        <f t="shared" si="190"/>
        <v>71.110513054909191</v>
      </c>
      <c r="Y624">
        <f t="shared" si="173"/>
        <v>1</v>
      </c>
      <c r="Z624" s="26">
        <f t="shared" si="182"/>
        <v>0</v>
      </c>
      <c r="AA624">
        <f t="shared" si="183"/>
        <v>153.42157684952858</v>
      </c>
      <c r="AB624" s="28">
        <f t="shared" si="184"/>
        <v>40444.720238095237</v>
      </c>
      <c r="AC624">
        <f t="shared" si="185"/>
        <v>14.84675925925926</v>
      </c>
      <c r="AD624" s="31">
        <f t="shared" si="174"/>
        <v>11.671044391830319</v>
      </c>
      <c r="AE624" s="31">
        <f t="shared" si="186"/>
        <v>22.731778473276638</v>
      </c>
      <c r="AF624" s="15">
        <f t="shared" si="175"/>
        <v>17.993055555555557</v>
      </c>
      <c r="AG624" s="31">
        <f t="shared" si="187"/>
        <v>15.524313885632665</v>
      </c>
      <c r="AH624" s="31">
        <f t="shared" si="188"/>
        <v>89.730177982389094</v>
      </c>
      <c r="AI624">
        <f t="shared" si="189"/>
        <v>402.79437784878411</v>
      </c>
    </row>
    <row r="625" spans="1:35" x14ac:dyDescent="0.2">
      <c r="A625">
        <v>32</v>
      </c>
      <c r="C625" s="27" t="s">
        <v>686</v>
      </c>
      <c r="D625" s="26">
        <v>30.304749999999999</v>
      </c>
      <c r="E625">
        <v>0</v>
      </c>
      <c r="F625" s="26">
        <v>1</v>
      </c>
      <c r="G625" s="26">
        <v>57.006666666666668</v>
      </c>
      <c r="H625" s="26">
        <v>47.495833333333337</v>
      </c>
      <c r="I625" s="26">
        <v>93.724999999999994</v>
      </c>
      <c r="J625" s="26">
        <v>55.245000000000005</v>
      </c>
      <c r="K625">
        <v>135</v>
      </c>
      <c r="L625">
        <v>0</v>
      </c>
      <c r="M625">
        <v>0</v>
      </c>
      <c r="N625">
        <v>64.515000000000001</v>
      </c>
      <c r="O625" s="1">
        <f t="shared" si="172"/>
        <v>25.776677098787872</v>
      </c>
      <c r="Q625" s="1">
        <f t="shared" si="176"/>
        <v>645.03122891787029</v>
      </c>
      <c r="R625" s="2">
        <f t="shared" si="177"/>
        <v>0.68243810767871749</v>
      </c>
      <c r="S625" s="2"/>
      <c r="T625" s="1">
        <f t="shared" si="178"/>
        <v>3983.7654607266331</v>
      </c>
      <c r="U625" s="1">
        <f t="shared" si="179"/>
        <v>0</v>
      </c>
      <c r="V625" s="1">
        <f t="shared" si="180"/>
        <v>1198.9446093208981</v>
      </c>
      <c r="W625" s="1">
        <f t="shared" si="181"/>
        <v>-6212.2087261312836</v>
      </c>
      <c r="X625" s="2">
        <f t="shared" si="190"/>
        <v>70.861816940976809</v>
      </c>
      <c r="Y625">
        <f t="shared" si="173"/>
        <v>1</v>
      </c>
      <c r="Z625" s="26">
        <f t="shared" si="182"/>
        <v>0</v>
      </c>
      <c r="AA625">
        <f t="shared" si="183"/>
        <v>191.96518912371639</v>
      </c>
      <c r="AB625" s="28">
        <f t="shared" si="184"/>
        <v>40444.761904761908</v>
      </c>
      <c r="AC625">
        <f t="shared" si="185"/>
        <v>13.892592592592592</v>
      </c>
      <c r="AD625" s="31">
        <f t="shared" si="174"/>
        <v>11.192184305928036</v>
      </c>
      <c r="AE625" s="31">
        <f t="shared" si="186"/>
        <v>21.871562206019583</v>
      </c>
      <c r="AF625" s="15">
        <f t="shared" si="175"/>
        <v>18.06388888888889</v>
      </c>
      <c r="AG625" s="31">
        <f t="shared" si="187"/>
        <v>15.593665287836544</v>
      </c>
      <c r="AH625" s="31">
        <f t="shared" si="188"/>
        <v>90.109104498878779</v>
      </c>
      <c r="AI625">
        <f t="shared" si="189"/>
        <v>410.24410426466937</v>
      </c>
    </row>
    <row r="626" spans="1:35" x14ac:dyDescent="0.2">
      <c r="A626">
        <v>32</v>
      </c>
      <c r="C626" s="27" t="s">
        <v>687</v>
      </c>
      <c r="D626" s="26">
        <v>30.302249999999997</v>
      </c>
      <c r="E626">
        <v>0</v>
      </c>
      <c r="F626" s="26">
        <v>1</v>
      </c>
      <c r="G626" s="26">
        <v>55.723333333333329</v>
      </c>
      <c r="H626" s="26">
        <v>46.258333333333333</v>
      </c>
      <c r="I626" s="26">
        <v>94.716666666666669</v>
      </c>
      <c r="J626" s="26">
        <v>54.258333333333333</v>
      </c>
      <c r="K626">
        <v>135</v>
      </c>
      <c r="L626">
        <v>0</v>
      </c>
      <c r="M626">
        <v>0</v>
      </c>
      <c r="N626">
        <v>64.576666666666668</v>
      </c>
      <c r="O626" s="1">
        <f t="shared" si="172"/>
        <v>25.776677098787872</v>
      </c>
      <c r="Q626" s="1">
        <f t="shared" si="176"/>
        <v>1328.5292215057784</v>
      </c>
      <c r="R626" s="2">
        <f t="shared" si="177"/>
        <v>1.4055737571672247</v>
      </c>
      <c r="S626" s="2"/>
      <c r="T626" s="1">
        <f t="shared" si="178"/>
        <v>4311.1038363985808</v>
      </c>
      <c r="U626" s="1">
        <f t="shared" si="179"/>
        <v>0</v>
      </c>
      <c r="V626" s="1">
        <f t="shared" si="180"/>
        <v>1295.4908499021994</v>
      </c>
      <c r="W626" s="1">
        <f t="shared" si="181"/>
        <v>-7325.0283580930973</v>
      </c>
      <c r="X626" s="2">
        <f t="shared" si="190"/>
        <v>71.544255048655529</v>
      </c>
      <c r="Y626">
        <f t="shared" si="173"/>
        <v>1</v>
      </c>
      <c r="Z626" s="26">
        <f t="shared" si="182"/>
        <v>0</v>
      </c>
      <c r="AA626">
        <f t="shared" si="183"/>
        <v>250.30156392235355</v>
      </c>
      <c r="AB626" s="28">
        <f t="shared" si="184"/>
        <v>40444.803571428572</v>
      </c>
      <c r="AC626">
        <f t="shared" si="185"/>
        <v>13.179629629629627</v>
      </c>
      <c r="AD626" s="31">
        <f t="shared" si="174"/>
        <v>10.796555195135495</v>
      </c>
      <c r="AE626" s="31">
        <f t="shared" si="186"/>
        <v>21.150966275992875</v>
      </c>
      <c r="AF626" s="15">
        <f t="shared" si="175"/>
        <v>18.098148148148148</v>
      </c>
      <c r="AG626" s="31">
        <f t="shared" si="187"/>
        <v>15.627304777640679</v>
      </c>
      <c r="AH626" s="31">
        <f t="shared" si="188"/>
        <v>90.292870365368586</v>
      </c>
      <c r="AI626">
        <f t="shared" si="189"/>
        <v>415.68112738532676</v>
      </c>
    </row>
    <row r="627" spans="1:35" x14ac:dyDescent="0.2">
      <c r="A627">
        <v>32</v>
      </c>
      <c r="C627" s="27" t="s">
        <v>688</v>
      </c>
      <c r="D627" s="26">
        <v>30.296250000000001</v>
      </c>
      <c r="E627">
        <v>0</v>
      </c>
      <c r="F627" s="26">
        <v>1</v>
      </c>
      <c r="G627" s="26">
        <v>54.789166666666667</v>
      </c>
      <c r="H627" s="26">
        <v>45.120833333333337</v>
      </c>
      <c r="I627" s="26">
        <v>95.525000000000006</v>
      </c>
      <c r="J627" s="26">
        <v>53.563333333333333</v>
      </c>
      <c r="K627">
        <v>135</v>
      </c>
      <c r="L627">
        <v>0</v>
      </c>
      <c r="M627">
        <v>0</v>
      </c>
      <c r="N627">
        <v>64.58</v>
      </c>
      <c r="O627" s="1">
        <f t="shared" si="172"/>
        <v>25.776677098787872</v>
      </c>
      <c r="Q627" s="1">
        <f t="shared" si="176"/>
        <v>1535.9978682954315</v>
      </c>
      <c r="R627" s="2">
        <f t="shared" si="177"/>
        <v>1.625073998969971</v>
      </c>
      <c r="S627" s="2"/>
      <c r="T627" s="1">
        <f t="shared" si="178"/>
        <v>4744.683246878395</v>
      </c>
      <c r="U627" s="1">
        <f t="shared" si="179"/>
        <v>0</v>
      </c>
      <c r="V627" s="1">
        <f t="shared" si="180"/>
        <v>1427.0670501286072</v>
      </c>
      <c r="W627" s="1">
        <f t="shared" si="181"/>
        <v>-8100.6925997021581</v>
      </c>
      <c r="X627" s="2">
        <f t="shared" si="190"/>
        <v>72.949828805822747</v>
      </c>
      <c r="Y627">
        <f t="shared" si="173"/>
        <v>1</v>
      </c>
      <c r="Z627" s="26">
        <f t="shared" si="182"/>
        <v>0</v>
      </c>
      <c r="AA627">
        <f t="shared" si="183"/>
        <v>329.80964933257712</v>
      </c>
      <c r="AB627" s="28">
        <f t="shared" si="184"/>
        <v>40444.845238095237</v>
      </c>
      <c r="AC627">
        <f t="shared" si="185"/>
        <v>12.660648148148148</v>
      </c>
      <c r="AD627" s="31">
        <f t="shared" si="174"/>
        <v>10.524408405832116</v>
      </c>
      <c r="AE627" s="31">
        <f t="shared" si="186"/>
        <v>20.655256045920826</v>
      </c>
      <c r="AF627" s="15">
        <f t="shared" si="175"/>
        <v>18.099999999999998</v>
      </c>
      <c r="AG627" s="31">
        <f t="shared" si="187"/>
        <v>15.629124932723053</v>
      </c>
      <c r="AH627" s="31">
        <f t="shared" si="188"/>
        <v>90.302812848733865</v>
      </c>
      <c r="AI627">
        <f t="shared" si="189"/>
        <v>418.72111149851196</v>
      </c>
    </row>
    <row r="628" spans="1:35" x14ac:dyDescent="0.2">
      <c r="A628">
        <v>32</v>
      </c>
      <c r="C628" s="27" t="s">
        <v>689</v>
      </c>
      <c r="D628" s="26">
        <v>30.2865</v>
      </c>
      <c r="E628">
        <v>0</v>
      </c>
      <c r="F628" s="26">
        <v>1</v>
      </c>
      <c r="G628" s="26">
        <v>53.887500000000003</v>
      </c>
      <c r="H628" s="26">
        <v>43.774999999999999</v>
      </c>
      <c r="I628" s="26">
        <v>96.125</v>
      </c>
      <c r="J628" s="26">
        <v>52.831666666666663</v>
      </c>
      <c r="K628">
        <v>135</v>
      </c>
      <c r="L628">
        <v>0</v>
      </c>
      <c r="M628">
        <v>0.15</v>
      </c>
      <c r="N628">
        <v>64.56</v>
      </c>
      <c r="O628" s="1">
        <f t="shared" si="172"/>
        <v>25.776677098787872</v>
      </c>
      <c r="Q628" s="1">
        <f t="shared" si="176"/>
        <v>1602.3619381083922</v>
      </c>
      <c r="R628" s="2">
        <f t="shared" si="177"/>
        <v>1.6952866773498911</v>
      </c>
      <c r="S628" s="2"/>
      <c r="T628" s="1">
        <f t="shared" si="178"/>
        <v>5251.2058147354492</v>
      </c>
      <c r="U628" s="1">
        <f t="shared" si="179"/>
        <v>0</v>
      </c>
      <c r="V628" s="1">
        <f t="shared" si="180"/>
        <v>1580.9463322272886</v>
      </c>
      <c r="W628" s="1">
        <f t="shared" si="181"/>
        <v>-8830.1617264776196</v>
      </c>
      <c r="X628" s="2">
        <f t="shared" si="190"/>
        <v>74.574902804792714</v>
      </c>
      <c r="Y628">
        <f t="shared" si="173"/>
        <v>1</v>
      </c>
      <c r="Z628" s="26">
        <f t="shared" si="182"/>
        <v>0</v>
      </c>
      <c r="AA628">
        <f t="shared" si="183"/>
        <v>427.96863480774533</v>
      </c>
      <c r="AB628" s="28">
        <f t="shared" si="184"/>
        <v>40444.886904761908</v>
      </c>
      <c r="AC628">
        <f t="shared" si="185"/>
        <v>12.159722222222223</v>
      </c>
      <c r="AD628" s="31">
        <f t="shared" si="174"/>
        <v>10.246927791883209</v>
      </c>
      <c r="AE628" s="31">
        <f t="shared" si="186"/>
        <v>20.145980063565776</v>
      </c>
      <c r="AF628" s="15">
        <f t="shared" si="175"/>
        <v>18.088888888888889</v>
      </c>
      <c r="AG628" s="31">
        <f t="shared" si="187"/>
        <v>15.618206779120875</v>
      </c>
      <c r="AH628" s="31">
        <f t="shared" si="188"/>
        <v>90.243172097045104</v>
      </c>
      <c r="AI628">
        <f t="shared" si="189"/>
        <v>421.42431850527771</v>
      </c>
    </row>
    <row r="629" spans="1:35" x14ac:dyDescent="0.2">
      <c r="A629">
        <v>32</v>
      </c>
      <c r="C629" s="27" t="s">
        <v>690</v>
      </c>
      <c r="D629" s="26">
        <v>30.280750000000001</v>
      </c>
      <c r="E629">
        <v>0</v>
      </c>
      <c r="F629" s="26">
        <v>1</v>
      </c>
      <c r="G629" s="26">
        <v>53.010833333333338</v>
      </c>
      <c r="H629" s="26">
        <v>42.364166666666662</v>
      </c>
      <c r="I629" s="26">
        <v>96.625</v>
      </c>
      <c r="J629" s="26">
        <v>52.101666666666667</v>
      </c>
      <c r="K629">
        <v>135</v>
      </c>
      <c r="L629">
        <v>0</v>
      </c>
      <c r="M629">
        <v>0</v>
      </c>
      <c r="N629">
        <v>64.497500000000002</v>
      </c>
      <c r="O629" s="1">
        <f t="shared" si="172"/>
        <v>25.776677098787872</v>
      </c>
      <c r="Q629" s="1">
        <f t="shared" si="176"/>
        <v>1583.308779534977</v>
      </c>
      <c r="R629" s="2">
        <f t="shared" si="177"/>
        <v>1.6751285812776162</v>
      </c>
      <c r="S629" s="2"/>
      <c r="T629" s="1">
        <f t="shared" si="178"/>
        <v>5780.7813645267215</v>
      </c>
      <c r="U629" s="1">
        <f t="shared" si="179"/>
        <v>0</v>
      </c>
      <c r="V629" s="1">
        <f t="shared" si="180"/>
        <v>1742.1387025018712</v>
      </c>
      <c r="W629" s="1">
        <f t="shared" si="181"/>
        <v>-9503.7830278572255</v>
      </c>
      <c r="X629" s="2">
        <f t="shared" si="190"/>
        <v>76.270189482142598</v>
      </c>
      <c r="Y629">
        <f t="shared" si="173"/>
        <v>1</v>
      </c>
      <c r="Z629" s="26">
        <f t="shared" si="182"/>
        <v>0</v>
      </c>
      <c r="AA629">
        <f t="shared" si="183"/>
        <v>540.99764845715117</v>
      </c>
      <c r="AB629" s="28">
        <f t="shared" si="184"/>
        <v>40444.928571428572</v>
      </c>
      <c r="AC629">
        <f t="shared" si="185"/>
        <v>11.672685185185188</v>
      </c>
      <c r="AD629" s="31">
        <f t="shared" si="174"/>
        <v>9.973887009954467</v>
      </c>
      <c r="AE629" s="31">
        <f t="shared" si="186"/>
        <v>19.642699035411425</v>
      </c>
      <c r="AF629" s="15">
        <f t="shared" si="175"/>
        <v>18.054166666666667</v>
      </c>
      <c r="AG629" s="31">
        <f t="shared" si="187"/>
        <v>15.584130474955893</v>
      </c>
      <c r="AH629" s="31">
        <f t="shared" si="188"/>
        <v>90.05701347194568</v>
      </c>
      <c r="AI629">
        <f t="shared" si="189"/>
        <v>423.33085839244393</v>
      </c>
    </row>
    <row r="630" spans="1:35" x14ac:dyDescent="0.2">
      <c r="A630">
        <v>32</v>
      </c>
      <c r="C630" s="27" t="s">
        <v>691</v>
      </c>
      <c r="D630" s="26">
        <v>30.273250000000001</v>
      </c>
      <c r="E630">
        <v>0</v>
      </c>
      <c r="F630" s="26">
        <v>1</v>
      </c>
      <c r="G630" s="26">
        <v>52.30916666666667</v>
      </c>
      <c r="H630" s="26">
        <v>41.985833333333332</v>
      </c>
      <c r="I630" s="26">
        <v>97.025000000000006</v>
      </c>
      <c r="J630" s="26">
        <v>51.513333333333335</v>
      </c>
      <c r="K630">
        <v>135</v>
      </c>
      <c r="L630">
        <v>0</v>
      </c>
      <c r="M630">
        <v>0</v>
      </c>
      <c r="N630">
        <v>64.402500000000003</v>
      </c>
      <c r="O630" s="1">
        <f t="shared" si="172"/>
        <v>25.776677098787872</v>
      </c>
      <c r="Q630" s="1">
        <f t="shared" si="176"/>
        <v>1621.7750821660666</v>
      </c>
      <c r="R630" s="2">
        <f t="shared" si="177"/>
        <v>1.7158256353117243</v>
      </c>
      <c r="S630" s="2"/>
      <c r="T630" s="1">
        <f t="shared" si="178"/>
        <v>6130.8847792902543</v>
      </c>
      <c r="U630" s="1">
        <f t="shared" si="179"/>
        <v>0</v>
      </c>
      <c r="V630" s="1">
        <f t="shared" si="180"/>
        <v>1854.8271930182698</v>
      </c>
      <c r="W630" s="1">
        <f t="shared" si="181"/>
        <v>-10005.723977094029</v>
      </c>
      <c r="X630" s="2">
        <f t="shared" si="190"/>
        <v>77.945318063420217</v>
      </c>
      <c r="Y630">
        <f t="shared" si="173"/>
        <v>1</v>
      </c>
      <c r="Z630" s="26">
        <f t="shared" si="182"/>
        <v>0</v>
      </c>
      <c r="AA630">
        <f t="shared" si="183"/>
        <v>657.21225843726882</v>
      </c>
      <c r="AB630" s="28">
        <f t="shared" si="184"/>
        <v>40444.970238095237</v>
      </c>
      <c r="AC630">
        <f t="shared" si="185"/>
        <v>11.282870370370372</v>
      </c>
      <c r="AD630" s="31">
        <f t="shared" si="174"/>
        <v>9.7594921163945845</v>
      </c>
      <c r="AE630" s="31">
        <f t="shared" si="186"/>
        <v>19.246808645216792</v>
      </c>
      <c r="AF630" s="15">
        <f t="shared" si="175"/>
        <v>18.00138888888889</v>
      </c>
      <c r="AG630" s="31">
        <f t="shared" si="187"/>
        <v>15.532458865761519</v>
      </c>
      <c r="AH630" s="31">
        <f t="shared" si="188"/>
        <v>89.774686176525179</v>
      </c>
      <c r="AI630">
        <f t="shared" si="189"/>
        <v>424.01359971822603</v>
      </c>
    </row>
    <row r="631" spans="1:35" x14ac:dyDescent="0.2">
      <c r="A631">
        <v>32</v>
      </c>
      <c r="C631" s="27" t="s">
        <v>692</v>
      </c>
      <c r="D631" s="26">
        <v>30.254666666666669</v>
      </c>
      <c r="E631">
        <v>0</v>
      </c>
      <c r="F631" s="26">
        <v>1</v>
      </c>
      <c r="G631" s="26">
        <v>51.959166666666661</v>
      </c>
      <c r="H631" s="26">
        <v>41.517499999999998</v>
      </c>
      <c r="I631" s="26">
        <v>97.38333333333334</v>
      </c>
      <c r="J631" s="26">
        <v>51.265833333333333</v>
      </c>
      <c r="K631">
        <v>135</v>
      </c>
      <c r="L631">
        <v>0</v>
      </c>
      <c r="M631">
        <v>0</v>
      </c>
      <c r="N631">
        <v>64.275833333333338</v>
      </c>
      <c r="O631" s="1">
        <f t="shared" si="172"/>
        <v>25.776677098787872</v>
      </c>
      <c r="Q631" s="1">
        <f t="shared" si="176"/>
        <v>1315.3908328610175</v>
      </c>
      <c r="R631" s="2">
        <f t="shared" si="177"/>
        <v>1.3916734424495634</v>
      </c>
      <c r="S631" s="2"/>
      <c r="T631" s="1">
        <f t="shared" si="178"/>
        <v>6503.2712880772478</v>
      </c>
      <c r="U631" s="1">
        <f t="shared" si="179"/>
        <v>0</v>
      </c>
      <c r="V631" s="1">
        <f t="shared" si="180"/>
        <v>1974.8750729492488</v>
      </c>
      <c r="W631" s="1">
        <f t="shared" si="181"/>
        <v>-10190.504436428464</v>
      </c>
      <c r="X631" s="2">
        <f t="shared" si="190"/>
        <v>79.661143698731948</v>
      </c>
      <c r="Y631">
        <f t="shared" si="173"/>
        <v>1</v>
      </c>
      <c r="Z631" s="26">
        <f t="shared" si="182"/>
        <v>0</v>
      </c>
      <c r="AA631">
        <f t="shared" si="183"/>
        <v>767.39953148507266</v>
      </c>
      <c r="AB631" s="28">
        <f t="shared" si="184"/>
        <v>40445.011904761908</v>
      </c>
      <c r="AC631">
        <f t="shared" si="185"/>
        <v>11.088425925925923</v>
      </c>
      <c r="AD631" s="31">
        <f t="shared" si="174"/>
        <v>9.6696878346554893</v>
      </c>
      <c r="AE631" s="31">
        <f t="shared" si="186"/>
        <v>19.082749949385953</v>
      </c>
      <c r="AF631" s="15">
        <f t="shared" si="175"/>
        <v>17.93101851851852</v>
      </c>
      <c r="AG631" s="31">
        <f t="shared" si="187"/>
        <v>15.463796208930662</v>
      </c>
      <c r="AH631" s="31">
        <f t="shared" si="188"/>
        <v>89.399436516208553</v>
      </c>
      <c r="AI631">
        <f t="shared" si="189"/>
        <v>422.74391963973738</v>
      </c>
    </row>
    <row r="632" spans="1:35" x14ac:dyDescent="0.2">
      <c r="A632">
        <v>32</v>
      </c>
      <c r="C632" s="27" t="s">
        <v>693</v>
      </c>
      <c r="D632" s="26">
        <v>30.237500000000001</v>
      </c>
      <c r="E632">
        <v>0</v>
      </c>
      <c r="F632" s="26">
        <v>1</v>
      </c>
      <c r="G632" s="26">
        <v>51.917499999999997</v>
      </c>
      <c r="H632" s="26">
        <v>42.12833333333333</v>
      </c>
      <c r="I632" s="26">
        <v>97.724999999999994</v>
      </c>
      <c r="J632" s="26">
        <v>51.316666666666663</v>
      </c>
      <c r="K632">
        <v>135</v>
      </c>
      <c r="L632">
        <v>0</v>
      </c>
      <c r="M632">
        <v>9.166666666666666E-2</v>
      </c>
      <c r="N632">
        <v>64.137500000000003</v>
      </c>
      <c r="O632" s="1">
        <f t="shared" si="172"/>
        <v>25.776677098787872</v>
      </c>
      <c r="Q632" s="1">
        <f t="shared" si="176"/>
        <v>-4093.4424811706995</v>
      </c>
      <c r="R632" s="2">
        <f t="shared" si="177"/>
        <v>-4.3308308427614071</v>
      </c>
      <c r="S632" s="2"/>
      <c r="T632" s="1">
        <f t="shared" si="178"/>
        <v>6636.4000238189647</v>
      </c>
      <c r="U632" s="1">
        <f t="shared" si="179"/>
        <v>5146.220626334356</v>
      </c>
      <c r="V632" s="1">
        <f t="shared" si="180"/>
        <v>2027.0685519864026</v>
      </c>
      <c r="W632" s="1">
        <f t="shared" si="181"/>
        <v>-10110.524834626991</v>
      </c>
      <c r="X632" s="2">
        <f t="shared" si="190"/>
        <v>81.052817141181507</v>
      </c>
      <c r="Y632">
        <f t="shared" si="173"/>
        <v>1</v>
      </c>
      <c r="Z632" s="26">
        <f t="shared" si="182"/>
        <v>0</v>
      </c>
      <c r="AA632">
        <f t="shared" si="183"/>
        <v>848.86670491722509</v>
      </c>
      <c r="AB632" s="28">
        <f t="shared" si="184"/>
        <v>40445.053571428572</v>
      </c>
      <c r="AC632">
        <f t="shared" si="185"/>
        <v>11.065277777777776</v>
      </c>
      <c r="AD632" s="31">
        <f t="shared" si="174"/>
        <v>9.6886743772297752</v>
      </c>
      <c r="AE632" s="31">
        <f t="shared" si="186"/>
        <v>19.121776409048206</v>
      </c>
      <c r="AF632" s="15">
        <f t="shared" si="175"/>
        <v>17.854166666666668</v>
      </c>
      <c r="AG632" s="31">
        <f t="shared" si="187"/>
        <v>15.389112392571636</v>
      </c>
      <c r="AH632" s="31">
        <f t="shared" si="188"/>
        <v>88.991169415827386</v>
      </c>
      <c r="AI632">
        <f t="shared" si="189"/>
        <v>420.05479075675635</v>
      </c>
    </row>
    <row r="633" spans="1:35" x14ac:dyDescent="0.2">
      <c r="A633">
        <v>32</v>
      </c>
      <c r="C633" s="27" t="s">
        <v>694</v>
      </c>
      <c r="D633" s="26">
        <v>30.228750000000002</v>
      </c>
      <c r="E633">
        <v>0</v>
      </c>
      <c r="F633" s="26">
        <v>1</v>
      </c>
      <c r="G633" s="26">
        <v>51.976666666666667</v>
      </c>
      <c r="H633" s="26">
        <v>41.819166666666668</v>
      </c>
      <c r="I633" s="26">
        <v>97.966666666666669</v>
      </c>
      <c r="J633" s="26">
        <v>51.446666666666665</v>
      </c>
      <c r="K633">
        <v>135</v>
      </c>
      <c r="L633">
        <v>0</v>
      </c>
      <c r="M633">
        <v>0</v>
      </c>
      <c r="N633">
        <v>63.980833333333337</v>
      </c>
      <c r="O633" s="1">
        <f t="shared" si="172"/>
        <v>25.776677098787872</v>
      </c>
      <c r="Q633" s="1">
        <f t="shared" si="176"/>
        <v>1797.2468553336171</v>
      </c>
      <c r="R633" s="2">
        <f t="shared" si="177"/>
        <v>1.9014734295005222</v>
      </c>
      <c r="S633" s="2"/>
      <c r="T633" s="1">
        <f t="shared" si="178"/>
        <v>5950.7294734841207</v>
      </c>
      <c r="U633" s="1">
        <f t="shared" si="179"/>
        <v>0</v>
      </c>
      <c r="V633" s="1">
        <f t="shared" si="180"/>
        <v>1792.9867082121016</v>
      </c>
      <c r="W633" s="1">
        <f t="shared" si="181"/>
        <v>-9931.9496892254356</v>
      </c>
      <c r="X633" s="2">
        <f t="shared" si="190"/>
        <v>76.721986298420106</v>
      </c>
      <c r="Y633">
        <f t="shared" si="173"/>
        <v>1</v>
      </c>
      <c r="Z633" s="26">
        <f t="shared" si="182"/>
        <v>0</v>
      </c>
      <c r="AA633">
        <f t="shared" si="183"/>
        <v>612.33084367764218</v>
      </c>
      <c r="AB633" s="28">
        <f t="shared" si="184"/>
        <v>40445.095238095237</v>
      </c>
      <c r="AC633">
        <f t="shared" si="185"/>
        <v>11.098148148148148</v>
      </c>
      <c r="AD633" s="31">
        <f t="shared" si="174"/>
        <v>9.7339060281558147</v>
      </c>
      <c r="AE633" s="31">
        <f t="shared" si="186"/>
        <v>19.208825009790022</v>
      </c>
      <c r="AF633" s="15">
        <f t="shared" si="175"/>
        <v>17.767129629629633</v>
      </c>
      <c r="AG633" s="31">
        <f t="shared" si="187"/>
        <v>15.304911382392843</v>
      </c>
      <c r="AH633" s="31">
        <f t="shared" si="188"/>
        <v>88.530736070066823</v>
      </c>
      <c r="AI633">
        <f t="shared" si="189"/>
        <v>416.76332929438416</v>
      </c>
    </row>
    <row r="634" spans="1:35" x14ac:dyDescent="0.2">
      <c r="A634">
        <v>32</v>
      </c>
      <c r="C634" s="27" t="s">
        <v>695</v>
      </c>
      <c r="D634" s="26">
        <v>30.223749999999999</v>
      </c>
      <c r="E634">
        <v>0</v>
      </c>
      <c r="F634" s="26">
        <v>1</v>
      </c>
      <c r="G634" s="26">
        <v>52.38666666666667</v>
      </c>
      <c r="H634" s="26">
        <v>41.9925</v>
      </c>
      <c r="I634" s="26">
        <v>98.1</v>
      </c>
      <c r="J634" s="26">
        <v>51.884999999999998</v>
      </c>
      <c r="K634">
        <v>134.33333333333334</v>
      </c>
      <c r="L634">
        <v>0</v>
      </c>
      <c r="M634">
        <v>0.18333333333333335</v>
      </c>
      <c r="N634">
        <v>63.808333333333337</v>
      </c>
      <c r="O634" s="1">
        <f t="shared" si="172"/>
        <v>25.776677098787872</v>
      </c>
      <c r="Q634" s="1">
        <f t="shared" si="176"/>
        <v>925.22659196264817</v>
      </c>
      <c r="R634" s="2">
        <f t="shared" si="177"/>
        <v>0.97888265914240535</v>
      </c>
      <c r="S634" s="2"/>
      <c r="T634" s="1">
        <f t="shared" si="178"/>
        <v>6245.3673942329651</v>
      </c>
      <c r="U634" s="1">
        <f t="shared" si="179"/>
        <v>0</v>
      </c>
      <c r="V634" s="1">
        <f t="shared" si="180"/>
        <v>1893.2843743685551</v>
      </c>
      <c r="W634" s="1">
        <f t="shared" si="181"/>
        <v>-9450.0036404389994</v>
      </c>
      <c r="X634" s="2">
        <f t="shared" si="190"/>
        <v>78.623459727920633</v>
      </c>
      <c r="Y634">
        <f t="shared" si="173"/>
        <v>1</v>
      </c>
      <c r="Z634" s="26">
        <f t="shared" si="182"/>
        <v>0</v>
      </c>
      <c r="AA634">
        <f t="shared" si="183"/>
        <v>688.36931013906405</v>
      </c>
      <c r="AB634" s="28">
        <f t="shared" si="184"/>
        <v>40445.136904761908</v>
      </c>
      <c r="AC634">
        <f t="shared" si="185"/>
        <v>11.325925925925928</v>
      </c>
      <c r="AD634" s="31">
        <f t="shared" si="174"/>
        <v>9.8958898516429237</v>
      </c>
      <c r="AE634" s="31">
        <f t="shared" si="186"/>
        <v>19.512846490661246</v>
      </c>
      <c r="AF634" s="15">
        <f t="shared" si="175"/>
        <v>17.671296296296298</v>
      </c>
      <c r="AG634" s="31">
        <f t="shared" si="187"/>
        <v>15.212666491966354</v>
      </c>
      <c r="AH634" s="31">
        <f t="shared" si="188"/>
        <v>88.026146053804794</v>
      </c>
      <c r="AI634">
        <f t="shared" si="189"/>
        <v>411.90195697361901</v>
      </c>
    </row>
    <row r="635" spans="1:35" x14ac:dyDescent="0.2">
      <c r="A635">
        <v>32</v>
      </c>
      <c r="C635" s="27" t="s">
        <v>696</v>
      </c>
      <c r="D635" s="26">
        <v>30.223500000000001</v>
      </c>
      <c r="E635">
        <v>0</v>
      </c>
      <c r="F635" s="26">
        <v>9.6666666666666679</v>
      </c>
      <c r="G635" s="26">
        <v>52.765833333333333</v>
      </c>
      <c r="H635" s="26">
        <v>42.259166666666665</v>
      </c>
      <c r="I635" s="26">
        <v>98.216666666666669</v>
      </c>
      <c r="J635" s="26">
        <v>52.297499999999999</v>
      </c>
      <c r="K635">
        <v>133</v>
      </c>
      <c r="L635">
        <v>0</v>
      </c>
      <c r="M635">
        <v>0</v>
      </c>
      <c r="N635">
        <v>63.625</v>
      </c>
      <c r="O635" s="1">
        <f t="shared" si="172"/>
        <v>249.17454528828276</v>
      </c>
      <c r="Q635" s="1">
        <f t="shared" si="176"/>
        <v>522.863432208718</v>
      </c>
      <c r="R635" s="2">
        <f t="shared" si="177"/>
        <v>0.55318551297048879</v>
      </c>
      <c r="S635" s="2"/>
      <c r="T635" s="1">
        <f t="shared" si="178"/>
        <v>6366.7961138214623</v>
      </c>
      <c r="U635" s="1">
        <f t="shared" si="179"/>
        <v>0</v>
      </c>
      <c r="V635" s="1">
        <f t="shared" si="180"/>
        <v>1937.1307987329533</v>
      </c>
      <c r="W635" s="1">
        <f t="shared" si="181"/>
        <v>-8984.6050954735583</v>
      </c>
      <c r="X635" s="2">
        <f t="shared" si="190"/>
        <v>79.602342387063032</v>
      </c>
      <c r="Y635">
        <f t="shared" si="173"/>
        <v>1</v>
      </c>
      <c r="Z635" s="26">
        <f t="shared" si="182"/>
        <v>0</v>
      </c>
      <c r="AA635">
        <f t="shared" si="183"/>
        <v>720.19821819091612</v>
      </c>
      <c r="AB635" s="28">
        <f t="shared" si="184"/>
        <v>40445.178571428572</v>
      </c>
      <c r="AC635">
        <f t="shared" si="185"/>
        <v>11.536574074074073</v>
      </c>
      <c r="AD635" s="31">
        <f t="shared" si="174"/>
        <v>10.04714225324282</v>
      </c>
      <c r="AE635" s="31">
        <f t="shared" si="186"/>
        <v>19.796429157452575</v>
      </c>
      <c r="AF635" s="15">
        <f t="shared" si="175"/>
        <v>17.569444444444443</v>
      </c>
      <c r="AG635" s="31">
        <f t="shared" si="187"/>
        <v>15.115161239064383</v>
      </c>
      <c r="AH635" s="31">
        <f t="shared" si="188"/>
        <v>87.4925861765322</v>
      </c>
      <c r="AI635">
        <f t="shared" si="189"/>
        <v>406.98929599870667</v>
      </c>
    </row>
    <row r="636" spans="1:35" x14ac:dyDescent="0.2">
      <c r="A636">
        <v>32</v>
      </c>
      <c r="C636" s="27" t="s">
        <v>697</v>
      </c>
      <c r="D636" s="26">
        <v>30.218250000000001</v>
      </c>
      <c r="E636">
        <v>0</v>
      </c>
      <c r="F636" s="26">
        <v>86.333333333333329</v>
      </c>
      <c r="G636" s="26">
        <v>54.229166666666664</v>
      </c>
      <c r="H636" s="26">
        <v>43.3675</v>
      </c>
      <c r="I636" s="26">
        <v>97.766666666666666</v>
      </c>
      <c r="J636" s="26">
        <v>53.641666666666666</v>
      </c>
      <c r="K636">
        <v>133</v>
      </c>
      <c r="L636">
        <v>0</v>
      </c>
      <c r="M636">
        <v>5.8333333333333327E-2</v>
      </c>
      <c r="N636">
        <v>63.449166666666663</v>
      </c>
      <c r="O636" s="1">
        <f t="shared" si="172"/>
        <v>2225.3864561953528</v>
      </c>
      <c r="Q636" s="1">
        <f t="shared" si="176"/>
        <v>505.71302836090979</v>
      </c>
      <c r="R636" s="2">
        <f t="shared" si="177"/>
        <v>0.53504051684765108</v>
      </c>
      <c r="S636" s="2"/>
      <c r="T636" s="1">
        <f t="shared" si="178"/>
        <v>6272.1466118148055</v>
      </c>
      <c r="U636" s="1">
        <f t="shared" si="179"/>
        <v>760.22782667154252</v>
      </c>
      <c r="V636" s="1">
        <f t="shared" si="180"/>
        <v>1917.4079290206398</v>
      </c>
      <c r="W636" s="1">
        <f t="shared" si="181"/>
        <v>-7628.3992614779709</v>
      </c>
      <c r="X636" s="2">
        <f t="shared" si="190"/>
        <v>80.155527900033519</v>
      </c>
      <c r="Y636">
        <f t="shared" si="173"/>
        <v>1</v>
      </c>
      <c r="Z636" s="26">
        <f t="shared" si="182"/>
        <v>0</v>
      </c>
      <c r="AA636">
        <f t="shared" si="183"/>
        <v>672.17620680302764</v>
      </c>
      <c r="AB636" s="28">
        <f t="shared" si="184"/>
        <v>40445.220238095237</v>
      </c>
      <c r="AC636">
        <f t="shared" si="185"/>
        <v>12.349537037037035</v>
      </c>
      <c r="AD636" s="31">
        <f t="shared" si="174"/>
        <v>10.553159843910782</v>
      </c>
      <c r="AE636" s="31">
        <f t="shared" si="186"/>
        <v>20.734253446801659</v>
      </c>
      <c r="AF636" s="15">
        <f t="shared" si="175"/>
        <v>17.471759259259258</v>
      </c>
      <c r="AG636" s="31">
        <f t="shared" si="187"/>
        <v>15.022158261749885</v>
      </c>
      <c r="AH636" s="31">
        <f t="shared" si="188"/>
        <v>86.983475303991597</v>
      </c>
      <c r="AI636">
        <f t="shared" si="189"/>
        <v>398.29032180542583</v>
      </c>
    </row>
    <row r="637" spans="1:35" x14ac:dyDescent="0.2">
      <c r="A637">
        <v>32</v>
      </c>
      <c r="C637" s="27" t="s">
        <v>698</v>
      </c>
      <c r="D637" s="26">
        <v>30.210249999999998</v>
      </c>
      <c r="E637">
        <v>8.3333333333333328E-4</v>
      </c>
      <c r="F637" s="26">
        <v>185.91666666666666</v>
      </c>
      <c r="G637" s="26">
        <v>55.967500000000001</v>
      </c>
      <c r="H637" s="26">
        <v>45.914999999999999</v>
      </c>
      <c r="I637" s="26">
        <v>95.491666666666674</v>
      </c>
      <c r="J637" s="26">
        <v>54.721666666666664</v>
      </c>
      <c r="K637">
        <v>132.41666666666666</v>
      </c>
      <c r="L637">
        <v>0</v>
      </c>
      <c r="M637">
        <v>0.54166666666666663</v>
      </c>
      <c r="N637">
        <v>63.012500000000003</v>
      </c>
      <c r="O637" s="1">
        <f t="shared" si="172"/>
        <v>4792.3138839496451</v>
      </c>
      <c r="Q637" s="1">
        <f t="shared" si="176"/>
        <v>-897.91411509604575</v>
      </c>
      <c r="R637" s="2">
        <f t="shared" si="177"/>
        <v>-0.94998626747446624</v>
      </c>
      <c r="S637" s="2"/>
      <c r="T637" s="1">
        <f t="shared" si="178"/>
        <v>5929.0338751666659</v>
      </c>
      <c r="U637" s="1">
        <f t="shared" si="179"/>
        <v>3375.531506697062</v>
      </c>
      <c r="V637" s="1">
        <f t="shared" si="180"/>
        <v>1828.392083565341</v>
      </c>
      <c r="W637" s="1">
        <f t="shared" si="181"/>
        <v>-5828.8582209449378</v>
      </c>
      <c r="X637" s="2">
        <f t="shared" si="190"/>
        <v>80.690568416881163</v>
      </c>
      <c r="Y637">
        <f t="shared" si="173"/>
        <v>1</v>
      </c>
      <c r="Z637" s="26">
        <f t="shared" si="182"/>
        <v>0</v>
      </c>
      <c r="AA637">
        <f t="shared" si="183"/>
        <v>611.2301119457868</v>
      </c>
      <c r="AB637" s="28">
        <f t="shared" si="184"/>
        <v>40445.261904761908</v>
      </c>
      <c r="AC637">
        <f t="shared" si="185"/>
        <v>13.315277777777778</v>
      </c>
      <c r="AD637" s="31">
        <f t="shared" si="174"/>
        <v>10.981878652265374</v>
      </c>
      <c r="AE637" s="31">
        <f t="shared" si="186"/>
        <v>21.503836358602651</v>
      </c>
      <c r="AF637" s="15">
        <f t="shared" si="175"/>
        <v>17.229166666666668</v>
      </c>
      <c r="AG637" s="31">
        <f t="shared" si="187"/>
        <v>14.793353007172222</v>
      </c>
      <c r="AH637" s="31">
        <f t="shared" si="188"/>
        <v>85.730176106034378</v>
      </c>
      <c r="AI637">
        <f t="shared" si="189"/>
        <v>386.1287545615595</v>
      </c>
    </row>
    <row r="638" spans="1:35" x14ac:dyDescent="0.2">
      <c r="A638">
        <v>32</v>
      </c>
      <c r="C638" s="27" t="s">
        <v>699</v>
      </c>
      <c r="D638" s="26">
        <v>30.202500000000001</v>
      </c>
      <c r="E638">
        <v>0</v>
      </c>
      <c r="F638" s="26">
        <v>541.25</v>
      </c>
      <c r="G638" s="26">
        <v>60.618333333333332</v>
      </c>
      <c r="H638" s="26">
        <v>49.968333333333334</v>
      </c>
      <c r="I638" s="26">
        <v>91.908333333333331</v>
      </c>
      <c r="J638" s="26">
        <v>58.258333333333333</v>
      </c>
      <c r="K638">
        <v>166.25</v>
      </c>
      <c r="L638">
        <v>5.833333333333332E-2</v>
      </c>
      <c r="M638">
        <v>1.7250000000000001</v>
      </c>
      <c r="N638">
        <v>62.55</v>
      </c>
      <c r="O638" s="1">
        <f t="shared" si="172"/>
        <v>13951.626479718934</v>
      </c>
      <c r="Q638" s="1">
        <f t="shared" si="176"/>
        <v>8533.218297922871</v>
      </c>
      <c r="R638" s="2">
        <f t="shared" si="177"/>
        <v>9.0280797061770848</v>
      </c>
      <c r="S638" s="2"/>
      <c r="T638" s="1">
        <f t="shared" si="178"/>
        <v>5075.9967358204522</v>
      </c>
      <c r="U638" s="1">
        <f t="shared" si="179"/>
        <v>0</v>
      </c>
      <c r="V638" s="1">
        <f t="shared" si="180"/>
        <v>1578.8409979523251</v>
      </c>
      <c r="W638" s="1">
        <f t="shared" si="181"/>
        <v>-1598.2130773776141</v>
      </c>
      <c r="X638" s="2">
        <f t="shared" si="190"/>
        <v>79.740582149406691</v>
      </c>
      <c r="Y638">
        <f t="shared" si="173"/>
        <v>1</v>
      </c>
      <c r="Z638" s="26">
        <f t="shared" si="182"/>
        <v>0</v>
      </c>
      <c r="AA638">
        <f t="shared" si="183"/>
        <v>365.660399783819</v>
      </c>
      <c r="AB638" s="28">
        <f t="shared" si="184"/>
        <v>40445.303571428572</v>
      </c>
      <c r="AC638">
        <f t="shared" si="185"/>
        <v>15.899074074074074</v>
      </c>
      <c r="AD638" s="31">
        <f t="shared" si="174"/>
        <v>12.492340104707294</v>
      </c>
      <c r="AE638" s="31">
        <f t="shared" si="186"/>
        <v>24.242840929233548</v>
      </c>
      <c r="AF638" s="15">
        <f t="shared" si="175"/>
        <v>16.972222222222221</v>
      </c>
      <c r="AG638" s="31">
        <f t="shared" si="187"/>
        <v>14.554338216568279</v>
      </c>
      <c r="AH638" s="31">
        <f t="shared" si="188"/>
        <v>84.419741361851777</v>
      </c>
      <c r="AI638">
        <f t="shared" si="189"/>
        <v>361.78352540090071</v>
      </c>
    </row>
    <row r="639" spans="1:35" x14ac:dyDescent="0.2">
      <c r="A639">
        <v>32</v>
      </c>
      <c r="C639" s="27" t="s">
        <v>700</v>
      </c>
      <c r="D639" s="26">
        <v>30.187249999999999</v>
      </c>
      <c r="E639">
        <v>0</v>
      </c>
      <c r="F639" s="26">
        <v>1287.75</v>
      </c>
      <c r="G639" s="26">
        <v>73.360833333333332</v>
      </c>
      <c r="H639" s="26">
        <v>55.095833333333331</v>
      </c>
      <c r="I639" s="26">
        <v>80.275000000000006</v>
      </c>
      <c r="J639" s="26">
        <v>66.884166666666658</v>
      </c>
      <c r="K639">
        <v>81.333333333333343</v>
      </c>
      <c r="L639">
        <v>0.23333333333333334</v>
      </c>
      <c r="M639">
        <v>2.4333333333333336</v>
      </c>
      <c r="N639">
        <v>62.248333333333335</v>
      </c>
      <c r="O639" s="1">
        <f t="shared" si="172"/>
        <v>33193.915933964076</v>
      </c>
      <c r="Q639" s="1">
        <f t="shared" si="176"/>
        <v>-26771.716316652914</v>
      </c>
      <c r="R639" s="2">
        <f t="shared" si="177"/>
        <v>-28.324271141257135</v>
      </c>
      <c r="S639" s="2"/>
      <c r="T639" s="1">
        <f t="shared" si="178"/>
        <v>5741.0230822908989</v>
      </c>
      <c r="U639" s="1">
        <f t="shared" si="179"/>
        <v>42861.639254766684</v>
      </c>
      <c r="V639" s="1">
        <f t="shared" si="180"/>
        <v>1859.363548630005</v>
      </c>
      <c r="W639" s="1">
        <f t="shared" si="181"/>
        <v>9194.2068105394737</v>
      </c>
      <c r="X639" s="2">
        <f t="shared" si="190"/>
        <v>88.768661855583773</v>
      </c>
      <c r="Y639">
        <f t="shared" si="173"/>
        <v>1</v>
      </c>
      <c r="Z639" s="26">
        <f t="shared" si="182"/>
        <v>0</v>
      </c>
      <c r="AA639">
        <f t="shared" si="183"/>
        <v>237.4011797710742</v>
      </c>
      <c r="AB639" s="28">
        <f t="shared" si="184"/>
        <v>40445.345238095237</v>
      </c>
      <c r="AC639">
        <f t="shared" si="185"/>
        <v>22.978240740740741</v>
      </c>
      <c r="AD639" s="31">
        <f t="shared" si="174"/>
        <v>16.951887560176278</v>
      </c>
      <c r="AE639" s="31">
        <f t="shared" si="186"/>
        <v>32.11068213526805</v>
      </c>
      <c r="AF639" s="15">
        <f t="shared" si="175"/>
        <v>16.80462962962963</v>
      </c>
      <c r="AG639" s="31">
        <f t="shared" si="187"/>
        <v>14.400265215763449</v>
      </c>
      <c r="AH639" s="31">
        <f t="shared" si="188"/>
        <v>83.574347203453442</v>
      </c>
      <c r="AI639">
        <f t="shared" si="189"/>
        <v>309.39955438993053</v>
      </c>
    </row>
    <row r="640" spans="1:35" x14ac:dyDescent="0.2">
      <c r="A640">
        <v>32</v>
      </c>
      <c r="C640" s="27" t="s">
        <v>701</v>
      </c>
      <c r="D640" s="26">
        <v>30.162749999999999</v>
      </c>
      <c r="E640">
        <v>0</v>
      </c>
      <c r="F640" s="26">
        <v>1652.3333333333333</v>
      </c>
      <c r="G640" s="26">
        <v>75.305000000000007</v>
      </c>
      <c r="H640" s="26">
        <v>62.215000000000003</v>
      </c>
      <c r="I640" s="26">
        <v>65.058333333333337</v>
      </c>
      <c r="J640" s="26">
        <v>62.78</v>
      </c>
      <c r="K640">
        <v>58.916666666666671</v>
      </c>
      <c r="L640">
        <v>0.65833333333333333</v>
      </c>
      <c r="M640">
        <v>3.8499999999999996</v>
      </c>
      <c r="N640">
        <v>61.980000000000004</v>
      </c>
      <c r="O640" s="1">
        <f t="shared" si="172"/>
        <v>42591.66279289715</v>
      </c>
      <c r="Q640" s="1">
        <f t="shared" si="176"/>
        <v>31629.114850434224</v>
      </c>
      <c r="R640" s="2">
        <f t="shared" si="177"/>
        <v>33.463361645752947</v>
      </c>
      <c r="S640" s="2"/>
      <c r="T640" s="1">
        <f t="shared" si="178"/>
        <v>-301.87867265301054</v>
      </c>
      <c r="U640" s="1">
        <f t="shared" si="179"/>
        <v>0</v>
      </c>
      <c r="V640" s="1">
        <f t="shared" si="180"/>
        <v>-91.941454481763458</v>
      </c>
      <c r="W640" s="1">
        <f t="shared" si="181"/>
        <v>11024.774420736876</v>
      </c>
      <c r="X640" s="2">
        <f t="shared" si="190"/>
        <v>60.444390714326637</v>
      </c>
      <c r="Y640">
        <f t="shared" si="173"/>
        <v>1</v>
      </c>
      <c r="Z640" s="26">
        <f t="shared" si="182"/>
        <v>0</v>
      </c>
      <c r="AA640">
        <f t="shared" si="183"/>
        <v>220.83770834144158</v>
      </c>
      <c r="AB640" s="28">
        <f t="shared" si="184"/>
        <v>40445.386904761908</v>
      </c>
      <c r="AC640">
        <f t="shared" si="185"/>
        <v>24.058333333333337</v>
      </c>
      <c r="AD640" s="31">
        <f t="shared" si="174"/>
        <v>14.662543495166606</v>
      </c>
      <c r="AE640" s="31">
        <f t="shared" si="186"/>
        <v>27.673215562118219</v>
      </c>
      <c r="AF640" s="15">
        <f t="shared" si="175"/>
        <v>16.655555555555559</v>
      </c>
      <c r="AG640" s="31">
        <f t="shared" si="187"/>
        <v>14.264416863193885</v>
      </c>
      <c r="AH640" s="31">
        <f t="shared" si="188"/>
        <v>82.828513110491997</v>
      </c>
      <c r="AI640">
        <f t="shared" si="189"/>
        <v>331.59364886082312</v>
      </c>
    </row>
    <row r="641" spans="1:35" x14ac:dyDescent="0.2">
      <c r="A641">
        <v>32</v>
      </c>
      <c r="C641" s="27" t="s">
        <v>702</v>
      </c>
      <c r="D641" s="26">
        <v>30.136083333333332</v>
      </c>
      <c r="E641">
        <v>0</v>
      </c>
      <c r="F641" s="26">
        <v>1604.3333333333333</v>
      </c>
      <c r="G641" s="26">
        <v>78.004999999999995</v>
      </c>
      <c r="H641" s="26">
        <v>66.651666666666671</v>
      </c>
      <c r="I641" s="26">
        <v>56.916666666666664</v>
      </c>
      <c r="J641" s="26">
        <v>61.475833333333334</v>
      </c>
      <c r="K641">
        <v>135.58333333333334</v>
      </c>
      <c r="L641">
        <v>0.8666666666666667</v>
      </c>
      <c r="M641">
        <v>4.1916666666666664</v>
      </c>
      <c r="N641">
        <v>61.93333333333333</v>
      </c>
      <c r="O641" s="1">
        <f t="shared" si="172"/>
        <v>41354.382292155336</v>
      </c>
      <c r="Q641" s="1">
        <f t="shared" si="176"/>
        <v>-46487.009688522667</v>
      </c>
      <c r="R641" s="2">
        <f t="shared" si="177"/>
        <v>-49.182900766990599</v>
      </c>
      <c r="S641" s="2"/>
      <c r="T641" s="1">
        <f t="shared" si="178"/>
        <v>4647.0054333387634</v>
      </c>
      <c r="U641" s="1">
        <f t="shared" si="179"/>
        <v>67981.759853445183</v>
      </c>
      <c r="V641" s="1">
        <f t="shared" si="180"/>
        <v>1576.5180480361967</v>
      </c>
      <c r="W641" s="1">
        <f t="shared" si="181"/>
        <v>13297.29827881997</v>
      </c>
      <c r="X641" s="2">
        <f t="shared" si="190"/>
        <v>93.907752360079584</v>
      </c>
      <c r="Y641">
        <f t="shared" si="173"/>
        <v>1</v>
      </c>
      <c r="Z641" s="26">
        <f t="shared" si="182"/>
        <v>0</v>
      </c>
      <c r="AA641">
        <f t="shared" si="183"/>
        <v>252.89753262601693</v>
      </c>
      <c r="AB641" s="28">
        <f t="shared" si="184"/>
        <v>40445.428571428572</v>
      </c>
      <c r="AC641">
        <f t="shared" si="185"/>
        <v>25.55833333333333</v>
      </c>
      <c r="AD641" s="31">
        <f t="shared" si="174"/>
        <v>14.028555022883308</v>
      </c>
      <c r="AE641" s="31">
        <f t="shared" si="186"/>
        <v>26.343707530328047</v>
      </c>
      <c r="AF641" s="15">
        <f t="shared" si="175"/>
        <v>16.629629629629626</v>
      </c>
      <c r="AG641" s="31">
        <f t="shared" si="187"/>
        <v>14.24090577776925</v>
      </c>
      <c r="AH641" s="31">
        <f t="shared" si="188"/>
        <v>82.699390670363442</v>
      </c>
      <c r="AI641">
        <f t="shared" si="189"/>
        <v>338.81036703789272</v>
      </c>
    </row>
    <row r="642" spans="1:35" x14ac:dyDescent="0.2">
      <c r="A642">
        <v>32</v>
      </c>
      <c r="C642" s="27" t="s">
        <v>703</v>
      </c>
      <c r="D642" s="26">
        <v>30.106000000000002</v>
      </c>
      <c r="E642">
        <v>0</v>
      </c>
      <c r="F642" s="26">
        <v>1524.75</v>
      </c>
      <c r="G642" s="26">
        <v>79.489999999999995</v>
      </c>
      <c r="H642" s="26">
        <v>67.757499999999993</v>
      </c>
      <c r="I642" s="26">
        <v>50.333333333333336</v>
      </c>
      <c r="J642" s="26">
        <v>59.424166666666665</v>
      </c>
      <c r="K642">
        <v>131.75</v>
      </c>
      <c r="L642">
        <v>1.325</v>
      </c>
      <c r="M642">
        <v>5.3833333333333329</v>
      </c>
      <c r="N642">
        <v>62.075000000000003</v>
      </c>
      <c r="O642" s="1">
        <f t="shared" si="172"/>
        <v>39302.988406376804</v>
      </c>
      <c r="Q642" s="1">
        <f t="shared" si="176"/>
        <v>29630.149965951226</v>
      </c>
      <c r="R642" s="2">
        <f t="shared" si="177"/>
        <v>31.34847208393845</v>
      </c>
      <c r="S642" s="2"/>
      <c r="T642" s="1">
        <f t="shared" si="178"/>
        <v>-3926.9337312424113</v>
      </c>
      <c r="U642" s="1">
        <f t="shared" si="179"/>
        <v>0</v>
      </c>
      <c r="V642" s="1">
        <f t="shared" si="180"/>
        <v>-1161.8593747320133</v>
      </c>
      <c r="W642" s="1">
        <f t="shared" si="181"/>
        <v>14408.738952130025</v>
      </c>
      <c r="X642" s="2">
        <f t="shared" si="190"/>
        <v>44.724851593088985</v>
      </c>
      <c r="Y642">
        <f t="shared" si="173"/>
        <v>1</v>
      </c>
      <c r="Z642" s="26">
        <f t="shared" si="182"/>
        <v>0</v>
      </c>
      <c r="AA642">
        <f t="shared" si="183"/>
        <v>1208.6155437545472</v>
      </c>
      <c r="AB642" s="28">
        <f t="shared" si="184"/>
        <v>40445.470238095237</v>
      </c>
      <c r="AC642">
        <f t="shared" si="185"/>
        <v>26.383333333333329</v>
      </c>
      <c r="AD642" s="31">
        <f t="shared" si="174"/>
        <v>13.026105194865263</v>
      </c>
      <c r="AE642" s="31">
        <f t="shared" si="186"/>
        <v>24.393870643320753</v>
      </c>
      <c r="AF642" s="15">
        <f t="shared" si="175"/>
        <v>16.708333333333336</v>
      </c>
      <c r="AG642" s="31">
        <f t="shared" si="187"/>
        <v>14.3123835825307</v>
      </c>
      <c r="AH642" s="31">
        <f t="shared" si="188"/>
        <v>83.09190694903846</v>
      </c>
      <c r="AI642">
        <f t="shared" si="189"/>
        <v>352.89259426997484</v>
      </c>
    </row>
    <row r="643" spans="1:35" x14ac:dyDescent="0.2">
      <c r="A643">
        <v>32</v>
      </c>
      <c r="C643" s="27" t="s">
        <v>704</v>
      </c>
      <c r="D643" s="26">
        <v>30.075500000000002</v>
      </c>
      <c r="E643">
        <v>0</v>
      </c>
      <c r="F643" s="26">
        <v>1152.9166666666667</v>
      </c>
      <c r="G643" s="26">
        <v>77.715833333333336</v>
      </c>
      <c r="H643" s="26">
        <v>68.248333333333335</v>
      </c>
      <c r="I643" s="26">
        <v>51.424999999999997</v>
      </c>
      <c r="J643" s="26">
        <v>58.407499999999999</v>
      </c>
      <c r="K643">
        <v>151.16666666666666</v>
      </c>
      <c r="L643">
        <v>0.8666666666666667</v>
      </c>
      <c r="M643">
        <v>4.4916666666666663</v>
      </c>
      <c r="N643">
        <v>62.302500000000002</v>
      </c>
      <c r="O643" s="1">
        <f t="shared" si="172"/>
        <v>29718.360638477519</v>
      </c>
      <c r="Q643" s="1">
        <f t="shared" si="176"/>
        <v>14837.860653926824</v>
      </c>
      <c r="R643" s="2">
        <f t="shared" si="177"/>
        <v>15.698343107594903</v>
      </c>
      <c r="S643" s="2"/>
      <c r="T643" s="1">
        <f t="shared" si="178"/>
        <v>1334.1157293087672</v>
      </c>
      <c r="U643" s="1">
        <f t="shared" si="179"/>
        <v>0</v>
      </c>
      <c r="V643" s="1">
        <f t="shared" si="180"/>
        <v>432.23167493008867</v>
      </c>
      <c r="W643" s="1">
        <f t="shared" si="181"/>
        <v>12752.609611378939</v>
      </c>
      <c r="X643" s="2">
        <f t="shared" si="190"/>
        <v>76.073323677027432</v>
      </c>
      <c r="Y643">
        <f t="shared" si="173"/>
        <v>1</v>
      </c>
      <c r="Z643" s="26">
        <f t="shared" si="182"/>
        <v>0</v>
      </c>
      <c r="AA643">
        <f t="shared" si="183"/>
        <v>2.6978379710581399</v>
      </c>
      <c r="AB643" s="28">
        <f t="shared" si="184"/>
        <v>40445.511904761908</v>
      </c>
      <c r="AC643">
        <f t="shared" si="185"/>
        <v>25.397685185185185</v>
      </c>
      <c r="AD643" s="31">
        <f t="shared" si="174"/>
        <v>12.554711208152211</v>
      </c>
      <c r="AE643" s="31">
        <f t="shared" si="186"/>
        <v>23.588716669642306</v>
      </c>
      <c r="AF643" s="15">
        <f t="shared" si="175"/>
        <v>16.834722222222222</v>
      </c>
      <c r="AG643" s="31">
        <f t="shared" si="187"/>
        <v>14.427824780203061</v>
      </c>
      <c r="AH643" s="31">
        <f t="shared" si="188"/>
        <v>83.725604383032305</v>
      </c>
      <c r="AI643">
        <f t="shared" si="189"/>
        <v>361.54296893290058</v>
      </c>
    </row>
    <row r="644" spans="1:35" x14ac:dyDescent="0.2">
      <c r="A644">
        <v>32</v>
      </c>
      <c r="C644" s="27" t="s">
        <v>705</v>
      </c>
      <c r="D644" s="26">
        <v>30.053250000000002</v>
      </c>
      <c r="E644">
        <v>0</v>
      </c>
      <c r="F644" s="26">
        <v>777.25</v>
      </c>
      <c r="G644" s="26">
        <v>72.831666666666663</v>
      </c>
      <c r="H644" s="26">
        <v>66.882499999999993</v>
      </c>
      <c r="I644" s="26">
        <v>56.69166666666667</v>
      </c>
      <c r="J644" s="26">
        <v>56.516666666666666</v>
      </c>
      <c r="K644">
        <v>133.5</v>
      </c>
      <c r="L644">
        <v>0.40833333333333333</v>
      </c>
      <c r="M644">
        <v>3.0833333333333335</v>
      </c>
      <c r="N644">
        <v>62.580833333333331</v>
      </c>
      <c r="O644" s="1">
        <f t="shared" si="172"/>
        <v>20034.92227503287</v>
      </c>
      <c r="Q644" s="1">
        <f t="shared" si="176"/>
        <v>-52036.139998386599</v>
      </c>
      <c r="R644" s="2">
        <f t="shared" si="177"/>
        <v>-55.053838200949066</v>
      </c>
      <c r="S644" s="2"/>
      <c r="T644" s="1">
        <f t="shared" si="178"/>
        <v>4243.459408676822</v>
      </c>
      <c r="U644" s="1">
        <f t="shared" si="179"/>
        <v>57540.471221217078</v>
      </c>
      <c r="V644" s="1">
        <f t="shared" si="180"/>
        <v>1431.8542429789213</v>
      </c>
      <c r="W644" s="1">
        <f t="shared" si="181"/>
        <v>8481.2851875850083</v>
      </c>
      <c r="X644" s="2">
        <f t="shared" si="190"/>
        <v>91.77166678462234</v>
      </c>
      <c r="Y644">
        <f t="shared" si="173"/>
        <v>1</v>
      </c>
      <c r="Z644" s="26">
        <f t="shared" si="182"/>
        <v>0</v>
      </c>
      <c r="AA644">
        <f t="shared" si="183"/>
        <v>358.72360446816106</v>
      </c>
      <c r="AB644" s="28">
        <f t="shared" si="184"/>
        <v>40445.553571428572</v>
      </c>
      <c r="AC644">
        <f t="shared" si="185"/>
        <v>22.684259259259257</v>
      </c>
      <c r="AD644" s="31">
        <f t="shared" si="174"/>
        <v>11.760382411051701</v>
      </c>
      <c r="AE644" s="31">
        <f t="shared" si="186"/>
        <v>22.298942750178426</v>
      </c>
      <c r="AF644" s="15">
        <f t="shared" si="175"/>
        <v>16.98935185185185</v>
      </c>
      <c r="AG644" s="31">
        <f t="shared" si="187"/>
        <v>14.570166865743401</v>
      </c>
      <c r="AH644" s="31">
        <f t="shared" si="188"/>
        <v>84.506563003278131</v>
      </c>
      <c r="AI644">
        <f t="shared" si="189"/>
        <v>373.99221296163535</v>
      </c>
    </row>
    <row r="645" spans="1:35" x14ac:dyDescent="0.2">
      <c r="A645">
        <v>32</v>
      </c>
      <c r="C645" s="27" t="s">
        <v>706</v>
      </c>
      <c r="D645" s="26">
        <v>30.033750000000001</v>
      </c>
      <c r="E645">
        <v>0</v>
      </c>
      <c r="F645" s="26">
        <v>425.66666666666669</v>
      </c>
      <c r="G645" s="26">
        <v>68.348333333333329</v>
      </c>
      <c r="H645" s="26">
        <v>64.669166666666669</v>
      </c>
      <c r="I645" s="26">
        <v>66.95</v>
      </c>
      <c r="J645" s="26">
        <v>56.954166666666666</v>
      </c>
      <c r="K645">
        <v>115.83333333333333</v>
      </c>
      <c r="L645">
        <v>5.833333333333332E-2</v>
      </c>
      <c r="M645">
        <v>2.3000000000000003</v>
      </c>
      <c r="N645">
        <v>62.896666666666668</v>
      </c>
      <c r="O645" s="1">
        <f t="shared" si="172"/>
        <v>10972.272218384034</v>
      </c>
      <c r="Q645" s="1">
        <f t="shared" si="176"/>
        <v>12216.185464392056</v>
      </c>
      <c r="R645" s="2">
        <f t="shared" si="177"/>
        <v>14.277964538744481</v>
      </c>
      <c r="S645" s="2"/>
      <c r="T645" s="1">
        <f t="shared" si="178"/>
        <v>-4765.5419564574549</v>
      </c>
      <c r="U645" s="1">
        <f t="shared" si="179"/>
        <v>0</v>
      </c>
      <c r="V645" s="1">
        <f t="shared" si="180"/>
        <v>-1365.3003313596403</v>
      </c>
      <c r="W645" s="1">
        <f t="shared" si="181"/>
        <v>4510.5737498724548</v>
      </c>
      <c r="X645" s="2">
        <f t="shared" si="190"/>
        <v>36.717828583673274</v>
      </c>
      <c r="Y645">
        <f t="shared" si="173"/>
        <v>1</v>
      </c>
      <c r="Z645" s="26">
        <f t="shared" si="182"/>
        <v>360</v>
      </c>
      <c r="AA645">
        <f t="shared" si="183"/>
        <v>1000.4888307182673</v>
      </c>
      <c r="AB645" s="28">
        <f t="shared" si="184"/>
        <v>40445.595238095237</v>
      </c>
      <c r="AC645">
        <f t="shared" si="185"/>
        <v>20.193518518518516</v>
      </c>
      <c r="AD645" s="31">
        <f t="shared" si="174"/>
        <v>11.923221044708232</v>
      </c>
      <c r="AE645" s="31">
        <f t="shared" si="186"/>
        <v>22.799661202185238</v>
      </c>
      <c r="AF645" s="15">
        <f t="shared" si="175"/>
        <v>17.164814814814815</v>
      </c>
      <c r="AG645" s="31">
        <f t="shared" si="187"/>
        <v>14.733171962811639</v>
      </c>
      <c r="AH645" s="31">
        <f t="shared" si="188"/>
        <v>85.400341830365448</v>
      </c>
      <c r="AI645">
        <f t="shared" si="189"/>
        <v>376.35529193661944</v>
      </c>
    </row>
    <row r="646" spans="1:35" x14ac:dyDescent="0.2">
      <c r="A646">
        <v>32</v>
      </c>
      <c r="C646" s="27" t="s">
        <v>707</v>
      </c>
      <c r="D646" s="26">
        <v>30.019749999999998</v>
      </c>
      <c r="E646">
        <v>0</v>
      </c>
      <c r="F646" s="26">
        <v>164.08333333333331</v>
      </c>
      <c r="G646" s="26">
        <v>64.510000000000005</v>
      </c>
      <c r="H646" s="26">
        <v>61.589166666666671</v>
      </c>
      <c r="I646" s="26">
        <v>77.608333333333334</v>
      </c>
      <c r="J646" s="26">
        <v>57.37</v>
      </c>
      <c r="K646">
        <v>139.25</v>
      </c>
      <c r="L646">
        <v>0</v>
      </c>
      <c r="M646">
        <v>0.47499999999999998</v>
      </c>
      <c r="N646">
        <v>63.234999999999999</v>
      </c>
      <c r="O646" s="1">
        <f t="shared" si="172"/>
        <v>4229.5231006261092</v>
      </c>
      <c r="Q646" s="1">
        <f t="shared" si="176"/>
        <v>5135.9341378281188</v>
      </c>
      <c r="R646" s="2">
        <f t="shared" si="177"/>
        <v>5.4337790436317333</v>
      </c>
      <c r="S646" s="2"/>
      <c r="T646" s="1">
        <f t="shared" si="178"/>
        <v>-1806.1091005965263</v>
      </c>
      <c r="U646" s="1">
        <f t="shared" si="179"/>
        <v>0</v>
      </c>
      <c r="V646" s="1">
        <f t="shared" si="180"/>
        <v>-534.3217314758341</v>
      </c>
      <c r="W646" s="1">
        <f t="shared" si="181"/>
        <v>1054.903368588336</v>
      </c>
      <c r="X646" s="2">
        <f t="shared" si="190"/>
        <v>50.995793122417751</v>
      </c>
      <c r="Y646">
        <f t="shared" si="173"/>
        <v>1</v>
      </c>
      <c r="Z646" s="26">
        <f t="shared" si="182"/>
        <v>0</v>
      </c>
      <c r="AA646">
        <f t="shared" si="183"/>
        <v>182.6337875300915</v>
      </c>
      <c r="AB646" s="28">
        <f t="shared" si="184"/>
        <v>40445.636904761908</v>
      </c>
      <c r="AC646">
        <f t="shared" si="185"/>
        <v>18.061111111111114</v>
      </c>
      <c r="AD646" s="31">
        <f t="shared" si="174"/>
        <v>12.099869100814342</v>
      </c>
      <c r="AE646" s="31">
        <f t="shared" si="186"/>
        <v>23.306873854127563</v>
      </c>
      <c r="AF646" s="15">
        <f t="shared" si="175"/>
        <v>17.352777777777778</v>
      </c>
      <c r="AG646" s="31">
        <f t="shared" si="187"/>
        <v>14.909555439603533</v>
      </c>
      <c r="AH646" s="31">
        <f t="shared" si="188"/>
        <v>86.36682499884067</v>
      </c>
      <c r="AI646">
        <f t="shared" si="189"/>
        <v>379.1164262820152</v>
      </c>
    </row>
    <row r="647" spans="1:35" x14ac:dyDescent="0.2">
      <c r="A647">
        <v>32</v>
      </c>
      <c r="C647" s="27" t="s">
        <v>708</v>
      </c>
      <c r="D647" s="26">
        <v>30.014499999999998</v>
      </c>
      <c r="E647">
        <v>0</v>
      </c>
      <c r="F647" s="26">
        <v>18.25</v>
      </c>
      <c r="G647" s="26">
        <v>60.4375</v>
      </c>
      <c r="H647" s="26">
        <v>55.704166666666666</v>
      </c>
      <c r="I647" s="26">
        <v>87.583333333333329</v>
      </c>
      <c r="J647" s="26">
        <v>56.747500000000002</v>
      </c>
      <c r="K647">
        <v>149</v>
      </c>
      <c r="L647">
        <v>0</v>
      </c>
      <c r="M647">
        <v>0</v>
      </c>
      <c r="N647">
        <v>63.575833333333335</v>
      </c>
      <c r="O647" s="1">
        <f t="shared" si="172"/>
        <v>470.42435705287858</v>
      </c>
      <c r="Q647" s="1">
        <f t="shared" si="176"/>
        <v>2519.6877183983656</v>
      </c>
      <c r="R647" s="2">
        <f t="shared" si="177"/>
        <v>2.665810338159655</v>
      </c>
      <c r="S647" s="2"/>
      <c r="T647" s="1">
        <f t="shared" si="178"/>
        <v>123.67745445636166</v>
      </c>
      <c r="U647" s="1">
        <f t="shared" si="179"/>
        <v>0</v>
      </c>
      <c r="V647" s="1">
        <f t="shared" si="180"/>
        <v>36.537066297540242</v>
      </c>
      <c r="W647" s="1">
        <f t="shared" si="181"/>
        <v>-2596.5791412442209</v>
      </c>
      <c r="X647" s="2">
        <f t="shared" si="190"/>
        <v>56.429572166049482</v>
      </c>
      <c r="Y647">
        <f t="shared" si="173"/>
        <v>1</v>
      </c>
      <c r="Z647" s="26">
        <f t="shared" si="182"/>
        <v>0</v>
      </c>
      <c r="AA647">
        <f t="shared" si="183"/>
        <v>16.06348552215529</v>
      </c>
      <c r="AB647" s="28">
        <f t="shared" si="184"/>
        <v>40445.678571428572</v>
      </c>
      <c r="AC647">
        <f t="shared" si="185"/>
        <v>15.798611111111111</v>
      </c>
      <c r="AD647" s="31">
        <f t="shared" si="174"/>
        <v>11.82814299347544</v>
      </c>
      <c r="AE647" s="31">
        <f t="shared" si="186"/>
        <v>22.961869789483821</v>
      </c>
      <c r="AF647" s="15">
        <f t="shared" si="175"/>
        <v>17.542129629629631</v>
      </c>
      <c r="AG647" s="31">
        <f t="shared" si="187"/>
        <v>15.089105138311625</v>
      </c>
      <c r="AH647" s="31">
        <f t="shared" si="188"/>
        <v>87.349970112975484</v>
      </c>
      <c r="AI647">
        <f t="shared" si="189"/>
        <v>387.10125914483189</v>
      </c>
    </row>
    <row r="648" spans="1:35" x14ac:dyDescent="0.2">
      <c r="A648">
        <v>32</v>
      </c>
      <c r="C648" s="27" t="s">
        <v>709</v>
      </c>
      <c r="D648" s="26">
        <v>30.006999999999998</v>
      </c>
      <c r="E648">
        <v>0</v>
      </c>
      <c r="F648" s="26">
        <v>1</v>
      </c>
      <c r="G648" s="26">
        <v>59.043333333333337</v>
      </c>
      <c r="H648" s="26">
        <v>52.163333333333334</v>
      </c>
      <c r="I648" s="26">
        <v>93.341666666666669</v>
      </c>
      <c r="J648" s="26">
        <v>57.151666666666664</v>
      </c>
      <c r="K648">
        <v>149</v>
      </c>
      <c r="L648">
        <v>0</v>
      </c>
      <c r="M648">
        <v>5.833333333333332E-2</v>
      </c>
      <c r="N648">
        <v>63.844999999999999</v>
      </c>
      <c r="O648" s="1">
        <f t="shared" si="172"/>
        <v>25.776677098787872</v>
      </c>
      <c r="Q648" s="1">
        <f t="shared" si="176"/>
        <v>2078.9020300557067</v>
      </c>
      <c r="R648" s="2">
        <f t="shared" si="177"/>
        <v>2.199462450555711</v>
      </c>
      <c r="S648" s="2"/>
      <c r="T648" s="1">
        <f t="shared" si="178"/>
        <v>1181.8744086578954</v>
      </c>
      <c r="U648" s="1">
        <f t="shared" si="179"/>
        <v>0</v>
      </c>
      <c r="V648" s="1">
        <f t="shared" si="180"/>
        <v>348.27925206043977</v>
      </c>
      <c r="W648" s="1">
        <f t="shared" si="181"/>
        <v>-3972.7798756901693</v>
      </c>
      <c r="X648" s="2">
        <f t="shared" si="190"/>
        <v>59.095382504209134</v>
      </c>
      <c r="Y648">
        <f t="shared" si="173"/>
        <v>1</v>
      </c>
      <c r="Z648" s="26">
        <f t="shared" si="182"/>
        <v>0</v>
      </c>
      <c r="AA648">
        <f t="shared" si="183"/>
        <v>2.7091161888579459E-3</v>
      </c>
      <c r="AB648" s="28">
        <f t="shared" si="184"/>
        <v>40445.720238095237</v>
      </c>
      <c r="AC648">
        <f t="shared" si="185"/>
        <v>15.024074074074075</v>
      </c>
      <c r="AD648" s="31">
        <f t="shared" si="174"/>
        <v>11.993758850175135</v>
      </c>
      <c r="AE648" s="31">
        <f t="shared" si="186"/>
        <v>23.345958064627609</v>
      </c>
      <c r="AF648" s="15">
        <f t="shared" si="175"/>
        <v>17.691666666666666</v>
      </c>
      <c r="AG648" s="31">
        <f t="shared" si="187"/>
        <v>15.232233347230334</v>
      </c>
      <c r="AH648" s="31">
        <f t="shared" si="188"/>
        <v>88.13319392871864</v>
      </c>
      <c r="AI648">
        <f t="shared" si="189"/>
        <v>389.50086201491524</v>
      </c>
    </row>
    <row r="649" spans="1:35" x14ac:dyDescent="0.2">
      <c r="A649">
        <v>32</v>
      </c>
      <c r="C649" s="27" t="s">
        <v>710</v>
      </c>
      <c r="D649" s="26">
        <v>29.999749999999999</v>
      </c>
      <c r="E649">
        <v>0</v>
      </c>
      <c r="F649" s="26">
        <v>1</v>
      </c>
      <c r="G649" s="26">
        <v>57.795000000000002</v>
      </c>
      <c r="H649" s="26">
        <v>49.96</v>
      </c>
      <c r="I649" s="26">
        <v>94.883333333333326</v>
      </c>
      <c r="J649" s="26">
        <v>56.366666666666667</v>
      </c>
      <c r="K649">
        <v>149</v>
      </c>
      <c r="L649">
        <v>0</v>
      </c>
      <c r="M649">
        <v>0</v>
      </c>
      <c r="N649">
        <v>64.036666666666662</v>
      </c>
      <c r="O649" s="1">
        <f t="shared" si="172"/>
        <v>25.776677098787872</v>
      </c>
      <c r="Q649" s="1">
        <f t="shared" si="176"/>
        <v>2291.4469043635791</v>
      </c>
      <c r="R649" s="2">
        <f t="shared" si="177"/>
        <v>2.4243333022551155</v>
      </c>
      <c r="S649" s="2"/>
      <c r="T649" s="1">
        <f t="shared" si="178"/>
        <v>1932.5257002539593</v>
      </c>
      <c r="U649" s="1">
        <f t="shared" si="179"/>
        <v>0</v>
      </c>
      <c r="V649" s="1">
        <f t="shared" si="180"/>
        <v>569.52077838292735</v>
      </c>
      <c r="W649" s="1">
        <f t="shared" si="181"/>
        <v>-5164.2001508016947</v>
      </c>
      <c r="X649" s="2">
        <f t="shared" si="190"/>
        <v>61.294844954764848</v>
      </c>
      <c r="Y649">
        <f t="shared" si="173"/>
        <v>1</v>
      </c>
      <c r="Z649" s="26">
        <f t="shared" si="182"/>
        <v>0</v>
      </c>
      <c r="AA649">
        <f t="shared" si="183"/>
        <v>12.248914707392949</v>
      </c>
      <c r="AB649" s="28">
        <f t="shared" si="184"/>
        <v>40445.761904761908</v>
      </c>
      <c r="AC649">
        <f t="shared" si="185"/>
        <v>14.330555555555556</v>
      </c>
      <c r="AD649" s="31">
        <f t="shared" si="174"/>
        <v>11.657369705357585</v>
      </c>
      <c r="AE649" s="31">
        <f t="shared" si="186"/>
        <v>22.745913829138143</v>
      </c>
      <c r="AF649" s="15">
        <f t="shared" si="175"/>
        <v>17.798148148148144</v>
      </c>
      <c r="AG649" s="31">
        <f t="shared" si="187"/>
        <v>15.334872914589845</v>
      </c>
      <c r="AH649" s="31">
        <f t="shared" si="188"/>
        <v>88.69459062554813</v>
      </c>
      <c r="AI649">
        <f t="shared" si="189"/>
        <v>396.48344490001682</v>
      </c>
    </row>
    <row r="650" spans="1:35" x14ac:dyDescent="0.2">
      <c r="A650">
        <v>32</v>
      </c>
      <c r="C650" s="27" t="s">
        <v>711</v>
      </c>
      <c r="D650" s="26">
        <v>29.989750000000001</v>
      </c>
      <c r="E650">
        <v>0</v>
      </c>
      <c r="F650" s="26">
        <v>1</v>
      </c>
      <c r="G650" s="26">
        <v>56.674166666666665</v>
      </c>
      <c r="H650" s="26">
        <v>48.03</v>
      </c>
      <c r="I650" s="26">
        <v>95.8</v>
      </c>
      <c r="J650" s="26">
        <v>55.518333333333331</v>
      </c>
      <c r="K650">
        <v>149</v>
      </c>
      <c r="L650">
        <v>0</v>
      </c>
      <c r="M650">
        <v>0</v>
      </c>
      <c r="N650">
        <v>64.144999999999996</v>
      </c>
      <c r="O650" s="1">
        <f t="shared" si="172"/>
        <v>25.776677098787872</v>
      </c>
      <c r="Q650" s="1">
        <f t="shared" si="176"/>
        <v>2340.2508883513738</v>
      </c>
      <c r="R650" s="2">
        <f t="shared" si="177"/>
        <v>2.4759675441129678</v>
      </c>
      <c r="S650" s="2"/>
      <c r="T650" s="1">
        <f t="shared" si="178"/>
        <v>2674.9144181995302</v>
      </c>
      <c r="U650" s="1">
        <f t="shared" si="179"/>
        <v>0</v>
      </c>
      <c r="V650" s="1">
        <f t="shared" si="180"/>
        <v>789.52768568649299</v>
      </c>
      <c r="W650" s="1">
        <f t="shared" si="181"/>
        <v>-6181.1821564669199</v>
      </c>
      <c r="X650" s="2">
        <f t="shared" si="190"/>
        <v>63.719178257019962</v>
      </c>
      <c r="Y650">
        <f t="shared" si="173"/>
        <v>1</v>
      </c>
      <c r="Z650" s="26">
        <f t="shared" si="182"/>
        <v>0</v>
      </c>
      <c r="AA650">
        <f t="shared" si="183"/>
        <v>49.632188308212299</v>
      </c>
      <c r="AB650" s="28">
        <f t="shared" si="184"/>
        <v>40445.803571428572</v>
      </c>
      <c r="AC650">
        <f t="shared" si="185"/>
        <v>13.707870370370369</v>
      </c>
      <c r="AD650" s="31">
        <f t="shared" si="174"/>
        <v>11.303223646912448</v>
      </c>
      <c r="AE650" s="31">
        <f t="shared" si="186"/>
        <v>22.102777189948249</v>
      </c>
      <c r="AF650" s="15">
        <f t="shared" si="175"/>
        <v>17.858333333333331</v>
      </c>
      <c r="AG650" s="31">
        <f t="shared" si="187"/>
        <v>15.39315342169985</v>
      </c>
      <c r="AH650" s="31">
        <f t="shared" si="188"/>
        <v>89.013263106167557</v>
      </c>
      <c r="AI650">
        <f t="shared" si="189"/>
        <v>402.26584132831044</v>
      </c>
    </row>
    <row r="651" spans="1:35" x14ac:dyDescent="0.2">
      <c r="A651">
        <v>32</v>
      </c>
      <c r="C651" s="27" t="s">
        <v>712</v>
      </c>
      <c r="D651" s="26">
        <v>29.986750000000001</v>
      </c>
      <c r="E651">
        <v>0</v>
      </c>
      <c r="F651" s="26">
        <v>1</v>
      </c>
      <c r="G651" s="26">
        <v>55.736666666666665</v>
      </c>
      <c r="H651" s="26">
        <v>46.734999999999999</v>
      </c>
      <c r="I651" s="26">
        <v>96.458333333333329</v>
      </c>
      <c r="J651" s="26">
        <v>54.773333333333333</v>
      </c>
      <c r="K651">
        <v>149</v>
      </c>
      <c r="L651">
        <v>0</v>
      </c>
      <c r="M651">
        <v>0</v>
      </c>
      <c r="N651">
        <v>64.192499999999995</v>
      </c>
      <c r="O651" s="1">
        <f t="shared" ref="O651:O714" si="191">F651*$D$17*$D$12*$D$18*$D$22/1000</f>
        <v>25.776677098787872</v>
      </c>
      <c r="Q651" s="1">
        <f t="shared" si="176"/>
        <v>2314.8616547733918</v>
      </c>
      <c r="R651" s="2">
        <f t="shared" si="177"/>
        <v>2.4491059291374593</v>
      </c>
      <c r="S651" s="2"/>
      <c r="T651" s="1">
        <f t="shared" si="178"/>
        <v>3317.8426384711634</v>
      </c>
      <c r="U651" s="1">
        <f t="shared" si="179"/>
        <v>0</v>
      </c>
      <c r="V651" s="1">
        <f t="shared" si="180"/>
        <v>982.78673225951673</v>
      </c>
      <c r="W651" s="1">
        <f t="shared" si="181"/>
        <v>-6996.1467196508456</v>
      </c>
      <c r="X651" s="2">
        <f t="shared" si="190"/>
        <v>66.195145801132924</v>
      </c>
      <c r="Y651">
        <f t="shared" si="173"/>
        <v>1</v>
      </c>
      <c r="Z651" s="26">
        <f t="shared" si="182"/>
        <v>0</v>
      </c>
      <c r="AA651">
        <f t="shared" si="183"/>
        <v>109.37978580606611</v>
      </c>
      <c r="AB651" s="28">
        <f t="shared" si="184"/>
        <v>40445.845238095237</v>
      </c>
      <c r="AC651">
        <f t="shared" si="185"/>
        <v>13.187037037037035</v>
      </c>
      <c r="AD651" s="31">
        <f t="shared" si="174"/>
        <v>11.000414118804558</v>
      </c>
      <c r="AE651" s="31">
        <f t="shared" si="186"/>
        <v>21.549778127712447</v>
      </c>
      <c r="AF651" s="15">
        <f t="shared" si="175"/>
        <v>17.884722222222219</v>
      </c>
      <c r="AG651" s="31">
        <f t="shared" si="187"/>
        <v>15.418768138872768</v>
      </c>
      <c r="AH651" s="31">
        <f t="shared" si="188"/>
        <v>89.153299625643527</v>
      </c>
      <c r="AI651">
        <f t="shared" si="189"/>
        <v>406.43237124556163</v>
      </c>
    </row>
    <row r="652" spans="1:35" x14ac:dyDescent="0.2">
      <c r="A652">
        <v>32</v>
      </c>
      <c r="C652" s="27" t="s">
        <v>713</v>
      </c>
      <c r="D652" s="26">
        <v>29.980499999999999</v>
      </c>
      <c r="E652">
        <v>0</v>
      </c>
      <c r="F652" s="26">
        <v>1</v>
      </c>
      <c r="G652" s="26">
        <v>54.91</v>
      </c>
      <c r="H652" s="26">
        <v>45.790833333333332</v>
      </c>
      <c r="I652" s="26">
        <v>97</v>
      </c>
      <c r="J652" s="26">
        <v>54.100833333333334</v>
      </c>
      <c r="K652">
        <v>149</v>
      </c>
      <c r="L652">
        <v>0</v>
      </c>
      <c r="M652">
        <v>0</v>
      </c>
      <c r="N652">
        <v>64.19</v>
      </c>
      <c r="O652" s="1">
        <f t="shared" si="191"/>
        <v>25.776677098787872</v>
      </c>
      <c r="Q652" s="1">
        <f t="shared" si="176"/>
        <v>2238.7532982580196</v>
      </c>
      <c r="R652" s="2">
        <f t="shared" si="177"/>
        <v>2.3685838699403829</v>
      </c>
      <c r="S652" s="2"/>
      <c r="T652" s="1">
        <f t="shared" si="178"/>
        <v>3896.3760481057006</v>
      </c>
      <c r="U652" s="1">
        <f t="shared" si="179"/>
        <v>0</v>
      </c>
      <c r="V652" s="1">
        <f t="shared" si="180"/>
        <v>1159.3681758735077</v>
      </c>
      <c r="W652" s="1">
        <f t="shared" si="181"/>
        <v>-7678.0417729409528</v>
      </c>
      <c r="X652" s="2">
        <f t="shared" si="190"/>
        <v>68.644251730270383</v>
      </c>
      <c r="Y652">
        <f t="shared" ref="Y652:Y715" si="192">IF(X652&gt;32,1,0)</f>
        <v>1</v>
      </c>
      <c r="Z652" s="26">
        <f t="shared" si="182"/>
        <v>0</v>
      </c>
      <c r="AA652">
        <f t="shared" si="183"/>
        <v>188.62967059043513</v>
      </c>
      <c r="AB652" s="28">
        <f t="shared" si="184"/>
        <v>40445.886904761908</v>
      </c>
      <c r="AC652">
        <f t="shared" si="185"/>
        <v>12.727777777777776</v>
      </c>
      <c r="AD652" s="31">
        <f t="shared" si="174"/>
        <v>10.734144326961221</v>
      </c>
      <c r="AE652" s="31">
        <f t="shared" si="186"/>
        <v>21.06193789129987</v>
      </c>
      <c r="AF652" s="15">
        <f t="shared" si="175"/>
        <v>17.883333333333333</v>
      </c>
      <c r="AG652" s="31">
        <f t="shared" si="187"/>
        <v>15.41741906819923</v>
      </c>
      <c r="AH652" s="31">
        <f t="shared" si="188"/>
        <v>89.145924551731042</v>
      </c>
      <c r="AI652">
        <f t="shared" si="189"/>
        <v>409.32092780251224</v>
      </c>
    </row>
    <row r="653" spans="1:35" x14ac:dyDescent="0.2">
      <c r="A653">
        <v>32</v>
      </c>
      <c r="C653" s="27" t="s">
        <v>714</v>
      </c>
      <c r="D653" s="26">
        <v>29.968249999999998</v>
      </c>
      <c r="E653">
        <v>0</v>
      </c>
      <c r="F653" s="26">
        <v>1</v>
      </c>
      <c r="G653" s="26">
        <v>54.135833333333331</v>
      </c>
      <c r="H653" s="26">
        <v>44.528333333333336</v>
      </c>
      <c r="I653" s="26">
        <v>97.358333333333334</v>
      </c>
      <c r="J653" s="26">
        <v>53.426666666666669</v>
      </c>
      <c r="K653">
        <v>149</v>
      </c>
      <c r="L653">
        <v>0</v>
      </c>
      <c r="M653">
        <v>0</v>
      </c>
      <c r="N653">
        <v>64.150000000000006</v>
      </c>
      <c r="O653" s="1">
        <f t="shared" si="191"/>
        <v>25.776677098787872</v>
      </c>
      <c r="Q653" s="1">
        <f t="shared" si="176"/>
        <v>2036.1722895005066</v>
      </c>
      <c r="R653" s="2">
        <f t="shared" si="177"/>
        <v>2.1542547118001565</v>
      </c>
      <c r="S653" s="2"/>
      <c r="T653" s="1">
        <f t="shared" si="178"/>
        <v>4515.4549085966482</v>
      </c>
      <c r="U653" s="1">
        <f t="shared" si="179"/>
        <v>0</v>
      </c>
      <c r="V653" s="1">
        <f t="shared" si="180"/>
        <v>1348.1190496538334</v>
      </c>
      <c r="W653" s="1">
        <f t="shared" si="181"/>
        <v>-8285.4730590365925</v>
      </c>
      <c r="X653" s="2">
        <f t="shared" si="190"/>
        <v>71.012835600210764</v>
      </c>
      <c r="Y653">
        <f t="shared" si="192"/>
        <v>1</v>
      </c>
      <c r="Z653" s="26">
        <f t="shared" si="182"/>
        <v>0</v>
      </c>
      <c r="AA653">
        <f t="shared" si="183"/>
        <v>284.83320551618601</v>
      </c>
      <c r="AB653" s="28">
        <f t="shared" si="184"/>
        <v>40445.928571428572</v>
      </c>
      <c r="AC653">
        <f t="shared" si="185"/>
        <v>12.297685185185184</v>
      </c>
      <c r="AD653" s="31">
        <f t="shared" si="174"/>
        <v>10.473242469146721</v>
      </c>
      <c r="AE653" s="31">
        <f t="shared" si="186"/>
        <v>20.580974169959823</v>
      </c>
      <c r="AF653" s="15">
        <f t="shared" si="175"/>
        <v>17.861111111111114</v>
      </c>
      <c r="AG653" s="31">
        <f t="shared" si="187"/>
        <v>15.395847956066396</v>
      </c>
      <c r="AH653" s="31">
        <f t="shared" si="188"/>
        <v>89.027994859313139</v>
      </c>
      <c r="AI653">
        <f t="shared" si="189"/>
        <v>411.50348838439209</v>
      </c>
    </row>
    <row r="654" spans="1:35" x14ac:dyDescent="0.2">
      <c r="A654">
        <v>32</v>
      </c>
      <c r="C654" s="27" t="s">
        <v>715</v>
      </c>
      <c r="D654" s="26">
        <v>29.965499999999999</v>
      </c>
      <c r="E654">
        <v>0</v>
      </c>
      <c r="F654" s="26">
        <v>1</v>
      </c>
      <c r="G654" s="26">
        <v>53.42583333333333</v>
      </c>
      <c r="H654" s="26">
        <v>43.340833333333336</v>
      </c>
      <c r="I654" s="26">
        <v>97.75</v>
      </c>
      <c r="J654" s="26">
        <v>52.831666666666671</v>
      </c>
      <c r="K654">
        <v>149</v>
      </c>
      <c r="L654">
        <v>0</v>
      </c>
      <c r="M654">
        <v>0</v>
      </c>
      <c r="N654">
        <v>64.068333333333328</v>
      </c>
      <c r="O654" s="1">
        <f t="shared" si="191"/>
        <v>25.776677098787872</v>
      </c>
      <c r="Q654" s="1">
        <f t="shared" si="176"/>
        <v>1810.5784898294878</v>
      </c>
      <c r="R654" s="2">
        <f t="shared" si="177"/>
        <v>1.915578196850918</v>
      </c>
      <c r="S654" s="2"/>
      <c r="T654" s="1">
        <f t="shared" si="178"/>
        <v>5085.2048160961576</v>
      </c>
      <c r="U654" s="1">
        <f t="shared" si="179"/>
        <v>0</v>
      </c>
      <c r="V654" s="1">
        <f t="shared" si="180"/>
        <v>1522.7479506996842</v>
      </c>
      <c r="W654" s="1">
        <f t="shared" si="181"/>
        <v>-8805.3404707461286</v>
      </c>
      <c r="X654" s="2">
        <f t="shared" si="190"/>
        <v>73.167090312010913</v>
      </c>
      <c r="Y654">
        <f t="shared" si="192"/>
        <v>1</v>
      </c>
      <c r="Z654" s="26">
        <f t="shared" si="182"/>
        <v>0</v>
      </c>
      <c r="AA654">
        <f t="shared" si="183"/>
        <v>389.71722709818641</v>
      </c>
      <c r="AB654" s="28">
        <f t="shared" si="184"/>
        <v>40445.970238095237</v>
      </c>
      <c r="AC654">
        <f t="shared" si="185"/>
        <v>11.903240740740738</v>
      </c>
      <c r="AD654" s="31">
        <f t="shared" si="174"/>
        <v>10.245134610535017</v>
      </c>
      <c r="AE654" s="31">
        <f t="shared" si="186"/>
        <v>20.160578092704416</v>
      </c>
      <c r="AF654" s="15">
        <f t="shared" si="175"/>
        <v>17.815740740740736</v>
      </c>
      <c r="AG654" s="31">
        <f t="shared" si="187"/>
        <v>15.351888783684592</v>
      </c>
      <c r="AH654" s="31">
        <f t="shared" si="188"/>
        <v>88.787639173806753</v>
      </c>
      <c r="AI654">
        <f t="shared" si="189"/>
        <v>412.58589121958721</v>
      </c>
    </row>
    <row r="655" spans="1:35" x14ac:dyDescent="0.2">
      <c r="A655">
        <v>32</v>
      </c>
      <c r="C655" s="27" t="s">
        <v>716</v>
      </c>
      <c r="D655" s="26">
        <v>29.959249999999997</v>
      </c>
      <c r="E655">
        <v>0</v>
      </c>
      <c r="F655" s="26">
        <v>1</v>
      </c>
      <c r="G655" s="26">
        <v>52.877499999999998</v>
      </c>
      <c r="H655" s="26">
        <v>42.96</v>
      </c>
      <c r="I655" s="26">
        <v>98.075000000000003</v>
      </c>
      <c r="J655" s="26">
        <v>52.368333333333332</v>
      </c>
      <c r="K655">
        <v>149</v>
      </c>
      <c r="L655">
        <v>0</v>
      </c>
      <c r="M655">
        <v>0</v>
      </c>
      <c r="N655">
        <v>63.954166666666666</v>
      </c>
      <c r="O655" s="1">
        <f t="shared" si="191"/>
        <v>25.776677098787872</v>
      </c>
      <c r="Q655" s="1">
        <f t="shared" si="176"/>
        <v>1653.6307600871344</v>
      </c>
      <c r="R655" s="2">
        <f t="shared" si="177"/>
        <v>1.7495286989536929</v>
      </c>
      <c r="S655" s="2"/>
      <c r="T655" s="1">
        <f t="shared" si="178"/>
        <v>5476.7297392998953</v>
      </c>
      <c r="U655" s="1">
        <f t="shared" si="179"/>
        <v>0</v>
      </c>
      <c r="V655" s="1">
        <f t="shared" si="180"/>
        <v>1647.5067687837227</v>
      </c>
      <c r="W655" s="1">
        <f t="shared" si="181"/>
        <v>-9164.5591995268624</v>
      </c>
      <c r="X655" s="2">
        <f t="shared" si="190"/>
        <v>75.082668508861829</v>
      </c>
      <c r="Y655">
        <f t="shared" si="192"/>
        <v>1</v>
      </c>
      <c r="Z655" s="26">
        <f t="shared" si="182"/>
        <v>0</v>
      </c>
      <c r="AA655">
        <f t="shared" si="183"/>
        <v>493.06950850694915</v>
      </c>
      <c r="AB655" s="28">
        <f t="shared" si="184"/>
        <v>40446.011904761908</v>
      </c>
      <c r="AC655">
        <f t="shared" si="185"/>
        <v>11.59861111111111</v>
      </c>
      <c r="AD655" s="31">
        <f t="shared" si="174"/>
        <v>10.073996133682213</v>
      </c>
      <c r="AE655" s="31">
        <f t="shared" si="186"/>
        <v>19.845016317936771</v>
      </c>
      <c r="AF655" s="15">
        <f t="shared" si="175"/>
        <v>17.752314814814813</v>
      </c>
      <c r="AG655" s="31">
        <f t="shared" si="187"/>
        <v>15.290619451210254</v>
      </c>
      <c r="AH655" s="31">
        <f t="shared" si="188"/>
        <v>88.452569287813404</v>
      </c>
      <c r="AI655">
        <f t="shared" si="189"/>
        <v>412.46860845489829</v>
      </c>
    </row>
    <row r="656" spans="1:35" x14ac:dyDescent="0.2">
      <c r="A656">
        <v>32</v>
      </c>
      <c r="C656" s="27" t="s">
        <v>717</v>
      </c>
      <c r="D656" s="26">
        <v>29.955749999999998</v>
      </c>
      <c r="E656">
        <v>0</v>
      </c>
      <c r="F656" s="26">
        <v>1</v>
      </c>
      <c r="G656" s="26">
        <v>52.5075</v>
      </c>
      <c r="H656" s="26">
        <v>42.780833333333334</v>
      </c>
      <c r="I656" s="26">
        <v>98.391666666666666</v>
      </c>
      <c r="J656" s="26">
        <v>52.088333333333331</v>
      </c>
      <c r="K656">
        <v>149</v>
      </c>
      <c r="L656">
        <v>0</v>
      </c>
      <c r="M656">
        <v>0</v>
      </c>
      <c r="N656">
        <v>63.834166666666668</v>
      </c>
      <c r="O656" s="1">
        <f t="shared" si="191"/>
        <v>25.776677098787872</v>
      </c>
      <c r="Q656" s="1">
        <f t="shared" si="176"/>
        <v>1425.5345109656246</v>
      </c>
      <c r="R656" s="2">
        <f t="shared" si="177"/>
        <v>1.5082046116219205</v>
      </c>
      <c r="S656" s="2"/>
      <c r="T656" s="1">
        <f t="shared" si="178"/>
        <v>5805.5611769505022</v>
      </c>
      <c r="U656" s="1">
        <f t="shared" si="179"/>
        <v>0</v>
      </c>
      <c r="V656" s="1">
        <f t="shared" si="180"/>
        <v>1754.5752562943615</v>
      </c>
      <c r="W656" s="1">
        <f t="shared" si="181"/>
        <v>-9371.4029972892804</v>
      </c>
      <c r="X656" s="2">
        <f t="shared" si="190"/>
        <v>76.832197207815526</v>
      </c>
      <c r="Y656">
        <f t="shared" si="192"/>
        <v>1</v>
      </c>
      <c r="Z656" s="26">
        <f t="shared" si="182"/>
        <v>0</v>
      </c>
      <c r="AA656">
        <f t="shared" si="183"/>
        <v>591.69089425190839</v>
      </c>
      <c r="AB656" s="28">
        <f t="shared" si="184"/>
        <v>40446.053571428572</v>
      </c>
      <c r="AC656">
        <f t="shared" si="185"/>
        <v>11.393055555555556</v>
      </c>
      <c r="AD656" s="31">
        <f t="shared" si="174"/>
        <v>9.9696560717464919</v>
      </c>
      <c r="AE656" s="31">
        <f t="shared" si="186"/>
        <v>19.653661896989021</v>
      </c>
      <c r="AF656" s="15">
        <f t="shared" si="175"/>
        <v>17.68564814814815</v>
      </c>
      <c r="AG656" s="31">
        <f t="shared" si="187"/>
        <v>15.226449943783853</v>
      </c>
      <c r="AH656" s="31">
        <f t="shared" si="188"/>
        <v>88.101554474763489</v>
      </c>
      <c r="AI656">
        <f t="shared" si="189"/>
        <v>411.50873017758011</v>
      </c>
    </row>
    <row r="657" spans="1:35" x14ac:dyDescent="0.2">
      <c r="A657">
        <v>32</v>
      </c>
      <c r="C657" s="27" t="s">
        <v>718</v>
      </c>
      <c r="D657" s="26">
        <v>29.954249999999998</v>
      </c>
      <c r="E657">
        <v>0</v>
      </c>
      <c r="F657" s="26">
        <v>1</v>
      </c>
      <c r="G657" s="26">
        <v>52.828333333333333</v>
      </c>
      <c r="H657" s="26">
        <v>43.740833333333335</v>
      </c>
      <c r="I657" s="26">
        <v>98.525000000000006</v>
      </c>
      <c r="J657" s="26">
        <v>52.44166666666667</v>
      </c>
      <c r="K657">
        <v>149</v>
      </c>
      <c r="L657">
        <v>0</v>
      </c>
      <c r="M657">
        <v>0</v>
      </c>
      <c r="N657">
        <v>63.682499999999997</v>
      </c>
      <c r="O657" s="1">
        <f t="shared" si="191"/>
        <v>25.776677098787872</v>
      </c>
      <c r="Q657" s="1">
        <f t="shared" si="176"/>
        <v>904.23968467770169</v>
      </c>
      <c r="R657" s="2">
        <f t="shared" si="177"/>
        <v>0.95667867172059451</v>
      </c>
      <c r="S657" s="2"/>
      <c r="T657" s="1">
        <f t="shared" si="178"/>
        <v>5899.0269019061625</v>
      </c>
      <c r="U657" s="1">
        <f t="shared" si="179"/>
        <v>0</v>
      </c>
      <c r="V657" s="1">
        <f t="shared" si="180"/>
        <v>1795.6189539371319</v>
      </c>
      <c r="W657" s="1">
        <f t="shared" si="181"/>
        <v>-8980.4682195183086</v>
      </c>
      <c r="X657" s="2">
        <f t="shared" si="190"/>
        <v>78.340401819437446</v>
      </c>
      <c r="Y657">
        <f t="shared" si="192"/>
        <v>1</v>
      </c>
      <c r="Z657" s="26">
        <f t="shared" si="182"/>
        <v>0</v>
      </c>
      <c r="AA657">
        <f t="shared" si="183"/>
        <v>650.86563843966655</v>
      </c>
      <c r="AB657" s="28">
        <f t="shared" si="184"/>
        <v>40446.095238095237</v>
      </c>
      <c r="AC657">
        <f t="shared" si="185"/>
        <v>11.571296296296296</v>
      </c>
      <c r="AD657" s="31">
        <f t="shared" si="174"/>
        <v>10.101912440898134</v>
      </c>
      <c r="AE657" s="31">
        <f t="shared" si="186"/>
        <v>19.901918460796356</v>
      </c>
      <c r="AF657" s="15">
        <f t="shared" si="175"/>
        <v>17.601388888888888</v>
      </c>
      <c r="AG657" s="31">
        <f t="shared" si="187"/>
        <v>15.145683491072656</v>
      </c>
      <c r="AH657" s="31">
        <f t="shared" si="188"/>
        <v>87.65962905562354</v>
      </c>
      <c r="AI657">
        <f t="shared" si="189"/>
        <v>407.35935609610101</v>
      </c>
    </row>
    <row r="658" spans="1:35" x14ac:dyDescent="0.2">
      <c r="A658">
        <v>32</v>
      </c>
      <c r="C658" s="27" t="s">
        <v>719</v>
      </c>
      <c r="D658" s="26">
        <v>29.951250000000002</v>
      </c>
      <c r="E658">
        <v>0</v>
      </c>
      <c r="F658" s="26">
        <v>1</v>
      </c>
      <c r="G658" s="26">
        <v>52.357500000000002</v>
      </c>
      <c r="H658" s="26">
        <v>43.360833333333332</v>
      </c>
      <c r="I658" s="26">
        <v>98.816666666666663</v>
      </c>
      <c r="J658" s="26">
        <v>52.057499999999997</v>
      </c>
      <c r="K658">
        <v>149</v>
      </c>
      <c r="L658">
        <v>0</v>
      </c>
      <c r="M658">
        <v>0</v>
      </c>
      <c r="N658">
        <v>63.527499999999996</v>
      </c>
      <c r="O658" s="1">
        <f t="shared" si="191"/>
        <v>25.776677098787872</v>
      </c>
      <c r="Q658" s="1">
        <f t="shared" si="176"/>
        <v>866.12599418929108</v>
      </c>
      <c r="R658" s="2">
        <f t="shared" si="177"/>
        <v>0.91635467863703635</v>
      </c>
      <c r="S658" s="2"/>
      <c r="T658" s="1">
        <f t="shared" si="178"/>
        <v>6126.9229072234202</v>
      </c>
      <c r="U658" s="1">
        <f t="shared" si="179"/>
        <v>0</v>
      </c>
      <c r="V658" s="1">
        <f t="shared" si="180"/>
        <v>1868.250183598044</v>
      </c>
      <c r="W658" s="1">
        <f t="shared" si="181"/>
        <v>-9241.7808840248272</v>
      </c>
      <c r="X658" s="2">
        <f t="shared" si="190"/>
        <v>79.297080491158042</v>
      </c>
      <c r="Y658">
        <f t="shared" si="192"/>
        <v>1</v>
      </c>
      <c r="Z658" s="26">
        <f t="shared" si="182"/>
        <v>0</v>
      </c>
      <c r="AA658">
        <f t="shared" si="183"/>
        <v>725.74099703958291</v>
      </c>
      <c r="AB658" s="28">
        <f t="shared" si="184"/>
        <v>40446.136904761908</v>
      </c>
      <c r="AC658">
        <f t="shared" si="185"/>
        <v>11.309722222222224</v>
      </c>
      <c r="AD658" s="31">
        <f t="shared" si="174"/>
        <v>9.9574600389956416</v>
      </c>
      <c r="AE658" s="31">
        <f t="shared" si="186"/>
        <v>19.635369827955948</v>
      </c>
      <c r="AF658" s="15">
        <f t="shared" si="175"/>
        <v>17.515277777777776</v>
      </c>
      <c r="AG658" s="31">
        <f t="shared" si="187"/>
        <v>15.063528926987734</v>
      </c>
      <c r="AH658" s="31">
        <f t="shared" si="188"/>
        <v>87.209966653115686</v>
      </c>
      <c r="AI658">
        <f t="shared" si="189"/>
        <v>406.25847611286031</v>
      </c>
    </row>
    <row r="659" spans="1:35" x14ac:dyDescent="0.2">
      <c r="A659">
        <v>32</v>
      </c>
      <c r="C659" s="27" t="s">
        <v>720</v>
      </c>
      <c r="D659" s="26">
        <v>29.942583333333335</v>
      </c>
      <c r="E659">
        <v>0</v>
      </c>
      <c r="F659" s="26">
        <v>11.916666666666666</v>
      </c>
      <c r="G659" s="26">
        <v>51.956666666666663</v>
      </c>
      <c r="H659" s="26">
        <v>42.819166666666668</v>
      </c>
      <c r="I659" s="26">
        <v>99.05</v>
      </c>
      <c r="J659" s="26">
        <v>51.725833333333334</v>
      </c>
      <c r="K659">
        <v>149</v>
      </c>
      <c r="L659">
        <v>0</v>
      </c>
      <c r="M659">
        <v>0</v>
      </c>
      <c r="N659">
        <v>63.361666666666665</v>
      </c>
      <c r="O659" s="1">
        <f t="shared" si="191"/>
        <v>307.17206876055542</v>
      </c>
      <c r="Q659" s="1">
        <f t="shared" si="176"/>
        <v>-26.489325802159726</v>
      </c>
      <c r="R659" s="2">
        <f t="shared" si="177"/>
        <v>-2.8025504136347225E-2</v>
      </c>
      <c r="S659" s="2"/>
      <c r="T659" s="1">
        <f t="shared" si="178"/>
        <v>6375.5071386410536</v>
      </c>
      <c r="U659" s="1">
        <f t="shared" si="179"/>
        <v>1043.2813355906737</v>
      </c>
      <c r="V659" s="1">
        <f t="shared" si="180"/>
        <v>1946.3384708370195</v>
      </c>
      <c r="W659" s="1">
        <f t="shared" si="181"/>
        <v>-9436.2140539215052</v>
      </c>
      <c r="X659" s="2">
        <f t="shared" si="190"/>
        <v>80.213435169795076</v>
      </c>
      <c r="Y659">
        <f t="shared" si="192"/>
        <v>1</v>
      </c>
      <c r="Z659" s="26">
        <f t="shared" si="182"/>
        <v>0</v>
      </c>
      <c r="AA659">
        <f t="shared" si="183"/>
        <v>798.44496623938994</v>
      </c>
      <c r="AB659" s="28">
        <f t="shared" si="184"/>
        <v>40446.178571428572</v>
      </c>
      <c r="AC659">
        <f t="shared" si="185"/>
        <v>11.087037037037035</v>
      </c>
      <c r="AD659" s="31">
        <f t="shared" si="174"/>
        <v>9.8342705809439614</v>
      </c>
      <c r="AE659" s="31">
        <f t="shared" si="186"/>
        <v>19.407642381119086</v>
      </c>
      <c r="AF659" s="15">
        <f t="shared" si="175"/>
        <v>17.423148148148147</v>
      </c>
      <c r="AG659" s="31">
        <f t="shared" si="187"/>
        <v>14.976063761684486</v>
      </c>
      <c r="AH659" s="31">
        <f t="shared" si="188"/>
        <v>86.731079409641012</v>
      </c>
      <c r="AI659">
        <f t="shared" si="189"/>
        <v>404.74850341547375</v>
      </c>
    </row>
    <row r="660" spans="1:35" x14ac:dyDescent="0.2">
      <c r="A660">
        <v>32</v>
      </c>
      <c r="C660" s="27" t="s">
        <v>721</v>
      </c>
      <c r="D660" s="26">
        <v>29.947000000000003</v>
      </c>
      <c r="E660">
        <v>0</v>
      </c>
      <c r="F660" s="26">
        <v>134.77777777777777</v>
      </c>
      <c r="G660" s="26">
        <v>52.911111111111111</v>
      </c>
      <c r="H660" s="26">
        <v>44.7</v>
      </c>
      <c r="I660" s="26">
        <v>98.722222222222229</v>
      </c>
      <c r="J660" s="26">
        <v>52.588888888888889</v>
      </c>
      <c r="K660">
        <v>149</v>
      </c>
      <c r="L660">
        <v>0</v>
      </c>
      <c r="M660">
        <v>0</v>
      </c>
      <c r="N660">
        <v>63.215555555555554</v>
      </c>
      <c r="O660" s="1">
        <f t="shared" si="191"/>
        <v>3474.1232578699651</v>
      </c>
      <c r="Q660" s="1">
        <f t="shared" si="176"/>
        <v>2788.1400483009916</v>
      </c>
      <c r="R660" s="2">
        <f t="shared" si="177"/>
        <v>2.9498308503572397</v>
      </c>
      <c r="S660" s="2"/>
      <c r="T660" s="1">
        <f t="shared" si="178"/>
        <v>6050.057714649035</v>
      </c>
      <c r="U660" s="1">
        <f t="shared" si="179"/>
        <v>906.29132867640783</v>
      </c>
      <c r="V660" s="1">
        <f t="shared" si="180"/>
        <v>1856.6103777599694</v>
      </c>
      <c r="W660" s="1">
        <f t="shared" si="181"/>
        <v>-8525.6416908829469</v>
      </c>
      <c r="X660" s="2">
        <f t="shared" si="190"/>
        <v>80.185409665658725</v>
      </c>
      <c r="Y660">
        <f t="shared" si="192"/>
        <v>1</v>
      </c>
      <c r="Z660" s="26">
        <f t="shared" si="182"/>
        <v>0</v>
      </c>
      <c r="AA660">
        <f t="shared" si="183"/>
        <v>743.88736164259797</v>
      </c>
      <c r="AB660" s="28">
        <f t="shared" si="184"/>
        <v>40446.220238095237</v>
      </c>
      <c r="AC660">
        <f t="shared" si="185"/>
        <v>11.617283950617283</v>
      </c>
      <c r="AD660" s="31">
        <f t="shared" si="174"/>
        <v>10.15303343651164</v>
      </c>
      <c r="AE660" s="31">
        <f t="shared" si="186"/>
        <v>19.999402380296871</v>
      </c>
      <c r="AF660" s="15">
        <f t="shared" si="175"/>
        <v>17.341975308641974</v>
      </c>
      <c r="AG660" s="31">
        <f t="shared" si="187"/>
        <v>14.89936871319618</v>
      </c>
      <c r="AH660" s="31">
        <f t="shared" si="188"/>
        <v>86.31102569475263</v>
      </c>
      <c r="AI660">
        <f t="shared" si="189"/>
        <v>398.66547936650795</v>
      </c>
    </row>
    <row r="661" spans="1:35" x14ac:dyDescent="0.2">
      <c r="A661">
        <v>32</v>
      </c>
      <c r="C661" s="27" t="s">
        <v>722</v>
      </c>
      <c r="D661" s="26">
        <v>0</v>
      </c>
      <c r="E661">
        <v>0</v>
      </c>
      <c r="F661" s="26">
        <v>0</v>
      </c>
      <c r="G661" s="26">
        <v>0</v>
      </c>
      <c r="H661" s="26">
        <v>0</v>
      </c>
      <c r="I661" s="26">
        <v>0</v>
      </c>
      <c r="J661" s="26">
        <v>0</v>
      </c>
      <c r="K661">
        <v>0</v>
      </c>
      <c r="L661">
        <v>0</v>
      </c>
      <c r="M661">
        <v>0</v>
      </c>
      <c r="N661">
        <v>0</v>
      </c>
      <c r="O661" s="1">
        <f t="shared" si="191"/>
        <v>0</v>
      </c>
      <c r="Q661" s="1">
        <f t="shared" si="176"/>
        <v>-33414.10947292237</v>
      </c>
      <c r="R661" s="2">
        <f t="shared" si="177"/>
        <v>-35.351872306595077</v>
      </c>
      <c r="S661" s="2"/>
      <c r="T661" s="1">
        <f t="shared" si="178"/>
        <v>14174.079092847034</v>
      </c>
      <c r="U661" s="1">
        <f t="shared" si="179"/>
        <v>15325.205850974005</v>
      </c>
      <c r="V661" s="1">
        <f t="shared" si="180"/>
        <v>3870.2966366253927</v>
      </c>
      <c r="W661" s="1">
        <f t="shared" si="181"/>
        <v>0</v>
      </c>
      <c r="X661" s="2">
        <f t="shared" si="190"/>
        <v>83.135240516015969</v>
      </c>
      <c r="Y661">
        <f t="shared" si="192"/>
        <v>1</v>
      </c>
      <c r="Z661" s="26">
        <f t="shared" si="182"/>
        <v>0</v>
      </c>
      <c r="AA661">
        <f t="shared" si="183"/>
        <v>6911.4682156558229</v>
      </c>
      <c r="AB661" s="28">
        <f t="shared" si="184"/>
        <v>40446.261904761908</v>
      </c>
      <c r="AC661">
        <f t="shared" si="185"/>
        <v>-17.777777777777779</v>
      </c>
      <c r="AD661" s="31">
        <f t="shared" si="174"/>
        <v>0</v>
      </c>
      <c r="AE661" s="31">
        <f t="shared" si="186"/>
        <v>0</v>
      </c>
      <c r="AF661" s="15">
        <f t="shared" si="175"/>
        <v>-17.777777777777779</v>
      </c>
      <c r="AG661" s="31">
        <f t="shared" si="187"/>
        <v>1.123968847773849</v>
      </c>
      <c r="AH661" s="31">
        <f t="shared" si="188"/>
        <v>7.4065024078416588</v>
      </c>
      <c r="AI661">
        <f t="shared" si="189"/>
        <v>44.52789247594405</v>
      </c>
    </row>
    <row r="662" spans="1:35" x14ac:dyDescent="0.2">
      <c r="A662">
        <v>32</v>
      </c>
      <c r="C662" s="27" t="s">
        <v>723</v>
      </c>
      <c r="D662" s="26">
        <v>0</v>
      </c>
      <c r="E662">
        <v>0</v>
      </c>
      <c r="F662" s="26">
        <v>0</v>
      </c>
      <c r="G662" s="26">
        <v>0</v>
      </c>
      <c r="H662" s="26">
        <v>0</v>
      </c>
      <c r="I662" s="26">
        <v>0</v>
      </c>
      <c r="J662" s="26">
        <v>0</v>
      </c>
      <c r="K662">
        <v>0</v>
      </c>
      <c r="L662">
        <v>0</v>
      </c>
      <c r="M662">
        <v>0</v>
      </c>
      <c r="N662">
        <v>0</v>
      </c>
      <c r="O662" s="1">
        <f t="shared" si="191"/>
        <v>0</v>
      </c>
      <c r="Q662" s="1">
        <f t="shared" si="176"/>
        <v>-10179.768687307482</v>
      </c>
      <c r="R662" s="2">
        <f t="shared" si="177"/>
        <v>-10.770117427070691</v>
      </c>
      <c r="S662" s="2"/>
      <c r="T662" s="1">
        <f t="shared" si="178"/>
        <v>8146.7887278498411</v>
      </c>
      <c r="U662" s="1">
        <f t="shared" si="179"/>
        <v>0</v>
      </c>
      <c r="V662" s="1">
        <f t="shared" si="180"/>
        <v>1988.4520669816975</v>
      </c>
      <c r="W662" s="1">
        <f t="shared" si="181"/>
        <v>0</v>
      </c>
      <c r="X662" s="2">
        <f t="shared" si="190"/>
        <v>47.783368209420892</v>
      </c>
      <c r="Y662">
        <f t="shared" si="192"/>
        <v>1</v>
      </c>
      <c r="Z662" s="26">
        <f t="shared" si="182"/>
        <v>0</v>
      </c>
      <c r="AA662">
        <f t="shared" si="183"/>
        <v>2283.2502774370951</v>
      </c>
      <c r="AB662" s="28">
        <f t="shared" si="184"/>
        <v>40446.303571428572</v>
      </c>
      <c r="AC662">
        <f t="shared" si="185"/>
        <v>-17.777777777777779</v>
      </c>
      <c r="AD662" s="31">
        <f t="shared" si="174"/>
        <v>0</v>
      </c>
      <c r="AE662" s="31">
        <f t="shared" si="186"/>
        <v>0</v>
      </c>
      <c r="AF662" s="15">
        <f t="shared" si="175"/>
        <v>-17.777777777777779</v>
      </c>
      <c r="AG662" s="31">
        <f t="shared" si="187"/>
        <v>1.123968847773849</v>
      </c>
      <c r="AH662" s="31">
        <f t="shared" si="188"/>
        <v>7.4065024078416588</v>
      </c>
      <c r="AI662">
        <f t="shared" si="189"/>
        <v>44.52789247594405</v>
      </c>
    </row>
    <row r="663" spans="1:35" x14ac:dyDescent="0.2">
      <c r="A663">
        <v>32</v>
      </c>
      <c r="C663" s="27" t="s">
        <v>724</v>
      </c>
      <c r="D663" s="26">
        <v>0</v>
      </c>
      <c r="E663">
        <v>0</v>
      </c>
      <c r="F663" s="26">
        <v>0</v>
      </c>
      <c r="G663" s="26">
        <v>0</v>
      </c>
      <c r="H663" s="26">
        <v>0</v>
      </c>
      <c r="I663" s="26">
        <v>0</v>
      </c>
      <c r="J663" s="26">
        <v>0</v>
      </c>
      <c r="K663">
        <v>0</v>
      </c>
      <c r="L663">
        <v>0</v>
      </c>
      <c r="M663">
        <v>0</v>
      </c>
      <c r="N663">
        <v>0</v>
      </c>
      <c r="O663" s="1">
        <f t="shared" si="191"/>
        <v>0</v>
      </c>
      <c r="Q663" s="1">
        <f t="shared" si="176"/>
        <v>-7843.0208249179623</v>
      </c>
      <c r="R663" s="2">
        <f t="shared" si="177"/>
        <v>-6.9445223237586582</v>
      </c>
      <c r="S663" s="2"/>
      <c r="T663" s="1">
        <f t="shared" si="178"/>
        <v>6310.5458144593267</v>
      </c>
      <c r="U663" s="1">
        <f t="shared" si="179"/>
        <v>0</v>
      </c>
      <c r="V663" s="1">
        <f t="shared" si="180"/>
        <v>1487.9471179826917</v>
      </c>
      <c r="W663" s="1">
        <f t="shared" si="181"/>
        <v>0</v>
      </c>
      <c r="X663" s="2">
        <f t="shared" si="190"/>
        <v>37.013250782350198</v>
      </c>
      <c r="Y663">
        <f t="shared" si="192"/>
        <v>1</v>
      </c>
      <c r="Z663" s="26">
        <f t="shared" si="182"/>
        <v>360</v>
      </c>
      <c r="AA663">
        <f t="shared" si="183"/>
        <v>1369.9807334771476</v>
      </c>
      <c r="AB663" s="28">
        <f t="shared" si="184"/>
        <v>40446.345238095237</v>
      </c>
      <c r="AC663">
        <f t="shared" si="185"/>
        <v>-17.777777777777779</v>
      </c>
      <c r="AD663" s="31">
        <f t="shared" si="174"/>
        <v>0</v>
      </c>
      <c r="AE663" s="31">
        <f t="shared" si="186"/>
        <v>0</v>
      </c>
      <c r="AF663" s="15">
        <f t="shared" si="175"/>
        <v>-17.777777777777779</v>
      </c>
      <c r="AG663" s="31">
        <f t="shared" si="187"/>
        <v>1.123968847773849</v>
      </c>
      <c r="AH663" s="31">
        <f t="shared" si="188"/>
        <v>7.4065024078416588</v>
      </c>
      <c r="AI663">
        <f t="shared" si="189"/>
        <v>44.52789247594405</v>
      </c>
    </row>
    <row r="664" spans="1:35" x14ac:dyDescent="0.2">
      <c r="A664">
        <v>32</v>
      </c>
      <c r="C664" s="27" t="s">
        <v>725</v>
      </c>
      <c r="D664" s="26">
        <v>0</v>
      </c>
      <c r="E664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  <c r="K664">
        <v>0</v>
      </c>
      <c r="L664">
        <v>0</v>
      </c>
      <c r="M664">
        <v>0</v>
      </c>
      <c r="N664">
        <v>0</v>
      </c>
      <c r="O664" s="1">
        <f t="shared" si="191"/>
        <v>0</v>
      </c>
      <c r="Q664" s="1">
        <f t="shared" si="176"/>
        <v>-6353.1060165618319</v>
      </c>
      <c r="R664" s="2">
        <f t="shared" si="177"/>
        <v>-1.3082026481721662</v>
      </c>
      <c r="S664" s="2"/>
      <c r="T664" s="1">
        <f t="shared" si="178"/>
        <v>5126.5448051637059</v>
      </c>
      <c r="U664" s="1">
        <f t="shared" si="179"/>
        <v>0</v>
      </c>
      <c r="V664" s="1">
        <f t="shared" si="180"/>
        <v>1182.0333189221819</v>
      </c>
      <c r="W664" s="1">
        <f t="shared" si="181"/>
        <v>0</v>
      </c>
      <c r="X664" s="2">
        <f t="shared" si="190"/>
        <v>30.06872845859154</v>
      </c>
      <c r="Y664">
        <f t="shared" si="192"/>
        <v>0</v>
      </c>
      <c r="Z664" s="26">
        <f t="shared" si="182"/>
        <v>1440</v>
      </c>
      <c r="AA664">
        <f t="shared" si="183"/>
        <v>904.12843111651273</v>
      </c>
      <c r="AB664" s="28">
        <f t="shared" si="184"/>
        <v>40446.386904761908</v>
      </c>
      <c r="AC664">
        <f t="shared" si="185"/>
        <v>-17.777777777777779</v>
      </c>
      <c r="AD664" s="31">
        <f t="shared" si="174"/>
        <v>0</v>
      </c>
      <c r="AE664" s="31">
        <f t="shared" si="186"/>
        <v>0</v>
      </c>
      <c r="AF664" s="15">
        <f t="shared" si="175"/>
        <v>-17.777777777777779</v>
      </c>
      <c r="AG664" s="31">
        <f t="shared" si="187"/>
        <v>1.123968847773849</v>
      </c>
      <c r="AH664" s="31">
        <f t="shared" si="188"/>
        <v>7.4065024078416588</v>
      </c>
      <c r="AI664">
        <f t="shared" si="189"/>
        <v>44.52789247594405</v>
      </c>
    </row>
    <row r="665" spans="1:35" x14ac:dyDescent="0.2">
      <c r="A665">
        <v>32</v>
      </c>
      <c r="C665" s="27" t="s">
        <v>726</v>
      </c>
      <c r="D665" s="26">
        <v>0</v>
      </c>
      <c r="E665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>
        <v>0</v>
      </c>
      <c r="L665">
        <v>0</v>
      </c>
      <c r="M665">
        <v>0</v>
      </c>
      <c r="N665">
        <v>0</v>
      </c>
      <c r="O665" s="1">
        <f t="shared" si="191"/>
        <v>0</v>
      </c>
      <c r="Q665" s="1">
        <f t="shared" si="176"/>
        <v>-6073.8750488974692</v>
      </c>
      <c r="R665" s="2">
        <f t="shared" si="177"/>
        <v>-1.0127784196462821</v>
      </c>
      <c r="S665" s="2"/>
      <c r="T665" s="1">
        <f t="shared" si="178"/>
        <v>4903.5037976490648</v>
      </c>
      <c r="U665" s="1">
        <f t="shared" si="179"/>
        <v>0</v>
      </c>
      <c r="V665" s="1">
        <f t="shared" si="180"/>
        <v>1125.8433587724603</v>
      </c>
      <c r="W665" s="1">
        <f t="shared" si="181"/>
        <v>0</v>
      </c>
      <c r="X665" s="2">
        <f t="shared" si="190"/>
        <v>28.760525810419374</v>
      </c>
      <c r="Y665">
        <f t="shared" si="192"/>
        <v>0</v>
      </c>
      <c r="Z665" s="26">
        <f t="shared" si="182"/>
        <v>1440</v>
      </c>
      <c r="AA665">
        <f t="shared" si="183"/>
        <v>827.16784489179895</v>
      </c>
      <c r="AB665" s="28">
        <f t="shared" si="184"/>
        <v>40446.428571428572</v>
      </c>
      <c r="AC665">
        <f t="shared" si="185"/>
        <v>-17.777777777777779</v>
      </c>
      <c r="AD665" s="31">
        <f t="shared" ref="AD665:AD728" si="193">10^($AF$17-$AF$18/($AF$19+AC665))*I665/100</f>
        <v>0</v>
      </c>
      <c r="AE665" s="31">
        <f t="shared" si="186"/>
        <v>0</v>
      </c>
      <c r="AF665" s="15">
        <f t="shared" ref="AF665:AF728" si="194">(N665-32)/1.8</f>
        <v>-17.777777777777779</v>
      </c>
      <c r="AG665" s="31">
        <f t="shared" si="187"/>
        <v>1.123968847773849</v>
      </c>
      <c r="AH665" s="31">
        <f t="shared" si="188"/>
        <v>7.4065024078416588</v>
      </c>
      <c r="AI665">
        <f t="shared" si="189"/>
        <v>44.52789247594405</v>
      </c>
    </row>
    <row r="666" spans="1:35" x14ac:dyDescent="0.2">
      <c r="A666">
        <v>32</v>
      </c>
      <c r="C666" s="27" t="s">
        <v>727</v>
      </c>
      <c r="D666" s="26">
        <v>0</v>
      </c>
      <c r="E666">
        <v>0</v>
      </c>
      <c r="F666" s="26">
        <v>0</v>
      </c>
      <c r="G666" s="26">
        <v>0</v>
      </c>
      <c r="H666" s="26">
        <v>0</v>
      </c>
      <c r="I666" s="26">
        <v>0</v>
      </c>
      <c r="J666" s="26">
        <v>0</v>
      </c>
      <c r="K666">
        <v>0</v>
      </c>
      <c r="L666">
        <v>0</v>
      </c>
      <c r="M666">
        <v>0</v>
      </c>
      <c r="N666">
        <v>0</v>
      </c>
      <c r="O666" s="1">
        <f t="shared" si="191"/>
        <v>0</v>
      </c>
      <c r="Q666" s="1">
        <f t="shared" ref="Q666:Q729" si="195">(O666-T666-U666-V666-W666-AI666)</f>
        <v>-5858.0104001146201</v>
      </c>
      <c r="R666" s="2">
        <f t="shared" ref="R666:R729" si="196">Q666/$O$12+Z666/$O$17*$Z$21</f>
        <v>-0.78439527193847436</v>
      </c>
      <c r="S666" s="2"/>
      <c r="T666" s="1">
        <f t="shared" ref="T666:T729" si="197">((X666-H666)*$D$13/$P$5)*$P$7/1000</f>
        <v>4730.8309174782362</v>
      </c>
      <c r="U666" s="1">
        <f t="shared" ref="U666:U729" si="198">IF(X666&gt;80,(X666-80)*$O$19,0)</f>
        <v>0</v>
      </c>
      <c r="V666" s="1">
        <f t="shared" ref="V666:V729" si="199">$D$20*(((X666-32)*5/9+273)^4-((H666-32)*5/9+273)^4)*$D$14*$D$21*$D$22/1000</f>
        <v>1082.6515901604396</v>
      </c>
      <c r="W666" s="1">
        <f t="shared" ref="W666:W729" si="200">(G666-N666)*$O$20</f>
        <v>0</v>
      </c>
      <c r="X666" s="2">
        <f t="shared" si="190"/>
        <v>27.747747390773092</v>
      </c>
      <c r="Y666">
        <f t="shared" si="192"/>
        <v>0</v>
      </c>
      <c r="Z666" s="26">
        <f t="shared" ref="Z666:Z729" si="201">IF(X666&lt;42,IF(X666&lt;36, 0.4*3600, 0.1*3600),0)*$Z$21</f>
        <v>1440</v>
      </c>
      <c r="AA666">
        <f t="shared" ref="AA666:AA729" si="202">(X666-G666)^2</f>
        <v>769.93748526215495</v>
      </c>
      <c r="AB666" s="28">
        <f t="shared" ref="AB666:AB729" si="203">C666-1/1/14</f>
        <v>40446.470238095237</v>
      </c>
      <c r="AC666">
        <f t="shared" ref="AC666:AC729" si="204">(G666-32)/1.8</f>
        <v>-17.777777777777779</v>
      </c>
      <c r="AD666" s="31">
        <f t="shared" si="193"/>
        <v>0</v>
      </c>
      <c r="AE666" s="31">
        <f t="shared" ref="AE666:AE729" si="205">AD666/760*35000/(AC666+273.15)/0.0821</f>
        <v>0</v>
      </c>
      <c r="AF666" s="15">
        <f t="shared" si="194"/>
        <v>-17.777777777777779</v>
      </c>
      <c r="AG666" s="31">
        <f t="shared" ref="AG666:AG729" si="206">10^($AF$17-$AF$18/($AF$19+AF666))</f>
        <v>1.123968847773849</v>
      </c>
      <c r="AH666" s="31">
        <f t="shared" ref="AH666:AH729" si="207">AG666/760*35000*$AE$14/(AF666+273.15)/0.0821</f>
        <v>7.4065024078416588</v>
      </c>
      <c r="AI666">
        <f t="shared" ref="AI666:AI729" si="208">(AH666-AE666)*0.018*334</f>
        <v>44.52789247594405</v>
      </c>
    </row>
    <row r="667" spans="1:35" x14ac:dyDescent="0.2">
      <c r="A667">
        <v>32</v>
      </c>
      <c r="C667" s="27" t="s">
        <v>728</v>
      </c>
      <c r="D667" s="26">
        <v>0</v>
      </c>
      <c r="E667">
        <v>0</v>
      </c>
      <c r="F667" s="26">
        <v>0</v>
      </c>
      <c r="G667" s="26">
        <v>0</v>
      </c>
      <c r="H667" s="26">
        <v>0</v>
      </c>
      <c r="I667" s="26">
        <v>0</v>
      </c>
      <c r="J667" s="26">
        <v>0</v>
      </c>
      <c r="K667">
        <v>0</v>
      </c>
      <c r="L667">
        <v>0</v>
      </c>
      <c r="M667">
        <v>0</v>
      </c>
      <c r="N667">
        <v>0</v>
      </c>
      <c r="O667" s="1">
        <f t="shared" si="191"/>
        <v>0</v>
      </c>
      <c r="Q667" s="1">
        <f t="shared" si="195"/>
        <v>-5691.0081703838168</v>
      </c>
      <c r="R667" s="2">
        <f t="shared" si="196"/>
        <v>-0.6077081899396477</v>
      </c>
      <c r="S667" s="2"/>
      <c r="T667" s="1">
        <f t="shared" si="197"/>
        <v>4597.0960469768488</v>
      </c>
      <c r="U667" s="1">
        <f t="shared" si="198"/>
        <v>0</v>
      </c>
      <c r="V667" s="1">
        <f t="shared" si="199"/>
        <v>1049.3842309310241</v>
      </c>
      <c r="W667" s="1">
        <f t="shared" si="200"/>
        <v>0</v>
      </c>
      <c r="X667" s="2">
        <f t="shared" ref="X667:X730" si="209">X666+R666</f>
        <v>26.963352118834617</v>
      </c>
      <c r="Y667">
        <f t="shared" si="192"/>
        <v>0</v>
      </c>
      <c r="Z667" s="26">
        <f t="shared" si="201"/>
        <v>1440</v>
      </c>
      <c r="AA667">
        <f t="shared" si="202"/>
        <v>727.02235748426324</v>
      </c>
      <c r="AB667" s="28">
        <f t="shared" si="203"/>
        <v>40446.511904761908</v>
      </c>
      <c r="AC667">
        <f t="shared" si="204"/>
        <v>-17.777777777777779</v>
      </c>
      <c r="AD667" s="31">
        <f t="shared" si="193"/>
        <v>0</v>
      </c>
      <c r="AE667" s="31">
        <f t="shared" si="205"/>
        <v>0</v>
      </c>
      <c r="AF667" s="15">
        <f t="shared" si="194"/>
        <v>-17.777777777777779</v>
      </c>
      <c r="AG667" s="31">
        <f t="shared" si="206"/>
        <v>1.123968847773849</v>
      </c>
      <c r="AH667" s="31">
        <f t="shared" si="207"/>
        <v>7.4065024078416588</v>
      </c>
      <c r="AI667">
        <f t="shared" si="208"/>
        <v>44.52789247594405</v>
      </c>
    </row>
    <row r="668" spans="1:35" x14ac:dyDescent="0.2">
      <c r="A668">
        <v>32</v>
      </c>
      <c r="C668" s="27" t="s">
        <v>729</v>
      </c>
      <c r="D668" s="26">
        <v>0</v>
      </c>
      <c r="E668">
        <v>0</v>
      </c>
      <c r="F668" s="26">
        <v>0</v>
      </c>
      <c r="G668" s="26">
        <v>0</v>
      </c>
      <c r="H668" s="26">
        <v>0</v>
      </c>
      <c r="I668" s="26">
        <v>0</v>
      </c>
      <c r="J668" s="26">
        <v>0</v>
      </c>
      <c r="K668">
        <v>0</v>
      </c>
      <c r="L668">
        <v>0</v>
      </c>
      <c r="M668">
        <v>0</v>
      </c>
      <c r="N668">
        <v>0</v>
      </c>
      <c r="O668" s="1">
        <f t="shared" si="191"/>
        <v>0</v>
      </c>
      <c r="Q668" s="1">
        <f t="shared" si="195"/>
        <v>-5561.7340455314661</v>
      </c>
      <c r="R668" s="2">
        <f t="shared" si="196"/>
        <v>-0.47093715439759443</v>
      </c>
      <c r="S668" s="2"/>
      <c r="T668" s="1">
        <f t="shared" si="197"/>
        <v>4493.4853050566871</v>
      </c>
      <c r="U668" s="1">
        <f t="shared" si="198"/>
        <v>0</v>
      </c>
      <c r="V668" s="1">
        <f t="shared" si="199"/>
        <v>1023.7208479988348</v>
      </c>
      <c r="W668" s="1">
        <f t="shared" si="200"/>
        <v>0</v>
      </c>
      <c r="X668" s="2">
        <f t="shared" si="209"/>
        <v>26.35564392889497</v>
      </c>
      <c r="Y668">
        <f t="shared" si="192"/>
        <v>0</v>
      </c>
      <c r="Z668" s="26">
        <f t="shared" si="201"/>
        <v>1440</v>
      </c>
      <c r="AA668">
        <f t="shared" si="202"/>
        <v>694.61996690669832</v>
      </c>
      <c r="AB668" s="28">
        <f t="shared" si="203"/>
        <v>40446.553571428572</v>
      </c>
      <c r="AC668">
        <f t="shared" si="204"/>
        <v>-17.777777777777779</v>
      </c>
      <c r="AD668" s="31">
        <f t="shared" si="193"/>
        <v>0</v>
      </c>
      <c r="AE668" s="31">
        <f t="shared" si="205"/>
        <v>0</v>
      </c>
      <c r="AF668" s="15">
        <f t="shared" si="194"/>
        <v>-17.777777777777779</v>
      </c>
      <c r="AG668" s="31">
        <f t="shared" si="206"/>
        <v>1.123968847773849</v>
      </c>
      <c r="AH668" s="31">
        <f t="shared" si="207"/>
        <v>7.4065024078416588</v>
      </c>
      <c r="AI668">
        <f t="shared" si="208"/>
        <v>44.52789247594405</v>
      </c>
    </row>
    <row r="669" spans="1:35" x14ac:dyDescent="0.2">
      <c r="A669">
        <v>32</v>
      </c>
      <c r="C669" s="27" t="s">
        <v>730</v>
      </c>
      <c r="D669" s="26">
        <v>0</v>
      </c>
      <c r="E669">
        <v>0</v>
      </c>
      <c r="F669" s="26">
        <v>0</v>
      </c>
      <c r="G669" s="26">
        <v>0</v>
      </c>
      <c r="H669" s="26">
        <v>0</v>
      </c>
      <c r="I669" s="26">
        <v>0</v>
      </c>
      <c r="J669" s="26">
        <v>0</v>
      </c>
      <c r="K669">
        <v>0</v>
      </c>
      <c r="L669">
        <v>0</v>
      </c>
      <c r="M669">
        <v>0</v>
      </c>
      <c r="N669">
        <v>0</v>
      </c>
      <c r="O669" s="1">
        <f t="shared" si="191"/>
        <v>0</v>
      </c>
      <c r="Q669" s="1">
        <f t="shared" si="195"/>
        <v>-5461.6205345201788</v>
      </c>
      <c r="R669" s="2">
        <f t="shared" si="196"/>
        <v>-0.36501782530986304</v>
      </c>
      <c r="S669" s="2"/>
      <c r="T669" s="1">
        <f t="shared" si="197"/>
        <v>4413.193235980325</v>
      </c>
      <c r="U669" s="1">
        <f t="shared" si="198"/>
        <v>0</v>
      </c>
      <c r="V669" s="1">
        <f t="shared" si="199"/>
        <v>1003.8994060639101</v>
      </c>
      <c r="W669" s="1">
        <f t="shared" si="200"/>
        <v>0</v>
      </c>
      <c r="X669" s="2">
        <f t="shared" si="209"/>
        <v>25.884706774497374</v>
      </c>
      <c r="Y669">
        <f t="shared" si="192"/>
        <v>0</v>
      </c>
      <c r="Z669" s="26">
        <f t="shared" si="201"/>
        <v>1440</v>
      </c>
      <c r="AA669">
        <f t="shared" si="202"/>
        <v>670.01804480171029</v>
      </c>
      <c r="AB669" s="28">
        <f t="shared" si="203"/>
        <v>40446.595238095237</v>
      </c>
      <c r="AC669">
        <f t="shared" si="204"/>
        <v>-17.777777777777779</v>
      </c>
      <c r="AD669" s="31">
        <f t="shared" si="193"/>
        <v>0</v>
      </c>
      <c r="AE669" s="31">
        <f t="shared" si="205"/>
        <v>0</v>
      </c>
      <c r="AF669" s="15">
        <f t="shared" si="194"/>
        <v>-17.777777777777779</v>
      </c>
      <c r="AG669" s="31">
        <f t="shared" si="206"/>
        <v>1.123968847773849</v>
      </c>
      <c r="AH669" s="31">
        <f t="shared" si="207"/>
        <v>7.4065024078416588</v>
      </c>
      <c r="AI669">
        <f t="shared" si="208"/>
        <v>44.52789247594405</v>
      </c>
    </row>
    <row r="670" spans="1:35" x14ac:dyDescent="0.2">
      <c r="A670">
        <v>32</v>
      </c>
      <c r="C670" s="27" t="s">
        <v>731</v>
      </c>
      <c r="D670" s="26">
        <v>0</v>
      </c>
      <c r="E670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  <c r="K670">
        <v>0</v>
      </c>
      <c r="L670">
        <v>0</v>
      </c>
      <c r="M670">
        <v>0</v>
      </c>
      <c r="N670">
        <v>0</v>
      </c>
      <c r="O670" s="1">
        <f t="shared" si="191"/>
        <v>0</v>
      </c>
      <c r="Q670" s="1">
        <f t="shared" si="195"/>
        <v>-5384.0633803537021</v>
      </c>
      <c r="R670" s="2">
        <f t="shared" si="196"/>
        <v>-0.28296294927679</v>
      </c>
      <c r="S670" s="2"/>
      <c r="T670" s="1">
        <f t="shared" si="197"/>
        <v>4350.9598017095213</v>
      </c>
      <c r="U670" s="1">
        <f t="shared" si="198"/>
        <v>0</v>
      </c>
      <c r="V670" s="1">
        <f t="shared" si="199"/>
        <v>988.5756861682371</v>
      </c>
      <c r="W670" s="1">
        <f t="shared" si="200"/>
        <v>0</v>
      </c>
      <c r="X670" s="2">
        <f t="shared" si="209"/>
        <v>25.519688949187511</v>
      </c>
      <c r="Y670">
        <f t="shared" si="192"/>
        <v>0</v>
      </c>
      <c r="Z670" s="26">
        <f t="shared" si="201"/>
        <v>1440</v>
      </c>
      <c r="AA670">
        <f t="shared" si="202"/>
        <v>651.25452406328316</v>
      </c>
      <c r="AB670" s="28">
        <f t="shared" si="203"/>
        <v>40446.636904761908</v>
      </c>
      <c r="AC670">
        <f t="shared" si="204"/>
        <v>-17.777777777777779</v>
      </c>
      <c r="AD670" s="31">
        <f t="shared" si="193"/>
        <v>0</v>
      </c>
      <c r="AE670" s="31">
        <f t="shared" si="205"/>
        <v>0</v>
      </c>
      <c r="AF670" s="15">
        <f t="shared" si="194"/>
        <v>-17.777777777777779</v>
      </c>
      <c r="AG670" s="31">
        <f t="shared" si="206"/>
        <v>1.123968847773849</v>
      </c>
      <c r="AH670" s="31">
        <f t="shared" si="207"/>
        <v>7.4065024078416588</v>
      </c>
      <c r="AI670">
        <f t="shared" si="208"/>
        <v>44.52789247594405</v>
      </c>
    </row>
    <row r="671" spans="1:35" x14ac:dyDescent="0.2">
      <c r="A671">
        <v>32</v>
      </c>
      <c r="C671" s="27" t="s">
        <v>732</v>
      </c>
      <c r="D671" s="26">
        <v>0</v>
      </c>
      <c r="E671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>
        <v>0</v>
      </c>
      <c r="L671">
        <v>0</v>
      </c>
      <c r="M671">
        <v>0</v>
      </c>
      <c r="N671">
        <v>0</v>
      </c>
      <c r="O671" s="1">
        <f t="shared" si="191"/>
        <v>0</v>
      </c>
      <c r="Q671" s="1">
        <f t="shared" si="195"/>
        <v>-5323.9646201437554</v>
      </c>
      <c r="R671" s="2">
        <f t="shared" si="196"/>
        <v>-0.21937892054639896</v>
      </c>
      <c r="S671" s="2"/>
      <c r="T671" s="1">
        <f t="shared" si="197"/>
        <v>4302.716250617349</v>
      </c>
      <c r="U671" s="1">
        <f t="shared" si="198"/>
        <v>0</v>
      </c>
      <c r="V671" s="1">
        <f t="shared" si="199"/>
        <v>976.7204770504618</v>
      </c>
      <c r="W671" s="1">
        <f t="shared" si="200"/>
        <v>0</v>
      </c>
      <c r="X671" s="2">
        <f t="shared" si="209"/>
        <v>25.236725999910721</v>
      </c>
      <c r="Y671">
        <f t="shared" si="192"/>
        <v>0</v>
      </c>
      <c r="Z671" s="26">
        <f t="shared" si="201"/>
        <v>1440</v>
      </c>
      <c r="AA671">
        <f t="shared" si="202"/>
        <v>636.89233919456979</v>
      </c>
      <c r="AB671" s="28">
        <f t="shared" si="203"/>
        <v>40446.678571428572</v>
      </c>
      <c r="AC671">
        <f t="shared" si="204"/>
        <v>-17.777777777777779</v>
      </c>
      <c r="AD671" s="31">
        <f t="shared" si="193"/>
        <v>0</v>
      </c>
      <c r="AE671" s="31">
        <f t="shared" si="205"/>
        <v>0</v>
      </c>
      <c r="AF671" s="15">
        <f t="shared" si="194"/>
        <v>-17.777777777777779</v>
      </c>
      <c r="AG671" s="31">
        <f t="shared" si="206"/>
        <v>1.123968847773849</v>
      </c>
      <c r="AH671" s="31">
        <f t="shared" si="207"/>
        <v>7.4065024078416588</v>
      </c>
      <c r="AI671">
        <f t="shared" si="208"/>
        <v>44.52789247594405</v>
      </c>
    </row>
    <row r="672" spans="1:35" x14ac:dyDescent="0.2">
      <c r="A672">
        <v>32</v>
      </c>
      <c r="C672" s="27" t="s">
        <v>733</v>
      </c>
      <c r="D672" s="26">
        <v>29.8325</v>
      </c>
      <c r="E672">
        <v>0</v>
      </c>
      <c r="F672" s="26">
        <v>1</v>
      </c>
      <c r="G672" s="26">
        <v>62.771250000000002</v>
      </c>
      <c r="H672" s="26">
        <v>58.784999999999997</v>
      </c>
      <c r="I672" s="26">
        <v>91.212500000000006</v>
      </c>
      <c r="J672" s="26">
        <v>60.204999999999998</v>
      </c>
      <c r="K672">
        <v>197</v>
      </c>
      <c r="L672">
        <v>0</v>
      </c>
      <c r="M672">
        <v>0</v>
      </c>
      <c r="N672">
        <v>65.943749999999994</v>
      </c>
      <c r="O672" s="1">
        <f t="shared" si="191"/>
        <v>25.776677098787872</v>
      </c>
      <c r="Q672" s="1">
        <f t="shared" si="195"/>
        <v>9561.6036517130451</v>
      </c>
      <c r="R672" s="2">
        <f t="shared" si="196"/>
        <v>15.529438482001032</v>
      </c>
      <c r="S672" s="2"/>
      <c r="T672" s="1">
        <f t="shared" si="197"/>
        <v>-5757.1900953927025</v>
      </c>
      <c r="U672" s="1">
        <f t="shared" si="198"/>
        <v>0</v>
      </c>
      <c r="V672" s="1">
        <f t="shared" si="199"/>
        <v>-1566.1730333391713</v>
      </c>
      <c r="W672" s="1">
        <f t="shared" si="200"/>
        <v>-2624.8477936050767</v>
      </c>
      <c r="X672" s="2">
        <f t="shared" si="209"/>
        <v>25.01734707936432</v>
      </c>
      <c r="Y672">
        <f t="shared" si="192"/>
        <v>0</v>
      </c>
      <c r="Z672" s="26">
        <f t="shared" si="201"/>
        <v>1440</v>
      </c>
      <c r="AA672">
        <f t="shared" si="202"/>
        <v>1425.3571857407835</v>
      </c>
      <c r="AB672" s="28">
        <f t="shared" si="203"/>
        <v>40446.720238095237</v>
      </c>
      <c r="AC672">
        <f t="shared" si="204"/>
        <v>17.09513888888889</v>
      </c>
      <c r="AD672" s="31">
        <f t="shared" si="193"/>
        <v>13.37928049599277</v>
      </c>
      <c r="AE672" s="31">
        <f t="shared" si="205"/>
        <v>25.857057366989956</v>
      </c>
      <c r="AF672" s="15">
        <f t="shared" si="194"/>
        <v>18.857638888888886</v>
      </c>
      <c r="AG672" s="31">
        <f t="shared" si="206"/>
        <v>16.389513217132361</v>
      </c>
      <c r="AH672" s="31">
        <f t="shared" si="207"/>
        <v>94.450528378748757</v>
      </c>
      <c r="AI672">
        <f t="shared" si="208"/>
        <v>412.38394772269379</v>
      </c>
    </row>
    <row r="673" spans="1:35" x14ac:dyDescent="0.2">
      <c r="A673">
        <v>32</v>
      </c>
      <c r="C673" s="27" t="s">
        <v>734</v>
      </c>
      <c r="D673" s="26">
        <v>29.84225</v>
      </c>
      <c r="E673">
        <v>0</v>
      </c>
      <c r="F673" s="26">
        <v>1</v>
      </c>
      <c r="G673" s="26">
        <v>62.314999999999998</v>
      </c>
      <c r="H673" s="26">
        <v>58.31583333333333</v>
      </c>
      <c r="I673" s="26">
        <v>94.00833333333334</v>
      </c>
      <c r="J673" s="26">
        <v>60.605833333333329</v>
      </c>
      <c r="K673">
        <v>197</v>
      </c>
      <c r="L673">
        <v>0</v>
      </c>
      <c r="M673">
        <v>0</v>
      </c>
      <c r="N673">
        <v>66.105000000000004</v>
      </c>
      <c r="O673" s="1">
        <f t="shared" si="191"/>
        <v>25.776677098787872</v>
      </c>
      <c r="Q673" s="1">
        <f t="shared" si="195"/>
        <v>6639.1276519042067</v>
      </c>
      <c r="R673" s="2">
        <f t="shared" si="196"/>
        <v>8.3774800205699034</v>
      </c>
      <c r="S673" s="2"/>
      <c r="T673" s="1">
        <f t="shared" si="197"/>
        <v>-3029.5201765360957</v>
      </c>
      <c r="U673" s="1">
        <f t="shared" si="198"/>
        <v>0</v>
      </c>
      <c r="V673" s="1">
        <f t="shared" si="199"/>
        <v>-861.12929252412994</v>
      </c>
      <c r="W673" s="1">
        <f t="shared" si="200"/>
        <v>-3135.7519740782604</v>
      </c>
      <c r="X673" s="2">
        <f t="shared" si="209"/>
        <v>40.546785561365354</v>
      </c>
      <c r="Y673">
        <f t="shared" si="192"/>
        <v>1</v>
      </c>
      <c r="Z673" s="26">
        <f t="shared" si="201"/>
        <v>360</v>
      </c>
      <c r="AA673">
        <f t="shared" si="202"/>
        <v>473.85515984638175</v>
      </c>
      <c r="AB673" s="28">
        <f t="shared" si="203"/>
        <v>40446.761904761908</v>
      </c>
      <c r="AC673">
        <f t="shared" si="204"/>
        <v>16.841666666666665</v>
      </c>
      <c r="AD673" s="31">
        <f t="shared" si="193"/>
        <v>13.569342598668776</v>
      </c>
      <c r="AE673" s="31">
        <f t="shared" si="205"/>
        <v>26.24729694614096</v>
      </c>
      <c r="AF673" s="15">
        <f t="shared" si="194"/>
        <v>18.947222222222223</v>
      </c>
      <c r="AG673" s="31">
        <f t="shared" si="206"/>
        <v>16.481522037822568</v>
      </c>
      <c r="AH673" s="31">
        <f t="shared" si="207"/>
        <v>94.951632996218649</v>
      </c>
      <c r="AI673">
        <f t="shared" si="208"/>
        <v>413.05046833306699</v>
      </c>
    </row>
    <row r="674" spans="1:35" x14ac:dyDescent="0.2">
      <c r="A674">
        <v>32</v>
      </c>
      <c r="C674" s="27" t="s">
        <v>735</v>
      </c>
      <c r="D674" s="26">
        <v>29.8565</v>
      </c>
      <c r="E674">
        <v>0</v>
      </c>
      <c r="F674" s="26">
        <v>1</v>
      </c>
      <c r="G674" s="26">
        <v>61.408333333333331</v>
      </c>
      <c r="H674" s="26">
        <v>56.9925</v>
      </c>
      <c r="I674" s="26">
        <v>95.108333333333334</v>
      </c>
      <c r="J674" s="26">
        <v>60.029166666666669</v>
      </c>
      <c r="K674">
        <v>197</v>
      </c>
      <c r="L674">
        <v>0</v>
      </c>
      <c r="M674">
        <v>0.24166666666666667</v>
      </c>
      <c r="N674">
        <v>66.23</v>
      </c>
      <c r="O674" s="1">
        <f t="shared" si="191"/>
        <v>25.776677098787872</v>
      </c>
      <c r="Q674" s="1">
        <f t="shared" si="195"/>
        <v>5371.4700776407581</v>
      </c>
      <c r="R674" s="2">
        <f t="shared" si="196"/>
        <v>5.6829742668238366</v>
      </c>
      <c r="S674" s="2"/>
      <c r="T674" s="1">
        <f t="shared" si="197"/>
        <v>-1375.5874412758683</v>
      </c>
      <c r="U674" s="1">
        <f t="shared" si="198"/>
        <v>0</v>
      </c>
      <c r="V674" s="1">
        <f t="shared" si="199"/>
        <v>-399.09594242761801</v>
      </c>
      <c r="W674" s="1">
        <f t="shared" si="200"/>
        <v>-3989.3273795111713</v>
      </c>
      <c r="X674" s="2">
        <f t="shared" si="209"/>
        <v>48.924265581935259</v>
      </c>
      <c r="Y674">
        <f t="shared" si="192"/>
        <v>1</v>
      </c>
      <c r="Z674" s="26">
        <f t="shared" si="201"/>
        <v>0</v>
      </c>
      <c r="AA674">
        <f t="shared" si="202"/>
        <v>155.85194762149732</v>
      </c>
      <c r="AB674" s="28">
        <f t="shared" si="203"/>
        <v>40446.803571428572</v>
      </c>
      <c r="AC674">
        <f t="shared" si="204"/>
        <v>16.337962962962962</v>
      </c>
      <c r="AD674" s="31">
        <f t="shared" si="193"/>
        <v>13.294938164946995</v>
      </c>
      <c r="AE674" s="31">
        <f t="shared" si="205"/>
        <v>25.761260331756979</v>
      </c>
      <c r="AF674" s="15">
        <f t="shared" si="194"/>
        <v>19.016666666666669</v>
      </c>
      <c r="AG674" s="31">
        <f t="shared" si="206"/>
        <v>16.553156654946264</v>
      </c>
      <c r="AH674" s="31">
        <f t="shared" si="207"/>
        <v>95.341659977912528</v>
      </c>
      <c r="AI674">
        <f t="shared" si="208"/>
        <v>418.31736267268712</v>
      </c>
    </row>
    <row r="675" spans="1:35" x14ac:dyDescent="0.2">
      <c r="A675">
        <v>32</v>
      </c>
      <c r="C675" s="27" t="s">
        <v>736</v>
      </c>
      <c r="D675" s="26">
        <v>29.861750000000001</v>
      </c>
      <c r="E675">
        <v>0</v>
      </c>
      <c r="F675" s="26">
        <v>1</v>
      </c>
      <c r="G675" s="26">
        <v>60.446666666666665</v>
      </c>
      <c r="H675" s="26">
        <v>55.336666666666666</v>
      </c>
      <c r="I675" s="26">
        <v>95.891666666666666</v>
      </c>
      <c r="J675" s="26">
        <v>59.304166666666667</v>
      </c>
      <c r="K675">
        <v>197</v>
      </c>
      <c r="L675">
        <v>0</v>
      </c>
      <c r="M675">
        <v>0</v>
      </c>
      <c r="N675">
        <v>66.31</v>
      </c>
      <c r="O675" s="1">
        <f t="shared" si="191"/>
        <v>25.776677098787872</v>
      </c>
      <c r="Q675" s="1">
        <f t="shared" si="195"/>
        <v>4614.3119692565988</v>
      </c>
      <c r="R675" s="2">
        <f t="shared" si="196"/>
        <v>4.8819067780975285</v>
      </c>
      <c r="S675" s="2"/>
      <c r="T675" s="1">
        <f t="shared" si="197"/>
        <v>-124.36306607513664</v>
      </c>
      <c r="U675" s="1">
        <f t="shared" si="198"/>
        <v>0</v>
      </c>
      <c r="V675" s="1">
        <f t="shared" si="199"/>
        <v>-36.505989817516713</v>
      </c>
      <c r="W675" s="1">
        <f t="shared" si="200"/>
        <v>-4851.1765368545775</v>
      </c>
      <c r="X675" s="2">
        <f t="shared" si="209"/>
        <v>54.607239848759093</v>
      </c>
      <c r="Y675">
        <f t="shared" si="192"/>
        <v>1</v>
      </c>
      <c r="Z675" s="26">
        <f t="shared" si="201"/>
        <v>0</v>
      </c>
      <c r="AA675">
        <f t="shared" si="202"/>
        <v>34.098905561698153</v>
      </c>
      <c r="AB675" s="28">
        <f t="shared" si="203"/>
        <v>40446.845238095237</v>
      </c>
      <c r="AC675">
        <f t="shared" si="204"/>
        <v>15.803703703703702</v>
      </c>
      <c r="AD675" s="31">
        <f t="shared" si="193"/>
        <v>12.954410036300821</v>
      </c>
      <c r="AE675" s="31">
        <f t="shared" si="205"/>
        <v>25.147838857881808</v>
      </c>
      <c r="AF675" s="15">
        <f t="shared" si="194"/>
        <v>19.061111111111114</v>
      </c>
      <c r="AG675" s="31">
        <f t="shared" si="206"/>
        <v>16.599145316527395</v>
      </c>
      <c r="AH675" s="31">
        <f t="shared" si="207"/>
        <v>95.592000632569139</v>
      </c>
      <c r="AI675">
        <f t="shared" si="208"/>
        <v>423.51030058942018</v>
      </c>
    </row>
    <row r="676" spans="1:35" x14ac:dyDescent="0.2">
      <c r="A676">
        <v>32</v>
      </c>
      <c r="C676" s="27" t="s">
        <v>737</v>
      </c>
      <c r="D676" s="26">
        <v>29.85575</v>
      </c>
      <c r="E676">
        <v>0</v>
      </c>
      <c r="F676" s="26">
        <v>1</v>
      </c>
      <c r="G676" s="26">
        <v>59.5625</v>
      </c>
      <c r="H676" s="26">
        <v>53.542500000000004</v>
      </c>
      <c r="I676" s="26">
        <v>96.424999999999997</v>
      </c>
      <c r="J676" s="26">
        <v>58.580833333333331</v>
      </c>
      <c r="K676">
        <v>197</v>
      </c>
      <c r="L676">
        <v>0</v>
      </c>
      <c r="M676">
        <v>0</v>
      </c>
      <c r="N676">
        <v>66.31</v>
      </c>
      <c r="O676" s="1">
        <f t="shared" si="191"/>
        <v>25.776677098787872</v>
      </c>
      <c r="Q676" s="1">
        <f t="shared" si="195"/>
        <v>3867.1724455783501</v>
      </c>
      <c r="R676" s="2">
        <f t="shared" si="196"/>
        <v>4.0914388753785378</v>
      </c>
      <c r="S676" s="2"/>
      <c r="T676" s="1">
        <f t="shared" si="197"/>
        <v>1013.8689574133083</v>
      </c>
      <c r="U676" s="1">
        <f t="shared" si="198"/>
        <v>0</v>
      </c>
      <c r="V676" s="1">
        <f t="shared" si="199"/>
        <v>300.31252370717129</v>
      </c>
      <c r="W676" s="1">
        <f t="shared" si="200"/>
        <v>-5582.7141016076612</v>
      </c>
      <c r="X676" s="2">
        <f t="shared" si="209"/>
        <v>59.489146626856623</v>
      </c>
      <c r="Y676">
        <f t="shared" si="192"/>
        <v>1</v>
      </c>
      <c r="Z676" s="26">
        <f t="shared" si="201"/>
        <v>0</v>
      </c>
      <c r="AA676">
        <f t="shared" si="202"/>
        <v>5.3807173515114494E-3</v>
      </c>
      <c r="AB676" s="28">
        <f t="shared" si="203"/>
        <v>40446.886904761908</v>
      </c>
      <c r="AC676">
        <f t="shared" si="204"/>
        <v>15.3125</v>
      </c>
      <c r="AD676" s="31">
        <f t="shared" si="193"/>
        <v>12.62218036946801</v>
      </c>
      <c r="AE676" s="31">
        <f t="shared" si="205"/>
        <v>24.544620059112887</v>
      </c>
      <c r="AF676" s="15">
        <f t="shared" si="194"/>
        <v>19.061111111111114</v>
      </c>
      <c r="AG676" s="31">
        <f t="shared" si="206"/>
        <v>16.599145316527395</v>
      </c>
      <c r="AH676" s="31">
        <f t="shared" si="207"/>
        <v>95.592000632569139</v>
      </c>
      <c r="AI676">
        <f t="shared" si="208"/>
        <v>427.13685200761898</v>
      </c>
    </row>
    <row r="677" spans="1:35" x14ac:dyDescent="0.2">
      <c r="A677">
        <v>32</v>
      </c>
      <c r="C677" s="27" t="s">
        <v>738</v>
      </c>
      <c r="D677" s="26">
        <v>29.85125</v>
      </c>
      <c r="E677">
        <v>0</v>
      </c>
      <c r="F677" s="26">
        <v>1</v>
      </c>
      <c r="G677" s="26">
        <v>58.880833333333335</v>
      </c>
      <c r="H677" s="26">
        <v>53.055833333333332</v>
      </c>
      <c r="I677" s="26">
        <v>96.858333333333334</v>
      </c>
      <c r="J677" s="26">
        <v>58.023333333333333</v>
      </c>
      <c r="K677">
        <v>197</v>
      </c>
      <c r="L677">
        <v>0</v>
      </c>
      <c r="M677">
        <v>0</v>
      </c>
      <c r="N677">
        <v>66.290000000000006</v>
      </c>
      <c r="O677" s="1">
        <f t="shared" si="191"/>
        <v>25.776677098787872</v>
      </c>
      <c r="Q677" s="1">
        <f t="shared" si="195"/>
        <v>3394.9092136319882</v>
      </c>
      <c r="R677" s="2">
        <f t="shared" si="196"/>
        <v>3.5917879873488254</v>
      </c>
      <c r="S677" s="2"/>
      <c r="T677" s="1">
        <f t="shared" si="197"/>
        <v>1794.4095518180241</v>
      </c>
      <c r="U677" s="1">
        <f t="shared" si="198"/>
        <v>0</v>
      </c>
      <c r="V677" s="1">
        <f t="shared" si="199"/>
        <v>537.13989608583324</v>
      </c>
      <c r="W677" s="1">
        <f t="shared" si="200"/>
        <v>-6130.1606863521956</v>
      </c>
      <c r="X677" s="2">
        <f t="shared" si="209"/>
        <v>63.580585502235159</v>
      </c>
      <c r="Y677">
        <f t="shared" si="192"/>
        <v>1</v>
      </c>
      <c r="Z677" s="26">
        <f t="shared" si="201"/>
        <v>0</v>
      </c>
      <c r="AA677">
        <f t="shared" si="202"/>
        <v>22.087670449097402</v>
      </c>
      <c r="AB677" s="28">
        <f t="shared" si="203"/>
        <v>40446.928571428572</v>
      </c>
      <c r="AC677">
        <f t="shared" si="204"/>
        <v>14.933796296296297</v>
      </c>
      <c r="AD677" s="31">
        <f t="shared" si="193"/>
        <v>12.373385681954089</v>
      </c>
      <c r="AE677" s="31">
        <f t="shared" si="205"/>
        <v>24.092452629284406</v>
      </c>
      <c r="AF677" s="15">
        <f t="shared" si="194"/>
        <v>19.050000000000004</v>
      </c>
      <c r="AG677" s="31">
        <f t="shared" si="206"/>
        <v>16.587637707379738</v>
      </c>
      <c r="AH677" s="31">
        <f t="shared" si="207"/>
        <v>95.529362462141648</v>
      </c>
      <c r="AI677">
        <f t="shared" si="208"/>
        <v>429.47870191513766</v>
      </c>
    </row>
    <row r="678" spans="1:35" x14ac:dyDescent="0.2">
      <c r="A678">
        <v>32</v>
      </c>
      <c r="C678" s="27" t="s">
        <v>739</v>
      </c>
      <c r="D678" s="26">
        <v>29.849499999999999</v>
      </c>
      <c r="E678">
        <v>0</v>
      </c>
      <c r="F678" s="26">
        <v>1</v>
      </c>
      <c r="G678" s="26">
        <v>58.43416666666667</v>
      </c>
      <c r="H678" s="26">
        <v>52.652500000000003</v>
      </c>
      <c r="I678" s="26">
        <v>97.25</v>
      </c>
      <c r="J678" s="26">
        <v>57.685000000000002</v>
      </c>
      <c r="K678">
        <v>197</v>
      </c>
      <c r="L678">
        <v>0</v>
      </c>
      <c r="M678">
        <v>0</v>
      </c>
      <c r="N678">
        <v>66.222499999999997</v>
      </c>
      <c r="O678" s="1">
        <f t="shared" si="191"/>
        <v>25.776677098787872</v>
      </c>
      <c r="Q678" s="1">
        <f t="shared" si="195"/>
        <v>2816.3137937248766</v>
      </c>
      <c r="R678" s="2">
        <f t="shared" si="196"/>
        <v>2.9796384575727131</v>
      </c>
      <c r="S678" s="2"/>
      <c r="T678" s="1">
        <f t="shared" si="197"/>
        <v>2475.5546983694339</v>
      </c>
      <c r="U678" s="1">
        <f t="shared" si="198"/>
        <v>0</v>
      </c>
      <c r="V678" s="1">
        <f t="shared" si="199"/>
        <v>747.97006149944491</v>
      </c>
      <c r="W678" s="1">
        <f t="shared" si="200"/>
        <v>-6443.8737796251871</v>
      </c>
      <c r="X678" s="2">
        <f t="shared" si="209"/>
        <v>67.17237348958399</v>
      </c>
      <c r="Y678">
        <f t="shared" si="192"/>
        <v>1</v>
      </c>
      <c r="Z678" s="26">
        <f t="shared" si="201"/>
        <v>0</v>
      </c>
      <c r="AA678">
        <f t="shared" si="202"/>
        <v>76.356258480078807</v>
      </c>
      <c r="AB678" s="28">
        <f t="shared" si="203"/>
        <v>40446.970238095237</v>
      </c>
      <c r="AC678">
        <f t="shared" si="204"/>
        <v>14.68564814814815</v>
      </c>
      <c r="AD678" s="31">
        <f t="shared" si="193"/>
        <v>12.225942880810253</v>
      </c>
      <c r="AE678" s="31">
        <f t="shared" si="205"/>
        <v>23.825886991105527</v>
      </c>
      <c r="AF678" s="15">
        <f t="shared" si="194"/>
        <v>19.012499999999999</v>
      </c>
      <c r="AG678" s="31">
        <f t="shared" si="206"/>
        <v>16.548850926068045</v>
      </c>
      <c r="AH678" s="31">
        <f t="shared" si="207"/>
        <v>95.318219514428776</v>
      </c>
      <c r="AI678">
        <f t="shared" si="208"/>
        <v>429.81190313021938</v>
      </c>
    </row>
    <row r="679" spans="1:35" x14ac:dyDescent="0.2">
      <c r="A679">
        <v>32</v>
      </c>
      <c r="C679" s="27" t="s">
        <v>740</v>
      </c>
      <c r="D679" s="26">
        <v>29.844999999999999</v>
      </c>
      <c r="E679">
        <v>0</v>
      </c>
      <c r="F679" s="26">
        <v>1</v>
      </c>
      <c r="G679" s="26">
        <v>57.916666666666664</v>
      </c>
      <c r="H679" s="26">
        <v>51.17583333333333</v>
      </c>
      <c r="I679" s="26">
        <v>97.608333333333334</v>
      </c>
      <c r="J679" s="26">
        <v>57.276666666666664</v>
      </c>
      <c r="K679">
        <v>197</v>
      </c>
      <c r="L679">
        <v>0</v>
      </c>
      <c r="M679">
        <v>9.166666666666666E-2</v>
      </c>
      <c r="N679">
        <v>66.135833333333323</v>
      </c>
      <c r="O679" s="1">
        <f t="shared" si="191"/>
        <v>25.776677098787872</v>
      </c>
      <c r="Q679" s="1">
        <f t="shared" si="195"/>
        <v>2178.7006955038182</v>
      </c>
      <c r="R679" s="2">
        <f t="shared" si="196"/>
        <v>2.3050486754452075</v>
      </c>
      <c r="S679" s="2"/>
      <c r="T679" s="1">
        <f t="shared" si="197"/>
        <v>3235.3290239234716</v>
      </c>
      <c r="U679" s="1">
        <f t="shared" si="198"/>
        <v>0</v>
      </c>
      <c r="V679" s="1">
        <f t="shared" si="199"/>
        <v>981.91481838236814</v>
      </c>
      <c r="W679" s="1">
        <f t="shared" si="200"/>
        <v>-6800.3345911024198</v>
      </c>
      <c r="X679" s="2">
        <f t="shared" si="209"/>
        <v>70.152011947156709</v>
      </c>
      <c r="Y679">
        <f t="shared" si="192"/>
        <v>1</v>
      </c>
      <c r="Z679" s="26">
        <f t="shared" si="201"/>
        <v>0</v>
      </c>
      <c r="AA679">
        <f t="shared" si="202"/>
        <v>149.70367413280999</v>
      </c>
      <c r="AB679" s="28">
        <f t="shared" si="203"/>
        <v>40447.011904761908</v>
      </c>
      <c r="AC679">
        <f t="shared" si="204"/>
        <v>14.398148148148147</v>
      </c>
      <c r="AD679" s="31">
        <f t="shared" si="193"/>
        <v>12.044807306247995</v>
      </c>
      <c r="AE679" s="31">
        <f t="shared" si="205"/>
        <v>23.496359395248572</v>
      </c>
      <c r="AF679" s="15">
        <f t="shared" si="194"/>
        <v>18.964351851851845</v>
      </c>
      <c r="AG679" s="31">
        <f t="shared" si="206"/>
        <v>16.499166717948807</v>
      </c>
      <c r="AH679" s="31">
        <f t="shared" si="207"/>
        <v>95.047711755785755</v>
      </c>
      <c r="AI679">
        <f t="shared" si="208"/>
        <v>430.16673039154949</v>
      </c>
    </row>
    <row r="680" spans="1:35" x14ac:dyDescent="0.2">
      <c r="A680">
        <v>32</v>
      </c>
      <c r="C680" s="27" t="s">
        <v>741</v>
      </c>
      <c r="D680" s="26">
        <v>29.83325</v>
      </c>
      <c r="E680">
        <v>0</v>
      </c>
      <c r="F680" s="26">
        <v>1</v>
      </c>
      <c r="G680" s="26">
        <v>57.394166666666663</v>
      </c>
      <c r="H680" s="26">
        <v>50.932499999999997</v>
      </c>
      <c r="I680" s="26">
        <v>97.95</v>
      </c>
      <c r="J680" s="26">
        <v>56.848333333333329</v>
      </c>
      <c r="K680">
        <v>197</v>
      </c>
      <c r="L680">
        <v>0</v>
      </c>
      <c r="M680">
        <v>0</v>
      </c>
      <c r="N680">
        <v>66.046666666666667</v>
      </c>
      <c r="O680" s="1">
        <f t="shared" si="191"/>
        <v>25.776677098787872</v>
      </c>
      <c r="Q680" s="1">
        <f t="shared" si="195"/>
        <v>1963.7993785427086</v>
      </c>
      <c r="R680" s="2">
        <f t="shared" si="196"/>
        <v>2.077684725438258</v>
      </c>
      <c r="S680" s="2"/>
      <c r="T680" s="1">
        <f t="shared" si="197"/>
        <v>3669.8134606919766</v>
      </c>
      <c r="U680" s="1">
        <f t="shared" si="198"/>
        <v>0</v>
      </c>
      <c r="V680" s="1">
        <f t="shared" si="199"/>
        <v>1120.5210462014297</v>
      </c>
      <c r="W680" s="1">
        <f t="shared" si="200"/>
        <v>-7158.8638405572865</v>
      </c>
      <c r="X680" s="2">
        <f t="shared" si="209"/>
        <v>72.457060622601915</v>
      </c>
      <c r="Y680">
        <f t="shared" si="192"/>
        <v>1</v>
      </c>
      <c r="Z680" s="26">
        <f t="shared" si="201"/>
        <v>0</v>
      </c>
      <c r="AA680">
        <f t="shared" si="202"/>
        <v>226.89077432775073</v>
      </c>
      <c r="AB680" s="28">
        <f t="shared" si="203"/>
        <v>40447.053571428572</v>
      </c>
      <c r="AC680">
        <f t="shared" si="204"/>
        <v>14.107870370370367</v>
      </c>
      <c r="AD680" s="31">
        <f t="shared" si="193"/>
        <v>11.861523627110268</v>
      </c>
      <c r="AE680" s="31">
        <f t="shared" si="205"/>
        <v>23.162201570657608</v>
      </c>
      <c r="AF680" s="15">
        <f t="shared" si="194"/>
        <v>18.914814814814815</v>
      </c>
      <c r="AG680" s="31">
        <f t="shared" si="206"/>
        <v>16.44818527016281</v>
      </c>
      <c r="AH680" s="31">
        <f t="shared" si="207"/>
        <v>94.770091161469196</v>
      </c>
      <c r="AI680">
        <f t="shared" si="208"/>
        <v>430.50663221995933</v>
      </c>
    </row>
    <row r="681" spans="1:35" x14ac:dyDescent="0.2">
      <c r="A681">
        <v>32</v>
      </c>
      <c r="C681" s="27" t="s">
        <v>742</v>
      </c>
      <c r="D681" s="26">
        <v>29.830749999999998</v>
      </c>
      <c r="E681">
        <v>0</v>
      </c>
      <c r="F681" s="26">
        <v>1</v>
      </c>
      <c r="G681" s="26">
        <v>56.95</v>
      </c>
      <c r="H681" s="26">
        <v>50.540833333333332</v>
      </c>
      <c r="I681" s="26">
        <v>98.233333333333334</v>
      </c>
      <c r="J681" s="26">
        <v>56.487499999999997</v>
      </c>
      <c r="K681">
        <v>197</v>
      </c>
      <c r="L681">
        <v>0</v>
      </c>
      <c r="M681">
        <v>9.166666666666666E-2</v>
      </c>
      <c r="N681">
        <v>65.9375</v>
      </c>
      <c r="O681" s="1">
        <f t="shared" si="191"/>
        <v>25.776677098787872</v>
      </c>
      <c r="Q681" s="1">
        <f t="shared" si="195"/>
        <v>1685.5477791718572</v>
      </c>
      <c r="R681" s="2">
        <f t="shared" si="196"/>
        <v>1.7832966610777361</v>
      </c>
      <c r="S681" s="2"/>
      <c r="T681" s="1">
        <f t="shared" si="197"/>
        <v>4090.8236330626723</v>
      </c>
      <c r="U681" s="1">
        <f t="shared" si="198"/>
        <v>0</v>
      </c>
      <c r="V681" s="1">
        <f t="shared" si="199"/>
        <v>1255.2696263034568</v>
      </c>
      <c r="W681" s="1">
        <f t="shared" si="200"/>
        <v>-7436.0345295589204</v>
      </c>
      <c r="X681" s="2">
        <f t="shared" si="209"/>
        <v>74.534745348040175</v>
      </c>
      <c r="Y681">
        <f t="shared" si="192"/>
        <v>1</v>
      </c>
      <c r="Z681" s="26">
        <f t="shared" si="201"/>
        <v>0</v>
      </c>
      <c r="AA681">
        <f t="shared" si="202"/>
        <v>309.22326895542051</v>
      </c>
      <c r="AB681" s="28">
        <f t="shared" si="203"/>
        <v>40447.095238095237</v>
      </c>
      <c r="AC681">
        <f t="shared" si="204"/>
        <v>13.861111111111112</v>
      </c>
      <c r="AD681" s="31">
        <f t="shared" si="193"/>
        <v>11.706545880129866</v>
      </c>
      <c r="AE681" s="31">
        <f t="shared" si="205"/>
        <v>22.879227488357564</v>
      </c>
      <c r="AF681" s="15">
        <f t="shared" si="194"/>
        <v>18.854166666666668</v>
      </c>
      <c r="AG681" s="31">
        <f t="shared" si="206"/>
        <v>16.385956029584612</v>
      </c>
      <c r="AH681" s="31">
        <f t="shared" si="207"/>
        <v>94.431151659967924</v>
      </c>
      <c r="AI681">
        <f t="shared" si="208"/>
        <v>430.17016811972138</v>
      </c>
    </row>
    <row r="682" spans="1:35" x14ac:dyDescent="0.2">
      <c r="A682">
        <v>32</v>
      </c>
      <c r="C682" s="27" t="s">
        <v>743</v>
      </c>
      <c r="D682" s="26">
        <v>29.828749999999999</v>
      </c>
      <c r="E682">
        <v>0</v>
      </c>
      <c r="F682" s="26">
        <v>1</v>
      </c>
      <c r="G682" s="26">
        <v>56.528333333333336</v>
      </c>
      <c r="H682" s="26">
        <v>50.01</v>
      </c>
      <c r="I682" s="26">
        <v>98.516666666666666</v>
      </c>
      <c r="J682" s="26">
        <v>56.144166666666663</v>
      </c>
      <c r="K682">
        <v>197</v>
      </c>
      <c r="L682">
        <v>0</v>
      </c>
      <c r="M682">
        <v>0</v>
      </c>
      <c r="N682">
        <v>65.802499999999995</v>
      </c>
      <c r="O682" s="1">
        <f t="shared" si="191"/>
        <v>25.776677098787872</v>
      </c>
      <c r="Q682" s="1">
        <f t="shared" si="195"/>
        <v>1402.9412518495524</v>
      </c>
      <c r="R682" s="2">
        <f t="shared" si="196"/>
        <v>1.4843011162464581</v>
      </c>
      <c r="S682" s="2"/>
      <c r="T682" s="1">
        <f t="shared" si="197"/>
        <v>4485.3694522402002</v>
      </c>
      <c r="U682" s="1">
        <f t="shared" si="198"/>
        <v>0</v>
      </c>
      <c r="V682" s="1">
        <f t="shared" si="199"/>
        <v>1381.441443382741</v>
      </c>
      <c r="W682" s="1">
        <f t="shared" si="200"/>
        <v>-7673.2154176598224</v>
      </c>
      <c r="X682" s="2">
        <f t="shared" si="209"/>
        <v>76.318042009117917</v>
      </c>
      <c r="Y682">
        <f t="shared" si="192"/>
        <v>1</v>
      </c>
      <c r="Z682" s="26">
        <f t="shared" si="201"/>
        <v>0</v>
      </c>
      <c r="AA682">
        <f t="shared" si="202"/>
        <v>391.63256947242354</v>
      </c>
      <c r="AB682" s="28">
        <f t="shared" si="203"/>
        <v>40447.136904761908</v>
      </c>
      <c r="AC682">
        <f t="shared" si="204"/>
        <v>13.626851851851853</v>
      </c>
      <c r="AD682" s="31">
        <f t="shared" si="193"/>
        <v>11.562545192871955</v>
      </c>
      <c r="AE682" s="31">
        <f t="shared" si="205"/>
        <v>22.616252555928355</v>
      </c>
      <c r="AF682" s="15">
        <f t="shared" si="194"/>
        <v>18.779166666666665</v>
      </c>
      <c r="AG682" s="31">
        <f t="shared" si="206"/>
        <v>16.309285122703841</v>
      </c>
      <c r="AH682" s="31">
        <f t="shared" si="207"/>
        <v>94.013449376639684</v>
      </c>
      <c r="AI682">
        <f t="shared" si="208"/>
        <v>429.23994728611649</v>
      </c>
    </row>
    <row r="683" spans="1:35" x14ac:dyDescent="0.2">
      <c r="A683">
        <v>32</v>
      </c>
      <c r="C683" s="27" t="s">
        <v>744</v>
      </c>
      <c r="D683" s="26">
        <v>29.838249999999999</v>
      </c>
      <c r="E683">
        <v>0</v>
      </c>
      <c r="F683" s="26">
        <v>12.166666666666666</v>
      </c>
      <c r="G683" s="26">
        <v>56.366666666666667</v>
      </c>
      <c r="H683" s="26">
        <v>51.218333333333334</v>
      </c>
      <c r="I683" s="26">
        <v>98.75</v>
      </c>
      <c r="J683" s="26">
        <v>56.049166666666665</v>
      </c>
      <c r="K683">
        <v>197</v>
      </c>
      <c r="L683">
        <v>0</v>
      </c>
      <c r="M683">
        <v>0</v>
      </c>
      <c r="N683">
        <v>65.667500000000004</v>
      </c>
      <c r="O683" s="1">
        <f t="shared" si="191"/>
        <v>313.61623803525237</v>
      </c>
      <c r="Q683" s="1">
        <f t="shared" si="195"/>
        <v>1642.5410287701816</v>
      </c>
      <c r="R683" s="2">
        <f t="shared" si="196"/>
        <v>1.7377958480228888</v>
      </c>
      <c r="S683" s="2"/>
      <c r="T683" s="1">
        <f t="shared" si="197"/>
        <v>4532.4203678063204</v>
      </c>
      <c r="U683" s="1">
        <f t="shared" si="198"/>
        <v>0</v>
      </c>
      <c r="V683" s="1">
        <f t="shared" si="199"/>
        <v>1406.7638233780551</v>
      </c>
      <c r="W683" s="1">
        <f t="shared" si="200"/>
        <v>-7695.2787560878232</v>
      </c>
      <c r="X683" s="2">
        <f t="shared" si="209"/>
        <v>77.802343125364374</v>
      </c>
      <c r="Y683">
        <f t="shared" si="192"/>
        <v>1</v>
      </c>
      <c r="Z683" s="26">
        <f t="shared" si="201"/>
        <v>0</v>
      </c>
      <c r="AA683">
        <f t="shared" si="202"/>
        <v>459.48822524196703</v>
      </c>
      <c r="AB683" s="28">
        <f t="shared" si="203"/>
        <v>40447.178571428572</v>
      </c>
      <c r="AC683">
        <f t="shared" si="204"/>
        <v>13.537037037037036</v>
      </c>
      <c r="AD683" s="31">
        <f t="shared" si="193"/>
        <v>11.522243213273269</v>
      </c>
      <c r="AE683" s="31">
        <f t="shared" si="205"/>
        <v>22.544482824568533</v>
      </c>
      <c r="AF683" s="15">
        <f t="shared" si="194"/>
        <v>18.704166666666669</v>
      </c>
      <c r="AG683" s="31">
        <f t="shared" si="206"/>
        <v>16.232927620769228</v>
      </c>
      <c r="AH683" s="31">
        <f t="shared" si="207"/>
        <v>93.597339472692013</v>
      </c>
      <c r="AI683">
        <f t="shared" si="208"/>
        <v>427.16977416851836</v>
      </c>
    </row>
    <row r="684" spans="1:35" x14ac:dyDescent="0.2">
      <c r="A684">
        <v>32</v>
      </c>
      <c r="C684" s="27" t="s">
        <v>745</v>
      </c>
      <c r="D684" s="26">
        <v>29.84225</v>
      </c>
      <c r="E684">
        <v>0</v>
      </c>
      <c r="F684" s="26">
        <v>231.08333333333331</v>
      </c>
      <c r="G684" s="26">
        <v>58.429166666666667</v>
      </c>
      <c r="H684" s="26">
        <v>56.722499999999997</v>
      </c>
      <c r="I684" s="26">
        <v>98.033333333333331</v>
      </c>
      <c r="J684" s="26">
        <v>57.908333333333331</v>
      </c>
      <c r="K684">
        <v>197</v>
      </c>
      <c r="L684">
        <v>0</v>
      </c>
      <c r="M684">
        <v>0.45</v>
      </c>
      <c r="N684">
        <v>65.515833333333333</v>
      </c>
      <c r="O684" s="1">
        <f t="shared" si="191"/>
        <v>5956.5604662448959</v>
      </c>
      <c r="Q684" s="1">
        <f t="shared" si="195"/>
        <v>6281.6304257400234</v>
      </c>
      <c r="R684" s="2">
        <f t="shared" si="196"/>
        <v>6.6459169551694757</v>
      </c>
      <c r="S684" s="2"/>
      <c r="T684" s="1">
        <f t="shared" si="197"/>
        <v>3890.2758627192939</v>
      </c>
      <c r="U684" s="1">
        <f t="shared" si="198"/>
        <v>0</v>
      </c>
      <c r="V684" s="1">
        <f t="shared" si="199"/>
        <v>1232.448765118329</v>
      </c>
      <c r="W684" s="1">
        <f t="shared" si="200"/>
        <v>-5863.3321872386723</v>
      </c>
      <c r="X684" s="2">
        <f t="shared" si="209"/>
        <v>79.540138973387258</v>
      </c>
      <c r="Y684">
        <f t="shared" si="192"/>
        <v>1</v>
      </c>
      <c r="Z684" s="26">
        <f t="shared" si="201"/>
        <v>0</v>
      </c>
      <c r="AA684">
        <f t="shared" si="202"/>
        <v>445.67315173512367</v>
      </c>
      <c r="AB684" s="28">
        <f t="shared" si="203"/>
        <v>40447.220238095237</v>
      </c>
      <c r="AC684">
        <f t="shared" si="204"/>
        <v>14.68287037037037</v>
      </c>
      <c r="AD684" s="31">
        <f t="shared" si="193"/>
        <v>12.322208307529948</v>
      </c>
      <c r="AE684" s="31">
        <f t="shared" si="205"/>
        <v>24.013720560649986</v>
      </c>
      <c r="AF684" s="15">
        <f t="shared" si="194"/>
        <v>18.619907407407407</v>
      </c>
      <c r="AG684" s="31">
        <f t="shared" si="206"/>
        <v>16.147515754338492</v>
      </c>
      <c r="AH684" s="31">
        <f t="shared" si="207"/>
        <v>93.131751150457418</v>
      </c>
      <c r="AI684">
        <f t="shared" si="208"/>
        <v>415.53759990592226</v>
      </c>
    </row>
    <row r="685" spans="1:35" x14ac:dyDescent="0.2">
      <c r="A685">
        <v>32</v>
      </c>
      <c r="C685" s="27" t="s">
        <v>746</v>
      </c>
      <c r="D685" s="26">
        <v>29.85275</v>
      </c>
      <c r="E685">
        <v>0</v>
      </c>
      <c r="F685" s="26">
        <v>824.16666666666663</v>
      </c>
      <c r="G685" s="26">
        <v>75.179166666666674</v>
      </c>
      <c r="H685" s="26">
        <v>66.893333333333331</v>
      </c>
      <c r="I685" s="26">
        <v>85.083333333333329</v>
      </c>
      <c r="J685" s="26">
        <v>70.367500000000007</v>
      </c>
      <c r="K685">
        <v>195.25</v>
      </c>
      <c r="L685">
        <v>0</v>
      </c>
      <c r="M685">
        <v>0.78333333333333333</v>
      </c>
      <c r="N685">
        <v>65.36999999999999</v>
      </c>
      <c r="O685" s="1">
        <f t="shared" si="191"/>
        <v>21244.278042251</v>
      </c>
      <c r="Q685" s="1">
        <f t="shared" si="195"/>
        <v>-21831.653640835611</v>
      </c>
      <c r="R685" s="2">
        <f t="shared" si="196"/>
        <v>-23.09772260661514</v>
      </c>
      <c r="S685" s="2"/>
      <c r="T685" s="1">
        <f t="shared" si="197"/>
        <v>3289.2979473412629</v>
      </c>
      <c r="U685" s="1">
        <f t="shared" si="198"/>
        <v>30237.737751372919</v>
      </c>
      <c r="V685" s="1">
        <f t="shared" si="199"/>
        <v>1092.5273273574192</v>
      </c>
      <c r="W685" s="1">
        <f t="shared" si="200"/>
        <v>8115.8611448714173</v>
      </c>
      <c r="X685" s="2">
        <f t="shared" si="209"/>
        <v>86.186055928556726</v>
      </c>
      <c r="Y685">
        <f t="shared" si="192"/>
        <v>1</v>
      </c>
      <c r="Z685" s="26">
        <f t="shared" si="201"/>
        <v>0</v>
      </c>
      <c r="AA685">
        <f t="shared" si="202"/>
        <v>121.15161122351053</v>
      </c>
      <c r="AB685" s="28">
        <f t="shared" si="203"/>
        <v>40447.261904761908</v>
      </c>
      <c r="AC685">
        <f t="shared" si="204"/>
        <v>23.988425925925931</v>
      </c>
      <c r="AD685" s="31">
        <f t="shared" si="193"/>
        <v>19.09538496712111</v>
      </c>
      <c r="AE685" s="31">
        <f t="shared" si="205"/>
        <v>36.047976797497263</v>
      </c>
      <c r="AF685" s="15">
        <f t="shared" si="194"/>
        <v>18.538888888888884</v>
      </c>
      <c r="AG685" s="31">
        <f t="shared" si="206"/>
        <v>16.065759284684653</v>
      </c>
      <c r="AH685" s="31">
        <f t="shared" si="207"/>
        <v>92.685952869286169</v>
      </c>
      <c r="AI685">
        <f t="shared" si="208"/>
        <v>340.50751214359485</v>
      </c>
    </row>
    <row r="686" spans="1:35" x14ac:dyDescent="0.2">
      <c r="A686">
        <v>32</v>
      </c>
      <c r="C686" s="27" t="s">
        <v>747</v>
      </c>
      <c r="D686" s="26">
        <v>29.8645</v>
      </c>
      <c r="E686">
        <v>0</v>
      </c>
      <c r="F686" s="26">
        <v>1298.75</v>
      </c>
      <c r="G686" s="26">
        <v>81.464166666666671</v>
      </c>
      <c r="H686" s="26">
        <v>70.991666666666674</v>
      </c>
      <c r="I686" s="26">
        <v>67.833333333333329</v>
      </c>
      <c r="J686" s="26">
        <v>69.80083333333333</v>
      </c>
      <c r="K686">
        <v>264.58333333333331</v>
      </c>
      <c r="L686">
        <v>0.63333333333333341</v>
      </c>
      <c r="M686">
        <v>3.85</v>
      </c>
      <c r="N686">
        <v>65.28</v>
      </c>
      <c r="O686" s="1">
        <f t="shared" si="191"/>
        <v>33477.459382050751</v>
      </c>
      <c r="Q686" s="1">
        <f t="shared" si="195"/>
        <v>21513.056893271219</v>
      </c>
      <c r="R686" s="2">
        <f t="shared" si="196"/>
        <v>22.760649683982859</v>
      </c>
      <c r="S686" s="2"/>
      <c r="T686" s="1">
        <f t="shared" si="197"/>
        <v>-1347.4727592047748</v>
      </c>
      <c r="U686" s="1">
        <f t="shared" si="198"/>
        <v>0</v>
      </c>
      <c r="V686" s="1">
        <f t="shared" si="199"/>
        <v>-424.06434068017722</v>
      </c>
      <c r="W686" s="1">
        <f t="shared" si="200"/>
        <v>13390.377987813063</v>
      </c>
      <c r="X686" s="2">
        <f t="shared" si="209"/>
        <v>63.08833332194159</v>
      </c>
      <c r="Y686">
        <f t="shared" si="192"/>
        <v>1</v>
      </c>
      <c r="Z686" s="26">
        <f t="shared" si="201"/>
        <v>0</v>
      </c>
      <c r="AA686">
        <f t="shared" si="202"/>
        <v>337.67125111311015</v>
      </c>
      <c r="AB686" s="28">
        <f t="shared" si="203"/>
        <v>40447.303571428572</v>
      </c>
      <c r="AC686">
        <f t="shared" si="204"/>
        <v>27.480092592592595</v>
      </c>
      <c r="AD686" s="31">
        <f t="shared" si="193"/>
        <v>18.722264270976893</v>
      </c>
      <c r="AE686" s="31">
        <f t="shared" si="205"/>
        <v>34.933107110823805</v>
      </c>
      <c r="AF686" s="15">
        <f t="shared" si="194"/>
        <v>18.488888888888891</v>
      </c>
      <c r="AG686" s="31">
        <f t="shared" si="206"/>
        <v>16.015484434216635</v>
      </c>
      <c r="AH686" s="31">
        <f t="shared" si="207"/>
        <v>92.411749967015325</v>
      </c>
      <c r="AI686">
        <f t="shared" si="208"/>
        <v>345.56160085142341</v>
      </c>
    </row>
    <row r="687" spans="1:35" x14ac:dyDescent="0.2">
      <c r="A687">
        <v>32</v>
      </c>
      <c r="C687" s="27" t="s">
        <v>748</v>
      </c>
      <c r="D687" s="26">
        <v>29.861000000000001</v>
      </c>
      <c r="E687">
        <v>0</v>
      </c>
      <c r="F687" s="26">
        <v>1626.6666666666667</v>
      </c>
      <c r="G687" s="26">
        <v>86.285833333333329</v>
      </c>
      <c r="H687" s="26">
        <v>75.225833333333327</v>
      </c>
      <c r="I687" s="26">
        <v>55.875</v>
      </c>
      <c r="J687" s="26">
        <v>68.689166666666665</v>
      </c>
      <c r="K687">
        <v>279.58333333333331</v>
      </c>
      <c r="L687">
        <v>0.69166666666666676</v>
      </c>
      <c r="M687">
        <v>3.7749999999999999</v>
      </c>
      <c r="N687">
        <v>65.386666666666656</v>
      </c>
      <c r="O687" s="1">
        <f t="shared" si="191"/>
        <v>41930.061414028271</v>
      </c>
      <c r="Q687" s="1">
        <f t="shared" si="195"/>
        <v>-6735.0134773975069</v>
      </c>
      <c r="R687" s="2">
        <f t="shared" si="196"/>
        <v>-7.1255927568291986</v>
      </c>
      <c r="S687" s="2"/>
      <c r="T687" s="1">
        <f t="shared" si="197"/>
        <v>1811.1857587691804</v>
      </c>
      <c r="U687" s="1">
        <f t="shared" si="198"/>
        <v>28590.109156456303</v>
      </c>
      <c r="V687" s="1">
        <f t="shared" si="199"/>
        <v>615.00114240899904</v>
      </c>
      <c r="W687" s="1">
        <f t="shared" si="200"/>
        <v>17291.452013612266</v>
      </c>
      <c r="X687" s="2">
        <f t="shared" si="209"/>
        <v>85.848983005924453</v>
      </c>
      <c r="Y687">
        <f t="shared" si="192"/>
        <v>1</v>
      </c>
      <c r="Z687" s="26">
        <f t="shared" si="201"/>
        <v>0</v>
      </c>
      <c r="AA687">
        <f t="shared" si="202"/>
        <v>0.19083820855724271</v>
      </c>
      <c r="AB687" s="28">
        <f t="shared" si="203"/>
        <v>40447.345238095237</v>
      </c>
      <c r="AC687">
        <f t="shared" si="204"/>
        <v>30.158796296296295</v>
      </c>
      <c r="AD687" s="31">
        <f t="shared" si="193"/>
        <v>18.006682786928025</v>
      </c>
      <c r="AE687" s="31">
        <f t="shared" si="205"/>
        <v>33.301209192338867</v>
      </c>
      <c r="AF687" s="15">
        <f t="shared" si="194"/>
        <v>18.54814814814814</v>
      </c>
      <c r="AG687" s="31">
        <f t="shared" si="206"/>
        <v>16.075084549836127</v>
      </c>
      <c r="AH687" s="31">
        <f t="shared" si="207"/>
        <v>92.736808024513067</v>
      </c>
      <c r="AI687">
        <f t="shared" si="208"/>
        <v>357.32682017903124</v>
      </c>
    </row>
    <row r="688" spans="1:35" x14ac:dyDescent="0.2">
      <c r="A688">
        <v>32</v>
      </c>
      <c r="C688" s="27" t="s">
        <v>749</v>
      </c>
      <c r="D688" s="26">
        <v>29.864000000000001</v>
      </c>
      <c r="E688">
        <v>1.1666666666666665E-2</v>
      </c>
      <c r="F688" s="26">
        <v>1543.4166666666667</v>
      </c>
      <c r="G688" s="26">
        <v>88.005833333333328</v>
      </c>
      <c r="H688" s="26">
        <v>76.67583333333333</v>
      </c>
      <c r="I688" s="26">
        <v>50.716666666666669</v>
      </c>
      <c r="J688" s="26">
        <v>67.481666666666669</v>
      </c>
      <c r="K688">
        <v>323.41666666666669</v>
      </c>
      <c r="L688">
        <v>1.9833333333333334</v>
      </c>
      <c r="M688">
        <v>7.1</v>
      </c>
      <c r="N688">
        <v>65.702500000000001</v>
      </c>
      <c r="O688" s="1">
        <f t="shared" si="191"/>
        <v>39784.153045554172</v>
      </c>
      <c r="Q688" s="1">
        <f t="shared" si="195"/>
        <v>20493.112534911568</v>
      </c>
      <c r="R688" s="2">
        <f t="shared" si="196"/>
        <v>21.68155635229369</v>
      </c>
      <c r="S688" s="2"/>
      <c r="T688" s="1">
        <f t="shared" si="197"/>
        <v>349.09664651206987</v>
      </c>
      <c r="U688" s="1">
        <f t="shared" si="198"/>
        <v>0</v>
      </c>
      <c r="V688" s="1">
        <f t="shared" si="199"/>
        <v>116.66817895806692</v>
      </c>
      <c r="W688" s="1">
        <f t="shared" si="200"/>
        <v>18453.224677711169</v>
      </c>
      <c r="X688" s="2">
        <f t="shared" si="209"/>
        <v>78.72339024909526</v>
      </c>
      <c r="Y688">
        <f t="shared" si="192"/>
        <v>1</v>
      </c>
      <c r="Z688" s="26">
        <f t="shared" si="201"/>
        <v>0</v>
      </c>
      <c r="AA688">
        <f t="shared" si="202"/>
        <v>86.163749612119133</v>
      </c>
      <c r="AB688" s="28">
        <f t="shared" si="203"/>
        <v>40447.386904761908</v>
      </c>
      <c r="AC688">
        <f t="shared" si="204"/>
        <v>31.114351851851847</v>
      </c>
      <c r="AD688" s="31">
        <f t="shared" si="193"/>
        <v>17.260148617454064</v>
      </c>
      <c r="AE688" s="31">
        <f t="shared" si="205"/>
        <v>31.820335414304541</v>
      </c>
      <c r="AF688" s="15">
        <f t="shared" si="194"/>
        <v>18.723611111111111</v>
      </c>
      <c r="AG688" s="31">
        <f t="shared" si="206"/>
        <v>16.252693976747466</v>
      </c>
      <c r="AH688" s="31">
        <f t="shared" si="207"/>
        <v>93.705067194293804</v>
      </c>
      <c r="AI688">
        <f t="shared" si="208"/>
        <v>372.05100746129546</v>
      </c>
    </row>
    <row r="689" spans="1:35" x14ac:dyDescent="0.2">
      <c r="A689">
        <v>32</v>
      </c>
      <c r="C689" s="27" t="s">
        <v>750</v>
      </c>
      <c r="D689" s="26">
        <v>29.860250000000001</v>
      </c>
      <c r="E689">
        <v>5.5833333333333332E-2</v>
      </c>
      <c r="F689" s="26">
        <v>1621.25</v>
      </c>
      <c r="G689" s="26">
        <v>88.44916666666667</v>
      </c>
      <c r="H689" s="26">
        <v>79.31583333333333</v>
      </c>
      <c r="I689" s="26">
        <v>51.716666666666669</v>
      </c>
      <c r="J689" s="26">
        <v>68.447500000000005</v>
      </c>
      <c r="K689">
        <v>322.33333333333331</v>
      </c>
      <c r="L689">
        <v>1.875</v>
      </c>
      <c r="M689">
        <v>6.791666666666667</v>
      </c>
      <c r="N689">
        <v>66.131666666666661</v>
      </c>
      <c r="O689" s="1">
        <f t="shared" si="191"/>
        <v>41790.437746409836</v>
      </c>
      <c r="Q689" s="1">
        <f t="shared" si="195"/>
        <v>-81669.714824644616</v>
      </c>
      <c r="R689" s="2">
        <f t="shared" si="196"/>
        <v>-86.4059337609024</v>
      </c>
      <c r="S689" s="2"/>
      <c r="T689" s="1">
        <f t="shared" si="197"/>
        <v>3595.5721978316005</v>
      </c>
      <c r="U689" s="1">
        <f t="shared" si="198"/>
        <v>99740.356584121604</v>
      </c>
      <c r="V689" s="1">
        <f t="shared" si="199"/>
        <v>1285.5931104416024</v>
      </c>
      <c r="W689" s="1">
        <f t="shared" si="200"/>
        <v>18464.945826251052</v>
      </c>
      <c r="X689" s="2">
        <f t="shared" si="209"/>
        <v>100.40494660138896</v>
      </c>
      <c r="Y689">
        <f t="shared" si="192"/>
        <v>1</v>
      </c>
      <c r="Z689" s="26">
        <f t="shared" si="201"/>
        <v>0</v>
      </c>
      <c r="AA689">
        <f t="shared" si="202"/>
        <v>142.94067384750804</v>
      </c>
      <c r="AB689" s="28">
        <f t="shared" si="203"/>
        <v>40447.428571428572</v>
      </c>
      <c r="AC689">
        <f t="shared" si="204"/>
        <v>31.360648148148151</v>
      </c>
      <c r="AD689" s="31">
        <f t="shared" si="193"/>
        <v>17.848412110423663</v>
      </c>
      <c r="AE689" s="31">
        <f t="shared" si="205"/>
        <v>32.878227505720275</v>
      </c>
      <c r="AF689" s="15">
        <f t="shared" si="194"/>
        <v>18.962037037037032</v>
      </c>
      <c r="AG689" s="31">
        <f t="shared" si="206"/>
        <v>16.496781338462974</v>
      </c>
      <c r="AH689" s="31">
        <f t="shared" si="207"/>
        <v>95.034723248998674</v>
      </c>
      <c r="AI689">
        <f t="shared" si="208"/>
        <v>373.68485240858968</v>
      </c>
    </row>
    <row r="690" spans="1:35" x14ac:dyDescent="0.2">
      <c r="A690">
        <v>32</v>
      </c>
      <c r="C690" s="27" t="s">
        <v>751</v>
      </c>
      <c r="D690" s="26">
        <v>29.847249999999999</v>
      </c>
      <c r="E690">
        <v>0</v>
      </c>
      <c r="F690" s="26">
        <v>1574.3333333333333</v>
      </c>
      <c r="G690" s="26">
        <v>89.928333333333327</v>
      </c>
      <c r="H690" s="26">
        <v>80.580833333333331</v>
      </c>
      <c r="I690" s="26">
        <v>48.883333333333333</v>
      </c>
      <c r="J690" s="26">
        <v>68.162499999999994</v>
      </c>
      <c r="K690">
        <v>253.66666666666666</v>
      </c>
      <c r="L690">
        <v>1.3083333333333333</v>
      </c>
      <c r="M690">
        <v>5.458333333333333</v>
      </c>
      <c r="N690">
        <v>66.686666666666667</v>
      </c>
      <c r="O690" s="1">
        <f t="shared" si="191"/>
        <v>40581.081979191695</v>
      </c>
      <c r="Q690" s="1">
        <f t="shared" si="195"/>
        <v>35515.608183309363</v>
      </c>
      <c r="R690" s="2">
        <f t="shared" si="196"/>
        <v>42.988576807662874</v>
      </c>
      <c r="S690" s="2"/>
      <c r="T690" s="1">
        <f t="shared" si="197"/>
        <v>-11351.816437333135</v>
      </c>
      <c r="U690" s="1">
        <f t="shared" si="198"/>
        <v>0</v>
      </c>
      <c r="V690" s="1">
        <f t="shared" si="199"/>
        <v>-3198.9213239093679</v>
      </c>
      <c r="W690" s="1">
        <f t="shared" si="200"/>
        <v>19229.57839864611</v>
      </c>
      <c r="X690" s="2">
        <f t="shared" si="209"/>
        <v>13.999012840486557</v>
      </c>
      <c r="Y690">
        <f t="shared" si="192"/>
        <v>0</v>
      </c>
      <c r="Z690" s="26">
        <f t="shared" si="201"/>
        <v>1440</v>
      </c>
      <c r="AA690">
        <f t="shared" si="202"/>
        <v>5765.2617105054405</v>
      </c>
      <c r="AB690" s="28">
        <f t="shared" si="203"/>
        <v>40447.470238095237</v>
      </c>
      <c r="AC690">
        <f t="shared" si="204"/>
        <v>32.182407407407403</v>
      </c>
      <c r="AD690" s="31">
        <f t="shared" si="193"/>
        <v>17.673317636882658</v>
      </c>
      <c r="AE690" s="31">
        <f t="shared" si="205"/>
        <v>32.468070175510093</v>
      </c>
      <c r="AF690" s="15">
        <f t="shared" si="194"/>
        <v>19.270370370370369</v>
      </c>
      <c r="AG690" s="31">
        <f t="shared" si="206"/>
        <v>16.817177366653187</v>
      </c>
      <c r="AH690" s="31">
        <f t="shared" si="207"/>
        <v>96.778309443426963</v>
      </c>
      <c r="AI690">
        <f t="shared" si="208"/>
        <v>386.63315847871621</v>
      </c>
    </row>
    <row r="691" spans="1:35" x14ac:dyDescent="0.2">
      <c r="A691">
        <v>32</v>
      </c>
      <c r="C691" s="27" t="s">
        <v>752</v>
      </c>
      <c r="D691" s="26">
        <v>29.836500000000001</v>
      </c>
      <c r="E691">
        <v>0</v>
      </c>
      <c r="F691" s="26">
        <v>1420.6666666666667</v>
      </c>
      <c r="G691" s="26">
        <v>89.444999999999993</v>
      </c>
      <c r="H691" s="26">
        <v>82.156666666666666</v>
      </c>
      <c r="I691" s="26">
        <v>48</v>
      </c>
      <c r="J691" s="26">
        <v>67.19</v>
      </c>
      <c r="K691">
        <v>290.58333333333331</v>
      </c>
      <c r="L691">
        <v>0.77500000000000002</v>
      </c>
      <c r="M691">
        <v>5.0999999999999996</v>
      </c>
      <c r="N691">
        <v>67.234999999999999</v>
      </c>
      <c r="O691" s="1">
        <f t="shared" si="191"/>
        <v>36620.065931677964</v>
      </c>
      <c r="Q691" s="1">
        <f t="shared" si="195"/>
        <v>23502.610042726064</v>
      </c>
      <c r="R691" s="2">
        <f t="shared" si="196"/>
        <v>24.865581702108564</v>
      </c>
      <c r="S691" s="2"/>
      <c r="T691" s="1">
        <f t="shared" si="197"/>
        <v>-4291.1824894004421</v>
      </c>
      <c r="U691" s="1">
        <f t="shared" si="198"/>
        <v>0</v>
      </c>
      <c r="V691" s="1">
        <f t="shared" si="199"/>
        <v>-1370.7609948880254</v>
      </c>
      <c r="W691" s="1">
        <f t="shared" si="200"/>
        <v>18376.002993213202</v>
      </c>
      <c r="X691" s="2">
        <f t="shared" si="209"/>
        <v>56.987589648149431</v>
      </c>
      <c r="Y691">
        <f t="shared" si="192"/>
        <v>1</v>
      </c>
      <c r="Z691" s="26">
        <f t="shared" si="201"/>
        <v>0</v>
      </c>
      <c r="AA691">
        <f t="shared" si="202"/>
        <v>1053.483486748416</v>
      </c>
      <c r="AB691" s="28">
        <f t="shared" si="203"/>
        <v>40447.511904761908</v>
      </c>
      <c r="AC691">
        <f t="shared" si="204"/>
        <v>31.913888888888884</v>
      </c>
      <c r="AD691" s="31">
        <f t="shared" si="193"/>
        <v>17.092892651723943</v>
      </c>
      <c r="AE691" s="31">
        <f t="shared" si="205"/>
        <v>31.429397655288405</v>
      </c>
      <c r="AF691" s="15">
        <f t="shared" si="194"/>
        <v>19.574999999999999</v>
      </c>
      <c r="AG691" s="31">
        <f t="shared" si="206"/>
        <v>17.139045285639675</v>
      </c>
      <c r="AH691" s="31">
        <f t="shared" si="207"/>
        <v>98.527930593938194</v>
      </c>
      <c r="AI691">
        <f t="shared" si="208"/>
        <v>403.39638002716248</v>
      </c>
    </row>
    <row r="692" spans="1:35" x14ac:dyDescent="0.2">
      <c r="A692">
        <v>32</v>
      </c>
      <c r="C692" s="27" t="s">
        <v>753</v>
      </c>
      <c r="D692" s="26">
        <v>29.830500000000001</v>
      </c>
      <c r="E692">
        <v>0</v>
      </c>
      <c r="F692" s="26">
        <v>1145</v>
      </c>
      <c r="G692" s="26">
        <v>84.86333333333333</v>
      </c>
      <c r="H692" s="26">
        <v>83.079166666666666</v>
      </c>
      <c r="I692" s="26">
        <v>50.075000000000003</v>
      </c>
      <c r="J692" s="26">
        <v>64.200833333333335</v>
      </c>
      <c r="K692">
        <v>246.16666666666666</v>
      </c>
      <c r="L692">
        <v>0.59166666666666667</v>
      </c>
      <c r="M692">
        <v>3.95</v>
      </c>
      <c r="N692">
        <v>67.724999999999994</v>
      </c>
      <c r="O692" s="1">
        <f t="shared" si="191"/>
        <v>29514.295278112106</v>
      </c>
      <c r="Q692" s="1">
        <f t="shared" si="195"/>
        <v>6126.8537256467025</v>
      </c>
      <c r="R692" s="2">
        <f t="shared" si="196"/>
        <v>6.4821643900391894</v>
      </c>
      <c r="S692" s="2"/>
      <c r="T692" s="1">
        <f t="shared" si="197"/>
        <v>-209.02513151313715</v>
      </c>
      <c r="U692" s="1">
        <f t="shared" si="198"/>
        <v>9058.3903450954786</v>
      </c>
      <c r="V692" s="1">
        <f t="shared" si="199"/>
        <v>-71.732475899348472</v>
      </c>
      <c r="W692" s="1">
        <f t="shared" si="200"/>
        <v>14179.831815939622</v>
      </c>
      <c r="X692" s="2">
        <f t="shared" si="209"/>
        <v>81.853171350257995</v>
      </c>
      <c r="Y692">
        <f t="shared" si="192"/>
        <v>1</v>
      </c>
      <c r="Z692" s="26">
        <f t="shared" si="201"/>
        <v>0</v>
      </c>
      <c r="AA692">
        <f t="shared" si="202"/>
        <v>9.0610751643520331</v>
      </c>
      <c r="AB692" s="28">
        <f t="shared" si="203"/>
        <v>40447.553571428572</v>
      </c>
      <c r="AC692">
        <f t="shared" si="204"/>
        <v>29.368518518518517</v>
      </c>
      <c r="AD692" s="31">
        <f t="shared" si="193"/>
        <v>15.421430673465215</v>
      </c>
      <c r="AE692" s="31">
        <f t="shared" si="205"/>
        <v>28.594598034880541</v>
      </c>
      <c r="AF692" s="15">
        <f t="shared" si="194"/>
        <v>19.847222222222218</v>
      </c>
      <c r="AG692" s="31">
        <f t="shared" si="206"/>
        <v>17.431207220669631</v>
      </c>
      <c r="AH692" s="31">
        <f t="shared" si="207"/>
        <v>100.11439158823833</v>
      </c>
      <c r="AI692">
        <f t="shared" si="208"/>
        <v>429.97699884278705</v>
      </c>
    </row>
    <row r="693" spans="1:35" x14ac:dyDescent="0.2">
      <c r="A693">
        <v>32</v>
      </c>
      <c r="C693" s="27" t="s">
        <v>754</v>
      </c>
      <c r="D693" s="26">
        <v>29.823249999999998</v>
      </c>
      <c r="E693">
        <v>0</v>
      </c>
      <c r="F693" s="26">
        <v>757.83333333333337</v>
      </c>
      <c r="G693" s="26">
        <v>79.274166666666673</v>
      </c>
      <c r="H693" s="26">
        <v>83.805833333333339</v>
      </c>
      <c r="I693" s="26">
        <v>60.216666666666669</v>
      </c>
      <c r="J693" s="26">
        <v>64.256666666666661</v>
      </c>
      <c r="K693">
        <v>249.83333333333334</v>
      </c>
      <c r="L693">
        <v>5.833333333333332E-2</v>
      </c>
      <c r="M693">
        <v>2.3333333333333335</v>
      </c>
      <c r="N693">
        <v>68.084166666666661</v>
      </c>
      <c r="O693" s="1">
        <f t="shared" si="191"/>
        <v>19534.425128031406</v>
      </c>
      <c r="Q693" s="1">
        <f t="shared" si="195"/>
        <v>-31944.701238525711</v>
      </c>
      <c r="R693" s="2">
        <f t="shared" si="196"/>
        <v>-33.797249631082941</v>
      </c>
      <c r="S693" s="2"/>
      <c r="T693" s="1">
        <f t="shared" si="197"/>
        <v>772.25404015254071</v>
      </c>
      <c r="U693" s="1">
        <f t="shared" si="198"/>
        <v>40743.520442686342</v>
      </c>
      <c r="V693" s="1">
        <f t="shared" si="199"/>
        <v>270.34748316201541</v>
      </c>
      <c r="W693" s="1">
        <f t="shared" si="200"/>
        <v>9258.3283878458351</v>
      </c>
      <c r="X693" s="2">
        <f t="shared" si="209"/>
        <v>88.335335740297182</v>
      </c>
      <c r="Y693">
        <f t="shared" si="192"/>
        <v>1</v>
      </c>
      <c r="Z693" s="26">
        <f t="shared" si="201"/>
        <v>0</v>
      </c>
      <c r="AA693">
        <f t="shared" si="202"/>
        <v>82.104784980917984</v>
      </c>
      <c r="AB693" s="28">
        <f t="shared" si="203"/>
        <v>40447.595238095237</v>
      </c>
      <c r="AC693">
        <f t="shared" si="204"/>
        <v>26.26342592592593</v>
      </c>
      <c r="AD693" s="31">
        <f t="shared" si="193"/>
        <v>15.47407982263133</v>
      </c>
      <c r="AE693" s="31">
        <f t="shared" si="205"/>
        <v>28.989775839848459</v>
      </c>
      <c r="AF693" s="15">
        <f t="shared" si="194"/>
        <v>20.046759259259257</v>
      </c>
      <c r="AG693" s="31">
        <f t="shared" si="206"/>
        <v>17.64811096419411</v>
      </c>
      <c r="AH693" s="31">
        <f t="shared" si="207"/>
        <v>101.29117515960637</v>
      </c>
      <c r="AI693">
        <f t="shared" si="208"/>
        <v>434.6760127103845</v>
      </c>
    </row>
    <row r="694" spans="1:35" x14ac:dyDescent="0.2">
      <c r="A694">
        <v>32</v>
      </c>
      <c r="C694" s="27" t="s">
        <v>755</v>
      </c>
      <c r="D694" s="26">
        <v>29.822499999999998</v>
      </c>
      <c r="E694">
        <v>0</v>
      </c>
      <c r="F694" s="26">
        <v>149.5</v>
      </c>
      <c r="G694" s="26">
        <v>74.208333333333329</v>
      </c>
      <c r="H694" s="26">
        <v>76.823333333333338</v>
      </c>
      <c r="I694" s="26">
        <v>74.099999999999994</v>
      </c>
      <c r="J694" s="26">
        <v>65.405000000000001</v>
      </c>
      <c r="K694">
        <v>185</v>
      </c>
      <c r="L694">
        <v>0</v>
      </c>
      <c r="M694">
        <v>0.33333333333333326</v>
      </c>
      <c r="N694">
        <v>68.365833333333327</v>
      </c>
      <c r="O694" s="1">
        <f t="shared" si="191"/>
        <v>3853.6132262687861</v>
      </c>
      <c r="Q694" s="1">
        <f t="shared" si="195"/>
        <v>3574.6434244855946</v>
      </c>
      <c r="R694" s="2">
        <f t="shared" si="196"/>
        <v>3.7819454080148569</v>
      </c>
      <c r="S694" s="2"/>
      <c r="T694" s="1">
        <f t="shared" si="197"/>
        <v>-3799.5061396070787</v>
      </c>
      <c r="U694" s="1">
        <f t="shared" si="198"/>
        <v>0</v>
      </c>
      <c r="V694" s="1">
        <f t="shared" si="199"/>
        <v>-1186.9748536344534</v>
      </c>
      <c r="W694" s="1">
        <f t="shared" si="200"/>
        <v>4833.9395537077071</v>
      </c>
      <c r="X694" s="2">
        <f t="shared" si="209"/>
        <v>54.538086109214241</v>
      </c>
      <c r="Y694">
        <f t="shared" si="192"/>
        <v>1</v>
      </c>
      <c r="Z694" s="26">
        <f t="shared" si="201"/>
        <v>0</v>
      </c>
      <c r="AA694">
        <f t="shared" si="202"/>
        <v>386.91862585796468</v>
      </c>
      <c r="AB694" s="28">
        <f t="shared" si="203"/>
        <v>40447.636904761908</v>
      </c>
      <c r="AC694">
        <f t="shared" si="204"/>
        <v>23.449074074074073</v>
      </c>
      <c r="AD694" s="31">
        <f t="shared" si="193"/>
        <v>16.099339565844872</v>
      </c>
      <c r="AE694" s="31">
        <f t="shared" si="205"/>
        <v>30.44735455967513</v>
      </c>
      <c r="AF694" s="15">
        <f t="shared" si="194"/>
        <v>20.203240740740736</v>
      </c>
      <c r="AG694" s="31">
        <f t="shared" si="206"/>
        <v>17.819855552754543</v>
      </c>
      <c r="AH694" s="31">
        <f t="shared" si="207"/>
        <v>102.22234479869984</v>
      </c>
      <c r="AI694">
        <f t="shared" si="208"/>
        <v>431.51124131701647</v>
      </c>
    </row>
    <row r="695" spans="1:35" x14ac:dyDescent="0.2">
      <c r="A695">
        <v>32</v>
      </c>
      <c r="C695" s="27" t="s">
        <v>756</v>
      </c>
      <c r="D695" s="26">
        <v>29.83</v>
      </c>
      <c r="E695">
        <v>0</v>
      </c>
      <c r="F695" s="26">
        <v>14.833333333333336</v>
      </c>
      <c r="G695" s="26">
        <v>68.362499999999997</v>
      </c>
      <c r="H695" s="26">
        <v>68.250833333333333</v>
      </c>
      <c r="I695" s="26">
        <v>86.275000000000006</v>
      </c>
      <c r="J695" s="26">
        <v>64.123333333333335</v>
      </c>
      <c r="K695">
        <v>185</v>
      </c>
      <c r="L695">
        <v>0</v>
      </c>
      <c r="M695">
        <v>5.833333333333332E-2</v>
      </c>
      <c r="N695">
        <v>68.680833333333339</v>
      </c>
      <c r="O695" s="1">
        <f t="shared" si="191"/>
        <v>382.35404363202008</v>
      </c>
      <c r="Q695" s="1">
        <f t="shared" si="195"/>
        <v>2416.2729555722663</v>
      </c>
      <c r="R695" s="2">
        <f t="shared" si="196"/>
        <v>2.5563983098963341</v>
      </c>
      <c r="S695" s="2"/>
      <c r="T695" s="1">
        <f t="shared" si="197"/>
        <v>-1693.1444417934056</v>
      </c>
      <c r="U695" s="1">
        <f t="shared" si="198"/>
        <v>0</v>
      </c>
      <c r="V695" s="1">
        <f t="shared" si="199"/>
        <v>-521.54890544747843</v>
      </c>
      <c r="W695" s="1">
        <f t="shared" si="200"/>
        <v>-263.38110248415279</v>
      </c>
      <c r="X695" s="2">
        <f t="shared" si="209"/>
        <v>58.320031517229097</v>
      </c>
      <c r="Y695">
        <f t="shared" si="192"/>
        <v>1</v>
      </c>
      <c r="Z695" s="26">
        <f t="shared" si="201"/>
        <v>0</v>
      </c>
      <c r="AA695">
        <f t="shared" si="202"/>
        <v>100.85117322744686</v>
      </c>
      <c r="AB695" s="28">
        <f t="shared" si="203"/>
        <v>40447.678571428572</v>
      </c>
      <c r="AC695">
        <f t="shared" si="204"/>
        <v>20.201388888888886</v>
      </c>
      <c r="AD695" s="31">
        <f t="shared" si="193"/>
        <v>15.372319527230779</v>
      </c>
      <c r="AE695" s="31">
        <f t="shared" si="205"/>
        <v>29.394261216574858</v>
      </c>
      <c r="AF695" s="15">
        <f t="shared" si="194"/>
        <v>20.378240740740743</v>
      </c>
      <c r="AG695" s="31">
        <f t="shared" si="206"/>
        <v>18.01365036228847</v>
      </c>
      <c r="AH695" s="31">
        <f t="shared" si="207"/>
        <v>103.27242784744496</v>
      </c>
      <c r="AI695">
        <f t="shared" si="208"/>
        <v>444.15553778479097</v>
      </c>
    </row>
    <row r="696" spans="1:35" x14ac:dyDescent="0.2">
      <c r="A696">
        <v>32</v>
      </c>
      <c r="C696" s="27" t="s">
        <v>757</v>
      </c>
      <c r="D696" s="26">
        <v>29.832249999999998</v>
      </c>
      <c r="E696">
        <v>0</v>
      </c>
      <c r="F696" s="26">
        <v>1</v>
      </c>
      <c r="G696" s="26">
        <v>65.656666666666666</v>
      </c>
      <c r="H696" s="26">
        <v>63.504166666666663</v>
      </c>
      <c r="I696" s="26">
        <v>92.866666666666674</v>
      </c>
      <c r="J696" s="26">
        <v>63.573333333333331</v>
      </c>
      <c r="K696">
        <v>185</v>
      </c>
      <c r="L696">
        <v>0</v>
      </c>
      <c r="M696">
        <v>0.11666666666666665</v>
      </c>
      <c r="N696">
        <v>68.907499999999999</v>
      </c>
      <c r="O696" s="1">
        <f t="shared" si="191"/>
        <v>25.776677098787872</v>
      </c>
      <c r="Q696" s="1">
        <f t="shared" si="195"/>
        <v>2849.2527498833661</v>
      </c>
      <c r="R696" s="2">
        <f t="shared" si="196"/>
        <v>3.0144876213061078</v>
      </c>
      <c r="S696" s="2"/>
      <c r="T696" s="1">
        <f t="shared" si="197"/>
        <v>-448.01397779885997</v>
      </c>
      <c r="U696" s="1">
        <f t="shared" si="198"/>
        <v>0</v>
      </c>
      <c r="V696" s="1">
        <f t="shared" si="199"/>
        <v>-137.12716040641379</v>
      </c>
      <c r="W696" s="1">
        <f t="shared" si="200"/>
        <v>-2689.6588502373065</v>
      </c>
      <c r="X696" s="2">
        <f t="shared" si="209"/>
        <v>60.876429827125435</v>
      </c>
      <c r="Y696">
        <f t="shared" si="192"/>
        <v>1</v>
      </c>
      <c r="Z696" s="26">
        <f t="shared" si="201"/>
        <v>0</v>
      </c>
      <c r="AA696">
        <f t="shared" si="202"/>
        <v>22.850664242107143</v>
      </c>
      <c r="AB696" s="28">
        <f t="shared" si="203"/>
        <v>40447.720238095237</v>
      </c>
      <c r="AC696">
        <f t="shared" si="204"/>
        <v>18.698148148148146</v>
      </c>
      <c r="AD696" s="31">
        <f t="shared" si="193"/>
        <v>15.069301006444908</v>
      </c>
      <c r="AE696" s="31">
        <f t="shared" si="205"/>
        <v>28.963261202183652</v>
      </c>
      <c r="AF696" s="15">
        <f t="shared" si="194"/>
        <v>20.504166666666666</v>
      </c>
      <c r="AG696" s="31">
        <f t="shared" si="206"/>
        <v>18.154235556683542</v>
      </c>
      <c r="AH696" s="31">
        <f t="shared" si="207"/>
        <v>104.03377278867768</v>
      </c>
      <c r="AI696">
        <f t="shared" si="208"/>
        <v>451.32391565800208</v>
      </c>
    </row>
    <row r="697" spans="1:35" x14ac:dyDescent="0.2">
      <c r="A697">
        <v>32</v>
      </c>
      <c r="C697" s="27" t="s">
        <v>758</v>
      </c>
      <c r="D697" s="26">
        <v>29.846250000000001</v>
      </c>
      <c r="E697">
        <v>0</v>
      </c>
      <c r="F697" s="26">
        <v>1</v>
      </c>
      <c r="G697" s="26">
        <v>64.818333333333328</v>
      </c>
      <c r="H697" s="26">
        <v>61.313333333333333</v>
      </c>
      <c r="I697" s="26">
        <v>95.408333333333331</v>
      </c>
      <c r="J697" s="26">
        <v>63.514166666666668</v>
      </c>
      <c r="K697">
        <v>185</v>
      </c>
      <c r="L697">
        <v>0</v>
      </c>
      <c r="M697">
        <v>0.15</v>
      </c>
      <c r="N697">
        <v>68.930000000000007</v>
      </c>
      <c r="O697" s="1">
        <f t="shared" si="191"/>
        <v>25.776677098787872</v>
      </c>
      <c r="Q697" s="1">
        <f t="shared" si="195"/>
        <v>2401.4900041880701</v>
      </c>
      <c r="R697" s="2">
        <f t="shared" si="196"/>
        <v>2.5407580603762265</v>
      </c>
      <c r="S697" s="2"/>
      <c r="T697" s="1">
        <f t="shared" si="197"/>
        <v>439.46322749652421</v>
      </c>
      <c r="U697" s="1">
        <f t="shared" si="198"/>
        <v>0</v>
      </c>
      <c r="V697" s="1">
        <f t="shared" si="199"/>
        <v>134.82879432505726</v>
      </c>
      <c r="W697" s="1">
        <f t="shared" si="200"/>
        <v>-3401.8909938659094</v>
      </c>
      <c r="X697" s="2">
        <f t="shared" si="209"/>
        <v>63.890917448431544</v>
      </c>
      <c r="Y697">
        <f t="shared" si="192"/>
        <v>1</v>
      </c>
      <c r="Z697" s="26">
        <f t="shared" si="201"/>
        <v>0</v>
      </c>
      <c r="AA697">
        <f t="shared" si="202"/>
        <v>0.86010022356815852</v>
      </c>
      <c r="AB697" s="28">
        <f t="shared" si="203"/>
        <v>40447.761904761908</v>
      </c>
      <c r="AC697">
        <f t="shared" si="204"/>
        <v>18.232407407407404</v>
      </c>
      <c r="AD697" s="31">
        <f t="shared" si="193"/>
        <v>15.036111865584747</v>
      </c>
      <c r="AE697" s="31">
        <f t="shared" si="205"/>
        <v>28.945663960407767</v>
      </c>
      <c r="AF697" s="15">
        <f t="shared" si="194"/>
        <v>20.516666666666669</v>
      </c>
      <c r="AG697" s="31">
        <f t="shared" si="206"/>
        <v>18.168242775236287</v>
      </c>
      <c r="AH697" s="31">
        <f t="shared" si="207"/>
        <v>104.10961022704878</v>
      </c>
      <c r="AI697">
        <f t="shared" si="208"/>
        <v>451.88564495504568</v>
      </c>
    </row>
    <row r="698" spans="1:35" x14ac:dyDescent="0.2">
      <c r="A698">
        <v>32</v>
      </c>
      <c r="C698" s="27" t="s">
        <v>759</v>
      </c>
      <c r="D698" s="26">
        <v>29.85425</v>
      </c>
      <c r="E698">
        <v>0</v>
      </c>
      <c r="F698" s="26">
        <v>1</v>
      </c>
      <c r="G698" s="26">
        <v>63.997500000000002</v>
      </c>
      <c r="H698" s="26">
        <v>59.880833333333335</v>
      </c>
      <c r="I698" s="26">
        <v>96.708333333333329</v>
      </c>
      <c r="J698" s="26">
        <v>63.083333333333336</v>
      </c>
      <c r="K698">
        <v>185</v>
      </c>
      <c r="L698">
        <v>0</v>
      </c>
      <c r="M698">
        <v>0.5083333333333333</v>
      </c>
      <c r="N698">
        <v>68.86</v>
      </c>
      <c r="O698" s="1">
        <f t="shared" si="191"/>
        <v>25.776677098787872</v>
      </c>
      <c r="Q698" s="1">
        <f t="shared" si="195"/>
        <v>2135.4220719490613</v>
      </c>
      <c r="R698" s="2">
        <f t="shared" si="196"/>
        <v>2.2592602226733982</v>
      </c>
      <c r="S698" s="2"/>
      <c r="T698" s="1">
        <f t="shared" si="197"/>
        <v>1116.88081424441</v>
      </c>
      <c r="U698" s="1">
        <f t="shared" si="198"/>
        <v>0</v>
      </c>
      <c r="V698" s="1">
        <f t="shared" si="199"/>
        <v>343.76661085380755</v>
      </c>
      <c r="W698" s="1">
        <f t="shared" si="200"/>
        <v>-4023.1118664790256</v>
      </c>
      <c r="X698" s="2">
        <f t="shared" si="209"/>
        <v>66.431675508807771</v>
      </c>
      <c r="Y698">
        <f t="shared" si="192"/>
        <v>1</v>
      </c>
      <c r="Z698" s="26">
        <f t="shared" si="201"/>
        <v>0</v>
      </c>
      <c r="AA698">
        <f t="shared" si="202"/>
        <v>5.9252104076795611</v>
      </c>
      <c r="AB698" s="28">
        <f t="shared" si="203"/>
        <v>40447.803571428572</v>
      </c>
      <c r="AC698">
        <f t="shared" si="204"/>
        <v>17.776388888888889</v>
      </c>
      <c r="AD698" s="31">
        <f t="shared" si="193"/>
        <v>14.80976887623722</v>
      </c>
      <c r="AE698" s="31">
        <f t="shared" si="205"/>
        <v>28.554624898355591</v>
      </c>
      <c r="AF698" s="15">
        <f t="shared" si="194"/>
        <v>20.477777777777778</v>
      </c>
      <c r="AG698" s="31">
        <f t="shared" si="206"/>
        <v>18.124695690897873</v>
      </c>
      <c r="AH698" s="31">
        <f t="shared" si="207"/>
        <v>103.87382758141185</v>
      </c>
      <c r="AI698">
        <f t="shared" si="208"/>
        <v>452.81904653053419</v>
      </c>
    </row>
    <row r="699" spans="1:35" x14ac:dyDescent="0.2">
      <c r="A699">
        <v>32</v>
      </c>
      <c r="C699" s="27" t="s">
        <v>760</v>
      </c>
      <c r="D699" s="26">
        <v>29.860250000000001</v>
      </c>
      <c r="E699">
        <v>0</v>
      </c>
      <c r="F699" s="26">
        <v>1</v>
      </c>
      <c r="G699" s="26">
        <v>63.282499999999999</v>
      </c>
      <c r="H699" s="26">
        <v>59.055833333333332</v>
      </c>
      <c r="I699" s="26">
        <v>97.35</v>
      </c>
      <c r="J699" s="26">
        <v>62.555</v>
      </c>
      <c r="K699">
        <v>185</v>
      </c>
      <c r="L699">
        <v>0</v>
      </c>
      <c r="M699">
        <v>9.166666666666666E-2</v>
      </c>
      <c r="N699">
        <v>68.757499999999993</v>
      </c>
      <c r="O699" s="1">
        <f t="shared" si="191"/>
        <v>25.776677098787872</v>
      </c>
      <c r="Q699" s="1">
        <f t="shared" si="195"/>
        <v>1951.5403570004009</v>
      </c>
      <c r="R699" s="2">
        <f t="shared" si="196"/>
        <v>2.0647147743905228</v>
      </c>
      <c r="S699" s="2"/>
      <c r="T699" s="1">
        <f t="shared" si="197"/>
        <v>1642.7293962386236</v>
      </c>
      <c r="U699" s="1">
        <f t="shared" si="198"/>
        <v>0</v>
      </c>
      <c r="V699" s="1">
        <f t="shared" si="199"/>
        <v>507.72602392613175</v>
      </c>
      <c r="W699" s="1">
        <f t="shared" si="200"/>
        <v>-4529.8791709969473</v>
      </c>
      <c r="X699" s="2">
        <f t="shared" si="209"/>
        <v>68.690935731481176</v>
      </c>
      <c r="Y699">
        <f t="shared" si="192"/>
        <v>1</v>
      </c>
      <c r="Z699" s="26">
        <f t="shared" si="201"/>
        <v>0</v>
      </c>
      <c r="AA699">
        <f t="shared" si="202"/>
        <v>29.251177061562334</v>
      </c>
      <c r="AB699" s="28">
        <f t="shared" si="203"/>
        <v>40447.845238095237</v>
      </c>
      <c r="AC699">
        <f t="shared" si="204"/>
        <v>17.379166666666666</v>
      </c>
      <c r="AD699" s="31">
        <f t="shared" si="193"/>
        <v>14.538702410515175</v>
      </c>
      <c r="AE699" s="31">
        <f t="shared" si="205"/>
        <v>28.070309666089649</v>
      </c>
      <c r="AF699" s="15">
        <f t="shared" si="194"/>
        <v>20.420833333333331</v>
      </c>
      <c r="AG699" s="31">
        <f t="shared" si="206"/>
        <v>18.061094580171385</v>
      </c>
      <c r="AH699" s="31">
        <f t="shared" si="207"/>
        <v>103.52940330058384</v>
      </c>
      <c r="AI699">
        <f t="shared" si="208"/>
        <v>453.66007093057908</v>
      </c>
    </row>
    <row r="700" spans="1:35" x14ac:dyDescent="0.2">
      <c r="A700">
        <v>32</v>
      </c>
      <c r="C700" s="27" t="s">
        <v>761</v>
      </c>
      <c r="D700" s="26">
        <v>29.861750000000001</v>
      </c>
      <c r="E700">
        <v>0</v>
      </c>
      <c r="F700" s="26">
        <v>1</v>
      </c>
      <c r="G700" s="26">
        <v>62.625833333333333</v>
      </c>
      <c r="H700" s="26">
        <v>57.952500000000001</v>
      </c>
      <c r="I700" s="26">
        <v>97.85</v>
      </c>
      <c r="J700" s="26">
        <v>62.047499999999999</v>
      </c>
      <c r="K700">
        <v>185</v>
      </c>
      <c r="L700">
        <v>5.8333333333333327E-2</v>
      </c>
      <c r="M700">
        <v>0.33333333333333337</v>
      </c>
      <c r="N700">
        <v>68.649166666666673</v>
      </c>
      <c r="O700" s="1">
        <f t="shared" si="191"/>
        <v>25.776677098787872</v>
      </c>
      <c r="Q700" s="1">
        <f t="shared" si="195"/>
        <v>1695.6196310096871</v>
      </c>
      <c r="R700" s="2">
        <f t="shared" si="196"/>
        <v>1.7939526033032933</v>
      </c>
      <c r="S700" s="2"/>
      <c r="T700" s="1">
        <f t="shared" si="197"/>
        <v>2182.8633294552055</v>
      </c>
      <c r="U700" s="1">
        <f t="shared" si="198"/>
        <v>0</v>
      </c>
      <c r="V700" s="1">
        <f t="shared" si="199"/>
        <v>676.57245641912698</v>
      </c>
      <c r="W700" s="1">
        <f t="shared" si="200"/>
        <v>-4983.5565674225281</v>
      </c>
      <c r="X700" s="2">
        <f t="shared" si="209"/>
        <v>70.755650505871699</v>
      </c>
      <c r="Y700">
        <f t="shared" si="192"/>
        <v>1</v>
      </c>
      <c r="Z700" s="26">
        <f t="shared" si="201"/>
        <v>0</v>
      </c>
      <c r="AA700">
        <f t="shared" si="202"/>
        <v>66.093927258899726</v>
      </c>
      <c r="AB700" s="28">
        <f t="shared" si="203"/>
        <v>40447.886904761908</v>
      </c>
      <c r="AC700">
        <f t="shared" si="204"/>
        <v>17.014351851851853</v>
      </c>
      <c r="AD700" s="31">
        <f t="shared" si="193"/>
        <v>14.279539294106565</v>
      </c>
      <c r="AE700" s="31">
        <f t="shared" si="205"/>
        <v>27.604598490386781</v>
      </c>
      <c r="AF700" s="15">
        <f t="shared" si="194"/>
        <v>20.360648148148151</v>
      </c>
      <c r="AG700" s="31">
        <f t="shared" si="206"/>
        <v>17.994085585142866</v>
      </c>
      <c r="AH700" s="31">
        <f t="shared" si="207"/>
        <v>103.16644606811407</v>
      </c>
      <c r="AI700">
        <f t="shared" si="208"/>
        <v>454.27782763729647</v>
      </c>
    </row>
    <row r="701" spans="1:35" x14ac:dyDescent="0.2">
      <c r="A701">
        <v>32</v>
      </c>
      <c r="C701" s="27" t="s">
        <v>762</v>
      </c>
      <c r="D701" s="26">
        <v>29.8565</v>
      </c>
      <c r="E701">
        <v>0</v>
      </c>
      <c r="F701" s="26">
        <v>1</v>
      </c>
      <c r="G701" s="26">
        <v>62.034166666666664</v>
      </c>
      <c r="H701" s="26">
        <v>57.655833333333334</v>
      </c>
      <c r="I701" s="26">
        <v>98.258333333333326</v>
      </c>
      <c r="J701" s="26">
        <v>61.575000000000003</v>
      </c>
      <c r="K701">
        <v>185</v>
      </c>
      <c r="L701">
        <v>0</v>
      </c>
      <c r="M701">
        <v>0.15</v>
      </c>
      <c r="N701">
        <v>68.532499999999999</v>
      </c>
      <c r="O701" s="1">
        <f t="shared" si="191"/>
        <v>25.776677098787872</v>
      </c>
      <c r="Q701" s="1">
        <f t="shared" si="195"/>
        <v>1618.0627938398295</v>
      </c>
      <c r="R701" s="2">
        <f t="shared" si="196"/>
        <v>1.7118980626502189</v>
      </c>
      <c r="S701" s="2"/>
      <c r="T701" s="1">
        <f t="shared" si="197"/>
        <v>2539.3018590325119</v>
      </c>
      <c r="U701" s="1">
        <f t="shared" si="198"/>
        <v>0</v>
      </c>
      <c r="V701" s="1">
        <f t="shared" si="199"/>
        <v>790.47064542344719</v>
      </c>
      <c r="W701" s="1">
        <f t="shared" si="200"/>
        <v>-5376.5597831711166</v>
      </c>
      <c r="X701" s="2">
        <f t="shared" si="209"/>
        <v>72.549603109174996</v>
      </c>
      <c r="Y701">
        <f t="shared" si="192"/>
        <v>1</v>
      </c>
      <c r="Z701" s="26">
        <f t="shared" si="201"/>
        <v>0</v>
      </c>
      <c r="AA701">
        <f t="shared" si="202"/>
        <v>110.57440357643227</v>
      </c>
      <c r="AB701" s="28">
        <f t="shared" si="203"/>
        <v>40447.928571428572</v>
      </c>
      <c r="AC701">
        <f t="shared" si="204"/>
        <v>16.685648148148147</v>
      </c>
      <c r="AD701" s="31">
        <f t="shared" si="193"/>
        <v>14.042834429536647</v>
      </c>
      <c r="AE701" s="31">
        <f t="shared" si="205"/>
        <v>27.177798233449845</v>
      </c>
      <c r="AF701" s="15">
        <f t="shared" si="194"/>
        <v>20.295833333333331</v>
      </c>
      <c r="AG701" s="31">
        <f t="shared" si="206"/>
        <v>17.92216467650206</v>
      </c>
      <c r="AH701" s="31">
        <f t="shared" si="207"/>
        <v>102.7767939044605</v>
      </c>
      <c r="AI701">
        <f t="shared" si="208"/>
        <v>454.50116197411597</v>
      </c>
    </row>
    <row r="702" spans="1:35" x14ac:dyDescent="0.2">
      <c r="A702">
        <v>32</v>
      </c>
      <c r="C702" s="27" t="s">
        <v>763</v>
      </c>
      <c r="D702" s="26">
        <v>29.853249999999999</v>
      </c>
      <c r="E702">
        <v>0</v>
      </c>
      <c r="F702" s="26">
        <v>1</v>
      </c>
      <c r="G702" s="26">
        <v>61.491666666666667</v>
      </c>
      <c r="H702" s="26">
        <v>56.924999999999997</v>
      </c>
      <c r="I702" s="26">
        <v>98.575000000000003</v>
      </c>
      <c r="J702" s="26">
        <v>61.126666666666665</v>
      </c>
      <c r="K702">
        <v>185</v>
      </c>
      <c r="L702">
        <v>0</v>
      </c>
      <c r="M702">
        <v>0</v>
      </c>
      <c r="N702">
        <v>68.417500000000004</v>
      </c>
      <c r="O702" s="1">
        <f t="shared" si="191"/>
        <v>25.776677098787872</v>
      </c>
      <c r="Q702" s="1">
        <f t="shared" si="195"/>
        <v>1422.8787623510893</v>
      </c>
      <c r="R702" s="2">
        <f t="shared" si="196"/>
        <v>1.5053948498960978</v>
      </c>
      <c r="S702" s="2"/>
      <c r="T702" s="1">
        <f t="shared" si="197"/>
        <v>2955.7734755737711</v>
      </c>
      <c r="U702" s="1">
        <f t="shared" si="198"/>
        <v>0</v>
      </c>
      <c r="V702" s="1">
        <f t="shared" si="199"/>
        <v>922.76547521433076</v>
      </c>
      <c r="W702" s="1">
        <f t="shared" si="200"/>
        <v>-5730.2626773448528</v>
      </c>
      <c r="X702" s="2">
        <f t="shared" si="209"/>
        <v>74.261501171825216</v>
      </c>
      <c r="Y702">
        <f t="shared" si="192"/>
        <v>1</v>
      </c>
      <c r="Z702" s="26">
        <f t="shared" si="201"/>
        <v>0</v>
      </c>
      <c r="AA702">
        <f t="shared" si="202"/>
        <v>163.06867328913788</v>
      </c>
      <c r="AB702" s="28">
        <f t="shared" si="203"/>
        <v>40447.970238095237</v>
      </c>
      <c r="AC702">
        <f t="shared" si="204"/>
        <v>16.38425925925926</v>
      </c>
      <c r="AD702" s="31">
        <f t="shared" si="193"/>
        <v>13.820276321563879</v>
      </c>
      <c r="AE702" s="31">
        <f t="shared" si="205"/>
        <v>26.774912617881487</v>
      </c>
      <c r="AF702" s="15">
        <f t="shared" si="194"/>
        <v>20.231944444444448</v>
      </c>
      <c r="AG702" s="31">
        <f t="shared" si="206"/>
        <v>17.851516750601522</v>
      </c>
      <c r="AH702" s="31">
        <f t="shared" si="207"/>
        <v>102.3939480976635</v>
      </c>
      <c r="AI702">
        <f t="shared" si="208"/>
        <v>454.62164130444944</v>
      </c>
    </row>
    <row r="703" spans="1:35" x14ac:dyDescent="0.2">
      <c r="A703">
        <v>32</v>
      </c>
      <c r="C703" s="27" t="s">
        <v>764</v>
      </c>
      <c r="D703" s="26">
        <v>29.856249999999999</v>
      </c>
      <c r="E703">
        <v>0</v>
      </c>
      <c r="F703" s="26">
        <v>1</v>
      </c>
      <c r="G703" s="26">
        <v>60.956666666666663</v>
      </c>
      <c r="H703" s="26">
        <v>55.625833333333333</v>
      </c>
      <c r="I703" s="26">
        <v>98.88333333333334</v>
      </c>
      <c r="J703" s="26">
        <v>60.678333333333335</v>
      </c>
      <c r="K703">
        <v>185</v>
      </c>
      <c r="L703">
        <v>5.833333333333332E-2</v>
      </c>
      <c r="M703">
        <v>0.15000000000000002</v>
      </c>
      <c r="N703">
        <v>68.291666666666671</v>
      </c>
      <c r="O703" s="1">
        <f t="shared" si="191"/>
        <v>25.776677098787872</v>
      </c>
      <c r="Q703" s="1">
        <f t="shared" si="195"/>
        <v>1133.3815361899965</v>
      </c>
      <c r="R703" s="2">
        <f t="shared" si="196"/>
        <v>1.1991089983861565</v>
      </c>
      <c r="S703" s="2"/>
      <c r="T703" s="1">
        <f t="shared" si="197"/>
        <v>3433.9350411117616</v>
      </c>
      <c r="U703" s="1">
        <f t="shared" si="198"/>
        <v>0</v>
      </c>
      <c r="V703" s="1">
        <f t="shared" si="199"/>
        <v>1072.7770371172185</v>
      </c>
      <c r="W703" s="1">
        <f t="shared" si="200"/>
        <v>-6068.7970263493471</v>
      </c>
      <c r="X703" s="2">
        <f t="shared" si="209"/>
        <v>75.766896021721308</v>
      </c>
      <c r="Y703">
        <f t="shared" si="192"/>
        <v>1</v>
      </c>
      <c r="Z703" s="26">
        <f t="shared" si="201"/>
        <v>0</v>
      </c>
      <c r="AA703">
        <f t="shared" si="202"/>
        <v>219.34289354932233</v>
      </c>
      <c r="AB703" s="28">
        <f t="shared" si="203"/>
        <v>40448.011904761908</v>
      </c>
      <c r="AC703">
        <f t="shared" si="204"/>
        <v>16.087037037037035</v>
      </c>
      <c r="AD703" s="31">
        <f t="shared" si="193"/>
        <v>13.602949660086383</v>
      </c>
      <c r="AE703" s="31">
        <f t="shared" si="205"/>
        <v>26.380953103611617</v>
      </c>
      <c r="AF703" s="15">
        <f t="shared" si="194"/>
        <v>20.162037037037038</v>
      </c>
      <c r="AG703" s="31">
        <f t="shared" si="206"/>
        <v>17.774492048760568</v>
      </c>
      <c r="AH703" s="31">
        <f t="shared" si="207"/>
        <v>101.97644362742378</v>
      </c>
      <c r="AI703">
        <f t="shared" si="208"/>
        <v>454.48008902915865</v>
      </c>
    </row>
    <row r="704" spans="1:35" x14ac:dyDescent="0.2">
      <c r="A704">
        <v>32</v>
      </c>
      <c r="C704" s="27" t="s">
        <v>765</v>
      </c>
      <c r="D704" s="26">
        <v>29.8535</v>
      </c>
      <c r="E704">
        <v>0</v>
      </c>
      <c r="F704" s="26">
        <v>1</v>
      </c>
      <c r="G704" s="26">
        <v>60.589999999999996</v>
      </c>
      <c r="H704" s="26">
        <v>54.689166666666665</v>
      </c>
      <c r="I704" s="26">
        <v>99.15</v>
      </c>
      <c r="J704" s="26">
        <v>60.381666666666668</v>
      </c>
      <c r="K704">
        <v>185</v>
      </c>
      <c r="L704">
        <v>0</v>
      </c>
      <c r="M704">
        <v>0</v>
      </c>
      <c r="N704">
        <v>68.166666666666671</v>
      </c>
      <c r="O704" s="1">
        <f t="shared" si="191"/>
        <v>25.776677098787872</v>
      </c>
      <c r="Q704" s="1">
        <f t="shared" si="195"/>
        <v>855.41228488715615</v>
      </c>
      <c r="R704" s="2">
        <f t="shared" si="196"/>
        <v>0.90501965612249113</v>
      </c>
      <c r="S704" s="2"/>
      <c r="T704" s="1">
        <f t="shared" si="197"/>
        <v>3798.0724756477762</v>
      </c>
      <c r="U704" s="1">
        <f t="shared" si="198"/>
        <v>0</v>
      </c>
      <c r="V704" s="1">
        <f t="shared" si="199"/>
        <v>1187.5222397898765</v>
      </c>
      <c r="W704" s="1">
        <f t="shared" si="200"/>
        <v>-6268.746030853019</v>
      </c>
      <c r="X704" s="2">
        <f t="shared" si="209"/>
        <v>76.96600502010746</v>
      </c>
      <c r="Y704">
        <f t="shared" si="192"/>
        <v>1</v>
      </c>
      <c r="Z704" s="26">
        <f t="shared" si="201"/>
        <v>0</v>
      </c>
      <c r="AA704">
        <f t="shared" si="202"/>
        <v>268.17354041858482</v>
      </c>
      <c r="AB704" s="28">
        <f t="shared" si="203"/>
        <v>40448.053571428572</v>
      </c>
      <c r="AC704">
        <f t="shared" si="204"/>
        <v>15.883333333333331</v>
      </c>
      <c r="AD704" s="31">
        <f t="shared" si="193"/>
        <v>13.463067895506491</v>
      </c>
      <c r="AE704" s="31">
        <f t="shared" si="205"/>
        <v>26.128074121971306</v>
      </c>
      <c r="AF704" s="15">
        <f t="shared" si="194"/>
        <v>20.092592592592595</v>
      </c>
      <c r="AG704" s="31">
        <f t="shared" si="206"/>
        <v>17.69826466305183</v>
      </c>
      <c r="AH704" s="31">
        <f t="shared" si="207"/>
        <v>101.56315523091983</v>
      </c>
      <c r="AI704">
        <f t="shared" si="208"/>
        <v>453.51570762699845</v>
      </c>
    </row>
    <row r="705" spans="1:35" x14ac:dyDescent="0.2">
      <c r="A705">
        <v>32</v>
      </c>
      <c r="C705" s="27" t="s">
        <v>766</v>
      </c>
      <c r="D705" s="26">
        <v>29.844750000000001</v>
      </c>
      <c r="E705">
        <v>0</v>
      </c>
      <c r="F705" s="26">
        <v>1</v>
      </c>
      <c r="G705" s="26">
        <v>59.919166666666669</v>
      </c>
      <c r="H705" s="26">
        <v>53.556666666666665</v>
      </c>
      <c r="I705" s="26">
        <v>99.375</v>
      </c>
      <c r="J705" s="26">
        <v>59.783333333333331</v>
      </c>
      <c r="K705">
        <v>185</v>
      </c>
      <c r="L705">
        <v>0</v>
      </c>
      <c r="M705">
        <v>0</v>
      </c>
      <c r="N705">
        <v>68.034999999999997</v>
      </c>
      <c r="O705" s="1">
        <f t="shared" si="191"/>
        <v>25.776677098787872</v>
      </c>
      <c r="Q705" s="1">
        <f t="shared" si="195"/>
        <v>845.68078841115812</v>
      </c>
      <c r="R705" s="2">
        <f t="shared" si="196"/>
        <v>0.89472380726707423</v>
      </c>
      <c r="S705" s="2"/>
      <c r="T705" s="1">
        <f t="shared" si="197"/>
        <v>4145.4578272730841</v>
      </c>
      <c r="U705" s="1">
        <f t="shared" si="198"/>
        <v>0</v>
      </c>
      <c r="V705" s="1">
        <f t="shared" si="199"/>
        <v>1295.4071053166483</v>
      </c>
      <c r="W705" s="1">
        <f t="shared" si="200"/>
        <v>-6714.8391546939547</v>
      </c>
      <c r="X705" s="2">
        <f t="shared" si="209"/>
        <v>77.871024676229951</v>
      </c>
      <c r="Y705">
        <f t="shared" si="192"/>
        <v>1</v>
      </c>
      <c r="Z705" s="26">
        <f t="shared" si="201"/>
        <v>0</v>
      </c>
      <c r="AA705">
        <f t="shared" si="202"/>
        <v>322.26920599552136</v>
      </c>
      <c r="AB705" s="28">
        <f t="shared" si="203"/>
        <v>40448.095238095237</v>
      </c>
      <c r="AC705">
        <f t="shared" si="204"/>
        <v>15.51064814814815</v>
      </c>
      <c r="AD705" s="31">
        <f t="shared" si="193"/>
        <v>13.175031368873153</v>
      </c>
      <c r="AE705" s="31">
        <f t="shared" si="205"/>
        <v>25.602087081231168</v>
      </c>
      <c r="AF705" s="15">
        <f t="shared" si="194"/>
        <v>20.019444444444442</v>
      </c>
      <c r="AG705" s="31">
        <f t="shared" si="206"/>
        <v>17.61828039310689</v>
      </c>
      <c r="AH705" s="31">
        <f t="shared" si="207"/>
        <v>101.12938428546481</v>
      </c>
      <c r="AI705">
        <f t="shared" si="208"/>
        <v>454.07011079185258</v>
      </c>
    </row>
    <row r="706" spans="1:35" x14ac:dyDescent="0.2">
      <c r="A706">
        <v>32</v>
      </c>
      <c r="C706" s="27" t="s">
        <v>767</v>
      </c>
      <c r="D706" s="26">
        <v>29.834</v>
      </c>
      <c r="E706">
        <v>0</v>
      </c>
      <c r="F706" s="26">
        <v>1</v>
      </c>
      <c r="G706" s="26">
        <v>59.359166666666667</v>
      </c>
      <c r="H706" s="26">
        <v>52.375833333333333</v>
      </c>
      <c r="I706" s="26">
        <v>99.608333333333334</v>
      </c>
      <c r="J706" s="26">
        <v>59.282499999999999</v>
      </c>
      <c r="K706">
        <v>185</v>
      </c>
      <c r="L706">
        <v>0</v>
      </c>
      <c r="M706">
        <v>0</v>
      </c>
      <c r="N706">
        <v>67.896666666666675</v>
      </c>
      <c r="O706" s="1">
        <f t="shared" si="191"/>
        <v>25.776677098787872</v>
      </c>
      <c r="Q706" s="1">
        <f t="shared" si="195"/>
        <v>731.31974305489803</v>
      </c>
      <c r="R706" s="2">
        <f t="shared" si="196"/>
        <v>0.77373069579243081</v>
      </c>
      <c r="S706" s="2"/>
      <c r="T706" s="1">
        <f t="shared" si="197"/>
        <v>4499.3283506515054</v>
      </c>
      <c r="U706" s="1">
        <f t="shared" si="198"/>
        <v>0</v>
      </c>
      <c r="V706" s="1">
        <f t="shared" si="199"/>
        <v>1404.9731890174489</v>
      </c>
      <c r="W706" s="1">
        <f t="shared" si="200"/>
        <v>-7063.7156935865778</v>
      </c>
      <c r="X706" s="2">
        <f t="shared" si="209"/>
        <v>78.765748483497021</v>
      </c>
      <c r="Y706">
        <f t="shared" si="192"/>
        <v>1</v>
      </c>
      <c r="Z706" s="26">
        <f t="shared" si="201"/>
        <v>0</v>
      </c>
      <c r="AA706">
        <f t="shared" si="202"/>
        <v>376.61541781333051</v>
      </c>
      <c r="AB706" s="28">
        <f t="shared" si="203"/>
        <v>40448.136904761908</v>
      </c>
      <c r="AC706">
        <f t="shared" si="204"/>
        <v>15.199537037037036</v>
      </c>
      <c r="AD706" s="31">
        <f t="shared" si="193"/>
        <v>12.944460846611863</v>
      </c>
      <c r="AE706" s="31">
        <f t="shared" si="205"/>
        <v>25.181175666201078</v>
      </c>
      <c r="AF706" s="15">
        <f t="shared" si="194"/>
        <v>19.942592592592597</v>
      </c>
      <c r="AG706" s="31">
        <f t="shared" si="206"/>
        <v>17.534586194363619</v>
      </c>
      <c r="AH706" s="31">
        <f t="shared" si="207"/>
        <v>100.67536860723796</v>
      </c>
      <c r="AI706">
        <f t="shared" si="208"/>
        <v>453.87108796151369</v>
      </c>
    </row>
    <row r="707" spans="1:35" x14ac:dyDescent="0.2">
      <c r="A707">
        <v>32</v>
      </c>
      <c r="C707" s="27" t="s">
        <v>768</v>
      </c>
      <c r="D707" s="26">
        <v>29.83625</v>
      </c>
      <c r="E707">
        <v>0</v>
      </c>
      <c r="F707" s="26">
        <v>10.916666666666668</v>
      </c>
      <c r="G707" s="26">
        <v>59.130833333333335</v>
      </c>
      <c r="H707" s="26">
        <v>51.755833333333335</v>
      </c>
      <c r="I707" s="26">
        <v>99.791666666666671</v>
      </c>
      <c r="J707" s="26">
        <v>59.108333333333334</v>
      </c>
      <c r="K707">
        <v>185</v>
      </c>
      <c r="L707">
        <v>0</v>
      </c>
      <c r="M707">
        <v>0</v>
      </c>
      <c r="N707">
        <v>67.740833333333327</v>
      </c>
      <c r="O707" s="1">
        <f t="shared" si="191"/>
        <v>281.39539166176763</v>
      </c>
      <c r="Q707" s="1">
        <f t="shared" si="195"/>
        <v>736.52149712647008</v>
      </c>
      <c r="R707" s="2">
        <f t="shared" si="196"/>
        <v>0.77923411182264235</v>
      </c>
      <c r="S707" s="2"/>
      <c r="T707" s="1">
        <f t="shared" si="197"/>
        <v>4736.9513970716926</v>
      </c>
      <c r="U707" s="1">
        <f t="shared" si="198"/>
        <v>0</v>
      </c>
      <c r="V707" s="1">
        <f t="shared" si="199"/>
        <v>1479.9248614863507</v>
      </c>
      <c r="W707" s="1">
        <f t="shared" si="200"/>
        <v>-7123.7003949376658</v>
      </c>
      <c r="X707" s="2">
        <f t="shared" si="209"/>
        <v>79.539479179289458</v>
      </c>
      <c r="Y707">
        <f t="shared" si="192"/>
        <v>1</v>
      </c>
      <c r="Z707" s="26">
        <f t="shared" si="201"/>
        <v>0</v>
      </c>
      <c r="AA707">
        <f t="shared" si="202"/>
        <v>416.51282526566212</v>
      </c>
      <c r="AB707" s="28">
        <f t="shared" si="203"/>
        <v>40448.178571428572</v>
      </c>
      <c r="AC707">
        <f t="shared" si="204"/>
        <v>15.072685185185186</v>
      </c>
      <c r="AD707" s="31">
        <f t="shared" si="193"/>
        <v>12.8627733069854</v>
      </c>
      <c r="AE707" s="31">
        <f t="shared" si="205"/>
        <v>25.033279639246707</v>
      </c>
      <c r="AF707" s="15">
        <f t="shared" si="194"/>
        <v>19.856018518518514</v>
      </c>
      <c r="AG707" s="31">
        <f t="shared" si="206"/>
        <v>17.440719859154548</v>
      </c>
      <c r="AH707" s="31">
        <f t="shared" si="207"/>
        <v>100.16601931238706</v>
      </c>
      <c r="AI707">
        <f t="shared" si="208"/>
        <v>451.69803091491974</v>
      </c>
    </row>
    <row r="708" spans="1:35" x14ac:dyDescent="0.2">
      <c r="A708">
        <v>32</v>
      </c>
      <c r="C708" s="27" t="s">
        <v>769</v>
      </c>
      <c r="D708" s="26">
        <v>29.840499999999999</v>
      </c>
      <c r="E708">
        <v>0</v>
      </c>
      <c r="F708" s="26">
        <v>167.91666666666669</v>
      </c>
      <c r="G708" s="26">
        <v>60.37</v>
      </c>
      <c r="H708" s="26">
        <v>52.81666666666667</v>
      </c>
      <c r="I708" s="26">
        <v>99.141666666666666</v>
      </c>
      <c r="J708" s="26">
        <v>60.162500000000001</v>
      </c>
      <c r="K708">
        <v>185</v>
      </c>
      <c r="L708">
        <v>0</v>
      </c>
      <c r="M708">
        <v>0</v>
      </c>
      <c r="N708">
        <v>67.605000000000004</v>
      </c>
      <c r="O708" s="1">
        <f t="shared" si="191"/>
        <v>4328.3336961714631</v>
      </c>
      <c r="Q708" s="1">
        <f t="shared" si="195"/>
        <v>2151.3219056269118</v>
      </c>
      <c r="R708" s="2">
        <f t="shared" si="196"/>
        <v>2.2760821251194585</v>
      </c>
      <c r="S708" s="2"/>
      <c r="T708" s="1">
        <f t="shared" si="197"/>
        <v>4688.940353699445</v>
      </c>
      <c r="U708" s="1">
        <f t="shared" si="198"/>
        <v>1557.8858364400901</v>
      </c>
      <c r="V708" s="1">
        <f t="shared" si="199"/>
        <v>1472.6152865846277</v>
      </c>
      <c r="W708" s="1">
        <f t="shared" si="200"/>
        <v>-5986.0595072443793</v>
      </c>
      <c r="X708" s="2">
        <f t="shared" si="209"/>
        <v>80.318713291112104</v>
      </c>
      <c r="Y708">
        <f t="shared" si="192"/>
        <v>1</v>
      </c>
      <c r="Z708" s="26">
        <f t="shared" si="201"/>
        <v>0</v>
      </c>
      <c r="AA708">
        <f t="shared" si="202"/>
        <v>397.95116197099281</v>
      </c>
      <c r="AB708" s="28">
        <f t="shared" si="203"/>
        <v>40448.220238095237</v>
      </c>
      <c r="AC708">
        <f t="shared" si="204"/>
        <v>15.761111111111109</v>
      </c>
      <c r="AD708" s="31">
        <f t="shared" si="193"/>
        <v>13.356967893514032</v>
      </c>
      <c r="AE708" s="31">
        <f t="shared" si="205"/>
        <v>25.933129723210058</v>
      </c>
      <c r="AF708" s="15">
        <f t="shared" si="194"/>
        <v>19.780555555555559</v>
      </c>
      <c r="AG708" s="31">
        <f t="shared" si="206"/>
        <v>17.359258492383422</v>
      </c>
      <c r="AH708" s="31">
        <f t="shared" si="207"/>
        <v>99.723851789871389</v>
      </c>
      <c r="AI708">
        <f t="shared" si="208"/>
        <v>443.6298210647679</v>
      </c>
    </row>
    <row r="709" spans="1:35" x14ac:dyDescent="0.2">
      <c r="A709">
        <v>32</v>
      </c>
      <c r="C709" s="27" t="s">
        <v>770</v>
      </c>
      <c r="D709" s="26">
        <v>29.837499999999999</v>
      </c>
      <c r="E709">
        <v>0</v>
      </c>
      <c r="F709" s="26">
        <v>561.5</v>
      </c>
      <c r="G709" s="26">
        <v>73.543333333333337</v>
      </c>
      <c r="H709" s="26">
        <v>59.977499999999999</v>
      </c>
      <c r="I709" s="26">
        <v>86.275000000000006</v>
      </c>
      <c r="J709" s="26">
        <v>69.19916666666667</v>
      </c>
      <c r="K709">
        <v>185</v>
      </c>
      <c r="L709">
        <v>0</v>
      </c>
      <c r="M709">
        <v>0</v>
      </c>
      <c r="N709">
        <v>67.442499999999995</v>
      </c>
      <c r="O709" s="1">
        <f t="shared" si="191"/>
        <v>14473.604190969389</v>
      </c>
      <c r="Q709" s="1">
        <f t="shared" si="195"/>
        <v>-8745.0253748469313</v>
      </c>
      <c r="R709" s="2">
        <f t="shared" si="196"/>
        <v>-9.2521699738863106</v>
      </c>
      <c r="S709" s="2"/>
      <c r="T709" s="1">
        <f t="shared" si="197"/>
        <v>3856.1184415433713</v>
      </c>
      <c r="U709" s="1">
        <f t="shared" si="198"/>
        <v>12683.484310621205</v>
      </c>
      <c r="V709" s="1">
        <f t="shared" si="199"/>
        <v>1243.6593354952704</v>
      </c>
      <c r="W709" s="1">
        <f t="shared" si="200"/>
        <v>5047.6781447288777</v>
      </c>
      <c r="X709" s="2">
        <f t="shared" si="209"/>
        <v>82.594795416231563</v>
      </c>
      <c r="Y709">
        <f t="shared" si="192"/>
        <v>1</v>
      </c>
      <c r="Z709" s="26">
        <f t="shared" si="201"/>
        <v>0</v>
      </c>
      <c r="AA709">
        <f t="shared" si="202"/>
        <v>81.928965838144293</v>
      </c>
      <c r="AB709" s="28">
        <f t="shared" si="203"/>
        <v>40448.261904761908</v>
      </c>
      <c r="AC709">
        <f t="shared" si="204"/>
        <v>23.079629629629633</v>
      </c>
      <c r="AD709" s="31">
        <f t="shared" si="193"/>
        <v>18.331012116333607</v>
      </c>
      <c r="AE709" s="31">
        <f t="shared" si="205"/>
        <v>34.711169302821759</v>
      </c>
      <c r="AF709" s="15">
        <f t="shared" si="194"/>
        <v>19.690277777777776</v>
      </c>
      <c r="AG709" s="31">
        <f t="shared" si="206"/>
        <v>17.262241044537699</v>
      </c>
      <c r="AH709" s="31">
        <f t="shared" si="207"/>
        <v>99.197086373280328</v>
      </c>
      <c r="AI709">
        <f t="shared" si="208"/>
        <v>387.68933342759686</v>
      </c>
    </row>
    <row r="710" spans="1:35" x14ac:dyDescent="0.2">
      <c r="A710">
        <v>32</v>
      </c>
      <c r="C710" s="27" t="s">
        <v>771</v>
      </c>
      <c r="D710" s="26">
        <v>29.827500000000001</v>
      </c>
      <c r="E710">
        <v>0</v>
      </c>
      <c r="F710" s="26">
        <v>946.66666666666663</v>
      </c>
      <c r="G710" s="26">
        <v>79.398333333333326</v>
      </c>
      <c r="H710" s="26">
        <v>67.849166666666662</v>
      </c>
      <c r="I710" s="26">
        <v>73.458333333333329</v>
      </c>
      <c r="J710" s="26">
        <v>70.189166666666665</v>
      </c>
      <c r="K710">
        <v>184.16666666666666</v>
      </c>
      <c r="L710">
        <v>0</v>
      </c>
      <c r="M710">
        <v>0.8666666666666667</v>
      </c>
      <c r="N710">
        <v>67.264166666666668</v>
      </c>
      <c r="O710" s="1">
        <f t="shared" si="191"/>
        <v>24401.920986852514</v>
      </c>
      <c r="Q710" s="1">
        <f t="shared" si="195"/>
        <v>12745.561621032919</v>
      </c>
      <c r="R710" s="2">
        <f t="shared" si="196"/>
        <v>13.484706730482481</v>
      </c>
      <c r="S710" s="2"/>
      <c r="T710" s="1">
        <f t="shared" si="197"/>
        <v>936.60304218115971</v>
      </c>
      <c r="U710" s="1">
        <f t="shared" si="198"/>
        <v>0</v>
      </c>
      <c r="V710" s="1">
        <f t="shared" si="199"/>
        <v>300.76368524869679</v>
      </c>
      <c r="W710" s="1">
        <f t="shared" si="200"/>
        <v>10039.508464061882</v>
      </c>
      <c r="X710" s="2">
        <f t="shared" si="209"/>
        <v>73.342625442345252</v>
      </c>
      <c r="Y710">
        <f t="shared" si="192"/>
        <v>1</v>
      </c>
      <c r="Z710" s="26">
        <f t="shared" si="201"/>
        <v>0</v>
      </c>
      <c r="AA710">
        <f t="shared" si="202"/>
        <v>36.671598060975235</v>
      </c>
      <c r="AB710" s="28">
        <f t="shared" si="203"/>
        <v>40448.303571428572</v>
      </c>
      <c r="AC710">
        <f t="shared" si="204"/>
        <v>26.332407407407402</v>
      </c>
      <c r="AD710" s="31">
        <f t="shared" si="193"/>
        <v>18.953792382158998</v>
      </c>
      <c r="AE710" s="31">
        <f t="shared" si="205"/>
        <v>35.500633130110522</v>
      </c>
      <c r="AF710" s="15">
        <f t="shared" si="194"/>
        <v>19.591203703703705</v>
      </c>
      <c r="AG710" s="31">
        <f t="shared" si="206"/>
        <v>17.156315477997488</v>
      </c>
      <c r="AH710" s="31">
        <f t="shared" si="207"/>
        <v>98.621753277791115</v>
      </c>
      <c r="AI710">
        <f t="shared" si="208"/>
        <v>379.48417432785573</v>
      </c>
    </row>
    <row r="711" spans="1:35" x14ac:dyDescent="0.2">
      <c r="A711">
        <v>32</v>
      </c>
      <c r="C711" s="27" t="s">
        <v>772</v>
      </c>
      <c r="D711" s="26">
        <v>29.802583333333331</v>
      </c>
      <c r="E711">
        <v>0</v>
      </c>
      <c r="F711" s="26">
        <v>1276.0833333333333</v>
      </c>
      <c r="G711" s="26">
        <v>85.836666666666673</v>
      </c>
      <c r="H711" s="26">
        <v>76.408333333333331</v>
      </c>
      <c r="I711" s="26">
        <v>61.466666666666669</v>
      </c>
      <c r="J711" s="26">
        <v>71.034166666666664</v>
      </c>
      <c r="K711">
        <v>200.41666666666666</v>
      </c>
      <c r="L711">
        <v>0.6</v>
      </c>
      <c r="M711">
        <v>3.6166666666666667</v>
      </c>
      <c r="N711">
        <v>67.249166666666667</v>
      </c>
      <c r="O711" s="1">
        <f t="shared" si="191"/>
        <v>32893.188034478218</v>
      </c>
      <c r="Q711" s="1">
        <f t="shared" si="195"/>
        <v>-18616.492583908086</v>
      </c>
      <c r="R711" s="2">
        <f t="shared" si="196"/>
        <v>-19.696106794535908</v>
      </c>
      <c r="S711" s="2"/>
      <c r="T711" s="1">
        <f t="shared" si="197"/>
        <v>1776.3792190006925</v>
      </c>
      <c r="U711" s="1">
        <f t="shared" si="198"/>
        <v>33372.326756774339</v>
      </c>
      <c r="V711" s="1">
        <f t="shared" si="199"/>
        <v>606.80805801570284</v>
      </c>
      <c r="W711" s="1">
        <f t="shared" si="200"/>
        <v>15378.836363635775</v>
      </c>
      <c r="X711" s="2">
        <f t="shared" si="209"/>
        <v>86.827332172827738</v>
      </c>
      <c r="Y711">
        <f t="shared" si="192"/>
        <v>1</v>
      </c>
      <c r="Z711" s="26">
        <f t="shared" si="201"/>
        <v>0</v>
      </c>
      <c r="AA711">
        <f t="shared" si="202"/>
        <v>0.98141814509735903</v>
      </c>
      <c r="AB711" s="28">
        <f t="shared" si="203"/>
        <v>40448.345238095237</v>
      </c>
      <c r="AC711">
        <f t="shared" si="204"/>
        <v>29.909259259259262</v>
      </c>
      <c r="AD711" s="31">
        <f t="shared" si="193"/>
        <v>19.527392320160367</v>
      </c>
      <c r="AE711" s="31">
        <f t="shared" si="205"/>
        <v>36.143315537062072</v>
      </c>
      <c r="AF711" s="15">
        <f t="shared" si="194"/>
        <v>19.582870370370369</v>
      </c>
      <c r="AG711" s="31">
        <f t="shared" si="206"/>
        <v>17.147431768953712</v>
      </c>
      <c r="AH711" s="31">
        <f t="shared" si="207"/>
        <v>98.573492010747117</v>
      </c>
      <c r="AI711">
        <f t="shared" si="208"/>
        <v>375.33022095979447</v>
      </c>
    </row>
    <row r="712" spans="1:35" x14ac:dyDescent="0.2">
      <c r="A712">
        <v>32</v>
      </c>
      <c r="C712" s="27" t="s">
        <v>773</v>
      </c>
      <c r="D712" s="26">
        <v>29.778499999999998</v>
      </c>
      <c r="E712">
        <v>0</v>
      </c>
      <c r="F712" s="26">
        <v>1490.9166666666667</v>
      </c>
      <c r="G712" s="26">
        <v>90.047499999999999</v>
      </c>
      <c r="H712" s="26">
        <v>80.336666666666673</v>
      </c>
      <c r="I712" s="26">
        <v>52.091666666666669</v>
      </c>
      <c r="J712" s="26">
        <v>70.12166666666667</v>
      </c>
      <c r="K712">
        <v>190.33333333333334</v>
      </c>
      <c r="L712">
        <v>1.0250000000000001</v>
      </c>
      <c r="M712">
        <v>4.3166666666666664</v>
      </c>
      <c r="N712">
        <v>67.52</v>
      </c>
      <c r="O712" s="1">
        <f t="shared" si="191"/>
        <v>38430.877497867812</v>
      </c>
      <c r="Q712" s="1">
        <f t="shared" si="195"/>
        <v>22390.49675759298</v>
      </c>
      <c r="R712" s="2">
        <f t="shared" si="196"/>
        <v>23.688974350703539</v>
      </c>
      <c r="S712" s="2"/>
      <c r="T712" s="1">
        <f t="shared" si="197"/>
        <v>-2251.4515879858877</v>
      </c>
      <c r="U712" s="1">
        <f t="shared" si="198"/>
        <v>0</v>
      </c>
      <c r="V712" s="1">
        <f t="shared" si="199"/>
        <v>-736.00180203417278</v>
      </c>
      <c r="W712" s="1">
        <f t="shared" si="200"/>
        <v>18638.694616371478</v>
      </c>
      <c r="X712" s="2">
        <f t="shared" si="209"/>
        <v>67.13122537829183</v>
      </c>
      <c r="Y712">
        <f t="shared" si="192"/>
        <v>1</v>
      </c>
      <c r="Z712" s="26">
        <f t="shared" si="201"/>
        <v>0</v>
      </c>
      <c r="AA712">
        <f t="shared" si="202"/>
        <v>525.15564253754587</v>
      </c>
      <c r="AB712" s="28">
        <f t="shared" si="203"/>
        <v>40448.386904761908</v>
      </c>
      <c r="AC712">
        <f t="shared" si="204"/>
        <v>32.24861111111111</v>
      </c>
      <c r="AD712" s="31">
        <f t="shared" si="193"/>
        <v>18.903686752371026</v>
      </c>
      <c r="AE712" s="31">
        <f t="shared" si="205"/>
        <v>34.720882045861984</v>
      </c>
      <c r="AF712" s="15">
        <f t="shared" si="194"/>
        <v>19.733333333333331</v>
      </c>
      <c r="AG712" s="31">
        <f t="shared" si="206"/>
        <v>17.308451724481323</v>
      </c>
      <c r="AH712" s="31">
        <f t="shared" si="207"/>
        <v>99.448013436982308</v>
      </c>
      <c r="AI712">
        <f t="shared" si="208"/>
        <v>389.13951392341539</v>
      </c>
    </row>
    <row r="713" spans="1:35" x14ac:dyDescent="0.2">
      <c r="A713">
        <v>32</v>
      </c>
      <c r="C713" s="27" t="s">
        <v>774</v>
      </c>
      <c r="D713" s="26">
        <v>29.756333333333334</v>
      </c>
      <c r="E713">
        <v>0</v>
      </c>
      <c r="F713" s="26">
        <v>1579.9166666666667</v>
      </c>
      <c r="G713" s="26">
        <v>91.37833333333333</v>
      </c>
      <c r="H713" s="26">
        <v>81.897499999999994</v>
      </c>
      <c r="I713" s="26">
        <v>49.258333333333333</v>
      </c>
      <c r="J713" s="26">
        <v>69.711666666666673</v>
      </c>
      <c r="K713">
        <v>233.25</v>
      </c>
      <c r="L713">
        <v>1.3</v>
      </c>
      <c r="M713">
        <v>5.6916666666666664</v>
      </c>
      <c r="N713">
        <v>67.923333333333332</v>
      </c>
      <c r="O713" s="1">
        <f t="shared" si="191"/>
        <v>40725.001759659928</v>
      </c>
      <c r="Q713" s="1">
        <f t="shared" si="195"/>
        <v>-34025.956203994239</v>
      </c>
      <c r="R713" s="2">
        <f t="shared" si="196"/>
        <v>-35.999201469312659</v>
      </c>
      <c r="S713" s="2"/>
      <c r="T713" s="1">
        <f t="shared" si="197"/>
        <v>1521.268849353248</v>
      </c>
      <c r="U713" s="1">
        <f t="shared" si="198"/>
        <v>52889.654668733703</v>
      </c>
      <c r="V713" s="1">
        <f t="shared" si="199"/>
        <v>533.43069437360361</v>
      </c>
      <c r="W713" s="1">
        <f t="shared" si="200"/>
        <v>19406.085106070044</v>
      </c>
      <c r="X713" s="2">
        <f t="shared" si="209"/>
        <v>90.820199728995362</v>
      </c>
      <c r="Y713">
        <f t="shared" si="192"/>
        <v>1</v>
      </c>
      <c r="Z713" s="26">
        <f t="shared" si="201"/>
        <v>0</v>
      </c>
      <c r="AA713">
        <f t="shared" si="202"/>
        <v>0.3115131202912913</v>
      </c>
      <c r="AB713" s="28">
        <f t="shared" si="203"/>
        <v>40448.428571428572</v>
      </c>
      <c r="AC713">
        <f t="shared" si="204"/>
        <v>32.98796296296296</v>
      </c>
      <c r="AD713" s="31">
        <f t="shared" si="193"/>
        <v>18.634000835887715</v>
      </c>
      <c r="AE713" s="31">
        <f t="shared" si="205"/>
        <v>34.142885174947693</v>
      </c>
      <c r="AF713" s="15">
        <f t="shared" si="194"/>
        <v>19.957407407407405</v>
      </c>
      <c r="AG713" s="31">
        <f t="shared" si="206"/>
        <v>17.550692971835183</v>
      </c>
      <c r="AH713" s="31">
        <f t="shared" si="207"/>
        <v>100.76275295997237</v>
      </c>
      <c r="AI713">
        <f t="shared" si="208"/>
        <v>400.51864512356832</v>
      </c>
    </row>
    <row r="714" spans="1:35" x14ac:dyDescent="0.2">
      <c r="A714">
        <v>32</v>
      </c>
      <c r="C714" s="27" t="s">
        <v>775</v>
      </c>
      <c r="D714" s="26">
        <v>29.726750000000003</v>
      </c>
      <c r="E714">
        <v>0</v>
      </c>
      <c r="F714" s="26">
        <v>1542.8333333333333</v>
      </c>
      <c r="G714" s="26">
        <v>92.677500000000009</v>
      </c>
      <c r="H714" s="26">
        <v>83.674166666666665</v>
      </c>
      <c r="I714" s="26">
        <v>47.258333333333333</v>
      </c>
      <c r="J714" s="26">
        <v>69.679166666666674</v>
      </c>
      <c r="K714">
        <v>221.66666666666666</v>
      </c>
      <c r="L714">
        <v>1.0833333333333333</v>
      </c>
      <c r="M714">
        <v>5.0916666666666668</v>
      </c>
      <c r="N714">
        <v>68.452500000000001</v>
      </c>
      <c r="O714" s="1">
        <f t="shared" si="191"/>
        <v>39769.116650579876</v>
      </c>
      <c r="Q714" s="1">
        <f t="shared" si="195"/>
        <v>25802.311750469071</v>
      </c>
      <c r="R714" s="2">
        <f t="shared" si="196"/>
        <v>27.29864852321511</v>
      </c>
      <c r="S714" s="2"/>
      <c r="T714" s="1">
        <f t="shared" si="197"/>
        <v>-4919.2988261222217</v>
      </c>
      <c r="U714" s="1">
        <f t="shared" si="198"/>
        <v>0</v>
      </c>
      <c r="V714" s="1">
        <f t="shared" si="199"/>
        <v>-1568.7939786890036</v>
      </c>
      <c r="W714" s="1">
        <f t="shared" si="200"/>
        <v>20043.164003178303</v>
      </c>
      <c r="X714" s="2">
        <f t="shared" si="209"/>
        <v>54.820998259682703</v>
      </c>
      <c r="Y714">
        <f t="shared" si="192"/>
        <v>1</v>
      </c>
      <c r="Z714" s="26">
        <f t="shared" si="201"/>
        <v>0</v>
      </c>
      <c r="AA714">
        <f t="shared" si="202"/>
        <v>1433.1147240146472</v>
      </c>
      <c r="AB714" s="28">
        <f t="shared" si="203"/>
        <v>40448.470238095237</v>
      </c>
      <c r="AC714">
        <f t="shared" si="204"/>
        <v>33.709722222222226</v>
      </c>
      <c r="AD714" s="31">
        <f t="shared" si="193"/>
        <v>18.613456281208354</v>
      </c>
      <c r="AE714" s="31">
        <f t="shared" si="205"/>
        <v>34.025023273690955</v>
      </c>
      <c r="AF714" s="15">
        <f t="shared" si="194"/>
        <v>20.25138888888889</v>
      </c>
      <c r="AG714" s="31">
        <f t="shared" si="206"/>
        <v>17.872992529944373</v>
      </c>
      <c r="AH714" s="31">
        <f t="shared" si="207"/>
        <v>102.51033627164971</v>
      </c>
      <c r="AI714">
        <f t="shared" si="208"/>
        <v>411.73370174372798</v>
      </c>
    </row>
    <row r="715" spans="1:35" x14ac:dyDescent="0.2">
      <c r="A715">
        <v>32</v>
      </c>
      <c r="C715" s="27" t="s">
        <v>776</v>
      </c>
      <c r="D715" s="26">
        <v>29.705000000000002</v>
      </c>
      <c r="E715">
        <v>0</v>
      </c>
      <c r="F715" s="26">
        <v>1381</v>
      </c>
      <c r="G715" s="26">
        <v>91.188333333333333</v>
      </c>
      <c r="H715" s="26">
        <v>84.002499999999998</v>
      </c>
      <c r="I715" s="26">
        <v>48.475000000000001</v>
      </c>
      <c r="J715" s="26">
        <v>69.064999999999998</v>
      </c>
      <c r="K715">
        <v>187.41666666666666</v>
      </c>
      <c r="L715">
        <v>1.05</v>
      </c>
      <c r="M715">
        <v>4.4916666666666663</v>
      </c>
      <c r="N715">
        <v>68.989166666666662</v>
      </c>
      <c r="O715" s="1">
        <f t="shared" ref="O715:O778" si="210">F715*$D$17*$D$12*$D$18*$D$22/1000</f>
        <v>35597.591073426047</v>
      </c>
      <c r="Q715" s="1">
        <f t="shared" si="195"/>
        <v>6874.9329247115447</v>
      </c>
      <c r="R715" s="2">
        <f t="shared" si="196"/>
        <v>7.2736264621315536</v>
      </c>
      <c r="S715" s="2"/>
      <c r="T715" s="1">
        <f t="shared" si="197"/>
        <v>-321.01561568570213</v>
      </c>
      <c r="U715" s="1">
        <f t="shared" si="198"/>
        <v>10360.935026618672</v>
      </c>
      <c r="V715" s="1">
        <f t="shared" si="199"/>
        <v>-110.52839226838047</v>
      </c>
      <c r="W715" s="1">
        <f t="shared" si="200"/>
        <v>18367.039761976837</v>
      </c>
      <c r="X715" s="2">
        <f t="shared" si="209"/>
        <v>82.119646782897817</v>
      </c>
      <c r="Y715">
        <f t="shared" si="192"/>
        <v>1</v>
      </c>
      <c r="Z715" s="26">
        <f t="shared" si="201"/>
        <v>0</v>
      </c>
      <c r="AA715">
        <f t="shared" si="202"/>
        <v>82.241075750050001</v>
      </c>
      <c r="AB715" s="28">
        <f t="shared" si="203"/>
        <v>40448.511904761908</v>
      </c>
      <c r="AC715">
        <f t="shared" si="204"/>
        <v>32.882407407407406</v>
      </c>
      <c r="AD715" s="31">
        <f t="shared" si="193"/>
        <v>18.229454070436656</v>
      </c>
      <c r="AE715" s="31">
        <f t="shared" si="205"/>
        <v>33.413159128880046</v>
      </c>
      <c r="AF715" s="15">
        <f t="shared" si="194"/>
        <v>20.549537037037034</v>
      </c>
      <c r="AG715" s="31">
        <f t="shared" si="206"/>
        <v>18.205121567397065</v>
      </c>
      <c r="AH715" s="31">
        <f t="shared" si="207"/>
        <v>104.30926160277832</v>
      </c>
      <c r="AI715">
        <f t="shared" si="208"/>
        <v>426.22736807307643</v>
      </c>
    </row>
    <row r="716" spans="1:35" x14ac:dyDescent="0.2">
      <c r="A716">
        <v>32</v>
      </c>
      <c r="C716" s="27" t="s">
        <v>777</v>
      </c>
      <c r="D716" s="26">
        <v>29.682000000000002</v>
      </c>
      <c r="E716">
        <v>0</v>
      </c>
      <c r="F716" s="26">
        <v>1092.8333333333333</v>
      </c>
      <c r="G716" s="26">
        <v>86.460000000000008</v>
      </c>
      <c r="H716" s="26">
        <v>85.61333333333333</v>
      </c>
      <c r="I716" s="26">
        <v>52.774999999999999</v>
      </c>
      <c r="J716" s="26">
        <v>67.19083333333333</v>
      </c>
      <c r="K716">
        <v>204.66666666666666</v>
      </c>
      <c r="L716">
        <v>0.45</v>
      </c>
      <c r="M716">
        <v>3.9166666666666665</v>
      </c>
      <c r="N716">
        <v>69.482500000000002</v>
      </c>
      <c r="O716" s="1">
        <f t="shared" si="210"/>
        <v>28169.61195612534</v>
      </c>
      <c r="Q716" s="1">
        <f t="shared" si="195"/>
        <v>-33110.872283121134</v>
      </c>
      <c r="R716" s="2">
        <f t="shared" si="196"/>
        <v>-35.031049678622573</v>
      </c>
      <c r="S716" s="2"/>
      <c r="T716" s="1">
        <f t="shared" si="197"/>
        <v>644.45795720368892</v>
      </c>
      <c r="U716" s="1">
        <f t="shared" si="198"/>
        <v>45914.769651371964</v>
      </c>
      <c r="V716" s="1">
        <f t="shared" si="199"/>
        <v>227.39036836903159</v>
      </c>
      <c r="W716" s="1">
        <f t="shared" si="200"/>
        <v>14046.762306045805</v>
      </c>
      <c r="X716" s="2">
        <f t="shared" si="209"/>
        <v>89.393273245029377</v>
      </c>
      <c r="Y716">
        <f t="shared" ref="Y716:Y779" si="211">IF(X716&gt;32,1,0)</f>
        <v>1</v>
      </c>
      <c r="Z716" s="26">
        <f t="shared" si="201"/>
        <v>0</v>
      </c>
      <c r="AA716">
        <f t="shared" si="202"/>
        <v>8.604091930005124</v>
      </c>
      <c r="AB716" s="28">
        <f t="shared" si="203"/>
        <v>40448.553571428572</v>
      </c>
      <c r="AC716">
        <f t="shared" si="204"/>
        <v>30.25555555555556</v>
      </c>
      <c r="AD716" s="31">
        <f t="shared" si="193"/>
        <v>17.102115229762475</v>
      </c>
      <c r="AE716" s="31">
        <f t="shared" si="205"/>
        <v>31.61823292452511</v>
      </c>
      <c r="AF716" s="15">
        <f t="shared" si="194"/>
        <v>20.823611111111113</v>
      </c>
      <c r="AG716" s="31">
        <f t="shared" si="206"/>
        <v>18.515168414659328</v>
      </c>
      <c r="AH716" s="31">
        <f t="shared" si="207"/>
        <v>105.98682178945921</v>
      </c>
      <c r="AI716">
        <f t="shared" si="208"/>
        <v>447.1039562559838</v>
      </c>
    </row>
    <row r="717" spans="1:35" x14ac:dyDescent="0.2">
      <c r="A717">
        <v>32</v>
      </c>
      <c r="C717" s="27" t="s">
        <v>778</v>
      </c>
      <c r="D717" s="26">
        <v>29.669499999999999</v>
      </c>
      <c r="E717">
        <v>0</v>
      </c>
      <c r="F717" s="26">
        <v>716.66666666666663</v>
      </c>
      <c r="G717" s="26">
        <v>81.094166666666666</v>
      </c>
      <c r="H717" s="26">
        <v>85.174999999999997</v>
      </c>
      <c r="I717" s="26">
        <v>59.55</v>
      </c>
      <c r="J717" s="26">
        <v>65.673333333333332</v>
      </c>
      <c r="K717">
        <v>235.08333333333334</v>
      </c>
      <c r="L717">
        <v>0.11666666666666664</v>
      </c>
      <c r="M717">
        <v>2.5166666666666666</v>
      </c>
      <c r="N717">
        <v>69.834999999999994</v>
      </c>
      <c r="O717" s="1">
        <f t="shared" si="210"/>
        <v>18473.2852541313</v>
      </c>
      <c r="Q717" s="1">
        <f t="shared" si="195"/>
        <v>15629.41191779279</v>
      </c>
      <c r="R717" s="2">
        <f t="shared" si="196"/>
        <v>16.535798291818498</v>
      </c>
      <c r="S717" s="2"/>
      <c r="T717" s="1">
        <f t="shared" si="197"/>
        <v>-5253.4006942077076</v>
      </c>
      <c r="U717" s="1">
        <f t="shared" si="198"/>
        <v>0</v>
      </c>
      <c r="V717" s="1">
        <f t="shared" si="199"/>
        <v>-1680.4723615540563</v>
      </c>
      <c r="W717" s="1">
        <f t="shared" si="200"/>
        <v>9315.5551718934312</v>
      </c>
      <c r="X717" s="2">
        <f t="shared" si="209"/>
        <v>54.362223566406804</v>
      </c>
      <c r="Y717">
        <f t="shared" si="211"/>
        <v>1</v>
      </c>
      <c r="Z717" s="26">
        <f t="shared" si="201"/>
        <v>0</v>
      </c>
      <c r="AA717">
        <f t="shared" si="202"/>
        <v>714.59678191553087</v>
      </c>
      <c r="AB717" s="28">
        <f t="shared" si="203"/>
        <v>40448.595238095237</v>
      </c>
      <c r="AC717">
        <f t="shared" si="204"/>
        <v>27.274537037037035</v>
      </c>
      <c r="AD717" s="31">
        <f t="shared" si="193"/>
        <v>16.239599345795916</v>
      </c>
      <c r="AE717" s="31">
        <f t="shared" si="205"/>
        <v>30.321536498113502</v>
      </c>
      <c r="AF717" s="15">
        <f t="shared" si="194"/>
        <v>21.019444444444442</v>
      </c>
      <c r="AG717" s="31">
        <f t="shared" si="206"/>
        <v>18.73951640785253</v>
      </c>
      <c r="AH717" s="31">
        <f t="shared" si="207"/>
        <v>107.19965030497362</v>
      </c>
      <c r="AI717">
        <f t="shared" si="208"/>
        <v>462.19122020684301</v>
      </c>
    </row>
    <row r="718" spans="1:35" x14ac:dyDescent="0.2">
      <c r="A718">
        <v>32</v>
      </c>
      <c r="C718" s="27" t="s">
        <v>779</v>
      </c>
      <c r="D718" s="26">
        <v>29.660250000000001</v>
      </c>
      <c r="E718">
        <v>0</v>
      </c>
      <c r="F718" s="26">
        <v>140.75</v>
      </c>
      <c r="G718" s="26">
        <v>75.917500000000004</v>
      </c>
      <c r="H718" s="26">
        <v>78.548333333333332</v>
      </c>
      <c r="I718" s="26">
        <v>72.849999999999994</v>
      </c>
      <c r="J718" s="26">
        <v>66.528333333333336</v>
      </c>
      <c r="K718">
        <v>182.83333333333334</v>
      </c>
      <c r="L718">
        <v>0</v>
      </c>
      <c r="M718">
        <v>0.48333333333333328</v>
      </c>
      <c r="N718">
        <v>70.14</v>
      </c>
      <c r="O718" s="1">
        <f t="shared" si="210"/>
        <v>3628.0673016543924</v>
      </c>
      <c r="Q718" s="1">
        <f t="shared" si="195"/>
        <v>120.02982263487843</v>
      </c>
      <c r="R718" s="2">
        <f t="shared" si="196"/>
        <v>0.1269906344866106</v>
      </c>
      <c r="S718" s="2"/>
      <c r="T718" s="1">
        <f t="shared" si="197"/>
        <v>-1304.3339895336715</v>
      </c>
      <c r="U718" s="1">
        <f t="shared" si="198"/>
        <v>0</v>
      </c>
      <c r="V718" s="1">
        <f t="shared" si="199"/>
        <v>-428.72223308785772</v>
      </c>
      <c r="W718" s="1">
        <f t="shared" si="200"/>
        <v>4780.16016628948</v>
      </c>
      <c r="X718" s="2">
        <f t="shared" si="209"/>
        <v>70.898021858225306</v>
      </c>
      <c r="Y718">
        <f t="shared" si="211"/>
        <v>1</v>
      </c>
      <c r="Z718" s="26">
        <f t="shared" si="201"/>
        <v>0</v>
      </c>
      <c r="AA718">
        <f t="shared" si="202"/>
        <v>25.195160815753976</v>
      </c>
      <c r="AB718" s="28">
        <f t="shared" si="203"/>
        <v>40448.636904761908</v>
      </c>
      <c r="AC718">
        <f t="shared" si="204"/>
        <v>24.398611111111112</v>
      </c>
      <c r="AD718" s="31">
        <f t="shared" si="193"/>
        <v>16.756862744992713</v>
      </c>
      <c r="AE718" s="31">
        <f t="shared" si="205"/>
        <v>31.589742070278241</v>
      </c>
      <c r="AF718" s="15">
        <f t="shared" si="194"/>
        <v>21.18888888888889</v>
      </c>
      <c r="AG718" s="31">
        <f t="shared" si="206"/>
        <v>18.935542153083766</v>
      </c>
      <c r="AH718" s="31">
        <f t="shared" si="207"/>
        <v>108.25866012609374</v>
      </c>
      <c r="AI718">
        <f t="shared" si="208"/>
        <v>460.9335353515628</v>
      </c>
    </row>
    <row r="719" spans="1:35" x14ac:dyDescent="0.2">
      <c r="A719">
        <v>32</v>
      </c>
      <c r="C719" s="27" t="s">
        <v>780</v>
      </c>
      <c r="D719" s="26">
        <v>29.661000000000001</v>
      </c>
      <c r="E719">
        <v>0</v>
      </c>
      <c r="F719" s="26">
        <v>14.083333333333336</v>
      </c>
      <c r="G719" s="26">
        <v>71.329166666666666</v>
      </c>
      <c r="H719" s="26">
        <v>71.877499999999998</v>
      </c>
      <c r="I719" s="26">
        <v>84.033333333333331</v>
      </c>
      <c r="J719" s="26">
        <v>66.295000000000002</v>
      </c>
      <c r="K719">
        <v>165.66666666666666</v>
      </c>
      <c r="L719">
        <v>0</v>
      </c>
      <c r="M719">
        <v>1</v>
      </c>
      <c r="N719">
        <v>70.426666666666662</v>
      </c>
      <c r="O719" s="1">
        <f t="shared" si="210"/>
        <v>363.02153580792918</v>
      </c>
      <c r="Q719" s="1">
        <f t="shared" si="195"/>
        <v>-658.91703366043544</v>
      </c>
      <c r="R719" s="2">
        <f t="shared" si="196"/>
        <v>-0.697129182912408</v>
      </c>
      <c r="S719" s="2"/>
      <c r="T719" s="1">
        <f t="shared" si="197"/>
        <v>-145.34420396170447</v>
      </c>
      <c r="U719" s="1">
        <f t="shared" si="198"/>
        <v>0</v>
      </c>
      <c r="V719" s="1">
        <f t="shared" si="199"/>
        <v>-46.89831019760328</v>
      </c>
      <c r="W719" s="1">
        <f t="shared" si="200"/>
        <v>746.70610992233139</v>
      </c>
      <c r="X719" s="2">
        <f t="shared" si="209"/>
        <v>71.025012492711923</v>
      </c>
      <c r="Y719">
        <f t="shared" si="211"/>
        <v>1</v>
      </c>
      <c r="Z719" s="26">
        <f t="shared" si="201"/>
        <v>0</v>
      </c>
      <c r="AA719">
        <f t="shared" si="202"/>
        <v>9.250976153409185E-2</v>
      </c>
      <c r="AB719" s="28">
        <f t="shared" si="203"/>
        <v>40448.678571428572</v>
      </c>
      <c r="AC719">
        <f t="shared" si="204"/>
        <v>21.849537037037035</v>
      </c>
      <c r="AD719" s="31">
        <f t="shared" si="193"/>
        <v>16.568857386947048</v>
      </c>
      <c r="AE719" s="31">
        <f t="shared" si="205"/>
        <v>31.505220273551419</v>
      </c>
      <c r="AF719" s="15">
        <f t="shared" si="194"/>
        <v>21.348148148148145</v>
      </c>
      <c r="AG719" s="31">
        <f t="shared" si="206"/>
        <v>19.12141234731261</v>
      </c>
      <c r="AH719" s="31">
        <f t="shared" si="207"/>
        <v>109.26220192779975</v>
      </c>
      <c r="AI719">
        <f t="shared" si="208"/>
        <v>467.47497370534097</v>
      </c>
    </row>
    <row r="720" spans="1:35" x14ac:dyDescent="0.2">
      <c r="A720">
        <v>32</v>
      </c>
      <c r="C720" s="27" t="s">
        <v>781</v>
      </c>
      <c r="D720" s="26">
        <v>29.670750000000002</v>
      </c>
      <c r="E720">
        <v>0</v>
      </c>
      <c r="F720" s="26">
        <v>1</v>
      </c>
      <c r="G720" s="26">
        <v>68.243333333333339</v>
      </c>
      <c r="H720" s="26">
        <v>67.507499999999993</v>
      </c>
      <c r="I720" s="26">
        <v>89.291666666666671</v>
      </c>
      <c r="J720" s="26">
        <v>65.007500000000007</v>
      </c>
      <c r="K720">
        <v>174</v>
      </c>
      <c r="L720">
        <v>0</v>
      </c>
      <c r="M720">
        <v>5.833333333333332E-2</v>
      </c>
      <c r="N720">
        <v>70.644166666666663</v>
      </c>
      <c r="O720" s="1">
        <f t="shared" si="210"/>
        <v>25.776677098787872</v>
      </c>
      <c r="Q720" s="1">
        <f t="shared" si="195"/>
        <v>899.05531559928681</v>
      </c>
      <c r="R720" s="2">
        <f t="shared" si="196"/>
        <v>0.95119364888020119</v>
      </c>
      <c r="S720" s="2"/>
      <c r="T720" s="1">
        <f t="shared" si="197"/>
        <v>480.85909004548716</v>
      </c>
      <c r="U720" s="1">
        <f t="shared" si="198"/>
        <v>0</v>
      </c>
      <c r="V720" s="1">
        <f t="shared" si="199"/>
        <v>152.94913862844561</v>
      </c>
      <c r="W720" s="1">
        <f t="shared" si="200"/>
        <v>-1986.3899378450787</v>
      </c>
      <c r="X720" s="2">
        <f t="shared" si="209"/>
        <v>70.327883309799518</v>
      </c>
      <c r="Y720">
        <f t="shared" si="211"/>
        <v>1</v>
      </c>
      <c r="Z720" s="26">
        <f t="shared" si="201"/>
        <v>0</v>
      </c>
      <c r="AA720">
        <f t="shared" si="202"/>
        <v>4.3453486043851441</v>
      </c>
      <c r="AB720" s="28">
        <f t="shared" si="203"/>
        <v>40448.720238095237</v>
      </c>
      <c r="AC720">
        <f t="shared" si="204"/>
        <v>20.13518518518519</v>
      </c>
      <c r="AD720" s="31">
        <f t="shared" si="193"/>
        <v>15.844791574745763</v>
      </c>
      <c r="AE720" s="31">
        <f t="shared" si="205"/>
        <v>30.304540259753857</v>
      </c>
      <c r="AF720" s="15">
        <f t="shared" si="194"/>
        <v>21.468981481481478</v>
      </c>
      <c r="AG720" s="31">
        <f t="shared" si="206"/>
        <v>19.263495228542336</v>
      </c>
      <c r="AH720" s="31">
        <f t="shared" si="207"/>
        <v>110.0289365788901</v>
      </c>
      <c r="AI720">
        <f t="shared" si="208"/>
        <v>479.30307067064706</v>
      </c>
    </row>
    <row r="721" spans="1:35" x14ac:dyDescent="0.2">
      <c r="A721">
        <v>32</v>
      </c>
      <c r="C721" s="27" t="s">
        <v>782</v>
      </c>
      <c r="D721" s="26">
        <v>29.67475</v>
      </c>
      <c r="E721">
        <v>0</v>
      </c>
      <c r="F721" s="26">
        <v>1</v>
      </c>
      <c r="G721" s="26">
        <v>66.17</v>
      </c>
      <c r="H721" s="26">
        <v>63.68</v>
      </c>
      <c r="I721" s="26">
        <v>91.61666666666666</v>
      </c>
      <c r="J721" s="26">
        <v>63.697499999999998</v>
      </c>
      <c r="K721">
        <v>174</v>
      </c>
      <c r="L721">
        <v>0</v>
      </c>
      <c r="M721">
        <v>0</v>
      </c>
      <c r="N721">
        <v>70.797499999999999</v>
      </c>
      <c r="O721" s="1">
        <f t="shared" si="210"/>
        <v>25.776677098787872</v>
      </c>
      <c r="Q721" s="1">
        <f t="shared" si="195"/>
        <v>1660.0398766772926</v>
      </c>
      <c r="R721" s="2">
        <f t="shared" si="196"/>
        <v>1.7563094952959375</v>
      </c>
      <c r="S721" s="2"/>
      <c r="T721" s="1">
        <f t="shared" si="197"/>
        <v>1295.598799936203</v>
      </c>
      <c r="U721" s="1">
        <f t="shared" si="198"/>
        <v>0</v>
      </c>
      <c r="V721" s="1">
        <f t="shared" si="199"/>
        <v>408.75941540379984</v>
      </c>
      <c r="W721" s="1">
        <f t="shared" si="200"/>
        <v>-3828.6786965823535</v>
      </c>
      <c r="X721" s="2">
        <f t="shared" si="209"/>
        <v>71.279076958679724</v>
      </c>
      <c r="Y721">
        <f t="shared" si="211"/>
        <v>1</v>
      </c>
      <c r="Z721" s="26">
        <f t="shared" si="201"/>
        <v>0</v>
      </c>
      <c r="AA721">
        <f t="shared" si="202"/>
        <v>26.102667369712041</v>
      </c>
      <c r="AB721" s="28">
        <f t="shared" si="203"/>
        <v>40448.761904761908</v>
      </c>
      <c r="AC721">
        <f t="shared" si="204"/>
        <v>18.983333333333334</v>
      </c>
      <c r="AD721" s="31">
        <f t="shared" si="193"/>
        <v>15.133917305403696</v>
      </c>
      <c r="AE721" s="31">
        <f t="shared" si="205"/>
        <v>29.059058372947973</v>
      </c>
      <c r="AF721" s="15">
        <f t="shared" si="194"/>
        <v>21.554166666666667</v>
      </c>
      <c r="AG721" s="31">
        <f t="shared" si="206"/>
        <v>19.364213229644569</v>
      </c>
      <c r="AH721" s="31">
        <f t="shared" si="207"/>
        <v>110.57224560911661</v>
      </c>
      <c r="AI721">
        <f t="shared" si="208"/>
        <v>490.0572816638458</v>
      </c>
    </row>
    <row r="722" spans="1:35" x14ac:dyDescent="0.2">
      <c r="A722">
        <v>32</v>
      </c>
      <c r="C722" s="27" t="s">
        <v>783</v>
      </c>
      <c r="D722" s="26">
        <v>29.67625</v>
      </c>
      <c r="E722">
        <v>0</v>
      </c>
      <c r="F722" s="26">
        <v>1</v>
      </c>
      <c r="G722" s="26">
        <v>64.601666666666659</v>
      </c>
      <c r="H722" s="26">
        <v>61.708333333333336</v>
      </c>
      <c r="I722" s="26">
        <v>92.641666666666666</v>
      </c>
      <c r="J722" s="26">
        <v>62.462499999999999</v>
      </c>
      <c r="K722">
        <v>174</v>
      </c>
      <c r="L722">
        <v>0</v>
      </c>
      <c r="M722">
        <v>0</v>
      </c>
      <c r="N722">
        <v>70.846666666666664</v>
      </c>
      <c r="O722" s="1">
        <f t="shared" si="210"/>
        <v>25.776677098787872</v>
      </c>
      <c r="Q722" s="1">
        <f t="shared" si="195"/>
        <v>2154.5426133564324</v>
      </c>
      <c r="R722" s="2">
        <f t="shared" si="196"/>
        <v>2.279489609268726</v>
      </c>
      <c r="S722" s="2"/>
      <c r="T722" s="1">
        <f t="shared" si="197"/>
        <v>1931.1972374691591</v>
      </c>
      <c r="U722" s="1">
        <f t="shared" si="198"/>
        <v>0</v>
      </c>
      <c r="V722" s="1">
        <f t="shared" si="199"/>
        <v>608.95497005717311</v>
      </c>
      <c r="W722" s="1">
        <f t="shared" si="200"/>
        <v>-5166.958068105203</v>
      </c>
      <c r="X722" s="2">
        <f t="shared" si="209"/>
        <v>73.035386453975661</v>
      </c>
      <c r="Y722">
        <f t="shared" si="211"/>
        <v>1</v>
      </c>
      <c r="Z722" s="26">
        <f t="shared" si="201"/>
        <v>0</v>
      </c>
      <c r="AA722">
        <f t="shared" si="202"/>
        <v>71.127629450847394</v>
      </c>
      <c r="AB722" s="28">
        <f t="shared" si="203"/>
        <v>40448.803571428572</v>
      </c>
      <c r="AC722">
        <f t="shared" si="204"/>
        <v>18.112037037037034</v>
      </c>
      <c r="AD722" s="31">
        <f t="shared" si="193"/>
        <v>14.490046448022893</v>
      </c>
      <c r="AE722" s="31">
        <f t="shared" si="205"/>
        <v>27.905974303792242</v>
      </c>
      <c r="AF722" s="15">
        <f t="shared" si="194"/>
        <v>21.581481481481479</v>
      </c>
      <c r="AG722" s="31">
        <f t="shared" si="206"/>
        <v>19.396605719171191</v>
      </c>
      <c r="AH722" s="31">
        <f t="shared" si="207"/>
        <v>110.74694641311125</v>
      </c>
      <c r="AI722">
        <f t="shared" si="208"/>
        <v>498.03992432122584</v>
      </c>
    </row>
    <row r="723" spans="1:35" x14ac:dyDescent="0.2">
      <c r="A723">
        <v>32</v>
      </c>
      <c r="C723" s="27" t="s">
        <v>784</v>
      </c>
      <c r="D723" s="26">
        <v>29.674500000000002</v>
      </c>
      <c r="E723">
        <v>0</v>
      </c>
      <c r="F723" s="26">
        <v>1</v>
      </c>
      <c r="G723" s="26">
        <v>63.555</v>
      </c>
      <c r="H723" s="26">
        <v>60.531666666666666</v>
      </c>
      <c r="I723" s="26">
        <v>93.383333333333326</v>
      </c>
      <c r="J723" s="26">
        <v>61.65</v>
      </c>
      <c r="K723">
        <v>174</v>
      </c>
      <c r="L723">
        <v>0</v>
      </c>
      <c r="M723">
        <v>0</v>
      </c>
      <c r="N723">
        <v>70.837500000000006</v>
      </c>
      <c r="O723" s="1">
        <f t="shared" si="210"/>
        <v>25.776677098787872</v>
      </c>
      <c r="Q723" s="1">
        <f t="shared" si="195"/>
        <v>2231.0990908813765</v>
      </c>
      <c r="R723" s="2">
        <f t="shared" si="196"/>
        <v>2.3604857770671743</v>
      </c>
      <c r="S723" s="2"/>
      <c r="T723" s="1">
        <f t="shared" si="197"/>
        <v>2520.4519519354076</v>
      </c>
      <c r="U723" s="1">
        <f t="shared" si="198"/>
        <v>0</v>
      </c>
      <c r="V723" s="1">
        <f t="shared" si="199"/>
        <v>797.32468037256047</v>
      </c>
      <c r="W723" s="1">
        <f t="shared" si="200"/>
        <v>-6025.3598288192379</v>
      </c>
      <c r="X723" s="2">
        <f t="shared" si="209"/>
        <v>75.314876063244384</v>
      </c>
      <c r="Y723">
        <f t="shared" si="211"/>
        <v>1</v>
      </c>
      <c r="Z723" s="26">
        <f t="shared" si="201"/>
        <v>0</v>
      </c>
      <c r="AA723">
        <f t="shared" si="202"/>
        <v>138.29468502286824</v>
      </c>
      <c r="AB723" s="28">
        <f t="shared" si="203"/>
        <v>40448.845238095237</v>
      </c>
      <c r="AC723">
        <f t="shared" si="204"/>
        <v>17.530555555555555</v>
      </c>
      <c r="AD723" s="31">
        <f t="shared" si="193"/>
        <v>14.080410214705889</v>
      </c>
      <c r="AE723" s="31">
        <f t="shared" si="205"/>
        <v>27.171312727857647</v>
      </c>
      <c r="AF723" s="15">
        <f t="shared" si="194"/>
        <v>21.576388888888893</v>
      </c>
      <c r="AG723" s="31">
        <f t="shared" si="206"/>
        <v>19.390562861814381</v>
      </c>
      <c r="AH723" s="31">
        <f t="shared" si="207"/>
        <v>110.71435709390578</v>
      </c>
      <c r="AI723">
        <f t="shared" si="208"/>
        <v>502.26078272868125</v>
      </c>
    </row>
    <row r="724" spans="1:35" x14ac:dyDescent="0.2">
      <c r="A724">
        <v>32</v>
      </c>
      <c r="C724" s="27" t="s">
        <v>785</v>
      </c>
      <c r="D724" s="26">
        <v>29.664000000000001</v>
      </c>
      <c r="E724">
        <v>0</v>
      </c>
      <c r="F724" s="26">
        <v>1</v>
      </c>
      <c r="G724" s="26">
        <v>62.322499999999998</v>
      </c>
      <c r="H724" s="26">
        <v>58.910833333333336</v>
      </c>
      <c r="I724" s="26">
        <v>93.983333333333334</v>
      </c>
      <c r="J724" s="26">
        <v>60.603333333333332</v>
      </c>
      <c r="K724">
        <v>174</v>
      </c>
      <c r="L724">
        <v>0</v>
      </c>
      <c r="M724">
        <v>0.11666666666666664</v>
      </c>
      <c r="N724">
        <v>70.787499999999994</v>
      </c>
      <c r="O724" s="1">
        <f t="shared" si="210"/>
        <v>25.776677098787872</v>
      </c>
      <c r="Q724" s="1">
        <f t="shared" si="195"/>
        <v>2309.2059547417748</v>
      </c>
      <c r="R724" s="2">
        <f t="shared" si="196"/>
        <v>2.4431222417528189</v>
      </c>
      <c r="S724" s="2"/>
      <c r="T724" s="1">
        <f t="shared" si="197"/>
        <v>3199.2439012268587</v>
      </c>
      <c r="U724" s="1">
        <f t="shared" si="198"/>
        <v>0</v>
      </c>
      <c r="V724" s="1">
        <f t="shared" si="199"/>
        <v>1014.3071985681886</v>
      </c>
      <c r="W724" s="1">
        <f t="shared" si="200"/>
        <v>-7003.7309922354671</v>
      </c>
      <c r="X724" s="2">
        <f t="shared" si="209"/>
        <v>77.675361840311552</v>
      </c>
      <c r="Y724">
        <f t="shared" si="211"/>
        <v>1</v>
      </c>
      <c r="Z724" s="26">
        <f t="shared" si="201"/>
        <v>0</v>
      </c>
      <c r="AA724">
        <f t="shared" si="202"/>
        <v>235.71036668769469</v>
      </c>
      <c r="AB724" s="28">
        <f t="shared" si="203"/>
        <v>40448.886904761908</v>
      </c>
      <c r="AC724">
        <f t="shared" si="204"/>
        <v>16.845833333333331</v>
      </c>
      <c r="AD724" s="31">
        <f t="shared" si="193"/>
        <v>13.569325195430727</v>
      </c>
      <c r="AE724" s="31">
        <f t="shared" si="205"/>
        <v>26.246886161636656</v>
      </c>
      <c r="AF724" s="15">
        <f t="shared" si="194"/>
        <v>21.548611111111107</v>
      </c>
      <c r="AG724" s="31">
        <f t="shared" si="206"/>
        <v>19.35763070053952</v>
      </c>
      <c r="AH724" s="31">
        <f t="shared" si="207"/>
        <v>110.53674224903395</v>
      </c>
      <c r="AI724">
        <f t="shared" si="208"/>
        <v>506.75061479743249</v>
      </c>
    </row>
    <row r="725" spans="1:35" x14ac:dyDescent="0.2">
      <c r="A725">
        <v>32</v>
      </c>
      <c r="C725" s="27" t="s">
        <v>786</v>
      </c>
      <c r="D725" s="26">
        <v>29.660499999999999</v>
      </c>
      <c r="E725">
        <v>0</v>
      </c>
      <c r="F725" s="26">
        <v>1</v>
      </c>
      <c r="G725" s="26">
        <v>61.281666666666666</v>
      </c>
      <c r="H725" s="26">
        <v>58.054166666666667</v>
      </c>
      <c r="I725" s="26">
        <v>94.525000000000006</v>
      </c>
      <c r="J725" s="26">
        <v>59.734166666666667</v>
      </c>
      <c r="K725">
        <v>174</v>
      </c>
      <c r="L725">
        <v>0</v>
      </c>
      <c r="M725">
        <v>0.11666666666666664</v>
      </c>
      <c r="N725">
        <v>70.676666666666677</v>
      </c>
      <c r="O725" s="1">
        <f t="shared" si="210"/>
        <v>25.776677098787872</v>
      </c>
      <c r="Q725" s="1">
        <f t="shared" si="195"/>
        <v>1750.8557044124541</v>
      </c>
      <c r="R725" s="2">
        <f t="shared" si="196"/>
        <v>1.8523919465763719</v>
      </c>
      <c r="S725" s="2"/>
      <c r="T725" s="1">
        <f t="shared" si="197"/>
        <v>3761.8388812537301</v>
      </c>
      <c r="U725" s="1">
        <f t="shared" si="198"/>
        <v>579.15586967711886</v>
      </c>
      <c r="V725" s="1">
        <f t="shared" si="199"/>
        <v>1198.2055103654563</v>
      </c>
      <c r="W725" s="1">
        <f t="shared" si="200"/>
        <v>-7773.1899199116733</v>
      </c>
      <c r="X725" s="2">
        <f t="shared" si="209"/>
        <v>80.11848408206437</v>
      </c>
      <c r="Y725">
        <f t="shared" si="211"/>
        <v>1</v>
      </c>
      <c r="Z725" s="26">
        <f t="shared" si="201"/>
        <v>0</v>
      </c>
      <c r="AA725">
        <f t="shared" si="202"/>
        <v>354.82569034103022</v>
      </c>
      <c r="AB725" s="28">
        <f t="shared" si="203"/>
        <v>40448.928571428572</v>
      </c>
      <c r="AC725">
        <f t="shared" si="204"/>
        <v>16.267592592592592</v>
      </c>
      <c r="AD725" s="31">
        <f t="shared" si="193"/>
        <v>13.154204704539405</v>
      </c>
      <c r="AE725" s="31">
        <f t="shared" si="205"/>
        <v>25.494762129775612</v>
      </c>
      <c r="AF725" s="15">
        <f t="shared" si="194"/>
        <v>21.487037037037041</v>
      </c>
      <c r="AG725" s="31">
        <f t="shared" si="206"/>
        <v>19.284804842580193</v>
      </c>
      <c r="AH725" s="31">
        <f t="shared" si="207"/>
        <v>110.14390239951969</v>
      </c>
      <c r="AI725">
        <f t="shared" si="208"/>
        <v>508.91063130170141</v>
      </c>
    </row>
    <row r="726" spans="1:35" x14ac:dyDescent="0.2">
      <c r="A726">
        <v>32</v>
      </c>
      <c r="C726" s="27" t="s">
        <v>787</v>
      </c>
      <c r="D726" s="26">
        <v>29.665500000000002</v>
      </c>
      <c r="E726">
        <v>0</v>
      </c>
      <c r="F726" s="26">
        <v>1</v>
      </c>
      <c r="G726" s="26">
        <v>60.263333333333335</v>
      </c>
      <c r="H726" s="26">
        <v>56.760833333333331</v>
      </c>
      <c r="I726" s="26">
        <v>94.974999999999994</v>
      </c>
      <c r="J726" s="26">
        <v>58.851666666666667</v>
      </c>
      <c r="K726">
        <v>174</v>
      </c>
      <c r="L726">
        <v>0</v>
      </c>
      <c r="M726">
        <v>0</v>
      </c>
      <c r="N726">
        <v>70.530833333333334</v>
      </c>
      <c r="O726" s="1">
        <f t="shared" si="210"/>
        <v>25.776677098787872</v>
      </c>
      <c r="Q726" s="1">
        <f t="shared" si="195"/>
        <v>-7292.7082982641432</v>
      </c>
      <c r="R726" s="2">
        <f t="shared" si="196"/>
        <v>-7.7156296126461559</v>
      </c>
      <c r="S726" s="2"/>
      <c r="T726" s="1">
        <f t="shared" si="197"/>
        <v>4298.1669010568221</v>
      </c>
      <c r="U726" s="1">
        <f t="shared" si="198"/>
        <v>9633.7364522357821</v>
      </c>
      <c r="V726" s="1">
        <f t="shared" si="199"/>
        <v>1371.3896319533778</v>
      </c>
      <c r="W726" s="1">
        <f t="shared" si="200"/>
        <v>-8495.0747741025007</v>
      </c>
      <c r="X726" s="2">
        <f t="shared" si="209"/>
        <v>81.970876028640745</v>
      </c>
      <c r="Y726">
        <f t="shared" si="211"/>
        <v>1</v>
      </c>
      <c r="Z726" s="26">
        <f t="shared" si="201"/>
        <v>0</v>
      </c>
      <c r="AA726">
        <f t="shared" si="202"/>
        <v>471.21740986859407</v>
      </c>
      <c r="AB726" s="28">
        <f t="shared" si="203"/>
        <v>40448.970238095237</v>
      </c>
      <c r="AC726">
        <f t="shared" si="204"/>
        <v>15.701851851851853</v>
      </c>
      <c r="AD726" s="31">
        <f t="shared" si="193"/>
        <v>12.747101709629295</v>
      </c>
      <c r="AE726" s="31">
        <f t="shared" si="205"/>
        <v>24.75412558090391</v>
      </c>
      <c r="AF726" s="15">
        <f t="shared" si="194"/>
        <v>21.406018518518518</v>
      </c>
      <c r="AG726" s="31">
        <f t="shared" si="206"/>
        <v>19.189345291360912</v>
      </c>
      <c r="AH726" s="31">
        <f t="shared" si="207"/>
        <v>109.62883686158406</v>
      </c>
      <c r="AI726">
        <f t="shared" si="208"/>
        <v>510.26676421944899</v>
      </c>
    </row>
    <row r="727" spans="1:35" x14ac:dyDescent="0.2">
      <c r="A727">
        <v>32</v>
      </c>
      <c r="C727" s="27" t="s">
        <v>788</v>
      </c>
      <c r="D727" s="26">
        <v>29.661999999999999</v>
      </c>
      <c r="E727">
        <v>0</v>
      </c>
      <c r="F727" s="26">
        <v>1</v>
      </c>
      <c r="G727" s="26">
        <v>59.715000000000003</v>
      </c>
      <c r="H727" s="26">
        <v>56.481666666666669</v>
      </c>
      <c r="I727" s="26">
        <v>95.38333333333334</v>
      </c>
      <c r="J727" s="26">
        <v>58.426666666666662</v>
      </c>
      <c r="K727">
        <v>174</v>
      </c>
      <c r="L727">
        <v>0</v>
      </c>
      <c r="M727">
        <v>0.15</v>
      </c>
      <c r="N727">
        <v>70.349166666666662</v>
      </c>
      <c r="O727" s="1">
        <f t="shared" si="210"/>
        <v>25.776677098787872</v>
      </c>
      <c r="Q727" s="1">
        <f t="shared" si="195"/>
        <v>4340.5748168431182</v>
      </c>
      <c r="R727" s="2">
        <f t="shared" si="196"/>
        <v>4.5922949640961912</v>
      </c>
      <c r="S727" s="2"/>
      <c r="T727" s="1">
        <f t="shared" si="197"/>
        <v>3030.2928525414595</v>
      </c>
      <c r="U727" s="1">
        <f t="shared" si="198"/>
        <v>0</v>
      </c>
      <c r="V727" s="1">
        <f t="shared" si="199"/>
        <v>944.82841765943488</v>
      </c>
      <c r="W727" s="1">
        <f t="shared" si="200"/>
        <v>-8798.4456774873761</v>
      </c>
      <c r="X727" s="2">
        <f t="shared" si="209"/>
        <v>74.255246415994591</v>
      </c>
      <c r="Y727">
        <f t="shared" si="211"/>
        <v>1</v>
      </c>
      <c r="Z727" s="26">
        <f t="shared" si="201"/>
        <v>0</v>
      </c>
      <c r="AA727">
        <f t="shared" si="202"/>
        <v>211.41876583784347</v>
      </c>
      <c r="AB727" s="28">
        <f t="shared" si="203"/>
        <v>40449.011904761908</v>
      </c>
      <c r="AC727">
        <f t="shared" si="204"/>
        <v>15.397222222222224</v>
      </c>
      <c r="AD727" s="31">
        <f t="shared" si="193"/>
        <v>12.554016011613463</v>
      </c>
      <c r="AE727" s="31">
        <f t="shared" si="205"/>
        <v>24.404902410858046</v>
      </c>
      <c r="AF727" s="15">
        <f t="shared" si="194"/>
        <v>21.30509259259259</v>
      </c>
      <c r="AG727" s="31">
        <f t="shared" si="206"/>
        <v>19.071006349424895</v>
      </c>
      <c r="AH727" s="31">
        <f t="shared" si="207"/>
        <v>108.99010991953249</v>
      </c>
      <c r="AI727">
        <f t="shared" si="208"/>
        <v>508.52626754215072</v>
      </c>
    </row>
    <row r="728" spans="1:35" x14ac:dyDescent="0.2">
      <c r="A728">
        <v>32</v>
      </c>
      <c r="C728" s="27" t="s">
        <v>789</v>
      </c>
      <c r="D728" s="26">
        <v>29.659500000000001</v>
      </c>
      <c r="E728">
        <v>0</v>
      </c>
      <c r="F728" s="26">
        <v>1</v>
      </c>
      <c r="G728" s="26">
        <v>59.102499999999999</v>
      </c>
      <c r="H728" s="26">
        <v>54.993333333333332</v>
      </c>
      <c r="I728" s="26">
        <v>95.6</v>
      </c>
      <c r="J728" s="26">
        <v>57.875</v>
      </c>
      <c r="K728">
        <v>174</v>
      </c>
      <c r="L728">
        <v>0</v>
      </c>
      <c r="M728">
        <v>0</v>
      </c>
      <c r="N728">
        <v>70.150833333333338</v>
      </c>
      <c r="O728" s="1">
        <f t="shared" si="210"/>
        <v>25.776677098787872</v>
      </c>
      <c r="Q728" s="1">
        <f t="shared" si="195"/>
        <v>3313.2070505330344</v>
      </c>
      <c r="R728" s="2">
        <f t="shared" si="196"/>
        <v>3.505347723561834</v>
      </c>
      <c r="S728" s="2"/>
      <c r="T728" s="1">
        <f t="shared" si="197"/>
        <v>4067.0049121567322</v>
      </c>
      <c r="U728" s="1">
        <f t="shared" si="198"/>
        <v>0</v>
      </c>
      <c r="V728" s="1">
        <f t="shared" si="199"/>
        <v>1279.6435635223722</v>
      </c>
      <c r="W728" s="1">
        <f t="shared" si="200"/>
        <v>-9141.1169024471255</v>
      </c>
      <c r="X728" s="2">
        <f t="shared" si="209"/>
        <v>78.847541380090789</v>
      </c>
      <c r="Y728">
        <f t="shared" si="211"/>
        <v>1</v>
      </c>
      <c r="Z728" s="26">
        <f t="shared" si="201"/>
        <v>0</v>
      </c>
      <c r="AA728">
        <f t="shared" si="202"/>
        <v>389.86665910149759</v>
      </c>
      <c r="AB728" s="28">
        <f t="shared" si="203"/>
        <v>40449.053571428572</v>
      </c>
      <c r="AC728">
        <f t="shared" si="204"/>
        <v>15.056944444444444</v>
      </c>
      <c r="AD728" s="31">
        <f t="shared" si="193"/>
        <v>12.30999062210236</v>
      </c>
      <c r="AE728" s="31">
        <f t="shared" si="205"/>
        <v>23.958773175333302</v>
      </c>
      <c r="AF728" s="15">
        <f t="shared" si="194"/>
        <v>21.19490740740741</v>
      </c>
      <c r="AG728" s="31">
        <f t="shared" si="206"/>
        <v>18.942537570112769</v>
      </c>
      <c r="AH728" s="31">
        <f t="shared" si="207"/>
        <v>108.29644006385202</v>
      </c>
      <c r="AI728">
        <f t="shared" si="208"/>
        <v>507.03805333377443</v>
      </c>
    </row>
    <row r="729" spans="1:35" x14ac:dyDescent="0.2">
      <c r="A729">
        <v>32</v>
      </c>
      <c r="C729" s="27" t="s">
        <v>790</v>
      </c>
      <c r="D729" s="26">
        <v>29.665500000000002</v>
      </c>
      <c r="E729">
        <v>0</v>
      </c>
      <c r="F729" s="26">
        <v>1</v>
      </c>
      <c r="G729" s="26">
        <v>58.698333333333331</v>
      </c>
      <c r="H729" s="26">
        <v>54.835000000000001</v>
      </c>
      <c r="I729" s="26">
        <v>95.875</v>
      </c>
      <c r="J729" s="26">
        <v>57.555833333333332</v>
      </c>
      <c r="K729">
        <v>174</v>
      </c>
      <c r="L729">
        <v>0</v>
      </c>
      <c r="M729">
        <v>0</v>
      </c>
      <c r="N729">
        <v>69.931666666666672</v>
      </c>
      <c r="O729" s="1">
        <f t="shared" si="210"/>
        <v>25.776677098787872</v>
      </c>
      <c r="Q729" s="1">
        <f t="shared" si="195"/>
        <v>-8867.2778690880914</v>
      </c>
      <c r="R729" s="2">
        <f t="shared" si="196"/>
        <v>-9.3815121779357256</v>
      </c>
      <c r="S729" s="2"/>
      <c r="T729" s="1">
        <f t="shared" si="197"/>
        <v>4691.6414050456096</v>
      </c>
      <c r="U729" s="1">
        <f t="shared" si="198"/>
        <v>11501.034665056806</v>
      </c>
      <c r="V729" s="1">
        <f t="shared" si="199"/>
        <v>1490.5518889592831</v>
      </c>
      <c r="W729" s="1">
        <f t="shared" si="200"/>
        <v>-9294.1813127913174</v>
      </c>
      <c r="X729" s="2">
        <f t="shared" si="209"/>
        <v>82.352889103652629</v>
      </c>
      <c r="Y729">
        <f t="shared" si="211"/>
        <v>1</v>
      </c>
      <c r="Z729" s="26">
        <f t="shared" si="201"/>
        <v>0</v>
      </c>
      <c r="AA729">
        <f t="shared" si="202"/>
        <v>559.53800869114605</v>
      </c>
      <c r="AB729" s="28">
        <f t="shared" si="203"/>
        <v>40449.095238095237</v>
      </c>
      <c r="AC729">
        <f t="shared" si="204"/>
        <v>14.832407407407405</v>
      </c>
      <c r="AD729" s="31">
        <f t="shared" ref="AD729:AD792" si="212">10^($AF$17-$AF$18/($AF$19+AC729))*I729/100</f>
        <v>12.167892790679488</v>
      </c>
      <c r="AE729" s="31">
        <f t="shared" si="205"/>
        <v>23.700674816232461</v>
      </c>
      <c r="AF729" s="15">
        <f t="shared" ref="AF729:AF792" si="213">(N729-32)/1.8</f>
        <v>21.07314814814815</v>
      </c>
      <c r="AG729" s="31">
        <f t="shared" si="206"/>
        <v>18.801452351156215</v>
      </c>
      <c r="AH729" s="31">
        <f t="shared" si="207"/>
        <v>107.53432417027449</v>
      </c>
      <c r="AI729">
        <f t="shared" si="208"/>
        <v>504.00789991650061</v>
      </c>
    </row>
    <row r="730" spans="1:35" x14ac:dyDescent="0.2">
      <c r="A730">
        <v>32</v>
      </c>
      <c r="C730" s="27" t="s">
        <v>791</v>
      </c>
      <c r="D730" s="26">
        <v>29.676750000000002</v>
      </c>
      <c r="E730">
        <v>0</v>
      </c>
      <c r="F730" s="26">
        <v>1</v>
      </c>
      <c r="G730" s="26">
        <v>58.564999999999998</v>
      </c>
      <c r="H730" s="26">
        <v>54.61333333333333</v>
      </c>
      <c r="I730" s="26">
        <v>96.183333333333337</v>
      </c>
      <c r="J730" s="26">
        <v>57.51</v>
      </c>
      <c r="K730">
        <v>174</v>
      </c>
      <c r="L730">
        <v>0</v>
      </c>
      <c r="M730">
        <v>0</v>
      </c>
      <c r="N730">
        <v>69.704166666666666</v>
      </c>
      <c r="O730" s="1">
        <f t="shared" si="210"/>
        <v>25.776677098787872</v>
      </c>
      <c r="Q730" s="1">
        <f t="shared" ref="Q730:Q793" si="214">(O730-T730-U730-V730-W730-AI730)</f>
        <v>4645.4861131464259</v>
      </c>
      <c r="R730" s="2">
        <f t="shared" ref="R730:R793" si="215">Q730/$O$12+Z730/$O$17*$Z$21</f>
        <v>4.914888783946096</v>
      </c>
      <c r="S730" s="2"/>
      <c r="T730" s="1">
        <f t="shared" ref="T730:T793" si="216">((X730-H730)*$D$13/$P$5)*$P$7/1000</f>
        <v>3129.9405673608339</v>
      </c>
      <c r="U730" s="1">
        <f t="shared" ref="U730:U793" si="217">IF(X730&gt;80,(X730-80)*$O$19,0)</f>
        <v>0</v>
      </c>
      <c r="V730" s="1">
        <f t="shared" ref="V730:V793" si="218">$D$20*(((X730-32)*5/9+273)^4-((H730-32)*5/9+273)^4)*$D$14*$D$21*$D$22/1000</f>
        <v>967.15162095024971</v>
      </c>
      <c r="W730" s="1">
        <f t="shared" ref="W730:W793" si="219">(G730-N730)*$O$20</f>
        <v>-9216.2701489674673</v>
      </c>
      <c r="X730" s="2">
        <f t="shared" si="209"/>
        <v>72.971376925716896</v>
      </c>
      <c r="Y730">
        <f t="shared" si="211"/>
        <v>1</v>
      </c>
      <c r="Z730" s="26">
        <f t="shared" ref="Z730:Z793" si="220">IF(X730&lt;42,IF(X730&lt;36, 0.4*3600, 0.1*3600),0)*$Z$21</f>
        <v>0</v>
      </c>
      <c r="AA730">
        <f t="shared" ref="AA730:AA793" si="221">(X730-G730)^2</f>
        <v>207.54369612582829</v>
      </c>
      <c r="AB730" s="28">
        <f t="shared" ref="AB730:AB793" si="222">C730-1/1/14</f>
        <v>40449.136904761908</v>
      </c>
      <c r="AC730">
        <f t="shared" ref="AC730:AC793" si="223">(G730-32)/1.8</f>
        <v>14.758333333333331</v>
      </c>
      <c r="AD730" s="31">
        <f t="shared" si="212"/>
        <v>12.148770444939318</v>
      </c>
      <c r="AE730" s="31">
        <f t="shared" ref="AE730:AE793" si="224">AD730/760*35000/(AC730+273.15)/0.0821</f>
        <v>23.669516438023926</v>
      </c>
      <c r="AF730" s="15">
        <f t="shared" si="213"/>
        <v>20.94675925925926</v>
      </c>
      <c r="AG730" s="31">
        <f t="shared" ref="AG730:AG793" si="225">10^($AF$17-$AF$18/($AF$19+AF730))</f>
        <v>18.655972690324433</v>
      </c>
      <c r="AH730" s="31">
        <f t="shared" ref="AH730:AH793" si="226">AG730/760*35000*$AE$14/(AF730+273.15)/0.0821</f>
        <v>106.74811334566628</v>
      </c>
      <c r="AI730">
        <f t="shared" ref="AI730:AI793" si="227">(AH730-AE730)*0.018*334</f>
        <v>499.46852460874578</v>
      </c>
    </row>
    <row r="731" spans="1:35" x14ac:dyDescent="0.2">
      <c r="A731">
        <v>32</v>
      </c>
      <c r="C731" s="27" t="s">
        <v>792</v>
      </c>
      <c r="D731" s="26">
        <v>29.693083333333334</v>
      </c>
      <c r="E731">
        <v>0</v>
      </c>
      <c r="F731" s="26">
        <v>6.8333333333333321</v>
      </c>
      <c r="G731" s="26">
        <v>58.3125</v>
      </c>
      <c r="H731" s="26">
        <v>54.319166666666668</v>
      </c>
      <c r="I731" s="26">
        <v>96.416666666666671</v>
      </c>
      <c r="J731" s="26">
        <v>57.328333333333333</v>
      </c>
      <c r="K731">
        <v>174</v>
      </c>
      <c r="L731">
        <v>0</v>
      </c>
      <c r="M731">
        <v>0</v>
      </c>
      <c r="N731">
        <v>69.456666666666663</v>
      </c>
      <c r="O731" s="1">
        <f t="shared" si="210"/>
        <v>176.14062684171708</v>
      </c>
      <c r="Q731" s="1">
        <f t="shared" si="214"/>
        <v>3624.9148598339125</v>
      </c>
      <c r="R731" s="2">
        <f t="shared" si="215"/>
        <v>3.8351322021906276</v>
      </c>
      <c r="S731" s="2"/>
      <c r="T731" s="1">
        <f t="shared" si="216"/>
        <v>4018.0544826839887</v>
      </c>
      <c r="U731" s="1">
        <f t="shared" si="217"/>
        <v>0</v>
      </c>
      <c r="V731" s="1">
        <f t="shared" si="218"/>
        <v>1258.3448541011928</v>
      </c>
      <c r="W731" s="1">
        <f t="shared" si="219"/>
        <v>-9220.4070249227116</v>
      </c>
      <c r="X731" s="2">
        <f t="shared" ref="X731:X794" si="228">X730+R730</f>
        <v>77.886265709662993</v>
      </c>
      <c r="Y731">
        <f t="shared" si="211"/>
        <v>1</v>
      </c>
      <c r="Z731" s="26">
        <f t="shared" si="220"/>
        <v>0</v>
      </c>
      <c r="AA731">
        <f t="shared" si="221"/>
        <v>383.13230405677882</v>
      </c>
      <c r="AB731" s="28">
        <f t="shared" si="222"/>
        <v>40449.178571428572</v>
      </c>
      <c r="AC731">
        <f t="shared" si="223"/>
        <v>14.618055555555555</v>
      </c>
      <c r="AD731" s="31">
        <f t="shared" si="212"/>
        <v>12.068323805286127</v>
      </c>
      <c r="AE731" s="31">
        <f t="shared" si="224"/>
        <v>23.524243540023559</v>
      </c>
      <c r="AF731" s="15">
        <f t="shared" si="213"/>
        <v>20.809259259259257</v>
      </c>
      <c r="AG731" s="31">
        <f t="shared" si="225"/>
        <v>18.498819346532347</v>
      </c>
      <c r="AH731" s="31">
        <f t="shared" si="226"/>
        <v>105.89840440917445</v>
      </c>
      <c r="AI731">
        <f t="shared" si="227"/>
        <v>495.23345514533503</v>
      </c>
    </row>
    <row r="732" spans="1:35" x14ac:dyDescent="0.2">
      <c r="A732">
        <v>32</v>
      </c>
      <c r="C732" s="27" t="s">
        <v>793</v>
      </c>
      <c r="D732" s="26">
        <v>29.713000000000001</v>
      </c>
      <c r="E732">
        <v>0</v>
      </c>
      <c r="F732" s="26">
        <v>86.333333333333329</v>
      </c>
      <c r="G732" s="26">
        <v>59.153333333333329</v>
      </c>
      <c r="H732" s="26">
        <v>54.944166666666668</v>
      </c>
      <c r="I732" s="26">
        <v>95.691666666666663</v>
      </c>
      <c r="J732" s="26">
        <v>57.954166666666666</v>
      </c>
      <c r="K732">
        <v>174</v>
      </c>
      <c r="L732">
        <v>0</v>
      </c>
      <c r="M732">
        <v>0</v>
      </c>
      <c r="N732">
        <v>69.214166666666671</v>
      </c>
      <c r="O732" s="1">
        <f t="shared" si="210"/>
        <v>2225.3864561953528</v>
      </c>
      <c r="Q732" s="1">
        <f t="shared" si="214"/>
        <v>-4365.6622678119747</v>
      </c>
      <c r="R732" s="2">
        <f t="shared" si="215"/>
        <v>-4.6188372953789587</v>
      </c>
      <c r="S732" s="2"/>
      <c r="T732" s="1">
        <f t="shared" si="216"/>
        <v>4565.3635113212422</v>
      </c>
      <c r="U732" s="1">
        <f t="shared" si="217"/>
        <v>8414.2754649382314</v>
      </c>
      <c r="V732" s="1">
        <f t="shared" si="218"/>
        <v>1448.2304373218767</v>
      </c>
      <c r="W732" s="1">
        <f t="shared" si="219"/>
        <v>-8324.0839012855777</v>
      </c>
      <c r="X732" s="2">
        <f t="shared" si="228"/>
        <v>81.721397911853614</v>
      </c>
      <c r="Y732">
        <f t="shared" si="211"/>
        <v>1</v>
      </c>
      <c r="Z732" s="26">
        <f t="shared" si="220"/>
        <v>0</v>
      </c>
      <c r="AA732">
        <f t="shared" si="221"/>
        <v>509.31753882026197</v>
      </c>
      <c r="AB732" s="28">
        <f t="shared" si="222"/>
        <v>40449.220238095237</v>
      </c>
      <c r="AC732">
        <f t="shared" si="223"/>
        <v>15.085185185185182</v>
      </c>
      <c r="AD732" s="31">
        <f t="shared" si="212"/>
        <v>12.344236546968768</v>
      </c>
      <c r="AE732" s="31">
        <f t="shared" si="224"/>
        <v>24.023071603451339</v>
      </c>
      <c r="AF732" s="15">
        <f t="shared" si="213"/>
        <v>20.674537037037037</v>
      </c>
      <c r="AG732" s="31">
        <f t="shared" si="225"/>
        <v>18.345961785090935</v>
      </c>
      <c r="AH732" s="31">
        <f t="shared" si="226"/>
        <v>105.07151001189364</v>
      </c>
      <c r="AI732">
        <f t="shared" si="227"/>
        <v>487.26321171155502</v>
      </c>
    </row>
    <row r="733" spans="1:35" x14ac:dyDescent="0.2">
      <c r="A733">
        <v>32</v>
      </c>
      <c r="C733" s="27" t="s">
        <v>794</v>
      </c>
      <c r="D733" s="26">
        <v>29.725250000000003</v>
      </c>
      <c r="E733">
        <v>0</v>
      </c>
      <c r="F733" s="26">
        <v>240.58333333333334</v>
      </c>
      <c r="G733" s="26">
        <v>62.600833333333334</v>
      </c>
      <c r="H733" s="26">
        <v>59.006666666666668</v>
      </c>
      <c r="I733" s="26">
        <v>93.133333333333326</v>
      </c>
      <c r="J733" s="26">
        <v>60.620833333333337</v>
      </c>
      <c r="K733">
        <v>169.08333333333334</v>
      </c>
      <c r="L733">
        <v>0</v>
      </c>
      <c r="M733">
        <v>1.5666666666666667</v>
      </c>
      <c r="N733">
        <v>68.986666666666665</v>
      </c>
      <c r="O733" s="1">
        <f t="shared" si="210"/>
        <v>6201.438898683381</v>
      </c>
      <c r="Q733" s="1">
        <f t="shared" si="214"/>
        <v>6953.6269056946585</v>
      </c>
      <c r="R733" s="2">
        <f t="shared" si="215"/>
        <v>7.35688409224338</v>
      </c>
      <c r="S733" s="2"/>
      <c r="T733" s="1">
        <f t="shared" si="216"/>
        <v>3085.2455650373372</v>
      </c>
      <c r="U733" s="1">
        <f t="shared" si="217"/>
        <v>0</v>
      </c>
      <c r="V733" s="1">
        <f t="shared" si="218"/>
        <v>976.81753756395506</v>
      </c>
      <c r="W733" s="1">
        <f t="shared" si="219"/>
        <v>-5283.4800741780255</v>
      </c>
      <c r="X733" s="2">
        <f t="shared" si="228"/>
        <v>77.102560616474662</v>
      </c>
      <c r="Y733">
        <f t="shared" si="211"/>
        <v>1</v>
      </c>
      <c r="Z733" s="26">
        <f t="shared" si="220"/>
        <v>0</v>
      </c>
      <c r="AA733">
        <f t="shared" si="221"/>
        <v>210.30009419460555</v>
      </c>
      <c r="AB733" s="28">
        <f t="shared" si="222"/>
        <v>40449.261904761908</v>
      </c>
      <c r="AC733">
        <f t="shared" si="223"/>
        <v>17.000462962962963</v>
      </c>
      <c r="AD733" s="31">
        <f t="shared" si="212"/>
        <v>13.579251780162359</v>
      </c>
      <c r="AE733" s="31">
        <f t="shared" si="224"/>
        <v>26.252089002102746</v>
      </c>
      <c r="AF733" s="15">
        <f t="shared" si="213"/>
        <v>20.548148148148147</v>
      </c>
      <c r="AG733" s="31">
        <f t="shared" si="225"/>
        <v>18.203561988491462</v>
      </c>
      <c r="AH733" s="31">
        <f t="shared" si="226"/>
        <v>104.30081896974343</v>
      </c>
      <c r="AI733">
        <f t="shared" si="227"/>
        <v>469.22896456545573</v>
      </c>
    </row>
    <row r="734" spans="1:35" x14ac:dyDescent="0.2">
      <c r="A734">
        <v>32</v>
      </c>
      <c r="C734" s="27" t="s">
        <v>795</v>
      </c>
      <c r="D734" s="26">
        <v>29.740749999999998</v>
      </c>
      <c r="E734">
        <v>0</v>
      </c>
      <c r="F734" s="26">
        <v>663.66666666666663</v>
      </c>
      <c r="G734" s="26">
        <v>72.670833333333334</v>
      </c>
      <c r="H734" s="26">
        <v>64.795000000000002</v>
      </c>
      <c r="I734" s="26">
        <v>83.441666666666663</v>
      </c>
      <c r="J734" s="26">
        <v>67.328333333333333</v>
      </c>
      <c r="K734">
        <v>62.916666666666657</v>
      </c>
      <c r="L734">
        <v>1.3833333333333333</v>
      </c>
      <c r="M734">
        <v>5.375</v>
      </c>
      <c r="N734">
        <v>68.747500000000002</v>
      </c>
      <c r="O734" s="1">
        <f t="shared" si="210"/>
        <v>17107.121367895546</v>
      </c>
      <c r="Q734" s="1">
        <f t="shared" si="214"/>
        <v>-12817.223053017718</v>
      </c>
      <c r="R734" s="2">
        <f t="shared" si="215"/>
        <v>-13.560523977531586</v>
      </c>
      <c r="S734" s="2"/>
      <c r="T734" s="1">
        <f t="shared" si="216"/>
        <v>3352.6744240860226</v>
      </c>
      <c r="U734" s="1">
        <f t="shared" si="217"/>
        <v>21797.979387235202</v>
      </c>
      <c r="V734" s="1">
        <f t="shared" si="218"/>
        <v>1101.7153778398135</v>
      </c>
      <c r="W734" s="1">
        <f t="shared" si="219"/>
        <v>3246.0686662182102</v>
      </c>
      <c r="X734" s="2">
        <f t="shared" si="228"/>
        <v>84.459444708718038</v>
      </c>
      <c r="Y734">
        <f t="shared" si="211"/>
        <v>1</v>
      </c>
      <c r="Z734" s="26">
        <f t="shared" si="220"/>
        <v>0</v>
      </c>
      <c r="AA734">
        <f t="shared" si="221"/>
        <v>138.97135815984964</v>
      </c>
      <c r="AB734" s="28">
        <f t="shared" si="222"/>
        <v>40449.303571428572</v>
      </c>
      <c r="AC734">
        <f t="shared" si="223"/>
        <v>22.594907407407408</v>
      </c>
      <c r="AD734" s="31">
        <f t="shared" si="212"/>
        <v>17.215932501906778</v>
      </c>
      <c r="AE734" s="31">
        <f t="shared" si="224"/>
        <v>32.653111492169195</v>
      </c>
      <c r="AF734" s="15">
        <f t="shared" si="213"/>
        <v>20.415277777777778</v>
      </c>
      <c r="AG734" s="31">
        <f t="shared" si="225"/>
        <v>18.054900029242692</v>
      </c>
      <c r="AH734" s="31">
        <f t="shared" si="226"/>
        <v>103.49585359696221</v>
      </c>
      <c r="AI734">
        <f t="shared" si="227"/>
        <v>425.90656553401556</v>
      </c>
    </row>
    <row r="735" spans="1:35" x14ac:dyDescent="0.2">
      <c r="A735">
        <v>32</v>
      </c>
      <c r="C735" s="27" t="s">
        <v>796</v>
      </c>
      <c r="D735" s="26">
        <v>29.744</v>
      </c>
      <c r="E735">
        <v>0</v>
      </c>
      <c r="F735" s="26">
        <v>707.91666666666663</v>
      </c>
      <c r="G735" s="26">
        <v>72.683333333333337</v>
      </c>
      <c r="H735" s="26">
        <v>66.226666666666674</v>
      </c>
      <c r="I735" s="26">
        <v>75.275000000000006</v>
      </c>
      <c r="J735" s="26">
        <v>64.444166666666661</v>
      </c>
      <c r="K735">
        <v>13.333333333333334</v>
      </c>
      <c r="L735">
        <v>3.1916666666666664</v>
      </c>
      <c r="M735">
        <v>9.9499999999999993</v>
      </c>
      <c r="N735">
        <v>68.451666666666668</v>
      </c>
      <c r="O735" s="1">
        <f t="shared" si="210"/>
        <v>18247.739329516913</v>
      </c>
      <c r="Q735" s="1">
        <f t="shared" si="214"/>
        <v>13257.994221396353</v>
      </c>
      <c r="R735" s="2">
        <f t="shared" si="215"/>
        <v>14.026856503124627</v>
      </c>
      <c r="S735" s="2"/>
      <c r="T735" s="1">
        <f t="shared" si="216"/>
        <v>796.59237456131666</v>
      </c>
      <c r="U735" s="1">
        <f t="shared" si="217"/>
        <v>0</v>
      </c>
      <c r="V735" s="1">
        <f t="shared" si="218"/>
        <v>252.86880215184402</v>
      </c>
      <c r="W735" s="1">
        <f t="shared" si="219"/>
        <v>3501.1760167918624</v>
      </c>
      <c r="X735" s="2">
        <f t="shared" si="228"/>
        <v>70.89892073118645</v>
      </c>
      <c r="Y735">
        <f t="shared" si="211"/>
        <v>1</v>
      </c>
      <c r="Z735" s="26">
        <f t="shared" si="220"/>
        <v>0</v>
      </c>
      <c r="AA735">
        <f t="shared" si="221"/>
        <v>3.1841283347006235</v>
      </c>
      <c r="AB735" s="28">
        <f t="shared" si="222"/>
        <v>40449.345238095237</v>
      </c>
      <c r="AC735">
        <f t="shared" si="223"/>
        <v>22.601851851851855</v>
      </c>
      <c r="AD735" s="31">
        <f t="shared" si="212"/>
        <v>15.537509501645577</v>
      </c>
      <c r="AE735" s="31">
        <f t="shared" si="224"/>
        <v>29.46898851702321</v>
      </c>
      <c r="AF735" s="15">
        <f t="shared" si="213"/>
        <v>20.250925925925927</v>
      </c>
      <c r="AG735" s="31">
        <f t="shared" si="225"/>
        <v>17.872480940064793</v>
      </c>
      <c r="AH735" s="31">
        <f t="shared" si="226"/>
        <v>102.50756380237542</v>
      </c>
      <c r="AI735">
        <f t="shared" si="227"/>
        <v>439.10791461553748</v>
      </c>
    </row>
    <row r="736" spans="1:35" x14ac:dyDescent="0.2">
      <c r="A736">
        <v>32</v>
      </c>
      <c r="C736" s="27" t="s">
        <v>797</v>
      </c>
      <c r="D736" s="26">
        <v>29.742249999999999</v>
      </c>
      <c r="E736">
        <v>0</v>
      </c>
      <c r="F736" s="26">
        <v>783.75</v>
      </c>
      <c r="G736" s="26">
        <v>73.992500000000007</v>
      </c>
      <c r="H736" s="26">
        <v>67.688333333333333</v>
      </c>
      <c r="I736" s="26">
        <v>71.075000000000003</v>
      </c>
      <c r="J736" s="26">
        <v>64.046666666666667</v>
      </c>
      <c r="K736">
        <v>16.833333333333332</v>
      </c>
      <c r="L736">
        <v>3.2833333333333332</v>
      </c>
      <c r="M736">
        <v>9.6166666666666671</v>
      </c>
      <c r="N736">
        <v>68.233333333333334</v>
      </c>
      <c r="O736" s="1">
        <f t="shared" si="210"/>
        <v>20202.470676174991</v>
      </c>
      <c r="Q736" s="1">
        <f t="shared" si="214"/>
        <v>-12991.185626817505</v>
      </c>
      <c r="R736" s="2">
        <f t="shared" si="215"/>
        <v>-13.744575050330051</v>
      </c>
      <c r="S736" s="2"/>
      <c r="T736" s="1">
        <f t="shared" si="216"/>
        <v>2938.8847821268196</v>
      </c>
      <c r="U736" s="1">
        <f t="shared" si="217"/>
        <v>24077.435114223401</v>
      </c>
      <c r="V736" s="1">
        <f t="shared" si="218"/>
        <v>974.80490395699849</v>
      </c>
      <c r="W736" s="1">
        <f t="shared" si="219"/>
        <v>4764.9916211202381</v>
      </c>
      <c r="X736" s="2">
        <f t="shared" si="228"/>
        <v>84.925777234311084</v>
      </c>
      <c r="Y736">
        <f t="shared" si="211"/>
        <v>1</v>
      </c>
      <c r="Z736" s="26">
        <f t="shared" si="220"/>
        <v>0</v>
      </c>
      <c r="AA736">
        <f t="shared" si="221"/>
        <v>119.53655108230488</v>
      </c>
      <c r="AB736" s="28">
        <f t="shared" si="222"/>
        <v>40449.386904761908</v>
      </c>
      <c r="AC736">
        <f t="shared" si="223"/>
        <v>23.329166666666669</v>
      </c>
      <c r="AD736" s="31">
        <f t="shared" si="212"/>
        <v>15.330817272735089</v>
      </c>
      <c r="AE736" s="31">
        <f t="shared" si="224"/>
        <v>29.005637898582151</v>
      </c>
      <c r="AF736" s="15">
        <f t="shared" si="213"/>
        <v>20.12962962962963</v>
      </c>
      <c r="AG736" s="31">
        <f t="shared" si="225"/>
        <v>17.738883699998009</v>
      </c>
      <c r="AH736" s="31">
        <f t="shared" si="226"/>
        <v>101.78339597659927</v>
      </c>
      <c r="AI736">
        <f t="shared" si="227"/>
        <v>437.53988156503885</v>
      </c>
    </row>
    <row r="737" spans="1:35" x14ac:dyDescent="0.2">
      <c r="A737">
        <v>32</v>
      </c>
      <c r="C737" s="27" t="s">
        <v>798</v>
      </c>
      <c r="D737" s="26">
        <v>29.7425</v>
      </c>
      <c r="E737">
        <v>0</v>
      </c>
      <c r="F737" s="26">
        <v>677.08333333333337</v>
      </c>
      <c r="G737" s="26">
        <v>74.037499999999994</v>
      </c>
      <c r="H737" s="26">
        <v>68.047499999999999</v>
      </c>
      <c r="I737" s="26">
        <v>69.05</v>
      </c>
      <c r="J737" s="26">
        <v>63.266666666666666</v>
      </c>
      <c r="K737">
        <v>42.75</v>
      </c>
      <c r="L737">
        <v>3.7</v>
      </c>
      <c r="M737">
        <v>10.008333333333333</v>
      </c>
      <c r="N737">
        <v>68.122500000000002</v>
      </c>
      <c r="O737" s="1">
        <f t="shared" si="210"/>
        <v>17452.958452304287</v>
      </c>
      <c r="Q737" s="1">
        <f t="shared" si="214"/>
        <v>11414.075427488884</v>
      </c>
      <c r="R737" s="2">
        <f t="shared" si="215"/>
        <v>12.076004519510574</v>
      </c>
      <c r="S737" s="2"/>
      <c r="T737" s="1">
        <f t="shared" si="216"/>
        <v>534.27815128071495</v>
      </c>
      <c r="U737" s="1">
        <f t="shared" si="217"/>
        <v>0</v>
      </c>
      <c r="V737" s="1">
        <f t="shared" si="218"/>
        <v>170.61383083873602</v>
      </c>
      <c r="W737" s="1">
        <f t="shared" si="219"/>
        <v>4893.9242550588006</v>
      </c>
      <c r="X737" s="2">
        <f t="shared" si="228"/>
        <v>71.181202183981028</v>
      </c>
      <c r="Y737">
        <f t="shared" si="211"/>
        <v>1</v>
      </c>
      <c r="Z737" s="26">
        <f t="shared" si="220"/>
        <v>0</v>
      </c>
      <c r="AA737">
        <f t="shared" si="221"/>
        <v>8.1584372137947145</v>
      </c>
      <c r="AB737" s="28">
        <f t="shared" si="222"/>
        <v>40449.428571428572</v>
      </c>
      <c r="AC737">
        <f t="shared" si="223"/>
        <v>23.354166666666664</v>
      </c>
      <c r="AD737" s="31">
        <f t="shared" si="212"/>
        <v>14.91651368094476</v>
      </c>
      <c r="AE737" s="31">
        <f t="shared" si="224"/>
        <v>28.219403212195942</v>
      </c>
      <c r="AF737" s="15">
        <f t="shared" si="213"/>
        <v>20.068055555555556</v>
      </c>
      <c r="AG737" s="31">
        <f t="shared" si="225"/>
        <v>17.671399259449906</v>
      </c>
      <c r="AH737" s="31">
        <f t="shared" si="226"/>
        <v>101.41747168144951</v>
      </c>
      <c r="AI737">
        <f t="shared" si="227"/>
        <v>440.0667876371524</v>
      </c>
    </row>
    <row r="738" spans="1:35" x14ac:dyDescent="0.2">
      <c r="A738">
        <v>32</v>
      </c>
      <c r="C738" s="27" t="s">
        <v>799</v>
      </c>
      <c r="D738" s="26">
        <v>29.735250000000001</v>
      </c>
      <c r="E738">
        <v>0</v>
      </c>
      <c r="F738" s="26">
        <v>329.08333333333331</v>
      </c>
      <c r="G738" s="26">
        <v>70.861666666666665</v>
      </c>
      <c r="H738" s="26">
        <v>65.697500000000005</v>
      </c>
      <c r="I738" s="26">
        <v>75.208333333333329</v>
      </c>
      <c r="J738" s="26">
        <v>62.657499999999999</v>
      </c>
      <c r="K738">
        <v>14.166666666666666</v>
      </c>
      <c r="L738">
        <v>3.5750000000000002</v>
      </c>
      <c r="M738">
        <v>8.7916666666666661</v>
      </c>
      <c r="N738">
        <v>68.11</v>
      </c>
      <c r="O738" s="1">
        <f t="shared" si="210"/>
        <v>8482.6748219261081</v>
      </c>
      <c r="Q738" s="1">
        <f t="shared" si="214"/>
        <v>-14134.57624461769</v>
      </c>
      <c r="R738" s="2">
        <f t="shared" si="215"/>
        <v>-14.954273580520919</v>
      </c>
      <c r="S738" s="2"/>
      <c r="T738" s="1">
        <f t="shared" si="216"/>
        <v>2993.8287315658531</v>
      </c>
      <c r="U738" s="1">
        <f t="shared" si="217"/>
        <v>15921.382418728299</v>
      </c>
      <c r="V738" s="1">
        <f t="shared" si="218"/>
        <v>982.90045838517983</v>
      </c>
      <c r="W738" s="1">
        <f t="shared" si="219"/>
        <v>2276.6607340383448</v>
      </c>
      <c r="X738" s="2">
        <f t="shared" si="228"/>
        <v>83.257206703491605</v>
      </c>
      <c r="Y738">
        <f t="shared" si="211"/>
        <v>1</v>
      </c>
      <c r="Z738" s="26">
        <f t="shared" si="220"/>
        <v>0</v>
      </c>
      <c r="AA738">
        <f t="shared" si="221"/>
        <v>153.64941280453004</v>
      </c>
      <c r="AB738" s="28">
        <f t="shared" si="222"/>
        <v>40449.470238095237</v>
      </c>
      <c r="AC738">
        <f t="shared" si="223"/>
        <v>21.589814814814812</v>
      </c>
      <c r="AD738" s="31">
        <f t="shared" si="212"/>
        <v>14.595303382326865</v>
      </c>
      <c r="AE738" s="31">
        <f t="shared" si="224"/>
        <v>27.777017691630952</v>
      </c>
      <c r="AF738" s="15">
        <f t="shared" si="213"/>
        <v>20.06111111111111</v>
      </c>
      <c r="AG738" s="31">
        <f t="shared" si="225"/>
        <v>17.663802305974098</v>
      </c>
      <c r="AH738" s="31">
        <f t="shared" si="226"/>
        <v>101.37627315173089</v>
      </c>
      <c r="AI738">
        <f t="shared" si="227"/>
        <v>442.4787238261207</v>
      </c>
    </row>
    <row r="739" spans="1:35" x14ac:dyDescent="0.2">
      <c r="A739">
        <v>32</v>
      </c>
      <c r="C739" s="27" t="s">
        <v>800</v>
      </c>
      <c r="D739" s="26">
        <v>29.749416666666669</v>
      </c>
      <c r="E739">
        <v>0</v>
      </c>
      <c r="F739" s="26">
        <v>113.75</v>
      </c>
      <c r="G739" s="26">
        <v>66.876666666666665</v>
      </c>
      <c r="H739" s="26">
        <v>61.30916666666667</v>
      </c>
      <c r="I739" s="26">
        <v>80</v>
      </c>
      <c r="J739" s="26">
        <v>60.537500000000001</v>
      </c>
      <c r="K739">
        <v>11.333333333333334</v>
      </c>
      <c r="L739">
        <v>3.8</v>
      </c>
      <c r="M739">
        <v>9.9166666666666661</v>
      </c>
      <c r="N739">
        <v>68.168333333333337</v>
      </c>
      <c r="O739" s="1">
        <f t="shared" si="210"/>
        <v>2932.0970199871199</v>
      </c>
      <c r="Q739" s="1">
        <f t="shared" si="214"/>
        <v>1983.3855323698751</v>
      </c>
      <c r="R739" s="2">
        <f t="shared" si="215"/>
        <v>2.0984067264132178</v>
      </c>
      <c r="S739" s="2"/>
      <c r="T739" s="1">
        <f t="shared" si="216"/>
        <v>1192.3968499189734</v>
      </c>
      <c r="U739" s="1">
        <f t="shared" si="217"/>
        <v>0</v>
      </c>
      <c r="V739" s="1">
        <f t="shared" si="218"/>
        <v>370.49886431916838</v>
      </c>
      <c r="W739" s="1">
        <f t="shared" si="219"/>
        <v>-1068.6929551058297</v>
      </c>
      <c r="X739" s="2">
        <f t="shared" si="228"/>
        <v>68.302933122970686</v>
      </c>
      <c r="Y739">
        <f t="shared" si="211"/>
        <v>1</v>
      </c>
      <c r="Z739" s="26">
        <f t="shared" si="220"/>
        <v>0</v>
      </c>
      <c r="AA739">
        <f t="shared" si="221"/>
        <v>2.0342360043780281</v>
      </c>
      <c r="AB739" s="28">
        <f t="shared" si="222"/>
        <v>40449.511904761908</v>
      </c>
      <c r="AC739">
        <f t="shared" si="223"/>
        <v>19.375925925925923</v>
      </c>
      <c r="AD739" s="31">
        <f t="shared" si="212"/>
        <v>13.542482823962779</v>
      </c>
      <c r="AE739" s="31">
        <f t="shared" si="224"/>
        <v>25.968402008457861</v>
      </c>
      <c r="AF739" s="15">
        <f t="shared" si="213"/>
        <v>20.093518518518518</v>
      </c>
      <c r="AG739" s="31">
        <f t="shared" si="225"/>
        <v>17.699279149161072</v>
      </c>
      <c r="AH739" s="31">
        <f t="shared" si="226"/>
        <v>101.56865624746861</v>
      </c>
      <c r="AI739">
        <f t="shared" si="227"/>
        <v>454.50872848493259</v>
      </c>
    </row>
    <row r="740" spans="1:35" x14ac:dyDescent="0.2">
      <c r="A740">
        <v>32</v>
      </c>
      <c r="C740" s="27" t="s">
        <v>801</v>
      </c>
      <c r="D740" s="26">
        <v>29.763500000000001</v>
      </c>
      <c r="E740">
        <v>0</v>
      </c>
      <c r="F740" s="26">
        <v>66.083333333333329</v>
      </c>
      <c r="G740" s="26">
        <v>63.274166666666666</v>
      </c>
      <c r="H740" s="26">
        <v>59.24666666666667</v>
      </c>
      <c r="I740" s="26">
        <v>83.424999999999997</v>
      </c>
      <c r="J740" s="26">
        <v>58.203333333333333</v>
      </c>
      <c r="K740">
        <v>16.833333333333332</v>
      </c>
      <c r="L740">
        <v>3.1833333333333331</v>
      </c>
      <c r="M740">
        <v>8.7416666666666671</v>
      </c>
      <c r="N740">
        <v>68.276666666666671</v>
      </c>
      <c r="O740" s="1">
        <f t="shared" si="210"/>
        <v>1703.4087449448982</v>
      </c>
      <c r="Q740" s="1">
        <f t="shared" si="214"/>
        <v>2881.3146056518244</v>
      </c>
      <c r="R740" s="2">
        <f t="shared" si="215"/>
        <v>3.0484088195339858</v>
      </c>
      <c r="S740" s="2"/>
      <c r="T740" s="1">
        <f t="shared" si="216"/>
        <v>1901.80745211454</v>
      </c>
      <c r="U740" s="1">
        <f t="shared" si="217"/>
        <v>0</v>
      </c>
      <c r="V740" s="1">
        <f t="shared" si="218"/>
        <v>591.02664154179752</v>
      </c>
      <c r="W740" s="1">
        <f t="shared" si="219"/>
        <v>-4138.9443932259865</v>
      </c>
      <c r="X740" s="2">
        <f t="shared" si="228"/>
        <v>70.401339849383902</v>
      </c>
      <c r="Y740">
        <f t="shared" si="211"/>
        <v>1</v>
      </c>
      <c r="Z740" s="26">
        <f t="shared" si="220"/>
        <v>0</v>
      </c>
      <c r="AA740">
        <f t="shared" si="221"/>
        <v>50.796597576443737</v>
      </c>
      <c r="AB740" s="28">
        <f t="shared" si="222"/>
        <v>40449.553571428572</v>
      </c>
      <c r="AC740">
        <f t="shared" si="223"/>
        <v>17.374537037037037</v>
      </c>
      <c r="AD740" s="31">
        <f t="shared" si="212"/>
        <v>12.455429996806279</v>
      </c>
      <c r="AE740" s="31">
        <f t="shared" si="224"/>
        <v>24.048456225789597</v>
      </c>
      <c r="AF740" s="15">
        <f t="shared" si="213"/>
        <v>20.153703703703705</v>
      </c>
      <c r="AG740" s="31">
        <f t="shared" si="225"/>
        <v>17.765329665642977</v>
      </c>
      <c r="AH740" s="31">
        <f t="shared" si="226"/>
        <v>101.92677273655519</v>
      </c>
      <c r="AI740">
        <f t="shared" si="227"/>
        <v>468.20443886272278</v>
      </c>
    </row>
    <row r="741" spans="1:35" x14ac:dyDescent="0.2">
      <c r="A741">
        <v>32</v>
      </c>
      <c r="C741" s="27" t="s">
        <v>802</v>
      </c>
      <c r="D741" s="26">
        <v>29.775499999999997</v>
      </c>
      <c r="E741">
        <v>0</v>
      </c>
      <c r="F741" s="26">
        <v>51.75</v>
      </c>
      <c r="G741" s="26">
        <v>61.754166666666663</v>
      </c>
      <c r="H741" s="26">
        <v>58.201666666666668</v>
      </c>
      <c r="I741" s="26">
        <v>85.283333333333331</v>
      </c>
      <c r="J741" s="26">
        <v>57.325833333333335</v>
      </c>
      <c r="K741">
        <v>20.583333333333332</v>
      </c>
      <c r="L741">
        <v>2.4583333333333335</v>
      </c>
      <c r="M741">
        <v>7.9749999999999996</v>
      </c>
      <c r="N741">
        <v>68.361666666666665</v>
      </c>
      <c r="O741" s="1">
        <f t="shared" si="210"/>
        <v>1333.9430398622721</v>
      </c>
      <c r="Q741" s="1">
        <f t="shared" si="214"/>
        <v>2914.4981770654185</v>
      </c>
      <c r="R741" s="2">
        <f t="shared" si="215"/>
        <v>3.0835167843367226</v>
      </c>
      <c r="S741" s="2"/>
      <c r="T741" s="1">
        <f t="shared" si="216"/>
        <v>2599.7100504266818</v>
      </c>
      <c r="U741" s="1">
        <f t="shared" si="217"/>
        <v>0</v>
      </c>
      <c r="V741" s="1">
        <f t="shared" si="218"/>
        <v>812.63399424169108</v>
      </c>
      <c r="W741" s="1">
        <f t="shared" si="219"/>
        <v>-5466.8815748607067</v>
      </c>
      <c r="X741" s="2">
        <f t="shared" si="228"/>
        <v>73.449748668917891</v>
      </c>
      <c r="Y741">
        <f t="shared" si="211"/>
        <v>1</v>
      </c>
      <c r="Z741" s="26">
        <f t="shared" si="220"/>
        <v>0</v>
      </c>
      <c r="AA741">
        <f t="shared" si="221"/>
        <v>136.78663837138285</v>
      </c>
      <c r="AB741" s="28">
        <f t="shared" si="222"/>
        <v>40449.595238095237</v>
      </c>
      <c r="AC741">
        <f t="shared" si="223"/>
        <v>16.530092592592592</v>
      </c>
      <c r="AD741" s="31">
        <f t="shared" si="212"/>
        <v>12.068405611265883</v>
      </c>
      <c r="AE741" s="31">
        <f t="shared" si="224"/>
        <v>23.369129887549715</v>
      </c>
      <c r="AF741" s="15">
        <f t="shared" si="213"/>
        <v>20.200925925925926</v>
      </c>
      <c r="AG741" s="31">
        <f t="shared" si="225"/>
        <v>17.81730436626475</v>
      </c>
      <c r="AH741" s="31">
        <f t="shared" si="226"/>
        <v>102.20851661229813</v>
      </c>
      <c r="AI741">
        <f t="shared" si="227"/>
        <v>473.98239298918742</v>
      </c>
    </row>
    <row r="742" spans="1:35" x14ac:dyDescent="0.2">
      <c r="A742">
        <v>32</v>
      </c>
      <c r="C742" s="27" t="s">
        <v>803</v>
      </c>
      <c r="D742" s="26">
        <v>29.788</v>
      </c>
      <c r="E742">
        <v>0</v>
      </c>
      <c r="F742" s="26">
        <v>17.75</v>
      </c>
      <c r="G742" s="26">
        <v>60.247500000000002</v>
      </c>
      <c r="H742" s="26">
        <v>57.116666666666667</v>
      </c>
      <c r="I742" s="26">
        <v>86.858333333333334</v>
      </c>
      <c r="J742" s="26">
        <v>56.350833333333334</v>
      </c>
      <c r="K742">
        <v>16.333333333333332</v>
      </c>
      <c r="L742">
        <v>1.9833333333333334</v>
      </c>
      <c r="M742">
        <v>7.8</v>
      </c>
      <c r="N742">
        <v>68.400000000000006</v>
      </c>
      <c r="O742" s="1">
        <f t="shared" si="210"/>
        <v>457.53601850348468</v>
      </c>
      <c r="Q742" s="1">
        <f t="shared" si="214"/>
        <v>2372.2380793818243</v>
      </c>
      <c r="R742" s="2">
        <f t="shared" si="215"/>
        <v>2.5098097476189904</v>
      </c>
      <c r="S742" s="2"/>
      <c r="T742" s="1">
        <f t="shared" si="216"/>
        <v>3310.4181236133641</v>
      </c>
      <c r="U742" s="1">
        <f t="shared" si="217"/>
        <v>0</v>
      </c>
      <c r="V742" s="1">
        <f t="shared" si="218"/>
        <v>1040.8439907037623</v>
      </c>
      <c r="W742" s="1">
        <f t="shared" si="219"/>
        <v>-6745.1762450324504</v>
      </c>
      <c r="X742" s="2">
        <f t="shared" si="228"/>
        <v>76.533265453254614</v>
      </c>
      <c r="Y742">
        <f t="shared" si="211"/>
        <v>1</v>
      </c>
      <c r="Z742" s="26">
        <f t="shared" si="220"/>
        <v>0</v>
      </c>
      <c r="AA742">
        <f t="shared" si="221"/>
        <v>265.22615639842138</v>
      </c>
      <c r="AB742" s="28">
        <f t="shared" si="222"/>
        <v>40449.636904761908</v>
      </c>
      <c r="AC742">
        <f t="shared" si="223"/>
        <v>15.693055555555556</v>
      </c>
      <c r="AD742" s="31">
        <f t="shared" si="212"/>
        <v>11.651148116968729</v>
      </c>
      <c r="AE742" s="31">
        <f t="shared" si="224"/>
        <v>22.626536874716574</v>
      </c>
      <c r="AF742" s="15">
        <f t="shared" si="213"/>
        <v>20.222222222222225</v>
      </c>
      <c r="AG742" s="31">
        <f t="shared" si="225"/>
        <v>17.840787305093514</v>
      </c>
      <c r="AH742" s="31">
        <f t="shared" si="226"/>
        <v>102.33579666130746</v>
      </c>
      <c r="AI742">
        <f t="shared" si="227"/>
        <v>479.21206983698431</v>
      </c>
    </row>
    <row r="743" spans="1:35" x14ac:dyDescent="0.2">
      <c r="A743">
        <v>32</v>
      </c>
      <c r="C743" s="27" t="s">
        <v>804</v>
      </c>
      <c r="D743" s="26">
        <v>29.800249999999998</v>
      </c>
      <c r="E743">
        <v>0</v>
      </c>
      <c r="F743" s="26">
        <v>1.25</v>
      </c>
      <c r="G743" s="26">
        <v>59.249166666666667</v>
      </c>
      <c r="H743" s="26">
        <v>56.510833333333331</v>
      </c>
      <c r="I743" s="26">
        <v>88.116666666666674</v>
      </c>
      <c r="J743" s="26">
        <v>55.760833333333331</v>
      </c>
      <c r="K743">
        <v>18.583333333333332</v>
      </c>
      <c r="L743">
        <v>1.3916666666666666</v>
      </c>
      <c r="M743">
        <v>6.8916666666666666</v>
      </c>
      <c r="N743">
        <v>68.38666666666667</v>
      </c>
      <c r="O743" s="1">
        <f t="shared" si="210"/>
        <v>32.220846373484839</v>
      </c>
      <c r="Q743" s="1">
        <f t="shared" si="214"/>
        <v>2054.6245536842571</v>
      </c>
      <c r="R743" s="2">
        <f t="shared" si="215"/>
        <v>2.1737770662031708</v>
      </c>
      <c r="S743" s="2"/>
      <c r="T743" s="1">
        <f t="shared" si="216"/>
        <v>3841.6173019689281</v>
      </c>
      <c r="U743" s="1">
        <f t="shared" si="217"/>
        <v>0</v>
      </c>
      <c r="V743" s="1">
        <f t="shared" si="218"/>
        <v>1214.5692925433304</v>
      </c>
      <c r="W743" s="1">
        <f t="shared" si="219"/>
        <v>-7560.1408082163762</v>
      </c>
      <c r="X743" s="2">
        <f t="shared" si="228"/>
        <v>79.043075200873602</v>
      </c>
      <c r="Y743">
        <f t="shared" si="211"/>
        <v>1</v>
      </c>
      <c r="Z743" s="26">
        <f t="shared" si="220"/>
        <v>0</v>
      </c>
      <c r="AA743">
        <f t="shared" si="221"/>
        <v>391.79881506055011</v>
      </c>
      <c r="AB743" s="28">
        <f t="shared" si="222"/>
        <v>40449.678571428572</v>
      </c>
      <c r="AC743">
        <f t="shared" si="223"/>
        <v>15.138425925925926</v>
      </c>
      <c r="AD743" s="31">
        <f t="shared" si="212"/>
        <v>11.406110443477699</v>
      </c>
      <c r="AE743" s="31">
        <f t="shared" si="224"/>
        <v>22.193288590547336</v>
      </c>
      <c r="AF743" s="15">
        <f t="shared" si="213"/>
        <v>20.214814814814815</v>
      </c>
      <c r="AG743" s="31">
        <f t="shared" si="225"/>
        <v>17.832616265865955</v>
      </c>
      <c r="AH743" s="31">
        <f t="shared" si="226"/>
        <v>102.29150988019228</v>
      </c>
      <c r="AI743">
        <f t="shared" si="227"/>
        <v>481.55050639334536</v>
      </c>
    </row>
    <row r="744" spans="1:35" x14ac:dyDescent="0.2">
      <c r="A744">
        <v>32</v>
      </c>
      <c r="C744" s="27" t="s">
        <v>805</v>
      </c>
      <c r="D744" s="26">
        <v>29.797499999999999</v>
      </c>
      <c r="E744">
        <v>0</v>
      </c>
      <c r="F744" s="26">
        <v>1</v>
      </c>
      <c r="G744" s="26">
        <v>58.381666666666668</v>
      </c>
      <c r="H744" s="26">
        <v>55.48</v>
      </c>
      <c r="I744" s="26">
        <v>88.8</v>
      </c>
      <c r="J744" s="26">
        <v>55.120000000000005</v>
      </c>
      <c r="K744">
        <v>16.916666666666668</v>
      </c>
      <c r="L744">
        <v>1.7416666666666667</v>
      </c>
      <c r="M744">
        <v>6.9916666666666663</v>
      </c>
      <c r="N744">
        <v>68.330833333333331</v>
      </c>
      <c r="O744" s="1">
        <f t="shared" si="210"/>
        <v>25.776677098787872</v>
      </c>
      <c r="Q744" s="1">
        <f t="shared" si="214"/>
        <v>-3953.8651748154912</v>
      </c>
      <c r="R744" s="2">
        <f t="shared" si="215"/>
        <v>-4.1831591199771614</v>
      </c>
      <c r="S744" s="2"/>
      <c r="T744" s="1">
        <f t="shared" si="216"/>
        <v>4387.9848950961759</v>
      </c>
      <c r="U744" s="1">
        <f t="shared" si="217"/>
        <v>5948.0321805974581</v>
      </c>
      <c r="V744" s="1">
        <f t="shared" si="218"/>
        <v>1392.0176803921888</v>
      </c>
      <c r="W744" s="1">
        <f t="shared" si="219"/>
        <v>-8231.6936716183536</v>
      </c>
      <c r="X744" s="2">
        <f t="shared" si="228"/>
        <v>81.216852267076774</v>
      </c>
      <c r="Y744">
        <f t="shared" si="211"/>
        <v>1</v>
      </c>
      <c r="Z744" s="26">
        <f t="shared" si="220"/>
        <v>0</v>
      </c>
      <c r="AA744">
        <f t="shared" si="221"/>
        <v>521.44570140517703</v>
      </c>
      <c r="AB744" s="28">
        <f t="shared" si="222"/>
        <v>40449.720238095237</v>
      </c>
      <c r="AC744">
        <f t="shared" si="223"/>
        <v>14.656481481481482</v>
      </c>
      <c r="AD744" s="31">
        <f t="shared" si="212"/>
        <v>11.142608805012319</v>
      </c>
      <c r="AE744" s="31">
        <f t="shared" si="224"/>
        <v>21.716888839842266</v>
      </c>
      <c r="AF744" s="15">
        <f t="shared" si="213"/>
        <v>20.183796296296293</v>
      </c>
      <c r="AG744" s="31">
        <f t="shared" si="225"/>
        <v>17.79843548711478</v>
      </c>
      <c r="AH744" s="31">
        <f t="shared" si="226"/>
        <v>102.10623804922508</v>
      </c>
      <c r="AI744">
        <f t="shared" si="227"/>
        <v>483.30076744680946</v>
      </c>
    </row>
    <row r="745" spans="1:35" x14ac:dyDescent="0.2">
      <c r="A745">
        <v>32</v>
      </c>
      <c r="C745" s="27" t="s">
        <v>806</v>
      </c>
      <c r="D745" s="26">
        <v>29.807083333333331</v>
      </c>
      <c r="E745">
        <v>0</v>
      </c>
      <c r="F745" s="26">
        <v>1</v>
      </c>
      <c r="G745" s="26">
        <v>58.643333333333331</v>
      </c>
      <c r="H745" s="26">
        <v>55.019166666666671</v>
      </c>
      <c r="I745" s="26">
        <v>90.724999999999994</v>
      </c>
      <c r="J745" s="26">
        <v>55.975833333333334</v>
      </c>
      <c r="K745">
        <v>16.75</v>
      </c>
      <c r="L745">
        <v>1.1416666666666666</v>
      </c>
      <c r="M745">
        <v>5.4083333333333332</v>
      </c>
      <c r="N745">
        <v>68.226666666666674</v>
      </c>
      <c r="O745" s="1">
        <f t="shared" si="210"/>
        <v>25.776677098787872</v>
      </c>
      <c r="Q745" s="1">
        <f t="shared" si="214"/>
        <v>2549.3732992102396</v>
      </c>
      <c r="R745" s="2">
        <f t="shared" si="215"/>
        <v>2.6972174556547035</v>
      </c>
      <c r="S745" s="2"/>
      <c r="T745" s="1">
        <f t="shared" si="216"/>
        <v>3753.3498139711091</v>
      </c>
      <c r="U745" s="1">
        <f t="shared" si="217"/>
        <v>0</v>
      </c>
      <c r="V745" s="1">
        <f t="shared" si="218"/>
        <v>1174.8596612917661</v>
      </c>
      <c r="W745" s="1">
        <f t="shared" si="219"/>
        <v>-7929.0122475593607</v>
      </c>
      <c r="X745" s="2">
        <f t="shared" si="228"/>
        <v>77.033693147099612</v>
      </c>
      <c r="Y745">
        <f t="shared" si="211"/>
        <v>1</v>
      </c>
      <c r="Z745" s="26">
        <f t="shared" si="220"/>
        <v>0</v>
      </c>
      <c r="AA745">
        <f t="shared" si="221"/>
        <v>338.20533407978979</v>
      </c>
      <c r="AB745" s="28">
        <f t="shared" si="222"/>
        <v>40449.761904761908</v>
      </c>
      <c r="AC745">
        <f t="shared" si="223"/>
        <v>14.80185185185185</v>
      </c>
      <c r="AD745" s="31">
        <f t="shared" si="212"/>
        <v>11.49159093288548</v>
      </c>
      <c r="AE745" s="31">
        <f t="shared" si="224"/>
        <v>22.385746274617208</v>
      </c>
      <c r="AF745" s="15">
        <f t="shared" si="213"/>
        <v>20.12592592592593</v>
      </c>
      <c r="AG745" s="31">
        <f t="shared" si="225"/>
        <v>17.734818139806325</v>
      </c>
      <c r="AH745" s="31">
        <f t="shared" si="226"/>
        <v>101.76135342448978</v>
      </c>
      <c r="AI745">
        <f t="shared" si="227"/>
        <v>477.20615018503389</v>
      </c>
    </row>
    <row r="746" spans="1:35" x14ac:dyDescent="0.2">
      <c r="A746">
        <v>32</v>
      </c>
      <c r="C746" s="27" t="s">
        <v>807</v>
      </c>
      <c r="D746" s="26">
        <v>29.806416666666667</v>
      </c>
      <c r="E746">
        <v>0</v>
      </c>
      <c r="F746" s="26">
        <v>1</v>
      </c>
      <c r="G746" s="26">
        <v>58.521666666666668</v>
      </c>
      <c r="H746" s="26">
        <v>54.194166666666668</v>
      </c>
      <c r="I746" s="26">
        <v>92.516666666666666</v>
      </c>
      <c r="J746" s="26">
        <v>56.386666666666663</v>
      </c>
      <c r="K746">
        <v>16.833333333333332</v>
      </c>
      <c r="L746">
        <v>1.2</v>
      </c>
      <c r="M746">
        <v>5.5750000000000002</v>
      </c>
      <c r="N746">
        <v>68.087500000000006</v>
      </c>
      <c r="O746" s="1">
        <f t="shared" si="210"/>
        <v>25.776677098787872</v>
      </c>
      <c r="Q746" s="1">
        <f t="shared" si="214"/>
        <v>1743.7553680160622</v>
      </c>
      <c r="R746" s="2">
        <f t="shared" si="215"/>
        <v>1.8448798449648498</v>
      </c>
      <c r="S746" s="2"/>
      <c r="T746" s="1">
        <f t="shared" si="216"/>
        <v>4353.8675786251779</v>
      </c>
      <c r="U746" s="1">
        <f t="shared" si="217"/>
        <v>0</v>
      </c>
      <c r="V746" s="1">
        <f t="shared" si="218"/>
        <v>1370.3334652216922</v>
      </c>
      <c r="W746" s="1">
        <f t="shared" si="219"/>
        <v>-7914.5331817159868</v>
      </c>
      <c r="X746" s="2">
        <f t="shared" si="228"/>
        <v>79.730910602754321</v>
      </c>
      <c r="Y746">
        <f t="shared" si="211"/>
        <v>1</v>
      </c>
      <c r="Z746" s="26">
        <f t="shared" si="220"/>
        <v>0</v>
      </c>
      <c r="AA746">
        <f t="shared" si="221"/>
        <v>449.83202834047086</v>
      </c>
      <c r="AB746" s="28">
        <f t="shared" si="222"/>
        <v>40449.803571428572</v>
      </c>
      <c r="AC746">
        <f t="shared" si="223"/>
        <v>14.734259259259259</v>
      </c>
      <c r="AD746" s="31">
        <f t="shared" si="212"/>
        <v>11.667478939870341</v>
      </c>
      <c r="AE746" s="31">
        <f t="shared" si="224"/>
        <v>22.733714473576189</v>
      </c>
      <c r="AF746" s="15">
        <f t="shared" si="213"/>
        <v>20.048611111111114</v>
      </c>
      <c r="AG746" s="31">
        <f t="shared" si="225"/>
        <v>17.650134969854577</v>
      </c>
      <c r="AH746" s="31">
        <f t="shared" si="226"/>
        <v>101.30215209031641</v>
      </c>
      <c r="AI746">
        <f t="shared" si="227"/>
        <v>472.35344695184222</v>
      </c>
    </row>
    <row r="747" spans="1:35" x14ac:dyDescent="0.2">
      <c r="A747">
        <v>32</v>
      </c>
      <c r="C747" s="27" t="s">
        <v>808</v>
      </c>
      <c r="D747" s="26">
        <v>29.814249999999998</v>
      </c>
      <c r="E747">
        <v>0</v>
      </c>
      <c r="F747" s="26">
        <v>1</v>
      </c>
      <c r="G747" s="26">
        <v>58.499166666666667</v>
      </c>
      <c r="H747" s="26">
        <v>53.68416666666667</v>
      </c>
      <c r="I747" s="26">
        <v>93.316666666666663</v>
      </c>
      <c r="J747" s="26">
        <v>56.604166666666664</v>
      </c>
      <c r="K747">
        <v>73.333333333333343</v>
      </c>
      <c r="L747">
        <v>5.833333333333332E-2</v>
      </c>
      <c r="M747">
        <v>2.3916666666666666</v>
      </c>
      <c r="N747">
        <v>67.92</v>
      </c>
      <c r="O747" s="1">
        <f t="shared" si="210"/>
        <v>25.776677098787872</v>
      </c>
      <c r="Q747" s="1">
        <f t="shared" si="214"/>
        <v>-6608.0959431714855</v>
      </c>
      <c r="R747" s="2">
        <f t="shared" si="215"/>
        <v>-6.9913149761490896</v>
      </c>
      <c r="S747" s="2"/>
      <c r="T747" s="1">
        <f t="shared" si="216"/>
        <v>4755.3610123303815</v>
      </c>
      <c r="U747" s="1">
        <f t="shared" si="217"/>
        <v>7702.5392042272879</v>
      </c>
      <c r="V747" s="1">
        <f t="shared" si="218"/>
        <v>1502.5678188773384</v>
      </c>
      <c r="W747" s="1">
        <f t="shared" si="219"/>
        <v>-7794.5637790137816</v>
      </c>
      <c r="X747" s="2">
        <f t="shared" si="228"/>
        <v>81.575790447719172</v>
      </c>
      <c r="Y747">
        <f t="shared" si="211"/>
        <v>1</v>
      </c>
      <c r="Z747" s="26">
        <f t="shared" si="220"/>
        <v>0</v>
      </c>
      <c r="AA747">
        <f t="shared" si="221"/>
        <v>532.53056513223794</v>
      </c>
      <c r="AB747" s="28">
        <f t="shared" si="222"/>
        <v>40449.845238095237</v>
      </c>
      <c r="AC747">
        <f t="shared" si="223"/>
        <v>14.72175925925926</v>
      </c>
      <c r="AD747" s="31">
        <f t="shared" si="212"/>
        <v>11.75886753132014</v>
      </c>
      <c r="AE747" s="31">
        <f t="shared" si="224"/>
        <v>22.912777137667234</v>
      </c>
      <c r="AF747" s="15">
        <f t="shared" si="213"/>
        <v>19.955555555555556</v>
      </c>
      <c r="AG747" s="31">
        <f t="shared" si="225"/>
        <v>17.54867891896442</v>
      </c>
      <c r="AH747" s="31">
        <f t="shared" si="226"/>
        <v>100.75182634742251</v>
      </c>
      <c r="AI747">
        <f t="shared" si="227"/>
        <v>467.96836384904861</v>
      </c>
    </row>
    <row r="748" spans="1:35" x14ac:dyDescent="0.2">
      <c r="A748">
        <v>32</v>
      </c>
      <c r="C748" s="27" t="s">
        <v>809</v>
      </c>
      <c r="D748" s="26">
        <v>29.805666666666667</v>
      </c>
      <c r="E748">
        <v>0</v>
      </c>
      <c r="F748" s="26">
        <v>1</v>
      </c>
      <c r="G748" s="26">
        <v>58.135833333333331</v>
      </c>
      <c r="H748" s="26">
        <v>52.910000000000004</v>
      </c>
      <c r="I748" s="26">
        <v>93.641666666666666</v>
      </c>
      <c r="J748" s="26">
        <v>56.341666666666669</v>
      </c>
      <c r="K748">
        <v>45.583333333333329</v>
      </c>
      <c r="L748">
        <v>0.76666666666666661</v>
      </c>
      <c r="M748">
        <v>4.7249999999999996</v>
      </c>
      <c r="N748">
        <v>67.754999999999995</v>
      </c>
      <c r="O748" s="1">
        <f t="shared" si="210"/>
        <v>25.776677098787872</v>
      </c>
      <c r="Q748" s="1">
        <f t="shared" si="214"/>
        <v>2681.4085750154873</v>
      </c>
      <c r="R748" s="2">
        <f t="shared" si="215"/>
        <v>2.8369097677905608</v>
      </c>
      <c r="S748" s="2"/>
      <c r="T748" s="1">
        <f t="shared" si="216"/>
        <v>3695.3730779286357</v>
      </c>
      <c r="U748" s="1">
        <f t="shared" si="217"/>
        <v>0</v>
      </c>
      <c r="V748" s="1">
        <f t="shared" si="218"/>
        <v>1141.7133467272299</v>
      </c>
      <c r="W748" s="1">
        <f t="shared" si="219"/>
        <v>-7958.6598585719639</v>
      </c>
      <c r="X748" s="2">
        <f t="shared" si="228"/>
        <v>74.584475471570087</v>
      </c>
      <c r="Y748">
        <f t="shared" si="211"/>
        <v>1</v>
      </c>
      <c r="Z748" s="26">
        <f t="shared" si="220"/>
        <v>0</v>
      </c>
      <c r="AA748">
        <f t="shared" si="221"/>
        <v>270.55782819177784</v>
      </c>
      <c r="AB748" s="28">
        <f t="shared" si="222"/>
        <v>40449.886904761908</v>
      </c>
      <c r="AC748">
        <f t="shared" si="223"/>
        <v>14.519907407407405</v>
      </c>
      <c r="AD748" s="31">
        <f t="shared" si="212"/>
        <v>11.646790430693056</v>
      </c>
      <c r="AE748" s="31">
        <f t="shared" si="224"/>
        <v>22.710313131683488</v>
      </c>
      <c r="AF748" s="15">
        <f t="shared" si="213"/>
        <v>19.863888888888887</v>
      </c>
      <c r="AG748" s="31">
        <f t="shared" si="225"/>
        <v>17.449235006473604</v>
      </c>
      <c r="AH748" s="31">
        <f t="shared" si="226"/>
        <v>100.21223196059222</v>
      </c>
      <c r="AI748">
        <f t="shared" si="227"/>
        <v>465.94153599939921</v>
      </c>
    </row>
    <row r="749" spans="1:35" x14ac:dyDescent="0.2">
      <c r="A749">
        <v>32</v>
      </c>
      <c r="C749" s="27" t="s">
        <v>810</v>
      </c>
      <c r="D749" s="26">
        <v>29.794249999999998</v>
      </c>
      <c r="E749">
        <v>0</v>
      </c>
      <c r="F749" s="26">
        <v>1</v>
      </c>
      <c r="G749" s="26">
        <v>57.731666666666669</v>
      </c>
      <c r="H749" s="26">
        <v>52.355000000000004</v>
      </c>
      <c r="I749" s="26">
        <v>94.1</v>
      </c>
      <c r="J749" s="26">
        <v>56.073333333333331</v>
      </c>
      <c r="K749">
        <v>18.166666666666668</v>
      </c>
      <c r="L749">
        <v>0.5</v>
      </c>
      <c r="M749">
        <v>3.9916666666666667</v>
      </c>
      <c r="N749">
        <v>67.594999999999999</v>
      </c>
      <c r="O749" s="1">
        <f t="shared" si="210"/>
        <v>25.776677098787872</v>
      </c>
      <c r="Q749" s="1">
        <f t="shared" si="214"/>
        <v>2119.5315862010939</v>
      </c>
      <c r="R749" s="2">
        <f t="shared" si="215"/>
        <v>2.2424482102656715</v>
      </c>
      <c r="S749" s="2"/>
      <c r="T749" s="1">
        <f t="shared" si="216"/>
        <v>4273.674133245866</v>
      </c>
      <c r="U749" s="1">
        <f t="shared" si="217"/>
        <v>0</v>
      </c>
      <c r="V749" s="1">
        <f t="shared" si="218"/>
        <v>1329.2307948078155</v>
      </c>
      <c r="W749" s="1">
        <f t="shared" si="219"/>
        <v>-8160.6773010532579</v>
      </c>
      <c r="X749" s="2">
        <f t="shared" si="228"/>
        <v>77.421385239360646</v>
      </c>
      <c r="Y749">
        <f t="shared" si="211"/>
        <v>1</v>
      </c>
      <c r="Z749" s="26">
        <f t="shared" si="220"/>
        <v>0</v>
      </c>
      <c r="AA749">
        <f t="shared" si="221"/>
        <v>387.68501747189015</v>
      </c>
      <c r="AB749" s="28">
        <f t="shared" si="222"/>
        <v>40449.928571428572</v>
      </c>
      <c r="AC749">
        <f t="shared" si="223"/>
        <v>14.295370370370371</v>
      </c>
      <c r="AD749" s="31">
        <f t="shared" si="212"/>
        <v>11.534787512047151</v>
      </c>
      <c r="AE749" s="31">
        <f t="shared" si="224"/>
        <v>22.509485855511262</v>
      </c>
      <c r="AF749" s="15">
        <f t="shared" si="213"/>
        <v>19.774999999999999</v>
      </c>
      <c r="AG749" s="31">
        <f t="shared" si="225"/>
        <v>17.353274479137188</v>
      </c>
      <c r="AH749" s="31">
        <f t="shared" si="226"/>
        <v>99.691366077944934</v>
      </c>
      <c r="AI749">
        <f t="shared" si="227"/>
        <v>464.01746389727128</v>
      </c>
    </row>
    <row r="750" spans="1:35" x14ac:dyDescent="0.2">
      <c r="A750">
        <v>32</v>
      </c>
      <c r="C750" s="27" t="s">
        <v>811</v>
      </c>
      <c r="D750" s="26">
        <v>29.797000000000001</v>
      </c>
      <c r="E750">
        <v>0</v>
      </c>
      <c r="F750" s="26">
        <v>1</v>
      </c>
      <c r="G750" s="26">
        <v>57.146666666666668</v>
      </c>
      <c r="H750" s="26">
        <v>51.868333333333332</v>
      </c>
      <c r="I750" s="26">
        <v>93.908333333333331</v>
      </c>
      <c r="J750" s="26">
        <v>55.438333333333333</v>
      </c>
      <c r="K750">
        <v>43.5</v>
      </c>
      <c r="L750">
        <v>0.84166666666666667</v>
      </c>
      <c r="M750">
        <v>4.8583333333333334</v>
      </c>
      <c r="N750">
        <v>67.413333333333327</v>
      </c>
      <c r="O750" s="1">
        <f t="shared" si="210"/>
        <v>25.776677098787872</v>
      </c>
      <c r="Q750" s="1">
        <f t="shared" si="214"/>
        <v>1836.2059665055308</v>
      </c>
      <c r="R750" s="2">
        <f t="shared" si="215"/>
        <v>1.942691871202344</v>
      </c>
      <c r="S750" s="2"/>
      <c r="T750" s="1">
        <f t="shared" si="216"/>
        <v>4738.9724818042296</v>
      </c>
      <c r="U750" s="1">
        <f t="shared" si="217"/>
        <v>0</v>
      </c>
      <c r="V750" s="1">
        <f t="shared" si="218"/>
        <v>1481.5587750720522</v>
      </c>
      <c r="W750" s="1">
        <f t="shared" si="219"/>
        <v>-8494.3852947766209</v>
      </c>
      <c r="X750" s="2">
        <f t="shared" si="228"/>
        <v>79.663833449626324</v>
      </c>
      <c r="Y750">
        <f t="shared" si="211"/>
        <v>1</v>
      </c>
      <c r="Z750" s="26">
        <f t="shared" si="220"/>
        <v>0</v>
      </c>
      <c r="AA750">
        <f t="shared" si="221"/>
        <v>507.02279993162171</v>
      </c>
      <c r="AB750" s="28">
        <f t="shared" si="222"/>
        <v>40449.970238095237</v>
      </c>
      <c r="AC750">
        <f t="shared" si="223"/>
        <v>13.970370370370372</v>
      </c>
      <c r="AD750" s="31">
        <f t="shared" si="212"/>
        <v>11.270941288519317</v>
      </c>
      <c r="AE750" s="31">
        <f t="shared" si="224"/>
        <v>22.019501204289739</v>
      </c>
      <c r="AF750" s="15">
        <f t="shared" si="213"/>
        <v>19.67407407407407</v>
      </c>
      <c r="AG750" s="31">
        <f t="shared" si="225"/>
        <v>17.244877832268326</v>
      </c>
      <c r="AH750" s="31">
        <f t="shared" si="226"/>
        <v>99.102792703557242</v>
      </c>
      <c r="AI750">
        <f t="shared" si="227"/>
        <v>463.42474849359621</v>
      </c>
    </row>
    <row r="751" spans="1:35" x14ac:dyDescent="0.2">
      <c r="A751">
        <v>32</v>
      </c>
      <c r="C751" s="27" t="s">
        <v>812</v>
      </c>
      <c r="D751" s="26">
        <v>29.797999999999998</v>
      </c>
      <c r="E751">
        <v>0</v>
      </c>
      <c r="F751" s="26">
        <v>1</v>
      </c>
      <c r="G751" s="26">
        <v>56.796666666666667</v>
      </c>
      <c r="H751" s="26">
        <v>51.176666666666669</v>
      </c>
      <c r="I751" s="26">
        <v>94.516666666666666</v>
      </c>
      <c r="J751" s="26">
        <v>55.268333333333331</v>
      </c>
      <c r="K751">
        <v>46.75</v>
      </c>
      <c r="L751">
        <v>0.45000000000000007</v>
      </c>
      <c r="M751">
        <v>4.4333333333333336</v>
      </c>
      <c r="N751">
        <v>67.24166666666666</v>
      </c>
      <c r="O751" s="1">
        <f t="shared" si="210"/>
        <v>25.776677098787872</v>
      </c>
      <c r="Q751" s="1">
        <f t="shared" si="214"/>
        <v>-6462.0045852371404</v>
      </c>
      <c r="R751" s="2">
        <f t="shared" si="215"/>
        <v>-6.8367514366066917</v>
      </c>
      <c r="S751" s="2"/>
      <c r="T751" s="1">
        <f t="shared" si="216"/>
        <v>5188.1154209826973</v>
      </c>
      <c r="U751" s="1">
        <f t="shared" si="217"/>
        <v>7852.7727364875527</v>
      </c>
      <c r="V751" s="1">
        <f t="shared" si="218"/>
        <v>1628.0011525067014</v>
      </c>
      <c r="W751" s="1">
        <f t="shared" si="219"/>
        <v>-8641.9338705138143</v>
      </c>
      <c r="X751" s="2">
        <f t="shared" si="228"/>
        <v>81.606525320828666</v>
      </c>
      <c r="Y751">
        <f t="shared" si="211"/>
        <v>1</v>
      </c>
      <c r="Z751" s="26">
        <f t="shared" si="220"/>
        <v>0</v>
      </c>
      <c r="AA751">
        <f t="shared" si="221"/>
        <v>615.52908643949706</v>
      </c>
      <c r="AB751" s="28">
        <f t="shared" si="222"/>
        <v>40450.011904761908</v>
      </c>
      <c r="AC751">
        <f t="shared" si="223"/>
        <v>13.775925925925925</v>
      </c>
      <c r="AD751" s="31">
        <f t="shared" si="212"/>
        <v>11.201346469654885</v>
      </c>
      <c r="AE751" s="31">
        <f t="shared" si="224"/>
        <v>21.898367193476169</v>
      </c>
      <c r="AF751" s="15">
        <f t="shared" si="213"/>
        <v>19.578703703703699</v>
      </c>
      <c r="AG751" s="31">
        <f t="shared" si="225"/>
        <v>17.142991420029887</v>
      </c>
      <c r="AH751" s="31">
        <f t="shared" si="226"/>
        <v>98.549369001990797</v>
      </c>
      <c r="AI751">
        <f t="shared" si="227"/>
        <v>460.82582287278984</v>
      </c>
    </row>
    <row r="752" spans="1:35" x14ac:dyDescent="0.2">
      <c r="A752">
        <v>32</v>
      </c>
      <c r="C752" s="27" t="s">
        <v>813</v>
      </c>
      <c r="D752" s="26">
        <v>29.7895</v>
      </c>
      <c r="E752">
        <v>0</v>
      </c>
      <c r="F752" s="26">
        <v>1</v>
      </c>
      <c r="G752" s="26">
        <v>56.414166666666667</v>
      </c>
      <c r="H752" s="26">
        <v>50.331666666666663</v>
      </c>
      <c r="I752" s="26">
        <v>95.141666666666666</v>
      </c>
      <c r="J752" s="26">
        <v>55.069166666666668</v>
      </c>
      <c r="K752">
        <v>45.833333333333329</v>
      </c>
      <c r="L752">
        <v>0.68333333333333335</v>
      </c>
      <c r="M752">
        <v>4.1083333333333334</v>
      </c>
      <c r="N752">
        <v>67.063333333333333</v>
      </c>
      <c r="O752" s="1">
        <f t="shared" si="210"/>
        <v>25.776677098787872</v>
      </c>
      <c r="Q752" s="1">
        <f t="shared" si="214"/>
        <v>2933.2066504891891</v>
      </c>
      <c r="R752" s="2">
        <f t="shared" si="215"/>
        <v>3.1033102061564608</v>
      </c>
      <c r="S752" s="2"/>
      <c r="T752" s="1">
        <f t="shared" si="216"/>
        <v>4166.5563536124437</v>
      </c>
      <c r="U752" s="1">
        <f t="shared" si="217"/>
        <v>0</v>
      </c>
      <c r="V752" s="1">
        <f t="shared" si="218"/>
        <v>1278.6284410294802</v>
      </c>
      <c r="W752" s="1">
        <f t="shared" si="219"/>
        <v>-8810.856305353127</v>
      </c>
      <c r="X752" s="2">
        <f t="shared" si="228"/>
        <v>74.769773884221976</v>
      </c>
      <c r="Y752">
        <f t="shared" si="211"/>
        <v>1</v>
      </c>
      <c r="Z752" s="26">
        <f t="shared" si="220"/>
        <v>0</v>
      </c>
      <c r="AA752">
        <f t="shared" si="221"/>
        <v>336.92831632516857</v>
      </c>
      <c r="AB752" s="28">
        <f t="shared" si="222"/>
        <v>40450.053571428572</v>
      </c>
      <c r="AC752">
        <f t="shared" si="223"/>
        <v>13.563425925925925</v>
      </c>
      <c r="AD752" s="31">
        <f t="shared" si="212"/>
        <v>11.120345644376217</v>
      </c>
      <c r="AE752" s="31">
        <f t="shared" si="224"/>
        <v>21.756125285506535</v>
      </c>
      <c r="AF752" s="15">
        <f t="shared" si="213"/>
        <v>19.479629629629628</v>
      </c>
      <c r="AG752" s="31">
        <f t="shared" si="225"/>
        <v>17.037704967054733</v>
      </c>
      <c r="AH752" s="31">
        <f t="shared" si="226"/>
        <v>97.977272544455715</v>
      </c>
      <c r="AI752">
        <f t="shared" si="227"/>
        <v>458.24153732080237</v>
      </c>
    </row>
    <row r="753" spans="1:35" x14ac:dyDescent="0.2">
      <c r="A753">
        <v>32</v>
      </c>
      <c r="C753" s="27" t="s">
        <v>814</v>
      </c>
      <c r="D753" s="26">
        <v>29.789249999999999</v>
      </c>
      <c r="E753">
        <v>0</v>
      </c>
      <c r="F753" s="26">
        <v>1</v>
      </c>
      <c r="G753" s="26">
        <v>56.0075</v>
      </c>
      <c r="H753" s="26">
        <v>49.734166666666667</v>
      </c>
      <c r="I753" s="26">
        <v>95.583333333333343</v>
      </c>
      <c r="J753" s="26">
        <v>54.797499999999999</v>
      </c>
      <c r="K753">
        <v>91.666666666666657</v>
      </c>
      <c r="L753">
        <v>0.38333333333333336</v>
      </c>
      <c r="M753">
        <v>3.7833333333333332</v>
      </c>
      <c r="N753">
        <v>66.89</v>
      </c>
      <c r="O753" s="1">
        <f t="shared" si="210"/>
        <v>25.776677098787872</v>
      </c>
      <c r="Q753" s="1">
        <f t="shared" si="214"/>
        <v>2292.8884055930739</v>
      </c>
      <c r="R753" s="2">
        <f t="shared" si="215"/>
        <v>2.4258583995328449</v>
      </c>
      <c r="S753" s="2"/>
      <c r="T753" s="1">
        <f t="shared" si="216"/>
        <v>4797.5231523380899</v>
      </c>
      <c r="U753" s="1">
        <f t="shared" si="217"/>
        <v>0</v>
      </c>
      <c r="V753" s="1">
        <f t="shared" si="218"/>
        <v>1483.1459756682468</v>
      </c>
      <c r="W753" s="1">
        <f t="shared" si="219"/>
        <v>-9003.9105165980509</v>
      </c>
      <c r="X753" s="2">
        <f t="shared" si="228"/>
        <v>77.873084090378441</v>
      </c>
      <c r="Y753">
        <f t="shared" si="211"/>
        <v>1</v>
      </c>
      <c r="Z753" s="26">
        <f t="shared" si="220"/>
        <v>0</v>
      </c>
      <c r="AA753">
        <f t="shared" si="221"/>
        <v>478.10376761341081</v>
      </c>
      <c r="AB753" s="28">
        <f t="shared" si="222"/>
        <v>40450.095238095237</v>
      </c>
      <c r="AC753">
        <f t="shared" si="223"/>
        <v>13.3375</v>
      </c>
      <c r="AD753" s="31">
        <f t="shared" si="212"/>
        <v>11.008395869734018</v>
      </c>
      <c r="AE753" s="31">
        <f t="shared" si="224"/>
        <v>21.554088218602903</v>
      </c>
      <c r="AF753" s="15">
        <f t="shared" si="213"/>
        <v>19.383333333333333</v>
      </c>
      <c r="AG753" s="31">
        <f t="shared" si="225"/>
        <v>16.935911745239451</v>
      </c>
      <c r="AH753" s="31">
        <f t="shared" si="226"/>
        <v>97.423958494289593</v>
      </c>
      <c r="AI753">
        <f t="shared" si="227"/>
        <v>456.12966009742837</v>
      </c>
    </row>
    <row r="754" spans="1:35" x14ac:dyDescent="0.2">
      <c r="A754">
        <v>32</v>
      </c>
      <c r="C754" s="27" t="s">
        <v>815</v>
      </c>
      <c r="D754" s="26">
        <v>29.786749999999998</v>
      </c>
      <c r="E754">
        <v>0</v>
      </c>
      <c r="F754" s="26">
        <v>1</v>
      </c>
      <c r="G754" s="26">
        <v>55.520833333333336</v>
      </c>
      <c r="H754" s="26">
        <v>48.807499999999997</v>
      </c>
      <c r="I754" s="26">
        <v>96.191666666666663</v>
      </c>
      <c r="J754" s="26">
        <v>54.481666666666669</v>
      </c>
      <c r="K754">
        <v>151.66666666666669</v>
      </c>
      <c r="L754">
        <v>0.17500000000000002</v>
      </c>
      <c r="M754">
        <v>3.6666666666666665</v>
      </c>
      <c r="N754">
        <v>66.723333333333329</v>
      </c>
      <c r="O754" s="1">
        <f t="shared" si="210"/>
        <v>25.776677098787872</v>
      </c>
      <c r="Q754" s="1">
        <f t="shared" si="214"/>
        <v>342.51077086127702</v>
      </c>
      <c r="R754" s="2">
        <f t="shared" si="215"/>
        <v>0.36237377641123536</v>
      </c>
      <c r="S754" s="2"/>
      <c r="T754" s="1">
        <f t="shared" si="216"/>
        <v>5369.1093431533982</v>
      </c>
      <c r="U754" s="1">
        <f t="shared" si="217"/>
        <v>1461.2452129557139</v>
      </c>
      <c r="V754" s="1">
        <f t="shared" si="218"/>
        <v>1667.2951229187179</v>
      </c>
      <c r="W754" s="1">
        <f t="shared" si="219"/>
        <v>-9268.6705777339412</v>
      </c>
      <c r="X754" s="2">
        <f t="shared" si="228"/>
        <v>80.298942489911283</v>
      </c>
      <c r="Y754">
        <f t="shared" si="211"/>
        <v>1</v>
      </c>
      <c r="Z754" s="26">
        <f t="shared" si="220"/>
        <v>0</v>
      </c>
      <c r="AA754">
        <f t="shared" si="221"/>
        <v>613.95469337529198</v>
      </c>
      <c r="AB754" s="28">
        <f t="shared" si="222"/>
        <v>40450.136904761908</v>
      </c>
      <c r="AC754">
        <f t="shared" si="223"/>
        <v>13.06712962962963</v>
      </c>
      <c r="AD754" s="31">
        <f t="shared" si="212"/>
        <v>10.884239003799809</v>
      </c>
      <c r="AE754" s="31">
        <f t="shared" si="224"/>
        <v>21.331124116624519</v>
      </c>
      <c r="AF754" s="15">
        <f t="shared" si="213"/>
        <v>19.290740740740738</v>
      </c>
      <c r="AG754" s="31">
        <f t="shared" si="225"/>
        <v>16.838534629206304</v>
      </c>
      <c r="AH754" s="31">
        <f t="shared" si="226"/>
        <v>96.894464925610336</v>
      </c>
      <c r="AI754">
        <f t="shared" si="227"/>
        <v>454.28680494362266</v>
      </c>
    </row>
    <row r="755" spans="1:35" x14ac:dyDescent="0.2">
      <c r="A755">
        <v>32</v>
      </c>
      <c r="C755" s="27" t="s">
        <v>816</v>
      </c>
      <c r="D755" s="26">
        <v>29.796499999999998</v>
      </c>
      <c r="E755">
        <v>0</v>
      </c>
      <c r="F755" s="26">
        <v>1.6666666666666665</v>
      </c>
      <c r="G755" s="26">
        <v>55.206666666666663</v>
      </c>
      <c r="H755" s="26">
        <v>48.623333333333335</v>
      </c>
      <c r="I755" s="26">
        <v>96.508333333333326</v>
      </c>
      <c r="J755" s="26">
        <v>54.2575</v>
      </c>
      <c r="K755">
        <v>99.25</v>
      </c>
      <c r="L755">
        <v>0</v>
      </c>
      <c r="M755">
        <v>3.0666666666666664</v>
      </c>
      <c r="N755">
        <v>66.546666666666667</v>
      </c>
      <c r="O755" s="1">
        <f t="shared" si="210"/>
        <v>42.961128497979772</v>
      </c>
      <c r="Q755" s="1">
        <f t="shared" si="214"/>
        <v>-1418.4834012776671</v>
      </c>
      <c r="R755" s="2">
        <f t="shared" si="215"/>
        <v>-1.5007445914914883</v>
      </c>
      <c r="S755" s="2"/>
      <c r="T755" s="1">
        <f t="shared" si="216"/>
        <v>5462.291336969045</v>
      </c>
      <c r="U755" s="1">
        <f t="shared" si="217"/>
        <v>3232.5455933022508</v>
      </c>
      <c r="V755" s="1">
        <f t="shared" si="218"/>
        <v>1697.1499765809056</v>
      </c>
      <c r="W755" s="1">
        <f t="shared" si="219"/>
        <v>-9382.434666503279</v>
      </c>
      <c r="X755" s="2">
        <f t="shared" si="228"/>
        <v>80.661316266322515</v>
      </c>
      <c r="Y755">
        <f t="shared" si="211"/>
        <v>1</v>
      </c>
      <c r="Z755" s="26">
        <f t="shared" si="220"/>
        <v>0</v>
      </c>
      <c r="AA755">
        <f t="shared" si="221"/>
        <v>647.93918624125979</v>
      </c>
      <c r="AB755" s="28">
        <f t="shared" si="222"/>
        <v>40450.178571428572</v>
      </c>
      <c r="AC755">
        <f t="shared" si="223"/>
        <v>12.892592592592591</v>
      </c>
      <c r="AD755" s="31">
        <f t="shared" si="212"/>
        <v>10.795875222394816</v>
      </c>
      <c r="AE755" s="31">
        <f t="shared" si="224"/>
        <v>21.170857339145648</v>
      </c>
      <c r="AF755" s="15">
        <f t="shared" si="213"/>
        <v>19.192592592592593</v>
      </c>
      <c r="AG755" s="31">
        <f t="shared" si="225"/>
        <v>16.735848785616565</v>
      </c>
      <c r="AH755" s="31">
        <f t="shared" si="226"/>
        <v>96.335908807329972</v>
      </c>
      <c r="AI755">
        <f t="shared" si="227"/>
        <v>451.89228942672406</v>
      </c>
    </row>
    <row r="756" spans="1:35" x14ac:dyDescent="0.2">
      <c r="A756">
        <v>32</v>
      </c>
      <c r="C756" s="27" t="s">
        <v>817</v>
      </c>
      <c r="D756" s="26">
        <v>29.80575</v>
      </c>
      <c r="E756">
        <v>0</v>
      </c>
      <c r="F756" s="26">
        <v>23.166666666666664</v>
      </c>
      <c r="G756" s="26">
        <v>55.230833333333337</v>
      </c>
      <c r="H756" s="26">
        <v>48.360833333333332</v>
      </c>
      <c r="I756" s="26">
        <v>96.525000000000006</v>
      </c>
      <c r="J756" s="26">
        <v>54.283333333333331</v>
      </c>
      <c r="K756">
        <v>122.16666666666666</v>
      </c>
      <c r="L756">
        <v>0.11666666666666664</v>
      </c>
      <c r="M756">
        <v>3.35</v>
      </c>
      <c r="N756">
        <v>66.369166666666672</v>
      </c>
      <c r="O756" s="1">
        <f t="shared" si="210"/>
        <v>597.15968612191887</v>
      </c>
      <c r="Q756" s="1">
        <f t="shared" si="214"/>
        <v>2489.9299821192053</v>
      </c>
      <c r="R756" s="2">
        <f t="shared" si="215"/>
        <v>2.6343268807319866</v>
      </c>
      <c r="S756" s="2"/>
      <c r="T756" s="1">
        <f t="shared" si="216"/>
        <v>5251.1777746920588</v>
      </c>
      <c r="U756" s="1">
        <f t="shared" si="217"/>
        <v>0</v>
      </c>
      <c r="V756" s="1">
        <f t="shared" si="218"/>
        <v>1623.2255204653238</v>
      </c>
      <c r="W756" s="1">
        <f t="shared" si="219"/>
        <v>-9215.580669641593</v>
      </c>
      <c r="X756" s="2">
        <f t="shared" si="228"/>
        <v>79.160571674831033</v>
      </c>
      <c r="Y756">
        <f t="shared" si="211"/>
        <v>1</v>
      </c>
      <c r="Z756" s="26">
        <f t="shared" si="220"/>
        <v>0</v>
      </c>
      <c r="AA756">
        <f t="shared" si="221"/>
        <v>572.63237709254497</v>
      </c>
      <c r="AB756" s="28">
        <f t="shared" si="222"/>
        <v>40450.220238095237</v>
      </c>
      <c r="AC756">
        <f t="shared" si="223"/>
        <v>12.90601851851852</v>
      </c>
      <c r="AD756" s="31">
        <f t="shared" si="212"/>
        <v>10.807250618299401</v>
      </c>
      <c r="AE756" s="31">
        <f t="shared" si="224"/>
        <v>21.19216995159309</v>
      </c>
      <c r="AF756" s="15">
        <f t="shared" si="213"/>
        <v>19.093981481481485</v>
      </c>
      <c r="AG756" s="31">
        <f t="shared" si="225"/>
        <v>16.633229474278046</v>
      </c>
      <c r="AH756" s="31">
        <f t="shared" si="226"/>
        <v>95.777512347954328</v>
      </c>
      <c r="AI756">
        <f t="shared" si="227"/>
        <v>448.40707848692375</v>
      </c>
    </row>
    <row r="757" spans="1:35" x14ac:dyDescent="0.2">
      <c r="A757">
        <v>32</v>
      </c>
      <c r="C757" s="27" t="s">
        <v>818</v>
      </c>
      <c r="D757" s="26">
        <v>29.805499999999999</v>
      </c>
      <c r="E757">
        <v>0</v>
      </c>
      <c r="F757" s="26">
        <v>70.666666666666671</v>
      </c>
      <c r="G757" s="26">
        <v>55.450833333333335</v>
      </c>
      <c r="H757" s="26">
        <v>48.196666666666665</v>
      </c>
      <c r="I757" s="26">
        <v>95.88333333333334</v>
      </c>
      <c r="J757" s="26">
        <v>54.322499999999998</v>
      </c>
      <c r="K757">
        <v>96.333333333333343</v>
      </c>
      <c r="L757">
        <v>0.32500000000000001</v>
      </c>
      <c r="M757">
        <v>4.1166666666666663</v>
      </c>
      <c r="N757">
        <v>66.185000000000002</v>
      </c>
      <c r="O757" s="1">
        <f t="shared" si="210"/>
        <v>1821.5518483143428</v>
      </c>
      <c r="Q757" s="1">
        <f t="shared" si="214"/>
        <v>-6027.5136030723324</v>
      </c>
      <c r="R757" s="2">
        <f t="shared" si="215"/>
        <v>-6.3770633000036607</v>
      </c>
      <c r="S757" s="2"/>
      <c r="T757" s="1">
        <f t="shared" si="216"/>
        <v>5728.3047864796645</v>
      </c>
      <c r="U757" s="1">
        <f t="shared" si="217"/>
        <v>8773.5501327895981</v>
      </c>
      <c r="V757" s="1">
        <f t="shared" si="218"/>
        <v>1783.5685455348016</v>
      </c>
      <c r="W757" s="1">
        <f t="shared" si="219"/>
        <v>-8881.1831965923502</v>
      </c>
      <c r="X757" s="2">
        <f t="shared" si="228"/>
        <v>81.794898555563023</v>
      </c>
      <c r="Y757">
        <f t="shared" si="211"/>
        <v>1</v>
      </c>
      <c r="Z757" s="26">
        <f t="shared" si="220"/>
        <v>0</v>
      </c>
      <c r="AA757">
        <f t="shared" si="221"/>
        <v>694.00977243309171</v>
      </c>
      <c r="AB757" s="28">
        <f t="shared" si="222"/>
        <v>40450.261904761908</v>
      </c>
      <c r="AC757">
        <f t="shared" si="223"/>
        <v>13.028240740740742</v>
      </c>
      <c r="AD757" s="31">
        <f t="shared" si="212"/>
        <v>10.821750553336981</v>
      </c>
      <c r="AE757" s="31">
        <f t="shared" si="224"/>
        <v>21.211540200154886</v>
      </c>
      <c r="AF757" s="15">
        <f t="shared" si="213"/>
        <v>18.991666666666667</v>
      </c>
      <c r="AG757" s="31">
        <f t="shared" si="225"/>
        <v>16.527336944144</v>
      </c>
      <c r="AH757" s="31">
        <f t="shared" si="226"/>
        <v>95.201091626462457</v>
      </c>
      <c r="AI757">
        <f t="shared" si="227"/>
        <v>444.82518317496107</v>
      </c>
    </row>
    <row r="758" spans="1:35" x14ac:dyDescent="0.2">
      <c r="A758">
        <v>32</v>
      </c>
      <c r="C758" s="27" t="s">
        <v>819</v>
      </c>
      <c r="D758" s="26">
        <v>29.808916666666665</v>
      </c>
      <c r="E758">
        <v>0</v>
      </c>
      <c r="F758" s="26">
        <v>185.91666666666666</v>
      </c>
      <c r="G758" s="26">
        <v>55.1175</v>
      </c>
      <c r="H758" s="26">
        <v>49.002499999999998</v>
      </c>
      <c r="I758" s="26">
        <v>92.75</v>
      </c>
      <c r="J758" s="26">
        <v>53.08</v>
      </c>
      <c r="K758">
        <v>102.91666666666667</v>
      </c>
      <c r="L758">
        <v>0.3</v>
      </c>
      <c r="M758">
        <v>3.333333333333333</v>
      </c>
      <c r="N758">
        <v>66.010000000000005</v>
      </c>
      <c r="O758" s="1">
        <f t="shared" si="210"/>
        <v>4792.3138839496451</v>
      </c>
      <c r="Q758" s="1">
        <f t="shared" si="214"/>
        <v>7474.2059626445443</v>
      </c>
      <c r="R758" s="2">
        <f t="shared" si="215"/>
        <v>7.9076527536585095</v>
      </c>
      <c r="S758" s="2"/>
      <c r="T758" s="1">
        <f t="shared" si="216"/>
        <v>4503.6623320316094</v>
      </c>
      <c r="U758" s="1">
        <f t="shared" si="217"/>
        <v>0</v>
      </c>
      <c r="V758" s="1">
        <f t="shared" si="218"/>
        <v>1379.5040326835942</v>
      </c>
      <c r="W758" s="1">
        <f t="shared" si="219"/>
        <v>-9012.1842685085521</v>
      </c>
      <c r="X758" s="2">
        <f t="shared" si="228"/>
        <v>75.417835255559368</v>
      </c>
      <c r="Y758">
        <f t="shared" si="211"/>
        <v>1</v>
      </c>
      <c r="Z758" s="26">
        <f t="shared" si="220"/>
        <v>0</v>
      </c>
      <c r="AA758">
        <f t="shared" si="221"/>
        <v>412.10361148810665</v>
      </c>
      <c r="AB758" s="28">
        <f t="shared" si="222"/>
        <v>40450.303571428572</v>
      </c>
      <c r="AC758">
        <f t="shared" si="223"/>
        <v>12.843055555555555</v>
      </c>
      <c r="AD758" s="31">
        <f t="shared" si="212"/>
        <v>10.341791513916164</v>
      </c>
      <c r="AE758" s="31">
        <f t="shared" si="224"/>
        <v>20.283905824390963</v>
      </c>
      <c r="AF758" s="15">
        <f t="shared" si="213"/>
        <v>18.894444444444446</v>
      </c>
      <c r="AG758" s="31">
        <f t="shared" si="225"/>
        <v>16.427260874238758</v>
      </c>
      <c r="AH758" s="31">
        <f t="shared" si="226"/>
        <v>94.656132221338638</v>
      </c>
      <c r="AI758">
        <f t="shared" si="227"/>
        <v>447.12582509844935</v>
      </c>
    </row>
    <row r="759" spans="1:35" x14ac:dyDescent="0.2">
      <c r="A759">
        <v>32</v>
      </c>
      <c r="C759" s="27" t="s">
        <v>820</v>
      </c>
      <c r="D759" s="26">
        <v>29.807749999999999</v>
      </c>
      <c r="E759">
        <v>0</v>
      </c>
      <c r="F759" s="26">
        <v>302.08333333333331</v>
      </c>
      <c r="G759" s="26">
        <v>58.164166666666667</v>
      </c>
      <c r="H759" s="26">
        <v>50.384166666666665</v>
      </c>
      <c r="I759" s="26">
        <v>89.974999999999994</v>
      </c>
      <c r="J759" s="26">
        <v>55.264166666666668</v>
      </c>
      <c r="K759">
        <v>48.416666666666664</v>
      </c>
      <c r="L759">
        <v>0.48333333333333334</v>
      </c>
      <c r="M759">
        <v>4.1916666666666664</v>
      </c>
      <c r="N759">
        <v>65.823333333333338</v>
      </c>
      <c r="O759" s="1">
        <f t="shared" si="210"/>
        <v>7786.7045402588346</v>
      </c>
      <c r="Q759" s="1">
        <f t="shared" si="214"/>
        <v>-9949.2999357490116</v>
      </c>
      <c r="R759" s="2">
        <f t="shared" si="215"/>
        <v>-10.526283250303004</v>
      </c>
      <c r="S759" s="2"/>
      <c r="T759" s="1">
        <f t="shared" si="216"/>
        <v>5616.3053265270864</v>
      </c>
      <c r="U759" s="1">
        <f t="shared" si="217"/>
        <v>16255.144712460758</v>
      </c>
      <c r="V759" s="1">
        <f t="shared" si="218"/>
        <v>1767.277892757658</v>
      </c>
      <c r="W759" s="1">
        <f t="shared" si="219"/>
        <v>-6337.0044841146128</v>
      </c>
      <c r="X759" s="2">
        <f t="shared" si="228"/>
        <v>83.325488009217878</v>
      </c>
      <c r="Y759">
        <f t="shared" si="211"/>
        <v>1</v>
      </c>
      <c r="Z759" s="26">
        <f t="shared" si="220"/>
        <v>0</v>
      </c>
      <c r="AA759">
        <f t="shared" si="221"/>
        <v>633.09209170312306</v>
      </c>
      <c r="AB759" s="28">
        <f t="shared" si="222"/>
        <v>40450.345238095237</v>
      </c>
      <c r="AC759">
        <f t="shared" si="223"/>
        <v>14.535648148148148</v>
      </c>
      <c r="AD759" s="31">
        <f t="shared" si="212"/>
        <v>11.202150515642035</v>
      </c>
      <c r="AE759" s="31">
        <f t="shared" si="224"/>
        <v>21.842105575812514</v>
      </c>
      <c r="AF759" s="15">
        <f t="shared" si="213"/>
        <v>18.790740740740741</v>
      </c>
      <c r="AG759" s="31">
        <f t="shared" si="225"/>
        <v>16.32109657495344</v>
      </c>
      <c r="AH759" s="31">
        <f t="shared" si="226"/>
        <v>94.07780557197934</v>
      </c>
      <c r="AI759">
        <f t="shared" si="227"/>
        <v>434.28102837695491</v>
      </c>
    </row>
    <row r="760" spans="1:35" x14ac:dyDescent="0.2">
      <c r="A760">
        <v>32</v>
      </c>
      <c r="C760" s="27" t="s">
        <v>821</v>
      </c>
      <c r="D760" s="26">
        <v>29.799499999999998</v>
      </c>
      <c r="E760">
        <v>0</v>
      </c>
      <c r="F760" s="26">
        <v>342.58333333333331</v>
      </c>
      <c r="G760" s="26">
        <v>60.540833333333332</v>
      </c>
      <c r="H760" s="26">
        <v>51.453333333333333</v>
      </c>
      <c r="I760" s="26">
        <v>87.983333333333334</v>
      </c>
      <c r="J760" s="26">
        <v>56.993333333333332</v>
      </c>
      <c r="K760">
        <v>173.25</v>
      </c>
      <c r="L760">
        <v>0.3833333333333333</v>
      </c>
      <c r="M760">
        <v>3.7833333333333332</v>
      </c>
      <c r="N760">
        <v>65.641666666666666</v>
      </c>
      <c r="O760" s="1">
        <f t="shared" si="210"/>
        <v>8830.6599627597443</v>
      </c>
      <c r="Q760" s="1">
        <f t="shared" si="214"/>
        <v>7874.5727860767765</v>
      </c>
      <c r="R760" s="2">
        <f t="shared" si="215"/>
        <v>8.3312377912679381</v>
      </c>
      <c r="S760" s="2"/>
      <c r="T760" s="1">
        <f t="shared" si="216"/>
        <v>3639.3479830451502</v>
      </c>
      <c r="U760" s="1">
        <f t="shared" si="217"/>
        <v>0</v>
      </c>
      <c r="V760" s="1">
        <f t="shared" si="218"/>
        <v>1113.9729520620285</v>
      </c>
      <c r="W760" s="1">
        <f t="shared" si="219"/>
        <v>-4220.3029536792001</v>
      </c>
      <c r="X760" s="2">
        <f t="shared" si="228"/>
        <v>72.799204758914868</v>
      </c>
      <c r="Y760">
        <f t="shared" si="211"/>
        <v>1</v>
      </c>
      <c r="Z760" s="26">
        <f t="shared" si="220"/>
        <v>0</v>
      </c>
      <c r="AA760">
        <f t="shared" si="221"/>
        <v>150.26767000751391</v>
      </c>
      <c r="AB760" s="28">
        <f t="shared" si="222"/>
        <v>40450.386904761908</v>
      </c>
      <c r="AC760">
        <f t="shared" si="223"/>
        <v>15.856018518518518</v>
      </c>
      <c r="AD760" s="31">
        <f t="shared" si="212"/>
        <v>11.925929787674807</v>
      </c>
      <c r="AE760" s="31">
        <f t="shared" si="224"/>
        <v>23.147103637338198</v>
      </c>
      <c r="AF760" s="15">
        <f t="shared" si="213"/>
        <v>18.689814814814813</v>
      </c>
      <c r="AG760" s="31">
        <f t="shared" si="225"/>
        <v>16.218351634272739</v>
      </c>
      <c r="AH760" s="31">
        <f t="shared" si="226"/>
        <v>93.517894597915301</v>
      </c>
      <c r="AI760">
        <f t="shared" si="227"/>
        <v>423.06919525498949</v>
      </c>
    </row>
    <row r="761" spans="1:35" x14ac:dyDescent="0.2">
      <c r="A761">
        <v>32</v>
      </c>
      <c r="C761" s="27" t="s">
        <v>822</v>
      </c>
      <c r="D761" s="26">
        <v>29.789249999999999</v>
      </c>
      <c r="E761">
        <v>0</v>
      </c>
      <c r="F761" s="26">
        <v>441.75</v>
      </c>
      <c r="G761" s="26">
        <v>65.229166666666671</v>
      </c>
      <c r="H761" s="26">
        <v>53.491666666666667</v>
      </c>
      <c r="I761" s="26">
        <v>83.458333333333329</v>
      </c>
      <c r="J761" s="26">
        <v>60.124166666666667</v>
      </c>
      <c r="K761">
        <v>197.75</v>
      </c>
      <c r="L761">
        <v>0.72500000000000009</v>
      </c>
      <c r="M761">
        <v>4.4416666666666664</v>
      </c>
      <c r="N761">
        <v>65.480833333333337</v>
      </c>
      <c r="O761" s="1">
        <f t="shared" si="210"/>
        <v>11386.84710838954</v>
      </c>
      <c r="Q761" s="1">
        <f t="shared" si="214"/>
        <v>-534.03017440197073</v>
      </c>
      <c r="R761" s="2">
        <f t="shared" si="215"/>
        <v>-0.56499984081952048</v>
      </c>
      <c r="S761" s="2"/>
      <c r="T761" s="1">
        <f t="shared" si="216"/>
        <v>4712.2519038957926</v>
      </c>
      <c r="U761" s="1">
        <f t="shared" si="217"/>
        <v>5525.6573445490903</v>
      </c>
      <c r="V761" s="1">
        <f t="shared" si="218"/>
        <v>1486.2275503419621</v>
      </c>
      <c r="W761" s="1">
        <f t="shared" si="219"/>
        <v>-208.2227564141661</v>
      </c>
      <c r="X761" s="2">
        <f t="shared" si="228"/>
        <v>81.130442550182806</v>
      </c>
      <c r="Y761">
        <f t="shared" si="211"/>
        <v>1</v>
      </c>
      <c r="Z761" s="26">
        <f t="shared" si="220"/>
        <v>0</v>
      </c>
      <c r="AA761">
        <f t="shared" si="221"/>
        <v>252.85057472369184</v>
      </c>
      <c r="AB761" s="28">
        <f t="shared" si="222"/>
        <v>40450.428571428572</v>
      </c>
      <c r="AC761">
        <f t="shared" si="223"/>
        <v>18.460648148148149</v>
      </c>
      <c r="AD761" s="31">
        <f t="shared" si="212"/>
        <v>13.342608277964317</v>
      </c>
      <c r="AE761" s="31">
        <f t="shared" si="224"/>
        <v>25.665436370636392</v>
      </c>
      <c r="AF761" s="15">
        <f t="shared" si="213"/>
        <v>18.600462962962965</v>
      </c>
      <c r="AG761" s="31">
        <f t="shared" si="225"/>
        <v>16.127861143042995</v>
      </c>
      <c r="AH761" s="31">
        <f t="shared" si="226"/>
        <v>93.024591463589161</v>
      </c>
      <c r="AI761">
        <f t="shared" si="227"/>
        <v>404.96324041883202</v>
      </c>
    </row>
    <row r="762" spans="1:35" x14ac:dyDescent="0.2">
      <c r="A762">
        <v>32</v>
      </c>
      <c r="C762" s="27" t="s">
        <v>823</v>
      </c>
      <c r="D762" s="26">
        <v>29.776999999999997</v>
      </c>
      <c r="E762">
        <v>0</v>
      </c>
      <c r="F762" s="26">
        <v>494.5</v>
      </c>
      <c r="G762" s="26">
        <v>67.339166666666671</v>
      </c>
      <c r="H762" s="26">
        <v>55.672499999999999</v>
      </c>
      <c r="I762" s="26">
        <v>79.833333333333343</v>
      </c>
      <c r="J762" s="26">
        <v>60.928333333333335</v>
      </c>
      <c r="K762">
        <v>46.166666666666671</v>
      </c>
      <c r="L762">
        <v>0.47499999999999998</v>
      </c>
      <c r="M762">
        <v>4.1083333333333334</v>
      </c>
      <c r="N762">
        <v>65.332499999999996</v>
      </c>
      <c r="O762" s="1">
        <f t="shared" si="210"/>
        <v>12746.566825350599</v>
      </c>
      <c r="Q762" s="1">
        <f t="shared" si="214"/>
        <v>2335.346092942978</v>
      </c>
      <c r="R762" s="2">
        <f t="shared" si="215"/>
        <v>2.4707783080775712</v>
      </c>
      <c r="S762" s="2"/>
      <c r="T762" s="1">
        <f t="shared" si="216"/>
        <v>4244.1031820705648</v>
      </c>
      <c r="U762" s="1">
        <f t="shared" si="217"/>
        <v>2763.9110536043559</v>
      </c>
      <c r="V762" s="1">
        <f t="shared" si="218"/>
        <v>1344.5672638792007</v>
      </c>
      <c r="W762" s="1">
        <f t="shared" si="219"/>
        <v>1660.2662167063477</v>
      </c>
      <c r="X762" s="2">
        <f t="shared" si="228"/>
        <v>80.565442709363282</v>
      </c>
      <c r="Y762">
        <f t="shared" si="211"/>
        <v>1</v>
      </c>
      <c r="Z762" s="26">
        <f t="shared" si="220"/>
        <v>0</v>
      </c>
      <c r="AA762">
        <f t="shared" si="221"/>
        <v>174.93437795761034</v>
      </c>
      <c r="AB762" s="28">
        <f t="shared" si="222"/>
        <v>40450.470238095237</v>
      </c>
      <c r="AC762">
        <f t="shared" si="223"/>
        <v>19.632870370370373</v>
      </c>
      <c r="AD762" s="31">
        <f t="shared" si="212"/>
        <v>13.731967447030543</v>
      </c>
      <c r="AE762" s="31">
        <f t="shared" si="224"/>
        <v>26.308639863961631</v>
      </c>
      <c r="AF762" s="15">
        <f t="shared" si="213"/>
        <v>18.518055555555552</v>
      </c>
      <c r="AG762" s="31">
        <f t="shared" si="225"/>
        <v>16.044794707526947</v>
      </c>
      <c r="AH762" s="31">
        <f t="shared" si="226"/>
        <v>92.571616601678343</v>
      </c>
      <c r="AI762">
        <f t="shared" si="227"/>
        <v>398.3730161471529</v>
      </c>
    </row>
    <row r="763" spans="1:35" x14ac:dyDescent="0.2">
      <c r="A763">
        <v>32</v>
      </c>
      <c r="C763" s="27" t="s">
        <v>824</v>
      </c>
      <c r="D763" s="26">
        <v>29.770249999999997</v>
      </c>
      <c r="E763">
        <v>0</v>
      </c>
      <c r="F763" s="26">
        <v>365.58333333333331</v>
      </c>
      <c r="G763" s="26">
        <v>66.979166666666671</v>
      </c>
      <c r="H763" s="26">
        <v>56.773333333333333</v>
      </c>
      <c r="I763" s="26">
        <v>80.674999999999997</v>
      </c>
      <c r="J763" s="26">
        <v>60.879166666666663</v>
      </c>
      <c r="K763">
        <v>126.16666666666666</v>
      </c>
      <c r="L763">
        <v>0.32500000000000001</v>
      </c>
      <c r="M763">
        <v>3.2749999999999999</v>
      </c>
      <c r="N763">
        <v>65.225833333333327</v>
      </c>
      <c r="O763" s="1">
        <f t="shared" si="210"/>
        <v>9423.5235360318638</v>
      </c>
      <c r="Q763" s="1">
        <f t="shared" si="214"/>
        <v>-13175.730632052999</v>
      </c>
      <c r="R763" s="2">
        <f t="shared" si="215"/>
        <v>-13.939822254664252</v>
      </c>
      <c r="S763" s="2"/>
      <c r="T763" s="1">
        <f t="shared" si="216"/>
        <v>4477.6709002169064</v>
      </c>
      <c r="U763" s="1">
        <f t="shared" si="217"/>
        <v>14841.193797936294</v>
      </c>
      <c r="V763" s="1">
        <f t="shared" si="218"/>
        <v>1433.1032388769829</v>
      </c>
      <c r="W763" s="1">
        <f t="shared" si="219"/>
        <v>1450.6645016404334</v>
      </c>
      <c r="X763" s="2">
        <f t="shared" si="228"/>
        <v>83.036221017440852</v>
      </c>
      <c r="Y763">
        <f t="shared" si="211"/>
        <v>1</v>
      </c>
      <c r="Z763" s="26">
        <f t="shared" si="220"/>
        <v>0</v>
      </c>
      <c r="AA763">
        <f t="shared" si="221"/>
        <v>257.82899442371604</v>
      </c>
      <c r="AB763" s="28">
        <f t="shared" si="222"/>
        <v>40450.511904761908</v>
      </c>
      <c r="AC763">
        <f t="shared" si="223"/>
        <v>19.432870370370374</v>
      </c>
      <c r="AD763" s="31">
        <f t="shared" si="212"/>
        <v>13.70523844498549</v>
      </c>
      <c r="AE763" s="31">
        <f t="shared" si="224"/>
        <v>26.275379332242977</v>
      </c>
      <c r="AF763" s="15">
        <f t="shared" si="213"/>
        <v>18.458796296296292</v>
      </c>
      <c r="AG763" s="31">
        <f t="shared" si="225"/>
        <v>15.985292692650582</v>
      </c>
      <c r="AH763" s="31">
        <f t="shared" si="226"/>
        <v>92.247057544858734</v>
      </c>
      <c r="AI763">
        <f t="shared" si="227"/>
        <v>396.62172941424586</v>
      </c>
    </row>
    <row r="764" spans="1:35" x14ac:dyDescent="0.2">
      <c r="A764">
        <v>32</v>
      </c>
      <c r="C764" s="27" t="s">
        <v>825</v>
      </c>
      <c r="D764" s="26">
        <v>29.762</v>
      </c>
      <c r="E764">
        <v>0</v>
      </c>
      <c r="F764" s="26">
        <v>333.58333333333331</v>
      </c>
      <c r="G764" s="26">
        <v>66.98</v>
      </c>
      <c r="H764" s="26">
        <v>57.795833333333334</v>
      </c>
      <c r="I764" s="26">
        <v>80.716666666666669</v>
      </c>
      <c r="J764" s="26">
        <v>60.890833333333333</v>
      </c>
      <c r="K764">
        <v>154.08333333333331</v>
      </c>
      <c r="L764">
        <v>0.29166666666666663</v>
      </c>
      <c r="M764">
        <v>3.4083333333333332</v>
      </c>
      <c r="N764">
        <v>65.11666666666666</v>
      </c>
      <c r="O764" s="1">
        <f t="shared" si="210"/>
        <v>8598.6698688706529</v>
      </c>
      <c r="Q764" s="1">
        <f t="shared" si="214"/>
        <v>4141.7180407616652</v>
      </c>
      <c r="R764" s="2">
        <f t="shared" si="215"/>
        <v>4.3819060156482452</v>
      </c>
      <c r="S764" s="2"/>
      <c r="T764" s="1">
        <f t="shared" si="216"/>
        <v>1926.6812388660151</v>
      </c>
      <c r="U764" s="1">
        <f t="shared" si="217"/>
        <v>0</v>
      </c>
      <c r="V764" s="1">
        <f t="shared" si="218"/>
        <v>594.04985298263489</v>
      </c>
      <c r="W764" s="1">
        <f t="shared" si="219"/>
        <v>1541.6757726558967</v>
      </c>
      <c r="X764" s="2">
        <f t="shared" si="228"/>
        <v>69.096398762776602</v>
      </c>
      <c r="Y764">
        <f t="shared" si="211"/>
        <v>1</v>
      </c>
      <c r="Z764" s="26">
        <f t="shared" si="220"/>
        <v>0</v>
      </c>
      <c r="AA764">
        <f t="shared" si="221"/>
        <v>4.4791437230823137</v>
      </c>
      <c r="AB764" s="28">
        <f t="shared" si="222"/>
        <v>40450.553571428572</v>
      </c>
      <c r="AC764">
        <f t="shared" si="223"/>
        <v>19.433333333333334</v>
      </c>
      <c r="AD764" s="31">
        <f t="shared" si="212"/>
        <v>13.712711919908354</v>
      </c>
      <c r="AE764" s="31">
        <f t="shared" si="224"/>
        <v>26.289665713740302</v>
      </c>
      <c r="AF764" s="15">
        <f t="shared" si="213"/>
        <v>18.398148148148145</v>
      </c>
      <c r="AG764" s="31">
        <f t="shared" si="225"/>
        <v>15.92459571003273</v>
      </c>
      <c r="AH764" s="31">
        <f t="shared" si="226"/>
        <v>91.915907164911587</v>
      </c>
      <c r="AI764">
        <f t="shared" si="227"/>
        <v>394.5449636044417</v>
      </c>
    </row>
    <row r="765" spans="1:35" x14ac:dyDescent="0.2">
      <c r="A765">
        <v>32</v>
      </c>
      <c r="C765" s="27" t="s">
        <v>826</v>
      </c>
      <c r="D765" s="26">
        <v>29.7545</v>
      </c>
      <c r="E765">
        <v>0</v>
      </c>
      <c r="F765" s="26">
        <v>156.5</v>
      </c>
      <c r="G765" s="26">
        <v>64.259166666666673</v>
      </c>
      <c r="H765" s="26">
        <v>57.764166666666668</v>
      </c>
      <c r="I765" s="26">
        <v>83.716666666666669</v>
      </c>
      <c r="J765" s="26">
        <v>59.265000000000001</v>
      </c>
      <c r="K765">
        <v>28.916666666666668</v>
      </c>
      <c r="L765">
        <v>0</v>
      </c>
      <c r="M765">
        <v>1.2250000000000001</v>
      </c>
      <c r="N765">
        <v>65.069999999999993</v>
      </c>
      <c r="O765" s="1">
        <f t="shared" si="210"/>
        <v>4034.049965960302</v>
      </c>
      <c r="Q765" s="1">
        <f t="shared" si="214"/>
        <v>787.38988314805295</v>
      </c>
      <c r="R765" s="2">
        <f t="shared" si="215"/>
        <v>0.83305247524588</v>
      </c>
      <c r="S765" s="2"/>
      <c r="T765" s="1">
        <f t="shared" si="216"/>
        <v>2679.1699294966593</v>
      </c>
      <c r="U765" s="1">
        <f t="shared" si="217"/>
        <v>0</v>
      </c>
      <c r="V765" s="1">
        <f t="shared" si="218"/>
        <v>836.50544357658157</v>
      </c>
      <c r="W765" s="1">
        <f t="shared" si="219"/>
        <v>-670.86338407609821</v>
      </c>
      <c r="X765" s="2">
        <f t="shared" si="228"/>
        <v>73.478304778424842</v>
      </c>
      <c r="Y765">
        <f t="shared" si="211"/>
        <v>1</v>
      </c>
      <c r="Z765" s="26">
        <f t="shared" si="220"/>
        <v>0</v>
      </c>
      <c r="AA765">
        <f t="shared" si="221"/>
        <v>84.992507523671989</v>
      </c>
      <c r="AB765" s="28">
        <f t="shared" si="222"/>
        <v>40450.595238095237</v>
      </c>
      <c r="AC765">
        <f t="shared" si="223"/>
        <v>17.921759259259261</v>
      </c>
      <c r="AD765" s="31">
        <f t="shared" si="212"/>
        <v>12.938227842942863</v>
      </c>
      <c r="AE765" s="31">
        <f t="shared" si="224"/>
        <v>24.933659191015622</v>
      </c>
      <c r="AF765" s="15">
        <f t="shared" si="213"/>
        <v>18.372222222222216</v>
      </c>
      <c r="AG765" s="31">
        <f t="shared" si="225"/>
        <v>15.898710378695604</v>
      </c>
      <c r="AH765" s="31">
        <f t="shared" si="226"/>
        <v>91.77465949292953</v>
      </c>
      <c r="AI765">
        <f t="shared" si="227"/>
        <v>401.84809381510638</v>
      </c>
    </row>
    <row r="766" spans="1:35" x14ac:dyDescent="0.2">
      <c r="A766">
        <v>32</v>
      </c>
      <c r="C766" s="27" t="s">
        <v>827</v>
      </c>
      <c r="D766" s="26">
        <v>29.752416666666669</v>
      </c>
      <c r="E766">
        <v>0</v>
      </c>
      <c r="F766" s="26">
        <v>67.75</v>
      </c>
      <c r="G766" s="26">
        <v>62.991666666666667</v>
      </c>
      <c r="H766" s="26">
        <v>57.3</v>
      </c>
      <c r="I766" s="26">
        <v>86.75833333333334</v>
      </c>
      <c r="J766" s="26">
        <v>59.002499999999998</v>
      </c>
      <c r="K766">
        <v>29</v>
      </c>
      <c r="L766">
        <v>0</v>
      </c>
      <c r="M766">
        <v>0.53333333333333333</v>
      </c>
      <c r="N766">
        <v>65.015000000000001</v>
      </c>
      <c r="O766" s="1">
        <f t="shared" si="210"/>
        <v>1746.3698734428781</v>
      </c>
      <c r="Q766" s="1">
        <f t="shared" si="214"/>
        <v>-788.26146008129081</v>
      </c>
      <c r="R766" s="2">
        <f t="shared" si="215"/>
        <v>-0.83397459697634746</v>
      </c>
      <c r="S766" s="2"/>
      <c r="T766" s="1">
        <f t="shared" si="216"/>
        <v>2900.3383125325081</v>
      </c>
      <c r="U766" s="1">
        <f t="shared" si="217"/>
        <v>0</v>
      </c>
      <c r="V766" s="1">
        <f t="shared" si="218"/>
        <v>906.54932314957989</v>
      </c>
      <c r="W766" s="1">
        <f t="shared" si="219"/>
        <v>-1674.0558032238355</v>
      </c>
      <c r="X766" s="2">
        <f t="shared" si="228"/>
        <v>74.311357253670721</v>
      </c>
      <c r="Y766">
        <f t="shared" si="211"/>
        <v>1</v>
      </c>
      <c r="Z766" s="26">
        <f t="shared" si="220"/>
        <v>0</v>
      </c>
      <c r="AA766">
        <f t="shared" si="221"/>
        <v>128.13539498550819</v>
      </c>
      <c r="AB766" s="28">
        <f t="shared" si="222"/>
        <v>40450.636904761908</v>
      </c>
      <c r="AC766">
        <f t="shared" si="223"/>
        <v>17.217592592592592</v>
      </c>
      <c r="AD766" s="31">
        <f t="shared" si="212"/>
        <v>12.825062130533858</v>
      </c>
      <c r="AE766" s="31">
        <f t="shared" si="224"/>
        <v>24.775511461920562</v>
      </c>
      <c r="AF766" s="15">
        <f t="shared" si="213"/>
        <v>18.341666666666665</v>
      </c>
      <c r="AG766" s="31">
        <f t="shared" si="225"/>
        <v>15.868249846500625</v>
      </c>
      <c r="AH766" s="31">
        <f t="shared" si="226"/>
        <v>91.608429137555376</v>
      </c>
      <c r="AI766">
        <f t="shared" si="227"/>
        <v>401.7995010659165</v>
      </c>
    </row>
    <row r="767" spans="1:35" x14ac:dyDescent="0.2">
      <c r="A767">
        <v>32</v>
      </c>
      <c r="C767" s="27" t="s">
        <v>828</v>
      </c>
      <c r="D767" s="26">
        <v>29.7685</v>
      </c>
      <c r="E767">
        <v>0</v>
      </c>
      <c r="F767" s="26">
        <v>3</v>
      </c>
      <c r="G767" s="26">
        <v>61.118333333333332</v>
      </c>
      <c r="H767" s="26">
        <v>55.915833333333332</v>
      </c>
      <c r="I767" s="26">
        <v>94.2</v>
      </c>
      <c r="J767" s="26">
        <v>59.469166666666666</v>
      </c>
      <c r="K767">
        <v>29</v>
      </c>
      <c r="L767">
        <v>0</v>
      </c>
      <c r="M767">
        <v>0</v>
      </c>
      <c r="N767">
        <v>64.997500000000002</v>
      </c>
      <c r="O767" s="1">
        <f t="shared" si="210"/>
        <v>77.330031296363615</v>
      </c>
      <c r="Q767" s="1">
        <f t="shared" si="214"/>
        <v>-1035.7763477027895</v>
      </c>
      <c r="R767" s="2">
        <f t="shared" si="215"/>
        <v>-1.0958434553479057</v>
      </c>
      <c r="S767" s="2"/>
      <c r="T767" s="1">
        <f t="shared" si="216"/>
        <v>2994.1428876277764</v>
      </c>
      <c r="U767" s="1">
        <f t="shared" si="217"/>
        <v>0</v>
      </c>
      <c r="V767" s="1">
        <f t="shared" si="218"/>
        <v>929.97036053212673</v>
      </c>
      <c r="W767" s="1">
        <f t="shared" si="219"/>
        <v>-3209.5262619468535</v>
      </c>
      <c r="X767" s="2">
        <f t="shared" si="228"/>
        <v>73.477382656694374</v>
      </c>
      <c r="Y767">
        <f t="shared" si="211"/>
        <v>1</v>
      </c>
      <c r="Z767" s="26">
        <f t="shared" si="220"/>
        <v>0</v>
      </c>
      <c r="AA767">
        <f t="shared" si="221"/>
        <v>152.74610017727102</v>
      </c>
      <c r="AB767" s="28">
        <f t="shared" si="222"/>
        <v>40450.678571428572</v>
      </c>
      <c r="AC767">
        <f t="shared" si="223"/>
        <v>16.17685185185185</v>
      </c>
      <c r="AD767" s="31">
        <f t="shared" si="212"/>
        <v>13.033255828121581</v>
      </c>
      <c r="AE767" s="31">
        <f t="shared" si="224"/>
        <v>25.268267942911883</v>
      </c>
      <c r="AF767" s="15">
        <f t="shared" si="213"/>
        <v>18.331944444444446</v>
      </c>
      <c r="AG767" s="31">
        <f t="shared" si="225"/>
        <v>15.858568553145309</v>
      </c>
      <c r="AH767" s="31">
        <f t="shared" si="226"/>
        <v>91.555592092297033</v>
      </c>
      <c r="AI767">
        <f t="shared" si="227"/>
        <v>398.51939278610342</v>
      </c>
    </row>
    <row r="768" spans="1:35" x14ac:dyDescent="0.2">
      <c r="A768">
        <v>32</v>
      </c>
      <c r="C768" s="27" t="s">
        <v>829</v>
      </c>
      <c r="D768" s="26">
        <v>29.7775</v>
      </c>
      <c r="E768">
        <v>0</v>
      </c>
      <c r="F768" s="26">
        <v>1</v>
      </c>
      <c r="G768" s="26">
        <v>60.202500000000001</v>
      </c>
      <c r="H768" s="26">
        <v>55.394166666666663</v>
      </c>
      <c r="I768" s="26">
        <v>96.141666666666666</v>
      </c>
      <c r="J768" s="26">
        <v>59.130833333333335</v>
      </c>
      <c r="K768">
        <v>29</v>
      </c>
      <c r="L768">
        <v>0</v>
      </c>
      <c r="M768">
        <v>5.8333333333333327E-2</v>
      </c>
      <c r="N768">
        <v>64.97</v>
      </c>
      <c r="O768" s="1">
        <f t="shared" si="210"/>
        <v>25.776677098787872</v>
      </c>
      <c r="Q768" s="1">
        <f t="shared" si="214"/>
        <v>-220.94450505467057</v>
      </c>
      <c r="R768" s="2">
        <f t="shared" si="215"/>
        <v>-0.23375759679802829</v>
      </c>
      <c r="S768" s="2"/>
      <c r="T768" s="1">
        <f t="shared" si="216"/>
        <v>2896.2490562569878</v>
      </c>
      <c r="U768" s="1">
        <f t="shared" si="217"/>
        <v>0</v>
      </c>
      <c r="V768" s="1">
        <f t="shared" si="218"/>
        <v>895.39139868708128</v>
      </c>
      <c r="W768" s="1">
        <f t="shared" si="219"/>
        <v>-3944.511223329308</v>
      </c>
      <c r="X768" s="2">
        <f t="shared" si="228"/>
        <v>72.38153920134647</v>
      </c>
      <c r="Y768">
        <f t="shared" si="211"/>
        <v>1</v>
      </c>
      <c r="Z768" s="26">
        <f t="shared" si="220"/>
        <v>0</v>
      </c>
      <c r="AA768">
        <f t="shared" si="221"/>
        <v>148.32899586793405</v>
      </c>
      <c r="AB768" s="28">
        <f t="shared" si="222"/>
        <v>40450.720238095237</v>
      </c>
      <c r="AC768">
        <f t="shared" si="223"/>
        <v>15.668055555555556</v>
      </c>
      <c r="AD768" s="31">
        <f t="shared" si="212"/>
        <v>12.875754962494819</v>
      </c>
      <c r="AE768" s="31">
        <f t="shared" si="224"/>
        <v>25.006888529861502</v>
      </c>
      <c r="AF768" s="15">
        <f t="shared" si="213"/>
        <v>18.316666666666666</v>
      </c>
      <c r="AG768" s="31">
        <f t="shared" si="225"/>
        <v>15.843365513978716</v>
      </c>
      <c r="AH768" s="31">
        <f t="shared" si="226"/>
        <v>91.472615499039364</v>
      </c>
      <c r="AI768">
        <f t="shared" si="227"/>
        <v>399.59195053869735</v>
      </c>
    </row>
    <row r="769" spans="1:35" x14ac:dyDescent="0.2">
      <c r="A769">
        <v>32</v>
      </c>
      <c r="C769" s="27" t="s">
        <v>830</v>
      </c>
      <c r="D769" s="26">
        <v>29.785249999999998</v>
      </c>
      <c r="E769">
        <v>0</v>
      </c>
      <c r="F769" s="26">
        <v>1</v>
      </c>
      <c r="G769" s="26">
        <v>59.794166666666669</v>
      </c>
      <c r="H769" s="26">
        <v>55.243333333333332</v>
      </c>
      <c r="I769" s="26">
        <v>97.033333333333331</v>
      </c>
      <c r="J769" s="26">
        <v>58.988333333333337</v>
      </c>
      <c r="K769">
        <v>29</v>
      </c>
      <c r="L769">
        <v>0</v>
      </c>
      <c r="M769">
        <v>5.833333333333332E-2</v>
      </c>
      <c r="N769">
        <v>64.94</v>
      </c>
      <c r="O769" s="1">
        <f t="shared" si="210"/>
        <v>25.776677098787872</v>
      </c>
      <c r="Q769" s="1">
        <f t="shared" si="214"/>
        <v>111.43444098431064</v>
      </c>
      <c r="R769" s="2">
        <f t="shared" si="215"/>
        <v>0.11789678642869475</v>
      </c>
      <c r="S769" s="2"/>
      <c r="T769" s="1">
        <f t="shared" si="216"/>
        <v>2882.1109475347521</v>
      </c>
      <c r="U769" s="1">
        <f t="shared" si="217"/>
        <v>0</v>
      </c>
      <c r="V769" s="1">
        <f t="shared" si="218"/>
        <v>890.03648812466383</v>
      </c>
      <c r="W769" s="1">
        <f t="shared" si="219"/>
        <v>-4257.5348372764311</v>
      </c>
      <c r="X769" s="2">
        <f t="shared" si="228"/>
        <v>72.147781604548442</v>
      </c>
      <c r="Y769">
        <f t="shared" si="211"/>
        <v>1</v>
      </c>
      <c r="Z769" s="26">
        <f t="shared" si="220"/>
        <v>0</v>
      </c>
      <c r="AA769">
        <f t="shared" si="221"/>
        <v>152.61180203345566</v>
      </c>
      <c r="AB769" s="28">
        <f t="shared" si="222"/>
        <v>40450.761904761908</v>
      </c>
      <c r="AC769">
        <f t="shared" si="223"/>
        <v>15.441203703703705</v>
      </c>
      <c r="AD769" s="31">
        <f t="shared" si="212"/>
        <v>12.807325952116607</v>
      </c>
      <c r="AE769" s="31">
        <f t="shared" si="224"/>
        <v>24.89354045275244</v>
      </c>
      <c r="AF769" s="15">
        <f t="shared" si="213"/>
        <v>18.299999999999997</v>
      </c>
      <c r="AG769" s="31">
        <f t="shared" si="225"/>
        <v>15.826794898390286</v>
      </c>
      <c r="AH769" s="31">
        <f t="shared" si="226"/>
        <v>91.382169483273472</v>
      </c>
      <c r="AI769">
        <f t="shared" si="227"/>
        <v>399.7296377314924</v>
      </c>
    </row>
    <row r="770" spans="1:35" x14ac:dyDescent="0.2">
      <c r="A770">
        <v>32</v>
      </c>
      <c r="C770" s="27" t="s">
        <v>831</v>
      </c>
      <c r="D770" s="26">
        <v>29.794750000000001</v>
      </c>
      <c r="E770">
        <v>0</v>
      </c>
      <c r="F770" s="26">
        <v>1</v>
      </c>
      <c r="G770" s="26">
        <v>59.622500000000002</v>
      </c>
      <c r="H770" s="26">
        <v>55.337499999999999</v>
      </c>
      <c r="I770" s="26">
        <v>97.533333333333331</v>
      </c>
      <c r="J770" s="26">
        <v>58.959166666666668</v>
      </c>
      <c r="K770">
        <v>29</v>
      </c>
      <c r="L770">
        <v>0</v>
      </c>
      <c r="M770">
        <v>0.15000000000000002</v>
      </c>
      <c r="N770">
        <v>64.894166666666663</v>
      </c>
      <c r="O770" s="1">
        <f t="shared" si="210"/>
        <v>25.776677098787872</v>
      </c>
      <c r="Q770" s="1">
        <f t="shared" si="214"/>
        <v>210.4391334169236</v>
      </c>
      <c r="R770" s="2">
        <f t="shared" si="215"/>
        <v>0.22264299393925949</v>
      </c>
      <c r="S770" s="2"/>
      <c r="T770" s="1">
        <f t="shared" si="216"/>
        <v>2886.1567961099418</v>
      </c>
      <c r="U770" s="1">
        <f t="shared" si="217"/>
        <v>0</v>
      </c>
      <c r="V770" s="1">
        <f t="shared" si="218"/>
        <v>891.82856473730806</v>
      </c>
      <c r="W770" s="1">
        <f t="shared" si="219"/>
        <v>-4361.6462154835144</v>
      </c>
      <c r="X770" s="2">
        <f t="shared" si="228"/>
        <v>72.265678390977143</v>
      </c>
      <c r="Y770">
        <f t="shared" si="211"/>
        <v>1</v>
      </c>
      <c r="Z770" s="26">
        <f t="shared" si="220"/>
        <v>0</v>
      </c>
      <c r="AA770">
        <f t="shared" si="221"/>
        <v>159.84995982607134</v>
      </c>
      <c r="AB770" s="28">
        <f t="shared" si="222"/>
        <v>40450.803571428572</v>
      </c>
      <c r="AC770">
        <f t="shared" si="223"/>
        <v>15.345833333333335</v>
      </c>
      <c r="AD770" s="31">
        <f t="shared" si="212"/>
        <v>12.794657421400263</v>
      </c>
      <c r="AE770" s="31">
        <f t="shared" si="224"/>
        <v>24.87713780425084</v>
      </c>
      <c r="AF770" s="15">
        <f t="shared" si="213"/>
        <v>18.274537037037035</v>
      </c>
      <c r="AG770" s="31">
        <f t="shared" si="225"/>
        <v>15.801507906569741</v>
      </c>
      <c r="AH770" s="31">
        <f t="shared" si="226"/>
        <v>91.244136859162467</v>
      </c>
      <c r="AI770">
        <f t="shared" si="227"/>
        <v>398.99839831812869</v>
      </c>
    </row>
    <row r="771" spans="1:35" x14ac:dyDescent="0.2">
      <c r="A771">
        <v>32</v>
      </c>
      <c r="C771" s="27" t="s">
        <v>832</v>
      </c>
      <c r="D771" s="26">
        <v>29.799250000000001</v>
      </c>
      <c r="E771">
        <v>0</v>
      </c>
      <c r="F771" s="26">
        <v>1</v>
      </c>
      <c r="G771" s="26">
        <v>59.4925</v>
      </c>
      <c r="H771" s="26">
        <v>55.595833333333331</v>
      </c>
      <c r="I771" s="26">
        <v>97.88333333333334</v>
      </c>
      <c r="J771" s="26">
        <v>58.927500000000002</v>
      </c>
      <c r="K771">
        <v>235.83333333333331</v>
      </c>
      <c r="L771">
        <v>0</v>
      </c>
      <c r="M771">
        <v>1.1500000000000001</v>
      </c>
      <c r="N771">
        <v>64.849166666666662</v>
      </c>
      <c r="O771" s="1">
        <f t="shared" si="210"/>
        <v>25.776677098787872</v>
      </c>
      <c r="Q771" s="1">
        <f t="shared" si="214"/>
        <v>288.1970220894907</v>
      </c>
      <c r="R771" s="2">
        <f t="shared" si="215"/>
        <v>0.30491024554477153</v>
      </c>
      <c r="S771" s="2"/>
      <c r="T771" s="1">
        <f t="shared" si="216"/>
        <v>2880.0717990583644</v>
      </c>
      <c r="U771" s="1">
        <f t="shared" si="217"/>
        <v>0</v>
      </c>
      <c r="V771" s="1">
        <f t="shared" si="218"/>
        <v>891.17484325719943</v>
      </c>
      <c r="W771" s="1">
        <f t="shared" si="219"/>
        <v>-4431.9731067227367</v>
      </c>
      <c r="X771" s="2">
        <f t="shared" si="228"/>
        <v>72.488321384916404</v>
      </c>
      <c r="Y771">
        <f t="shared" si="211"/>
        <v>1</v>
      </c>
      <c r="Z771" s="26">
        <f t="shared" si="220"/>
        <v>0</v>
      </c>
      <c r="AA771">
        <f t="shared" si="221"/>
        <v>168.89137346865053</v>
      </c>
      <c r="AB771" s="28">
        <f t="shared" si="222"/>
        <v>40450.845238095237</v>
      </c>
      <c r="AC771">
        <f t="shared" si="223"/>
        <v>15.27361111111111</v>
      </c>
      <c r="AD771" s="31">
        <f t="shared" si="212"/>
        <v>12.781068575086785</v>
      </c>
      <c r="AE771" s="31">
        <f t="shared" si="224"/>
        <v>24.856939196118038</v>
      </c>
      <c r="AF771" s="15">
        <f t="shared" si="213"/>
        <v>18.249537037037033</v>
      </c>
      <c r="AG771" s="31">
        <f t="shared" si="225"/>
        <v>15.776715013630533</v>
      </c>
      <c r="AH771" s="31">
        <f t="shared" si="226"/>
        <v>91.108788733122367</v>
      </c>
      <c r="AI771">
        <f t="shared" si="227"/>
        <v>398.30611941646998</v>
      </c>
    </row>
    <row r="772" spans="1:35" x14ac:dyDescent="0.2">
      <c r="A772">
        <v>32</v>
      </c>
      <c r="C772" s="27" t="s">
        <v>833</v>
      </c>
      <c r="D772" s="26">
        <v>29.803000000000001</v>
      </c>
      <c r="E772">
        <v>0</v>
      </c>
      <c r="F772" s="26">
        <v>1</v>
      </c>
      <c r="G772" s="26">
        <v>59.36</v>
      </c>
      <c r="H772" s="26">
        <v>55.522500000000001</v>
      </c>
      <c r="I772" s="26">
        <v>98.208333333333329</v>
      </c>
      <c r="J772" s="26">
        <v>58.884999999999998</v>
      </c>
      <c r="K772">
        <v>336.83333333333331</v>
      </c>
      <c r="L772">
        <v>0</v>
      </c>
      <c r="M772">
        <v>0.85000000000000009</v>
      </c>
      <c r="N772">
        <v>64.789999999999992</v>
      </c>
      <c r="O772" s="1">
        <f t="shared" si="210"/>
        <v>25.776677098787872</v>
      </c>
      <c r="Q772" s="1">
        <f t="shared" si="214"/>
        <v>264.70697478725276</v>
      </c>
      <c r="R772" s="2">
        <f t="shared" si="215"/>
        <v>0.28005795512603288</v>
      </c>
      <c r="S772" s="2"/>
      <c r="T772" s="1">
        <f t="shared" si="216"/>
        <v>2944.5601480437376</v>
      </c>
      <c r="U772" s="1">
        <f t="shared" si="217"/>
        <v>0</v>
      </c>
      <c r="V772" s="1">
        <f t="shared" si="218"/>
        <v>911.74475633490431</v>
      </c>
      <c r="W772" s="1">
        <f t="shared" si="219"/>
        <v>-4492.6472873997109</v>
      </c>
      <c r="X772" s="2">
        <f t="shared" si="228"/>
        <v>72.793231630461179</v>
      </c>
      <c r="Y772">
        <f t="shared" si="211"/>
        <v>1</v>
      </c>
      <c r="Z772" s="26">
        <f t="shared" si="220"/>
        <v>0</v>
      </c>
      <c r="AA772">
        <f t="shared" si="221"/>
        <v>180.45171203762271</v>
      </c>
      <c r="AB772" s="28">
        <f t="shared" si="222"/>
        <v>40450.886904761908</v>
      </c>
      <c r="AC772">
        <f t="shared" si="223"/>
        <v>15.2</v>
      </c>
      <c r="AD772" s="31">
        <f t="shared" si="212"/>
        <v>12.762906148362603</v>
      </c>
      <c r="AE772" s="31">
        <f t="shared" si="224"/>
        <v>24.827953017038865</v>
      </c>
      <c r="AF772" s="15">
        <f t="shared" si="213"/>
        <v>18.216666666666661</v>
      </c>
      <c r="AG772" s="31">
        <f t="shared" si="225"/>
        <v>15.744168655544829</v>
      </c>
      <c r="AH772" s="31">
        <f t="shared" si="226"/>
        <v>90.931094289927103</v>
      </c>
      <c r="AI772">
        <f t="shared" si="227"/>
        <v>397.41208533260408</v>
      </c>
    </row>
    <row r="773" spans="1:35" x14ac:dyDescent="0.2">
      <c r="A773">
        <v>32</v>
      </c>
      <c r="C773" s="27" t="s">
        <v>834</v>
      </c>
      <c r="D773" s="26">
        <v>29.804749999999999</v>
      </c>
      <c r="E773">
        <v>0</v>
      </c>
      <c r="F773" s="26">
        <v>1</v>
      </c>
      <c r="G773" s="26">
        <v>59.219166666666666</v>
      </c>
      <c r="H773" s="26">
        <v>55.259166666666665</v>
      </c>
      <c r="I773" s="26">
        <v>98.474999999999994</v>
      </c>
      <c r="J773" s="26">
        <v>58.82416666666667</v>
      </c>
      <c r="K773">
        <v>336.83333333333331</v>
      </c>
      <c r="L773">
        <v>0</v>
      </c>
      <c r="M773">
        <v>1.6333333333333333</v>
      </c>
      <c r="N773">
        <v>64.743333333333339</v>
      </c>
      <c r="O773" s="1">
        <f t="shared" si="210"/>
        <v>25.776677098787872</v>
      </c>
      <c r="Q773" s="1">
        <f t="shared" si="214"/>
        <v>221.7602478635709</v>
      </c>
      <c r="R773" s="2">
        <f t="shared" si="215"/>
        <v>0.23462064645190689</v>
      </c>
      <c r="S773" s="2"/>
      <c r="T773" s="1">
        <f t="shared" si="216"/>
        <v>3037.2052291571249</v>
      </c>
      <c r="U773" s="1">
        <f t="shared" si="217"/>
        <v>0</v>
      </c>
      <c r="V773" s="1">
        <f t="shared" si="218"/>
        <v>940.49250313429229</v>
      </c>
      <c r="W773" s="1">
        <f t="shared" si="219"/>
        <v>-4570.5584512235664</v>
      </c>
      <c r="X773" s="2">
        <f t="shared" si="228"/>
        <v>73.073289585587219</v>
      </c>
      <c r="Y773">
        <f t="shared" si="211"/>
        <v>1</v>
      </c>
      <c r="Z773" s="26">
        <f t="shared" si="220"/>
        <v>0</v>
      </c>
      <c r="AA773">
        <f t="shared" si="221"/>
        <v>191.93672185255971</v>
      </c>
      <c r="AB773" s="28">
        <f t="shared" si="222"/>
        <v>40450.928571428572</v>
      </c>
      <c r="AC773">
        <f t="shared" si="223"/>
        <v>15.121759259259258</v>
      </c>
      <c r="AD773" s="31">
        <f t="shared" si="212"/>
        <v>12.733251729800728</v>
      </c>
      <c r="AE773" s="31">
        <f t="shared" si="224"/>
        <v>24.776988620703591</v>
      </c>
      <c r="AF773" s="15">
        <f t="shared" si="213"/>
        <v>18.190740740740743</v>
      </c>
      <c r="AG773" s="31">
        <f t="shared" si="225"/>
        <v>15.718539668805711</v>
      </c>
      <c r="AH773" s="31">
        <f t="shared" si="226"/>
        <v>90.791151655860958</v>
      </c>
      <c r="AI773">
        <f t="shared" si="227"/>
        <v>396.8771481673661</v>
      </c>
    </row>
    <row r="774" spans="1:35" x14ac:dyDescent="0.2">
      <c r="A774">
        <v>32</v>
      </c>
      <c r="C774" s="27" t="s">
        <v>835</v>
      </c>
      <c r="D774" s="26">
        <v>29.814499999999999</v>
      </c>
      <c r="E774">
        <v>0</v>
      </c>
      <c r="F774" s="26">
        <v>1</v>
      </c>
      <c r="G774" s="26">
        <v>58.977499999999999</v>
      </c>
      <c r="H774" s="26">
        <v>55.04</v>
      </c>
      <c r="I774" s="26">
        <v>98.61666666666666</v>
      </c>
      <c r="J774" s="26">
        <v>58.62083333333333</v>
      </c>
      <c r="K774">
        <v>69</v>
      </c>
      <c r="L774">
        <v>0</v>
      </c>
      <c r="M774">
        <v>1.7083333333333333</v>
      </c>
      <c r="N774">
        <v>64.678333333333342</v>
      </c>
      <c r="O774" s="1">
        <f t="shared" si="210"/>
        <v>25.776677098787872</v>
      </c>
      <c r="Q774" s="1">
        <f t="shared" si="214"/>
        <v>266.71514983821652</v>
      </c>
      <c r="R774" s="2">
        <f t="shared" si="215"/>
        <v>0.28218258897355442</v>
      </c>
      <c r="S774" s="2"/>
      <c r="T774" s="1">
        <f t="shared" si="216"/>
        <v>3114.5733491932247</v>
      </c>
      <c r="U774" s="1">
        <f t="shared" si="217"/>
        <v>0</v>
      </c>
      <c r="V774" s="1">
        <f t="shared" si="218"/>
        <v>964.50719097998262</v>
      </c>
      <c r="W774" s="1">
        <f t="shared" si="219"/>
        <v>-4716.7280683090103</v>
      </c>
      <c r="X774" s="2">
        <f t="shared" si="228"/>
        <v>73.30791023203912</v>
      </c>
      <c r="Y774">
        <f t="shared" si="211"/>
        <v>1</v>
      </c>
      <c r="Z774" s="26">
        <f t="shared" si="220"/>
        <v>0</v>
      </c>
      <c r="AA774">
        <f t="shared" si="221"/>
        <v>205.36065741853153</v>
      </c>
      <c r="AB774" s="28">
        <f t="shared" si="222"/>
        <v>40450.970238095237</v>
      </c>
      <c r="AC774">
        <f t="shared" si="223"/>
        <v>14.987499999999999</v>
      </c>
      <c r="AD774" s="31">
        <f t="shared" si="212"/>
        <v>12.641716759148515</v>
      </c>
      <c r="AE774" s="31">
        <f t="shared" si="224"/>
        <v>24.610337346425073</v>
      </c>
      <c r="AF774" s="15">
        <f t="shared" si="213"/>
        <v>18.154629629629635</v>
      </c>
      <c r="AG774" s="31">
        <f t="shared" si="225"/>
        <v>15.682902875993744</v>
      </c>
      <c r="AH774" s="31">
        <f t="shared" si="226"/>
        <v>90.596540838835963</v>
      </c>
      <c r="AI774">
        <f t="shared" si="227"/>
        <v>396.70905539637425</v>
      </c>
    </row>
    <row r="775" spans="1:35" x14ac:dyDescent="0.2">
      <c r="A775">
        <v>32</v>
      </c>
      <c r="C775" s="27" t="s">
        <v>836</v>
      </c>
      <c r="D775" s="26">
        <v>29.807916666666667</v>
      </c>
      <c r="E775">
        <v>0</v>
      </c>
      <c r="F775" s="26">
        <v>1</v>
      </c>
      <c r="G775" s="26">
        <v>57.964166666666664</v>
      </c>
      <c r="H775" s="26">
        <v>53.420833333333334</v>
      </c>
      <c r="I775" s="26">
        <v>99.066666666666663</v>
      </c>
      <c r="J775" s="26">
        <v>57.732500000000002</v>
      </c>
      <c r="K775">
        <v>333</v>
      </c>
      <c r="L775">
        <v>0</v>
      </c>
      <c r="M775">
        <v>1.0333333333333332</v>
      </c>
      <c r="N775">
        <v>64.609166666666667</v>
      </c>
      <c r="O775" s="1">
        <f t="shared" si="210"/>
        <v>25.776677098787872</v>
      </c>
      <c r="Q775" s="1">
        <f t="shared" si="214"/>
        <v>624.22896640369822</v>
      </c>
      <c r="R775" s="2">
        <f t="shared" si="215"/>
        <v>0.66042947301241817</v>
      </c>
      <c r="S775" s="2"/>
      <c r="T775" s="1">
        <f t="shared" si="216"/>
        <v>3438.7424327887475</v>
      </c>
      <c r="U775" s="1">
        <f t="shared" si="217"/>
        <v>0</v>
      </c>
      <c r="V775" s="1">
        <f t="shared" si="218"/>
        <v>1060.8923939905967</v>
      </c>
      <c r="W775" s="1">
        <f t="shared" si="219"/>
        <v>-5497.9081445250704</v>
      </c>
      <c r="X775" s="2">
        <f t="shared" si="228"/>
        <v>73.590092821012675</v>
      </c>
      <c r="Y775">
        <f t="shared" si="211"/>
        <v>1</v>
      </c>
      <c r="Z775" s="26">
        <f t="shared" si="220"/>
        <v>0</v>
      </c>
      <c r="AA775">
        <f t="shared" si="221"/>
        <v>244.16956818107474</v>
      </c>
      <c r="AB775" s="28">
        <f t="shared" si="222"/>
        <v>40451.011904761908</v>
      </c>
      <c r="AC775">
        <f t="shared" si="223"/>
        <v>14.424537037037036</v>
      </c>
      <c r="AD775" s="31">
        <f t="shared" si="212"/>
        <v>12.245680251618476</v>
      </c>
      <c r="AE775" s="31">
        <f t="shared" si="224"/>
        <v>23.886019415844036</v>
      </c>
      <c r="AF775" s="15">
        <f t="shared" si="213"/>
        <v>18.116203703703704</v>
      </c>
      <c r="AG775" s="31">
        <f t="shared" si="225"/>
        <v>15.645059189816989</v>
      </c>
      <c r="AH775" s="31">
        <f t="shared" si="226"/>
        <v>90.389849828488053</v>
      </c>
      <c r="AI775">
        <f t="shared" si="227"/>
        <v>399.82102844081578</v>
      </c>
    </row>
    <row r="776" spans="1:35" x14ac:dyDescent="0.2">
      <c r="A776">
        <v>32</v>
      </c>
      <c r="C776" s="27" t="s">
        <v>837</v>
      </c>
      <c r="D776" s="26">
        <v>29.797499999999999</v>
      </c>
      <c r="E776">
        <v>0</v>
      </c>
      <c r="F776" s="26">
        <v>1</v>
      </c>
      <c r="G776" s="26">
        <v>57.484166666666667</v>
      </c>
      <c r="H776" s="26">
        <v>53.118333333333332</v>
      </c>
      <c r="I776" s="26">
        <v>99.241666666666674</v>
      </c>
      <c r="J776" s="26">
        <v>57.299166666666672</v>
      </c>
      <c r="K776">
        <v>253.66666666666669</v>
      </c>
      <c r="L776">
        <v>0</v>
      </c>
      <c r="M776">
        <v>1.7666666666666666</v>
      </c>
      <c r="N776">
        <v>64.554166666666674</v>
      </c>
      <c r="O776" s="1">
        <f t="shared" si="210"/>
        <v>25.776677098787872</v>
      </c>
      <c r="Q776" s="1">
        <f t="shared" si="214"/>
        <v>758.76331407851535</v>
      </c>
      <c r="R776" s="2">
        <f t="shared" si="215"/>
        <v>0.80276578407602228</v>
      </c>
      <c r="S776" s="2"/>
      <c r="T776" s="1">
        <f t="shared" si="216"/>
        <v>3602.9163550219077</v>
      </c>
      <c r="U776" s="1">
        <f t="shared" si="217"/>
        <v>0</v>
      </c>
      <c r="V776" s="1">
        <f t="shared" si="218"/>
        <v>1112.723778306954</v>
      </c>
      <c r="W776" s="1">
        <f t="shared" si="219"/>
        <v>-5849.5426007211845</v>
      </c>
      <c r="X776" s="2">
        <f t="shared" si="228"/>
        <v>74.250522294025089</v>
      </c>
      <c r="Y776">
        <f t="shared" si="211"/>
        <v>1</v>
      </c>
      <c r="Z776" s="26">
        <f t="shared" si="220"/>
        <v>0</v>
      </c>
      <c r="AA776">
        <f t="shared" si="221"/>
        <v>281.11068102305342</v>
      </c>
      <c r="AB776" s="28">
        <f t="shared" si="222"/>
        <v>40451.053571428572</v>
      </c>
      <c r="AC776">
        <f t="shared" si="223"/>
        <v>14.15787037037037</v>
      </c>
      <c r="AD776" s="31">
        <f t="shared" si="212"/>
        <v>12.057018310946312</v>
      </c>
      <c r="AE776" s="31">
        <f t="shared" si="224"/>
        <v>23.539850070615898</v>
      </c>
      <c r="AF776" s="15">
        <f t="shared" si="213"/>
        <v>18.085648148148152</v>
      </c>
      <c r="AG776" s="31">
        <f t="shared" si="225"/>
        <v>15.61502357279748</v>
      </c>
      <c r="AH776" s="31">
        <f t="shared" si="226"/>
        <v>90.225783272977026</v>
      </c>
      <c r="AI776">
        <f t="shared" si="227"/>
        <v>400.91583041259508</v>
      </c>
    </row>
    <row r="777" spans="1:35" x14ac:dyDescent="0.2">
      <c r="A777">
        <v>32</v>
      </c>
      <c r="C777" s="27" t="s">
        <v>838</v>
      </c>
      <c r="D777" s="26">
        <v>29.802250000000001</v>
      </c>
      <c r="E777">
        <v>0</v>
      </c>
      <c r="F777" s="26">
        <v>1</v>
      </c>
      <c r="G777" s="26">
        <v>57.48833333333333</v>
      </c>
      <c r="H777" s="26">
        <v>53.134999999999998</v>
      </c>
      <c r="I777" s="26">
        <v>99.3</v>
      </c>
      <c r="J777" s="26">
        <v>57.322499999999998</v>
      </c>
      <c r="K777">
        <v>54.75</v>
      </c>
      <c r="L777">
        <v>0.23333333333333334</v>
      </c>
      <c r="M777">
        <v>3.3166666666666664</v>
      </c>
      <c r="N777">
        <v>64.484999999999999</v>
      </c>
      <c r="O777" s="1">
        <f t="shared" si="210"/>
        <v>25.776677098787872</v>
      </c>
      <c r="Q777" s="1">
        <f t="shared" si="214"/>
        <v>521.263932849615</v>
      </c>
      <c r="R777" s="2">
        <f t="shared" si="215"/>
        <v>0.55149325487983669</v>
      </c>
      <c r="S777" s="2"/>
      <c r="T777" s="1">
        <f t="shared" si="216"/>
        <v>3736.941721350533</v>
      </c>
      <c r="U777" s="1">
        <f t="shared" si="217"/>
        <v>0</v>
      </c>
      <c r="V777" s="1">
        <f t="shared" si="218"/>
        <v>1156.8651776708164</v>
      </c>
      <c r="W777" s="1">
        <f t="shared" si="219"/>
        <v>-5788.8684200442049</v>
      </c>
      <c r="X777" s="2">
        <f t="shared" si="228"/>
        <v>75.053288078101104</v>
      </c>
      <c r="Y777">
        <f t="shared" si="211"/>
        <v>1</v>
      </c>
      <c r="Z777" s="26">
        <f t="shared" si="220"/>
        <v>0</v>
      </c>
      <c r="AA777">
        <f t="shared" si="221"/>
        <v>308.52763518573994</v>
      </c>
      <c r="AB777" s="28">
        <f t="shared" si="222"/>
        <v>40451.095238095237</v>
      </c>
      <c r="AC777">
        <f t="shared" si="223"/>
        <v>14.160185185185183</v>
      </c>
      <c r="AD777" s="31">
        <f t="shared" si="212"/>
        <v>12.06591818022908</v>
      </c>
      <c r="AE777" s="31">
        <f t="shared" si="224"/>
        <v>23.557036177257586</v>
      </c>
      <c r="AF777" s="15">
        <f t="shared" si="213"/>
        <v>18.047222222222221</v>
      </c>
      <c r="AG777" s="31">
        <f t="shared" si="225"/>
        <v>15.577323012452117</v>
      </c>
      <c r="AH777" s="31">
        <f t="shared" si="226"/>
        <v>90.019821485312903</v>
      </c>
      <c r="AI777">
        <f t="shared" si="227"/>
        <v>399.57426527202853</v>
      </c>
    </row>
    <row r="778" spans="1:35" x14ac:dyDescent="0.2">
      <c r="A778">
        <v>32</v>
      </c>
      <c r="C778" s="27" t="s">
        <v>839</v>
      </c>
      <c r="D778" s="26">
        <v>29.816333333333333</v>
      </c>
      <c r="E778">
        <v>0</v>
      </c>
      <c r="F778" s="26">
        <v>1</v>
      </c>
      <c r="G778" s="26">
        <v>57.394999999999996</v>
      </c>
      <c r="H778" s="26">
        <v>53.088333333333338</v>
      </c>
      <c r="I778" s="26">
        <v>99.366666666666674</v>
      </c>
      <c r="J778" s="26">
        <v>57.243333333333332</v>
      </c>
      <c r="K778">
        <v>22.333333333333332</v>
      </c>
      <c r="L778">
        <v>0.29166666666666663</v>
      </c>
      <c r="M778">
        <v>3.2833333333333332</v>
      </c>
      <c r="N778">
        <v>64.420833333333334</v>
      </c>
      <c r="O778" s="1">
        <f t="shared" si="210"/>
        <v>25.776677098787872</v>
      </c>
      <c r="Q778" s="1">
        <f t="shared" si="214"/>
        <v>410.88412962506703</v>
      </c>
      <c r="R778" s="2">
        <f t="shared" si="215"/>
        <v>0.43471226713621702</v>
      </c>
      <c r="S778" s="2"/>
      <c r="T778" s="1">
        <f t="shared" si="216"/>
        <v>3838.9245385715617</v>
      </c>
      <c r="U778" s="1">
        <f t="shared" si="217"/>
        <v>0</v>
      </c>
      <c r="V778" s="1">
        <f t="shared" si="218"/>
        <v>1190.1847776970942</v>
      </c>
      <c r="W778" s="1">
        <f t="shared" si="219"/>
        <v>-5813.0001964498215</v>
      </c>
      <c r="X778" s="2">
        <f t="shared" si="228"/>
        <v>75.604781332980934</v>
      </c>
      <c r="Y778">
        <f t="shared" si="211"/>
        <v>1</v>
      </c>
      <c r="Z778" s="26">
        <f t="shared" si="220"/>
        <v>0</v>
      </c>
      <c r="AA778">
        <f t="shared" si="221"/>
        <v>331.59613619498106</v>
      </c>
      <c r="AB778" s="28">
        <f t="shared" si="222"/>
        <v>40451.136904761908</v>
      </c>
      <c r="AC778">
        <f t="shared" si="223"/>
        <v>14.108333333333331</v>
      </c>
      <c r="AD778" s="31">
        <f t="shared" si="212"/>
        <v>12.033440526561288</v>
      </c>
      <c r="AE778" s="31">
        <f t="shared" si="224"/>
        <v>23.497868791835565</v>
      </c>
      <c r="AF778" s="15">
        <f t="shared" si="213"/>
        <v>18.011574074074073</v>
      </c>
      <c r="AG778" s="31">
        <f t="shared" si="225"/>
        <v>15.542418910355915</v>
      </c>
      <c r="AH778" s="31">
        <f t="shared" si="226"/>
        <v>89.829110916733455</v>
      </c>
      <c r="AI778">
        <f t="shared" si="227"/>
        <v>398.78342765488611</v>
      </c>
    </row>
    <row r="779" spans="1:35" x14ac:dyDescent="0.2">
      <c r="A779">
        <v>32</v>
      </c>
      <c r="C779" s="27" t="s">
        <v>840</v>
      </c>
      <c r="D779" s="26">
        <v>29.831499999999998</v>
      </c>
      <c r="E779">
        <v>0</v>
      </c>
      <c r="F779" s="26">
        <v>3.1666666666666665</v>
      </c>
      <c r="G779" s="26">
        <v>57.633333333333333</v>
      </c>
      <c r="H779" s="26">
        <v>53.006666666666668</v>
      </c>
      <c r="I779" s="26">
        <v>99.508333333333326</v>
      </c>
      <c r="J779" s="26">
        <v>57.526666666666671</v>
      </c>
      <c r="K779">
        <v>43.833333333333329</v>
      </c>
      <c r="L779">
        <v>0.17499999999999999</v>
      </c>
      <c r="M779">
        <v>3.1666666666666665</v>
      </c>
      <c r="N779">
        <v>64.343333333333334</v>
      </c>
      <c r="O779" s="1">
        <f t="shared" ref="O779:O842" si="229">F779*$D$17*$D$12*$D$18*$D$22/1000</f>
        <v>81.626144146161579</v>
      </c>
      <c r="Q779" s="1">
        <f t="shared" si="214"/>
        <v>91.567826021405153</v>
      </c>
      <c r="R779" s="2">
        <f t="shared" si="215"/>
        <v>9.6878059716792905E-2</v>
      </c>
      <c r="S779" s="2"/>
      <c r="T779" s="1">
        <f t="shared" si="216"/>
        <v>3926.9641689878849</v>
      </c>
      <c r="U779" s="1">
        <f t="shared" si="217"/>
        <v>0</v>
      </c>
      <c r="V779" s="1">
        <f t="shared" si="218"/>
        <v>1218.7369167727793</v>
      </c>
      <c r="W779" s="1">
        <f t="shared" si="219"/>
        <v>-5551.6875319432966</v>
      </c>
      <c r="X779" s="2">
        <f t="shared" si="228"/>
        <v>76.039493600117154</v>
      </c>
      <c r="Y779">
        <f t="shared" si="211"/>
        <v>1</v>
      </c>
      <c r="Z779" s="26">
        <f t="shared" si="220"/>
        <v>0</v>
      </c>
      <c r="AA779">
        <f t="shared" si="221"/>
        <v>338.78673576653148</v>
      </c>
      <c r="AB779" s="28">
        <f t="shared" si="222"/>
        <v>40451.178571428572</v>
      </c>
      <c r="AC779">
        <f t="shared" si="223"/>
        <v>14.24074074074074</v>
      </c>
      <c r="AD779" s="31">
        <f t="shared" si="212"/>
        <v>12.154601839166135</v>
      </c>
      <c r="AE779" s="31">
        <f t="shared" si="224"/>
        <v>23.723527190385326</v>
      </c>
      <c r="AF779" s="15">
        <f t="shared" si="213"/>
        <v>17.968518518518518</v>
      </c>
      <c r="AG779" s="31">
        <f t="shared" si="225"/>
        <v>15.500353104928942</v>
      </c>
      <c r="AH779" s="31">
        <f t="shared" si="226"/>
        <v>89.599236489684856</v>
      </c>
      <c r="AI779">
        <f t="shared" si="227"/>
        <v>396.04476430738873</v>
      </c>
    </row>
    <row r="780" spans="1:35" x14ac:dyDescent="0.2">
      <c r="A780">
        <v>32</v>
      </c>
      <c r="C780" s="27" t="s">
        <v>841</v>
      </c>
      <c r="D780" s="26">
        <v>29.851749999999999</v>
      </c>
      <c r="E780">
        <v>0</v>
      </c>
      <c r="F780" s="26">
        <v>31</v>
      </c>
      <c r="G780" s="26">
        <v>58.133333333333333</v>
      </c>
      <c r="H780" s="26">
        <v>53.235833333333332</v>
      </c>
      <c r="I780" s="26">
        <v>99.375</v>
      </c>
      <c r="J780" s="26">
        <v>57.991666666666667</v>
      </c>
      <c r="K780">
        <v>18</v>
      </c>
      <c r="L780">
        <v>0.20833333333333331</v>
      </c>
      <c r="M780">
        <v>3.1166666666666667</v>
      </c>
      <c r="N780">
        <v>64.257499999999993</v>
      </c>
      <c r="O780" s="1">
        <f t="shared" si="229"/>
        <v>799.07699006242399</v>
      </c>
      <c r="Q780" s="1">
        <f t="shared" si="214"/>
        <v>356.52731751070695</v>
      </c>
      <c r="R780" s="2">
        <f t="shared" si="215"/>
        <v>0.37720317558261307</v>
      </c>
      <c r="S780" s="2"/>
      <c r="T780" s="1">
        <f t="shared" si="216"/>
        <v>3904.4097243702754</v>
      </c>
      <c r="U780" s="1">
        <f t="shared" si="217"/>
        <v>0</v>
      </c>
      <c r="V780" s="1">
        <f t="shared" si="218"/>
        <v>1212.8615287479813</v>
      </c>
      <c r="W780" s="1">
        <f t="shared" si="219"/>
        <v>-5066.9835658533584</v>
      </c>
      <c r="X780" s="2">
        <f t="shared" si="228"/>
        <v>76.136371659833941</v>
      </c>
      <c r="Y780">
        <f t="shared" ref="Y780:Y843" si="230">IF(X780&gt;32,1,0)</f>
        <v>1</v>
      </c>
      <c r="Z780" s="26">
        <f t="shared" si="220"/>
        <v>0</v>
      </c>
      <c r="AA780">
        <f t="shared" si="221"/>
        <v>324.10938898544981</v>
      </c>
      <c r="AB780" s="28">
        <f t="shared" si="222"/>
        <v>40451.220238095237</v>
      </c>
      <c r="AC780">
        <f t="shared" si="223"/>
        <v>14.518518518518517</v>
      </c>
      <c r="AD780" s="31">
        <f t="shared" si="212"/>
        <v>12.358769370440422</v>
      </c>
      <c r="AE780" s="31">
        <f t="shared" si="224"/>
        <v>24.098731672210171</v>
      </c>
      <c r="AF780" s="15">
        <f t="shared" si="213"/>
        <v>17.920833333333331</v>
      </c>
      <c r="AG780" s="31">
        <f t="shared" si="225"/>
        <v>15.453880190355026</v>
      </c>
      <c r="AH780" s="31">
        <f t="shared" si="226"/>
        <v>89.345236210935894</v>
      </c>
      <c r="AI780">
        <f t="shared" si="227"/>
        <v>392.26198528681908</v>
      </c>
    </row>
    <row r="781" spans="1:35" x14ac:dyDescent="0.2">
      <c r="A781">
        <v>32</v>
      </c>
      <c r="C781" s="27" t="s">
        <v>842</v>
      </c>
      <c r="D781" s="26">
        <v>29.87425</v>
      </c>
      <c r="E781">
        <v>0</v>
      </c>
      <c r="F781" s="26">
        <v>59.666666666666671</v>
      </c>
      <c r="G781" s="26">
        <v>57.556666666666665</v>
      </c>
      <c r="H781" s="26">
        <v>53.594999999999999</v>
      </c>
      <c r="I781" s="26">
        <v>97.758333333333326</v>
      </c>
      <c r="J781" s="26">
        <v>56.960833333333333</v>
      </c>
      <c r="K781">
        <v>96.666666666666671</v>
      </c>
      <c r="L781">
        <v>0.26666666666666666</v>
      </c>
      <c r="M781">
        <v>3.2416666666666667</v>
      </c>
      <c r="N781">
        <v>64.182500000000005</v>
      </c>
      <c r="O781" s="1">
        <f t="shared" si="229"/>
        <v>1538.0084002276762</v>
      </c>
      <c r="Q781" s="1">
        <f t="shared" si="214"/>
        <v>1500.1360846956968</v>
      </c>
      <c r="R781" s="2">
        <f t="shared" si="215"/>
        <v>1.5871325061544304</v>
      </c>
      <c r="S781" s="2"/>
      <c r="T781" s="1">
        <f t="shared" si="216"/>
        <v>3907.4848451294938</v>
      </c>
      <c r="U781" s="1">
        <f t="shared" si="217"/>
        <v>0</v>
      </c>
      <c r="V781" s="1">
        <f t="shared" si="218"/>
        <v>1216.3768963446655</v>
      </c>
      <c r="W781" s="1">
        <f t="shared" si="219"/>
        <v>-5482.0501200299541</v>
      </c>
      <c r="X781" s="2">
        <f t="shared" si="228"/>
        <v>76.513574835416549</v>
      </c>
      <c r="Y781">
        <f t="shared" si="230"/>
        <v>1</v>
      </c>
      <c r="Z781" s="26">
        <f t="shared" si="220"/>
        <v>0</v>
      </c>
      <c r="AA781">
        <f t="shared" si="221"/>
        <v>359.36436731841604</v>
      </c>
      <c r="AB781" s="28">
        <f t="shared" si="222"/>
        <v>40451.261904761908</v>
      </c>
      <c r="AC781">
        <f t="shared" si="223"/>
        <v>14.198148148148146</v>
      </c>
      <c r="AD781" s="31">
        <f t="shared" si="212"/>
        <v>11.907893575484806</v>
      </c>
      <c r="AE781" s="31">
        <f t="shared" si="224"/>
        <v>23.245443521408241</v>
      </c>
      <c r="AF781" s="15">
        <f t="shared" si="213"/>
        <v>17.87916666666667</v>
      </c>
      <c r="AG781" s="31">
        <f t="shared" si="225"/>
        <v>15.41337247482125</v>
      </c>
      <c r="AH781" s="31">
        <f t="shared" si="226"/>
        <v>89.123802484777201</v>
      </c>
      <c r="AI781">
        <f t="shared" si="227"/>
        <v>396.0606940877741</v>
      </c>
    </row>
    <row r="782" spans="1:35" x14ac:dyDescent="0.2">
      <c r="A782">
        <v>32</v>
      </c>
      <c r="C782" s="27" t="s">
        <v>843</v>
      </c>
      <c r="D782" s="26">
        <v>29.881666666666668</v>
      </c>
      <c r="E782">
        <v>0</v>
      </c>
      <c r="F782" s="26">
        <v>138.83333333333334</v>
      </c>
      <c r="G782" s="26">
        <v>57.832499999999996</v>
      </c>
      <c r="H782" s="26">
        <v>54.421666666666667</v>
      </c>
      <c r="I782" s="26">
        <v>95.058333333333337</v>
      </c>
      <c r="J782" s="26">
        <v>56.457499999999996</v>
      </c>
      <c r="K782">
        <v>38.833333333333336</v>
      </c>
      <c r="L782">
        <v>0.9</v>
      </c>
      <c r="M782">
        <v>4.7</v>
      </c>
      <c r="N782">
        <v>64.094999999999999</v>
      </c>
      <c r="O782" s="1">
        <f t="shared" si="229"/>
        <v>3578.6620038817159</v>
      </c>
      <c r="Q782" s="1">
        <f t="shared" si="214"/>
        <v>3060.4006198793509</v>
      </c>
      <c r="R782" s="2">
        <f t="shared" si="215"/>
        <v>3.2378804531263468</v>
      </c>
      <c r="S782" s="2"/>
      <c r="T782" s="1">
        <f t="shared" si="216"/>
        <v>4037.1398853916476</v>
      </c>
      <c r="U782" s="1">
        <f t="shared" si="217"/>
        <v>0</v>
      </c>
      <c r="V782" s="1">
        <f t="shared" si="218"/>
        <v>1265.4717027673112</v>
      </c>
      <c r="W782" s="1">
        <f t="shared" si="219"/>
        <v>-5181.4371339485706</v>
      </c>
      <c r="X782" s="2">
        <f t="shared" si="228"/>
        <v>78.100707341570981</v>
      </c>
      <c r="Y782">
        <f t="shared" si="230"/>
        <v>1</v>
      </c>
      <c r="Z782" s="26">
        <f t="shared" si="220"/>
        <v>0</v>
      </c>
      <c r="AA782">
        <f t="shared" si="221"/>
        <v>410.80022884091198</v>
      </c>
      <c r="AB782" s="28">
        <f t="shared" si="222"/>
        <v>40451.303571428572</v>
      </c>
      <c r="AC782">
        <f t="shared" si="223"/>
        <v>14.351388888888886</v>
      </c>
      <c r="AD782" s="31">
        <f t="shared" si="212"/>
        <v>11.694651252874857</v>
      </c>
      <c r="AE782" s="31">
        <f t="shared" si="224"/>
        <v>22.81700423960735</v>
      </c>
      <c r="AF782" s="15">
        <f t="shared" si="213"/>
        <v>17.830555555555556</v>
      </c>
      <c r="AG782" s="31">
        <f t="shared" si="225"/>
        <v>15.366230727444055</v>
      </c>
      <c r="AH782" s="31">
        <f t="shared" si="226"/>
        <v>88.866061091233533</v>
      </c>
      <c r="AI782">
        <f t="shared" si="227"/>
        <v>397.08692979197656</v>
      </c>
    </row>
    <row r="783" spans="1:35" x14ac:dyDescent="0.2">
      <c r="A783">
        <v>32</v>
      </c>
      <c r="C783" s="27" t="s">
        <v>844</v>
      </c>
      <c r="D783" s="26">
        <v>29.884250000000002</v>
      </c>
      <c r="E783">
        <v>0</v>
      </c>
      <c r="F783" s="26">
        <v>218.08333333333334</v>
      </c>
      <c r="G783" s="26">
        <v>59.770833333333336</v>
      </c>
      <c r="H783" s="26">
        <v>55.435000000000002</v>
      </c>
      <c r="I783" s="26">
        <v>92.86666666666666</v>
      </c>
      <c r="J783" s="26">
        <v>57.736666666666665</v>
      </c>
      <c r="K783">
        <v>71</v>
      </c>
      <c r="L783">
        <v>2.0916666666666668</v>
      </c>
      <c r="M783">
        <v>7.5</v>
      </c>
      <c r="N783">
        <v>64.014166666666668</v>
      </c>
      <c r="O783" s="1">
        <f t="shared" si="229"/>
        <v>5621.4636639606542</v>
      </c>
      <c r="Q783" s="1">
        <f t="shared" si="214"/>
        <v>-3618.267387478742</v>
      </c>
      <c r="R783" s="2">
        <f t="shared" si="215"/>
        <v>-3.8280992272716925</v>
      </c>
      <c r="S783" s="2"/>
      <c r="T783" s="1">
        <f t="shared" si="216"/>
        <v>4416.4123410434349</v>
      </c>
      <c r="U783" s="1">
        <f t="shared" si="217"/>
        <v>6543.0812719292699</v>
      </c>
      <c r="V783" s="1">
        <f t="shared" si="218"/>
        <v>1401.3521238687415</v>
      </c>
      <c r="W783" s="1">
        <f t="shared" si="219"/>
        <v>-3510.8287273541055</v>
      </c>
      <c r="X783" s="2">
        <f t="shared" si="228"/>
        <v>81.338587794697332</v>
      </c>
      <c r="Y783">
        <f t="shared" si="230"/>
        <v>1</v>
      </c>
      <c r="Z783" s="26">
        <f t="shared" si="220"/>
        <v>0</v>
      </c>
      <c r="AA783">
        <f t="shared" si="221"/>
        <v>465.1680325056866</v>
      </c>
      <c r="AB783" s="28">
        <f t="shared" si="222"/>
        <v>40451.345238095237</v>
      </c>
      <c r="AC783">
        <f t="shared" si="223"/>
        <v>15.428240740740742</v>
      </c>
      <c r="AD783" s="31">
        <f t="shared" si="212"/>
        <v>12.247167999899229</v>
      </c>
      <c r="AE783" s="31">
        <f t="shared" si="224"/>
        <v>23.80583333388677</v>
      </c>
      <c r="AF783" s="15">
        <f t="shared" si="213"/>
        <v>17.785648148148148</v>
      </c>
      <c r="AG783" s="31">
        <f t="shared" si="225"/>
        <v>15.322792706228368</v>
      </c>
      <c r="AH783" s="31">
        <f t="shared" si="226"/>
        <v>88.628528269358384</v>
      </c>
      <c r="AI783">
        <f t="shared" si="227"/>
        <v>389.71404195205531</v>
      </c>
    </row>
    <row r="784" spans="1:35" x14ac:dyDescent="0.2">
      <c r="A784">
        <v>32</v>
      </c>
      <c r="C784" s="27" t="s">
        <v>845</v>
      </c>
      <c r="D784" s="26">
        <v>29.886749999999999</v>
      </c>
      <c r="E784">
        <v>0</v>
      </c>
      <c r="F784" s="26">
        <v>247.5</v>
      </c>
      <c r="G784" s="26">
        <v>60.723333333333336</v>
      </c>
      <c r="H784" s="26">
        <v>56.240833333333335</v>
      </c>
      <c r="I784" s="26">
        <v>91.433333333333337</v>
      </c>
      <c r="J784" s="26">
        <v>58.247500000000002</v>
      </c>
      <c r="K784">
        <v>73.666666666666657</v>
      </c>
      <c r="L784">
        <v>2.2250000000000001</v>
      </c>
      <c r="M784">
        <v>7.9</v>
      </c>
      <c r="N784">
        <v>63.924999999999997</v>
      </c>
      <c r="O784" s="1">
        <f t="shared" si="229"/>
        <v>6379.7275819499973</v>
      </c>
      <c r="Q784" s="1">
        <f t="shared" si="214"/>
        <v>3876.0121389839665</v>
      </c>
      <c r="R784" s="2">
        <f t="shared" si="215"/>
        <v>4.1007912034050573</v>
      </c>
      <c r="S784" s="2"/>
      <c r="T784" s="1">
        <f t="shared" si="216"/>
        <v>3626.3535619113613</v>
      </c>
      <c r="U784" s="1">
        <f t="shared" si="217"/>
        <v>0</v>
      </c>
      <c r="V784" s="1">
        <f t="shared" si="218"/>
        <v>1140.585794247291</v>
      </c>
      <c r="W784" s="1">
        <f t="shared" si="219"/>
        <v>-2648.9795700106938</v>
      </c>
      <c r="X784" s="2">
        <f t="shared" si="228"/>
        <v>77.510488567425639</v>
      </c>
      <c r="Y784">
        <f t="shared" si="230"/>
        <v>1</v>
      </c>
      <c r="Z784" s="26">
        <f t="shared" si="220"/>
        <v>0</v>
      </c>
      <c r="AA784">
        <f t="shared" si="221"/>
        <v>281.80858085351264</v>
      </c>
      <c r="AB784" s="28">
        <f t="shared" si="222"/>
        <v>40451.386904761908</v>
      </c>
      <c r="AC784">
        <f t="shared" si="223"/>
        <v>15.957407407407409</v>
      </c>
      <c r="AD784" s="31">
        <f t="shared" si="212"/>
        <v>12.474255677031588</v>
      </c>
      <c r="AE784" s="31">
        <f t="shared" si="224"/>
        <v>24.20286158313472</v>
      </c>
      <c r="AF784" s="15">
        <f t="shared" si="213"/>
        <v>17.736111111111111</v>
      </c>
      <c r="AG784" s="31">
        <f t="shared" si="225"/>
        <v>15.275001002712823</v>
      </c>
      <c r="AH784" s="31">
        <f t="shared" si="226"/>
        <v>88.367142490997708</v>
      </c>
      <c r="AI784">
        <f t="shared" si="227"/>
        <v>385.75565681807223</v>
      </c>
    </row>
    <row r="785" spans="1:35" x14ac:dyDescent="0.2">
      <c r="A785">
        <v>32</v>
      </c>
      <c r="C785" s="27" t="s">
        <v>846</v>
      </c>
      <c r="D785" s="26">
        <v>29.876916666666666</v>
      </c>
      <c r="E785">
        <v>0</v>
      </c>
      <c r="F785" s="26">
        <v>348.75</v>
      </c>
      <c r="G785" s="26">
        <v>63.929166666666667</v>
      </c>
      <c r="H785" s="26">
        <v>57.603333333333332</v>
      </c>
      <c r="I785" s="26">
        <v>90.333333333333329</v>
      </c>
      <c r="J785" s="26">
        <v>61.078333333333333</v>
      </c>
      <c r="K785">
        <v>43.583333333333329</v>
      </c>
      <c r="L785">
        <v>1.1916666666666667</v>
      </c>
      <c r="M785">
        <v>5.5083333333333329</v>
      </c>
      <c r="N785">
        <v>63.85</v>
      </c>
      <c r="O785" s="1">
        <f t="shared" si="229"/>
        <v>8989.616138202271</v>
      </c>
      <c r="Q785" s="1">
        <f t="shared" si="214"/>
        <v>-4722.7842390091982</v>
      </c>
      <c r="R785" s="2">
        <f t="shared" si="215"/>
        <v>-4.9966696100146244</v>
      </c>
      <c r="S785" s="2"/>
      <c r="T785" s="1">
        <f t="shared" si="216"/>
        <v>4093.2164212162943</v>
      </c>
      <c r="U785" s="1">
        <f t="shared" si="217"/>
        <v>7876.0127158821115</v>
      </c>
      <c r="V785" s="1">
        <f t="shared" si="218"/>
        <v>1307.7174853838703</v>
      </c>
      <c r="W785" s="1">
        <f t="shared" si="219"/>
        <v>65.500535958098212</v>
      </c>
      <c r="X785" s="2">
        <f t="shared" si="228"/>
        <v>81.611279770830691</v>
      </c>
      <c r="Y785">
        <f t="shared" si="230"/>
        <v>1</v>
      </c>
      <c r="Z785" s="26">
        <f t="shared" si="220"/>
        <v>0</v>
      </c>
      <c r="AA785">
        <f t="shared" si="221"/>
        <v>312.65712382844913</v>
      </c>
      <c r="AB785" s="28">
        <f t="shared" si="222"/>
        <v>40451.428571428572</v>
      </c>
      <c r="AC785">
        <f t="shared" si="223"/>
        <v>17.738425925925927</v>
      </c>
      <c r="AD785" s="31">
        <f t="shared" si="212"/>
        <v>13.800432324918072</v>
      </c>
      <c r="AE785" s="31">
        <f t="shared" si="224"/>
        <v>26.612001857882298</v>
      </c>
      <c r="AF785" s="15">
        <f t="shared" si="213"/>
        <v>17.694444444444446</v>
      </c>
      <c r="AG785" s="31">
        <f t="shared" si="225"/>
        <v>15.234903257568467</v>
      </c>
      <c r="AH785" s="31">
        <f t="shared" si="226"/>
        <v>88.147800056667165</v>
      </c>
      <c r="AI785">
        <f t="shared" si="227"/>
        <v>369.95321877109461</v>
      </c>
    </row>
    <row r="786" spans="1:35" x14ac:dyDescent="0.2">
      <c r="A786">
        <v>32</v>
      </c>
      <c r="C786" s="27" t="s">
        <v>847</v>
      </c>
      <c r="D786" s="26">
        <v>29.856249999999999</v>
      </c>
      <c r="E786">
        <v>0</v>
      </c>
      <c r="F786" s="26">
        <v>318.58333333333331</v>
      </c>
      <c r="G786" s="26">
        <v>65.212500000000006</v>
      </c>
      <c r="H786" s="26">
        <v>58.407499999999999</v>
      </c>
      <c r="I786" s="26">
        <v>88.74166666666666</v>
      </c>
      <c r="J786" s="26">
        <v>61.842500000000001</v>
      </c>
      <c r="K786">
        <v>99.083333333333343</v>
      </c>
      <c r="L786">
        <v>1.675</v>
      </c>
      <c r="M786">
        <v>6.2916666666666661</v>
      </c>
      <c r="N786">
        <v>63.786666666666669</v>
      </c>
      <c r="O786" s="1">
        <f t="shared" si="229"/>
        <v>8212.0197123888356</v>
      </c>
      <c r="Q786" s="1">
        <f t="shared" si="214"/>
        <v>2583.4688582827848</v>
      </c>
      <c r="R786" s="2">
        <f t="shared" si="215"/>
        <v>2.7332902964266941</v>
      </c>
      <c r="S786" s="2"/>
      <c r="T786" s="1">
        <f t="shared" si="216"/>
        <v>3104.2072876648381</v>
      </c>
      <c r="U786" s="1">
        <f t="shared" si="217"/>
        <v>0</v>
      </c>
      <c r="V786" s="1">
        <f t="shared" si="218"/>
        <v>979.7897983081491</v>
      </c>
      <c r="W786" s="1">
        <f t="shared" si="219"/>
        <v>1179.6991265716597</v>
      </c>
      <c r="X786" s="2">
        <f t="shared" si="228"/>
        <v>76.614610160816071</v>
      </c>
      <c r="Y786">
        <f t="shared" si="230"/>
        <v>1</v>
      </c>
      <c r="Z786" s="26">
        <f t="shared" si="220"/>
        <v>0</v>
      </c>
      <c r="AA786">
        <f t="shared" si="221"/>
        <v>130.00811611938494</v>
      </c>
      <c r="AB786" s="28">
        <f t="shared" si="222"/>
        <v>40451.470238095237</v>
      </c>
      <c r="AC786">
        <f t="shared" si="223"/>
        <v>18.451388888888893</v>
      </c>
      <c r="AD786" s="31">
        <f t="shared" si="212"/>
        <v>14.179026810726318</v>
      </c>
      <c r="AE786" s="31">
        <f t="shared" si="224"/>
        <v>27.275211723241206</v>
      </c>
      <c r="AF786" s="15">
        <f t="shared" si="213"/>
        <v>17.659259259259262</v>
      </c>
      <c r="AG786" s="31">
        <f t="shared" si="225"/>
        <v>15.201114584001605</v>
      </c>
      <c r="AH786" s="31">
        <f t="shared" si="226"/>
        <v>87.962943187213924</v>
      </c>
      <c r="AI786">
        <f t="shared" si="227"/>
        <v>364.85464156140392</v>
      </c>
    </row>
    <row r="787" spans="1:35" x14ac:dyDescent="0.2">
      <c r="A787">
        <v>32</v>
      </c>
      <c r="C787" s="27" t="s">
        <v>848</v>
      </c>
      <c r="D787" s="26">
        <v>29.850999999999999</v>
      </c>
      <c r="E787">
        <v>0</v>
      </c>
      <c r="F787" s="26">
        <v>212.25</v>
      </c>
      <c r="G787" s="26">
        <v>64.064999999999998</v>
      </c>
      <c r="H787" s="26">
        <v>58.5625</v>
      </c>
      <c r="I787" s="26">
        <v>88</v>
      </c>
      <c r="J787" s="26">
        <v>60.469166666666666</v>
      </c>
      <c r="K787">
        <v>23.5</v>
      </c>
      <c r="L787">
        <v>1.3333333333333333</v>
      </c>
      <c r="M787">
        <v>5.583333333333333</v>
      </c>
      <c r="N787">
        <v>63.73</v>
      </c>
      <c r="O787" s="1">
        <f t="shared" si="229"/>
        <v>5471.0997142177239</v>
      </c>
      <c r="Q787" s="1">
        <f t="shared" si="214"/>
        <v>151.0003576007785</v>
      </c>
      <c r="R787" s="2">
        <f t="shared" si="215"/>
        <v>0.15975722365064859</v>
      </c>
      <c r="S787" s="2"/>
      <c r="T787" s="1">
        <f t="shared" si="216"/>
        <v>3543.7909150055389</v>
      </c>
      <c r="U787" s="1">
        <f t="shared" si="217"/>
        <v>0</v>
      </c>
      <c r="V787" s="1">
        <f t="shared" si="218"/>
        <v>1127.8587064529802</v>
      </c>
      <c r="W787" s="1">
        <f t="shared" si="219"/>
        <v>277.17068900164071</v>
      </c>
      <c r="X787" s="2">
        <f t="shared" si="228"/>
        <v>79.347900457242758</v>
      </c>
      <c r="Y787">
        <f t="shared" si="230"/>
        <v>1</v>
      </c>
      <c r="Z787" s="26">
        <f t="shared" si="220"/>
        <v>0</v>
      </c>
      <c r="AA787">
        <f t="shared" si="221"/>
        <v>233.56704638599098</v>
      </c>
      <c r="AB787" s="28">
        <f t="shared" si="222"/>
        <v>40451.511904761908</v>
      </c>
      <c r="AC787">
        <f t="shared" si="223"/>
        <v>17.813888888888886</v>
      </c>
      <c r="AD787" s="31">
        <f t="shared" si="212"/>
        <v>13.50808523960146</v>
      </c>
      <c r="AE787" s="31">
        <f t="shared" si="224"/>
        <v>26.041499917956468</v>
      </c>
      <c r="AF787" s="15">
        <f t="shared" si="213"/>
        <v>17.627777777777776</v>
      </c>
      <c r="AG787" s="31">
        <f t="shared" si="225"/>
        <v>15.170938126899626</v>
      </c>
      <c r="AH787" s="31">
        <f t="shared" si="226"/>
        <v>87.797828287348622</v>
      </c>
      <c r="AI787">
        <f t="shared" si="227"/>
        <v>371.27904615678557</v>
      </c>
    </row>
    <row r="788" spans="1:35" x14ac:dyDescent="0.2">
      <c r="A788">
        <v>32</v>
      </c>
      <c r="C788" s="27" t="s">
        <v>849</v>
      </c>
      <c r="D788" s="26">
        <v>29.852250000000002</v>
      </c>
      <c r="E788">
        <v>0</v>
      </c>
      <c r="F788" s="26">
        <v>152.5</v>
      </c>
      <c r="G788" s="26">
        <v>63.232500000000002</v>
      </c>
      <c r="H788" s="26">
        <v>58.755833333333335</v>
      </c>
      <c r="I788" s="26">
        <v>88.033333333333331</v>
      </c>
      <c r="J788" s="26">
        <v>59.662500000000001</v>
      </c>
      <c r="K788">
        <v>18.25</v>
      </c>
      <c r="L788">
        <v>0.875</v>
      </c>
      <c r="M788">
        <v>4.8250000000000002</v>
      </c>
      <c r="N788">
        <v>63.712499999999999</v>
      </c>
      <c r="O788" s="1">
        <f t="shared" si="229"/>
        <v>3930.9432575651504</v>
      </c>
      <c r="Q788" s="1">
        <f t="shared" si="214"/>
        <v>-712.32692775106989</v>
      </c>
      <c r="R788" s="2">
        <f t="shared" si="215"/>
        <v>-0.75363644243793748</v>
      </c>
      <c r="S788" s="2"/>
      <c r="T788" s="1">
        <f t="shared" si="216"/>
        <v>3538.0663819276447</v>
      </c>
      <c r="U788" s="1">
        <f t="shared" si="217"/>
        <v>0</v>
      </c>
      <c r="V788" s="1">
        <f t="shared" si="218"/>
        <v>1127.1642432816836</v>
      </c>
      <c r="W788" s="1">
        <f t="shared" si="219"/>
        <v>-397.14009170383974</v>
      </c>
      <c r="X788" s="2">
        <f t="shared" si="228"/>
        <v>79.507657680893402</v>
      </c>
      <c r="Y788">
        <f t="shared" si="230"/>
        <v>1</v>
      </c>
      <c r="Z788" s="26">
        <f t="shared" si="220"/>
        <v>0</v>
      </c>
      <c r="AA788">
        <f t="shared" si="221"/>
        <v>264.88075753794345</v>
      </c>
      <c r="AB788" s="28">
        <f t="shared" si="222"/>
        <v>40451.553571428572</v>
      </c>
      <c r="AC788">
        <f t="shared" si="223"/>
        <v>17.351388888888888</v>
      </c>
      <c r="AD788" s="31">
        <f t="shared" si="212"/>
        <v>13.124225346711803</v>
      </c>
      <c r="AE788" s="31">
        <f t="shared" si="224"/>
        <v>25.341759241037661</v>
      </c>
      <c r="AF788" s="15">
        <f t="shared" si="213"/>
        <v>17.618055555555554</v>
      </c>
      <c r="AG788" s="31">
        <f t="shared" si="225"/>
        <v>15.161629510307419</v>
      </c>
      <c r="AH788" s="31">
        <f t="shared" si="226"/>
        <v>87.746890946082871</v>
      </c>
      <c r="AI788">
        <f t="shared" si="227"/>
        <v>375.17965181073174</v>
      </c>
    </row>
    <row r="789" spans="1:35" x14ac:dyDescent="0.2">
      <c r="A789">
        <v>32</v>
      </c>
      <c r="C789" s="27" t="s">
        <v>850</v>
      </c>
      <c r="D789" s="26">
        <v>29.855250000000002</v>
      </c>
      <c r="E789">
        <v>0</v>
      </c>
      <c r="F789" s="26">
        <v>105.5</v>
      </c>
      <c r="G789" s="26">
        <v>61.646666666666668</v>
      </c>
      <c r="H789" s="26">
        <v>58.138333333333335</v>
      </c>
      <c r="I789" s="26">
        <v>87.316666666666663</v>
      </c>
      <c r="J789" s="26">
        <v>57.873333333333335</v>
      </c>
      <c r="K789">
        <v>16.75</v>
      </c>
      <c r="L789">
        <v>1.5916666666666668</v>
      </c>
      <c r="M789">
        <v>6.05</v>
      </c>
      <c r="N789">
        <v>63.702500000000001</v>
      </c>
      <c r="O789" s="1">
        <f t="shared" si="229"/>
        <v>2719.4394339221203</v>
      </c>
      <c r="Q789" s="1">
        <f t="shared" si="214"/>
        <v>-593.91560140640024</v>
      </c>
      <c r="R789" s="2">
        <f t="shared" si="215"/>
        <v>-0.62835816464982053</v>
      </c>
      <c r="S789" s="2"/>
      <c r="T789" s="1">
        <f t="shared" si="216"/>
        <v>3514.8559035485941</v>
      </c>
      <c r="U789" s="1">
        <f t="shared" si="217"/>
        <v>0</v>
      </c>
      <c r="V789" s="1">
        <f t="shared" si="218"/>
        <v>1115.4135133877558</v>
      </c>
      <c r="W789" s="1">
        <f t="shared" si="219"/>
        <v>-1700.945496932949</v>
      </c>
      <c r="X789" s="2">
        <f t="shared" si="228"/>
        <v>78.754021238455465</v>
      </c>
      <c r="Y789">
        <f t="shared" si="230"/>
        <v>1</v>
      </c>
      <c r="Z789" s="26">
        <f t="shared" si="220"/>
        <v>0</v>
      </c>
      <c r="AA789">
        <f t="shared" si="221"/>
        <v>292.66158044490305</v>
      </c>
      <c r="AB789" s="28">
        <f t="shared" si="222"/>
        <v>40451.595238095237</v>
      </c>
      <c r="AC789">
        <f t="shared" si="223"/>
        <v>16.470370370370372</v>
      </c>
      <c r="AD789" s="31">
        <f t="shared" si="212"/>
        <v>12.309224632797214</v>
      </c>
      <c r="AE789" s="31">
        <f t="shared" si="224"/>
        <v>23.84036430756062</v>
      </c>
      <c r="AF789" s="15">
        <f t="shared" si="213"/>
        <v>17.612500000000001</v>
      </c>
      <c r="AG789" s="31">
        <f t="shared" si="225"/>
        <v>15.156312541586544</v>
      </c>
      <c r="AH789" s="31">
        <f t="shared" si="226"/>
        <v>87.717795333029628</v>
      </c>
      <c r="AI789">
        <f t="shared" si="227"/>
        <v>384.03111532511969</v>
      </c>
    </row>
    <row r="790" spans="1:35" x14ac:dyDescent="0.2">
      <c r="A790">
        <v>32</v>
      </c>
      <c r="C790" s="27" t="s">
        <v>851</v>
      </c>
      <c r="D790" s="26">
        <v>29.869083333333336</v>
      </c>
      <c r="E790">
        <v>0</v>
      </c>
      <c r="F790" s="26">
        <v>27.083333333333336</v>
      </c>
      <c r="G790" s="26">
        <v>59.36</v>
      </c>
      <c r="H790" s="26">
        <v>57.123333333333335</v>
      </c>
      <c r="I790" s="26">
        <v>88.50833333333334</v>
      </c>
      <c r="J790" s="26">
        <v>55.994999999999997</v>
      </c>
      <c r="K790">
        <v>27</v>
      </c>
      <c r="L790">
        <v>1.1166666666666667</v>
      </c>
      <c r="M790">
        <v>4.5416666666666661</v>
      </c>
      <c r="N790">
        <v>63.7</v>
      </c>
      <c r="O790" s="1">
        <f t="shared" si="229"/>
        <v>698.1183380921716</v>
      </c>
      <c r="Q790" s="1">
        <f t="shared" si="214"/>
        <v>-815.69447513009186</v>
      </c>
      <c r="R790" s="2">
        <f t="shared" si="215"/>
        <v>-0.86299851711930431</v>
      </c>
      <c r="S790" s="2"/>
      <c r="T790" s="1">
        <f t="shared" si="216"/>
        <v>3580.7761068323175</v>
      </c>
      <c r="U790" s="1">
        <f t="shared" si="217"/>
        <v>0</v>
      </c>
      <c r="V790" s="1">
        <f t="shared" si="218"/>
        <v>1131.0521141975853</v>
      </c>
      <c r="W790" s="1">
        <f t="shared" si="219"/>
        <v>-3590.8083291555777</v>
      </c>
      <c r="X790" s="2">
        <f t="shared" si="228"/>
        <v>78.12566307380564</v>
      </c>
      <c r="Y790">
        <f t="shared" si="230"/>
        <v>1</v>
      </c>
      <c r="Z790" s="26">
        <f t="shared" si="220"/>
        <v>0</v>
      </c>
      <c r="AA790">
        <f t="shared" si="221"/>
        <v>352.15011059959255</v>
      </c>
      <c r="AB790" s="28">
        <f t="shared" si="222"/>
        <v>40451.636904761908</v>
      </c>
      <c r="AC790">
        <f t="shared" si="223"/>
        <v>15.2</v>
      </c>
      <c r="AD790" s="31">
        <f t="shared" si="212"/>
        <v>11.502318727344866</v>
      </c>
      <c r="AE790" s="31">
        <f t="shared" si="224"/>
        <v>22.375705472547295</v>
      </c>
      <c r="AF790" s="15">
        <f t="shared" si="213"/>
        <v>17.611111111111111</v>
      </c>
      <c r="AG790" s="31">
        <f t="shared" si="225"/>
        <v>15.154983553972253</v>
      </c>
      <c r="AH790" s="31">
        <f t="shared" si="226"/>
        <v>87.710522729356782</v>
      </c>
      <c r="AI790">
        <f t="shared" si="227"/>
        <v>392.7929213479386</v>
      </c>
    </row>
    <row r="791" spans="1:35" x14ac:dyDescent="0.2">
      <c r="A791">
        <v>32</v>
      </c>
      <c r="C791" s="27" t="s">
        <v>852</v>
      </c>
      <c r="D791" s="26">
        <v>29.887333333333334</v>
      </c>
      <c r="E791">
        <v>0</v>
      </c>
      <c r="F791" s="26">
        <v>2.333333333333333</v>
      </c>
      <c r="G791" s="26">
        <v>57.766666666666666</v>
      </c>
      <c r="H791" s="26">
        <v>56.219166666666666</v>
      </c>
      <c r="I791" s="26">
        <v>90.016666666666666</v>
      </c>
      <c r="J791" s="26">
        <v>54.889166666666668</v>
      </c>
      <c r="K791">
        <v>16.833333333333332</v>
      </c>
      <c r="L791">
        <v>1.175</v>
      </c>
      <c r="M791">
        <v>5.1499999999999995</v>
      </c>
      <c r="N791">
        <v>63.7</v>
      </c>
      <c r="O791" s="1">
        <f t="shared" si="229"/>
        <v>60.145579897171693</v>
      </c>
      <c r="Q791" s="1">
        <f t="shared" si="214"/>
        <v>-143.84511823362868</v>
      </c>
      <c r="R791" s="2">
        <f t="shared" si="215"/>
        <v>-0.15218703511590445</v>
      </c>
      <c r="S791" s="2"/>
      <c r="T791" s="1">
        <f t="shared" si="216"/>
        <v>3587.7950389261987</v>
      </c>
      <c r="U791" s="1">
        <f t="shared" si="217"/>
        <v>0</v>
      </c>
      <c r="V791" s="1">
        <f t="shared" si="218"/>
        <v>1127.5820412967128</v>
      </c>
      <c r="W791" s="1">
        <f t="shared" si="219"/>
        <v>-4909.0928002280543</v>
      </c>
      <c r="X791" s="2">
        <f t="shared" si="228"/>
        <v>77.262664556686332</v>
      </c>
      <c r="Y791">
        <f t="shared" si="230"/>
        <v>1</v>
      </c>
      <c r="Z791" s="26">
        <f t="shared" si="220"/>
        <v>0</v>
      </c>
      <c r="AA791">
        <f t="shared" si="221"/>
        <v>380.09393372765129</v>
      </c>
      <c r="AB791" s="28">
        <f t="shared" si="222"/>
        <v>40451.678571428572</v>
      </c>
      <c r="AC791">
        <f t="shared" si="223"/>
        <v>14.314814814814813</v>
      </c>
      <c r="AD791" s="31">
        <f t="shared" si="212"/>
        <v>11.048171513523382</v>
      </c>
      <c r="AE791" s="31">
        <f t="shared" si="224"/>
        <v>21.558423904349606</v>
      </c>
      <c r="AF791" s="15">
        <f t="shared" si="213"/>
        <v>17.611111111111111</v>
      </c>
      <c r="AG791" s="31">
        <f t="shared" si="225"/>
        <v>15.154983553972253</v>
      </c>
      <c r="AH791" s="31">
        <f t="shared" si="226"/>
        <v>87.710522729356782</v>
      </c>
      <c r="AI791">
        <f t="shared" si="227"/>
        <v>397.70641813594307</v>
      </c>
    </row>
    <row r="792" spans="1:35" x14ac:dyDescent="0.2">
      <c r="A792">
        <v>32</v>
      </c>
      <c r="C792" s="27" t="s">
        <v>853</v>
      </c>
      <c r="D792" s="26">
        <v>29.90625</v>
      </c>
      <c r="E792">
        <v>0</v>
      </c>
      <c r="F792" s="26">
        <v>1</v>
      </c>
      <c r="G792" s="26">
        <v>57.18416666666667</v>
      </c>
      <c r="H792" s="26">
        <v>55.700833333333335</v>
      </c>
      <c r="I792" s="26">
        <v>91.583333333333329</v>
      </c>
      <c r="J792" s="26">
        <v>54.787500000000001</v>
      </c>
      <c r="K792">
        <v>43.166666666666664</v>
      </c>
      <c r="L792">
        <v>0.40833333333333327</v>
      </c>
      <c r="M792">
        <v>3.2333333333333334</v>
      </c>
      <c r="N792">
        <v>63.660000000000004</v>
      </c>
      <c r="O792" s="1">
        <f t="shared" si="229"/>
        <v>25.776677098787872</v>
      </c>
      <c r="Q792" s="1">
        <f t="shared" si="214"/>
        <v>191.12596815568497</v>
      </c>
      <c r="R792" s="2">
        <f t="shared" si="215"/>
        <v>0.20220981277952341</v>
      </c>
      <c r="S792" s="2"/>
      <c r="T792" s="1">
        <f t="shared" si="216"/>
        <v>3650.2208713201903</v>
      </c>
      <c r="U792" s="1">
        <f t="shared" si="217"/>
        <v>0</v>
      </c>
      <c r="V792" s="1">
        <f t="shared" si="218"/>
        <v>1145.0264601482072</v>
      </c>
      <c r="W792" s="1">
        <f t="shared" si="219"/>
        <v>-5357.9438413724984</v>
      </c>
      <c r="X792" s="2">
        <f t="shared" si="228"/>
        <v>77.110477521570431</v>
      </c>
      <c r="Y792">
        <f t="shared" si="230"/>
        <v>1</v>
      </c>
      <c r="Z792" s="26">
        <f t="shared" si="220"/>
        <v>0</v>
      </c>
      <c r="AA792">
        <f t="shared" si="221"/>
        <v>397.05786428625544</v>
      </c>
      <c r="AB792" s="28">
        <f t="shared" si="222"/>
        <v>40451.720238095237</v>
      </c>
      <c r="AC792">
        <f t="shared" si="223"/>
        <v>13.991203703703706</v>
      </c>
      <c r="AD792" s="31">
        <f t="shared" si="212"/>
        <v>11.006789346386871</v>
      </c>
      <c r="AE792" s="31">
        <f t="shared" si="224"/>
        <v>21.501879968106596</v>
      </c>
      <c r="AF792" s="15">
        <f t="shared" si="213"/>
        <v>17.588888888888892</v>
      </c>
      <c r="AG792" s="31">
        <f t="shared" si="225"/>
        <v>15.133733594257221</v>
      </c>
      <c r="AH792" s="31">
        <f t="shared" si="226"/>
        <v>87.594231739098475</v>
      </c>
      <c r="AI792">
        <f t="shared" si="227"/>
        <v>397.34721884720318</v>
      </c>
    </row>
    <row r="793" spans="1:35" x14ac:dyDescent="0.2">
      <c r="A793">
        <v>32</v>
      </c>
      <c r="C793" s="27" t="s">
        <v>854</v>
      </c>
      <c r="D793" s="26">
        <v>29.916250000000002</v>
      </c>
      <c r="E793">
        <v>0</v>
      </c>
      <c r="F793" s="26">
        <v>1</v>
      </c>
      <c r="G793" s="26">
        <v>57.105833333333337</v>
      </c>
      <c r="H793" s="26">
        <v>55.499166666666667</v>
      </c>
      <c r="I793" s="26">
        <v>93.025000000000006</v>
      </c>
      <c r="J793" s="26">
        <v>55.13666666666667</v>
      </c>
      <c r="K793">
        <v>127.5</v>
      </c>
      <c r="L793">
        <v>0.41666666666666663</v>
      </c>
      <c r="M793">
        <v>3.4916666666666667</v>
      </c>
      <c r="N793">
        <v>63.585000000000001</v>
      </c>
      <c r="O793" s="1">
        <f t="shared" si="229"/>
        <v>25.776677098787872</v>
      </c>
      <c r="Q793" s="1">
        <f t="shared" si="214"/>
        <v>106.39754348200637</v>
      </c>
      <c r="R793" s="2">
        <f t="shared" si="215"/>
        <v>0.11256778738811984</v>
      </c>
      <c r="S793" s="2"/>
      <c r="T793" s="1">
        <f t="shared" si="216"/>
        <v>3719.0794820354404</v>
      </c>
      <c r="U793" s="1">
        <f t="shared" si="217"/>
        <v>0</v>
      </c>
      <c r="V793" s="1">
        <f t="shared" si="218"/>
        <v>1166.6467192637253</v>
      </c>
      <c r="W793" s="1">
        <f t="shared" si="219"/>
        <v>-5360.7017586759948</v>
      </c>
      <c r="X793" s="2">
        <f t="shared" si="228"/>
        <v>77.31268733434996</v>
      </c>
      <c r="Y793">
        <f t="shared" si="230"/>
        <v>1</v>
      </c>
      <c r="Z793" s="26">
        <f t="shared" si="220"/>
        <v>0</v>
      </c>
      <c r="AA793">
        <f t="shared" si="221"/>
        <v>408.31694861840151</v>
      </c>
      <c r="AB793" s="28">
        <f t="shared" si="222"/>
        <v>40451.761904761908</v>
      </c>
      <c r="AC793">
        <f t="shared" si="223"/>
        <v>13.947685185185186</v>
      </c>
      <c r="AD793" s="31">
        <f t="shared" ref="AD793:AD856" si="231">10^($AF$17-$AF$18/($AF$19+AC793))*I793/100</f>
        <v>11.148467867892812</v>
      </c>
      <c r="AE793" s="31">
        <f t="shared" si="224"/>
        <v>21.78195169253312</v>
      </c>
      <c r="AF793" s="15">
        <f t="shared" ref="AF793:AF856" si="232">(N793-32)/1.8</f>
        <v>17.547222222222221</v>
      </c>
      <c r="AG793" s="31">
        <f t="shared" si="225"/>
        <v>15.093960076970351</v>
      </c>
      <c r="AH793" s="31">
        <f t="shared" si="226"/>
        <v>87.376544339507646</v>
      </c>
      <c r="AI793">
        <f t="shared" si="227"/>
        <v>394.35469099361075</v>
      </c>
    </row>
    <row r="794" spans="1:35" x14ac:dyDescent="0.2">
      <c r="A794">
        <v>32</v>
      </c>
      <c r="C794" s="27" t="s">
        <v>855</v>
      </c>
      <c r="D794" s="26">
        <v>29.908750000000001</v>
      </c>
      <c r="E794">
        <v>0</v>
      </c>
      <c r="F794" s="26">
        <v>1</v>
      </c>
      <c r="G794" s="26">
        <v>57.764166666666668</v>
      </c>
      <c r="H794" s="26">
        <v>55.060833333333335</v>
      </c>
      <c r="I794" s="26">
        <v>96.174999999999997</v>
      </c>
      <c r="J794" s="26">
        <v>56.710833333333333</v>
      </c>
      <c r="K794">
        <v>45.416666666666664</v>
      </c>
      <c r="L794">
        <v>0.71666666666666667</v>
      </c>
      <c r="M794">
        <v>4.4833333333333334</v>
      </c>
      <c r="N794">
        <v>63.527500000000003</v>
      </c>
      <c r="O794" s="1">
        <f t="shared" si="229"/>
        <v>25.776677098787872</v>
      </c>
      <c r="Q794" s="1">
        <f t="shared" ref="Q794:Q857" si="233">(O794-T794-U794-V794-W794-AI794)</f>
        <v>-599.65693509789162</v>
      </c>
      <c r="R794" s="2">
        <f t="shared" ref="R794:R857" si="234">Q794/$O$12+Z794/$O$17*$Z$21</f>
        <v>-0.63443245179177266</v>
      </c>
      <c r="S794" s="2"/>
      <c r="T794" s="1">
        <f t="shared" ref="T794:T857" si="235">((X794-H794)*$D$13/$P$5)*$P$7/1000</f>
        <v>3813.0049462426382</v>
      </c>
      <c r="U794" s="1">
        <f t="shared" ref="U794:U857" si="236">IF(X794&gt;80,(X794-80)*$O$19,0)</f>
        <v>0</v>
      </c>
      <c r="V794" s="1">
        <f t="shared" ref="V794:V857" si="237">$D$20*(((X794-32)*5/9+273)^4-((H794-32)*5/9+273)^4)*$D$14*$D$21*$D$22/1000</f>
        <v>1195.0258001201839</v>
      </c>
      <c r="W794" s="1">
        <f t="shared" ref="W794:W857" si="238">(G794-N794)*$O$20</f>
        <v>-4768.4390177496089</v>
      </c>
      <c r="X794" s="2">
        <f t="shared" si="228"/>
        <v>77.425255121738076</v>
      </c>
      <c r="Y794">
        <f t="shared" si="230"/>
        <v>1</v>
      </c>
      <c r="Z794" s="26">
        <f t="shared" ref="Z794:Z857" si="239">IF(X794&lt;42,IF(X794&lt;36, 0.4*3600, 0.1*3600),0)*$Z$21</f>
        <v>0</v>
      </c>
      <c r="AA794">
        <f t="shared" ref="AA794:AA857" si="240">(X794-G794)^2</f>
        <v>386.55839923814221</v>
      </c>
      <c r="AB794" s="28">
        <f t="shared" ref="AB794:AB857" si="241">C794-1/1/14</f>
        <v>40451.803571428572</v>
      </c>
      <c r="AC794">
        <f t="shared" ref="AC794:AC857" si="242">(G794-32)/1.8</f>
        <v>14.313425925925927</v>
      </c>
      <c r="AD794" s="31">
        <f t="shared" si="231"/>
        <v>11.802950100835938</v>
      </c>
      <c r="AE794" s="31">
        <f t="shared" ref="AE794:AE857" si="243">AD794/760*35000/(AC794+273.15)/0.0821</f>
        <v>23.03134330257237</v>
      </c>
      <c r="AF794" s="15">
        <f t="shared" si="232"/>
        <v>17.515277777777779</v>
      </c>
      <c r="AG794" s="31">
        <f t="shared" ref="AG794:AG857" si="244">10^($AF$17-$AF$18/($AF$19+AF794))</f>
        <v>15.063528926987734</v>
      </c>
      <c r="AH794" s="31">
        <f t="shared" ref="AH794:AH857" si="245">AG794/760*35000*$AE$14/(AF794+273.15)/0.0821</f>
        <v>87.209966653115686</v>
      </c>
      <c r="AI794">
        <f t="shared" ref="AI794:AI857" si="246">(AH794-AE794)*0.018*334</f>
        <v>385.84188358346637</v>
      </c>
    </row>
    <row r="795" spans="1:35" x14ac:dyDescent="0.2">
      <c r="A795">
        <v>32</v>
      </c>
      <c r="C795" s="27" t="s">
        <v>856</v>
      </c>
      <c r="D795" s="26">
        <v>29.914000000000001</v>
      </c>
      <c r="E795">
        <v>0</v>
      </c>
      <c r="F795" s="26">
        <v>1</v>
      </c>
      <c r="G795" s="26">
        <v>57.888333333333335</v>
      </c>
      <c r="H795" s="26">
        <v>54.79</v>
      </c>
      <c r="I795" s="26">
        <v>97.3</v>
      </c>
      <c r="J795" s="26">
        <v>57.161666666666669</v>
      </c>
      <c r="K795">
        <v>23.166666666666668</v>
      </c>
      <c r="L795">
        <v>0.92500000000000004</v>
      </c>
      <c r="M795">
        <v>4.5750000000000002</v>
      </c>
      <c r="N795">
        <v>63.459166666666661</v>
      </c>
      <c r="O795" s="1">
        <f t="shared" si="229"/>
        <v>25.776677098787872</v>
      </c>
      <c r="Q795" s="1">
        <f t="shared" si="233"/>
        <v>-671.05430254243083</v>
      </c>
      <c r="R795" s="2">
        <f t="shared" si="234"/>
        <v>-0.70997032057656806</v>
      </c>
      <c r="S795" s="2"/>
      <c r="T795" s="1">
        <f t="shared" si="235"/>
        <v>3751.0133933087604</v>
      </c>
      <c r="U795" s="1">
        <f t="shared" si="236"/>
        <v>0</v>
      </c>
      <c r="V795" s="1">
        <f t="shared" si="237"/>
        <v>1172.546620483377</v>
      </c>
      <c r="W795" s="1">
        <f t="shared" si="238"/>
        <v>-4609.1692934725388</v>
      </c>
      <c r="X795" s="2">
        <f t="shared" ref="X795:X858" si="247">X794+R794</f>
        <v>76.790822669946309</v>
      </c>
      <c r="Y795">
        <f t="shared" si="230"/>
        <v>1</v>
      </c>
      <c r="Z795" s="26">
        <f t="shared" si="239"/>
        <v>0</v>
      </c>
      <c r="AA795">
        <f t="shared" si="240"/>
        <v>357.30410312076714</v>
      </c>
      <c r="AB795" s="28">
        <f t="shared" si="241"/>
        <v>40451.845238095237</v>
      </c>
      <c r="AC795">
        <f t="shared" si="242"/>
        <v>14.382407407407408</v>
      </c>
      <c r="AD795" s="31">
        <f t="shared" si="231"/>
        <v>11.994520352325997</v>
      </c>
      <c r="AE795" s="31">
        <f t="shared" si="243"/>
        <v>23.399543242089102</v>
      </c>
      <c r="AF795" s="15">
        <f t="shared" si="232"/>
        <v>17.477314814814811</v>
      </c>
      <c r="AG795" s="31">
        <f t="shared" si="244"/>
        <v>15.027434089314831</v>
      </c>
      <c r="AH795" s="31">
        <f t="shared" si="245"/>
        <v>87.012360827188829</v>
      </c>
      <c r="AI795">
        <f t="shared" si="246"/>
        <v>382.44025932161952</v>
      </c>
    </row>
    <row r="796" spans="1:35" x14ac:dyDescent="0.2">
      <c r="A796">
        <v>32</v>
      </c>
      <c r="C796" s="27" t="s">
        <v>857</v>
      </c>
      <c r="D796" s="26">
        <v>29.91225</v>
      </c>
      <c r="E796">
        <v>0</v>
      </c>
      <c r="F796" s="26">
        <v>1</v>
      </c>
      <c r="G796" s="26">
        <v>57.807500000000005</v>
      </c>
      <c r="H796" s="26">
        <v>54.395833333333336</v>
      </c>
      <c r="I796" s="26">
        <v>97.74166666666666</v>
      </c>
      <c r="J796" s="26">
        <v>57.201666666666668</v>
      </c>
      <c r="K796">
        <v>50.166666666666671</v>
      </c>
      <c r="L796">
        <v>0.80833333333333335</v>
      </c>
      <c r="M796">
        <v>4.583333333333333</v>
      </c>
      <c r="N796">
        <v>63.403333333333336</v>
      </c>
      <c r="O796" s="1">
        <f t="shared" si="229"/>
        <v>25.776677098787872</v>
      </c>
      <c r="Q796" s="1">
        <f t="shared" si="233"/>
        <v>-574.82328541168454</v>
      </c>
      <c r="R796" s="2">
        <f t="shared" si="234"/>
        <v>-0.60815864032524414</v>
      </c>
      <c r="S796" s="2"/>
      <c r="T796" s="1">
        <f t="shared" si="235"/>
        <v>3697.170691458794</v>
      </c>
      <c r="U796" s="1">
        <f t="shared" si="236"/>
        <v>0</v>
      </c>
      <c r="V796" s="1">
        <f t="shared" si="237"/>
        <v>1152.0615569279259</v>
      </c>
      <c r="W796" s="1">
        <f t="shared" si="238"/>
        <v>-4629.8536732487855</v>
      </c>
      <c r="X796" s="2">
        <f t="shared" si="247"/>
        <v>76.080852349369735</v>
      </c>
      <c r="Y796">
        <f t="shared" si="230"/>
        <v>1</v>
      </c>
      <c r="Z796" s="26">
        <f t="shared" si="239"/>
        <v>0</v>
      </c>
      <c r="AA796">
        <f t="shared" si="240"/>
        <v>333.91540608421627</v>
      </c>
      <c r="AB796" s="28">
        <f t="shared" si="241"/>
        <v>40451.886904761908</v>
      </c>
      <c r="AC796">
        <f t="shared" si="242"/>
        <v>14.337500000000002</v>
      </c>
      <c r="AD796" s="31">
        <f t="shared" si="231"/>
        <v>12.013951346997317</v>
      </c>
      <c r="AE796" s="31">
        <f t="shared" si="243"/>
        <v>23.441111333206447</v>
      </c>
      <c r="AF796" s="15">
        <f t="shared" si="232"/>
        <v>17.446296296296296</v>
      </c>
      <c r="AG796" s="31">
        <f t="shared" si="244"/>
        <v>14.997998087393439</v>
      </c>
      <c r="AH796" s="31">
        <f t="shared" si="245"/>
        <v>86.851189073149598</v>
      </c>
      <c r="AI796">
        <f t="shared" si="246"/>
        <v>381.22138737253817</v>
      </c>
    </row>
    <row r="797" spans="1:35" x14ac:dyDescent="0.2">
      <c r="A797">
        <v>32</v>
      </c>
      <c r="C797" s="27" t="s">
        <v>858</v>
      </c>
      <c r="D797" s="26">
        <v>29.909500000000001</v>
      </c>
      <c r="E797">
        <v>0</v>
      </c>
      <c r="F797" s="26">
        <v>1</v>
      </c>
      <c r="G797" s="26">
        <v>57.62083333333333</v>
      </c>
      <c r="H797" s="26">
        <v>53.683333333333337</v>
      </c>
      <c r="I797" s="26">
        <v>98.125</v>
      </c>
      <c r="J797" s="26">
        <v>57.123333333333335</v>
      </c>
      <c r="K797">
        <v>18.5</v>
      </c>
      <c r="L797">
        <v>1.4500000000000002</v>
      </c>
      <c r="M797">
        <v>5.875</v>
      </c>
      <c r="N797">
        <v>63.335000000000001</v>
      </c>
      <c r="O797" s="1">
        <f t="shared" si="229"/>
        <v>25.776677098787872</v>
      </c>
      <c r="Q797" s="1">
        <f t="shared" si="233"/>
        <v>-495.05167202478947</v>
      </c>
      <c r="R797" s="2">
        <f t="shared" si="234"/>
        <v>-0.52376088337080917</v>
      </c>
      <c r="S797" s="2"/>
      <c r="T797" s="1">
        <f t="shared" si="235"/>
        <v>3714.960291579097</v>
      </c>
      <c r="U797" s="1">
        <f t="shared" si="236"/>
        <v>0</v>
      </c>
      <c r="V797" s="1">
        <f t="shared" si="237"/>
        <v>1153.2453964761985</v>
      </c>
      <c r="W797" s="1">
        <f t="shared" si="238"/>
        <v>-4727.7597375230016</v>
      </c>
      <c r="X797" s="2">
        <f t="shared" si="247"/>
        <v>75.472693709044492</v>
      </c>
      <c r="Y797">
        <f t="shared" si="230"/>
        <v>1</v>
      </c>
      <c r="Z797" s="26">
        <f t="shared" si="239"/>
        <v>0</v>
      </c>
      <c r="AA797">
        <f t="shared" si="240"/>
        <v>318.68891887388628</v>
      </c>
      <c r="AB797" s="28">
        <f t="shared" si="241"/>
        <v>40451.928571428572</v>
      </c>
      <c r="AC797">
        <f t="shared" si="242"/>
        <v>14.233796296296294</v>
      </c>
      <c r="AD797" s="31">
        <f t="shared" si="231"/>
        <v>11.980234232619789</v>
      </c>
      <c r="AE797" s="31">
        <f t="shared" si="243"/>
        <v>23.383759020641186</v>
      </c>
      <c r="AF797" s="15">
        <f t="shared" si="232"/>
        <v>17.408333333333335</v>
      </c>
      <c r="AG797" s="31">
        <f t="shared" si="244"/>
        <v>14.962040507666554</v>
      </c>
      <c r="AH797" s="31">
        <f t="shared" si="245"/>
        <v>86.65428440175944</v>
      </c>
      <c r="AI797">
        <f t="shared" si="246"/>
        <v>380.38239859128294</v>
      </c>
    </row>
    <row r="798" spans="1:35" x14ac:dyDescent="0.2">
      <c r="A798">
        <v>32</v>
      </c>
      <c r="C798" s="27" t="s">
        <v>859</v>
      </c>
      <c r="D798" s="26">
        <v>29.913500000000003</v>
      </c>
      <c r="E798">
        <v>0</v>
      </c>
      <c r="F798" s="26">
        <v>1</v>
      </c>
      <c r="G798" s="26">
        <v>57.396666666666668</v>
      </c>
      <c r="H798" s="26">
        <v>53.201666666666668</v>
      </c>
      <c r="I798" s="26">
        <v>98.533333333333331</v>
      </c>
      <c r="J798" s="26">
        <v>57.018333333333338</v>
      </c>
      <c r="K798">
        <v>15.416666666666668</v>
      </c>
      <c r="L798">
        <v>0.84166666666666667</v>
      </c>
      <c r="M798">
        <v>4.2583333333333329</v>
      </c>
      <c r="N798">
        <v>63.260000000000005</v>
      </c>
      <c r="O798" s="1">
        <f t="shared" si="229"/>
        <v>25.776677098787872</v>
      </c>
      <c r="Q798" s="1">
        <f t="shared" si="233"/>
        <v>-358.11355238802059</v>
      </c>
      <c r="R798" s="2">
        <f t="shared" si="234"/>
        <v>-0.37888139995296483</v>
      </c>
      <c r="S798" s="2"/>
      <c r="T798" s="1">
        <f t="shared" si="235"/>
        <v>3707.783470375326</v>
      </c>
      <c r="U798" s="1">
        <f t="shared" si="236"/>
        <v>0</v>
      </c>
      <c r="V798" s="1">
        <f t="shared" si="237"/>
        <v>1147.7067688477248</v>
      </c>
      <c r="W798" s="1">
        <f t="shared" si="238"/>
        <v>-4851.1765368545775</v>
      </c>
      <c r="X798" s="2">
        <f t="shared" si="247"/>
        <v>74.94893282567368</v>
      </c>
      <c r="Y798">
        <f t="shared" si="230"/>
        <v>1</v>
      </c>
      <c r="Z798" s="26">
        <f t="shared" si="239"/>
        <v>0</v>
      </c>
      <c r="AA798">
        <f t="shared" si="240"/>
        <v>308.08204731662272</v>
      </c>
      <c r="AB798" s="28">
        <f t="shared" si="241"/>
        <v>40451.970238095237</v>
      </c>
      <c r="AC798">
        <f t="shared" si="242"/>
        <v>14.109259259259259</v>
      </c>
      <c r="AD798" s="31">
        <f t="shared" si="231"/>
        <v>11.933240205500836</v>
      </c>
      <c r="AE798" s="31">
        <f t="shared" si="243"/>
        <v>23.30213110345019</v>
      </c>
      <c r="AF798" s="15">
        <f t="shared" si="232"/>
        <v>17.366666666666671</v>
      </c>
      <c r="AG798" s="31">
        <f t="shared" si="244"/>
        <v>14.922661601315344</v>
      </c>
      <c r="AH798" s="31">
        <f t="shared" si="245"/>
        <v>86.438612660059462</v>
      </c>
      <c r="AI798">
        <f t="shared" si="246"/>
        <v>379.57652711833487</v>
      </c>
    </row>
    <row r="799" spans="1:35" x14ac:dyDescent="0.2">
      <c r="A799">
        <v>32</v>
      </c>
      <c r="C799" s="27" t="s">
        <v>860</v>
      </c>
      <c r="D799" s="26">
        <v>29.905250000000002</v>
      </c>
      <c r="E799">
        <v>0</v>
      </c>
      <c r="F799" s="26">
        <v>1</v>
      </c>
      <c r="G799" s="26">
        <v>57.147500000000001</v>
      </c>
      <c r="H799" s="26">
        <v>52.546666666666667</v>
      </c>
      <c r="I799" s="26">
        <v>98.808333333333337</v>
      </c>
      <c r="J799" s="26">
        <v>56.849166666666669</v>
      </c>
      <c r="K799">
        <v>18.333333333333332</v>
      </c>
      <c r="L799">
        <v>0.8666666666666667</v>
      </c>
      <c r="M799">
        <v>4.3499999999999996</v>
      </c>
      <c r="N799">
        <v>63.197499999999998</v>
      </c>
      <c r="O799" s="1">
        <f t="shared" si="229"/>
        <v>25.776677098787872</v>
      </c>
      <c r="Q799" s="1">
        <f t="shared" si="233"/>
        <v>-261.61413446974581</v>
      </c>
      <c r="R799" s="2">
        <f t="shared" si="234"/>
        <v>-0.27678575372088099</v>
      </c>
      <c r="S799" s="2"/>
      <c r="T799" s="1">
        <f t="shared" si="235"/>
        <v>3754.8600993930645</v>
      </c>
      <c r="U799" s="1">
        <f t="shared" si="236"/>
        <v>0</v>
      </c>
      <c r="V799" s="1">
        <f t="shared" si="237"/>
        <v>1158.8527370269705</v>
      </c>
      <c r="W799" s="1">
        <f t="shared" si="238"/>
        <v>-5005.6199058505108</v>
      </c>
      <c r="X799" s="2">
        <f t="shared" si="247"/>
        <v>74.57005142572072</v>
      </c>
      <c r="Y799">
        <f t="shared" si="230"/>
        <v>1</v>
      </c>
      <c r="Z799" s="26">
        <f t="shared" si="239"/>
        <v>0</v>
      </c>
      <c r="AA799">
        <f t="shared" si="240"/>
        <v>303.54529818188308</v>
      </c>
      <c r="AB799" s="28">
        <f t="shared" si="241"/>
        <v>40452.011904761908</v>
      </c>
      <c r="AC799">
        <f t="shared" si="242"/>
        <v>13.970833333333333</v>
      </c>
      <c r="AD799" s="31">
        <f t="shared" si="231"/>
        <v>11.859399514562948</v>
      </c>
      <c r="AE799" s="31">
        <f t="shared" si="243"/>
        <v>23.169106655854129</v>
      </c>
      <c r="AF799" s="15">
        <f t="shared" si="232"/>
        <v>17.331944444444442</v>
      </c>
      <c r="AG799" s="31">
        <f t="shared" si="244"/>
        <v>14.88991505621637</v>
      </c>
      <c r="AH799" s="31">
        <f t="shared" si="245"/>
        <v>86.259239889222329</v>
      </c>
      <c r="AI799">
        <f t="shared" si="246"/>
        <v>379.29788099900958</v>
      </c>
    </row>
    <row r="800" spans="1:35" x14ac:dyDescent="0.2">
      <c r="A800">
        <v>32</v>
      </c>
      <c r="C800" s="27" t="s">
        <v>861</v>
      </c>
      <c r="D800" s="26">
        <v>29.905000000000001</v>
      </c>
      <c r="E800">
        <v>0</v>
      </c>
      <c r="F800" s="26">
        <v>1</v>
      </c>
      <c r="G800" s="26">
        <v>56.730833333333329</v>
      </c>
      <c r="H800" s="26">
        <v>51.69</v>
      </c>
      <c r="I800" s="26">
        <v>98.991666666666674</v>
      </c>
      <c r="J800" s="26">
        <v>56.484999999999999</v>
      </c>
      <c r="K800">
        <v>15.25</v>
      </c>
      <c r="L800">
        <v>1.1083333333333334</v>
      </c>
      <c r="M800">
        <v>5.375</v>
      </c>
      <c r="N800">
        <v>63.146666666666668</v>
      </c>
      <c r="O800" s="1">
        <f t="shared" si="229"/>
        <v>25.776677098787872</v>
      </c>
      <c r="Q800" s="1">
        <f t="shared" si="233"/>
        <v>-85.319877050038542</v>
      </c>
      <c r="R800" s="2">
        <f t="shared" si="234"/>
        <v>-9.0267777482790371E-2</v>
      </c>
      <c r="S800" s="2"/>
      <c r="T800" s="1">
        <f t="shared" si="235"/>
        <v>3853.7264510570435</v>
      </c>
      <c r="U800" s="1">
        <f t="shared" si="236"/>
        <v>0</v>
      </c>
      <c r="V800" s="1">
        <f t="shared" si="237"/>
        <v>1185.5323039077923</v>
      </c>
      <c r="W800" s="1">
        <f t="shared" si="238"/>
        <v>-5308.3013299095228</v>
      </c>
      <c r="X800" s="2">
        <f t="shared" si="247"/>
        <v>74.293265671999833</v>
      </c>
      <c r="Y800">
        <f t="shared" si="230"/>
        <v>1</v>
      </c>
      <c r="Z800" s="26">
        <f t="shared" si="239"/>
        <v>0</v>
      </c>
      <c r="AA800">
        <f t="shared" si="240"/>
        <v>308.43902965023904</v>
      </c>
      <c r="AB800" s="28">
        <f t="shared" si="241"/>
        <v>40452.053571428572</v>
      </c>
      <c r="AC800">
        <f t="shared" si="242"/>
        <v>13.739351851851849</v>
      </c>
      <c r="AD800" s="31">
        <f t="shared" si="231"/>
        <v>11.70377775303063</v>
      </c>
      <c r="AE800" s="31">
        <f t="shared" si="243"/>
        <v>22.883525392260086</v>
      </c>
      <c r="AF800" s="15">
        <f t="shared" si="232"/>
        <v>17.303703703703704</v>
      </c>
      <c r="AG800" s="31">
        <f t="shared" si="244"/>
        <v>14.863327521382969</v>
      </c>
      <c r="AH800" s="31">
        <f t="shared" si="245"/>
        <v>86.113586785060079</v>
      </c>
      <c r="AI800">
        <f t="shared" si="246"/>
        <v>380.13912909351353</v>
      </c>
    </row>
    <row r="801" spans="1:35" x14ac:dyDescent="0.2">
      <c r="A801">
        <v>32</v>
      </c>
      <c r="C801" s="27" t="s">
        <v>862</v>
      </c>
      <c r="D801" s="26">
        <v>29.913500000000003</v>
      </c>
      <c r="E801">
        <v>0</v>
      </c>
      <c r="F801" s="26">
        <v>1</v>
      </c>
      <c r="G801" s="26">
        <v>56.394166666666663</v>
      </c>
      <c r="H801" s="26">
        <v>51.310833333333335</v>
      </c>
      <c r="I801" s="26">
        <v>99.191666666666663</v>
      </c>
      <c r="J801" s="26">
        <v>56.200833333333335</v>
      </c>
      <c r="K801">
        <v>17.5</v>
      </c>
      <c r="L801">
        <v>1.5166666666666666</v>
      </c>
      <c r="M801">
        <v>5.8166666666666664</v>
      </c>
      <c r="N801">
        <v>63.076666666666668</v>
      </c>
      <c r="O801" s="1">
        <f t="shared" si="229"/>
        <v>25.776677098787872</v>
      </c>
      <c r="Q801" s="1">
        <f t="shared" si="233"/>
        <v>72.408173474360353</v>
      </c>
      <c r="R801" s="2">
        <f t="shared" si="234"/>
        <v>7.6607293834771092E-2</v>
      </c>
      <c r="S801" s="2"/>
      <c r="T801" s="1">
        <f t="shared" si="235"/>
        <v>3902.9820456726493</v>
      </c>
      <c r="U801" s="1">
        <f t="shared" si="236"/>
        <v>0</v>
      </c>
      <c r="V801" s="1">
        <f t="shared" si="237"/>
        <v>1199.0821623629497</v>
      </c>
      <c r="W801" s="1">
        <f t="shared" si="238"/>
        <v>-5528.9347141894341</v>
      </c>
      <c r="X801" s="2">
        <f t="shared" si="247"/>
        <v>74.20299789451704</v>
      </c>
      <c r="Y801">
        <f t="shared" si="230"/>
        <v>1</v>
      </c>
      <c r="Z801" s="26">
        <f t="shared" si="239"/>
        <v>0</v>
      </c>
      <c r="AA801">
        <f t="shared" si="240"/>
        <v>317.15446970205875</v>
      </c>
      <c r="AB801" s="28">
        <f t="shared" si="241"/>
        <v>40452.095238095237</v>
      </c>
      <c r="AC801">
        <f t="shared" si="242"/>
        <v>13.552314814814812</v>
      </c>
      <c r="AD801" s="31">
        <f t="shared" si="231"/>
        <v>11.585318037539674</v>
      </c>
      <c r="AE801" s="31">
        <f t="shared" si="243"/>
        <v>22.666687438169369</v>
      </c>
      <c r="AF801" s="15">
        <f t="shared" si="232"/>
        <v>17.264814814814816</v>
      </c>
      <c r="AG801" s="31">
        <f t="shared" si="244"/>
        <v>14.826783079194888</v>
      </c>
      <c r="AH801" s="31">
        <f t="shared" si="245"/>
        <v>85.913362384653539</v>
      </c>
      <c r="AI801">
        <f t="shared" si="246"/>
        <v>380.23900977826275</v>
      </c>
    </row>
    <row r="802" spans="1:35" x14ac:dyDescent="0.2">
      <c r="A802">
        <v>32</v>
      </c>
      <c r="C802" s="27" t="s">
        <v>863</v>
      </c>
      <c r="D802" s="26">
        <v>29.927</v>
      </c>
      <c r="E802">
        <v>0</v>
      </c>
      <c r="F802" s="26">
        <v>1</v>
      </c>
      <c r="G802" s="26">
        <v>56.094166666666666</v>
      </c>
      <c r="H802" s="26">
        <v>50.52</v>
      </c>
      <c r="I802" s="26">
        <v>99.308333333333337</v>
      </c>
      <c r="J802" s="26">
        <v>55.934166666666663</v>
      </c>
      <c r="K802">
        <v>21.416666666666668</v>
      </c>
      <c r="L802">
        <v>1.3833333333333333</v>
      </c>
      <c r="M802">
        <v>5.5583333333333327</v>
      </c>
      <c r="N802">
        <v>63.013333333333335</v>
      </c>
      <c r="O802" s="1">
        <f t="shared" si="229"/>
        <v>25.776677098787872</v>
      </c>
      <c r="Q802" s="1">
        <f t="shared" si="233"/>
        <v>77.244827773572467</v>
      </c>
      <c r="R802" s="2">
        <f t="shared" si="234"/>
        <v>8.172443709772266E-2</v>
      </c>
      <c r="S802" s="2"/>
      <c r="T802" s="1">
        <f t="shared" si="235"/>
        <v>4050.8756703438962</v>
      </c>
      <c r="U802" s="1">
        <f t="shared" si="236"/>
        <v>0</v>
      </c>
      <c r="V802" s="1">
        <f t="shared" si="237"/>
        <v>1242.0135846947355</v>
      </c>
      <c r="W802" s="1">
        <f t="shared" si="238"/>
        <v>-5724.7468427378544</v>
      </c>
      <c r="X802" s="2">
        <f t="shared" si="247"/>
        <v>74.279605188351809</v>
      </c>
      <c r="Y802">
        <f t="shared" si="230"/>
        <v>1</v>
      </c>
      <c r="Z802" s="26">
        <f t="shared" si="239"/>
        <v>0</v>
      </c>
      <c r="AA802">
        <f t="shared" si="240"/>
        <v>330.71017422598993</v>
      </c>
      <c r="AB802" s="28">
        <f t="shared" si="241"/>
        <v>40452.136904761908</v>
      </c>
      <c r="AC802">
        <f t="shared" si="242"/>
        <v>13.385648148148148</v>
      </c>
      <c r="AD802" s="31">
        <f t="shared" si="231"/>
        <v>11.473440985096575</v>
      </c>
      <c r="AE802" s="31">
        <f t="shared" si="243"/>
        <v>22.460856876472011</v>
      </c>
      <c r="AF802" s="15">
        <f t="shared" si="232"/>
        <v>17.229629629629631</v>
      </c>
      <c r="AG802" s="31">
        <f t="shared" si="244"/>
        <v>14.793786741434538</v>
      </c>
      <c r="AH802" s="31">
        <f t="shared" si="245"/>
        <v>85.732552988321245</v>
      </c>
      <c r="AI802">
        <f t="shared" si="246"/>
        <v>380.38943702443754</v>
      </c>
    </row>
    <row r="803" spans="1:35" x14ac:dyDescent="0.2">
      <c r="A803">
        <v>32</v>
      </c>
      <c r="C803" s="27" t="s">
        <v>864</v>
      </c>
      <c r="D803" s="26">
        <v>29.94</v>
      </c>
      <c r="E803">
        <v>0</v>
      </c>
      <c r="F803" s="26">
        <v>1.6666666666666665</v>
      </c>
      <c r="G803" s="26">
        <v>55.844999999999999</v>
      </c>
      <c r="H803" s="26">
        <v>49.859166666666667</v>
      </c>
      <c r="I803" s="26">
        <v>99.5</v>
      </c>
      <c r="J803" s="26">
        <v>55.733333333333334</v>
      </c>
      <c r="K803">
        <v>15.166666666666666</v>
      </c>
      <c r="L803">
        <v>0.9916666666666667</v>
      </c>
      <c r="M803">
        <v>4.8916666666666666</v>
      </c>
      <c r="N803">
        <v>62.943333333333335</v>
      </c>
      <c r="O803" s="1">
        <f t="shared" si="229"/>
        <v>42.961128497979772</v>
      </c>
      <c r="Q803" s="1">
        <f t="shared" si="233"/>
        <v>79.643246953729374</v>
      </c>
      <c r="R803" s="2">
        <f t="shared" si="234"/>
        <v>8.4261946249756317E-2</v>
      </c>
      <c r="S803" s="2"/>
      <c r="T803" s="1">
        <f t="shared" si="235"/>
        <v>4177.4774881021576</v>
      </c>
      <c r="U803" s="1">
        <f t="shared" si="236"/>
        <v>0</v>
      </c>
      <c r="V803" s="1">
        <f t="shared" si="237"/>
        <v>1278.7419387932459</v>
      </c>
      <c r="W803" s="1">
        <f t="shared" si="238"/>
        <v>-5872.9848978009213</v>
      </c>
      <c r="X803" s="2">
        <f t="shared" si="247"/>
        <v>74.361329625449528</v>
      </c>
      <c r="Y803">
        <f t="shared" si="230"/>
        <v>1</v>
      </c>
      <c r="Z803" s="26">
        <f t="shared" si="239"/>
        <v>0</v>
      </c>
      <c r="AA803">
        <f t="shared" si="240"/>
        <v>342.85446279829989</v>
      </c>
      <c r="AB803" s="28">
        <f t="shared" si="241"/>
        <v>40452.178571428572</v>
      </c>
      <c r="AC803">
        <f t="shared" si="242"/>
        <v>13.247222222222222</v>
      </c>
      <c r="AD803" s="31">
        <f t="shared" si="231"/>
        <v>11.392053670421426</v>
      </c>
      <c r="AE803" s="31">
        <f t="shared" si="243"/>
        <v>22.3123090052982</v>
      </c>
      <c r="AF803" s="15">
        <f t="shared" si="232"/>
        <v>17.19074074074074</v>
      </c>
      <c r="AG803" s="31">
        <f t="shared" si="244"/>
        <v>14.757391779056416</v>
      </c>
      <c r="AH803" s="31">
        <f t="shared" si="245"/>
        <v>85.533092845911725</v>
      </c>
      <c r="AI803">
        <f t="shared" si="246"/>
        <v>380.08335244976848</v>
      </c>
    </row>
    <row r="804" spans="1:35" x14ac:dyDescent="0.2">
      <c r="A804">
        <v>32</v>
      </c>
      <c r="C804" s="27" t="s">
        <v>865</v>
      </c>
      <c r="D804" s="26">
        <v>29.952249999999999</v>
      </c>
      <c r="E804">
        <v>0</v>
      </c>
      <c r="F804" s="26">
        <v>45.916666666666671</v>
      </c>
      <c r="G804" s="26">
        <v>55.966666666666669</v>
      </c>
      <c r="H804" s="26">
        <v>49.064166666666665</v>
      </c>
      <c r="I804" s="26">
        <v>99.474999999999994</v>
      </c>
      <c r="J804" s="26">
        <v>55.846666666666664</v>
      </c>
      <c r="K804">
        <v>204.58333333333334</v>
      </c>
      <c r="L804">
        <v>0.8</v>
      </c>
      <c r="M804">
        <v>4.625</v>
      </c>
      <c r="N804">
        <v>62.8675</v>
      </c>
      <c r="O804" s="1">
        <f t="shared" si="229"/>
        <v>1183.5790901193429</v>
      </c>
      <c r="Q804" s="1">
        <f t="shared" si="233"/>
        <v>865.5342828561736</v>
      </c>
      <c r="R804" s="2">
        <f t="shared" si="234"/>
        <v>0.91572865257138025</v>
      </c>
      <c r="S804" s="2"/>
      <c r="T804" s="1">
        <f t="shared" si="235"/>
        <v>4327.3865795069496</v>
      </c>
      <c r="U804" s="1">
        <f t="shared" si="236"/>
        <v>0</v>
      </c>
      <c r="V804" s="1">
        <f t="shared" si="237"/>
        <v>1321.9779686733179</v>
      </c>
      <c r="W804" s="1">
        <f t="shared" si="238"/>
        <v>-5709.578297568607</v>
      </c>
      <c r="X804" s="2">
        <f t="shared" si="247"/>
        <v>74.445591571699282</v>
      </c>
      <c r="Y804">
        <f t="shared" si="230"/>
        <v>1</v>
      </c>
      <c r="Z804" s="26">
        <f t="shared" si="239"/>
        <v>0</v>
      </c>
      <c r="AA804">
        <f t="shared" si="240"/>
        <v>341.47066564583457</v>
      </c>
      <c r="AB804" s="28">
        <f t="shared" si="241"/>
        <v>40452.220238095237</v>
      </c>
      <c r="AC804">
        <f t="shared" si="242"/>
        <v>13.314814814814815</v>
      </c>
      <c r="AD804" s="31">
        <f t="shared" si="231"/>
        <v>11.439629899559229</v>
      </c>
      <c r="AE804" s="31">
        <f t="shared" si="243"/>
        <v>22.400204437929968</v>
      </c>
      <c r="AF804" s="15">
        <f t="shared" si="232"/>
        <v>17.148611111111112</v>
      </c>
      <c r="AG804" s="31">
        <f t="shared" si="244"/>
        <v>14.718052223968714</v>
      </c>
      <c r="AH804" s="31">
        <f t="shared" si="245"/>
        <v>85.317462696663966</v>
      </c>
      <c r="AI804">
        <f t="shared" si="246"/>
        <v>378.25855665150874</v>
      </c>
    </row>
    <row r="805" spans="1:35" x14ac:dyDescent="0.2">
      <c r="A805">
        <v>32</v>
      </c>
      <c r="C805" s="27" t="s">
        <v>866</v>
      </c>
      <c r="D805" s="26">
        <v>29.964499999999997</v>
      </c>
      <c r="E805">
        <v>0</v>
      </c>
      <c r="F805" s="26">
        <v>130.58333333333334</v>
      </c>
      <c r="G805" s="26">
        <v>57.152499999999996</v>
      </c>
      <c r="H805" s="26">
        <v>49.07416666666667</v>
      </c>
      <c r="I805" s="26">
        <v>98.616666666666674</v>
      </c>
      <c r="J805" s="26">
        <v>56.796666666666667</v>
      </c>
      <c r="K805">
        <v>66.416666666666657</v>
      </c>
      <c r="L805">
        <v>2.2083333333333335</v>
      </c>
      <c r="M805">
        <v>7.0083333333333337</v>
      </c>
      <c r="N805">
        <v>62.8</v>
      </c>
      <c r="O805" s="1">
        <f t="shared" si="229"/>
        <v>3366.0044178167163</v>
      </c>
      <c r="Q805" s="1">
        <f t="shared" si="233"/>
        <v>1811.205707220578</v>
      </c>
      <c r="R805" s="2">
        <f t="shared" si="234"/>
        <v>1.9162417880543963</v>
      </c>
      <c r="S805" s="2"/>
      <c r="T805" s="1">
        <f t="shared" si="235"/>
        <v>4481.8080917142915</v>
      </c>
      <c r="U805" s="1">
        <f t="shared" si="236"/>
        <v>0</v>
      </c>
      <c r="V805" s="1">
        <f t="shared" si="237"/>
        <v>1372.8611971863568</v>
      </c>
      <c r="W805" s="1">
        <f t="shared" si="238"/>
        <v>-4672.6013914530213</v>
      </c>
      <c r="X805" s="2">
        <f t="shared" si="247"/>
        <v>75.361320224270656</v>
      </c>
      <c r="Y805">
        <f t="shared" si="230"/>
        <v>1</v>
      </c>
      <c r="Z805" s="26">
        <f t="shared" si="239"/>
        <v>0</v>
      </c>
      <c r="AA805">
        <f t="shared" si="240"/>
        <v>331.56113395980822</v>
      </c>
      <c r="AB805" s="28">
        <f t="shared" si="241"/>
        <v>40452.261904761908</v>
      </c>
      <c r="AC805">
        <f t="shared" si="242"/>
        <v>13.973611111111108</v>
      </c>
      <c r="AD805" s="31">
        <f t="shared" si="231"/>
        <v>11.838532497563312</v>
      </c>
      <c r="AE805" s="31">
        <f t="shared" si="243"/>
        <v>23.128116069134645</v>
      </c>
      <c r="AF805" s="15">
        <f t="shared" si="232"/>
        <v>17.111111111111111</v>
      </c>
      <c r="AG805" s="31">
        <f t="shared" si="244"/>
        <v>14.683112821721187</v>
      </c>
      <c r="AH805" s="31">
        <f t="shared" si="245"/>
        <v>85.12592264739672</v>
      </c>
      <c r="AI805">
        <f t="shared" si="246"/>
        <v>372.73081314851152</v>
      </c>
    </row>
    <row r="806" spans="1:35" x14ac:dyDescent="0.2">
      <c r="A806">
        <v>32</v>
      </c>
      <c r="C806" s="27" t="s">
        <v>867</v>
      </c>
      <c r="D806" s="26">
        <v>29.956</v>
      </c>
      <c r="E806">
        <v>0</v>
      </c>
      <c r="F806" s="26">
        <v>323.41666666666663</v>
      </c>
      <c r="G806" s="26">
        <v>60.305</v>
      </c>
      <c r="H806" s="26">
        <v>49.964166666666664</v>
      </c>
      <c r="I806" s="26">
        <v>95.858333333333334</v>
      </c>
      <c r="J806" s="26">
        <v>59.130833333333335</v>
      </c>
      <c r="K806">
        <v>120.58333333333334</v>
      </c>
      <c r="L806">
        <v>1.7000000000000002</v>
      </c>
      <c r="M806">
        <v>6.5333333333333332</v>
      </c>
      <c r="N806">
        <v>62.715000000000003</v>
      </c>
      <c r="O806" s="1">
        <f t="shared" si="229"/>
        <v>8336.6069850329768</v>
      </c>
      <c r="Q806" s="1">
        <f t="shared" si="233"/>
        <v>3875.8247610176381</v>
      </c>
      <c r="R806" s="2">
        <f t="shared" si="234"/>
        <v>4.1005929589495498</v>
      </c>
      <c r="S806" s="2"/>
      <c r="T806" s="1">
        <f t="shared" si="235"/>
        <v>4656.7763985596366</v>
      </c>
      <c r="U806" s="1">
        <f t="shared" si="236"/>
        <v>0</v>
      </c>
      <c r="V806" s="1">
        <f t="shared" si="237"/>
        <v>1438.0668492708025</v>
      </c>
      <c r="W806" s="1">
        <f t="shared" si="238"/>
        <v>-1993.9742104297115</v>
      </c>
      <c r="X806" s="2">
        <f t="shared" si="247"/>
        <v>77.277562012325049</v>
      </c>
      <c r="Y806">
        <f t="shared" si="230"/>
        <v>1</v>
      </c>
      <c r="Z806" s="26">
        <f t="shared" si="239"/>
        <v>0</v>
      </c>
      <c r="AA806">
        <f t="shared" si="240"/>
        <v>288.06786126221931</v>
      </c>
      <c r="AB806" s="28">
        <f t="shared" si="241"/>
        <v>40452.303571428572</v>
      </c>
      <c r="AC806">
        <f t="shared" si="242"/>
        <v>15.725</v>
      </c>
      <c r="AD806" s="31">
        <f t="shared" si="231"/>
        <v>12.884763720773202</v>
      </c>
      <c r="AE806" s="31">
        <f t="shared" si="243"/>
        <v>25.019452129946973</v>
      </c>
      <c r="AF806" s="15">
        <f t="shared" si="232"/>
        <v>17.06388888888889</v>
      </c>
      <c r="AG806" s="31">
        <f t="shared" si="244"/>
        <v>14.639218182857942</v>
      </c>
      <c r="AH806" s="31">
        <f t="shared" si="245"/>
        <v>84.885251633375347</v>
      </c>
      <c r="AI806">
        <f t="shared" si="246"/>
        <v>359.91318661461139</v>
      </c>
    </row>
    <row r="807" spans="1:35" x14ac:dyDescent="0.2">
      <c r="A807">
        <v>32</v>
      </c>
      <c r="C807" s="27" t="s">
        <v>868</v>
      </c>
      <c r="D807" s="26">
        <v>29.941333333333333</v>
      </c>
      <c r="E807">
        <v>0</v>
      </c>
      <c r="F807" s="26">
        <v>1239.75</v>
      </c>
      <c r="G807" s="26">
        <v>74.524999999999991</v>
      </c>
      <c r="H807" s="26">
        <v>54.255833333333335</v>
      </c>
      <c r="I807" s="26">
        <v>76.283333333333331</v>
      </c>
      <c r="J807" s="26">
        <v>66.513333333333335</v>
      </c>
      <c r="K807">
        <v>257.58333333333331</v>
      </c>
      <c r="L807">
        <v>2.4083333333333332</v>
      </c>
      <c r="M807">
        <v>7.6916666666666664</v>
      </c>
      <c r="N807">
        <v>62.519166666666663</v>
      </c>
      <c r="O807" s="1">
        <f t="shared" si="229"/>
        <v>31956.635433222262</v>
      </c>
      <c r="Q807" s="1">
        <f t="shared" si="233"/>
        <v>8883.3242861417402</v>
      </c>
      <c r="R807" s="2">
        <f t="shared" si="234"/>
        <v>9.3984891644724655</v>
      </c>
      <c r="S807" s="2"/>
      <c r="T807" s="1">
        <f t="shared" si="235"/>
        <v>4624.1994332566455</v>
      </c>
      <c r="U807" s="1">
        <f t="shared" si="236"/>
        <v>6736.4875266937233</v>
      </c>
      <c r="V807" s="1">
        <f t="shared" si="237"/>
        <v>1462.6238613979795</v>
      </c>
      <c r="W807" s="1">
        <f t="shared" si="238"/>
        <v>9933.328647877177</v>
      </c>
      <c r="X807" s="2">
        <f t="shared" si="247"/>
        <v>81.378154971274597</v>
      </c>
      <c r="Y807">
        <f t="shared" si="230"/>
        <v>1</v>
      </c>
      <c r="Z807" s="26">
        <f t="shared" si="239"/>
        <v>0</v>
      </c>
      <c r="AA807">
        <f t="shared" si="240"/>
        <v>46.965733060305837</v>
      </c>
      <c r="AB807" s="28">
        <f t="shared" si="241"/>
        <v>40452.345238095237</v>
      </c>
      <c r="AC807">
        <f t="shared" si="242"/>
        <v>23.624999999999996</v>
      </c>
      <c r="AD807" s="31">
        <f t="shared" si="231"/>
        <v>16.750324635889768</v>
      </c>
      <c r="AE807" s="31">
        <f t="shared" si="243"/>
        <v>31.65973021529954</v>
      </c>
      <c r="AF807" s="15">
        <f t="shared" si="232"/>
        <v>16.955092592592589</v>
      </c>
      <c r="AG807" s="31">
        <f t="shared" si="244"/>
        <v>14.538524598588786</v>
      </c>
      <c r="AH807" s="31">
        <f t="shared" si="245"/>
        <v>84.33299665824606</v>
      </c>
      <c r="AI807">
        <f t="shared" si="246"/>
        <v>316.67167785499447</v>
      </c>
    </row>
    <row r="808" spans="1:35" x14ac:dyDescent="0.2">
      <c r="A808">
        <v>32</v>
      </c>
      <c r="C808" s="27" t="s">
        <v>869</v>
      </c>
      <c r="D808" s="26">
        <v>29.923500000000001</v>
      </c>
      <c r="E808">
        <v>0</v>
      </c>
      <c r="F808" s="26">
        <v>1479.5833333333333</v>
      </c>
      <c r="G808" s="26">
        <v>77.05916666666667</v>
      </c>
      <c r="H808" s="26">
        <v>57.802500000000002</v>
      </c>
      <c r="I808" s="26">
        <v>57.55</v>
      </c>
      <c r="J808" s="26">
        <v>60.906666666666666</v>
      </c>
      <c r="K808">
        <v>68.583333333333343</v>
      </c>
      <c r="L808">
        <v>2.6166666666666667</v>
      </c>
      <c r="M808">
        <v>7.9</v>
      </c>
      <c r="N808">
        <v>62.29</v>
      </c>
      <c r="O808" s="1">
        <f t="shared" si="229"/>
        <v>38138.741824081546</v>
      </c>
      <c r="Q808" s="1">
        <f t="shared" si="233"/>
        <v>-34572.246634468262</v>
      </c>
      <c r="R808" s="2">
        <f t="shared" si="234"/>
        <v>-36.577172567302938</v>
      </c>
      <c r="S808" s="2"/>
      <c r="T808" s="1">
        <f t="shared" si="235"/>
        <v>5621.9014234881151</v>
      </c>
      <c r="U808" s="1">
        <f t="shared" si="236"/>
        <v>52676.752842197064</v>
      </c>
      <c r="V808" s="1">
        <f t="shared" si="237"/>
        <v>1845.0336848189277</v>
      </c>
      <c r="W808" s="1">
        <f t="shared" si="238"/>
        <v>12219.642092477778</v>
      </c>
      <c r="X808" s="2">
        <f t="shared" si="247"/>
        <v>90.776644135747063</v>
      </c>
      <c r="Y808">
        <f t="shared" si="230"/>
        <v>1</v>
      </c>
      <c r="Z808" s="26">
        <f t="shared" si="239"/>
        <v>0</v>
      </c>
      <c r="AA808">
        <f t="shared" si="240"/>
        <v>188.16918811472823</v>
      </c>
      <c r="AB808" s="28">
        <f t="shared" si="241"/>
        <v>40452.386904761908</v>
      </c>
      <c r="AC808">
        <f t="shared" si="242"/>
        <v>25.032870370370372</v>
      </c>
      <c r="AD808" s="31">
        <f t="shared" si="231"/>
        <v>13.748481091943177</v>
      </c>
      <c r="AE808" s="31">
        <f t="shared" si="243"/>
        <v>25.863263507412203</v>
      </c>
      <c r="AF808" s="15">
        <f t="shared" si="232"/>
        <v>16.827777777777776</v>
      </c>
      <c r="AG808" s="31">
        <f t="shared" si="244"/>
        <v>14.421460792182847</v>
      </c>
      <c r="AH808" s="31">
        <f t="shared" si="245"/>
        <v>83.690677939867797</v>
      </c>
      <c r="AI808">
        <f t="shared" si="246"/>
        <v>347.65841556792304</v>
      </c>
    </row>
    <row r="809" spans="1:35" x14ac:dyDescent="0.2">
      <c r="A809">
        <v>32</v>
      </c>
      <c r="C809" s="27" t="s">
        <v>870</v>
      </c>
      <c r="D809" s="26">
        <v>29.913500000000003</v>
      </c>
      <c r="E809">
        <v>0</v>
      </c>
      <c r="F809" s="26">
        <v>1600.3333333333333</v>
      </c>
      <c r="G809" s="26">
        <v>76.720833333333331</v>
      </c>
      <c r="H809" s="26">
        <v>60.207500000000003</v>
      </c>
      <c r="I809" s="26">
        <v>50.633333333333333</v>
      </c>
      <c r="J809" s="26">
        <v>57.040833333333332</v>
      </c>
      <c r="K809">
        <v>182.75</v>
      </c>
      <c r="L809">
        <v>2.6583333333333332</v>
      </c>
      <c r="M809">
        <v>8.3249999999999993</v>
      </c>
      <c r="N809">
        <v>62.219166666666666</v>
      </c>
      <c r="O809" s="1">
        <f t="shared" si="229"/>
        <v>41251.275583760187</v>
      </c>
      <c r="Q809" s="1">
        <f t="shared" si="233"/>
        <v>30215.321683255155</v>
      </c>
      <c r="R809" s="2">
        <f t="shared" si="234"/>
        <v>31.967579286071832</v>
      </c>
      <c r="S809" s="2"/>
      <c r="T809" s="1">
        <f t="shared" si="235"/>
        <v>-1024.3342011447123</v>
      </c>
      <c r="U809" s="1">
        <f t="shared" si="236"/>
        <v>0</v>
      </c>
      <c r="V809" s="1">
        <f t="shared" si="237"/>
        <v>-304.62742809267093</v>
      </c>
      <c r="W809" s="1">
        <f t="shared" si="238"/>
        <v>11998.319228871986</v>
      </c>
      <c r="X809" s="2">
        <f t="shared" si="247"/>
        <v>54.199471568444125</v>
      </c>
      <c r="Y809">
        <f t="shared" si="230"/>
        <v>1</v>
      </c>
      <c r="Z809" s="26">
        <f t="shared" si="239"/>
        <v>0</v>
      </c>
      <c r="AA809">
        <f t="shared" si="240"/>
        <v>507.21173574501347</v>
      </c>
      <c r="AB809" s="28">
        <f t="shared" si="241"/>
        <v>40452.428571428572</v>
      </c>
      <c r="AC809">
        <f t="shared" si="242"/>
        <v>24.844907407407405</v>
      </c>
      <c r="AD809" s="31">
        <f t="shared" si="231"/>
        <v>11.961358160075768</v>
      </c>
      <c r="AE809" s="31">
        <f t="shared" si="243"/>
        <v>22.515570074608178</v>
      </c>
      <c r="AF809" s="15">
        <f t="shared" si="232"/>
        <v>16.788425925925925</v>
      </c>
      <c r="AG809" s="31">
        <f t="shared" si="244"/>
        <v>14.385444518373349</v>
      </c>
      <c r="AH809" s="31">
        <f t="shared" si="245"/>
        <v>83.49299869577041</v>
      </c>
      <c r="AI809">
        <f t="shared" si="246"/>
        <v>366.59630087042729</v>
      </c>
    </row>
    <row r="810" spans="1:35" x14ac:dyDescent="0.2">
      <c r="A810">
        <v>32</v>
      </c>
      <c r="C810" s="27" t="s">
        <v>871</v>
      </c>
      <c r="D810" s="26">
        <v>29.895</v>
      </c>
      <c r="E810">
        <v>0</v>
      </c>
      <c r="F810" s="26">
        <v>1560.6666666666667</v>
      </c>
      <c r="G810" s="26">
        <v>77.53</v>
      </c>
      <c r="H810" s="26">
        <v>62.387500000000003</v>
      </c>
      <c r="I810" s="26">
        <v>47.85</v>
      </c>
      <c r="J810" s="26">
        <v>56.237499999999997</v>
      </c>
      <c r="K810">
        <v>171.25</v>
      </c>
      <c r="L810">
        <v>2.4750000000000001</v>
      </c>
      <c r="M810">
        <v>7.9083333333333332</v>
      </c>
      <c r="N810">
        <v>62.326666666666668</v>
      </c>
      <c r="O810" s="1">
        <f t="shared" si="229"/>
        <v>40228.800725508263</v>
      </c>
      <c r="Q810" s="1">
        <f t="shared" si="233"/>
        <v>-8251.6050731145006</v>
      </c>
      <c r="R810" s="2">
        <f t="shared" si="234"/>
        <v>-8.7301350678098224</v>
      </c>
      <c r="S810" s="2"/>
      <c r="T810" s="1">
        <f t="shared" si="235"/>
        <v>4054.2762914044174</v>
      </c>
      <c r="U810" s="1">
        <f t="shared" si="236"/>
        <v>30144.840038932725</v>
      </c>
      <c r="V810" s="1">
        <f t="shared" si="237"/>
        <v>1329.8591062323565</v>
      </c>
      <c r="W810" s="1">
        <f t="shared" si="238"/>
        <v>12578.860821258506</v>
      </c>
      <c r="X810" s="2">
        <f t="shared" si="247"/>
        <v>86.167050854515963</v>
      </c>
      <c r="Y810">
        <f t="shared" si="230"/>
        <v>1</v>
      </c>
      <c r="Z810" s="26">
        <f t="shared" si="239"/>
        <v>0</v>
      </c>
      <c r="AA810">
        <f t="shared" si="240"/>
        <v>74.598647463494913</v>
      </c>
      <c r="AB810" s="28">
        <f t="shared" si="241"/>
        <v>40452.470238095237</v>
      </c>
      <c r="AC810">
        <f t="shared" si="242"/>
        <v>25.294444444444444</v>
      </c>
      <c r="AD810" s="31">
        <f t="shared" si="231"/>
        <v>11.610485945375704</v>
      </c>
      <c r="AE810" s="31">
        <f t="shared" si="243"/>
        <v>21.822182985419065</v>
      </c>
      <c r="AF810" s="15">
        <f t="shared" si="232"/>
        <v>16.848148148148148</v>
      </c>
      <c r="AG810" s="31">
        <f t="shared" si="244"/>
        <v>14.440135451074315</v>
      </c>
      <c r="AH810" s="31">
        <f t="shared" si="245"/>
        <v>83.793164488206983</v>
      </c>
      <c r="AI810">
        <f t="shared" si="246"/>
        <v>372.56954079476094</v>
      </c>
    </row>
    <row r="811" spans="1:35" x14ac:dyDescent="0.2">
      <c r="A811">
        <v>32</v>
      </c>
      <c r="C811" s="27" t="s">
        <v>872</v>
      </c>
      <c r="D811" s="26">
        <v>29.885000000000002</v>
      </c>
      <c r="E811">
        <v>0</v>
      </c>
      <c r="F811" s="26">
        <v>1395.1666666666667</v>
      </c>
      <c r="G811" s="26">
        <v>75.23833333333333</v>
      </c>
      <c r="H811" s="26">
        <v>64.453333333333333</v>
      </c>
      <c r="I811" s="26">
        <v>49.783333333333331</v>
      </c>
      <c r="J811" s="26">
        <v>55.22</v>
      </c>
      <c r="K811">
        <v>153.58333333333331</v>
      </c>
      <c r="L811">
        <v>1.875</v>
      </c>
      <c r="M811">
        <v>6.333333333333333</v>
      </c>
      <c r="N811">
        <v>62.570833333333333</v>
      </c>
      <c r="O811" s="1">
        <f t="shared" si="229"/>
        <v>35962.760665658876</v>
      </c>
      <c r="Q811" s="1">
        <f t="shared" si="233"/>
        <v>22175.180365753713</v>
      </c>
      <c r="R811" s="2">
        <f t="shared" si="234"/>
        <v>23.461171254649553</v>
      </c>
      <c r="S811" s="2"/>
      <c r="T811" s="1">
        <f t="shared" si="235"/>
        <v>2213.6259360090944</v>
      </c>
      <c r="U811" s="1">
        <f t="shared" si="236"/>
        <v>0</v>
      </c>
      <c r="V811" s="1">
        <f t="shared" si="237"/>
        <v>712.33731202834133</v>
      </c>
      <c r="W811" s="1">
        <f t="shared" si="238"/>
        <v>10480.775232621712</v>
      </c>
      <c r="X811" s="2">
        <f t="shared" si="247"/>
        <v>77.436915786706138</v>
      </c>
      <c r="Y811">
        <f t="shared" si="230"/>
        <v>1</v>
      </c>
      <c r="Z811" s="26">
        <f t="shared" si="239"/>
        <v>0</v>
      </c>
      <c r="AA811">
        <f t="shared" si="240"/>
        <v>4.8337648042787942</v>
      </c>
      <c r="AB811" s="28">
        <f t="shared" si="241"/>
        <v>40452.511904761908</v>
      </c>
      <c r="AC811">
        <f t="shared" si="242"/>
        <v>24.021296296296292</v>
      </c>
      <c r="AD811" s="31">
        <f t="shared" si="231"/>
        <v>11.195021581495821</v>
      </c>
      <c r="AE811" s="31">
        <f t="shared" si="243"/>
        <v>21.131453543939987</v>
      </c>
      <c r="AF811" s="15">
        <f t="shared" si="232"/>
        <v>16.983796296296294</v>
      </c>
      <c r="AG811" s="31">
        <f t="shared" si="244"/>
        <v>14.565031602102248</v>
      </c>
      <c r="AH811" s="31">
        <f t="shared" si="245"/>
        <v>84.47839619963149</v>
      </c>
      <c r="AI811">
        <f t="shared" si="246"/>
        <v>380.84181924601734</v>
      </c>
    </row>
    <row r="812" spans="1:35" x14ac:dyDescent="0.2">
      <c r="A812">
        <v>32</v>
      </c>
      <c r="C812" s="27" t="s">
        <v>873</v>
      </c>
      <c r="D812" s="26">
        <v>29.878250000000001</v>
      </c>
      <c r="E812">
        <v>0</v>
      </c>
      <c r="F812" s="26">
        <v>1109.6666666666667</v>
      </c>
      <c r="G812" s="26">
        <v>70.421666666666667</v>
      </c>
      <c r="H812" s="26">
        <v>64.92583333333333</v>
      </c>
      <c r="I812" s="26">
        <v>55.558333333333337</v>
      </c>
      <c r="J812" s="26">
        <v>53.686666666666667</v>
      </c>
      <c r="K812">
        <v>71.666666666666657</v>
      </c>
      <c r="L812">
        <v>2.166666666666667</v>
      </c>
      <c r="M812">
        <v>7.0166666666666666</v>
      </c>
      <c r="N812">
        <v>62.881666666666668</v>
      </c>
      <c r="O812" s="1">
        <f t="shared" si="229"/>
        <v>28603.51935395494</v>
      </c>
      <c r="Q812" s="1">
        <f t="shared" si="233"/>
        <v>-88422.579501946471</v>
      </c>
      <c r="R812" s="2">
        <f t="shared" si="234"/>
        <v>-93.550412950723299</v>
      </c>
      <c r="S812" s="2"/>
      <c r="T812" s="1">
        <f t="shared" si="235"/>
        <v>6133.0618163935187</v>
      </c>
      <c r="U812" s="1">
        <f t="shared" si="236"/>
        <v>102150.85068092973</v>
      </c>
      <c r="V812" s="1">
        <f t="shared" si="237"/>
        <v>2112.2386372421902</v>
      </c>
      <c r="W812" s="1">
        <f t="shared" si="238"/>
        <v>6238.4089405145232</v>
      </c>
      <c r="X812" s="2">
        <f t="shared" si="247"/>
        <v>100.89808704135569</v>
      </c>
      <c r="Y812">
        <f t="shared" si="230"/>
        <v>1</v>
      </c>
      <c r="Z812" s="26">
        <f t="shared" si="239"/>
        <v>0</v>
      </c>
      <c r="AA812">
        <f t="shared" si="240"/>
        <v>928.81219885476048</v>
      </c>
      <c r="AB812" s="28">
        <f t="shared" si="241"/>
        <v>40452.553571428572</v>
      </c>
      <c r="AC812">
        <f t="shared" si="242"/>
        <v>21.345370370370372</v>
      </c>
      <c r="AD812" s="31">
        <f t="shared" si="231"/>
        <v>10.621729307752901</v>
      </c>
      <c r="AE812" s="31">
        <f t="shared" si="243"/>
        <v>20.231498561073689</v>
      </c>
      <c r="AF812" s="15">
        <f t="shared" si="232"/>
        <v>17.156481481481482</v>
      </c>
      <c r="AG812" s="31">
        <f t="shared" si="244"/>
        <v>14.725394402651601</v>
      </c>
      <c r="AH812" s="31">
        <f t="shared" si="245"/>
        <v>85.357709609221232</v>
      </c>
      <c r="AI812">
        <f t="shared" si="246"/>
        <v>391.53878082146298</v>
      </c>
    </row>
    <row r="813" spans="1:35" x14ac:dyDescent="0.2">
      <c r="A813">
        <v>32</v>
      </c>
      <c r="C813" s="27" t="s">
        <v>874</v>
      </c>
      <c r="D813" s="26">
        <v>29.872916666666669</v>
      </c>
      <c r="E813">
        <v>0</v>
      </c>
      <c r="F813" s="26">
        <v>719.83333333333337</v>
      </c>
      <c r="G813" s="26">
        <v>66.071666666666673</v>
      </c>
      <c r="H813" s="26">
        <v>64.045000000000002</v>
      </c>
      <c r="I813" s="26">
        <v>64.95</v>
      </c>
      <c r="J813" s="26">
        <v>53.956666666666663</v>
      </c>
      <c r="K813">
        <v>14.666666666666666</v>
      </c>
      <c r="L813">
        <v>2.1916666666666669</v>
      </c>
      <c r="M813">
        <v>6.3999999999999995</v>
      </c>
      <c r="N813">
        <v>63.245833333333337</v>
      </c>
      <c r="O813" s="1">
        <f t="shared" si="229"/>
        <v>18554.911398277472</v>
      </c>
      <c r="Q813" s="1">
        <f t="shared" si="233"/>
        <v>28026.138061621783</v>
      </c>
      <c r="R813" s="2">
        <f t="shared" si="234"/>
        <v>35.064774690460972</v>
      </c>
      <c r="S813" s="2"/>
      <c r="T813" s="1">
        <f t="shared" si="235"/>
        <v>-9666.5671116628637</v>
      </c>
      <c r="U813" s="1">
        <f t="shared" si="236"/>
        <v>0</v>
      </c>
      <c r="V813" s="1">
        <f t="shared" si="237"/>
        <v>-2538.6544983776084</v>
      </c>
      <c r="W813" s="1">
        <f t="shared" si="238"/>
        <v>2338.0243940411988</v>
      </c>
      <c r="X813" s="2">
        <f t="shared" si="247"/>
        <v>7.3476740906323954</v>
      </c>
      <c r="Y813">
        <f t="shared" si="230"/>
        <v>0</v>
      </c>
      <c r="Z813" s="26">
        <f t="shared" si="239"/>
        <v>1440</v>
      </c>
      <c r="AA813">
        <f t="shared" si="240"/>
        <v>3448.5073040701291</v>
      </c>
      <c r="AB813" s="28">
        <f t="shared" si="241"/>
        <v>40452.595238095237</v>
      </c>
      <c r="AC813">
        <f t="shared" si="242"/>
        <v>18.928703703703707</v>
      </c>
      <c r="AD813" s="31">
        <f t="shared" si="231"/>
        <v>10.692371174086741</v>
      </c>
      <c r="AE813" s="31">
        <f t="shared" si="243"/>
        <v>20.534561293306616</v>
      </c>
      <c r="AF813" s="15">
        <f t="shared" si="232"/>
        <v>17.358796296296298</v>
      </c>
      <c r="AG813" s="31">
        <f t="shared" si="244"/>
        <v>14.915233540901731</v>
      </c>
      <c r="AH813" s="31">
        <f t="shared" si="245"/>
        <v>86.397926671710337</v>
      </c>
      <c r="AI813">
        <f t="shared" si="246"/>
        <v>395.97055265496317</v>
      </c>
    </row>
    <row r="814" spans="1:35" x14ac:dyDescent="0.2">
      <c r="A814">
        <v>32</v>
      </c>
      <c r="C814" s="27" t="s">
        <v>875</v>
      </c>
      <c r="D814" s="26">
        <v>29.869250000000001</v>
      </c>
      <c r="E814">
        <v>0</v>
      </c>
      <c r="F814" s="26">
        <v>135.58333333333331</v>
      </c>
      <c r="G814" s="26">
        <v>61.230833333333337</v>
      </c>
      <c r="H814" s="26">
        <v>60.160833333333336</v>
      </c>
      <c r="I814" s="26">
        <v>75.150000000000006</v>
      </c>
      <c r="J814" s="26">
        <v>53.306666666666665</v>
      </c>
      <c r="K814">
        <v>17.666666666666668</v>
      </c>
      <c r="L814">
        <v>0.35833333333333334</v>
      </c>
      <c r="M814">
        <v>2.4333333333333336</v>
      </c>
      <c r="N814">
        <v>63.575833333333335</v>
      </c>
      <c r="O814" s="1">
        <f t="shared" si="229"/>
        <v>3494.8878033106548</v>
      </c>
      <c r="Q814" s="1">
        <f t="shared" si="233"/>
        <v>8927.1502073279335</v>
      </c>
      <c r="R814" s="2">
        <f t="shared" si="234"/>
        <v>9.4448566539531811</v>
      </c>
      <c r="S814" s="2"/>
      <c r="T814" s="1">
        <f t="shared" si="235"/>
        <v>-3025.997216730846</v>
      </c>
      <c r="U814" s="1">
        <f t="shared" si="236"/>
        <v>0</v>
      </c>
      <c r="V814" s="1">
        <f t="shared" si="237"/>
        <v>-869.56847137236969</v>
      </c>
      <c r="W814" s="1">
        <f t="shared" si="238"/>
        <v>-1940.194823011479</v>
      </c>
      <c r="X814" s="2">
        <f t="shared" si="247"/>
        <v>42.412448781093367</v>
      </c>
      <c r="Y814">
        <f t="shared" si="230"/>
        <v>1</v>
      </c>
      <c r="Z814" s="26">
        <f t="shared" si="239"/>
        <v>0</v>
      </c>
      <c r="AA814">
        <f t="shared" si="240"/>
        <v>354.13159715598391</v>
      </c>
      <c r="AB814" s="28">
        <f t="shared" si="241"/>
        <v>40452.636904761908</v>
      </c>
      <c r="AC814">
        <f t="shared" si="242"/>
        <v>16.239351851851854</v>
      </c>
      <c r="AD814" s="31">
        <f t="shared" si="231"/>
        <v>10.439124658033371</v>
      </c>
      <c r="AE814" s="31">
        <f t="shared" si="243"/>
        <v>20.234516503957657</v>
      </c>
      <c r="AF814" s="15">
        <f t="shared" si="232"/>
        <v>17.542129629629631</v>
      </c>
      <c r="AG814" s="31">
        <f t="shared" si="244"/>
        <v>15.089105138311625</v>
      </c>
      <c r="AH814" s="31">
        <f t="shared" si="245"/>
        <v>87.349970112975484</v>
      </c>
      <c r="AI814">
        <f t="shared" si="246"/>
        <v>403.49810709741519</v>
      </c>
    </row>
    <row r="815" spans="1:35" x14ac:dyDescent="0.2">
      <c r="A815">
        <v>32</v>
      </c>
      <c r="C815" s="27" t="s">
        <v>876</v>
      </c>
      <c r="D815" s="26">
        <v>29.876333333333335</v>
      </c>
      <c r="E815">
        <v>0</v>
      </c>
      <c r="F815" s="26">
        <v>8.1666666666666679</v>
      </c>
      <c r="G815" s="26">
        <v>56.285833333333336</v>
      </c>
      <c r="H815" s="26">
        <v>53.181666666666665</v>
      </c>
      <c r="I815" s="26">
        <v>84.508333333333326</v>
      </c>
      <c r="J815" s="26">
        <v>51.698333333333331</v>
      </c>
      <c r="K815">
        <v>15</v>
      </c>
      <c r="L815">
        <v>0</v>
      </c>
      <c r="M815">
        <v>0.26666666666666672</v>
      </c>
      <c r="N815">
        <v>63.805833333333332</v>
      </c>
      <c r="O815" s="1">
        <f t="shared" si="229"/>
        <v>210.50952964010099</v>
      </c>
      <c r="Q815" s="1">
        <f t="shared" si="233"/>
        <v>6310.0041214979519</v>
      </c>
      <c r="R815" s="2">
        <f t="shared" si="234"/>
        <v>6.6759361083093589</v>
      </c>
      <c r="S815" s="2"/>
      <c r="T815" s="1">
        <f t="shared" si="235"/>
        <v>-225.79595281098034</v>
      </c>
      <c r="U815" s="1">
        <f t="shared" si="236"/>
        <v>0</v>
      </c>
      <c r="V815" s="1">
        <f t="shared" si="237"/>
        <v>-65.337499877733322</v>
      </c>
      <c r="W815" s="1">
        <f t="shared" si="238"/>
        <v>-6221.8614366935271</v>
      </c>
      <c r="X815" s="2">
        <f t="shared" si="247"/>
        <v>51.857305435046548</v>
      </c>
      <c r="Y815">
        <f t="shared" si="230"/>
        <v>1</v>
      </c>
      <c r="Z815" s="26">
        <f t="shared" si="239"/>
        <v>0</v>
      </c>
      <c r="AA815">
        <f t="shared" si="240"/>
        <v>19.611859345904396</v>
      </c>
      <c r="AB815" s="28">
        <f t="shared" si="241"/>
        <v>40452.678571428572</v>
      </c>
      <c r="AC815">
        <f t="shared" si="242"/>
        <v>13.49212962962963</v>
      </c>
      <c r="AD815" s="31">
        <f t="shared" si="231"/>
        <v>9.8316605495535754</v>
      </c>
      <c r="AE815" s="31">
        <f t="shared" si="243"/>
        <v>19.239693479969073</v>
      </c>
      <c r="AF815" s="15">
        <f t="shared" si="232"/>
        <v>17.669907407407408</v>
      </c>
      <c r="AG815" s="31">
        <f t="shared" si="244"/>
        <v>15.211333188210517</v>
      </c>
      <c r="AH815" s="31">
        <f t="shared" si="245"/>
        <v>88.018851418157709</v>
      </c>
      <c r="AI815">
        <f t="shared" si="246"/>
        <v>413.50029752439002</v>
      </c>
    </row>
    <row r="816" spans="1:35" x14ac:dyDescent="0.2">
      <c r="A816">
        <v>32</v>
      </c>
      <c r="C816" s="27" t="s">
        <v>877</v>
      </c>
      <c r="D816" s="26">
        <v>29.8965</v>
      </c>
      <c r="E816">
        <v>0</v>
      </c>
      <c r="F816" s="26">
        <v>1</v>
      </c>
      <c r="G816" s="26">
        <v>53.911666666666669</v>
      </c>
      <c r="H816" s="26">
        <v>49.959166666666668</v>
      </c>
      <c r="I816" s="26">
        <v>89.991666666666674</v>
      </c>
      <c r="J816" s="26">
        <v>51.064999999999998</v>
      </c>
      <c r="K816">
        <v>15</v>
      </c>
      <c r="L816">
        <v>0</v>
      </c>
      <c r="M816">
        <v>0.84166666666666667</v>
      </c>
      <c r="N816">
        <v>63.950833333333335</v>
      </c>
      <c r="O816" s="1">
        <f t="shared" si="229"/>
        <v>25.776677098787872</v>
      </c>
      <c r="Q816" s="1">
        <f t="shared" si="233"/>
        <v>6024.5436368775054</v>
      </c>
      <c r="R816" s="2">
        <f t="shared" si="234"/>
        <v>6.3739210984806931</v>
      </c>
      <c r="S816" s="2"/>
      <c r="T816" s="1">
        <f t="shared" si="235"/>
        <v>1461.8303224463916</v>
      </c>
      <c r="U816" s="1">
        <f t="shared" si="236"/>
        <v>0</v>
      </c>
      <c r="V816" s="1">
        <f t="shared" si="237"/>
        <v>427.32678563225375</v>
      </c>
      <c r="W816" s="1">
        <f t="shared" si="238"/>
        <v>-8306.1574388128283</v>
      </c>
      <c r="X816" s="2">
        <f t="shared" si="247"/>
        <v>58.533241543355906</v>
      </c>
      <c r="Y816">
        <f t="shared" si="230"/>
        <v>1</v>
      </c>
      <c r="Z816" s="26">
        <f t="shared" si="239"/>
        <v>0</v>
      </c>
      <c r="AA816">
        <f t="shared" si="240"/>
        <v>21.358954340845141</v>
      </c>
      <c r="AB816" s="28">
        <f t="shared" si="241"/>
        <v>40452.720238095237</v>
      </c>
      <c r="AC816">
        <f t="shared" si="242"/>
        <v>12.173148148148149</v>
      </c>
      <c r="AD816" s="31">
        <f t="shared" si="231"/>
        <v>9.6016147777601297</v>
      </c>
      <c r="AE816" s="31">
        <f t="shared" si="243"/>
        <v>18.876373656046631</v>
      </c>
      <c r="AF816" s="15">
        <f t="shared" si="232"/>
        <v>17.750462962962963</v>
      </c>
      <c r="AG816" s="31">
        <f t="shared" si="244"/>
        <v>15.288833779857537</v>
      </c>
      <c r="AH816" s="31">
        <f t="shared" si="245"/>
        <v>88.442802624021581</v>
      </c>
      <c r="AI816">
        <f t="shared" si="246"/>
        <v>418.23337095546538</v>
      </c>
    </row>
    <row r="817" spans="1:35" x14ac:dyDescent="0.2">
      <c r="A817">
        <v>32</v>
      </c>
      <c r="C817" s="27" t="s">
        <v>878</v>
      </c>
      <c r="D817" s="26">
        <v>29.90925</v>
      </c>
      <c r="E817">
        <v>0</v>
      </c>
      <c r="F817" s="26">
        <v>1</v>
      </c>
      <c r="G817" s="26">
        <v>54.732500000000002</v>
      </c>
      <c r="H817" s="26">
        <v>50.17</v>
      </c>
      <c r="I817" s="26">
        <v>93.916666666666671</v>
      </c>
      <c r="J817" s="26">
        <v>53.045833333333334</v>
      </c>
      <c r="K817">
        <v>36.583333333333329</v>
      </c>
      <c r="L817">
        <v>0</v>
      </c>
      <c r="M817">
        <v>1.7416666666666667</v>
      </c>
      <c r="N817">
        <v>64.027500000000003</v>
      </c>
      <c r="O817" s="1">
        <f t="shared" si="229"/>
        <v>25.776677098787872</v>
      </c>
      <c r="Q817" s="1">
        <f t="shared" si="233"/>
        <v>4043.6015613741838</v>
      </c>
      <c r="R817" s="2">
        <f t="shared" si="234"/>
        <v>4.2780995307473155</v>
      </c>
      <c r="S817" s="2"/>
      <c r="T817" s="1">
        <f t="shared" si="235"/>
        <v>2512.6012457893935</v>
      </c>
      <c r="U817" s="1">
        <f t="shared" si="236"/>
        <v>0</v>
      </c>
      <c r="V817" s="1">
        <f t="shared" si="237"/>
        <v>748.80595975031622</v>
      </c>
      <c r="W817" s="1">
        <f t="shared" si="238"/>
        <v>-7690.4524008066983</v>
      </c>
      <c r="X817" s="2">
        <f t="shared" si="247"/>
        <v>64.907162641836607</v>
      </c>
      <c r="Y817">
        <f t="shared" si="230"/>
        <v>1</v>
      </c>
      <c r="Z817" s="26">
        <f t="shared" si="239"/>
        <v>0</v>
      </c>
      <c r="AA817">
        <f t="shared" si="240"/>
        <v>103.52375987518543</v>
      </c>
      <c r="AB817" s="28">
        <f t="shared" si="241"/>
        <v>40452.761904761908</v>
      </c>
      <c r="AC817">
        <f t="shared" si="242"/>
        <v>12.629166666666666</v>
      </c>
      <c r="AD817" s="31">
        <f t="shared" si="231"/>
        <v>10.325827458957878</v>
      </c>
      <c r="AE817" s="31">
        <f t="shared" si="243"/>
        <v>20.267752549499793</v>
      </c>
      <c r="AF817" s="15">
        <f t="shared" si="232"/>
        <v>17.793055555555558</v>
      </c>
      <c r="AG817" s="31">
        <f t="shared" si="244"/>
        <v>15.329950344278936</v>
      </c>
      <c r="AH817" s="31">
        <f t="shared" si="245"/>
        <v>88.667671210776007</v>
      </c>
      <c r="AI817">
        <f t="shared" si="246"/>
        <v>411.22031099159256</v>
      </c>
    </row>
    <row r="818" spans="1:35" x14ac:dyDescent="0.2">
      <c r="A818">
        <v>32</v>
      </c>
      <c r="C818" s="27" t="s">
        <v>879</v>
      </c>
      <c r="D818" s="26">
        <v>29.904500000000002</v>
      </c>
      <c r="E818">
        <v>0</v>
      </c>
      <c r="F818" s="26">
        <v>1</v>
      </c>
      <c r="G818" s="26">
        <v>54.814166666666665</v>
      </c>
      <c r="H818" s="26">
        <v>52.02</v>
      </c>
      <c r="I818" s="26">
        <v>95.183333333333337</v>
      </c>
      <c r="J818" s="26">
        <v>53.49</v>
      </c>
      <c r="K818">
        <v>295.83333333333331</v>
      </c>
      <c r="L818">
        <v>0.17499999999999999</v>
      </c>
      <c r="M818">
        <v>2.9083333333333332</v>
      </c>
      <c r="N818">
        <v>64.040000000000006</v>
      </c>
      <c r="O818" s="1">
        <f t="shared" si="229"/>
        <v>25.776677098787872</v>
      </c>
      <c r="Q818" s="1">
        <f t="shared" si="233"/>
        <v>3435.1335009251466</v>
      </c>
      <c r="R818" s="2">
        <f t="shared" si="234"/>
        <v>3.6343449757121955</v>
      </c>
      <c r="S818" s="2"/>
      <c r="T818" s="1">
        <f t="shared" si="235"/>
        <v>2926.5782136852995</v>
      </c>
      <c r="U818" s="1">
        <f t="shared" si="236"/>
        <v>0</v>
      </c>
      <c r="V818" s="1">
        <f t="shared" si="237"/>
        <v>887.84202744935396</v>
      </c>
      <c r="W818" s="1">
        <f t="shared" si="238"/>
        <v>-7633.2256167591013</v>
      </c>
      <c r="X818" s="2">
        <f t="shared" si="247"/>
        <v>69.185262172583919</v>
      </c>
      <c r="Y818">
        <f t="shared" si="230"/>
        <v>1</v>
      </c>
      <c r="Z818" s="26">
        <f t="shared" si="239"/>
        <v>0</v>
      </c>
      <c r="AA818">
        <f t="shared" si="240"/>
        <v>206.52838604019507</v>
      </c>
      <c r="AB818" s="28">
        <f t="shared" si="241"/>
        <v>40452.803571428572</v>
      </c>
      <c r="AC818">
        <f t="shared" si="242"/>
        <v>12.674537037037036</v>
      </c>
      <c r="AD818" s="31">
        <f t="shared" si="231"/>
        <v>10.496339254625287</v>
      </c>
      <c r="AE818" s="31">
        <f t="shared" si="243"/>
        <v>20.599166380029551</v>
      </c>
      <c r="AF818" s="15">
        <f t="shared" si="232"/>
        <v>17.800000000000004</v>
      </c>
      <c r="AG818" s="31">
        <f t="shared" si="244"/>
        <v>15.33666328248645</v>
      </c>
      <c r="AH818" s="31">
        <f t="shared" si="245"/>
        <v>88.704381249971149</v>
      </c>
      <c r="AI818">
        <f t="shared" si="246"/>
        <v>409.44855179808883</v>
      </c>
    </row>
    <row r="819" spans="1:35" x14ac:dyDescent="0.2">
      <c r="A819">
        <v>32</v>
      </c>
      <c r="C819" s="27" t="s">
        <v>880</v>
      </c>
      <c r="D819" s="26">
        <v>29.891750000000002</v>
      </c>
      <c r="E819">
        <v>0</v>
      </c>
      <c r="F819" s="26">
        <v>1</v>
      </c>
      <c r="G819" s="26">
        <v>54.531666666666666</v>
      </c>
      <c r="H819" s="26">
        <v>50.189166666666665</v>
      </c>
      <c r="I819" s="26">
        <v>96</v>
      </c>
      <c r="J819" s="26">
        <v>53.44083333333333</v>
      </c>
      <c r="K819">
        <v>331</v>
      </c>
      <c r="L819">
        <v>0</v>
      </c>
      <c r="M819">
        <v>1</v>
      </c>
      <c r="N819">
        <v>63.991666666666667</v>
      </c>
      <c r="O819" s="1">
        <f t="shared" si="229"/>
        <v>25.776677098787872</v>
      </c>
      <c r="Q819" s="1">
        <f t="shared" si="233"/>
        <v>2408.7860267733777</v>
      </c>
      <c r="R819" s="2">
        <f t="shared" si="234"/>
        <v>2.5484771964792206</v>
      </c>
      <c r="S819" s="2"/>
      <c r="T819" s="1">
        <f t="shared" si="235"/>
        <v>3858.3595993901981</v>
      </c>
      <c r="U819" s="1">
        <f t="shared" si="236"/>
        <v>0</v>
      </c>
      <c r="V819" s="1">
        <f t="shared" si="237"/>
        <v>1176.8531430686799</v>
      </c>
      <c r="W819" s="1">
        <f t="shared" si="238"/>
        <v>-7826.969307329894</v>
      </c>
      <c r="X819" s="2">
        <f t="shared" si="247"/>
        <v>72.819607148296114</v>
      </c>
      <c r="Y819">
        <f t="shared" si="230"/>
        <v>1</v>
      </c>
      <c r="Z819" s="26">
        <f t="shared" si="239"/>
        <v>0</v>
      </c>
      <c r="AA819">
        <f t="shared" si="240"/>
        <v>334.44876705962116</v>
      </c>
      <c r="AB819" s="28">
        <f t="shared" si="241"/>
        <v>40452.845238095237</v>
      </c>
      <c r="AC819">
        <f t="shared" si="242"/>
        <v>12.517592592592592</v>
      </c>
      <c r="AD819" s="31">
        <f t="shared" si="231"/>
        <v>10.477733574354096</v>
      </c>
      <c r="AE819" s="31">
        <f t="shared" si="243"/>
        <v>20.573949579699576</v>
      </c>
      <c r="AF819" s="15">
        <f t="shared" si="232"/>
        <v>17.773148148148149</v>
      </c>
      <c r="AG819" s="31">
        <f t="shared" si="244"/>
        <v>15.310720812041614</v>
      </c>
      <c r="AH819" s="31">
        <f t="shared" si="245"/>
        <v>88.56250832827341</v>
      </c>
      <c r="AI819">
        <f t="shared" si="246"/>
        <v>408.74721519642583</v>
      </c>
    </row>
    <row r="820" spans="1:35" x14ac:dyDescent="0.2">
      <c r="A820">
        <v>32</v>
      </c>
      <c r="C820" s="27" t="s">
        <v>881</v>
      </c>
      <c r="D820" s="26">
        <v>29.893000000000001</v>
      </c>
      <c r="E820">
        <v>0</v>
      </c>
      <c r="F820" s="26">
        <v>1</v>
      </c>
      <c r="G820" s="26">
        <v>53.848333333333329</v>
      </c>
      <c r="H820" s="26">
        <v>48.266666666666666</v>
      </c>
      <c r="I820" s="26">
        <v>96.625</v>
      </c>
      <c r="J820" s="26">
        <v>52.938333333333333</v>
      </c>
      <c r="K820">
        <v>327.58333333333331</v>
      </c>
      <c r="L820">
        <v>0</v>
      </c>
      <c r="M820">
        <v>1.4583333333333335</v>
      </c>
      <c r="N820">
        <v>63.905833333333334</v>
      </c>
      <c r="O820" s="1">
        <f t="shared" si="229"/>
        <v>25.776677098787872</v>
      </c>
      <c r="Q820" s="1">
        <f t="shared" si="233"/>
        <v>1904.9356936946178</v>
      </c>
      <c r="R820" s="2">
        <f t="shared" si="234"/>
        <v>2.015407396996161</v>
      </c>
      <c r="S820" s="2"/>
      <c r="T820" s="1">
        <f t="shared" si="235"/>
        <v>4620.635428651839</v>
      </c>
      <c r="U820" s="1">
        <f t="shared" si="236"/>
        <v>0</v>
      </c>
      <c r="V820" s="1">
        <f t="shared" si="237"/>
        <v>1412.1877859186882</v>
      </c>
      <c r="W820" s="1">
        <f t="shared" si="238"/>
        <v>-8321.3259839820748</v>
      </c>
      <c r="X820" s="2">
        <f t="shared" si="247"/>
        <v>75.36808434477534</v>
      </c>
      <c r="Y820">
        <f t="shared" si="230"/>
        <v>1</v>
      </c>
      <c r="Z820" s="26">
        <f t="shared" si="239"/>
        <v>0</v>
      </c>
      <c r="AA820">
        <f t="shared" si="240"/>
        <v>463.09968359445946</v>
      </c>
      <c r="AB820" s="28">
        <f t="shared" si="241"/>
        <v>40452.886904761908</v>
      </c>
      <c r="AC820">
        <f t="shared" si="242"/>
        <v>12.137962962962961</v>
      </c>
      <c r="AD820" s="31">
        <f t="shared" si="231"/>
        <v>10.285450691806934</v>
      </c>
      <c r="AE820" s="31">
        <f t="shared" si="243"/>
        <v>20.22326037481016</v>
      </c>
      <c r="AF820" s="15">
        <f t="shared" si="232"/>
        <v>17.725462962962961</v>
      </c>
      <c r="AG820" s="31">
        <f t="shared" si="244"/>
        <v>15.264745041049462</v>
      </c>
      <c r="AH820" s="31">
        <f t="shared" si="245"/>
        <v>88.311043610957597</v>
      </c>
      <c r="AI820">
        <f t="shared" si="246"/>
        <v>409.34375281571835</v>
      </c>
    </row>
    <row r="821" spans="1:35" x14ac:dyDescent="0.2">
      <c r="A821">
        <v>32</v>
      </c>
      <c r="C821" s="27" t="s">
        <v>882</v>
      </c>
      <c r="D821" s="26">
        <v>29.897500000000001</v>
      </c>
      <c r="E821">
        <v>0</v>
      </c>
      <c r="F821" s="26">
        <v>1</v>
      </c>
      <c r="G821" s="26">
        <v>53.26166666666667</v>
      </c>
      <c r="H821" s="26">
        <v>47.25</v>
      </c>
      <c r="I821" s="26">
        <v>97.183333333333337</v>
      </c>
      <c r="J821" s="26">
        <v>52.5075</v>
      </c>
      <c r="K821">
        <v>313.16666666666669</v>
      </c>
      <c r="L821">
        <v>0.11666666666666664</v>
      </c>
      <c r="M821">
        <v>1.4583333333333333</v>
      </c>
      <c r="N821">
        <v>63.791666666666664</v>
      </c>
      <c r="O821" s="1">
        <f t="shared" si="229"/>
        <v>25.776677098787872</v>
      </c>
      <c r="Q821" s="1">
        <f t="shared" si="233"/>
        <v>1616.3985265411502</v>
      </c>
      <c r="R821" s="2">
        <f t="shared" si="234"/>
        <v>1.7101372805747717</v>
      </c>
      <c r="S821" s="2"/>
      <c r="T821" s="1">
        <f t="shared" si="235"/>
        <v>5137.5865714761339</v>
      </c>
      <c r="U821" s="1">
        <f t="shared" si="236"/>
        <v>0</v>
      </c>
      <c r="V821" s="1">
        <f t="shared" si="237"/>
        <v>1574.9478781145792</v>
      </c>
      <c r="W821" s="1">
        <f t="shared" si="238"/>
        <v>-8712.2607617530375</v>
      </c>
      <c r="X821" s="2">
        <f t="shared" si="247"/>
        <v>77.383491741771508</v>
      </c>
      <c r="Y821">
        <f t="shared" si="230"/>
        <v>1</v>
      </c>
      <c r="Z821" s="26">
        <f t="shared" si="239"/>
        <v>0</v>
      </c>
      <c r="AA821">
        <f t="shared" si="240"/>
        <v>581.86244495395647</v>
      </c>
      <c r="AB821" s="28">
        <f t="shared" si="241"/>
        <v>40452.928571428572</v>
      </c>
      <c r="AC821">
        <f t="shared" si="242"/>
        <v>11.812037037037038</v>
      </c>
      <c r="AD821" s="31">
        <f t="shared" si="231"/>
        <v>10.124488000155427</v>
      </c>
      <c r="AE821" s="31">
        <f t="shared" si="243"/>
        <v>19.929543833446896</v>
      </c>
      <c r="AF821" s="15">
        <f t="shared" si="232"/>
        <v>17.662037037037035</v>
      </c>
      <c r="AG821" s="31">
        <f t="shared" si="244"/>
        <v>15.203779728480812</v>
      </c>
      <c r="AH821" s="31">
        <f t="shared" si="245"/>
        <v>87.977524991125321</v>
      </c>
      <c r="AI821">
        <f t="shared" si="246"/>
        <v>409.10446271996267</v>
      </c>
    </row>
    <row r="822" spans="1:35" x14ac:dyDescent="0.2">
      <c r="A822">
        <v>32</v>
      </c>
      <c r="C822" s="27" t="s">
        <v>883</v>
      </c>
      <c r="D822" s="26">
        <v>29.904500000000002</v>
      </c>
      <c r="E822">
        <v>0</v>
      </c>
      <c r="F822" s="26">
        <v>1</v>
      </c>
      <c r="G822" s="26">
        <v>52.964166666666664</v>
      </c>
      <c r="H822" s="26">
        <v>47.18</v>
      </c>
      <c r="I822" s="26">
        <v>97.541666666666671</v>
      </c>
      <c r="J822" s="26">
        <v>52.314166666666665</v>
      </c>
      <c r="K822">
        <v>294.16666666666669</v>
      </c>
      <c r="L822">
        <v>0.23333333333333334</v>
      </c>
      <c r="M822">
        <v>3.3166666666666664</v>
      </c>
      <c r="N822">
        <v>63.67</v>
      </c>
      <c r="O822" s="1">
        <f t="shared" si="229"/>
        <v>25.776677098787872</v>
      </c>
      <c r="Q822" s="1">
        <f t="shared" si="233"/>
        <v>1358.6242516817779</v>
      </c>
      <c r="R822" s="2">
        <f t="shared" si="234"/>
        <v>1.437414068958482</v>
      </c>
      <c r="S822" s="2"/>
      <c r="T822" s="1">
        <f t="shared" si="235"/>
        <v>5441.0897123148443</v>
      </c>
      <c r="U822" s="1">
        <f t="shared" si="236"/>
        <v>0</v>
      </c>
      <c r="V822" s="1">
        <f t="shared" si="237"/>
        <v>1676.0308785602065</v>
      </c>
      <c r="W822" s="1">
        <f t="shared" si="238"/>
        <v>-8857.7408995126134</v>
      </c>
      <c r="X822" s="2">
        <f t="shared" si="247"/>
        <v>79.093629022346278</v>
      </c>
      <c r="Y822">
        <f t="shared" si="230"/>
        <v>1</v>
      </c>
      <c r="Z822" s="26">
        <f t="shared" si="239"/>
        <v>0</v>
      </c>
      <c r="AA822">
        <f t="shared" si="240"/>
        <v>682.748802996878</v>
      </c>
      <c r="AB822" s="28">
        <f t="shared" si="241"/>
        <v>40452.970238095237</v>
      </c>
      <c r="AC822">
        <f t="shared" si="242"/>
        <v>11.646759259259257</v>
      </c>
      <c r="AD822" s="31">
        <f t="shared" si="231"/>
        <v>10.051230668670041</v>
      </c>
      <c r="AE822" s="31">
        <f t="shared" si="243"/>
        <v>19.796822615319989</v>
      </c>
      <c r="AF822" s="15">
        <f t="shared" si="232"/>
        <v>17.594444444444445</v>
      </c>
      <c r="AG822" s="31">
        <f t="shared" si="244"/>
        <v>15.139043642145264</v>
      </c>
      <c r="AH822" s="31">
        <f t="shared" si="245"/>
        <v>87.623292018941569</v>
      </c>
      <c r="AI822">
        <f t="shared" si="246"/>
        <v>407.77273405457294</v>
      </c>
    </row>
    <row r="823" spans="1:35" x14ac:dyDescent="0.2">
      <c r="A823">
        <v>32</v>
      </c>
      <c r="C823" s="27" t="s">
        <v>884</v>
      </c>
      <c r="D823" s="26">
        <v>29.894500000000001</v>
      </c>
      <c r="E823">
        <v>0</v>
      </c>
      <c r="F823" s="26">
        <v>1</v>
      </c>
      <c r="G823" s="26">
        <v>52.56583333333333</v>
      </c>
      <c r="H823" s="26">
        <v>46.075833333333335</v>
      </c>
      <c r="I823" s="26">
        <v>97.85</v>
      </c>
      <c r="J823" s="26">
        <v>51.998333333333335</v>
      </c>
      <c r="K823">
        <v>316</v>
      </c>
      <c r="L823">
        <v>0.17499999999999999</v>
      </c>
      <c r="M823">
        <v>2.7749999999999999</v>
      </c>
      <c r="N823">
        <v>63.529166666666669</v>
      </c>
      <c r="O823" s="1">
        <f t="shared" si="229"/>
        <v>25.776677098787872</v>
      </c>
      <c r="Q823" s="1">
        <f t="shared" si="233"/>
        <v>-1591.7189921791646</v>
      </c>
      <c r="R823" s="2">
        <f t="shared" si="234"/>
        <v>-1.6840265219427586</v>
      </c>
      <c r="S823" s="2"/>
      <c r="T823" s="1">
        <f t="shared" si="235"/>
        <v>5874.4145712315258</v>
      </c>
      <c r="U823" s="1">
        <f t="shared" si="236"/>
        <v>2595.7640724560811</v>
      </c>
      <c r="V823" s="1">
        <f t="shared" si="237"/>
        <v>1811.5186857464923</v>
      </c>
      <c r="W823" s="1">
        <f t="shared" si="238"/>
        <v>-9070.7900112079042</v>
      </c>
      <c r="X823" s="2">
        <f t="shared" si="247"/>
        <v>80.531043091304753</v>
      </c>
      <c r="Y823">
        <f t="shared" si="230"/>
        <v>1</v>
      </c>
      <c r="Z823" s="26">
        <f t="shared" si="239"/>
        <v>0</v>
      </c>
      <c r="AA823">
        <f t="shared" si="240"/>
        <v>782.05295680734002</v>
      </c>
      <c r="AB823" s="28">
        <f t="shared" si="241"/>
        <v>40453.011904761908</v>
      </c>
      <c r="AC823">
        <f t="shared" si="242"/>
        <v>11.42546296296296</v>
      </c>
      <c r="AD823" s="31">
        <f t="shared" si="231"/>
        <v>9.9361224822138929</v>
      </c>
      <c r="AE823" s="31">
        <f t="shared" si="243"/>
        <v>19.585324893555111</v>
      </c>
      <c r="AF823" s="15">
        <f t="shared" si="232"/>
        <v>17.516203703703706</v>
      </c>
      <c r="AG823" s="31">
        <f t="shared" si="244"/>
        <v>15.064410234357053</v>
      </c>
      <c r="AH823" s="31">
        <f t="shared" si="245"/>
        <v>87.214791136362422</v>
      </c>
      <c r="AI823">
        <f t="shared" si="246"/>
        <v>406.58835105175751</v>
      </c>
    </row>
    <row r="824" spans="1:35" x14ac:dyDescent="0.2">
      <c r="A824">
        <v>32</v>
      </c>
      <c r="C824" s="27" t="s">
        <v>885</v>
      </c>
      <c r="D824" s="26">
        <v>29.882999999999999</v>
      </c>
      <c r="E824">
        <v>0</v>
      </c>
      <c r="F824" s="26">
        <v>1</v>
      </c>
      <c r="G824" s="26">
        <v>52.112499999999997</v>
      </c>
      <c r="H824" s="26">
        <v>45.47</v>
      </c>
      <c r="I824" s="26">
        <v>98.058333333333337</v>
      </c>
      <c r="J824" s="26">
        <v>51.605833333333337</v>
      </c>
      <c r="K824">
        <v>177.83333333333331</v>
      </c>
      <c r="L824">
        <v>0.5</v>
      </c>
      <c r="M824">
        <v>3.4583333333333335</v>
      </c>
      <c r="N824">
        <v>63.375</v>
      </c>
      <c r="O824" s="1">
        <f t="shared" si="229"/>
        <v>25.776677098787872</v>
      </c>
      <c r="Q824" s="1">
        <f t="shared" si="233"/>
        <v>1504.7684401867957</v>
      </c>
      <c r="R824" s="2">
        <f t="shared" si="234"/>
        <v>1.5920335028406594</v>
      </c>
      <c r="S824" s="2"/>
      <c r="T824" s="1">
        <f t="shared" si="235"/>
        <v>5690.588850179156</v>
      </c>
      <c r="U824" s="1">
        <f t="shared" si="236"/>
        <v>0</v>
      </c>
      <c r="V824" s="1">
        <f t="shared" si="237"/>
        <v>1743.2167026330685</v>
      </c>
      <c r="W824" s="1">
        <f t="shared" si="238"/>
        <v>-9318.3130891969286</v>
      </c>
      <c r="X824" s="2">
        <f t="shared" si="247"/>
        <v>78.847016569361998</v>
      </c>
      <c r="Y824">
        <f t="shared" si="230"/>
        <v>1</v>
      </c>
      <c r="Z824" s="26">
        <f t="shared" si="239"/>
        <v>0</v>
      </c>
      <c r="AA824">
        <f t="shared" si="240"/>
        <v>714.73437619749131</v>
      </c>
      <c r="AB824" s="28">
        <f t="shared" si="241"/>
        <v>40453.053571428572</v>
      </c>
      <c r="AC824">
        <f t="shared" si="242"/>
        <v>11.173611111111109</v>
      </c>
      <c r="AD824" s="31">
        <f t="shared" si="231"/>
        <v>9.7920508067873087</v>
      </c>
      <c r="AE824" s="31">
        <f t="shared" si="243"/>
        <v>19.318438815694481</v>
      </c>
      <c r="AF824" s="15">
        <f t="shared" si="232"/>
        <v>17.430555555555554</v>
      </c>
      <c r="AG824" s="31">
        <f t="shared" si="244"/>
        <v>14.983079694302475</v>
      </c>
      <c r="AH824" s="31">
        <f t="shared" si="245"/>
        <v>86.769498911618655</v>
      </c>
      <c r="AI824">
        <f t="shared" si="246"/>
        <v>405.51577329669612</v>
      </c>
    </row>
    <row r="825" spans="1:35" x14ac:dyDescent="0.2">
      <c r="A825">
        <v>32</v>
      </c>
      <c r="C825" s="27" t="s">
        <v>886</v>
      </c>
      <c r="D825" s="26">
        <v>29.875250000000001</v>
      </c>
      <c r="E825">
        <v>0</v>
      </c>
      <c r="F825" s="26">
        <v>1</v>
      </c>
      <c r="G825" s="26">
        <v>51.518333333333331</v>
      </c>
      <c r="H825" s="26">
        <v>43.657499999999999</v>
      </c>
      <c r="I825" s="26">
        <v>98.391666666666666</v>
      </c>
      <c r="J825" s="26">
        <v>51.103333333333332</v>
      </c>
      <c r="K825">
        <v>169.33333333333331</v>
      </c>
      <c r="L825">
        <v>0</v>
      </c>
      <c r="M825">
        <v>2.583333333333333</v>
      </c>
      <c r="N825">
        <v>63.215833333333336</v>
      </c>
      <c r="O825" s="1">
        <f t="shared" si="229"/>
        <v>25.776677098787872</v>
      </c>
      <c r="Q825" s="1">
        <f t="shared" si="233"/>
        <v>-1038.1459138159894</v>
      </c>
      <c r="R825" s="2">
        <f t="shared" si="234"/>
        <v>-1.0983504381757365</v>
      </c>
      <c r="S825" s="2"/>
      <c r="T825" s="1">
        <f t="shared" si="235"/>
        <v>6271.0421795252678</v>
      </c>
      <c r="U825" s="1">
        <f t="shared" si="236"/>
        <v>2146.0977877196192</v>
      </c>
      <c r="V825" s="1">
        <f t="shared" si="237"/>
        <v>1920.233091247851</v>
      </c>
      <c r="W825" s="1">
        <f t="shared" si="238"/>
        <v>-9678.2212973035366</v>
      </c>
      <c r="X825" s="2">
        <f t="shared" si="247"/>
        <v>80.439050072202662</v>
      </c>
      <c r="Y825">
        <f t="shared" si="230"/>
        <v>1</v>
      </c>
      <c r="Z825" s="26">
        <f t="shared" si="239"/>
        <v>0</v>
      </c>
      <c r="AA825">
        <f t="shared" si="240"/>
        <v>836.40785668991668</v>
      </c>
      <c r="AB825" s="28">
        <f t="shared" si="241"/>
        <v>40453.095238095237</v>
      </c>
      <c r="AC825">
        <f t="shared" si="242"/>
        <v>10.843518518518517</v>
      </c>
      <c r="AD825" s="31">
        <f t="shared" si="231"/>
        <v>9.6117005197686431</v>
      </c>
      <c r="AE825" s="31">
        <f t="shared" si="243"/>
        <v>18.984671955813877</v>
      </c>
      <c r="AF825" s="15">
        <f t="shared" si="232"/>
        <v>17.342129629629632</v>
      </c>
      <c r="AG825" s="31">
        <f t="shared" si="244"/>
        <v>14.899514195028189</v>
      </c>
      <c r="AH825" s="31">
        <f t="shared" si="245"/>
        <v>86.311822608770825</v>
      </c>
      <c r="AI825">
        <f t="shared" si="246"/>
        <v>404.77082972557713</v>
      </c>
    </row>
    <row r="826" spans="1:35" x14ac:dyDescent="0.2">
      <c r="A826">
        <v>32</v>
      </c>
      <c r="C826" s="27" t="s">
        <v>887</v>
      </c>
      <c r="D826" s="26">
        <v>29.878</v>
      </c>
      <c r="E826">
        <v>0</v>
      </c>
      <c r="F826" s="26">
        <v>1</v>
      </c>
      <c r="G826" s="26">
        <v>51.068333333333335</v>
      </c>
      <c r="H826" s="26">
        <v>42.788333333333334</v>
      </c>
      <c r="I826" s="26">
        <v>98.666666666666671</v>
      </c>
      <c r="J826" s="26">
        <v>50.730833333333337</v>
      </c>
      <c r="K826">
        <v>298.66666666666669</v>
      </c>
      <c r="L826">
        <v>0.14999999999999997</v>
      </c>
      <c r="M826">
        <v>2.3250000000000002</v>
      </c>
      <c r="N826">
        <v>63.051666666666669</v>
      </c>
      <c r="O826" s="1">
        <f t="shared" si="229"/>
        <v>25.776677098787872</v>
      </c>
      <c r="Q826" s="1">
        <f t="shared" si="233"/>
        <v>1407.6318868994661</v>
      </c>
      <c r="R826" s="2">
        <f t="shared" si="234"/>
        <v>1.4892637722602526</v>
      </c>
      <c r="S826" s="2"/>
      <c r="T826" s="1">
        <f t="shared" si="235"/>
        <v>6231.9676681146584</v>
      </c>
      <c r="U826" s="1">
        <f t="shared" si="236"/>
        <v>0</v>
      </c>
      <c r="V826" s="1">
        <f t="shared" si="237"/>
        <v>1897.4677605000456</v>
      </c>
      <c r="W826" s="1">
        <f t="shared" si="238"/>
        <v>-9914.7127060785642</v>
      </c>
      <c r="X826" s="2">
        <f t="shared" si="247"/>
        <v>79.340699634026919</v>
      </c>
      <c r="Y826">
        <f t="shared" si="230"/>
        <v>1</v>
      </c>
      <c r="Z826" s="26">
        <f t="shared" si="239"/>
        <v>0</v>
      </c>
      <c r="AA826">
        <f t="shared" si="240"/>
        <v>799.32669624059417</v>
      </c>
      <c r="AB826" s="28">
        <f t="shared" si="241"/>
        <v>40453.136904761908</v>
      </c>
      <c r="AC826">
        <f t="shared" si="242"/>
        <v>10.59351851851852</v>
      </c>
      <c r="AD826" s="31">
        <f t="shared" si="231"/>
        <v>9.4790417194937664</v>
      </c>
      <c r="AE826" s="31">
        <f t="shared" si="243"/>
        <v>18.739145350144302</v>
      </c>
      <c r="AF826" s="15">
        <f t="shared" si="232"/>
        <v>17.250925925925927</v>
      </c>
      <c r="AG826" s="31">
        <f t="shared" si="244"/>
        <v>14.813750534400073</v>
      </c>
      <c r="AH826" s="31">
        <f t="shared" si="245"/>
        <v>85.841951016009702</v>
      </c>
      <c r="AI826">
        <f t="shared" si="246"/>
        <v>403.42206766318276</v>
      </c>
    </row>
    <row r="827" spans="1:35" x14ac:dyDescent="0.2">
      <c r="A827">
        <v>32</v>
      </c>
      <c r="C827" s="27" t="s">
        <v>888</v>
      </c>
      <c r="D827" s="26">
        <v>29.882750000000001</v>
      </c>
      <c r="E827">
        <v>0</v>
      </c>
      <c r="F827" s="26">
        <v>5.0833333333333339</v>
      </c>
      <c r="G827" s="26">
        <v>50.745833333333337</v>
      </c>
      <c r="H827" s="26">
        <v>42.26166666666667</v>
      </c>
      <c r="I827" s="26">
        <v>98.916666666666671</v>
      </c>
      <c r="J827" s="26">
        <v>50.472499999999997</v>
      </c>
      <c r="K827">
        <v>299.58333333333331</v>
      </c>
      <c r="L827">
        <v>0.18333333333333335</v>
      </c>
      <c r="M827">
        <v>2.541666666666667</v>
      </c>
      <c r="N827">
        <v>62.881666666666668</v>
      </c>
      <c r="O827" s="1">
        <f t="shared" si="229"/>
        <v>131.03144191883834</v>
      </c>
      <c r="Q827" s="1">
        <f t="shared" si="233"/>
        <v>-2870.1055068950245</v>
      </c>
      <c r="R827" s="2">
        <f t="shared" si="234"/>
        <v>-3.0365496787646196</v>
      </c>
      <c r="S827" s="2"/>
      <c r="T827" s="1">
        <f t="shared" si="235"/>
        <v>6575.6721827064393</v>
      </c>
      <c r="U827" s="1">
        <f t="shared" si="236"/>
        <v>4056.9008932971387</v>
      </c>
      <c r="V827" s="1">
        <f t="shared" si="237"/>
        <v>2007.9512758737101</v>
      </c>
      <c r="W827" s="1">
        <f t="shared" si="238"/>
        <v>-10040.887422713637</v>
      </c>
      <c r="X827" s="2">
        <f t="shared" si="247"/>
        <v>80.829963406287177</v>
      </c>
      <c r="Y827">
        <f t="shared" si="230"/>
        <v>1</v>
      </c>
      <c r="Z827" s="26">
        <f t="shared" si="239"/>
        <v>0</v>
      </c>
      <c r="AA827">
        <f t="shared" si="240"/>
        <v>905.05488224640567</v>
      </c>
      <c r="AB827" s="28">
        <f t="shared" si="241"/>
        <v>40453.178571428572</v>
      </c>
      <c r="AC827">
        <f t="shared" si="242"/>
        <v>10.414351851851853</v>
      </c>
      <c r="AD827" s="31">
        <f t="shared" si="231"/>
        <v>9.3898779070971052</v>
      </c>
      <c r="AE827" s="31">
        <f t="shared" si="243"/>
        <v>18.574605874988045</v>
      </c>
      <c r="AF827" s="15">
        <f t="shared" si="232"/>
        <v>17.156481481481482</v>
      </c>
      <c r="AG827" s="31">
        <f t="shared" si="244"/>
        <v>14.725394402651601</v>
      </c>
      <c r="AH827" s="31">
        <f t="shared" si="245"/>
        <v>85.357709609221232</v>
      </c>
      <c r="AI827">
        <f t="shared" si="246"/>
        <v>401.50001965020988</v>
      </c>
    </row>
    <row r="828" spans="1:35" x14ac:dyDescent="0.2">
      <c r="A828">
        <v>32</v>
      </c>
      <c r="C828" s="27" t="s">
        <v>889</v>
      </c>
      <c r="D828" s="26">
        <v>29.884499999999999</v>
      </c>
      <c r="E828">
        <v>0</v>
      </c>
      <c r="F828" s="26">
        <v>59.333333333333329</v>
      </c>
      <c r="G828" s="26">
        <v>52.387500000000003</v>
      </c>
      <c r="H828" s="26">
        <v>43.897500000000001</v>
      </c>
      <c r="I828" s="26">
        <v>98.466666666666669</v>
      </c>
      <c r="J828" s="26">
        <v>51.994166666666665</v>
      </c>
      <c r="K828">
        <v>257.5</v>
      </c>
      <c r="L828">
        <v>0.93333333333333335</v>
      </c>
      <c r="M828">
        <v>4.95</v>
      </c>
      <c r="N828">
        <v>62.71</v>
      </c>
      <c r="O828" s="1">
        <f t="shared" si="229"/>
        <v>1529.4161745280801</v>
      </c>
      <c r="Q828" s="1">
        <f t="shared" si="233"/>
        <v>2141.400371869714</v>
      </c>
      <c r="R828" s="2">
        <f t="shared" si="234"/>
        <v>2.2655852182737362</v>
      </c>
      <c r="S828" s="2"/>
      <c r="T828" s="1">
        <f t="shared" si="235"/>
        <v>5779.0578233266451</v>
      </c>
      <c r="U828" s="1">
        <f t="shared" si="236"/>
        <v>0</v>
      </c>
      <c r="V828" s="1">
        <f t="shared" si="237"/>
        <v>1757.0463934788193</v>
      </c>
      <c r="W828" s="1">
        <f t="shared" si="238"/>
        <v>-8540.5804096102329</v>
      </c>
      <c r="X828" s="2">
        <f t="shared" si="247"/>
        <v>77.793413727522562</v>
      </c>
      <c r="Y828">
        <f t="shared" si="230"/>
        <v>1</v>
      </c>
      <c r="Z828" s="26">
        <f t="shared" si="239"/>
        <v>0</v>
      </c>
      <c r="AA828">
        <f t="shared" si="240"/>
        <v>645.46045233031919</v>
      </c>
      <c r="AB828" s="28">
        <f t="shared" si="241"/>
        <v>40453.220238095237</v>
      </c>
      <c r="AC828">
        <f t="shared" si="242"/>
        <v>11.326388888888891</v>
      </c>
      <c r="AD828" s="31">
        <f t="shared" si="231"/>
        <v>9.9331830087319979</v>
      </c>
      <c r="AE828" s="31">
        <f t="shared" si="243"/>
        <v>19.586349755745204</v>
      </c>
      <c r="AF828" s="15">
        <f t="shared" si="232"/>
        <v>17.06111111111111</v>
      </c>
      <c r="AG828" s="31">
        <f t="shared" si="244"/>
        <v>14.636639720495355</v>
      </c>
      <c r="AH828" s="31">
        <f t="shared" si="245"/>
        <v>84.871112806832031</v>
      </c>
      <c r="AI828">
        <f t="shared" si="246"/>
        <v>392.49199546313395</v>
      </c>
    </row>
    <row r="829" spans="1:35" x14ac:dyDescent="0.2">
      <c r="A829">
        <v>32</v>
      </c>
      <c r="C829" s="27" t="s">
        <v>890</v>
      </c>
      <c r="D829" s="26">
        <v>29.88175</v>
      </c>
      <c r="E829">
        <v>0</v>
      </c>
      <c r="F829" s="26">
        <v>139.75</v>
      </c>
      <c r="G829" s="26">
        <v>54.648333333333333</v>
      </c>
      <c r="H829" s="26">
        <v>45.375</v>
      </c>
      <c r="I829" s="26">
        <v>97.424999999999997</v>
      </c>
      <c r="J829" s="26">
        <v>53.96</v>
      </c>
      <c r="K829">
        <v>246.16666666666669</v>
      </c>
      <c r="L829">
        <v>0.95833333333333337</v>
      </c>
      <c r="M829">
        <v>4.4166666666666661</v>
      </c>
      <c r="N829">
        <v>62.539166666666667</v>
      </c>
      <c r="O829" s="1">
        <f t="shared" si="229"/>
        <v>3602.2906245556046</v>
      </c>
      <c r="Q829" s="1">
        <f t="shared" si="233"/>
        <v>1730.3974326402479</v>
      </c>
      <c r="R829" s="2">
        <f t="shared" si="234"/>
        <v>1.8307472514845951</v>
      </c>
      <c r="S829" s="2"/>
      <c r="T829" s="1">
        <f t="shared" si="235"/>
        <v>5913.421808399421</v>
      </c>
      <c r="U829" s="1">
        <f t="shared" si="236"/>
        <v>288.38967367893474</v>
      </c>
      <c r="V829" s="1">
        <f t="shared" si="237"/>
        <v>1817.4474687731988</v>
      </c>
      <c r="W829" s="1">
        <f t="shared" si="238"/>
        <v>-6528.6797367077834</v>
      </c>
      <c r="X829" s="2">
        <f t="shared" si="247"/>
        <v>80.058998945796304</v>
      </c>
      <c r="Y829">
        <f t="shared" si="230"/>
        <v>1</v>
      </c>
      <c r="Z829" s="26">
        <f t="shared" si="239"/>
        <v>0</v>
      </c>
      <c r="AA829">
        <f t="shared" si="240"/>
        <v>645.70192686840812</v>
      </c>
      <c r="AB829" s="28">
        <f t="shared" si="241"/>
        <v>40453.261904761908</v>
      </c>
      <c r="AC829">
        <f t="shared" si="242"/>
        <v>12.582407407407407</v>
      </c>
      <c r="AD829" s="31">
        <f t="shared" si="231"/>
        <v>10.678683555341912</v>
      </c>
      <c r="AE829" s="31">
        <f t="shared" si="243"/>
        <v>20.963776057454862</v>
      </c>
      <c r="AF829" s="15">
        <f t="shared" si="232"/>
        <v>16.966203703703702</v>
      </c>
      <c r="AG829" s="31">
        <f t="shared" si="244"/>
        <v>14.548780368309489</v>
      </c>
      <c r="AH829" s="31">
        <f t="shared" si="245"/>
        <v>84.389254728709986</v>
      </c>
      <c r="AI829">
        <f t="shared" si="246"/>
        <v>381.31397777158577</v>
      </c>
    </row>
    <row r="830" spans="1:35" x14ac:dyDescent="0.2">
      <c r="A830">
        <v>32</v>
      </c>
      <c r="C830" s="27" t="s">
        <v>891</v>
      </c>
      <c r="D830" s="26">
        <v>29.869250000000001</v>
      </c>
      <c r="E830">
        <v>0</v>
      </c>
      <c r="F830" s="26">
        <v>228.16666666666666</v>
      </c>
      <c r="G830" s="26">
        <v>53.788333333333334</v>
      </c>
      <c r="H830" s="26">
        <v>46.68416666666667</v>
      </c>
      <c r="I830" s="26">
        <v>93.841666666666669</v>
      </c>
      <c r="J830" s="26">
        <v>52.077500000000001</v>
      </c>
      <c r="K830">
        <v>180</v>
      </c>
      <c r="L830">
        <v>1.85</v>
      </c>
      <c r="M830">
        <v>6.8250000000000002</v>
      </c>
      <c r="N830">
        <v>62.3675</v>
      </c>
      <c r="O830" s="1">
        <f t="shared" si="229"/>
        <v>5881.3784913734316</v>
      </c>
      <c r="Q830" s="1">
        <f t="shared" si="233"/>
        <v>-4508.0864294585372</v>
      </c>
      <c r="R830" s="2">
        <f t="shared" si="234"/>
        <v>-4.7695209692917198</v>
      </c>
      <c r="S830" s="2"/>
      <c r="T830" s="1">
        <f t="shared" si="235"/>
        <v>6002.3482903175009</v>
      </c>
      <c r="U830" s="1">
        <f t="shared" si="236"/>
        <v>9237.1699496363653</v>
      </c>
      <c r="V830" s="1">
        <f t="shared" si="237"/>
        <v>1861.519204608717</v>
      </c>
      <c r="W830" s="1">
        <f t="shared" si="238"/>
        <v>-7098.1896598803069</v>
      </c>
      <c r="X830" s="2">
        <f t="shared" si="247"/>
        <v>81.8897461972809</v>
      </c>
      <c r="Y830">
        <f t="shared" si="230"/>
        <v>1</v>
      </c>
      <c r="Z830" s="26">
        <f t="shared" si="239"/>
        <v>0</v>
      </c>
      <c r="AA830">
        <f t="shared" si="240"/>
        <v>789.68940495003778</v>
      </c>
      <c r="AB830" s="28">
        <f t="shared" si="241"/>
        <v>40453.303571428572</v>
      </c>
      <c r="AC830">
        <f t="shared" si="242"/>
        <v>12.104629629629629</v>
      </c>
      <c r="AD830" s="31">
        <f t="shared" si="231"/>
        <v>9.967222731865844</v>
      </c>
      <c r="AE830" s="31">
        <f t="shared" si="243"/>
        <v>19.599850402737648</v>
      </c>
      <c r="AF830" s="15">
        <f t="shared" si="232"/>
        <v>16.870833333333334</v>
      </c>
      <c r="AG830" s="31">
        <f t="shared" si="244"/>
        <v>14.460957103207338</v>
      </c>
      <c r="AH830" s="31">
        <f t="shared" si="245"/>
        <v>83.907424612600039</v>
      </c>
      <c r="AI830">
        <f t="shared" si="246"/>
        <v>386.61713614969267</v>
      </c>
    </row>
    <row r="831" spans="1:35" x14ac:dyDescent="0.2">
      <c r="A831">
        <v>32</v>
      </c>
      <c r="C831" s="27" t="s">
        <v>892</v>
      </c>
      <c r="D831" s="26">
        <v>29.859750000000002</v>
      </c>
      <c r="E831">
        <v>0</v>
      </c>
      <c r="F831" s="26">
        <v>319.33333333333331</v>
      </c>
      <c r="G831" s="26">
        <v>56.720833333333331</v>
      </c>
      <c r="H831" s="26">
        <v>48.37166666666667</v>
      </c>
      <c r="I831" s="26">
        <v>92.15</v>
      </c>
      <c r="J831" s="26">
        <v>54.493333333333332</v>
      </c>
      <c r="K831">
        <v>149.75</v>
      </c>
      <c r="L831">
        <v>1.575</v>
      </c>
      <c r="M831">
        <v>5.9666666666666668</v>
      </c>
      <c r="N831">
        <v>62.214166666666664</v>
      </c>
      <c r="O831" s="1">
        <f t="shared" si="229"/>
        <v>8231.3522202129243</v>
      </c>
      <c r="Q831" s="1">
        <f t="shared" si="233"/>
        <v>5994.9237589879731</v>
      </c>
      <c r="R831" s="2">
        <f t="shared" si="234"/>
        <v>6.3425834941750558</v>
      </c>
      <c r="S831" s="2"/>
      <c r="T831" s="1">
        <f t="shared" si="235"/>
        <v>4901.4634506894618</v>
      </c>
      <c r="U831" s="1">
        <f t="shared" si="236"/>
        <v>0</v>
      </c>
      <c r="V831" s="1">
        <f t="shared" si="237"/>
        <v>1506.1601674024132</v>
      </c>
      <c r="W831" s="1">
        <f t="shared" si="238"/>
        <v>-4545.0477161661947</v>
      </c>
      <c r="X831" s="2">
        <f t="shared" si="247"/>
        <v>77.120225227989181</v>
      </c>
      <c r="Y831">
        <f t="shared" si="230"/>
        <v>1</v>
      </c>
      <c r="Z831" s="26">
        <f t="shared" si="239"/>
        <v>0</v>
      </c>
      <c r="AA831">
        <f t="shared" si="240"/>
        <v>416.13518967175077</v>
      </c>
      <c r="AB831" s="28">
        <f t="shared" si="241"/>
        <v>40453.345238095237</v>
      </c>
      <c r="AC831">
        <f t="shared" si="242"/>
        <v>13.733796296296294</v>
      </c>
      <c r="AD831" s="31">
        <f t="shared" si="231"/>
        <v>10.890946334937491</v>
      </c>
      <c r="AE831" s="31">
        <f t="shared" si="243"/>
        <v>21.294668996007903</v>
      </c>
      <c r="AF831" s="15">
        <f t="shared" si="232"/>
        <v>16.785648148148145</v>
      </c>
      <c r="AG831" s="31">
        <f t="shared" si="244"/>
        <v>14.382905166576228</v>
      </c>
      <c r="AH831" s="31">
        <f t="shared" si="245"/>
        <v>83.479060097017765</v>
      </c>
      <c r="AI831">
        <f t="shared" si="246"/>
        <v>373.85255929927132</v>
      </c>
    </row>
    <row r="832" spans="1:35" x14ac:dyDescent="0.2">
      <c r="A832">
        <v>32</v>
      </c>
      <c r="C832" s="27" t="s">
        <v>893</v>
      </c>
      <c r="D832" s="26">
        <v>29.849</v>
      </c>
      <c r="E832">
        <v>0</v>
      </c>
      <c r="F832" s="26">
        <v>514.25</v>
      </c>
      <c r="G832" s="26">
        <v>60.765000000000001</v>
      </c>
      <c r="H832" s="26">
        <v>51.142499999999998</v>
      </c>
      <c r="I832" s="26">
        <v>89.3</v>
      </c>
      <c r="J832" s="26">
        <v>57.618333333333332</v>
      </c>
      <c r="K832">
        <v>153.41666666666669</v>
      </c>
      <c r="L832">
        <v>1.2416666666666667</v>
      </c>
      <c r="M832">
        <v>5.1083333333333334</v>
      </c>
      <c r="N832">
        <v>62.063333333333333</v>
      </c>
      <c r="O832" s="1">
        <f t="shared" si="229"/>
        <v>13255.656198051664</v>
      </c>
      <c r="Q832" s="1">
        <f t="shared" si="233"/>
        <v>-10202.303350065236</v>
      </c>
      <c r="R832" s="2">
        <f t="shared" si="234"/>
        <v>-10.793958927947138</v>
      </c>
      <c r="S832" s="2"/>
      <c r="T832" s="1">
        <f t="shared" si="235"/>
        <v>5510.4262559381787</v>
      </c>
      <c r="U832" s="1">
        <f t="shared" si="236"/>
        <v>16926.374936347926</v>
      </c>
      <c r="V832" s="1">
        <f t="shared" si="237"/>
        <v>1738.3251111429472</v>
      </c>
      <c r="W832" s="1">
        <f t="shared" si="238"/>
        <v>-1074.2087897128224</v>
      </c>
      <c r="X832" s="2">
        <f t="shared" si="247"/>
        <v>83.46280872216424</v>
      </c>
      <c r="Y832">
        <f t="shared" si="230"/>
        <v>1</v>
      </c>
      <c r="Z832" s="26">
        <f t="shared" si="239"/>
        <v>0</v>
      </c>
      <c r="AA832">
        <f t="shared" si="240"/>
        <v>515.19052078795505</v>
      </c>
      <c r="AB832" s="28">
        <f t="shared" si="241"/>
        <v>40453.386904761908</v>
      </c>
      <c r="AC832">
        <f t="shared" si="242"/>
        <v>15.980555555555556</v>
      </c>
      <c r="AD832" s="31">
        <f t="shared" si="231"/>
        <v>12.201259449381</v>
      </c>
      <c r="AE832" s="31">
        <f t="shared" si="243"/>
        <v>23.671292197713509</v>
      </c>
      <c r="AF832" s="15">
        <f t="shared" si="232"/>
        <v>16.701851851851853</v>
      </c>
      <c r="AG832" s="31">
        <f t="shared" si="244"/>
        <v>14.306485348686142</v>
      </c>
      <c r="AH832" s="31">
        <f t="shared" si="245"/>
        <v>83.059521472608964</v>
      </c>
      <c r="AI832">
        <f t="shared" si="246"/>
        <v>357.04203440067141</v>
      </c>
    </row>
    <row r="833" spans="1:35" x14ac:dyDescent="0.2">
      <c r="A833">
        <v>32</v>
      </c>
      <c r="C833" s="27" t="s">
        <v>894</v>
      </c>
      <c r="D833" s="26">
        <v>29.823166666666665</v>
      </c>
      <c r="E833">
        <v>0</v>
      </c>
      <c r="F833" s="26">
        <v>1599.75</v>
      </c>
      <c r="G833" s="26">
        <v>75.37</v>
      </c>
      <c r="H833" s="26">
        <v>57.231666666666669</v>
      </c>
      <c r="I833" s="26">
        <v>72</v>
      </c>
      <c r="J833" s="26">
        <v>65.629166666666663</v>
      </c>
      <c r="K833">
        <v>146.5</v>
      </c>
      <c r="L833">
        <v>1.6333333333333333</v>
      </c>
      <c r="M833">
        <v>5.7249999999999996</v>
      </c>
      <c r="N833">
        <v>61.876666666666665</v>
      </c>
      <c r="O833" s="1">
        <f t="shared" si="229"/>
        <v>41236.23918878589</v>
      </c>
      <c r="Q833" s="1">
        <f t="shared" si="233"/>
        <v>26309.881923223784</v>
      </c>
      <c r="R833" s="2">
        <f t="shared" si="234"/>
        <v>27.835653884629931</v>
      </c>
      <c r="S833" s="2"/>
      <c r="T833" s="1">
        <f t="shared" si="235"/>
        <v>2631.9507018026884</v>
      </c>
      <c r="U833" s="1">
        <f t="shared" si="236"/>
        <v>0</v>
      </c>
      <c r="V833" s="1">
        <f t="shared" si="237"/>
        <v>818.60982687939656</v>
      </c>
      <c r="W833" s="1">
        <f t="shared" si="238"/>
        <v>11164.049244563574</v>
      </c>
      <c r="X833" s="2">
        <f t="shared" si="247"/>
        <v>72.668849794217095</v>
      </c>
      <c r="Y833">
        <f t="shared" si="230"/>
        <v>1</v>
      </c>
      <c r="Z833" s="26">
        <f t="shared" si="239"/>
        <v>0</v>
      </c>
      <c r="AA833">
        <f t="shared" si="240"/>
        <v>7.2962124342010526</v>
      </c>
      <c r="AB833" s="28">
        <f t="shared" si="241"/>
        <v>40453.428571428572</v>
      </c>
      <c r="AC833">
        <f t="shared" si="242"/>
        <v>24.094444444444445</v>
      </c>
      <c r="AD833" s="31">
        <f t="shared" si="231"/>
        <v>16.262222194776999</v>
      </c>
      <c r="AE833" s="31">
        <f t="shared" si="243"/>
        <v>30.688625629954675</v>
      </c>
      <c r="AF833" s="15">
        <f t="shared" si="232"/>
        <v>16.598148148148148</v>
      </c>
      <c r="AG833" s="31">
        <f t="shared" si="244"/>
        <v>14.212402150136372</v>
      </c>
      <c r="AH833" s="31">
        <f t="shared" si="245"/>
        <v>82.542832602085952</v>
      </c>
      <c r="AI833">
        <f t="shared" si="246"/>
        <v>311.74749231645325</v>
      </c>
    </row>
    <row r="834" spans="1:35" x14ac:dyDescent="0.2">
      <c r="A834">
        <v>32</v>
      </c>
      <c r="C834" s="27" t="s">
        <v>895</v>
      </c>
      <c r="D834" s="26">
        <v>29.782999999999998</v>
      </c>
      <c r="E834">
        <v>0</v>
      </c>
      <c r="F834" s="26">
        <v>1513.75</v>
      </c>
      <c r="G834" s="26">
        <v>77.010833333333338</v>
      </c>
      <c r="H834" s="26">
        <v>60.025833333333331</v>
      </c>
      <c r="I834" s="26">
        <v>58.15</v>
      </c>
      <c r="J834" s="26">
        <v>61.192500000000003</v>
      </c>
      <c r="K834">
        <v>281.66666666666669</v>
      </c>
      <c r="L834">
        <v>1.6583333333333334</v>
      </c>
      <c r="M834">
        <v>6.0666666666666664</v>
      </c>
      <c r="N834">
        <v>61.688333333333333</v>
      </c>
      <c r="O834" s="1">
        <f t="shared" si="229"/>
        <v>39019.444958290143</v>
      </c>
      <c r="Q834" s="1">
        <f t="shared" si="233"/>
        <v>-83465.578454155038</v>
      </c>
      <c r="R834" s="2">
        <f t="shared" si="234"/>
        <v>-88.30594374805942</v>
      </c>
      <c r="S834" s="2"/>
      <c r="T834" s="1">
        <f t="shared" si="235"/>
        <v>6901.3798659794666</v>
      </c>
      <c r="U834" s="1">
        <f t="shared" si="236"/>
        <v>100226.99634849449</v>
      </c>
      <c r="V834" s="1">
        <f t="shared" si="237"/>
        <v>2342.9345577790295</v>
      </c>
      <c r="W834" s="1">
        <f t="shared" si="238"/>
        <v>12677.456364858597</v>
      </c>
      <c r="X834" s="2">
        <f t="shared" si="247"/>
        <v>100.50450367884703</v>
      </c>
      <c r="Y834">
        <f t="shared" si="230"/>
        <v>1</v>
      </c>
      <c r="Z834" s="26">
        <f t="shared" si="239"/>
        <v>0</v>
      </c>
      <c r="AA834">
        <f t="shared" si="240"/>
        <v>551.95254630366946</v>
      </c>
      <c r="AB834" s="28">
        <f t="shared" si="241"/>
        <v>40453.470238095237</v>
      </c>
      <c r="AC834">
        <f t="shared" si="242"/>
        <v>25.00601851851852</v>
      </c>
      <c r="AD834" s="31">
        <f t="shared" si="231"/>
        <v>13.869617558841151</v>
      </c>
      <c r="AE834" s="31">
        <f t="shared" si="243"/>
        <v>26.093491849856647</v>
      </c>
      <c r="AF834" s="15">
        <f t="shared" si="232"/>
        <v>16.493518518518517</v>
      </c>
      <c r="AG834" s="31">
        <f t="shared" si="244"/>
        <v>14.118027508150577</v>
      </c>
      <c r="AH834" s="31">
        <f t="shared" si="245"/>
        <v>82.024342703750875</v>
      </c>
      <c r="AI834">
        <f t="shared" si="246"/>
        <v>336.25627533361211</v>
      </c>
    </row>
    <row r="835" spans="1:35" x14ac:dyDescent="0.2">
      <c r="A835">
        <v>32</v>
      </c>
      <c r="C835" s="27" t="s">
        <v>896</v>
      </c>
      <c r="D835" s="26">
        <v>29.750083333333333</v>
      </c>
      <c r="E835">
        <v>0</v>
      </c>
      <c r="F835" s="26">
        <v>1338.5</v>
      </c>
      <c r="G835" s="26">
        <v>73.866666666666674</v>
      </c>
      <c r="H835" s="26">
        <v>64.000833333333333</v>
      </c>
      <c r="I835" s="26">
        <v>58.2</v>
      </c>
      <c r="J835" s="26">
        <v>58.284166666666664</v>
      </c>
      <c r="K835">
        <v>145.41666666666666</v>
      </c>
      <c r="L835">
        <v>1.1083333333333334</v>
      </c>
      <c r="M835">
        <v>4.7249999999999996</v>
      </c>
      <c r="N835">
        <v>61.659166666666664</v>
      </c>
      <c r="O835" s="1">
        <f t="shared" si="229"/>
        <v>34502.082296727567</v>
      </c>
      <c r="Q835" s="1">
        <f t="shared" si="233"/>
        <v>35235.550779327183</v>
      </c>
      <c r="R835" s="2">
        <f t="shared" si="234"/>
        <v>42.692278215832445</v>
      </c>
      <c r="S835" s="2"/>
      <c r="T835" s="1">
        <f t="shared" si="235"/>
        <v>-8831.9888874985154</v>
      </c>
      <c r="U835" s="1">
        <f t="shared" si="236"/>
        <v>0</v>
      </c>
      <c r="V835" s="1">
        <f t="shared" si="237"/>
        <v>-2352.0859805568139</v>
      </c>
      <c r="W835" s="1">
        <f t="shared" si="238"/>
        <v>10100.182644738874</v>
      </c>
      <c r="X835" s="2">
        <f t="shared" si="247"/>
        <v>12.19855993078761</v>
      </c>
      <c r="Y835">
        <f t="shared" si="230"/>
        <v>0</v>
      </c>
      <c r="Z835" s="26">
        <f t="shared" si="239"/>
        <v>1440</v>
      </c>
      <c r="AA835">
        <f t="shared" si="240"/>
        <v>3802.9553883877729</v>
      </c>
      <c r="AB835" s="28">
        <f t="shared" si="241"/>
        <v>40453.511904761908</v>
      </c>
      <c r="AC835">
        <f t="shared" si="242"/>
        <v>23.259259259259263</v>
      </c>
      <c r="AD835" s="31">
        <f t="shared" si="231"/>
        <v>12.500822461448273</v>
      </c>
      <c r="AE835" s="31">
        <f t="shared" si="243"/>
        <v>23.656915368273001</v>
      </c>
      <c r="AF835" s="15">
        <f t="shared" si="232"/>
        <v>16.477314814814815</v>
      </c>
      <c r="AG835" s="31">
        <f t="shared" si="244"/>
        <v>14.103461068460891</v>
      </c>
      <c r="AH835" s="31">
        <f t="shared" si="245"/>
        <v>81.944297390367296</v>
      </c>
      <c r="AI835">
        <f t="shared" si="246"/>
        <v>350.42374071683082</v>
      </c>
    </row>
    <row r="836" spans="1:35" x14ac:dyDescent="0.2">
      <c r="A836">
        <v>32</v>
      </c>
      <c r="C836" s="27" t="s">
        <v>897</v>
      </c>
      <c r="D836" s="26">
        <v>29.735250000000001</v>
      </c>
      <c r="E836">
        <v>0</v>
      </c>
      <c r="F836" s="26">
        <v>1057.25</v>
      </c>
      <c r="G836" s="26">
        <v>70.495833333333337</v>
      </c>
      <c r="H836" s="26">
        <v>66.569166666666661</v>
      </c>
      <c r="I836" s="26">
        <v>62.06666666666667</v>
      </c>
      <c r="J836" s="26">
        <v>56.792500000000004</v>
      </c>
      <c r="K836">
        <v>67.916666666666657</v>
      </c>
      <c r="L836">
        <v>0.59166666666666667</v>
      </c>
      <c r="M836">
        <v>3.0916666666666668</v>
      </c>
      <c r="N836">
        <v>61.7575</v>
      </c>
      <c r="O836" s="1">
        <f t="shared" si="229"/>
        <v>27252.391862693472</v>
      </c>
      <c r="Q836" s="1">
        <f t="shared" si="233"/>
        <v>22259.926728902694</v>
      </c>
      <c r="R836" s="2">
        <f t="shared" si="234"/>
        <v>23.550832258810651</v>
      </c>
      <c r="S836" s="2"/>
      <c r="T836" s="1">
        <f t="shared" si="235"/>
        <v>-1991.0876673713674</v>
      </c>
      <c r="U836" s="1">
        <f t="shared" si="236"/>
        <v>0</v>
      </c>
      <c r="V836" s="1">
        <f t="shared" si="237"/>
        <v>-604.39585811960433</v>
      </c>
      <c r="W836" s="1">
        <f t="shared" si="238"/>
        <v>7229.8802111223831</v>
      </c>
      <c r="X836" s="2">
        <f t="shared" si="247"/>
        <v>54.890838146620055</v>
      </c>
      <c r="Y836">
        <f t="shared" si="230"/>
        <v>1</v>
      </c>
      <c r="Z836" s="26">
        <f t="shared" si="239"/>
        <v>0</v>
      </c>
      <c r="AA836">
        <f t="shared" si="240"/>
        <v>243.51587477734469</v>
      </c>
      <c r="AB836" s="28">
        <f t="shared" si="241"/>
        <v>40453.553571428572</v>
      </c>
      <c r="AC836">
        <f t="shared" si="242"/>
        <v>21.386574074074076</v>
      </c>
      <c r="AD836" s="31">
        <f t="shared" si="231"/>
        <v>11.896005425919579</v>
      </c>
      <c r="AE836" s="31">
        <f t="shared" si="243"/>
        <v>22.655477370381693</v>
      </c>
      <c r="AF836" s="15">
        <f t="shared" si="232"/>
        <v>16.531944444444445</v>
      </c>
      <c r="AG836" s="31">
        <f t="shared" si="244"/>
        <v>14.152623369151955</v>
      </c>
      <c r="AH836" s="31">
        <f t="shared" si="245"/>
        <v>82.214434150049954</v>
      </c>
      <c r="AI836">
        <f t="shared" si="246"/>
        <v>358.06844815936557</v>
      </c>
    </row>
    <row r="837" spans="1:35" x14ac:dyDescent="0.2">
      <c r="A837">
        <v>32</v>
      </c>
      <c r="C837" s="27" t="s">
        <v>898</v>
      </c>
      <c r="D837" s="26">
        <v>29.71725</v>
      </c>
      <c r="E837">
        <v>0</v>
      </c>
      <c r="F837" s="26">
        <v>662.58333333333337</v>
      </c>
      <c r="G837" s="26">
        <v>66.471666666666664</v>
      </c>
      <c r="H837" s="26">
        <v>66.814999999999998</v>
      </c>
      <c r="I837" s="26">
        <v>73.38333333333334</v>
      </c>
      <c r="J837" s="26">
        <v>57.72</v>
      </c>
      <c r="K837">
        <v>224.08333333333334</v>
      </c>
      <c r="L837">
        <v>0</v>
      </c>
      <c r="M837">
        <v>1.625</v>
      </c>
      <c r="N837">
        <v>61.942500000000003</v>
      </c>
      <c r="O837" s="1">
        <f t="shared" si="229"/>
        <v>17079.196634371863</v>
      </c>
      <c r="Q837" s="1">
        <f t="shared" si="233"/>
        <v>10349.615029814597</v>
      </c>
      <c r="R837" s="2">
        <f t="shared" si="234"/>
        <v>10.949813558638091</v>
      </c>
      <c r="S837" s="2"/>
      <c r="T837" s="1">
        <f t="shared" si="235"/>
        <v>1982.2802567256724</v>
      </c>
      <c r="U837" s="1">
        <f t="shared" si="236"/>
        <v>0</v>
      </c>
      <c r="V837" s="1">
        <f t="shared" si="237"/>
        <v>643.96437465401368</v>
      </c>
      <c r="W837" s="1">
        <f t="shared" si="238"/>
        <v>3747.3201361291331</v>
      </c>
      <c r="X837" s="2">
        <f t="shared" si="247"/>
        <v>78.441670405430699</v>
      </c>
      <c r="Y837">
        <f t="shared" si="230"/>
        <v>1</v>
      </c>
      <c r="Z837" s="26">
        <f t="shared" si="239"/>
        <v>0</v>
      </c>
      <c r="AA837">
        <f t="shared" si="240"/>
        <v>143.28098950602498</v>
      </c>
      <c r="AB837" s="28">
        <f t="shared" si="241"/>
        <v>40453.595238095237</v>
      </c>
      <c r="AC837">
        <f t="shared" si="242"/>
        <v>19.150925925925925</v>
      </c>
      <c r="AD837" s="31">
        <f t="shared" si="231"/>
        <v>12.249455156413132</v>
      </c>
      <c r="AE837" s="31">
        <f t="shared" si="243"/>
        <v>23.507036194150256</v>
      </c>
      <c r="AF837" s="15">
        <f t="shared" si="232"/>
        <v>16.634722222222223</v>
      </c>
      <c r="AG837" s="31">
        <f t="shared" si="244"/>
        <v>14.245521351293821</v>
      </c>
      <c r="AH837" s="31">
        <f t="shared" si="245"/>
        <v>82.724740294025324</v>
      </c>
      <c r="AI837">
        <f t="shared" si="246"/>
        <v>356.01683704844885</v>
      </c>
    </row>
    <row r="838" spans="1:35" x14ac:dyDescent="0.2">
      <c r="A838">
        <v>32</v>
      </c>
      <c r="C838" s="27" t="s">
        <v>899</v>
      </c>
      <c r="D838" s="26">
        <v>29.705000000000002</v>
      </c>
      <c r="E838">
        <v>0</v>
      </c>
      <c r="F838" s="26">
        <v>115.08333333333334</v>
      </c>
      <c r="G838" s="26">
        <v>61.51</v>
      </c>
      <c r="H838" s="26">
        <v>61.772500000000001</v>
      </c>
      <c r="I838" s="26">
        <v>83.133333333333326</v>
      </c>
      <c r="J838" s="26">
        <v>56.361666666666665</v>
      </c>
      <c r="K838">
        <v>190</v>
      </c>
      <c r="L838">
        <v>0</v>
      </c>
      <c r="M838">
        <v>0</v>
      </c>
      <c r="N838">
        <v>62.163333333333334</v>
      </c>
      <c r="O838" s="1">
        <f t="shared" si="229"/>
        <v>2966.4659227855036</v>
      </c>
      <c r="Q838" s="1">
        <f t="shared" si="233"/>
        <v>-49029.267745702324</v>
      </c>
      <c r="R838" s="2">
        <f t="shared" si="234"/>
        <v>-51.87259035098679</v>
      </c>
      <c r="S838" s="2"/>
      <c r="T838" s="1">
        <f t="shared" si="235"/>
        <v>4708.8774957638752</v>
      </c>
      <c r="U838" s="1">
        <f t="shared" si="236"/>
        <v>45906.023560312518</v>
      </c>
      <c r="V838" s="1">
        <f t="shared" si="237"/>
        <v>1556.1978479298054</v>
      </c>
      <c r="W838" s="1">
        <f t="shared" si="238"/>
        <v>-540.55179148578759</v>
      </c>
      <c r="X838" s="2">
        <f t="shared" si="247"/>
        <v>89.391483964068783</v>
      </c>
      <c r="Y838">
        <f t="shared" si="230"/>
        <v>1</v>
      </c>
      <c r="Z838" s="26">
        <f t="shared" si="239"/>
        <v>0</v>
      </c>
      <c r="AA838">
        <f t="shared" si="240"/>
        <v>777.3771480386248</v>
      </c>
      <c r="AB838" s="28">
        <f t="shared" si="241"/>
        <v>40453.636904761908</v>
      </c>
      <c r="AC838">
        <f t="shared" si="242"/>
        <v>16.394444444444442</v>
      </c>
      <c r="AD838" s="31">
        <f t="shared" si="231"/>
        <v>11.662916142797098</v>
      </c>
      <c r="AE838" s="31">
        <f t="shared" si="243"/>
        <v>22.59452478442428</v>
      </c>
      <c r="AF838" s="15">
        <f t="shared" si="232"/>
        <v>16.757407407407406</v>
      </c>
      <c r="AG838" s="31">
        <f t="shared" si="244"/>
        <v>14.357110655826046</v>
      </c>
      <c r="AH838" s="31">
        <f t="shared" si="245"/>
        <v>83.337464898764253</v>
      </c>
      <c r="AI838">
        <f t="shared" si="246"/>
        <v>365.18655596741189</v>
      </c>
    </row>
    <row r="839" spans="1:35" x14ac:dyDescent="0.2">
      <c r="A839">
        <v>32</v>
      </c>
      <c r="C839" s="27" t="s">
        <v>900</v>
      </c>
      <c r="D839" s="26">
        <v>29.699249999999999</v>
      </c>
      <c r="E839">
        <v>0</v>
      </c>
      <c r="F839" s="26">
        <v>6.75</v>
      </c>
      <c r="G839" s="26">
        <v>59.538333333333334</v>
      </c>
      <c r="H839" s="26">
        <v>56.316666666666663</v>
      </c>
      <c r="I839" s="26">
        <v>90.575000000000003</v>
      </c>
      <c r="J839" s="26">
        <v>56.807500000000005</v>
      </c>
      <c r="K839">
        <v>190</v>
      </c>
      <c r="L839">
        <v>0</v>
      </c>
      <c r="M839">
        <v>0</v>
      </c>
      <c r="N839">
        <v>62.35</v>
      </c>
      <c r="O839" s="1">
        <f t="shared" si="229"/>
        <v>173.99257041681807</v>
      </c>
      <c r="Q839" s="1">
        <f t="shared" si="233"/>
        <v>6237.1330774315429</v>
      </c>
      <c r="R839" s="2">
        <f t="shared" si="234"/>
        <v>7.9521728348070173</v>
      </c>
      <c r="S839" s="2"/>
      <c r="T839" s="1">
        <f t="shared" si="235"/>
        <v>-3204.9119047122745</v>
      </c>
      <c r="U839" s="1">
        <f t="shared" si="236"/>
        <v>0</v>
      </c>
      <c r="V839" s="1">
        <f t="shared" si="237"/>
        <v>-897.58566909853835</v>
      </c>
      <c r="W839" s="1">
        <f t="shared" si="238"/>
        <v>-2326.3032455013272</v>
      </c>
      <c r="X839" s="2">
        <f t="shared" si="247"/>
        <v>37.518893613081993</v>
      </c>
      <c r="Y839">
        <f t="shared" si="230"/>
        <v>1</v>
      </c>
      <c r="Z839" s="26">
        <f t="shared" si="239"/>
        <v>360</v>
      </c>
      <c r="AA839">
        <f t="shared" si="240"/>
        <v>484.85572559378249</v>
      </c>
      <c r="AB839" s="28">
        <f t="shared" si="241"/>
        <v>40453.678571428572</v>
      </c>
      <c r="AC839">
        <f t="shared" si="242"/>
        <v>15.299074074074074</v>
      </c>
      <c r="AD839" s="31">
        <f t="shared" si="231"/>
        <v>11.846173157845101</v>
      </c>
      <c r="AE839" s="31">
        <f t="shared" si="243"/>
        <v>23.036697645139007</v>
      </c>
      <c r="AF839" s="15">
        <f t="shared" si="232"/>
        <v>16.861111111111111</v>
      </c>
      <c r="AG839" s="31">
        <f t="shared" si="244"/>
        <v>14.452030326925067</v>
      </c>
      <c r="AH839" s="31">
        <f t="shared" si="245"/>
        <v>83.858439544243367</v>
      </c>
      <c r="AI839">
        <f t="shared" si="246"/>
        <v>365.66031229741537</v>
      </c>
    </row>
    <row r="840" spans="1:35" x14ac:dyDescent="0.2">
      <c r="A840">
        <v>32</v>
      </c>
      <c r="C840" s="27" t="s">
        <v>901</v>
      </c>
      <c r="D840" s="26">
        <v>29.699750000000002</v>
      </c>
      <c r="E840">
        <v>0</v>
      </c>
      <c r="F840" s="26">
        <v>1</v>
      </c>
      <c r="G840" s="26">
        <v>59.870000000000005</v>
      </c>
      <c r="H840" s="26">
        <v>57.032499999999999</v>
      </c>
      <c r="I840" s="26">
        <v>92.775000000000006</v>
      </c>
      <c r="J840" s="26">
        <v>57.805833333333332</v>
      </c>
      <c r="K840">
        <v>190</v>
      </c>
      <c r="L840">
        <v>0</v>
      </c>
      <c r="M840">
        <v>0.24166666666666664</v>
      </c>
      <c r="N840">
        <v>62.493333333333332</v>
      </c>
      <c r="O840" s="1">
        <f t="shared" si="229"/>
        <v>25.776677098787872</v>
      </c>
      <c r="Q840" s="1">
        <f t="shared" si="233"/>
        <v>4370.5300257087238</v>
      </c>
      <c r="R840" s="2">
        <f t="shared" si="234"/>
        <v>4.6239873460102574</v>
      </c>
      <c r="S840" s="2"/>
      <c r="T840" s="1">
        <f t="shared" si="235"/>
        <v>-1971.1577494353505</v>
      </c>
      <c r="U840" s="1">
        <f t="shared" si="236"/>
        <v>0</v>
      </c>
      <c r="V840" s="1">
        <f t="shared" si="237"/>
        <v>-566.22917119091096</v>
      </c>
      <c r="W840" s="1">
        <f t="shared" si="238"/>
        <v>-2170.4809178536339</v>
      </c>
      <c r="X840" s="2">
        <f t="shared" si="247"/>
        <v>45.471066447889008</v>
      </c>
      <c r="Y840">
        <f t="shared" si="230"/>
        <v>1</v>
      </c>
      <c r="Z840" s="26">
        <f t="shared" si="239"/>
        <v>0</v>
      </c>
      <c r="AA840">
        <f t="shared" si="240"/>
        <v>207.3292874381078</v>
      </c>
      <c r="AB840" s="28">
        <f t="shared" si="241"/>
        <v>40453.720238095237</v>
      </c>
      <c r="AC840">
        <f t="shared" si="242"/>
        <v>15.483333333333336</v>
      </c>
      <c r="AD840" s="31">
        <f t="shared" si="231"/>
        <v>12.278454918097305</v>
      </c>
      <c r="AE840" s="31">
        <f t="shared" si="243"/>
        <v>23.8620927822389</v>
      </c>
      <c r="AF840" s="15">
        <f t="shared" si="232"/>
        <v>16.94074074074074</v>
      </c>
      <c r="AG840" s="31">
        <f t="shared" si="244"/>
        <v>14.525286914895316</v>
      </c>
      <c r="AH840" s="31">
        <f t="shared" si="245"/>
        <v>84.260377857082432</v>
      </c>
      <c r="AI840">
        <f t="shared" si="246"/>
        <v>363.11448986995924</v>
      </c>
    </row>
    <row r="841" spans="1:35" x14ac:dyDescent="0.2">
      <c r="A841">
        <v>32</v>
      </c>
      <c r="C841" s="27" t="s">
        <v>902</v>
      </c>
      <c r="D841" s="26">
        <v>29.705249999999999</v>
      </c>
      <c r="E841">
        <v>0</v>
      </c>
      <c r="F841" s="26">
        <v>1</v>
      </c>
      <c r="G841" s="26">
        <v>59.57</v>
      </c>
      <c r="H841" s="26">
        <v>56.694166666666668</v>
      </c>
      <c r="I841" s="26">
        <v>94.533333333333331</v>
      </c>
      <c r="J841" s="26">
        <v>58.029166666666669</v>
      </c>
      <c r="K841">
        <v>190</v>
      </c>
      <c r="L841">
        <v>0</v>
      </c>
      <c r="M841">
        <v>0.48333333333333334</v>
      </c>
      <c r="N841">
        <v>62.577500000000001</v>
      </c>
      <c r="O841" s="1">
        <f t="shared" si="229"/>
        <v>25.776677098787872</v>
      </c>
      <c r="Q841" s="1">
        <f t="shared" si="233"/>
        <v>3603.1787576737283</v>
      </c>
      <c r="R841" s="2">
        <f t="shared" si="234"/>
        <v>3.8121355723198649</v>
      </c>
      <c r="S841" s="2"/>
      <c r="T841" s="1">
        <f t="shared" si="235"/>
        <v>-1125.1106897707284</v>
      </c>
      <c r="U841" s="1">
        <f t="shared" si="236"/>
        <v>0</v>
      </c>
      <c r="V841" s="1">
        <f t="shared" si="237"/>
        <v>-327.25345157598429</v>
      </c>
      <c r="W841" s="1">
        <f t="shared" si="238"/>
        <v>-2488.3308870818873</v>
      </c>
      <c r="X841" s="2">
        <f t="shared" si="247"/>
        <v>50.095053793899268</v>
      </c>
      <c r="Y841">
        <f t="shared" si="230"/>
        <v>1</v>
      </c>
      <c r="Z841" s="26">
        <f t="shared" si="239"/>
        <v>0</v>
      </c>
      <c r="AA841">
        <f t="shared" si="240"/>
        <v>89.774605608502654</v>
      </c>
      <c r="AB841" s="28">
        <f t="shared" si="241"/>
        <v>40453.761904761908</v>
      </c>
      <c r="AC841">
        <f t="shared" si="242"/>
        <v>15.316666666666666</v>
      </c>
      <c r="AD841" s="31">
        <f t="shared" si="231"/>
        <v>12.377874567041907</v>
      </c>
      <c r="AE841" s="31">
        <f t="shared" si="243"/>
        <v>24.069204464097918</v>
      </c>
      <c r="AF841" s="15">
        <f t="shared" si="232"/>
        <v>16.987500000000001</v>
      </c>
      <c r="AG841" s="31">
        <f t="shared" si="244"/>
        <v>14.568454935400521</v>
      </c>
      <c r="AH841" s="31">
        <f t="shared" si="245"/>
        <v>84.497173168964764</v>
      </c>
      <c r="AI841">
        <f t="shared" si="246"/>
        <v>363.29294785365943</v>
      </c>
    </row>
    <row r="842" spans="1:35" x14ac:dyDescent="0.2">
      <c r="A842">
        <v>32</v>
      </c>
      <c r="C842" s="27" t="s">
        <v>903</v>
      </c>
      <c r="D842" s="26">
        <v>29.704250000000002</v>
      </c>
      <c r="E842">
        <v>0</v>
      </c>
      <c r="F842" s="26">
        <v>1</v>
      </c>
      <c r="G842" s="26">
        <v>59.250833333333333</v>
      </c>
      <c r="H842" s="26">
        <v>56.097499999999997</v>
      </c>
      <c r="I842" s="26">
        <v>95.15</v>
      </c>
      <c r="J842" s="26">
        <v>57.897500000000001</v>
      </c>
      <c r="K842">
        <v>139.5</v>
      </c>
      <c r="L842">
        <v>0.80833333333333335</v>
      </c>
      <c r="M842">
        <v>4.1166666666666663</v>
      </c>
      <c r="N842">
        <v>62.622499999999995</v>
      </c>
      <c r="O842" s="1">
        <f t="shared" si="229"/>
        <v>25.776677098787872</v>
      </c>
      <c r="Q842" s="1">
        <f t="shared" si="233"/>
        <v>2933.8092873343567</v>
      </c>
      <c r="R842" s="2">
        <f t="shared" si="234"/>
        <v>3.1039477913303193</v>
      </c>
      <c r="S842" s="2"/>
      <c r="T842" s="1">
        <f t="shared" si="235"/>
        <v>-373.43533221790466</v>
      </c>
      <c r="U842" s="1">
        <f t="shared" si="236"/>
        <v>0</v>
      </c>
      <c r="V842" s="1">
        <f t="shared" si="237"/>
        <v>-109.63944833045836</v>
      </c>
      <c r="W842" s="1">
        <f t="shared" si="238"/>
        <v>-2789.6333524891393</v>
      </c>
      <c r="X842" s="2">
        <f t="shared" si="247"/>
        <v>53.907189366219136</v>
      </c>
      <c r="Y842">
        <f t="shared" si="230"/>
        <v>1</v>
      </c>
      <c r="Z842" s="26">
        <f t="shared" si="239"/>
        <v>0</v>
      </c>
      <c r="AA842">
        <f t="shared" si="240"/>
        <v>28.554530847275952</v>
      </c>
      <c r="AB842" s="28">
        <f t="shared" si="241"/>
        <v>40453.803571428572</v>
      </c>
      <c r="AC842">
        <f t="shared" si="242"/>
        <v>15.139351851851851</v>
      </c>
      <c r="AD842" s="31">
        <f t="shared" si="231"/>
        <v>12.317262640287881</v>
      </c>
      <c r="AE842" s="31">
        <f t="shared" si="243"/>
        <v>23.966073956442312</v>
      </c>
      <c r="AF842" s="15">
        <f t="shared" si="232"/>
        <v>17.012499999999996</v>
      </c>
      <c r="AG842" s="31">
        <f t="shared" si="244"/>
        <v>14.591580834458394</v>
      </c>
      <c r="AH842" s="31">
        <f t="shared" si="245"/>
        <v>84.624011880915589</v>
      </c>
      <c r="AI842">
        <f t="shared" si="246"/>
        <v>364.67552280193331</v>
      </c>
    </row>
    <row r="843" spans="1:35" x14ac:dyDescent="0.2">
      <c r="A843">
        <v>32</v>
      </c>
      <c r="C843" s="27" t="s">
        <v>904</v>
      </c>
      <c r="D843" s="26">
        <v>29.685916666666667</v>
      </c>
      <c r="E843">
        <v>0</v>
      </c>
      <c r="F843" s="26">
        <v>1</v>
      </c>
      <c r="G843" s="26">
        <v>58.846666666666664</v>
      </c>
      <c r="H843" s="26">
        <v>54.847499999999997</v>
      </c>
      <c r="I843" s="26">
        <v>96.041666666666671</v>
      </c>
      <c r="J843" s="26">
        <v>57.752499999999998</v>
      </c>
      <c r="K843">
        <v>118.83333333333333</v>
      </c>
      <c r="L843">
        <v>0</v>
      </c>
      <c r="M843">
        <v>0.69166666666666665</v>
      </c>
      <c r="N843">
        <v>62.637499999999996</v>
      </c>
      <c r="O843" s="1">
        <f t="shared" ref="O843:O906" si="248">F843*$D$17*$D$12*$D$18*$D$22/1000</f>
        <v>25.776677098787872</v>
      </c>
      <c r="Q843" s="1">
        <f t="shared" si="233"/>
        <v>2318.8819513821491</v>
      </c>
      <c r="R843" s="2">
        <f t="shared" si="234"/>
        <v>2.4533593722065499</v>
      </c>
      <c r="S843" s="2"/>
      <c r="T843" s="1">
        <f t="shared" si="235"/>
        <v>368.88765833811095</v>
      </c>
      <c r="U843" s="1">
        <f t="shared" si="236"/>
        <v>0</v>
      </c>
      <c r="V843" s="1">
        <f t="shared" si="237"/>
        <v>108.89081357142318</v>
      </c>
      <c r="W843" s="1">
        <f t="shared" si="238"/>
        <v>-3136.4414534041284</v>
      </c>
      <c r="X843" s="2">
        <f t="shared" si="247"/>
        <v>57.011137157549456</v>
      </c>
      <c r="Y843">
        <f t="shared" si="230"/>
        <v>1</v>
      </c>
      <c r="Z843" s="26">
        <f t="shared" si="239"/>
        <v>0</v>
      </c>
      <c r="AA843">
        <f t="shared" si="240"/>
        <v>3.3691685788400592</v>
      </c>
      <c r="AB843" s="28">
        <f t="shared" si="241"/>
        <v>40453.845238095237</v>
      </c>
      <c r="AC843">
        <f t="shared" si="242"/>
        <v>14.914814814814813</v>
      </c>
      <c r="AD843" s="31">
        <f t="shared" si="231"/>
        <v>12.254044171784024</v>
      </c>
      <c r="AE843" s="31">
        <f t="shared" si="243"/>
        <v>23.861652738486942</v>
      </c>
      <c r="AF843" s="15">
        <f t="shared" si="232"/>
        <v>17.020833333333332</v>
      </c>
      <c r="AG843" s="31">
        <f t="shared" si="244"/>
        <v>14.599296593908536</v>
      </c>
      <c r="AH843" s="31">
        <f t="shared" si="245"/>
        <v>84.666327923322783</v>
      </c>
      <c r="AI843">
        <f t="shared" si="246"/>
        <v>365.55770721123304</v>
      </c>
    </row>
    <row r="844" spans="1:35" x14ac:dyDescent="0.2">
      <c r="A844">
        <v>32</v>
      </c>
      <c r="C844" s="27" t="s">
        <v>905</v>
      </c>
      <c r="D844" s="26">
        <v>29.664999999999999</v>
      </c>
      <c r="E844">
        <v>0</v>
      </c>
      <c r="F844" s="26">
        <v>1</v>
      </c>
      <c r="G844" s="26">
        <v>58.615000000000002</v>
      </c>
      <c r="H844" s="26">
        <v>54.410000000000004</v>
      </c>
      <c r="I844" s="26">
        <v>96.775000000000006</v>
      </c>
      <c r="J844" s="26">
        <v>57.735833333333332</v>
      </c>
      <c r="K844">
        <v>117</v>
      </c>
      <c r="L844">
        <v>0</v>
      </c>
      <c r="M844">
        <v>0.11666666666666664</v>
      </c>
      <c r="N844">
        <v>62.644999999999996</v>
      </c>
      <c r="O844" s="1">
        <f t="shared" si="248"/>
        <v>25.776677098787872</v>
      </c>
      <c r="Q844" s="1">
        <f t="shared" si="233"/>
        <v>1876.7331728564718</v>
      </c>
      <c r="R844" s="2">
        <f t="shared" si="234"/>
        <v>1.9855693456124435</v>
      </c>
      <c r="S844" s="2"/>
      <c r="T844" s="1">
        <f t="shared" si="235"/>
        <v>861.76251061041273</v>
      </c>
      <c r="U844" s="1">
        <f t="shared" si="236"/>
        <v>0</v>
      </c>
      <c r="V844" s="1">
        <f t="shared" si="237"/>
        <v>255.88157652960911</v>
      </c>
      <c r="W844" s="1">
        <f t="shared" si="238"/>
        <v>-3334.3220199301713</v>
      </c>
      <c r="X844" s="2">
        <f t="shared" si="247"/>
        <v>59.464496529756005</v>
      </c>
      <c r="Y844">
        <f t="shared" ref="Y844:Y907" si="249">IF(X844&gt;32,1,0)</f>
        <v>1</v>
      </c>
      <c r="Z844" s="26">
        <f t="shared" si="239"/>
        <v>0</v>
      </c>
      <c r="AA844">
        <f t="shared" si="240"/>
        <v>0.7216443540674915</v>
      </c>
      <c r="AB844" s="28">
        <f t="shared" si="241"/>
        <v>40453.886904761908</v>
      </c>
      <c r="AC844">
        <f t="shared" si="242"/>
        <v>14.786111111111111</v>
      </c>
      <c r="AD844" s="31">
        <f t="shared" si="231"/>
        <v>12.245453919362596</v>
      </c>
      <c r="AE844" s="31">
        <f t="shared" si="243"/>
        <v>23.855583765935265</v>
      </c>
      <c r="AF844" s="15">
        <f t="shared" si="232"/>
        <v>17.024999999999999</v>
      </c>
      <c r="AG844" s="31">
        <f t="shared" si="244"/>
        <v>14.603155810622436</v>
      </c>
      <c r="AH844" s="31">
        <f t="shared" si="245"/>
        <v>84.687492786638117</v>
      </c>
      <c r="AI844">
        <f t="shared" si="246"/>
        <v>365.72143703246553</v>
      </c>
    </row>
    <row r="845" spans="1:35" x14ac:dyDescent="0.2">
      <c r="A845">
        <v>32</v>
      </c>
      <c r="C845" s="27" t="s">
        <v>906</v>
      </c>
      <c r="D845" s="26">
        <v>29.642749999999999</v>
      </c>
      <c r="E845">
        <v>0</v>
      </c>
      <c r="F845" s="26">
        <v>1</v>
      </c>
      <c r="G845" s="26">
        <v>58.375833333333333</v>
      </c>
      <c r="H845" s="26">
        <v>54.465833333333336</v>
      </c>
      <c r="I845" s="26">
        <v>97.283333333333331</v>
      </c>
      <c r="J845" s="26">
        <v>57.63666666666667</v>
      </c>
      <c r="K845">
        <v>222.33333333333334</v>
      </c>
      <c r="L845">
        <v>0</v>
      </c>
      <c r="M845">
        <v>0.57499999999999996</v>
      </c>
      <c r="N845">
        <v>62.622499999999995</v>
      </c>
      <c r="O845" s="1">
        <f t="shared" si="248"/>
        <v>25.776677098787872</v>
      </c>
      <c r="Q845" s="1">
        <f t="shared" si="233"/>
        <v>1627.1566912492103</v>
      </c>
      <c r="R845" s="2">
        <f t="shared" si="234"/>
        <v>1.7215193365688377</v>
      </c>
      <c r="S845" s="2"/>
      <c r="T845" s="1">
        <f t="shared" si="235"/>
        <v>1190.771372515251</v>
      </c>
      <c r="U845" s="1">
        <f t="shared" si="236"/>
        <v>0</v>
      </c>
      <c r="V845" s="1">
        <f t="shared" si="237"/>
        <v>355.68225667468914</v>
      </c>
      <c r="W845" s="1">
        <f t="shared" si="238"/>
        <v>-3513.5866446576019</v>
      </c>
      <c r="X845" s="2">
        <f t="shared" si="247"/>
        <v>61.450065875368452</v>
      </c>
      <c r="Y845">
        <f t="shared" si="249"/>
        <v>1</v>
      </c>
      <c r="Z845" s="26">
        <f t="shared" si="239"/>
        <v>0</v>
      </c>
      <c r="AA845">
        <f t="shared" si="240"/>
        <v>9.4509057225077111</v>
      </c>
      <c r="AB845" s="28">
        <f t="shared" si="241"/>
        <v>40453.928571428572</v>
      </c>
      <c r="AC845">
        <f t="shared" si="242"/>
        <v>14.65324074074074</v>
      </c>
      <c r="AD845" s="31">
        <f t="shared" si="231"/>
        <v>12.20453865305829</v>
      </c>
      <c r="AE845" s="31">
        <f t="shared" si="243"/>
        <v>23.786852646511171</v>
      </c>
      <c r="AF845" s="15">
        <f t="shared" si="232"/>
        <v>17.012499999999996</v>
      </c>
      <c r="AG845" s="31">
        <f t="shared" si="244"/>
        <v>14.591580834458394</v>
      </c>
      <c r="AH845" s="31">
        <f t="shared" si="245"/>
        <v>84.624011880915589</v>
      </c>
      <c r="AI845">
        <f t="shared" si="246"/>
        <v>365.7530013172393</v>
      </c>
    </row>
    <row r="846" spans="1:35" x14ac:dyDescent="0.2">
      <c r="A846">
        <v>32</v>
      </c>
      <c r="C846" s="27" t="s">
        <v>907</v>
      </c>
      <c r="D846" s="26">
        <v>29.623083333333334</v>
      </c>
      <c r="E846">
        <v>0</v>
      </c>
      <c r="F846" s="26">
        <v>1</v>
      </c>
      <c r="G846" s="26">
        <v>58.130833333333335</v>
      </c>
      <c r="H846" s="26">
        <v>53.947499999999998</v>
      </c>
      <c r="I846" s="26">
        <v>97.775000000000006</v>
      </c>
      <c r="J846" s="26">
        <v>57.537500000000001</v>
      </c>
      <c r="K846">
        <v>232.08333333333334</v>
      </c>
      <c r="L846">
        <v>0</v>
      </c>
      <c r="M846">
        <v>9.1666666666666674E-2</v>
      </c>
      <c r="N846">
        <v>62.61</v>
      </c>
      <c r="O846" s="1">
        <f t="shared" si="248"/>
        <v>25.776677098787872</v>
      </c>
      <c r="Q846" s="1">
        <f t="shared" si="233"/>
        <v>1321.6573088473608</v>
      </c>
      <c r="R846" s="2">
        <f t="shared" si="234"/>
        <v>1.3983033261237363</v>
      </c>
      <c r="S846" s="2"/>
      <c r="T846" s="1">
        <f t="shared" si="235"/>
        <v>1572.6533361982915</v>
      </c>
      <c r="U846" s="1">
        <f t="shared" si="236"/>
        <v>0</v>
      </c>
      <c r="V846" s="1">
        <f t="shared" si="237"/>
        <v>471.40653363351282</v>
      </c>
      <c r="W846" s="1">
        <f t="shared" si="238"/>
        <v>-3705.9513765766519</v>
      </c>
      <c r="X846" s="2">
        <f t="shared" si="247"/>
        <v>63.171585211937291</v>
      </c>
      <c r="Y846">
        <f t="shared" si="249"/>
        <v>1</v>
      </c>
      <c r="Z846" s="26">
        <f t="shared" si="239"/>
        <v>0</v>
      </c>
      <c r="AA846">
        <f t="shared" si="240"/>
        <v>25.409179501649312</v>
      </c>
      <c r="AB846" s="28">
        <f t="shared" si="241"/>
        <v>40453.970238095237</v>
      </c>
      <c r="AC846">
        <f t="shared" si="242"/>
        <v>14.517129629629631</v>
      </c>
      <c r="AD846" s="31">
        <f t="shared" si="231"/>
        <v>12.158692370260532</v>
      </c>
      <c r="AE846" s="31">
        <f t="shared" si="243"/>
        <v>23.70871005142499</v>
      </c>
      <c r="AF846" s="15">
        <f t="shared" si="232"/>
        <v>17.005555555555556</v>
      </c>
      <c r="AG846" s="31">
        <f t="shared" si="244"/>
        <v>14.585153757585232</v>
      </c>
      <c r="AH846" s="31">
        <f t="shared" si="245"/>
        <v>84.588762446014883</v>
      </c>
      <c r="AI846">
        <f t="shared" si="246"/>
        <v>366.01087499627448</v>
      </c>
    </row>
    <row r="847" spans="1:35" x14ac:dyDescent="0.2">
      <c r="A847">
        <v>32</v>
      </c>
      <c r="C847" s="27" t="s">
        <v>908</v>
      </c>
      <c r="D847" s="26">
        <v>29.6005</v>
      </c>
      <c r="E847">
        <v>0</v>
      </c>
      <c r="F847" s="26">
        <v>1</v>
      </c>
      <c r="G847" s="26">
        <v>57.646666666666668</v>
      </c>
      <c r="H847" s="26">
        <v>53.046666666666667</v>
      </c>
      <c r="I847" s="26">
        <v>98.174999999999997</v>
      </c>
      <c r="J847" s="26">
        <v>57.164999999999999</v>
      </c>
      <c r="K847">
        <v>233</v>
      </c>
      <c r="L847">
        <v>0</v>
      </c>
      <c r="M847">
        <v>9.166666666666666E-2</v>
      </c>
      <c r="N847">
        <v>62.575833333333335</v>
      </c>
      <c r="O847" s="1">
        <f t="shared" si="248"/>
        <v>25.776677098787872</v>
      </c>
      <c r="Q847" s="1">
        <f t="shared" si="233"/>
        <v>1182.4327161864203</v>
      </c>
      <c r="R847" s="2">
        <f t="shared" si="234"/>
        <v>1.2510047717308448</v>
      </c>
      <c r="S847" s="2"/>
      <c r="T847" s="1">
        <f t="shared" si="235"/>
        <v>1964.6428782280691</v>
      </c>
      <c r="U847" s="1">
        <f t="shared" si="236"/>
        <v>0</v>
      </c>
      <c r="V847" s="1">
        <f t="shared" si="237"/>
        <v>589.78128567490194</v>
      </c>
      <c r="W847" s="1">
        <f t="shared" si="238"/>
        <v>-4078.2702125490064</v>
      </c>
      <c r="X847" s="2">
        <f t="shared" si="247"/>
        <v>64.569888538061022</v>
      </c>
      <c r="Y847">
        <f t="shared" si="249"/>
        <v>1</v>
      </c>
      <c r="Z847" s="26">
        <f t="shared" si="239"/>
        <v>0</v>
      </c>
      <c r="AA847">
        <f t="shared" si="240"/>
        <v>47.931001080553138</v>
      </c>
      <c r="AB847" s="28">
        <f t="shared" si="241"/>
        <v>40454.011904761908</v>
      </c>
      <c r="AC847">
        <f t="shared" si="242"/>
        <v>14.248148148148148</v>
      </c>
      <c r="AD847" s="31">
        <f t="shared" si="231"/>
        <v>11.997503084878366</v>
      </c>
      <c r="AE847" s="31">
        <f t="shared" si="243"/>
        <v>23.416296027955042</v>
      </c>
      <c r="AF847" s="15">
        <f t="shared" si="232"/>
        <v>16.986574074074074</v>
      </c>
      <c r="AG847" s="31">
        <f t="shared" si="244"/>
        <v>14.567599036155352</v>
      </c>
      <c r="AH847" s="31">
        <f t="shared" si="245"/>
        <v>84.49247858923296</v>
      </c>
      <c r="AI847">
        <f t="shared" si="246"/>
        <v>367.19000955840283</v>
      </c>
    </row>
    <row r="848" spans="1:35" x14ac:dyDescent="0.2">
      <c r="A848">
        <v>32</v>
      </c>
      <c r="C848" s="27" t="s">
        <v>909</v>
      </c>
      <c r="D848" s="26">
        <v>29.596499999999999</v>
      </c>
      <c r="E848">
        <v>0</v>
      </c>
      <c r="F848" s="26">
        <v>1</v>
      </c>
      <c r="G848" s="26">
        <v>57.6875</v>
      </c>
      <c r="H848" s="26">
        <v>53.307499999999997</v>
      </c>
      <c r="I848" s="26">
        <v>98.4</v>
      </c>
      <c r="J848" s="26">
        <v>57.266666666666666</v>
      </c>
      <c r="K848">
        <v>233</v>
      </c>
      <c r="L848">
        <v>0</v>
      </c>
      <c r="M848">
        <v>9.166666666666666E-2</v>
      </c>
      <c r="N848">
        <v>62.53</v>
      </c>
      <c r="O848" s="1">
        <f t="shared" si="248"/>
        <v>25.776677098787872</v>
      </c>
      <c r="Q848" s="1">
        <f t="shared" si="233"/>
        <v>889.70346733027532</v>
      </c>
      <c r="R848" s="2">
        <f t="shared" si="234"/>
        <v>0.94129946492462824</v>
      </c>
      <c r="S848" s="2"/>
      <c r="T848" s="1">
        <f t="shared" si="235"/>
        <v>2133.4613984634284</v>
      </c>
      <c r="U848" s="1">
        <f t="shared" si="236"/>
        <v>0</v>
      </c>
      <c r="V848" s="1">
        <f t="shared" si="237"/>
        <v>643.28103691692172</v>
      </c>
      <c r="W848" s="1">
        <f t="shared" si="238"/>
        <v>-4006.5643626580354</v>
      </c>
      <c r="X848" s="2">
        <f t="shared" si="247"/>
        <v>65.82089330979187</v>
      </c>
      <c r="Y848">
        <f t="shared" si="249"/>
        <v>1</v>
      </c>
      <c r="Z848" s="26">
        <f t="shared" si="239"/>
        <v>0</v>
      </c>
      <c r="AA848">
        <f t="shared" si="240"/>
        <v>66.152086731767156</v>
      </c>
      <c r="AB848" s="28">
        <f t="shared" si="241"/>
        <v>40454.053571428572</v>
      </c>
      <c r="AC848">
        <f t="shared" si="242"/>
        <v>14.270833333333332</v>
      </c>
      <c r="AD848" s="31">
        <f t="shared" si="231"/>
        <v>12.042705079755333</v>
      </c>
      <c r="AE848" s="31">
        <f t="shared" si="243"/>
        <v>23.502664524854104</v>
      </c>
      <c r="AF848" s="15">
        <f t="shared" si="232"/>
        <v>16.961111111111112</v>
      </c>
      <c r="AG848" s="31">
        <f t="shared" si="244"/>
        <v>14.544079022559995</v>
      </c>
      <c r="AH848" s="31">
        <f t="shared" si="245"/>
        <v>84.363465763409906</v>
      </c>
      <c r="AI848">
        <f t="shared" si="246"/>
        <v>365.89513704619748</v>
      </c>
    </row>
    <row r="849" spans="1:35" x14ac:dyDescent="0.2">
      <c r="A849">
        <v>32</v>
      </c>
      <c r="C849" s="27" t="s">
        <v>910</v>
      </c>
      <c r="D849" s="26">
        <v>29.587499999999999</v>
      </c>
      <c r="E849">
        <v>0</v>
      </c>
      <c r="F849" s="26">
        <v>1</v>
      </c>
      <c r="G849" s="26">
        <v>57.564999999999998</v>
      </c>
      <c r="H849" s="26">
        <v>53.154166666666669</v>
      </c>
      <c r="I849" s="26">
        <v>98.641666666666666</v>
      </c>
      <c r="J849" s="26">
        <v>57.22</v>
      </c>
      <c r="K849">
        <v>297.66666666666669</v>
      </c>
      <c r="L849">
        <v>0</v>
      </c>
      <c r="M849">
        <v>0.93333333333333324</v>
      </c>
      <c r="N849">
        <v>62.490833333333335</v>
      </c>
      <c r="O849" s="1">
        <f t="shared" si="248"/>
        <v>25.776677098787872</v>
      </c>
      <c r="Q849" s="1">
        <f t="shared" si="233"/>
        <v>714.55617562454859</v>
      </c>
      <c r="R849" s="2">
        <f t="shared" si="234"/>
        <v>0.75599496964114876</v>
      </c>
      <c r="S849" s="2"/>
      <c r="T849" s="1">
        <f t="shared" si="235"/>
        <v>2320.0899781587468</v>
      </c>
      <c r="U849" s="1">
        <f t="shared" si="236"/>
        <v>0</v>
      </c>
      <c r="V849" s="1">
        <f t="shared" si="237"/>
        <v>701.16614270891682</v>
      </c>
      <c r="W849" s="1">
        <f t="shared" si="238"/>
        <v>-4075.5122952455099</v>
      </c>
      <c r="X849" s="2">
        <f t="shared" si="247"/>
        <v>66.762192774716496</v>
      </c>
      <c r="Y849">
        <f t="shared" si="249"/>
        <v>1</v>
      </c>
      <c r="Z849" s="26">
        <f t="shared" si="239"/>
        <v>0</v>
      </c>
      <c r="AA849">
        <f t="shared" si="240"/>
        <v>84.58835493529736</v>
      </c>
      <c r="AB849" s="28">
        <f t="shared" si="241"/>
        <v>40454.095238095237</v>
      </c>
      <c r="AC849">
        <f t="shared" si="242"/>
        <v>14.202777777777776</v>
      </c>
      <c r="AD849" s="31">
        <f t="shared" si="231"/>
        <v>12.019102148098124</v>
      </c>
      <c r="AE849" s="31">
        <f t="shared" si="243"/>
        <v>23.462156179182649</v>
      </c>
      <c r="AF849" s="15">
        <f t="shared" si="232"/>
        <v>16.939351851851853</v>
      </c>
      <c r="AG849" s="31">
        <f t="shared" si="244"/>
        <v>14.524006407982784</v>
      </c>
      <c r="AH849" s="31">
        <f t="shared" si="245"/>
        <v>84.253353094033827</v>
      </c>
      <c r="AI849">
        <f t="shared" si="246"/>
        <v>365.47667585208524</v>
      </c>
    </row>
    <row r="850" spans="1:35" x14ac:dyDescent="0.2">
      <c r="A850">
        <v>32</v>
      </c>
      <c r="C850" s="27" t="s">
        <v>911</v>
      </c>
      <c r="D850" s="26">
        <v>29.579499999999999</v>
      </c>
      <c r="E850">
        <v>0</v>
      </c>
      <c r="F850" s="26">
        <v>1</v>
      </c>
      <c r="G850" s="26">
        <v>57.519999999999996</v>
      </c>
      <c r="H850" s="26">
        <v>53.323333333333331</v>
      </c>
      <c r="I850" s="26">
        <v>98.924999999999997</v>
      </c>
      <c r="J850" s="26">
        <v>57.251666666666665</v>
      </c>
      <c r="K850">
        <v>312</v>
      </c>
      <c r="L850">
        <v>0</v>
      </c>
      <c r="M850">
        <v>0</v>
      </c>
      <c r="N850">
        <v>62.445</v>
      </c>
      <c r="O850" s="1">
        <f t="shared" si="248"/>
        <v>25.776677098787872</v>
      </c>
      <c r="Q850" s="1">
        <f t="shared" si="233"/>
        <v>582.57392689510073</v>
      </c>
      <c r="R850" s="2">
        <f t="shared" si="234"/>
        <v>0.61635875974599263</v>
      </c>
      <c r="S850" s="2"/>
      <c r="T850" s="1">
        <f t="shared" si="235"/>
        <v>2420.1408197591777</v>
      </c>
      <c r="U850" s="1">
        <f t="shared" si="236"/>
        <v>0</v>
      </c>
      <c r="V850" s="1">
        <f t="shared" si="237"/>
        <v>733.36993311557046</v>
      </c>
      <c r="W850" s="1">
        <f t="shared" si="238"/>
        <v>-4074.822815919636</v>
      </c>
      <c r="X850" s="2">
        <f t="shared" si="247"/>
        <v>67.518187744357647</v>
      </c>
      <c r="Y850">
        <f t="shared" si="249"/>
        <v>1</v>
      </c>
      <c r="Z850" s="26">
        <f t="shared" si="239"/>
        <v>0</v>
      </c>
      <c r="AA850">
        <f t="shared" si="240"/>
        <v>99.963758171423535</v>
      </c>
      <c r="AB850" s="28">
        <f t="shared" si="241"/>
        <v>40454.136904761908</v>
      </c>
      <c r="AC850">
        <f t="shared" si="242"/>
        <v>14.177777777777775</v>
      </c>
      <c r="AD850" s="31">
        <f t="shared" si="231"/>
        <v>12.034085536618608</v>
      </c>
      <c r="AE850" s="31">
        <f t="shared" si="243"/>
        <v>23.493448791884219</v>
      </c>
      <c r="AF850" s="15">
        <f t="shared" si="232"/>
        <v>16.913888888888888</v>
      </c>
      <c r="AG850" s="31">
        <f t="shared" si="244"/>
        <v>14.500547926968569</v>
      </c>
      <c r="AH850" s="31">
        <f t="shared" si="245"/>
        <v>84.124655253723049</v>
      </c>
      <c r="AI850">
        <f t="shared" si="246"/>
        <v>364.51481324857502</v>
      </c>
    </row>
    <row r="851" spans="1:35" x14ac:dyDescent="0.2">
      <c r="A851">
        <v>32</v>
      </c>
      <c r="C851" s="27" t="s">
        <v>912</v>
      </c>
      <c r="D851" s="26">
        <v>29.576250000000002</v>
      </c>
      <c r="E851">
        <v>0</v>
      </c>
      <c r="F851" s="26">
        <v>3</v>
      </c>
      <c r="G851" s="26">
        <v>57.512499999999996</v>
      </c>
      <c r="H851" s="26">
        <v>53.555</v>
      </c>
      <c r="I851" s="26">
        <v>99.05</v>
      </c>
      <c r="J851" s="26">
        <v>57.273333333333333</v>
      </c>
      <c r="K851">
        <v>290.08333333333331</v>
      </c>
      <c r="L851">
        <v>0.11666666666666664</v>
      </c>
      <c r="M851">
        <v>1.2416666666666667</v>
      </c>
      <c r="N851">
        <v>62.384999999999998</v>
      </c>
      <c r="O851" s="1">
        <f t="shared" si="248"/>
        <v>77.330031296363615</v>
      </c>
      <c r="Q851" s="1">
        <f t="shared" si="233"/>
        <v>504.52876884642143</v>
      </c>
      <c r="R851" s="2">
        <f t="shared" si="234"/>
        <v>0.53378757933728616</v>
      </c>
      <c r="S851" s="2"/>
      <c r="T851" s="1">
        <f t="shared" si="235"/>
        <v>2485.7286032292782</v>
      </c>
      <c r="U851" s="1">
        <f t="shared" si="236"/>
        <v>0</v>
      </c>
      <c r="V851" s="1">
        <f t="shared" si="237"/>
        <v>755.09709144866338</v>
      </c>
      <c r="W851" s="1">
        <f t="shared" si="238"/>
        <v>-4031.3856183895268</v>
      </c>
      <c r="X851" s="2">
        <f t="shared" si="247"/>
        <v>68.134546504103639</v>
      </c>
      <c r="Y851">
        <f t="shared" si="249"/>
        <v>1</v>
      </c>
      <c r="Z851" s="26">
        <f t="shared" si="239"/>
        <v>0</v>
      </c>
      <c r="AA851">
        <f t="shared" si="240"/>
        <v>112.82787193534043</v>
      </c>
      <c r="AB851" s="28">
        <f t="shared" si="241"/>
        <v>40454.178571428572</v>
      </c>
      <c r="AC851">
        <f t="shared" si="242"/>
        <v>14.173611111111109</v>
      </c>
      <c r="AD851" s="31">
        <f t="shared" si="231"/>
        <v>12.046033582417442</v>
      </c>
      <c r="AE851" s="31">
        <f t="shared" si="243"/>
        <v>23.517115302322804</v>
      </c>
      <c r="AF851" s="15">
        <f t="shared" si="232"/>
        <v>16.880555555555553</v>
      </c>
      <c r="AG851" s="31">
        <f t="shared" si="244"/>
        <v>14.469888698556097</v>
      </c>
      <c r="AH851" s="31">
        <f t="shared" si="245"/>
        <v>83.956434357799793</v>
      </c>
      <c r="AI851">
        <f t="shared" si="246"/>
        <v>363.36118616152766</v>
      </c>
    </row>
    <row r="852" spans="1:35" x14ac:dyDescent="0.2">
      <c r="A852">
        <v>32</v>
      </c>
      <c r="C852" s="27" t="s">
        <v>913</v>
      </c>
      <c r="D852" s="26">
        <v>29.570500000000003</v>
      </c>
      <c r="E852">
        <v>0</v>
      </c>
      <c r="F852" s="26">
        <v>51</v>
      </c>
      <c r="G852" s="26">
        <v>58.131666666666668</v>
      </c>
      <c r="H852" s="26">
        <v>53.907499999999999</v>
      </c>
      <c r="I852" s="26">
        <v>98.958333333333329</v>
      </c>
      <c r="J852" s="26">
        <v>57.872500000000002</v>
      </c>
      <c r="K852">
        <v>6.333333333333333</v>
      </c>
      <c r="L852">
        <v>0</v>
      </c>
      <c r="M852">
        <v>1.2666666666666666</v>
      </c>
      <c r="N852">
        <v>62.344999999999999</v>
      </c>
      <c r="O852" s="1">
        <f t="shared" si="248"/>
        <v>1314.6105320381814</v>
      </c>
      <c r="Q852" s="1">
        <f t="shared" si="233"/>
        <v>1157.7290279454051</v>
      </c>
      <c r="R852" s="2">
        <f t="shared" si="234"/>
        <v>1.2248684584795215</v>
      </c>
      <c r="S852" s="2"/>
      <c r="T852" s="1">
        <f t="shared" si="235"/>
        <v>2516.6370900770721</v>
      </c>
      <c r="U852" s="1">
        <f t="shared" si="236"/>
        <v>0</v>
      </c>
      <c r="V852" s="1">
        <f t="shared" si="237"/>
        <v>766.44498550078299</v>
      </c>
      <c r="W852" s="1">
        <f t="shared" si="238"/>
        <v>-3486.0074716226145</v>
      </c>
      <c r="X852" s="2">
        <f t="shared" si="247"/>
        <v>68.668334083440925</v>
      </c>
      <c r="Y852">
        <f t="shared" si="249"/>
        <v>1</v>
      </c>
      <c r="Z852" s="26">
        <f t="shared" si="239"/>
        <v>0</v>
      </c>
      <c r="AA852">
        <f t="shared" si="240"/>
        <v>111.0213602517123</v>
      </c>
      <c r="AB852" s="28">
        <f t="shared" si="241"/>
        <v>40454.220238095237</v>
      </c>
      <c r="AC852">
        <f t="shared" si="242"/>
        <v>14.517592592592592</v>
      </c>
      <c r="AD852" s="31">
        <f t="shared" si="231"/>
        <v>12.306213108500742</v>
      </c>
      <c r="AE852" s="31">
        <f t="shared" si="243"/>
        <v>23.996327892778407</v>
      </c>
      <c r="AF852" s="15">
        <f t="shared" si="232"/>
        <v>16.858333333333331</v>
      </c>
      <c r="AG852" s="31">
        <f t="shared" si="244"/>
        <v>14.449480704242792</v>
      </c>
      <c r="AH852" s="31">
        <f t="shared" si="245"/>
        <v>83.844448341470297</v>
      </c>
      <c r="AI852">
        <f t="shared" si="246"/>
        <v>359.80690013753559</v>
      </c>
    </row>
    <row r="853" spans="1:35" x14ac:dyDescent="0.2">
      <c r="A853">
        <v>32</v>
      </c>
      <c r="C853" s="27" t="s">
        <v>914</v>
      </c>
      <c r="D853" s="26">
        <v>29.565166666666666</v>
      </c>
      <c r="E853">
        <v>0</v>
      </c>
      <c r="F853" s="26">
        <v>129.16666666666666</v>
      </c>
      <c r="G853" s="26">
        <v>60.194166666666668</v>
      </c>
      <c r="H853" s="26">
        <v>54.697499999999998</v>
      </c>
      <c r="I853" s="26">
        <v>98.016666666666666</v>
      </c>
      <c r="J853" s="26">
        <v>59.667499999999997</v>
      </c>
      <c r="K853">
        <v>7.75</v>
      </c>
      <c r="L853">
        <v>0.15</v>
      </c>
      <c r="M853">
        <v>1.4666666666666668</v>
      </c>
      <c r="N853">
        <v>62.281666666666666</v>
      </c>
      <c r="O853" s="1">
        <f t="shared" si="248"/>
        <v>3329.4874585934322</v>
      </c>
      <c r="Q853" s="1">
        <f t="shared" si="233"/>
        <v>1322.4527098430963</v>
      </c>
      <c r="R853" s="2">
        <f t="shared" si="234"/>
        <v>1.399144854294839</v>
      </c>
      <c r="S853" s="2"/>
      <c r="T853" s="1">
        <f t="shared" si="235"/>
        <v>2590.7796544963776</v>
      </c>
      <c r="U853" s="1">
        <f t="shared" si="236"/>
        <v>0</v>
      </c>
      <c r="V853" s="1">
        <f t="shared" si="237"/>
        <v>793.6227937849095</v>
      </c>
      <c r="W853" s="1">
        <f t="shared" si="238"/>
        <v>-1727.1457113161882</v>
      </c>
      <c r="X853" s="2">
        <f t="shared" si="247"/>
        <v>69.893202541920445</v>
      </c>
      <c r="Y853">
        <f t="shared" si="249"/>
        <v>1</v>
      </c>
      <c r="Z853" s="26">
        <f t="shared" si="239"/>
        <v>0</v>
      </c>
      <c r="AA853">
        <f t="shared" si="240"/>
        <v>94.071296909459804</v>
      </c>
      <c r="AB853" s="28">
        <f t="shared" si="241"/>
        <v>40454.261904761908</v>
      </c>
      <c r="AC853">
        <f t="shared" si="242"/>
        <v>15.663425925925926</v>
      </c>
      <c r="AD853" s="31">
        <f t="shared" si="231"/>
        <v>13.122967365963785</v>
      </c>
      <c r="AE853" s="31">
        <f t="shared" si="243"/>
        <v>25.487425279487201</v>
      </c>
      <c r="AF853" s="15">
        <f t="shared" si="232"/>
        <v>16.823148148148146</v>
      </c>
      <c r="AG853" s="31">
        <f t="shared" si="244"/>
        <v>14.417219496742446</v>
      </c>
      <c r="AH853" s="31">
        <f t="shared" si="245"/>
        <v>83.667400626333048</v>
      </c>
      <c r="AI853">
        <f t="shared" si="246"/>
        <v>349.77801178523725</v>
      </c>
    </row>
    <row r="854" spans="1:35" x14ac:dyDescent="0.2">
      <c r="A854">
        <v>32</v>
      </c>
      <c r="C854" s="27" t="s">
        <v>915</v>
      </c>
      <c r="D854" s="26">
        <v>29.550249999999998</v>
      </c>
      <c r="E854">
        <v>0</v>
      </c>
      <c r="F854" s="26">
        <v>205.25</v>
      </c>
      <c r="G854" s="26">
        <v>62.450833333333335</v>
      </c>
      <c r="H854" s="26">
        <v>55.816666666666663</v>
      </c>
      <c r="I854" s="26">
        <v>97.35</v>
      </c>
      <c r="J854" s="26">
        <v>61.726666666666667</v>
      </c>
      <c r="K854">
        <v>9</v>
      </c>
      <c r="L854">
        <v>5.8333333333333327E-2</v>
      </c>
      <c r="M854">
        <v>1.2416666666666667</v>
      </c>
      <c r="N854">
        <v>62.230833333333337</v>
      </c>
      <c r="O854" s="1">
        <f t="shared" si="248"/>
        <v>5290.6629745262107</v>
      </c>
      <c r="Q854" s="1">
        <f t="shared" si="233"/>
        <v>1318.00369223593</v>
      </c>
      <c r="R854" s="2">
        <f t="shared" si="234"/>
        <v>1.3944378276878366</v>
      </c>
      <c r="S854" s="2"/>
      <c r="T854" s="1">
        <f t="shared" si="235"/>
        <v>2638.5143209396574</v>
      </c>
      <c r="U854" s="1">
        <f t="shared" si="236"/>
        <v>0</v>
      </c>
      <c r="V854" s="1">
        <f t="shared" si="237"/>
        <v>814.11715547635299</v>
      </c>
      <c r="W854" s="1">
        <f t="shared" si="238"/>
        <v>182.02254203092681</v>
      </c>
      <c r="X854" s="2">
        <f t="shared" si="247"/>
        <v>71.292347396215291</v>
      </c>
      <c r="Y854">
        <f t="shared" si="249"/>
        <v>1</v>
      </c>
      <c r="Z854" s="26">
        <f t="shared" si="239"/>
        <v>0</v>
      </c>
      <c r="AA854">
        <f t="shared" si="240"/>
        <v>78.172370924139386</v>
      </c>
      <c r="AB854" s="28">
        <f t="shared" si="241"/>
        <v>40454.303571428572</v>
      </c>
      <c r="AC854">
        <f t="shared" si="242"/>
        <v>16.917129629629631</v>
      </c>
      <c r="AD854" s="31">
        <f t="shared" si="231"/>
        <v>14.119188121097704</v>
      </c>
      <c r="AE854" s="31">
        <f t="shared" si="243"/>
        <v>27.30376279322703</v>
      </c>
      <c r="AF854" s="15">
        <f t="shared" si="232"/>
        <v>16.794907407407408</v>
      </c>
      <c r="AG854" s="31">
        <f t="shared" si="244"/>
        <v>14.391371196609054</v>
      </c>
      <c r="AH854" s="31">
        <f t="shared" si="245"/>
        <v>83.525529899571623</v>
      </c>
      <c r="AI854">
        <f t="shared" si="246"/>
        <v>338.00526384334364</v>
      </c>
    </row>
    <row r="855" spans="1:35" x14ac:dyDescent="0.2">
      <c r="A855">
        <v>32</v>
      </c>
      <c r="C855" s="27" t="s">
        <v>916</v>
      </c>
      <c r="D855" s="26">
        <v>29.525000000000002</v>
      </c>
      <c r="E855">
        <v>8.3333333333333328E-4</v>
      </c>
      <c r="F855" s="26">
        <v>362.66666666666669</v>
      </c>
      <c r="G855" s="26">
        <v>67.141666666666666</v>
      </c>
      <c r="H855" s="26">
        <v>57.227499999999999</v>
      </c>
      <c r="I855" s="26">
        <v>94.883333333333326</v>
      </c>
      <c r="J855" s="26">
        <v>65.668333333333337</v>
      </c>
      <c r="K855">
        <v>17.333333333333332</v>
      </c>
      <c r="L855">
        <v>0.41666666666666669</v>
      </c>
      <c r="M855">
        <v>3.2166666666666668</v>
      </c>
      <c r="N855">
        <v>62.18333333333333</v>
      </c>
      <c r="O855" s="1">
        <f t="shared" si="248"/>
        <v>9348.3415611604014</v>
      </c>
      <c r="Q855" s="1">
        <f t="shared" si="233"/>
        <v>1475.8235296901184</v>
      </c>
      <c r="R855" s="2">
        <f t="shared" si="234"/>
        <v>1.5614100088752263</v>
      </c>
      <c r="S855" s="2"/>
      <c r="T855" s="1">
        <f t="shared" si="235"/>
        <v>2635.7189817748927</v>
      </c>
      <c r="U855" s="1">
        <f t="shared" si="236"/>
        <v>0</v>
      </c>
      <c r="V855" s="1">
        <f t="shared" si="237"/>
        <v>819.814661000554</v>
      </c>
      <c r="W855" s="1">
        <f t="shared" si="238"/>
        <v>4102.4019889546234</v>
      </c>
      <c r="X855" s="2">
        <f t="shared" si="247"/>
        <v>72.686785223903129</v>
      </c>
      <c r="Y855">
        <f t="shared" si="249"/>
        <v>1</v>
      </c>
      <c r="Z855" s="26">
        <f t="shared" si="239"/>
        <v>0</v>
      </c>
      <c r="AA855">
        <f t="shared" si="240"/>
        <v>30.748339813808201</v>
      </c>
      <c r="AB855" s="28">
        <f t="shared" si="241"/>
        <v>40454.345238095237</v>
      </c>
      <c r="AC855">
        <f t="shared" si="242"/>
        <v>19.523148148148149</v>
      </c>
      <c r="AD855" s="31">
        <f t="shared" si="231"/>
        <v>16.209757255029309</v>
      </c>
      <c r="AE855" s="31">
        <f t="shared" si="243"/>
        <v>31.067401287055908</v>
      </c>
      <c r="AF855" s="15">
        <f t="shared" si="232"/>
        <v>16.768518518518515</v>
      </c>
      <c r="AG855" s="31">
        <f t="shared" si="244"/>
        <v>14.367254486744148</v>
      </c>
      <c r="AH855" s="31">
        <f t="shared" si="245"/>
        <v>83.393149746838361</v>
      </c>
      <c r="AI855">
        <f t="shared" si="246"/>
        <v>314.58239974021211</v>
      </c>
    </row>
    <row r="856" spans="1:35" x14ac:dyDescent="0.2">
      <c r="A856">
        <v>32</v>
      </c>
      <c r="C856" s="27" t="s">
        <v>917</v>
      </c>
      <c r="D856" s="26">
        <v>29.510583333333333</v>
      </c>
      <c r="E856">
        <v>0</v>
      </c>
      <c r="F856" s="26">
        <v>210.83333333333334</v>
      </c>
      <c r="G856" s="26">
        <v>64.986666666666665</v>
      </c>
      <c r="H856" s="26">
        <v>57.509166666666665</v>
      </c>
      <c r="I856" s="26">
        <v>93.491666666666674</v>
      </c>
      <c r="J856" s="26">
        <v>63.101666666666667</v>
      </c>
      <c r="K856">
        <v>56.75</v>
      </c>
      <c r="L856">
        <v>5.833333333333332E-2</v>
      </c>
      <c r="M856">
        <v>2.7166666666666668</v>
      </c>
      <c r="N856">
        <v>62.153333333333329</v>
      </c>
      <c r="O856" s="1">
        <f t="shared" si="248"/>
        <v>5434.5827549944424</v>
      </c>
      <c r="Q856" s="1">
        <f t="shared" si="233"/>
        <v>-985.33872076846205</v>
      </c>
      <c r="R856" s="2">
        <f t="shared" si="234"/>
        <v>-1.0424808317449945</v>
      </c>
      <c r="S856" s="2"/>
      <c r="T856" s="1">
        <f t="shared" si="235"/>
        <v>2853.9078417387254</v>
      </c>
      <c r="U856" s="1">
        <f t="shared" si="236"/>
        <v>0</v>
      </c>
      <c r="V856" s="1">
        <f t="shared" si="237"/>
        <v>892.4012313750643</v>
      </c>
      <c r="W856" s="1">
        <f t="shared" si="238"/>
        <v>2344.2297079740715</v>
      </c>
      <c r="X856" s="2">
        <f t="shared" si="247"/>
        <v>74.248195232778357</v>
      </c>
      <c r="Y856">
        <f t="shared" si="249"/>
        <v>1</v>
      </c>
      <c r="Z856" s="26">
        <f t="shared" si="239"/>
        <v>0</v>
      </c>
      <c r="AA856">
        <f t="shared" si="240"/>
        <v>85.775911380902912</v>
      </c>
      <c r="AB856" s="28">
        <f t="shared" si="241"/>
        <v>40454.386904761908</v>
      </c>
      <c r="AC856">
        <f t="shared" si="242"/>
        <v>18.325925925925926</v>
      </c>
      <c r="AD856" s="31">
        <f t="shared" si="231"/>
        <v>14.820839341537935</v>
      </c>
      <c r="AE856" s="31">
        <f t="shared" si="243"/>
        <v>28.522093805898596</v>
      </c>
      <c r="AF856" s="15">
        <f t="shared" si="232"/>
        <v>16.75185185185185</v>
      </c>
      <c r="AG856" s="31">
        <f t="shared" si="244"/>
        <v>14.352041088390989</v>
      </c>
      <c r="AH856" s="31">
        <f t="shared" si="245"/>
        <v>83.309634503676918</v>
      </c>
      <c r="AI856">
        <f t="shared" si="246"/>
        <v>329.3826946750433</v>
      </c>
    </row>
    <row r="857" spans="1:35" x14ac:dyDescent="0.2">
      <c r="A857">
        <v>32</v>
      </c>
      <c r="C857" s="27" t="s">
        <v>918</v>
      </c>
      <c r="D857" s="26">
        <v>29.485749999999999</v>
      </c>
      <c r="E857">
        <v>0</v>
      </c>
      <c r="F857" s="26">
        <v>333.16666666666669</v>
      </c>
      <c r="G857" s="26">
        <v>66.064166666666665</v>
      </c>
      <c r="H857" s="26">
        <v>58.625833333333333</v>
      </c>
      <c r="I857" s="26">
        <v>91.016666666666666</v>
      </c>
      <c r="J857" s="26">
        <v>63.400833333333331</v>
      </c>
      <c r="K857">
        <v>80.5</v>
      </c>
      <c r="L857">
        <v>0.20833333333333331</v>
      </c>
      <c r="M857">
        <v>2.8249999999999997</v>
      </c>
      <c r="N857">
        <v>62.15</v>
      </c>
      <c r="O857" s="1">
        <f t="shared" si="248"/>
        <v>8587.9295867461606</v>
      </c>
      <c r="Q857" s="1">
        <f t="shared" si="233"/>
        <v>1758.4067641882707</v>
      </c>
      <c r="R857" s="2">
        <f t="shared" si="234"/>
        <v>1.8603809100766697</v>
      </c>
      <c r="S857" s="2"/>
      <c r="T857" s="1">
        <f t="shared" si="235"/>
        <v>2485.7856443931378</v>
      </c>
      <c r="U857" s="1">
        <f t="shared" si="236"/>
        <v>0</v>
      </c>
      <c r="V857" s="1">
        <f t="shared" si="237"/>
        <v>777.40848652855084</v>
      </c>
      <c r="W857" s="1">
        <f t="shared" si="238"/>
        <v>3238.4843936335892</v>
      </c>
      <c r="X857" s="2">
        <f t="shared" si="247"/>
        <v>73.205714401033362</v>
      </c>
      <c r="Y857">
        <f t="shared" si="249"/>
        <v>1</v>
      </c>
      <c r="Z857" s="26">
        <f t="shared" si="239"/>
        <v>0</v>
      </c>
      <c r="AA857">
        <f t="shared" si="240"/>
        <v>51.001704042238096</v>
      </c>
      <c r="AB857" s="28">
        <f t="shared" si="241"/>
        <v>40454.428571428572</v>
      </c>
      <c r="AC857">
        <f t="shared" si="242"/>
        <v>18.924537037037037</v>
      </c>
      <c r="AD857" s="31">
        <f t="shared" ref="AD857:AD920" si="250">10^($AF$17-$AF$18/($AF$19+AC857))*I857/100</f>
        <v>14.979686933585844</v>
      </c>
      <c r="AE857" s="31">
        <f t="shared" si="243"/>
        <v>28.768706459196128</v>
      </c>
      <c r="AF857" s="15">
        <f t="shared" ref="AF857:AF920" si="251">(N857-32)/1.8</f>
        <v>16.75</v>
      </c>
      <c r="AG857" s="31">
        <f t="shared" si="244"/>
        <v>14.350351580333822</v>
      </c>
      <c r="AH857" s="31">
        <f t="shared" si="245"/>
        <v>83.300359486909286</v>
      </c>
      <c r="AI857">
        <f t="shared" si="246"/>
        <v>327.84429800261154</v>
      </c>
    </row>
    <row r="858" spans="1:35" x14ac:dyDescent="0.2">
      <c r="A858">
        <v>32</v>
      </c>
      <c r="C858" s="27" t="s">
        <v>919</v>
      </c>
      <c r="D858" s="26">
        <v>29.454249999999998</v>
      </c>
      <c r="E858">
        <v>0</v>
      </c>
      <c r="F858" s="26">
        <v>312.91666666666669</v>
      </c>
      <c r="G858" s="26">
        <v>67.86</v>
      </c>
      <c r="H858" s="26">
        <v>59.704999999999998</v>
      </c>
      <c r="I858" s="26">
        <v>89.275000000000006</v>
      </c>
      <c r="J858" s="26">
        <v>64.620833333333337</v>
      </c>
      <c r="K858">
        <v>66.583333333333329</v>
      </c>
      <c r="L858">
        <v>0.3833333333333333</v>
      </c>
      <c r="M858">
        <v>3.875</v>
      </c>
      <c r="N858">
        <v>62.18333333333333</v>
      </c>
      <c r="O858" s="1">
        <f t="shared" si="248"/>
        <v>8065.9518754957044</v>
      </c>
      <c r="Q858" s="1">
        <f t="shared" ref="Q858:Q921" si="252">(O858-T858-U858-V858-W858-AI858)</f>
        <v>-397.19249761688019</v>
      </c>
      <c r="R858" s="2">
        <f t="shared" ref="R858:R921" si="253">Q858/$O$12+Z858/$O$17*$Z$21</f>
        <v>-0.42022662517067105</v>
      </c>
      <c r="S858" s="2"/>
      <c r="T858" s="1">
        <f t="shared" ref="T858:T921" si="254">((X858-H858)*$D$13/$P$5)*$P$7/1000</f>
        <v>2618.9781678744271</v>
      </c>
      <c r="U858" s="1">
        <f t="shared" ref="U858:U921" si="255">IF(X858&gt;80,(X858-80)*$O$19,0)</f>
        <v>0</v>
      </c>
      <c r="V858" s="1">
        <f t="shared" ref="V858:V921" si="256">$D$20*(((X858-32)*5/9+273)^4-((H858-32)*5/9+273)^4)*$D$14*$D$21*$D$22/1000</f>
        <v>825.97403090223793</v>
      </c>
      <c r="W858" s="1">
        <f t="shared" ref="W858:W921" si="257">(G858-N858)*$O$20</f>
        <v>4696.7331678586379</v>
      </c>
      <c r="X858" s="2">
        <f t="shared" si="247"/>
        <v>75.066095311110033</v>
      </c>
      <c r="Y858">
        <f t="shared" si="249"/>
        <v>1</v>
      </c>
      <c r="Z858" s="26">
        <f t="shared" ref="Z858:Z921" si="258">IF(X858&lt;42,IF(X858&lt;36, 0.4*3600, 0.1*3600),0)*$Z$21</f>
        <v>0</v>
      </c>
      <c r="AA858">
        <f t="shared" ref="AA858:AA921" si="259">(X858-G858)^2</f>
        <v>51.92780963280201</v>
      </c>
      <c r="AB858" s="28">
        <f t="shared" ref="AB858:AB921" si="260">C858-1/1/14</f>
        <v>40454.470238095237</v>
      </c>
      <c r="AC858">
        <f t="shared" ref="AC858:AC921" si="261">(G858-32)/1.8</f>
        <v>19.922222222222221</v>
      </c>
      <c r="AD858" s="31">
        <f t="shared" si="250"/>
        <v>15.634249052865176</v>
      </c>
      <c r="AE858" s="31">
        <f t="shared" ref="AE858:AE921" si="262">AD858/760*35000/(AC858+273.15)/0.0821</f>
        <v>29.923587791202788</v>
      </c>
      <c r="AF858" s="15">
        <f t="shared" si="251"/>
        <v>16.768518518518515</v>
      </c>
      <c r="AG858" s="31">
        <f t="shared" ref="AG858:AG921" si="263">10^($AF$17-$AF$18/($AF$19+AF858))</f>
        <v>14.367254486744148</v>
      </c>
      <c r="AH858" s="31">
        <f t="shared" ref="AH858:AH921" si="264">AG858/760*35000*$AE$14/(AF858+273.15)/0.0821</f>
        <v>83.393149746838361</v>
      </c>
      <c r="AI858">
        <f t="shared" ref="AI858:AI921" si="265">(AH858-AE858)*0.018*334</f>
        <v>321.45900647728098</v>
      </c>
    </row>
    <row r="859" spans="1:35" x14ac:dyDescent="0.2">
      <c r="A859">
        <v>32</v>
      </c>
      <c r="C859" s="27" t="s">
        <v>920</v>
      </c>
      <c r="D859" s="26">
        <v>29.433666666666667</v>
      </c>
      <c r="E859">
        <v>0</v>
      </c>
      <c r="F859" s="26">
        <v>325.66666666666669</v>
      </c>
      <c r="G859" s="26">
        <v>67.487499999999997</v>
      </c>
      <c r="H859" s="26">
        <v>59.51</v>
      </c>
      <c r="I859" s="26">
        <v>88.283333333333331</v>
      </c>
      <c r="J859" s="26">
        <v>63.93416666666667</v>
      </c>
      <c r="K859">
        <v>37.25</v>
      </c>
      <c r="L859">
        <v>0.71666666666666667</v>
      </c>
      <c r="M859">
        <v>4.1916666666666664</v>
      </c>
      <c r="N859">
        <v>62.219166666666666</v>
      </c>
      <c r="O859" s="1">
        <f t="shared" si="248"/>
        <v>8394.6045085052519</v>
      </c>
      <c r="Q859" s="1">
        <f t="shared" si="252"/>
        <v>316.50118711188588</v>
      </c>
      <c r="R859" s="2">
        <f t="shared" si="253"/>
        <v>0.33485583569815763</v>
      </c>
      <c r="S859" s="2"/>
      <c r="T859" s="1">
        <f t="shared" si="254"/>
        <v>2580.5783270948832</v>
      </c>
      <c r="U859" s="1">
        <f t="shared" si="255"/>
        <v>0</v>
      </c>
      <c r="V859" s="1">
        <f t="shared" si="256"/>
        <v>812.43372865257015</v>
      </c>
      <c r="W859" s="1">
        <f t="shared" si="257"/>
        <v>4358.888298180018</v>
      </c>
      <c r="X859" s="2">
        <f t="shared" ref="X859:X922" si="266">X858+R858</f>
        <v>74.645868685939362</v>
      </c>
      <c r="Y859">
        <f t="shared" si="249"/>
        <v>1</v>
      </c>
      <c r="Z859" s="26">
        <f t="shared" si="258"/>
        <v>0</v>
      </c>
      <c r="AA859">
        <f t="shared" si="259"/>
        <v>51.242242243837275</v>
      </c>
      <c r="AB859" s="28">
        <f t="shared" si="260"/>
        <v>40454.511904761908</v>
      </c>
      <c r="AC859">
        <f t="shared" si="261"/>
        <v>19.715277777777775</v>
      </c>
      <c r="AD859" s="31">
        <f t="shared" si="250"/>
        <v>15.263358405303041</v>
      </c>
      <c r="AE859" s="31">
        <f t="shared" si="262"/>
        <v>29.234354739367344</v>
      </c>
      <c r="AF859" s="15">
        <f t="shared" si="251"/>
        <v>16.788425925925925</v>
      </c>
      <c r="AG859" s="31">
        <f t="shared" si="263"/>
        <v>14.385444518373349</v>
      </c>
      <c r="AH859" s="31">
        <f t="shared" si="264"/>
        <v>83.49299869577041</v>
      </c>
      <c r="AI859">
        <f t="shared" si="265"/>
        <v>326.2029674658952</v>
      </c>
    </row>
    <row r="860" spans="1:35" x14ac:dyDescent="0.2">
      <c r="A860">
        <v>32</v>
      </c>
      <c r="C860" s="27" t="s">
        <v>921</v>
      </c>
      <c r="D860" s="26">
        <v>29.416249999999998</v>
      </c>
      <c r="E860">
        <v>0</v>
      </c>
      <c r="F860" s="26">
        <v>130.5</v>
      </c>
      <c r="G860" s="26">
        <v>64.692499999999995</v>
      </c>
      <c r="H860" s="26">
        <v>59.118333333333332</v>
      </c>
      <c r="I860" s="26">
        <v>92.166666666666671</v>
      </c>
      <c r="J860" s="26">
        <v>62.405000000000001</v>
      </c>
      <c r="K860">
        <v>28.583333333333332</v>
      </c>
      <c r="L860">
        <v>0.39166666666666672</v>
      </c>
      <c r="M860">
        <v>3.6583333333333332</v>
      </c>
      <c r="N860">
        <v>62.27</v>
      </c>
      <c r="O860" s="1">
        <f t="shared" si="248"/>
        <v>3363.8563613918172</v>
      </c>
      <c r="Q860" s="1">
        <f t="shared" si="252"/>
        <v>-2531.6169977582731</v>
      </c>
      <c r="R860" s="2">
        <f t="shared" si="253"/>
        <v>-2.6784314244999301</v>
      </c>
      <c r="S860" s="2"/>
      <c r="T860" s="1">
        <f t="shared" si="254"/>
        <v>2704.4462241182687</v>
      </c>
      <c r="U860" s="1">
        <f t="shared" si="255"/>
        <v>0</v>
      </c>
      <c r="V860" s="1">
        <f t="shared" si="256"/>
        <v>851.31009414992945</v>
      </c>
      <c r="W860" s="1">
        <f t="shared" si="257"/>
        <v>2004.3164003178231</v>
      </c>
      <c r="X860" s="2">
        <f t="shared" si="266"/>
        <v>74.980724521637526</v>
      </c>
      <c r="Y860">
        <f t="shared" si="249"/>
        <v>1</v>
      </c>
      <c r="Z860" s="26">
        <f t="shared" si="258"/>
        <v>0</v>
      </c>
      <c r="AA860">
        <f t="shared" si="259"/>
        <v>105.8475638076238</v>
      </c>
      <c r="AB860" s="28">
        <f t="shared" si="260"/>
        <v>40454.553571428572</v>
      </c>
      <c r="AC860">
        <f t="shared" si="261"/>
        <v>18.162499999999998</v>
      </c>
      <c r="AD860" s="31">
        <f t="shared" si="250"/>
        <v>14.461561847990751</v>
      </c>
      <c r="AE860" s="31">
        <f t="shared" si="262"/>
        <v>27.84629206737344</v>
      </c>
      <c r="AF860" s="15">
        <f t="shared" si="251"/>
        <v>16.816666666666666</v>
      </c>
      <c r="AG860" s="31">
        <f t="shared" si="263"/>
        <v>14.411283514802422</v>
      </c>
      <c r="AH860" s="31">
        <f t="shared" si="264"/>
        <v>83.634821768649147</v>
      </c>
      <c r="AI860">
        <f t="shared" si="265"/>
        <v>335.40064056406953</v>
      </c>
    </row>
    <row r="861" spans="1:35" x14ac:dyDescent="0.2">
      <c r="A861">
        <v>32</v>
      </c>
      <c r="C861" s="27" t="s">
        <v>922</v>
      </c>
      <c r="D861" s="26">
        <v>29.4025</v>
      </c>
      <c r="E861">
        <v>0</v>
      </c>
      <c r="F861" s="26">
        <v>56.166666666666671</v>
      </c>
      <c r="G861" s="26">
        <v>62.176666666666669</v>
      </c>
      <c r="H861" s="26">
        <v>58.852499999999999</v>
      </c>
      <c r="I861" s="26">
        <v>94.25833333333334</v>
      </c>
      <c r="J861" s="26">
        <v>60.543333333333337</v>
      </c>
      <c r="K861">
        <v>38.166666666666664</v>
      </c>
      <c r="L861">
        <v>0.17500000000000002</v>
      </c>
      <c r="M861">
        <v>1.8666666666666667</v>
      </c>
      <c r="N861">
        <v>62.273333333333333</v>
      </c>
      <c r="O861" s="1">
        <f t="shared" si="248"/>
        <v>1447.7900303819185</v>
      </c>
      <c r="Q861" s="1">
        <f t="shared" si="252"/>
        <v>-1826.467844139871</v>
      </c>
      <c r="R861" s="2">
        <f t="shared" si="253"/>
        <v>-1.9323890122063327</v>
      </c>
      <c r="S861" s="2"/>
      <c r="T861" s="1">
        <f t="shared" si="254"/>
        <v>2293.1121622788824</v>
      </c>
      <c r="U861" s="1">
        <f t="shared" si="255"/>
        <v>0</v>
      </c>
      <c r="V861" s="1">
        <f t="shared" si="256"/>
        <v>715.74614876179965</v>
      </c>
      <c r="W861" s="1">
        <f t="shared" si="257"/>
        <v>-79.97960180146606</v>
      </c>
      <c r="X861" s="2">
        <f t="shared" si="266"/>
        <v>72.302293097137593</v>
      </c>
      <c r="Y861">
        <f t="shared" si="249"/>
        <v>1</v>
      </c>
      <c r="Z861" s="26">
        <f t="shared" si="258"/>
        <v>0</v>
      </c>
      <c r="AA861">
        <f t="shared" si="259"/>
        <v>102.52831060945134</v>
      </c>
      <c r="AB861" s="28">
        <f t="shared" si="260"/>
        <v>40454.595238095237</v>
      </c>
      <c r="AC861">
        <f t="shared" si="261"/>
        <v>16.764814814814816</v>
      </c>
      <c r="AD861" s="31">
        <f t="shared" si="250"/>
        <v>13.539146833745185</v>
      </c>
      <c r="AE861" s="31">
        <f t="shared" si="262"/>
        <v>26.195831278506986</v>
      </c>
      <c r="AF861" s="15">
        <f t="shared" si="251"/>
        <v>16.81851851851852</v>
      </c>
      <c r="AG861" s="31">
        <f t="shared" si="263"/>
        <v>14.412979291617306</v>
      </c>
      <c r="AH861" s="31">
        <f t="shared" si="264"/>
        <v>83.644128897032246</v>
      </c>
      <c r="AI861">
        <f t="shared" si="265"/>
        <v>345.37916528257381</v>
      </c>
    </row>
    <row r="862" spans="1:35" x14ac:dyDescent="0.2">
      <c r="A862">
        <v>32</v>
      </c>
      <c r="C862" s="27" t="s">
        <v>923</v>
      </c>
      <c r="D862" s="26">
        <v>29.390249999999998</v>
      </c>
      <c r="E862">
        <v>8.3333333333333328E-4</v>
      </c>
      <c r="F862" s="26">
        <v>21.833333333333336</v>
      </c>
      <c r="G862" s="26">
        <v>60.874166666666667</v>
      </c>
      <c r="H862" s="26">
        <v>58.674999999999997</v>
      </c>
      <c r="I862" s="26">
        <v>96.216666666666669</v>
      </c>
      <c r="J862" s="26">
        <v>59.825833333333335</v>
      </c>
      <c r="K862">
        <v>48.25</v>
      </c>
      <c r="L862">
        <v>0</v>
      </c>
      <c r="M862">
        <v>1.175</v>
      </c>
      <c r="N862">
        <v>62.295000000000002</v>
      </c>
      <c r="O862" s="1">
        <f t="shared" si="248"/>
        <v>562.79078332353527</v>
      </c>
      <c r="Q862" s="1">
        <f t="shared" si="252"/>
        <v>-1223.4838818890657</v>
      </c>
      <c r="R862" s="2">
        <f t="shared" si="253"/>
        <v>-1.2944365911283611</v>
      </c>
      <c r="S862" s="2"/>
      <c r="T862" s="1">
        <f t="shared" si="254"/>
        <v>1993.913705598063</v>
      </c>
      <c r="U862" s="1">
        <f t="shared" si="255"/>
        <v>0</v>
      </c>
      <c r="V862" s="1">
        <f t="shared" si="256"/>
        <v>618.58891374963014</v>
      </c>
      <c r="W862" s="1">
        <f t="shared" si="257"/>
        <v>-1175.5622506164091</v>
      </c>
      <c r="X862" s="2">
        <f t="shared" si="266"/>
        <v>70.369904084931264</v>
      </c>
      <c r="Y862">
        <f t="shared" si="249"/>
        <v>1</v>
      </c>
      <c r="Z862" s="26">
        <f t="shared" si="258"/>
        <v>0</v>
      </c>
      <c r="AA862">
        <f t="shared" si="259"/>
        <v>90.169029116630384</v>
      </c>
      <c r="AB862" s="28">
        <f t="shared" si="260"/>
        <v>40454.636904761908</v>
      </c>
      <c r="AC862">
        <f t="shared" si="261"/>
        <v>16.041203703703705</v>
      </c>
      <c r="AD862" s="31">
        <f t="shared" si="250"/>
        <v>13.197385557599157</v>
      </c>
      <c r="AE862" s="31">
        <f t="shared" si="262"/>
        <v>25.598476602807771</v>
      </c>
      <c r="AF862" s="15">
        <f t="shared" si="251"/>
        <v>16.830555555555556</v>
      </c>
      <c r="AG862" s="31">
        <f t="shared" si="263"/>
        <v>14.424006092897001</v>
      </c>
      <c r="AH862" s="31">
        <f t="shared" si="264"/>
        <v>83.704647008881778</v>
      </c>
      <c r="AI862">
        <f t="shared" si="265"/>
        <v>349.33429648131693</v>
      </c>
    </row>
    <row r="863" spans="1:35" x14ac:dyDescent="0.2">
      <c r="A863">
        <v>32</v>
      </c>
      <c r="C863" s="27" t="s">
        <v>924</v>
      </c>
      <c r="D863" s="26">
        <v>29.372416666666666</v>
      </c>
      <c r="E863">
        <v>0</v>
      </c>
      <c r="F863" s="26">
        <v>1.25</v>
      </c>
      <c r="G863" s="26">
        <v>60.35</v>
      </c>
      <c r="H863" s="26">
        <v>58.76166666666667</v>
      </c>
      <c r="I863" s="26">
        <v>97.441666666666663</v>
      </c>
      <c r="J863" s="26">
        <v>59.650833333333331</v>
      </c>
      <c r="K863">
        <v>39.25</v>
      </c>
      <c r="L863">
        <v>5.8333333333333327E-2</v>
      </c>
      <c r="M863">
        <v>1.9</v>
      </c>
      <c r="N863">
        <v>62.285000000000004</v>
      </c>
      <c r="O863" s="1">
        <f t="shared" si="248"/>
        <v>32.220846373484839</v>
      </c>
      <c r="Q863" s="1">
        <f t="shared" si="252"/>
        <v>-1018.8205766511949</v>
      </c>
      <c r="R863" s="2">
        <f t="shared" si="253"/>
        <v>-1.0779043792351162</v>
      </c>
      <c r="S863" s="2"/>
      <c r="T863" s="1">
        <f t="shared" si="254"/>
        <v>1758.4435645379165</v>
      </c>
      <c r="U863" s="1">
        <f t="shared" si="255"/>
        <v>0</v>
      </c>
      <c r="V863" s="1">
        <f t="shared" si="256"/>
        <v>543.63784803325927</v>
      </c>
      <c r="W863" s="1">
        <f t="shared" si="257"/>
        <v>-1600.9709946811163</v>
      </c>
      <c r="X863" s="2">
        <f t="shared" si="266"/>
        <v>69.075467493802904</v>
      </c>
      <c r="Y863">
        <f t="shared" si="249"/>
        <v>1</v>
      </c>
      <c r="Z863" s="26">
        <f t="shared" si="258"/>
        <v>0</v>
      </c>
      <c r="AA863">
        <f t="shared" si="259"/>
        <v>76.133782985411102</v>
      </c>
      <c r="AB863" s="28">
        <f t="shared" si="260"/>
        <v>40454.678571428572</v>
      </c>
      <c r="AC863">
        <f t="shared" si="261"/>
        <v>15.75</v>
      </c>
      <c r="AD863" s="31">
        <f t="shared" si="250"/>
        <v>13.118589586058288</v>
      </c>
      <c r="AE863" s="31">
        <f t="shared" si="262"/>
        <v>25.471287539158276</v>
      </c>
      <c r="AF863" s="15">
        <f t="shared" si="251"/>
        <v>16.825000000000003</v>
      </c>
      <c r="AG863" s="31">
        <f t="shared" si="263"/>
        <v>14.418915884067498</v>
      </c>
      <c r="AH863" s="31">
        <f t="shared" si="264"/>
        <v>83.676710881576838</v>
      </c>
      <c r="AI863">
        <f t="shared" si="265"/>
        <v>349.93100513462036</v>
      </c>
    </row>
    <row r="864" spans="1:35" x14ac:dyDescent="0.2">
      <c r="A864">
        <v>32</v>
      </c>
      <c r="C864" s="27" t="s">
        <v>925</v>
      </c>
      <c r="D864" s="26">
        <v>29.358750000000001</v>
      </c>
      <c r="E864">
        <v>0</v>
      </c>
      <c r="F864" s="26">
        <v>1</v>
      </c>
      <c r="G864" s="26">
        <v>60.30833333333333</v>
      </c>
      <c r="H864" s="26">
        <v>59.05</v>
      </c>
      <c r="I864" s="26">
        <v>98.525000000000006</v>
      </c>
      <c r="J864" s="26">
        <v>59.920833333333334</v>
      </c>
      <c r="K864">
        <v>32.166666666666664</v>
      </c>
      <c r="L864">
        <v>0</v>
      </c>
      <c r="M864">
        <v>0.69166666666666665</v>
      </c>
      <c r="N864">
        <v>62.28</v>
      </c>
      <c r="O864" s="1">
        <f t="shared" si="248"/>
        <v>25.776677098787872</v>
      </c>
      <c r="Q864" s="1">
        <f t="shared" si="252"/>
        <v>-687.33084171098267</v>
      </c>
      <c r="R864" s="2">
        <f t="shared" si="253"/>
        <v>-0.72719077455114511</v>
      </c>
      <c r="S864" s="2"/>
      <c r="T864" s="1">
        <f t="shared" si="254"/>
        <v>1525.507913213916</v>
      </c>
      <c r="U864" s="1">
        <f t="shared" si="255"/>
        <v>0</v>
      </c>
      <c r="V864" s="1">
        <f t="shared" si="256"/>
        <v>470.54599301679855</v>
      </c>
      <c r="W864" s="1">
        <f t="shared" si="257"/>
        <v>-1631.3080850196061</v>
      </c>
      <c r="X864" s="2">
        <f t="shared" si="266"/>
        <v>67.997563114567782</v>
      </c>
      <c r="Y864">
        <f t="shared" si="249"/>
        <v>1</v>
      </c>
      <c r="Z864" s="26">
        <f t="shared" si="258"/>
        <v>0</v>
      </c>
      <c r="AA864">
        <f t="shared" si="259"/>
        <v>59.124254628622822</v>
      </c>
      <c r="AB864" s="28">
        <f t="shared" si="260"/>
        <v>40454.720238095237</v>
      </c>
      <c r="AC864">
        <f t="shared" si="261"/>
        <v>15.726851851851849</v>
      </c>
      <c r="AD864" s="31">
        <f t="shared" si="250"/>
        <v>13.244774800776886</v>
      </c>
      <c r="AE864" s="31">
        <f t="shared" si="262"/>
        <v>25.718351688948982</v>
      </c>
      <c r="AF864" s="15">
        <f t="shared" si="251"/>
        <v>16.822222222222223</v>
      </c>
      <c r="AG864" s="31">
        <f t="shared" si="263"/>
        <v>14.416371368499785</v>
      </c>
      <c r="AH864" s="31">
        <f t="shared" si="264"/>
        <v>83.662745833769677</v>
      </c>
      <c r="AI864">
        <f t="shared" si="265"/>
        <v>348.36169759866198</v>
      </c>
    </row>
    <row r="865" spans="1:35" x14ac:dyDescent="0.2">
      <c r="A865">
        <v>32</v>
      </c>
      <c r="C865" s="27" t="s">
        <v>926</v>
      </c>
      <c r="D865" s="26">
        <v>29.354500000000002</v>
      </c>
      <c r="E865">
        <v>2.5000000000000001E-3</v>
      </c>
      <c r="F865" s="26">
        <v>1</v>
      </c>
      <c r="G865" s="26">
        <v>60.402499999999996</v>
      </c>
      <c r="H865" s="26">
        <v>59.81583333333333</v>
      </c>
      <c r="I865" s="26">
        <v>98.791666666666671</v>
      </c>
      <c r="J865" s="26">
        <v>60.096666666666664</v>
      </c>
      <c r="K865">
        <v>56.833333333333329</v>
      </c>
      <c r="L865">
        <v>0.18333333333333335</v>
      </c>
      <c r="M865">
        <v>2.2000000000000002</v>
      </c>
      <c r="N865">
        <v>62.28</v>
      </c>
      <c r="O865" s="1">
        <f t="shared" si="248"/>
        <v>25.776677098787872</v>
      </c>
      <c r="Q865" s="1">
        <f t="shared" si="252"/>
        <v>-431.29664988411213</v>
      </c>
      <c r="R865" s="2">
        <f t="shared" si="253"/>
        <v>-0.45630855747692844</v>
      </c>
      <c r="S865" s="2"/>
      <c r="T865" s="1">
        <f t="shared" si="254"/>
        <v>1270.95591262633</v>
      </c>
      <c r="U865" s="1">
        <f t="shared" si="255"/>
        <v>0</v>
      </c>
      <c r="V865" s="1">
        <f t="shared" si="256"/>
        <v>392.06359244526737</v>
      </c>
      <c r="W865" s="1">
        <f t="shared" si="257"/>
        <v>-1553.3969211957624</v>
      </c>
      <c r="X865" s="2">
        <f t="shared" si="266"/>
        <v>67.270372340016635</v>
      </c>
      <c r="Y865">
        <f t="shared" si="249"/>
        <v>1</v>
      </c>
      <c r="Z865" s="26">
        <f t="shared" si="258"/>
        <v>0</v>
      </c>
      <c r="AA865">
        <f t="shared" si="259"/>
        <v>47.167670478765622</v>
      </c>
      <c r="AB865" s="28">
        <f t="shared" si="260"/>
        <v>40454.761904761908</v>
      </c>
      <c r="AC865">
        <f t="shared" si="261"/>
        <v>15.779166666666665</v>
      </c>
      <c r="AD865" s="31">
        <f t="shared" si="250"/>
        <v>13.325220678523467</v>
      </c>
      <c r="AE865" s="31">
        <f t="shared" si="262"/>
        <v>25.869874392142123</v>
      </c>
      <c r="AF865" s="15">
        <f t="shared" si="251"/>
        <v>16.822222222222223</v>
      </c>
      <c r="AG865" s="31">
        <f t="shared" si="263"/>
        <v>14.416371368499785</v>
      </c>
      <c r="AH865" s="31">
        <f t="shared" si="264"/>
        <v>83.662745833769677</v>
      </c>
      <c r="AI865">
        <f t="shared" si="265"/>
        <v>347.45074310706485</v>
      </c>
    </row>
    <row r="866" spans="1:35" x14ac:dyDescent="0.2">
      <c r="A866">
        <v>32</v>
      </c>
      <c r="C866" s="27" t="s">
        <v>927</v>
      </c>
      <c r="D866" s="26">
        <v>29.346</v>
      </c>
      <c r="E866">
        <v>3.3333333333333331E-3</v>
      </c>
      <c r="F866" s="26">
        <v>1</v>
      </c>
      <c r="G866" s="26">
        <v>60.614166666666669</v>
      </c>
      <c r="H866" s="26">
        <v>60.381666666666668</v>
      </c>
      <c r="I866" s="26">
        <v>99.008333333333326</v>
      </c>
      <c r="J866" s="26">
        <v>60.369166666666665</v>
      </c>
      <c r="K866">
        <v>99.25</v>
      </c>
      <c r="L866">
        <v>0.23333333333333334</v>
      </c>
      <c r="M866">
        <v>3.2666666666666666</v>
      </c>
      <c r="N866">
        <v>62.28</v>
      </c>
      <c r="O866" s="1">
        <f t="shared" si="248"/>
        <v>25.776677098787872</v>
      </c>
      <c r="Q866" s="1">
        <f t="shared" si="252"/>
        <v>-377.04309900757005</v>
      </c>
      <c r="R866" s="2">
        <f t="shared" si="253"/>
        <v>-0.39890871552330326</v>
      </c>
      <c r="S866" s="2"/>
      <c r="T866" s="1">
        <f t="shared" si="254"/>
        <v>1096.6866146182747</v>
      </c>
      <c r="U866" s="1">
        <f t="shared" si="255"/>
        <v>0</v>
      </c>
      <c r="V866" s="1">
        <f t="shared" si="256"/>
        <v>338.40701997253507</v>
      </c>
      <c r="W866" s="1">
        <f t="shared" si="257"/>
        <v>-1378.2691724235765</v>
      </c>
      <c r="X866" s="2">
        <f t="shared" si="266"/>
        <v>66.814063782539705</v>
      </c>
      <c r="Y866">
        <f t="shared" si="249"/>
        <v>1</v>
      </c>
      <c r="Z866" s="26">
        <f t="shared" si="258"/>
        <v>0</v>
      </c>
      <c r="AA866">
        <f t="shared" si="259"/>
        <v>38.438724247410782</v>
      </c>
      <c r="AB866" s="28">
        <f t="shared" si="260"/>
        <v>40454.803571428572</v>
      </c>
      <c r="AC866">
        <f t="shared" si="261"/>
        <v>15.896759259259261</v>
      </c>
      <c r="AD866" s="31">
        <f t="shared" si="250"/>
        <v>13.455390626352594</v>
      </c>
      <c r="AE866" s="31">
        <f t="shared" si="262"/>
        <v>26.111961745425621</v>
      </c>
      <c r="AF866" s="15">
        <f t="shared" si="251"/>
        <v>16.822222222222223</v>
      </c>
      <c r="AG866" s="31">
        <f t="shared" si="263"/>
        <v>14.416371368499785</v>
      </c>
      <c r="AH866" s="31">
        <f t="shared" si="264"/>
        <v>83.662745833769677</v>
      </c>
      <c r="AI866">
        <f t="shared" si="265"/>
        <v>345.99531393912446</v>
      </c>
    </row>
    <row r="867" spans="1:35" x14ac:dyDescent="0.2">
      <c r="A867">
        <v>32</v>
      </c>
      <c r="C867" s="27" t="s">
        <v>928</v>
      </c>
      <c r="D867" s="26">
        <v>29.334</v>
      </c>
      <c r="E867">
        <v>0</v>
      </c>
      <c r="F867" s="26">
        <v>1</v>
      </c>
      <c r="G867" s="26">
        <v>60.713333333333331</v>
      </c>
      <c r="H867" s="26">
        <v>60.524999999999999</v>
      </c>
      <c r="I867" s="26">
        <v>99.166666666666671</v>
      </c>
      <c r="J867" s="26">
        <v>60.512500000000003</v>
      </c>
      <c r="K867">
        <v>102.91666666666667</v>
      </c>
      <c r="L867">
        <v>0.41666666666666663</v>
      </c>
      <c r="M867">
        <v>4.0916666666666668</v>
      </c>
      <c r="N867">
        <v>62.28</v>
      </c>
      <c r="O867" s="1">
        <f t="shared" si="248"/>
        <v>25.776677098787872</v>
      </c>
      <c r="Q867" s="1">
        <f t="shared" si="252"/>
        <v>-337.1094685754353</v>
      </c>
      <c r="R867" s="2">
        <f t="shared" si="253"/>
        <v>-0.35665923989626003</v>
      </c>
      <c r="S867" s="2"/>
      <c r="T867" s="1">
        <f t="shared" si="254"/>
        <v>1004.2374722298464</v>
      </c>
      <c r="U867" s="1">
        <f t="shared" si="255"/>
        <v>0</v>
      </c>
      <c r="V867" s="1">
        <f t="shared" si="256"/>
        <v>309.65080722013818</v>
      </c>
      <c r="W867" s="1">
        <f t="shared" si="257"/>
        <v>-1296.2211326444883</v>
      </c>
      <c r="X867" s="2">
        <f t="shared" si="266"/>
        <v>66.4151550670164</v>
      </c>
      <c r="Y867">
        <f t="shared" si="249"/>
        <v>1</v>
      </c>
      <c r="Z867" s="26">
        <f t="shared" si="258"/>
        <v>0</v>
      </c>
      <c r="AA867">
        <f t="shared" si="259"/>
        <v>32.510771082700593</v>
      </c>
      <c r="AB867" s="28">
        <f t="shared" si="260"/>
        <v>40454.845238095237</v>
      </c>
      <c r="AC867">
        <f t="shared" si="261"/>
        <v>15.951851851851851</v>
      </c>
      <c r="AD867" s="31">
        <f t="shared" si="250"/>
        <v>13.524506855665937</v>
      </c>
      <c r="AE867" s="31">
        <f t="shared" si="262"/>
        <v>26.241089335312122</v>
      </c>
      <c r="AF867" s="15">
        <f t="shared" si="251"/>
        <v>16.822222222222223</v>
      </c>
      <c r="AG867" s="31">
        <f t="shared" si="263"/>
        <v>14.416371368499785</v>
      </c>
      <c r="AH867" s="31">
        <f t="shared" si="264"/>
        <v>83.662745833769677</v>
      </c>
      <c r="AI867">
        <f t="shared" si="265"/>
        <v>345.21899886872683</v>
      </c>
    </row>
    <row r="868" spans="1:35" x14ac:dyDescent="0.2">
      <c r="A868">
        <v>32</v>
      </c>
      <c r="C868" s="27" t="s">
        <v>929</v>
      </c>
      <c r="D868" s="26">
        <v>29.317166666666665</v>
      </c>
      <c r="E868">
        <v>1.6666666666666666E-3</v>
      </c>
      <c r="F868" s="26">
        <v>1</v>
      </c>
      <c r="G868" s="26">
        <v>60.766666666666666</v>
      </c>
      <c r="H868" s="26">
        <v>60.556666666666665</v>
      </c>
      <c r="I868" s="26">
        <v>99.350000000000009</v>
      </c>
      <c r="J868" s="26">
        <v>60.625</v>
      </c>
      <c r="K868">
        <v>97.833333333333329</v>
      </c>
      <c r="L868">
        <v>0.40833333333333333</v>
      </c>
      <c r="M868">
        <v>4.1500000000000004</v>
      </c>
      <c r="N868">
        <v>62.28</v>
      </c>
      <c r="O868" s="1">
        <f t="shared" si="248"/>
        <v>25.776677098787872</v>
      </c>
      <c r="Q868" s="1">
        <f t="shared" si="252"/>
        <v>-293.76812249807585</v>
      </c>
      <c r="R868" s="2">
        <f t="shared" si="253"/>
        <v>-0.31080442717517298</v>
      </c>
      <c r="S868" s="2"/>
      <c r="T868" s="1">
        <f t="shared" si="254"/>
        <v>938.03014451586614</v>
      </c>
      <c r="U868" s="1">
        <f t="shared" si="255"/>
        <v>0</v>
      </c>
      <c r="V868" s="1">
        <f t="shared" si="256"/>
        <v>288.9654167782686</v>
      </c>
      <c r="W868" s="1">
        <f t="shared" si="257"/>
        <v>-1252.0944557885048</v>
      </c>
      <c r="X868" s="2">
        <f t="shared" si="266"/>
        <v>66.05849582712014</v>
      </c>
      <c r="Y868">
        <f t="shared" si="249"/>
        <v>1</v>
      </c>
      <c r="Z868" s="26">
        <f t="shared" si="258"/>
        <v>0</v>
      </c>
      <c r="AA868">
        <f t="shared" si="259"/>
        <v>28.003455863425724</v>
      </c>
      <c r="AB868" s="28">
        <f t="shared" si="260"/>
        <v>40454.886904761908</v>
      </c>
      <c r="AC868">
        <f t="shared" si="261"/>
        <v>15.981481481481481</v>
      </c>
      <c r="AD868" s="31">
        <f t="shared" si="250"/>
        <v>13.575217508608954</v>
      </c>
      <c r="AE868" s="31">
        <f t="shared" si="262"/>
        <v>26.336782079406099</v>
      </c>
      <c r="AF868" s="15">
        <f t="shared" si="251"/>
        <v>16.822222222222223</v>
      </c>
      <c r="AG868" s="31">
        <f t="shared" si="263"/>
        <v>14.416371368499785</v>
      </c>
      <c r="AH868" s="31">
        <f t="shared" si="264"/>
        <v>83.662745833769677</v>
      </c>
      <c r="AI868">
        <f t="shared" si="265"/>
        <v>344.64369409123378</v>
      </c>
    </row>
    <row r="869" spans="1:35" x14ac:dyDescent="0.2">
      <c r="A869">
        <v>32</v>
      </c>
      <c r="C869" s="27" t="s">
        <v>930</v>
      </c>
      <c r="D869" s="26">
        <v>29.299416666666666</v>
      </c>
      <c r="E869">
        <v>8.3333333333333328E-4</v>
      </c>
      <c r="F869" s="26">
        <v>1</v>
      </c>
      <c r="G869" s="26">
        <v>60.905000000000001</v>
      </c>
      <c r="H869" s="26">
        <v>60.873333333333335</v>
      </c>
      <c r="I869" s="26">
        <v>99.4</v>
      </c>
      <c r="J869" s="26">
        <v>60.78</v>
      </c>
      <c r="K869">
        <v>101.5</v>
      </c>
      <c r="L869">
        <v>0.625</v>
      </c>
      <c r="M869">
        <v>4.708333333333333</v>
      </c>
      <c r="N869">
        <v>62.28</v>
      </c>
      <c r="O869" s="1">
        <f t="shared" si="248"/>
        <v>25.776677098787872</v>
      </c>
      <c r="Q869" s="1">
        <f t="shared" si="252"/>
        <v>-267.47061089252713</v>
      </c>
      <c r="R869" s="2">
        <f t="shared" si="253"/>
        <v>-0.28298186099204814</v>
      </c>
      <c r="S869" s="2"/>
      <c r="T869" s="1">
        <f t="shared" si="254"/>
        <v>831.04994144691477</v>
      </c>
      <c r="U869" s="1">
        <f t="shared" si="255"/>
        <v>0</v>
      </c>
      <c r="V869" s="1">
        <f t="shared" si="256"/>
        <v>256.01235027874196</v>
      </c>
      <c r="W869" s="1">
        <f t="shared" si="257"/>
        <v>-1137.6408876932985</v>
      </c>
      <c r="X869" s="2">
        <f t="shared" si="266"/>
        <v>65.747691399944969</v>
      </c>
      <c r="Y869">
        <f t="shared" si="249"/>
        <v>1</v>
      </c>
      <c r="Z869" s="26">
        <f t="shared" si="258"/>
        <v>0</v>
      </c>
      <c r="AA869">
        <f t="shared" si="259"/>
        <v>23.451659995100954</v>
      </c>
      <c r="AB869" s="28">
        <f t="shared" si="260"/>
        <v>40454.928571428572</v>
      </c>
      <c r="AC869">
        <f t="shared" si="261"/>
        <v>16.058333333333334</v>
      </c>
      <c r="AD869" s="31">
        <f t="shared" si="250"/>
        <v>13.648960547260046</v>
      </c>
      <c r="AE869" s="31">
        <f t="shared" si="262"/>
        <v>26.472811708860036</v>
      </c>
      <c r="AF869" s="15">
        <f t="shared" si="251"/>
        <v>16.822222222222223</v>
      </c>
      <c r="AG869" s="31">
        <f t="shared" si="263"/>
        <v>14.416371368499785</v>
      </c>
      <c r="AH869" s="31">
        <f t="shared" si="264"/>
        <v>83.662745833769677</v>
      </c>
      <c r="AI869">
        <f t="shared" si="265"/>
        <v>343.82588395895675</v>
      </c>
    </row>
    <row r="870" spans="1:35" x14ac:dyDescent="0.2">
      <c r="A870">
        <v>32</v>
      </c>
      <c r="C870" s="27" t="s">
        <v>931</v>
      </c>
      <c r="D870" s="26">
        <v>29.277000000000001</v>
      </c>
      <c r="E870">
        <v>0</v>
      </c>
      <c r="F870" s="26">
        <v>1</v>
      </c>
      <c r="G870" s="26">
        <v>60.917499999999997</v>
      </c>
      <c r="H870" s="26">
        <v>60.805833333333332</v>
      </c>
      <c r="I870" s="26">
        <v>99.583333333333329</v>
      </c>
      <c r="J870" s="26">
        <v>60.839166666666671</v>
      </c>
      <c r="K870">
        <v>81.333333333333329</v>
      </c>
      <c r="L870">
        <v>0</v>
      </c>
      <c r="M870">
        <v>1.8166666666666667</v>
      </c>
      <c r="N870">
        <v>62.28</v>
      </c>
      <c r="O870" s="1">
        <f t="shared" si="248"/>
        <v>25.776677098787872</v>
      </c>
      <c r="Q870" s="1">
        <f t="shared" si="252"/>
        <v>-229.14979924941588</v>
      </c>
      <c r="R870" s="2">
        <f t="shared" si="253"/>
        <v>-0.2424387353106601</v>
      </c>
      <c r="S870" s="2"/>
      <c r="T870" s="1">
        <f t="shared" si="254"/>
        <v>794.31152676479485</v>
      </c>
      <c r="U870" s="1">
        <f t="shared" si="255"/>
        <v>0</v>
      </c>
      <c r="V870" s="1">
        <f t="shared" si="256"/>
        <v>244.4482752172093</v>
      </c>
      <c r="W870" s="1">
        <f t="shared" si="257"/>
        <v>-1127.2986978051811</v>
      </c>
      <c r="X870" s="2">
        <f t="shared" si="266"/>
        <v>65.464709538952917</v>
      </c>
      <c r="Y870">
        <f t="shared" si="249"/>
        <v>1</v>
      </c>
      <c r="Z870" s="26">
        <f t="shared" si="258"/>
        <v>0</v>
      </c>
      <c r="AA870">
        <f t="shared" si="259"/>
        <v>20.677114591144427</v>
      </c>
      <c r="AB870" s="28">
        <f t="shared" si="260"/>
        <v>40454.970238095237</v>
      </c>
      <c r="AC870">
        <f t="shared" si="261"/>
        <v>16.065277777777776</v>
      </c>
      <c r="AD870" s="31">
        <f t="shared" si="250"/>
        <v>13.680206216557083</v>
      </c>
      <c r="AE870" s="31">
        <f t="shared" si="262"/>
        <v>26.532777076054991</v>
      </c>
      <c r="AF870" s="15">
        <f t="shared" si="251"/>
        <v>16.822222222222223</v>
      </c>
      <c r="AG870" s="31">
        <f t="shared" si="263"/>
        <v>14.416371368499785</v>
      </c>
      <c r="AH870" s="31">
        <f t="shared" si="264"/>
        <v>83.662745833769677</v>
      </c>
      <c r="AI870">
        <f t="shared" si="265"/>
        <v>343.46537217138064</v>
      </c>
    </row>
    <row r="871" spans="1:35" x14ac:dyDescent="0.2">
      <c r="A871">
        <v>32</v>
      </c>
      <c r="C871" s="27" t="s">
        <v>932</v>
      </c>
      <c r="D871" s="26">
        <v>29.270250000000001</v>
      </c>
      <c r="E871">
        <v>4.1666666666666666E-3</v>
      </c>
      <c r="F871" s="26">
        <v>1</v>
      </c>
      <c r="G871" s="26">
        <v>60.912499999999994</v>
      </c>
      <c r="H871" s="26">
        <v>60.875</v>
      </c>
      <c r="I871" s="26">
        <v>99.724999999999994</v>
      </c>
      <c r="J871" s="26">
        <v>60.865833333333335</v>
      </c>
      <c r="K871">
        <v>95.166666666666671</v>
      </c>
      <c r="L871">
        <v>0.24166666666666667</v>
      </c>
      <c r="M871">
        <v>3.7749999999999999</v>
      </c>
      <c r="N871">
        <v>62.28</v>
      </c>
      <c r="O871" s="1">
        <f t="shared" si="248"/>
        <v>25.776677098787872</v>
      </c>
      <c r="Q871" s="1">
        <f t="shared" si="252"/>
        <v>-155.22214290643126</v>
      </c>
      <c r="R871" s="2">
        <f t="shared" si="253"/>
        <v>-0.16422384022028189</v>
      </c>
      <c r="S871" s="2"/>
      <c r="T871" s="1">
        <f t="shared" si="254"/>
        <v>741.18460265931742</v>
      </c>
      <c r="U871" s="1">
        <f t="shared" si="255"/>
        <v>0</v>
      </c>
      <c r="V871" s="1">
        <f t="shared" si="256"/>
        <v>227.98451622019445</v>
      </c>
      <c r="W871" s="1">
        <f t="shared" si="257"/>
        <v>-1131.4355737604315</v>
      </c>
      <c r="X871" s="2">
        <f t="shared" si="266"/>
        <v>65.22227080364226</v>
      </c>
      <c r="Y871">
        <f t="shared" si="249"/>
        <v>1</v>
      </c>
      <c r="Z871" s="26">
        <f t="shared" si="258"/>
        <v>0</v>
      </c>
      <c r="AA871">
        <f t="shared" si="259"/>
        <v>18.574124379927301</v>
      </c>
      <c r="AB871" s="28">
        <f t="shared" si="260"/>
        <v>40455.011904761908</v>
      </c>
      <c r="AC871">
        <f t="shared" si="261"/>
        <v>16.062499999999996</v>
      </c>
      <c r="AD871" s="31">
        <f t="shared" si="250"/>
        <v>13.697235247574335</v>
      </c>
      <c r="AE871" s="31">
        <f t="shared" si="262"/>
        <v>26.566060057632161</v>
      </c>
      <c r="AF871" s="15">
        <f t="shared" si="251"/>
        <v>16.822222222222223</v>
      </c>
      <c r="AG871" s="31">
        <f t="shared" si="263"/>
        <v>14.416371368499785</v>
      </c>
      <c r="AH871" s="31">
        <f t="shared" si="264"/>
        <v>83.662745833769677</v>
      </c>
      <c r="AI871">
        <f t="shared" si="265"/>
        <v>343.26527488613874</v>
      </c>
    </row>
    <row r="872" spans="1:35" x14ac:dyDescent="0.2">
      <c r="A872">
        <v>32</v>
      </c>
      <c r="C872" s="27" t="s">
        <v>933</v>
      </c>
      <c r="D872" s="26">
        <v>29.253166666666665</v>
      </c>
      <c r="E872">
        <v>5.0000000000000001E-3</v>
      </c>
      <c r="F872" s="26">
        <v>1</v>
      </c>
      <c r="G872" s="26">
        <v>60.760833333333331</v>
      </c>
      <c r="H872" s="26">
        <v>60.429166666666667</v>
      </c>
      <c r="I872" s="26">
        <v>99.9</v>
      </c>
      <c r="J872" s="26">
        <v>60.767499999999998</v>
      </c>
      <c r="K872">
        <v>98.166666666666671</v>
      </c>
      <c r="L872">
        <v>0.59166666666666667</v>
      </c>
      <c r="M872">
        <v>4.5916666666666668</v>
      </c>
      <c r="N872">
        <v>62.28</v>
      </c>
      <c r="O872" s="1">
        <f t="shared" si="248"/>
        <v>25.776677098787872</v>
      </c>
      <c r="Q872" s="1">
        <f t="shared" si="252"/>
        <v>-92.626896838354867</v>
      </c>
      <c r="R872" s="2">
        <f t="shared" si="253"/>
        <v>-9.7998548542472613E-2</v>
      </c>
      <c r="S872" s="2"/>
      <c r="T872" s="1">
        <f t="shared" si="254"/>
        <v>789.19739728053332</v>
      </c>
      <c r="U872" s="1">
        <f t="shared" si="255"/>
        <v>0</v>
      </c>
      <c r="V872" s="1">
        <f t="shared" si="256"/>
        <v>242.32862632650631</v>
      </c>
      <c r="W872" s="1">
        <f t="shared" si="257"/>
        <v>-1256.9208110696293</v>
      </c>
      <c r="X872" s="2">
        <f t="shared" si="266"/>
        <v>65.058046963421972</v>
      </c>
      <c r="Y872">
        <f t="shared" si="249"/>
        <v>1</v>
      </c>
      <c r="Z872" s="26">
        <f t="shared" si="258"/>
        <v>0</v>
      </c>
      <c r="AA872">
        <f t="shared" si="259"/>
        <v>18.466044982619604</v>
      </c>
      <c r="AB872" s="28">
        <f t="shared" si="260"/>
        <v>40455.053571428572</v>
      </c>
      <c r="AC872">
        <f t="shared" si="261"/>
        <v>15.978240740740739</v>
      </c>
      <c r="AD872" s="31">
        <f t="shared" si="250"/>
        <v>13.647540298142394</v>
      </c>
      <c r="AE872" s="31">
        <f t="shared" si="262"/>
        <v>26.477389646189437</v>
      </c>
      <c r="AF872" s="15">
        <f t="shared" si="251"/>
        <v>16.822222222222223</v>
      </c>
      <c r="AG872" s="31">
        <f t="shared" si="263"/>
        <v>14.416371368499785</v>
      </c>
      <c r="AH872" s="31">
        <f t="shared" si="264"/>
        <v>83.662745833769677</v>
      </c>
      <c r="AI872">
        <f t="shared" si="265"/>
        <v>343.79836139973241</v>
      </c>
    </row>
    <row r="873" spans="1:35" x14ac:dyDescent="0.2">
      <c r="A873">
        <v>32</v>
      </c>
      <c r="C873" s="27" t="s">
        <v>934</v>
      </c>
      <c r="D873" s="26">
        <v>29.248333333333331</v>
      </c>
      <c r="E873">
        <v>1.3333333333333334E-2</v>
      </c>
      <c r="F873" s="26">
        <v>1</v>
      </c>
      <c r="G873" s="26">
        <v>60.414166666666667</v>
      </c>
      <c r="H873" s="26">
        <v>59.292499999999997</v>
      </c>
      <c r="I873" s="26">
        <v>100</v>
      </c>
      <c r="J873" s="26">
        <v>60.450833333333335</v>
      </c>
      <c r="K873">
        <v>93.416666666666671</v>
      </c>
      <c r="L873">
        <v>0.23333333333333334</v>
      </c>
      <c r="M873">
        <v>3.458333333333333</v>
      </c>
      <c r="N873">
        <v>62.285000000000004</v>
      </c>
      <c r="O873" s="1">
        <f t="shared" si="248"/>
        <v>25.776677098787872</v>
      </c>
      <c r="Q873" s="1">
        <f t="shared" si="252"/>
        <v>-33.853295495079806</v>
      </c>
      <c r="R873" s="2">
        <f t="shared" si="253"/>
        <v>-3.5816527759607614E-2</v>
      </c>
      <c r="S873" s="2"/>
      <c r="T873" s="1">
        <f t="shared" si="254"/>
        <v>966.28432174398847</v>
      </c>
      <c r="U873" s="1">
        <f t="shared" si="255"/>
        <v>0</v>
      </c>
      <c r="V873" s="1">
        <f t="shared" si="256"/>
        <v>295.65619434515355</v>
      </c>
      <c r="W873" s="1">
        <f t="shared" si="257"/>
        <v>-1547.8810865887638</v>
      </c>
      <c r="X873" s="2">
        <f t="shared" si="266"/>
        <v>64.960048414879495</v>
      </c>
      <c r="Y873">
        <f t="shared" si="249"/>
        <v>1</v>
      </c>
      <c r="Z873" s="26">
        <f t="shared" si="258"/>
        <v>0</v>
      </c>
      <c r="AA873">
        <f t="shared" si="259"/>
        <v>20.665040868734518</v>
      </c>
      <c r="AB873" s="28">
        <f t="shared" si="260"/>
        <v>40455.095238095237</v>
      </c>
      <c r="AC873">
        <f t="shared" si="261"/>
        <v>15.785648148148148</v>
      </c>
      <c r="AD873" s="31">
        <f t="shared" si="250"/>
        <v>13.493805315921895</v>
      </c>
      <c r="AE873" s="31">
        <f t="shared" si="262"/>
        <v>26.196580626505412</v>
      </c>
      <c r="AF873" s="15">
        <f t="shared" si="251"/>
        <v>16.825000000000003</v>
      </c>
      <c r="AG873" s="31">
        <f t="shared" si="263"/>
        <v>14.418915884067498</v>
      </c>
      <c r="AH873" s="31">
        <f t="shared" si="264"/>
        <v>83.676710881576838</v>
      </c>
      <c r="AI873">
        <f t="shared" si="265"/>
        <v>345.57054309348939</v>
      </c>
    </row>
    <row r="874" spans="1:35" x14ac:dyDescent="0.2">
      <c r="A874">
        <v>32</v>
      </c>
      <c r="C874" s="27" t="s">
        <v>935</v>
      </c>
      <c r="D874" s="26">
        <v>29.24025</v>
      </c>
      <c r="E874">
        <v>3.3333333333333331E-3</v>
      </c>
      <c r="F874" s="26">
        <v>1</v>
      </c>
      <c r="G874" s="26">
        <v>60.35</v>
      </c>
      <c r="H874" s="26">
        <v>59.45</v>
      </c>
      <c r="I874" s="26">
        <v>100</v>
      </c>
      <c r="J874" s="26">
        <v>60.39</v>
      </c>
      <c r="K874">
        <v>100.91666666666667</v>
      </c>
      <c r="L874">
        <v>0</v>
      </c>
      <c r="M874">
        <v>1.5916666666666668</v>
      </c>
      <c r="N874">
        <v>62.295000000000002</v>
      </c>
      <c r="O874" s="1">
        <f t="shared" si="248"/>
        <v>25.776677098787872</v>
      </c>
      <c r="Q874" s="1">
        <f t="shared" si="252"/>
        <v>69.947082563442734</v>
      </c>
      <c r="R874" s="2">
        <f t="shared" si="253"/>
        <v>7.400347847083967E-2</v>
      </c>
      <c r="S874" s="2"/>
      <c r="T874" s="1">
        <f t="shared" si="254"/>
        <v>933.32496855740044</v>
      </c>
      <c r="U874" s="1">
        <f t="shared" si="255"/>
        <v>0</v>
      </c>
      <c r="V874" s="1">
        <f t="shared" si="256"/>
        <v>285.67093607987925</v>
      </c>
      <c r="W874" s="1">
        <f t="shared" si="257"/>
        <v>-1609.2447465916114</v>
      </c>
      <c r="X874" s="2">
        <f t="shared" si="266"/>
        <v>64.924231887119888</v>
      </c>
      <c r="Y874">
        <f t="shared" si="249"/>
        <v>1</v>
      </c>
      <c r="Z874" s="26">
        <f t="shared" si="258"/>
        <v>0</v>
      </c>
      <c r="AA874">
        <f t="shared" si="259"/>
        <v>20.923597357144356</v>
      </c>
      <c r="AB874" s="28">
        <f t="shared" si="260"/>
        <v>40455.136904761908</v>
      </c>
      <c r="AC874">
        <f t="shared" si="261"/>
        <v>15.75</v>
      </c>
      <c r="AD874" s="31">
        <f t="shared" si="250"/>
        <v>13.463018475386937</v>
      </c>
      <c r="AE874" s="31">
        <f t="shared" si="262"/>
        <v>26.140036814324755</v>
      </c>
      <c r="AF874" s="15">
        <f t="shared" si="251"/>
        <v>16.830555555555556</v>
      </c>
      <c r="AG874" s="31">
        <f t="shared" si="263"/>
        <v>14.424006092897001</v>
      </c>
      <c r="AH874" s="31">
        <f t="shared" si="264"/>
        <v>83.704647008881778</v>
      </c>
      <c r="AI874">
        <f t="shared" si="265"/>
        <v>346.07843648967679</v>
      </c>
    </row>
    <row r="875" spans="1:35" x14ac:dyDescent="0.2">
      <c r="A875">
        <v>32</v>
      </c>
      <c r="C875" s="27" t="s">
        <v>936</v>
      </c>
      <c r="D875" s="26">
        <v>29.248583333333332</v>
      </c>
      <c r="E875">
        <v>8.3333333333333339E-4</v>
      </c>
      <c r="F875" s="26">
        <v>1</v>
      </c>
      <c r="G875" s="26">
        <v>60.36</v>
      </c>
      <c r="H875" s="26">
        <v>59.597500000000004</v>
      </c>
      <c r="I875" s="26">
        <v>100</v>
      </c>
      <c r="J875" s="26">
        <v>60.397500000000001</v>
      </c>
      <c r="K875">
        <v>85.666666666666671</v>
      </c>
      <c r="L875">
        <v>5.833333333333332E-2</v>
      </c>
      <c r="M875">
        <v>1.875</v>
      </c>
      <c r="N875">
        <v>62.31</v>
      </c>
      <c r="O875" s="1">
        <f t="shared" si="248"/>
        <v>25.776677098787872</v>
      </c>
      <c r="Q875" s="1">
        <f t="shared" si="252"/>
        <v>90.071640878826429</v>
      </c>
      <c r="R875" s="2">
        <f t="shared" si="253"/>
        <v>9.5295107277185612E-2</v>
      </c>
      <c r="S875" s="2"/>
      <c r="T875" s="1">
        <f t="shared" si="254"/>
        <v>920.79423546831117</v>
      </c>
      <c r="U875" s="1">
        <f t="shared" si="255"/>
        <v>0</v>
      </c>
      <c r="V875" s="1">
        <f t="shared" si="256"/>
        <v>282.01490431874998</v>
      </c>
      <c r="W875" s="1">
        <f t="shared" si="257"/>
        <v>-1613.381622546862</v>
      </c>
      <c r="X875" s="2">
        <f t="shared" si="266"/>
        <v>64.99823536559073</v>
      </c>
      <c r="Y875">
        <f t="shared" si="249"/>
        <v>1</v>
      </c>
      <c r="Z875" s="26">
        <f t="shared" si="258"/>
        <v>0</v>
      </c>
      <c r="AA875">
        <f t="shared" si="259"/>
        <v>21.513227306616582</v>
      </c>
      <c r="AB875" s="28">
        <f t="shared" si="260"/>
        <v>40455.178571428572</v>
      </c>
      <c r="AC875">
        <f t="shared" si="261"/>
        <v>15.755555555555555</v>
      </c>
      <c r="AD875" s="31">
        <f t="shared" si="250"/>
        <v>13.46781237970723</v>
      </c>
      <c r="AE875" s="31">
        <f t="shared" si="262"/>
        <v>26.148841901458702</v>
      </c>
      <c r="AF875" s="15">
        <f t="shared" si="251"/>
        <v>16.838888888888889</v>
      </c>
      <c r="AG875" s="31">
        <f t="shared" si="263"/>
        <v>14.431644351144586</v>
      </c>
      <c r="AH875" s="31">
        <f t="shared" si="264"/>
        <v>83.746566282656701</v>
      </c>
      <c r="AI875">
        <f t="shared" si="265"/>
        <v>346.27751897976236</v>
      </c>
    </row>
    <row r="876" spans="1:35" x14ac:dyDescent="0.2">
      <c r="A876">
        <v>32</v>
      </c>
      <c r="C876" s="27" t="s">
        <v>937</v>
      </c>
      <c r="D876" s="26">
        <v>29.255583333333334</v>
      </c>
      <c r="E876">
        <v>0</v>
      </c>
      <c r="F876" s="26">
        <v>26</v>
      </c>
      <c r="G876" s="26">
        <v>60.782499999999999</v>
      </c>
      <c r="H876" s="26">
        <v>59.925833333333337</v>
      </c>
      <c r="I876" s="26">
        <v>100</v>
      </c>
      <c r="J876" s="26">
        <v>60.820833333333333</v>
      </c>
      <c r="K876">
        <v>93.583333333333329</v>
      </c>
      <c r="L876">
        <v>0</v>
      </c>
      <c r="M876">
        <v>0.57500000000000007</v>
      </c>
      <c r="N876">
        <v>62.31</v>
      </c>
      <c r="O876" s="1">
        <f t="shared" si="248"/>
        <v>670.1936045684846</v>
      </c>
      <c r="Q876" s="1">
        <f t="shared" si="252"/>
        <v>438.74544854911096</v>
      </c>
      <c r="R876" s="2">
        <f t="shared" si="253"/>
        <v>0.46418932950396596</v>
      </c>
      <c r="S876" s="2"/>
      <c r="T876" s="1">
        <f t="shared" si="254"/>
        <v>881.06256178487104</v>
      </c>
      <c r="U876" s="1">
        <f t="shared" si="255"/>
        <v>0</v>
      </c>
      <c r="V876" s="1">
        <f t="shared" si="256"/>
        <v>270.17434130651554</v>
      </c>
      <c r="W876" s="1">
        <f t="shared" si="257"/>
        <v>-1263.8156043283761</v>
      </c>
      <c r="X876" s="2">
        <f t="shared" si="266"/>
        <v>65.093530472867911</v>
      </c>
      <c r="Y876">
        <f t="shared" si="249"/>
        <v>1</v>
      </c>
      <c r="Z876" s="26">
        <f t="shared" si="258"/>
        <v>0</v>
      </c>
      <c r="AA876">
        <f t="shared" si="259"/>
        <v>18.584983737995739</v>
      </c>
      <c r="AB876" s="28">
        <f t="shared" si="260"/>
        <v>40455.220238095237</v>
      </c>
      <c r="AC876">
        <f t="shared" si="261"/>
        <v>15.990277777777777</v>
      </c>
      <c r="AD876" s="31">
        <f t="shared" si="250"/>
        <v>13.671723792912024</v>
      </c>
      <c r="AE876" s="31">
        <f t="shared" si="262"/>
        <v>26.523203465563689</v>
      </c>
      <c r="AF876" s="15">
        <f t="shared" si="251"/>
        <v>16.838888888888889</v>
      </c>
      <c r="AG876" s="31">
        <f t="shared" si="263"/>
        <v>14.431644351144586</v>
      </c>
      <c r="AH876" s="31">
        <f t="shared" si="264"/>
        <v>83.746566282656701</v>
      </c>
      <c r="AI876">
        <f t="shared" si="265"/>
        <v>344.0268572563632</v>
      </c>
    </row>
    <row r="877" spans="1:35" x14ac:dyDescent="0.2">
      <c r="A877">
        <v>32</v>
      </c>
      <c r="C877" s="27" t="s">
        <v>938</v>
      </c>
      <c r="D877" s="26">
        <v>29.279499999999999</v>
      </c>
      <c r="E877">
        <v>8.3333333333333328E-4</v>
      </c>
      <c r="F877" s="26">
        <v>155.91666666666669</v>
      </c>
      <c r="G877" s="26">
        <v>61.751666666666665</v>
      </c>
      <c r="H877" s="26">
        <v>57.482500000000002</v>
      </c>
      <c r="I877" s="26">
        <v>98.533333333333331</v>
      </c>
      <c r="J877" s="26">
        <v>61.370000000000005</v>
      </c>
      <c r="K877">
        <v>206.33333333333331</v>
      </c>
      <c r="L877">
        <v>1.0833333333333333</v>
      </c>
      <c r="M877">
        <v>5.208333333333333</v>
      </c>
      <c r="N877">
        <v>62.31</v>
      </c>
      <c r="O877" s="1">
        <f t="shared" si="248"/>
        <v>4019.0135709860092</v>
      </c>
      <c r="Q877" s="1">
        <f t="shared" si="252"/>
        <v>2343.2098831436729</v>
      </c>
      <c r="R877" s="2">
        <f t="shared" si="253"/>
        <v>2.4790981379759591</v>
      </c>
      <c r="S877" s="2"/>
      <c r="T877" s="1">
        <f t="shared" si="254"/>
        <v>1376.7784090176915</v>
      </c>
      <c r="U877" s="1">
        <f t="shared" si="255"/>
        <v>0</v>
      </c>
      <c r="V877" s="1">
        <f t="shared" si="256"/>
        <v>419.80166457047011</v>
      </c>
      <c r="W877" s="1">
        <f t="shared" si="257"/>
        <v>-461.95114833606976</v>
      </c>
      <c r="X877" s="2">
        <f t="shared" si="266"/>
        <v>65.557719802371878</v>
      </c>
      <c r="Y877">
        <f t="shared" si="249"/>
        <v>1</v>
      </c>
      <c r="Z877" s="26">
        <f t="shared" si="258"/>
        <v>0</v>
      </c>
      <c r="AA877">
        <f t="shared" si="259"/>
        <v>14.486040471811483</v>
      </c>
      <c r="AB877" s="28">
        <f t="shared" si="260"/>
        <v>40455.261904761908</v>
      </c>
      <c r="AC877">
        <f t="shared" si="261"/>
        <v>16.528703703703702</v>
      </c>
      <c r="AD877" s="31">
        <f t="shared" si="250"/>
        <v>13.942173812799709</v>
      </c>
      <c r="AE877" s="31">
        <f t="shared" si="262"/>
        <v>26.997603775962652</v>
      </c>
      <c r="AF877" s="15">
        <f t="shared" si="251"/>
        <v>16.838888888888889</v>
      </c>
      <c r="AG877" s="31">
        <f t="shared" si="263"/>
        <v>14.431644351144586</v>
      </c>
      <c r="AH877" s="31">
        <f t="shared" si="264"/>
        <v>83.746566282656701</v>
      </c>
      <c r="AI877">
        <f t="shared" si="265"/>
        <v>341.1747625902446</v>
      </c>
    </row>
    <row r="878" spans="1:35" x14ac:dyDescent="0.2">
      <c r="A878">
        <v>32</v>
      </c>
      <c r="C878" s="27" t="s">
        <v>939</v>
      </c>
      <c r="D878" s="26">
        <v>29.322666666666667</v>
      </c>
      <c r="E878">
        <v>0</v>
      </c>
      <c r="F878" s="26">
        <v>366.5</v>
      </c>
      <c r="G878" s="26">
        <v>63.973333333333329</v>
      </c>
      <c r="H878" s="26">
        <v>53.948333333333331</v>
      </c>
      <c r="I878" s="26">
        <v>91.9</v>
      </c>
      <c r="J878" s="26">
        <v>61.602499999999999</v>
      </c>
      <c r="K878">
        <v>305.5</v>
      </c>
      <c r="L878">
        <v>2.3166666666666664</v>
      </c>
      <c r="M878">
        <v>9.3916666666666657</v>
      </c>
      <c r="N878">
        <v>62.31</v>
      </c>
      <c r="O878" s="1">
        <f t="shared" si="248"/>
        <v>9447.1521567057553</v>
      </c>
      <c r="Q878" s="1">
        <f t="shared" si="252"/>
        <v>4598.1893720889366</v>
      </c>
      <c r="R878" s="2">
        <f t="shared" si="253"/>
        <v>4.8648491935827076</v>
      </c>
      <c r="S878" s="2"/>
      <c r="T878" s="1">
        <f t="shared" si="254"/>
        <v>2402.0053815771548</v>
      </c>
      <c r="U878" s="1">
        <f t="shared" si="255"/>
        <v>0</v>
      </c>
      <c r="V878" s="1">
        <f t="shared" si="256"/>
        <v>730.27674475058427</v>
      </c>
      <c r="W878" s="1">
        <f t="shared" si="257"/>
        <v>1376.2007344459485</v>
      </c>
      <c r="X878" s="2">
        <f t="shared" si="266"/>
        <v>68.036817940347831</v>
      </c>
      <c r="Y878">
        <f t="shared" si="249"/>
        <v>1</v>
      </c>
      <c r="Z878" s="26">
        <f t="shared" si="258"/>
        <v>0</v>
      </c>
      <c r="AA878">
        <f t="shared" si="259"/>
        <v>16.511907151443801</v>
      </c>
      <c r="AB878" s="28">
        <f t="shared" si="260"/>
        <v>40455.303571428572</v>
      </c>
      <c r="AC878">
        <f t="shared" si="261"/>
        <v>17.762962962962959</v>
      </c>
      <c r="AD878" s="31">
        <f t="shared" si="250"/>
        <v>14.06151845929023</v>
      </c>
      <c r="AE878" s="31">
        <f t="shared" si="262"/>
        <v>27.113179083200293</v>
      </c>
      <c r="AF878" s="15">
        <f t="shared" si="251"/>
        <v>16.838888888888889</v>
      </c>
      <c r="AG878" s="31">
        <f t="shared" si="263"/>
        <v>14.431644351144586</v>
      </c>
      <c r="AH878" s="31">
        <f t="shared" si="264"/>
        <v>83.746566282656701</v>
      </c>
      <c r="AI878">
        <f t="shared" si="265"/>
        <v>340.47992384313193</v>
      </c>
    </row>
    <row r="879" spans="1:35" x14ac:dyDescent="0.2">
      <c r="A879">
        <v>32</v>
      </c>
      <c r="C879" s="27" t="s">
        <v>940</v>
      </c>
      <c r="D879" s="26">
        <v>29.34975</v>
      </c>
      <c r="E879">
        <v>0</v>
      </c>
      <c r="F879" s="26">
        <v>816.41666666666674</v>
      </c>
      <c r="G879" s="26">
        <v>72.535833333333329</v>
      </c>
      <c r="H879" s="26">
        <v>56.084166666666668</v>
      </c>
      <c r="I879" s="26">
        <v>81.033333333333331</v>
      </c>
      <c r="J879" s="26">
        <v>66.255833333333328</v>
      </c>
      <c r="K879">
        <v>317.08333333333331</v>
      </c>
      <c r="L879">
        <v>2.6833333333333331</v>
      </c>
      <c r="M879">
        <v>10.533333333333333</v>
      </c>
      <c r="N879">
        <v>62.275833333333338</v>
      </c>
      <c r="O879" s="1">
        <f t="shared" si="248"/>
        <v>21044.508794735397</v>
      </c>
      <c r="Q879" s="1">
        <f t="shared" si="252"/>
        <v>8485.7576335621288</v>
      </c>
      <c r="R879" s="2">
        <f t="shared" si="253"/>
        <v>8.9778666862123675</v>
      </c>
      <c r="S879" s="2"/>
      <c r="T879" s="1">
        <f t="shared" si="254"/>
        <v>2867.28684836207</v>
      </c>
      <c r="U879" s="1">
        <f t="shared" si="255"/>
        <v>0</v>
      </c>
      <c r="V879" s="1">
        <f t="shared" si="256"/>
        <v>889.51082975959184</v>
      </c>
      <c r="W879" s="1">
        <f t="shared" si="257"/>
        <v>8488.8694601696225</v>
      </c>
      <c r="X879" s="2">
        <f t="shared" si="266"/>
        <v>72.901667133930545</v>
      </c>
      <c r="Y879">
        <f t="shared" si="249"/>
        <v>1</v>
      </c>
      <c r="Z879" s="26">
        <f t="shared" si="258"/>
        <v>0</v>
      </c>
      <c r="AA879">
        <f t="shared" si="259"/>
        <v>0.13383436965940324</v>
      </c>
      <c r="AB879" s="28">
        <f t="shared" si="260"/>
        <v>40455.345238095237</v>
      </c>
      <c r="AC879">
        <f t="shared" si="261"/>
        <v>22.519907407407405</v>
      </c>
      <c r="AD879" s="31">
        <f t="shared" si="250"/>
        <v>16.643075488765028</v>
      </c>
      <c r="AE879" s="31">
        <f t="shared" si="262"/>
        <v>31.574592384103983</v>
      </c>
      <c r="AF879" s="15">
        <f t="shared" si="251"/>
        <v>16.81990740740741</v>
      </c>
      <c r="AG879" s="31">
        <f t="shared" si="263"/>
        <v>14.414251238685859</v>
      </c>
      <c r="AH879" s="31">
        <f t="shared" si="264"/>
        <v>83.651109829543913</v>
      </c>
      <c r="AI879">
        <f t="shared" si="265"/>
        <v>313.08402288198482</v>
      </c>
    </row>
    <row r="880" spans="1:35" x14ac:dyDescent="0.2">
      <c r="A880">
        <v>32</v>
      </c>
      <c r="C880" s="27" t="s">
        <v>941</v>
      </c>
      <c r="D880" s="26">
        <v>29.354500000000002</v>
      </c>
      <c r="E880">
        <v>0</v>
      </c>
      <c r="F880" s="26">
        <v>1415.6666666666667</v>
      </c>
      <c r="G880" s="26">
        <v>78.864166666666662</v>
      </c>
      <c r="H880" s="26">
        <v>60.029166666666669</v>
      </c>
      <c r="I880" s="26">
        <v>60.366666666666667</v>
      </c>
      <c r="J880" s="26">
        <v>63.994999999999997</v>
      </c>
      <c r="K880">
        <v>318.16666666666669</v>
      </c>
      <c r="L880">
        <v>2.1750000000000003</v>
      </c>
      <c r="M880">
        <v>8.2166666666666668</v>
      </c>
      <c r="N880">
        <v>62.219166666666666</v>
      </c>
      <c r="O880" s="1">
        <f t="shared" si="248"/>
        <v>36491.182546184027</v>
      </c>
      <c r="Q880" s="1">
        <f t="shared" si="252"/>
        <v>8278.2670157629327</v>
      </c>
      <c r="R880" s="2">
        <f t="shared" si="253"/>
        <v>8.7583431992495342</v>
      </c>
      <c r="S880" s="2"/>
      <c r="T880" s="1">
        <f t="shared" si="254"/>
        <v>3725.361595380889</v>
      </c>
      <c r="U880" s="1">
        <f t="shared" si="255"/>
        <v>9187.2513609131165</v>
      </c>
      <c r="V880" s="1">
        <f t="shared" si="256"/>
        <v>1199.2003393505197</v>
      </c>
      <c r="W880" s="1">
        <f t="shared" si="257"/>
        <v>13771.660055021781</v>
      </c>
      <c r="X880" s="2">
        <f t="shared" si="266"/>
        <v>81.87953382014291</v>
      </c>
      <c r="Y880">
        <f t="shared" si="249"/>
        <v>1</v>
      </c>
      <c r="Z880" s="26">
        <f t="shared" si="258"/>
        <v>0</v>
      </c>
      <c r="AA880">
        <f t="shared" si="259"/>
        <v>9.0924390702634508</v>
      </c>
      <c r="AB880" s="28">
        <f t="shared" si="260"/>
        <v>40455.386904761908</v>
      </c>
      <c r="AC880">
        <f t="shared" si="261"/>
        <v>26.035648148148145</v>
      </c>
      <c r="AD880" s="31">
        <f t="shared" si="250"/>
        <v>15.305383671707407</v>
      </c>
      <c r="AE880" s="31">
        <f t="shared" si="262"/>
        <v>28.69556360681657</v>
      </c>
      <c r="AF880" s="15">
        <f t="shared" si="251"/>
        <v>16.788425925925925</v>
      </c>
      <c r="AG880" s="31">
        <f t="shared" si="263"/>
        <v>14.385444518373349</v>
      </c>
      <c r="AH880" s="31">
        <f t="shared" si="264"/>
        <v>83.49299869577041</v>
      </c>
      <c r="AI880">
        <f t="shared" si="265"/>
        <v>329.44217975479046</v>
      </c>
    </row>
    <row r="881" spans="1:35" x14ac:dyDescent="0.2">
      <c r="A881">
        <v>32</v>
      </c>
      <c r="C881" s="27" t="s">
        <v>942</v>
      </c>
      <c r="D881" s="26">
        <v>29.372250000000001</v>
      </c>
      <c r="E881">
        <v>0</v>
      </c>
      <c r="F881" s="26">
        <v>1588.25</v>
      </c>
      <c r="G881" s="26">
        <v>78.465000000000003</v>
      </c>
      <c r="H881" s="26">
        <v>61.712499999999999</v>
      </c>
      <c r="I881" s="26">
        <v>53.383333333333333</v>
      </c>
      <c r="J881" s="26">
        <v>60.135833333333331</v>
      </c>
      <c r="K881">
        <v>252.25</v>
      </c>
      <c r="L881">
        <v>2.7083333333333335</v>
      </c>
      <c r="M881">
        <v>8.3083333333333336</v>
      </c>
      <c r="N881">
        <v>62.253333333333337</v>
      </c>
      <c r="O881" s="1">
        <f t="shared" si="248"/>
        <v>40939.807402149832</v>
      </c>
      <c r="Q881" s="1">
        <f t="shared" si="252"/>
        <v>-31390.571739192128</v>
      </c>
      <c r="R881" s="2">
        <f t="shared" si="253"/>
        <v>-33.210984858184148</v>
      </c>
      <c r="S881" s="2"/>
      <c r="T881" s="1">
        <f t="shared" si="254"/>
        <v>4931.6099781332086</v>
      </c>
      <c r="U881" s="1">
        <f t="shared" si="255"/>
        <v>51998.452529153488</v>
      </c>
      <c r="V881" s="1">
        <f t="shared" si="256"/>
        <v>1635.3371368973717</v>
      </c>
      <c r="W881" s="1">
        <f t="shared" si="257"/>
        <v>13413.130805566925</v>
      </c>
      <c r="X881" s="2">
        <f t="shared" si="266"/>
        <v>90.637877019392448</v>
      </c>
      <c r="Y881">
        <f t="shared" si="249"/>
        <v>1</v>
      </c>
      <c r="Z881" s="26">
        <f t="shared" si="258"/>
        <v>0</v>
      </c>
      <c r="AA881">
        <f t="shared" si="259"/>
        <v>148.17893492925268</v>
      </c>
      <c r="AB881" s="28">
        <f t="shared" si="260"/>
        <v>40455.428571428572</v>
      </c>
      <c r="AC881">
        <f t="shared" si="261"/>
        <v>25.81388888888889</v>
      </c>
      <c r="AD881" s="31">
        <f t="shared" si="250"/>
        <v>13.358450439487424</v>
      </c>
      <c r="AE881" s="31">
        <f t="shared" si="262"/>
        <v>25.063899724857599</v>
      </c>
      <c r="AF881" s="15">
        <f t="shared" si="251"/>
        <v>16.80740740740741</v>
      </c>
      <c r="AG881" s="31">
        <f t="shared" si="263"/>
        <v>14.402807246384992</v>
      </c>
      <c r="AH881" s="31">
        <f t="shared" si="264"/>
        <v>83.588299523754344</v>
      </c>
      <c r="AI881">
        <f t="shared" si="265"/>
        <v>351.84869159096718</v>
      </c>
    </row>
    <row r="882" spans="1:35" x14ac:dyDescent="0.2">
      <c r="A882">
        <v>32</v>
      </c>
      <c r="C882" s="27" t="s">
        <v>943</v>
      </c>
      <c r="D882" s="26">
        <v>29.3795</v>
      </c>
      <c r="E882">
        <v>0</v>
      </c>
      <c r="F882" s="26">
        <v>1319.75</v>
      </c>
      <c r="G882" s="26">
        <v>76.283333333333331</v>
      </c>
      <c r="H882" s="26">
        <v>63.189166666666665</v>
      </c>
      <c r="I882" s="26">
        <v>52.491666666666667</v>
      </c>
      <c r="J882" s="26">
        <v>57.637500000000003</v>
      </c>
      <c r="K882">
        <v>247.83333333333331</v>
      </c>
      <c r="L882">
        <v>2.0333333333333332</v>
      </c>
      <c r="M882">
        <v>7.1</v>
      </c>
      <c r="N882">
        <v>62.392499999999998</v>
      </c>
      <c r="O882" s="1">
        <f t="shared" si="248"/>
        <v>34018.769601125292</v>
      </c>
      <c r="Q882" s="1">
        <f t="shared" si="252"/>
        <v>23439.288871510307</v>
      </c>
      <c r="R882" s="2">
        <f t="shared" si="253"/>
        <v>24.798588387175617</v>
      </c>
      <c r="S882" s="2"/>
      <c r="T882" s="1">
        <f t="shared" si="254"/>
        <v>-982.43457393171616</v>
      </c>
      <c r="U882" s="1">
        <f t="shared" si="255"/>
        <v>0</v>
      </c>
      <c r="V882" s="1">
        <f t="shared" si="256"/>
        <v>-297.46502750693725</v>
      </c>
      <c r="W882" s="1">
        <f t="shared" si="257"/>
        <v>11492.930883005813</v>
      </c>
      <c r="X882" s="2">
        <f t="shared" si="266"/>
        <v>57.426892161208301</v>
      </c>
      <c r="Y882">
        <f t="shared" si="249"/>
        <v>1</v>
      </c>
      <c r="Z882" s="26">
        <f t="shared" si="258"/>
        <v>0</v>
      </c>
      <c r="AA882">
        <f t="shared" si="259"/>
        <v>355.56537367781203</v>
      </c>
      <c r="AB882" s="28">
        <f t="shared" si="260"/>
        <v>40455.470238095237</v>
      </c>
      <c r="AC882">
        <f t="shared" si="261"/>
        <v>24.601851851851851</v>
      </c>
      <c r="AD882" s="31">
        <f t="shared" si="250"/>
        <v>12.221719990812698</v>
      </c>
      <c r="AE882" s="31">
        <f t="shared" si="262"/>
        <v>23.024444087035015</v>
      </c>
      <c r="AF882" s="15">
        <f t="shared" si="251"/>
        <v>16.884722222222219</v>
      </c>
      <c r="AG882" s="31">
        <f t="shared" si="263"/>
        <v>14.47371800090362</v>
      </c>
      <c r="AH882" s="31">
        <f t="shared" si="264"/>
        <v>83.977446090997049</v>
      </c>
      <c r="AI882">
        <f t="shared" si="265"/>
        <v>366.44944804781971</v>
      </c>
    </row>
    <row r="883" spans="1:35" x14ac:dyDescent="0.2">
      <c r="A883">
        <v>32</v>
      </c>
      <c r="C883" s="27" t="s">
        <v>944</v>
      </c>
      <c r="D883" s="26">
        <v>29.391999999999999</v>
      </c>
      <c r="E883">
        <v>0</v>
      </c>
      <c r="F883" s="26">
        <v>1393.9166666666667</v>
      </c>
      <c r="G883" s="26">
        <v>73.725833333333341</v>
      </c>
      <c r="H883" s="26">
        <v>63.225000000000001</v>
      </c>
      <c r="I883" s="26">
        <v>52.95</v>
      </c>
      <c r="J883" s="26">
        <v>55.524166666666666</v>
      </c>
      <c r="K883">
        <v>272.33333333333331</v>
      </c>
      <c r="L883">
        <v>2.25</v>
      </c>
      <c r="M883">
        <v>8.2249999999999996</v>
      </c>
      <c r="N883">
        <v>62.648333333333333</v>
      </c>
      <c r="O883" s="1">
        <f t="shared" si="248"/>
        <v>35930.53981928539</v>
      </c>
      <c r="Q883" s="1">
        <f t="shared" si="252"/>
        <v>11214.023795673798</v>
      </c>
      <c r="R883" s="2">
        <f t="shared" si="253"/>
        <v>11.864351422833439</v>
      </c>
      <c r="S883" s="2"/>
      <c r="T883" s="1">
        <f t="shared" si="254"/>
        <v>3239.472363624327</v>
      </c>
      <c r="U883" s="1">
        <f t="shared" si="255"/>
        <v>10878.255542787287</v>
      </c>
      <c r="V883" s="1">
        <f t="shared" si="256"/>
        <v>1053.1613499671466</v>
      </c>
      <c r="W883" s="1">
        <f t="shared" si="257"/>
        <v>9165.248678852744</v>
      </c>
      <c r="X883" s="2">
        <f t="shared" si="266"/>
        <v>82.225480548383914</v>
      </c>
      <c r="Y883">
        <f t="shared" si="249"/>
        <v>1</v>
      </c>
      <c r="Z883" s="26">
        <f t="shared" si="258"/>
        <v>0</v>
      </c>
      <c r="AA883">
        <f t="shared" si="259"/>
        <v>72.244002780316947</v>
      </c>
      <c r="AB883" s="28">
        <f t="shared" si="260"/>
        <v>40455.511904761908</v>
      </c>
      <c r="AC883">
        <f t="shared" si="261"/>
        <v>23.181018518518524</v>
      </c>
      <c r="AD883" s="31">
        <f t="shared" si="250"/>
        <v>11.319547374547385</v>
      </c>
      <c r="AE883" s="31">
        <f t="shared" si="262"/>
        <v>21.427092410556885</v>
      </c>
      <c r="AF883" s="15">
        <f t="shared" si="251"/>
        <v>17.026851851851852</v>
      </c>
      <c r="AG883" s="31">
        <f t="shared" si="263"/>
        <v>14.604871304219621</v>
      </c>
      <c r="AH883" s="31">
        <f t="shared" si="264"/>
        <v>84.696900857011414</v>
      </c>
      <c r="AI883">
        <f t="shared" si="265"/>
        <v>380.37808838008465</v>
      </c>
    </row>
    <row r="884" spans="1:35" x14ac:dyDescent="0.2">
      <c r="A884">
        <v>32</v>
      </c>
      <c r="C884" s="27" t="s">
        <v>945</v>
      </c>
      <c r="D884" s="26">
        <v>29.41825</v>
      </c>
      <c r="E884">
        <v>0</v>
      </c>
      <c r="F884" s="26">
        <v>1151.3333333333333</v>
      </c>
      <c r="G884" s="26">
        <v>70.38666666666667</v>
      </c>
      <c r="H884" s="26">
        <v>63.388333333333335</v>
      </c>
      <c r="I884" s="26">
        <v>56.31666666666667</v>
      </c>
      <c r="J884" s="26">
        <v>54.015000000000001</v>
      </c>
      <c r="K884">
        <v>267.91666666666669</v>
      </c>
      <c r="L884">
        <v>1.7000000000000002</v>
      </c>
      <c r="M884">
        <v>7.1833333333333336</v>
      </c>
      <c r="N884">
        <v>62.99</v>
      </c>
      <c r="O884" s="1">
        <f t="shared" si="248"/>
        <v>29677.547566404432</v>
      </c>
      <c r="Q884" s="1">
        <f t="shared" si="252"/>
        <v>-52701.292978607045</v>
      </c>
      <c r="R884" s="2">
        <f t="shared" si="253"/>
        <v>-55.757564967636043</v>
      </c>
      <c r="S884" s="2"/>
      <c r="T884" s="1">
        <f t="shared" si="254"/>
        <v>5234.4284717438104</v>
      </c>
      <c r="U884" s="1">
        <f t="shared" si="255"/>
        <v>68871.773716080963</v>
      </c>
      <c r="V884" s="1">
        <f t="shared" si="256"/>
        <v>1760.9489546269374</v>
      </c>
      <c r="W884" s="1">
        <f t="shared" si="257"/>
        <v>6119.8184964640723</v>
      </c>
      <c r="X884" s="2">
        <f t="shared" si="266"/>
        <v>94.08983197121735</v>
      </c>
      <c r="Y884">
        <f t="shared" si="249"/>
        <v>1</v>
      </c>
      <c r="Z884" s="26">
        <f t="shared" si="258"/>
        <v>0</v>
      </c>
      <c r="AA884">
        <f t="shared" si="259"/>
        <v>561.84004545485516</v>
      </c>
      <c r="AB884" s="28">
        <f t="shared" si="260"/>
        <v>40455.553571428572</v>
      </c>
      <c r="AC884">
        <f t="shared" si="261"/>
        <v>21.325925925925926</v>
      </c>
      <c r="AD884" s="31">
        <f t="shared" si="250"/>
        <v>10.753882553268683</v>
      </c>
      <c r="AE884" s="31">
        <f t="shared" si="262"/>
        <v>20.48456698573548</v>
      </c>
      <c r="AF884" s="15">
        <f t="shared" si="251"/>
        <v>17.216666666666669</v>
      </c>
      <c r="AG884" s="31">
        <f t="shared" si="263"/>
        <v>14.781646381870701</v>
      </c>
      <c r="AH884" s="31">
        <f t="shared" si="264"/>
        <v>85.666021758804192</v>
      </c>
      <c r="AI884">
        <f t="shared" si="265"/>
        <v>391.87090609568907</v>
      </c>
    </row>
    <row r="885" spans="1:35" x14ac:dyDescent="0.2">
      <c r="A885">
        <v>32</v>
      </c>
      <c r="C885" s="27" t="s">
        <v>946</v>
      </c>
      <c r="D885" s="26">
        <v>29.440166666666666</v>
      </c>
      <c r="E885">
        <v>0</v>
      </c>
      <c r="F885" s="26">
        <v>638.33333333333337</v>
      </c>
      <c r="G885" s="26">
        <v>65.797499999999999</v>
      </c>
      <c r="H885" s="26">
        <v>62.069166666666668</v>
      </c>
      <c r="I885" s="26">
        <v>69.95</v>
      </c>
      <c r="J885" s="26">
        <v>55.729166666666664</v>
      </c>
      <c r="K885">
        <v>298.83333333333331</v>
      </c>
      <c r="L885">
        <v>0.8666666666666667</v>
      </c>
      <c r="M885">
        <v>4.7249999999999996</v>
      </c>
      <c r="N885">
        <v>63.356666666666669</v>
      </c>
      <c r="O885" s="1">
        <f t="shared" si="248"/>
        <v>16454.112214726258</v>
      </c>
      <c r="Q885" s="1">
        <f t="shared" si="252"/>
        <v>19247.903226174156</v>
      </c>
      <c r="R885" s="2">
        <f t="shared" si="253"/>
        <v>21.717468159572128</v>
      </c>
      <c r="S885" s="2"/>
      <c r="T885" s="1">
        <f t="shared" si="254"/>
        <v>-4047.0045092216856</v>
      </c>
      <c r="U885" s="1">
        <f t="shared" si="255"/>
        <v>0</v>
      </c>
      <c r="V885" s="1">
        <f t="shared" si="256"/>
        <v>-1155.8458813237869</v>
      </c>
      <c r="W885" s="1">
        <f t="shared" si="257"/>
        <v>2019.4849454870709</v>
      </c>
      <c r="X885" s="2">
        <f t="shared" si="266"/>
        <v>38.332267003581308</v>
      </c>
      <c r="Y885">
        <f t="shared" si="249"/>
        <v>1</v>
      </c>
      <c r="Z885" s="26">
        <f t="shared" si="258"/>
        <v>360</v>
      </c>
      <c r="AA885">
        <f t="shared" si="259"/>
        <v>754.33902354756606</v>
      </c>
      <c r="AB885" s="28">
        <f t="shared" si="260"/>
        <v>40455.595238095237</v>
      </c>
      <c r="AC885">
        <f t="shared" si="261"/>
        <v>18.776388888888889</v>
      </c>
      <c r="AD885" s="31">
        <f t="shared" si="250"/>
        <v>11.406362813698752</v>
      </c>
      <c r="AE885" s="31">
        <f t="shared" si="262"/>
        <v>21.917202556184041</v>
      </c>
      <c r="AF885" s="15">
        <f t="shared" si="251"/>
        <v>17.420370370370371</v>
      </c>
      <c r="AG885" s="31">
        <f t="shared" si="263"/>
        <v>14.97343352711791</v>
      </c>
      <c r="AH885" s="31">
        <f t="shared" si="264"/>
        <v>86.716675877958139</v>
      </c>
      <c r="AI885">
        <f t="shared" si="265"/>
        <v>389.57443361050588</v>
      </c>
    </row>
    <row r="886" spans="1:35" x14ac:dyDescent="0.2">
      <c r="A886">
        <v>32</v>
      </c>
      <c r="C886" s="27" t="s">
        <v>947</v>
      </c>
      <c r="D886" s="26">
        <v>29.462250000000001</v>
      </c>
      <c r="E886">
        <v>0</v>
      </c>
      <c r="F886" s="26">
        <v>124.75</v>
      </c>
      <c r="G886" s="26">
        <v>59.390833333333333</v>
      </c>
      <c r="H886" s="26">
        <v>57.682499999999997</v>
      </c>
      <c r="I886" s="26">
        <v>76.3</v>
      </c>
      <c r="J886" s="26">
        <v>51.929166666666667</v>
      </c>
      <c r="K886">
        <v>320.41666666666669</v>
      </c>
      <c r="L886">
        <v>0.41666666666666663</v>
      </c>
      <c r="M886">
        <v>2.2833333333333332</v>
      </c>
      <c r="N886">
        <v>63.681666666666665</v>
      </c>
      <c r="O886" s="1">
        <f t="shared" si="248"/>
        <v>3215.6404680737869</v>
      </c>
      <c r="Q886" s="1">
        <f t="shared" si="252"/>
        <v>5830.0769215832588</v>
      </c>
      <c r="R886" s="2">
        <f t="shared" si="253"/>
        <v>6.168176800775071</v>
      </c>
      <c r="S886" s="2"/>
      <c r="T886" s="1">
        <f t="shared" si="254"/>
        <v>403.59994420707113</v>
      </c>
      <c r="U886" s="1">
        <f t="shared" si="255"/>
        <v>0</v>
      </c>
      <c r="V886" s="1">
        <f t="shared" si="256"/>
        <v>121.18600335563985</v>
      </c>
      <c r="W886" s="1">
        <f t="shared" si="257"/>
        <v>-3550.1290489289645</v>
      </c>
      <c r="X886" s="2">
        <f t="shared" si="266"/>
        <v>60.049735163153436</v>
      </c>
      <c r="Y886">
        <f t="shared" si="249"/>
        <v>1</v>
      </c>
      <c r="Z886" s="26">
        <f t="shared" si="258"/>
        <v>0</v>
      </c>
      <c r="AA886">
        <f t="shared" si="259"/>
        <v>0.43415162134027946</v>
      </c>
      <c r="AB886" s="28">
        <f t="shared" si="260"/>
        <v>40455.636904761908</v>
      </c>
      <c r="AC886">
        <f t="shared" si="261"/>
        <v>15.217129629629628</v>
      </c>
      <c r="AD886" s="31">
        <f t="shared" si="250"/>
        <v>9.9266931294880063</v>
      </c>
      <c r="AE886" s="31">
        <f t="shared" si="262"/>
        <v>19.309460364623554</v>
      </c>
      <c r="AF886" s="15">
        <f t="shared" si="251"/>
        <v>17.600925925925925</v>
      </c>
      <c r="AG886" s="31">
        <f t="shared" si="263"/>
        <v>15.145240755334436</v>
      </c>
      <c r="AH886" s="31">
        <f t="shared" si="264"/>
        <v>87.657206182451588</v>
      </c>
      <c r="AI886">
        <f t="shared" si="265"/>
        <v>410.90664785678217</v>
      </c>
    </row>
    <row r="887" spans="1:35" x14ac:dyDescent="0.2">
      <c r="A887">
        <v>32</v>
      </c>
      <c r="C887" s="27" t="s">
        <v>948</v>
      </c>
      <c r="D887" s="26">
        <v>29.49025</v>
      </c>
      <c r="E887">
        <v>0</v>
      </c>
      <c r="F887" s="26">
        <v>5.0833333333333339</v>
      </c>
      <c r="G887" s="26">
        <v>54.89</v>
      </c>
      <c r="H887" s="26">
        <v>51.156666666666666</v>
      </c>
      <c r="I887" s="26">
        <v>87.033333333333331</v>
      </c>
      <c r="J887" s="26">
        <v>51.110833333333332</v>
      </c>
      <c r="K887">
        <v>319</v>
      </c>
      <c r="L887">
        <v>0</v>
      </c>
      <c r="M887">
        <v>5.8333333333333327E-2</v>
      </c>
      <c r="N887">
        <v>63.917500000000004</v>
      </c>
      <c r="O887" s="1">
        <f t="shared" si="248"/>
        <v>131.03144191883834</v>
      </c>
      <c r="Q887" s="1">
        <f t="shared" si="252"/>
        <v>3844.317573107126</v>
      </c>
      <c r="R887" s="2">
        <f t="shared" si="253"/>
        <v>4.0672585950738664</v>
      </c>
      <c r="S887" s="2"/>
      <c r="T887" s="1">
        <f t="shared" si="254"/>
        <v>2567.8554696552897</v>
      </c>
      <c r="U887" s="1">
        <f t="shared" si="255"/>
        <v>0</v>
      </c>
      <c r="V887" s="1">
        <f t="shared" si="256"/>
        <v>770.39203662856585</v>
      </c>
      <c r="W887" s="1">
        <f t="shared" si="257"/>
        <v>-7469.1295372009126</v>
      </c>
      <c r="X887" s="2">
        <f t="shared" si="266"/>
        <v>66.217911963928501</v>
      </c>
      <c r="Y887">
        <f t="shared" si="249"/>
        <v>1</v>
      </c>
      <c r="Z887" s="26">
        <f t="shared" si="258"/>
        <v>0</v>
      </c>
      <c r="AA887">
        <f t="shared" si="259"/>
        <v>128.32158946251445</v>
      </c>
      <c r="AB887" s="28">
        <f t="shared" si="260"/>
        <v>40455.678571428572</v>
      </c>
      <c r="AC887">
        <f t="shared" si="261"/>
        <v>12.716666666666667</v>
      </c>
      <c r="AD887" s="31">
        <f t="shared" si="250"/>
        <v>9.6241949514674054</v>
      </c>
      <c r="AE887" s="31">
        <f t="shared" si="262"/>
        <v>18.884791268493117</v>
      </c>
      <c r="AF887" s="15">
        <f t="shared" si="251"/>
        <v>17.731944444444448</v>
      </c>
      <c r="AG887" s="31">
        <f t="shared" si="263"/>
        <v>15.270987083633363</v>
      </c>
      <c r="AH887" s="31">
        <f t="shared" si="264"/>
        <v>88.345187098295142</v>
      </c>
      <c r="AI887">
        <f t="shared" si="265"/>
        <v>417.59589972876978</v>
      </c>
    </row>
    <row r="888" spans="1:35" x14ac:dyDescent="0.2">
      <c r="A888">
        <v>32</v>
      </c>
      <c r="C888" s="27" t="s">
        <v>949</v>
      </c>
      <c r="D888" s="26">
        <v>29.531000000000002</v>
      </c>
      <c r="E888">
        <v>0</v>
      </c>
      <c r="F888" s="26">
        <v>1</v>
      </c>
      <c r="G888" s="26">
        <v>55.327500000000001</v>
      </c>
      <c r="H888" s="26">
        <v>48.590833333333336</v>
      </c>
      <c r="I888" s="26">
        <v>93.816666666666663</v>
      </c>
      <c r="J888" s="26">
        <v>53.603333333333332</v>
      </c>
      <c r="K888">
        <v>319</v>
      </c>
      <c r="L888">
        <v>0</v>
      </c>
      <c r="M888">
        <v>0</v>
      </c>
      <c r="N888">
        <v>64.064166666666665</v>
      </c>
      <c r="O888" s="1">
        <f t="shared" si="248"/>
        <v>25.776677098787872</v>
      </c>
      <c r="Q888" s="1">
        <f t="shared" si="252"/>
        <v>2031.285594921319</v>
      </c>
      <c r="R888" s="2">
        <f t="shared" si="253"/>
        <v>2.1490846263036461</v>
      </c>
      <c r="S888" s="2"/>
      <c r="T888" s="1">
        <f t="shared" si="254"/>
        <v>3698.7593924659341</v>
      </c>
      <c r="U888" s="1">
        <f t="shared" si="255"/>
        <v>0</v>
      </c>
      <c r="V888" s="1">
        <f t="shared" si="256"/>
        <v>1114.761209301317</v>
      </c>
      <c r="W888" s="1">
        <f t="shared" si="257"/>
        <v>-7228.501252470629</v>
      </c>
      <c r="X888" s="2">
        <f t="shared" si="266"/>
        <v>70.285170559002367</v>
      </c>
      <c r="Y888">
        <f t="shared" si="249"/>
        <v>1</v>
      </c>
      <c r="Z888" s="26">
        <f t="shared" si="258"/>
        <v>0</v>
      </c>
      <c r="AA888">
        <f t="shared" si="259"/>
        <v>223.73190855164617</v>
      </c>
      <c r="AB888" s="28">
        <f t="shared" si="260"/>
        <v>40455.720238095237</v>
      </c>
      <c r="AC888">
        <f t="shared" si="261"/>
        <v>12.959722222222222</v>
      </c>
      <c r="AD888" s="31">
        <f t="shared" si="250"/>
        <v>10.541064732722811</v>
      </c>
      <c r="AE888" s="31">
        <f t="shared" si="262"/>
        <v>20.66632046679824</v>
      </c>
      <c r="AF888" s="15">
        <f t="shared" si="251"/>
        <v>17.813425925925923</v>
      </c>
      <c r="AG888" s="31">
        <f t="shared" si="263"/>
        <v>15.349648911608559</v>
      </c>
      <c r="AH888" s="31">
        <f t="shared" si="264"/>
        <v>88.775391138928384</v>
      </c>
      <c r="AI888">
        <f t="shared" si="265"/>
        <v>409.47173288084639</v>
      </c>
    </row>
    <row r="889" spans="1:35" x14ac:dyDescent="0.2">
      <c r="A889">
        <v>32</v>
      </c>
      <c r="C889" s="27" t="s">
        <v>950</v>
      </c>
      <c r="D889" s="26">
        <v>29.564583333333331</v>
      </c>
      <c r="E889">
        <v>0</v>
      </c>
      <c r="F889" s="26">
        <v>1</v>
      </c>
      <c r="G889" s="26">
        <v>54.921666666666667</v>
      </c>
      <c r="H889" s="26">
        <v>47.896666666666668</v>
      </c>
      <c r="I889" s="26">
        <v>95.424999999999997</v>
      </c>
      <c r="J889" s="26">
        <v>53.664999999999999</v>
      </c>
      <c r="K889">
        <v>319</v>
      </c>
      <c r="L889">
        <v>0</v>
      </c>
      <c r="M889">
        <v>0.20833333333333331</v>
      </c>
      <c r="N889">
        <v>64.114999999999995</v>
      </c>
      <c r="O889" s="1">
        <f t="shared" si="248"/>
        <v>25.776677098787872</v>
      </c>
      <c r="Q889" s="1">
        <f t="shared" si="252"/>
        <v>1772.2723505416359</v>
      </c>
      <c r="R889" s="2">
        <f t="shared" si="253"/>
        <v>1.8750505944091955</v>
      </c>
      <c r="S889" s="2"/>
      <c r="T889" s="1">
        <f t="shared" si="254"/>
        <v>4183.5173417694787</v>
      </c>
      <c r="U889" s="1">
        <f t="shared" si="255"/>
        <v>0</v>
      </c>
      <c r="V889" s="1">
        <f t="shared" si="256"/>
        <v>1266.3248701130824</v>
      </c>
      <c r="W889" s="1">
        <f t="shared" si="257"/>
        <v>-7606.3359230499764</v>
      </c>
      <c r="X889" s="2">
        <f t="shared" si="266"/>
        <v>72.434255185306014</v>
      </c>
      <c r="Y889">
        <f t="shared" si="249"/>
        <v>1</v>
      </c>
      <c r="Z889" s="26">
        <f t="shared" si="258"/>
        <v>0</v>
      </c>
      <c r="AA889">
        <f t="shared" si="259"/>
        <v>306.69075662317869</v>
      </c>
      <c r="AB889" s="28">
        <f t="shared" si="260"/>
        <v>40455.761904761908</v>
      </c>
      <c r="AC889">
        <f t="shared" si="261"/>
        <v>12.734259259259259</v>
      </c>
      <c r="AD889" s="31">
        <f t="shared" si="250"/>
        <v>10.56434828768537</v>
      </c>
      <c r="AE889" s="31">
        <f t="shared" si="262"/>
        <v>20.728303639226205</v>
      </c>
      <c r="AF889" s="15">
        <f t="shared" si="251"/>
        <v>17.841666666666665</v>
      </c>
      <c r="AG889" s="31">
        <f t="shared" si="263"/>
        <v>15.376994864946395</v>
      </c>
      <c r="AH889" s="31">
        <f t="shared" si="264"/>
        <v>88.924916700531526</v>
      </c>
      <c r="AI889">
        <f t="shared" si="265"/>
        <v>409.99803772456761</v>
      </c>
    </row>
    <row r="890" spans="1:35" x14ac:dyDescent="0.2">
      <c r="A890">
        <v>32</v>
      </c>
      <c r="C890" s="27" t="s">
        <v>951</v>
      </c>
      <c r="D890" s="26">
        <v>29.58325</v>
      </c>
      <c r="E890">
        <v>0</v>
      </c>
      <c r="F890" s="26">
        <v>1</v>
      </c>
      <c r="G890" s="26">
        <v>53.798333333333332</v>
      </c>
      <c r="H890" s="26">
        <v>46.298333333333332</v>
      </c>
      <c r="I890" s="26">
        <v>96.416666666666671</v>
      </c>
      <c r="J890" s="26">
        <v>52.825000000000003</v>
      </c>
      <c r="K890">
        <v>319</v>
      </c>
      <c r="L890">
        <v>0</v>
      </c>
      <c r="M890">
        <v>0.45</v>
      </c>
      <c r="N890">
        <v>64.12</v>
      </c>
      <c r="O890" s="1">
        <f t="shared" si="248"/>
        <v>25.776677098787872</v>
      </c>
      <c r="Q890" s="1">
        <f t="shared" si="252"/>
        <v>1929.3862142680284</v>
      </c>
      <c r="R890" s="2">
        <f t="shared" si="253"/>
        <v>2.0412758607911172</v>
      </c>
      <c r="S890" s="2"/>
      <c r="T890" s="1">
        <f t="shared" si="254"/>
        <v>4775.7092715223216</v>
      </c>
      <c r="U890" s="1">
        <f t="shared" si="255"/>
        <v>0</v>
      </c>
      <c r="V890" s="1">
        <f t="shared" si="256"/>
        <v>1446.9767276908344</v>
      </c>
      <c r="W890" s="1">
        <f t="shared" si="257"/>
        <v>-8539.8909302843658</v>
      </c>
      <c r="X890" s="2">
        <f t="shared" si="266"/>
        <v>74.309305779715203</v>
      </c>
      <c r="Y890">
        <f t="shared" si="249"/>
        <v>1</v>
      </c>
      <c r="Z890" s="26">
        <f t="shared" si="258"/>
        <v>0</v>
      </c>
      <c r="AA890">
        <f t="shared" si="259"/>
        <v>420.69999069623628</v>
      </c>
      <c r="AB890" s="28">
        <f t="shared" si="260"/>
        <v>40455.803571428572</v>
      </c>
      <c r="AC890">
        <f t="shared" si="261"/>
        <v>12.110185185185184</v>
      </c>
      <c r="AD890" s="31">
        <f t="shared" si="250"/>
        <v>10.244477429081934</v>
      </c>
      <c r="AE890" s="31">
        <f t="shared" si="262"/>
        <v>20.144660152202029</v>
      </c>
      <c r="AF890" s="15">
        <f t="shared" si="251"/>
        <v>17.844444444444445</v>
      </c>
      <c r="AG890" s="31">
        <f t="shared" si="263"/>
        <v>15.379686928308711</v>
      </c>
      <c r="AH890" s="31">
        <f t="shared" si="264"/>
        <v>88.939635851132479</v>
      </c>
      <c r="AI890">
        <f t="shared" si="265"/>
        <v>413.59539390196977</v>
      </c>
    </row>
    <row r="891" spans="1:35" x14ac:dyDescent="0.2">
      <c r="A891">
        <v>32</v>
      </c>
      <c r="C891" s="27" t="s">
        <v>952</v>
      </c>
      <c r="D891" s="26">
        <v>29.60125</v>
      </c>
      <c r="E891">
        <v>0</v>
      </c>
      <c r="F891" s="26">
        <v>1</v>
      </c>
      <c r="G891" s="26">
        <v>52.75333333333333</v>
      </c>
      <c r="H891" s="26">
        <v>42.374166666666667</v>
      </c>
      <c r="I891" s="26">
        <v>97.11666666666666</v>
      </c>
      <c r="J891" s="26">
        <v>51.980833333333337</v>
      </c>
      <c r="K891">
        <v>319</v>
      </c>
      <c r="L891">
        <v>0</v>
      </c>
      <c r="M891">
        <v>0</v>
      </c>
      <c r="N891">
        <v>64.075000000000003</v>
      </c>
      <c r="O891" s="1">
        <f t="shared" si="248"/>
        <v>25.776677098787872</v>
      </c>
      <c r="Q891" s="1">
        <f t="shared" si="252"/>
        <v>1437.7633944280396</v>
      </c>
      <c r="R891" s="2">
        <f t="shared" si="253"/>
        <v>1.5211426768115934</v>
      </c>
      <c r="S891" s="2"/>
      <c r="T891" s="1">
        <f t="shared" si="254"/>
        <v>5792.7828215980016</v>
      </c>
      <c r="U891" s="1">
        <f t="shared" si="255"/>
        <v>0</v>
      </c>
      <c r="V891" s="1">
        <f t="shared" si="256"/>
        <v>1746.2193335497075</v>
      </c>
      <c r="W891" s="1">
        <f t="shared" si="257"/>
        <v>-9367.2661213340361</v>
      </c>
      <c r="X891" s="2">
        <f t="shared" si="266"/>
        <v>76.35058164050632</v>
      </c>
      <c r="Y891">
        <f t="shared" si="249"/>
        <v>1</v>
      </c>
      <c r="Z891" s="26">
        <f t="shared" si="258"/>
        <v>0</v>
      </c>
      <c r="AA891">
        <f t="shared" si="259"/>
        <v>556.83012767037849</v>
      </c>
      <c r="AB891" s="28">
        <f t="shared" si="260"/>
        <v>40455.845238095237</v>
      </c>
      <c r="AC891">
        <f t="shared" si="261"/>
        <v>11.529629629629628</v>
      </c>
      <c r="AD891" s="31">
        <f t="shared" si="250"/>
        <v>9.9300431362596679</v>
      </c>
      <c r="AE891" s="31">
        <f t="shared" si="262"/>
        <v>19.566179701567993</v>
      </c>
      <c r="AF891" s="15">
        <f t="shared" si="251"/>
        <v>17.819444444444446</v>
      </c>
      <c r="AG891" s="31">
        <f t="shared" si="263"/>
        <v>15.355473172904883</v>
      </c>
      <c r="AH891" s="31">
        <f t="shared" si="264"/>
        <v>88.807239059032284</v>
      </c>
      <c r="AI891">
        <f t="shared" si="265"/>
        <v>416.27724885707528</v>
      </c>
    </row>
    <row r="892" spans="1:35" x14ac:dyDescent="0.2">
      <c r="A892">
        <v>32</v>
      </c>
      <c r="C892" s="27" t="s">
        <v>953</v>
      </c>
      <c r="D892" s="26">
        <v>29.622250000000001</v>
      </c>
      <c r="E892">
        <v>0</v>
      </c>
      <c r="F892" s="26">
        <v>1</v>
      </c>
      <c r="G892" s="26">
        <v>51.739999999999995</v>
      </c>
      <c r="H892" s="26">
        <v>40.360833333333332</v>
      </c>
      <c r="I892" s="26">
        <v>97.608333333333334</v>
      </c>
      <c r="J892" s="26">
        <v>51.110833333333332</v>
      </c>
      <c r="K892">
        <v>319</v>
      </c>
      <c r="L892">
        <v>0</v>
      </c>
      <c r="M892">
        <v>0</v>
      </c>
      <c r="N892">
        <v>63.965833333333336</v>
      </c>
      <c r="O892" s="1">
        <f t="shared" si="248"/>
        <v>25.776677098787872</v>
      </c>
      <c r="Q892" s="1">
        <f t="shared" si="252"/>
        <v>1402.2805100328794</v>
      </c>
      <c r="R892" s="2">
        <f t="shared" si="253"/>
        <v>1.4836020564570724</v>
      </c>
      <c r="S892" s="2"/>
      <c r="T892" s="1">
        <f t="shared" si="254"/>
        <v>6395.3905991013726</v>
      </c>
      <c r="U892" s="1">
        <f t="shared" si="255"/>
        <v>0</v>
      </c>
      <c r="V892" s="1">
        <f t="shared" si="256"/>
        <v>1925.5852723763132</v>
      </c>
      <c r="W892" s="1">
        <f t="shared" si="257"/>
        <v>-10115.351189908117</v>
      </c>
      <c r="X892" s="2">
        <f t="shared" si="266"/>
        <v>77.871724317317913</v>
      </c>
      <c r="Y892">
        <f t="shared" si="249"/>
        <v>1</v>
      </c>
      <c r="Z892" s="26">
        <f t="shared" si="258"/>
        <v>0</v>
      </c>
      <c r="AA892">
        <f t="shared" si="259"/>
        <v>682.8670157963046</v>
      </c>
      <c r="AB892" s="28">
        <f t="shared" si="260"/>
        <v>40455.886904761908</v>
      </c>
      <c r="AC892">
        <f t="shared" si="261"/>
        <v>10.966666666666663</v>
      </c>
      <c r="AD892" s="31">
        <f t="shared" si="250"/>
        <v>9.6137678894801297</v>
      </c>
      <c r="AE892" s="31">
        <f t="shared" si="262"/>
        <v>18.980524819705362</v>
      </c>
      <c r="AF892" s="15">
        <f t="shared" si="251"/>
        <v>17.758796296296296</v>
      </c>
      <c r="AG892" s="31">
        <f t="shared" si="263"/>
        <v>15.296870735838182</v>
      </c>
      <c r="AH892" s="31">
        <f t="shared" si="264"/>
        <v>88.486759932203597</v>
      </c>
      <c r="AI892">
        <f t="shared" si="265"/>
        <v>417.87148549633935</v>
      </c>
    </row>
    <row r="893" spans="1:35" x14ac:dyDescent="0.2">
      <c r="A893">
        <v>32</v>
      </c>
      <c r="C893" s="27" t="s">
        <v>954</v>
      </c>
      <c r="D893" s="26">
        <v>29.638999999999999</v>
      </c>
      <c r="E893">
        <v>0</v>
      </c>
      <c r="F893" s="26">
        <v>1</v>
      </c>
      <c r="G893" s="26">
        <v>50.919166666666669</v>
      </c>
      <c r="H893" s="26">
        <v>39.176666666666662</v>
      </c>
      <c r="I893" s="26">
        <v>98.00833333333334</v>
      </c>
      <c r="J893" s="26">
        <v>50.392499999999998</v>
      </c>
      <c r="K893">
        <v>319</v>
      </c>
      <c r="L893">
        <v>0</v>
      </c>
      <c r="M893">
        <v>0</v>
      </c>
      <c r="N893">
        <v>63.844999999999999</v>
      </c>
      <c r="O893" s="1">
        <f t="shared" si="248"/>
        <v>25.776677098787872</v>
      </c>
      <c r="Q893" s="1">
        <f t="shared" si="252"/>
        <v>1386.8110306643234</v>
      </c>
      <c r="R893" s="2">
        <f t="shared" si="253"/>
        <v>1.4672354655793516</v>
      </c>
      <c r="S893" s="2"/>
      <c r="T893" s="1">
        <f t="shared" si="254"/>
        <v>6850.2297821996017</v>
      </c>
      <c r="U893" s="1">
        <f t="shared" si="255"/>
        <v>0</v>
      </c>
      <c r="V893" s="1">
        <f t="shared" si="256"/>
        <v>2064.715264238389</v>
      </c>
      <c r="W893" s="1">
        <f t="shared" si="257"/>
        <v>-10694.513823642877</v>
      </c>
      <c r="X893" s="2">
        <f t="shared" si="266"/>
        <v>79.355326373774986</v>
      </c>
      <c r="Y893">
        <f t="shared" si="249"/>
        <v>1</v>
      </c>
      <c r="Z893" s="26">
        <f t="shared" si="258"/>
        <v>0</v>
      </c>
      <c r="AA893">
        <f t="shared" si="259"/>
        <v>808.61517888817059</v>
      </c>
      <c r="AB893" s="28">
        <f t="shared" si="260"/>
        <v>40455.928571428572</v>
      </c>
      <c r="AC893">
        <f t="shared" si="261"/>
        <v>10.51064814814815</v>
      </c>
      <c r="AD893" s="31">
        <f t="shared" si="250"/>
        <v>9.3637787581283831</v>
      </c>
      <c r="AE893" s="31">
        <f t="shared" si="262"/>
        <v>18.516689664022746</v>
      </c>
      <c r="AF893" s="15">
        <f t="shared" si="251"/>
        <v>17.691666666666666</v>
      </c>
      <c r="AG893" s="31">
        <f t="shared" si="263"/>
        <v>15.232233347230334</v>
      </c>
      <c r="AH893" s="31">
        <f t="shared" si="264"/>
        <v>88.13319392871864</v>
      </c>
      <c r="AI893">
        <f t="shared" si="265"/>
        <v>418.5344236393517</v>
      </c>
    </row>
    <row r="894" spans="1:35" x14ac:dyDescent="0.2">
      <c r="A894">
        <v>32</v>
      </c>
      <c r="C894" s="27" t="s">
        <v>955</v>
      </c>
      <c r="D894" s="26">
        <v>29.66</v>
      </c>
      <c r="E894">
        <v>0</v>
      </c>
      <c r="F894" s="26">
        <v>1</v>
      </c>
      <c r="G894" s="26">
        <v>50.264166666666668</v>
      </c>
      <c r="H894" s="26">
        <v>38.654166666666669</v>
      </c>
      <c r="I894" s="26">
        <v>98.316666666666663</v>
      </c>
      <c r="J894" s="26">
        <v>49.825000000000003</v>
      </c>
      <c r="K894">
        <v>319</v>
      </c>
      <c r="L894">
        <v>0</v>
      </c>
      <c r="M894">
        <v>0</v>
      </c>
      <c r="N894">
        <v>63.688333333333333</v>
      </c>
      <c r="O894" s="1">
        <f t="shared" si="248"/>
        <v>25.776677098787872</v>
      </c>
      <c r="Q894" s="1">
        <f t="shared" si="252"/>
        <v>-2668.7927218880245</v>
      </c>
      <c r="R894" s="2">
        <f t="shared" si="253"/>
        <v>-2.8235622916544023</v>
      </c>
      <c r="S894" s="2"/>
      <c r="T894" s="1">
        <f t="shared" si="254"/>
        <v>7189.4682048939021</v>
      </c>
      <c r="U894" s="1">
        <f t="shared" si="255"/>
        <v>4020.7216795219542</v>
      </c>
      <c r="V894" s="1">
        <f t="shared" si="256"/>
        <v>2173.2143330334461</v>
      </c>
      <c r="W894" s="1">
        <f t="shared" si="257"/>
        <v>-11106.822460515965</v>
      </c>
      <c r="X894" s="2">
        <f t="shared" si="266"/>
        <v>80.822561839354336</v>
      </c>
      <c r="Y894">
        <f t="shared" si="249"/>
        <v>1</v>
      </c>
      <c r="Z894" s="26">
        <f t="shared" si="258"/>
        <v>0</v>
      </c>
      <c r="AA894">
        <f t="shared" si="259"/>
        <v>933.81551553014094</v>
      </c>
      <c r="AB894" s="28">
        <f t="shared" si="260"/>
        <v>40455.970238095237</v>
      </c>
      <c r="AC894">
        <f t="shared" si="261"/>
        <v>10.146759259259261</v>
      </c>
      <c r="AD894" s="31">
        <f t="shared" si="250"/>
        <v>9.1670943883640401</v>
      </c>
      <c r="AE894" s="31">
        <f t="shared" si="262"/>
        <v>18.151034887181005</v>
      </c>
      <c r="AF894" s="15">
        <f t="shared" si="251"/>
        <v>17.604629629629628</v>
      </c>
      <c r="AG894" s="31">
        <f t="shared" si="263"/>
        <v>15.148782957862466</v>
      </c>
      <c r="AH894" s="31">
        <f t="shared" si="264"/>
        <v>87.676590784299464</v>
      </c>
      <c r="AI894">
        <f t="shared" si="265"/>
        <v>417.98764205347618</v>
      </c>
    </row>
    <row r="895" spans="1:35" x14ac:dyDescent="0.2">
      <c r="A895">
        <v>32</v>
      </c>
      <c r="C895" s="27" t="s">
        <v>956</v>
      </c>
      <c r="D895" s="26">
        <v>29.670750000000002</v>
      </c>
      <c r="E895">
        <v>0</v>
      </c>
      <c r="F895" s="26">
        <v>1</v>
      </c>
      <c r="G895" s="26">
        <v>49.629999999999995</v>
      </c>
      <c r="H895" s="26">
        <v>37.877499999999998</v>
      </c>
      <c r="I895" s="26">
        <v>98.691666666666663</v>
      </c>
      <c r="J895" s="26">
        <v>49.3</v>
      </c>
      <c r="K895">
        <v>319</v>
      </c>
      <c r="L895">
        <v>0</v>
      </c>
      <c r="M895">
        <v>0</v>
      </c>
      <c r="N895">
        <v>63.512499999999996</v>
      </c>
      <c r="O895" s="1">
        <f t="shared" si="248"/>
        <v>25.776677098787872</v>
      </c>
      <c r="Q895" s="1">
        <f t="shared" si="252"/>
        <v>2208.403447530733</v>
      </c>
      <c r="R895" s="2">
        <f t="shared" si="253"/>
        <v>2.3364739599544615</v>
      </c>
      <c r="S895" s="2"/>
      <c r="T895" s="1">
        <f t="shared" si="254"/>
        <v>6840.4843046453743</v>
      </c>
      <c r="U895" s="1">
        <f t="shared" si="255"/>
        <v>0</v>
      </c>
      <c r="V895" s="1">
        <f t="shared" si="256"/>
        <v>2045.9913912599109</v>
      </c>
      <c r="W895" s="1">
        <f t="shared" si="257"/>
        <v>-11486.036089747065</v>
      </c>
      <c r="X895" s="2">
        <f t="shared" si="266"/>
        <v>77.998999547699938</v>
      </c>
      <c r="Y895">
        <f t="shared" si="249"/>
        <v>1</v>
      </c>
      <c r="Z895" s="26">
        <f t="shared" si="258"/>
        <v>0</v>
      </c>
      <c r="AA895">
        <f t="shared" si="259"/>
        <v>804.80013533739952</v>
      </c>
      <c r="AB895" s="28">
        <f t="shared" si="260"/>
        <v>40456.011904761908</v>
      </c>
      <c r="AC895">
        <f t="shared" si="261"/>
        <v>9.7944444444444425</v>
      </c>
      <c r="AD895" s="31">
        <f t="shared" si="250"/>
        <v>8.9868579692782671</v>
      </c>
      <c r="AE895" s="31">
        <f t="shared" si="262"/>
        <v>17.816319894558017</v>
      </c>
      <c r="AF895" s="15">
        <f t="shared" si="251"/>
        <v>17.506944444444443</v>
      </c>
      <c r="AG895" s="31">
        <f t="shared" si="263"/>
        <v>15.055599187614966</v>
      </c>
      <c r="AH895" s="31">
        <f t="shared" si="264"/>
        <v>87.166556656007657</v>
      </c>
      <c r="AI895">
        <f t="shared" si="265"/>
        <v>416.93362340983515</v>
      </c>
    </row>
    <row r="896" spans="1:35" x14ac:dyDescent="0.2">
      <c r="A896">
        <v>32</v>
      </c>
      <c r="C896" s="27" t="s">
        <v>957</v>
      </c>
      <c r="D896" s="26">
        <v>29.687000000000001</v>
      </c>
      <c r="E896">
        <v>0</v>
      </c>
      <c r="F896" s="26">
        <v>1</v>
      </c>
      <c r="G896" s="26">
        <v>49.225000000000001</v>
      </c>
      <c r="H896" s="26">
        <v>37.611666666666665</v>
      </c>
      <c r="I896" s="26">
        <v>98.958333333333343</v>
      </c>
      <c r="J896" s="26">
        <v>48.97</v>
      </c>
      <c r="K896">
        <v>319</v>
      </c>
      <c r="L896">
        <v>0</v>
      </c>
      <c r="M896">
        <v>0</v>
      </c>
      <c r="N896">
        <v>63.328333333333333</v>
      </c>
      <c r="O896" s="1">
        <f t="shared" si="248"/>
        <v>25.776677098787872</v>
      </c>
      <c r="Q896" s="1">
        <f t="shared" si="252"/>
        <v>163.34383927265083</v>
      </c>
      <c r="R896" s="2">
        <f t="shared" si="253"/>
        <v>0.17281653286960122</v>
      </c>
      <c r="S896" s="2"/>
      <c r="T896" s="1">
        <f t="shared" si="254"/>
        <v>7284.1626914523249</v>
      </c>
      <c r="U896" s="1">
        <f t="shared" si="255"/>
        <v>1639.8105778771392</v>
      </c>
      <c r="V896" s="1">
        <f t="shared" si="256"/>
        <v>2192.2280971415912</v>
      </c>
      <c r="W896" s="1">
        <f t="shared" si="257"/>
        <v>-11668.748111103867</v>
      </c>
      <c r="X896" s="2">
        <f t="shared" si="266"/>
        <v>80.335473507654399</v>
      </c>
      <c r="Y896">
        <f t="shared" si="249"/>
        <v>1</v>
      </c>
      <c r="Z896" s="26">
        <f t="shared" si="258"/>
        <v>0</v>
      </c>
      <c r="AA896">
        <f t="shared" si="259"/>
        <v>967.86156187046606</v>
      </c>
      <c r="AB896" s="28">
        <f t="shared" si="260"/>
        <v>40456.053571428572</v>
      </c>
      <c r="AC896">
        <f t="shared" si="261"/>
        <v>9.5694444444444446</v>
      </c>
      <c r="AD896" s="31">
        <f t="shared" si="250"/>
        <v>8.8756632674430129</v>
      </c>
      <c r="AE896" s="31">
        <f t="shared" si="262"/>
        <v>17.609881495738406</v>
      </c>
      <c r="AF896" s="15">
        <f t="shared" si="251"/>
        <v>17.404629629629628</v>
      </c>
      <c r="AG896" s="31">
        <f t="shared" si="263"/>
        <v>14.958536487442037</v>
      </c>
      <c r="AH896" s="31">
        <f t="shared" si="264"/>
        <v>86.635094812263617</v>
      </c>
      <c r="AI896">
        <f t="shared" si="265"/>
        <v>414.97958245894949</v>
      </c>
    </row>
    <row r="897" spans="1:35" x14ac:dyDescent="0.2">
      <c r="A897">
        <v>32</v>
      </c>
      <c r="C897" s="27" t="s">
        <v>958</v>
      </c>
      <c r="D897" s="26">
        <v>29.702999999999999</v>
      </c>
      <c r="E897">
        <v>0</v>
      </c>
      <c r="F897" s="26">
        <v>1</v>
      </c>
      <c r="G897" s="26">
        <v>48.695</v>
      </c>
      <c r="H897" s="26">
        <v>36.567500000000003</v>
      </c>
      <c r="I897" s="26">
        <v>99.191666666666663</v>
      </c>
      <c r="J897" s="26">
        <v>48.501666666666665</v>
      </c>
      <c r="K897">
        <v>319</v>
      </c>
      <c r="L897">
        <v>0</v>
      </c>
      <c r="M897">
        <v>0</v>
      </c>
      <c r="N897">
        <v>63.123333333333335</v>
      </c>
      <c r="O897" s="1">
        <f t="shared" si="248"/>
        <v>25.776677098787872</v>
      </c>
      <c r="Q897" s="1">
        <f t="shared" si="252"/>
        <v>-675.16819496507105</v>
      </c>
      <c r="R897" s="2">
        <f t="shared" si="253"/>
        <v>-0.71432278730102472</v>
      </c>
      <c r="S897" s="2"/>
      <c r="T897" s="1">
        <f t="shared" si="254"/>
        <v>7491.6513090087983</v>
      </c>
      <c r="U897" s="1">
        <f t="shared" si="255"/>
        <v>2484.5460701460843</v>
      </c>
      <c r="V897" s="1">
        <f t="shared" si="256"/>
        <v>2249.2204347840143</v>
      </c>
      <c r="W897" s="1">
        <f t="shared" si="257"/>
        <v>-11937.645048195012</v>
      </c>
      <c r="X897" s="2">
        <f t="shared" si="266"/>
        <v>80.508290040524003</v>
      </c>
      <c r="Y897">
        <f t="shared" si="249"/>
        <v>1</v>
      </c>
      <c r="Z897" s="26">
        <f t="shared" si="258"/>
        <v>0</v>
      </c>
      <c r="AA897">
        <f t="shared" si="259"/>
        <v>1012.0854232025036</v>
      </c>
      <c r="AB897" s="28">
        <f t="shared" si="260"/>
        <v>40456.095238095237</v>
      </c>
      <c r="AC897">
        <f t="shared" si="261"/>
        <v>9.2750000000000004</v>
      </c>
      <c r="AD897" s="31">
        <f t="shared" si="250"/>
        <v>8.721590574819265</v>
      </c>
      <c r="AE897" s="31">
        <f t="shared" si="262"/>
        <v>17.322232079100537</v>
      </c>
      <c r="AF897" s="15">
        <f t="shared" si="251"/>
        <v>17.290740740740741</v>
      </c>
      <c r="AG897" s="31">
        <f t="shared" si="263"/>
        <v>14.851137305005009</v>
      </c>
      <c r="AH897" s="31">
        <f t="shared" si="264"/>
        <v>86.046800661930845</v>
      </c>
      <c r="AI897">
        <f t="shared" si="265"/>
        <v>413.17210631997574</v>
      </c>
    </row>
    <row r="898" spans="1:35" x14ac:dyDescent="0.2">
      <c r="A898">
        <v>32</v>
      </c>
      <c r="C898" s="27" t="s">
        <v>959</v>
      </c>
      <c r="D898" s="26">
        <v>29.7255</v>
      </c>
      <c r="E898">
        <v>0</v>
      </c>
      <c r="F898" s="26">
        <v>1</v>
      </c>
      <c r="G898" s="26">
        <v>48.235833333333332</v>
      </c>
      <c r="H898" s="26">
        <v>35.850833333333334</v>
      </c>
      <c r="I898" s="26">
        <v>99.391666666666666</v>
      </c>
      <c r="J898" s="26">
        <v>48.093333333333334</v>
      </c>
      <c r="K898">
        <v>319</v>
      </c>
      <c r="L898">
        <v>0</v>
      </c>
      <c r="M898">
        <v>0</v>
      </c>
      <c r="N898">
        <v>62.903333333333336</v>
      </c>
      <c r="O898" s="1">
        <f t="shared" si="248"/>
        <v>25.776677098787872</v>
      </c>
      <c r="Q898" s="1">
        <f t="shared" si="252"/>
        <v>2018.3269141953242</v>
      </c>
      <c r="R898" s="2">
        <f t="shared" si="253"/>
        <v>2.135374441189823</v>
      </c>
      <c r="S898" s="2"/>
      <c r="T898" s="1">
        <f t="shared" si="254"/>
        <v>7492.0509269242166</v>
      </c>
      <c r="U898" s="1">
        <f t="shared" si="255"/>
        <v>0</v>
      </c>
      <c r="V898" s="1">
        <f t="shared" si="256"/>
        <v>2240.0429373046836</v>
      </c>
      <c r="W898" s="1">
        <f t="shared" si="257"/>
        <v>-12135.52561472106</v>
      </c>
      <c r="X898" s="2">
        <f t="shared" si="266"/>
        <v>79.793967253222974</v>
      </c>
      <c r="Y898">
        <f t="shared" si="249"/>
        <v>1</v>
      </c>
      <c r="Z898" s="26">
        <f t="shared" si="258"/>
        <v>0</v>
      </c>
      <c r="AA898">
        <f t="shared" si="259"/>
        <v>995.91581650568912</v>
      </c>
      <c r="AB898" s="28">
        <f t="shared" si="260"/>
        <v>40456.136904761908</v>
      </c>
      <c r="AC898">
        <f t="shared" si="261"/>
        <v>9.0199074074074073</v>
      </c>
      <c r="AD898" s="31">
        <f t="shared" si="250"/>
        <v>8.5897136615204825</v>
      </c>
      <c r="AE898" s="31">
        <f t="shared" si="262"/>
        <v>17.075730274547723</v>
      </c>
      <c r="AF898" s="15">
        <f t="shared" si="251"/>
        <v>17.168518518518521</v>
      </c>
      <c r="AG898" s="31">
        <f t="shared" si="263"/>
        <v>14.736629808370122</v>
      </c>
      <c r="AH898" s="31">
        <f t="shared" si="264"/>
        <v>85.419295376946792</v>
      </c>
      <c r="AI898">
        <f t="shared" si="265"/>
        <v>410.88151339562319</v>
      </c>
    </row>
    <row r="899" spans="1:35" x14ac:dyDescent="0.2">
      <c r="A899">
        <v>32</v>
      </c>
      <c r="C899" s="27" t="s">
        <v>960</v>
      </c>
      <c r="D899" s="26">
        <v>29.739000000000001</v>
      </c>
      <c r="E899">
        <v>0</v>
      </c>
      <c r="F899" s="26">
        <v>5.416666666666667</v>
      </c>
      <c r="G899" s="26">
        <v>48.125833333333333</v>
      </c>
      <c r="H899" s="26">
        <v>36.101666666666667</v>
      </c>
      <c r="I899" s="26">
        <v>99.6</v>
      </c>
      <c r="J899" s="26">
        <v>48.033333333333331</v>
      </c>
      <c r="K899">
        <v>319</v>
      </c>
      <c r="L899">
        <v>0</v>
      </c>
      <c r="M899">
        <v>0</v>
      </c>
      <c r="N899">
        <v>62.68416666666667</v>
      </c>
      <c r="O899" s="1">
        <f t="shared" si="248"/>
        <v>139.6236676184343</v>
      </c>
      <c r="Q899" s="1">
        <f t="shared" si="252"/>
        <v>-7819.2387998031218</v>
      </c>
      <c r="R899" s="2">
        <f t="shared" si="253"/>
        <v>-8.2726948569261936</v>
      </c>
      <c r="S899" s="2"/>
      <c r="T899" s="1">
        <f t="shared" si="254"/>
        <v>7813.3543182499852</v>
      </c>
      <c r="U899" s="1">
        <f t="shared" si="255"/>
        <v>9430.7146366286997</v>
      </c>
      <c r="V899" s="1">
        <f t="shared" si="256"/>
        <v>2352.6630417779106</v>
      </c>
      <c r="W899" s="1">
        <f t="shared" si="257"/>
        <v>-12045.203823031472</v>
      </c>
      <c r="X899" s="2">
        <f t="shared" si="266"/>
        <v>81.929341694412798</v>
      </c>
      <c r="Y899">
        <f t="shared" si="249"/>
        <v>1</v>
      </c>
      <c r="Z899" s="26">
        <f t="shared" si="258"/>
        <v>0</v>
      </c>
      <c r="AA899">
        <f t="shared" si="259"/>
        <v>1142.6771775175694</v>
      </c>
      <c r="AB899" s="28">
        <f t="shared" si="260"/>
        <v>40456.178571428572</v>
      </c>
      <c r="AC899">
        <f t="shared" si="261"/>
        <v>8.9587962962962955</v>
      </c>
      <c r="AD899" s="31">
        <f t="shared" si="250"/>
        <v>8.5721732658562306</v>
      </c>
      <c r="AE899" s="31">
        <f t="shared" si="262"/>
        <v>17.044552668876477</v>
      </c>
      <c r="AF899" s="15">
        <f t="shared" si="251"/>
        <v>17.046759259259261</v>
      </c>
      <c r="AG899" s="31">
        <f t="shared" si="263"/>
        <v>14.623323986954219</v>
      </c>
      <c r="AH899" s="31">
        <f t="shared" si="264"/>
        <v>84.798094551184505</v>
      </c>
      <c r="AI899">
        <f t="shared" si="265"/>
        <v>407.33429379643587</v>
      </c>
    </row>
    <row r="900" spans="1:35" x14ac:dyDescent="0.2">
      <c r="A900">
        <v>32</v>
      </c>
      <c r="C900" s="27" t="s">
        <v>961</v>
      </c>
      <c r="D900" s="26">
        <v>29.754916666666666</v>
      </c>
      <c r="E900">
        <v>0</v>
      </c>
      <c r="F900" s="26">
        <v>91.083333333333343</v>
      </c>
      <c r="G900" s="26">
        <v>49.354166666666664</v>
      </c>
      <c r="H900" s="26">
        <v>36.849166666666669</v>
      </c>
      <c r="I900" s="26">
        <v>99.033333333333331</v>
      </c>
      <c r="J900" s="26">
        <v>49.114166666666669</v>
      </c>
      <c r="K900">
        <v>319</v>
      </c>
      <c r="L900">
        <v>0</v>
      </c>
      <c r="M900">
        <v>0</v>
      </c>
      <c r="N900">
        <v>62.464166666666664</v>
      </c>
      <c r="O900" s="1">
        <f t="shared" si="248"/>
        <v>2347.8256724145954</v>
      </c>
      <c r="Q900" s="1">
        <f t="shared" si="252"/>
        <v>4672.1065847890695</v>
      </c>
      <c r="R900" s="2">
        <f t="shared" si="253"/>
        <v>4.9430530393788104</v>
      </c>
      <c r="S900" s="2"/>
      <c r="T900" s="1">
        <f t="shared" si="254"/>
        <v>6275.46311180868</v>
      </c>
      <c r="U900" s="1">
        <f t="shared" si="255"/>
        <v>0</v>
      </c>
      <c r="V900" s="1">
        <f t="shared" si="256"/>
        <v>1847.5011452640849</v>
      </c>
      <c r="W900" s="1">
        <f t="shared" si="257"/>
        <v>-10846.888754661193</v>
      </c>
      <c r="X900" s="2">
        <f t="shared" si="266"/>
        <v>73.656646837486605</v>
      </c>
      <c r="Y900">
        <f t="shared" si="249"/>
        <v>1</v>
      </c>
      <c r="Z900" s="26">
        <f t="shared" si="258"/>
        <v>0</v>
      </c>
      <c r="AA900">
        <f t="shared" si="259"/>
        <v>590.6105424530964</v>
      </c>
      <c r="AB900" s="28">
        <f t="shared" si="260"/>
        <v>40456.220238095237</v>
      </c>
      <c r="AC900">
        <f t="shared" si="261"/>
        <v>9.6412037037037024</v>
      </c>
      <c r="AD900" s="31">
        <f t="shared" si="250"/>
        <v>8.9254349906506611</v>
      </c>
      <c r="AE900" s="31">
        <f t="shared" si="262"/>
        <v>17.704138138737623</v>
      </c>
      <c r="AF900" s="15">
        <f t="shared" si="251"/>
        <v>16.924537037037034</v>
      </c>
      <c r="AG900" s="31">
        <f t="shared" si="263"/>
        <v>14.510353805448975</v>
      </c>
      <c r="AH900" s="31">
        <f t="shared" si="264"/>
        <v>84.178453709920944</v>
      </c>
      <c r="AI900">
        <f t="shared" si="265"/>
        <v>399.64358521395411</v>
      </c>
    </row>
    <row r="901" spans="1:35" x14ac:dyDescent="0.2">
      <c r="A901">
        <v>32</v>
      </c>
      <c r="C901" s="27" t="s">
        <v>962</v>
      </c>
      <c r="D901" s="26">
        <v>29.77075</v>
      </c>
      <c r="E901">
        <v>0</v>
      </c>
      <c r="F901" s="26">
        <v>523.08333333333337</v>
      </c>
      <c r="G901" s="26">
        <v>65.836666666666673</v>
      </c>
      <c r="H901" s="26">
        <v>45.400833333333331</v>
      </c>
      <c r="I901" s="26">
        <v>87.5</v>
      </c>
      <c r="J901" s="26">
        <v>62.018333333333331</v>
      </c>
      <c r="K901">
        <v>319</v>
      </c>
      <c r="L901">
        <v>0</v>
      </c>
      <c r="M901">
        <v>5.833333333333332E-2</v>
      </c>
      <c r="N901">
        <v>62.222500000000004</v>
      </c>
      <c r="O901" s="1">
        <f t="shared" si="248"/>
        <v>13483.350179090954</v>
      </c>
      <c r="Q901" s="1">
        <f t="shared" si="252"/>
        <v>2763.5682167609289</v>
      </c>
      <c r="R901" s="2">
        <f t="shared" si="253"/>
        <v>2.9238340404872236</v>
      </c>
      <c r="S901" s="2"/>
      <c r="T901" s="1">
        <f t="shared" si="254"/>
        <v>5660.2152981110712</v>
      </c>
      <c r="U901" s="1">
        <f t="shared" si="255"/>
        <v>0</v>
      </c>
      <c r="V901" s="1">
        <f t="shared" si="256"/>
        <v>1732.3167372127716</v>
      </c>
      <c r="W901" s="1">
        <f t="shared" si="257"/>
        <v>2990.2718363186905</v>
      </c>
      <c r="X901" s="2">
        <f t="shared" si="266"/>
        <v>78.599699876865415</v>
      </c>
      <c r="Y901">
        <f t="shared" si="249"/>
        <v>1</v>
      </c>
      <c r="Z901" s="26">
        <f t="shared" si="258"/>
        <v>0</v>
      </c>
      <c r="AA901">
        <f t="shared" si="259"/>
        <v>162.89501672463601</v>
      </c>
      <c r="AB901" s="28">
        <f t="shared" si="260"/>
        <v>40456.261904761908</v>
      </c>
      <c r="AC901">
        <f t="shared" si="261"/>
        <v>18.798148148148151</v>
      </c>
      <c r="AD901" s="31">
        <f t="shared" si="250"/>
        <v>14.28757734529502</v>
      </c>
      <c r="AE901" s="31">
        <f t="shared" si="262"/>
        <v>27.451378922103668</v>
      </c>
      <c r="AF901" s="15">
        <f t="shared" si="251"/>
        <v>16.790277777777778</v>
      </c>
      <c r="AG901" s="31">
        <f t="shared" si="263"/>
        <v>14.387137637275993</v>
      </c>
      <c r="AH901" s="31">
        <f t="shared" si="264"/>
        <v>83.502292210109587</v>
      </c>
      <c r="AI901">
        <f t="shared" si="265"/>
        <v>336.97809068749154</v>
      </c>
    </row>
    <row r="902" spans="1:35" x14ac:dyDescent="0.2">
      <c r="A902">
        <v>32</v>
      </c>
      <c r="C902" s="27" t="s">
        <v>963</v>
      </c>
      <c r="D902" s="26">
        <v>29.79</v>
      </c>
      <c r="E902">
        <v>0</v>
      </c>
      <c r="F902" s="26">
        <v>916.25</v>
      </c>
      <c r="G902" s="26">
        <v>77.56583333333333</v>
      </c>
      <c r="H902" s="26">
        <v>51.376666666666665</v>
      </c>
      <c r="I902" s="26">
        <v>73.275000000000006</v>
      </c>
      <c r="J902" s="26">
        <v>68.268333333333331</v>
      </c>
      <c r="K902">
        <v>220.41666666666669</v>
      </c>
      <c r="L902">
        <v>0</v>
      </c>
      <c r="M902">
        <v>1.4333333333333333</v>
      </c>
      <c r="N902">
        <v>62.090833333333336</v>
      </c>
      <c r="O902" s="1">
        <f t="shared" si="248"/>
        <v>23617.880391764389</v>
      </c>
      <c r="Q902" s="1">
        <f t="shared" si="252"/>
        <v>-3684.7820411893108</v>
      </c>
      <c r="R902" s="2">
        <f t="shared" si="253"/>
        <v>-3.8984712222637756</v>
      </c>
      <c r="S902" s="2"/>
      <c r="T902" s="1">
        <f t="shared" si="254"/>
        <v>5139.8670186136414</v>
      </c>
      <c r="U902" s="1">
        <f t="shared" si="255"/>
        <v>7447.1067801967174</v>
      </c>
      <c r="V902" s="1">
        <f t="shared" si="256"/>
        <v>1613.3742370270431</v>
      </c>
      <c r="W902" s="1">
        <f t="shared" si="257"/>
        <v>12803.631081493662</v>
      </c>
      <c r="X902" s="2">
        <f t="shared" si="266"/>
        <v>81.523533917352637</v>
      </c>
      <c r="Y902">
        <f t="shared" si="249"/>
        <v>1</v>
      </c>
      <c r="Z902" s="26">
        <f t="shared" si="258"/>
        <v>0</v>
      </c>
      <c r="AA902">
        <f t="shared" si="259"/>
        <v>15.663393912746761</v>
      </c>
      <c r="AB902" s="28">
        <f t="shared" si="260"/>
        <v>40456.303571428572</v>
      </c>
      <c r="AC902">
        <f t="shared" si="261"/>
        <v>25.31435185185185</v>
      </c>
      <c r="AD902" s="31">
        <f t="shared" si="250"/>
        <v>17.800742930829408</v>
      </c>
      <c r="AE902" s="31">
        <f t="shared" si="262"/>
        <v>33.454685864883956</v>
      </c>
      <c r="AF902" s="15">
        <f t="shared" si="251"/>
        <v>16.717129629629632</v>
      </c>
      <c r="AG902" s="31">
        <f t="shared" si="263"/>
        <v>14.320391728335206</v>
      </c>
      <c r="AH902" s="31">
        <f t="shared" si="264"/>
        <v>83.13587608820994</v>
      </c>
      <c r="AI902">
        <f t="shared" si="265"/>
        <v>298.6833156226358</v>
      </c>
    </row>
    <row r="903" spans="1:35" x14ac:dyDescent="0.2">
      <c r="A903">
        <v>32</v>
      </c>
      <c r="C903" s="27" t="s">
        <v>964</v>
      </c>
      <c r="D903" s="26">
        <v>29.802</v>
      </c>
      <c r="E903">
        <v>0</v>
      </c>
      <c r="F903" s="26">
        <v>1248.4166666666667</v>
      </c>
      <c r="G903" s="26">
        <v>74.692499999999995</v>
      </c>
      <c r="H903" s="26">
        <v>55.79</v>
      </c>
      <c r="I903" s="26">
        <v>57.975000000000001</v>
      </c>
      <c r="J903" s="26">
        <v>58.946666666666665</v>
      </c>
      <c r="K903">
        <v>94.5</v>
      </c>
      <c r="L903">
        <v>0.78333333333333333</v>
      </c>
      <c r="M903">
        <v>3.7833333333333332</v>
      </c>
      <c r="N903">
        <v>61.729166666666671</v>
      </c>
      <c r="O903" s="1">
        <f t="shared" si="248"/>
        <v>32180.03330141176</v>
      </c>
      <c r="Q903" s="1">
        <f t="shared" si="252"/>
        <v>16213.549101886856</v>
      </c>
      <c r="R903" s="2">
        <f t="shared" si="253"/>
        <v>17.153810965726858</v>
      </c>
      <c r="S903" s="2"/>
      <c r="T903" s="1">
        <f t="shared" si="254"/>
        <v>3722.7522734819017</v>
      </c>
      <c r="U903" s="1">
        <f t="shared" si="255"/>
        <v>0</v>
      </c>
      <c r="V903" s="1">
        <f t="shared" si="256"/>
        <v>1169.8099771001025</v>
      </c>
      <c r="W903" s="1">
        <f t="shared" si="257"/>
        <v>10725.540393307234</v>
      </c>
      <c r="X903" s="2">
        <f t="shared" si="266"/>
        <v>77.625062695088857</v>
      </c>
      <c r="Y903">
        <f t="shared" si="249"/>
        <v>1</v>
      </c>
      <c r="Z903" s="26">
        <f t="shared" si="258"/>
        <v>0</v>
      </c>
      <c r="AA903">
        <f t="shared" si="259"/>
        <v>8.5999239606268496</v>
      </c>
      <c r="AB903" s="28">
        <f t="shared" si="260"/>
        <v>40456.345238095237</v>
      </c>
      <c r="AC903">
        <f t="shared" si="261"/>
        <v>23.718055555555551</v>
      </c>
      <c r="AD903" s="31">
        <f t="shared" si="250"/>
        <v>12.801677908732211</v>
      </c>
      <c r="AE903" s="31">
        <f t="shared" si="262"/>
        <v>24.188822250100547</v>
      </c>
      <c r="AF903" s="15">
        <f t="shared" si="251"/>
        <v>16.516203703703706</v>
      </c>
      <c r="AG903" s="31">
        <f t="shared" si="263"/>
        <v>14.138442619474358</v>
      </c>
      <c r="AH903" s="31">
        <f t="shared" si="264"/>
        <v>82.136519461621646</v>
      </c>
      <c r="AI903">
        <f t="shared" si="265"/>
        <v>348.38155563566482</v>
      </c>
    </row>
    <row r="904" spans="1:35" x14ac:dyDescent="0.2">
      <c r="A904">
        <v>32</v>
      </c>
      <c r="C904" s="27" t="s">
        <v>965</v>
      </c>
      <c r="D904" s="26">
        <v>29.798249999999999</v>
      </c>
      <c r="E904">
        <v>0</v>
      </c>
      <c r="F904" s="26">
        <v>1463.75</v>
      </c>
      <c r="G904" s="26">
        <v>76.228333333333339</v>
      </c>
      <c r="H904" s="26">
        <v>59.854166666666664</v>
      </c>
      <c r="I904" s="26">
        <v>49.908333333333331</v>
      </c>
      <c r="J904" s="26">
        <v>56.185000000000002</v>
      </c>
      <c r="K904">
        <v>143.25</v>
      </c>
      <c r="L904">
        <v>1.5750000000000002</v>
      </c>
      <c r="M904">
        <v>6.5250000000000004</v>
      </c>
      <c r="N904">
        <v>61.452500000000001</v>
      </c>
      <c r="O904" s="1">
        <f t="shared" si="248"/>
        <v>37730.611103350733</v>
      </c>
      <c r="Q904" s="1">
        <f t="shared" si="252"/>
        <v>-55034.539332620479</v>
      </c>
      <c r="R904" s="2">
        <f t="shared" si="253"/>
        <v>-58.22612176798274</v>
      </c>
      <c r="S904" s="2"/>
      <c r="T904" s="1">
        <f t="shared" si="254"/>
        <v>5954.4611425549456</v>
      </c>
      <c r="U904" s="1">
        <f t="shared" si="255"/>
        <v>72239.842506674555</v>
      </c>
      <c r="V904" s="1">
        <f t="shared" si="256"/>
        <v>1987.8219754850172</v>
      </c>
      <c r="W904" s="1">
        <f t="shared" si="257"/>
        <v>12225.157927084776</v>
      </c>
      <c r="X904" s="2">
        <f t="shared" si="266"/>
        <v>94.778873660815719</v>
      </c>
      <c r="Y904">
        <f t="shared" si="249"/>
        <v>1</v>
      </c>
      <c r="Z904" s="26">
        <f t="shared" si="258"/>
        <v>0</v>
      </c>
      <c r="AA904">
        <f t="shared" si="259"/>
        <v>344.12254644155013</v>
      </c>
      <c r="AB904" s="28">
        <f t="shared" si="260"/>
        <v>40456.386904761908</v>
      </c>
      <c r="AC904">
        <f t="shared" si="261"/>
        <v>24.5712962962963</v>
      </c>
      <c r="AD904" s="31">
        <f t="shared" si="250"/>
        <v>11.599037182541403</v>
      </c>
      <c r="AE904" s="31">
        <f t="shared" si="262"/>
        <v>21.85361734348038</v>
      </c>
      <c r="AF904" s="15">
        <f t="shared" si="251"/>
        <v>16.362500000000001</v>
      </c>
      <c r="AG904" s="31">
        <f t="shared" si="263"/>
        <v>14.000623296502276</v>
      </c>
      <c r="AH904" s="31">
        <f t="shared" si="264"/>
        <v>81.379047179128747</v>
      </c>
      <c r="AI904">
        <f t="shared" si="265"/>
        <v>357.86688417191795</v>
      </c>
    </row>
    <row r="905" spans="1:35" x14ac:dyDescent="0.2">
      <c r="A905">
        <v>32</v>
      </c>
      <c r="C905" s="27" t="s">
        <v>966</v>
      </c>
      <c r="D905" s="26">
        <v>29.79325</v>
      </c>
      <c r="E905">
        <v>0</v>
      </c>
      <c r="F905" s="26">
        <v>1457</v>
      </c>
      <c r="G905" s="26">
        <v>76.978333333333339</v>
      </c>
      <c r="H905" s="26">
        <v>61.906666666666666</v>
      </c>
      <c r="I905" s="26">
        <v>46.7</v>
      </c>
      <c r="J905" s="26">
        <v>55.048333333333332</v>
      </c>
      <c r="K905">
        <v>168.58333333333334</v>
      </c>
      <c r="L905">
        <v>1.8166666666666667</v>
      </c>
      <c r="M905">
        <v>7.375</v>
      </c>
      <c r="N905">
        <v>61.385000000000005</v>
      </c>
      <c r="O905" s="1">
        <f t="shared" si="248"/>
        <v>37556.618532933921</v>
      </c>
      <c r="Q905" s="1">
        <f t="shared" si="252"/>
        <v>29843.127138364118</v>
      </c>
      <c r="R905" s="2">
        <f t="shared" si="253"/>
        <v>32.927134037606479</v>
      </c>
      <c r="S905" s="2"/>
      <c r="T905" s="1">
        <f t="shared" si="254"/>
        <v>-4322.6962607799196</v>
      </c>
      <c r="U905" s="1">
        <f t="shared" si="255"/>
        <v>0</v>
      </c>
      <c r="V905" s="1">
        <f t="shared" si="256"/>
        <v>-1227.6377596188629</v>
      </c>
      <c r="W905" s="1">
        <f t="shared" si="257"/>
        <v>12901.537145767879</v>
      </c>
      <c r="X905" s="2">
        <f t="shared" si="266"/>
        <v>36.55275189283298</v>
      </c>
      <c r="Y905">
        <f t="shared" si="249"/>
        <v>1</v>
      </c>
      <c r="Z905" s="26">
        <f t="shared" si="258"/>
        <v>360</v>
      </c>
      <c r="AA905">
        <f t="shared" si="259"/>
        <v>1634.2276348025271</v>
      </c>
      <c r="AB905" s="28">
        <f t="shared" si="260"/>
        <v>40456.428571428572</v>
      </c>
      <c r="AC905">
        <f t="shared" si="261"/>
        <v>24.987962962962964</v>
      </c>
      <c r="AD905" s="31">
        <f t="shared" si="250"/>
        <v>11.12665161809733</v>
      </c>
      <c r="AE905" s="31">
        <f t="shared" si="262"/>
        <v>20.934302980708257</v>
      </c>
      <c r="AF905" s="15">
        <f t="shared" si="251"/>
        <v>16.325000000000003</v>
      </c>
      <c r="AG905" s="31">
        <f t="shared" si="263"/>
        <v>13.967177489818422</v>
      </c>
      <c r="AH905" s="31">
        <f t="shared" si="264"/>
        <v>81.195159467851965</v>
      </c>
      <c r="AI905">
        <f t="shared" si="265"/>
        <v>362.28826920070799</v>
      </c>
    </row>
    <row r="906" spans="1:35" x14ac:dyDescent="0.2">
      <c r="A906">
        <v>32</v>
      </c>
      <c r="C906" s="27" t="s">
        <v>967</v>
      </c>
      <c r="D906" s="26">
        <v>29.781499999999998</v>
      </c>
      <c r="E906">
        <v>0</v>
      </c>
      <c r="F906" s="26">
        <v>1512.0833333333333</v>
      </c>
      <c r="G906" s="26">
        <v>76.348333333333329</v>
      </c>
      <c r="H906" s="26">
        <v>62.962499999999999</v>
      </c>
      <c r="I906" s="26">
        <v>43.6</v>
      </c>
      <c r="J906" s="26">
        <v>52.604166666666664</v>
      </c>
      <c r="K906">
        <v>198.91666666666666</v>
      </c>
      <c r="L906">
        <v>2.0249999999999999</v>
      </c>
      <c r="M906">
        <v>8.2583333333333329</v>
      </c>
      <c r="N906">
        <v>61.457499999999996</v>
      </c>
      <c r="O906" s="1">
        <f t="shared" si="248"/>
        <v>38976.48382979216</v>
      </c>
      <c r="Q906" s="1">
        <f t="shared" si="252"/>
        <v>24822.813844312142</v>
      </c>
      <c r="R906" s="2">
        <f t="shared" si="253"/>
        <v>26.262347228664748</v>
      </c>
      <c r="S906" s="2"/>
      <c r="T906" s="1">
        <f t="shared" si="254"/>
        <v>1111.1767173977282</v>
      </c>
      <c r="U906" s="1">
        <f t="shared" si="255"/>
        <v>0</v>
      </c>
      <c r="V906" s="1">
        <f t="shared" si="256"/>
        <v>348.06397606628798</v>
      </c>
      <c r="W906" s="1">
        <f t="shared" si="257"/>
        <v>12320.306074055485</v>
      </c>
      <c r="X906" s="2">
        <f t="shared" si="266"/>
        <v>69.479885930439451</v>
      </c>
      <c r="Y906">
        <f t="shared" si="249"/>
        <v>1</v>
      </c>
      <c r="Z906" s="26">
        <f t="shared" si="258"/>
        <v>0</v>
      </c>
      <c r="AA906">
        <f t="shared" si="259"/>
        <v>47.175569726319658</v>
      </c>
      <c r="AB906" s="28">
        <f t="shared" si="260"/>
        <v>40456.470238095237</v>
      </c>
      <c r="AC906">
        <f t="shared" si="261"/>
        <v>24.637962962962959</v>
      </c>
      <c r="AD906" s="31">
        <f t="shared" si="250"/>
        <v>10.17338561528142</v>
      </c>
      <c r="AE906" s="31">
        <f t="shared" si="262"/>
        <v>19.163271934796299</v>
      </c>
      <c r="AF906" s="15">
        <f t="shared" si="251"/>
        <v>16.365277777777774</v>
      </c>
      <c r="AG906" s="31">
        <f t="shared" si="263"/>
        <v>14.003103546841173</v>
      </c>
      <c r="AH906" s="31">
        <f t="shared" si="264"/>
        <v>81.392682773205067</v>
      </c>
      <c r="AI906">
        <f t="shared" si="265"/>
        <v>374.1232179605135</v>
      </c>
    </row>
    <row r="907" spans="1:35" x14ac:dyDescent="0.2">
      <c r="A907">
        <v>32</v>
      </c>
      <c r="C907" s="27" t="s">
        <v>968</v>
      </c>
      <c r="D907" s="26">
        <v>29.785499999999999</v>
      </c>
      <c r="E907">
        <v>0</v>
      </c>
      <c r="F907" s="26">
        <v>1346</v>
      </c>
      <c r="G907" s="26">
        <v>72.317499999999995</v>
      </c>
      <c r="H907" s="26">
        <v>63.066666666666663</v>
      </c>
      <c r="I907" s="26">
        <v>45.508333333333333</v>
      </c>
      <c r="J907" s="26">
        <v>50.11333333333333</v>
      </c>
      <c r="K907">
        <v>184.91666666666666</v>
      </c>
      <c r="L907">
        <v>1.9333333333333333</v>
      </c>
      <c r="M907">
        <v>6.8583333333333334</v>
      </c>
      <c r="N907">
        <v>61.677500000000002</v>
      </c>
      <c r="O907" s="1">
        <f t="shared" ref="O907:O970" si="267">F907*$D$17*$D$12*$D$18*$D$22/1000</f>
        <v>34695.407374968469</v>
      </c>
      <c r="Q907" s="1">
        <f t="shared" si="252"/>
        <v>-58896.0695318539</v>
      </c>
      <c r="R907" s="2">
        <f t="shared" si="253"/>
        <v>-62.311591189874271</v>
      </c>
      <c r="S907" s="2"/>
      <c r="T907" s="1">
        <f t="shared" si="254"/>
        <v>5570.9956571084576</v>
      </c>
      <c r="U907" s="1">
        <f t="shared" si="255"/>
        <v>76948.789888651692</v>
      </c>
      <c r="V907" s="1">
        <f t="shared" si="256"/>
        <v>1881.3349131309449</v>
      </c>
      <c r="W907" s="1">
        <f t="shared" si="257"/>
        <v>8803.2720327685001</v>
      </c>
      <c r="X907" s="2">
        <f t="shared" si="266"/>
        <v>95.742233159104202</v>
      </c>
      <c r="Y907">
        <f t="shared" si="249"/>
        <v>1</v>
      </c>
      <c r="Z907" s="26">
        <f t="shared" si="258"/>
        <v>0</v>
      </c>
      <c r="AA907">
        <f t="shared" si="259"/>
        <v>548.71812357523618</v>
      </c>
      <c r="AB907" s="28">
        <f t="shared" si="260"/>
        <v>40456.511904761908</v>
      </c>
      <c r="AC907">
        <f t="shared" si="261"/>
        <v>22.398611111111109</v>
      </c>
      <c r="AD907" s="31">
        <f t="shared" si="250"/>
        <v>9.2781170353856748</v>
      </c>
      <c r="AE907" s="31">
        <f t="shared" si="262"/>
        <v>17.609305120015222</v>
      </c>
      <c r="AF907" s="15">
        <f t="shared" si="251"/>
        <v>16.487500000000001</v>
      </c>
      <c r="AG907" s="31">
        <f t="shared" si="263"/>
        <v>14.112615581635366</v>
      </c>
      <c r="AH907" s="31">
        <f t="shared" si="264"/>
        <v>81.994603716618002</v>
      </c>
      <c r="AI907">
        <f t="shared" si="265"/>
        <v>387.08441516277588</v>
      </c>
    </row>
    <row r="908" spans="1:35" x14ac:dyDescent="0.2">
      <c r="A908">
        <v>32</v>
      </c>
      <c r="C908" s="27" t="s">
        <v>969</v>
      </c>
      <c r="D908" s="26">
        <v>29.791499999999999</v>
      </c>
      <c r="E908">
        <v>0</v>
      </c>
      <c r="F908" s="26">
        <v>1055.3333333333333</v>
      </c>
      <c r="G908" s="26">
        <v>68.507499999999993</v>
      </c>
      <c r="H908" s="26">
        <v>63.446666666666665</v>
      </c>
      <c r="I908" s="26">
        <v>52.208333333333336</v>
      </c>
      <c r="J908" s="26">
        <v>50.126666666666665</v>
      </c>
      <c r="K908">
        <v>182.08333333333334</v>
      </c>
      <c r="L908">
        <v>1.0833333333333335</v>
      </c>
      <c r="M908">
        <v>5.9249999999999998</v>
      </c>
      <c r="N908">
        <v>61.952500000000001</v>
      </c>
      <c r="O908" s="1">
        <f t="shared" si="267"/>
        <v>27202.986564920797</v>
      </c>
      <c r="Q908" s="1">
        <f t="shared" si="252"/>
        <v>27954.008692445957</v>
      </c>
      <c r="R908" s="2">
        <f t="shared" si="253"/>
        <v>34.988462369442047</v>
      </c>
      <c r="S908" s="2"/>
      <c r="T908" s="1">
        <f t="shared" si="254"/>
        <v>-5117.559117813048</v>
      </c>
      <c r="U908" s="1">
        <f t="shared" si="255"/>
        <v>0</v>
      </c>
      <c r="V908" s="1">
        <f t="shared" si="256"/>
        <v>-1446.9712802696185</v>
      </c>
      <c r="W908" s="1">
        <f t="shared" si="257"/>
        <v>5423.4443773305911</v>
      </c>
      <c r="X908" s="2">
        <f t="shared" si="266"/>
        <v>33.430641969229931</v>
      </c>
      <c r="Y908">
        <f t="shared" ref="Y908:Y971" si="268">IF(X908&gt;32,1,0)</f>
        <v>1</v>
      </c>
      <c r="Z908" s="26">
        <f t="shared" si="258"/>
        <v>1440</v>
      </c>
      <c r="AA908">
        <f t="shared" si="259"/>
        <v>1230.3859693107981</v>
      </c>
      <c r="AB908" s="28">
        <f t="shared" si="260"/>
        <v>40456.553571428572</v>
      </c>
      <c r="AC908">
        <f t="shared" si="261"/>
        <v>20.281944444444441</v>
      </c>
      <c r="AD908" s="31">
        <f t="shared" si="250"/>
        <v>9.3488343777135032</v>
      </c>
      <c r="AE908" s="31">
        <f t="shared" si="262"/>
        <v>17.871514976218908</v>
      </c>
      <c r="AF908" s="15">
        <f t="shared" si="251"/>
        <v>16.640277777777779</v>
      </c>
      <c r="AG908" s="31">
        <f t="shared" si="263"/>
        <v>14.250558013791338</v>
      </c>
      <c r="AH908" s="31">
        <f t="shared" si="264"/>
        <v>82.752402073177635</v>
      </c>
      <c r="AI908">
        <f t="shared" si="265"/>
        <v>390.06389322691587</v>
      </c>
    </row>
    <row r="909" spans="1:35" x14ac:dyDescent="0.2">
      <c r="A909">
        <v>32</v>
      </c>
      <c r="C909" s="27" t="s">
        <v>970</v>
      </c>
      <c r="D909" s="26">
        <v>29.793749999999999</v>
      </c>
      <c r="E909">
        <v>0</v>
      </c>
      <c r="F909" s="26">
        <v>651.75</v>
      </c>
      <c r="G909" s="26">
        <v>63.570833333333333</v>
      </c>
      <c r="H909" s="26">
        <v>62.470833333333331</v>
      </c>
      <c r="I909" s="26">
        <v>65.875</v>
      </c>
      <c r="J909" s="26">
        <v>51.963333333333331</v>
      </c>
      <c r="K909">
        <v>162.75</v>
      </c>
      <c r="L909">
        <v>0.68333333333333335</v>
      </c>
      <c r="M909">
        <v>4.7249999999999996</v>
      </c>
      <c r="N909">
        <v>62.313333333333333</v>
      </c>
      <c r="O909" s="1">
        <f t="shared" si="267"/>
        <v>16799.949299134994</v>
      </c>
      <c r="Q909" s="1">
        <f t="shared" si="252"/>
        <v>14040.870509057586</v>
      </c>
      <c r="R909" s="2">
        <f t="shared" si="253"/>
        <v>14.855133628860653</v>
      </c>
      <c r="S909" s="2"/>
      <c r="T909" s="1">
        <f t="shared" si="254"/>
        <v>1014.1459045772089</v>
      </c>
      <c r="U909" s="1">
        <f t="shared" si="255"/>
        <v>0</v>
      </c>
      <c r="V909" s="1">
        <f t="shared" si="256"/>
        <v>316.26282860589066</v>
      </c>
      <c r="W909" s="1">
        <f t="shared" si="257"/>
        <v>1040.4243027449622</v>
      </c>
      <c r="X909" s="2">
        <f t="shared" si="266"/>
        <v>68.419104338671985</v>
      </c>
      <c r="Y909">
        <f t="shared" si="268"/>
        <v>1</v>
      </c>
      <c r="Z909" s="26">
        <f t="shared" si="258"/>
        <v>0</v>
      </c>
      <c r="AA909">
        <f t="shared" si="259"/>
        <v>23.50573174120747</v>
      </c>
      <c r="AB909" s="28">
        <f t="shared" si="260"/>
        <v>40456.595238095237</v>
      </c>
      <c r="AC909">
        <f t="shared" si="261"/>
        <v>17.539351851851851</v>
      </c>
      <c r="AD909" s="31">
        <f t="shared" si="250"/>
        <v>9.9382039209844919</v>
      </c>
      <c r="AE909" s="31">
        <f t="shared" si="262"/>
        <v>19.177415381272198</v>
      </c>
      <c r="AF909" s="15">
        <f t="shared" si="251"/>
        <v>16.840740740740738</v>
      </c>
      <c r="AG909" s="31">
        <f t="shared" si="263"/>
        <v>14.433342221910941</v>
      </c>
      <c r="AH909" s="31">
        <f t="shared" si="264"/>
        <v>83.75588413532202</v>
      </c>
      <c r="AI909">
        <f t="shared" si="265"/>
        <v>388.24575414934753</v>
      </c>
    </row>
    <row r="910" spans="1:35" x14ac:dyDescent="0.2">
      <c r="A910">
        <v>32</v>
      </c>
      <c r="C910" s="27" t="s">
        <v>971</v>
      </c>
      <c r="D910" s="26">
        <v>29.80425</v>
      </c>
      <c r="E910">
        <v>0</v>
      </c>
      <c r="F910" s="26">
        <v>129.83333333333331</v>
      </c>
      <c r="G910" s="26">
        <v>59.112499999999997</v>
      </c>
      <c r="H910" s="26">
        <v>58.49</v>
      </c>
      <c r="I910" s="26">
        <v>74.091666666666669</v>
      </c>
      <c r="J910" s="26">
        <v>50.872500000000002</v>
      </c>
      <c r="K910">
        <v>131.08333333333334</v>
      </c>
      <c r="L910">
        <v>0.41666666666666669</v>
      </c>
      <c r="M910">
        <v>3.3666666666666667</v>
      </c>
      <c r="N910">
        <v>62.642499999999998</v>
      </c>
      <c r="O910" s="1">
        <f t="shared" si="267"/>
        <v>3346.671909992624</v>
      </c>
      <c r="Q910" s="1">
        <f t="shared" si="252"/>
        <v>-15720.150682184047</v>
      </c>
      <c r="R910" s="2">
        <f t="shared" si="253"/>
        <v>-16.63179921067038</v>
      </c>
      <c r="S910" s="2"/>
      <c r="T910" s="1">
        <f t="shared" si="254"/>
        <v>4225.5696504549533</v>
      </c>
      <c r="U910" s="1">
        <f t="shared" si="255"/>
        <v>16004.632053325027</v>
      </c>
      <c r="V910" s="1">
        <f t="shared" si="256"/>
        <v>1359.827966779334</v>
      </c>
      <c r="W910" s="1">
        <f t="shared" si="257"/>
        <v>-2920.6344244053416</v>
      </c>
      <c r="X910" s="2">
        <f t="shared" si="266"/>
        <v>83.274237967532642</v>
      </c>
      <c r="Y910">
        <f t="shared" si="268"/>
        <v>1</v>
      </c>
      <c r="Z910" s="26">
        <f t="shared" si="258"/>
        <v>0</v>
      </c>
      <c r="AA910">
        <f t="shared" si="259"/>
        <v>583.78958161170851</v>
      </c>
      <c r="AB910" s="28">
        <f t="shared" si="260"/>
        <v>40456.636904761908</v>
      </c>
      <c r="AC910">
        <f t="shared" si="261"/>
        <v>15.062499999999998</v>
      </c>
      <c r="AD910" s="31">
        <f t="shared" si="250"/>
        <v>9.5438735031622546</v>
      </c>
      <c r="AE910" s="31">
        <f t="shared" si="262"/>
        <v>18.574757680801717</v>
      </c>
      <c r="AF910" s="15">
        <f t="shared" si="251"/>
        <v>17.023611111111109</v>
      </c>
      <c r="AG910" s="31">
        <f t="shared" si="263"/>
        <v>14.601869305997743</v>
      </c>
      <c r="AH910" s="31">
        <f t="shared" si="264"/>
        <v>84.68043732529631</v>
      </c>
      <c r="AI910">
        <f t="shared" si="265"/>
        <v>397.42734602270139</v>
      </c>
    </row>
    <row r="911" spans="1:35" x14ac:dyDescent="0.2">
      <c r="A911">
        <v>32</v>
      </c>
      <c r="C911" s="27" t="s">
        <v>972</v>
      </c>
      <c r="D911" s="26">
        <v>29.826499999999999</v>
      </c>
      <c r="E911">
        <v>0</v>
      </c>
      <c r="F911" s="26">
        <v>4.6666666666666661</v>
      </c>
      <c r="G911" s="26">
        <v>54.6875</v>
      </c>
      <c r="H911" s="26">
        <v>52.862499999999997</v>
      </c>
      <c r="I911" s="26">
        <v>82.666666666666671</v>
      </c>
      <c r="J911" s="26">
        <v>49.539166666666667</v>
      </c>
      <c r="K911">
        <v>111</v>
      </c>
      <c r="L911">
        <v>0</v>
      </c>
      <c r="M911">
        <v>0.48333333333333334</v>
      </c>
      <c r="N911">
        <v>62.879166666666663</v>
      </c>
      <c r="O911" s="1">
        <f t="shared" si="267"/>
        <v>120.29115979434339</v>
      </c>
      <c r="Q911" s="1">
        <f t="shared" si="252"/>
        <v>3433.248039846912</v>
      </c>
      <c r="R911" s="2">
        <f t="shared" si="253"/>
        <v>3.6323501723094345</v>
      </c>
      <c r="S911" s="2"/>
      <c r="T911" s="1">
        <f t="shared" si="254"/>
        <v>2349.4000934143696</v>
      </c>
      <c r="U911" s="1">
        <f t="shared" si="255"/>
        <v>0</v>
      </c>
      <c r="V911" s="1">
        <f t="shared" si="256"/>
        <v>709.18393722939379</v>
      </c>
      <c r="W911" s="1">
        <f t="shared" si="257"/>
        <v>-6777.5817733485565</v>
      </c>
      <c r="X911" s="2">
        <f t="shared" si="266"/>
        <v>66.642438756862262</v>
      </c>
      <c r="Y911">
        <f t="shared" si="268"/>
        <v>1</v>
      </c>
      <c r="Z911" s="26">
        <f t="shared" si="258"/>
        <v>0</v>
      </c>
      <c r="AA911">
        <f t="shared" si="259"/>
        <v>142.92056068032741</v>
      </c>
      <c r="AB911" s="28">
        <f t="shared" si="260"/>
        <v>40456.678571428572</v>
      </c>
      <c r="AC911">
        <f t="shared" si="261"/>
        <v>12.604166666666666</v>
      </c>
      <c r="AD911" s="31">
        <f t="shared" si="250"/>
        <v>9.0740042627434256</v>
      </c>
      <c r="AE911" s="31">
        <f t="shared" si="262"/>
        <v>17.812205715421442</v>
      </c>
      <c r="AF911" s="15">
        <f t="shared" si="251"/>
        <v>17.155092592592592</v>
      </c>
      <c r="AG911" s="31">
        <f t="shared" si="263"/>
        <v>14.724098491521538</v>
      </c>
      <c r="AH911" s="31">
        <f t="shared" si="264"/>
        <v>85.350606023509357</v>
      </c>
      <c r="AI911">
        <f t="shared" si="265"/>
        <v>406.04086265222452</v>
      </c>
    </row>
    <row r="912" spans="1:35" x14ac:dyDescent="0.2">
      <c r="A912">
        <v>32</v>
      </c>
      <c r="C912" s="27" t="s">
        <v>973</v>
      </c>
      <c r="D912" s="26">
        <v>29.85275</v>
      </c>
      <c r="E912">
        <v>0</v>
      </c>
      <c r="F912" s="26">
        <v>1</v>
      </c>
      <c r="G912" s="26">
        <v>51.56583333333333</v>
      </c>
      <c r="H912" s="26">
        <v>48.68333333333333</v>
      </c>
      <c r="I912" s="26">
        <v>86.233333333333334</v>
      </c>
      <c r="J912" s="26">
        <v>47.604999999999997</v>
      </c>
      <c r="K912">
        <v>111</v>
      </c>
      <c r="L912">
        <v>0</v>
      </c>
      <c r="M912">
        <v>5.833333333333332E-2</v>
      </c>
      <c r="N912">
        <v>63.005833333333335</v>
      </c>
      <c r="O912" s="1">
        <f t="shared" si="267"/>
        <v>25.776677098787872</v>
      </c>
      <c r="Q912" s="1">
        <f t="shared" si="252"/>
        <v>4284.9001332653061</v>
      </c>
      <c r="R912" s="2">
        <f t="shared" si="253"/>
        <v>4.533391574611942</v>
      </c>
      <c r="S912" s="2"/>
      <c r="T912" s="1">
        <f t="shared" si="254"/>
        <v>3681.2186678662379</v>
      </c>
      <c r="U912" s="1">
        <f t="shared" si="255"/>
        <v>0</v>
      </c>
      <c r="V912" s="1">
        <f t="shared" si="256"/>
        <v>1109.7334057521923</v>
      </c>
      <c r="W912" s="1">
        <f t="shared" si="257"/>
        <v>-9465.1721856082477</v>
      </c>
      <c r="X912" s="2">
        <f t="shared" si="266"/>
        <v>70.274788929171692</v>
      </c>
      <c r="Y912">
        <f t="shared" si="268"/>
        <v>1</v>
      </c>
      <c r="Z912" s="26">
        <f t="shared" si="258"/>
        <v>0</v>
      </c>
      <c r="AA912">
        <f t="shared" si="259"/>
        <v>350.02501948705151</v>
      </c>
      <c r="AB912" s="28">
        <f t="shared" si="260"/>
        <v>40456.720238095237</v>
      </c>
      <c r="AC912">
        <f t="shared" si="261"/>
        <v>10.869907407407405</v>
      </c>
      <c r="AD912" s="31">
        <f t="shared" si="250"/>
        <v>8.4388113969023202</v>
      </c>
      <c r="AE912" s="31">
        <f t="shared" si="262"/>
        <v>16.666476495833138</v>
      </c>
      <c r="AF912" s="15">
        <f t="shared" si="251"/>
        <v>17.225462962962965</v>
      </c>
      <c r="AG912" s="31">
        <f t="shared" si="263"/>
        <v>14.789883533107885</v>
      </c>
      <c r="AH912" s="31">
        <f t="shared" si="264"/>
        <v>85.711163093188404</v>
      </c>
      <c r="AI912">
        <f t="shared" si="265"/>
        <v>415.09665582329984</v>
      </c>
    </row>
    <row r="913" spans="1:35" x14ac:dyDescent="0.2">
      <c r="A913">
        <v>32</v>
      </c>
      <c r="C913" s="27" t="s">
        <v>974</v>
      </c>
      <c r="D913" s="26">
        <v>29.877166666666668</v>
      </c>
      <c r="E913">
        <v>0</v>
      </c>
      <c r="F913" s="26">
        <v>1</v>
      </c>
      <c r="G913" s="26">
        <v>51.985833333333332</v>
      </c>
      <c r="H913" s="26">
        <v>46.098333333333336</v>
      </c>
      <c r="I913" s="26">
        <v>92.908333333333331</v>
      </c>
      <c r="J913" s="26">
        <v>50.019166666666663</v>
      </c>
      <c r="K913">
        <v>111</v>
      </c>
      <c r="L913">
        <v>0</v>
      </c>
      <c r="M913">
        <v>0</v>
      </c>
      <c r="N913">
        <v>63.05</v>
      </c>
      <c r="O913" s="1">
        <f t="shared" si="267"/>
        <v>25.776677098787872</v>
      </c>
      <c r="Q913" s="1">
        <f t="shared" si="252"/>
        <v>2394.2206038275872</v>
      </c>
      <c r="R913" s="2">
        <f t="shared" si="253"/>
        <v>2.5330670903835184</v>
      </c>
      <c r="S913" s="2"/>
      <c r="T913" s="1">
        <f t="shared" si="254"/>
        <v>4894.8633817823275</v>
      </c>
      <c r="U913" s="1">
        <f t="shared" si="255"/>
        <v>0</v>
      </c>
      <c r="V913" s="1">
        <f t="shared" si="256"/>
        <v>1484.4123367392608</v>
      </c>
      <c r="W913" s="1">
        <f t="shared" si="257"/>
        <v>-9154.2170096387399</v>
      </c>
      <c r="X913" s="2">
        <f t="shared" si="266"/>
        <v>74.808180503783632</v>
      </c>
      <c r="Y913">
        <f t="shared" si="268"/>
        <v>1</v>
      </c>
      <c r="Z913" s="26">
        <f t="shared" si="258"/>
        <v>0</v>
      </c>
      <c r="AA913">
        <f t="shared" si="259"/>
        <v>520.85953036856085</v>
      </c>
      <c r="AB913" s="28">
        <f t="shared" si="260"/>
        <v>40456.761904761908</v>
      </c>
      <c r="AC913">
        <f t="shared" si="261"/>
        <v>11.103240740740739</v>
      </c>
      <c r="AD913" s="31">
        <f t="shared" si="250"/>
        <v>9.2344422293872874</v>
      </c>
      <c r="AE913" s="31">
        <f t="shared" si="262"/>
        <v>18.222860011127082</v>
      </c>
      <c r="AF913" s="15">
        <f t="shared" si="251"/>
        <v>17.249999999999996</v>
      </c>
      <c r="AG913" s="31">
        <f t="shared" si="263"/>
        <v>14.812882054118175</v>
      </c>
      <c r="AH913" s="31">
        <f t="shared" si="264"/>
        <v>85.837192078384732</v>
      </c>
      <c r="AI913">
        <f t="shared" si="265"/>
        <v>406.49736438835293</v>
      </c>
    </row>
    <row r="914" spans="1:35" x14ac:dyDescent="0.2">
      <c r="A914">
        <v>32</v>
      </c>
      <c r="C914" s="27" t="s">
        <v>975</v>
      </c>
      <c r="D914" s="26">
        <v>29.884499999999999</v>
      </c>
      <c r="E914">
        <v>0</v>
      </c>
      <c r="F914" s="26">
        <v>1</v>
      </c>
      <c r="G914" s="26">
        <v>52.211666666666666</v>
      </c>
      <c r="H914" s="26">
        <v>44.447499999999998</v>
      </c>
      <c r="I914" s="26">
        <v>94.808333333333337</v>
      </c>
      <c r="J914" s="26">
        <v>50.79</v>
      </c>
      <c r="K914">
        <v>111</v>
      </c>
      <c r="L914">
        <v>0</v>
      </c>
      <c r="M914">
        <v>0</v>
      </c>
      <c r="N914">
        <v>63.05</v>
      </c>
      <c r="O914" s="1">
        <f t="shared" si="267"/>
        <v>25.776677098787872</v>
      </c>
      <c r="Q914" s="1">
        <f t="shared" si="252"/>
        <v>1276.107728762265</v>
      </c>
      <c r="R914" s="2">
        <f t="shared" si="253"/>
        <v>1.3501122187087014</v>
      </c>
      <c r="S914" s="2"/>
      <c r="T914" s="1">
        <f t="shared" si="254"/>
        <v>5608.1942767706496</v>
      </c>
      <c r="U914" s="1">
        <f t="shared" si="255"/>
        <v>0</v>
      </c>
      <c r="V914" s="1">
        <f t="shared" si="256"/>
        <v>1705.4729444787897</v>
      </c>
      <c r="W914" s="1">
        <f t="shared" si="257"/>
        <v>-8967.3681123266888</v>
      </c>
      <c r="X914" s="2">
        <f t="shared" si="266"/>
        <v>77.341247594167157</v>
      </c>
      <c r="Y914">
        <f t="shared" si="268"/>
        <v>1</v>
      </c>
      <c r="Z914" s="26">
        <f t="shared" si="258"/>
        <v>0</v>
      </c>
      <c r="AA914">
        <f t="shared" si="259"/>
        <v>631.49583759179643</v>
      </c>
      <c r="AB914" s="28">
        <f t="shared" si="260"/>
        <v>40456.803571428572</v>
      </c>
      <c r="AC914">
        <f t="shared" si="261"/>
        <v>11.228703703703703</v>
      </c>
      <c r="AD914" s="31">
        <f t="shared" si="250"/>
        <v>9.5022529952244543</v>
      </c>
      <c r="AE914" s="31">
        <f t="shared" si="262"/>
        <v>18.743073746087241</v>
      </c>
      <c r="AF914" s="15">
        <f t="shared" si="251"/>
        <v>17.249999999999996</v>
      </c>
      <c r="AG914" s="31">
        <f t="shared" si="263"/>
        <v>14.812882054118175</v>
      </c>
      <c r="AH914" s="31">
        <f t="shared" si="264"/>
        <v>85.837192078384732</v>
      </c>
      <c r="AI914">
        <f t="shared" si="265"/>
        <v>403.36983941377247</v>
      </c>
    </row>
    <row r="915" spans="1:35" x14ac:dyDescent="0.2">
      <c r="A915">
        <v>32</v>
      </c>
      <c r="C915" s="27" t="s">
        <v>976</v>
      </c>
      <c r="D915" s="26">
        <v>29.892500000000002</v>
      </c>
      <c r="E915">
        <v>0</v>
      </c>
      <c r="F915" s="26">
        <v>1</v>
      </c>
      <c r="G915" s="26">
        <v>51.872500000000002</v>
      </c>
      <c r="H915" s="26">
        <v>43.23833333333333</v>
      </c>
      <c r="I915" s="26">
        <v>95.783333333333331</v>
      </c>
      <c r="J915" s="26">
        <v>50.730833333333337</v>
      </c>
      <c r="K915">
        <v>111</v>
      </c>
      <c r="L915">
        <v>0</v>
      </c>
      <c r="M915">
        <v>0</v>
      </c>
      <c r="N915">
        <v>62.994999999999997</v>
      </c>
      <c r="O915" s="1">
        <f t="shared" si="267"/>
        <v>25.776677098787872</v>
      </c>
      <c r="Q915" s="1">
        <f t="shared" si="252"/>
        <v>941.89991027021779</v>
      </c>
      <c r="R915" s="2">
        <f t="shared" si="253"/>
        <v>0.9965229024119161</v>
      </c>
      <c r="S915" s="2"/>
      <c r="T915" s="1">
        <f t="shared" si="254"/>
        <v>6044.5365681600088</v>
      </c>
      <c r="U915" s="1">
        <f t="shared" si="255"/>
        <v>0</v>
      </c>
      <c r="V915" s="1">
        <f t="shared" si="256"/>
        <v>1839.2094847756211</v>
      </c>
      <c r="W915" s="1">
        <f t="shared" si="257"/>
        <v>-9202.4805624499677</v>
      </c>
      <c r="X915" s="2">
        <f t="shared" si="266"/>
        <v>78.691359812875859</v>
      </c>
      <c r="Y915">
        <f t="shared" si="268"/>
        <v>1</v>
      </c>
      <c r="Z915" s="26">
        <f t="shared" si="258"/>
        <v>0</v>
      </c>
      <c r="AA915">
        <f t="shared" si="259"/>
        <v>719.25124166268768</v>
      </c>
      <c r="AB915" s="28">
        <f t="shared" si="260"/>
        <v>40456.845238095237</v>
      </c>
      <c r="AC915">
        <f t="shared" si="261"/>
        <v>11.04027777777778</v>
      </c>
      <c r="AD915" s="31">
        <f t="shared" si="250"/>
        <v>9.4803815674379663</v>
      </c>
      <c r="AE915" s="31">
        <f t="shared" si="262"/>
        <v>18.712331198366481</v>
      </c>
      <c r="AF915" s="15">
        <f t="shared" si="251"/>
        <v>17.219444444444441</v>
      </c>
      <c r="AG915" s="31">
        <f t="shared" si="263"/>
        <v>14.784247154307694</v>
      </c>
      <c r="AH915" s="31">
        <f t="shared" si="264"/>
        <v>85.680274701844326</v>
      </c>
      <c r="AI915">
        <f t="shared" si="265"/>
        <v>402.61127634290875</v>
      </c>
    </row>
    <row r="916" spans="1:35" x14ac:dyDescent="0.2">
      <c r="A916">
        <v>32</v>
      </c>
      <c r="C916" s="27" t="s">
        <v>977</v>
      </c>
      <c r="D916" s="26">
        <v>29.896750000000001</v>
      </c>
      <c r="E916">
        <v>0</v>
      </c>
      <c r="F916" s="26">
        <v>1</v>
      </c>
      <c r="G916" s="26">
        <v>51.572499999999998</v>
      </c>
      <c r="H916" s="26">
        <v>43.255833333333335</v>
      </c>
      <c r="I916" s="26">
        <v>96.474999999999994</v>
      </c>
      <c r="J916" s="26">
        <v>50.627499999999998</v>
      </c>
      <c r="K916">
        <v>111</v>
      </c>
      <c r="L916">
        <v>0</v>
      </c>
      <c r="M916">
        <v>0</v>
      </c>
      <c r="N916">
        <v>62.887500000000003</v>
      </c>
      <c r="O916" s="1">
        <f t="shared" si="267"/>
        <v>25.776677098787872</v>
      </c>
      <c r="Q916" s="1">
        <f t="shared" si="252"/>
        <v>879.28081656897132</v>
      </c>
      <c r="R916" s="2">
        <f t="shared" si="253"/>
        <v>0.93027238012057434</v>
      </c>
      <c r="S916" s="2"/>
      <c r="T916" s="1">
        <f t="shared" si="254"/>
        <v>6211.4543272999681</v>
      </c>
      <c r="U916" s="1">
        <f t="shared" si="255"/>
        <v>0</v>
      </c>
      <c r="V916" s="1">
        <f t="shared" si="256"/>
        <v>1895.6469965413207</v>
      </c>
      <c r="W916" s="1">
        <f t="shared" si="257"/>
        <v>-9361.7502867270377</v>
      </c>
      <c r="X916" s="2">
        <f t="shared" si="266"/>
        <v>79.68788271528777</v>
      </c>
      <c r="Y916">
        <f t="shared" si="268"/>
        <v>1</v>
      </c>
      <c r="Z916" s="26">
        <f t="shared" si="258"/>
        <v>0</v>
      </c>
      <c r="AA916">
        <f t="shared" si="259"/>
        <v>790.4747452271024</v>
      </c>
      <c r="AB916" s="28">
        <f t="shared" si="260"/>
        <v>40456.886904761908</v>
      </c>
      <c r="AC916">
        <f t="shared" si="261"/>
        <v>10.87361111111111</v>
      </c>
      <c r="AD916" s="31">
        <f t="shared" si="250"/>
        <v>9.4433945681623257</v>
      </c>
      <c r="AE916" s="31">
        <f t="shared" si="262"/>
        <v>18.650264100946782</v>
      </c>
      <c r="AF916" s="15">
        <f t="shared" si="251"/>
        <v>17.159722222222225</v>
      </c>
      <c r="AG916" s="31">
        <f t="shared" si="263"/>
        <v>14.728418582920495</v>
      </c>
      <c r="AH916" s="31">
        <f t="shared" si="264"/>
        <v>85.374286625159343</v>
      </c>
      <c r="AI916">
        <f t="shared" si="265"/>
        <v>401.14482341556584</v>
      </c>
    </row>
    <row r="917" spans="1:35" x14ac:dyDescent="0.2">
      <c r="A917">
        <v>32</v>
      </c>
      <c r="C917" s="27" t="s">
        <v>978</v>
      </c>
      <c r="D917" s="26">
        <v>29.900000000000002</v>
      </c>
      <c r="E917">
        <v>0</v>
      </c>
      <c r="F917" s="26">
        <v>1</v>
      </c>
      <c r="G917" s="26">
        <v>51.283333333333331</v>
      </c>
      <c r="H917" s="26">
        <v>42.791666666666664</v>
      </c>
      <c r="I917" s="26">
        <v>96.974999999999994</v>
      </c>
      <c r="J917" s="26">
        <v>50.475833333333334</v>
      </c>
      <c r="K917">
        <v>111</v>
      </c>
      <c r="L917">
        <v>0</v>
      </c>
      <c r="M917">
        <v>5.833333333333332E-2</v>
      </c>
      <c r="N917">
        <v>62.765000000000001</v>
      </c>
      <c r="O917" s="1">
        <f t="shared" si="267"/>
        <v>25.776677098787872</v>
      </c>
      <c r="Q917" s="1">
        <f t="shared" si="252"/>
        <v>-2315.9913428754435</v>
      </c>
      <c r="R917" s="2">
        <f t="shared" si="253"/>
        <v>-2.4503011305107707</v>
      </c>
      <c r="S917" s="2"/>
      <c r="T917" s="1">
        <f t="shared" si="254"/>
        <v>6449.19814347993</v>
      </c>
      <c r="U917" s="1">
        <f t="shared" si="255"/>
        <v>3021.5717220314982</v>
      </c>
      <c r="V917" s="1">
        <f t="shared" si="256"/>
        <v>1971.031580818626</v>
      </c>
      <c r="W917" s="1">
        <f t="shared" si="257"/>
        <v>-9499.6461519019813</v>
      </c>
      <c r="X917" s="2">
        <f t="shared" si="266"/>
        <v>80.618155095408341</v>
      </c>
      <c r="Y917">
        <f t="shared" si="268"/>
        <v>1</v>
      </c>
      <c r="Z917" s="26">
        <f t="shared" si="258"/>
        <v>0</v>
      </c>
      <c r="AA917">
        <f t="shared" si="259"/>
        <v>860.53176781270952</v>
      </c>
      <c r="AB917" s="28">
        <f t="shared" si="260"/>
        <v>40456.928571428572</v>
      </c>
      <c r="AC917">
        <f t="shared" si="261"/>
        <v>10.712962962962962</v>
      </c>
      <c r="AD917" s="31">
        <f t="shared" si="250"/>
        <v>9.3911444962834558</v>
      </c>
      <c r="AE917" s="31">
        <f t="shared" si="262"/>
        <v>18.557569092597507</v>
      </c>
      <c r="AF917" s="15">
        <f t="shared" si="251"/>
        <v>17.091666666666665</v>
      </c>
      <c r="AG917" s="31">
        <f t="shared" si="263"/>
        <v>14.665024648401358</v>
      </c>
      <c r="AH917" s="31">
        <f t="shared" si="264"/>
        <v>85.02675165183885</v>
      </c>
      <c r="AI917">
        <f t="shared" si="265"/>
        <v>399.61272554615897</v>
      </c>
    </row>
    <row r="918" spans="1:35" x14ac:dyDescent="0.2">
      <c r="A918">
        <v>32</v>
      </c>
      <c r="C918" s="27" t="s">
        <v>979</v>
      </c>
      <c r="D918" s="26">
        <v>29.897000000000002</v>
      </c>
      <c r="E918">
        <v>0</v>
      </c>
      <c r="F918" s="26">
        <v>1</v>
      </c>
      <c r="G918" s="26">
        <v>51.494166666666665</v>
      </c>
      <c r="H918" s="26">
        <v>44.633333333333333</v>
      </c>
      <c r="I918" s="26">
        <v>97.4</v>
      </c>
      <c r="J918" s="26">
        <v>50.807499999999997</v>
      </c>
      <c r="K918">
        <v>111</v>
      </c>
      <c r="L918">
        <v>0</v>
      </c>
      <c r="M918">
        <v>0</v>
      </c>
      <c r="N918">
        <v>62.6</v>
      </c>
      <c r="O918" s="1">
        <f t="shared" si="267"/>
        <v>25.776677098787872</v>
      </c>
      <c r="Q918" s="1">
        <f t="shared" si="252"/>
        <v>1357.6962312865796</v>
      </c>
      <c r="R918" s="2">
        <f t="shared" si="253"/>
        <v>1.4364322304768804</v>
      </c>
      <c r="S918" s="2"/>
      <c r="T918" s="1">
        <f t="shared" si="254"/>
        <v>5717.4423845075889</v>
      </c>
      <c r="U918" s="1">
        <f t="shared" si="255"/>
        <v>0</v>
      </c>
      <c r="V918" s="1">
        <f t="shared" si="256"/>
        <v>1743.8405934291732</v>
      </c>
      <c r="W918" s="1">
        <f t="shared" si="257"/>
        <v>-9188.6909759324808</v>
      </c>
      <c r="X918" s="2">
        <f t="shared" si="266"/>
        <v>78.167853964897574</v>
      </c>
      <c r="Y918">
        <f t="shared" si="268"/>
        <v>1</v>
      </c>
      <c r="Z918" s="26">
        <f t="shared" si="258"/>
        <v>0</v>
      </c>
      <c r="AA918">
        <f t="shared" si="259"/>
        <v>711.48559408380493</v>
      </c>
      <c r="AB918" s="28">
        <f t="shared" si="260"/>
        <v>40456.970238095237</v>
      </c>
      <c r="AC918">
        <f t="shared" si="261"/>
        <v>10.830092592592591</v>
      </c>
      <c r="AD918" s="31">
        <f t="shared" si="250"/>
        <v>9.5063107507249054</v>
      </c>
      <c r="AE918" s="31">
        <f t="shared" si="262"/>
        <v>18.777397729589346</v>
      </c>
      <c r="AF918" s="15">
        <f t="shared" si="251"/>
        <v>17</v>
      </c>
      <c r="AG918" s="31">
        <f t="shared" si="263"/>
        <v>14.580013877616961</v>
      </c>
      <c r="AH918" s="31">
        <f t="shared" si="264"/>
        <v>84.560572015671724</v>
      </c>
      <c r="AI918">
        <f t="shared" si="265"/>
        <v>395.48844380792724</v>
      </c>
    </row>
    <row r="919" spans="1:35" x14ac:dyDescent="0.2">
      <c r="A919">
        <v>32</v>
      </c>
      <c r="C919" s="27" t="s">
        <v>980</v>
      </c>
      <c r="D919" s="26">
        <v>29.884499999999999</v>
      </c>
      <c r="E919">
        <v>0</v>
      </c>
      <c r="F919" s="26">
        <v>1</v>
      </c>
      <c r="G919" s="26">
        <v>51.568333333333335</v>
      </c>
      <c r="H919" s="26">
        <v>44.906666666666666</v>
      </c>
      <c r="I919" s="26">
        <v>97.783333333333331</v>
      </c>
      <c r="J919" s="26">
        <v>50.983333333333334</v>
      </c>
      <c r="K919">
        <v>111</v>
      </c>
      <c r="L919">
        <v>0</v>
      </c>
      <c r="M919">
        <v>0</v>
      </c>
      <c r="N919">
        <v>62.443333333333335</v>
      </c>
      <c r="O919" s="1">
        <f t="shared" si="267"/>
        <v>25.776677098787872</v>
      </c>
      <c r="Q919" s="1">
        <f t="shared" si="252"/>
        <v>902.28878614601433</v>
      </c>
      <c r="R919" s="2">
        <f t="shared" si="253"/>
        <v>0.9546146359924772</v>
      </c>
      <c r="S919" s="2"/>
      <c r="T919" s="1">
        <f t="shared" si="254"/>
        <v>5915.7440392401531</v>
      </c>
      <c r="U919" s="1">
        <f t="shared" si="255"/>
        <v>0</v>
      </c>
      <c r="V919" s="1">
        <f t="shared" si="256"/>
        <v>1813.3490934472006</v>
      </c>
      <c r="W919" s="1">
        <f t="shared" si="257"/>
        <v>-8997.7052026651781</v>
      </c>
      <c r="X919" s="2">
        <f t="shared" si="266"/>
        <v>79.604286195374456</v>
      </c>
      <c r="Y919">
        <f t="shared" si="268"/>
        <v>1</v>
      </c>
      <c r="Z919" s="26">
        <f t="shared" si="258"/>
        <v>0</v>
      </c>
      <c r="AA919">
        <f t="shared" si="259"/>
        <v>786.01465288259169</v>
      </c>
      <c r="AB919" s="28">
        <f t="shared" si="260"/>
        <v>40457.011904761908</v>
      </c>
      <c r="AC919">
        <f t="shared" si="261"/>
        <v>10.871296296296297</v>
      </c>
      <c r="AD919" s="31">
        <f t="shared" si="250"/>
        <v>9.5699828763633601</v>
      </c>
      <c r="AE919" s="31">
        <f t="shared" si="262"/>
        <v>18.90042414911408</v>
      </c>
      <c r="AF919" s="15">
        <f t="shared" si="251"/>
        <v>16.912962962962965</v>
      </c>
      <c r="AG919" s="31">
        <f t="shared" si="263"/>
        <v>14.499695515667188</v>
      </c>
      <c r="AH919" s="31">
        <f t="shared" si="264"/>
        <v>84.119978528787868</v>
      </c>
      <c r="AI919">
        <f t="shared" si="265"/>
        <v>392.09996093059874</v>
      </c>
    </row>
    <row r="920" spans="1:35" x14ac:dyDescent="0.2">
      <c r="A920">
        <v>32</v>
      </c>
      <c r="C920" s="27" t="s">
        <v>981</v>
      </c>
      <c r="D920" s="26">
        <v>29.879666666666665</v>
      </c>
      <c r="E920">
        <v>0</v>
      </c>
      <c r="F920" s="26">
        <v>1</v>
      </c>
      <c r="G920" s="26">
        <v>51.07</v>
      </c>
      <c r="H920" s="26">
        <v>43.489166666666662</v>
      </c>
      <c r="I920" s="26">
        <v>98.133333333333326</v>
      </c>
      <c r="J920" s="26">
        <v>50.578333333333333</v>
      </c>
      <c r="K920">
        <v>111</v>
      </c>
      <c r="L920">
        <v>0</v>
      </c>
      <c r="M920">
        <v>0</v>
      </c>
      <c r="N920">
        <v>62.267499999999998</v>
      </c>
      <c r="O920" s="1">
        <f t="shared" si="267"/>
        <v>25.776677098787872</v>
      </c>
      <c r="Q920" s="1">
        <f t="shared" si="252"/>
        <v>-2087.5591195702646</v>
      </c>
      <c r="R920" s="2">
        <f t="shared" si="253"/>
        <v>-2.2086215850618518</v>
      </c>
      <c r="S920" s="2"/>
      <c r="T920" s="1">
        <f t="shared" si="254"/>
        <v>6320.1759054278746</v>
      </c>
      <c r="U920" s="1">
        <f t="shared" si="255"/>
        <v>2731.9340405382272</v>
      </c>
      <c r="V920" s="1">
        <f t="shared" si="256"/>
        <v>1935.0463041918649</v>
      </c>
      <c r="W920" s="1">
        <f t="shared" si="257"/>
        <v>-9264.5337017786951</v>
      </c>
      <c r="X920" s="2">
        <f t="shared" si="266"/>
        <v>80.558900831366927</v>
      </c>
      <c r="Y920">
        <f t="shared" si="268"/>
        <v>1</v>
      </c>
      <c r="Z920" s="26">
        <f t="shared" si="258"/>
        <v>0</v>
      </c>
      <c r="AA920">
        <f t="shared" si="259"/>
        <v>869.595272242193</v>
      </c>
      <c r="AB920" s="28">
        <f t="shared" si="260"/>
        <v>40457.053571428572</v>
      </c>
      <c r="AC920">
        <f t="shared" si="261"/>
        <v>10.594444444444445</v>
      </c>
      <c r="AD920" s="31">
        <f t="shared" si="250"/>
        <v>9.428387012243693</v>
      </c>
      <c r="AE920" s="31">
        <f t="shared" si="262"/>
        <v>18.638945087426205</v>
      </c>
      <c r="AF920" s="15">
        <f t="shared" si="251"/>
        <v>16.815277777777776</v>
      </c>
      <c r="AG920" s="31">
        <f t="shared" si="263"/>
        <v>14.410011796640351</v>
      </c>
      <c r="AH920" s="31">
        <f t="shared" si="264"/>
        <v>83.627842008547404</v>
      </c>
      <c r="AI920">
        <f t="shared" si="265"/>
        <v>390.71324828978055</v>
      </c>
    </row>
    <row r="921" spans="1:35" x14ac:dyDescent="0.2">
      <c r="A921">
        <v>32</v>
      </c>
      <c r="C921" s="27" t="s">
        <v>982</v>
      </c>
      <c r="D921" s="26">
        <v>29.876833333333334</v>
      </c>
      <c r="E921">
        <v>0</v>
      </c>
      <c r="F921" s="26">
        <v>1</v>
      </c>
      <c r="G921" s="26">
        <v>51.30083333333333</v>
      </c>
      <c r="H921" s="26">
        <v>43.563333333333333</v>
      </c>
      <c r="I921" s="26">
        <v>98.366666666666674</v>
      </c>
      <c r="J921" s="26">
        <v>50.875833333333333</v>
      </c>
      <c r="K921">
        <v>111</v>
      </c>
      <c r="L921">
        <v>0</v>
      </c>
      <c r="M921">
        <v>0</v>
      </c>
      <c r="N921">
        <v>62.093333333333334</v>
      </c>
      <c r="O921" s="1">
        <f t="shared" si="267"/>
        <v>25.776677098787872</v>
      </c>
      <c r="Q921" s="1">
        <f t="shared" si="252"/>
        <v>833.1403716510365</v>
      </c>
      <c r="R921" s="2">
        <f t="shared" si="253"/>
        <v>0.88145614223070501</v>
      </c>
      <c r="S921" s="2"/>
      <c r="T921" s="1">
        <f t="shared" si="254"/>
        <v>5930.9736726396195</v>
      </c>
      <c r="U921" s="1">
        <f t="shared" si="255"/>
        <v>0</v>
      </c>
      <c r="V921" s="1">
        <f t="shared" si="256"/>
        <v>1804.4935348022509</v>
      </c>
      <c r="W921" s="1">
        <f t="shared" si="257"/>
        <v>-8929.4467494035835</v>
      </c>
      <c r="X921" s="2">
        <f t="shared" si="266"/>
        <v>78.350279246305078</v>
      </c>
      <c r="Y921">
        <f t="shared" si="268"/>
        <v>1</v>
      </c>
      <c r="Z921" s="26">
        <f t="shared" si="258"/>
        <v>0</v>
      </c>
      <c r="AA921">
        <f t="shared" si="259"/>
        <v>731.672524198784</v>
      </c>
      <c r="AB921" s="28">
        <f t="shared" si="260"/>
        <v>40457.095238095237</v>
      </c>
      <c r="AC921">
        <f t="shared" si="261"/>
        <v>10.722685185185183</v>
      </c>
      <c r="AD921" s="31">
        <f t="shared" ref="AD921:AD984" si="269">10^($AF$17-$AF$18/($AF$19+AC921))*I921/100</f>
        <v>9.5320992362414394</v>
      </c>
      <c r="AE921" s="31">
        <f t="shared" si="262"/>
        <v>18.835460569565114</v>
      </c>
      <c r="AF921" s="15">
        <f t="shared" ref="AF921:AF984" si="270">(N921-32)/1.8</f>
        <v>16.718518518518518</v>
      </c>
      <c r="AG921" s="31">
        <f t="shared" si="263"/>
        <v>14.321656530384406</v>
      </c>
      <c r="AH921" s="31">
        <f t="shared" si="264"/>
        <v>83.142820418112152</v>
      </c>
      <c r="AI921">
        <f t="shared" si="265"/>
        <v>386.61584740946478</v>
      </c>
    </row>
    <row r="922" spans="1:35" x14ac:dyDescent="0.2">
      <c r="A922">
        <v>32</v>
      </c>
      <c r="C922" s="27" t="s">
        <v>983</v>
      </c>
      <c r="D922" s="26">
        <v>29.877583333333334</v>
      </c>
      <c r="E922">
        <v>0</v>
      </c>
      <c r="F922" s="26">
        <v>1</v>
      </c>
      <c r="G922" s="26">
        <v>51.739166666666662</v>
      </c>
      <c r="H922" s="26">
        <v>45.744999999999997</v>
      </c>
      <c r="I922" s="26">
        <v>98.583333333333329</v>
      </c>
      <c r="J922" s="26">
        <v>51.38</v>
      </c>
      <c r="K922">
        <v>111</v>
      </c>
      <c r="L922">
        <v>0</v>
      </c>
      <c r="M922">
        <v>0</v>
      </c>
      <c r="N922">
        <v>61.914166666666667</v>
      </c>
      <c r="O922" s="1">
        <f t="shared" si="267"/>
        <v>25.776677098787872</v>
      </c>
      <c r="Q922" s="1">
        <f t="shared" ref="Q922:Q985" si="271">(O922-T922-U922-V922-W922-AI922)</f>
        <v>601.1240656964892</v>
      </c>
      <c r="R922" s="2">
        <f t="shared" ref="R922:R985" si="272">Q922/$O$12+Z922/$O$17*$Z$21</f>
        <v>0.63598466474602633</v>
      </c>
      <c r="S922" s="2"/>
      <c r="T922" s="1">
        <f t="shared" ref="T922:T985" si="273">((X922-H922)*$D$13/$P$5)*$P$7/1000</f>
        <v>5709.2952761339038</v>
      </c>
      <c r="U922" s="1">
        <f t="shared" ref="U922:U985" si="274">IF(X922&gt;80,(X922-80)*$O$19,0)</f>
        <v>0</v>
      </c>
      <c r="V922" s="1">
        <f t="shared" ref="V922:V985" si="275">$D$20*(((X922-32)*5/9+273)^4-((H922-32)*5/9+273)^4)*$D$14*$D$21*$D$22/1000</f>
        <v>1752.2770869832145</v>
      </c>
      <c r="W922" s="1">
        <f t="shared" ref="W922:W985" si="276">(G922-N922)*$O$20</f>
        <v>-8418.542568930412</v>
      </c>
      <c r="X922" s="2">
        <f t="shared" si="266"/>
        <v>79.231735388535782</v>
      </c>
      <c r="Y922">
        <f t="shared" si="268"/>
        <v>1</v>
      </c>
      <c r="Z922" s="26">
        <f t="shared" ref="Z922:Z985" si="277">IF(X922&lt;42,IF(X922&lt;36, 0.4*3600, 0.1*3600),0)*$Z$21</f>
        <v>0</v>
      </c>
      <c r="AA922">
        <f t="shared" ref="AA922:AA985" si="278">(X922-G922)^2</f>
        <v>755.84133492669628</v>
      </c>
      <c r="AB922" s="28">
        <f t="shared" ref="AB922:AB985" si="279">C922-1/1/14</f>
        <v>40457.136904761908</v>
      </c>
      <c r="AC922">
        <f t="shared" ref="AC922:AC985" si="280">(G922-32)/1.8</f>
        <v>10.966203703703702</v>
      </c>
      <c r="AD922" s="31">
        <f t="shared" si="269"/>
        <v>9.7094993946831796</v>
      </c>
      <c r="AE922" s="31">
        <f t="shared" ref="AE922:AE985" si="281">AD922/760*35000/(AC922+273.15)/0.0821</f>
        <v>19.169559392976222</v>
      </c>
      <c r="AF922" s="15">
        <f t="shared" si="270"/>
        <v>16.61898148148148</v>
      </c>
      <c r="AG922" s="31">
        <f t="shared" ref="AG922:AG985" si="282">10^($AF$17-$AF$18/($AF$19+AF922))</f>
        <v>14.231259257292189</v>
      </c>
      <c r="AH922" s="31">
        <f t="shared" ref="AH922:AH985" si="283">AG922/760*35000*$AE$14/(AF922+273.15)/0.0821</f>
        <v>82.646408563899783</v>
      </c>
      <c r="AI922">
        <f t="shared" ref="AI922:AI985" si="284">(AH922-AE922)*0.018*334</f>
        <v>381.62281721559242</v>
      </c>
    </row>
    <row r="923" spans="1:35" x14ac:dyDescent="0.2">
      <c r="A923">
        <v>32</v>
      </c>
      <c r="C923" s="27" t="s">
        <v>984</v>
      </c>
      <c r="D923" s="26">
        <v>29.875583333333335</v>
      </c>
      <c r="E923">
        <v>0</v>
      </c>
      <c r="F923" s="26">
        <v>4.4166666666666661</v>
      </c>
      <c r="G923" s="26">
        <v>52.475833333333334</v>
      </c>
      <c r="H923" s="26">
        <v>48.499166666666667</v>
      </c>
      <c r="I923" s="26">
        <v>98.775000000000006</v>
      </c>
      <c r="J923" s="26">
        <v>52.165833333333332</v>
      </c>
      <c r="K923">
        <v>111</v>
      </c>
      <c r="L923">
        <v>0</v>
      </c>
      <c r="M923">
        <v>0.32500000000000001</v>
      </c>
      <c r="N923">
        <v>61.7425</v>
      </c>
      <c r="O923" s="1">
        <f t="shared" si="267"/>
        <v>113.8469905196464</v>
      </c>
      <c r="Q923" s="1">
        <f t="shared" si="271"/>
        <v>399.89602898047002</v>
      </c>
      <c r="R923" s="2">
        <f t="shared" si="272"/>
        <v>0.42308694067960162</v>
      </c>
      <c r="S923" s="2"/>
      <c r="T923" s="1">
        <f t="shared" si="273"/>
        <v>5348.1574597047311</v>
      </c>
      <c r="U923" s="1">
        <f t="shared" si="274"/>
        <v>0</v>
      </c>
      <c r="V923" s="1">
        <f t="shared" si="275"/>
        <v>1657.265479111745</v>
      </c>
      <c r="W923" s="1">
        <f t="shared" si="276"/>
        <v>-7667.010103726956</v>
      </c>
      <c r="X923" s="2">
        <f t="shared" ref="X923:X986" si="285">X922+R922</f>
        <v>79.867720053281815</v>
      </c>
      <c r="Y923">
        <f t="shared" si="268"/>
        <v>1</v>
      </c>
      <c r="Z923" s="26">
        <f t="shared" si="277"/>
        <v>0</v>
      </c>
      <c r="AA923">
        <f t="shared" si="278"/>
        <v>750.31545807849</v>
      </c>
      <c r="AB923" s="28">
        <f t="shared" si="279"/>
        <v>40457.178571428572</v>
      </c>
      <c r="AC923">
        <f t="shared" si="280"/>
        <v>11.375462962962963</v>
      </c>
      <c r="AD923" s="31">
        <f t="shared" si="269"/>
        <v>9.9968144490906408</v>
      </c>
      <c r="AE923" s="31">
        <f t="shared" si="281"/>
        <v>19.708419033524379</v>
      </c>
      <c r="AF923" s="15">
        <f t="shared" si="270"/>
        <v>16.523611111111112</v>
      </c>
      <c r="AG923" s="31">
        <f t="shared" si="282"/>
        <v>14.145114365323765</v>
      </c>
      <c r="AH923" s="31">
        <f t="shared" si="283"/>
        <v>82.173177258683452</v>
      </c>
      <c r="AI923">
        <f t="shared" si="284"/>
        <v>375.53812644965632</v>
      </c>
    </row>
    <row r="924" spans="1:35" x14ac:dyDescent="0.2">
      <c r="A924">
        <v>32</v>
      </c>
      <c r="C924" s="27" t="s">
        <v>985</v>
      </c>
      <c r="D924" s="26">
        <v>29.869250000000001</v>
      </c>
      <c r="E924">
        <v>8.3333333333333328E-4</v>
      </c>
      <c r="F924" s="26">
        <v>48.75</v>
      </c>
      <c r="G924" s="26">
        <v>54.30833333333333</v>
      </c>
      <c r="H924" s="26">
        <v>51.875833333333333</v>
      </c>
      <c r="I924" s="26">
        <v>98.508333333333326</v>
      </c>
      <c r="J924" s="26">
        <v>53.920833333333334</v>
      </c>
      <c r="K924">
        <v>108.16666666666667</v>
      </c>
      <c r="L924">
        <v>0.11666666666666664</v>
      </c>
      <c r="M924">
        <v>2.7749999999999999</v>
      </c>
      <c r="N924">
        <v>61.56666666666667</v>
      </c>
      <c r="O924" s="1">
        <f t="shared" si="267"/>
        <v>1256.6130085659088</v>
      </c>
      <c r="Q924" s="1">
        <f t="shared" si="271"/>
        <v>-886.64134921885625</v>
      </c>
      <c r="R924" s="2">
        <f t="shared" si="272"/>
        <v>-0.93805976737858643</v>
      </c>
      <c r="S924" s="2"/>
      <c r="T924" s="1">
        <f t="shared" si="273"/>
        <v>4844.5891488016659</v>
      </c>
      <c r="U924" s="1">
        <f t="shared" si="274"/>
        <v>1421.4785189829042</v>
      </c>
      <c r="V924" s="1">
        <f t="shared" si="275"/>
        <v>1517.3709297950163</v>
      </c>
      <c r="W924" s="1">
        <f t="shared" si="276"/>
        <v>-6005.3649283688719</v>
      </c>
      <c r="X924" s="2">
        <f t="shared" si="285"/>
        <v>80.290806993961411</v>
      </c>
      <c r="Y924">
        <f t="shared" si="268"/>
        <v>1</v>
      </c>
      <c r="Z924" s="26">
        <f t="shared" si="277"/>
        <v>0</v>
      </c>
      <c r="AA924">
        <f t="shared" si="278"/>
        <v>675.08893752523193</v>
      </c>
      <c r="AB924" s="28">
        <f t="shared" si="279"/>
        <v>40457.220238095237</v>
      </c>
      <c r="AC924">
        <f t="shared" si="280"/>
        <v>12.393518518518515</v>
      </c>
      <c r="AD924" s="31">
        <f t="shared" si="269"/>
        <v>10.664062141006852</v>
      </c>
      <c r="AE924" s="31">
        <f t="shared" si="281"/>
        <v>20.948920825539759</v>
      </c>
      <c r="AF924" s="15">
        <f t="shared" si="270"/>
        <v>16.425925925925927</v>
      </c>
      <c r="AG924" s="31">
        <f t="shared" si="282"/>
        <v>14.057351520231437</v>
      </c>
      <c r="AH924" s="31">
        <f t="shared" si="283"/>
        <v>81.690884992880129</v>
      </c>
      <c r="AI924">
        <f t="shared" si="284"/>
        <v>365.18068857405029</v>
      </c>
    </row>
    <row r="925" spans="1:35" x14ac:dyDescent="0.2">
      <c r="A925">
        <v>32</v>
      </c>
      <c r="C925" s="27" t="s">
        <v>986</v>
      </c>
      <c r="D925" s="26">
        <v>29.866</v>
      </c>
      <c r="E925">
        <v>0</v>
      </c>
      <c r="F925" s="26">
        <v>219.08333333333331</v>
      </c>
      <c r="G925" s="26">
        <v>58.772500000000001</v>
      </c>
      <c r="H925" s="26">
        <v>55.125833333333333</v>
      </c>
      <c r="I925" s="26">
        <v>96.858333333333334</v>
      </c>
      <c r="J925" s="26">
        <v>57.908333333333331</v>
      </c>
      <c r="K925">
        <v>103.33333333333333</v>
      </c>
      <c r="L925">
        <v>0.84166666666666667</v>
      </c>
      <c r="M925">
        <v>5.0166666666666666</v>
      </c>
      <c r="N925">
        <v>61.405833333333334</v>
      </c>
      <c r="O925" s="1">
        <f t="shared" si="267"/>
        <v>5647.2403410594425</v>
      </c>
      <c r="Q925" s="1">
        <f t="shared" si="271"/>
        <v>2049.2514231698742</v>
      </c>
      <c r="R925" s="2">
        <f t="shared" si="272"/>
        <v>2.1680923352069708</v>
      </c>
      <c r="S925" s="2"/>
      <c r="T925" s="1">
        <f t="shared" si="273"/>
        <v>4130.5491097046643</v>
      </c>
      <c r="U925" s="1">
        <f t="shared" si="274"/>
        <v>0</v>
      </c>
      <c r="V925" s="1">
        <f t="shared" si="275"/>
        <v>1302.0207901529227</v>
      </c>
      <c r="W925" s="1">
        <f t="shared" si="276"/>
        <v>-2178.7546697641346</v>
      </c>
      <c r="X925" s="2">
        <f t="shared" si="285"/>
        <v>79.352747226582821</v>
      </c>
      <c r="Y925">
        <f t="shared" si="268"/>
        <v>1</v>
      </c>
      <c r="Z925" s="26">
        <f t="shared" si="277"/>
        <v>0</v>
      </c>
      <c r="AA925">
        <f t="shared" si="278"/>
        <v>423.54657590726987</v>
      </c>
      <c r="AB925" s="28">
        <f t="shared" si="279"/>
        <v>40457.261904761908</v>
      </c>
      <c r="AC925">
        <f t="shared" si="280"/>
        <v>14.873611111111112</v>
      </c>
      <c r="AD925" s="31">
        <f t="shared" si="269"/>
        <v>12.325429421319511</v>
      </c>
      <c r="AE925" s="31">
        <f t="shared" si="281"/>
        <v>24.004090917617503</v>
      </c>
      <c r="AF925" s="15">
        <f t="shared" si="270"/>
        <v>16.336574074074075</v>
      </c>
      <c r="AG925" s="31">
        <f t="shared" si="282"/>
        <v>13.977492808567639</v>
      </c>
      <c r="AH925" s="31">
        <f t="shared" si="283"/>
        <v>81.251876645514329</v>
      </c>
      <c r="AI925">
        <f t="shared" si="284"/>
        <v>344.1736877961157</v>
      </c>
    </row>
    <row r="926" spans="1:35" x14ac:dyDescent="0.2">
      <c r="A926">
        <v>32</v>
      </c>
      <c r="C926" s="27" t="s">
        <v>987</v>
      </c>
      <c r="D926" s="26">
        <v>29.859750000000002</v>
      </c>
      <c r="E926">
        <v>0</v>
      </c>
      <c r="F926" s="26">
        <v>331.83333333333331</v>
      </c>
      <c r="G926" s="26">
        <v>63.973333333333336</v>
      </c>
      <c r="H926" s="26">
        <v>58.53</v>
      </c>
      <c r="I926" s="26">
        <v>93.033333333333331</v>
      </c>
      <c r="J926" s="26">
        <v>61.954166666666666</v>
      </c>
      <c r="K926">
        <v>116.5</v>
      </c>
      <c r="L926">
        <v>1.5416666666666667</v>
      </c>
      <c r="M926">
        <v>6.75</v>
      </c>
      <c r="N926">
        <v>61.255000000000003</v>
      </c>
      <c r="O926" s="1">
        <f t="shared" si="267"/>
        <v>8553.5606839477732</v>
      </c>
      <c r="Q926" s="1">
        <f t="shared" si="271"/>
        <v>-6625.5033360377483</v>
      </c>
      <c r="R926" s="2">
        <f t="shared" si="272"/>
        <v>-7.0097318646882725</v>
      </c>
      <c r="S926" s="2"/>
      <c r="T926" s="1">
        <f t="shared" si="273"/>
        <v>3919.8055642478785</v>
      </c>
      <c r="U926" s="1">
        <f t="shared" si="274"/>
        <v>7433.9366411195106</v>
      </c>
      <c r="V926" s="1">
        <f t="shared" si="275"/>
        <v>1255.2327009485641</v>
      </c>
      <c r="W926" s="1">
        <f t="shared" si="276"/>
        <v>2249.0815610033574</v>
      </c>
      <c r="X926" s="2">
        <f t="shared" si="285"/>
        <v>81.520839561789785</v>
      </c>
      <c r="Y926">
        <f t="shared" si="268"/>
        <v>1</v>
      </c>
      <c r="Z926" s="26">
        <f t="shared" si="277"/>
        <v>0</v>
      </c>
      <c r="AA926">
        <f t="shared" si="278"/>
        <v>307.91497483771786</v>
      </c>
      <c r="AB926" s="28">
        <f t="shared" si="279"/>
        <v>40457.303571428572</v>
      </c>
      <c r="AC926">
        <f t="shared" si="280"/>
        <v>17.762962962962963</v>
      </c>
      <c r="AD926" s="31">
        <f t="shared" si="269"/>
        <v>14.234928552730908</v>
      </c>
      <c r="AE926" s="31">
        <f t="shared" si="281"/>
        <v>27.447545455644601</v>
      </c>
      <c r="AF926" s="15">
        <f t="shared" si="270"/>
        <v>16.25277777777778</v>
      </c>
      <c r="AG926" s="31">
        <f t="shared" si="282"/>
        <v>13.902960120976161</v>
      </c>
      <c r="AH926" s="31">
        <f t="shared" si="283"/>
        <v>80.842015293670215</v>
      </c>
      <c r="AI926">
        <f t="shared" si="284"/>
        <v>321.00755266620996</v>
      </c>
    </row>
    <row r="927" spans="1:35" x14ac:dyDescent="0.2">
      <c r="A927">
        <v>32</v>
      </c>
      <c r="C927" s="27" t="s">
        <v>988</v>
      </c>
      <c r="D927" s="26">
        <v>29.8415</v>
      </c>
      <c r="E927">
        <v>0</v>
      </c>
      <c r="F927" s="26">
        <v>413.66666666666669</v>
      </c>
      <c r="G927" s="26">
        <v>67.32083333333334</v>
      </c>
      <c r="H927" s="26">
        <v>61.421666666666667</v>
      </c>
      <c r="I927" s="26">
        <v>89.341666666666669</v>
      </c>
      <c r="J927" s="26">
        <v>64.114166666666662</v>
      </c>
      <c r="K927">
        <v>121.33333333333333</v>
      </c>
      <c r="L927">
        <v>2.65</v>
      </c>
      <c r="M927">
        <v>8.7166666666666668</v>
      </c>
      <c r="N927">
        <v>61.127499999999998</v>
      </c>
      <c r="O927" s="1">
        <f t="shared" si="267"/>
        <v>10662.952093198583</v>
      </c>
      <c r="Q927" s="1">
        <f t="shared" si="271"/>
        <v>2293.9043313756811</v>
      </c>
      <c r="R927" s="2">
        <f t="shared" si="272"/>
        <v>2.4269332412421178</v>
      </c>
      <c r="S927" s="2"/>
      <c r="T927" s="1">
        <f t="shared" si="273"/>
        <v>2231.6742129446084</v>
      </c>
      <c r="U927" s="1">
        <f t="shared" si="274"/>
        <v>0</v>
      </c>
      <c r="V927" s="1">
        <f t="shared" si="275"/>
        <v>706.11536670978933</v>
      </c>
      <c r="W927" s="1">
        <f t="shared" si="276"/>
        <v>5124.2103499009736</v>
      </c>
      <c r="X927" s="2">
        <f t="shared" si="285"/>
        <v>74.511107697101508</v>
      </c>
      <c r="Y927">
        <f t="shared" si="268"/>
        <v>1</v>
      </c>
      <c r="Z927" s="26">
        <f t="shared" si="277"/>
        <v>0</v>
      </c>
      <c r="AA927">
        <f t="shared" si="278"/>
        <v>51.700045426261731</v>
      </c>
      <c r="AB927" s="28">
        <f t="shared" si="279"/>
        <v>40457.345238095237</v>
      </c>
      <c r="AC927">
        <f t="shared" si="280"/>
        <v>19.622685185185187</v>
      </c>
      <c r="AD927" s="31">
        <f t="shared" si="269"/>
        <v>15.357754249569373</v>
      </c>
      <c r="AE927" s="31">
        <f t="shared" si="281"/>
        <v>29.424456715198833</v>
      </c>
      <c r="AF927" s="15">
        <f t="shared" si="270"/>
        <v>16.181944444444444</v>
      </c>
      <c r="AG927" s="31">
        <f t="shared" si="282"/>
        <v>13.840228611874782</v>
      </c>
      <c r="AH927" s="31">
        <f t="shared" si="283"/>
        <v>80.496950439006156</v>
      </c>
      <c r="AI927">
        <f t="shared" si="284"/>
        <v>307.04783226752966</v>
      </c>
    </row>
    <row r="928" spans="1:35" x14ac:dyDescent="0.2">
      <c r="A928">
        <v>32</v>
      </c>
      <c r="C928" s="27" t="s">
        <v>989</v>
      </c>
      <c r="D928" s="26">
        <v>29.816499999999998</v>
      </c>
      <c r="E928">
        <v>0</v>
      </c>
      <c r="F928" s="26">
        <v>311.58333333333331</v>
      </c>
      <c r="G928" s="26">
        <v>65.72</v>
      </c>
      <c r="H928" s="26">
        <v>62.625833333333333</v>
      </c>
      <c r="I928" s="26">
        <v>88</v>
      </c>
      <c r="J928" s="26">
        <v>62.102499999999999</v>
      </c>
      <c r="K928">
        <v>123.25</v>
      </c>
      <c r="L928">
        <v>3.0750000000000002</v>
      </c>
      <c r="M928">
        <v>10.375</v>
      </c>
      <c r="N928">
        <v>61.015000000000001</v>
      </c>
      <c r="O928" s="1">
        <f t="shared" si="267"/>
        <v>8031.5829726973197</v>
      </c>
      <c r="Q928" s="1">
        <f t="shared" si="271"/>
        <v>601.75406087103795</v>
      </c>
      <c r="R928" s="2">
        <f t="shared" si="272"/>
        <v>0.63665119482316235</v>
      </c>
      <c r="S928" s="2"/>
      <c r="T928" s="1">
        <f t="shared" si="273"/>
        <v>2440.1488625943321</v>
      </c>
      <c r="U928" s="1">
        <f t="shared" si="274"/>
        <v>0</v>
      </c>
      <c r="V928" s="1">
        <f t="shared" si="275"/>
        <v>780.10204781953416</v>
      </c>
      <c r="W928" s="1">
        <f t="shared" si="276"/>
        <v>3892.8002738887035</v>
      </c>
      <c r="X928" s="2">
        <f t="shared" si="285"/>
        <v>76.938040938343619</v>
      </c>
      <c r="Y928">
        <f t="shared" si="268"/>
        <v>1</v>
      </c>
      <c r="Z928" s="26">
        <f t="shared" si="277"/>
        <v>0</v>
      </c>
      <c r="AA928">
        <f t="shared" si="278"/>
        <v>125.8444424943534</v>
      </c>
      <c r="AB928" s="28">
        <f t="shared" si="279"/>
        <v>40457.386904761908</v>
      </c>
      <c r="AC928">
        <f t="shared" si="280"/>
        <v>18.733333333333331</v>
      </c>
      <c r="AD928" s="31">
        <f t="shared" si="269"/>
        <v>14.311074828998429</v>
      </c>
      <c r="AE928" s="31">
        <f t="shared" si="281"/>
        <v>27.502631520650578</v>
      </c>
      <c r="AF928" s="15">
        <f t="shared" si="270"/>
        <v>16.119444444444444</v>
      </c>
      <c r="AG928" s="31">
        <f t="shared" si="282"/>
        <v>13.785082959107665</v>
      </c>
      <c r="AH928" s="31">
        <f t="shared" si="283"/>
        <v>80.193537629052457</v>
      </c>
      <c r="AI928">
        <f t="shared" si="284"/>
        <v>316.77772752371209</v>
      </c>
    </row>
    <row r="929" spans="1:35" x14ac:dyDescent="0.2">
      <c r="A929">
        <v>32</v>
      </c>
      <c r="C929" s="27" t="s">
        <v>990</v>
      </c>
      <c r="D929" s="26">
        <v>29.797750000000001</v>
      </c>
      <c r="E929">
        <v>0</v>
      </c>
      <c r="F929" s="26">
        <v>179.75</v>
      </c>
      <c r="G929" s="26">
        <v>65.14</v>
      </c>
      <c r="H929" s="26">
        <v>62.801666666666669</v>
      </c>
      <c r="I929" s="26">
        <v>86.591666666666669</v>
      </c>
      <c r="J929" s="26">
        <v>61.075000000000003</v>
      </c>
      <c r="K929">
        <v>118.83333333333333</v>
      </c>
      <c r="L929">
        <v>2.7749999999999999</v>
      </c>
      <c r="M929">
        <v>9.5333333333333332</v>
      </c>
      <c r="N929">
        <v>60.994999999999997</v>
      </c>
      <c r="O929" s="1">
        <f t="shared" si="267"/>
        <v>4633.3577085071192</v>
      </c>
      <c r="Q929" s="1">
        <f t="shared" si="271"/>
        <v>-2444.0886224137621</v>
      </c>
      <c r="R929" s="2">
        <f t="shared" si="272"/>
        <v>-2.5858270727098462</v>
      </c>
      <c r="S929" s="2"/>
      <c r="T929" s="1">
        <f t="shared" si="273"/>
        <v>2518.7156505847397</v>
      </c>
      <c r="U929" s="1">
        <f t="shared" si="274"/>
        <v>0</v>
      </c>
      <c r="V929" s="1">
        <f t="shared" si="275"/>
        <v>807.08470401341708</v>
      </c>
      <c r="W929" s="1">
        <f t="shared" si="276"/>
        <v>3429.4701669008914</v>
      </c>
      <c r="X929" s="2">
        <f t="shared" si="285"/>
        <v>77.574692133166778</v>
      </c>
      <c r="Y929">
        <f t="shared" si="268"/>
        <v>1</v>
      </c>
      <c r="Z929" s="26">
        <f t="shared" si="277"/>
        <v>0</v>
      </c>
      <c r="AA929">
        <f t="shared" si="278"/>
        <v>154.62156844663974</v>
      </c>
      <c r="AB929" s="28">
        <f t="shared" si="279"/>
        <v>40457.428571428572</v>
      </c>
      <c r="AC929">
        <f t="shared" si="280"/>
        <v>18.411111111111111</v>
      </c>
      <c r="AD929" s="31">
        <f t="shared" si="269"/>
        <v>13.800592051374043</v>
      </c>
      <c r="AE929" s="31">
        <f t="shared" si="281"/>
        <v>26.550910365168772</v>
      </c>
      <c r="AF929" s="15">
        <f t="shared" si="270"/>
        <v>16.108333333333331</v>
      </c>
      <c r="AG929" s="31">
        <f t="shared" si="282"/>
        <v>13.775299428612234</v>
      </c>
      <c r="AH929" s="31">
        <f t="shared" si="283"/>
        <v>80.139701020829619</v>
      </c>
      <c r="AI929">
        <f t="shared" si="284"/>
        <v>322.17580942183298</v>
      </c>
    </row>
    <row r="930" spans="1:35" x14ac:dyDescent="0.2">
      <c r="A930">
        <v>32</v>
      </c>
      <c r="C930" s="27" t="s">
        <v>991</v>
      </c>
      <c r="D930" s="26">
        <v>29.775499999999997</v>
      </c>
      <c r="E930">
        <v>0</v>
      </c>
      <c r="F930" s="26">
        <v>122.91666666666667</v>
      </c>
      <c r="G930" s="26">
        <v>62.255833333333335</v>
      </c>
      <c r="H930" s="26">
        <v>62.3125</v>
      </c>
      <c r="I930" s="26">
        <v>85.416666666666671</v>
      </c>
      <c r="J930" s="26">
        <v>57.857500000000002</v>
      </c>
      <c r="K930">
        <v>134.66666666666666</v>
      </c>
      <c r="L930">
        <v>4.166666666666667</v>
      </c>
      <c r="M930">
        <v>11.066666666666666</v>
      </c>
      <c r="N930">
        <v>61</v>
      </c>
      <c r="O930" s="1">
        <f t="shared" si="267"/>
        <v>3168.3832267260091</v>
      </c>
      <c r="Q930" s="1">
        <f t="shared" si="271"/>
        <v>-1057.1862302472096</v>
      </c>
      <c r="R930" s="2">
        <f t="shared" si="272"/>
        <v>-1.1184949473597723</v>
      </c>
      <c r="S930" s="2"/>
      <c r="T930" s="1">
        <f t="shared" si="273"/>
        <v>2161.2471421443079</v>
      </c>
      <c r="U930" s="1">
        <f t="shared" si="274"/>
        <v>0</v>
      </c>
      <c r="V930" s="1">
        <f t="shared" si="275"/>
        <v>686.49040380142731</v>
      </c>
      <c r="W930" s="1">
        <f t="shared" si="276"/>
        <v>1039.045344093214</v>
      </c>
      <c r="X930" s="2">
        <f t="shared" si="285"/>
        <v>74.988865060456931</v>
      </c>
      <c r="Y930">
        <f t="shared" si="268"/>
        <v>1</v>
      </c>
      <c r="Z930" s="26">
        <f t="shared" si="277"/>
        <v>0</v>
      </c>
      <c r="AA930">
        <f t="shared" si="278"/>
        <v>162.1300969639361</v>
      </c>
      <c r="AB930" s="28">
        <f t="shared" si="279"/>
        <v>40457.470238095237</v>
      </c>
      <c r="AC930">
        <f t="shared" si="280"/>
        <v>16.808796296296297</v>
      </c>
      <c r="AD930" s="31">
        <f t="shared" si="269"/>
        <v>12.303483640829782</v>
      </c>
      <c r="AE930" s="31">
        <f t="shared" si="281"/>
        <v>23.801432874495575</v>
      </c>
      <c r="AF930" s="15">
        <f t="shared" si="270"/>
        <v>16.111111111111111</v>
      </c>
      <c r="AG930" s="31">
        <f t="shared" si="282"/>
        <v>13.777744741840747</v>
      </c>
      <c r="AH930" s="31">
        <f t="shared" si="283"/>
        <v>80.153157248126533</v>
      </c>
      <c r="AI930">
        <f t="shared" si="284"/>
        <v>338.78656693426933</v>
      </c>
    </row>
    <row r="931" spans="1:35" x14ac:dyDescent="0.2">
      <c r="A931">
        <v>32</v>
      </c>
      <c r="C931" s="27" t="s">
        <v>992</v>
      </c>
      <c r="D931" s="26">
        <v>29.766500000000001</v>
      </c>
      <c r="E931">
        <v>0</v>
      </c>
      <c r="F931" s="26">
        <v>213.33333333333331</v>
      </c>
      <c r="G931" s="26">
        <v>62.64</v>
      </c>
      <c r="H931" s="26">
        <v>61.913333333333334</v>
      </c>
      <c r="I931" s="26">
        <v>85.375</v>
      </c>
      <c r="J931" s="26">
        <v>58.219166666666666</v>
      </c>
      <c r="K931">
        <v>126.16666666666667</v>
      </c>
      <c r="L931">
        <v>3.5249999999999999</v>
      </c>
      <c r="M931">
        <v>11.308333333333334</v>
      </c>
      <c r="N931">
        <v>61.028333333333336</v>
      </c>
      <c r="O931" s="1">
        <f t="shared" si="267"/>
        <v>5499.0244477414108</v>
      </c>
      <c r="Q931" s="1">
        <f t="shared" si="271"/>
        <v>1144.7576663435282</v>
      </c>
      <c r="R931" s="2">
        <f t="shared" si="272"/>
        <v>1.2111448570959855</v>
      </c>
      <c r="S931" s="2"/>
      <c r="T931" s="1">
        <f t="shared" si="273"/>
        <v>2038.6058184291066</v>
      </c>
      <c r="U931" s="1">
        <f t="shared" si="274"/>
        <v>0</v>
      </c>
      <c r="V931" s="1">
        <f t="shared" si="275"/>
        <v>644.73747715147124</v>
      </c>
      <c r="W931" s="1">
        <f t="shared" si="276"/>
        <v>1333.4530162417191</v>
      </c>
      <c r="X931" s="2">
        <f t="shared" si="285"/>
        <v>73.870370113097152</v>
      </c>
      <c r="Y931">
        <f t="shared" si="268"/>
        <v>1</v>
      </c>
      <c r="Z931" s="26">
        <f t="shared" si="277"/>
        <v>0</v>
      </c>
      <c r="AA931">
        <f t="shared" si="278"/>
        <v>126.12121287714574</v>
      </c>
      <c r="AB931" s="28">
        <f t="shared" si="279"/>
        <v>40457.511904761908</v>
      </c>
      <c r="AC931">
        <f t="shared" si="280"/>
        <v>17.022222222222222</v>
      </c>
      <c r="AD931" s="31">
        <f t="shared" si="269"/>
        <v>12.465247651240883</v>
      </c>
      <c r="AE931" s="31">
        <f t="shared" si="281"/>
        <v>24.096633399709443</v>
      </c>
      <c r="AF931" s="15">
        <f t="shared" si="270"/>
        <v>16.126851851851853</v>
      </c>
      <c r="AG931" s="31">
        <f t="shared" si="282"/>
        <v>13.79160868780313</v>
      </c>
      <c r="AH931" s="31">
        <f t="shared" si="283"/>
        <v>80.229446037032332</v>
      </c>
      <c r="AI931">
        <f t="shared" si="284"/>
        <v>337.47046957558518</v>
      </c>
    </row>
    <row r="932" spans="1:35" x14ac:dyDescent="0.2">
      <c r="A932">
        <v>32</v>
      </c>
      <c r="C932" s="27" t="s">
        <v>993</v>
      </c>
      <c r="D932" s="26">
        <v>29.75825</v>
      </c>
      <c r="E932">
        <v>0</v>
      </c>
      <c r="F932" s="26">
        <v>250.41666666666669</v>
      </c>
      <c r="G932" s="26">
        <v>65.293333333333337</v>
      </c>
      <c r="H932" s="26">
        <v>62.670833333333334</v>
      </c>
      <c r="I932" s="26">
        <v>82.408333333333331</v>
      </c>
      <c r="J932" s="26">
        <v>59.834166666666668</v>
      </c>
      <c r="K932">
        <v>130.5</v>
      </c>
      <c r="L932">
        <v>3.1833333333333331</v>
      </c>
      <c r="M932">
        <v>10.716666666666667</v>
      </c>
      <c r="N932">
        <v>61.06666666666667</v>
      </c>
      <c r="O932" s="1">
        <f t="shared" si="267"/>
        <v>6454.9095568214625</v>
      </c>
      <c r="Q932" s="1">
        <f t="shared" si="271"/>
        <v>-161.31775096575188</v>
      </c>
      <c r="R932" s="2">
        <f t="shared" si="272"/>
        <v>-0.17067294693428189</v>
      </c>
      <c r="S932" s="2"/>
      <c r="T932" s="1">
        <f t="shared" si="273"/>
        <v>2115.9496505348557</v>
      </c>
      <c r="U932" s="1">
        <f t="shared" si="274"/>
        <v>0</v>
      </c>
      <c r="V932" s="1">
        <f t="shared" si="275"/>
        <v>672.95956298277235</v>
      </c>
      <c r="W932" s="1">
        <f t="shared" si="276"/>
        <v>3497.0391408366118</v>
      </c>
      <c r="X932" s="2">
        <f t="shared" si="285"/>
        <v>75.08151497019314</v>
      </c>
      <c r="Y932">
        <f t="shared" si="268"/>
        <v>1</v>
      </c>
      <c r="Z932" s="26">
        <f t="shared" si="277"/>
        <v>0</v>
      </c>
      <c r="AA932">
        <f t="shared" si="278"/>
        <v>95.808499756159463</v>
      </c>
      <c r="AB932" s="28">
        <f t="shared" si="279"/>
        <v>40457.553571428572</v>
      </c>
      <c r="AC932">
        <f t="shared" si="280"/>
        <v>18.496296296296297</v>
      </c>
      <c r="AD932" s="31">
        <f t="shared" si="269"/>
        <v>13.204224520978537</v>
      </c>
      <c r="AE932" s="31">
        <f t="shared" si="281"/>
        <v>25.396141006215377</v>
      </c>
      <c r="AF932" s="15">
        <f t="shared" si="270"/>
        <v>16.148148148148149</v>
      </c>
      <c r="AG932" s="31">
        <f t="shared" si="282"/>
        <v>13.810385207226728</v>
      </c>
      <c r="AH932" s="31">
        <f t="shared" si="283"/>
        <v>80.332760007042921</v>
      </c>
      <c r="AI932">
        <f t="shared" si="284"/>
        <v>330.27895343297519</v>
      </c>
    </row>
    <row r="933" spans="1:35" x14ac:dyDescent="0.2">
      <c r="A933">
        <v>32</v>
      </c>
      <c r="C933" s="27" t="s">
        <v>994</v>
      </c>
      <c r="D933" s="26">
        <v>29.749583333333334</v>
      </c>
      <c r="E933">
        <v>0</v>
      </c>
      <c r="F933" s="26">
        <v>232.41666666666669</v>
      </c>
      <c r="G933" s="26">
        <v>64.106666666666669</v>
      </c>
      <c r="H933" s="26">
        <v>62.465833333333336</v>
      </c>
      <c r="I933" s="26">
        <v>82.333333333333329</v>
      </c>
      <c r="J933" s="26">
        <v>58.643333333333331</v>
      </c>
      <c r="K933">
        <v>130.5</v>
      </c>
      <c r="L933">
        <v>3.4750000000000001</v>
      </c>
      <c r="M933">
        <v>11.358333333333333</v>
      </c>
      <c r="N933">
        <v>61.1325</v>
      </c>
      <c r="O933" s="1">
        <f t="shared" si="267"/>
        <v>5990.9293690432805</v>
      </c>
      <c r="Q933" s="1">
        <f t="shared" si="271"/>
        <v>396.9267200383614</v>
      </c>
      <c r="R933" s="2">
        <f t="shared" si="272"/>
        <v>0.4199454345249839</v>
      </c>
      <c r="S933" s="2"/>
      <c r="T933" s="1">
        <f t="shared" si="273"/>
        <v>2121.8022151290966</v>
      </c>
      <c r="U933" s="1">
        <f t="shared" si="274"/>
        <v>0</v>
      </c>
      <c r="V933" s="1">
        <f t="shared" si="275"/>
        <v>674.10193043045695</v>
      </c>
      <c r="W933" s="1">
        <f t="shared" si="276"/>
        <v>2460.7517140468999</v>
      </c>
      <c r="X933" s="2">
        <f t="shared" si="285"/>
        <v>74.910842023258851</v>
      </c>
      <c r="Y933">
        <f t="shared" si="268"/>
        <v>1</v>
      </c>
      <c r="Z933" s="26">
        <f t="shared" si="277"/>
        <v>0</v>
      </c>
      <c r="AA933">
        <f t="shared" si="278"/>
        <v>116.73020513599381</v>
      </c>
      <c r="AB933" s="28">
        <f t="shared" si="279"/>
        <v>40457.595238095237</v>
      </c>
      <c r="AC933">
        <f t="shared" si="280"/>
        <v>17.837037037037039</v>
      </c>
      <c r="AD933" s="31">
        <f t="shared" si="269"/>
        <v>12.656699082777996</v>
      </c>
      <c r="AE933" s="31">
        <f t="shared" si="281"/>
        <v>24.39821799306791</v>
      </c>
      <c r="AF933" s="15">
        <f t="shared" si="270"/>
        <v>16.184722222222224</v>
      </c>
      <c r="AG933" s="31">
        <f t="shared" si="282"/>
        <v>13.842684000397435</v>
      </c>
      <c r="AH933" s="31">
        <f t="shared" si="283"/>
        <v>80.510458411974398</v>
      </c>
      <c r="AI933">
        <f t="shared" si="284"/>
        <v>337.34678939846583</v>
      </c>
    </row>
    <row r="934" spans="1:35" x14ac:dyDescent="0.2">
      <c r="A934">
        <v>32</v>
      </c>
      <c r="C934" s="27" t="s">
        <v>995</v>
      </c>
      <c r="D934" s="26">
        <v>29.742999999999999</v>
      </c>
      <c r="E934">
        <v>0</v>
      </c>
      <c r="F934" s="26">
        <v>55.666666666666671</v>
      </c>
      <c r="G934" s="26">
        <v>62.214166666666664</v>
      </c>
      <c r="H934" s="26">
        <v>61.558333333333337</v>
      </c>
      <c r="I934" s="26">
        <v>85.75833333333334</v>
      </c>
      <c r="J934" s="26">
        <v>57.929166666666667</v>
      </c>
      <c r="K934">
        <v>125.66666666666667</v>
      </c>
      <c r="L934">
        <v>2.15</v>
      </c>
      <c r="M934">
        <v>8.6833333333333336</v>
      </c>
      <c r="N934">
        <v>61.195</v>
      </c>
      <c r="O934" s="1">
        <f t="shared" si="267"/>
        <v>1434.9016918325246</v>
      </c>
      <c r="Q934" s="1">
        <f t="shared" si="271"/>
        <v>-2843.0293124517339</v>
      </c>
      <c r="R934" s="2">
        <f t="shared" si="272"/>
        <v>-3.007903272093706</v>
      </c>
      <c r="S934" s="2"/>
      <c r="T934" s="1">
        <f t="shared" si="273"/>
        <v>2348.124006749717</v>
      </c>
      <c r="U934" s="1">
        <f t="shared" si="274"/>
        <v>0</v>
      </c>
      <c r="V934" s="1">
        <f t="shared" si="275"/>
        <v>744.9956514900432</v>
      </c>
      <c r="W934" s="1">
        <f t="shared" si="276"/>
        <v>843.23321554478764</v>
      </c>
      <c r="X934" s="2">
        <f t="shared" si="285"/>
        <v>75.330787457783842</v>
      </c>
      <c r="Y934">
        <f t="shared" si="268"/>
        <v>1</v>
      </c>
      <c r="Z934" s="26">
        <f t="shared" si="277"/>
        <v>0</v>
      </c>
      <c r="AA934">
        <f t="shared" si="278"/>
        <v>172.04574097796743</v>
      </c>
      <c r="AB934" s="28">
        <f t="shared" si="279"/>
        <v>40457.636904761908</v>
      </c>
      <c r="AC934">
        <f t="shared" si="280"/>
        <v>16.785648148148145</v>
      </c>
      <c r="AD934" s="31">
        <f t="shared" si="269"/>
        <v>12.334539755769665</v>
      </c>
      <c r="AE934" s="31">
        <f t="shared" si="281"/>
        <v>23.863416873844717</v>
      </c>
      <c r="AF934" s="15">
        <f t="shared" si="270"/>
        <v>16.219444444444445</v>
      </c>
      <c r="AG934" s="31">
        <f t="shared" si="282"/>
        <v>13.873408510392085</v>
      </c>
      <c r="AH934" s="31">
        <f t="shared" si="283"/>
        <v>80.679473177855144</v>
      </c>
      <c r="AI934">
        <f t="shared" si="284"/>
        <v>341.57813049971071</v>
      </c>
    </row>
    <row r="935" spans="1:35" x14ac:dyDescent="0.2">
      <c r="A935">
        <v>32</v>
      </c>
      <c r="C935" s="27" t="s">
        <v>996</v>
      </c>
      <c r="D935" s="26">
        <v>29.732500000000002</v>
      </c>
      <c r="E935">
        <v>0</v>
      </c>
      <c r="F935" s="26">
        <v>1.25</v>
      </c>
      <c r="G935" s="26">
        <v>60.567499999999995</v>
      </c>
      <c r="H935" s="26">
        <v>61.03</v>
      </c>
      <c r="I935" s="26">
        <v>89</v>
      </c>
      <c r="J935" s="26">
        <v>57.338333333333331</v>
      </c>
      <c r="K935">
        <v>115.33333333333333</v>
      </c>
      <c r="L935">
        <v>1.7833333333333334</v>
      </c>
      <c r="M935">
        <v>7.5666666666666664</v>
      </c>
      <c r="N935">
        <v>61.274166666666666</v>
      </c>
      <c r="O935" s="1">
        <f t="shared" si="267"/>
        <v>32.220846373484839</v>
      </c>
      <c r="Q935" s="1">
        <f t="shared" si="271"/>
        <v>-2258.6287375558654</v>
      </c>
      <c r="R935" s="2">
        <f t="shared" si="272"/>
        <v>-2.3896119327311722</v>
      </c>
      <c r="S935" s="2"/>
      <c r="T935" s="1">
        <f t="shared" si="273"/>
        <v>1925.3716311014559</v>
      </c>
      <c r="U935" s="1">
        <f t="shared" si="274"/>
        <v>0</v>
      </c>
      <c r="V935" s="1">
        <f t="shared" si="275"/>
        <v>604.71648544559571</v>
      </c>
      <c r="W935" s="1">
        <f t="shared" si="276"/>
        <v>-584.67846834177112</v>
      </c>
      <c r="X935" s="2">
        <f t="shared" si="285"/>
        <v>72.322884185690143</v>
      </c>
      <c r="Y935">
        <f t="shared" si="268"/>
        <v>1</v>
      </c>
      <c r="Z935" s="26">
        <f t="shared" si="277"/>
        <v>0</v>
      </c>
      <c r="AA935">
        <f t="shared" si="278"/>
        <v>138.18905735317401</v>
      </c>
      <c r="AB935" s="28">
        <f t="shared" si="279"/>
        <v>40457.678571428572</v>
      </c>
      <c r="AC935">
        <f t="shared" si="280"/>
        <v>15.87083333333333</v>
      </c>
      <c r="AD935" s="31">
        <f t="shared" si="269"/>
        <v>12.0751847929251</v>
      </c>
      <c r="AE935" s="31">
        <f t="shared" si="281"/>
        <v>23.435592171284259</v>
      </c>
      <c r="AF935" s="15">
        <f t="shared" si="270"/>
        <v>16.263425925925926</v>
      </c>
      <c r="AG935" s="31">
        <f t="shared" si="282"/>
        <v>13.912411810718311</v>
      </c>
      <c r="AH935" s="31">
        <f t="shared" si="283"/>
        <v>80.893997980344409</v>
      </c>
      <c r="AI935">
        <f t="shared" si="284"/>
        <v>345.43993572406964</v>
      </c>
    </row>
    <row r="936" spans="1:35" x14ac:dyDescent="0.2">
      <c r="A936">
        <v>32</v>
      </c>
      <c r="C936" s="27" t="s">
        <v>997</v>
      </c>
      <c r="D936" s="26">
        <v>29.725750000000001</v>
      </c>
      <c r="E936">
        <v>0</v>
      </c>
      <c r="F936" s="26">
        <v>1</v>
      </c>
      <c r="G936" s="26">
        <v>60.534166666666664</v>
      </c>
      <c r="H936" s="26">
        <v>61.291666666666664</v>
      </c>
      <c r="I936" s="26">
        <v>90.825000000000003</v>
      </c>
      <c r="J936" s="26">
        <v>57.873333333333335</v>
      </c>
      <c r="K936">
        <v>129.83333333333334</v>
      </c>
      <c r="L936">
        <v>1.4166666666666667</v>
      </c>
      <c r="M936">
        <v>6.9</v>
      </c>
      <c r="N936">
        <v>61.345833333333339</v>
      </c>
      <c r="O936" s="1">
        <f t="shared" si="267"/>
        <v>25.776677098787872</v>
      </c>
      <c r="Q936" s="1">
        <f t="shared" si="271"/>
        <v>-1579.8172503315443</v>
      </c>
      <c r="R936" s="2">
        <f t="shared" si="272"/>
        <v>-1.6714345700799056</v>
      </c>
      <c r="S936" s="2"/>
      <c r="T936" s="1">
        <f t="shared" si="273"/>
        <v>1473.3439190050688</v>
      </c>
      <c r="U936" s="1">
        <f t="shared" si="274"/>
        <v>0</v>
      </c>
      <c r="V936" s="1">
        <f t="shared" si="275"/>
        <v>459.9208023408936</v>
      </c>
      <c r="W936" s="1">
        <f t="shared" si="276"/>
        <v>-671.55286340198995</v>
      </c>
      <c r="X936" s="2">
        <f t="shared" si="285"/>
        <v>69.933272252958972</v>
      </c>
      <c r="Y936">
        <f t="shared" si="268"/>
        <v>1</v>
      </c>
      <c r="Z936" s="26">
        <f t="shared" si="277"/>
        <v>0</v>
      </c>
      <c r="AA936">
        <f t="shared" si="278"/>
        <v>88.343185822271266</v>
      </c>
      <c r="AB936" s="28">
        <f t="shared" si="279"/>
        <v>40457.720238095237</v>
      </c>
      <c r="AC936">
        <f t="shared" si="280"/>
        <v>15.852314814814813</v>
      </c>
      <c r="AD936" s="31">
        <f t="shared" si="269"/>
        <v>12.30819164426806</v>
      </c>
      <c r="AE936" s="31">
        <f t="shared" si="281"/>
        <v>23.889343956235987</v>
      </c>
      <c r="AF936" s="15">
        <f t="shared" si="270"/>
        <v>16.303240740740744</v>
      </c>
      <c r="AG936" s="31">
        <f t="shared" si="282"/>
        <v>13.947802708295342</v>
      </c>
      <c r="AH936" s="31">
        <f t="shared" si="283"/>
        <v>81.088623644585937</v>
      </c>
      <c r="AI936">
        <f t="shared" si="284"/>
        <v>343.8820694863598</v>
      </c>
    </row>
    <row r="937" spans="1:35" x14ac:dyDescent="0.2">
      <c r="A937">
        <v>32</v>
      </c>
      <c r="C937" s="27" t="s">
        <v>998</v>
      </c>
      <c r="D937" s="26">
        <v>29.72925</v>
      </c>
      <c r="E937">
        <v>0</v>
      </c>
      <c r="F937" s="26">
        <v>1</v>
      </c>
      <c r="G937" s="26">
        <v>60.774999999999999</v>
      </c>
      <c r="H937" s="26">
        <v>61.696666666666665</v>
      </c>
      <c r="I937" s="26">
        <v>92.125</v>
      </c>
      <c r="J937" s="26">
        <v>58.5075</v>
      </c>
      <c r="K937">
        <v>126</v>
      </c>
      <c r="L937">
        <v>1.325</v>
      </c>
      <c r="M937">
        <v>7.1833333333333336</v>
      </c>
      <c r="N937">
        <v>61.4</v>
      </c>
      <c r="O937" s="1">
        <f t="shared" si="267"/>
        <v>25.776677098787872</v>
      </c>
      <c r="Q937" s="1">
        <f t="shared" si="271"/>
        <v>-1266.101998167024</v>
      </c>
      <c r="R937" s="2">
        <f t="shared" si="272"/>
        <v>-1.3395262322521779</v>
      </c>
      <c r="S937" s="2"/>
      <c r="T937" s="1">
        <f t="shared" si="273"/>
        <v>1119.3237989602544</v>
      </c>
      <c r="U937" s="1">
        <f t="shared" si="274"/>
        <v>0</v>
      </c>
      <c r="V937" s="1">
        <f t="shared" si="275"/>
        <v>348.13677718094419</v>
      </c>
      <c r="W937" s="1">
        <f t="shared" si="276"/>
        <v>-517.10949440604475</v>
      </c>
      <c r="X937" s="2">
        <f t="shared" si="285"/>
        <v>68.261837682879062</v>
      </c>
      <c r="Y937">
        <f t="shared" si="268"/>
        <v>1</v>
      </c>
      <c r="Z937" s="26">
        <f t="shared" si="277"/>
        <v>0</v>
      </c>
      <c r="AA937">
        <f t="shared" si="278"/>
        <v>56.052738489777937</v>
      </c>
      <c r="AB937" s="28">
        <f t="shared" si="279"/>
        <v>40457.761904761908</v>
      </c>
      <c r="AC937">
        <f t="shared" si="280"/>
        <v>15.986111111111111</v>
      </c>
      <c r="AD937" s="31">
        <f t="shared" si="269"/>
        <v>12.591719306970575</v>
      </c>
      <c r="AE937" s="31">
        <f t="shared" si="281"/>
        <v>24.428342103354417</v>
      </c>
      <c r="AF937" s="15">
        <f t="shared" si="270"/>
        <v>16.333333333333332</v>
      </c>
      <c r="AG937" s="31">
        <f t="shared" si="282"/>
        <v>13.974603848127606</v>
      </c>
      <c r="AH937" s="31">
        <f t="shared" si="283"/>
        <v>81.2359923912217</v>
      </c>
      <c r="AI937">
        <f t="shared" si="284"/>
        <v>341.52759353065807</v>
      </c>
    </row>
    <row r="938" spans="1:35" x14ac:dyDescent="0.2">
      <c r="A938">
        <v>32</v>
      </c>
      <c r="C938" s="27" t="s">
        <v>999</v>
      </c>
      <c r="D938" s="26">
        <v>29.730250000000002</v>
      </c>
      <c r="E938">
        <v>0</v>
      </c>
      <c r="F938" s="26">
        <v>1</v>
      </c>
      <c r="G938" s="26">
        <v>60.75</v>
      </c>
      <c r="H938" s="26">
        <v>61.740833333333335</v>
      </c>
      <c r="I938" s="26">
        <v>93.291666666666671</v>
      </c>
      <c r="J938" s="26">
        <v>58.833333333333336</v>
      </c>
      <c r="K938">
        <v>116.41666666666667</v>
      </c>
      <c r="L938">
        <v>0.77500000000000002</v>
      </c>
      <c r="M938">
        <v>5.5916666666666668</v>
      </c>
      <c r="N938">
        <v>61.449999999999996</v>
      </c>
      <c r="O938" s="1">
        <f t="shared" si="267"/>
        <v>25.776677098787872</v>
      </c>
      <c r="Q938" s="1">
        <f t="shared" si="271"/>
        <v>-892.8262120251818</v>
      </c>
      <c r="R938" s="2">
        <f t="shared" si="272"/>
        <v>-0.94460330493239175</v>
      </c>
      <c r="S938" s="2"/>
      <c r="T938" s="1">
        <f t="shared" si="273"/>
        <v>883.41213902215316</v>
      </c>
      <c r="U938" s="1">
        <f t="shared" si="274"/>
        <v>0</v>
      </c>
      <c r="V938" s="1">
        <f t="shared" si="275"/>
        <v>273.74166530507546</v>
      </c>
      <c r="W938" s="1">
        <f t="shared" si="276"/>
        <v>-579.16263373476659</v>
      </c>
      <c r="X938" s="2">
        <f t="shared" si="285"/>
        <v>66.922311450626879</v>
      </c>
      <c r="Y938">
        <f t="shared" si="268"/>
        <v>1</v>
      </c>
      <c r="Z938" s="26">
        <f t="shared" si="277"/>
        <v>0</v>
      </c>
      <c r="AA938">
        <f t="shared" si="278"/>
        <v>38.097428643539679</v>
      </c>
      <c r="AB938" s="28">
        <f t="shared" si="279"/>
        <v>40457.803571428572</v>
      </c>
      <c r="AC938">
        <f t="shared" si="280"/>
        <v>15.972222222222221</v>
      </c>
      <c r="AD938" s="31">
        <f t="shared" si="269"/>
        <v>12.739856832401268</v>
      </c>
      <c r="AE938" s="31">
        <f t="shared" si="281"/>
        <v>24.716920984227059</v>
      </c>
      <c r="AF938" s="15">
        <f t="shared" si="270"/>
        <v>16.361111111111107</v>
      </c>
      <c r="AG938" s="31">
        <f t="shared" si="282"/>
        <v>13.999383315371997</v>
      </c>
      <c r="AH938" s="31">
        <f t="shared" si="283"/>
        <v>81.372230121204396</v>
      </c>
      <c r="AI938">
        <f t="shared" si="284"/>
        <v>340.61171853150773</v>
      </c>
    </row>
    <row r="939" spans="1:35" x14ac:dyDescent="0.2">
      <c r="A939">
        <v>32</v>
      </c>
      <c r="C939" s="27" t="s">
        <v>1000</v>
      </c>
      <c r="D939" s="26">
        <v>29.73</v>
      </c>
      <c r="E939">
        <v>0</v>
      </c>
      <c r="F939" s="26">
        <v>1</v>
      </c>
      <c r="G939" s="26">
        <v>60.56</v>
      </c>
      <c r="H939" s="26">
        <v>61.931666666666665</v>
      </c>
      <c r="I939" s="26">
        <v>94.616666666666674</v>
      </c>
      <c r="J939" s="26">
        <v>59.04</v>
      </c>
      <c r="K939">
        <v>125.41666666666667</v>
      </c>
      <c r="L939">
        <v>0.875</v>
      </c>
      <c r="M939">
        <v>5.75</v>
      </c>
      <c r="N939">
        <v>61.482500000000002</v>
      </c>
      <c r="O939" s="1">
        <f t="shared" si="267"/>
        <v>25.776677098787872</v>
      </c>
      <c r="Q939" s="1">
        <f t="shared" si="271"/>
        <v>-454.08312775387736</v>
      </c>
      <c r="R939" s="2">
        <f t="shared" si="272"/>
        <v>-0.48041647681626565</v>
      </c>
      <c r="S939" s="2"/>
      <c r="T939" s="1">
        <f t="shared" si="273"/>
        <v>689.82673990859485</v>
      </c>
      <c r="U939" s="1">
        <f t="shared" si="274"/>
        <v>0</v>
      </c>
      <c r="V939" s="1">
        <f t="shared" si="275"/>
        <v>213.29246720280594</v>
      </c>
      <c r="W939" s="1">
        <f t="shared" si="276"/>
        <v>-763.25361374332158</v>
      </c>
      <c r="X939" s="2">
        <f t="shared" si="285"/>
        <v>65.977708145694493</v>
      </c>
      <c r="Y939">
        <f t="shared" si="268"/>
        <v>1</v>
      </c>
      <c r="Z939" s="26">
        <f t="shared" si="277"/>
        <v>0</v>
      </c>
      <c r="AA939">
        <f t="shared" si="278"/>
        <v>29.351561551924434</v>
      </c>
      <c r="AB939" s="28">
        <f t="shared" si="279"/>
        <v>40457.845238095237</v>
      </c>
      <c r="AC939">
        <f t="shared" si="280"/>
        <v>15.866666666666667</v>
      </c>
      <c r="AD939" s="31">
        <f t="shared" si="269"/>
        <v>12.833808924423629</v>
      </c>
      <c r="AE939" s="31">
        <f t="shared" si="281"/>
        <v>24.90829359514667</v>
      </c>
      <c r="AF939" s="15">
        <f t="shared" si="270"/>
        <v>16.379166666666666</v>
      </c>
      <c r="AG939" s="31">
        <f t="shared" si="282"/>
        <v>14.015510561738449</v>
      </c>
      <c r="AH939" s="31">
        <f t="shared" si="283"/>
        <v>81.460890315803042</v>
      </c>
      <c r="AI939">
        <f t="shared" si="284"/>
        <v>339.99421148458606</v>
      </c>
    </row>
    <row r="940" spans="1:35" x14ac:dyDescent="0.2">
      <c r="A940">
        <v>32</v>
      </c>
      <c r="C940" s="27" t="s">
        <v>1001</v>
      </c>
      <c r="D940" s="26">
        <v>29.719250000000002</v>
      </c>
      <c r="E940">
        <v>0</v>
      </c>
      <c r="F940" s="26">
        <v>1</v>
      </c>
      <c r="G940" s="26">
        <v>60.186666666666667</v>
      </c>
      <c r="H940" s="26">
        <v>61.320833333333333</v>
      </c>
      <c r="I940" s="26">
        <v>96.125</v>
      </c>
      <c r="J940" s="26">
        <v>59.114166666666669</v>
      </c>
      <c r="K940">
        <v>133.58333333333334</v>
      </c>
      <c r="L940">
        <v>0.77499999999999991</v>
      </c>
      <c r="M940">
        <v>5.6833333333333336</v>
      </c>
      <c r="N940">
        <v>61.5</v>
      </c>
      <c r="O940" s="1">
        <f t="shared" si="267"/>
        <v>25.776677098787872</v>
      </c>
      <c r="Q940" s="1">
        <f t="shared" si="271"/>
        <v>-158.9407985740919</v>
      </c>
      <c r="R940" s="2">
        <f t="shared" si="272"/>
        <v>-0.16815814948032268</v>
      </c>
      <c r="S940" s="2"/>
      <c r="T940" s="1">
        <f t="shared" si="273"/>
        <v>712.06206187121484</v>
      </c>
      <c r="U940" s="1">
        <f t="shared" si="274"/>
        <v>0</v>
      </c>
      <c r="V940" s="1">
        <f t="shared" si="275"/>
        <v>219.47989638091698</v>
      </c>
      <c r="W940" s="1">
        <f t="shared" si="276"/>
        <v>-1086.6194175785681</v>
      </c>
      <c r="X940" s="2">
        <f t="shared" si="285"/>
        <v>65.497291668878233</v>
      </c>
      <c r="Y940">
        <f t="shared" si="268"/>
        <v>1</v>
      </c>
      <c r="Z940" s="26">
        <f t="shared" si="277"/>
        <v>0</v>
      </c>
      <c r="AA940">
        <f t="shared" si="278"/>
        <v>28.202737914114596</v>
      </c>
      <c r="AB940" s="28">
        <f t="shared" si="279"/>
        <v>40457.886904761908</v>
      </c>
      <c r="AC940">
        <f t="shared" si="280"/>
        <v>15.65925925925926</v>
      </c>
      <c r="AD940" s="31">
        <f t="shared" si="269"/>
        <v>12.866263027349078</v>
      </c>
      <c r="AE940" s="31">
        <f t="shared" si="281"/>
        <v>24.989214666491783</v>
      </c>
      <c r="AF940" s="15">
        <f t="shared" si="270"/>
        <v>16.388888888888889</v>
      </c>
      <c r="AG940" s="31">
        <f t="shared" si="282"/>
        <v>14.024201189713997</v>
      </c>
      <c r="AH940" s="31">
        <f t="shared" si="283"/>
        <v>81.508664932512431</v>
      </c>
      <c r="AI940">
        <f t="shared" si="284"/>
        <v>339.79493499931607</v>
      </c>
    </row>
    <row r="941" spans="1:35" x14ac:dyDescent="0.2">
      <c r="A941">
        <v>32</v>
      </c>
      <c r="C941" s="27" t="s">
        <v>1002</v>
      </c>
      <c r="D941" s="26">
        <v>29.710750000000001</v>
      </c>
      <c r="E941">
        <v>0</v>
      </c>
      <c r="F941" s="26">
        <v>1</v>
      </c>
      <c r="G941" s="26">
        <v>60.014166666666668</v>
      </c>
      <c r="H941" s="26">
        <v>61.11333333333333</v>
      </c>
      <c r="I941" s="26">
        <v>96.625</v>
      </c>
      <c r="J941" s="26">
        <v>59.089999999999996</v>
      </c>
      <c r="K941">
        <v>123.08333333333333</v>
      </c>
      <c r="L941">
        <v>1.0916666666666668</v>
      </c>
      <c r="M941">
        <v>6.2666666666666666</v>
      </c>
      <c r="N941">
        <v>61.51</v>
      </c>
      <c r="O941" s="1">
        <f t="shared" si="267"/>
        <v>25.776677098787872</v>
      </c>
      <c r="Q941" s="1">
        <f t="shared" si="271"/>
        <v>-16.73979062260895</v>
      </c>
      <c r="R941" s="2">
        <f t="shared" si="272"/>
        <v>-1.7710570470512454E-2</v>
      </c>
      <c r="S941" s="2"/>
      <c r="T941" s="1">
        <f t="shared" si="273"/>
        <v>718.7696205125776</v>
      </c>
      <c r="U941" s="1">
        <f t="shared" si="274"/>
        <v>0</v>
      </c>
      <c r="V941" s="1">
        <f t="shared" si="275"/>
        <v>221.30874656747275</v>
      </c>
      <c r="W941" s="1">
        <f t="shared" si="276"/>
        <v>-1237.615389945131</v>
      </c>
      <c r="X941" s="2">
        <f t="shared" si="285"/>
        <v>65.329133519397914</v>
      </c>
      <c r="Y941">
        <f t="shared" si="268"/>
        <v>1</v>
      </c>
      <c r="Z941" s="26">
        <f t="shared" si="277"/>
        <v>0</v>
      </c>
      <c r="AA941">
        <f t="shared" si="278"/>
        <v>28.248872645631884</v>
      </c>
      <c r="AB941" s="28">
        <f t="shared" si="279"/>
        <v>40457.928571428572</v>
      </c>
      <c r="AC941">
        <f t="shared" si="280"/>
        <v>15.563425925925927</v>
      </c>
      <c r="AD941" s="31">
        <f t="shared" si="269"/>
        <v>12.853914980548842</v>
      </c>
      <c r="AE941" s="31">
        <f t="shared" si="281"/>
        <v>24.973518714572592</v>
      </c>
      <c r="AF941" s="15">
        <f t="shared" si="270"/>
        <v>16.394444444444442</v>
      </c>
      <c r="AG941" s="31">
        <f t="shared" si="282"/>
        <v>14.029169377863392</v>
      </c>
      <c r="AH941" s="31">
        <f t="shared" si="283"/>
        <v>81.53597556528409</v>
      </c>
      <c r="AI941">
        <f t="shared" si="284"/>
        <v>340.05349058647749</v>
      </c>
    </row>
    <row r="942" spans="1:35" x14ac:dyDescent="0.2">
      <c r="A942">
        <v>32</v>
      </c>
      <c r="C942" s="27" t="s">
        <v>1003</v>
      </c>
      <c r="D942" s="26">
        <v>29.698</v>
      </c>
      <c r="E942">
        <v>0</v>
      </c>
      <c r="F942" s="26">
        <v>1</v>
      </c>
      <c r="G942" s="26">
        <v>59.903333333333336</v>
      </c>
      <c r="H942" s="26">
        <v>60.686666666666667</v>
      </c>
      <c r="I942" s="26">
        <v>97.341666666666669</v>
      </c>
      <c r="J942" s="26">
        <v>59.183333333333337</v>
      </c>
      <c r="K942">
        <v>99.5</v>
      </c>
      <c r="L942">
        <v>0.14999999999999997</v>
      </c>
      <c r="M942">
        <v>3.1749999999999998</v>
      </c>
      <c r="N942">
        <v>61.54</v>
      </c>
      <c r="O942" s="1">
        <f t="shared" si="267"/>
        <v>25.776677098787872</v>
      </c>
      <c r="Q942" s="1">
        <f t="shared" si="271"/>
        <v>8.9542527388015287</v>
      </c>
      <c r="R942" s="2">
        <f t="shared" si="272"/>
        <v>9.4735309250007591E-3</v>
      </c>
      <c r="S942" s="2"/>
      <c r="T942" s="1">
        <f t="shared" si="273"/>
        <v>788.49427659112064</v>
      </c>
      <c r="U942" s="1">
        <f t="shared" si="274"/>
        <v>0</v>
      </c>
      <c r="V942" s="1">
        <f t="shared" si="275"/>
        <v>242.4682209552652</v>
      </c>
      <c r="W942" s="1">
        <f t="shared" si="276"/>
        <v>-1354.1373960179596</v>
      </c>
      <c r="X942" s="2">
        <f t="shared" si="285"/>
        <v>65.311422948927401</v>
      </c>
      <c r="Y942">
        <f t="shared" si="268"/>
        <v>1</v>
      </c>
      <c r="Z942" s="26">
        <f t="shared" si="277"/>
        <v>0</v>
      </c>
      <c r="AA942">
        <f t="shared" si="278"/>
        <v>29.24743329029636</v>
      </c>
      <c r="AB942" s="28">
        <f t="shared" si="279"/>
        <v>40457.970238095237</v>
      </c>
      <c r="AC942">
        <f t="shared" si="280"/>
        <v>15.501851851851853</v>
      </c>
      <c r="AD942" s="31">
        <f t="shared" si="269"/>
        <v>12.898167130548353</v>
      </c>
      <c r="AE942" s="31">
        <f t="shared" si="281"/>
        <v>25.064840595157225</v>
      </c>
      <c r="AF942" s="15">
        <f t="shared" si="270"/>
        <v>16.411111111111111</v>
      </c>
      <c r="AG942" s="31">
        <f t="shared" si="282"/>
        <v>14.044083176126794</v>
      </c>
      <c r="AH942" s="31">
        <f t="shared" si="283"/>
        <v>81.617954838597029</v>
      </c>
      <c r="AI942">
        <f t="shared" si="284"/>
        <v>339.99732283156015</v>
      </c>
    </row>
    <row r="943" spans="1:35" x14ac:dyDescent="0.2">
      <c r="A943">
        <v>32</v>
      </c>
      <c r="C943" s="27" t="s">
        <v>1004</v>
      </c>
      <c r="D943" s="26">
        <v>29.671666666666667</v>
      </c>
      <c r="E943">
        <v>0</v>
      </c>
      <c r="F943" s="26">
        <v>1</v>
      </c>
      <c r="G943" s="26">
        <v>59.93</v>
      </c>
      <c r="H943" s="26">
        <v>60.215833333333336</v>
      </c>
      <c r="I943" s="26">
        <v>97.625</v>
      </c>
      <c r="J943" s="26">
        <v>59.29</v>
      </c>
      <c r="K943">
        <v>113.16666666666667</v>
      </c>
      <c r="L943">
        <v>0</v>
      </c>
      <c r="M943">
        <v>2.1749999999999998</v>
      </c>
      <c r="N943">
        <v>61.56</v>
      </c>
      <c r="O943" s="1">
        <f t="shared" si="267"/>
        <v>25.776677098787872</v>
      </c>
      <c r="Q943" s="1">
        <f t="shared" si="271"/>
        <v>-103.03369025242444</v>
      </c>
      <c r="R943" s="2">
        <f t="shared" si="272"/>
        <v>-0.10900885639441267</v>
      </c>
      <c r="S943" s="2"/>
      <c r="T943" s="1">
        <f t="shared" si="273"/>
        <v>870.38382716652916</v>
      </c>
      <c r="U943" s="1">
        <f t="shared" si="274"/>
        <v>0</v>
      </c>
      <c r="V943" s="1">
        <f t="shared" si="275"/>
        <v>267.2966464695923</v>
      </c>
      <c r="W943" s="1">
        <f t="shared" si="276"/>
        <v>-1348.6215614109667</v>
      </c>
      <c r="X943" s="2">
        <f t="shared" si="285"/>
        <v>65.320896479852408</v>
      </c>
      <c r="Y943">
        <f t="shared" si="268"/>
        <v>1</v>
      </c>
      <c r="Z943" s="26">
        <f t="shared" si="277"/>
        <v>0</v>
      </c>
      <c r="AA943">
        <f t="shared" si="278"/>
        <v>29.061764856485087</v>
      </c>
      <c r="AB943" s="28">
        <f t="shared" si="279"/>
        <v>40458.011904761908</v>
      </c>
      <c r="AC943">
        <f t="shared" si="280"/>
        <v>15.516666666666666</v>
      </c>
      <c r="AD943" s="31">
        <f t="shared" si="269"/>
        <v>12.948020725599786</v>
      </c>
      <c r="AE943" s="31">
        <f t="shared" si="281"/>
        <v>25.160429100683629</v>
      </c>
      <c r="AF943" s="15">
        <f t="shared" si="270"/>
        <v>16.422222222222224</v>
      </c>
      <c r="AG943" s="31">
        <f t="shared" si="282"/>
        <v>14.054033407180322</v>
      </c>
      <c r="AH943" s="31">
        <f t="shared" si="283"/>
        <v>81.672647185523545</v>
      </c>
      <c r="AI943">
        <f t="shared" si="284"/>
        <v>339.75145512605752</v>
      </c>
    </row>
    <row r="944" spans="1:35" x14ac:dyDescent="0.2">
      <c r="A944">
        <v>32</v>
      </c>
      <c r="C944" s="27" t="s">
        <v>1005</v>
      </c>
      <c r="D944" s="26">
        <v>29.637666666666668</v>
      </c>
      <c r="E944">
        <v>8.3333333333333328E-4</v>
      </c>
      <c r="F944" s="26">
        <v>1</v>
      </c>
      <c r="G944" s="26">
        <v>60.086666666666666</v>
      </c>
      <c r="H944" s="26">
        <v>60.222499999999997</v>
      </c>
      <c r="I944" s="26">
        <v>97.625</v>
      </c>
      <c r="J944" s="26">
        <v>59.448333333333331</v>
      </c>
      <c r="K944">
        <v>89.666666666666671</v>
      </c>
      <c r="L944">
        <v>5.833333333333332E-2</v>
      </c>
      <c r="M944">
        <v>2.2250000000000001</v>
      </c>
      <c r="N944">
        <v>61.56</v>
      </c>
      <c r="O944" s="1">
        <f t="shared" si="267"/>
        <v>25.776677098787872</v>
      </c>
      <c r="Q944" s="1">
        <f t="shared" si="271"/>
        <v>-205.99853886981225</v>
      </c>
      <c r="R944" s="2">
        <f t="shared" si="272"/>
        <v>-0.21794487886538458</v>
      </c>
      <c r="S944" s="2"/>
      <c r="T944" s="1">
        <f t="shared" si="273"/>
        <v>850.66181754946172</v>
      </c>
      <c r="U944" s="1">
        <f t="shared" si="274"/>
        <v>0</v>
      </c>
      <c r="V944" s="1">
        <f t="shared" si="275"/>
        <v>261.16290378368461</v>
      </c>
      <c r="W944" s="1">
        <f t="shared" si="276"/>
        <v>-1218.9994481465185</v>
      </c>
      <c r="X944" s="2">
        <f t="shared" si="285"/>
        <v>65.211887623457997</v>
      </c>
      <c r="Y944">
        <f t="shared" si="268"/>
        <v>1</v>
      </c>
      <c r="Z944" s="26">
        <f t="shared" si="277"/>
        <v>0</v>
      </c>
      <c r="AA944">
        <f t="shared" si="278"/>
        <v>26.267889855933049</v>
      </c>
      <c r="AB944" s="28">
        <f t="shared" si="279"/>
        <v>40458.053571428572</v>
      </c>
      <c r="AC944">
        <f t="shared" si="280"/>
        <v>15.603703703703703</v>
      </c>
      <c r="AD944" s="31">
        <f t="shared" si="269"/>
        <v>13.020553709814106</v>
      </c>
      <c r="AE944" s="31">
        <f t="shared" si="281"/>
        <v>25.293747853858161</v>
      </c>
      <c r="AF944" s="15">
        <f t="shared" si="270"/>
        <v>16.422222222222224</v>
      </c>
      <c r="AG944" s="31">
        <f t="shared" si="282"/>
        <v>14.054033407180322</v>
      </c>
      <c r="AH944" s="31">
        <f t="shared" si="283"/>
        <v>81.672647185523545</v>
      </c>
      <c r="AI944">
        <f t="shared" si="284"/>
        <v>338.94994278197225</v>
      </c>
    </row>
    <row r="945" spans="1:35" x14ac:dyDescent="0.2">
      <c r="A945">
        <v>32</v>
      </c>
      <c r="C945" s="27" t="s">
        <v>1006</v>
      </c>
      <c r="D945" s="26">
        <v>29.605916666666666</v>
      </c>
      <c r="E945">
        <v>0</v>
      </c>
      <c r="F945" s="26">
        <v>1</v>
      </c>
      <c r="G945" s="26">
        <v>60.048333333333332</v>
      </c>
      <c r="H945" s="26">
        <v>60.299166666666665</v>
      </c>
      <c r="I945" s="26">
        <v>97.95</v>
      </c>
      <c r="J945" s="26">
        <v>59.502499999999998</v>
      </c>
      <c r="K945">
        <v>96.583333333333329</v>
      </c>
      <c r="L945">
        <v>0</v>
      </c>
      <c r="M945">
        <v>1.6500000000000001</v>
      </c>
      <c r="N945">
        <v>61.56</v>
      </c>
      <c r="O945" s="1">
        <f t="shared" si="267"/>
        <v>25.776677098787872</v>
      </c>
      <c r="Q945" s="1">
        <f t="shared" si="271"/>
        <v>-108.22236744632141</v>
      </c>
      <c r="R945" s="2">
        <f t="shared" si="272"/>
        <v>-0.11449843718804217</v>
      </c>
      <c r="S945" s="2"/>
      <c r="T945" s="1">
        <f t="shared" si="273"/>
        <v>800.43224796960726</v>
      </c>
      <c r="U945" s="1">
        <f t="shared" si="274"/>
        <v>0</v>
      </c>
      <c r="V945" s="1">
        <f t="shared" si="275"/>
        <v>245.64148188711783</v>
      </c>
      <c r="W945" s="1">
        <f t="shared" si="276"/>
        <v>-1250.7154971367565</v>
      </c>
      <c r="X945" s="2">
        <f t="shared" si="285"/>
        <v>64.993942744592616</v>
      </c>
      <c r="Y945">
        <f t="shared" si="268"/>
        <v>1</v>
      </c>
      <c r="Z945" s="26">
        <f t="shared" si="277"/>
        <v>0</v>
      </c>
      <c r="AA945">
        <f t="shared" si="278"/>
        <v>24.459052448736397</v>
      </c>
      <c r="AB945" s="28">
        <f t="shared" si="279"/>
        <v>40458.095238095237</v>
      </c>
      <c r="AC945">
        <f t="shared" si="280"/>
        <v>15.582407407407405</v>
      </c>
      <c r="AD945" s="31">
        <f t="shared" si="269"/>
        <v>13.046060597555336</v>
      </c>
      <c r="AE945" s="31">
        <f t="shared" si="281"/>
        <v>25.345166842020411</v>
      </c>
      <c r="AF945" s="15">
        <f t="shared" si="270"/>
        <v>16.422222222222224</v>
      </c>
      <c r="AG945" s="31">
        <f t="shared" si="282"/>
        <v>14.054033407180322</v>
      </c>
      <c r="AH945" s="31">
        <f t="shared" si="283"/>
        <v>81.672647185523545</v>
      </c>
      <c r="AI945">
        <f t="shared" si="284"/>
        <v>338.64081182514076</v>
      </c>
    </row>
    <row r="946" spans="1:35" x14ac:dyDescent="0.2">
      <c r="A946">
        <v>32</v>
      </c>
      <c r="C946" s="27" t="s">
        <v>1007</v>
      </c>
      <c r="D946" s="26">
        <v>29.576916666666666</v>
      </c>
      <c r="E946">
        <v>9.1666666666666667E-3</v>
      </c>
      <c r="F946" s="26">
        <v>1</v>
      </c>
      <c r="G946" s="26">
        <v>59.881666666666668</v>
      </c>
      <c r="H946" s="26">
        <v>59.805</v>
      </c>
      <c r="I946" s="26">
        <v>98.441666666666663</v>
      </c>
      <c r="J946" s="26">
        <v>59.472500000000004</v>
      </c>
      <c r="K946">
        <v>106.83333333333333</v>
      </c>
      <c r="L946">
        <v>0.56666666666666665</v>
      </c>
      <c r="M946">
        <v>3.875</v>
      </c>
      <c r="N946">
        <v>61.56</v>
      </c>
      <c r="O946" s="1">
        <f t="shared" si="267"/>
        <v>25.776677098787872</v>
      </c>
      <c r="Q946" s="1">
        <f t="shared" si="271"/>
        <v>-54.553564948966425</v>
      </c>
      <c r="R946" s="2">
        <f t="shared" si="272"/>
        <v>-5.7717254548059961E-2</v>
      </c>
      <c r="S946" s="2"/>
      <c r="T946" s="1">
        <f t="shared" si="273"/>
        <v>865.16349166684995</v>
      </c>
      <c r="U946" s="1">
        <f t="shared" si="274"/>
        <v>0</v>
      </c>
      <c r="V946" s="1">
        <f t="shared" si="275"/>
        <v>265.04343693493769</v>
      </c>
      <c r="W946" s="1">
        <f t="shared" si="276"/>
        <v>-1388.6113623116998</v>
      </c>
      <c r="X946" s="2">
        <f t="shared" si="285"/>
        <v>64.879444307404569</v>
      </c>
      <c r="Y946">
        <f t="shared" si="268"/>
        <v>1</v>
      </c>
      <c r="Z946" s="26">
        <f t="shared" si="277"/>
        <v>0</v>
      </c>
      <c r="AA946">
        <f t="shared" si="278"/>
        <v>24.9777813462597</v>
      </c>
      <c r="AB946" s="28">
        <f t="shared" si="279"/>
        <v>40458.136904761908</v>
      </c>
      <c r="AC946">
        <f t="shared" si="280"/>
        <v>15.489814814814816</v>
      </c>
      <c r="AD946" s="31">
        <f t="shared" si="269"/>
        <v>13.033843033263532</v>
      </c>
      <c r="AE946" s="31">
        <f t="shared" si="281"/>
        <v>25.329554078792565</v>
      </c>
      <c r="AF946" s="15">
        <f t="shared" si="270"/>
        <v>16.422222222222224</v>
      </c>
      <c r="AG946" s="31">
        <f t="shared" si="282"/>
        <v>14.054033407180322</v>
      </c>
      <c r="AH946" s="31">
        <f t="shared" si="283"/>
        <v>81.672647185523545</v>
      </c>
      <c r="AI946">
        <f t="shared" si="284"/>
        <v>338.73467575766659</v>
      </c>
    </row>
    <row r="947" spans="1:35" x14ac:dyDescent="0.2">
      <c r="A947">
        <v>32</v>
      </c>
      <c r="C947" s="27" t="s">
        <v>1008</v>
      </c>
      <c r="D947" s="26">
        <v>29.539000000000001</v>
      </c>
      <c r="E947">
        <v>0</v>
      </c>
      <c r="F947" s="26">
        <v>1</v>
      </c>
      <c r="G947" s="26">
        <v>59.446666666666665</v>
      </c>
      <c r="H947" s="26">
        <v>58.480833333333337</v>
      </c>
      <c r="I947" s="26">
        <v>99.075000000000003</v>
      </c>
      <c r="J947" s="26">
        <v>59.216666666666669</v>
      </c>
      <c r="K947">
        <v>121.83333333333333</v>
      </c>
      <c r="L947">
        <v>0.65833333333333333</v>
      </c>
      <c r="M947">
        <v>4.416666666666667</v>
      </c>
      <c r="N947">
        <v>61.56</v>
      </c>
      <c r="O947" s="1">
        <f t="shared" si="267"/>
        <v>25.776677098787872</v>
      </c>
      <c r="Q947" s="1">
        <f t="shared" si="271"/>
        <v>23.337718283310551</v>
      </c>
      <c r="R947" s="2">
        <f t="shared" si="272"/>
        <v>2.469112748156467E-2</v>
      </c>
      <c r="S947" s="2"/>
      <c r="T947" s="1">
        <f t="shared" si="273"/>
        <v>1081.0858132123133</v>
      </c>
      <c r="U947" s="1">
        <f t="shared" si="274"/>
        <v>0</v>
      </c>
      <c r="V947" s="1">
        <f t="shared" si="275"/>
        <v>329.88175611004715</v>
      </c>
      <c r="W947" s="1">
        <f t="shared" si="276"/>
        <v>-1748.5195704183088</v>
      </c>
      <c r="X947" s="2">
        <f t="shared" si="285"/>
        <v>64.821727052856502</v>
      </c>
      <c r="Y947">
        <f t="shared" si="268"/>
        <v>1</v>
      </c>
      <c r="Z947" s="26">
        <f t="shared" si="277"/>
        <v>0</v>
      </c>
      <c r="AA947">
        <f t="shared" si="278"/>
        <v>28.89127415518724</v>
      </c>
      <c r="AB947" s="28">
        <f t="shared" si="279"/>
        <v>40458.178571428572</v>
      </c>
      <c r="AC947">
        <f t="shared" si="280"/>
        <v>15.248148148148147</v>
      </c>
      <c r="AD947" s="31">
        <f t="shared" si="269"/>
        <v>12.915494251257428</v>
      </c>
      <c r="AE947" s="31">
        <f t="shared" si="281"/>
        <v>25.120591312032904</v>
      </c>
      <c r="AF947" s="15">
        <f t="shared" si="270"/>
        <v>16.422222222222224</v>
      </c>
      <c r="AG947" s="31">
        <f t="shared" si="282"/>
        <v>14.054033407180322</v>
      </c>
      <c r="AH947" s="31">
        <f t="shared" si="283"/>
        <v>81.672647185523545</v>
      </c>
      <c r="AI947">
        <f t="shared" si="284"/>
        <v>339.99095991142576</v>
      </c>
    </row>
    <row r="948" spans="1:35" x14ac:dyDescent="0.2">
      <c r="A948">
        <v>32</v>
      </c>
      <c r="C948" s="27" t="s">
        <v>1009</v>
      </c>
      <c r="D948" s="26">
        <v>29.503916666666669</v>
      </c>
      <c r="E948">
        <v>1.6666666666666668E-3</v>
      </c>
      <c r="F948" s="26">
        <v>32.25</v>
      </c>
      <c r="G948" s="26">
        <v>59.732500000000002</v>
      </c>
      <c r="H948" s="26">
        <v>59.094166666666666</v>
      </c>
      <c r="I948" s="26">
        <v>99.216666666666669</v>
      </c>
      <c r="J948" s="26">
        <v>59.545000000000002</v>
      </c>
      <c r="K948">
        <v>116</v>
      </c>
      <c r="L948">
        <v>1.5249999999999999</v>
      </c>
      <c r="M948">
        <v>6.9749999999999996</v>
      </c>
      <c r="N948">
        <v>61.56</v>
      </c>
      <c r="O948" s="1">
        <f t="shared" si="267"/>
        <v>831.29783643590883</v>
      </c>
      <c r="Q948" s="1">
        <f t="shared" si="271"/>
        <v>724.48745693151704</v>
      </c>
      <c r="R948" s="2">
        <f t="shared" si="272"/>
        <v>0.76650218931998937</v>
      </c>
      <c r="S948" s="2"/>
      <c r="T948" s="1">
        <f t="shared" si="273"/>
        <v>980.72571163152134</v>
      </c>
      <c r="U948" s="1">
        <f t="shared" si="274"/>
        <v>0</v>
      </c>
      <c r="V948" s="1">
        <f t="shared" si="275"/>
        <v>299.80596595529198</v>
      </c>
      <c r="W948" s="1">
        <f t="shared" si="276"/>
        <v>-1512.0281616432753</v>
      </c>
      <c r="X948" s="2">
        <f t="shared" si="285"/>
        <v>64.846418180338063</v>
      </c>
      <c r="Y948">
        <f t="shared" si="268"/>
        <v>1</v>
      </c>
      <c r="Z948" s="26">
        <f t="shared" si="277"/>
        <v>0</v>
      </c>
      <c r="AA948">
        <f t="shared" si="278"/>
        <v>26.152159155192145</v>
      </c>
      <c r="AB948" s="28">
        <f t="shared" si="279"/>
        <v>40458.220238095237</v>
      </c>
      <c r="AC948">
        <f t="shared" si="280"/>
        <v>15.406944444444445</v>
      </c>
      <c r="AD948" s="31">
        <f t="shared" si="269"/>
        <v>13.066707113305664</v>
      </c>
      <c r="AE948" s="31">
        <f t="shared" si="281"/>
        <v>25.400713792167959</v>
      </c>
      <c r="AF948" s="15">
        <f t="shared" si="270"/>
        <v>16.422222222222224</v>
      </c>
      <c r="AG948" s="31">
        <f t="shared" si="282"/>
        <v>14.054033407180322</v>
      </c>
      <c r="AH948" s="31">
        <f t="shared" si="283"/>
        <v>81.672647185523545</v>
      </c>
      <c r="AI948">
        <f t="shared" si="284"/>
        <v>338.30686356085374</v>
      </c>
    </row>
    <row r="949" spans="1:35" x14ac:dyDescent="0.2">
      <c r="A949">
        <v>32</v>
      </c>
      <c r="C949" s="27" t="s">
        <v>1010</v>
      </c>
      <c r="D949" s="26">
        <v>29.466000000000001</v>
      </c>
      <c r="E949">
        <v>8.3333333333333328E-4</v>
      </c>
      <c r="F949" s="26">
        <v>125.83333333333334</v>
      </c>
      <c r="G949" s="26">
        <v>62.88666666666667</v>
      </c>
      <c r="H949" s="26">
        <v>61.49</v>
      </c>
      <c r="I949" s="26">
        <v>97.45</v>
      </c>
      <c r="J949" s="26">
        <v>62.19</v>
      </c>
      <c r="K949">
        <v>121.83333333333333</v>
      </c>
      <c r="L949">
        <v>3.1833333333333331</v>
      </c>
      <c r="M949">
        <v>10.833333333333334</v>
      </c>
      <c r="N949">
        <v>61.56</v>
      </c>
      <c r="O949" s="1">
        <f t="shared" si="267"/>
        <v>3243.5652015974738</v>
      </c>
      <c r="Q949" s="1">
        <f t="shared" si="271"/>
        <v>901.84327586563393</v>
      </c>
      <c r="R949" s="2">
        <f t="shared" si="272"/>
        <v>0.95414328952262606</v>
      </c>
      <c r="S949" s="2"/>
      <c r="T949" s="1">
        <f t="shared" si="273"/>
        <v>702.934147424343</v>
      </c>
      <c r="U949" s="1">
        <f t="shared" si="274"/>
        <v>0</v>
      </c>
      <c r="V949" s="1">
        <f t="shared" si="275"/>
        <v>216.84338515947718</v>
      </c>
      <c r="W949" s="1">
        <f t="shared" si="276"/>
        <v>1097.6510867925654</v>
      </c>
      <c r="X949" s="2">
        <f t="shared" si="285"/>
        <v>65.612920369658056</v>
      </c>
      <c r="Y949">
        <f t="shared" si="268"/>
        <v>1</v>
      </c>
      <c r="Z949" s="26">
        <f t="shared" si="277"/>
        <v>0</v>
      </c>
      <c r="AA949">
        <f t="shared" si="278"/>
        <v>7.432459253074243</v>
      </c>
      <c r="AB949" s="28">
        <f t="shared" si="279"/>
        <v>40458.261904761908</v>
      </c>
      <c r="AC949">
        <f t="shared" si="280"/>
        <v>17.159259259259262</v>
      </c>
      <c r="AD949" s="31">
        <f t="shared" si="269"/>
        <v>14.352422867579564</v>
      </c>
      <c r="AE949" s="31">
        <f t="shared" si="281"/>
        <v>27.731644797723423</v>
      </c>
      <c r="AF949" s="15">
        <f t="shared" si="270"/>
        <v>16.422222222222224</v>
      </c>
      <c r="AG949" s="31">
        <f t="shared" si="282"/>
        <v>14.054033407180322</v>
      </c>
      <c r="AH949" s="31">
        <f t="shared" si="283"/>
        <v>81.672647185523545</v>
      </c>
      <c r="AI949">
        <f t="shared" si="284"/>
        <v>324.29330635545432</v>
      </c>
    </row>
    <row r="950" spans="1:35" x14ac:dyDescent="0.2">
      <c r="A950">
        <v>32</v>
      </c>
      <c r="C950" s="27" t="s">
        <v>1011</v>
      </c>
      <c r="D950" s="26">
        <v>29.447416666666665</v>
      </c>
      <c r="E950">
        <v>0</v>
      </c>
      <c r="F950" s="26">
        <v>307.08333333333331</v>
      </c>
      <c r="G950" s="26">
        <v>67.557500000000005</v>
      </c>
      <c r="H950" s="26">
        <v>63.11333333333333</v>
      </c>
      <c r="I950" s="26">
        <v>94.966666666666669</v>
      </c>
      <c r="J950" s="26">
        <v>66.099166666666662</v>
      </c>
      <c r="K950">
        <v>138.83333333333334</v>
      </c>
      <c r="L950">
        <v>2.8666666666666667</v>
      </c>
      <c r="M950">
        <v>9.6916666666666664</v>
      </c>
      <c r="N950">
        <v>61.56</v>
      </c>
      <c r="O950" s="1">
        <f t="shared" si="267"/>
        <v>7915.5879257527758</v>
      </c>
      <c r="Q950" s="1">
        <f t="shared" si="271"/>
        <v>1880.0493162182297</v>
      </c>
      <c r="R950" s="2">
        <f t="shared" si="272"/>
        <v>1.9890777999308276</v>
      </c>
      <c r="S950" s="2"/>
      <c r="T950" s="1">
        <f t="shared" si="273"/>
        <v>588.84110396593826</v>
      </c>
      <c r="U950" s="1">
        <f t="shared" si="274"/>
        <v>0</v>
      </c>
      <c r="V950" s="1">
        <f t="shared" si="275"/>
        <v>182.9929833931221</v>
      </c>
      <c r="W950" s="1">
        <f t="shared" si="276"/>
        <v>4962.1827083204071</v>
      </c>
      <c r="X950" s="2">
        <f t="shared" si="285"/>
        <v>66.567063659180675</v>
      </c>
      <c r="Y950">
        <f t="shared" si="268"/>
        <v>1</v>
      </c>
      <c r="Z950" s="26">
        <f t="shared" si="277"/>
        <v>0</v>
      </c>
      <c r="AA950">
        <f t="shared" si="278"/>
        <v>0.98096414521558217</v>
      </c>
      <c r="AB950" s="28">
        <f t="shared" si="279"/>
        <v>40458.303571428572</v>
      </c>
      <c r="AC950">
        <f t="shared" si="280"/>
        <v>19.75416666666667</v>
      </c>
      <c r="AD950" s="31">
        <f t="shared" si="269"/>
        <v>16.458530984308037</v>
      </c>
      <c r="AE950" s="31">
        <f t="shared" si="281"/>
        <v>31.519318200979555</v>
      </c>
      <c r="AF950" s="15">
        <f t="shared" si="270"/>
        <v>16.422222222222224</v>
      </c>
      <c r="AG950" s="31">
        <f t="shared" si="282"/>
        <v>14.054033407180322</v>
      </c>
      <c r="AH950" s="31">
        <f t="shared" si="283"/>
        <v>81.672647185523545</v>
      </c>
      <c r="AI950">
        <f t="shared" si="284"/>
        <v>301.52181385507845</v>
      </c>
    </row>
    <row r="951" spans="1:35" x14ac:dyDescent="0.2">
      <c r="A951">
        <v>32</v>
      </c>
      <c r="C951" s="27" t="s">
        <v>1012</v>
      </c>
      <c r="D951" s="26">
        <v>29.431249999999999</v>
      </c>
      <c r="E951">
        <v>0</v>
      </c>
      <c r="F951" s="26">
        <v>258.08333333333331</v>
      </c>
      <c r="G951" s="26">
        <v>71.116666666666674</v>
      </c>
      <c r="H951" s="26">
        <v>63.225833333333334</v>
      </c>
      <c r="I951" s="26">
        <v>93.483333333333334</v>
      </c>
      <c r="J951" s="26">
        <v>69.17916666666666</v>
      </c>
      <c r="K951">
        <v>132.16666666666666</v>
      </c>
      <c r="L951">
        <v>2.9583333333333335</v>
      </c>
      <c r="M951">
        <v>11.266666666666666</v>
      </c>
      <c r="N951">
        <v>61.600833333333334</v>
      </c>
      <c r="O951" s="1">
        <f t="shared" si="267"/>
        <v>6652.5307479121684</v>
      </c>
      <c r="Q951" s="1">
        <f t="shared" si="271"/>
        <v>-2695.9568847588721</v>
      </c>
      <c r="R951" s="2">
        <f t="shared" si="272"/>
        <v>-2.8523017682489811</v>
      </c>
      <c r="S951" s="2"/>
      <c r="T951" s="1">
        <f t="shared" si="273"/>
        <v>908.78679721230696</v>
      </c>
      <c r="U951" s="1">
        <f t="shared" si="274"/>
        <v>0</v>
      </c>
      <c r="V951" s="1">
        <f t="shared" si="275"/>
        <v>284.12777211579333</v>
      </c>
      <c r="W951" s="1">
        <f t="shared" si="276"/>
        <v>7873.1644221635052</v>
      </c>
      <c r="X951" s="2">
        <f t="shared" si="285"/>
        <v>68.556141459111501</v>
      </c>
      <c r="Y951">
        <f t="shared" si="268"/>
        <v>1</v>
      </c>
      <c r="Z951" s="26">
        <f t="shared" si="277"/>
        <v>0</v>
      </c>
      <c r="AA951">
        <f t="shared" si="278"/>
        <v>6.5562893385254633</v>
      </c>
      <c r="AB951" s="28">
        <f t="shared" si="279"/>
        <v>40458.345238095237</v>
      </c>
      <c r="AC951">
        <f t="shared" si="280"/>
        <v>21.731481481481485</v>
      </c>
      <c r="AD951" s="31">
        <f t="shared" si="269"/>
        <v>18.299673943146146</v>
      </c>
      <c r="AE951" s="31">
        <f t="shared" si="281"/>
        <v>34.810250366329704</v>
      </c>
      <c r="AF951" s="15">
        <f t="shared" si="270"/>
        <v>16.444907407407406</v>
      </c>
      <c r="AG951" s="31">
        <f t="shared" si="282"/>
        <v>14.074367601644722</v>
      </c>
      <c r="AH951" s="31">
        <f t="shared" si="283"/>
        <v>81.784408912476678</v>
      </c>
      <c r="AI951">
        <f t="shared" si="284"/>
        <v>282.40864117943556</v>
      </c>
    </row>
    <row r="952" spans="1:35" x14ac:dyDescent="0.2">
      <c r="A952">
        <v>32</v>
      </c>
      <c r="C952" s="27" t="s">
        <v>1013</v>
      </c>
      <c r="D952" s="26">
        <v>29.407</v>
      </c>
      <c r="E952">
        <v>0</v>
      </c>
      <c r="F952" s="26">
        <v>614.16666666666663</v>
      </c>
      <c r="G952" s="26">
        <v>73.109166666666667</v>
      </c>
      <c r="H952" s="26">
        <v>64.069166666666661</v>
      </c>
      <c r="I952" s="26">
        <v>91.158333333333331</v>
      </c>
      <c r="J952" s="26">
        <v>70.410833333333329</v>
      </c>
      <c r="K952">
        <v>132.41666666666666</v>
      </c>
      <c r="L952">
        <v>2.95</v>
      </c>
      <c r="M952">
        <v>10.3</v>
      </c>
      <c r="N952">
        <v>61.634166666666673</v>
      </c>
      <c r="O952" s="1">
        <f t="shared" si="267"/>
        <v>15831.175851505552</v>
      </c>
      <c r="Q952" s="1">
        <f t="shared" si="271"/>
        <v>5696.9490642867804</v>
      </c>
      <c r="R952" s="2">
        <f t="shared" si="272"/>
        <v>6.027328545776399</v>
      </c>
      <c r="S952" s="2"/>
      <c r="T952" s="1">
        <f t="shared" si="273"/>
        <v>278.70232397333257</v>
      </c>
      <c r="U952" s="1">
        <f t="shared" si="274"/>
        <v>0</v>
      </c>
      <c r="V952" s="1">
        <f t="shared" si="275"/>
        <v>86.633992189187182</v>
      </c>
      <c r="W952" s="1">
        <f t="shared" si="276"/>
        <v>9494.1303172949774</v>
      </c>
      <c r="X952" s="2">
        <f t="shared" si="285"/>
        <v>65.703839690862523</v>
      </c>
      <c r="Y952">
        <f t="shared" si="268"/>
        <v>1</v>
      </c>
      <c r="Z952" s="26">
        <f t="shared" si="277"/>
        <v>0</v>
      </c>
      <c r="AA952">
        <f t="shared" si="278"/>
        <v>54.838867618572543</v>
      </c>
      <c r="AB952" s="28">
        <f t="shared" si="279"/>
        <v>40458.386904761908</v>
      </c>
      <c r="AC952">
        <f t="shared" si="280"/>
        <v>22.838425925925925</v>
      </c>
      <c r="AD952" s="31">
        <f t="shared" si="269"/>
        <v>19.087866803192753</v>
      </c>
      <c r="AE952" s="31">
        <f t="shared" si="281"/>
        <v>36.173785717214031</v>
      </c>
      <c r="AF952" s="15">
        <f t="shared" si="270"/>
        <v>16.463425925925929</v>
      </c>
      <c r="AG952" s="31">
        <f t="shared" si="282"/>
        <v>14.090986008161938</v>
      </c>
      <c r="AH952" s="31">
        <f t="shared" si="283"/>
        <v>81.87574076732632</v>
      </c>
      <c r="AI952">
        <f t="shared" si="284"/>
        <v>274.76015376127509</v>
      </c>
    </row>
    <row r="953" spans="1:35" x14ac:dyDescent="0.2">
      <c r="A953">
        <v>32</v>
      </c>
      <c r="C953" s="27" t="s">
        <v>1014</v>
      </c>
      <c r="D953" s="26">
        <v>29.373000000000001</v>
      </c>
      <c r="E953">
        <v>0</v>
      </c>
      <c r="F953" s="26">
        <v>1197.6666666666667</v>
      </c>
      <c r="G953" s="26">
        <v>79.052499999999995</v>
      </c>
      <c r="H953" s="26">
        <v>67.099999999999994</v>
      </c>
      <c r="I953" s="26">
        <v>74.349999999999994</v>
      </c>
      <c r="J953" s="26">
        <v>70.212500000000006</v>
      </c>
      <c r="K953">
        <v>147.41666666666666</v>
      </c>
      <c r="L953">
        <v>2.6583333333333332</v>
      </c>
      <c r="M953">
        <v>10.133333333333333</v>
      </c>
      <c r="N953">
        <v>61.860833333333332</v>
      </c>
      <c r="O953" s="1">
        <f t="shared" si="267"/>
        <v>30871.866938648272</v>
      </c>
      <c r="Q953" s="1">
        <f t="shared" si="271"/>
        <v>15324.196966417514</v>
      </c>
      <c r="R953" s="2">
        <f t="shared" si="272"/>
        <v>16.212883207224483</v>
      </c>
      <c r="S953" s="2"/>
      <c r="T953" s="1">
        <f t="shared" si="273"/>
        <v>789.58747783685169</v>
      </c>
      <c r="U953" s="1">
        <f t="shared" si="274"/>
        <v>0</v>
      </c>
      <c r="V953" s="1">
        <f t="shared" si="275"/>
        <v>251.8616034521508</v>
      </c>
      <c r="W953" s="1">
        <f t="shared" si="276"/>
        <v>14223.9584927956</v>
      </c>
      <c r="X953" s="2">
        <f t="shared" si="285"/>
        <v>71.731168236638922</v>
      </c>
      <c r="Y953">
        <f t="shared" si="268"/>
        <v>1</v>
      </c>
      <c r="Z953" s="26">
        <f t="shared" si="277"/>
        <v>0</v>
      </c>
      <c r="AA953">
        <f t="shared" si="278"/>
        <v>53.601898789199758</v>
      </c>
      <c r="AB953" s="28">
        <f t="shared" si="279"/>
        <v>40458.428571428572</v>
      </c>
      <c r="AC953">
        <f t="shared" si="280"/>
        <v>26.140277777777776</v>
      </c>
      <c r="AD953" s="31">
        <f t="shared" si="269"/>
        <v>18.967599793261886</v>
      </c>
      <c r="AE953" s="31">
        <f t="shared" si="281"/>
        <v>35.549300803393585</v>
      </c>
      <c r="AF953" s="15">
        <f t="shared" si="270"/>
        <v>16.589351851851852</v>
      </c>
      <c r="AG953" s="31">
        <f t="shared" si="282"/>
        <v>14.204446821059173</v>
      </c>
      <c r="AH953" s="31">
        <f t="shared" si="283"/>
        <v>82.49913416103729</v>
      </c>
      <c r="AI953">
        <f t="shared" si="284"/>
        <v>282.26239814615394</v>
      </c>
    </row>
    <row r="954" spans="1:35" x14ac:dyDescent="0.2">
      <c r="A954">
        <v>32</v>
      </c>
      <c r="C954" s="27" t="s">
        <v>1015</v>
      </c>
      <c r="D954" s="26">
        <v>29.340500000000002</v>
      </c>
      <c r="E954">
        <v>0</v>
      </c>
      <c r="F954" s="26">
        <v>661.58333333333326</v>
      </c>
      <c r="G954" s="26">
        <v>75.339166666666671</v>
      </c>
      <c r="H954" s="26">
        <v>66.788333333333341</v>
      </c>
      <c r="I954" s="26">
        <v>76.833333333333329</v>
      </c>
      <c r="J954" s="26">
        <v>67.55416666666666</v>
      </c>
      <c r="K954">
        <v>148.91666666666666</v>
      </c>
      <c r="L954">
        <v>1.4166666666666667</v>
      </c>
      <c r="M954">
        <v>7.0666666666666664</v>
      </c>
      <c r="N954">
        <v>62.234999999999999</v>
      </c>
      <c r="O954" s="1">
        <f t="shared" si="267"/>
        <v>17053.419957273072</v>
      </c>
      <c r="Q954" s="1">
        <f t="shared" si="271"/>
        <v>-37735.66076174203</v>
      </c>
      <c r="R954" s="2">
        <f t="shared" si="272"/>
        <v>-39.924040523514265</v>
      </c>
      <c r="S954" s="2"/>
      <c r="T954" s="1">
        <f t="shared" si="273"/>
        <v>3606.9279393840329</v>
      </c>
      <c r="U954" s="1">
        <f t="shared" si="274"/>
        <v>38830.904055372892</v>
      </c>
      <c r="V954" s="1">
        <f t="shared" si="275"/>
        <v>1203.655499512962</v>
      </c>
      <c r="W954" s="1">
        <f t="shared" si="276"/>
        <v>10842.062399380075</v>
      </c>
      <c r="X954" s="2">
        <f t="shared" si="285"/>
        <v>87.944051443863401</v>
      </c>
      <c r="Y954">
        <f t="shared" si="268"/>
        <v>1</v>
      </c>
      <c r="Z954" s="26">
        <f t="shared" si="277"/>
        <v>0</v>
      </c>
      <c r="AA954">
        <f t="shared" si="278"/>
        <v>158.88312024640587</v>
      </c>
      <c r="AB954" s="28">
        <f t="shared" si="279"/>
        <v>40458.470238095237</v>
      </c>
      <c r="AC954">
        <f t="shared" si="280"/>
        <v>24.077314814814816</v>
      </c>
      <c r="AD954" s="31">
        <f t="shared" si="269"/>
        <v>17.336072864102082</v>
      </c>
      <c r="AE954" s="31">
        <f t="shared" si="281"/>
        <v>32.716986936064274</v>
      </c>
      <c r="AF954" s="15">
        <f t="shared" si="270"/>
        <v>16.797222222222221</v>
      </c>
      <c r="AG954" s="31">
        <f t="shared" si="282"/>
        <v>14.393488384587096</v>
      </c>
      <c r="AH954" s="31">
        <f t="shared" si="283"/>
        <v>83.537150835787628</v>
      </c>
      <c r="AI954">
        <f t="shared" si="284"/>
        <v>305.53082536513676</v>
      </c>
    </row>
    <row r="955" spans="1:35" x14ac:dyDescent="0.2">
      <c r="A955">
        <v>32</v>
      </c>
      <c r="C955" s="27" t="s">
        <v>1016</v>
      </c>
      <c r="D955" s="26">
        <v>29.327750000000002</v>
      </c>
      <c r="E955">
        <v>0</v>
      </c>
      <c r="F955" s="26">
        <v>777.66666666666663</v>
      </c>
      <c r="G955" s="26">
        <v>76.012500000000003</v>
      </c>
      <c r="H955" s="26">
        <v>68.936666666666667</v>
      </c>
      <c r="I955" s="26">
        <v>73.900000000000006</v>
      </c>
      <c r="J955" s="26">
        <v>67.070000000000007</v>
      </c>
      <c r="K955">
        <v>167.5</v>
      </c>
      <c r="L955">
        <v>1.6333333333333333</v>
      </c>
      <c r="M955">
        <v>6.9916666666666663</v>
      </c>
      <c r="N955">
        <v>62.362499999999997</v>
      </c>
      <c r="O955" s="1">
        <f t="shared" si="267"/>
        <v>20045.662557157364</v>
      </c>
      <c r="Q955" s="1">
        <f t="shared" si="271"/>
        <v>13075.838994824699</v>
      </c>
      <c r="R955" s="2">
        <f t="shared" si="272"/>
        <v>13.834137666342267</v>
      </c>
      <c r="S955" s="2"/>
      <c r="T955" s="1">
        <f t="shared" si="273"/>
        <v>-3566.1691848842665</v>
      </c>
      <c r="U955" s="1">
        <f t="shared" si="274"/>
        <v>0</v>
      </c>
      <c r="V955" s="1">
        <f t="shared" si="275"/>
        <v>-1068.815906800196</v>
      </c>
      <c r="W955" s="1">
        <f t="shared" si="276"/>
        <v>11293.671357828021</v>
      </c>
      <c r="X955" s="2">
        <f t="shared" si="285"/>
        <v>48.020010920349137</v>
      </c>
      <c r="Y955">
        <f t="shared" si="268"/>
        <v>1</v>
      </c>
      <c r="Z955" s="26">
        <f t="shared" si="277"/>
        <v>0</v>
      </c>
      <c r="AA955">
        <f t="shared" si="278"/>
        <v>783.57944487437305</v>
      </c>
      <c r="AB955" s="28">
        <f t="shared" si="279"/>
        <v>40458.511904761908</v>
      </c>
      <c r="AC955">
        <f t="shared" si="280"/>
        <v>24.451388888888889</v>
      </c>
      <c r="AD955" s="31">
        <f t="shared" si="269"/>
        <v>17.052152294512368</v>
      </c>
      <c r="AE955" s="31">
        <f t="shared" si="281"/>
        <v>32.140715750890884</v>
      </c>
      <c r="AF955" s="15">
        <f t="shared" si="270"/>
        <v>16.868055555555554</v>
      </c>
      <c r="AG955" s="31">
        <f t="shared" si="282"/>
        <v>14.458406104052774</v>
      </c>
      <c r="AH955" s="31">
        <f t="shared" si="283"/>
        <v>83.893426361187906</v>
      </c>
      <c r="AI955">
        <f t="shared" si="284"/>
        <v>311.13729618910571</v>
      </c>
    </row>
    <row r="956" spans="1:35" x14ac:dyDescent="0.2">
      <c r="A956">
        <v>32</v>
      </c>
      <c r="C956" s="27" t="s">
        <v>1017</v>
      </c>
      <c r="D956" s="26">
        <v>29.330249999999999</v>
      </c>
      <c r="E956">
        <v>0</v>
      </c>
      <c r="F956" s="26">
        <v>892.25</v>
      </c>
      <c r="G956" s="26">
        <v>73.048333333333332</v>
      </c>
      <c r="H956" s="26">
        <v>69.887500000000003</v>
      </c>
      <c r="I956" s="26">
        <v>67.041666666666671</v>
      </c>
      <c r="J956" s="26">
        <v>61.482500000000002</v>
      </c>
      <c r="K956">
        <v>193.41666666666666</v>
      </c>
      <c r="L956">
        <v>2.6999999999999997</v>
      </c>
      <c r="M956">
        <v>9.5083333333333329</v>
      </c>
      <c r="N956">
        <v>62.524999999999999</v>
      </c>
      <c r="O956" s="1">
        <f t="shared" si="267"/>
        <v>22999.240141393475</v>
      </c>
      <c r="Q956" s="1">
        <f t="shared" si="271"/>
        <v>15742.835324294054</v>
      </c>
      <c r="R956" s="2">
        <f t="shared" si="272"/>
        <v>16.655799388554627</v>
      </c>
      <c r="S956" s="2"/>
      <c r="T956" s="1">
        <f t="shared" si="273"/>
        <v>-1369.6400901244099</v>
      </c>
      <c r="U956" s="1">
        <f t="shared" si="274"/>
        <v>0</v>
      </c>
      <c r="V956" s="1">
        <f t="shared" si="275"/>
        <v>-428.17601881402265</v>
      </c>
      <c r="W956" s="1">
        <f t="shared" si="276"/>
        <v>8706.7449271460446</v>
      </c>
      <c r="X956" s="2">
        <f t="shared" si="285"/>
        <v>61.854148586691402</v>
      </c>
      <c r="Y956">
        <f t="shared" si="268"/>
        <v>1</v>
      </c>
      <c r="Z956" s="26">
        <f t="shared" si="277"/>
        <v>0</v>
      </c>
      <c r="AA956">
        <f t="shared" si="278"/>
        <v>125.30977214195086</v>
      </c>
      <c r="AB956" s="28">
        <f t="shared" si="279"/>
        <v>40458.553571428572</v>
      </c>
      <c r="AC956">
        <f t="shared" si="280"/>
        <v>22.804629629629627</v>
      </c>
      <c r="AD956" s="31">
        <f t="shared" si="269"/>
        <v>14.009301216845524</v>
      </c>
      <c r="AE956" s="31">
        <f t="shared" si="281"/>
        <v>26.552329582703713</v>
      </c>
      <c r="AF956" s="15">
        <f t="shared" si="270"/>
        <v>16.958333333333332</v>
      </c>
      <c r="AG956" s="31">
        <f t="shared" si="282"/>
        <v>14.541515211843912</v>
      </c>
      <c r="AH956" s="31">
        <f t="shared" si="283"/>
        <v>84.349401919997035</v>
      </c>
      <c r="AI956">
        <f t="shared" si="284"/>
        <v>347.47599889180742</v>
      </c>
    </row>
    <row r="957" spans="1:35" x14ac:dyDescent="0.2">
      <c r="A957">
        <v>32</v>
      </c>
      <c r="C957" s="27" t="s">
        <v>1018</v>
      </c>
      <c r="D957" s="26">
        <v>29.33775</v>
      </c>
      <c r="E957">
        <v>0</v>
      </c>
      <c r="F957" s="26">
        <v>339.83333333333337</v>
      </c>
      <c r="G957" s="26">
        <v>68.305000000000007</v>
      </c>
      <c r="H957" s="26">
        <v>68.27</v>
      </c>
      <c r="I957" s="26">
        <v>69.733333333333334</v>
      </c>
      <c r="J957" s="26">
        <v>58.067500000000003</v>
      </c>
      <c r="K957">
        <v>195.33333333333334</v>
      </c>
      <c r="L957">
        <v>1.1416666666666666</v>
      </c>
      <c r="M957">
        <v>5.9333333333333336</v>
      </c>
      <c r="N957">
        <v>62.714999999999996</v>
      </c>
      <c r="O957" s="1">
        <f t="shared" si="267"/>
        <v>8759.7741007380791</v>
      </c>
      <c r="Q957" s="1">
        <f t="shared" si="271"/>
        <v>1451.551793812398</v>
      </c>
      <c r="R957" s="2">
        <f t="shared" si="272"/>
        <v>1.5357306979211542</v>
      </c>
      <c r="S957" s="2"/>
      <c r="T957" s="1">
        <f t="shared" si="273"/>
        <v>1745.8520791771173</v>
      </c>
      <c r="U957" s="1">
        <f t="shared" si="274"/>
        <v>0</v>
      </c>
      <c r="V957" s="1">
        <f t="shared" si="275"/>
        <v>569.58209474183627</v>
      </c>
      <c r="W957" s="1">
        <f t="shared" si="276"/>
        <v>4625.0273179676724</v>
      </c>
      <c r="X957" s="2">
        <f t="shared" si="285"/>
        <v>78.509947975246035</v>
      </c>
      <c r="Y957">
        <f t="shared" si="268"/>
        <v>1</v>
      </c>
      <c r="Z957" s="26">
        <f t="shared" si="277"/>
        <v>0</v>
      </c>
      <c r="AA957">
        <f t="shared" si="278"/>
        <v>104.14096317747801</v>
      </c>
      <c r="AB957" s="28">
        <f t="shared" si="279"/>
        <v>40458.595238095237</v>
      </c>
      <c r="AC957">
        <f t="shared" si="280"/>
        <v>20.169444444444448</v>
      </c>
      <c r="AD957" s="31">
        <f t="shared" si="269"/>
        <v>12.400427521965364</v>
      </c>
      <c r="AE957" s="31">
        <f t="shared" si="281"/>
        <v>23.714124714038082</v>
      </c>
      <c r="AF957" s="15">
        <f t="shared" si="270"/>
        <v>17.063888888888886</v>
      </c>
      <c r="AG957" s="31">
        <f t="shared" si="282"/>
        <v>14.639218182857942</v>
      </c>
      <c r="AH957" s="31">
        <f t="shared" si="283"/>
        <v>84.885251633375347</v>
      </c>
      <c r="AI957">
        <f t="shared" si="284"/>
        <v>367.76081503905561</v>
      </c>
    </row>
    <row r="958" spans="1:35" x14ac:dyDescent="0.2">
      <c r="A958">
        <v>32</v>
      </c>
      <c r="C958" s="27" t="s">
        <v>1019</v>
      </c>
      <c r="D958" s="26">
        <v>29.35575</v>
      </c>
      <c r="E958">
        <v>0</v>
      </c>
      <c r="F958" s="26">
        <v>80.833333333333343</v>
      </c>
      <c r="G958" s="26">
        <v>65.426666666666662</v>
      </c>
      <c r="H958" s="26">
        <v>64.7</v>
      </c>
      <c r="I958" s="26">
        <v>80.266666666666666</v>
      </c>
      <c r="J958" s="26">
        <v>59.204166666666666</v>
      </c>
      <c r="K958">
        <v>203.91666666666666</v>
      </c>
      <c r="L958">
        <v>0</v>
      </c>
      <c r="M958">
        <v>1.7166666666666668</v>
      </c>
      <c r="N958">
        <v>62.930833333333332</v>
      </c>
      <c r="O958" s="1">
        <f t="shared" si="267"/>
        <v>2083.6147321520198</v>
      </c>
      <c r="Q958" s="1">
        <f t="shared" si="271"/>
        <v>-4034.4483346788229</v>
      </c>
      <c r="R958" s="2">
        <f t="shared" si="272"/>
        <v>-4.2684154868978172</v>
      </c>
      <c r="S958" s="2"/>
      <c r="T958" s="1">
        <f t="shared" si="273"/>
        <v>2616.3497200081383</v>
      </c>
      <c r="U958" s="1">
        <f t="shared" si="274"/>
        <v>223.27954289646536</v>
      </c>
      <c r="V958" s="1">
        <f t="shared" si="275"/>
        <v>848.79987061993256</v>
      </c>
      <c r="W958" s="1">
        <f t="shared" si="276"/>
        <v>2064.9905809948027</v>
      </c>
      <c r="X958" s="2">
        <f t="shared" si="285"/>
        <v>80.045678673167188</v>
      </c>
      <c r="Y958">
        <f t="shared" si="268"/>
        <v>1</v>
      </c>
      <c r="Z958" s="26">
        <f t="shared" si="277"/>
        <v>0</v>
      </c>
      <c r="AA958">
        <f t="shared" si="278"/>
        <v>213.71551204620653</v>
      </c>
      <c r="AB958" s="28">
        <f t="shared" si="279"/>
        <v>40458.636904761908</v>
      </c>
      <c r="AC958">
        <f t="shared" si="280"/>
        <v>18.570370370370366</v>
      </c>
      <c r="AD958" s="31">
        <f t="shared" si="269"/>
        <v>12.920914203378906</v>
      </c>
      <c r="AE958" s="31">
        <f t="shared" si="281"/>
        <v>24.844930224479079</v>
      </c>
      <c r="AF958" s="15">
        <f t="shared" si="270"/>
        <v>17.183796296296297</v>
      </c>
      <c r="AG958" s="31">
        <f t="shared" si="282"/>
        <v>14.750900919033564</v>
      </c>
      <c r="AH958" s="31">
        <f t="shared" si="283"/>
        <v>85.497517102640074</v>
      </c>
      <c r="AI958">
        <f t="shared" si="284"/>
        <v>364.64335231150392</v>
      </c>
    </row>
    <row r="959" spans="1:35" x14ac:dyDescent="0.2">
      <c r="A959">
        <v>32</v>
      </c>
      <c r="C959" s="27" t="s">
        <v>1020</v>
      </c>
      <c r="D959" s="26">
        <v>29.378166666666665</v>
      </c>
      <c r="E959">
        <v>0</v>
      </c>
      <c r="F959" s="26">
        <v>3.4166666666666665</v>
      </c>
      <c r="G959" s="26">
        <v>59.305833333333332</v>
      </c>
      <c r="H959" s="26">
        <v>58.239166666666669</v>
      </c>
      <c r="I959" s="26">
        <v>88.625</v>
      </c>
      <c r="J959" s="26">
        <v>55.97</v>
      </c>
      <c r="K959">
        <v>185.83333333333334</v>
      </c>
      <c r="L959">
        <v>0</v>
      </c>
      <c r="M959">
        <v>5.8333333333333327E-2</v>
      </c>
      <c r="N959">
        <v>63.140833333333333</v>
      </c>
      <c r="O959" s="1">
        <f t="shared" si="267"/>
        <v>88.070313420858554</v>
      </c>
      <c r="Q959" s="1">
        <f t="shared" si="271"/>
        <v>-1053.3198066911004</v>
      </c>
      <c r="R959" s="2">
        <f t="shared" si="272"/>
        <v>-1.1144043008037254</v>
      </c>
      <c r="S959" s="2"/>
      <c r="T959" s="1">
        <f t="shared" si="273"/>
        <v>2990.1443198320194</v>
      </c>
      <c r="U959" s="1">
        <f t="shared" si="274"/>
        <v>0</v>
      </c>
      <c r="V959" s="1">
        <f t="shared" si="275"/>
        <v>941.06857723596011</v>
      </c>
      <c r="W959" s="1">
        <f t="shared" si="276"/>
        <v>-3172.983857675491</v>
      </c>
      <c r="X959" s="2">
        <f t="shared" si="285"/>
        <v>75.777263186269366</v>
      </c>
      <c r="Y959">
        <f t="shared" si="268"/>
        <v>1</v>
      </c>
      <c r="Z959" s="26">
        <f t="shared" si="277"/>
        <v>0</v>
      </c>
      <c r="AA959">
        <f t="shared" si="278"/>
        <v>271.30800140019238</v>
      </c>
      <c r="AB959" s="28">
        <f t="shared" si="279"/>
        <v>40458.678571428572</v>
      </c>
      <c r="AC959">
        <f t="shared" si="280"/>
        <v>15.169907407407406</v>
      </c>
      <c r="AD959" s="31">
        <f t="shared" si="269"/>
        <v>11.495189800903198</v>
      </c>
      <c r="AE959" s="31">
        <f t="shared" si="281"/>
        <v>22.364171375093871</v>
      </c>
      <c r="AF959" s="15">
        <f t="shared" si="270"/>
        <v>17.300462962962964</v>
      </c>
      <c r="AG959" s="31">
        <f t="shared" si="282"/>
        <v>14.860279147866374</v>
      </c>
      <c r="AH959" s="31">
        <f t="shared" si="283"/>
        <v>86.096886065624503</v>
      </c>
      <c r="AI959">
        <f t="shared" si="284"/>
        <v>383.16108071947008</v>
      </c>
    </row>
    <row r="960" spans="1:35" x14ac:dyDescent="0.2">
      <c r="A960">
        <v>32</v>
      </c>
      <c r="C960" s="27" t="s">
        <v>1021</v>
      </c>
      <c r="D960" s="26">
        <v>29.39875</v>
      </c>
      <c r="E960">
        <v>0</v>
      </c>
      <c r="F960" s="26">
        <v>1</v>
      </c>
      <c r="G960" s="26">
        <v>57.272500000000001</v>
      </c>
      <c r="H960" s="26">
        <v>53.005833333333335</v>
      </c>
      <c r="I960" s="26">
        <v>93.908333333333331</v>
      </c>
      <c r="J960" s="26">
        <v>55.557499999999997</v>
      </c>
      <c r="K960">
        <v>187</v>
      </c>
      <c r="L960">
        <v>0</v>
      </c>
      <c r="M960">
        <v>0</v>
      </c>
      <c r="N960">
        <v>63.305</v>
      </c>
      <c r="O960" s="1">
        <f t="shared" si="267"/>
        <v>25.776677098787872</v>
      </c>
      <c r="Q960" s="1">
        <f t="shared" si="271"/>
        <v>-204.33848443544065</v>
      </c>
      <c r="R960" s="2">
        <f t="shared" si="272"/>
        <v>-0.21618855396815939</v>
      </c>
      <c r="S960" s="2"/>
      <c r="T960" s="1">
        <f t="shared" si="273"/>
        <v>3692.3979672927649</v>
      </c>
      <c r="U960" s="1">
        <f t="shared" si="274"/>
        <v>0</v>
      </c>
      <c r="V960" s="1">
        <f t="shared" si="275"/>
        <v>1141.3631632377148</v>
      </c>
      <c r="W960" s="1">
        <f t="shared" si="276"/>
        <v>-4991.1408400071432</v>
      </c>
      <c r="X960" s="2">
        <f t="shared" si="285"/>
        <v>74.662858885465639</v>
      </c>
      <c r="Y960">
        <f t="shared" si="268"/>
        <v>1</v>
      </c>
      <c r="Z960" s="26">
        <f t="shared" si="277"/>
        <v>0</v>
      </c>
      <c r="AA960">
        <f t="shared" si="278"/>
        <v>302.42458216529366</v>
      </c>
      <c r="AB960" s="28">
        <f t="shared" si="279"/>
        <v>40458.720238095237</v>
      </c>
      <c r="AC960">
        <f t="shared" si="280"/>
        <v>14.040277777777778</v>
      </c>
      <c r="AD960" s="31">
        <f t="shared" si="269"/>
        <v>11.322266640143653</v>
      </c>
      <c r="AE960" s="31">
        <f t="shared" si="281"/>
        <v>22.114388738823823</v>
      </c>
      <c r="AF960" s="15">
        <f t="shared" si="270"/>
        <v>17.391666666666666</v>
      </c>
      <c r="AG960" s="31">
        <f t="shared" si="282"/>
        <v>14.946278062720578</v>
      </c>
      <c r="AH960" s="31">
        <f t="shared" si="283"/>
        <v>86.567960097920988</v>
      </c>
      <c r="AI960">
        <f t="shared" si="284"/>
        <v>387.49487101089215</v>
      </c>
    </row>
    <row r="961" spans="1:35" x14ac:dyDescent="0.2">
      <c r="A961">
        <v>32</v>
      </c>
      <c r="C961" s="27" t="s">
        <v>1022</v>
      </c>
      <c r="D961" s="26">
        <v>29.417416666666664</v>
      </c>
      <c r="E961">
        <v>0</v>
      </c>
      <c r="F961" s="26">
        <v>1</v>
      </c>
      <c r="G961" s="26">
        <v>56.964999999999996</v>
      </c>
      <c r="H961" s="26">
        <v>51.255833333333335</v>
      </c>
      <c r="I961" s="26">
        <v>96.224999999999994</v>
      </c>
      <c r="J961" s="26">
        <v>55.93416666666667</v>
      </c>
      <c r="K961">
        <v>187</v>
      </c>
      <c r="L961">
        <v>0</v>
      </c>
      <c r="M961">
        <v>0.24166666666666667</v>
      </c>
      <c r="N961">
        <v>63.41</v>
      </c>
      <c r="O961" s="1">
        <f t="shared" si="267"/>
        <v>25.776677098787872</v>
      </c>
      <c r="Q961" s="1">
        <f t="shared" si="271"/>
        <v>-198.55233501105124</v>
      </c>
      <c r="R961" s="2">
        <f t="shared" si="272"/>
        <v>-0.2100668521235044</v>
      </c>
      <c r="S961" s="2"/>
      <c r="T961" s="1">
        <f t="shared" si="273"/>
        <v>3953.9039738265528</v>
      </c>
      <c r="U961" s="1">
        <f t="shared" si="274"/>
        <v>0</v>
      </c>
      <c r="V961" s="1">
        <f t="shared" si="275"/>
        <v>1215.4001164483136</v>
      </c>
      <c r="W961" s="1">
        <f t="shared" si="276"/>
        <v>-5332.433106315134</v>
      </c>
      <c r="X961" s="2">
        <f t="shared" si="285"/>
        <v>74.446670331497472</v>
      </c>
      <c r="Y961">
        <f t="shared" si="268"/>
        <v>1</v>
      </c>
      <c r="Z961" s="26">
        <f t="shared" si="277"/>
        <v>0</v>
      </c>
      <c r="AA961">
        <f t="shared" si="278"/>
        <v>305.60879757915905</v>
      </c>
      <c r="AB961" s="28">
        <f t="shared" si="279"/>
        <v>40458.761904761908</v>
      </c>
      <c r="AC961">
        <f t="shared" si="280"/>
        <v>13.869444444444442</v>
      </c>
      <c r="AD961" s="31">
        <f t="shared" si="269"/>
        <v>11.473430566151908</v>
      </c>
      <c r="AE961" s="31">
        <f t="shared" si="281"/>
        <v>22.42297678188989</v>
      </c>
      <c r="AF961" s="15">
        <f t="shared" si="270"/>
        <v>17.45</v>
      </c>
      <c r="AG961" s="31">
        <f t="shared" si="282"/>
        <v>15.001510183137478</v>
      </c>
      <c r="AH961" s="31">
        <f t="shared" si="283"/>
        <v>86.870419920630127</v>
      </c>
      <c r="AI961">
        <f t="shared" si="284"/>
        <v>387.45802815010632</v>
      </c>
    </row>
    <row r="962" spans="1:35" x14ac:dyDescent="0.2">
      <c r="A962">
        <v>32</v>
      </c>
      <c r="C962" s="27" t="s">
        <v>1023</v>
      </c>
      <c r="D962" s="26">
        <v>29.453583333333334</v>
      </c>
      <c r="E962">
        <v>0</v>
      </c>
      <c r="F962" s="26">
        <v>1</v>
      </c>
      <c r="G962" s="26">
        <v>57.001666666666665</v>
      </c>
      <c r="H962" s="26">
        <v>55.530833333333334</v>
      </c>
      <c r="I962" s="26">
        <v>96.974999999999994</v>
      </c>
      <c r="J962" s="26">
        <v>56.18</v>
      </c>
      <c r="K962">
        <v>220.16666666666666</v>
      </c>
      <c r="L962">
        <v>0.18333333333333335</v>
      </c>
      <c r="M962">
        <v>3.3250000000000002</v>
      </c>
      <c r="N962">
        <v>63.475833333333327</v>
      </c>
      <c r="O962" s="1">
        <f t="shared" si="267"/>
        <v>25.776677098787872</v>
      </c>
      <c r="Q962" s="1">
        <f t="shared" si="271"/>
        <v>814.07491784564422</v>
      </c>
      <c r="R962" s="2">
        <f t="shared" si="272"/>
        <v>0.86128503789701927</v>
      </c>
      <c r="S962" s="2"/>
      <c r="T962" s="1">
        <f t="shared" si="273"/>
        <v>3189.2259395282344</v>
      </c>
      <c r="U962" s="1">
        <f t="shared" si="274"/>
        <v>0</v>
      </c>
      <c r="V962" s="1">
        <f t="shared" si="275"/>
        <v>991.6610110992516</v>
      </c>
      <c r="W962" s="1">
        <f t="shared" si="276"/>
        <v>-5356.5648827207442</v>
      </c>
      <c r="X962" s="2">
        <f t="shared" si="285"/>
        <v>74.236603479373969</v>
      </c>
      <c r="Y962">
        <f t="shared" si="268"/>
        <v>1</v>
      </c>
      <c r="Z962" s="26">
        <f t="shared" si="277"/>
        <v>0</v>
      </c>
      <c r="AA962">
        <f t="shared" si="278"/>
        <v>297.04304693801339</v>
      </c>
      <c r="AB962" s="28">
        <f t="shared" si="279"/>
        <v>40458.803571428572</v>
      </c>
      <c r="AC962">
        <f t="shared" si="280"/>
        <v>13.889814814814814</v>
      </c>
      <c r="AD962" s="31">
        <f t="shared" si="269"/>
        <v>11.578191143534346</v>
      </c>
      <c r="AE962" s="31">
        <f t="shared" si="281"/>
        <v>22.626108677849853</v>
      </c>
      <c r="AF962" s="15">
        <f t="shared" si="270"/>
        <v>17.48657407407407</v>
      </c>
      <c r="AG962" s="31">
        <f t="shared" si="282"/>
        <v>15.036230732969669</v>
      </c>
      <c r="AH962" s="31">
        <f t="shared" si="283"/>
        <v>87.060521742786889</v>
      </c>
      <c r="AI962">
        <f t="shared" si="284"/>
        <v>387.37969134640139</v>
      </c>
    </row>
    <row r="963" spans="1:35" x14ac:dyDescent="0.2">
      <c r="A963">
        <v>32</v>
      </c>
      <c r="C963" s="27" t="s">
        <v>1024</v>
      </c>
      <c r="D963" s="26">
        <v>29.466249999999999</v>
      </c>
      <c r="E963">
        <v>0</v>
      </c>
      <c r="F963" s="26">
        <v>1</v>
      </c>
      <c r="G963" s="26">
        <v>56.728333333333332</v>
      </c>
      <c r="H963" s="26">
        <v>55.185833333333335</v>
      </c>
      <c r="I963" s="26">
        <v>97.508333333333326</v>
      </c>
      <c r="J963" s="26">
        <v>56.063333333333333</v>
      </c>
      <c r="K963">
        <v>234.08333333333334</v>
      </c>
      <c r="L963">
        <v>0.15</v>
      </c>
      <c r="M963">
        <v>3.6</v>
      </c>
      <c r="N963">
        <v>63.48</v>
      </c>
      <c r="O963" s="1">
        <f t="shared" si="267"/>
        <v>25.776677098787872</v>
      </c>
      <c r="Q963" s="1">
        <f t="shared" si="271"/>
        <v>771.85498449219176</v>
      </c>
      <c r="R963" s="2">
        <f t="shared" si="272"/>
        <v>0.81661667126244775</v>
      </c>
      <c r="S963" s="2"/>
      <c r="T963" s="1">
        <f t="shared" si="273"/>
        <v>3394.8905822181946</v>
      </c>
      <c r="U963" s="1">
        <f t="shared" si="274"/>
        <v>0</v>
      </c>
      <c r="V963" s="1">
        <f t="shared" si="275"/>
        <v>1057.2150030136604</v>
      </c>
      <c r="W963" s="1">
        <f t="shared" si="276"/>
        <v>-5586.1614982370311</v>
      </c>
      <c r="X963" s="2">
        <f t="shared" si="285"/>
        <v>75.097888517270988</v>
      </c>
      <c r="Y963">
        <f t="shared" si="268"/>
        <v>1</v>
      </c>
      <c r="Z963" s="26">
        <f t="shared" si="277"/>
        <v>0</v>
      </c>
      <c r="AA963">
        <f t="shared" si="278"/>
        <v>337.4405576557308</v>
      </c>
      <c r="AB963" s="28">
        <f t="shared" si="279"/>
        <v>40458.845238095237</v>
      </c>
      <c r="AC963">
        <f t="shared" si="280"/>
        <v>13.737962962962962</v>
      </c>
      <c r="AD963" s="31">
        <f t="shared" si="269"/>
        <v>11.527360521321457</v>
      </c>
      <c r="AE963" s="31">
        <f t="shared" si="281"/>
        <v>22.538699026246835</v>
      </c>
      <c r="AF963" s="15">
        <f t="shared" si="270"/>
        <v>17.488888888888887</v>
      </c>
      <c r="AG963" s="31">
        <f t="shared" si="282"/>
        <v>15.038430596748999</v>
      </c>
      <c r="AH963" s="31">
        <f t="shared" si="283"/>
        <v>87.072565561804339</v>
      </c>
      <c r="AI963">
        <f t="shared" si="284"/>
        <v>387.97760561177171</v>
      </c>
    </row>
    <row r="964" spans="1:35" x14ac:dyDescent="0.2">
      <c r="A964">
        <v>32</v>
      </c>
      <c r="C964" s="27" t="s">
        <v>1025</v>
      </c>
      <c r="D964" s="26">
        <v>29.481249999999999</v>
      </c>
      <c r="E964">
        <v>0</v>
      </c>
      <c r="F964" s="26">
        <v>1</v>
      </c>
      <c r="G964" s="26">
        <v>56.370000000000005</v>
      </c>
      <c r="H964" s="26">
        <v>52.464166666666664</v>
      </c>
      <c r="I964" s="26">
        <v>98</v>
      </c>
      <c r="J964" s="26">
        <v>55.840833333333336</v>
      </c>
      <c r="K964">
        <v>183.66666666666666</v>
      </c>
      <c r="L964">
        <v>0</v>
      </c>
      <c r="M964">
        <v>0.27500000000000008</v>
      </c>
      <c r="N964">
        <v>63.43416666666667</v>
      </c>
      <c r="O964" s="1">
        <f t="shared" si="267"/>
        <v>25.776677098787872</v>
      </c>
      <c r="Q964" s="1">
        <f t="shared" si="271"/>
        <v>245.70294871420418</v>
      </c>
      <c r="R964" s="2">
        <f t="shared" si="272"/>
        <v>0.25995184086343243</v>
      </c>
      <c r="S964" s="2"/>
      <c r="T964" s="1">
        <f t="shared" si="273"/>
        <v>3998.1474871530936</v>
      </c>
      <c r="U964" s="1">
        <f t="shared" si="274"/>
        <v>0</v>
      </c>
      <c r="V964" s="1">
        <f t="shared" si="275"/>
        <v>1238.4816444151209</v>
      </c>
      <c r="W964" s="1">
        <f t="shared" si="276"/>
        <v>-5844.7162454400541</v>
      </c>
      <c r="X964" s="2">
        <f t="shared" si="285"/>
        <v>75.91450518853344</v>
      </c>
      <c r="Y964">
        <f t="shared" si="268"/>
        <v>1</v>
      </c>
      <c r="Z964" s="26">
        <f t="shared" si="277"/>
        <v>0</v>
      </c>
      <c r="AA964">
        <f t="shared" si="278"/>
        <v>381.98768306461039</v>
      </c>
      <c r="AB964" s="28">
        <f t="shared" si="279"/>
        <v>40458.886904761908</v>
      </c>
      <c r="AC964">
        <f t="shared" si="280"/>
        <v>13.538888888888891</v>
      </c>
      <c r="AD964" s="31">
        <f t="shared" si="269"/>
        <v>11.436114047205219</v>
      </c>
      <c r="AE964" s="31">
        <f t="shared" si="281"/>
        <v>22.375817500276398</v>
      </c>
      <c r="AF964" s="15">
        <f t="shared" si="270"/>
        <v>17.463425925925929</v>
      </c>
      <c r="AG964" s="31">
        <f t="shared" si="282"/>
        <v>15.014247554880033</v>
      </c>
      <c r="AH964" s="31">
        <f t="shared" si="283"/>
        <v>86.940162519641589</v>
      </c>
      <c r="AI964">
        <f t="shared" si="284"/>
        <v>388.16084225642345</v>
      </c>
    </row>
    <row r="965" spans="1:35" x14ac:dyDescent="0.2">
      <c r="A965">
        <v>32</v>
      </c>
      <c r="C965" s="27" t="s">
        <v>1026</v>
      </c>
      <c r="D965" s="26">
        <v>29.478750000000002</v>
      </c>
      <c r="E965">
        <v>0</v>
      </c>
      <c r="F965" s="26">
        <v>1</v>
      </c>
      <c r="G965" s="26">
        <v>55.248333333333335</v>
      </c>
      <c r="H965" s="26">
        <v>48.576666666666668</v>
      </c>
      <c r="I965" s="26">
        <v>98.49166666666666</v>
      </c>
      <c r="J965" s="26">
        <v>54.854166666666664</v>
      </c>
      <c r="K965">
        <v>184</v>
      </c>
      <c r="L965">
        <v>0</v>
      </c>
      <c r="M965">
        <v>5.8333333333333327E-2</v>
      </c>
      <c r="N965">
        <v>63.388333333333335</v>
      </c>
      <c r="O965" s="1">
        <f t="shared" si="267"/>
        <v>25.776677098787872</v>
      </c>
      <c r="Q965" s="1">
        <f t="shared" si="271"/>
        <v>220.82752124446876</v>
      </c>
      <c r="R965" s="2">
        <f t="shared" si="272"/>
        <v>0.23363382882140318</v>
      </c>
      <c r="S965" s="2"/>
      <c r="T965" s="1">
        <f t="shared" si="273"/>
        <v>4705.2641089525714</v>
      </c>
      <c r="U965" s="1">
        <f t="shared" si="274"/>
        <v>0</v>
      </c>
      <c r="V965" s="1">
        <f t="shared" si="275"/>
        <v>1442.7115011604742</v>
      </c>
      <c r="W965" s="1">
        <f t="shared" si="276"/>
        <v>-6734.8340551443271</v>
      </c>
      <c r="X965" s="2">
        <f t="shared" si="285"/>
        <v>76.174457029396876</v>
      </c>
      <c r="Y965">
        <f t="shared" si="268"/>
        <v>1</v>
      </c>
      <c r="Z965" s="26">
        <f t="shared" si="277"/>
        <v>0</v>
      </c>
      <c r="AA965">
        <f t="shared" si="278"/>
        <v>437.90265294295205</v>
      </c>
      <c r="AB965" s="28">
        <f t="shared" si="279"/>
        <v>40458.928571428572</v>
      </c>
      <c r="AC965">
        <f t="shared" si="280"/>
        <v>12.915740740740741</v>
      </c>
      <c r="AD965" s="31">
        <f t="shared" si="269"/>
        <v>11.034477231866903</v>
      </c>
      <c r="AE965" s="31">
        <f t="shared" si="281"/>
        <v>21.63700812078784</v>
      </c>
      <c r="AF965" s="15">
        <f t="shared" si="270"/>
        <v>17.437962962962963</v>
      </c>
      <c r="AG965" s="31">
        <f t="shared" si="282"/>
        <v>14.990098498650463</v>
      </c>
      <c r="AH965" s="31">
        <f t="shared" si="283"/>
        <v>86.807933085126066</v>
      </c>
      <c r="AI965">
        <f t="shared" si="284"/>
        <v>391.8076008856014</v>
      </c>
    </row>
    <row r="966" spans="1:35" x14ac:dyDescent="0.2">
      <c r="A966">
        <v>32</v>
      </c>
      <c r="C966" s="27" t="s">
        <v>1027</v>
      </c>
      <c r="D966" s="26">
        <v>29.489000000000001</v>
      </c>
      <c r="E966">
        <v>0</v>
      </c>
      <c r="F966" s="26">
        <v>1</v>
      </c>
      <c r="G966" s="26">
        <v>54.089166666666664</v>
      </c>
      <c r="H966" s="26">
        <v>47.427500000000002</v>
      </c>
      <c r="I966" s="26">
        <v>98.8</v>
      </c>
      <c r="J966" s="26">
        <v>53.789166666666667</v>
      </c>
      <c r="K966">
        <v>184.83333333333334</v>
      </c>
      <c r="L966">
        <v>5.833333333333332E-2</v>
      </c>
      <c r="M966">
        <v>0.79166666666666663</v>
      </c>
      <c r="N966">
        <v>63.314999999999998</v>
      </c>
      <c r="O966" s="1">
        <f t="shared" si="267"/>
        <v>25.776677098787872</v>
      </c>
      <c r="Q966" s="1">
        <f t="shared" si="271"/>
        <v>811.59536703049923</v>
      </c>
      <c r="R966" s="2">
        <f t="shared" si="272"/>
        <v>0.85866169209557708</v>
      </c>
      <c r="S966" s="2"/>
      <c r="T966" s="1">
        <f t="shared" si="273"/>
        <v>4941.0236192519369</v>
      </c>
      <c r="U966" s="1">
        <f t="shared" si="274"/>
        <v>0</v>
      </c>
      <c r="V966" s="1">
        <f t="shared" si="275"/>
        <v>1511.1258369750317</v>
      </c>
      <c r="W966" s="1">
        <f t="shared" si="276"/>
        <v>-7633.2256167590958</v>
      </c>
      <c r="X966" s="2">
        <f t="shared" si="285"/>
        <v>76.408090858218273</v>
      </c>
      <c r="Y966">
        <f t="shared" si="268"/>
        <v>1</v>
      </c>
      <c r="Z966" s="26">
        <f t="shared" si="277"/>
        <v>0</v>
      </c>
      <c r="AA966">
        <f t="shared" si="278"/>
        <v>498.13437706822765</v>
      </c>
      <c r="AB966" s="28">
        <f t="shared" si="279"/>
        <v>40458.970238095237</v>
      </c>
      <c r="AC966">
        <f t="shared" si="280"/>
        <v>12.271759259259257</v>
      </c>
      <c r="AD966" s="31">
        <f t="shared" si="269"/>
        <v>10.610183543049038</v>
      </c>
      <c r="AE966" s="31">
        <f t="shared" si="281"/>
        <v>20.851971035301858</v>
      </c>
      <c r="AF966" s="15">
        <f t="shared" si="270"/>
        <v>17.397222222222222</v>
      </c>
      <c r="AG966" s="31">
        <f t="shared" si="282"/>
        <v>14.951530598060668</v>
      </c>
      <c r="AH966" s="31">
        <f t="shared" si="283"/>
        <v>86.596726624193522</v>
      </c>
      <c r="AI966">
        <f t="shared" si="284"/>
        <v>395.2574706004167</v>
      </c>
    </row>
    <row r="967" spans="1:35" x14ac:dyDescent="0.2">
      <c r="A967">
        <v>32</v>
      </c>
      <c r="C967" s="27" t="s">
        <v>1028</v>
      </c>
      <c r="D967" s="26">
        <v>29.492750000000001</v>
      </c>
      <c r="E967">
        <v>0</v>
      </c>
      <c r="F967" s="26">
        <v>1</v>
      </c>
      <c r="G967" s="26">
        <v>53.76</v>
      </c>
      <c r="H967" s="26">
        <v>49.387500000000003</v>
      </c>
      <c r="I967" s="26">
        <v>99</v>
      </c>
      <c r="J967" s="26">
        <v>53.513333333333335</v>
      </c>
      <c r="K967">
        <v>199.66666666666666</v>
      </c>
      <c r="L967">
        <v>0</v>
      </c>
      <c r="M967">
        <v>1.2916666666666667</v>
      </c>
      <c r="N967">
        <v>63.225000000000001</v>
      </c>
      <c r="O967" s="1">
        <f t="shared" si="267"/>
        <v>25.776677098787872</v>
      </c>
      <c r="Q967" s="1">
        <f t="shared" si="271"/>
        <v>1243.3246998819054</v>
      </c>
      <c r="R967" s="2">
        <f t="shared" si="272"/>
        <v>1.3154280248432011</v>
      </c>
      <c r="S967" s="2"/>
      <c r="T967" s="1">
        <f t="shared" si="273"/>
        <v>4753.2517888304901</v>
      </c>
      <c r="U967" s="1">
        <f t="shared" si="274"/>
        <v>0</v>
      </c>
      <c r="V967" s="1">
        <f t="shared" si="275"/>
        <v>1465.4307997136605</v>
      </c>
      <c r="W967" s="1">
        <f t="shared" si="276"/>
        <v>-7831.1061832851447</v>
      </c>
      <c r="X967" s="2">
        <f t="shared" si="285"/>
        <v>77.266752550313853</v>
      </c>
      <c r="Y967">
        <f t="shared" si="268"/>
        <v>1</v>
      </c>
      <c r="Z967" s="26">
        <f t="shared" si="277"/>
        <v>0</v>
      </c>
      <c r="AA967">
        <f t="shared" si="278"/>
        <v>552.56741546168689</v>
      </c>
      <c r="AB967" s="28">
        <f t="shared" si="279"/>
        <v>40459.011904761908</v>
      </c>
      <c r="AC967">
        <f t="shared" si="280"/>
        <v>12.088888888888887</v>
      </c>
      <c r="AD967" s="31">
        <f t="shared" si="269"/>
        <v>10.504186134349959</v>
      </c>
      <c r="AE967" s="31">
        <f t="shared" si="281"/>
        <v>20.656891469962861</v>
      </c>
      <c r="AF967" s="15">
        <f t="shared" si="270"/>
        <v>17.347222222222221</v>
      </c>
      <c r="AG967" s="31">
        <f t="shared" si="282"/>
        <v>14.90431579189319</v>
      </c>
      <c r="AH967" s="31">
        <f t="shared" si="283"/>
        <v>86.33812433055455</v>
      </c>
      <c r="AI967">
        <f t="shared" si="284"/>
        <v>394.87557195787724</v>
      </c>
    </row>
    <row r="968" spans="1:35" x14ac:dyDescent="0.2">
      <c r="A968">
        <v>32</v>
      </c>
      <c r="C968" s="27" t="s">
        <v>1029</v>
      </c>
      <c r="D968" s="26">
        <v>29.492000000000001</v>
      </c>
      <c r="E968">
        <v>0</v>
      </c>
      <c r="F968" s="26">
        <v>1</v>
      </c>
      <c r="G968" s="26">
        <v>52.77</v>
      </c>
      <c r="H968" s="26">
        <v>48.563333333333333</v>
      </c>
      <c r="I968" s="26">
        <v>99.308333333333337</v>
      </c>
      <c r="J968" s="26">
        <v>52.604166666666664</v>
      </c>
      <c r="K968">
        <v>206.08333333333334</v>
      </c>
      <c r="L968">
        <v>0.11666666666666664</v>
      </c>
      <c r="M968">
        <v>2.4</v>
      </c>
      <c r="N968">
        <v>63.118333333333332</v>
      </c>
      <c r="O968" s="1">
        <f t="shared" si="267"/>
        <v>25.776677098787872</v>
      </c>
      <c r="Q968" s="1">
        <f t="shared" si="271"/>
        <v>1492.5211957610111</v>
      </c>
      <c r="R968" s="2">
        <f t="shared" si="272"/>
        <v>1.5790760118921467</v>
      </c>
      <c r="S968" s="2"/>
      <c r="T968" s="1">
        <f t="shared" si="273"/>
        <v>5118.0403453542913</v>
      </c>
      <c r="U968" s="1">
        <f t="shared" si="274"/>
        <v>0</v>
      </c>
      <c r="V968" s="1">
        <f t="shared" si="275"/>
        <v>1580.2985203280853</v>
      </c>
      <c r="W968" s="1">
        <f t="shared" si="276"/>
        <v>-8561.9542687123485</v>
      </c>
      <c r="X968" s="2">
        <f t="shared" si="285"/>
        <v>78.582180575157054</v>
      </c>
      <c r="Y968">
        <f t="shared" si="268"/>
        <v>1</v>
      </c>
      <c r="Z968" s="26">
        <f t="shared" si="277"/>
        <v>0</v>
      </c>
      <c r="AA968">
        <f t="shared" si="278"/>
        <v>666.26866604451493</v>
      </c>
      <c r="AB968" s="28">
        <f t="shared" si="279"/>
        <v>40459.053571428572</v>
      </c>
      <c r="AC968">
        <f t="shared" si="280"/>
        <v>11.53888888888889</v>
      </c>
      <c r="AD968" s="31">
        <f t="shared" si="269"/>
        <v>10.160374497923103</v>
      </c>
      <c r="AE968" s="31">
        <f t="shared" si="281"/>
        <v>20.019374009303174</v>
      </c>
      <c r="AF968" s="15">
        <f t="shared" si="270"/>
        <v>17.287962962962961</v>
      </c>
      <c r="AG968" s="31">
        <f t="shared" si="282"/>
        <v>14.848526252716853</v>
      </c>
      <c r="AH968" s="31">
        <f t="shared" si="283"/>
        <v>86.032495161623416</v>
      </c>
      <c r="AI968">
        <f t="shared" si="284"/>
        <v>396.87088436774928</v>
      </c>
    </row>
    <row r="969" spans="1:35" x14ac:dyDescent="0.2">
      <c r="A969">
        <v>32</v>
      </c>
      <c r="C969" s="27" t="s">
        <v>1030</v>
      </c>
      <c r="D969" s="26">
        <v>29.492750000000001</v>
      </c>
      <c r="E969">
        <v>0</v>
      </c>
      <c r="F969" s="26">
        <v>1</v>
      </c>
      <c r="G969" s="26">
        <v>52.164999999999999</v>
      </c>
      <c r="H969" s="26">
        <v>46.82416666666667</v>
      </c>
      <c r="I969" s="26">
        <v>99.474999999999994</v>
      </c>
      <c r="J969" s="26">
        <v>52.044166666666669</v>
      </c>
      <c r="K969">
        <v>196</v>
      </c>
      <c r="L969">
        <v>5.833333333333332E-2</v>
      </c>
      <c r="M969">
        <v>1.05</v>
      </c>
      <c r="N969">
        <v>63.00333333333333</v>
      </c>
      <c r="O969" s="1">
        <f t="shared" si="267"/>
        <v>25.776677098787872</v>
      </c>
      <c r="Q969" s="1">
        <f t="shared" si="271"/>
        <v>369.40342835147277</v>
      </c>
      <c r="R969" s="2">
        <f t="shared" si="272"/>
        <v>0.39082600238927068</v>
      </c>
      <c r="S969" s="2"/>
      <c r="T969" s="1">
        <f t="shared" si="273"/>
        <v>5683.7815867727513</v>
      </c>
      <c r="U969" s="1">
        <f t="shared" si="274"/>
        <v>788.22992326430915</v>
      </c>
      <c r="V969" s="1">
        <f t="shared" si="275"/>
        <v>1754.5142172368667</v>
      </c>
      <c r="W969" s="1">
        <f t="shared" si="276"/>
        <v>-8967.3681123266888</v>
      </c>
      <c r="X969" s="2">
        <f t="shared" si="285"/>
        <v>80.161256587049195</v>
      </c>
      <c r="Y969">
        <f t="shared" si="268"/>
        <v>1</v>
      </c>
      <c r="Z969" s="26">
        <f t="shared" si="277"/>
        <v>0</v>
      </c>
      <c r="AA969">
        <f t="shared" si="278"/>
        <v>783.79038288789548</v>
      </c>
      <c r="AB969" s="28">
        <f t="shared" si="279"/>
        <v>40459.095238095237</v>
      </c>
      <c r="AC969">
        <f t="shared" si="280"/>
        <v>11.202777777777778</v>
      </c>
      <c r="AD969" s="31">
        <f t="shared" si="269"/>
        <v>9.9528038050887702</v>
      </c>
      <c r="AE969" s="31">
        <f t="shared" si="281"/>
        <v>19.633569446855237</v>
      </c>
      <c r="AF969" s="15">
        <f t="shared" si="270"/>
        <v>17.224074074074071</v>
      </c>
      <c r="AG969" s="31">
        <f t="shared" si="282"/>
        <v>14.788582663666734</v>
      </c>
      <c r="AH969" s="31">
        <f t="shared" si="283"/>
        <v>85.704034150793674</v>
      </c>
      <c r="AI969">
        <f t="shared" si="284"/>
        <v>397.21563380007791</v>
      </c>
    </row>
    <row r="970" spans="1:35" x14ac:dyDescent="0.2">
      <c r="A970">
        <v>32</v>
      </c>
      <c r="C970" s="27" t="s">
        <v>1031</v>
      </c>
      <c r="D970" s="26">
        <v>29.521000000000001</v>
      </c>
      <c r="E970">
        <v>0</v>
      </c>
      <c r="F970" s="26">
        <v>1</v>
      </c>
      <c r="G970" s="26">
        <v>51.031666666666666</v>
      </c>
      <c r="H970" s="26">
        <v>43.239166666666662</v>
      </c>
      <c r="I970" s="26">
        <v>99.75833333333334</v>
      </c>
      <c r="J970" s="26">
        <v>50.99</v>
      </c>
      <c r="K970">
        <v>176.16666666666666</v>
      </c>
      <c r="L970">
        <v>0.11666666666666664</v>
      </c>
      <c r="M970">
        <v>1.125</v>
      </c>
      <c r="N970">
        <v>62.87083333333333</v>
      </c>
      <c r="O970" s="1">
        <f t="shared" si="267"/>
        <v>25.776677098787872</v>
      </c>
      <c r="Q970" s="1">
        <f t="shared" si="271"/>
        <v>-1584.5951097507527</v>
      </c>
      <c r="R970" s="2">
        <f t="shared" si="272"/>
        <v>-1.6764895088094145</v>
      </c>
      <c r="S970" s="2"/>
      <c r="T970" s="1">
        <f t="shared" si="273"/>
        <v>6361.6369928253389</v>
      </c>
      <c r="U970" s="1">
        <f t="shared" si="274"/>
        <v>2698.6061473314494</v>
      </c>
      <c r="V970" s="1">
        <f t="shared" si="275"/>
        <v>1946.3353562465052</v>
      </c>
      <c r="W970" s="1">
        <f t="shared" si="276"/>
        <v>-9795.4327827022335</v>
      </c>
      <c r="X970" s="2">
        <f t="shared" si="285"/>
        <v>80.55208258943847</v>
      </c>
      <c r="Y970">
        <f t="shared" si="268"/>
        <v>1</v>
      </c>
      <c r="Z970" s="26">
        <f t="shared" si="277"/>
        <v>0</v>
      </c>
      <c r="AA970">
        <f t="shared" si="278"/>
        <v>871.45495625343904</v>
      </c>
      <c r="AB970" s="28">
        <f t="shared" si="279"/>
        <v>40459.136904761908</v>
      </c>
      <c r="AC970">
        <f t="shared" si="280"/>
        <v>10.573148148148148</v>
      </c>
      <c r="AD970" s="31">
        <f t="shared" si="269"/>
        <v>9.5708814199537802</v>
      </c>
      <c r="AE970" s="31">
        <f t="shared" si="281"/>
        <v>18.922061966135441</v>
      </c>
      <c r="AF970" s="15">
        <f t="shared" si="270"/>
        <v>17.150462962962962</v>
      </c>
      <c r="AG970" s="31">
        <f t="shared" si="282"/>
        <v>14.719779507538931</v>
      </c>
      <c r="AH970" s="31">
        <f t="shared" si="283"/>
        <v>85.32693108597573</v>
      </c>
      <c r="AI970">
        <f t="shared" si="284"/>
        <v>399.22607314847971</v>
      </c>
    </row>
    <row r="971" spans="1:35" x14ac:dyDescent="0.2">
      <c r="A971">
        <v>32</v>
      </c>
      <c r="C971" s="27" t="s">
        <v>1032</v>
      </c>
      <c r="D971" s="26">
        <v>29.545750000000002</v>
      </c>
      <c r="E971">
        <v>0</v>
      </c>
      <c r="F971" s="26">
        <v>4</v>
      </c>
      <c r="G971" s="26">
        <v>50.79</v>
      </c>
      <c r="H971" s="26">
        <v>45.5075</v>
      </c>
      <c r="I971" s="26">
        <v>99.9</v>
      </c>
      <c r="J971" s="26">
        <v>50.784166666666664</v>
      </c>
      <c r="K971">
        <v>184.25</v>
      </c>
      <c r="L971">
        <v>0.11666666666666665</v>
      </c>
      <c r="M971">
        <v>2.8333333333333335</v>
      </c>
      <c r="N971">
        <v>62.73</v>
      </c>
      <c r="O971" s="1">
        <f t="shared" ref="O971:O1034" si="286">F971*$D$17*$D$12*$D$18*$D$22/1000</f>
        <v>103.10670839515149</v>
      </c>
      <c r="Q971" s="1">
        <f t="shared" si="271"/>
        <v>2152.1893607428615</v>
      </c>
      <c r="R971" s="2">
        <f t="shared" si="272"/>
        <v>2.2769998859987544</v>
      </c>
      <c r="S971" s="2"/>
      <c r="T971" s="1">
        <f t="shared" si="273"/>
        <v>5689.0674468091811</v>
      </c>
      <c r="U971" s="1">
        <f t="shared" si="274"/>
        <v>0</v>
      </c>
      <c r="V971" s="1">
        <f t="shared" si="275"/>
        <v>1743.080673209636</v>
      </c>
      <c r="W971" s="1">
        <f t="shared" si="276"/>
        <v>-9878.8597811330765</v>
      </c>
      <c r="X971" s="2">
        <f t="shared" si="285"/>
        <v>78.875593080629059</v>
      </c>
      <c r="Y971">
        <f t="shared" si="268"/>
        <v>1</v>
      </c>
      <c r="Z971" s="26">
        <f t="shared" si="277"/>
        <v>0</v>
      </c>
      <c r="AA971">
        <f t="shared" si="278"/>
        <v>788.80053869067899</v>
      </c>
      <c r="AB971" s="28">
        <f t="shared" si="279"/>
        <v>40459.178571428572</v>
      </c>
      <c r="AC971">
        <f t="shared" si="280"/>
        <v>10.438888888888888</v>
      </c>
      <c r="AD971" s="31">
        <f t="shared" si="269"/>
        <v>9.4988064367900016</v>
      </c>
      <c r="AE971" s="31">
        <f t="shared" si="281"/>
        <v>18.788457285805141</v>
      </c>
      <c r="AF971" s="15">
        <f t="shared" si="270"/>
        <v>17.072222222222219</v>
      </c>
      <c r="AG971" s="31">
        <f t="shared" si="282"/>
        <v>14.646955951976805</v>
      </c>
      <c r="AH971" s="31">
        <f t="shared" si="283"/>
        <v>84.92768030086647</v>
      </c>
      <c r="AI971">
        <f t="shared" si="284"/>
        <v>397.62900876654874</v>
      </c>
    </row>
    <row r="972" spans="1:35" x14ac:dyDescent="0.2">
      <c r="A972">
        <v>32</v>
      </c>
      <c r="C972" s="27" t="s">
        <v>1033</v>
      </c>
      <c r="D972" s="26">
        <v>29.564499999999999</v>
      </c>
      <c r="E972">
        <v>0</v>
      </c>
      <c r="F972" s="26">
        <v>64.916666666666671</v>
      </c>
      <c r="G972" s="26">
        <v>51.7575</v>
      </c>
      <c r="H972" s="26">
        <v>46.162500000000001</v>
      </c>
      <c r="I972" s="26">
        <v>99.408333333333331</v>
      </c>
      <c r="J972" s="26">
        <v>51.615000000000002</v>
      </c>
      <c r="K972">
        <v>209.25</v>
      </c>
      <c r="L972">
        <v>0.11666666666666664</v>
      </c>
      <c r="M972">
        <v>2.4833333333333334</v>
      </c>
      <c r="N972">
        <v>62.579166666666666</v>
      </c>
      <c r="O972" s="1">
        <f t="shared" si="286"/>
        <v>1673.3359549963127</v>
      </c>
      <c r="Q972" s="1">
        <f t="shared" si="271"/>
        <v>-3207.8047905589415</v>
      </c>
      <c r="R972" s="2">
        <f t="shared" si="272"/>
        <v>-3.3938329385142114</v>
      </c>
      <c r="S972" s="2"/>
      <c r="T972" s="1">
        <f t="shared" si="273"/>
        <v>5965.6090738019602</v>
      </c>
      <c r="U972" s="1">
        <f t="shared" si="274"/>
        <v>5633.9296413538668</v>
      </c>
      <c r="V972" s="1">
        <f t="shared" si="275"/>
        <v>1843.4418805258579</v>
      </c>
      <c r="W972" s="1">
        <f t="shared" si="276"/>
        <v>-8953.5785258091946</v>
      </c>
      <c r="X972" s="2">
        <f t="shared" si="285"/>
        <v>81.152592966627807</v>
      </c>
      <c r="Y972">
        <f t="shared" ref="Y972:Y1035" si="287">IF(X972&gt;32,1,0)</f>
        <v>1</v>
      </c>
      <c r="Z972" s="26">
        <f t="shared" si="277"/>
        <v>0</v>
      </c>
      <c r="AA972">
        <f t="shared" si="278"/>
        <v>864.0714905166916</v>
      </c>
      <c r="AB972" s="28">
        <f t="shared" si="279"/>
        <v>40459.220238095237</v>
      </c>
      <c r="AC972">
        <f t="shared" si="280"/>
        <v>10.97638888888889</v>
      </c>
      <c r="AD972" s="31">
        <f t="shared" si="269"/>
        <v>9.7973992896629092</v>
      </c>
      <c r="AE972" s="31">
        <f t="shared" si="281"/>
        <v>19.34240761390231</v>
      </c>
      <c r="AF972" s="15">
        <f t="shared" si="270"/>
        <v>16.988425925925924</v>
      </c>
      <c r="AG972" s="31">
        <f t="shared" si="282"/>
        <v>14.569310878595907</v>
      </c>
      <c r="AH972" s="31">
        <f t="shared" si="283"/>
        <v>84.501867973643542</v>
      </c>
      <c r="AI972">
        <f t="shared" si="284"/>
        <v>391.73867568276421</v>
      </c>
    </row>
    <row r="973" spans="1:35" x14ac:dyDescent="0.2">
      <c r="A973">
        <v>32</v>
      </c>
      <c r="C973" s="27" t="s">
        <v>1034</v>
      </c>
      <c r="D973" s="26">
        <v>29.57525</v>
      </c>
      <c r="E973">
        <v>0</v>
      </c>
      <c r="F973" s="26">
        <v>478.16666666666663</v>
      </c>
      <c r="G973" s="26">
        <v>68.05</v>
      </c>
      <c r="H973" s="26">
        <v>50.564166666666665</v>
      </c>
      <c r="I973" s="26">
        <v>87.908333333333331</v>
      </c>
      <c r="J973" s="26">
        <v>64.340833333333336</v>
      </c>
      <c r="K973">
        <v>190.08333333333334</v>
      </c>
      <c r="L973">
        <v>0.64999999999999991</v>
      </c>
      <c r="M973">
        <v>4.1916666666666664</v>
      </c>
      <c r="N973">
        <v>62.405000000000001</v>
      </c>
      <c r="O973" s="1">
        <f t="shared" si="286"/>
        <v>12325.5477660704</v>
      </c>
      <c r="Q973" s="1">
        <f t="shared" si="271"/>
        <v>1255.4095481136114</v>
      </c>
      <c r="R973" s="2">
        <f t="shared" si="272"/>
        <v>1.3282137018602127</v>
      </c>
      <c r="S973" s="2"/>
      <c r="T973" s="1">
        <f t="shared" si="273"/>
        <v>4636.5213453457609</v>
      </c>
      <c r="U973" s="1">
        <f t="shared" si="274"/>
        <v>0</v>
      </c>
      <c r="V973" s="1">
        <f t="shared" si="275"/>
        <v>1436.2457471588334</v>
      </c>
      <c r="W973" s="1">
        <f t="shared" si="276"/>
        <v>4670.5329534753928</v>
      </c>
      <c r="X973" s="2">
        <f t="shared" si="285"/>
        <v>77.758760028113599</v>
      </c>
      <c r="Y973">
        <f t="shared" si="287"/>
        <v>1</v>
      </c>
      <c r="Z973" s="26">
        <f t="shared" si="277"/>
        <v>0</v>
      </c>
      <c r="AA973">
        <f t="shared" si="278"/>
        <v>94.260021283496428</v>
      </c>
      <c r="AB973" s="28">
        <f t="shared" si="279"/>
        <v>40459.261904761908</v>
      </c>
      <c r="AC973">
        <f t="shared" si="280"/>
        <v>20.027777777777775</v>
      </c>
      <c r="AD973" s="31">
        <f t="shared" si="269"/>
        <v>15.495932960512185</v>
      </c>
      <c r="AE973" s="31">
        <f t="shared" si="281"/>
        <v>29.648175662225622</v>
      </c>
      <c r="AF973" s="15">
        <f t="shared" si="270"/>
        <v>16.891666666666666</v>
      </c>
      <c r="AG973" s="31">
        <f t="shared" si="282"/>
        <v>14.480102139816809</v>
      </c>
      <c r="AH973" s="31">
        <f t="shared" si="283"/>
        <v>84.012475724900554</v>
      </c>
      <c r="AI973">
        <f t="shared" si="284"/>
        <v>326.83817197680162</v>
      </c>
    </row>
    <row r="974" spans="1:35" x14ac:dyDescent="0.2">
      <c r="A974">
        <v>32</v>
      </c>
      <c r="C974" s="27" t="s">
        <v>1035</v>
      </c>
      <c r="D974" s="26">
        <v>29.577500000000001</v>
      </c>
      <c r="E974">
        <v>0</v>
      </c>
      <c r="F974" s="26">
        <v>865.33333333333337</v>
      </c>
      <c r="G974" s="26">
        <v>79.922499999999999</v>
      </c>
      <c r="H974" s="26">
        <v>54.240833333333335</v>
      </c>
      <c r="I974" s="26">
        <v>74.208333333333329</v>
      </c>
      <c r="J974" s="26">
        <v>70.939166666666665</v>
      </c>
      <c r="K974">
        <v>191.75</v>
      </c>
      <c r="L974">
        <v>1.9083333333333332</v>
      </c>
      <c r="M974">
        <v>7.3083333333333336</v>
      </c>
      <c r="N974">
        <v>62.407499999999999</v>
      </c>
      <c r="O974" s="1">
        <f t="shared" si="286"/>
        <v>22305.417916151106</v>
      </c>
      <c r="Q974" s="1">
        <f t="shared" si="271"/>
        <v>1960.8524836080394</v>
      </c>
      <c r="R974" s="2">
        <f t="shared" si="272"/>
        <v>2.0745669331321124</v>
      </c>
      <c r="S974" s="2"/>
      <c r="T974" s="1">
        <f t="shared" si="273"/>
        <v>4236.1236576457386</v>
      </c>
      <c r="U974" s="1">
        <f t="shared" si="274"/>
        <v>0</v>
      </c>
      <c r="V974" s="1">
        <f t="shared" si="275"/>
        <v>1330.9658584479143</v>
      </c>
      <c r="W974" s="1">
        <f t="shared" si="276"/>
        <v>14491.476471234999</v>
      </c>
      <c r="X974" s="2">
        <f t="shared" si="285"/>
        <v>79.086973729973806</v>
      </c>
      <c r="Y974">
        <f t="shared" si="287"/>
        <v>1</v>
      </c>
      <c r="Z974" s="26">
        <f t="shared" si="277"/>
        <v>0</v>
      </c>
      <c r="AA974">
        <f t="shared" si="278"/>
        <v>0.69810414790388309</v>
      </c>
      <c r="AB974" s="28">
        <f t="shared" si="279"/>
        <v>40459.303571428572</v>
      </c>
      <c r="AC974">
        <f t="shared" si="280"/>
        <v>26.62361111111111</v>
      </c>
      <c r="AD974" s="31">
        <f t="shared" si="269"/>
        <v>19.478541028866506</v>
      </c>
      <c r="AE974" s="31">
        <f t="shared" si="281"/>
        <v>36.448051824014314</v>
      </c>
      <c r="AF974" s="15">
        <f t="shared" si="270"/>
        <v>16.893055555555556</v>
      </c>
      <c r="AG974" s="31">
        <f t="shared" si="282"/>
        <v>14.481379262907289</v>
      </c>
      <c r="AH974" s="31">
        <f t="shared" si="283"/>
        <v>84.019483163737348</v>
      </c>
      <c r="AI974">
        <f t="shared" si="284"/>
        <v>285.99944521441489</v>
      </c>
    </row>
    <row r="975" spans="1:35" x14ac:dyDescent="0.2">
      <c r="A975">
        <v>32</v>
      </c>
      <c r="C975" s="27" t="s">
        <v>1036</v>
      </c>
      <c r="D975" s="26">
        <v>29.573500000000003</v>
      </c>
      <c r="E975">
        <v>0</v>
      </c>
      <c r="F975" s="26">
        <v>1275.6666666666667</v>
      </c>
      <c r="G975" s="26">
        <v>77.889166666666668</v>
      </c>
      <c r="H975" s="26">
        <v>56.483333333333334</v>
      </c>
      <c r="I975" s="26">
        <v>58.341666666666669</v>
      </c>
      <c r="J975" s="26">
        <v>62.055833333333332</v>
      </c>
      <c r="K975">
        <v>189.91666666666666</v>
      </c>
      <c r="L975">
        <v>2.8916666666666666</v>
      </c>
      <c r="M975">
        <v>8.5833333333333339</v>
      </c>
      <c r="N975">
        <v>62.31583333333333</v>
      </c>
      <c r="O975" s="1">
        <f t="shared" si="286"/>
        <v>32882.447752353728</v>
      </c>
      <c r="Q975" s="1">
        <f t="shared" si="271"/>
        <v>8432.1834674339898</v>
      </c>
      <c r="R975" s="2">
        <f t="shared" si="272"/>
        <v>8.9211856281273363</v>
      </c>
      <c r="S975" s="2"/>
      <c r="T975" s="1">
        <f t="shared" si="273"/>
        <v>4207.4920381626498</v>
      </c>
      <c r="U975" s="1">
        <f t="shared" si="274"/>
        <v>5677.6664104210849</v>
      </c>
      <c r="V975" s="1">
        <f t="shared" si="275"/>
        <v>1338.2936091311783</v>
      </c>
      <c r="W975" s="1">
        <f t="shared" si="276"/>
        <v>12884.98964194689</v>
      </c>
      <c r="X975" s="2">
        <f t="shared" si="285"/>
        <v>81.161540663105924</v>
      </c>
      <c r="Y975">
        <f t="shared" si="287"/>
        <v>1</v>
      </c>
      <c r="Z975" s="26">
        <f t="shared" si="277"/>
        <v>0</v>
      </c>
      <c r="AA975">
        <f t="shared" si="278"/>
        <v>10.708431572571831</v>
      </c>
      <c r="AB975" s="28">
        <f t="shared" si="279"/>
        <v>40459.345238095237</v>
      </c>
      <c r="AC975">
        <f t="shared" si="280"/>
        <v>25.49398148148148</v>
      </c>
      <c r="AD975" s="31">
        <f t="shared" si="269"/>
        <v>14.324983239707642</v>
      </c>
      <c r="AE975" s="31">
        <f t="shared" si="281"/>
        <v>26.906155670164829</v>
      </c>
      <c r="AF975" s="15">
        <f t="shared" si="270"/>
        <v>16.842129629629628</v>
      </c>
      <c r="AG975" s="31">
        <f t="shared" si="282"/>
        <v>14.434615739562609</v>
      </c>
      <c r="AH975" s="31">
        <f t="shared" si="283"/>
        <v>83.762873111604094</v>
      </c>
      <c r="AI975">
        <f t="shared" si="284"/>
        <v>341.82258525793287</v>
      </c>
    </row>
    <row r="976" spans="1:35" x14ac:dyDescent="0.2">
      <c r="A976">
        <v>32</v>
      </c>
      <c r="C976" s="27" t="s">
        <v>1037</v>
      </c>
      <c r="D976" s="26">
        <v>29.561250000000001</v>
      </c>
      <c r="E976">
        <v>0</v>
      </c>
      <c r="F976" s="26">
        <v>1040.9166666666667</v>
      </c>
      <c r="G976" s="26">
        <v>70.81</v>
      </c>
      <c r="H976" s="26">
        <v>56.390833333333333</v>
      </c>
      <c r="I976" s="26">
        <v>54.666666666666664</v>
      </c>
      <c r="J976" s="26">
        <v>53.501666666666665</v>
      </c>
      <c r="K976">
        <v>201.16666666666666</v>
      </c>
      <c r="L976">
        <v>2</v>
      </c>
      <c r="M976">
        <v>6.9083333333333332</v>
      </c>
      <c r="N976">
        <v>61.955833333333331</v>
      </c>
      <c r="O976" s="1">
        <f t="shared" si="286"/>
        <v>26831.372803413276</v>
      </c>
      <c r="Q976" s="1">
        <f t="shared" si="271"/>
        <v>-37773.993800778575</v>
      </c>
      <c r="R976" s="2">
        <f t="shared" si="272"/>
        <v>-39.964596585684404</v>
      </c>
      <c r="S976" s="2"/>
      <c r="T976" s="1">
        <f t="shared" si="273"/>
        <v>5744.2734586304514</v>
      </c>
      <c r="U976" s="1">
        <f t="shared" si="274"/>
        <v>49284.8491727613</v>
      </c>
      <c r="V976" s="1">
        <f t="shared" si="275"/>
        <v>1874.1459891654436</v>
      </c>
      <c r="W976" s="1">
        <f t="shared" si="276"/>
        <v>7325.7178374189707</v>
      </c>
      <c r="X976" s="2">
        <f t="shared" si="285"/>
        <v>90.082726291233257</v>
      </c>
      <c r="Y976">
        <f t="shared" si="287"/>
        <v>1</v>
      </c>
      <c r="Z976" s="26">
        <f t="shared" si="277"/>
        <v>0</v>
      </c>
      <c r="AA976">
        <f t="shared" si="278"/>
        <v>371.43797869679355</v>
      </c>
      <c r="AB976" s="28">
        <f t="shared" si="279"/>
        <v>40459.386904761908</v>
      </c>
      <c r="AC976">
        <f t="shared" si="280"/>
        <v>21.561111111111114</v>
      </c>
      <c r="AD976" s="31">
        <f t="shared" si="269"/>
        <v>10.590269460357572</v>
      </c>
      <c r="AE976" s="31">
        <f t="shared" si="281"/>
        <v>20.156809699324203</v>
      </c>
      <c r="AF976" s="15">
        <f t="shared" si="270"/>
        <v>16.642129629629629</v>
      </c>
      <c r="AG976" s="31">
        <f t="shared" si="282"/>
        <v>14.252237247185494</v>
      </c>
      <c r="AH976" s="31">
        <f t="shared" si="283"/>
        <v>82.761624439124901</v>
      </c>
      <c r="AI976">
        <f t="shared" si="284"/>
        <v>376.38014621568175</v>
      </c>
    </row>
    <row r="977" spans="1:35" x14ac:dyDescent="0.2">
      <c r="A977">
        <v>32</v>
      </c>
      <c r="C977" s="27" t="s">
        <v>1038</v>
      </c>
      <c r="D977" s="26">
        <v>29.546250000000001</v>
      </c>
      <c r="E977">
        <v>0</v>
      </c>
      <c r="F977" s="26">
        <v>1372.0833333333333</v>
      </c>
      <c r="G977" s="26">
        <v>75.472499999999997</v>
      </c>
      <c r="H977" s="26">
        <v>58.72</v>
      </c>
      <c r="I977" s="26">
        <v>54.808333333333337</v>
      </c>
      <c r="J977" s="26">
        <v>57.704166666666666</v>
      </c>
      <c r="K977">
        <v>189</v>
      </c>
      <c r="L977">
        <v>1.6916666666666667</v>
      </c>
      <c r="M977">
        <v>7.0249999999999995</v>
      </c>
      <c r="N977">
        <v>61.855000000000004</v>
      </c>
      <c r="O977" s="1">
        <f t="shared" si="286"/>
        <v>35367.74903596186</v>
      </c>
      <c r="Q977" s="1">
        <f t="shared" si="271"/>
        <v>25641.693763185867</v>
      </c>
      <c r="R977" s="2">
        <f t="shared" si="272"/>
        <v>27.128715920905915</v>
      </c>
      <c r="S977" s="2"/>
      <c r="T977" s="1">
        <f t="shared" si="273"/>
        <v>-1466.5692808872479</v>
      </c>
      <c r="U977" s="1">
        <f t="shared" si="274"/>
        <v>0</v>
      </c>
      <c r="V977" s="1">
        <f t="shared" si="275"/>
        <v>-429.14524419599996</v>
      </c>
      <c r="W977" s="1">
        <f t="shared" si="276"/>
        <v>11266.781664118897</v>
      </c>
      <c r="X977" s="2">
        <f t="shared" si="285"/>
        <v>50.118129705548853</v>
      </c>
      <c r="Y977">
        <f t="shared" si="287"/>
        <v>1</v>
      </c>
      <c r="Z977" s="26">
        <f t="shared" si="277"/>
        <v>0</v>
      </c>
      <c r="AA977">
        <f t="shared" si="278"/>
        <v>642.84409302814663</v>
      </c>
      <c r="AB977" s="28">
        <f t="shared" si="279"/>
        <v>40459.428571428572</v>
      </c>
      <c r="AC977">
        <f t="shared" si="280"/>
        <v>24.151388888888885</v>
      </c>
      <c r="AD977" s="31">
        <f t="shared" si="269"/>
        <v>12.42159485806134</v>
      </c>
      <c r="AE977" s="31">
        <f t="shared" si="281"/>
        <v>23.43644400151987</v>
      </c>
      <c r="AF977" s="15">
        <f t="shared" si="270"/>
        <v>16.586111111111112</v>
      </c>
      <c r="AG977" s="31">
        <f t="shared" si="282"/>
        <v>14.201516891773842</v>
      </c>
      <c r="AH977" s="31">
        <f t="shared" si="283"/>
        <v>82.483039766713318</v>
      </c>
      <c r="AI977">
        <f t="shared" si="284"/>
        <v>354.98813374034296</v>
      </c>
    </row>
    <row r="978" spans="1:35" x14ac:dyDescent="0.2">
      <c r="A978">
        <v>32</v>
      </c>
      <c r="C978" s="27" t="s">
        <v>1039</v>
      </c>
      <c r="D978" s="26">
        <v>29.532250000000001</v>
      </c>
      <c r="E978">
        <v>0</v>
      </c>
      <c r="F978" s="26">
        <v>1076.6666666666667</v>
      </c>
      <c r="G978" s="26">
        <v>72.879166666666663</v>
      </c>
      <c r="H978" s="26">
        <v>59.853333333333332</v>
      </c>
      <c r="I978" s="26">
        <v>46.991666666666667</v>
      </c>
      <c r="J978" s="26">
        <v>51.454166666666666</v>
      </c>
      <c r="K978">
        <v>197.75</v>
      </c>
      <c r="L978">
        <v>2.2666666666666666</v>
      </c>
      <c r="M978">
        <v>8.6416666666666657</v>
      </c>
      <c r="N978">
        <v>61.88</v>
      </c>
      <c r="O978" s="1">
        <f t="shared" si="286"/>
        <v>27752.88900969494</v>
      </c>
      <c r="Q978" s="1">
        <f t="shared" si="271"/>
        <v>14360.41652620364</v>
      </c>
      <c r="R978" s="2">
        <f t="shared" si="272"/>
        <v>15.193210871451322</v>
      </c>
      <c r="S978" s="2"/>
      <c r="T978" s="1">
        <f t="shared" si="273"/>
        <v>2965.4935429893321</v>
      </c>
      <c r="U978" s="1">
        <f t="shared" si="274"/>
        <v>0</v>
      </c>
      <c r="V978" s="1">
        <f t="shared" si="275"/>
        <v>941.52978782031175</v>
      </c>
      <c r="W978" s="1">
        <f t="shared" si="276"/>
        <v>9100.4376222205065</v>
      </c>
      <c r="X978" s="2">
        <f t="shared" si="285"/>
        <v>77.246845626454771</v>
      </c>
      <c r="Y978">
        <f t="shared" si="287"/>
        <v>1</v>
      </c>
      <c r="Z978" s="26">
        <f t="shared" si="277"/>
        <v>0</v>
      </c>
      <c r="AA978">
        <f t="shared" si="278"/>
        <v>19.076619495775731</v>
      </c>
      <c r="AB978" s="28">
        <f t="shared" si="279"/>
        <v>40459.470238095237</v>
      </c>
      <c r="AC978">
        <f t="shared" si="280"/>
        <v>22.710648148148145</v>
      </c>
      <c r="AD978" s="31">
        <f t="shared" si="269"/>
        <v>9.7637840215912703</v>
      </c>
      <c r="AE978" s="31">
        <f t="shared" si="281"/>
        <v>18.511527422298311</v>
      </c>
      <c r="AF978" s="15">
        <f t="shared" si="270"/>
        <v>16.600000000000001</v>
      </c>
      <c r="AG978" s="31">
        <f t="shared" si="282"/>
        <v>14.214077452472115</v>
      </c>
      <c r="AH978" s="31">
        <f t="shared" si="283"/>
        <v>82.552034817699024</v>
      </c>
      <c r="AI978">
        <f t="shared" si="284"/>
        <v>385.01153046114905</v>
      </c>
    </row>
    <row r="979" spans="1:35" x14ac:dyDescent="0.2">
      <c r="A979">
        <v>32</v>
      </c>
      <c r="C979" s="27" t="s">
        <v>1040</v>
      </c>
      <c r="D979" s="26">
        <v>29.526500000000002</v>
      </c>
      <c r="E979">
        <v>0</v>
      </c>
      <c r="F979" s="26">
        <v>843</v>
      </c>
      <c r="G979" s="26">
        <v>67.487499999999997</v>
      </c>
      <c r="H979" s="26">
        <v>58.424166666666665</v>
      </c>
      <c r="I979" s="26">
        <v>56.058333333333337</v>
      </c>
      <c r="J979" s="26">
        <v>51.259166666666665</v>
      </c>
      <c r="K979">
        <v>223.08333333333334</v>
      </c>
      <c r="L979">
        <v>2.0833333333333335</v>
      </c>
      <c r="M979">
        <v>8.1166666666666671</v>
      </c>
      <c r="N979">
        <v>62.045833333333334</v>
      </c>
      <c r="O979" s="1">
        <f t="shared" si="286"/>
        <v>21729.738794278172</v>
      </c>
      <c r="Q979" s="1">
        <f t="shared" si="271"/>
        <v>-51682.808508121059</v>
      </c>
      <c r="R979" s="2">
        <f t="shared" si="272"/>
        <v>-54.680016186153537</v>
      </c>
      <c r="S979" s="2"/>
      <c r="T979" s="1">
        <f t="shared" si="273"/>
        <v>5799.513057145411</v>
      </c>
      <c r="U979" s="1">
        <f t="shared" si="274"/>
        <v>60807.592162153182</v>
      </c>
      <c r="V979" s="1">
        <f t="shared" si="275"/>
        <v>1915.6826767346438</v>
      </c>
      <c r="W979" s="1">
        <f t="shared" si="276"/>
        <v>4502.2999979619599</v>
      </c>
      <c r="X979" s="2">
        <f t="shared" si="285"/>
        <v>92.440056497906099</v>
      </c>
      <c r="Y979">
        <f t="shared" si="287"/>
        <v>1</v>
      </c>
      <c r="Z979" s="26">
        <f t="shared" si="277"/>
        <v>0</v>
      </c>
      <c r="AA979">
        <f t="shared" si="278"/>
        <v>622.63007578119607</v>
      </c>
      <c r="AB979" s="28">
        <f t="shared" si="279"/>
        <v>40459.511904761908</v>
      </c>
      <c r="AC979">
        <f t="shared" si="280"/>
        <v>19.715277777777775</v>
      </c>
      <c r="AD979" s="31">
        <f t="shared" si="269"/>
        <v>9.6919588439185915</v>
      </c>
      <c r="AE979" s="31">
        <f t="shared" si="281"/>
        <v>18.563290950700786</v>
      </c>
      <c r="AF979" s="15">
        <f t="shared" si="270"/>
        <v>16.69212962962963</v>
      </c>
      <c r="AG979" s="31">
        <f t="shared" si="282"/>
        <v>14.297641981854939</v>
      </c>
      <c r="AH979" s="31">
        <f t="shared" si="283"/>
        <v>83.010963672597356</v>
      </c>
      <c r="AI979">
        <f t="shared" si="284"/>
        <v>387.45940840404216</v>
      </c>
    </row>
    <row r="980" spans="1:35" x14ac:dyDescent="0.2">
      <c r="A980">
        <v>32</v>
      </c>
      <c r="C980" s="27" t="s">
        <v>1041</v>
      </c>
      <c r="D980" s="26">
        <v>29.527250000000002</v>
      </c>
      <c r="E980">
        <v>0</v>
      </c>
      <c r="F980" s="26">
        <v>644.58333333333337</v>
      </c>
      <c r="G980" s="26">
        <v>65.463333333333338</v>
      </c>
      <c r="H980" s="26">
        <v>58.392499999999998</v>
      </c>
      <c r="I980" s="26">
        <v>65.608333333333334</v>
      </c>
      <c r="J980" s="26">
        <v>53.667500000000004</v>
      </c>
      <c r="K980">
        <v>206.33333333333334</v>
      </c>
      <c r="L980">
        <v>1.8</v>
      </c>
      <c r="M980">
        <v>8.3249999999999993</v>
      </c>
      <c r="N980">
        <v>62.284999999999997</v>
      </c>
      <c r="O980" s="1">
        <f t="shared" si="286"/>
        <v>16615.21644659368</v>
      </c>
      <c r="Q980" s="1">
        <f t="shared" si="271"/>
        <v>18114.468106253989</v>
      </c>
      <c r="R980" s="2">
        <f t="shared" si="272"/>
        <v>20.518302470009203</v>
      </c>
      <c r="S980" s="2"/>
      <c r="T980" s="1">
        <f t="shared" si="273"/>
        <v>-3517.7153958537906</v>
      </c>
      <c r="U980" s="1">
        <f t="shared" si="274"/>
        <v>0</v>
      </c>
      <c r="V980" s="1">
        <f t="shared" si="275"/>
        <v>-992.03729678981279</v>
      </c>
      <c r="W980" s="1">
        <f t="shared" si="276"/>
        <v>2629.6741488862131</v>
      </c>
      <c r="X980" s="2">
        <f t="shared" si="285"/>
        <v>37.760040311752562</v>
      </c>
      <c r="Y980">
        <f t="shared" si="287"/>
        <v>1</v>
      </c>
      <c r="Z980" s="26">
        <f t="shared" si="277"/>
        <v>360</v>
      </c>
      <c r="AA980">
        <f t="shared" si="278"/>
        <v>767.47244423956613</v>
      </c>
      <c r="AB980" s="28">
        <f t="shared" si="279"/>
        <v>40459.553571428572</v>
      </c>
      <c r="AC980">
        <f t="shared" si="280"/>
        <v>18.590740740740742</v>
      </c>
      <c r="AD980" s="31">
        <f t="shared" si="269"/>
        <v>10.574778507829821</v>
      </c>
      <c r="AE980" s="31">
        <f t="shared" si="281"/>
        <v>20.332252448929012</v>
      </c>
      <c r="AF980" s="15">
        <f t="shared" si="270"/>
        <v>16.824999999999999</v>
      </c>
      <c r="AG980" s="31">
        <f t="shared" si="282"/>
        <v>14.418915884067498</v>
      </c>
      <c r="AH980" s="31">
        <f t="shared" si="283"/>
        <v>83.676710881576838</v>
      </c>
      <c r="AI980">
        <f t="shared" si="284"/>
        <v>380.82688409707873</v>
      </c>
    </row>
    <row r="981" spans="1:35" x14ac:dyDescent="0.2">
      <c r="A981">
        <v>32</v>
      </c>
      <c r="C981" s="27" t="s">
        <v>1042</v>
      </c>
      <c r="D981" s="26">
        <v>29.533750000000001</v>
      </c>
      <c r="E981">
        <v>0</v>
      </c>
      <c r="F981" s="26">
        <v>206.41666666666669</v>
      </c>
      <c r="G981" s="26">
        <v>60.154166666666669</v>
      </c>
      <c r="H981" s="26">
        <v>56.100833333333334</v>
      </c>
      <c r="I981" s="26">
        <v>69.416666666666671</v>
      </c>
      <c r="J981" s="26">
        <v>50.141666666666666</v>
      </c>
      <c r="K981">
        <v>205.08333333333334</v>
      </c>
      <c r="L981">
        <v>0.85000000000000009</v>
      </c>
      <c r="M981">
        <v>5.85</v>
      </c>
      <c r="N981">
        <v>62.555</v>
      </c>
      <c r="O981" s="1">
        <f t="shared" si="286"/>
        <v>5320.7357644747963</v>
      </c>
      <c r="Q981" s="1">
        <f t="shared" si="271"/>
        <v>6426.2353652947822</v>
      </c>
      <c r="R981" s="2">
        <f t="shared" si="272"/>
        <v>6.7989078754328265</v>
      </c>
      <c r="S981" s="2"/>
      <c r="T981" s="1">
        <f t="shared" si="273"/>
        <v>371.2528039357789</v>
      </c>
      <c r="U981" s="1">
        <f t="shared" si="274"/>
        <v>0</v>
      </c>
      <c r="V981" s="1">
        <f t="shared" si="275"/>
        <v>110.39496505159437</v>
      </c>
      <c r="W981" s="1">
        <f t="shared" si="276"/>
        <v>-1986.3899378450847</v>
      </c>
      <c r="X981" s="2">
        <f t="shared" si="285"/>
        <v>58.278342781761765</v>
      </c>
      <c r="Y981">
        <f t="shared" si="287"/>
        <v>1</v>
      </c>
      <c r="Z981" s="26">
        <f t="shared" si="277"/>
        <v>0</v>
      </c>
      <c r="AA981">
        <f t="shared" si="278"/>
        <v>3.5187152471797249</v>
      </c>
      <c r="AB981" s="28">
        <f t="shared" si="279"/>
        <v>40459.595238095237</v>
      </c>
      <c r="AC981">
        <f t="shared" si="280"/>
        <v>15.641203703703704</v>
      </c>
      <c r="AD981" s="31">
        <f t="shared" si="269"/>
        <v>9.2806183276244187</v>
      </c>
      <c r="AE981" s="31">
        <f t="shared" si="281"/>
        <v>18.026202538136001</v>
      </c>
      <c r="AF981" s="15">
        <f t="shared" si="270"/>
        <v>16.974999999999998</v>
      </c>
      <c r="AG981" s="31">
        <f t="shared" si="282"/>
        <v>14.556904003113717</v>
      </c>
      <c r="AH981" s="31">
        <f t="shared" si="283"/>
        <v>84.433815318862216</v>
      </c>
      <c r="AI981">
        <f t="shared" si="284"/>
        <v>399.24256803772596</v>
      </c>
    </row>
    <row r="982" spans="1:35" x14ac:dyDescent="0.2">
      <c r="A982">
        <v>32</v>
      </c>
      <c r="C982" s="27" t="s">
        <v>1043</v>
      </c>
      <c r="D982" s="26">
        <v>29.542999999999999</v>
      </c>
      <c r="E982">
        <v>0</v>
      </c>
      <c r="F982" s="26">
        <v>61.666666666666671</v>
      </c>
      <c r="G982" s="26">
        <v>57.010833333333331</v>
      </c>
      <c r="H982" s="26">
        <v>54.819166666666668</v>
      </c>
      <c r="I982" s="26">
        <v>70.575000000000003</v>
      </c>
      <c r="J982" s="26">
        <v>47.56666666666667</v>
      </c>
      <c r="K982">
        <v>196.41666666666666</v>
      </c>
      <c r="L982">
        <v>1.0416666666666667</v>
      </c>
      <c r="M982">
        <v>6.125</v>
      </c>
      <c r="N982">
        <v>62.792499999999997</v>
      </c>
      <c r="O982" s="1">
        <f t="shared" si="286"/>
        <v>1589.561754425252</v>
      </c>
      <c r="Q982" s="1">
        <f t="shared" si="271"/>
        <v>3683.1158072447852</v>
      </c>
      <c r="R982" s="2">
        <f t="shared" si="272"/>
        <v>3.8967083594920622</v>
      </c>
      <c r="S982" s="2"/>
      <c r="T982" s="1">
        <f t="shared" si="273"/>
        <v>1748.9441651979073</v>
      </c>
      <c r="U982" s="1">
        <f t="shared" si="274"/>
        <v>0</v>
      </c>
      <c r="V982" s="1">
        <f t="shared" si="275"/>
        <v>528.48767575103125</v>
      </c>
      <c r="W982" s="1">
        <f t="shared" si="276"/>
        <v>-4783.6075629188508</v>
      </c>
      <c r="X982" s="2">
        <f t="shared" si="285"/>
        <v>65.077250657194597</v>
      </c>
      <c r="Y982">
        <f t="shared" si="287"/>
        <v>1</v>
      </c>
      <c r="Z982" s="26">
        <f t="shared" si="277"/>
        <v>0</v>
      </c>
      <c r="AA982">
        <f t="shared" si="278"/>
        <v>65.067088442689155</v>
      </c>
      <c r="AB982" s="28">
        <f t="shared" si="279"/>
        <v>40459.636904761908</v>
      </c>
      <c r="AC982">
        <f t="shared" si="280"/>
        <v>13.894907407407405</v>
      </c>
      <c r="AD982" s="31">
        <f t="shared" si="269"/>
        <v>8.4289928886552836</v>
      </c>
      <c r="AE982" s="31">
        <f t="shared" si="281"/>
        <v>16.471651159784368</v>
      </c>
      <c r="AF982" s="15">
        <f t="shared" si="270"/>
        <v>17.106944444444441</v>
      </c>
      <c r="AG982" s="31">
        <f t="shared" si="282"/>
        <v>14.67923514405566</v>
      </c>
      <c r="AH982" s="31">
        <f t="shared" si="283"/>
        <v>85.10466332717948</v>
      </c>
      <c r="AI982">
        <f t="shared" si="284"/>
        <v>412.62166915037932</v>
      </c>
    </row>
    <row r="983" spans="1:35" x14ac:dyDescent="0.2">
      <c r="A983">
        <v>32</v>
      </c>
      <c r="C983" s="27" t="s">
        <v>1044</v>
      </c>
      <c r="D983" s="26">
        <v>29.558250000000001</v>
      </c>
      <c r="E983">
        <v>0</v>
      </c>
      <c r="F983" s="26">
        <v>2.25</v>
      </c>
      <c r="G983" s="26">
        <v>55.298333333333332</v>
      </c>
      <c r="H983" s="26">
        <v>52.727499999999999</v>
      </c>
      <c r="I983" s="26">
        <v>83.566666666666663</v>
      </c>
      <c r="J983" s="26">
        <v>50.364166666666669</v>
      </c>
      <c r="K983">
        <v>198.25</v>
      </c>
      <c r="L983">
        <v>0.23333333333333334</v>
      </c>
      <c r="M983">
        <v>3.3166666666666669</v>
      </c>
      <c r="N983">
        <v>62.935000000000002</v>
      </c>
      <c r="O983" s="1">
        <f t="shared" si="286"/>
        <v>57.997523472272711</v>
      </c>
      <c r="Q983" s="1">
        <f t="shared" si="271"/>
        <v>2361.4383836766583</v>
      </c>
      <c r="R983" s="2">
        <f t="shared" si="272"/>
        <v>2.4983837521475714</v>
      </c>
      <c r="S983" s="2"/>
      <c r="T983" s="1">
        <f t="shared" si="273"/>
        <v>2769.9275740574967</v>
      </c>
      <c r="U983" s="1">
        <f t="shared" si="274"/>
        <v>0</v>
      </c>
      <c r="V983" s="1">
        <f t="shared" si="275"/>
        <v>841.49787530030358</v>
      </c>
      <c r="W983" s="1">
        <f t="shared" si="276"/>
        <v>-6318.3885423159945</v>
      </c>
      <c r="X983" s="2">
        <f t="shared" si="285"/>
        <v>68.973959016686663</v>
      </c>
      <c r="Y983">
        <f t="shared" si="287"/>
        <v>1</v>
      </c>
      <c r="Z983" s="26">
        <f t="shared" si="277"/>
        <v>0</v>
      </c>
      <c r="AA983">
        <f t="shared" si="278"/>
        <v>187.02273783119327</v>
      </c>
      <c r="AB983" s="28">
        <f t="shared" si="279"/>
        <v>40459.678571428572</v>
      </c>
      <c r="AC983">
        <f t="shared" si="280"/>
        <v>12.943518518518518</v>
      </c>
      <c r="AD983" s="31">
        <f t="shared" si="269"/>
        <v>9.3794262823798835</v>
      </c>
      <c r="AE983" s="31">
        <f t="shared" si="281"/>
        <v>18.38990773986129</v>
      </c>
      <c r="AF983" s="15">
        <f t="shared" si="270"/>
        <v>17.186111111111114</v>
      </c>
      <c r="AG983" s="31">
        <f t="shared" si="282"/>
        <v>14.753064261774863</v>
      </c>
      <c r="AH983" s="31">
        <f t="shared" si="283"/>
        <v>85.509374265777581</v>
      </c>
      <c r="AI983">
        <f t="shared" si="284"/>
        <v>403.52223275380868</v>
      </c>
    </row>
    <row r="984" spans="1:35" x14ac:dyDescent="0.2">
      <c r="A984">
        <v>32</v>
      </c>
      <c r="C984" s="27" t="s">
        <v>1045</v>
      </c>
      <c r="D984" s="26">
        <v>29.567833333333333</v>
      </c>
      <c r="E984">
        <v>0</v>
      </c>
      <c r="F984" s="26">
        <v>1</v>
      </c>
      <c r="G984" s="26">
        <v>54.332499999999996</v>
      </c>
      <c r="H984" s="26">
        <v>47.34</v>
      </c>
      <c r="I984" s="26">
        <v>92.649999999999991</v>
      </c>
      <c r="J984" s="26">
        <v>52.274166666666666</v>
      </c>
      <c r="K984">
        <v>181</v>
      </c>
      <c r="L984">
        <v>0</v>
      </c>
      <c r="M984">
        <v>5.8333333333333327E-2</v>
      </c>
      <c r="N984">
        <v>63.012500000000003</v>
      </c>
      <c r="O984" s="1">
        <f t="shared" si="286"/>
        <v>25.776677098787872</v>
      </c>
      <c r="Q984" s="1">
        <f t="shared" si="271"/>
        <v>1456.1740216486569</v>
      </c>
      <c r="R984" s="2">
        <f t="shared" si="272"/>
        <v>1.540620979626008</v>
      </c>
      <c r="S984" s="2"/>
      <c r="T984" s="1">
        <f t="shared" si="273"/>
        <v>4114.4252783541915</v>
      </c>
      <c r="U984" s="1">
        <f t="shared" si="274"/>
        <v>0</v>
      </c>
      <c r="V984" s="1">
        <f t="shared" si="275"/>
        <v>1239.9383193198664</v>
      </c>
      <c r="W984" s="1">
        <f t="shared" si="276"/>
        <v>-7181.6166583111553</v>
      </c>
      <c r="X984" s="2">
        <f t="shared" si="285"/>
        <v>71.472342768834238</v>
      </c>
      <c r="Y984">
        <f t="shared" si="287"/>
        <v>1</v>
      </c>
      <c r="Z984" s="26">
        <f t="shared" si="277"/>
        <v>0</v>
      </c>
      <c r="AA984">
        <f t="shared" si="278"/>
        <v>293.77421014035946</v>
      </c>
      <c r="AB984" s="28">
        <f t="shared" si="279"/>
        <v>40459.720238095237</v>
      </c>
      <c r="AC984">
        <f t="shared" si="280"/>
        <v>12.406944444444441</v>
      </c>
      <c r="AD984" s="31">
        <f t="shared" si="269"/>
        <v>10.038736318810381</v>
      </c>
      <c r="AE984" s="31">
        <f t="shared" si="281"/>
        <v>19.719577954466082</v>
      </c>
      <c r="AF984" s="15">
        <f t="shared" si="270"/>
        <v>17.229166666666668</v>
      </c>
      <c r="AG984" s="31">
        <f t="shared" si="282"/>
        <v>14.793353007172222</v>
      </c>
      <c r="AH984" s="31">
        <f t="shared" si="283"/>
        <v>85.730176106034378</v>
      </c>
      <c r="AI984">
        <f t="shared" si="284"/>
        <v>396.85571608722864</v>
      </c>
    </row>
    <row r="985" spans="1:35" x14ac:dyDescent="0.2">
      <c r="A985">
        <v>32</v>
      </c>
      <c r="C985" s="27" t="s">
        <v>1046</v>
      </c>
      <c r="D985" s="26">
        <v>29.579499999999999</v>
      </c>
      <c r="E985">
        <v>0</v>
      </c>
      <c r="F985" s="26">
        <v>1</v>
      </c>
      <c r="G985" s="26">
        <v>52.827500000000001</v>
      </c>
      <c r="H985" s="26">
        <v>43.606666666666662</v>
      </c>
      <c r="I985" s="26">
        <v>94.575000000000003</v>
      </c>
      <c r="J985" s="26">
        <v>51.337499999999999</v>
      </c>
      <c r="K985">
        <v>181</v>
      </c>
      <c r="L985">
        <v>0</v>
      </c>
      <c r="M985">
        <v>0</v>
      </c>
      <c r="N985">
        <v>63.024999999999999</v>
      </c>
      <c r="O985" s="1">
        <f t="shared" si="286"/>
        <v>25.776677098787872</v>
      </c>
      <c r="Q985" s="1">
        <f t="shared" si="271"/>
        <v>1546.7986924545696</v>
      </c>
      <c r="R985" s="2">
        <f t="shared" si="272"/>
        <v>1.6365011883370633</v>
      </c>
      <c r="S985" s="2"/>
      <c r="T985" s="1">
        <f t="shared" si="273"/>
        <v>5013.6040754558417</v>
      </c>
      <c r="U985" s="1">
        <f t="shared" si="274"/>
        <v>0</v>
      </c>
      <c r="V985" s="1">
        <f t="shared" si="275"/>
        <v>1501.7582706289868</v>
      </c>
      <c r="W985" s="1">
        <f t="shared" si="276"/>
        <v>-8437.1585107290248</v>
      </c>
      <c r="X985" s="2">
        <f t="shared" si="285"/>
        <v>73.012963748460251</v>
      </c>
      <c r="Y985">
        <f t="shared" si="287"/>
        <v>1</v>
      </c>
      <c r="Z985" s="26">
        <f t="shared" si="277"/>
        <v>0</v>
      </c>
      <c r="AA985">
        <f t="shared" si="278"/>
        <v>407.45294674040298</v>
      </c>
      <c r="AB985" s="28">
        <f t="shared" si="279"/>
        <v>40459.761904761908</v>
      </c>
      <c r="AC985">
        <f t="shared" si="280"/>
        <v>11.570833333333333</v>
      </c>
      <c r="AD985" s="31">
        <f t="shared" ref="AD985:AD1048" si="288">10^($AF$17-$AF$18/($AF$19+AC985))*I985/100</f>
        <v>9.6966155608837798</v>
      </c>
      <c r="AE985" s="31">
        <f t="shared" si="281"/>
        <v>19.103468492687252</v>
      </c>
      <c r="AF985" s="15">
        <f t="shared" ref="AF985:AF1048" si="289">(N985-32)/1.8</f>
        <v>17.236111111111111</v>
      </c>
      <c r="AG985" s="31">
        <f t="shared" si="282"/>
        <v>14.799860188065926</v>
      </c>
      <c r="AH985" s="31">
        <f t="shared" si="283"/>
        <v>85.765835307127546</v>
      </c>
      <c r="AI985">
        <f t="shared" si="284"/>
        <v>400.774149288415</v>
      </c>
    </row>
    <row r="986" spans="1:35" x14ac:dyDescent="0.2">
      <c r="A986">
        <v>32</v>
      </c>
      <c r="C986" s="27" t="s">
        <v>1047</v>
      </c>
      <c r="D986" s="26">
        <v>29.594249999999999</v>
      </c>
      <c r="E986">
        <v>0</v>
      </c>
      <c r="F986" s="26">
        <v>1</v>
      </c>
      <c r="G986" s="26">
        <v>51.998333333333335</v>
      </c>
      <c r="H986" s="26">
        <v>42.174166666666665</v>
      </c>
      <c r="I986" s="26">
        <v>95.566666666666663</v>
      </c>
      <c r="J986" s="26">
        <v>50.799166666666665</v>
      </c>
      <c r="K986">
        <v>181</v>
      </c>
      <c r="L986">
        <v>0</v>
      </c>
      <c r="M986">
        <v>0</v>
      </c>
      <c r="N986">
        <v>62.97</v>
      </c>
      <c r="O986" s="1">
        <f t="shared" si="286"/>
        <v>25.776677098787872</v>
      </c>
      <c r="Q986" s="1">
        <f t="shared" ref="Q986:Q1049" si="290">(O986-T986-U986-V986-W986-AI986)</f>
        <v>1504.9052418205183</v>
      </c>
      <c r="R986" s="2">
        <f t="shared" ref="R986:R1049" si="291">Q986/$O$12+Z986/$O$17*$Z$21</f>
        <v>1.5921782379230236</v>
      </c>
      <c r="S986" s="2"/>
      <c r="T986" s="1">
        <f t="shared" ref="T986:T1049" si="292">((X986-H986)*$D$13/$P$5)*$P$7/1000</f>
        <v>5536.8510800898239</v>
      </c>
      <c r="U986" s="1">
        <f t="shared" ref="U986:U1049" si="293">IF(X986&gt;80,(X986-80)*$O$19,0)</f>
        <v>0</v>
      </c>
      <c r="V986" s="1">
        <f t="shared" ref="V986:V1049" si="294">$D$20*(((X986-32)*5/9+273)^4-((H986-32)*5/9+273)^4)*$D$14*$D$21*$D$22/1000</f>
        <v>1659.7634951308412</v>
      </c>
      <c r="W986" s="1">
        <f t="shared" ref="W986:W1049" si="295">(G986-N986)*$O$20</f>
        <v>-9077.684804466644</v>
      </c>
      <c r="X986" s="2">
        <f t="shared" si="285"/>
        <v>74.649464936797315</v>
      </c>
      <c r="Y986">
        <f t="shared" si="287"/>
        <v>1</v>
      </c>
      <c r="Z986" s="26">
        <f t="shared" ref="Z986:Z1049" si="296">IF(X986&lt;42,IF(X986&lt;36, 0.4*3600, 0.1*3600),0)*$Z$21</f>
        <v>0</v>
      </c>
      <c r="AA986">
        <f t="shared" ref="AA986:AA1049" si="297">(X986-G986)^2</f>
        <v>513.0737629174447</v>
      </c>
      <c r="AB986" s="28">
        <f t="shared" ref="AB986:AB1049" si="298">C986-1/1/14</f>
        <v>40459.803571428572</v>
      </c>
      <c r="AC986">
        <f t="shared" ref="AC986:AC1049" si="299">(G986-32)/1.8</f>
        <v>11.110185185185186</v>
      </c>
      <c r="AD986" s="31">
        <f t="shared" si="288"/>
        <v>9.5030525221190931</v>
      </c>
      <c r="AE986" s="31">
        <f t="shared" ref="AE986:AE1049" si="300">AD986/760*35000/(AC986+273.15)/0.0821</f>
        <v>18.752466136601125</v>
      </c>
      <c r="AF986" s="15">
        <f t="shared" si="289"/>
        <v>17.205555555555556</v>
      </c>
      <c r="AG986" s="31">
        <f t="shared" ref="AG986:AG1049" si="301">10^($AF$17-$AF$18/($AF$19+AF986))</f>
        <v>14.771247289805949</v>
      </c>
      <c r="AH986" s="31">
        <f t="shared" ref="AH986:AH1049" si="302">AG986/760*35000*$AE$14/(AF986+273.15)/0.0821</f>
        <v>85.609030428725063</v>
      </c>
      <c r="AI986">
        <f t="shared" ref="AI986:AI1049" si="303">(AH986-AE986)*0.018*334</f>
        <v>401.94166452424906</v>
      </c>
    </row>
    <row r="987" spans="1:35" x14ac:dyDescent="0.2">
      <c r="A987">
        <v>32</v>
      </c>
      <c r="C987" s="27" t="s">
        <v>1048</v>
      </c>
      <c r="D987" s="26">
        <v>29.619416666666666</v>
      </c>
      <c r="E987">
        <v>0</v>
      </c>
      <c r="F987" s="26">
        <v>1</v>
      </c>
      <c r="G987" s="26">
        <v>51.766666666666666</v>
      </c>
      <c r="H987" s="26">
        <v>44.870833333333337</v>
      </c>
      <c r="I987" s="26">
        <v>96.266666666666666</v>
      </c>
      <c r="J987" s="26">
        <v>50.764166666666668</v>
      </c>
      <c r="K987">
        <v>186.33333333333334</v>
      </c>
      <c r="L987">
        <v>0.24166666666666667</v>
      </c>
      <c r="M987">
        <v>2.0666666666666669</v>
      </c>
      <c r="N987">
        <v>62.884166666666665</v>
      </c>
      <c r="O987" s="1">
        <f t="shared" si="286"/>
        <v>25.776677098787872</v>
      </c>
      <c r="Q987" s="1">
        <f t="shared" si="290"/>
        <v>1851.8146064175057</v>
      </c>
      <c r="R987" s="2">
        <f t="shared" si="291"/>
        <v>1.9592056928708494</v>
      </c>
      <c r="S987" s="2"/>
      <c r="T987" s="1">
        <f t="shared" si="292"/>
        <v>5348.5421722310575</v>
      </c>
      <c r="U987" s="1">
        <f t="shared" si="293"/>
        <v>0</v>
      </c>
      <c r="V987" s="1">
        <f t="shared" si="294"/>
        <v>1623.1979886509068</v>
      </c>
      <c r="W987" s="1">
        <f t="shared" si="295"/>
        <v>-9198.3436864947234</v>
      </c>
      <c r="X987" s="2">
        <f t="shared" ref="X987:X1050" si="304">X986+R986</f>
        <v>76.241643174720338</v>
      </c>
      <c r="Y987">
        <f t="shared" si="287"/>
        <v>1</v>
      </c>
      <c r="Z987" s="26">
        <f t="shared" si="296"/>
        <v>0</v>
      </c>
      <c r="AA987">
        <f t="shared" si="297"/>
        <v>599.0244750697791</v>
      </c>
      <c r="AB987" s="28">
        <f t="shared" si="298"/>
        <v>40459.845238095237</v>
      </c>
      <c r="AC987">
        <f t="shared" si="299"/>
        <v>10.981481481481481</v>
      </c>
      <c r="AD987" s="31">
        <f t="shared" si="288"/>
        <v>9.4909847995119065</v>
      </c>
      <c r="AE987" s="31">
        <f t="shared" si="300"/>
        <v>18.73713634378208</v>
      </c>
      <c r="AF987" s="15">
        <f t="shared" si="289"/>
        <v>17.157870370370368</v>
      </c>
      <c r="AG987" s="31">
        <f t="shared" si="301"/>
        <v>14.726690413455598</v>
      </c>
      <c r="AH987" s="31">
        <f t="shared" si="302"/>
        <v>85.364813704733734</v>
      </c>
      <c r="AI987">
        <f t="shared" si="303"/>
        <v>400.56559629404126</v>
      </c>
    </row>
    <row r="988" spans="1:35" x14ac:dyDescent="0.2">
      <c r="A988">
        <v>32</v>
      </c>
      <c r="C988" s="27" t="s">
        <v>1049</v>
      </c>
      <c r="D988" s="26">
        <v>29.6265</v>
      </c>
      <c r="E988">
        <v>0</v>
      </c>
      <c r="F988" s="26">
        <v>1</v>
      </c>
      <c r="G988" s="26">
        <v>51.727499999999999</v>
      </c>
      <c r="H988" s="26">
        <v>48.259166666666665</v>
      </c>
      <c r="I988" s="26">
        <v>96.733333333333334</v>
      </c>
      <c r="J988" s="26">
        <v>50.855833333333337</v>
      </c>
      <c r="K988">
        <v>225.16666666666666</v>
      </c>
      <c r="L988">
        <v>0.65</v>
      </c>
      <c r="M988">
        <v>5.666666666666667</v>
      </c>
      <c r="N988">
        <v>62.769999999999996</v>
      </c>
      <c r="O988" s="1">
        <f t="shared" si="286"/>
        <v>25.776677098787872</v>
      </c>
      <c r="Q988" s="1">
        <f t="shared" si="290"/>
        <v>2085.8213183853736</v>
      </c>
      <c r="R988" s="2">
        <f t="shared" si="291"/>
        <v>2.206783004697102</v>
      </c>
      <c r="S988" s="2"/>
      <c r="T988" s="1">
        <f t="shared" si="292"/>
        <v>5104.8841508678233</v>
      </c>
      <c r="U988" s="1">
        <f t="shared" si="293"/>
        <v>0</v>
      </c>
      <c r="V988" s="1">
        <f t="shared" si="294"/>
        <v>1573.1342209495442</v>
      </c>
      <c r="W988" s="1">
        <f t="shared" si="295"/>
        <v>-9136.290547165996</v>
      </c>
      <c r="X988" s="2">
        <f t="shared" si="304"/>
        <v>78.200848867591191</v>
      </c>
      <c r="Y988">
        <f t="shared" si="287"/>
        <v>1</v>
      </c>
      <c r="Z988" s="26">
        <f t="shared" si="296"/>
        <v>0</v>
      </c>
      <c r="AA988">
        <f t="shared" si="297"/>
        <v>700.83820026519186</v>
      </c>
      <c r="AB988" s="28">
        <f t="shared" si="298"/>
        <v>40459.886904761908</v>
      </c>
      <c r="AC988">
        <f t="shared" si="299"/>
        <v>10.959722222222222</v>
      </c>
      <c r="AD988" s="31">
        <f t="shared" si="288"/>
        <v>9.5231792860358411</v>
      </c>
      <c r="AE988" s="31">
        <f t="shared" si="300"/>
        <v>18.802134713532169</v>
      </c>
      <c r="AF988" s="15">
        <f t="shared" si="289"/>
        <v>17.094444444444441</v>
      </c>
      <c r="AG988" s="31">
        <f t="shared" si="301"/>
        <v>14.667607480284605</v>
      </c>
      <c r="AH988" s="31">
        <f t="shared" si="302"/>
        <v>85.040912834297842</v>
      </c>
      <c r="AI988">
        <f t="shared" si="303"/>
        <v>398.22753406204322</v>
      </c>
    </row>
    <row r="989" spans="1:35" x14ac:dyDescent="0.2">
      <c r="A989">
        <v>32</v>
      </c>
      <c r="C989" s="27" t="s">
        <v>1050</v>
      </c>
      <c r="D989" s="26">
        <v>29.631499999999999</v>
      </c>
      <c r="E989">
        <v>0</v>
      </c>
      <c r="F989" s="26">
        <v>1</v>
      </c>
      <c r="G989" s="26">
        <v>51.16</v>
      </c>
      <c r="H989" s="26">
        <v>45.528333333333336</v>
      </c>
      <c r="I989" s="26">
        <v>97.283333333333331</v>
      </c>
      <c r="J989" s="26">
        <v>50.438333333333333</v>
      </c>
      <c r="K989">
        <v>197.08333333333334</v>
      </c>
      <c r="L989">
        <v>5.833333333333332E-2</v>
      </c>
      <c r="M989">
        <v>2.125</v>
      </c>
      <c r="N989">
        <v>62.6325</v>
      </c>
      <c r="O989" s="1">
        <f t="shared" si="286"/>
        <v>25.776677098787872</v>
      </c>
      <c r="Q989" s="1">
        <f t="shared" si="290"/>
        <v>-649.23417738465992</v>
      </c>
      <c r="R989" s="2">
        <f t="shared" si="291"/>
        <v>-0.68688479501687771</v>
      </c>
      <c r="S989" s="2"/>
      <c r="T989" s="1">
        <f t="shared" si="292"/>
        <v>5946.7192628008224</v>
      </c>
      <c r="U989" s="1">
        <f t="shared" si="293"/>
        <v>1992.5241212990873</v>
      </c>
      <c r="V989" s="1">
        <f t="shared" si="294"/>
        <v>1830.3390019805245</v>
      </c>
      <c r="W989" s="1">
        <f t="shared" si="295"/>
        <v>-9492.0618793173599</v>
      </c>
      <c r="X989" s="2">
        <f t="shared" si="304"/>
        <v>80.407631872288292</v>
      </c>
      <c r="Y989">
        <f t="shared" si="287"/>
        <v>1</v>
      </c>
      <c r="Z989" s="26">
        <f t="shared" si="296"/>
        <v>0</v>
      </c>
      <c r="AA989">
        <f t="shared" si="297"/>
        <v>855.42397013689413</v>
      </c>
      <c r="AB989" s="28">
        <f t="shared" si="298"/>
        <v>40459.928571428572</v>
      </c>
      <c r="AC989">
        <f t="shared" si="299"/>
        <v>10.644444444444442</v>
      </c>
      <c r="AD989" s="31">
        <f t="shared" si="288"/>
        <v>9.3779963224919509</v>
      </c>
      <c r="AE989" s="31">
        <f t="shared" si="300"/>
        <v>18.536061579970795</v>
      </c>
      <c r="AF989" s="15">
        <f t="shared" si="289"/>
        <v>17.018055555555556</v>
      </c>
      <c r="AG989" s="31">
        <f t="shared" si="301"/>
        <v>14.596724277989962</v>
      </c>
      <c r="AH989" s="31">
        <f t="shared" si="302"/>
        <v>84.65222054876206</v>
      </c>
      <c r="AI989">
        <f t="shared" si="303"/>
        <v>397.49034772037311</v>
      </c>
    </row>
    <row r="990" spans="1:35" x14ac:dyDescent="0.2">
      <c r="A990">
        <v>32</v>
      </c>
      <c r="C990" s="27" t="s">
        <v>1051</v>
      </c>
      <c r="D990" s="26">
        <v>29.639749999999999</v>
      </c>
      <c r="E990">
        <v>0</v>
      </c>
      <c r="F990" s="26">
        <v>1</v>
      </c>
      <c r="G990" s="26">
        <v>50.05</v>
      </c>
      <c r="H990" s="26">
        <v>41.407499999999999</v>
      </c>
      <c r="I990" s="26">
        <v>97.741666666666674</v>
      </c>
      <c r="J990" s="26">
        <v>49.452500000000001</v>
      </c>
      <c r="K990">
        <v>226.5</v>
      </c>
      <c r="L990">
        <v>0</v>
      </c>
      <c r="M990">
        <v>0.45</v>
      </c>
      <c r="N990">
        <v>62.478333333333332</v>
      </c>
      <c r="O990" s="1">
        <f t="shared" si="286"/>
        <v>25.776677098787872</v>
      </c>
      <c r="Q990" s="1">
        <f t="shared" si="290"/>
        <v>1394.4400732709241</v>
      </c>
      <c r="R990" s="2">
        <f t="shared" si="291"/>
        <v>1.4753069343182887</v>
      </c>
      <c r="S990" s="2"/>
      <c r="T990" s="1">
        <f t="shared" si="292"/>
        <v>6532.1876860681732</v>
      </c>
      <c r="U990" s="1">
        <f t="shared" si="293"/>
        <v>0</v>
      </c>
      <c r="V990" s="1">
        <f t="shared" si="294"/>
        <v>1983.3918767176735</v>
      </c>
      <c r="W990" s="1">
        <f t="shared" si="295"/>
        <v>-10282.89466609567</v>
      </c>
      <c r="X990" s="2">
        <f t="shared" si="304"/>
        <v>79.720747077271412</v>
      </c>
      <c r="Y990">
        <f t="shared" si="287"/>
        <v>1</v>
      </c>
      <c r="Z990" s="26">
        <f t="shared" si="296"/>
        <v>0</v>
      </c>
      <c r="AA990">
        <f t="shared" si="297"/>
        <v>880.35323212341018</v>
      </c>
      <c r="AB990" s="28">
        <f t="shared" si="298"/>
        <v>40459.970238095237</v>
      </c>
      <c r="AC990">
        <f t="shared" si="299"/>
        <v>10.027777777777777</v>
      </c>
      <c r="AD990" s="31">
        <f t="shared" si="288"/>
        <v>9.0410087764020783</v>
      </c>
      <c r="AE990" s="31">
        <f t="shared" si="300"/>
        <v>17.908904329959913</v>
      </c>
      <c r="AF990" s="15">
        <f t="shared" si="289"/>
        <v>16.932407407407407</v>
      </c>
      <c r="AG990" s="31">
        <f t="shared" si="301"/>
        <v>14.517605353266491</v>
      </c>
      <c r="AH990" s="31">
        <f t="shared" si="302"/>
        <v>84.218236854525273</v>
      </c>
      <c r="AI990">
        <f t="shared" si="303"/>
        <v>398.65170713768691</v>
      </c>
    </row>
    <row r="991" spans="1:35" x14ac:dyDescent="0.2">
      <c r="A991">
        <v>32</v>
      </c>
      <c r="C991" s="27" t="s">
        <v>1052</v>
      </c>
      <c r="D991" s="26">
        <v>29.646999999999998</v>
      </c>
      <c r="E991">
        <v>0</v>
      </c>
      <c r="F991" s="26">
        <v>1</v>
      </c>
      <c r="G991" s="26">
        <v>49.498333333333335</v>
      </c>
      <c r="H991" s="26">
        <v>43.085833333333333</v>
      </c>
      <c r="I991" s="26">
        <v>98.091666666666669</v>
      </c>
      <c r="J991" s="26">
        <v>49.001666666666665</v>
      </c>
      <c r="K991">
        <v>201.91666666666666</v>
      </c>
      <c r="L991">
        <v>0</v>
      </c>
      <c r="M991">
        <v>1.2749999999999999</v>
      </c>
      <c r="N991">
        <v>62.310833333333335</v>
      </c>
      <c r="O991" s="1">
        <f t="shared" si="286"/>
        <v>25.776677098787872</v>
      </c>
      <c r="Q991" s="1">
        <f t="shared" si="290"/>
        <v>-4105.794091545019</v>
      </c>
      <c r="R991" s="2">
        <f t="shared" si="291"/>
        <v>-4.3438987520853889</v>
      </c>
      <c r="S991" s="2"/>
      <c r="T991" s="1">
        <f t="shared" si="292"/>
        <v>6497.5728558263481</v>
      </c>
      <c r="U991" s="1">
        <f t="shared" si="293"/>
        <v>5846.3693113367381</v>
      </c>
      <c r="V991" s="1">
        <f t="shared" si="294"/>
        <v>1990.8401088315741</v>
      </c>
      <c r="W991" s="1">
        <f t="shared" si="295"/>
        <v>-10600.744635323917</v>
      </c>
      <c r="X991" s="2">
        <f t="shared" si="304"/>
        <v>81.196054011589695</v>
      </c>
      <c r="Y991">
        <f t="shared" si="287"/>
        <v>1</v>
      </c>
      <c r="Z991" s="26">
        <f t="shared" si="296"/>
        <v>0</v>
      </c>
      <c r="AA991">
        <f t="shared" si="297"/>
        <v>1004.7454961967609</v>
      </c>
      <c r="AB991" s="28">
        <f t="shared" si="298"/>
        <v>40460.011904761908</v>
      </c>
      <c r="AC991">
        <f t="shared" si="299"/>
        <v>9.7212962962962965</v>
      </c>
      <c r="AD991" s="31">
        <f t="shared" si="288"/>
        <v>8.88836765266878</v>
      </c>
      <c r="AE991" s="31">
        <f t="shared" si="300"/>
        <v>17.62562088271423</v>
      </c>
      <c r="AF991" s="15">
        <f t="shared" si="289"/>
        <v>16.839351851851852</v>
      </c>
      <c r="AG991" s="31">
        <f t="shared" si="301"/>
        <v>14.43206880246874</v>
      </c>
      <c r="AH991" s="31">
        <f t="shared" si="302"/>
        <v>83.748895662000109</v>
      </c>
      <c r="AI991">
        <f t="shared" si="303"/>
        <v>397.53312797306666</v>
      </c>
    </row>
    <row r="992" spans="1:35" x14ac:dyDescent="0.2">
      <c r="A992">
        <v>32</v>
      </c>
      <c r="C992" s="27" t="s">
        <v>1053</v>
      </c>
      <c r="D992" s="26">
        <v>29.652999999999999</v>
      </c>
      <c r="E992">
        <v>0</v>
      </c>
      <c r="F992" s="26">
        <v>1</v>
      </c>
      <c r="G992" s="26">
        <v>48.829166666666666</v>
      </c>
      <c r="H992" s="26">
        <v>41.334166666666668</v>
      </c>
      <c r="I992" s="26">
        <v>98.424999999999997</v>
      </c>
      <c r="J992" s="26">
        <v>48.427500000000002</v>
      </c>
      <c r="K992">
        <v>209.25</v>
      </c>
      <c r="L992">
        <v>0.18333333333333335</v>
      </c>
      <c r="M992">
        <v>1.875</v>
      </c>
      <c r="N992">
        <v>62.14</v>
      </c>
      <c r="O992" s="1">
        <f t="shared" si="286"/>
        <v>25.776677098787872</v>
      </c>
      <c r="Q992" s="1">
        <f t="shared" si="290"/>
        <v>2763.6221153417277</v>
      </c>
      <c r="R992" s="2">
        <f t="shared" si="291"/>
        <v>2.9238910647735494</v>
      </c>
      <c r="S992" s="2"/>
      <c r="T992" s="1">
        <f t="shared" si="292"/>
        <v>6055.6122338604737</v>
      </c>
      <c r="U992" s="1">
        <f t="shared" si="293"/>
        <v>0</v>
      </c>
      <c r="V992" s="1">
        <f t="shared" si="294"/>
        <v>1822.7914974778023</v>
      </c>
      <c r="W992" s="1">
        <f t="shared" si="295"/>
        <v>-11013.053272197005</v>
      </c>
      <c r="X992" s="2">
        <f t="shared" si="304"/>
        <v>76.8521552595043</v>
      </c>
      <c r="Y992">
        <f t="shared" si="287"/>
        <v>1</v>
      </c>
      <c r="Z992" s="26">
        <f t="shared" si="296"/>
        <v>0</v>
      </c>
      <c r="AA992">
        <f t="shared" si="297"/>
        <v>785.28788967430819</v>
      </c>
      <c r="AB992" s="28">
        <f t="shared" si="298"/>
        <v>40460.053571428572</v>
      </c>
      <c r="AC992">
        <f t="shared" si="299"/>
        <v>9.3495370370370363</v>
      </c>
      <c r="AD992" s="31">
        <f t="shared" si="288"/>
        <v>8.6978522899206006</v>
      </c>
      <c r="AE992" s="31">
        <f t="shared" si="300"/>
        <v>17.270526703922229</v>
      </c>
      <c r="AF992" s="15">
        <f t="shared" si="289"/>
        <v>16.744444444444444</v>
      </c>
      <c r="AG992" s="31">
        <f t="shared" si="301"/>
        <v>14.345284099214139</v>
      </c>
      <c r="AH992" s="31">
        <f t="shared" si="302"/>
        <v>83.27253978040082</v>
      </c>
      <c r="AI992">
        <f t="shared" si="303"/>
        <v>396.80410261578925</v>
      </c>
    </row>
    <row r="993" spans="1:35" x14ac:dyDescent="0.2">
      <c r="A993">
        <v>32</v>
      </c>
      <c r="C993" s="27" t="s">
        <v>1054</v>
      </c>
      <c r="D993" s="26">
        <v>29.658000000000001</v>
      </c>
      <c r="E993">
        <v>0</v>
      </c>
      <c r="F993" s="26">
        <v>1</v>
      </c>
      <c r="G993" s="26">
        <v>49.201666666666668</v>
      </c>
      <c r="H993" s="26">
        <v>45.80083333333333</v>
      </c>
      <c r="I993" s="26">
        <v>98.674999999999997</v>
      </c>
      <c r="J993" s="26">
        <v>48.866666666666667</v>
      </c>
      <c r="K993">
        <v>176.58333333333334</v>
      </c>
      <c r="L993">
        <v>0.65833333333333333</v>
      </c>
      <c r="M993">
        <v>4.45</v>
      </c>
      <c r="N993">
        <v>61.95</v>
      </c>
      <c r="O993" s="1">
        <f t="shared" si="286"/>
        <v>25.776677098787872</v>
      </c>
      <c r="Q993" s="1">
        <f t="shared" si="290"/>
        <v>2607.9098487411079</v>
      </c>
      <c r="R993" s="2">
        <f t="shared" si="291"/>
        <v>2.7591486774327634</v>
      </c>
      <c r="S993" s="2"/>
      <c r="T993" s="1">
        <f t="shared" si="292"/>
        <v>5792.577890445843</v>
      </c>
      <c r="U993" s="1">
        <f t="shared" si="293"/>
        <v>0</v>
      </c>
      <c r="V993" s="1">
        <f t="shared" si="294"/>
        <v>1780.9579387187396</v>
      </c>
      <c r="W993" s="1">
        <f t="shared" si="295"/>
        <v>-10547.654727231564</v>
      </c>
      <c r="X993" s="2">
        <f t="shared" si="304"/>
        <v>79.776046324277843</v>
      </c>
      <c r="Y993">
        <f t="shared" si="287"/>
        <v>1</v>
      </c>
      <c r="Z993" s="26">
        <f t="shared" si="296"/>
        <v>0</v>
      </c>
      <c r="AA993">
        <f t="shared" si="297"/>
        <v>934.79269144774798</v>
      </c>
      <c r="AB993" s="28">
        <f t="shared" si="298"/>
        <v>40460.095238095237</v>
      </c>
      <c r="AC993">
        <f t="shared" si="299"/>
        <v>9.556481481481482</v>
      </c>
      <c r="AD993" s="31">
        <f t="shared" si="288"/>
        <v>8.8425225147736288</v>
      </c>
      <c r="AE993" s="31">
        <f t="shared" si="300"/>
        <v>17.544932582968215</v>
      </c>
      <c r="AF993" s="15">
        <f t="shared" si="289"/>
        <v>16.638888888888889</v>
      </c>
      <c r="AG993" s="31">
        <f t="shared" si="301"/>
        <v>14.249298702249913</v>
      </c>
      <c r="AH993" s="31">
        <f t="shared" si="302"/>
        <v>82.745485880483443</v>
      </c>
      <c r="AI993">
        <f t="shared" si="303"/>
        <v>391.98572642466149</v>
      </c>
    </row>
    <row r="994" spans="1:35" x14ac:dyDescent="0.2">
      <c r="A994">
        <v>32</v>
      </c>
      <c r="C994" s="27" t="s">
        <v>1055</v>
      </c>
      <c r="D994" s="26">
        <v>29.678000000000001</v>
      </c>
      <c r="E994">
        <v>0</v>
      </c>
      <c r="F994" s="26">
        <v>1</v>
      </c>
      <c r="G994" s="26">
        <v>48.774999999999999</v>
      </c>
      <c r="H994" s="26">
        <v>40.662500000000001</v>
      </c>
      <c r="I994" s="26">
        <v>98.875</v>
      </c>
      <c r="J994" s="26">
        <v>48.491666666666667</v>
      </c>
      <c r="K994">
        <v>95.666666666666657</v>
      </c>
      <c r="L994">
        <v>0</v>
      </c>
      <c r="M994">
        <v>2.0083333333333333</v>
      </c>
      <c r="N994">
        <v>61.763333333333335</v>
      </c>
      <c r="O994" s="1">
        <f t="shared" si="286"/>
        <v>25.776677098787872</v>
      </c>
      <c r="Q994" s="1">
        <f t="shared" si="290"/>
        <v>-11330.655333375556</v>
      </c>
      <c r="R994" s="2">
        <f t="shared" si="291"/>
        <v>-11.987746697847294</v>
      </c>
      <c r="S994" s="2"/>
      <c r="T994" s="1">
        <f t="shared" si="292"/>
        <v>7139.053030953437</v>
      </c>
      <c r="U994" s="1">
        <f t="shared" si="293"/>
        <v>12392.154628999928</v>
      </c>
      <c r="V994" s="1">
        <f t="shared" si="294"/>
        <v>2181.1839496404018</v>
      </c>
      <c r="W994" s="1">
        <f t="shared" si="295"/>
        <v>-10746.224773083488</v>
      </c>
      <c r="X994" s="2">
        <f t="shared" si="304"/>
        <v>82.535195001710605</v>
      </c>
      <c r="Y994">
        <f t="shared" si="287"/>
        <v>1</v>
      </c>
      <c r="Z994" s="26">
        <f t="shared" si="296"/>
        <v>0</v>
      </c>
      <c r="AA994">
        <f t="shared" si="297"/>
        <v>1139.7507665535259</v>
      </c>
      <c r="AB994" s="28">
        <f t="shared" si="298"/>
        <v>40460.136904761908</v>
      </c>
      <c r="AC994">
        <f t="shared" si="299"/>
        <v>9.3194444444444429</v>
      </c>
      <c r="AD994" s="31">
        <f t="shared" si="288"/>
        <v>8.7198833901275847</v>
      </c>
      <c r="AE994" s="31">
        <f t="shared" si="300"/>
        <v>17.316116395025194</v>
      </c>
      <c r="AF994" s="15">
        <f t="shared" si="289"/>
        <v>16.535185185185185</v>
      </c>
      <c r="AG994" s="31">
        <f t="shared" si="301"/>
        <v>14.155544478283472</v>
      </c>
      <c r="AH994" s="31">
        <f t="shared" si="302"/>
        <v>82.230483321848823</v>
      </c>
      <c r="AI994">
        <f t="shared" si="303"/>
        <v>390.26517396406365</v>
      </c>
    </row>
    <row r="995" spans="1:35" x14ac:dyDescent="0.2">
      <c r="A995">
        <v>32</v>
      </c>
      <c r="C995" s="27" t="s">
        <v>1056</v>
      </c>
      <c r="D995" s="26">
        <v>29.691083333333335</v>
      </c>
      <c r="E995">
        <v>0</v>
      </c>
      <c r="F995" s="26">
        <v>3.5</v>
      </c>
      <c r="G995" s="26">
        <v>48.168333333333337</v>
      </c>
      <c r="H995" s="26">
        <v>41.081666666666663</v>
      </c>
      <c r="I995" s="26">
        <v>99.141666666666666</v>
      </c>
      <c r="J995" s="26">
        <v>47.96</v>
      </c>
      <c r="K995">
        <v>156.58333333333331</v>
      </c>
      <c r="L995">
        <v>0</v>
      </c>
      <c r="M995">
        <v>1.25</v>
      </c>
      <c r="N995">
        <v>61.572500000000005</v>
      </c>
      <c r="O995" s="1">
        <f t="shared" si="286"/>
        <v>90.218369845757536</v>
      </c>
      <c r="Q995" s="1">
        <f t="shared" si="290"/>
        <v>4284.5220504139552</v>
      </c>
      <c r="R995" s="2">
        <f t="shared" si="291"/>
        <v>4.5329915658463902</v>
      </c>
      <c r="S995" s="2"/>
      <c r="T995" s="1">
        <f t="shared" si="292"/>
        <v>5023.74584912309</v>
      </c>
      <c r="U995" s="1">
        <f t="shared" si="293"/>
        <v>0</v>
      </c>
      <c r="V995" s="1">
        <f t="shared" si="294"/>
        <v>1483.1588521490951</v>
      </c>
      <c r="W995" s="1">
        <f t="shared" si="295"/>
        <v>-11090.274956694975</v>
      </c>
      <c r="X995" s="2">
        <f t="shared" si="304"/>
        <v>70.547448303863305</v>
      </c>
      <c r="Y995">
        <f t="shared" si="287"/>
        <v>1</v>
      </c>
      <c r="Z995" s="26">
        <f t="shared" si="296"/>
        <v>0</v>
      </c>
      <c r="AA995">
        <f t="shared" si="297"/>
        <v>500.82478686419859</v>
      </c>
      <c r="AB995" s="28">
        <f t="shared" si="298"/>
        <v>40460.178571428572</v>
      </c>
      <c r="AC995">
        <f t="shared" si="299"/>
        <v>8.9824074074074094</v>
      </c>
      <c r="AD995" s="31">
        <f t="shared" si="288"/>
        <v>8.5463812742340295</v>
      </c>
      <c r="AE995" s="31">
        <f t="shared" si="300"/>
        <v>16.99184681228699</v>
      </c>
      <c r="AF995" s="15">
        <f t="shared" si="289"/>
        <v>16.429166666666671</v>
      </c>
      <c r="AG995" s="31">
        <f t="shared" si="301"/>
        <v>14.060255430964798</v>
      </c>
      <c r="AH995" s="31">
        <f t="shared" si="302"/>
        <v>81.706845956430797</v>
      </c>
      <c r="AI995">
        <f t="shared" si="303"/>
        <v>389.06657485459255</v>
      </c>
    </row>
    <row r="996" spans="1:35" x14ac:dyDescent="0.2">
      <c r="A996">
        <v>32</v>
      </c>
      <c r="C996" s="27" t="s">
        <v>1057</v>
      </c>
      <c r="D996" s="26">
        <v>29.699750000000002</v>
      </c>
      <c r="E996">
        <v>0</v>
      </c>
      <c r="F996" s="26">
        <v>58.25</v>
      </c>
      <c r="G996" s="26">
        <v>48.813333333333333</v>
      </c>
      <c r="H996" s="26">
        <v>39.727499999999999</v>
      </c>
      <c r="I996" s="26">
        <v>98.741666666666674</v>
      </c>
      <c r="J996" s="26">
        <v>48.493333333333332</v>
      </c>
      <c r="K996">
        <v>92.916666666666657</v>
      </c>
      <c r="L996">
        <v>5.833333333333332E-2</v>
      </c>
      <c r="M996">
        <v>0.55833333333333335</v>
      </c>
      <c r="N996">
        <v>61.362499999999997</v>
      </c>
      <c r="O996" s="1">
        <f t="shared" si="286"/>
        <v>1501.4914410043934</v>
      </c>
      <c r="Q996" s="1">
        <f t="shared" si="290"/>
        <v>3676.5763731802226</v>
      </c>
      <c r="R996" s="2">
        <f t="shared" si="291"/>
        <v>3.889789688258428</v>
      </c>
      <c r="S996" s="2"/>
      <c r="T996" s="1">
        <f t="shared" si="292"/>
        <v>6027.4723783519303</v>
      </c>
      <c r="U996" s="1">
        <f t="shared" si="293"/>
        <v>0</v>
      </c>
      <c r="V996" s="1">
        <f t="shared" si="294"/>
        <v>1796.6404542987902</v>
      </c>
      <c r="W996" s="1">
        <f t="shared" si="295"/>
        <v>-10382.869168347503</v>
      </c>
      <c r="X996" s="2">
        <f t="shared" si="304"/>
        <v>75.080439869709693</v>
      </c>
      <c r="Y996">
        <f t="shared" si="287"/>
        <v>1</v>
      </c>
      <c r="Z996" s="26">
        <f t="shared" si="296"/>
        <v>0</v>
      </c>
      <c r="AA996">
        <f t="shared" si="297"/>
        <v>689.96088579334571</v>
      </c>
      <c r="AB996" s="28">
        <f t="shared" si="298"/>
        <v>40460.220238095237</v>
      </c>
      <c r="AC996">
        <f t="shared" si="299"/>
        <v>9.3407407407407401</v>
      </c>
      <c r="AD996" s="31">
        <f t="shared" si="288"/>
        <v>8.7206557184298212</v>
      </c>
      <c r="AE996" s="31">
        <f t="shared" si="300"/>
        <v>17.31634456388338</v>
      </c>
      <c r="AF996" s="15">
        <f t="shared" si="289"/>
        <v>16.312499999999996</v>
      </c>
      <c r="AG996" s="31">
        <f t="shared" si="301"/>
        <v>13.956044422097042</v>
      </c>
      <c r="AH996" s="31">
        <f t="shared" si="302"/>
        <v>81.133943286596832</v>
      </c>
      <c r="AI996">
        <f t="shared" si="303"/>
        <v>383.67140352095322</v>
      </c>
    </row>
    <row r="997" spans="1:35" x14ac:dyDescent="0.2">
      <c r="A997">
        <v>32</v>
      </c>
      <c r="C997" s="27" t="s">
        <v>1058</v>
      </c>
      <c r="D997" s="26">
        <v>29.705750000000002</v>
      </c>
      <c r="E997">
        <v>0</v>
      </c>
      <c r="F997" s="26">
        <v>479.41666666666663</v>
      </c>
      <c r="G997" s="26">
        <v>65.597499999999997</v>
      </c>
      <c r="H997" s="26">
        <v>48.653333333333336</v>
      </c>
      <c r="I997" s="26">
        <v>85.833333333333329</v>
      </c>
      <c r="J997" s="26">
        <v>61.222500000000004</v>
      </c>
      <c r="K997">
        <v>171.08333333333334</v>
      </c>
      <c r="L997">
        <v>1.2</v>
      </c>
      <c r="M997">
        <v>5.2583333333333337</v>
      </c>
      <c r="N997">
        <v>61.16</v>
      </c>
      <c r="O997" s="1">
        <f t="shared" si="286"/>
        <v>12357.768612443882</v>
      </c>
      <c r="Q997" s="1">
        <f t="shared" si="290"/>
        <v>1595.3829750743407</v>
      </c>
      <c r="R997" s="2">
        <f t="shared" si="291"/>
        <v>1.6879029878275902</v>
      </c>
      <c r="S997" s="2"/>
      <c r="T997" s="1">
        <f t="shared" si="292"/>
        <v>5168.855978167584</v>
      </c>
      <c r="U997" s="1">
        <f t="shared" si="293"/>
        <v>0</v>
      </c>
      <c r="V997" s="1">
        <f t="shared" si="294"/>
        <v>1598.2032372350716</v>
      </c>
      <c r="W997" s="1">
        <f t="shared" si="295"/>
        <v>3671.4774102829174</v>
      </c>
      <c r="X997" s="2">
        <f t="shared" si="304"/>
        <v>78.970229557968125</v>
      </c>
      <c r="Y997">
        <f t="shared" si="287"/>
        <v>1</v>
      </c>
      <c r="Z997" s="26">
        <f t="shared" si="296"/>
        <v>0</v>
      </c>
      <c r="AA997">
        <f t="shared" si="297"/>
        <v>178.82989583055445</v>
      </c>
      <c r="AB997" s="28">
        <f t="shared" si="298"/>
        <v>40460.261904761908</v>
      </c>
      <c r="AC997">
        <f t="shared" si="299"/>
        <v>18.665277777777774</v>
      </c>
      <c r="AD997" s="31">
        <f t="shared" si="288"/>
        <v>13.89938467057395</v>
      </c>
      <c r="AE997" s="31">
        <f t="shared" si="300"/>
        <v>26.717686152556315</v>
      </c>
      <c r="AF997" s="15">
        <f t="shared" si="289"/>
        <v>16.2</v>
      </c>
      <c r="AG997" s="31">
        <f t="shared" si="301"/>
        <v>13.856195446956598</v>
      </c>
      <c r="AH997" s="31">
        <f t="shared" si="302"/>
        <v>80.584787231060787</v>
      </c>
      <c r="AI997">
        <f t="shared" si="303"/>
        <v>323.84901168396891</v>
      </c>
    </row>
    <row r="998" spans="1:35" x14ac:dyDescent="0.2">
      <c r="A998">
        <v>32</v>
      </c>
      <c r="C998" s="27" t="s">
        <v>1059</v>
      </c>
      <c r="D998" s="26">
        <v>29.71725</v>
      </c>
      <c r="E998">
        <v>0</v>
      </c>
      <c r="F998" s="26">
        <v>735.25</v>
      </c>
      <c r="G998" s="26">
        <v>74.28</v>
      </c>
      <c r="H998" s="26">
        <v>52.784166666666664</v>
      </c>
      <c r="I998" s="26">
        <v>70.608333333333334</v>
      </c>
      <c r="J998" s="26">
        <v>64.115000000000009</v>
      </c>
      <c r="K998">
        <v>209.33333333333334</v>
      </c>
      <c r="L998">
        <v>1.9166666666666667</v>
      </c>
      <c r="M998">
        <v>7.166666666666667</v>
      </c>
      <c r="N998">
        <v>60.858333333333334</v>
      </c>
      <c r="O998" s="1">
        <f t="shared" si="286"/>
        <v>18952.30183688378</v>
      </c>
      <c r="Q998" s="1">
        <f t="shared" si="290"/>
        <v>-1920.4234086013403</v>
      </c>
      <c r="R998" s="2">
        <f t="shared" si="291"/>
        <v>-2.0317932809338162</v>
      </c>
      <c r="S998" s="2"/>
      <c r="T998" s="1">
        <f t="shared" si="292"/>
        <v>4752.3504418800721</v>
      </c>
      <c r="U998" s="1">
        <f t="shared" si="293"/>
        <v>3216.9834148358677</v>
      </c>
      <c r="V998" s="1">
        <f t="shared" si="294"/>
        <v>1493.8639129426767</v>
      </c>
      <c r="W998" s="1">
        <f t="shared" si="295"/>
        <v>11104.754022538342</v>
      </c>
      <c r="X998" s="2">
        <f t="shared" si="304"/>
        <v>80.658132545795709</v>
      </c>
      <c r="Y998">
        <f t="shared" si="287"/>
        <v>1</v>
      </c>
      <c r="Z998" s="26">
        <f t="shared" si="296"/>
        <v>0</v>
      </c>
      <c r="AA998">
        <f t="shared" si="297"/>
        <v>40.680574771738442</v>
      </c>
      <c r="AB998" s="28">
        <f t="shared" si="298"/>
        <v>40460.303571428572</v>
      </c>
      <c r="AC998">
        <f t="shared" si="299"/>
        <v>23.488888888888891</v>
      </c>
      <c r="AD998" s="31">
        <f t="shared" si="288"/>
        <v>15.377589333271978</v>
      </c>
      <c r="AE998" s="31">
        <f t="shared" si="300"/>
        <v>29.078464377136992</v>
      </c>
      <c r="AF998" s="15">
        <f t="shared" si="289"/>
        <v>16.032407407407408</v>
      </c>
      <c r="AG998" s="31">
        <f t="shared" si="301"/>
        <v>13.708607653945965</v>
      </c>
      <c r="AH998" s="31">
        <f t="shared" si="302"/>
        <v>79.772651550816377</v>
      </c>
      <c r="AI998">
        <f t="shared" si="303"/>
        <v>304.7734532881604</v>
      </c>
    </row>
    <row r="999" spans="1:35" x14ac:dyDescent="0.2">
      <c r="A999">
        <v>32</v>
      </c>
      <c r="C999" s="27" t="s">
        <v>1060</v>
      </c>
      <c r="D999" s="26">
        <v>29.715500000000002</v>
      </c>
      <c r="E999">
        <v>0</v>
      </c>
      <c r="F999" s="26">
        <v>1226.75</v>
      </c>
      <c r="G999" s="26">
        <v>75.916666666666671</v>
      </c>
      <c r="H999" s="26">
        <v>55.585000000000001</v>
      </c>
      <c r="I999" s="26">
        <v>53.491666666666667</v>
      </c>
      <c r="J999" s="26">
        <v>57.784166666666664</v>
      </c>
      <c r="K999">
        <v>227.91666666666666</v>
      </c>
      <c r="L999">
        <v>2.5833333333333335</v>
      </c>
      <c r="M999">
        <v>8.9333333333333336</v>
      </c>
      <c r="N999">
        <v>60.511666666666663</v>
      </c>
      <c r="O999" s="1">
        <f t="shared" si="286"/>
        <v>31621.538630938019</v>
      </c>
      <c r="Q999" s="1">
        <f t="shared" si="290"/>
        <v>13375.520648502505</v>
      </c>
      <c r="R999" s="2">
        <f t="shared" si="291"/>
        <v>14.151198564285163</v>
      </c>
      <c r="S999" s="2"/>
      <c r="T999" s="1">
        <f t="shared" si="292"/>
        <v>3928.4154724055561</v>
      </c>
      <c r="U999" s="1">
        <f t="shared" si="293"/>
        <v>0</v>
      </c>
      <c r="V999" s="1">
        <f t="shared" si="294"/>
        <v>1237.3002666518985</v>
      </c>
      <c r="W999" s="1">
        <f t="shared" si="295"/>
        <v>12745.714818120197</v>
      </c>
      <c r="X999" s="2">
        <f t="shared" si="304"/>
        <v>78.626339264861898</v>
      </c>
      <c r="Y999">
        <f t="shared" si="287"/>
        <v>1</v>
      </c>
      <c r="Z999" s="26">
        <f t="shared" si="296"/>
        <v>0</v>
      </c>
      <c r="AA999">
        <f t="shared" si="297"/>
        <v>7.3423255894100672</v>
      </c>
      <c r="AB999" s="28">
        <f t="shared" si="298"/>
        <v>40460.345238095237</v>
      </c>
      <c r="AC999">
        <f t="shared" si="299"/>
        <v>24.398148148148149</v>
      </c>
      <c r="AD999" s="31">
        <f t="shared" si="288"/>
        <v>12.303743021101925</v>
      </c>
      <c r="AE999" s="31">
        <f t="shared" si="300"/>
        <v>23.194835405380289</v>
      </c>
      <c r="AF999" s="15">
        <f t="shared" si="289"/>
        <v>15.839814814814812</v>
      </c>
      <c r="AG999" s="31">
        <f t="shared" si="301"/>
        <v>13.540703182540913</v>
      </c>
      <c r="AH999" s="31">
        <f t="shared" si="302"/>
        <v>78.848099752995694</v>
      </c>
      <c r="AI999">
        <f t="shared" si="303"/>
        <v>334.5874252578638</v>
      </c>
    </row>
    <row r="1000" spans="1:35" x14ac:dyDescent="0.2">
      <c r="A1000">
        <v>32</v>
      </c>
      <c r="C1000" s="27" t="s">
        <v>1061</v>
      </c>
      <c r="D1000" s="26">
        <v>29.707000000000001</v>
      </c>
      <c r="E1000">
        <v>0</v>
      </c>
      <c r="F1000" s="26">
        <v>1438</v>
      </c>
      <c r="G1000" s="26">
        <v>76.55916666666667</v>
      </c>
      <c r="H1000" s="26">
        <v>57.506666666666668</v>
      </c>
      <c r="I1000" s="26">
        <v>45.658333333333331</v>
      </c>
      <c r="J1000" s="26">
        <v>54.05083333333333</v>
      </c>
      <c r="K1000">
        <v>212.75</v>
      </c>
      <c r="L1000">
        <v>2.5750000000000002</v>
      </c>
      <c r="M1000">
        <v>9.3000000000000007</v>
      </c>
      <c r="N1000">
        <v>60.331666666666663</v>
      </c>
      <c r="O1000" s="1">
        <f t="shared" si="286"/>
        <v>37066.861668056954</v>
      </c>
      <c r="Q1000" s="1">
        <f t="shared" si="290"/>
        <v>-47163.07271094212</v>
      </c>
      <c r="R1000" s="2">
        <f t="shared" si="291"/>
        <v>-49.898170274895669</v>
      </c>
      <c r="S1000" s="2"/>
      <c r="T1000" s="1">
        <f t="shared" si="292"/>
        <v>6013.480137034102</v>
      </c>
      <c r="U1000" s="1">
        <f t="shared" si="293"/>
        <v>62457.217077915848</v>
      </c>
      <c r="V1000" s="1">
        <f t="shared" si="294"/>
        <v>1983.2831971475111</v>
      </c>
      <c r="W1000" s="1">
        <f t="shared" si="295"/>
        <v>13426.23091275855</v>
      </c>
      <c r="X1000" s="2">
        <f t="shared" si="304"/>
        <v>92.777537829147064</v>
      </c>
      <c r="Y1000">
        <f t="shared" si="287"/>
        <v>1</v>
      </c>
      <c r="Z1000" s="26">
        <f t="shared" si="296"/>
        <v>0</v>
      </c>
      <c r="AA1000">
        <f t="shared" si="297"/>
        <v>263.03556316397567</v>
      </c>
      <c r="AB1000" s="28">
        <f t="shared" si="298"/>
        <v>40460.386904761908</v>
      </c>
      <c r="AC1000">
        <f t="shared" si="299"/>
        <v>24.755092592592593</v>
      </c>
      <c r="AD1000" s="31">
        <f t="shared" si="288"/>
        <v>10.728442340633908</v>
      </c>
      <c r="AE1000" s="31">
        <f t="shared" si="300"/>
        <v>20.200868381092089</v>
      </c>
      <c r="AF1000" s="15">
        <f t="shared" si="289"/>
        <v>15.739814814814812</v>
      </c>
      <c r="AG1000" s="31">
        <f t="shared" si="301"/>
        <v>13.454233526900813</v>
      </c>
      <c r="AH1000" s="31">
        <f t="shared" si="302"/>
        <v>78.37170240355897</v>
      </c>
      <c r="AI1000">
        <f t="shared" si="303"/>
        <v>349.72305414307084</v>
      </c>
    </row>
    <row r="1001" spans="1:35" x14ac:dyDescent="0.2">
      <c r="A1001">
        <v>32</v>
      </c>
      <c r="C1001" s="27" t="s">
        <v>1062</v>
      </c>
      <c r="D1001" s="26">
        <v>29.69875</v>
      </c>
      <c r="E1001">
        <v>0</v>
      </c>
      <c r="F1001" s="26">
        <v>1532.0833333333333</v>
      </c>
      <c r="G1001" s="26">
        <v>76.213333333333338</v>
      </c>
      <c r="H1001" s="26">
        <v>59.241666666666667</v>
      </c>
      <c r="I1001" s="26">
        <v>42.783333333333331</v>
      </c>
      <c r="J1001" s="26">
        <v>51.972500000000004</v>
      </c>
      <c r="K1001">
        <v>219.08333333333334</v>
      </c>
      <c r="L1001">
        <v>2.5750000000000002</v>
      </c>
      <c r="M1001">
        <v>7.8166666666666664</v>
      </c>
      <c r="N1001">
        <v>60.304166666666667</v>
      </c>
      <c r="O1001" s="1">
        <f t="shared" si="286"/>
        <v>39492.017371767921</v>
      </c>
      <c r="Q1001" s="1">
        <f t="shared" si="290"/>
        <v>29561.242967480939</v>
      </c>
      <c r="R1001" s="2">
        <f t="shared" si="291"/>
        <v>31.275569006484709</v>
      </c>
      <c r="S1001" s="2"/>
      <c r="T1001" s="1">
        <f t="shared" si="292"/>
        <v>-2789.6776423653391</v>
      </c>
      <c r="U1001" s="1">
        <f t="shared" si="293"/>
        <v>0</v>
      </c>
      <c r="V1001" s="1">
        <f t="shared" si="294"/>
        <v>-800.55777466179075</v>
      </c>
      <c r="W1001" s="1">
        <f t="shared" si="295"/>
        <v>13162.849810274403</v>
      </c>
      <c r="X1001" s="2">
        <f t="shared" si="304"/>
        <v>42.879367554251395</v>
      </c>
      <c r="Y1001">
        <f t="shared" si="287"/>
        <v>1</v>
      </c>
      <c r="Z1001" s="26">
        <f t="shared" si="296"/>
        <v>0</v>
      </c>
      <c r="AA1001">
        <f t="shared" si="297"/>
        <v>1111.1532745610061</v>
      </c>
      <c r="AB1001" s="28">
        <f t="shared" si="298"/>
        <v>40460.428571428572</v>
      </c>
      <c r="AC1001">
        <f t="shared" si="299"/>
        <v>24.562962962962963</v>
      </c>
      <c r="AD1001" s="31">
        <f t="shared" si="288"/>
        <v>9.9381869243813714</v>
      </c>
      <c r="AE1001" s="31">
        <f t="shared" si="300"/>
        <v>18.724951906467723</v>
      </c>
      <c r="AF1001" s="15">
        <f t="shared" si="289"/>
        <v>15.724537037037036</v>
      </c>
      <c r="AG1001" s="31">
        <f t="shared" si="301"/>
        <v>13.441065504804646</v>
      </c>
      <c r="AH1001" s="31">
        <f t="shared" si="302"/>
        <v>78.299138706153556</v>
      </c>
      <c r="AI1001">
        <f t="shared" si="303"/>
        <v>358.16001103971121</v>
      </c>
    </row>
    <row r="1002" spans="1:35" x14ac:dyDescent="0.2">
      <c r="A1002">
        <v>32</v>
      </c>
      <c r="C1002" s="27" t="s">
        <v>1063</v>
      </c>
      <c r="D1002" s="26">
        <v>29.689416666666666</v>
      </c>
      <c r="E1002">
        <v>0</v>
      </c>
      <c r="F1002" s="26">
        <v>1487.75</v>
      </c>
      <c r="G1002" s="26">
        <v>75.471666666666664</v>
      </c>
      <c r="H1002" s="26">
        <v>61.078333333333333</v>
      </c>
      <c r="I1002" s="26">
        <v>42.766666666666666</v>
      </c>
      <c r="J1002" s="26">
        <v>51.284166666666664</v>
      </c>
      <c r="K1002">
        <v>238.5</v>
      </c>
      <c r="L1002">
        <v>1.6500000000000001</v>
      </c>
      <c r="M1002">
        <v>6.7583333333333329</v>
      </c>
      <c r="N1002">
        <v>60.407499999999999</v>
      </c>
      <c r="O1002" s="1">
        <f t="shared" si="286"/>
        <v>38349.251353721658</v>
      </c>
      <c r="Q1002" s="1">
        <f t="shared" si="290"/>
        <v>22589.59309016011</v>
      </c>
      <c r="R1002" s="2">
        <f t="shared" si="291"/>
        <v>23.899616748081456</v>
      </c>
      <c r="S1002" s="2"/>
      <c r="T1002" s="1">
        <f t="shared" si="292"/>
        <v>2229.4854415592663</v>
      </c>
      <c r="U1002" s="1">
        <f t="shared" si="293"/>
        <v>0</v>
      </c>
      <c r="V1002" s="1">
        <f t="shared" si="294"/>
        <v>704.02016710655482</v>
      </c>
      <c r="W1002" s="1">
        <f t="shared" si="295"/>
        <v>12463.717773837427</v>
      </c>
      <c r="X1002" s="2">
        <f t="shared" si="304"/>
        <v>74.154936560736104</v>
      </c>
      <c r="Y1002">
        <f t="shared" si="287"/>
        <v>1</v>
      </c>
      <c r="Z1002" s="26">
        <f t="shared" si="296"/>
        <v>0</v>
      </c>
      <c r="AA1002">
        <f t="shared" si="297"/>
        <v>1.7337781718639038</v>
      </c>
      <c r="AB1002" s="28">
        <f t="shared" si="298"/>
        <v>40460.470238095237</v>
      </c>
      <c r="AC1002">
        <f t="shared" si="299"/>
        <v>24.150925925925925</v>
      </c>
      <c r="AD1002" s="31">
        <f t="shared" si="288"/>
        <v>9.6922388653476954</v>
      </c>
      <c r="AE1002" s="31">
        <f t="shared" si="300"/>
        <v>18.286860080185765</v>
      </c>
      <c r="AF1002" s="15">
        <f t="shared" si="289"/>
        <v>15.781944444444443</v>
      </c>
      <c r="AG1002" s="31">
        <f t="shared" si="301"/>
        <v>13.490603819432474</v>
      </c>
      <c r="AH1002" s="31">
        <f t="shared" si="302"/>
        <v>78.572103103856477</v>
      </c>
      <c r="AI1002">
        <f t="shared" si="303"/>
        <v>362.43488105830835</v>
      </c>
    </row>
    <row r="1003" spans="1:35" x14ac:dyDescent="0.2">
      <c r="A1003">
        <v>32</v>
      </c>
      <c r="C1003" s="27" t="s">
        <v>1064</v>
      </c>
      <c r="D1003" s="26">
        <v>29.686166666666669</v>
      </c>
      <c r="E1003">
        <v>0</v>
      </c>
      <c r="F1003" s="26">
        <v>673.33333333333326</v>
      </c>
      <c r="G1003" s="26">
        <v>67.694999999999993</v>
      </c>
      <c r="H1003" s="26">
        <v>58.650833333333331</v>
      </c>
      <c r="I1003" s="26">
        <v>56.241666666666667</v>
      </c>
      <c r="J1003" s="26">
        <v>51.51</v>
      </c>
      <c r="K1003">
        <v>233.66666666666666</v>
      </c>
      <c r="L1003">
        <v>1.5833333333333335</v>
      </c>
      <c r="M1003">
        <v>6.7416666666666663</v>
      </c>
      <c r="N1003">
        <v>60.61333333333333</v>
      </c>
      <c r="O1003" s="1">
        <f t="shared" si="286"/>
        <v>17356.295913183832</v>
      </c>
      <c r="Q1003" s="1">
        <f t="shared" si="290"/>
        <v>-86091.869494853439</v>
      </c>
      <c r="R1003" s="2">
        <f t="shared" si="291"/>
        <v>-91.084539586023098</v>
      </c>
      <c r="S1003" s="2"/>
      <c r="T1003" s="1">
        <f t="shared" si="292"/>
        <v>6718.1070267946479</v>
      </c>
      <c r="U1003" s="1">
        <f t="shared" si="293"/>
        <v>88251.521563203627</v>
      </c>
      <c r="V1003" s="1">
        <f t="shared" si="294"/>
        <v>2256.4094609838157</v>
      </c>
      <c r="W1003" s="1">
        <f t="shared" si="295"/>
        <v>5859.1953112834217</v>
      </c>
      <c r="X1003" s="2">
        <f t="shared" si="304"/>
        <v>98.05455330881756</v>
      </c>
      <c r="Y1003">
        <f t="shared" si="287"/>
        <v>1</v>
      </c>
      <c r="Z1003" s="26">
        <f t="shared" si="296"/>
        <v>0</v>
      </c>
      <c r="AA1003">
        <f t="shared" si="297"/>
        <v>921.70247711093566</v>
      </c>
      <c r="AB1003" s="28">
        <f t="shared" si="298"/>
        <v>40460.511904761908</v>
      </c>
      <c r="AC1003">
        <f t="shared" si="299"/>
        <v>19.830555555555552</v>
      </c>
      <c r="AD1003" s="31">
        <f t="shared" si="288"/>
        <v>9.7934714752610983</v>
      </c>
      <c r="AE1003" s="31">
        <f t="shared" si="300"/>
        <v>18.75034053054484</v>
      </c>
      <c r="AF1003" s="15">
        <f t="shared" si="289"/>
        <v>15.896296296296294</v>
      </c>
      <c r="AG1003" s="31">
        <f t="shared" si="301"/>
        <v>13.589756988472907</v>
      </c>
      <c r="AH1003" s="31">
        <f t="shared" si="302"/>
        <v>79.118278949000171</v>
      </c>
      <c r="AI1003">
        <f t="shared" si="303"/>
        <v>362.93204577175339</v>
      </c>
    </row>
    <row r="1004" spans="1:35" x14ac:dyDescent="0.2">
      <c r="A1004">
        <v>32</v>
      </c>
      <c r="C1004" s="27" t="s">
        <v>1065</v>
      </c>
      <c r="D1004" s="26">
        <v>29.69575</v>
      </c>
      <c r="E1004">
        <v>0</v>
      </c>
      <c r="F1004" s="26">
        <v>540.25</v>
      </c>
      <c r="G1004" s="26">
        <v>68.637500000000003</v>
      </c>
      <c r="H1004" s="26">
        <v>59.197499999999998</v>
      </c>
      <c r="I1004" s="26">
        <v>59.633333333333333</v>
      </c>
      <c r="J1004" s="26">
        <v>54.015833333333333</v>
      </c>
      <c r="K1004">
        <v>248.91666666666666</v>
      </c>
      <c r="L1004">
        <v>1.9666666666666668</v>
      </c>
      <c r="M1004">
        <v>7.916666666666667</v>
      </c>
      <c r="N1004">
        <v>60.880833333333335</v>
      </c>
      <c r="O1004" s="1">
        <f t="shared" si="286"/>
        <v>13925.849802620147</v>
      </c>
      <c r="Q1004" s="1">
        <f t="shared" si="290"/>
        <v>18356.566426353897</v>
      </c>
      <c r="R1004" s="2">
        <f t="shared" si="291"/>
        <v>24.83444184300091</v>
      </c>
      <c r="S1004" s="2"/>
      <c r="T1004" s="1">
        <f t="shared" si="292"/>
        <v>-8904.4852305573168</v>
      </c>
      <c r="U1004" s="1">
        <f t="shared" si="293"/>
        <v>0</v>
      </c>
      <c r="V1004" s="1">
        <f t="shared" si="294"/>
        <v>-2300.6182030316022</v>
      </c>
      <c r="W1004" s="1">
        <f t="shared" si="295"/>
        <v>6417.6735652419529</v>
      </c>
      <c r="X1004" s="2">
        <f t="shared" si="304"/>
        <v>6.9700137227944623</v>
      </c>
      <c r="Y1004">
        <f t="shared" si="287"/>
        <v>0</v>
      </c>
      <c r="Z1004" s="26">
        <f t="shared" si="296"/>
        <v>1440</v>
      </c>
      <c r="AA1004">
        <f t="shared" si="297"/>
        <v>3802.8788637493335</v>
      </c>
      <c r="AB1004" s="28">
        <f t="shared" si="298"/>
        <v>40460.553571428572</v>
      </c>
      <c r="AC1004">
        <f t="shared" si="299"/>
        <v>20.354166666666668</v>
      </c>
      <c r="AD1004" s="31">
        <f t="shared" si="288"/>
        <v>10.72617740860017</v>
      </c>
      <c r="AE1004" s="31">
        <f t="shared" si="300"/>
        <v>20.499440119847378</v>
      </c>
      <c r="AF1004" s="15">
        <f t="shared" si="289"/>
        <v>16.044907407407408</v>
      </c>
      <c r="AG1004" s="31">
        <f t="shared" si="301"/>
        <v>13.719567942587499</v>
      </c>
      <c r="AH1004" s="31">
        <f t="shared" si="302"/>
        <v>79.832980474673818</v>
      </c>
      <c r="AI1004">
        <f t="shared" si="303"/>
        <v>356.71324461321649</v>
      </c>
    </row>
    <row r="1005" spans="1:35" x14ac:dyDescent="0.2">
      <c r="A1005">
        <v>32</v>
      </c>
      <c r="C1005" s="27" t="s">
        <v>1066</v>
      </c>
      <c r="D1005" s="26">
        <v>29.709500000000002</v>
      </c>
      <c r="E1005">
        <v>0</v>
      </c>
      <c r="F1005" s="26">
        <v>332.08333333333331</v>
      </c>
      <c r="G1005" s="26">
        <v>63.647500000000001</v>
      </c>
      <c r="H1005" s="26">
        <v>57.737499999999997</v>
      </c>
      <c r="I1005" s="26">
        <v>67.63333333333334</v>
      </c>
      <c r="J1005" s="26">
        <v>52.773333333333333</v>
      </c>
      <c r="K1005">
        <v>305.66666666666669</v>
      </c>
      <c r="L1005">
        <v>1.8083333333333333</v>
      </c>
      <c r="M1005">
        <v>7.4</v>
      </c>
      <c r="N1005">
        <v>61.19</v>
      </c>
      <c r="O1005" s="1">
        <f t="shared" si="286"/>
        <v>8560.00485322247</v>
      </c>
      <c r="Q1005" s="1">
        <f t="shared" si="290"/>
        <v>11804.869363986292</v>
      </c>
      <c r="R1005" s="2">
        <f t="shared" si="291"/>
        <v>17.90279645146336</v>
      </c>
      <c r="S1005" s="2"/>
      <c r="T1005" s="1">
        <f t="shared" si="292"/>
        <v>-4421.4345282121294</v>
      </c>
      <c r="U1005" s="1">
        <f t="shared" si="293"/>
        <v>0</v>
      </c>
      <c r="V1005" s="1">
        <f t="shared" si="294"/>
        <v>-1222.9945997474597</v>
      </c>
      <c r="W1005" s="1">
        <f t="shared" si="295"/>
        <v>2033.2745320045706</v>
      </c>
      <c r="X1005" s="2">
        <f t="shared" si="304"/>
        <v>31.804455565795372</v>
      </c>
      <c r="Y1005">
        <f t="shared" si="287"/>
        <v>0</v>
      </c>
      <c r="Z1005" s="26">
        <f t="shared" si="296"/>
        <v>1440</v>
      </c>
      <c r="AA1005">
        <f t="shared" si="297"/>
        <v>1013.9794788387304</v>
      </c>
      <c r="AB1005" s="28">
        <f t="shared" si="298"/>
        <v>40460.595238095237</v>
      </c>
      <c r="AC1005">
        <f t="shared" si="299"/>
        <v>17.581944444444446</v>
      </c>
      <c r="AD1005" s="31">
        <f t="shared" si="288"/>
        <v>10.230960832302053</v>
      </c>
      <c r="AE1005" s="31">
        <f t="shared" si="300"/>
        <v>19.739446196668659</v>
      </c>
      <c r="AF1005" s="15">
        <f t="shared" si="289"/>
        <v>16.216666666666665</v>
      </c>
      <c r="AG1005" s="31">
        <f t="shared" si="301"/>
        <v>13.870948357195369</v>
      </c>
      <c r="AH1005" s="31">
        <f t="shared" si="302"/>
        <v>80.665940739449496</v>
      </c>
      <c r="AI1005">
        <f t="shared" si="303"/>
        <v>366.29008519119839</v>
      </c>
    </row>
    <row r="1006" spans="1:35" x14ac:dyDescent="0.2">
      <c r="A1006">
        <v>32</v>
      </c>
      <c r="C1006" s="27" t="s">
        <v>1067</v>
      </c>
      <c r="D1006" s="26">
        <v>29.728750000000002</v>
      </c>
      <c r="E1006">
        <v>0</v>
      </c>
      <c r="F1006" s="26">
        <v>82.416666666666657</v>
      </c>
      <c r="G1006" s="26">
        <v>58.098333333333336</v>
      </c>
      <c r="H1006" s="26">
        <v>54.389166666666668</v>
      </c>
      <c r="I1006" s="26">
        <v>74.825000000000003</v>
      </c>
      <c r="J1006" s="26">
        <v>50.078333333333333</v>
      </c>
      <c r="K1006">
        <v>325.41666666666669</v>
      </c>
      <c r="L1006">
        <v>1.5083333333333333</v>
      </c>
      <c r="M1006">
        <v>5.1749999999999998</v>
      </c>
      <c r="N1006">
        <v>61.495000000000005</v>
      </c>
      <c r="O1006" s="1">
        <f t="shared" si="286"/>
        <v>2124.4278042251003</v>
      </c>
      <c r="Q1006" s="1">
        <f t="shared" si="290"/>
        <v>5582.3464108569033</v>
      </c>
      <c r="R1006" s="2">
        <f t="shared" si="291"/>
        <v>5.9060798148074314</v>
      </c>
      <c r="S1006" s="2"/>
      <c r="T1006" s="1">
        <f t="shared" si="292"/>
        <v>-798.23944857515278</v>
      </c>
      <c r="U1006" s="1">
        <f t="shared" si="293"/>
        <v>0</v>
      </c>
      <c r="V1006" s="1">
        <f t="shared" si="294"/>
        <v>-230.34984325799078</v>
      </c>
      <c r="W1006" s="1">
        <f t="shared" si="295"/>
        <v>-2810.317732265386</v>
      </c>
      <c r="X1006" s="2">
        <f t="shared" si="304"/>
        <v>49.707252017258732</v>
      </c>
      <c r="Y1006">
        <f t="shared" si="287"/>
        <v>1</v>
      </c>
      <c r="Z1006" s="26">
        <f t="shared" si="296"/>
        <v>0</v>
      </c>
      <c r="AA1006">
        <f t="shared" si="297"/>
        <v>70.410245652976315</v>
      </c>
      <c r="AB1006" s="28">
        <f t="shared" si="298"/>
        <v>40460.636904761908</v>
      </c>
      <c r="AC1006">
        <f t="shared" si="299"/>
        <v>14.499074074074075</v>
      </c>
      <c r="AD1006" s="31">
        <f t="shared" si="288"/>
        <v>9.2939045172523027</v>
      </c>
      <c r="AE1006" s="31">
        <f t="shared" si="300"/>
        <v>18.123685652062203</v>
      </c>
      <c r="AF1006" s="15">
        <f t="shared" si="289"/>
        <v>16.386111111111113</v>
      </c>
      <c r="AG1006" s="31">
        <f t="shared" si="301"/>
        <v>14.02171767252605</v>
      </c>
      <c r="AH1006" s="31">
        <f t="shared" si="302"/>
        <v>81.495012576002068</v>
      </c>
      <c r="AI1006">
        <f t="shared" si="303"/>
        <v>380.98841746672645</v>
      </c>
    </row>
    <row r="1007" spans="1:35" x14ac:dyDescent="0.2">
      <c r="A1007">
        <v>32</v>
      </c>
      <c r="C1007" s="27" t="s">
        <v>1068</v>
      </c>
      <c r="D1007" s="26">
        <v>29.749500000000001</v>
      </c>
      <c r="E1007">
        <v>0</v>
      </c>
      <c r="F1007" s="26">
        <v>2.25</v>
      </c>
      <c r="G1007" s="26">
        <v>55.73833333333333</v>
      </c>
      <c r="H1007" s="26">
        <v>48.33</v>
      </c>
      <c r="I1007" s="26">
        <v>90.116666666666674</v>
      </c>
      <c r="J1007" s="26">
        <v>52.909166666666664</v>
      </c>
      <c r="K1007">
        <v>333</v>
      </c>
      <c r="L1007">
        <v>0</v>
      </c>
      <c r="M1007">
        <v>0.20833333333333337</v>
      </c>
      <c r="N1007">
        <v>61.71</v>
      </c>
      <c r="O1007" s="1">
        <f t="shared" si="286"/>
        <v>57.997523472272711</v>
      </c>
      <c r="Q1007" s="1">
        <f t="shared" si="290"/>
        <v>3026.4094776360898</v>
      </c>
      <c r="R1007" s="2">
        <f t="shared" si="291"/>
        <v>3.2019180845612696</v>
      </c>
      <c r="S1007" s="2"/>
      <c r="T1007" s="1">
        <f t="shared" si="292"/>
        <v>1241.7660766527556</v>
      </c>
      <c r="U1007" s="1">
        <f t="shared" si="293"/>
        <v>0</v>
      </c>
      <c r="V1007" s="1">
        <f t="shared" si="294"/>
        <v>358.18916726154151</v>
      </c>
      <c r="W1007" s="1">
        <f t="shared" si="295"/>
        <v>-4940.8088492182924</v>
      </c>
      <c r="X1007" s="2">
        <f t="shared" si="304"/>
        <v>55.613331832066166</v>
      </c>
      <c r="Y1007">
        <f t="shared" si="287"/>
        <v>1</v>
      </c>
      <c r="Z1007" s="26">
        <f t="shared" si="296"/>
        <v>0</v>
      </c>
      <c r="AA1007">
        <f t="shared" si="297"/>
        <v>1.5625375319044784E-2</v>
      </c>
      <c r="AB1007" s="28">
        <f t="shared" si="298"/>
        <v>40460.678571428572</v>
      </c>
      <c r="AC1007">
        <f t="shared" si="299"/>
        <v>13.18796296296296</v>
      </c>
      <c r="AD1007" s="31">
        <f t="shared" si="288"/>
        <v>10.27781294119611</v>
      </c>
      <c r="AE1007" s="31">
        <f t="shared" si="300"/>
        <v>20.134139489490671</v>
      </c>
      <c r="AF1007" s="15">
        <f t="shared" si="289"/>
        <v>16.505555555555556</v>
      </c>
      <c r="AG1007" s="31">
        <f t="shared" si="301"/>
        <v>14.128856804556861</v>
      </c>
      <c r="AH1007" s="31">
        <f t="shared" si="302"/>
        <v>82.083848594643314</v>
      </c>
      <c r="AI1007">
        <f t="shared" si="303"/>
        <v>372.44165114017767</v>
      </c>
    </row>
    <row r="1008" spans="1:35" x14ac:dyDescent="0.2">
      <c r="A1008">
        <v>32</v>
      </c>
      <c r="C1008" s="27" t="s">
        <v>1069</v>
      </c>
      <c r="D1008" s="26">
        <v>29.767499999999998</v>
      </c>
      <c r="E1008">
        <v>0</v>
      </c>
      <c r="F1008" s="26">
        <v>1</v>
      </c>
      <c r="G1008" s="26">
        <v>53.544166666666669</v>
      </c>
      <c r="H1008" s="26">
        <v>43.289166666666667</v>
      </c>
      <c r="I1008" s="26">
        <v>92.983333333333334</v>
      </c>
      <c r="J1008" s="26">
        <v>51.590833333333336</v>
      </c>
      <c r="K1008">
        <v>333</v>
      </c>
      <c r="L1008">
        <v>0</v>
      </c>
      <c r="M1008">
        <v>0.42500000000000004</v>
      </c>
      <c r="N1008">
        <v>61.847500000000004</v>
      </c>
      <c r="O1008" s="1">
        <f t="shared" si="286"/>
        <v>25.776677098787872</v>
      </c>
      <c r="Q1008" s="1">
        <f t="shared" si="290"/>
        <v>3109.0599300418585</v>
      </c>
      <c r="R1008" s="2">
        <f t="shared" si="291"/>
        <v>3.2893616311833576</v>
      </c>
      <c r="S1008" s="2"/>
      <c r="T1008" s="1">
        <f t="shared" si="292"/>
        <v>2647.1076600142328</v>
      </c>
      <c r="U1008" s="1">
        <f t="shared" si="293"/>
        <v>0</v>
      </c>
      <c r="V1008" s="1">
        <f t="shared" si="294"/>
        <v>759.58774652024488</v>
      </c>
      <c r="W1008" s="1">
        <f t="shared" si="295"/>
        <v>-6869.9720030157741</v>
      </c>
      <c r="X1008" s="2">
        <f t="shared" si="304"/>
        <v>58.815249916627437</v>
      </c>
      <c r="Y1008">
        <f t="shared" si="287"/>
        <v>1</v>
      </c>
      <c r="Z1008" s="26">
        <f t="shared" si="296"/>
        <v>0</v>
      </c>
      <c r="AA1008">
        <f t="shared" si="297"/>
        <v>27.784318628016969</v>
      </c>
      <c r="AB1008" s="28">
        <f t="shared" si="298"/>
        <v>40460.720238095237</v>
      </c>
      <c r="AC1008">
        <f t="shared" si="299"/>
        <v>11.968981481481483</v>
      </c>
      <c r="AD1008" s="31">
        <f t="shared" si="288"/>
        <v>9.7879797409046816</v>
      </c>
      <c r="AE1008" s="31">
        <f t="shared" si="300"/>
        <v>19.256538655475552</v>
      </c>
      <c r="AF1008" s="15">
        <f t="shared" si="289"/>
        <v>16.581944444444446</v>
      </c>
      <c r="AG1008" s="31">
        <f t="shared" si="301"/>
        <v>14.197750616152115</v>
      </c>
      <c r="AH1008" s="31">
        <f t="shared" si="302"/>
        <v>82.4623509539163</v>
      </c>
      <c r="AI1008">
        <f t="shared" si="303"/>
        <v>379.9933435382257</v>
      </c>
    </row>
    <row r="1009" spans="1:35" x14ac:dyDescent="0.2">
      <c r="A1009">
        <v>32</v>
      </c>
      <c r="C1009" s="27" t="s">
        <v>1070</v>
      </c>
      <c r="D1009" s="26">
        <v>29.786999999999999</v>
      </c>
      <c r="E1009">
        <v>0</v>
      </c>
      <c r="F1009" s="26">
        <v>1</v>
      </c>
      <c r="G1009" s="26">
        <v>52.01</v>
      </c>
      <c r="H1009" s="26">
        <v>41.283333333333331</v>
      </c>
      <c r="I1009" s="26">
        <v>94.408333333333331</v>
      </c>
      <c r="J1009" s="26">
        <v>50.477499999999999</v>
      </c>
      <c r="K1009">
        <v>333</v>
      </c>
      <c r="L1009">
        <v>0</v>
      </c>
      <c r="M1009">
        <v>9.166666666666666E-2</v>
      </c>
      <c r="N1009">
        <v>61.914999999999999</v>
      </c>
      <c r="O1009" s="1">
        <f t="shared" si="286"/>
        <v>25.776677098787872</v>
      </c>
      <c r="Q1009" s="1">
        <f t="shared" si="290"/>
        <v>3262.8739272837174</v>
      </c>
      <c r="R1009" s="2">
        <f t="shared" si="291"/>
        <v>3.4520956640585303</v>
      </c>
      <c r="S1009" s="2"/>
      <c r="T1009" s="1">
        <f t="shared" si="292"/>
        <v>3549.9078657181626</v>
      </c>
      <c r="U1009" s="1">
        <f t="shared" si="293"/>
        <v>0</v>
      </c>
      <c r="V1009" s="1">
        <f t="shared" si="294"/>
        <v>1022.6809433066584</v>
      </c>
      <c r="W1009" s="1">
        <f t="shared" si="295"/>
        <v>-8195.151267346997</v>
      </c>
      <c r="X1009" s="2">
        <f t="shared" si="304"/>
        <v>62.104611547810791</v>
      </c>
      <c r="Y1009">
        <f t="shared" si="287"/>
        <v>1</v>
      </c>
      <c r="Z1009" s="26">
        <f t="shared" si="296"/>
        <v>0</v>
      </c>
      <c r="AA1009">
        <f t="shared" si="297"/>
        <v>101.90118230119501</v>
      </c>
      <c r="AB1009" s="28">
        <f t="shared" si="298"/>
        <v>40460.761904761908</v>
      </c>
      <c r="AC1009">
        <f t="shared" si="299"/>
        <v>11.116666666666665</v>
      </c>
      <c r="AD1009" s="31">
        <f t="shared" si="288"/>
        <v>9.3919186970086308</v>
      </c>
      <c r="AE1009" s="31">
        <f t="shared" si="300"/>
        <v>18.532742107367714</v>
      </c>
      <c r="AF1009" s="15">
        <f t="shared" si="289"/>
        <v>16.619444444444444</v>
      </c>
      <c r="AG1009" s="31">
        <f t="shared" si="301"/>
        <v>14.231678552416012</v>
      </c>
      <c r="AH1009" s="31">
        <f t="shared" si="302"/>
        <v>82.648711524740676</v>
      </c>
      <c r="AI1009">
        <f t="shared" si="303"/>
        <v>385.46520813724624</v>
      </c>
    </row>
    <row r="1010" spans="1:35" x14ac:dyDescent="0.2">
      <c r="A1010">
        <v>32</v>
      </c>
      <c r="C1010" s="27" t="s">
        <v>1071</v>
      </c>
      <c r="D1010" s="26">
        <v>29.80425</v>
      </c>
      <c r="E1010">
        <v>0</v>
      </c>
      <c r="F1010" s="26">
        <v>1</v>
      </c>
      <c r="G1010" s="26">
        <v>50.958333333333336</v>
      </c>
      <c r="H1010" s="26">
        <v>40.374166666666667</v>
      </c>
      <c r="I1010" s="26">
        <v>95.266666666666666</v>
      </c>
      <c r="J1010" s="26">
        <v>49.672499999999999</v>
      </c>
      <c r="K1010">
        <v>333</v>
      </c>
      <c r="L1010">
        <v>0</v>
      </c>
      <c r="M1010">
        <v>5.833333333333332E-2</v>
      </c>
      <c r="N1010">
        <v>61.914999999999999</v>
      </c>
      <c r="O1010" s="1">
        <f t="shared" si="286"/>
        <v>25.776677098787872</v>
      </c>
      <c r="Q1010" s="1">
        <f t="shared" si="290"/>
        <v>3162.6631926875707</v>
      </c>
      <c r="R1010" s="2">
        <f t="shared" si="291"/>
        <v>3.3460734731614812</v>
      </c>
      <c r="S1010" s="2"/>
      <c r="T1010" s="1">
        <f t="shared" si="292"/>
        <v>4293.4779430603257</v>
      </c>
      <c r="U1010" s="1">
        <f t="shared" si="293"/>
        <v>0</v>
      </c>
      <c r="V1010" s="1">
        <f t="shared" si="294"/>
        <v>1246.3831281421506</v>
      </c>
      <c r="W1010" s="1">
        <f t="shared" si="295"/>
        <v>-9065.2741766008985</v>
      </c>
      <c r="X1010" s="2">
        <f t="shared" si="304"/>
        <v>65.556707211869323</v>
      </c>
      <c r="Y1010">
        <f t="shared" si="287"/>
        <v>1</v>
      </c>
      <c r="Z1010" s="26">
        <f t="shared" si="296"/>
        <v>0</v>
      </c>
      <c r="AA1010">
        <f t="shared" si="297"/>
        <v>213.11251989752185</v>
      </c>
      <c r="AB1010" s="28">
        <f t="shared" si="298"/>
        <v>40460.803571428572</v>
      </c>
      <c r="AC1010">
        <f t="shared" si="299"/>
        <v>10.532407407407408</v>
      </c>
      <c r="AD1010" s="31">
        <f t="shared" si="288"/>
        <v>9.1150901591099007</v>
      </c>
      <c r="AE1010" s="31">
        <f t="shared" si="300"/>
        <v>18.023530252345527</v>
      </c>
      <c r="AF1010" s="15">
        <f t="shared" si="289"/>
        <v>16.619444444444444</v>
      </c>
      <c r="AG1010" s="31">
        <f t="shared" si="301"/>
        <v>14.231678552416012</v>
      </c>
      <c r="AH1010" s="31">
        <f t="shared" si="302"/>
        <v>82.648711524740676</v>
      </c>
      <c r="AI1010">
        <f t="shared" si="303"/>
        <v>388.52658980963963</v>
      </c>
    </row>
    <row r="1011" spans="1:35" x14ac:dyDescent="0.2">
      <c r="A1011">
        <v>32</v>
      </c>
      <c r="C1011" s="27" t="s">
        <v>1072</v>
      </c>
      <c r="D1011" s="26">
        <v>29.814916666666665</v>
      </c>
      <c r="E1011">
        <v>0</v>
      </c>
      <c r="F1011" s="26">
        <v>1</v>
      </c>
      <c r="G1011" s="26">
        <v>50.135833333333331</v>
      </c>
      <c r="H1011" s="26">
        <v>39.409999999999997</v>
      </c>
      <c r="I1011" s="26">
        <v>95.966666666666669</v>
      </c>
      <c r="J1011" s="26">
        <v>49.048333333333332</v>
      </c>
      <c r="K1011">
        <v>333</v>
      </c>
      <c r="L1011">
        <v>0</v>
      </c>
      <c r="M1011">
        <v>0</v>
      </c>
      <c r="N1011">
        <v>61.865000000000002</v>
      </c>
      <c r="O1011" s="1">
        <f t="shared" si="286"/>
        <v>25.776677098787872</v>
      </c>
      <c r="Q1011" s="1">
        <f t="shared" si="290"/>
        <v>2841.58875728985</v>
      </c>
      <c r="R1011" s="2">
        <f t="shared" si="291"/>
        <v>3.0063791757482745</v>
      </c>
      <c r="S1011" s="2"/>
      <c r="T1011" s="1">
        <f t="shared" si="292"/>
        <v>5028.3490310836842</v>
      </c>
      <c r="U1011" s="1">
        <f t="shared" si="293"/>
        <v>0</v>
      </c>
      <c r="V1011" s="1">
        <f t="shared" si="294"/>
        <v>1470.2405931967116</v>
      </c>
      <c r="W1011" s="1">
        <f t="shared" si="295"/>
        <v>-9704.4215116867763</v>
      </c>
      <c r="X1011" s="2">
        <f t="shared" si="304"/>
        <v>68.902780685030805</v>
      </c>
      <c r="Y1011">
        <f t="shared" si="287"/>
        <v>1</v>
      </c>
      <c r="Z1011" s="26">
        <f t="shared" si="296"/>
        <v>0</v>
      </c>
      <c r="AA1011">
        <f t="shared" si="297"/>
        <v>352.19831290138484</v>
      </c>
      <c r="AB1011" s="28">
        <f t="shared" si="298"/>
        <v>40460.845238095237</v>
      </c>
      <c r="AC1011">
        <f t="shared" si="299"/>
        <v>10.075462962962961</v>
      </c>
      <c r="AD1011" s="31">
        <f t="shared" si="288"/>
        <v>8.9052810257710213</v>
      </c>
      <c r="AE1011" s="31">
        <f t="shared" si="300"/>
        <v>17.637077721143303</v>
      </c>
      <c r="AF1011" s="15">
        <f t="shared" si="289"/>
        <v>16.591666666666669</v>
      </c>
      <c r="AG1011" s="31">
        <f t="shared" si="301"/>
        <v>14.206539951206121</v>
      </c>
      <c r="AH1011" s="31">
        <f t="shared" si="302"/>
        <v>82.510631815507764</v>
      </c>
      <c r="AI1011">
        <f t="shared" si="303"/>
        <v>390.01980721531913</v>
      </c>
    </row>
    <row r="1012" spans="1:35" x14ac:dyDescent="0.2">
      <c r="A1012">
        <v>32</v>
      </c>
      <c r="C1012" s="27" t="s">
        <v>1073</v>
      </c>
      <c r="D1012" s="26">
        <v>29.82075</v>
      </c>
      <c r="E1012">
        <v>0</v>
      </c>
      <c r="F1012" s="26">
        <v>1</v>
      </c>
      <c r="G1012" s="26">
        <v>49.685000000000002</v>
      </c>
      <c r="H1012" s="26">
        <v>40.03</v>
      </c>
      <c r="I1012" s="26">
        <v>96.533333333333331</v>
      </c>
      <c r="J1012" s="26">
        <v>48.759166666666665</v>
      </c>
      <c r="K1012">
        <v>333</v>
      </c>
      <c r="L1012">
        <v>0</v>
      </c>
      <c r="M1012">
        <v>0</v>
      </c>
      <c r="N1012">
        <v>61.774999999999999</v>
      </c>
      <c r="O1012" s="1">
        <f t="shared" si="286"/>
        <v>25.776677098787872</v>
      </c>
      <c r="Q1012" s="1">
        <f t="shared" si="290"/>
        <v>2597.6326942284545</v>
      </c>
      <c r="R1012" s="2">
        <f t="shared" si="291"/>
        <v>2.7482755265471805</v>
      </c>
      <c r="S1012" s="2"/>
      <c r="T1012" s="1">
        <f t="shared" si="292"/>
        <v>5435.2129190405958</v>
      </c>
      <c r="U1012" s="1">
        <f t="shared" si="293"/>
        <v>0</v>
      </c>
      <c r="V1012" s="1">
        <f t="shared" si="294"/>
        <v>1606.3078653145676</v>
      </c>
      <c r="W1012" s="1">
        <f t="shared" si="295"/>
        <v>-10002.966059790526</v>
      </c>
      <c r="X1012" s="2">
        <f t="shared" si="304"/>
        <v>71.909159860779084</v>
      </c>
      <c r="Y1012">
        <f t="shared" si="287"/>
        <v>1</v>
      </c>
      <c r="Z1012" s="26">
        <f t="shared" si="296"/>
        <v>0</v>
      </c>
      <c r="AA1012">
        <f t="shared" si="297"/>
        <v>493.9132815174641</v>
      </c>
      <c r="AB1012" s="28">
        <f t="shared" si="298"/>
        <v>40460.886904761908</v>
      </c>
      <c r="AC1012">
        <f t="shared" si="299"/>
        <v>9.8250000000000011</v>
      </c>
      <c r="AD1012" s="31">
        <f t="shared" si="288"/>
        <v>8.808403393468728</v>
      </c>
      <c r="AE1012" s="31">
        <f t="shared" si="300"/>
        <v>17.460650601202712</v>
      </c>
      <c r="AF1012" s="15">
        <f t="shared" si="289"/>
        <v>16.541666666666664</v>
      </c>
      <c r="AG1012" s="31">
        <f t="shared" si="301"/>
        <v>14.161388277834451</v>
      </c>
      <c r="AH1012" s="31">
        <f t="shared" si="302"/>
        <v>82.262589773806852</v>
      </c>
      <c r="AI1012">
        <f t="shared" si="303"/>
        <v>389.58925830569603</v>
      </c>
    </row>
    <row r="1013" spans="1:35" x14ac:dyDescent="0.2">
      <c r="A1013">
        <v>32</v>
      </c>
      <c r="C1013" s="27" t="s">
        <v>1074</v>
      </c>
      <c r="D1013" s="26">
        <v>29.82075</v>
      </c>
      <c r="E1013">
        <v>0</v>
      </c>
      <c r="F1013" s="26">
        <v>1</v>
      </c>
      <c r="G1013" s="26">
        <v>49.504999999999995</v>
      </c>
      <c r="H1013" s="26">
        <v>40.985833333333332</v>
      </c>
      <c r="I1013" s="26">
        <v>97</v>
      </c>
      <c r="J1013" s="26">
        <v>48.71</v>
      </c>
      <c r="K1013">
        <v>333</v>
      </c>
      <c r="L1013">
        <v>0</v>
      </c>
      <c r="M1013">
        <v>0</v>
      </c>
      <c r="N1013">
        <v>61.662500000000001</v>
      </c>
      <c r="O1013" s="1">
        <f t="shared" si="286"/>
        <v>25.776677098787872</v>
      </c>
      <c r="Q1013" s="1">
        <f t="shared" si="290"/>
        <v>2240.7254131411237</v>
      </c>
      <c r="R1013" s="2">
        <f t="shared" si="291"/>
        <v>2.3706703524060591</v>
      </c>
      <c r="S1013" s="2"/>
      <c r="T1013" s="1">
        <f t="shared" si="292"/>
        <v>5740.8139765256547</v>
      </c>
      <c r="U1013" s="1">
        <f t="shared" si="293"/>
        <v>0</v>
      </c>
      <c r="V1013" s="1">
        <f t="shared" si="294"/>
        <v>1715.1577714776879</v>
      </c>
      <c r="W1013" s="1">
        <f t="shared" si="295"/>
        <v>-10058.813885186388</v>
      </c>
      <c r="X1013" s="2">
        <f t="shared" si="304"/>
        <v>74.65743538732626</v>
      </c>
      <c r="Y1013">
        <f t="shared" si="287"/>
        <v>1</v>
      </c>
      <c r="Z1013" s="26">
        <f t="shared" si="296"/>
        <v>0</v>
      </c>
      <c r="AA1013">
        <f t="shared" si="297"/>
        <v>632.64500591362253</v>
      </c>
      <c r="AB1013" s="28">
        <f t="shared" si="298"/>
        <v>40460.928571428572</v>
      </c>
      <c r="AC1013">
        <f t="shared" si="299"/>
        <v>9.7249999999999979</v>
      </c>
      <c r="AD1013" s="31">
        <f t="shared" si="288"/>
        <v>8.791639862416023</v>
      </c>
      <c r="AE1013" s="31">
        <f t="shared" si="300"/>
        <v>17.433581544924415</v>
      </c>
      <c r="AF1013" s="15">
        <f t="shared" si="289"/>
        <v>16.479166666666668</v>
      </c>
      <c r="AG1013" s="31">
        <f t="shared" si="301"/>
        <v>14.105125139148221</v>
      </c>
      <c r="AH1013" s="31">
        <f t="shared" si="302"/>
        <v>81.953442014104411</v>
      </c>
      <c r="AI1013">
        <f t="shared" si="303"/>
        <v>387.89340114071018</v>
      </c>
    </row>
    <row r="1014" spans="1:35" x14ac:dyDescent="0.2">
      <c r="A1014">
        <v>32</v>
      </c>
      <c r="C1014" s="27" t="s">
        <v>1075</v>
      </c>
      <c r="D1014" s="26">
        <v>29.820499999999999</v>
      </c>
      <c r="E1014">
        <v>0</v>
      </c>
      <c r="F1014" s="26">
        <v>1</v>
      </c>
      <c r="G1014" s="26">
        <v>49.314166666666665</v>
      </c>
      <c r="H1014" s="26">
        <v>41.584166666666668</v>
      </c>
      <c r="I1014" s="26">
        <v>97.416666666666671</v>
      </c>
      <c r="J1014" s="26">
        <v>48.6325</v>
      </c>
      <c r="K1014">
        <v>333</v>
      </c>
      <c r="L1014">
        <v>0</v>
      </c>
      <c r="M1014">
        <v>0.2416666666666667</v>
      </c>
      <c r="N1014">
        <v>61.522500000000001</v>
      </c>
      <c r="O1014" s="1">
        <f t="shared" si="286"/>
        <v>25.776677098787872</v>
      </c>
      <c r="Q1014" s="1">
        <f t="shared" si="290"/>
        <v>1876.5903157602734</v>
      </c>
      <c r="R1014" s="2">
        <f t="shared" si="291"/>
        <v>1.9854182038970856</v>
      </c>
      <c r="S1014" s="2"/>
      <c r="T1014" s="1">
        <f t="shared" si="292"/>
        <v>6042.9872177599536</v>
      </c>
      <c r="U1014" s="1">
        <f t="shared" si="293"/>
        <v>0</v>
      </c>
      <c r="V1014" s="1">
        <f t="shared" si="294"/>
        <v>1821.2230416260049</v>
      </c>
      <c r="W1014" s="1">
        <f t="shared" si="295"/>
        <v>-10100.872124064743</v>
      </c>
      <c r="X1014" s="2">
        <f t="shared" si="304"/>
        <v>77.028105739732325</v>
      </c>
      <c r="Y1014">
        <f t="shared" si="287"/>
        <v>1</v>
      </c>
      <c r="Z1014" s="26">
        <f t="shared" si="296"/>
        <v>0</v>
      </c>
      <c r="AA1014">
        <f t="shared" si="297"/>
        <v>768.06241894559548</v>
      </c>
      <c r="AB1014" s="28">
        <f t="shared" si="298"/>
        <v>40460.970238095237</v>
      </c>
      <c r="AC1014">
        <f t="shared" si="299"/>
        <v>9.6189814814814802</v>
      </c>
      <c r="AD1014" s="31">
        <f t="shared" si="288"/>
        <v>8.7666003580922069</v>
      </c>
      <c r="AE1014" s="31">
        <f t="shared" si="300"/>
        <v>17.39044664529084</v>
      </c>
      <c r="AF1014" s="15">
        <f t="shared" si="289"/>
        <v>16.401388888888889</v>
      </c>
      <c r="AG1014" s="31">
        <f t="shared" si="301"/>
        <v>14.035381776894891</v>
      </c>
      <c r="AH1014" s="31">
        <f t="shared" si="302"/>
        <v>81.570124958214763</v>
      </c>
      <c r="AI1014">
        <f t="shared" si="303"/>
        <v>385.84822601729866</v>
      </c>
    </row>
    <row r="1015" spans="1:35" x14ac:dyDescent="0.2">
      <c r="A1015">
        <v>32</v>
      </c>
      <c r="C1015" s="27" t="s">
        <v>1076</v>
      </c>
      <c r="D1015" s="26">
        <v>29.8245</v>
      </c>
      <c r="E1015">
        <v>0</v>
      </c>
      <c r="F1015" s="26">
        <v>1</v>
      </c>
      <c r="G1015" s="26">
        <v>48.359166666666667</v>
      </c>
      <c r="H1015" s="26">
        <v>37.277500000000003</v>
      </c>
      <c r="I1015" s="26">
        <v>97.733333333333334</v>
      </c>
      <c r="J1015" s="26">
        <v>47.763333333333335</v>
      </c>
      <c r="K1015">
        <v>333</v>
      </c>
      <c r="L1015">
        <v>0</v>
      </c>
      <c r="M1015">
        <v>0</v>
      </c>
      <c r="N1015">
        <v>61.359166666666667</v>
      </c>
      <c r="O1015" s="1">
        <f t="shared" si="286"/>
        <v>25.776677098787872</v>
      </c>
      <c r="Q1015" s="1">
        <f t="shared" si="290"/>
        <v>1148.4281720363142</v>
      </c>
      <c r="R1015" s="2">
        <f t="shared" si="291"/>
        <v>1.215028224050809</v>
      </c>
      <c r="S1015" s="2"/>
      <c r="T1015" s="1">
        <f t="shared" si="292"/>
        <v>7115.751403690173</v>
      </c>
      <c r="U1015" s="1">
        <f t="shared" si="293"/>
        <v>0</v>
      </c>
      <c r="V1015" s="1">
        <f t="shared" si="294"/>
        <v>2131.1428228772461</v>
      </c>
      <c r="W1015" s="1">
        <f t="shared" si="295"/>
        <v>-10755.877483645731</v>
      </c>
      <c r="X1015" s="2">
        <f t="shared" si="304"/>
        <v>79.013523943629409</v>
      </c>
      <c r="Y1015">
        <f t="shared" si="287"/>
        <v>1</v>
      </c>
      <c r="Z1015" s="26">
        <f t="shared" si="296"/>
        <v>0</v>
      </c>
      <c r="AA1015">
        <f t="shared" si="297"/>
        <v>939.6896200636786</v>
      </c>
      <c r="AB1015" s="28">
        <f t="shared" si="298"/>
        <v>40461.011904761908</v>
      </c>
      <c r="AC1015">
        <f t="shared" si="299"/>
        <v>9.0884259259259252</v>
      </c>
      <c r="AD1015" s="31">
        <f t="shared" si="288"/>
        <v>8.4856534168087823</v>
      </c>
      <c r="AE1015" s="31">
        <f t="shared" si="300"/>
        <v>16.864770800459304</v>
      </c>
      <c r="AF1015" s="15">
        <f t="shared" si="289"/>
        <v>16.310648148148147</v>
      </c>
      <c r="AG1015" s="31">
        <f t="shared" si="301"/>
        <v>13.954395738781841</v>
      </c>
      <c r="AH1015" s="31">
        <f t="shared" si="302"/>
        <v>81.124877610303955</v>
      </c>
      <c r="AI1015">
        <f t="shared" si="303"/>
        <v>386.331762140786</v>
      </c>
    </row>
    <row r="1016" spans="1:35" x14ac:dyDescent="0.2">
      <c r="A1016">
        <v>32</v>
      </c>
      <c r="C1016" s="27" t="s">
        <v>1077</v>
      </c>
      <c r="D1016" s="26">
        <v>29.823999999999998</v>
      </c>
      <c r="E1016">
        <v>0</v>
      </c>
      <c r="F1016" s="26">
        <v>1</v>
      </c>
      <c r="G1016" s="26">
        <v>47.982500000000002</v>
      </c>
      <c r="H1016" s="26">
        <v>37.635833333333338</v>
      </c>
      <c r="I1016" s="26">
        <v>98.083333333333329</v>
      </c>
      <c r="J1016" s="26">
        <v>47.485833333333332</v>
      </c>
      <c r="K1016">
        <v>333</v>
      </c>
      <c r="L1016">
        <v>0</v>
      </c>
      <c r="M1016">
        <v>0</v>
      </c>
      <c r="N1016">
        <v>61.19</v>
      </c>
      <c r="O1016" s="1">
        <f t="shared" si="286"/>
        <v>25.776677098787872</v>
      </c>
      <c r="Q1016" s="1">
        <f t="shared" si="290"/>
        <v>4.824480297110938</v>
      </c>
      <c r="R1016" s="2">
        <f t="shared" si="291"/>
        <v>5.1042632618224079E-3</v>
      </c>
      <c r="S1016" s="2"/>
      <c r="T1016" s="1">
        <f t="shared" si="292"/>
        <v>7261.8129422639158</v>
      </c>
      <c r="U1016" s="1">
        <f t="shared" si="293"/>
        <v>1117.1739455053234</v>
      </c>
      <c r="V1016" s="1">
        <f t="shared" si="294"/>
        <v>2184.9563412149932</v>
      </c>
      <c r="W1016" s="1">
        <f t="shared" si="295"/>
        <v>-10927.557835788533</v>
      </c>
      <c r="X1016" s="2">
        <f t="shared" si="304"/>
        <v>80.22855216768022</v>
      </c>
      <c r="Y1016">
        <f t="shared" si="287"/>
        <v>1</v>
      </c>
      <c r="Z1016" s="26">
        <f t="shared" si="296"/>
        <v>0</v>
      </c>
      <c r="AA1016">
        <f t="shared" si="297"/>
        <v>1039.8078804007541</v>
      </c>
      <c r="AB1016" s="28">
        <f t="shared" si="298"/>
        <v>40461.053571428572</v>
      </c>
      <c r="AC1016">
        <f t="shared" si="299"/>
        <v>8.8791666666666682</v>
      </c>
      <c r="AD1016" s="31">
        <f t="shared" si="288"/>
        <v>8.3962191727825424</v>
      </c>
      <c r="AE1016" s="31">
        <f t="shared" si="300"/>
        <v>16.699406540184992</v>
      </c>
      <c r="AF1016" s="15">
        <f t="shared" si="289"/>
        <v>16.216666666666665</v>
      </c>
      <c r="AG1016" s="31">
        <f t="shared" si="301"/>
        <v>13.870948357195369</v>
      </c>
      <c r="AH1016" s="31">
        <f t="shared" si="302"/>
        <v>80.665940739449496</v>
      </c>
      <c r="AI1016">
        <f t="shared" si="303"/>
        <v>384.56680360597812</v>
      </c>
    </row>
    <row r="1017" spans="1:35" x14ac:dyDescent="0.2">
      <c r="A1017">
        <v>32</v>
      </c>
      <c r="C1017" s="27" t="s">
        <v>1078</v>
      </c>
      <c r="D1017" s="26">
        <v>29.821749999999998</v>
      </c>
      <c r="E1017">
        <v>0</v>
      </c>
      <c r="F1017" s="26">
        <v>1</v>
      </c>
      <c r="G1017" s="26">
        <v>47.865000000000002</v>
      </c>
      <c r="H1017" s="26">
        <v>37.989166666666669</v>
      </c>
      <c r="I1017" s="26">
        <v>98.3</v>
      </c>
      <c r="J1017" s="26">
        <v>47.424166666666665</v>
      </c>
      <c r="K1017">
        <v>333</v>
      </c>
      <c r="L1017">
        <v>0</v>
      </c>
      <c r="M1017">
        <v>0</v>
      </c>
      <c r="N1017">
        <v>61</v>
      </c>
      <c r="O1017" s="1">
        <f t="shared" si="286"/>
        <v>25.776677098787872</v>
      </c>
      <c r="Q1017" s="1">
        <f t="shared" si="290"/>
        <v>-2.1784231916809631</v>
      </c>
      <c r="R1017" s="2">
        <f t="shared" si="291"/>
        <v>-2.3047550785226822E-3</v>
      </c>
      <c r="S1017" s="2"/>
      <c r="T1017" s="1">
        <f t="shared" si="292"/>
        <v>7202.44189394571</v>
      </c>
      <c r="U1017" s="1">
        <f t="shared" si="293"/>
        <v>1142.1238288732745</v>
      </c>
      <c r="V1017" s="1">
        <f t="shared" si="294"/>
        <v>2169.2792418189133</v>
      </c>
      <c r="W1017" s="1">
        <f t="shared" si="295"/>
        <v>-10867.573134437434</v>
      </c>
      <c r="X1017" s="2">
        <f t="shared" si="304"/>
        <v>80.233656430942048</v>
      </c>
      <c r="Y1017">
        <f t="shared" si="287"/>
        <v>1</v>
      </c>
      <c r="Z1017" s="26">
        <f t="shared" si="296"/>
        <v>0</v>
      </c>
      <c r="AA1017">
        <f t="shared" si="297"/>
        <v>1047.7299191443658</v>
      </c>
      <c r="AB1017" s="28">
        <f t="shared" si="298"/>
        <v>40461.095238095237</v>
      </c>
      <c r="AC1017">
        <f t="shared" si="299"/>
        <v>8.81388888888889</v>
      </c>
      <c r="AD1017" s="31">
        <f t="shared" si="288"/>
        <v>8.3776103976849967</v>
      </c>
      <c r="AE1017" s="31">
        <f t="shared" si="300"/>
        <v>16.666252708870562</v>
      </c>
      <c r="AF1017" s="15">
        <f t="shared" si="289"/>
        <v>16.111111111111111</v>
      </c>
      <c r="AG1017" s="31">
        <f t="shared" si="301"/>
        <v>13.777744741840747</v>
      </c>
      <c r="AH1017" s="31">
        <f t="shared" si="302"/>
        <v>80.153157248126533</v>
      </c>
      <c r="AI1017">
        <f t="shared" si="303"/>
        <v>381.68327009000689</v>
      </c>
    </row>
    <row r="1018" spans="1:35" x14ac:dyDescent="0.2">
      <c r="A1018">
        <v>32</v>
      </c>
      <c r="C1018" s="27" t="s">
        <v>1079</v>
      </c>
      <c r="D1018" s="26">
        <v>29.830500000000001</v>
      </c>
      <c r="E1018">
        <v>0</v>
      </c>
      <c r="F1018" s="26">
        <v>1</v>
      </c>
      <c r="G1018" s="26">
        <v>47.655000000000001</v>
      </c>
      <c r="H1018" s="26">
        <v>36.639166666666668</v>
      </c>
      <c r="I1018" s="26">
        <v>98.616666666666674</v>
      </c>
      <c r="J1018" s="26">
        <v>47.306666666666665</v>
      </c>
      <c r="K1018">
        <v>333</v>
      </c>
      <c r="L1018">
        <v>0</v>
      </c>
      <c r="M1018">
        <v>0</v>
      </c>
      <c r="N1018">
        <v>60.820833333333333</v>
      </c>
      <c r="O1018" s="1">
        <f t="shared" si="286"/>
        <v>25.776677098787872</v>
      </c>
      <c r="Q1018" s="1">
        <f t="shared" si="290"/>
        <v>-253.42202011005332</v>
      </c>
      <c r="R1018" s="2">
        <f t="shared" si="291"/>
        <v>-0.26811855937294965</v>
      </c>
      <c r="S1018" s="2"/>
      <c r="T1018" s="1">
        <f t="shared" si="292"/>
        <v>7432.2161614645574</v>
      </c>
      <c r="U1018" s="1">
        <f t="shared" si="293"/>
        <v>1130.8580756291251</v>
      </c>
      <c r="V1018" s="1">
        <f t="shared" si="294"/>
        <v>2229.988202621274</v>
      </c>
      <c r="W1018" s="1">
        <f t="shared" si="295"/>
        <v>-10893.0838694948</v>
      </c>
      <c r="X1018" s="2">
        <f t="shared" si="304"/>
        <v>80.231351675863522</v>
      </c>
      <c r="Y1018">
        <f t="shared" si="287"/>
        <v>1</v>
      </c>
      <c r="Z1018" s="26">
        <f t="shared" si="296"/>
        <v>0</v>
      </c>
      <c r="AA1018">
        <f t="shared" si="297"/>
        <v>1061.2186885095359</v>
      </c>
      <c r="AB1018" s="28">
        <f t="shared" si="298"/>
        <v>40461.136904761908</v>
      </c>
      <c r="AC1018">
        <f t="shared" si="299"/>
        <v>8.6972222222222229</v>
      </c>
      <c r="AD1018" s="31">
        <f t="shared" si="288"/>
        <v>8.3383376373337974</v>
      </c>
      <c r="AE1018" s="31">
        <f t="shared" si="300"/>
        <v>16.59499067401681</v>
      </c>
      <c r="AF1018" s="15">
        <f t="shared" si="289"/>
        <v>16.011574074074073</v>
      </c>
      <c r="AG1018" s="31">
        <f t="shared" si="301"/>
        <v>13.690357520882717</v>
      </c>
      <c r="AH1018" s="31">
        <f t="shared" si="302"/>
        <v>79.672190771934922</v>
      </c>
      <c r="AI1018">
        <f t="shared" si="303"/>
        <v>379.2201269886836</v>
      </c>
    </row>
    <row r="1019" spans="1:35" x14ac:dyDescent="0.2">
      <c r="A1019">
        <v>32</v>
      </c>
      <c r="C1019" s="27" t="s">
        <v>1080</v>
      </c>
      <c r="D1019" s="26">
        <v>29.840250000000001</v>
      </c>
      <c r="E1019">
        <v>0</v>
      </c>
      <c r="F1019" s="26">
        <v>1.6666666666666665</v>
      </c>
      <c r="G1019" s="26">
        <v>47.682499999999997</v>
      </c>
      <c r="H1019" s="26">
        <v>36.486666666666665</v>
      </c>
      <c r="I1019" s="26">
        <v>98.8</v>
      </c>
      <c r="J1019" s="26">
        <v>47.381666666666668</v>
      </c>
      <c r="K1019">
        <v>333</v>
      </c>
      <c r="L1019">
        <v>0</v>
      </c>
      <c r="M1019">
        <v>0</v>
      </c>
      <c r="N1019">
        <v>60.62833333333333</v>
      </c>
      <c r="O1019" s="1">
        <f t="shared" si="286"/>
        <v>42.961128497979772</v>
      </c>
      <c r="Q1019" s="1">
        <f t="shared" si="290"/>
        <v>744.32495509535784</v>
      </c>
      <c r="R1019" s="2">
        <f t="shared" si="291"/>
        <v>0.78749011068113517</v>
      </c>
      <c r="S1019" s="2"/>
      <c r="T1019" s="1">
        <f t="shared" si="292"/>
        <v>7412.5038638278247</v>
      </c>
      <c r="U1019" s="1">
        <f t="shared" si="293"/>
        <v>0</v>
      </c>
      <c r="V1019" s="1">
        <f t="shared" si="294"/>
        <v>2221.3473208531341</v>
      </c>
      <c r="W1019" s="1">
        <f t="shared" si="295"/>
        <v>-10711.061327463873</v>
      </c>
      <c r="X1019" s="2">
        <f t="shared" si="304"/>
        <v>79.963233116490571</v>
      </c>
      <c r="Y1019">
        <f t="shared" si="287"/>
        <v>1</v>
      </c>
      <c r="Z1019" s="26">
        <f t="shared" si="296"/>
        <v>0</v>
      </c>
      <c r="AA1019">
        <f t="shared" si="297"/>
        <v>1042.0457305380912</v>
      </c>
      <c r="AB1019" s="28">
        <f t="shared" si="298"/>
        <v>40461.178571428572</v>
      </c>
      <c r="AC1019">
        <f t="shared" si="299"/>
        <v>8.7124999999999986</v>
      </c>
      <c r="AD1019" s="31">
        <f t="shared" si="288"/>
        <v>8.3625059112761715</v>
      </c>
      <c r="AE1019" s="31">
        <f t="shared" si="300"/>
        <v>16.642188358454167</v>
      </c>
      <c r="AF1019" s="15">
        <f t="shared" si="289"/>
        <v>15.904629629629628</v>
      </c>
      <c r="AG1019" s="31">
        <f t="shared" si="301"/>
        <v>13.597007575619703</v>
      </c>
      <c r="AH1019" s="31">
        <f t="shared" si="302"/>
        <v>79.158209014730815</v>
      </c>
      <c r="AI1019">
        <f t="shared" si="303"/>
        <v>375.84631618553516</v>
      </c>
    </row>
    <row r="1020" spans="1:35" x14ac:dyDescent="0.2">
      <c r="A1020">
        <v>32</v>
      </c>
      <c r="C1020" s="27" t="s">
        <v>1081</v>
      </c>
      <c r="D1020" s="26">
        <v>29.853249999999999</v>
      </c>
      <c r="E1020">
        <v>0</v>
      </c>
      <c r="F1020" s="26">
        <v>43.333333333333329</v>
      </c>
      <c r="G1020" s="26">
        <v>48.611666666666665</v>
      </c>
      <c r="H1020" s="26">
        <v>37.819166666666668</v>
      </c>
      <c r="I1020" s="26">
        <v>98.708333333333329</v>
      </c>
      <c r="J1020" s="26">
        <v>48.288333333333334</v>
      </c>
      <c r="K1020">
        <v>333</v>
      </c>
      <c r="L1020">
        <v>0</v>
      </c>
      <c r="M1020">
        <v>0</v>
      </c>
      <c r="N1020">
        <v>60.434166666666663</v>
      </c>
      <c r="O1020" s="1">
        <f t="shared" si="286"/>
        <v>1116.9893409474744</v>
      </c>
      <c r="Q1020" s="1">
        <f t="shared" si="290"/>
        <v>-2666.886158404549</v>
      </c>
      <c r="R1020" s="2">
        <f t="shared" si="291"/>
        <v>-2.8215451620682654</v>
      </c>
      <c r="S1020" s="2"/>
      <c r="T1020" s="1">
        <f t="shared" si="292"/>
        <v>7319.5828206018623</v>
      </c>
      <c r="U1020" s="1">
        <f t="shared" si="293"/>
        <v>3669.5711014010421</v>
      </c>
      <c r="V1020" s="1">
        <f t="shared" si="294"/>
        <v>2206.8920681440468</v>
      </c>
      <c r="W1020" s="1">
        <f t="shared" si="295"/>
        <v>-9781.6431961847411</v>
      </c>
      <c r="X1020" s="2">
        <f t="shared" si="304"/>
        <v>80.750723227171704</v>
      </c>
      <c r="Y1020">
        <f t="shared" si="287"/>
        <v>1</v>
      </c>
      <c r="Z1020" s="26">
        <f t="shared" si="296"/>
        <v>0</v>
      </c>
      <c r="AA1020">
        <f t="shared" si="297"/>
        <v>1032.918956599342</v>
      </c>
      <c r="AB1020" s="28">
        <f t="shared" si="298"/>
        <v>40461.220238095237</v>
      </c>
      <c r="AC1020">
        <f t="shared" si="299"/>
        <v>9.2287037037037027</v>
      </c>
      <c r="AD1020" s="31">
        <f t="shared" si="288"/>
        <v>8.6519863545264517</v>
      </c>
      <c r="AE1020" s="31">
        <f t="shared" si="300"/>
        <v>17.186806228010798</v>
      </c>
      <c r="AF1020" s="15">
        <f t="shared" si="289"/>
        <v>15.796759259259257</v>
      </c>
      <c r="AG1020" s="31">
        <f t="shared" si="301"/>
        <v>13.503413792623551</v>
      </c>
      <c r="AH1020" s="31">
        <f t="shared" si="302"/>
        <v>78.642678714673167</v>
      </c>
      <c r="AI1020">
        <f t="shared" si="303"/>
        <v>369.47270538981411</v>
      </c>
    </row>
    <row r="1021" spans="1:35" x14ac:dyDescent="0.2">
      <c r="A1021">
        <v>32</v>
      </c>
      <c r="C1021" s="27" t="s">
        <v>1082</v>
      </c>
      <c r="D1021" s="26">
        <v>29.864000000000001</v>
      </c>
      <c r="E1021">
        <v>0</v>
      </c>
      <c r="F1021" s="26">
        <v>103.91666666666667</v>
      </c>
      <c r="G1021" s="26">
        <v>50.576666666666668</v>
      </c>
      <c r="H1021" s="26">
        <v>40.410000000000004</v>
      </c>
      <c r="I1021" s="26">
        <v>98.25</v>
      </c>
      <c r="J1021" s="26">
        <v>50.120833333333337</v>
      </c>
      <c r="K1021">
        <v>333</v>
      </c>
      <c r="L1021">
        <v>0</v>
      </c>
      <c r="M1021">
        <v>0</v>
      </c>
      <c r="N1021">
        <v>60.23</v>
      </c>
      <c r="O1021" s="1">
        <f t="shared" si="286"/>
        <v>2678.6263618490393</v>
      </c>
      <c r="Q1021" s="1">
        <f t="shared" si="290"/>
        <v>1982.845134663293</v>
      </c>
      <c r="R1021" s="2">
        <f t="shared" si="291"/>
        <v>2.0978349897720441</v>
      </c>
      <c r="S1021" s="2"/>
      <c r="T1021" s="1">
        <f t="shared" si="292"/>
        <v>6396.803498643113</v>
      </c>
      <c r="U1021" s="1">
        <f t="shared" si="293"/>
        <v>0</v>
      </c>
      <c r="V1021" s="1">
        <f t="shared" si="294"/>
        <v>1926.6053941185824</v>
      </c>
      <c r="W1021" s="1">
        <f t="shared" si="295"/>
        <v>-7986.9285109328257</v>
      </c>
      <c r="X1021" s="2">
        <f t="shared" si="304"/>
        <v>77.929178065103443</v>
      </c>
      <c r="Y1021">
        <f t="shared" si="287"/>
        <v>1</v>
      </c>
      <c r="Z1021" s="26">
        <f t="shared" si="296"/>
        <v>0</v>
      </c>
      <c r="AA1021">
        <f t="shared" si="297"/>
        <v>748.15987980161367</v>
      </c>
      <c r="AB1021" s="28">
        <f t="shared" si="298"/>
        <v>40461.261904761908</v>
      </c>
      <c r="AC1021">
        <f t="shared" si="299"/>
        <v>10.320370370370371</v>
      </c>
      <c r="AD1021" s="31">
        <f t="shared" si="288"/>
        <v>9.2680951060443153</v>
      </c>
      <c r="AE1021" s="31">
        <f t="shared" si="300"/>
        <v>18.339779318834079</v>
      </c>
      <c r="AF1021" s="15">
        <f t="shared" si="289"/>
        <v>15.683333333333332</v>
      </c>
      <c r="AG1021" s="31">
        <f t="shared" si="301"/>
        <v>13.40560792703873</v>
      </c>
      <c r="AH1021" s="31">
        <f t="shared" si="302"/>
        <v>78.103725652313145</v>
      </c>
      <c r="AI1021">
        <f t="shared" si="303"/>
        <v>359.3008453568761</v>
      </c>
    </row>
    <row r="1022" spans="1:35" x14ac:dyDescent="0.2">
      <c r="A1022">
        <v>32</v>
      </c>
      <c r="C1022" s="27" t="s">
        <v>1083</v>
      </c>
      <c r="D1022" s="26">
        <v>29.859750000000002</v>
      </c>
      <c r="E1022">
        <v>0</v>
      </c>
      <c r="F1022" s="26">
        <v>147.66666666666666</v>
      </c>
      <c r="G1022" s="26">
        <v>52.62083333333333</v>
      </c>
      <c r="H1022" s="26">
        <v>42.729166666666664</v>
      </c>
      <c r="I1022" s="26">
        <v>97.891666666666666</v>
      </c>
      <c r="J1022" s="26">
        <v>52.063333333333333</v>
      </c>
      <c r="K1022">
        <v>333</v>
      </c>
      <c r="L1022">
        <v>0</v>
      </c>
      <c r="M1022">
        <v>0</v>
      </c>
      <c r="N1022">
        <v>60.03</v>
      </c>
      <c r="O1022" s="1">
        <f t="shared" si="286"/>
        <v>3806.3559849210087</v>
      </c>
      <c r="Q1022" s="1">
        <f t="shared" si="290"/>
        <v>1157.263813720909</v>
      </c>
      <c r="R1022" s="2">
        <f t="shared" si="291"/>
        <v>1.224376265387471</v>
      </c>
      <c r="S1022" s="2"/>
      <c r="T1022" s="1">
        <f t="shared" si="292"/>
        <v>6359.0677240836785</v>
      </c>
      <c r="U1022" s="1">
        <f t="shared" si="293"/>
        <v>132.04110642091223</v>
      </c>
      <c r="V1022" s="1">
        <f t="shared" si="294"/>
        <v>1939.763428959297</v>
      </c>
      <c r="W1022" s="1">
        <f t="shared" si="295"/>
        <v>-6130.1606863521956</v>
      </c>
      <c r="X1022" s="2">
        <f t="shared" si="304"/>
        <v>80.027013054875482</v>
      </c>
      <c r="Y1022">
        <f t="shared" si="287"/>
        <v>1</v>
      </c>
      <c r="Z1022" s="26">
        <f t="shared" si="296"/>
        <v>0</v>
      </c>
      <c r="AA1022">
        <f t="shared" si="297"/>
        <v>751.09868692946827</v>
      </c>
      <c r="AB1022" s="28">
        <f t="shared" si="298"/>
        <v>40461.303571428572</v>
      </c>
      <c r="AC1022">
        <f t="shared" si="299"/>
        <v>11.456018518518517</v>
      </c>
      <c r="AD1022" s="31">
        <f t="shared" si="288"/>
        <v>9.9605303685428463</v>
      </c>
      <c r="AE1022" s="31">
        <f t="shared" si="300"/>
        <v>19.631327989637931</v>
      </c>
      <c r="AF1022" s="15">
        <f t="shared" si="289"/>
        <v>15.572222222222223</v>
      </c>
      <c r="AG1022" s="31">
        <f t="shared" si="301"/>
        <v>13.310399440905437</v>
      </c>
      <c r="AH1022" s="31">
        <f t="shared" si="302"/>
        <v>77.578865928494864</v>
      </c>
      <c r="AI1022">
        <f t="shared" si="303"/>
        <v>348.38059808840785</v>
      </c>
    </row>
    <row r="1023" spans="1:35" x14ac:dyDescent="0.2">
      <c r="A1023">
        <v>32</v>
      </c>
      <c r="C1023" s="27" t="s">
        <v>1084</v>
      </c>
      <c r="D1023" s="26">
        <v>29.848749999999999</v>
      </c>
      <c r="E1023">
        <v>0</v>
      </c>
      <c r="F1023" s="26">
        <v>239.58333333333334</v>
      </c>
      <c r="G1023" s="26">
        <v>55.666666666666664</v>
      </c>
      <c r="H1023" s="26">
        <v>45.258333333333333</v>
      </c>
      <c r="I1023" s="26">
        <v>96.674999999999997</v>
      </c>
      <c r="J1023" s="26">
        <v>54.763333333333335</v>
      </c>
      <c r="K1023">
        <v>333</v>
      </c>
      <c r="L1023">
        <v>0</v>
      </c>
      <c r="M1023">
        <v>0</v>
      </c>
      <c r="N1023">
        <v>59.850833333333334</v>
      </c>
      <c r="O1023" s="1">
        <f t="shared" si="286"/>
        <v>6175.6622215845937</v>
      </c>
      <c r="Q1023" s="1">
        <f t="shared" si="290"/>
        <v>-4842.0113570129442</v>
      </c>
      <c r="R1023" s="2">
        <f t="shared" si="291"/>
        <v>-5.1228109891397331</v>
      </c>
      <c r="S1023" s="2"/>
      <c r="T1023" s="1">
        <f t="shared" si="292"/>
        <v>6136.6084849869212</v>
      </c>
      <c r="U1023" s="1">
        <f t="shared" si="293"/>
        <v>6116.8509512341989</v>
      </c>
      <c r="V1023" s="1">
        <f t="shared" si="294"/>
        <v>1892.0327663818489</v>
      </c>
      <c r="W1023" s="1">
        <f t="shared" si="295"/>
        <v>-3461.8756952170033</v>
      </c>
      <c r="X1023" s="2">
        <f t="shared" si="304"/>
        <v>81.251389320262959</v>
      </c>
      <c r="Y1023">
        <f t="shared" si="287"/>
        <v>1</v>
      </c>
      <c r="Z1023" s="26">
        <f t="shared" si="296"/>
        <v>0</v>
      </c>
      <c r="AA1023">
        <f t="shared" si="297"/>
        <v>654.57803326144347</v>
      </c>
      <c r="AB1023" s="28">
        <f t="shared" si="298"/>
        <v>40461.345238095237</v>
      </c>
      <c r="AC1023">
        <f t="shared" si="299"/>
        <v>13.148148148148147</v>
      </c>
      <c r="AD1023" s="31">
        <f t="shared" si="288"/>
        <v>10.997103535664348</v>
      </c>
      <c r="AE1023" s="31">
        <f t="shared" si="300"/>
        <v>21.546219006867275</v>
      </c>
      <c r="AF1023" s="15">
        <f t="shared" si="289"/>
        <v>15.472685185185185</v>
      </c>
      <c r="AG1023" s="31">
        <f t="shared" si="301"/>
        <v>13.225611299085978</v>
      </c>
      <c r="AH1023" s="31">
        <f t="shared" si="302"/>
        <v>77.111267445252494</v>
      </c>
      <c r="AI1023">
        <f t="shared" si="303"/>
        <v>334.05707121157189</v>
      </c>
    </row>
    <row r="1024" spans="1:35" x14ac:dyDescent="0.2">
      <c r="A1024">
        <v>32</v>
      </c>
      <c r="C1024" s="27" t="s">
        <v>1085</v>
      </c>
      <c r="D1024" s="26">
        <v>29.844000000000001</v>
      </c>
      <c r="E1024">
        <v>0</v>
      </c>
      <c r="F1024" s="26">
        <v>349.75</v>
      </c>
      <c r="G1024" s="26">
        <v>58.531666666666666</v>
      </c>
      <c r="H1024" s="26">
        <v>48.166666666666664</v>
      </c>
      <c r="I1024" s="26">
        <v>93.983333333333334</v>
      </c>
      <c r="J1024" s="26">
        <v>56.824166666666663</v>
      </c>
      <c r="K1024">
        <v>333</v>
      </c>
      <c r="L1024">
        <v>0</v>
      </c>
      <c r="M1024">
        <v>0.15</v>
      </c>
      <c r="N1024">
        <v>59.68</v>
      </c>
      <c r="O1024" s="1">
        <f t="shared" si="286"/>
        <v>9015.3928153010565</v>
      </c>
      <c r="Q1024" s="1">
        <f t="shared" si="290"/>
        <v>3416.2538968413082</v>
      </c>
      <c r="R1024" s="2">
        <f t="shared" si="291"/>
        <v>3.6143704989627317</v>
      </c>
      <c r="S1024" s="2"/>
      <c r="T1024" s="1">
        <f t="shared" si="292"/>
        <v>4767.3446911223609</v>
      </c>
      <c r="U1024" s="1">
        <f t="shared" si="293"/>
        <v>0</v>
      </c>
      <c r="V1024" s="1">
        <f t="shared" si="294"/>
        <v>1459.859577469585</v>
      </c>
      <c r="W1024" s="1">
        <f t="shared" si="295"/>
        <v>-950.10251105537293</v>
      </c>
      <c r="X1024" s="2">
        <f t="shared" si="304"/>
        <v>76.128578331123222</v>
      </c>
      <c r="Y1024">
        <f t="shared" si="287"/>
        <v>1</v>
      </c>
      <c r="Z1024" s="26">
        <f t="shared" si="296"/>
        <v>0</v>
      </c>
      <c r="AA1024">
        <f t="shared" si="297"/>
        <v>309.6513001266872</v>
      </c>
      <c r="AB1024" s="28">
        <f t="shared" si="298"/>
        <v>40461.386904761908</v>
      </c>
      <c r="AC1024">
        <f t="shared" si="299"/>
        <v>14.739814814814814</v>
      </c>
      <c r="AD1024" s="31">
        <f t="shared" si="288"/>
        <v>11.856698552499301</v>
      </c>
      <c r="AE1024" s="31">
        <f t="shared" si="300"/>
        <v>23.101957097998362</v>
      </c>
      <c r="AF1024" s="15">
        <f t="shared" si="289"/>
        <v>15.377777777777776</v>
      </c>
      <c r="AG1024" s="31">
        <f t="shared" si="301"/>
        <v>13.145207184511131</v>
      </c>
      <c r="AH1024" s="31">
        <f t="shared" si="302"/>
        <v>76.667685794467957</v>
      </c>
      <c r="AI1024">
        <f t="shared" si="303"/>
        <v>322.03716092317518</v>
      </c>
    </row>
    <row r="1025" spans="1:35" x14ac:dyDescent="0.2">
      <c r="A1025">
        <v>32</v>
      </c>
      <c r="C1025" s="27" t="s">
        <v>1086</v>
      </c>
      <c r="D1025" s="26">
        <v>29.829000000000001</v>
      </c>
      <c r="E1025">
        <v>0</v>
      </c>
      <c r="F1025" s="26">
        <v>394.5</v>
      </c>
      <c r="G1025" s="26">
        <v>59.347500000000004</v>
      </c>
      <c r="H1025" s="26">
        <v>50.525833333333331</v>
      </c>
      <c r="I1025" s="26">
        <v>89.583333333333329</v>
      </c>
      <c r="J1025" s="26">
        <v>56.317500000000003</v>
      </c>
      <c r="K1025">
        <v>333.66666666666669</v>
      </c>
      <c r="L1025">
        <v>0</v>
      </c>
      <c r="M1025">
        <v>0.84166666666666667</v>
      </c>
      <c r="N1025">
        <v>59.54</v>
      </c>
      <c r="O1025" s="1">
        <f t="shared" si="286"/>
        <v>10168.899115471813</v>
      </c>
      <c r="Q1025" s="1">
        <f t="shared" si="290"/>
        <v>3472.3298953166818</v>
      </c>
      <c r="R1025" s="2">
        <f t="shared" si="291"/>
        <v>3.6736984765397693</v>
      </c>
      <c r="S1025" s="2"/>
      <c r="T1025" s="1">
        <f t="shared" si="292"/>
        <v>4981.349706157851</v>
      </c>
      <c r="U1025" s="1">
        <f t="shared" si="293"/>
        <v>0</v>
      </c>
      <c r="V1025" s="1">
        <f t="shared" si="294"/>
        <v>1551.8377598796442</v>
      </c>
      <c r="W1025" s="1">
        <f t="shared" si="295"/>
        <v>-159.269724277058</v>
      </c>
      <c r="X1025" s="2">
        <f t="shared" si="304"/>
        <v>79.74294883008595</v>
      </c>
      <c r="Y1025">
        <f t="shared" si="287"/>
        <v>1</v>
      </c>
      <c r="Z1025" s="26">
        <f t="shared" si="296"/>
        <v>0</v>
      </c>
      <c r="AA1025">
        <f t="shared" si="297"/>
        <v>415.9743329806542</v>
      </c>
      <c r="AB1025" s="28">
        <f t="shared" si="298"/>
        <v>40461.428571428572</v>
      </c>
      <c r="AC1025">
        <f t="shared" si="299"/>
        <v>15.193055555555556</v>
      </c>
      <c r="AD1025" s="31">
        <f t="shared" si="288"/>
        <v>11.636819997882958</v>
      </c>
      <c r="AE1025" s="31">
        <f t="shared" si="300"/>
        <v>22.637898854544989</v>
      </c>
      <c r="AF1025" s="15">
        <f t="shared" si="289"/>
        <v>15.299999999999999</v>
      </c>
      <c r="AG1025" s="31">
        <f t="shared" si="301"/>
        <v>13.079634171041638</v>
      </c>
      <c r="AH1025" s="31">
        <f t="shared" si="302"/>
        <v>76.305809432504816</v>
      </c>
      <c r="AI1025">
        <f t="shared" si="303"/>
        <v>322.65147839469449</v>
      </c>
    </row>
    <row r="1026" spans="1:35" x14ac:dyDescent="0.2">
      <c r="A1026">
        <v>32</v>
      </c>
      <c r="C1026" s="27" t="s">
        <v>1087</v>
      </c>
      <c r="D1026" s="26">
        <v>29.808166666666665</v>
      </c>
      <c r="E1026">
        <v>0</v>
      </c>
      <c r="F1026" s="26">
        <v>589.08333333333337</v>
      </c>
      <c r="G1026" s="26">
        <v>62.569166666666668</v>
      </c>
      <c r="H1026" s="26">
        <v>52.005000000000003</v>
      </c>
      <c r="I1026" s="26">
        <v>87.341666666666669</v>
      </c>
      <c r="J1026" s="26">
        <v>58.79</v>
      </c>
      <c r="K1026">
        <v>32.166666666666671</v>
      </c>
      <c r="L1026">
        <v>0.11666666666666665</v>
      </c>
      <c r="M1026">
        <v>1.7416666666666667</v>
      </c>
      <c r="N1026">
        <v>59.19166666666667</v>
      </c>
      <c r="O1026" s="1">
        <f t="shared" si="286"/>
        <v>15184.610867610954</v>
      </c>
      <c r="Q1026" s="1">
        <f t="shared" si="290"/>
        <v>-11664.902103473702</v>
      </c>
      <c r="R1026" s="2">
        <f t="shared" si="291"/>
        <v>-12.341377224645472</v>
      </c>
      <c r="S1026" s="2"/>
      <c r="T1026" s="1">
        <f t="shared" si="292"/>
        <v>5355.5047245572696</v>
      </c>
      <c r="U1026" s="1">
        <f t="shared" si="293"/>
        <v>16700.735725612307</v>
      </c>
      <c r="V1026" s="1">
        <f t="shared" si="294"/>
        <v>1693.2935559609823</v>
      </c>
      <c r="W1026" s="1">
        <f t="shared" si="295"/>
        <v>2794.4597077702638</v>
      </c>
      <c r="X1026" s="2">
        <f t="shared" si="304"/>
        <v>83.41664730662572</v>
      </c>
      <c r="Y1026">
        <f t="shared" si="287"/>
        <v>1</v>
      </c>
      <c r="Z1026" s="26">
        <f t="shared" si="296"/>
        <v>0</v>
      </c>
      <c r="AA1026">
        <f t="shared" si="297"/>
        <v>434.61744903346749</v>
      </c>
      <c r="AB1026" s="28">
        <f t="shared" si="298"/>
        <v>40461.470238095237</v>
      </c>
      <c r="AC1026">
        <f t="shared" si="299"/>
        <v>16.982870370370371</v>
      </c>
      <c r="AD1026" s="31">
        <f t="shared" si="288"/>
        <v>12.720593948667871</v>
      </c>
      <c r="AE1026" s="31">
        <f t="shared" si="300"/>
        <v>24.593579891886534</v>
      </c>
      <c r="AF1026" s="15">
        <f t="shared" si="289"/>
        <v>15.106481481481483</v>
      </c>
      <c r="AG1026" s="31">
        <f t="shared" si="301"/>
        <v>12.917722524429742</v>
      </c>
      <c r="AH1026" s="31">
        <f t="shared" si="302"/>
        <v>75.411819609756478</v>
      </c>
      <c r="AI1026">
        <f t="shared" si="303"/>
        <v>305.5192571838341</v>
      </c>
    </row>
    <row r="1027" spans="1:35" x14ac:dyDescent="0.2">
      <c r="A1027">
        <v>32</v>
      </c>
      <c r="C1027" s="27" t="s">
        <v>1088</v>
      </c>
      <c r="D1027" s="26">
        <v>29.78275</v>
      </c>
      <c r="E1027">
        <v>0</v>
      </c>
      <c r="F1027" s="26">
        <v>1160.4166666666667</v>
      </c>
      <c r="G1027" s="26">
        <v>69.237499999999997</v>
      </c>
      <c r="H1027" s="26">
        <v>55.624166666666667</v>
      </c>
      <c r="I1027" s="26">
        <v>82.941666666666663</v>
      </c>
      <c r="J1027" s="26">
        <v>63.81666666666667</v>
      </c>
      <c r="K1027">
        <v>140.83333333333331</v>
      </c>
      <c r="L1027">
        <v>0.35833333333333334</v>
      </c>
      <c r="M1027">
        <v>3.2583333333333333</v>
      </c>
      <c r="N1027">
        <v>58.905000000000001</v>
      </c>
      <c r="O1027" s="1">
        <f t="shared" si="286"/>
        <v>29911.685716718428</v>
      </c>
      <c r="Q1027" s="1">
        <f t="shared" si="290"/>
        <v>17642.421241292075</v>
      </c>
      <c r="R1027" s="2">
        <f t="shared" si="291"/>
        <v>18.66554676271522</v>
      </c>
      <c r="S1027" s="2"/>
      <c r="T1027" s="1">
        <f t="shared" si="292"/>
        <v>2634.3240305923264</v>
      </c>
      <c r="U1027" s="1">
        <f t="shared" si="293"/>
        <v>0</v>
      </c>
      <c r="V1027" s="1">
        <f t="shared" si="294"/>
        <v>811.86928006846119</v>
      </c>
      <c r="W1027" s="1">
        <f t="shared" si="295"/>
        <v>8548.8541615207287</v>
      </c>
      <c r="X1027" s="2">
        <f t="shared" si="304"/>
        <v>71.07527008198025</v>
      </c>
      <c r="Y1027">
        <f t="shared" si="287"/>
        <v>1</v>
      </c>
      <c r="Z1027" s="26">
        <f t="shared" si="296"/>
        <v>0</v>
      </c>
      <c r="AA1027">
        <f t="shared" si="297"/>
        <v>3.3773988742217047</v>
      </c>
      <c r="AB1027" s="28">
        <f t="shared" si="298"/>
        <v>40461.511904761908</v>
      </c>
      <c r="AC1027">
        <f t="shared" si="299"/>
        <v>20.687499999999996</v>
      </c>
      <c r="AD1027" s="31">
        <f t="shared" si="288"/>
        <v>15.228605626999542</v>
      </c>
      <c r="AE1027" s="31">
        <f t="shared" si="300"/>
        <v>29.071284051706044</v>
      </c>
      <c r="AF1027" s="15">
        <f t="shared" si="289"/>
        <v>14.947222222222223</v>
      </c>
      <c r="AG1027" s="31">
        <f t="shared" si="301"/>
        <v>12.785792855276668</v>
      </c>
      <c r="AH1027" s="31">
        <f t="shared" si="302"/>
        <v>74.682894704539677</v>
      </c>
      <c r="AI1027">
        <f t="shared" si="303"/>
        <v>274.21700324483578</v>
      </c>
    </row>
    <row r="1028" spans="1:35" x14ac:dyDescent="0.2">
      <c r="A1028">
        <v>32</v>
      </c>
      <c r="C1028" s="27" t="s">
        <v>1089</v>
      </c>
      <c r="D1028" s="26">
        <v>29.766249999999999</v>
      </c>
      <c r="E1028">
        <v>0</v>
      </c>
      <c r="F1028" s="26">
        <v>779.08333333333326</v>
      </c>
      <c r="G1028" s="26">
        <v>64.993333333333339</v>
      </c>
      <c r="H1028" s="26">
        <v>56.025833333333331</v>
      </c>
      <c r="I1028" s="26">
        <v>78.058333333333337</v>
      </c>
      <c r="J1028" s="26">
        <v>57.957499999999996</v>
      </c>
      <c r="K1028">
        <v>256.33333333333331</v>
      </c>
      <c r="L1028">
        <v>0.6333333333333333</v>
      </c>
      <c r="M1028">
        <v>4.291666666666667</v>
      </c>
      <c r="N1028">
        <v>58.669166666666669</v>
      </c>
      <c r="O1028" s="1">
        <f t="shared" si="286"/>
        <v>20082.179516380649</v>
      </c>
      <c r="Q1028" s="1">
        <f t="shared" si="290"/>
        <v>-40685.989251633946</v>
      </c>
      <c r="R1028" s="2">
        <f t="shared" si="291"/>
        <v>-43.045465504829096</v>
      </c>
      <c r="S1028" s="2"/>
      <c r="T1028" s="1">
        <f t="shared" si="292"/>
        <v>5748.2102648397031</v>
      </c>
      <c r="U1028" s="1">
        <f t="shared" si="293"/>
        <v>47613.579417277746</v>
      </c>
      <c r="V1028" s="1">
        <f t="shared" si="294"/>
        <v>1871.704379921983</v>
      </c>
      <c r="W1028" s="1">
        <f t="shared" si="295"/>
        <v>5232.4586040633012</v>
      </c>
      <c r="X1028" s="2">
        <f t="shared" si="304"/>
        <v>89.740816844695473</v>
      </c>
      <c r="Y1028">
        <f t="shared" si="287"/>
        <v>1</v>
      </c>
      <c r="Z1028" s="26">
        <f t="shared" si="296"/>
        <v>0</v>
      </c>
      <c r="AA1028">
        <f t="shared" si="297"/>
        <v>612.43794014514071</v>
      </c>
      <c r="AB1028" s="28">
        <f t="shared" si="298"/>
        <v>40461.553571428572</v>
      </c>
      <c r="AC1028">
        <f t="shared" si="299"/>
        <v>18.329629629629633</v>
      </c>
      <c r="AD1028" s="31">
        <f t="shared" si="288"/>
        <v>12.377135597593348</v>
      </c>
      <c r="AE1028" s="31">
        <f t="shared" si="300"/>
        <v>23.818984116517505</v>
      </c>
      <c r="AF1028" s="15">
        <f t="shared" si="289"/>
        <v>14.816203703703705</v>
      </c>
      <c r="AG1028" s="31">
        <f t="shared" si="301"/>
        <v>12.678143161618923</v>
      </c>
      <c r="AH1028" s="31">
        <f t="shared" si="302"/>
        <v>74.087796809775284</v>
      </c>
      <c r="AI1028">
        <f t="shared" si="303"/>
        <v>302.21610191186574</v>
      </c>
    </row>
    <row r="1029" spans="1:35" x14ac:dyDescent="0.2">
      <c r="A1029">
        <v>32</v>
      </c>
      <c r="C1029" s="27" t="s">
        <v>1090</v>
      </c>
      <c r="D1029" s="26">
        <v>29.76275</v>
      </c>
      <c r="E1029">
        <v>0</v>
      </c>
      <c r="F1029" s="26">
        <v>269.58333333333337</v>
      </c>
      <c r="G1029" s="26">
        <v>58.748333333333335</v>
      </c>
      <c r="H1029" s="26">
        <v>53.732500000000002</v>
      </c>
      <c r="I1029" s="26">
        <v>85.441666666666663</v>
      </c>
      <c r="J1029" s="26">
        <v>54.420833333333334</v>
      </c>
      <c r="K1029">
        <v>309.66666666666669</v>
      </c>
      <c r="L1029">
        <v>0.3</v>
      </c>
      <c r="M1029">
        <v>2.4833333333333329</v>
      </c>
      <c r="N1029">
        <v>58.59</v>
      </c>
      <c r="O1029" s="1">
        <f t="shared" si="286"/>
        <v>6948.9625345482309</v>
      </c>
      <c r="Q1029" s="1">
        <f t="shared" si="290"/>
        <v>8043.2570299682502</v>
      </c>
      <c r="R1029" s="2">
        <f t="shared" si="291"/>
        <v>8.5097044313864902</v>
      </c>
      <c r="S1029" s="2"/>
      <c r="T1029" s="1">
        <f t="shared" si="292"/>
        <v>-1199.7932655002144</v>
      </c>
      <c r="U1029" s="1">
        <f t="shared" si="293"/>
        <v>0</v>
      </c>
      <c r="V1029" s="1">
        <f t="shared" si="294"/>
        <v>-342.52449312516609</v>
      </c>
      <c r="W1029" s="1">
        <f t="shared" si="295"/>
        <v>131.00107191619642</v>
      </c>
      <c r="X1029" s="2">
        <f t="shared" si="304"/>
        <v>46.695351339866377</v>
      </c>
      <c r="Y1029">
        <f t="shared" si="287"/>
        <v>1</v>
      </c>
      <c r="Z1029" s="26">
        <f t="shared" si="296"/>
        <v>0</v>
      </c>
      <c r="AA1029">
        <f t="shared" si="297"/>
        <v>145.2743749348387</v>
      </c>
      <c r="AB1029" s="28">
        <f t="shared" si="298"/>
        <v>40461.595238095237</v>
      </c>
      <c r="AC1029">
        <f t="shared" si="299"/>
        <v>14.860185185185186</v>
      </c>
      <c r="AD1029" s="31">
        <f t="shared" si="288"/>
        <v>10.863216871817679</v>
      </c>
      <c r="AE1029" s="31">
        <f t="shared" si="300"/>
        <v>21.157380586006987</v>
      </c>
      <c r="AF1029" s="15">
        <f t="shared" si="289"/>
        <v>14.772222222222224</v>
      </c>
      <c r="AG1029" s="31">
        <f t="shared" si="301"/>
        <v>12.642184584927868</v>
      </c>
      <c r="AH1029" s="31">
        <f t="shared" si="302"/>
        <v>73.888949330046401</v>
      </c>
      <c r="AI1029">
        <f t="shared" si="303"/>
        <v>317.02219128916494</v>
      </c>
    </row>
    <row r="1030" spans="1:35" x14ac:dyDescent="0.2">
      <c r="A1030">
        <v>32</v>
      </c>
      <c r="C1030" s="27" t="s">
        <v>1091</v>
      </c>
      <c r="D1030" s="26">
        <v>29.77375</v>
      </c>
      <c r="E1030">
        <v>0</v>
      </c>
      <c r="F1030" s="26">
        <v>47.083333333333329</v>
      </c>
      <c r="G1030" s="26">
        <v>56.910833333333329</v>
      </c>
      <c r="H1030" s="26">
        <v>51.069166666666668</v>
      </c>
      <c r="I1030" s="26">
        <v>92.833333333333329</v>
      </c>
      <c r="J1030" s="26">
        <v>54.881666666666668</v>
      </c>
      <c r="K1030">
        <v>295</v>
      </c>
      <c r="L1030">
        <v>0</v>
      </c>
      <c r="M1030">
        <v>0</v>
      </c>
      <c r="N1030">
        <v>58.592500000000001</v>
      </c>
      <c r="O1030" s="1">
        <f t="shared" si="286"/>
        <v>1213.6518800679287</v>
      </c>
      <c r="Q1030" s="1">
        <f t="shared" si="290"/>
        <v>1380.645459651219</v>
      </c>
      <c r="R1030" s="2">
        <f t="shared" si="291"/>
        <v>1.460712338595251</v>
      </c>
      <c r="S1030" s="2"/>
      <c r="T1030" s="1">
        <f t="shared" si="292"/>
        <v>705.14524194292176</v>
      </c>
      <c r="U1030" s="1">
        <f t="shared" si="293"/>
        <v>0</v>
      </c>
      <c r="V1030" s="1">
        <f t="shared" si="294"/>
        <v>204.7869363015667</v>
      </c>
      <c r="W1030" s="1">
        <f t="shared" si="295"/>
        <v>-1391.369279615202</v>
      </c>
      <c r="X1030" s="2">
        <f t="shared" si="304"/>
        <v>55.205055771252866</v>
      </c>
      <c r="Y1030">
        <f t="shared" si="287"/>
        <v>1</v>
      </c>
      <c r="Z1030" s="26">
        <f t="shared" si="296"/>
        <v>0</v>
      </c>
      <c r="AA1030">
        <f t="shared" si="297"/>
        <v>2.9096770912971692</v>
      </c>
      <c r="AB1030" s="28">
        <f t="shared" si="298"/>
        <v>40461.636904761908</v>
      </c>
      <c r="AC1030">
        <f t="shared" si="299"/>
        <v>13.839351851851848</v>
      </c>
      <c r="AD1030" s="31">
        <f t="shared" si="288"/>
        <v>11.047369797079766</v>
      </c>
      <c r="AE1030" s="31">
        <f t="shared" si="300"/>
        <v>21.59257333365094</v>
      </c>
      <c r="AF1030" s="15">
        <f t="shared" si="289"/>
        <v>14.773611111111112</v>
      </c>
      <c r="AG1030" s="31">
        <f t="shared" si="301"/>
        <v>12.643318752739807</v>
      </c>
      <c r="AH1030" s="31">
        <f t="shared" si="302"/>
        <v>73.895221668219037</v>
      </c>
      <c r="AI1030">
        <f t="shared" si="303"/>
        <v>314.44352178742338</v>
      </c>
    </row>
    <row r="1031" spans="1:35" x14ac:dyDescent="0.2">
      <c r="A1031">
        <v>32</v>
      </c>
      <c r="C1031" s="27" t="s">
        <v>1092</v>
      </c>
      <c r="D1031" s="26">
        <v>29.78275</v>
      </c>
      <c r="E1031">
        <v>0</v>
      </c>
      <c r="F1031" s="26">
        <v>1.6666666666666665</v>
      </c>
      <c r="G1031" s="26">
        <v>54.474166666666669</v>
      </c>
      <c r="H1031" s="26">
        <v>47.251666666666665</v>
      </c>
      <c r="I1031" s="26">
        <v>96.558333333333337</v>
      </c>
      <c r="J1031" s="26">
        <v>53.540833333333332</v>
      </c>
      <c r="K1031">
        <v>295</v>
      </c>
      <c r="L1031">
        <v>0</v>
      </c>
      <c r="M1031">
        <v>0</v>
      </c>
      <c r="N1031">
        <v>58.627499999999998</v>
      </c>
      <c r="O1031" s="1">
        <f t="shared" si="286"/>
        <v>42.961128497979772</v>
      </c>
      <c r="Q1031" s="1">
        <f t="shared" si="290"/>
        <v>1090.6929419413655</v>
      </c>
      <c r="R1031" s="2">
        <f t="shared" si="291"/>
        <v>1.1539447921083086</v>
      </c>
      <c r="S1031" s="2"/>
      <c r="T1031" s="1">
        <f t="shared" si="292"/>
        <v>1605.0500078607802</v>
      </c>
      <c r="U1031" s="1">
        <f t="shared" si="293"/>
        <v>0</v>
      </c>
      <c r="V1031" s="1">
        <f t="shared" si="294"/>
        <v>462.95950595158627</v>
      </c>
      <c r="W1031" s="1">
        <f t="shared" si="295"/>
        <v>-3436.3649601596321</v>
      </c>
      <c r="X1031" s="2">
        <f t="shared" si="304"/>
        <v>56.665768109848116</v>
      </c>
      <c r="Y1031">
        <f t="shared" si="287"/>
        <v>1</v>
      </c>
      <c r="Z1031" s="26">
        <f t="shared" si="296"/>
        <v>0</v>
      </c>
      <c r="AA1031">
        <f t="shared" si="297"/>
        <v>4.8031168857550028</v>
      </c>
      <c r="AB1031" s="28">
        <f t="shared" si="298"/>
        <v>40461.678571428572</v>
      </c>
      <c r="AC1031">
        <f t="shared" si="299"/>
        <v>12.485648148148149</v>
      </c>
      <c r="AD1031" s="31">
        <f t="shared" si="288"/>
        <v>10.516546586920009</v>
      </c>
      <c r="AE1031" s="31">
        <f t="shared" si="300"/>
        <v>20.65247177527413</v>
      </c>
      <c r="AF1031" s="15">
        <f t="shared" si="289"/>
        <v>14.793055555555554</v>
      </c>
      <c r="AG1031" s="31">
        <f t="shared" si="301"/>
        <v>12.659206454074415</v>
      </c>
      <c r="AH1031" s="31">
        <f t="shared" si="302"/>
        <v>73.98308270406325</v>
      </c>
      <c r="AI1031">
        <f t="shared" si="303"/>
        <v>320.62363290388015</v>
      </c>
    </row>
    <row r="1032" spans="1:35" x14ac:dyDescent="0.2">
      <c r="A1032">
        <v>32</v>
      </c>
      <c r="C1032" s="27" t="s">
        <v>1093</v>
      </c>
      <c r="D1032" s="26">
        <v>29.790749999999999</v>
      </c>
      <c r="E1032">
        <v>0</v>
      </c>
      <c r="F1032" s="26">
        <v>1</v>
      </c>
      <c r="G1032" s="26">
        <v>52.644999999999996</v>
      </c>
      <c r="H1032" s="26">
        <v>44.175833333333337</v>
      </c>
      <c r="I1032" s="26">
        <v>97.683333333333337</v>
      </c>
      <c r="J1032" s="26">
        <v>52.033333333333331</v>
      </c>
      <c r="K1032">
        <v>295</v>
      </c>
      <c r="L1032">
        <v>0</v>
      </c>
      <c r="M1032">
        <v>0</v>
      </c>
      <c r="N1032">
        <v>58.6875</v>
      </c>
      <c r="O1032" s="1">
        <f t="shared" si="286"/>
        <v>25.776677098787872</v>
      </c>
      <c r="Q1032" s="1">
        <f t="shared" si="290"/>
        <v>1703.9117489625219</v>
      </c>
      <c r="R1032" s="2">
        <f t="shared" si="291"/>
        <v>1.8027256006880477</v>
      </c>
      <c r="S1032" s="2"/>
      <c r="T1032" s="1">
        <f t="shared" si="292"/>
        <v>2326.2027864307061</v>
      </c>
      <c r="U1032" s="1">
        <f t="shared" si="293"/>
        <v>0</v>
      </c>
      <c r="V1032" s="1">
        <f t="shared" si="294"/>
        <v>667.2554228575832</v>
      </c>
      <c r="W1032" s="1">
        <f t="shared" si="295"/>
        <v>-4999.4145919176435</v>
      </c>
      <c r="X1032" s="2">
        <f t="shared" si="304"/>
        <v>57.819712901956422</v>
      </c>
      <c r="Y1032">
        <f t="shared" si="287"/>
        <v>1</v>
      </c>
      <c r="Z1032" s="26">
        <f t="shared" si="296"/>
        <v>0</v>
      </c>
      <c r="AA1032">
        <f t="shared" si="297"/>
        <v>26.777653617674289</v>
      </c>
      <c r="AB1032" s="28">
        <f t="shared" si="298"/>
        <v>40461.720238095237</v>
      </c>
      <c r="AC1032">
        <f t="shared" si="299"/>
        <v>11.469444444444441</v>
      </c>
      <c r="AD1032" s="31">
        <f t="shared" si="288"/>
        <v>9.9481903894982455</v>
      </c>
      <c r="AE1032" s="31">
        <f t="shared" si="300"/>
        <v>19.606082085983914</v>
      </c>
      <c r="AF1032" s="15">
        <f t="shared" si="289"/>
        <v>14.826388888888889</v>
      </c>
      <c r="AG1032" s="31">
        <f t="shared" si="301"/>
        <v>12.686483162888823</v>
      </c>
      <c r="AH1032" s="31">
        <f t="shared" si="302"/>
        <v>74.133911554649941</v>
      </c>
      <c r="AI1032">
        <f t="shared" si="303"/>
        <v>327.82131076562013</v>
      </c>
    </row>
    <row r="1033" spans="1:35" x14ac:dyDescent="0.2">
      <c r="A1033">
        <v>32</v>
      </c>
      <c r="C1033" s="27" t="s">
        <v>1094</v>
      </c>
      <c r="D1033" s="26">
        <v>29.796250000000001</v>
      </c>
      <c r="E1033">
        <v>0</v>
      </c>
      <c r="F1033" s="26">
        <v>1</v>
      </c>
      <c r="G1033" s="26">
        <v>51.037500000000001</v>
      </c>
      <c r="H1033" s="26">
        <v>41.485833333333332</v>
      </c>
      <c r="I1033" s="26">
        <v>98.283333333333331</v>
      </c>
      <c r="J1033" s="26">
        <v>50.588333333333331</v>
      </c>
      <c r="K1033">
        <v>295</v>
      </c>
      <c r="L1033">
        <v>0</v>
      </c>
      <c r="M1033">
        <v>0</v>
      </c>
      <c r="N1033">
        <v>58.713333333333331</v>
      </c>
      <c r="O1033" s="1">
        <f t="shared" si="286"/>
        <v>25.776677098787872</v>
      </c>
      <c r="Q1033" s="1">
        <f t="shared" si="290"/>
        <v>2065.6170980608017</v>
      </c>
      <c r="R1033" s="2">
        <f t="shared" si="291"/>
        <v>2.1854070940942059</v>
      </c>
      <c r="S1033" s="2"/>
      <c r="T1033" s="1">
        <f t="shared" si="292"/>
        <v>3092.1865931936541</v>
      </c>
      <c r="U1033" s="1">
        <f t="shared" si="293"/>
        <v>0</v>
      </c>
      <c r="V1033" s="1">
        <f t="shared" si="294"/>
        <v>884.78348573834944</v>
      </c>
      <c r="W1033" s="1">
        <f t="shared" si="295"/>
        <v>-6350.7940706321015</v>
      </c>
      <c r="X1033" s="2">
        <f t="shared" si="304"/>
        <v>59.622438502644471</v>
      </c>
      <c r="Y1033">
        <f t="shared" si="287"/>
        <v>1</v>
      </c>
      <c r="Z1033" s="26">
        <f t="shared" si="296"/>
        <v>0</v>
      </c>
      <c r="AA1033">
        <f t="shared" si="297"/>
        <v>73.701169094187463</v>
      </c>
      <c r="AB1033" s="28">
        <f t="shared" si="298"/>
        <v>40461.761904761908</v>
      </c>
      <c r="AC1033">
        <f t="shared" si="299"/>
        <v>10.576388888888889</v>
      </c>
      <c r="AD1033" s="31">
        <f t="shared" si="288"/>
        <v>9.431411495799793</v>
      </c>
      <c r="AE1033" s="31">
        <f t="shared" si="300"/>
        <v>18.646110689258951</v>
      </c>
      <c r="AF1033" s="15">
        <f t="shared" si="289"/>
        <v>14.840740740740738</v>
      </c>
      <c r="AG1033" s="31">
        <f t="shared" si="301"/>
        <v>12.698243131397453</v>
      </c>
      <c r="AH1033" s="31">
        <f t="shared" si="302"/>
        <v>74.198933499984804</v>
      </c>
      <c r="AI1033">
        <f t="shared" si="303"/>
        <v>333.98357073808381</v>
      </c>
    </row>
    <row r="1034" spans="1:35" x14ac:dyDescent="0.2">
      <c r="A1034">
        <v>32</v>
      </c>
      <c r="C1034" s="27" t="s">
        <v>1095</v>
      </c>
      <c r="D1034" s="26">
        <v>29.803750000000001</v>
      </c>
      <c r="E1034">
        <v>0</v>
      </c>
      <c r="F1034" s="26">
        <v>1</v>
      </c>
      <c r="G1034" s="26">
        <v>50.226666666666667</v>
      </c>
      <c r="H1034" s="26">
        <v>40.868333333333332</v>
      </c>
      <c r="I1034" s="26">
        <v>98.708333333333329</v>
      </c>
      <c r="J1034" s="26">
        <v>49.897500000000001</v>
      </c>
      <c r="K1034">
        <v>295</v>
      </c>
      <c r="L1034">
        <v>0</v>
      </c>
      <c r="M1034">
        <v>0</v>
      </c>
      <c r="N1034">
        <v>58.74666666666667</v>
      </c>
      <c r="O1034" s="1">
        <f t="shared" si="286"/>
        <v>25.776677098787872</v>
      </c>
      <c r="Q1034" s="1">
        <f t="shared" si="290"/>
        <v>2141.4254410118879</v>
      </c>
      <c r="R1034" s="2">
        <f t="shared" si="291"/>
        <v>2.2656117412344541</v>
      </c>
      <c r="S1034" s="2"/>
      <c r="T1034" s="1">
        <f t="shared" si="292"/>
        <v>3570.0660892412966</v>
      </c>
      <c r="U1034" s="1">
        <f t="shared" si="293"/>
        <v>0</v>
      </c>
      <c r="V1034" s="1">
        <f t="shared" si="294"/>
        <v>1026.3467426346117</v>
      </c>
      <c r="W1034" s="1">
        <f t="shared" si="295"/>
        <v>-7049.2366277432047</v>
      </c>
      <c r="X1034" s="2">
        <f t="shared" si="304"/>
        <v>61.807845596738673</v>
      </c>
      <c r="Y1034">
        <f t="shared" si="287"/>
        <v>1</v>
      </c>
      <c r="Z1034" s="26">
        <f t="shared" si="296"/>
        <v>0</v>
      </c>
      <c r="AA1034">
        <f t="shared" si="297"/>
        <v>134.12370541034377</v>
      </c>
      <c r="AB1034" s="28">
        <f t="shared" si="298"/>
        <v>40461.803571428572</v>
      </c>
      <c r="AC1034">
        <f t="shared" si="299"/>
        <v>10.125925925925925</v>
      </c>
      <c r="AD1034" s="31">
        <f t="shared" si="288"/>
        <v>9.1907613187833004</v>
      </c>
      <c r="AE1034" s="31">
        <f t="shared" si="300"/>
        <v>18.199234246520934</v>
      </c>
      <c r="AF1034" s="15">
        <f t="shared" si="289"/>
        <v>14.859259259259261</v>
      </c>
      <c r="AG1034" s="31">
        <f t="shared" si="301"/>
        <v>12.713431379105145</v>
      </c>
      <c r="AH1034" s="31">
        <f t="shared" si="302"/>
        <v>74.282905562920917</v>
      </c>
      <c r="AI1034">
        <f t="shared" si="303"/>
        <v>337.1750319541967</v>
      </c>
    </row>
    <row r="1035" spans="1:35" x14ac:dyDescent="0.2">
      <c r="A1035">
        <v>32</v>
      </c>
      <c r="C1035" s="27" t="s">
        <v>1096</v>
      </c>
      <c r="D1035" s="26">
        <v>29.806999999999999</v>
      </c>
      <c r="E1035">
        <v>0</v>
      </c>
      <c r="F1035" s="26">
        <v>1</v>
      </c>
      <c r="G1035" s="26">
        <v>49.441666666666663</v>
      </c>
      <c r="H1035" s="26">
        <v>40.843333333333334</v>
      </c>
      <c r="I1035" s="26">
        <v>99.033333333333331</v>
      </c>
      <c r="J1035" s="26">
        <v>49.201666666666668</v>
      </c>
      <c r="K1035">
        <v>295</v>
      </c>
      <c r="L1035">
        <v>0</v>
      </c>
      <c r="M1035">
        <v>0</v>
      </c>
      <c r="N1035">
        <v>58.74</v>
      </c>
      <c r="O1035" s="1">
        <f t="shared" ref="O1035:O1098" si="305">F1035*$D$17*$D$12*$D$18*$D$22/1000</f>
        <v>25.776677098787872</v>
      </c>
      <c r="Q1035" s="1">
        <f t="shared" si="290"/>
        <v>2272.4265375268765</v>
      </c>
      <c r="R1035" s="2">
        <f t="shared" si="291"/>
        <v>2.4042098995895262</v>
      </c>
      <c r="S1035" s="2"/>
      <c r="T1035" s="1">
        <f t="shared" si="292"/>
        <v>3960.6021818746767</v>
      </c>
      <c r="U1035" s="1">
        <f t="shared" si="293"/>
        <v>0</v>
      </c>
      <c r="V1035" s="1">
        <f t="shared" si="294"/>
        <v>1146.238350894371</v>
      </c>
      <c r="W1035" s="1">
        <f t="shared" si="295"/>
        <v>-7693.2103181102011</v>
      </c>
      <c r="X1035" s="2">
        <f t="shared" si="304"/>
        <v>64.073457337973124</v>
      </c>
      <c r="Y1035">
        <f t="shared" si="287"/>
        <v>1</v>
      </c>
      <c r="Z1035" s="26">
        <f t="shared" si="296"/>
        <v>0</v>
      </c>
      <c r="AA1035">
        <f t="shared" si="297"/>
        <v>214.08929824893079</v>
      </c>
      <c r="AB1035" s="28">
        <f t="shared" si="298"/>
        <v>40461.845238095237</v>
      </c>
      <c r="AC1035">
        <f t="shared" si="299"/>
        <v>9.6898148148148131</v>
      </c>
      <c r="AD1035" s="31">
        <f t="shared" si="288"/>
        <v>8.9546983622371528</v>
      </c>
      <c r="AE1035" s="31">
        <f t="shared" si="300"/>
        <v>17.759131048782802</v>
      </c>
      <c r="AF1035" s="15">
        <f t="shared" si="289"/>
        <v>14.855555555555556</v>
      </c>
      <c r="AG1035" s="31">
        <f t="shared" si="301"/>
        <v>12.710392458455912</v>
      </c>
      <c r="AH1035" s="31">
        <f t="shared" si="302"/>
        <v>74.266104587216731</v>
      </c>
      <c r="AI1035">
        <f t="shared" si="303"/>
        <v>339.71992491306474</v>
      </c>
    </row>
    <row r="1036" spans="1:35" x14ac:dyDescent="0.2">
      <c r="A1036">
        <v>32</v>
      </c>
      <c r="C1036" s="27" t="s">
        <v>1097</v>
      </c>
      <c r="D1036" s="26">
        <v>29.815833333333334</v>
      </c>
      <c r="E1036">
        <v>0</v>
      </c>
      <c r="F1036" s="26">
        <v>1</v>
      </c>
      <c r="G1036" s="26">
        <v>48.276666666666671</v>
      </c>
      <c r="H1036" s="26">
        <v>38.147500000000001</v>
      </c>
      <c r="I1036" s="26">
        <v>99.35</v>
      </c>
      <c r="J1036" s="26">
        <v>48.120833333333337</v>
      </c>
      <c r="K1036">
        <v>295</v>
      </c>
      <c r="L1036">
        <v>0</v>
      </c>
      <c r="M1036">
        <v>0</v>
      </c>
      <c r="N1036">
        <v>58.713333333333331</v>
      </c>
      <c r="O1036" s="1">
        <f t="shared" si="305"/>
        <v>25.776677098787872</v>
      </c>
      <c r="Q1036" s="1">
        <f t="shared" si="290"/>
        <v>2090.3221813665177</v>
      </c>
      <c r="R1036" s="2">
        <f t="shared" si="291"/>
        <v>2.2115448833133144</v>
      </c>
      <c r="S1036" s="2"/>
      <c r="T1036" s="1">
        <f t="shared" si="292"/>
        <v>4830.1301427213366</v>
      </c>
      <c r="U1036" s="1">
        <f t="shared" si="293"/>
        <v>0</v>
      </c>
      <c r="V1036" s="1">
        <f t="shared" si="294"/>
        <v>1397.0451269852661</v>
      </c>
      <c r="W1036" s="1">
        <f t="shared" si="295"/>
        <v>-8635.0390772550672</v>
      </c>
      <c r="X1036" s="2">
        <f t="shared" si="304"/>
        <v>66.477667237562656</v>
      </c>
      <c r="Y1036">
        <f t="shared" ref="Y1036:Y1099" si="306">IF(X1036&gt;32,1,0)</f>
        <v>1</v>
      </c>
      <c r="Z1036" s="26">
        <f t="shared" si="296"/>
        <v>0</v>
      </c>
      <c r="AA1036">
        <f t="shared" si="297"/>
        <v>331.27642178175597</v>
      </c>
      <c r="AB1036" s="28">
        <f t="shared" si="298"/>
        <v>40461.886904761908</v>
      </c>
      <c r="AC1036">
        <f t="shared" si="299"/>
        <v>9.0425925925925945</v>
      </c>
      <c r="AD1036" s="31">
        <f t="shared" si="288"/>
        <v>8.5993071985802132</v>
      </c>
      <c r="AE1036" s="31">
        <f t="shared" si="300"/>
        <v>17.093427298931136</v>
      </c>
      <c r="AF1036" s="15">
        <f t="shared" si="289"/>
        <v>14.840740740740738</v>
      </c>
      <c r="AG1036" s="31">
        <f t="shared" si="301"/>
        <v>12.698243131397453</v>
      </c>
      <c r="AH1036" s="31">
        <f t="shared" si="302"/>
        <v>74.198933499984804</v>
      </c>
      <c r="AI1036">
        <f t="shared" si="303"/>
        <v>343.31830328073465</v>
      </c>
    </row>
    <row r="1037" spans="1:35" x14ac:dyDescent="0.2">
      <c r="A1037">
        <v>32</v>
      </c>
      <c r="C1037" s="27" t="s">
        <v>1098</v>
      </c>
      <c r="D1037" s="26">
        <v>29.821249999999999</v>
      </c>
      <c r="E1037">
        <v>0</v>
      </c>
      <c r="F1037" s="26">
        <v>1</v>
      </c>
      <c r="G1037" s="26">
        <v>47.64</v>
      </c>
      <c r="H1037" s="26">
        <v>37.959166666666668</v>
      </c>
      <c r="I1037" s="26">
        <v>99.583333333333329</v>
      </c>
      <c r="J1037" s="26">
        <v>47.538333333333334</v>
      </c>
      <c r="K1037">
        <v>295</v>
      </c>
      <c r="L1037">
        <v>0</v>
      </c>
      <c r="M1037">
        <v>0</v>
      </c>
      <c r="N1037">
        <v>58.667499999999997</v>
      </c>
      <c r="O1037" s="1">
        <f t="shared" si="305"/>
        <v>25.776677098787872</v>
      </c>
      <c r="Q1037" s="1">
        <f t="shared" si="290"/>
        <v>2041.0673558337426</v>
      </c>
      <c r="R1037" s="2">
        <f t="shared" si="291"/>
        <v>2.1594336545484318</v>
      </c>
      <c r="S1037" s="2"/>
      <c r="T1037" s="1">
        <f t="shared" si="292"/>
        <v>5239.2955393066386</v>
      </c>
      <c r="U1037" s="1">
        <f t="shared" si="293"/>
        <v>0</v>
      </c>
      <c r="V1037" s="1">
        <f t="shared" si="294"/>
        <v>1524.5961152263544</v>
      </c>
      <c r="W1037" s="1">
        <f t="shared" si="295"/>
        <v>-9123.8799193002505</v>
      </c>
      <c r="X1037" s="2">
        <f t="shared" si="304"/>
        <v>68.689212120875965</v>
      </c>
      <c r="Y1037">
        <f t="shared" si="306"/>
        <v>1</v>
      </c>
      <c r="Z1037" s="26">
        <f t="shared" si="296"/>
        <v>0</v>
      </c>
      <c r="AA1037">
        <f t="shared" si="297"/>
        <v>443.06933090963162</v>
      </c>
      <c r="AB1037" s="28">
        <f t="shared" si="298"/>
        <v>40461.928571428572</v>
      </c>
      <c r="AC1037">
        <f t="shared" si="299"/>
        <v>8.6888888888888882</v>
      </c>
      <c r="AD1037" s="31">
        <f t="shared" si="288"/>
        <v>8.4153107083295335</v>
      </c>
      <c r="AE1037" s="31">
        <f t="shared" si="300"/>
        <v>16.748677972656743</v>
      </c>
      <c r="AF1037" s="15">
        <f t="shared" si="289"/>
        <v>14.815277777777776</v>
      </c>
      <c r="AG1037" s="31">
        <f t="shared" si="301"/>
        <v>12.677385217646911</v>
      </c>
      <c r="AH1037" s="31">
        <f t="shared" si="302"/>
        <v>74.08360578907444</v>
      </c>
      <c r="AI1037">
        <f t="shared" si="303"/>
        <v>344.69758603230315</v>
      </c>
    </row>
    <row r="1038" spans="1:35" x14ac:dyDescent="0.2">
      <c r="A1038">
        <v>32</v>
      </c>
      <c r="C1038" s="27" t="s">
        <v>1099</v>
      </c>
      <c r="D1038" s="26">
        <v>29.822499999999998</v>
      </c>
      <c r="E1038">
        <v>0</v>
      </c>
      <c r="F1038" s="26">
        <v>1</v>
      </c>
      <c r="G1038" s="26">
        <v>47.107500000000002</v>
      </c>
      <c r="H1038" s="26">
        <v>37.724166666666669</v>
      </c>
      <c r="I1038" s="26">
        <v>99.791666666666671</v>
      </c>
      <c r="J1038" s="26">
        <v>47.061666666666667</v>
      </c>
      <c r="K1038">
        <v>295</v>
      </c>
      <c r="L1038">
        <v>0</v>
      </c>
      <c r="M1038">
        <v>0</v>
      </c>
      <c r="N1038">
        <v>58.592500000000001</v>
      </c>
      <c r="O1038" s="1">
        <f t="shared" si="305"/>
        <v>25.776677098787872</v>
      </c>
      <c r="Q1038" s="1">
        <f t="shared" si="290"/>
        <v>1882.4956788450711</v>
      </c>
      <c r="R1038" s="2">
        <f t="shared" si="291"/>
        <v>1.9916660328828326</v>
      </c>
      <c r="S1038" s="2"/>
      <c r="T1038" s="1">
        <f t="shared" si="292"/>
        <v>5647.5326694512978</v>
      </c>
      <c r="U1038" s="1">
        <f t="shared" si="293"/>
        <v>0</v>
      </c>
      <c r="V1038" s="1">
        <f t="shared" si="294"/>
        <v>1652.8934273588341</v>
      </c>
      <c r="W1038" s="1">
        <f t="shared" si="295"/>
        <v>-9502.4040692054768</v>
      </c>
      <c r="X1038" s="2">
        <f t="shared" si="304"/>
        <v>70.848645775424401</v>
      </c>
      <c r="Y1038">
        <f t="shared" si="306"/>
        <v>1</v>
      </c>
      <c r="Z1038" s="26">
        <f t="shared" si="296"/>
        <v>0</v>
      </c>
      <c r="AA1038">
        <f t="shared" si="297"/>
        <v>563.64200272995186</v>
      </c>
      <c r="AB1038" s="28">
        <f t="shared" si="298"/>
        <v>40461.970238095237</v>
      </c>
      <c r="AC1038">
        <f t="shared" si="299"/>
        <v>8.3930555555555557</v>
      </c>
      <c r="AD1038" s="31">
        <f t="shared" si="288"/>
        <v>8.2650561448340039</v>
      </c>
      <c r="AE1038" s="31">
        <f t="shared" si="300"/>
        <v>16.46691650370434</v>
      </c>
      <c r="AF1038" s="15">
        <f t="shared" si="289"/>
        <v>14.773611111111112</v>
      </c>
      <c r="AG1038" s="31">
        <f t="shared" si="301"/>
        <v>12.643318752739807</v>
      </c>
      <c r="AH1038" s="31">
        <f t="shared" si="302"/>
        <v>73.895221668219037</v>
      </c>
      <c r="AI1038">
        <f t="shared" si="303"/>
        <v>345.25897064906235</v>
      </c>
    </row>
    <row r="1039" spans="1:35" x14ac:dyDescent="0.2">
      <c r="A1039">
        <v>32</v>
      </c>
      <c r="C1039" s="27" t="s">
        <v>1100</v>
      </c>
      <c r="D1039" s="26">
        <v>29.827500000000001</v>
      </c>
      <c r="E1039">
        <v>0</v>
      </c>
      <c r="F1039" s="26">
        <v>1</v>
      </c>
      <c r="G1039" s="26">
        <v>46.795000000000002</v>
      </c>
      <c r="H1039" s="26">
        <v>37.624166666666667</v>
      </c>
      <c r="I1039" s="26">
        <v>99.983333333333334</v>
      </c>
      <c r="J1039" s="26">
        <v>46.804166666666667</v>
      </c>
      <c r="K1039">
        <v>295</v>
      </c>
      <c r="L1039">
        <v>0</v>
      </c>
      <c r="M1039">
        <v>0</v>
      </c>
      <c r="N1039">
        <v>58.50333333333333</v>
      </c>
      <c r="O1039" s="1">
        <f t="shared" si="305"/>
        <v>25.776677098787872</v>
      </c>
      <c r="Q1039" s="1">
        <f t="shared" si="290"/>
        <v>1596.7581877302416</v>
      </c>
      <c r="R1039" s="2">
        <f t="shared" si="291"/>
        <v>1.689357952301362</v>
      </c>
      <c r="S1039" s="2"/>
      <c r="T1039" s="1">
        <f t="shared" si="292"/>
        <v>6004.1496660688899</v>
      </c>
      <c r="U1039" s="1">
        <f t="shared" si="293"/>
        <v>0</v>
      </c>
      <c r="V1039" s="1">
        <f t="shared" si="294"/>
        <v>1767.2225248131908</v>
      </c>
      <c r="W1039" s="1">
        <f t="shared" si="295"/>
        <v>-9687.1845285399013</v>
      </c>
      <c r="X1039" s="2">
        <f t="shared" si="304"/>
        <v>72.840311808307234</v>
      </c>
      <c r="Y1039">
        <f t="shared" si="306"/>
        <v>1</v>
      </c>
      <c r="Z1039" s="26">
        <f t="shared" si="296"/>
        <v>0</v>
      </c>
      <c r="AA1039">
        <f t="shared" si="297"/>
        <v>678.35826719194813</v>
      </c>
      <c r="AB1039" s="28">
        <f t="shared" si="298"/>
        <v>40462.011904761908</v>
      </c>
      <c r="AC1039">
        <f t="shared" si="299"/>
        <v>8.219444444444445</v>
      </c>
      <c r="AD1039" s="31">
        <f t="shared" si="288"/>
        <v>8.1836073751485916</v>
      </c>
      <c r="AE1039" s="31">
        <f t="shared" si="300"/>
        <v>16.314702054254667</v>
      </c>
      <c r="AF1039" s="15">
        <f t="shared" si="289"/>
        <v>14.724074074074071</v>
      </c>
      <c r="AG1039" s="31">
        <f t="shared" si="301"/>
        <v>12.602921769661735</v>
      </c>
      <c r="AH1039" s="31">
        <f t="shared" si="302"/>
        <v>73.671792378001697</v>
      </c>
      <c r="AI1039">
        <f t="shared" si="303"/>
        <v>344.83082702636716</v>
      </c>
    </row>
    <row r="1040" spans="1:35" x14ac:dyDescent="0.2">
      <c r="A1040">
        <v>32</v>
      </c>
      <c r="C1040" s="27" t="s">
        <v>1101</v>
      </c>
      <c r="D1040" s="26">
        <v>29.835999999999999</v>
      </c>
      <c r="E1040">
        <v>0</v>
      </c>
      <c r="F1040" s="26">
        <v>1</v>
      </c>
      <c r="G1040" s="26">
        <v>46.361666666666665</v>
      </c>
      <c r="H1040" s="26">
        <v>36.508333333333333</v>
      </c>
      <c r="I1040" s="26">
        <v>100</v>
      </c>
      <c r="J1040" s="26">
        <v>46.375</v>
      </c>
      <c r="K1040">
        <v>295</v>
      </c>
      <c r="L1040">
        <v>0</v>
      </c>
      <c r="M1040">
        <v>0</v>
      </c>
      <c r="N1040">
        <v>58.393333333333331</v>
      </c>
      <c r="O1040" s="1">
        <f t="shared" si="305"/>
        <v>25.776677098787872</v>
      </c>
      <c r="Q1040" s="1">
        <f t="shared" si="290"/>
        <v>1241.8314980593905</v>
      </c>
      <c r="R1040" s="2">
        <f t="shared" si="291"/>
        <v>1.3138482287334081</v>
      </c>
      <c r="S1040" s="2"/>
      <c r="T1040" s="1">
        <f t="shared" si="292"/>
        <v>6482.4186036019655</v>
      </c>
      <c r="U1040" s="1">
        <f t="shared" si="293"/>
        <v>0</v>
      </c>
      <c r="V1040" s="1">
        <f t="shared" si="294"/>
        <v>1911.5516870668655</v>
      </c>
      <c r="W1040" s="1">
        <f t="shared" si="295"/>
        <v>-9954.7025069792981</v>
      </c>
      <c r="X1040" s="2">
        <f t="shared" si="304"/>
        <v>74.529669760608598</v>
      </c>
      <c r="Y1040">
        <f t="shared" si="306"/>
        <v>1</v>
      </c>
      <c r="Z1040" s="26">
        <f t="shared" si="296"/>
        <v>0</v>
      </c>
      <c r="AA1040">
        <f t="shared" si="297"/>
        <v>793.43639830032237</v>
      </c>
      <c r="AB1040" s="28">
        <f t="shared" si="298"/>
        <v>40462.053571428572</v>
      </c>
      <c r="AC1040">
        <f t="shared" si="299"/>
        <v>7.9787037037037027</v>
      </c>
      <c r="AD1040" s="31">
        <f t="shared" si="288"/>
        <v>8.0516575534610784</v>
      </c>
      <c r="AE1040" s="31">
        <f t="shared" si="300"/>
        <v>16.065394719834565</v>
      </c>
      <c r="AF1040" s="15">
        <f t="shared" si="289"/>
        <v>14.662962962962961</v>
      </c>
      <c r="AG1040" s="31">
        <f t="shared" si="301"/>
        <v>12.553241899292644</v>
      </c>
      <c r="AH1040" s="31">
        <f t="shared" si="302"/>
        <v>73.396964139306306</v>
      </c>
      <c r="AI1040">
        <f t="shared" si="303"/>
        <v>344.67739534986407</v>
      </c>
    </row>
    <row r="1041" spans="1:35" x14ac:dyDescent="0.2">
      <c r="A1041">
        <v>32</v>
      </c>
      <c r="C1041" s="27" t="s">
        <v>1102</v>
      </c>
      <c r="D1041" s="26">
        <v>29.841750000000001</v>
      </c>
      <c r="E1041">
        <v>0</v>
      </c>
      <c r="F1041" s="26">
        <v>1</v>
      </c>
      <c r="G1041" s="26">
        <v>45.707500000000003</v>
      </c>
      <c r="H1041" s="26">
        <v>34.417499999999997</v>
      </c>
      <c r="I1041" s="26">
        <v>100</v>
      </c>
      <c r="J1041" s="26">
        <v>45.723333333333336</v>
      </c>
      <c r="K1041">
        <v>295</v>
      </c>
      <c r="L1041">
        <v>0</v>
      </c>
      <c r="M1041">
        <v>0</v>
      </c>
      <c r="N1041">
        <v>58.272500000000001</v>
      </c>
      <c r="O1041" s="1">
        <f t="shared" si="305"/>
        <v>25.776677098787872</v>
      </c>
      <c r="Q1041" s="1">
        <f t="shared" si="290"/>
        <v>935.18289602562606</v>
      </c>
      <c r="R1041" s="2">
        <f t="shared" si="291"/>
        <v>0.98941635270575634</v>
      </c>
      <c r="S1041" s="2"/>
      <c r="T1041" s="1">
        <f t="shared" si="292"/>
        <v>7062.8971761923094</v>
      </c>
      <c r="U1041" s="1">
        <f t="shared" si="293"/>
        <v>0</v>
      </c>
      <c r="V1041" s="1">
        <f t="shared" si="294"/>
        <v>2078.5484655397468</v>
      </c>
      <c r="W1041" s="1">
        <f t="shared" si="295"/>
        <v>-10395.969275539121</v>
      </c>
      <c r="X1041" s="2">
        <f t="shared" si="304"/>
        <v>75.843517989342004</v>
      </c>
      <c r="Y1041">
        <f t="shared" si="306"/>
        <v>1</v>
      </c>
      <c r="Z1041" s="26">
        <f t="shared" si="296"/>
        <v>0</v>
      </c>
      <c r="AA1041">
        <f t="shared" si="297"/>
        <v>908.17958025394466</v>
      </c>
      <c r="AB1041" s="28">
        <f t="shared" si="298"/>
        <v>40462.095238095237</v>
      </c>
      <c r="AC1041">
        <f t="shared" si="299"/>
        <v>7.6152777777777789</v>
      </c>
      <c r="AD1041" s="31">
        <f t="shared" si="288"/>
        <v>7.8540178961684468</v>
      </c>
      <c r="AE1041" s="31">
        <f t="shared" si="300"/>
        <v>15.691331005584718</v>
      </c>
      <c r="AF1041" s="15">
        <f t="shared" si="289"/>
        <v>14.595833333333333</v>
      </c>
      <c r="AG1041" s="31">
        <f t="shared" si="301"/>
        <v>12.498866929570454</v>
      </c>
      <c r="AH1041" s="31">
        <f t="shared" si="302"/>
        <v>73.096090633034407</v>
      </c>
      <c r="AI1041">
        <f t="shared" si="303"/>
        <v>345.11741488022756</v>
      </c>
    </row>
    <row r="1042" spans="1:35" x14ac:dyDescent="0.2">
      <c r="A1042">
        <v>32</v>
      </c>
      <c r="C1042" s="27" t="s">
        <v>1103</v>
      </c>
      <c r="D1042" s="26">
        <v>29.8505</v>
      </c>
      <c r="E1042">
        <v>0</v>
      </c>
      <c r="F1042" s="26">
        <v>1</v>
      </c>
      <c r="G1042" s="26">
        <v>45.142499999999998</v>
      </c>
      <c r="H1042" s="26">
        <v>33.362499999999997</v>
      </c>
      <c r="I1042" s="26">
        <v>100</v>
      </c>
      <c r="J1042" s="26">
        <v>45.157499999999999</v>
      </c>
      <c r="K1042">
        <v>295</v>
      </c>
      <c r="L1042">
        <v>0</v>
      </c>
      <c r="M1042">
        <v>0</v>
      </c>
      <c r="N1042">
        <v>58.137499999999996</v>
      </c>
      <c r="O1042" s="1">
        <f t="shared" si="305"/>
        <v>25.776677098787872</v>
      </c>
      <c r="Q1042" s="1">
        <f t="shared" si="290"/>
        <v>839.98192788929418</v>
      </c>
      <c r="R1042" s="2">
        <f t="shared" si="291"/>
        <v>0.88869445641379796</v>
      </c>
      <c r="S1042" s="2"/>
      <c r="T1042" s="1">
        <f t="shared" si="292"/>
        <v>7411.4583748139539</v>
      </c>
      <c r="U1042" s="1">
        <f t="shared" si="293"/>
        <v>0</v>
      </c>
      <c r="V1042" s="1">
        <f t="shared" si="294"/>
        <v>2181.0672982152191</v>
      </c>
      <c r="W1042" s="1">
        <f t="shared" si="295"/>
        <v>-10751.740607690481</v>
      </c>
      <c r="X1042" s="2">
        <f t="shared" si="304"/>
        <v>76.832934342047764</v>
      </c>
      <c r="Y1042">
        <f t="shared" si="306"/>
        <v>1</v>
      </c>
      <c r="Z1042" s="26">
        <f t="shared" si="296"/>
        <v>0</v>
      </c>
      <c r="AA1042">
        <f t="shared" si="297"/>
        <v>1004.2836287876404</v>
      </c>
      <c r="AB1042" s="28">
        <f t="shared" si="298"/>
        <v>40462.136904761908</v>
      </c>
      <c r="AC1042">
        <f t="shared" si="299"/>
        <v>7.301388888888888</v>
      </c>
      <c r="AD1042" s="31">
        <f t="shared" si="288"/>
        <v>7.6867617817102634</v>
      </c>
      <c r="AE1042" s="31">
        <f t="shared" si="300"/>
        <v>15.374362686374447</v>
      </c>
      <c r="AF1042" s="15">
        <f t="shared" si="289"/>
        <v>14.52083333333333</v>
      </c>
      <c r="AG1042" s="31">
        <f t="shared" si="301"/>
        <v>12.438360865310379</v>
      </c>
      <c r="AH1042" s="31">
        <f t="shared" si="302"/>
        <v>72.761202984245543</v>
      </c>
      <c r="AI1042">
        <f t="shared" si="303"/>
        <v>345.00968387080098</v>
      </c>
    </row>
    <row r="1043" spans="1:35" x14ac:dyDescent="0.2">
      <c r="A1043">
        <v>32</v>
      </c>
      <c r="C1043" s="27" t="s">
        <v>1104</v>
      </c>
      <c r="D1043" s="26">
        <v>29.876249999999999</v>
      </c>
      <c r="E1043">
        <v>0</v>
      </c>
      <c r="F1043" s="26">
        <v>3</v>
      </c>
      <c r="G1043" s="26">
        <v>44.588333333333331</v>
      </c>
      <c r="H1043" s="26">
        <v>32.040833333333332</v>
      </c>
      <c r="I1043" s="26">
        <v>100</v>
      </c>
      <c r="J1043" s="26">
        <v>44.606666666666669</v>
      </c>
      <c r="K1043">
        <v>295</v>
      </c>
      <c r="L1043">
        <v>0</v>
      </c>
      <c r="M1043">
        <v>0</v>
      </c>
      <c r="N1043">
        <v>57.997500000000002</v>
      </c>
      <c r="O1043" s="1">
        <f t="shared" si="305"/>
        <v>77.330031296363615</v>
      </c>
      <c r="Q1043" s="1">
        <f t="shared" si="290"/>
        <v>749.15684771737313</v>
      </c>
      <c r="R1043" s="2">
        <f t="shared" si="291"/>
        <v>0.79260221612602477</v>
      </c>
      <c r="S1043" s="2"/>
      <c r="T1043" s="1">
        <f t="shared" si="292"/>
        <v>7788.3121998324923</v>
      </c>
      <c r="U1043" s="1">
        <f t="shared" si="293"/>
        <v>0</v>
      </c>
      <c r="V1043" s="1">
        <f t="shared" si="294"/>
        <v>2289.5061050798085</v>
      </c>
      <c r="W1043" s="1">
        <f t="shared" si="295"/>
        <v>-11094.411832650225</v>
      </c>
      <c r="X1043" s="2">
        <f t="shared" si="304"/>
        <v>77.721628798461566</v>
      </c>
      <c r="Y1043">
        <f t="shared" si="306"/>
        <v>1</v>
      </c>
      <c r="Z1043" s="26">
        <f t="shared" si="296"/>
        <v>0</v>
      </c>
      <c r="AA1043">
        <f t="shared" si="297"/>
        <v>1097.8152683794872</v>
      </c>
      <c r="AB1043" s="28">
        <f t="shared" si="298"/>
        <v>40462.178571428572</v>
      </c>
      <c r="AC1043">
        <f t="shared" si="299"/>
        <v>6.9935185185185169</v>
      </c>
      <c r="AD1043" s="31">
        <f t="shared" si="288"/>
        <v>7.5257617593408614</v>
      </c>
      <c r="AE1043" s="31">
        <f t="shared" si="300"/>
        <v>15.068887198076162</v>
      </c>
      <c r="AF1043" s="15">
        <f t="shared" si="289"/>
        <v>14.443055555555556</v>
      </c>
      <c r="AG1043" s="31">
        <f t="shared" si="301"/>
        <v>12.375884766057508</v>
      </c>
      <c r="AH1043" s="31">
        <f t="shared" si="302"/>
        <v>72.415312899492292</v>
      </c>
      <c r="AI1043">
        <f t="shared" si="303"/>
        <v>344.76671131691376</v>
      </c>
    </row>
    <row r="1044" spans="1:35" x14ac:dyDescent="0.2">
      <c r="A1044">
        <v>32</v>
      </c>
      <c r="C1044" s="27" t="s">
        <v>1105</v>
      </c>
      <c r="D1044" s="26">
        <v>29.895250000000001</v>
      </c>
      <c r="E1044">
        <v>0</v>
      </c>
      <c r="F1044" s="26">
        <v>56.25</v>
      </c>
      <c r="G1044" s="26">
        <v>45.089166666666664</v>
      </c>
      <c r="H1044" s="26">
        <v>33.06583333333333</v>
      </c>
      <c r="I1044" s="26">
        <v>100</v>
      </c>
      <c r="J1044" s="26">
        <v>45.104166666666664</v>
      </c>
      <c r="K1044">
        <v>295</v>
      </c>
      <c r="L1044">
        <v>0</v>
      </c>
      <c r="M1044">
        <v>0</v>
      </c>
      <c r="N1044">
        <v>57.838333333333331</v>
      </c>
      <c r="O1044" s="1">
        <f t="shared" si="305"/>
        <v>1449.9380868068176</v>
      </c>
      <c r="Q1044" s="1">
        <f t="shared" si="290"/>
        <v>1618.943959278286</v>
      </c>
      <c r="R1044" s="2">
        <f t="shared" si="291"/>
        <v>1.7128303289458848</v>
      </c>
      <c r="S1044" s="2"/>
      <c r="T1044" s="1">
        <f t="shared" si="292"/>
        <v>7748.689717847883</v>
      </c>
      <c r="U1044" s="1">
        <f t="shared" si="293"/>
        <v>0</v>
      </c>
      <c r="V1044" s="1">
        <f t="shared" si="294"/>
        <v>2289.8940854113389</v>
      </c>
      <c r="W1044" s="1">
        <f t="shared" si="295"/>
        <v>-10548.344206557438</v>
      </c>
      <c r="X1044" s="2">
        <f t="shared" si="304"/>
        <v>78.514231014587594</v>
      </c>
      <c r="Y1044">
        <f t="shared" si="306"/>
        <v>1</v>
      </c>
      <c r="Z1044" s="26">
        <f t="shared" si="296"/>
        <v>0</v>
      </c>
      <c r="AA1044">
        <f t="shared" si="297"/>
        <v>1117.2349266626547</v>
      </c>
      <c r="AB1044" s="28">
        <f t="shared" si="298"/>
        <v>40462.220238095237</v>
      </c>
      <c r="AC1044">
        <f t="shared" si="299"/>
        <v>7.271759259259257</v>
      </c>
      <c r="AD1044" s="31">
        <f t="shared" si="288"/>
        <v>7.6711364962375184</v>
      </c>
      <c r="AE1044" s="31">
        <f t="shared" si="300"/>
        <v>15.344731577329348</v>
      </c>
      <c r="AF1044" s="15">
        <f t="shared" si="289"/>
        <v>14.354629629629628</v>
      </c>
      <c r="AG1044" s="31">
        <f t="shared" si="301"/>
        <v>12.305189190860956</v>
      </c>
      <c r="AH1044" s="31">
        <f t="shared" si="302"/>
        <v>72.023795254433253</v>
      </c>
      <c r="AI1044">
        <f t="shared" si="303"/>
        <v>340.75453082674863</v>
      </c>
    </row>
    <row r="1045" spans="1:35" x14ac:dyDescent="0.2">
      <c r="A1045">
        <v>32</v>
      </c>
      <c r="C1045" s="27" t="s">
        <v>1106</v>
      </c>
      <c r="D1045" s="26">
        <v>29.91675</v>
      </c>
      <c r="E1045">
        <v>0</v>
      </c>
      <c r="F1045" s="26">
        <v>481.83333333333337</v>
      </c>
      <c r="G1045" s="26">
        <v>60.040833333333332</v>
      </c>
      <c r="H1045" s="26">
        <v>41.240833333333335</v>
      </c>
      <c r="I1045" s="26">
        <v>90.633333333333326</v>
      </c>
      <c r="J1045" s="26">
        <v>57.275833333333331</v>
      </c>
      <c r="K1045">
        <v>199.33333333333331</v>
      </c>
      <c r="L1045">
        <v>0</v>
      </c>
      <c r="M1045">
        <v>0.15</v>
      </c>
      <c r="N1045">
        <v>57.664999999999999</v>
      </c>
      <c r="O1045" s="1">
        <f t="shared" si="305"/>
        <v>12420.062248765957</v>
      </c>
      <c r="Q1045" s="1">
        <f t="shared" si="290"/>
        <v>387.7400604764486</v>
      </c>
      <c r="R1045" s="2">
        <f t="shared" si="291"/>
        <v>0.41022601895833294</v>
      </c>
      <c r="S1045" s="2"/>
      <c r="T1045" s="1">
        <f t="shared" si="292"/>
        <v>6646.9270542603199</v>
      </c>
      <c r="U1045" s="1">
        <f t="shared" si="293"/>
        <v>1109.8867256509875</v>
      </c>
      <c r="V1045" s="1">
        <f t="shared" si="294"/>
        <v>2020.3039523504867</v>
      </c>
      <c r="W1045" s="1">
        <f t="shared" si="295"/>
        <v>1965.7055580688441</v>
      </c>
      <c r="X1045" s="2">
        <f t="shared" si="304"/>
        <v>80.227061343533478</v>
      </c>
      <c r="Y1045">
        <f t="shared" si="306"/>
        <v>1</v>
      </c>
      <c r="Z1045" s="26">
        <f t="shared" si="296"/>
        <v>0</v>
      </c>
      <c r="AA1045">
        <f t="shared" si="297"/>
        <v>407.48380127978896</v>
      </c>
      <c r="AB1045" s="28">
        <f t="shared" si="298"/>
        <v>40462.261904761908</v>
      </c>
      <c r="AC1045">
        <f t="shared" si="299"/>
        <v>15.578240740740739</v>
      </c>
      <c r="AD1045" s="31">
        <f t="shared" si="288"/>
        <v>12.068318999132503</v>
      </c>
      <c r="AE1045" s="31">
        <f t="shared" si="300"/>
        <v>23.446002748565395</v>
      </c>
      <c r="AF1045" s="15">
        <f t="shared" si="289"/>
        <v>14.258333333333333</v>
      </c>
      <c r="AG1045" s="31">
        <f t="shared" si="301"/>
        <v>12.228603656168044</v>
      </c>
      <c r="AH1045" s="31">
        <f t="shared" si="302"/>
        <v>71.599512056427969</v>
      </c>
      <c r="AI1045">
        <f t="shared" si="303"/>
        <v>289.4988979588698</v>
      </c>
    </row>
    <row r="1046" spans="1:35" x14ac:dyDescent="0.2">
      <c r="A1046">
        <v>32</v>
      </c>
      <c r="C1046" s="27" t="s">
        <v>1107</v>
      </c>
      <c r="D1046" s="26">
        <v>29.928249999999998</v>
      </c>
      <c r="E1046">
        <v>0</v>
      </c>
      <c r="F1046" s="26">
        <v>668.08333333333337</v>
      </c>
      <c r="G1046" s="26">
        <v>78.123333333333335</v>
      </c>
      <c r="H1046" s="26">
        <v>51.135833333333331</v>
      </c>
      <c r="I1046" s="26">
        <v>80.375</v>
      </c>
      <c r="J1046" s="26">
        <v>71.592500000000001</v>
      </c>
      <c r="K1046">
        <v>190.91666666666669</v>
      </c>
      <c r="L1046">
        <v>0.50833333333333341</v>
      </c>
      <c r="M1046">
        <v>3</v>
      </c>
      <c r="N1046">
        <v>57.69166666666667</v>
      </c>
      <c r="O1046" s="1">
        <f t="shared" si="305"/>
        <v>17220.968358415194</v>
      </c>
      <c r="Q1046" s="1">
        <f t="shared" si="290"/>
        <v>-9608.6848863402447</v>
      </c>
      <c r="R1046" s="2">
        <f t="shared" si="291"/>
        <v>-10.165915132692053</v>
      </c>
      <c r="S1046" s="2"/>
      <c r="T1046" s="1">
        <f t="shared" si="292"/>
        <v>5029.8277862409677</v>
      </c>
      <c r="U1046" s="1">
        <f t="shared" si="293"/>
        <v>3115.0911601582038</v>
      </c>
      <c r="V1046" s="1">
        <f t="shared" si="294"/>
        <v>1573.7109424445171</v>
      </c>
      <c r="W1046" s="1">
        <f t="shared" si="295"/>
        <v>16904.654111796539</v>
      </c>
      <c r="X1046" s="2">
        <f t="shared" si="304"/>
        <v>80.637287362491804</v>
      </c>
      <c r="Y1046">
        <f t="shared" si="306"/>
        <v>1</v>
      </c>
      <c r="Z1046" s="26">
        <f t="shared" si="296"/>
        <v>0</v>
      </c>
      <c r="AA1046">
        <f t="shared" si="297"/>
        <v>6.3199648607221022</v>
      </c>
      <c r="AB1046" s="28">
        <f t="shared" si="298"/>
        <v>40462.303571428572</v>
      </c>
      <c r="AC1046">
        <f t="shared" si="299"/>
        <v>25.624074074074073</v>
      </c>
      <c r="AD1046" s="31">
        <f t="shared" si="288"/>
        <v>19.887839032592268</v>
      </c>
      <c r="AE1046" s="31">
        <f t="shared" si="300"/>
        <v>37.338423910670166</v>
      </c>
      <c r="AF1046" s="15">
        <f t="shared" si="289"/>
        <v>14.273148148148149</v>
      </c>
      <c r="AG1046" s="31">
        <f t="shared" si="301"/>
        <v>12.240358818389385</v>
      </c>
      <c r="AH1046" s="31">
        <f t="shared" si="302"/>
        <v>71.664645486719806</v>
      </c>
      <c r="AI1046">
        <f t="shared" si="303"/>
        <v>206.36924411521042</v>
      </c>
    </row>
    <row r="1047" spans="1:35" x14ac:dyDescent="0.2">
      <c r="A1047">
        <v>32</v>
      </c>
      <c r="C1047" s="27" t="s">
        <v>1108</v>
      </c>
      <c r="D1047" s="26">
        <v>29.933499999999999</v>
      </c>
      <c r="E1047">
        <v>0</v>
      </c>
      <c r="F1047" s="26">
        <v>1198.9166666666667</v>
      </c>
      <c r="G1047" s="26">
        <v>79.277500000000003</v>
      </c>
      <c r="H1047" s="26">
        <v>54.029166666666669</v>
      </c>
      <c r="I1047" s="26">
        <v>66.183333333333337</v>
      </c>
      <c r="J1047" s="26">
        <v>67.035833333333329</v>
      </c>
      <c r="K1047">
        <v>290.25</v>
      </c>
      <c r="L1047">
        <v>2.3833333333333333</v>
      </c>
      <c r="M1047">
        <v>7.75</v>
      </c>
      <c r="N1047">
        <v>57.958333333333329</v>
      </c>
      <c r="O1047" s="1">
        <f t="shared" si="305"/>
        <v>30904.087785021758</v>
      </c>
      <c r="Q1047" s="1">
        <f t="shared" si="290"/>
        <v>9360.0998926110224</v>
      </c>
      <c r="R1047" s="2">
        <f t="shared" si="291"/>
        <v>9.9029141102415625</v>
      </c>
      <c r="S1047" s="2"/>
      <c r="T1047" s="1">
        <f t="shared" si="292"/>
        <v>2803.3012314170228</v>
      </c>
      <c r="U1047" s="1">
        <f t="shared" si="293"/>
        <v>0</v>
      </c>
      <c r="V1047" s="1">
        <f t="shared" si="294"/>
        <v>858.53217878395901</v>
      </c>
      <c r="W1047" s="1">
        <f t="shared" si="295"/>
        <v>17638.949593853129</v>
      </c>
      <c r="X1047" s="2">
        <f t="shared" si="304"/>
        <v>70.471372229799755</v>
      </c>
      <c r="Y1047">
        <f t="shared" si="306"/>
        <v>1</v>
      </c>
      <c r="Z1047" s="26">
        <f t="shared" si="296"/>
        <v>0</v>
      </c>
      <c r="AA1047">
        <f t="shared" si="297"/>
        <v>77.547886305092007</v>
      </c>
      <c r="AB1047" s="28">
        <f t="shared" si="298"/>
        <v>40462.345238095237</v>
      </c>
      <c r="AC1047">
        <f t="shared" si="299"/>
        <v>26.265277777777779</v>
      </c>
      <c r="AD1047" s="31">
        <f t="shared" si="288"/>
        <v>17.009212419776471</v>
      </c>
      <c r="AE1047" s="31">
        <f t="shared" si="300"/>
        <v>31.865559127519234</v>
      </c>
      <c r="AF1047" s="15">
        <f t="shared" si="289"/>
        <v>14.421296296296294</v>
      </c>
      <c r="AG1047" s="31">
        <f t="shared" si="301"/>
        <v>12.358455578000887</v>
      </c>
      <c r="AH1047" s="31">
        <f t="shared" si="302"/>
        <v>72.318800703804015</v>
      </c>
      <c r="AI1047">
        <f t="shared" si="303"/>
        <v>243.20488835662408</v>
      </c>
    </row>
    <row r="1048" spans="1:35" x14ac:dyDescent="0.2">
      <c r="A1048">
        <v>32</v>
      </c>
      <c r="C1048" s="27" t="s">
        <v>1109</v>
      </c>
      <c r="D1048" s="26">
        <v>29.93975</v>
      </c>
      <c r="E1048">
        <v>0</v>
      </c>
      <c r="F1048" s="26">
        <v>1337.0833333333333</v>
      </c>
      <c r="G1048" s="26">
        <v>79.839166666666671</v>
      </c>
      <c r="H1048" s="26">
        <v>56.18416666666667</v>
      </c>
      <c r="I1048" s="26">
        <v>57.341666666666669</v>
      </c>
      <c r="J1048" s="26">
        <v>63.375</v>
      </c>
      <c r="K1048">
        <v>287.5</v>
      </c>
      <c r="L1048">
        <v>2.375</v>
      </c>
      <c r="M1048">
        <v>8.0333333333333332</v>
      </c>
      <c r="N1048">
        <v>58.102499999999999</v>
      </c>
      <c r="O1048" s="1">
        <f t="shared" si="305"/>
        <v>34465.565337504282</v>
      </c>
      <c r="Q1048" s="1">
        <f t="shared" si="290"/>
        <v>8951.5927209436595</v>
      </c>
      <c r="R1048" s="2">
        <f t="shared" si="291"/>
        <v>9.4707166464481354</v>
      </c>
      <c r="S1048" s="2"/>
      <c r="T1048" s="1">
        <f t="shared" si="292"/>
        <v>4124.2759073968527</v>
      </c>
      <c r="U1048" s="1">
        <f t="shared" si="293"/>
        <v>1829.5295620987408</v>
      </c>
      <c r="V1048" s="1">
        <f t="shared" si="294"/>
        <v>1307.7552228295397</v>
      </c>
      <c r="W1048" s="1">
        <f t="shared" si="295"/>
        <v>17984.378736116367</v>
      </c>
      <c r="X1048" s="2">
        <f t="shared" si="304"/>
        <v>80.374286340041323</v>
      </c>
      <c r="Y1048">
        <f t="shared" si="306"/>
        <v>1</v>
      </c>
      <c r="Z1048" s="26">
        <f t="shared" si="296"/>
        <v>0</v>
      </c>
      <c r="AA1048">
        <f t="shared" si="297"/>
        <v>0.28635306483259415</v>
      </c>
      <c r="AB1048" s="28">
        <f t="shared" si="298"/>
        <v>40462.386904761908</v>
      </c>
      <c r="AC1048">
        <f t="shared" si="299"/>
        <v>26.577314814814816</v>
      </c>
      <c r="AD1048" s="31">
        <f t="shared" si="288"/>
        <v>15.010354959072981</v>
      </c>
      <c r="AE1048" s="31">
        <f t="shared" si="300"/>
        <v>28.091564978068398</v>
      </c>
      <c r="AF1048" s="15">
        <f t="shared" si="289"/>
        <v>14.501388888888888</v>
      </c>
      <c r="AG1048" s="31">
        <f t="shared" si="301"/>
        <v>12.422716018033658</v>
      </c>
      <c r="AH1048" s="31">
        <f t="shared" si="302"/>
        <v>72.674596934010268</v>
      </c>
      <c r="AI1048">
        <f t="shared" si="303"/>
        <v>268.03318811912249</v>
      </c>
    </row>
    <row r="1049" spans="1:35" x14ac:dyDescent="0.2">
      <c r="A1049">
        <v>32</v>
      </c>
      <c r="C1049" s="27" t="s">
        <v>1110</v>
      </c>
      <c r="D1049" s="26">
        <v>29.934999999999999</v>
      </c>
      <c r="E1049">
        <v>0</v>
      </c>
      <c r="F1049" s="26">
        <v>1036.6666666666667</v>
      </c>
      <c r="G1049" s="26">
        <v>76.05</v>
      </c>
      <c r="H1049" s="26">
        <v>57.100833333333334</v>
      </c>
      <c r="I1049" s="26">
        <v>52.583333333333336</v>
      </c>
      <c r="J1049" s="26">
        <v>57.429166666666667</v>
      </c>
      <c r="K1049">
        <v>306</v>
      </c>
      <c r="L1049">
        <v>2.35</v>
      </c>
      <c r="M1049">
        <v>7.4833333333333334</v>
      </c>
      <c r="N1049">
        <v>57.869166666666665</v>
      </c>
      <c r="O1049" s="1">
        <f t="shared" si="305"/>
        <v>26721.821925743428</v>
      </c>
      <c r="Q1049" s="1">
        <f t="shared" si="290"/>
        <v>-44145.643890208223</v>
      </c>
      <c r="R1049" s="2">
        <f t="shared" si="291"/>
        <v>-46.70575365666236</v>
      </c>
      <c r="S1049" s="2"/>
      <c r="T1049" s="1">
        <f t="shared" si="292"/>
        <v>5582.6921003978377</v>
      </c>
      <c r="U1049" s="1">
        <f t="shared" si="293"/>
        <v>48122.846269902053</v>
      </c>
      <c r="V1049" s="1">
        <f t="shared" si="294"/>
        <v>1823.748894785869</v>
      </c>
      <c r="W1049" s="1">
        <f t="shared" si="295"/>
        <v>15042.370452608902</v>
      </c>
      <c r="X1049" s="2">
        <f t="shared" si="304"/>
        <v>89.845002986489462</v>
      </c>
      <c r="Y1049">
        <f t="shared" si="306"/>
        <v>1</v>
      </c>
      <c r="Z1049" s="26">
        <f t="shared" si="296"/>
        <v>0</v>
      </c>
      <c r="AA1049">
        <f t="shared" si="297"/>
        <v>190.30210739725325</v>
      </c>
      <c r="AB1049" s="28">
        <f t="shared" si="298"/>
        <v>40462.428571428572</v>
      </c>
      <c r="AC1049">
        <f t="shared" si="299"/>
        <v>24.472222222222221</v>
      </c>
      <c r="AD1049" s="31">
        <f t="shared" ref="AD1049:AD1112" si="307">10^($AF$17-$AF$18/($AF$19+AC1049))*I1049/100</f>
        <v>12.148541652671456</v>
      </c>
      <c r="AE1049" s="31">
        <f t="shared" si="300"/>
        <v>22.89655201272619</v>
      </c>
      <c r="AF1049" s="15">
        <f t="shared" ref="AF1049:AF1112" si="308">(N1049-32)/1.8</f>
        <v>14.371759259259258</v>
      </c>
      <c r="AG1049" s="31">
        <f t="shared" si="301"/>
        <v>12.318856473048232</v>
      </c>
      <c r="AH1049" s="31">
        <f t="shared" si="302"/>
        <v>72.099495834580125</v>
      </c>
      <c r="AI1049">
        <f t="shared" si="303"/>
        <v>295.80809825698583</v>
      </c>
    </row>
    <row r="1050" spans="1:35" x14ac:dyDescent="0.2">
      <c r="A1050">
        <v>32</v>
      </c>
      <c r="C1050" s="27" t="s">
        <v>1111</v>
      </c>
      <c r="D1050" s="26">
        <v>29.916</v>
      </c>
      <c r="E1050">
        <v>0</v>
      </c>
      <c r="F1050" s="26">
        <v>1331.25</v>
      </c>
      <c r="G1050" s="26">
        <v>76.993333333333339</v>
      </c>
      <c r="H1050" s="26">
        <v>58.372500000000002</v>
      </c>
      <c r="I1050" s="26">
        <v>59.424999999999997</v>
      </c>
      <c r="J1050" s="26">
        <v>61.635833333333338</v>
      </c>
      <c r="K1050">
        <v>303.33333333333331</v>
      </c>
      <c r="L1050">
        <v>1.85</v>
      </c>
      <c r="M1050">
        <v>6.7249999999999996</v>
      </c>
      <c r="N1050">
        <v>57.920833333333334</v>
      </c>
      <c r="O1050" s="1">
        <f t="shared" si="305"/>
        <v>34315.20138776135</v>
      </c>
      <c r="Q1050" s="1">
        <f t="shared" ref="Q1050:Q1113" si="309">(O1050-T1050-U1050-V1050-W1050-AI1050)</f>
        <v>21602.227811997866</v>
      </c>
      <c r="R1050" s="2">
        <f t="shared" ref="R1050:R1113" si="310">Q1050/$O$12+Z1050/$O$17*$Z$21</f>
        <v>22.854991834110809</v>
      </c>
      <c r="S1050" s="2"/>
      <c r="T1050" s="1">
        <f t="shared" ref="T1050:T1113" si="311">((X1050-H1050)*$D$13/$P$5)*$P$7/1000</f>
        <v>-2597.1813938350174</v>
      </c>
      <c r="U1050" s="1">
        <f t="shared" ref="U1050:U1113" si="312">IF(X1050&gt;80,(X1050-80)*$O$19,0)</f>
        <v>0</v>
      </c>
      <c r="V1050" s="1">
        <f t="shared" ref="V1050:V1113" si="313">$D$20*(((X1050-32)*5/9+273)^4-((H1050-32)*5/9+273)^4)*$D$14*$D$21*$D$22/1000</f>
        <v>-743.95797503393374</v>
      </c>
      <c r="W1050" s="1">
        <f t="shared" ref="W1050:W1113" si="314">(G1050-N1050)*$O$20</f>
        <v>15780.113331294866</v>
      </c>
      <c r="X1050" s="2">
        <f t="shared" si="304"/>
        <v>43.139249329827102</v>
      </c>
      <c r="Y1050">
        <f t="shared" si="306"/>
        <v>1</v>
      </c>
      <c r="Z1050" s="26">
        <f t="shared" ref="Z1050:Z1113" si="315">IF(X1050&lt;42,IF(X1050&lt;36, 0.4*3600, 0.1*3600),0)*$Z$21</f>
        <v>0</v>
      </c>
      <c r="AA1050">
        <f t="shared" ref="AA1050:AA1113" si="316">(X1050-G1050)^2</f>
        <v>1146.099003716457</v>
      </c>
      <c r="AB1050" s="28">
        <f t="shared" ref="AB1050:AB1113" si="317">C1050-1/1/14</f>
        <v>40462.470238095237</v>
      </c>
      <c r="AC1050">
        <f t="shared" ref="AC1050:AC1113" si="318">(G1050-32)/1.8</f>
        <v>24.9962962962963</v>
      </c>
      <c r="AD1050" s="31">
        <f t="shared" si="307"/>
        <v>14.165516661226475</v>
      </c>
      <c r="AE1050" s="31">
        <f t="shared" ref="AE1050:AE1113" si="319">AD1050/760*35000/(AC1050+273.15)/0.0821</f>
        <v>26.651048245247718</v>
      </c>
      <c r="AF1050" s="15">
        <f t="shared" si="308"/>
        <v>14.400462962962964</v>
      </c>
      <c r="AG1050" s="31">
        <f t="shared" ref="AG1050:AG1113" si="320">10^($AF$17-$AF$18/($AF$19+AF1050))</f>
        <v>12.341788194039173</v>
      </c>
      <c r="AH1050" s="31">
        <f t="shared" ref="AH1050:AH1113" si="321">AG1050/760*35000*$AE$14/(AF1050+273.15)/0.0821</f>
        <v>72.22649956553515</v>
      </c>
      <c r="AI1050">
        <f t="shared" ref="AI1050:AI1113" si="322">(AH1050-AE1050)*0.018*334</f>
        <v>273.99961333756795</v>
      </c>
    </row>
    <row r="1051" spans="1:35" x14ac:dyDescent="0.2">
      <c r="A1051">
        <v>32</v>
      </c>
      <c r="C1051" s="27" t="s">
        <v>1112</v>
      </c>
      <c r="D1051" s="26">
        <v>29.90625</v>
      </c>
      <c r="E1051">
        <v>0</v>
      </c>
      <c r="F1051" s="26">
        <v>1207.3333333333333</v>
      </c>
      <c r="G1051" s="26">
        <v>74.825833333333335</v>
      </c>
      <c r="H1051" s="26">
        <v>59.594166666666666</v>
      </c>
      <c r="I1051" s="26">
        <v>68.933333333333337</v>
      </c>
      <c r="J1051" s="26">
        <v>63.914166666666667</v>
      </c>
      <c r="K1051">
        <v>317.91666666666669</v>
      </c>
      <c r="L1051">
        <v>1.9833333333333334</v>
      </c>
      <c r="M1051">
        <v>7.7249999999999996</v>
      </c>
      <c r="N1051">
        <v>58.134166666666665</v>
      </c>
      <c r="O1051" s="1">
        <f t="shared" si="305"/>
        <v>31121.041483936551</v>
      </c>
      <c r="Q1051" s="1">
        <f t="shared" si="309"/>
        <v>15620.68709773394</v>
      </c>
      <c r="R1051" s="2">
        <f t="shared" si="310"/>
        <v>16.526567498914428</v>
      </c>
      <c r="S1051" s="2"/>
      <c r="T1051" s="1">
        <f t="shared" si="311"/>
        <v>1091.1757945411807</v>
      </c>
      <c r="U1051" s="1">
        <f t="shared" si="312"/>
        <v>0</v>
      </c>
      <c r="V1051" s="1">
        <f t="shared" si="313"/>
        <v>335.15663575039571</v>
      </c>
      <c r="W1051" s="1">
        <f t="shared" si="314"/>
        <v>13810.270897270771</v>
      </c>
      <c r="X1051" s="2">
        <f t="shared" ref="X1051:X1114" si="323">X1050+R1050</f>
        <v>65.994241163937915</v>
      </c>
      <c r="Y1051">
        <f t="shared" si="306"/>
        <v>1</v>
      </c>
      <c r="Z1051" s="26">
        <f t="shared" si="315"/>
        <v>0</v>
      </c>
      <c r="AA1051">
        <f t="shared" si="316"/>
        <v>77.997020246526517</v>
      </c>
      <c r="AB1051" s="28">
        <f t="shared" si="317"/>
        <v>40462.511904761908</v>
      </c>
      <c r="AC1051">
        <f t="shared" si="318"/>
        <v>23.792129629629631</v>
      </c>
      <c r="AD1051" s="31">
        <f t="shared" si="307"/>
        <v>15.289403247322621</v>
      </c>
      <c r="AE1051" s="31">
        <f t="shared" si="319"/>
        <v>28.882182712518887</v>
      </c>
      <c r="AF1051" s="15">
        <f t="shared" si="308"/>
        <v>14.518981481481481</v>
      </c>
      <c r="AG1051" s="31">
        <f t="shared" si="320"/>
        <v>12.436870137265666</v>
      </c>
      <c r="AH1051" s="31">
        <f t="shared" si="321"/>
        <v>72.752950949422342</v>
      </c>
      <c r="AI1051">
        <f t="shared" si="322"/>
        <v>263.75105864026358</v>
      </c>
    </row>
    <row r="1052" spans="1:35" x14ac:dyDescent="0.2">
      <c r="A1052">
        <v>32</v>
      </c>
      <c r="C1052" s="27" t="s">
        <v>1113</v>
      </c>
      <c r="D1052" s="26">
        <v>29.90625</v>
      </c>
      <c r="E1052">
        <v>0</v>
      </c>
      <c r="F1052" s="26">
        <v>991.41666666666663</v>
      </c>
      <c r="G1052" s="26">
        <v>71.152500000000003</v>
      </c>
      <c r="H1052" s="26">
        <v>59.45</v>
      </c>
      <c r="I1052" s="26">
        <v>71</v>
      </c>
      <c r="J1052" s="26">
        <v>61.125</v>
      </c>
      <c r="K1052">
        <v>290.58333333333331</v>
      </c>
      <c r="L1052">
        <v>1.8916666666666666</v>
      </c>
      <c r="M1052">
        <v>6.4249999999999998</v>
      </c>
      <c r="N1052">
        <v>58.417499999999997</v>
      </c>
      <c r="O1052" s="1">
        <f t="shared" si="305"/>
        <v>25555.427287023271</v>
      </c>
      <c r="Q1052" s="1">
        <f t="shared" si="309"/>
        <v>-2785.430361331084</v>
      </c>
      <c r="R1052" s="2">
        <f t="shared" si="310"/>
        <v>-2.9469640222638964</v>
      </c>
      <c r="S1052" s="2"/>
      <c r="T1052" s="1">
        <f t="shared" si="311"/>
        <v>3933.4398348220543</v>
      </c>
      <c r="U1052" s="1">
        <f t="shared" si="312"/>
        <v>12321.833515414408</v>
      </c>
      <c r="V1052" s="1">
        <f t="shared" si="313"/>
        <v>1266.4651279644613</v>
      </c>
      <c r="W1052" s="1">
        <f t="shared" si="314"/>
        <v>10536.623058017572</v>
      </c>
      <c r="X1052" s="2">
        <f t="shared" si="323"/>
        <v>82.520808662852346</v>
      </c>
      <c r="Y1052">
        <f t="shared" si="306"/>
        <v>1</v>
      </c>
      <c r="Z1052" s="26">
        <f t="shared" si="315"/>
        <v>0</v>
      </c>
      <c r="AA1052">
        <f t="shared" si="316"/>
        <v>129.23844185388361</v>
      </c>
      <c r="AB1052" s="28">
        <f t="shared" si="317"/>
        <v>40462.553571428572</v>
      </c>
      <c r="AC1052">
        <f t="shared" si="318"/>
        <v>21.75138888888889</v>
      </c>
      <c r="AD1052" s="31">
        <f t="shared" si="307"/>
        <v>13.91540410245827</v>
      </c>
      <c r="AE1052" s="31">
        <f t="shared" si="319"/>
        <v>26.468559099978084</v>
      </c>
      <c r="AF1052" s="15">
        <f t="shared" si="308"/>
        <v>14.676388888888887</v>
      </c>
      <c r="AG1052" s="31">
        <f t="shared" si="320"/>
        <v>12.56414170106045</v>
      </c>
      <c r="AH1052" s="31">
        <f t="shared" si="321"/>
        <v>73.457267040074541</v>
      </c>
      <c r="AI1052">
        <f t="shared" si="322"/>
        <v>282.4961121358599</v>
      </c>
    </row>
    <row r="1053" spans="1:35" x14ac:dyDescent="0.2">
      <c r="A1053">
        <v>32</v>
      </c>
      <c r="C1053" s="27" t="s">
        <v>1114</v>
      </c>
      <c r="D1053" s="26">
        <v>29.914750000000002</v>
      </c>
      <c r="E1053">
        <v>0</v>
      </c>
      <c r="F1053" s="26">
        <v>587.5</v>
      </c>
      <c r="G1053" s="26">
        <v>65.278333333333336</v>
      </c>
      <c r="H1053" s="26">
        <v>58.237499999999997</v>
      </c>
      <c r="I1053" s="26">
        <v>87.283333333333331</v>
      </c>
      <c r="J1053" s="26">
        <v>61.43</v>
      </c>
      <c r="K1053">
        <v>208.41666666666666</v>
      </c>
      <c r="L1053">
        <v>0.9</v>
      </c>
      <c r="M1053">
        <v>4.5666666666666664</v>
      </c>
      <c r="N1053">
        <v>58.681666666666665</v>
      </c>
      <c r="O1053" s="1">
        <f t="shared" si="305"/>
        <v>15143.797795537874</v>
      </c>
      <c r="Q1053" s="1">
        <f t="shared" si="309"/>
        <v>4606.7321097116492</v>
      </c>
      <c r="R1053" s="2">
        <f t="shared" si="310"/>
        <v>4.8738873446617177</v>
      </c>
      <c r="S1053" s="2"/>
      <c r="T1053" s="1">
        <f t="shared" si="311"/>
        <v>3637.7237211418419</v>
      </c>
      <c r="U1053" s="1">
        <f t="shared" si="312"/>
        <v>0</v>
      </c>
      <c r="V1053" s="1">
        <f t="shared" si="313"/>
        <v>1157.4526556306012</v>
      </c>
      <c r="W1053" s="1">
        <f t="shared" si="314"/>
        <v>5457.9183436243375</v>
      </c>
      <c r="X1053" s="2">
        <f t="shared" si="323"/>
        <v>79.573844640588447</v>
      </c>
      <c r="Y1053">
        <f t="shared" si="306"/>
        <v>1</v>
      </c>
      <c r="Z1053" s="26">
        <f t="shared" si="315"/>
        <v>0</v>
      </c>
      <c r="AA1053">
        <f t="shared" si="316"/>
        <v>204.36164353585875</v>
      </c>
      <c r="AB1053" s="28">
        <f t="shared" si="317"/>
        <v>40462.595238095237</v>
      </c>
      <c r="AC1053">
        <f t="shared" si="318"/>
        <v>18.487962962962964</v>
      </c>
      <c r="AD1053" s="31">
        <f t="shared" si="307"/>
        <v>13.978037174247326</v>
      </c>
      <c r="AE1053" s="31">
        <f t="shared" si="319"/>
        <v>26.885209807030449</v>
      </c>
      <c r="AF1053" s="15">
        <f t="shared" si="308"/>
        <v>14.823148148148146</v>
      </c>
      <c r="AG1053" s="31">
        <f t="shared" si="320"/>
        <v>12.683829005514704</v>
      </c>
      <c r="AH1053" s="31">
        <f t="shared" si="321"/>
        <v>74.119235992899434</v>
      </c>
      <c r="AI1053">
        <f t="shared" si="322"/>
        <v>283.97096542944433</v>
      </c>
    </row>
    <row r="1054" spans="1:35" x14ac:dyDescent="0.2">
      <c r="A1054">
        <v>32</v>
      </c>
      <c r="C1054" s="27" t="s">
        <v>1115</v>
      </c>
      <c r="D1054" s="26">
        <v>29.928749999999997</v>
      </c>
      <c r="E1054">
        <v>0</v>
      </c>
      <c r="F1054" s="26">
        <v>78.75</v>
      </c>
      <c r="G1054" s="26">
        <v>60.800833333333337</v>
      </c>
      <c r="H1054" s="26">
        <v>53.623333333333335</v>
      </c>
      <c r="I1054" s="26">
        <v>92.974999999999994</v>
      </c>
      <c r="J1054" s="26">
        <v>58.785000000000004</v>
      </c>
      <c r="K1054">
        <v>193.58333333333334</v>
      </c>
      <c r="L1054">
        <v>5.833333333333332E-2</v>
      </c>
      <c r="M1054">
        <v>1.3833333333333333</v>
      </c>
      <c r="N1054">
        <v>58.927500000000002</v>
      </c>
      <c r="O1054" s="1">
        <f t="shared" si="305"/>
        <v>2029.9133215295449</v>
      </c>
      <c r="Q1054" s="1">
        <f t="shared" si="309"/>
        <v>-28491.268835646337</v>
      </c>
      <c r="R1054" s="2">
        <f t="shared" si="310"/>
        <v>-30.143544557033813</v>
      </c>
      <c r="S1054" s="2"/>
      <c r="T1054" s="1">
        <f t="shared" si="311"/>
        <v>5255.3822154101599</v>
      </c>
      <c r="U1054" s="1">
        <f t="shared" si="312"/>
        <v>21740.727033770181</v>
      </c>
      <c r="V1054" s="1">
        <f t="shared" si="313"/>
        <v>1674.1341824365009</v>
      </c>
      <c r="W1054" s="1">
        <f t="shared" si="314"/>
        <v>1549.9495245663859</v>
      </c>
      <c r="X1054" s="2">
        <f t="shared" si="323"/>
        <v>84.447731985250158</v>
      </c>
      <c r="Y1054">
        <f t="shared" si="306"/>
        <v>1</v>
      </c>
      <c r="Z1054" s="26">
        <f t="shared" si="315"/>
        <v>0</v>
      </c>
      <c r="AA1054">
        <f t="shared" si="316"/>
        <v>559.17581585402559</v>
      </c>
      <c r="AB1054" s="28">
        <f t="shared" si="317"/>
        <v>40462.636904761908</v>
      </c>
      <c r="AC1054">
        <f t="shared" si="318"/>
        <v>16.000462962962963</v>
      </c>
      <c r="AD1054" s="31">
        <f t="shared" si="307"/>
        <v>12.719568352193702</v>
      </c>
      <c r="AE1054" s="31">
        <f t="shared" si="319"/>
        <v>24.675148579373644</v>
      </c>
      <c r="AF1054" s="15">
        <f t="shared" si="308"/>
        <v>14.959722222222222</v>
      </c>
      <c r="AG1054" s="31">
        <f t="shared" si="320"/>
        <v>12.796104991251944</v>
      </c>
      <c r="AH1054" s="31">
        <f t="shared" si="321"/>
        <v>74.739885936767976</v>
      </c>
      <c r="AI1054">
        <f t="shared" si="322"/>
        <v>300.98920099265473</v>
      </c>
    </row>
    <row r="1055" spans="1:35" x14ac:dyDescent="0.2">
      <c r="A1055">
        <v>32</v>
      </c>
      <c r="C1055" s="27" t="s">
        <v>1116</v>
      </c>
      <c r="D1055" s="26">
        <v>29.943750000000001</v>
      </c>
      <c r="E1055">
        <v>0</v>
      </c>
      <c r="F1055" s="26">
        <v>1.9166666666666665</v>
      </c>
      <c r="G1055" s="26">
        <v>56.883333333333333</v>
      </c>
      <c r="H1055" s="26">
        <v>47.084166666666668</v>
      </c>
      <c r="I1055" s="26">
        <v>95.5</v>
      </c>
      <c r="J1055" s="26">
        <v>55.64</v>
      </c>
      <c r="K1055">
        <v>178</v>
      </c>
      <c r="L1055">
        <v>0</v>
      </c>
      <c r="M1055">
        <v>0</v>
      </c>
      <c r="N1055">
        <v>59.174166666666665</v>
      </c>
      <c r="O1055" s="1">
        <f t="shared" si="305"/>
        <v>49.405297772676739</v>
      </c>
      <c r="Q1055" s="1">
        <f t="shared" si="309"/>
        <v>41.701789603615509</v>
      </c>
      <c r="R1055" s="2">
        <f t="shared" si="310"/>
        <v>4.412017450945923E-2</v>
      </c>
      <c r="S1055" s="2"/>
      <c r="T1055" s="1">
        <f t="shared" si="311"/>
        <v>1230.9719042249908</v>
      </c>
      <c r="U1055" s="1">
        <f t="shared" si="312"/>
        <v>0</v>
      </c>
      <c r="V1055" s="1">
        <f t="shared" si="313"/>
        <v>352.42088605517625</v>
      </c>
      <c r="W1055" s="1">
        <f t="shared" si="314"/>
        <v>-1895.3786668296214</v>
      </c>
      <c r="X1055" s="2">
        <f t="shared" si="323"/>
        <v>54.304187428216345</v>
      </c>
      <c r="Y1055">
        <f t="shared" si="306"/>
        <v>1</v>
      </c>
      <c r="Z1055" s="26">
        <f t="shared" si="315"/>
        <v>0</v>
      </c>
      <c r="AA1055">
        <f t="shared" si="316"/>
        <v>6.6519935998817274</v>
      </c>
      <c r="AB1055" s="28">
        <f t="shared" si="317"/>
        <v>40462.678571428572</v>
      </c>
      <c r="AC1055">
        <f t="shared" si="318"/>
        <v>13.824074074074073</v>
      </c>
      <c r="AD1055" s="31">
        <f t="shared" si="307"/>
        <v>11.353414270196732</v>
      </c>
      <c r="AE1055" s="31">
        <f t="shared" si="319"/>
        <v>22.191932184645669</v>
      </c>
      <c r="AF1055" s="15">
        <f t="shared" si="308"/>
        <v>15.096759259259258</v>
      </c>
      <c r="AG1055" s="31">
        <f t="shared" si="320"/>
        <v>12.909634678159337</v>
      </c>
      <c r="AH1055" s="31">
        <f t="shared" si="321"/>
        <v>75.367145877013527</v>
      </c>
      <c r="AI1055">
        <f t="shared" si="322"/>
        <v>319.68938471851556</v>
      </c>
    </row>
    <row r="1056" spans="1:35" x14ac:dyDescent="0.2">
      <c r="A1056">
        <v>32</v>
      </c>
      <c r="C1056" s="27" t="s">
        <v>1117</v>
      </c>
      <c r="D1056" s="26">
        <v>29.965999999999998</v>
      </c>
      <c r="E1056">
        <v>0</v>
      </c>
      <c r="F1056" s="26">
        <v>1</v>
      </c>
      <c r="G1056" s="26">
        <v>54.285833333333336</v>
      </c>
      <c r="H1056" s="26">
        <v>42.341666666666669</v>
      </c>
      <c r="I1056" s="26">
        <v>96.308333333333337</v>
      </c>
      <c r="J1056" s="26">
        <v>53.285000000000004</v>
      </c>
      <c r="K1056">
        <v>178</v>
      </c>
      <c r="L1056">
        <v>0</v>
      </c>
      <c r="M1056">
        <v>0.15000000000000002</v>
      </c>
      <c r="N1056">
        <v>59.413333333333334</v>
      </c>
      <c r="O1056" s="1">
        <f t="shared" si="305"/>
        <v>25.776677098787872</v>
      </c>
      <c r="Q1056" s="1">
        <f t="shared" si="309"/>
        <v>1309.2709363530355</v>
      </c>
      <c r="R1056" s="2">
        <f t="shared" si="310"/>
        <v>1.3851986387426121</v>
      </c>
      <c r="S1056" s="2"/>
      <c r="T1056" s="1">
        <f t="shared" si="311"/>
        <v>2047.063041025682</v>
      </c>
      <c r="U1056" s="1">
        <f t="shared" si="312"/>
        <v>0</v>
      </c>
      <c r="V1056" s="1">
        <f t="shared" si="313"/>
        <v>578.05545961172527</v>
      </c>
      <c r="W1056" s="1">
        <f t="shared" si="314"/>
        <v>-4242.3662921071891</v>
      </c>
      <c r="X1056" s="2">
        <f t="shared" si="323"/>
        <v>54.348307602725804</v>
      </c>
      <c r="Y1056">
        <f t="shared" si="306"/>
        <v>1</v>
      </c>
      <c r="Z1056" s="26">
        <f t="shared" si="315"/>
        <v>0</v>
      </c>
      <c r="AA1056">
        <f t="shared" si="316"/>
        <v>3.9030343361225843E-3</v>
      </c>
      <c r="AB1056" s="28">
        <f t="shared" si="317"/>
        <v>40462.720238095237</v>
      </c>
      <c r="AC1056">
        <f t="shared" si="318"/>
        <v>12.38101851851852</v>
      </c>
      <c r="AD1056" s="31">
        <f t="shared" si="307"/>
        <v>10.417321689960136</v>
      </c>
      <c r="AE1056" s="31">
        <f t="shared" si="319"/>
        <v>20.465109652787184</v>
      </c>
      <c r="AF1056" s="15">
        <f t="shared" si="308"/>
        <v>15.229629629629629</v>
      </c>
      <c r="AG1056" s="31">
        <f t="shared" si="320"/>
        <v>13.02055296918688</v>
      </c>
      <c r="AH1056" s="31">
        <f t="shared" si="321"/>
        <v>75.979669236209403</v>
      </c>
      <c r="AI1056">
        <f t="shared" si="322"/>
        <v>333.75353221553434</v>
      </c>
    </row>
    <row r="1057" spans="1:35" x14ac:dyDescent="0.2">
      <c r="A1057">
        <v>32</v>
      </c>
      <c r="C1057" s="27" t="s">
        <v>1118</v>
      </c>
      <c r="D1057" s="26">
        <v>29.983750000000001</v>
      </c>
      <c r="E1057">
        <v>0</v>
      </c>
      <c r="F1057" s="26">
        <v>1</v>
      </c>
      <c r="G1057" s="26">
        <v>52.374166666666667</v>
      </c>
      <c r="H1057" s="26">
        <v>40.280833333333334</v>
      </c>
      <c r="I1057" s="26">
        <v>97.033333333333331</v>
      </c>
      <c r="J1057" s="26">
        <v>51.583333333333329</v>
      </c>
      <c r="K1057">
        <v>178</v>
      </c>
      <c r="L1057">
        <v>0</v>
      </c>
      <c r="M1057">
        <v>5.833333333333332E-2</v>
      </c>
      <c r="N1057">
        <v>59.59</v>
      </c>
      <c r="O1057" s="1">
        <f t="shared" si="305"/>
        <v>25.776677098787872</v>
      </c>
      <c r="Q1057" s="1">
        <f t="shared" si="309"/>
        <v>2275.297187167072</v>
      </c>
      <c r="R1057" s="2">
        <f t="shared" si="310"/>
        <v>2.4072470249571616</v>
      </c>
      <c r="S1057" s="2"/>
      <c r="T1057" s="1">
        <f t="shared" si="311"/>
        <v>2634.5916200676143</v>
      </c>
      <c r="U1057" s="1">
        <f t="shared" si="312"/>
        <v>0</v>
      </c>
      <c r="V1057" s="1">
        <f t="shared" si="313"/>
        <v>742.54784082100491</v>
      </c>
      <c r="W1057" s="1">
        <f t="shared" si="314"/>
        <v>-5970.2014827492576</v>
      </c>
      <c r="X1057" s="2">
        <f t="shared" si="323"/>
        <v>55.733506241468419</v>
      </c>
      <c r="Y1057">
        <f t="shared" si="306"/>
        <v>1</v>
      </c>
      <c r="Z1057" s="26">
        <f t="shared" si="315"/>
        <v>0</v>
      </c>
      <c r="AA1057">
        <f t="shared" si="316"/>
        <v>11.285162378829211</v>
      </c>
      <c r="AB1057" s="28">
        <f t="shared" si="317"/>
        <v>40462.761904761908</v>
      </c>
      <c r="AC1057">
        <f t="shared" si="318"/>
        <v>11.318981481481481</v>
      </c>
      <c r="AD1057" s="31">
        <f t="shared" si="307"/>
        <v>9.7837750319712598</v>
      </c>
      <c r="AE1057" s="31">
        <f t="shared" si="319"/>
        <v>19.292247956446978</v>
      </c>
      <c r="AF1057" s="15">
        <f t="shared" si="308"/>
        <v>15.327777777777779</v>
      </c>
      <c r="AG1057" s="31">
        <f t="shared" si="320"/>
        <v>13.103020178535203</v>
      </c>
      <c r="AH1057" s="31">
        <f t="shared" si="321"/>
        <v>76.434881321775393</v>
      </c>
      <c r="AI1057">
        <f t="shared" si="322"/>
        <v>343.54151179235441</v>
      </c>
    </row>
    <row r="1058" spans="1:35" x14ac:dyDescent="0.2">
      <c r="A1058">
        <v>32</v>
      </c>
      <c r="C1058" s="27" t="s">
        <v>1119</v>
      </c>
      <c r="D1058" s="26">
        <v>29.9925</v>
      </c>
      <c r="E1058">
        <v>0</v>
      </c>
      <c r="F1058" s="26">
        <v>1</v>
      </c>
      <c r="G1058" s="26">
        <v>51.021666666666668</v>
      </c>
      <c r="H1058" s="26">
        <v>39.232500000000002</v>
      </c>
      <c r="I1058" s="26">
        <v>97.525000000000006</v>
      </c>
      <c r="J1058" s="26">
        <v>50.369166666666665</v>
      </c>
      <c r="K1058">
        <v>178</v>
      </c>
      <c r="L1058">
        <v>0</v>
      </c>
      <c r="M1058">
        <v>0</v>
      </c>
      <c r="N1058">
        <v>59.718333333333334</v>
      </c>
      <c r="O1058" s="1">
        <f t="shared" si="305"/>
        <v>25.776677098787872</v>
      </c>
      <c r="Q1058" s="1">
        <f t="shared" si="309"/>
        <v>2734.7267290179848</v>
      </c>
      <c r="R1058" s="2">
        <f t="shared" si="310"/>
        <v>2.8933199670043726</v>
      </c>
      <c r="S1058" s="2"/>
      <c r="T1058" s="1">
        <f t="shared" si="311"/>
        <v>3223.7481438965451</v>
      </c>
      <c r="U1058" s="1">
        <f t="shared" si="312"/>
        <v>0</v>
      </c>
      <c r="V1058" s="1">
        <f t="shared" si="313"/>
        <v>912.35821439817323</v>
      </c>
      <c r="W1058" s="1">
        <f t="shared" si="314"/>
        <v>-7195.4062448286431</v>
      </c>
      <c r="X1058" s="2">
        <f t="shared" si="323"/>
        <v>58.140753266425577</v>
      </c>
      <c r="Y1058">
        <f t="shared" si="306"/>
        <v>1</v>
      </c>
      <c r="Z1058" s="26">
        <f t="shared" si="315"/>
        <v>0</v>
      </c>
      <c r="AA1058">
        <f t="shared" si="316"/>
        <v>50.681394014866861</v>
      </c>
      <c r="AB1058" s="28">
        <f t="shared" si="317"/>
        <v>40462.803571428572</v>
      </c>
      <c r="AC1058">
        <f t="shared" si="318"/>
        <v>10.567592592592593</v>
      </c>
      <c r="AD1058" s="31">
        <f t="shared" si="307"/>
        <v>9.3531402942334232</v>
      </c>
      <c r="AE1058" s="31">
        <f t="shared" si="319"/>
        <v>18.491940080493652</v>
      </c>
      <c r="AF1058" s="15">
        <f t="shared" si="308"/>
        <v>15.399074074074074</v>
      </c>
      <c r="AG1058" s="31">
        <f t="shared" si="320"/>
        <v>13.16321177564755</v>
      </c>
      <c r="AH1058" s="31">
        <f t="shared" si="321"/>
        <v>76.767029005099033</v>
      </c>
      <c r="AI1058">
        <f t="shared" si="322"/>
        <v>350.34983461472757</v>
      </c>
    </row>
    <row r="1059" spans="1:35" x14ac:dyDescent="0.2">
      <c r="A1059">
        <v>32</v>
      </c>
      <c r="C1059" s="27" t="s">
        <v>1120</v>
      </c>
      <c r="D1059" s="26">
        <v>29.997250000000001</v>
      </c>
      <c r="E1059">
        <v>0</v>
      </c>
      <c r="F1059" s="26">
        <v>1</v>
      </c>
      <c r="G1059" s="26">
        <v>49.983333333333334</v>
      </c>
      <c r="H1059" s="26">
        <v>38.49666666666667</v>
      </c>
      <c r="I1059" s="26">
        <v>97.908333333333331</v>
      </c>
      <c r="J1059" s="26">
        <v>49.434166666666663</v>
      </c>
      <c r="K1059">
        <v>178</v>
      </c>
      <c r="L1059">
        <v>0</v>
      </c>
      <c r="M1059">
        <v>0.35833333333333328</v>
      </c>
      <c r="N1059">
        <v>59.793333333333329</v>
      </c>
      <c r="O1059" s="1">
        <f t="shared" si="305"/>
        <v>25.776677098787872</v>
      </c>
      <c r="Q1059" s="1">
        <f t="shared" si="309"/>
        <v>2850.1637510352421</v>
      </c>
      <c r="R1059" s="2">
        <f t="shared" si="310"/>
        <v>3.0154514535584198</v>
      </c>
      <c r="S1059" s="2"/>
      <c r="T1059" s="1">
        <f t="shared" si="311"/>
        <v>3842.497853403233</v>
      </c>
      <c r="U1059" s="1">
        <f t="shared" si="312"/>
        <v>0</v>
      </c>
      <c r="V1059" s="1">
        <f t="shared" si="313"/>
        <v>1094.569967283609</v>
      </c>
      <c r="W1059" s="1">
        <f t="shared" si="314"/>
        <v>-8116.5506241972744</v>
      </c>
      <c r="X1059" s="2">
        <f t="shared" si="323"/>
        <v>61.03407323342995</v>
      </c>
      <c r="Y1059">
        <f t="shared" si="306"/>
        <v>1</v>
      </c>
      <c r="Z1059" s="26">
        <f t="shared" si="315"/>
        <v>0</v>
      </c>
      <c r="AA1059">
        <f t="shared" si="316"/>
        <v>122.11885233958736</v>
      </c>
      <c r="AB1059" s="28">
        <f t="shared" si="317"/>
        <v>40462.845238095237</v>
      </c>
      <c r="AC1059">
        <f t="shared" si="318"/>
        <v>9.9907407407407405</v>
      </c>
      <c r="AD1059" s="31">
        <f t="shared" si="307"/>
        <v>9.0339309630406301</v>
      </c>
      <c r="AE1059" s="31">
        <f t="shared" si="319"/>
        <v>17.89722501774429</v>
      </c>
      <c r="AF1059" s="15">
        <f t="shared" si="308"/>
        <v>15.440740740740738</v>
      </c>
      <c r="AG1059" s="31">
        <f t="shared" si="320"/>
        <v>13.198500552581738</v>
      </c>
      <c r="AH1059" s="31">
        <f t="shared" si="321"/>
        <v>76.961717628186449</v>
      </c>
      <c r="AI1059">
        <f t="shared" si="322"/>
        <v>355.09572957397825</v>
      </c>
    </row>
    <row r="1060" spans="1:35" x14ac:dyDescent="0.2">
      <c r="A1060">
        <v>32</v>
      </c>
      <c r="C1060" s="27" t="s">
        <v>1121</v>
      </c>
      <c r="D1060" s="26">
        <v>29.998999999999999</v>
      </c>
      <c r="E1060">
        <v>0</v>
      </c>
      <c r="F1060" s="26">
        <v>1</v>
      </c>
      <c r="G1060" s="26">
        <v>49.211666666666666</v>
      </c>
      <c r="H1060" s="26">
        <v>38.055</v>
      </c>
      <c r="I1060" s="26">
        <v>98.275000000000006</v>
      </c>
      <c r="J1060" s="26">
        <v>48.766666666666666</v>
      </c>
      <c r="K1060">
        <v>178</v>
      </c>
      <c r="L1060">
        <v>0</v>
      </c>
      <c r="M1060">
        <v>0.24166666666666667</v>
      </c>
      <c r="N1060">
        <v>59.816666666666663</v>
      </c>
      <c r="O1060" s="1">
        <f t="shared" si="305"/>
        <v>25.776677098787872</v>
      </c>
      <c r="Q1060" s="1">
        <f t="shared" si="309"/>
        <v>2737.9358901865749</v>
      </c>
      <c r="R1060" s="2">
        <f t="shared" si="310"/>
        <v>2.8967152349804715</v>
      </c>
      <c r="S1060" s="2"/>
      <c r="T1060" s="1">
        <f t="shared" si="311"/>
        <v>4431.9165567742184</v>
      </c>
      <c r="U1060" s="1">
        <f t="shared" si="312"/>
        <v>0</v>
      </c>
      <c r="V1060" s="1">
        <f t="shared" si="313"/>
        <v>1272.2694413177715</v>
      </c>
      <c r="W1060" s="1">
        <f t="shared" si="314"/>
        <v>-8774.3139010817649</v>
      </c>
      <c r="X1060" s="2">
        <f t="shared" si="323"/>
        <v>64.049524686988377</v>
      </c>
      <c r="Y1060">
        <f t="shared" si="306"/>
        <v>1</v>
      </c>
      <c r="Z1060" s="26">
        <f t="shared" si="315"/>
        <v>0</v>
      </c>
      <c r="AA1060">
        <f t="shared" si="316"/>
        <v>220.16203063122532</v>
      </c>
      <c r="AB1060" s="28">
        <f t="shared" si="317"/>
        <v>40462.886904761908</v>
      </c>
      <c r="AC1060">
        <f t="shared" si="318"/>
        <v>9.5620370370370367</v>
      </c>
      <c r="AD1060" s="31">
        <f t="shared" si="307"/>
        <v>8.809975469104403</v>
      </c>
      <c r="AE1060" s="31">
        <f t="shared" si="319"/>
        <v>17.480010704137658</v>
      </c>
      <c r="AF1060" s="15">
        <f t="shared" si="308"/>
        <v>15.453703703703701</v>
      </c>
      <c r="AG1060" s="31">
        <f t="shared" si="320"/>
        <v>13.209496148206245</v>
      </c>
      <c r="AH1060" s="31">
        <f t="shared" si="321"/>
        <v>77.022374293956091</v>
      </c>
      <c r="AI1060">
        <f t="shared" si="322"/>
        <v>357.96868990198845</v>
      </c>
    </row>
    <row r="1061" spans="1:35" x14ac:dyDescent="0.2">
      <c r="A1061">
        <v>32</v>
      </c>
      <c r="C1061" s="27" t="s">
        <v>1122</v>
      </c>
      <c r="D1061" s="26">
        <v>29.9985</v>
      </c>
      <c r="E1061">
        <v>0</v>
      </c>
      <c r="F1061" s="26">
        <v>1</v>
      </c>
      <c r="G1061" s="26">
        <v>48.4375</v>
      </c>
      <c r="H1061" s="26">
        <v>36.86333333333333</v>
      </c>
      <c r="I1061" s="26">
        <v>98.591666666666669</v>
      </c>
      <c r="J1061" s="26">
        <v>48.078333333333333</v>
      </c>
      <c r="K1061">
        <v>178</v>
      </c>
      <c r="L1061">
        <v>0</v>
      </c>
      <c r="M1061">
        <v>0</v>
      </c>
      <c r="N1061">
        <v>59.79</v>
      </c>
      <c r="O1061" s="1">
        <f t="shared" si="305"/>
        <v>25.776677098787872</v>
      </c>
      <c r="Q1061" s="1">
        <f t="shared" si="309"/>
        <v>2449.4361648081745</v>
      </c>
      <c r="R1061" s="2">
        <f t="shared" si="310"/>
        <v>2.5914847316707879</v>
      </c>
      <c r="S1061" s="2"/>
      <c r="T1061" s="1">
        <f t="shared" si="311"/>
        <v>5128.9620945753295</v>
      </c>
      <c r="U1061" s="1">
        <f t="shared" si="312"/>
        <v>0</v>
      </c>
      <c r="V1061" s="1">
        <f t="shared" si="313"/>
        <v>1480.0806883348946</v>
      </c>
      <c r="W1061" s="1">
        <f t="shared" si="314"/>
        <v>-9392.776856391396</v>
      </c>
      <c r="X1061" s="2">
        <f t="shared" si="323"/>
        <v>66.946239921968854</v>
      </c>
      <c r="Y1061">
        <f t="shared" si="306"/>
        <v>1</v>
      </c>
      <c r="Z1061" s="26">
        <f t="shared" si="315"/>
        <v>0</v>
      </c>
      <c r="AA1061">
        <f t="shared" si="316"/>
        <v>342.5734534990836</v>
      </c>
      <c r="AB1061" s="28">
        <f t="shared" si="317"/>
        <v>40462.928571428572</v>
      </c>
      <c r="AC1061">
        <f t="shared" si="318"/>
        <v>9.1319444444444446</v>
      </c>
      <c r="AD1061" s="31">
        <f t="shared" si="307"/>
        <v>8.5854145805168489</v>
      </c>
      <c r="AE1061" s="31">
        <f t="shared" si="319"/>
        <v>17.060410087035976</v>
      </c>
      <c r="AF1061" s="15">
        <f t="shared" si="308"/>
        <v>15.438888888888888</v>
      </c>
      <c r="AG1061" s="31">
        <f t="shared" si="320"/>
        <v>13.196930406985906</v>
      </c>
      <c r="AH1061" s="31">
        <f t="shared" si="321"/>
        <v>76.953055757659087</v>
      </c>
      <c r="AI1061">
        <f t="shared" si="322"/>
        <v>360.07458577178613</v>
      </c>
    </row>
    <row r="1062" spans="1:35" x14ac:dyDescent="0.2">
      <c r="A1062">
        <v>32</v>
      </c>
      <c r="C1062" s="27" t="s">
        <v>1123</v>
      </c>
      <c r="D1062" s="26">
        <v>30.00225</v>
      </c>
      <c r="E1062">
        <v>0</v>
      </c>
      <c r="F1062" s="26">
        <v>1</v>
      </c>
      <c r="G1062" s="26">
        <v>47.82</v>
      </c>
      <c r="H1062" s="26">
        <v>36.085833333333333</v>
      </c>
      <c r="I1062" s="26">
        <v>98.833333333333343</v>
      </c>
      <c r="J1062" s="26">
        <v>47.528333333333336</v>
      </c>
      <c r="K1062">
        <v>178</v>
      </c>
      <c r="L1062">
        <v>0</v>
      </c>
      <c r="M1062">
        <v>5.833333333333332E-2</v>
      </c>
      <c r="N1062">
        <v>59.716666666666669</v>
      </c>
      <c r="O1062" s="1">
        <f t="shared" si="305"/>
        <v>25.776677098787872</v>
      </c>
      <c r="Q1062" s="1">
        <f t="shared" si="309"/>
        <v>2149.5698451195922</v>
      </c>
      <c r="R1062" s="2">
        <f t="shared" si="310"/>
        <v>2.2742284585006192</v>
      </c>
      <c r="S1062" s="2"/>
      <c r="T1062" s="1">
        <f t="shared" si="311"/>
        <v>5703.3545634357079</v>
      </c>
      <c r="U1062" s="1">
        <f t="shared" si="312"/>
        <v>0</v>
      </c>
      <c r="V1062" s="1">
        <f t="shared" si="313"/>
        <v>1654.9411282779402</v>
      </c>
      <c r="W1062" s="1">
        <f t="shared" si="314"/>
        <v>-9843.0068561875942</v>
      </c>
      <c r="X1062" s="2">
        <f t="shared" si="323"/>
        <v>69.537724653639643</v>
      </c>
      <c r="Y1062">
        <f t="shared" si="306"/>
        <v>1</v>
      </c>
      <c r="Z1062" s="26">
        <f t="shared" si="315"/>
        <v>0</v>
      </c>
      <c r="AA1062">
        <f t="shared" si="316"/>
        <v>471.65956413130715</v>
      </c>
      <c r="AB1062" s="28">
        <f t="shared" si="317"/>
        <v>40462.970238095237</v>
      </c>
      <c r="AC1062">
        <f t="shared" si="318"/>
        <v>8.7888888888888896</v>
      </c>
      <c r="AD1062" s="31">
        <f t="shared" si="307"/>
        <v>8.4087949078038768</v>
      </c>
      <c r="AE1062" s="31">
        <f t="shared" si="319"/>
        <v>16.729773883489329</v>
      </c>
      <c r="AF1062" s="15">
        <f t="shared" si="308"/>
        <v>15.398148148148149</v>
      </c>
      <c r="AG1062" s="31">
        <f t="shared" si="320"/>
        <v>13.162428518991604</v>
      </c>
      <c r="AH1062" s="31">
        <f t="shared" si="321"/>
        <v>76.762707425262832</v>
      </c>
      <c r="AI1062">
        <f t="shared" si="322"/>
        <v>360.91799645314228</v>
      </c>
    </row>
    <row r="1063" spans="1:35" x14ac:dyDescent="0.2">
      <c r="A1063">
        <v>32</v>
      </c>
      <c r="C1063" s="27" t="s">
        <v>1124</v>
      </c>
      <c r="D1063" s="26">
        <v>30.000499999999999</v>
      </c>
      <c r="E1063">
        <v>0</v>
      </c>
      <c r="F1063" s="26">
        <v>1</v>
      </c>
      <c r="G1063" s="26">
        <v>47.2425</v>
      </c>
      <c r="H1063" s="26">
        <v>35.414999999999999</v>
      </c>
      <c r="I1063" s="26">
        <v>99.075000000000003</v>
      </c>
      <c r="J1063" s="26">
        <v>47.015833333333333</v>
      </c>
      <c r="K1063">
        <v>178</v>
      </c>
      <c r="L1063">
        <v>0</v>
      </c>
      <c r="M1063">
        <v>9.166666666666666E-2</v>
      </c>
      <c r="N1063">
        <v>59.627499999999998</v>
      </c>
      <c r="O1063" s="1">
        <f t="shared" si="305"/>
        <v>25.776677098787872</v>
      </c>
      <c r="Q1063" s="1">
        <f t="shared" si="309"/>
        <v>1896.5478302867295</v>
      </c>
      <c r="R1063" s="2">
        <f t="shared" si="310"/>
        <v>2.0065331016521202</v>
      </c>
      <c r="S1063" s="2"/>
      <c r="T1063" s="1">
        <f t="shared" si="311"/>
        <v>6205.4706156859484</v>
      </c>
      <c r="U1063" s="1">
        <f t="shared" si="312"/>
        <v>0</v>
      </c>
      <c r="V1063" s="1">
        <f t="shared" si="313"/>
        <v>1809.455299830674</v>
      </c>
      <c r="W1063" s="1">
        <f t="shared" si="314"/>
        <v>-10247.04174115018</v>
      </c>
      <c r="X1063" s="2">
        <f t="shared" si="323"/>
        <v>71.811953112140259</v>
      </c>
      <c r="Y1063">
        <f t="shared" si="306"/>
        <v>1</v>
      </c>
      <c r="Z1063" s="26">
        <f t="shared" si="315"/>
        <v>0</v>
      </c>
      <c r="AA1063">
        <f t="shared" si="316"/>
        <v>603.65802622965862</v>
      </c>
      <c r="AB1063" s="28">
        <f t="shared" si="317"/>
        <v>40463.011904761908</v>
      </c>
      <c r="AC1063">
        <f t="shared" si="318"/>
        <v>8.468055555555555</v>
      </c>
      <c r="AD1063" s="31">
        <f t="shared" si="307"/>
        <v>8.2476718576138079</v>
      </c>
      <c r="AE1063" s="31">
        <f t="shared" si="319"/>
        <v>16.427904637315642</v>
      </c>
      <c r="AF1063" s="15">
        <f t="shared" si="308"/>
        <v>15.34861111111111</v>
      </c>
      <c r="AG1063" s="31">
        <f t="shared" si="320"/>
        <v>13.120583681497733</v>
      </c>
      <c r="AH1063" s="31">
        <f t="shared" si="321"/>
        <v>76.531808903053545</v>
      </c>
      <c r="AI1063">
        <f t="shared" si="322"/>
        <v>361.34467244561625</v>
      </c>
    </row>
    <row r="1064" spans="1:35" x14ac:dyDescent="0.2">
      <c r="A1064">
        <v>32</v>
      </c>
      <c r="C1064" s="27" t="s">
        <v>1125</v>
      </c>
      <c r="D1064" s="26">
        <v>29.999166666666667</v>
      </c>
      <c r="E1064">
        <v>0</v>
      </c>
      <c r="F1064" s="26">
        <v>1</v>
      </c>
      <c r="G1064" s="26">
        <v>46.676666666666669</v>
      </c>
      <c r="H1064" s="26">
        <v>34.348333333333336</v>
      </c>
      <c r="I1064" s="26">
        <v>99.325000000000003</v>
      </c>
      <c r="J1064" s="26">
        <v>46.506666666666668</v>
      </c>
      <c r="K1064">
        <v>178</v>
      </c>
      <c r="L1064">
        <v>0</v>
      </c>
      <c r="M1064">
        <v>0</v>
      </c>
      <c r="N1064">
        <v>59.505000000000003</v>
      </c>
      <c r="O1064" s="1">
        <f t="shared" si="305"/>
        <v>25.776677098787872</v>
      </c>
      <c r="Q1064" s="1">
        <f t="shared" si="309"/>
        <v>1580.9400877150083</v>
      </c>
      <c r="R1064" s="2">
        <f t="shared" si="310"/>
        <v>1.6726225234453382</v>
      </c>
      <c r="S1064" s="2"/>
      <c r="T1064" s="1">
        <f t="shared" si="311"/>
        <v>6729.4334539949068</v>
      </c>
      <c r="U1064" s="1">
        <f t="shared" si="312"/>
        <v>0</v>
      </c>
      <c r="V1064" s="1">
        <f t="shared" si="313"/>
        <v>1968.0650371452516</v>
      </c>
      <c r="W1064" s="1">
        <f t="shared" si="314"/>
        <v>-10613.844742515537</v>
      </c>
      <c r="X1064" s="2">
        <f t="shared" si="323"/>
        <v>73.818486213792383</v>
      </c>
      <c r="Y1064">
        <f t="shared" si="306"/>
        <v>1</v>
      </c>
      <c r="Z1064" s="26">
        <f t="shared" si="315"/>
        <v>0</v>
      </c>
      <c r="AA1064">
        <f t="shared" si="316"/>
        <v>736.67836832873547</v>
      </c>
      <c r="AB1064" s="28">
        <f t="shared" si="317"/>
        <v>40463.053571428572</v>
      </c>
      <c r="AC1064">
        <f t="shared" si="318"/>
        <v>8.1537037037037052</v>
      </c>
      <c r="AD1064" s="31">
        <f t="shared" si="307"/>
        <v>8.0933739713052333</v>
      </c>
      <c r="AE1064" s="31">
        <f t="shared" si="319"/>
        <v>16.138584967474454</v>
      </c>
      <c r="AF1064" s="15">
        <f t="shared" si="308"/>
        <v>15.280555555555557</v>
      </c>
      <c r="AG1064" s="31">
        <f t="shared" si="320"/>
        <v>13.063285699887768</v>
      </c>
      <c r="AH1064" s="31">
        <f t="shared" si="321"/>
        <v>76.215571121692591</v>
      </c>
      <c r="AI1064">
        <f t="shared" si="322"/>
        <v>361.18284075915938</v>
      </c>
    </row>
    <row r="1065" spans="1:35" x14ac:dyDescent="0.2">
      <c r="A1065">
        <v>32</v>
      </c>
      <c r="C1065" s="27" t="s">
        <v>1126</v>
      </c>
      <c r="D1065" s="26">
        <v>30.004333333333332</v>
      </c>
      <c r="E1065">
        <v>0</v>
      </c>
      <c r="F1065" s="26">
        <v>1</v>
      </c>
      <c r="G1065" s="26">
        <v>46.090833333333336</v>
      </c>
      <c r="H1065" s="26">
        <v>33.375</v>
      </c>
      <c r="I1065" s="26">
        <v>99.516666666666666</v>
      </c>
      <c r="J1065" s="26">
        <v>45.975833333333334</v>
      </c>
      <c r="K1065">
        <v>178</v>
      </c>
      <c r="L1065">
        <v>0</v>
      </c>
      <c r="M1065">
        <v>0</v>
      </c>
      <c r="N1065">
        <v>59.360833333333332</v>
      </c>
      <c r="O1065" s="1">
        <f t="shared" si="305"/>
        <v>25.776677098787872</v>
      </c>
      <c r="Q1065" s="1">
        <f t="shared" si="309"/>
        <v>1358.9827838612669</v>
      </c>
      <c r="R1065" s="2">
        <f t="shared" si="310"/>
        <v>1.4377933932627067</v>
      </c>
      <c r="S1065" s="2"/>
      <c r="T1065" s="1">
        <f t="shared" si="311"/>
        <v>7180.5536691693342</v>
      </c>
      <c r="U1065" s="1">
        <f t="shared" si="312"/>
        <v>0</v>
      </c>
      <c r="V1065" s="1">
        <f t="shared" si="313"/>
        <v>2104.7160053438665</v>
      </c>
      <c r="W1065" s="1">
        <f t="shared" si="314"/>
        <v>-10979.268785229138</v>
      </c>
      <c r="X1065" s="2">
        <f t="shared" si="323"/>
        <v>75.491108737237724</v>
      </c>
      <c r="Y1065">
        <f t="shared" si="306"/>
        <v>1</v>
      </c>
      <c r="Z1065" s="26">
        <f t="shared" si="315"/>
        <v>0</v>
      </c>
      <c r="AA1065">
        <f t="shared" si="316"/>
        <v>864.37619382542528</v>
      </c>
      <c r="AB1065" s="28">
        <f t="shared" si="317"/>
        <v>40463.095238095237</v>
      </c>
      <c r="AC1065">
        <f t="shared" si="318"/>
        <v>7.8282407407407417</v>
      </c>
      <c r="AD1065" s="31">
        <f t="shared" si="307"/>
        <v>7.9307901140596577</v>
      </c>
      <c r="AE1065" s="31">
        <f t="shared" si="319"/>
        <v>15.832702907672624</v>
      </c>
      <c r="AF1065" s="15">
        <f t="shared" si="308"/>
        <v>15.200462962962963</v>
      </c>
      <c r="AG1065" s="31">
        <f t="shared" si="320"/>
        <v>12.996133889607895</v>
      </c>
      <c r="AH1065" s="31">
        <f t="shared" si="321"/>
        <v>75.844845947170157</v>
      </c>
      <c r="AI1065">
        <f t="shared" si="322"/>
        <v>360.79300395345911</v>
      </c>
    </row>
    <row r="1066" spans="1:35" x14ac:dyDescent="0.2">
      <c r="A1066">
        <v>32</v>
      </c>
      <c r="C1066" s="27" t="s">
        <v>1127</v>
      </c>
      <c r="D1066" s="26">
        <v>30.010749999999998</v>
      </c>
      <c r="E1066">
        <v>0</v>
      </c>
      <c r="F1066" s="26">
        <v>1</v>
      </c>
      <c r="G1066" s="26">
        <v>45.607500000000002</v>
      </c>
      <c r="H1066" s="26">
        <v>32.497500000000002</v>
      </c>
      <c r="I1066" s="26">
        <v>99.7</v>
      </c>
      <c r="J1066" s="26">
        <v>45.537500000000001</v>
      </c>
      <c r="K1066">
        <v>178</v>
      </c>
      <c r="L1066">
        <v>0</v>
      </c>
      <c r="M1066">
        <v>0</v>
      </c>
      <c r="N1066">
        <v>59.204999999999998</v>
      </c>
      <c r="O1066" s="1">
        <f t="shared" si="305"/>
        <v>25.776677098787872</v>
      </c>
      <c r="Q1066" s="1">
        <f t="shared" si="309"/>
        <v>1116.3756569681375</v>
      </c>
      <c r="R1066" s="2">
        <f t="shared" si="310"/>
        <v>1.1811169082124016</v>
      </c>
      <c r="S1066" s="2"/>
      <c r="T1066" s="1">
        <f t="shared" si="311"/>
        <v>7575.2978411421027</v>
      </c>
      <c r="U1066" s="1">
        <f t="shared" si="312"/>
        <v>0</v>
      </c>
      <c r="V1066" s="1">
        <f t="shared" si="313"/>
        <v>2224.4713091947719</v>
      </c>
      <c r="W1066" s="1">
        <f t="shared" si="314"/>
        <v>-11250.234160297907</v>
      </c>
      <c r="X1066" s="2">
        <f t="shared" si="323"/>
        <v>76.928902130500433</v>
      </c>
      <c r="Y1066">
        <f t="shared" si="306"/>
        <v>1</v>
      </c>
      <c r="Z1066" s="26">
        <f t="shared" si="315"/>
        <v>0</v>
      </c>
      <c r="AA1066">
        <f t="shared" si="316"/>
        <v>981.03023142051688</v>
      </c>
      <c r="AB1066" s="28">
        <f t="shared" si="317"/>
        <v>40463.136904761908</v>
      </c>
      <c r="AC1066">
        <f t="shared" si="318"/>
        <v>7.5597222222222227</v>
      </c>
      <c r="AD1066" s="31">
        <f t="shared" si="307"/>
        <v>7.800711657112898</v>
      </c>
      <c r="AE1066" s="31">
        <f t="shared" si="319"/>
        <v>15.587916315458823</v>
      </c>
      <c r="AF1066" s="15">
        <f t="shared" si="308"/>
        <v>15.113888888888887</v>
      </c>
      <c r="AG1066" s="31">
        <f t="shared" si="320"/>
        <v>12.923887668329176</v>
      </c>
      <c r="AH1066" s="31">
        <f t="shared" si="321"/>
        <v>75.445872085865261</v>
      </c>
      <c r="AI1066">
        <f t="shared" si="322"/>
        <v>359.8660300916834</v>
      </c>
    </row>
    <row r="1067" spans="1:35" x14ac:dyDescent="0.2">
      <c r="A1067">
        <v>32</v>
      </c>
      <c r="C1067" s="27" t="s">
        <v>1128</v>
      </c>
      <c r="D1067" s="26">
        <v>30.021249999999998</v>
      </c>
      <c r="E1067">
        <v>0</v>
      </c>
      <c r="F1067" s="26">
        <v>1.9166666666666665</v>
      </c>
      <c r="G1067" s="26">
        <v>45.612499999999997</v>
      </c>
      <c r="H1067" s="26">
        <v>32.852499999999999</v>
      </c>
      <c r="I1067" s="26">
        <v>99.825000000000003</v>
      </c>
      <c r="J1067" s="26">
        <v>45.576666666666668</v>
      </c>
      <c r="K1067">
        <v>178</v>
      </c>
      <c r="L1067">
        <v>0</v>
      </c>
      <c r="M1067">
        <v>9.166666666666666E-2</v>
      </c>
      <c r="N1067">
        <v>59.03</v>
      </c>
      <c r="O1067" s="1">
        <f t="shared" si="305"/>
        <v>49.405297772676739</v>
      </c>
      <c r="Q1067" s="1">
        <f t="shared" si="309"/>
        <v>801.36749976283761</v>
      </c>
      <c r="R1067" s="2">
        <f t="shared" si="310"/>
        <v>0.84784068673829882</v>
      </c>
      <c r="S1067" s="2"/>
      <c r="T1067" s="1">
        <f t="shared" si="311"/>
        <v>7716.1460100324684</v>
      </c>
      <c r="U1067" s="1">
        <f t="shared" si="312"/>
        <v>0</v>
      </c>
      <c r="V1067" s="1">
        <f t="shared" si="313"/>
        <v>2276.1474653650666</v>
      </c>
      <c r="W1067" s="1">
        <f t="shared" si="314"/>
        <v>-11101.306625908972</v>
      </c>
      <c r="X1067" s="2">
        <f t="shared" si="323"/>
        <v>78.110019038712835</v>
      </c>
      <c r="Y1067">
        <f t="shared" si="306"/>
        <v>1</v>
      </c>
      <c r="Z1067" s="26">
        <f t="shared" si="315"/>
        <v>0</v>
      </c>
      <c r="AA1067">
        <f t="shared" si="316"/>
        <v>1056.0887436715034</v>
      </c>
      <c r="AB1067" s="28">
        <f t="shared" si="317"/>
        <v>40463.178571428572</v>
      </c>
      <c r="AC1067">
        <f t="shared" si="318"/>
        <v>7.5624999999999982</v>
      </c>
      <c r="AD1067" s="31">
        <f t="shared" si="307"/>
        <v>7.8119785968599071</v>
      </c>
      <c r="AE1067" s="31">
        <f t="shared" si="319"/>
        <v>15.610276213843633</v>
      </c>
      <c r="AF1067" s="15">
        <f t="shared" si="308"/>
        <v>15.016666666666667</v>
      </c>
      <c r="AG1067" s="31">
        <f t="shared" si="320"/>
        <v>12.843174647730237</v>
      </c>
      <c r="AH1067" s="31">
        <f t="shared" si="321"/>
        <v>74.99998821006389</v>
      </c>
      <c r="AI1067">
        <f t="shared" si="322"/>
        <v>357.05094852127615</v>
      </c>
    </row>
    <row r="1068" spans="1:35" x14ac:dyDescent="0.2">
      <c r="A1068">
        <v>32</v>
      </c>
      <c r="C1068" s="27" t="s">
        <v>1129</v>
      </c>
      <c r="D1068" s="26">
        <v>30.035499999999999</v>
      </c>
      <c r="E1068">
        <v>0</v>
      </c>
      <c r="F1068" s="26">
        <v>55</v>
      </c>
      <c r="G1068" s="26">
        <v>47.14</v>
      </c>
      <c r="H1068" s="26">
        <v>34.686666666666667</v>
      </c>
      <c r="I1068" s="26">
        <v>99.7</v>
      </c>
      <c r="J1068" s="26">
        <v>47.070833333333333</v>
      </c>
      <c r="K1068">
        <v>178</v>
      </c>
      <c r="L1068">
        <v>0</v>
      </c>
      <c r="M1068">
        <v>5.833333333333332E-2</v>
      </c>
      <c r="N1068">
        <v>58.845833333333331</v>
      </c>
      <c r="O1068" s="1">
        <f t="shared" si="305"/>
        <v>1417.7172404333328</v>
      </c>
      <c r="Q1068" s="1">
        <f t="shared" si="309"/>
        <v>962.00364310133477</v>
      </c>
      <c r="R1068" s="2">
        <f t="shared" si="310"/>
        <v>1.0177924980151591</v>
      </c>
      <c r="S1068" s="2"/>
      <c r="T1068" s="1">
        <f t="shared" si="311"/>
        <v>7547.9831182905318</v>
      </c>
      <c r="U1068" s="1">
        <f t="shared" si="312"/>
        <v>0</v>
      </c>
      <c r="V1068" s="1">
        <f t="shared" si="313"/>
        <v>2243.7763240157083</v>
      </c>
      <c r="W1068" s="1">
        <f t="shared" si="314"/>
        <v>-9685.1160905622783</v>
      </c>
      <c r="X1068" s="2">
        <f t="shared" si="323"/>
        <v>78.957859725451129</v>
      </c>
      <c r="Y1068">
        <f t="shared" si="306"/>
        <v>1</v>
      </c>
      <c r="Z1068" s="26">
        <f t="shared" si="315"/>
        <v>0</v>
      </c>
      <c r="AA1068">
        <f t="shared" si="316"/>
        <v>1012.376197508485</v>
      </c>
      <c r="AB1068" s="28">
        <f t="shared" si="317"/>
        <v>40463.220238095237</v>
      </c>
      <c r="AC1068">
        <f t="shared" si="318"/>
        <v>8.4111111111111114</v>
      </c>
      <c r="AD1068" s="31">
        <f t="shared" si="307"/>
        <v>8.2676149134146542</v>
      </c>
      <c r="AE1068" s="31">
        <f t="shared" si="319"/>
        <v>16.470958181946127</v>
      </c>
      <c r="AF1068" s="15">
        <f t="shared" si="308"/>
        <v>14.914351851851851</v>
      </c>
      <c r="AG1068" s="31">
        <f t="shared" si="320"/>
        <v>12.758710451952446</v>
      </c>
      <c r="AH1068" s="31">
        <f t="shared" si="321"/>
        <v>74.533207947088471</v>
      </c>
      <c r="AI1068">
        <f t="shared" si="322"/>
        <v>349.07024558803568</v>
      </c>
    </row>
    <row r="1069" spans="1:35" x14ac:dyDescent="0.2">
      <c r="A1069">
        <v>32</v>
      </c>
      <c r="C1069" s="27" t="s">
        <v>1130</v>
      </c>
      <c r="D1069" s="26">
        <v>30.046749999999999</v>
      </c>
      <c r="E1069">
        <v>0</v>
      </c>
      <c r="F1069" s="26">
        <v>272.25</v>
      </c>
      <c r="G1069" s="26">
        <v>52.4</v>
      </c>
      <c r="H1069" s="26">
        <v>38.284999999999997</v>
      </c>
      <c r="I1069" s="26">
        <v>97.35</v>
      </c>
      <c r="J1069" s="26">
        <v>51.69083333333333</v>
      </c>
      <c r="K1069">
        <v>177.75</v>
      </c>
      <c r="L1069">
        <v>0</v>
      </c>
      <c r="M1069">
        <v>9.166666666666666E-2</v>
      </c>
      <c r="N1069">
        <v>58.656666666666666</v>
      </c>
      <c r="O1069" s="1">
        <f t="shared" si="305"/>
        <v>7017.7003401449965</v>
      </c>
      <c r="Q1069" s="1">
        <f t="shared" si="309"/>
        <v>2616.5560546367374</v>
      </c>
      <c r="R1069" s="2">
        <f t="shared" si="310"/>
        <v>2.7682962971533045</v>
      </c>
      <c r="S1069" s="2"/>
      <c r="T1069" s="1">
        <f t="shared" si="311"/>
        <v>7108.0157870469911</v>
      </c>
      <c r="U1069" s="1">
        <f t="shared" si="312"/>
        <v>0</v>
      </c>
      <c r="V1069" s="1">
        <f t="shared" si="313"/>
        <v>2140.9810035749088</v>
      </c>
      <c r="W1069" s="1">
        <f t="shared" si="314"/>
        <v>-5176.6107786674456</v>
      </c>
      <c r="X1069" s="2">
        <f t="shared" si="323"/>
        <v>79.975652223466284</v>
      </c>
      <c r="Y1069">
        <f t="shared" si="306"/>
        <v>1</v>
      </c>
      <c r="Z1069" s="26">
        <f t="shared" si="315"/>
        <v>0</v>
      </c>
      <c r="AA1069">
        <f t="shared" si="316"/>
        <v>760.41659554956107</v>
      </c>
      <c r="AB1069" s="28">
        <f t="shared" si="317"/>
        <v>40463.261904761908</v>
      </c>
      <c r="AC1069">
        <f t="shared" si="318"/>
        <v>11.333333333333332</v>
      </c>
      <c r="AD1069" s="31">
        <f t="shared" si="307"/>
        <v>9.8250661357222047</v>
      </c>
      <c r="AE1069" s="31">
        <f t="shared" si="319"/>
        <v>19.37269090957852</v>
      </c>
      <c r="AF1069" s="15">
        <f t="shared" si="308"/>
        <v>14.809259259259258</v>
      </c>
      <c r="AG1069" s="31">
        <f t="shared" si="320"/>
        <v>12.672459548283824</v>
      </c>
      <c r="AH1069" s="31">
        <f t="shared" si="321"/>
        <v>74.056369145407672</v>
      </c>
      <c r="AI1069">
        <f t="shared" si="322"/>
        <v>328.75827355380483</v>
      </c>
    </row>
    <row r="1070" spans="1:35" x14ac:dyDescent="0.2">
      <c r="A1070">
        <v>32</v>
      </c>
      <c r="C1070" s="27" t="s">
        <v>1131</v>
      </c>
      <c r="D1070" s="26">
        <v>30.0505</v>
      </c>
      <c r="E1070">
        <v>0</v>
      </c>
      <c r="F1070" s="26">
        <v>440.16666666666669</v>
      </c>
      <c r="G1070" s="26">
        <v>60.30916666666667</v>
      </c>
      <c r="H1070" s="26">
        <v>42.054166666666667</v>
      </c>
      <c r="I1070" s="26">
        <v>94.458333333333329</v>
      </c>
      <c r="J1070" s="26">
        <v>58.74</v>
      </c>
      <c r="K1070">
        <v>177.08333333333334</v>
      </c>
      <c r="L1070">
        <v>0</v>
      </c>
      <c r="M1070">
        <v>0.95833333333333337</v>
      </c>
      <c r="N1070">
        <v>58.461666666666666</v>
      </c>
      <c r="O1070" s="1">
        <f t="shared" si="305"/>
        <v>11346.03403631646</v>
      </c>
      <c r="Q1070" s="1">
        <f t="shared" si="309"/>
        <v>-12955.65929144051</v>
      </c>
      <c r="R1070" s="2">
        <f t="shared" si="310"/>
        <v>-13.706988459169015</v>
      </c>
      <c r="S1070" s="2"/>
      <c r="T1070" s="1">
        <f t="shared" si="311"/>
        <v>6937.3731607537948</v>
      </c>
      <c r="U1070" s="1">
        <f t="shared" si="312"/>
        <v>13412.551830762481</v>
      </c>
      <c r="V1070" s="1">
        <f t="shared" si="313"/>
        <v>2129.1452708222182</v>
      </c>
      <c r="W1070" s="1">
        <f t="shared" si="314"/>
        <v>1528.5756654642712</v>
      </c>
      <c r="X1070" s="2">
        <f t="shared" si="323"/>
        <v>82.743948520619583</v>
      </c>
      <c r="Y1070">
        <f t="shared" si="306"/>
        <v>1</v>
      </c>
      <c r="Z1070" s="26">
        <f t="shared" si="315"/>
        <v>0</v>
      </c>
      <c r="AA1070">
        <f t="shared" si="316"/>
        <v>503.3194368344549</v>
      </c>
      <c r="AB1070" s="28">
        <f t="shared" si="317"/>
        <v>40463.303571428572</v>
      </c>
      <c r="AC1070">
        <f t="shared" si="318"/>
        <v>15.727314814814816</v>
      </c>
      <c r="AD1070" s="31">
        <f t="shared" si="307"/>
        <v>12.69846717383502</v>
      </c>
      <c r="AE1070" s="31">
        <f t="shared" si="319"/>
        <v>24.657506541818467</v>
      </c>
      <c r="AF1070" s="15">
        <f t="shared" si="308"/>
        <v>14.700925925925926</v>
      </c>
      <c r="AG1070" s="31">
        <f t="shared" si="320"/>
        <v>12.58408343071951</v>
      </c>
      <c r="AH1070" s="31">
        <f t="shared" si="321"/>
        <v>73.567586374520403</v>
      </c>
      <c r="AI1070">
        <f t="shared" si="322"/>
        <v>294.04739995420402</v>
      </c>
    </row>
    <row r="1071" spans="1:35" x14ac:dyDescent="0.2">
      <c r="A1071">
        <v>32</v>
      </c>
      <c r="C1071" s="27" t="s">
        <v>1132</v>
      </c>
      <c r="D1071" s="26">
        <v>30.036750000000001</v>
      </c>
      <c r="E1071">
        <v>0</v>
      </c>
      <c r="F1071" s="26">
        <v>1058.5</v>
      </c>
      <c r="G1071" s="26">
        <v>75.678333333333327</v>
      </c>
      <c r="H1071" s="26">
        <v>48.175833333333337</v>
      </c>
      <c r="I1071" s="26">
        <v>83.6</v>
      </c>
      <c r="J1071" s="26">
        <v>70.242500000000007</v>
      </c>
      <c r="K1071">
        <v>100.58333333333334</v>
      </c>
      <c r="L1071">
        <v>0.32500000000000001</v>
      </c>
      <c r="M1071">
        <v>2.3416666666666668</v>
      </c>
      <c r="N1071">
        <v>58.359166666666667</v>
      </c>
      <c r="O1071" s="1">
        <f t="shared" si="305"/>
        <v>27284.612709066962</v>
      </c>
      <c r="Q1071" s="1">
        <f t="shared" si="309"/>
        <v>8107.2565425196162</v>
      </c>
      <c r="R1071" s="2">
        <f t="shared" si="310"/>
        <v>8.577415426265274</v>
      </c>
      <c r="S1071" s="2"/>
      <c r="T1071" s="1">
        <f t="shared" si="311"/>
        <v>3556.7018074997318</v>
      </c>
      <c r="U1071" s="1">
        <f t="shared" si="312"/>
        <v>0</v>
      </c>
      <c r="V1071" s="1">
        <f t="shared" si="313"/>
        <v>1066.7668832681366</v>
      </c>
      <c r="W1071" s="1">
        <f t="shared" si="314"/>
        <v>14329.448829654431</v>
      </c>
      <c r="X1071" s="2">
        <f t="shared" si="323"/>
        <v>69.036960061450571</v>
      </c>
      <c r="Y1071">
        <f t="shared" si="306"/>
        <v>1</v>
      </c>
      <c r="Z1071" s="26">
        <f t="shared" si="315"/>
        <v>0</v>
      </c>
      <c r="AA1071">
        <f t="shared" si="316"/>
        <v>44.107838936478664</v>
      </c>
      <c r="AB1071" s="28">
        <f t="shared" si="317"/>
        <v>40463.345238095237</v>
      </c>
      <c r="AC1071">
        <f t="shared" si="318"/>
        <v>24.265740740740736</v>
      </c>
      <c r="AD1071" s="31">
        <f t="shared" si="307"/>
        <v>19.077166053770696</v>
      </c>
      <c r="AE1071" s="31">
        <f t="shared" si="319"/>
        <v>35.980003815148898</v>
      </c>
      <c r="AF1071" s="15">
        <f t="shared" si="308"/>
        <v>14.643981481481481</v>
      </c>
      <c r="AG1071" s="31">
        <f t="shared" si="320"/>
        <v>12.537845955460126</v>
      </c>
      <c r="AH1071" s="31">
        <f t="shared" si="321"/>
        <v>73.311781281057804</v>
      </c>
      <c r="AI1071">
        <f t="shared" si="322"/>
        <v>224.43864612504433</v>
      </c>
    </row>
    <row r="1072" spans="1:35" x14ac:dyDescent="0.2">
      <c r="A1072">
        <v>32</v>
      </c>
      <c r="C1072" s="27" t="s">
        <v>1133</v>
      </c>
      <c r="D1072" s="26">
        <v>30.016500000000001</v>
      </c>
      <c r="E1072">
        <v>0</v>
      </c>
      <c r="F1072" s="26">
        <v>1410.1666666666667</v>
      </c>
      <c r="G1072" s="26">
        <v>79.537499999999994</v>
      </c>
      <c r="H1072" s="26">
        <v>57.166666666666664</v>
      </c>
      <c r="I1072" s="26">
        <v>65.25</v>
      </c>
      <c r="J1072" s="26">
        <v>66.861666666666665</v>
      </c>
      <c r="K1072">
        <v>98.333333333333329</v>
      </c>
      <c r="L1072">
        <v>0.47499999999999998</v>
      </c>
      <c r="M1072">
        <v>3.2333333333333334</v>
      </c>
      <c r="N1072">
        <v>58.552500000000002</v>
      </c>
      <c r="O1072" s="1">
        <f t="shared" si="305"/>
        <v>36349.4108221407</v>
      </c>
      <c r="Q1072" s="1">
        <f t="shared" si="309"/>
        <v>14147.773249562533</v>
      </c>
      <c r="R1072" s="2">
        <f t="shared" si="310"/>
        <v>14.968235910835832</v>
      </c>
      <c r="S1072" s="2"/>
      <c r="T1072" s="1">
        <f t="shared" si="311"/>
        <v>3486.2164383974082</v>
      </c>
      <c r="U1072" s="1">
        <f t="shared" si="312"/>
        <v>0</v>
      </c>
      <c r="V1072" s="1">
        <f t="shared" si="313"/>
        <v>1099.6953853454686</v>
      </c>
      <c r="W1072" s="1">
        <f t="shared" si="314"/>
        <v>17362.468384177351</v>
      </c>
      <c r="X1072" s="2">
        <f t="shared" si="323"/>
        <v>77.614375487715847</v>
      </c>
      <c r="Y1072">
        <f t="shared" si="306"/>
        <v>1</v>
      </c>
      <c r="Z1072" s="26">
        <f t="shared" si="315"/>
        <v>0</v>
      </c>
      <c r="AA1072">
        <f t="shared" si="316"/>
        <v>3.6984078897481387</v>
      </c>
      <c r="AB1072" s="28">
        <f t="shared" si="317"/>
        <v>40463.386904761908</v>
      </c>
      <c r="AC1072">
        <f t="shared" si="318"/>
        <v>26.409722222222218</v>
      </c>
      <c r="AD1072" s="31">
        <f t="shared" si="307"/>
        <v>16.91277337246488</v>
      </c>
      <c r="AE1072" s="31">
        <f t="shared" si="319"/>
        <v>31.669609269534821</v>
      </c>
      <c r="AF1072" s="15">
        <f t="shared" si="308"/>
        <v>14.75138888888889</v>
      </c>
      <c r="AG1072" s="31">
        <f t="shared" si="320"/>
        <v>12.625182748606235</v>
      </c>
      <c r="AH1072" s="31">
        <f t="shared" si="321"/>
        <v>73.794919425545814</v>
      </c>
      <c r="AI1072">
        <f t="shared" si="322"/>
        <v>253.2573646579381</v>
      </c>
    </row>
    <row r="1073" spans="1:35" x14ac:dyDescent="0.2">
      <c r="A1073">
        <v>32</v>
      </c>
      <c r="C1073" s="27" t="s">
        <v>1134</v>
      </c>
      <c r="D1073" s="26">
        <v>29.989416666666667</v>
      </c>
      <c r="E1073">
        <v>0</v>
      </c>
      <c r="F1073" s="26">
        <v>1501.25</v>
      </c>
      <c r="G1073" s="26">
        <v>79.622500000000002</v>
      </c>
      <c r="H1073" s="26">
        <v>62.323333333333331</v>
      </c>
      <c r="I1073" s="26">
        <v>56.216666666666669</v>
      </c>
      <c r="J1073" s="26">
        <v>62.68</v>
      </c>
      <c r="K1073">
        <v>172.41666666666666</v>
      </c>
      <c r="L1073">
        <v>2.0333333333333332</v>
      </c>
      <c r="M1073">
        <v>6.6916666666666664</v>
      </c>
      <c r="N1073">
        <v>58.62</v>
      </c>
      <c r="O1073" s="1">
        <f t="shared" si="305"/>
        <v>38697.236494555276</v>
      </c>
      <c r="Q1073" s="1">
        <f t="shared" si="309"/>
        <v>-47346.490901058933</v>
      </c>
      <c r="R1073" s="2">
        <f t="shared" si="310"/>
        <v>-50.092225317450996</v>
      </c>
      <c r="S1073" s="2"/>
      <c r="T1073" s="1">
        <f t="shared" si="311"/>
        <v>5159.0324142531272</v>
      </c>
      <c r="U1073" s="1">
        <f t="shared" si="312"/>
        <v>61504.407346282904</v>
      </c>
      <c r="V1073" s="1">
        <f t="shared" si="313"/>
        <v>1723.1369063186439</v>
      </c>
      <c r="W1073" s="1">
        <f t="shared" si="314"/>
        <v>17376.947450020733</v>
      </c>
      <c r="X1073" s="2">
        <f t="shared" si="323"/>
        <v>92.582611398551677</v>
      </c>
      <c r="Y1073">
        <f t="shared" si="306"/>
        <v>1</v>
      </c>
      <c r="Z1073" s="26">
        <f t="shared" si="315"/>
        <v>0</v>
      </c>
      <c r="AA1073">
        <f t="shared" si="316"/>
        <v>167.96448746286904</v>
      </c>
      <c r="AB1073" s="28">
        <f t="shared" si="317"/>
        <v>40463.428571428572</v>
      </c>
      <c r="AC1073">
        <f t="shared" si="318"/>
        <v>26.456944444444446</v>
      </c>
      <c r="AD1073" s="31">
        <f t="shared" si="307"/>
        <v>14.611934497647397</v>
      </c>
      <c r="AE1073" s="31">
        <f t="shared" si="319"/>
        <v>27.356915954289086</v>
      </c>
      <c r="AF1073" s="15">
        <f t="shared" si="308"/>
        <v>14.788888888888888</v>
      </c>
      <c r="AG1073" s="31">
        <f t="shared" si="320"/>
        <v>12.65580047665977</v>
      </c>
      <c r="AH1073" s="31">
        <f t="shared" si="321"/>
        <v>73.964247747169935</v>
      </c>
      <c r="AI1073">
        <f t="shared" si="322"/>
        <v>280.20327873879967</v>
      </c>
    </row>
    <row r="1074" spans="1:35" x14ac:dyDescent="0.2">
      <c r="A1074">
        <v>32</v>
      </c>
      <c r="C1074" s="27" t="s">
        <v>1135</v>
      </c>
      <c r="D1074" s="26">
        <v>29.969249999999999</v>
      </c>
      <c r="E1074">
        <v>0</v>
      </c>
      <c r="F1074" s="26">
        <v>1464.5833333333333</v>
      </c>
      <c r="G1074" s="26">
        <v>78.739999999999995</v>
      </c>
      <c r="H1074" s="26">
        <v>64.263333333333335</v>
      </c>
      <c r="I1074" s="26">
        <v>53.93333333333333</v>
      </c>
      <c r="J1074" s="26">
        <v>60.648333333333333</v>
      </c>
      <c r="K1074">
        <v>159.16666666666666</v>
      </c>
      <c r="L1074">
        <v>2.3666666666666667</v>
      </c>
      <c r="M1074">
        <v>7.2833333333333332</v>
      </c>
      <c r="N1074">
        <v>58.682499999999997</v>
      </c>
      <c r="O1074" s="1">
        <f t="shared" si="305"/>
        <v>37752.091667599736</v>
      </c>
      <c r="Q1074" s="1">
        <f t="shared" si="309"/>
        <v>25657.160374861043</v>
      </c>
      <c r="R1074" s="2">
        <f t="shared" si="310"/>
        <v>27.145079477785966</v>
      </c>
      <c r="S1074" s="2"/>
      <c r="T1074" s="1">
        <f t="shared" si="311"/>
        <v>-3712.161948675403</v>
      </c>
      <c r="U1074" s="1">
        <f t="shared" si="312"/>
        <v>0</v>
      </c>
      <c r="V1074" s="1">
        <f t="shared" si="313"/>
        <v>-1080.0615975204362</v>
      </c>
      <c r="W1074" s="1">
        <f t="shared" si="314"/>
        <v>16595.077894478785</v>
      </c>
      <c r="X1074" s="2">
        <f t="shared" si="323"/>
        <v>42.490386081100681</v>
      </c>
      <c r="Y1074">
        <f t="shared" si="306"/>
        <v>1</v>
      </c>
      <c r="Z1074" s="26">
        <f t="shared" si="315"/>
        <v>0</v>
      </c>
      <c r="AA1074">
        <f t="shared" si="316"/>
        <v>1314.0345092692589</v>
      </c>
      <c r="AB1074" s="28">
        <f t="shared" si="317"/>
        <v>40463.470238095237</v>
      </c>
      <c r="AC1074">
        <f t="shared" si="318"/>
        <v>25.966666666666661</v>
      </c>
      <c r="AD1074" s="31">
        <f t="shared" si="307"/>
        <v>13.618626587096928</v>
      </c>
      <c r="AE1074" s="31">
        <f t="shared" si="319"/>
        <v>25.539006257638928</v>
      </c>
      <c r="AF1074" s="15">
        <f t="shared" si="308"/>
        <v>14.823611111111109</v>
      </c>
      <c r="AG1074" s="31">
        <f t="shared" si="320"/>
        <v>12.684208141101422</v>
      </c>
      <c r="AH1074" s="31">
        <f t="shared" si="321"/>
        <v>74.121332348082618</v>
      </c>
      <c r="AI1074">
        <f t="shared" si="322"/>
        <v>292.07694445574742</v>
      </c>
    </row>
    <row r="1075" spans="1:35" x14ac:dyDescent="0.2">
      <c r="A1075">
        <v>32</v>
      </c>
      <c r="C1075" s="27" t="s">
        <v>1136</v>
      </c>
      <c r="D1075" s="26">
        <v>29.9495</v>
      </c>
      <c r="E1075">
        <v>0</v>
      </c>
      <c r="F1075" s="26">
        <v>1295.1666666666667</v>
      </c>
      <c r="G1075" s="26">
        <v>74.572500000000005</v>
      </c>
      <c r="H1075" s="26">
        <v>64.827500000000001</v>
      </c>
      <c r="I1075" s="26">
        <v>59.383333333333333</v>
      </c>
      <c r="J1075" s="26">
        <v>59.469166666666666</v>
      </c>
      <c r="K1075">
        <v>160.08333333333334</v>
      </c>
      <c r="L1075">
        <v>2.6333333333333333</v>
      </c>
      <c r="M1075">
        <v>8.3249999999999993</v>
      </c>
      <c r="N1075">
        <v>58.763333333333335</v>
      </c>
      <c r="O1075" s="1">
        <f t="shared" si="305"/>
        <v>33385.092955780085</v>
      </c>
      <c r="Q1075" s="1">
        <f t="shared" si="309"/>
        <v>18928.550998770261</v>
      </c>
      <c r="R1075" s="2">
        <f t="shared" si="310"/>
        <v>20.026262211167492</v>
      </c>
      <c r="S1075" s="2"/>
      <c r="T1075" s="1">
        <f t="shared" si="311"/>
        <v>819.73040174479434</v>
      </c>
      <c r="U1075" s="1">
        <f t="shared" si="312"/>
        <v>0</v>
      </c>
      <c r="V1075" s="1">
        <f t="shared" si="313"/>
        <v>258.25051461241458</v>
      </c>
      <c r="W1075" s="1">
        <f t="shared" si="314"/>
        <v>13080.112291169435</v>
      </c>
      <c r="X1075" s="2">
        <f t="shared" si="323"/>
        <v>69.635465558886651</v>
      </c>
      <c r="Y1075">
        <f t="shared" si="306"/>
        <v>1</v>
      </c>
      <c r="Z1075" s="26">
        <f t="shared" si="315"/>
        <v>0</v>
      </c>
      <c r="AA1075">
        <f t="shared" si="316"/>
        <v>24.37430907273945</v>
      </c>
      <c r="AB1075" s="28">
        <f t="shared" si="317"/>
        <v>40463.511904761908</v>
      </c>
      <c r="AC1075">
        <f t="shared" si="318"/>
        <v>23.651388888888892</v>
      </c>
      <c r="AD1075" s="31">
        <f t="shared" si="307"/>
        <v>13.060149592412293</v>
      </c>
      <c r="AE1075" s="31">
        <f t="shared" si="319"/>
        <v>24.68274846541534</v>
      </c>
      <c r="AF1075" s="15">
        <f t="shared" si="308"/>
        <v>14.868518518518519</v>
      </c>
      <c r="AG1075" s="31">
        <f t="shared" si="320"/>
        <v>12.721031462508387</v>
      </c>
      <c r="AH1075" s="31">
        <f t="shared" si="321"/>
        <v>74.324922364813688</v>
      </c>
      <c r="AI1075">
        <f t="shared" si="322"/>
        <v>298.44874948318284</v>
      </c>
    </row>
    <row r="1076" spans="1:35" x14ac:dyDescent="0.2">
      <c r="A1076">
        <v>32</v>
      </c>
      <c r="C1076" s="27" t="s">
        <v>1137</v>
      </c>
      <c r="D1076" s="26">
        <v>29.936333333333334</v>
      </c>
      <c r="E1076">
        <v>0</v>
      </c>
      <c r="F1076" s="26">
        <v>340.91666666666669</v>
      </c>
      <c r="G1076" s="26">
        <v>71.854166666666671</v>
      </c>
      <c r="H1076" s="26">
        <v>63.466666666666669</v>
      </c>
      <c r="I1076" s="26">
        <v>65.091666666666669</v>
      </c>
      <c r="J1076" s="26">
        <v>59.424166666666665</v>
      </c>
      <c r="K1076">
        <v>165.58333333333334</v>
      </c>
      <c r="L1076">
        <v>1.4166666666666667</v>
      </c>
      <c r="M1076">
        <v>5.8583333333333334</v>
      </c>
      <c r="N1076">
        <v>58.933333333333337</v>
      </c>
      <c r="O1076" s="1">
        <f t="shared" si="305"/>
        <v>8787.698834261766</v>
      </c>
      <c r="Q1076" s="1">
        <f t="shared" si="309"/>
        <v>-55380.00592955661</v>
      </c>
      <c r="R1076" s="2">
        <f t="shared" si="310"/>
        <v>-58.591622785778142</v>
      </c>
      <c r="S1076" s="2"/>
      <c r="T1076" s="1">
        <f t="shared" si="311"/>
        <v>4466.1068593389818</v>
      </c>
      <c r="U1076" s="1">
        <f t="shared" si="312"/>
        <v>47226.988231290641</v>
      </c>
      <c r="V1076" s="1">
        <f t="shared" si="313"/>
        <v>1484.0084478953042</v>
      </c>
      <c r="W1076" s="1">
        <f t="shared" si="314"/>
        <v>10690.376947687631</v>
      </c>
      <c r="X1076" s="2">
        <f t="shared" si="323"/>
        <v>89.661727770054142</v>
      </c>
      <c r="Y1076">
        <f t="shared" si="306"/>
        <v>1</v>
      </c>
      <c r="Z1076" s="26">
        <f t="shared" si="315"/>
        <v>0</v>
      </c>
      <c r="AA1076">
        <f t="shared" si="316"/>
        <v>317.10923245087838</v>
      </c>
      <c r="AB1076" s="28">
        <f t="shared" si="317"/>
        <v>40463.553571428572</v>
      </c>
      <c r="AC1076">
        <f t="shared" si="318"/>
        <v>22.141203703703706</v>
      </c>
      <c r="AD1076" s="31">
        <f t="shared" si="307"/>
        <v>13.064456525399756</v>
      </c>
      <c r="AE1076" s="31">
        <f t="shared" si="319"/>
        <v>24.817162979288728</v>
      </c>
      <c r="AF1076" s="15">
        <f t="shared" si="308"/>
        <v>14.962962962962965</v>
      </c>
      <c r="AG1076" s="31">
        <f t="shared" si="320"/>
        <v>12.798779695655622</v>
      </c>
      <c r="AH1076" s="31">
        <f t="shared" si="321"/>
        <v>74.754667571073881</v>
      </c>
      <c r="AI1076">
        <f t="shared" si="322"/>
        <v>300.22427760581235</v>
      </c>
    </row>
    <row r="1077" spans="1:35" x14ac:dyDescent="0.2">
      <c r="A1077">
        <v>32</v>
      </c>
      <c r="C1077" s="27" t="s">
        <v>1138</v>
      </c>
      <c r="D1077" s="26">
        <v>29.936083333333332</v>
      </c>
      <c r="E1077">
        <v>0</v>
      </c>
      <c r="F1077" s="26">
        <v>289</v>
      </c>
      <c r="G1077" s="26">
        <v>68.22</v>
      </c>
      <c r="H1077" s="26">
        <v>60.984999999999999</v>
      </c>
      <c r="I1077" s="26">
        <v>78.974999999999994</v>
      </c>
      <c r="J1077" s="26">
        <v>61.472499999999997</v>
      </c>
      <c r="K1077">
        <v>135.83333333333334</v>
      </c>
      <c r="L1077">
        <v>2.125</v>
      </c>
      <c r="M1077">
        <v>7.1916666666666664</v>
      </c>
      <c r="N1077">
        <v>59.171666666666667</v>
      </c>
      <c r="O1077" s="1">
        <f t="shared" si="305"/>
        <v>7449.4596815496934</v>
      </c>
      <c r="Q1077" s="1">
        <f t="shared" si="309"/>
        <v>6193.0167060468539</v>
      </c>
      <c r="R1077" s="2">
        <f t="shared" si="310"/>
        <v>11.965499252875164</v>
      </c>
      <c r="S1077" s="2"/>
      <c r="T1077" s="1">
        <f t="shared" si="311"/>
        <v>-5100.3170902645188</v>
      </c>
      <c r="U1077" s="1">
        <f t="shared" si="312"/>
        <v>0</v>
      </c>
      <c r="V1077" s="1">
        <f t="shared" si="313"/>
        <v>-1421.6567359494411</v>
      </c>
      <c r="W1077" s="1">
        <f t="shared" si="314"/>
        <v>7486.3665203477767</v>
      </c>
      <c r="X1077" s="2">
        <f t="shared" si="323"/>
        <v>31.070104984276</v>
      </c>
      <c r="Y1077">
        <f t="shared" si="306"/>
        <v>0</v>
      </c>
      <c r="Z1077" s="26">
        <f t="shared" si="315"/>
        <v>1440</v>
      </c>
      <c r="AA1077">
        <f t="shared" si="316"/>
        <v>1380.1146996793148</v>
      </c>
      <c r="AB1077" s="28">
        <f t="shared" si="317"/>
        <v>40463.595238095237</v>
      </c>
      <c r="AC1077">
        <f t="shared" si="318"/>
        <v>20.12222222222222</v>
      </c>
      <c r="AD1077" s="31">
        <f t="shared" si="307"/>
        <v>14.002862491754383</v>
      </c>
      <c r="AE1077" s="31">
        <f t="shared" si="319"/>
        <v>26.782874668532866</v>
      </c>
      <c r="AF1077" s="15">
        <f t="shared" si="308"/>
        <v>15.09537037037037</v>
      </c>
      <c r="AG1077" s="31">
        <f t="shared" si="320"/>
        <v>12.908479633305015</v>
      </c>
      <c r="AH1077" s="31">
        <f t="shared" si="321"/>
        <v>75.360765781144778</v>
      </c>
      <c r="AI1077">
        <f t="shared" si="322"/>
        <v>292.05028136902274</v>
      </c>
    </row>
    <row r="1078" spans="1:35" x14ac:dyDescent="0.2">
      <c r="A1078">
        <v>32</v>
      </c>
      <c r="C1078" s="27" t="s">
        <v>1139</v>
      </c>
      <c r="D1078" s="26">
        <v>29.942083333333336</v>
      </c>
      <c r="E1078">
        <v>0</v>
      </c>
      <c r="F1078" s="26">
        <v>66.916666666666657</v>
      </c>
      <c r="G1078" s="26">
        <v>64.615833333333327</v>
      </c>
      <c r="H1078" s="26">
        <v>57.638333333333335</v>
      </c>
      <c r="I1078" s="26">
        <v>89.166666666666671</v>
      </c>
      <c r="J1078" s="26">
        <v>61.381666666666668</v>
      </c>
      <c r="K1078">
        <v>131.5</v>
      </c>
      <c r="L1078">
        <v>1.3</v>
      </c>
      <c r="M1078">
        <v>6.1583333333333332</v>
      </c>
      <c r="N1078">
        <v>59.421666666666667</v>
      </c>
      <c r="O1078" s="1">
        <f t="shared" si="305"/>
        <v>1724.889309193888</v>
      </c>
      <c r="Q1078" s="1">
        <f t="shared" si="309"/>
        <v>333.07714408838177</v>
      </c>
      <c r="R1078" s="2">
        <f t="shared" si="310"/>
        <v>0.35239307142390885</v>
      </c>
      <c r="S1078" s="2"/>
      <c r="T1078" s="1">
        <f t="shared" si="311"/>
        <v>-2489.681101491853</v>
      </c>
      <c r="U1078" s="1">
        <f t="shared" si="312"/>
        <v>0</v>
      </c>
      <c r="V1078" s="1">
        <f t="shared" si="313"/>
        <v>-711.39672763523936</v>
      </c>
      <c r="W1078" s="1">
        <f t="shared" si="314"/>
        <v>4297.524638177164</v>
      </c>
      <c r="X1078" s="2">
        <f t="shared" si="323"/>
        <v>43.035604237151162</v>
      </c>
      <c r="Y1078">
        <f t="shared" si="306"/>
        <v>1</v>
      </c>
      <c r="Z1078" s="26">
        <f t="shared" si="315"/>
        <v>0</v>
      </c>
      <c r="AA1078">
        <f t="shared" si="316"/>
        <v>465.70628784370734</v>
      </c>
      <c r="AB1078" s="28">
        <f t="shared" si="317"/>
        <v>40463.636904761908</v>
      </c>
      <c r="AC1078">
        <f t="shared" si="318"/>
        <v>18.119907407407403</v>
      </c>
      <c r="AD1078" s="31">
        <f t="shared" si="307"/>
        <v>13.953427106795685</v>
      </c>
      <c r="AE1078" s="31">
        <f t="shared" si="319"/>
        <v>26.871788036670644</v>
      </c>
      <c r="AF1078" s="15">
        <f t="shared" si="308"/>
        <v>15.234259259259259</v>
      </c>
      <c r="AG1078" s="31">
        <f t="shared" si="320"/>
        <v>13.024432702759237</v>
      </c>
      <c r="AH1078" s="31">
        <f t="shared" si="321"/>
        <v>76.001088777760955</v>
      </c>
      <c r="AI1078">
        <f t="shared" si="322"/>
        <v>295.36535605543492</v>
      </c>
    </row>
    <row r="1079" spans="1:35" x14ac:dyDescent="0.2">
      <c r="A1079">
        <v>32</v>
      </c>
      <c r="C1079" s="27" t="s">
        <v>1140</v>
      </c>
      <c r="D1079" s="26">
        <v>29.943583333333336</v>
      </c>
      <c r="E1079">
        <v>0</v>
      </c>
      <c r="F1079" s="26">
        <v>1.25</v>
      </c>
      <c r="G1079" s="26">
        <v>60.38</v>
      </c>
      <c r="H1079" s="26">
        <v>54.454166666666666</v>
      </c>
      <c r="I1079" s="26">
        <v>93.95</v>
      </c>
      <c r="J1079" s="26">
        <v>58.664999999999999</v>
      </c>
      <c r="K1079">
        <v>106.16666666666667</v>
      </c>
      <c r="L1079">
        <v>0.15000000000000002</v>
      </c>
      <c r="M1079">
        <v>2.6666666666666665</v>
      </c>
      <c r="N1079">
        <v>59.669166666666669</v>
      </c>
      <c r="O1079" s="1">
        <f t="shared" si="305"/>
        <v>32.220846373484839</v>
      </c>
      <c r="Q1079" s="1">
        <f t="shared" si="309"/>
        <v>1552.4318623462932</v>
      </c>
      <c r="R1079" s="2">
        <f t="shared" si="310"/>
        <v>1.6424610390059833</v>
      </c>
      <c r="S1079" s="2"/>
      <c r="T1079" s="1">
        <f t="shared" si="311"/>
        <v>-1886.7180603899606</v>
      </c>
      <c r="U1079" s="1">
        <f t="shared" si="312"/>
        <v>0</v>
      </c>
      <c r="V1079" s="1">
        <f t="shared" si="313"/>
        <v>-534.58094579174576</v>
      </c>
      <c r="W1079" s="1">
        <f t="shared" si="314"/>
        <v>588.1258649711416</v>
      </c>
      <c r="X1079" s="2">
        <f t="shared" si="323"/>
        <v>43.387997308575073</v>
      </c>
      <c r="Y1079">
        <f t="shared" si="306"/>
        <v>1</v>
      </c>
      <c r="Z1079" s="26">
        <f t="shared" si="315"/>
        <v>0</v>
      </c>
      <c r="AA1079">
        <f t="shared" si="316"/>
        <v>288.72815546539204</v>
      </c>
      <c r="AB1079" s="28">
        <f t="shared" si="317"/>
        <v>40463.678571428572</v>
      </c>
      <c r="AC1079">
        <f t="shared" si="318"/>
        <v>15.766666666666667</v>
      </c>
      <c r="AD1079" s="31">
        <f t="shared" si="307"/>
        <v>12.662021685075656</v>
      </c>
      <c r="AE1079" s="31">
        <f t="shared" si="319"/>
        <v>24.583388940826726</v>
      </c>
      <c r="AF1079" s="15">
        <f t="shared" si="308"/>
        <v>15.37175925925926</v>
      </c>
      <c r="AG1079" s="31">
        <f t="shared" si="320"/>
        <v>13.140122836598671</v>
      </c>
      <c r="AH1079" s="31">
        <f t="shared" si="321"/>
        <v>76.639630663673771</v>
      </c>
      <c r="AI1079">
        <f t="shared" si="322"/>
        <v>312.96212523775642</v>
      </c>
    </row>
    <row r="1080" spans="1:35" x14ac:dyDescent="0.2">
      <c r="A1080">
        <v>32</v>
      </c>
      <c r="C1080" s="27" t="s">
        <v>1141</v>
      </c>
      <c r="D1080" s="26">
        <v>29.955749999999998</v>
      </c>
      <c r="E1080">
        <v>0</v>
      </c>
      <c r="F1080" s="26">
        <v>1</v>
      </c>
      <c r="G1080" s="26">
        <v>58.460833333333333</v>
      </c>
      <c r="H1080" s="26">
        <v>53.107500000000002</v>
      </c>
      <c r="I1080" s="26">
        <v>95.808333333333337</v>
      </c>
      <c r="J1080" s="26">
        <v>57.298333333333332</v>
      </c>
      <c r="K1080">
        <v>168.58333333333334</v>
      </c>
      <c r="L1080">
        <v>0</v>
      </c>
      <c r="M1080">
        <v>0.95833333333333326</v>
      </c>
      <c r="N1080">
        <v>59.884166666666665</v>
      </c>
      <c r="O1080" s="1">
        <f t="shared" si="305"/>
        <v>25.776677098787872</v>
      </c>
      <c r="Q1080" s="1">
        <f t="shared" si="309"/>
        <v>2648.1294068527222</v>
      </c>
      <c r="R1080" s="2">
        <f t="shared" si="310"/>
        <v>2.8017006623582237</v>
      </c>
      <c r="S1080" s="2"/>
      <c r="T1080" s="1">
        <f t="shared" si="311"/>
        <v>-1377.0890239446719</v>
      </c>
      <c r="U1080" s="1">
        <f t="shared" si="312"/>
        <v>0</v>
      </c>
      <c r="V1080" s="1">
        <f t="shared" si="313"/>
        <v>-390.50216777127213</v>
      </c>
      <c r="W1080" s="1">
        <f t="shared" si="314"/>
        <v>-1177.6306885940314</v>
      </c>
      <c r="X1080" s="2">
        <f t="shared" si="323"/>
        <v>45.03045834758106</v>
      </c>
      <c r="Y1080">
        <f t="shared" si="306"/>
        <v>1</v>
      </c>
      <c r="Z1080" s="26">
        <f t="shared" si="315"/>
        <v>0</v>
      </c>
      <c r="AA1080">
        <f t="shared" si="316"/>
        <v>180.37497225792038</v>
      </c>
      <c r="AB1080" s="28">
        <f t="shared" si="317"/>
        <v>40463.720238095237</v>
      </c>
      <c r="AC1080">
        <f t="shared" si="318"/>
        <v>14.700462962962963</v>
      </c>
      <c r="AD1080" s="31">
        <f t="shared" si="307"/>
        <v>12.056239867231563</v>
      </c>
      <c r="AE1080" s="31">
        <f t="shared" si="319"/>
        <v>23.493960954380363</v>
      </c>
      <c r="AF1080" s="15">
        <f t="shared" si="308"/>
        <v>15.491203703703702</v>
      </c>
      <c r="AG1080" s="31">
        <f t="shared" si="320"/>
        <v>13.24134996841488</v>
      </c>
      <c r="AH1080" s="31">
        <f t="shared" si="321"/>
        <v>77.198077813335971</v>
      </c>
      <c r="AI1080">
        <f t="shared" si="322"/>
        <v>322.86915055604106</v>
      </c>
    </row>
    <row r="1081" spans="1:35" x14ac:dyDescent="0.2">
      <c r="A1081">
        <v>32</v>
      </c>
      <c r="C1081" s="27" t="s">
        <v>1142</v>
      </c>
      <c r="D1081" s="26">
        <v>29.950750000000003</v>
      </c>
      <c r="E1081">
        <v>0</v>
      </c>
      <c r="F1081" s="26">
        <v>1</v>
      </c>
      <c r="G1081" s="26">
        <v>57.178333333333335</v>
      </c>
      <c r="H1081" s="26">
        <v>53.002499999999998</v>
      </c>
      <c r="I1081" s="26">
        <v>96.55</v>
      </c>
      <c r="J1081" s="26">
        <v>56.239166666666669</v>
      </c>
      <c r="K1081">
        <v>83.083333333333329</v>
      </c>
      <c r="L1081">
        <v>5.833333333333332E-2</v>
      </c>
      <c r="M1081">
        <v>1.6916666666666667</v>
      </c>
      <c r="N1081">
        <v>60.071666666666665</v>
      </c>
      <c r="O1081" s="1">
        <f t="shared" si="305"/>
        <v>25.776677098787872</v>
      </c>
      <c r="Q1081" s="1">
        <f t="shared" si="309"/>
        <v>3222.3106274945781</v>
      </c>
      <c r="R1081" s="2">
        <f t="shared" si="310"/>
        <v>3.4091800030668211</v>
      </c>
      <c r="S1081" s="2"/>
      <c r="T1081" s="1">
        <f t="shared" si="311"/>
        <v>-881.51332305331266</v>
      </c>
      <c r="U1081" s="1">
        <f t="shared" si="312"/>
        <v>0</v>
      </c>
      <c r="V1081" s="1">
        <f t="shared" si="313"/>
        <v>-251.95586799895185</v>
      </c>
      <c r="W1081" s="1">
        <f t="shared" si="314"/>
        <v>-2393.8722194370475</v>
      </c>
      <c r="X1081" s="2">
        <f t="shared" si="323"/>
        <v>47.832159009939282</v>
      </c>
      <c r="Y1081">
        <f t="shared" si="306"/>
        <v>1</v>
      </c>
      <c r="Z1081" s="26">
        <f t="shared" si="315"/>
        <v>0</v>
      </c>
      <c r="AA1081">
        <f t="shared" si="316"/>
        <v>87.350974483270278</v>
      </c>
      <c r="AB1081" s="28">
        <f t="shared" si="317"/>
        <v>40463.761904761908</v>
      </c>
      <c r="AC1081">
        <f t="shared" si="318"/>
        <v>13.987962962962964</v>
      </c>
      <c r="AD1081" s="31">
        <f t="shared" si="307"/>
        <v>11.60125579108165</v>
      </c>
      <c r="AE1081" s="31">
        <f t="shared" si="319"/>
        <v>22.663432270431535</v>
      </c>
      <c r="AF1081" s="15">
        <f t="shared" si="308"/>
        <v>15.59537037037037</v>
      </c>
      <c r="AG1081" s="31">
        <f t="shared" si="320"/>
        <v>13.330185619890329</v>
      </c>
      <c r="AH1081" s="31">
        <f t="shared" si="321"/>
        <v>77.687959897431185</v>
      </c>
      <c r="AI1081">
        <f t="shared" si="322"/>
        <v>330.80746009352185</v>
      </c>
    </row>
    <row r="1082" spans="1:35" x14ac:dyDescent="0.2">
      <c r="A1082">
        <v>32</v>
      </c>
      <c r="C1082" s="27" t="s">
        <v>1143</v>
      </c>
      <c r="D1082" s="26">
        <v>29.950000000000003</v>
      </c>
      <c r="E1082">
        <v>0</v>
      </c>
      <c r="F1082" s="26">
        <v>1</v>
      </c>
      <c r="G1082" s="26">
        <v>55.870833333333337</v>
      </c>
      <c r="H1082" s="26">
        <v>50.693333333333335</v>
      </c>
      <c r="I1082" s="26">
        <v>97.241666666666674</v>
      </c>
      <c r="J1082" s="26">
        <v>55.131666666666668</v>
      </c>
      <c r="K1082">
        <v>58</v>
      </c>
      <c r="L1082">
        <v>0</v>
      </c>
      <c r="M1082">
        <v>0</v>
      </c>
      <c r="N1082">
        <v>60.220833333333331</v>
      </c>
      <c r="O1082" s="1">
        <f t="shared" si="305"/>
        <v>25.776677098787872</v>
      </c>
      <c r="Q1082" s="1">
        <f t="shared" si="309"/>
        <v>3166.4351984085142</v>
      </c>
      <c r="R1082" s="2">
        <f t="shared" si="310"/>
        <v>3.3500642263699305</v>
      </c>
      <c r="S1082" s="2"/>
      <c r="T1082" s="1">
        <f t="shared" si="311"/>
        <v>93.431808205508588</v>
      </c>
      <c r="U1082" s="1">
        <f t="shared" si="312"/>
        <v>0</v>
      </c>
      <c r="V1082" s="1">
        <f t="shared" si="313"/>
        <v>26.790705010492051</v>
      </c>
      <c r="W1082" s="1">
        <f t="shared" si="314"/>
        <v>-3599.0820810660666</v>
      </c>
      <c r="X1082" s="2">
        <f t="shared" si="323"/>
        <v>51.241339013006105</v>
      </c>
      <c r="Y1082">
        <f t="shared" si="306"/>
        <v>1</v>
      </c>
      <c r="Z1082" s="26">
        <f t="shared" si="315"/>
        <v>0</v>
      </c>
      <c r="AA1082">
        <f t="shared" si="316"/>
        <v>21.432217661942104</v>
      </c>
      <c r="AB1082" s="28">
        <f t="shared" si="317"/>
        <v>40463.803571428572</v>
      </c>
      <c r="AC1082">
        <f t="shared" si="318"/>
        <v>13.261574074074076</v>
      </c>
      <c r="AD1082" s="31">
        <f t="shared" si="307"/>
        <v>11.143943469227416</v>
      </c>
      <c r="AE1082" s="31">
        <f t="shared" si="319"/>
        <v>21.825270307790287</v>
      </c>
      <c r="AF1082" s="15">
        <f t="shared" si="308"/>
        <v>15.678240740740739</v>
      </c>
      <c r="AG1082" s="31">
        <f t="shared" si="320"/>
        <v>13.401231215595391</v>
      </c>
      <c r="AH1082" s="31">
        <f t="shared" si="321"/>
        <v>78.079602732996506</v>
      </c>
      <c r="AI1082">
        <f t="shared" si="322"/>
        <v>338.20104654033975</v>
      </c>
    </row>
    <row r="1083" spans="1:35" x14ac:dyDescent="0.2">
      <c r="A1083">
        <v>32</v>
      </c>
      <c r="C1083" s="27" t="s">
        <v>1144</v>
      </c>
      <c r="D1083" s="26">
        <v>29.943750000000001</v>
      </c>
      <c r="E1083">
        <v>0</v>
      </c>
      <c r="F1083" s="26">
        <v>1</v>
      </c>
      <c r="G1083" s="26">
        <v>54.952500000000001</v>
      </c>
      <c r="H1083" s="26">
        <v>49.923333333333332</v>
      </c>
      <c r="I1083" s="26">
        <v>97.666666666666671</v>
      </c>
      <c r="J1083" s="26">
        <v>54.330833333333331</v>
      </c>
      <c r="K1083">
        <v>58</v>
      </c>
      <c r="L1083">
        <v>0</v>
      </c>
      <c r="M1083">
        <v>0</v>
      </c>
      <c r="N1083">
        <v>60.309166666666663</v>
      </c>
      <c r="O1083" s="1">
        <f t="shared" si="305"/>
        <v>25.776677098787872</v>
      </c>
      <c r="Q1083" s="1">
        <f t="shared" si="309"/>
        <v>3088.7884455963567</v>
      </c>
      <c r="R1083" s="2">
        <f t="shared" si="310"/>
        <v>3.2679145556548823</v>
      </c>
      <c r="S1083" s="2"/>
      <c r="T1083" s="1">
        <f t="shared" si="311"/>
        <v>795.87899966971918</v>
      </c>
      <c r="U1083" s="1">
        <f t="shared" si="312"/>
        <v>0</v>
      </c>
      <c r="V1083" s="1">
        <f t="shared" si="313"/>
        <v>229.95053781256397</v>
      </c>
      <c r="W1083" s="1">
        <f t="shared" si="314"/>
        <v>-4431.9731067227367</v>
      </c>
      <c r="X1083" s="2">
        <f t="shared" si="323"/>
        <v>54.591403239376035</v>
      </c>
      <c r="Y1083">
        <f t="shared" si="306"/>
        <v>1</v>
      </c>
      <c r="Z1083" s="26">
        <f t="shared" si="315"/>
        <v>0</v>
      </c>
      <c r="AA1083">
        <f t="shared" si="316"/>
        <v>0.1303908705331214</v>
      </c>
      <c r="AB1083" s="28">
        <f t="shared" si="317"/>
        <v>40463.845238095237</v>
      </c>
      <c r="AC1083">
        <f t="shared" si="318"/>
        <v>12.751388888888888</v>
      </c>
      <c r="AD1083" s="31">
        <f t="shared" si="307"/>
        <v>10.824687870463027</v>
      </c>
      <c r="AE1083" s="31">
        <f t="shared" si="319"/>
        <v>21.237843302341926</v>
      </c>
      <c r="AF1083" s="15">
        <f t="shared" si="308"/>
        <v>15.727314814814813</v>
      </c>
      <c r="AG1083" s="31">
        <f t="shared" si="320"/>
        <v>13.44345885187651</v>
      </c>
      <c r="AH1083" s="31">
        <f t="shared" si="321"/>
        <v>78.312327790512981</v>
      </c>
      <c r="AI1083">
        <f t="shared" si="322"/>
        <v>343.13180074288431</v>
      </c>
    </row>
    <row r="1084" spans="1:35" x14ac:dyDescent="0.2">
      <c r="A1084">
        <v>32</v>
      </c>
      <c r="C1084" s="27" t="s">
        <v>1145</v>
      </c>
      <c r="D1084" s="26">
        <v>29.93</v>
      </c>
      <c r="E1084">
        <v>0</v>
      </c>
      <c r="F1084" s="26">
        <v>1</v>
      </c>
      <c r="G1084" s="26">
        <v>54.205833333333331</v>
      </c>
      <c r="H1084" s="26">
        <v>49.668333333333329</v>
      </c>
      <c r="I1084" s="26">
        <v>98.041666666666657</v>
      </c>
      <c r="J1084" s="26">
        <v>53.689166666666665</v>
      </c>
      <c r="K1084">
        <v>56.833333333333336</v>
      </c>
      <c r="L1084">
        <v>0</v>
      </c>
      <c r="M1084">
        <v>0</v>
      </c>
      <c r="N1084">
        <v>60.373333333333335</v>
      </c>
      <c r="O1084" s="1">
        <f t="shared" si="305"/>
        <v>25.776677098787872</v>
      </c>
      <c r="Q1084" s="1">
        <f t="shared" si="309"/>
        <v>2978.0868651477622</v>
      </c>
      <c r="R1084" s="2">
        <f t="shared" si="310"/>
        <v>3.1507931300688332</v>
      </c>
      <c r="S1084" s="2"/>
      <c r="T1084" s="1">
        <f t="shared" si="311"/>
        <v>1396.5156158538589</v>
      </c>
      <c r="U1084" s="1">
        <f t="shared" si="312"/>
        <v>0</v>
      </c>
      <c r="V1084" s="1">
        <f t="shared" si="313"/>
        <v>407.08228972339333</v>
      </c>
      <c r="W1084" s="1">
        <f t="shared" si="314"/>
        <v>-5102.8364907988525</v>
      </c>
      <c r="X1084" s="2">
        <f t="shared" si="323"/>
        <v>57.859317795030918</v>
      </c>
      <c r="Y1084">
        <f t="shared" si="306"/>
        <v>1</v>
      </c>
      <c r="Z1084" s="26">
        <f t="shared" si="315"/>
        <v>0</v>
      </c>
      <c r="AA1084">
        <f t="shared" si="316"/>
        <v>13.34794871186571</v>
      </c>
      <c r="AB1084" s="28">
        <f t="shared" si="317"/>
        <v>40463.886904761908</v>
      </c>
      <c r="AC1084">
        <f t="shared" si="318"/>
        <v>12.336574074074072</v>
      </c>
      <c r="AD1084" s="31">
        <f t="shared" si="307"/>
        <v>10.573810724378754</v>
      </c>
      <c r="AE1084" s="31">
        <f t="shared" si="319"/>
        <v>20.775770445808377</v>
      </c>
      <c r="AF1084" s="15">
        <f t="shared" si="308"/>
        <v>15.762962962962963</v>
      </c>
      <c r="AG1084" s="31">
        <f t="shared" si="320"/>
        <v>13.474206574499226</v>
      </c>
      <c r="AH1084" s="31">
        <f t="shared" si="321"/>
        <v>78.481757999471995</v>
      </c>
      <c r="AI1084">
        <f t="shared" si="322"/>
        <v>346.92839717262564</v>
      </c>
    </row>
    <row r="1085" spans="1:35" x14ac:dyDescent="0.2">
      <c r="A1085">
        <v>32</v>
      </c>
      <c r="C1085" s="27" t="s">
        <v>1146</v>
      </c>
      <c r="D1085" s="26">
        <v>29.921250000000001</v>
      </c>
      <c r="E1085">
        <v>0</v>
      </c>
      <c r="F1085" s="26">
        <v>1</v>
      </c>
      <c r="G1085" s="26">
        <v>53.715833333333329</v>
      </c>
      <c r="H1085" s="26">
        <v>49.211666666666666</v>
      </c>
      <c r="I1085" s="26">
        <v>98.391666666666666</v>
      </c>
      <c r="J1085" s="26">
        <v>53.293333333333337</v>
      </c>
      <c r="K1085">
        <v>279.5</v>
      </c>
      <c r="L1085">
        <v>0</v>
      </c>
      <c r="M1085">
        <v>0.15</v>
      </c>
      <c r="N1085">
        <v>60.39</v>
      </c>
      <c r="O1085" s="1">
        <f t="shared" si="305"/>
        <v>25.776677098787872</v>
      </c>
      <c r="Q1085" s="1">
        <f t="shared" si="309"/>
        <v>2596.350956139926</v>
      </c>
      <c r="R1085" s="2">
        <f t="shared" si="310"/>
        <v>2.7469194574508942</v>
      </c>
      <c r="S1085" s="2"/>
      <c r="T1085" s="1">
        <f t="shared" si="311"/>
        <v>2011.5667080960732</v>
      </c>
      <c r="U1085" s="1">
        <f t="shared" si="312"/>
        <v>0</v>
      </c>
      <c r="V1085" s="1">
        <f t="shared" si="313"/>
        <v>591.03865942870391</v>
      </c>
      <c r="W1085" s="1">
        <f t="shared" si="314"/>
        <v>-5522.039920930687</v>
      </c>
      <c r="X1085" s="2">
        <f t="shared" si="323"/>
        <v>61.010110925099752</v>
      </c>
      <c r="Y1085">
        <f t="shared" si="306"/>
        <v>1</v>
      </c>
      <c r="Z1085" s="26">
        <f t="shared" si="315"/>
        <v>0</v>
      </c>
      <c r="AA1085">
        <f t="shared" si="316"/>
        <v>53.206485585745774</v>
      </c>
      <c r="AB1085" s="28">
        <f t="shared" si="317"/>
        <v>40463.928571428572</v>
      </c>
      <c r="AC1085">
        <f t="shared" si="318"/>
        <v>12.06435185185185</v>
      </c>
      <c r="AD1085" s="31">
        <f t="shared" si="307"/>
        <v>10.422742722165118</v>
      </c>
      <c r="AE1085" s="31">
        <f t="shared" si="319"/>
        <v>20.498493162361999</v>
      </c>
      <c r="AF1085" s="15">
        <f t="shared" si="308"/>
        <v>15.772222222222222</v>
      </c>
      <c r="AG1085" s="31">
        <f t="shared" si="320"/>
        <v>13.482203051673094</v>
      </c>
      <c r="AH1085" s="31">
        <f t="shared" si="321"/>
        <v>78.525817574333288</v>
      </c>
      <c r="AI1085">
        <f t="shared" si="322"/>
        <v>348.86027436477139</v>
      </c>
    </row>
    <row r="1086" spans="1:35" x14ac:dyDescent="0.2">
      <c r="A1086">
        <v>32</v>
      </c>
      <c r="C1086" s="27" t="s">
        <v>1147</v>
      </c>
      <c r="D1086" s="26">
        <v>29.923999999999999</v>
      </c>
      <c r="E1086">
        <v>0</v>
      </c>
      <c r="F1086" s="26">
        <v>1</v>
      </c>
      <c r="G1086" s="26">
        <v>53.237499999999997</v>
      </c>
      <c r="H1086" s="26">
        <v>47.927500000000002</v>
      </c>
      <c r="I1086" s="26">
        <v>98.6</v>
      </c>
      <c r="J1086" s="26">
        <v>52.87916666666667</v>
      </c>
      <c r="K1086">
        <v>271</v>
      </c>
      <c r="L1086">
        <v>0</v>
      </c>
      <c r="M1086">
        <v>0</v>
      </c>
      <c r="N1086">
        <v>60.38666666666667</v>
      </c>
      <c r="O1086" s="1">
        <f t="shared" si="305"/>
        <v>25.776677098787872</v>
      </c>
      <c r="Q1086" s="1">
        <f t="shared" si="309"/>
        <v>2094.9486635323374</v>
      </c>
      <c r="R1086" s="2">
        <f t="shared" si="310"/>
        <v>2.2164396660663108</v>
      </c>
      <c r="S1086" s="2"/>
      <c r="T1086" s="1">
        <f t="shared" si="311"/>
        <v>2698.8436462353575</v>
      </c>
      <c r="U1086" s="1">
        <f t="shared" si="312"/>
        <v>0</v>
      </c>
      <c r="V1086" s="1">
        <f t="shared" si="313"/>
        <v>796.44407187422985</v>
      </c>
      <c r="W1086" s="1">
        <f t="shared" si="314"/>
        <v>-5915.0431366792827</v>
      </c>
      <c r="X1086" s="2">
        <f t="shared" si="323"/>
        <v>63.757030382550646</v>
      </c>
      <c r="Y1086">
        <f t="shared" si="306"/>
        <v>1</v>
      </c>
      <c r="Z1086" s="26">
        <f t="shared" si="315"/>
        <v>0</v>
      </c>
      <c r="AA1086">
        <f t="shared" si="316"/>
        <v>110.6605194694062</v>
      </c>
      <c r="AB1086" s="28">
        <f t="shared" si="317"/>
        <v>40463.970238095237</v>
      </c>
      <c r="AC1086">
        <f t="shared" si="318"/>
        <v>11.798611111111109</v>
      </c>
      <c r="AD1086" s="31">
        <f t="shared" si="307"/>
        <v>10.262954399381774</v>
      </c>
      <c r="AE1086" s="31">
        <f t="shared" si="319"/>
        <v>20.20305981737426</v>
      </c>
      <c r="AF1086" s="15">
        <f t="shared" si="308"/>
        <v>15.770370370370372</v>
      </c>
      <c r="AG1086" s="31">
        <f t="shared" si="320"/>
        <v>13.480603424277549</v>
      </c>
      <c r="AH1086" s="31">
        <f t="shared" si="321"/>
        <v>78.517003951796426</v>
      </c>
      <c r="AI1086">
        <f t="shared" si="322"/>
        <v>350.58343213614603</v>
      </c>
    </row>
    <row r="1087" spans="1:35" x14ac:dyDescent="0.2">
      <c r="A1087">
        <v>32</v>
      </c>
      <c r="C1087" s="27" t="s">
        <v>1148</v>
      </c>
      <c r="D1087" s="26">
        <v>29.922249999999998</v>
      </c>
      <c r="E1087">
        <v>0</v>
      </c>
      <c r="F1087" s="26">
        <v>1</v>
      </c>
      <c r="G1087" s="26">
        <v>52.689166666666665</v>
      </c>
      <c r="H1087" s="26">
        <v>46.567500000000003</v>
      </c>
      <c r="I1087" s="26">
        <v>98.850000000000009</v>
      </c>
      <c r="J1087" s="26">
        <v>52.402500000000003</v>
      </c>
      <c r="K1087">
        <v>271</v>
      </c>
      <c r="L1087">
        <v>0</v>
      </c>
      <c r="M1087">
        <v>0</v>
      </c>
      <c r="N1087">
        <v>60.333333333333336</v>
      </c>
      <c r="O1087" s="1">
        <f t="shared" si="305"/>
        <v>25.776677098787872</v>
      </c>
      <c r="Q1087" s="1">
        <f t="shared" si="309"/>
        <v>1711.0905759882382</v>
      </c>
      <c r="R1087" s="2">
        <f t="shared" si="310"/>
        <v>1.8103207447851817</v>
      </c>
      <c r="S1087" s="2"/>
      <c r="T1087" s="1">
        <f t="shared" si="311"/>
        <v>3308.6059850819438</v>
      </c>
      <c r="U1087" s="1">
        <f t="shared" si="312"/>
        <v>0</v>
      </c>
      <c r="V1087" s="1">
        <f t="shared" si="313"/>
        <v>978.94041745555148</v>
      </c>
      <c r="W1087" s="1">
        <f t="shared" si="314"/>
        <v>-6324.5938562488673</v>
      </c>
      <c r="X1087" s="2">
        <f t="shared" si="323"/>
        <v>65.97347004861696</v>
      </c>
      <c r="Y1087">
        <f t="shared" si="306"/>
        <v>1</v>
      </c>
      <c r="Z1087" s="26">
        <f t="shared" si="315"/>
        <v>0</v>
      </c>
      <c r="AA1087">
        <f t="shared" si="316"/>
        <v>176.47271634369605</v>
      </c>
      <c r="AB1087" s="28">
        <f t="shared" si="317"/>
        <v>40464.011904761908</v>
      </c>
      <c r="AC1087">
        <f t="shared" si="318"/>
        <v>11.49398148148148</v>
      </c>
      <c r="AD1087" s="31">
        <f t="shared" si="307"/>
        <v>10.083405452891999</v>
      </c>
      <c r="AE1087" s="31">
        <f t="shared" si="319"/>
        <v>19.870853428634817</v>
      </c>
      <c r="AF1087" s="15">
        <f t="shared" si="308"/>
        <v>15.740740740740742</v>
      </c>
      <c r="AG1087" s="31">
        <f t="shared" si="320"/>
        <v>13.455031951351772</v>
      </c>
      <c r="AH1087" s="31">
        <f t="shared" si="321"/>
        <v>78.37610206834232</v>
      </c>
      <c r="AI1087">
        <f t="shared" si="322"/>
        <v>351.73355482192147</v>
      </c>
    </row>
    <row r="1088" spans="1:35" x14ac:dyDescent="0.2">
      <c r="A1088">
        <v>32</v>
      </c>
      <c r="C1088" s="27" t="s">
        <v>1149</v>
      </c>
      <c r="D1088" s="26">
        <v>29.915500000000002</v>
      </c>
      <c r="E1088">
        <v>0</v>
      </c>
      <c r="F1088" s="26">
        <v>1</v>
      </c>
      <c r="G1088" s="26">
        <v>52.155833333333334</v>
      </c>
      <c r="H1088" s="26">
        <v>45.57</v>
      </c>
      <c r="I1088" s="26">
        <v>99.066666666666663</v>
      </c>
      <c r="J1088" s="26">
        <v>51.924999999999997</v>
      </c>
      <c r="K1088">
        <v>271</v>
      </c>
      <c r="L1088">
        <v>0</v>
      </c>
      <c r="M1088">
        <v>0</v>
      </c>
      <c r="N1088">
        <v>60.28</v>
      </c>
      <c r="O1088" s="1">
        <f t="shared" si="305"/>
        <v>25.776677098787872</v>
      </c>
      <c r="Q1088" s="1">
        <f t="shared" si="309"/>
        <v>1483.9949249974479</v>
      </c>
      <c r="R1088" s="2">
        <f t="shared" si="310"/>
        <v>1.5700552826241949</v>
      </c>
      <c r="S1088" s="2"/>
      <c r="T1088" s="1">
        <f t="shared" si="311"/>
        <v>3787.3232302369015</v>
      </c>
      <c r="U1088" s="1">
        <f t="shared" si="312"/>
        <v>0</v>
      </c>
      <c r="V1088" s="1">
        <f t="shared" si="313"/>
        <v>1123.3559306338016</v>
      </c>
      <c r="W1088" s="1">
        <f t="shared" si="314"/>
        <v>-6721.7339479527072</v>
      </c>
      <c r="X1088" s="2">
        <f t="shared" si="323"/>
        <v>67.783790793402147</v>
      </c>
      <c r="Y1088">
        <f t="shared" si="306"/>
        <v>1</v>
      </c>
      <c r="Z1088" s="26">
        <f t="shared" si="315"/>
        <v>0</v>
      </c>
      <c r="AA1088">
        <f t="shared" si="316"/>
        <v>244.23305437372048</v>
      </c>
      <c r="AB1088" s="28">
        <f t="shared" si="317"/>
        <v>40464.053571428572</v>
      </c>
      <c r="AC1088">
        <f t="shared" si="318"/>
        <v>11.197685185185184</v>
      </c>
      <c r="AD1088" s="31">
        <f t="shared" si="307"/>
        <v>9.9085928675013957</v>
      </c>
      <c r="AE1088" s="31">
        <f t="shared" si="319"/>
        <v>19.546706051257239</v>
      </c>
      <c r="AF1088" s="15">
        <f t="shared" si="308"/>
        <v>15.711111111111112</v>
      </c>
      <c r="AG1088" s="31">
        <f t="shared" si="320"/>
        <v>13.429502913456147</v>
      </c>
      <c r="AH1088" s="31">
        <f t="shared" si="321"/>
        <v>78.235418490269893</v>
      </c>
      <c r="AI1088">
        <f t="shared" si="322"/>
        <v>352.83653918334403</v>
      </c>
    </row>
    <row r="1089" spans="1:35" x14ac:dyDescent="0.2">
      <c r="A1089">
        <v>32</v>
      </c>
      <c r="C1089" s="27" t="s">
        <v>1150</v>
      </c>
      <c r="D1089" s="26">
        <v>29.914000000000001</v>
      </c>
      <c r="E1089">
        <v>0</v>
      </c>
      <c r="F1089" s="26">
        <v>1</v>
      </c>
      <c r="G1089" s="26">
        <v>51.847499999999997</v>
      </c>
      <c r="H1089" s="26">
        <v>45.789166666666667</v>
      </c>
      <c r="I1089" s="26">
        <v>99.224999999999994</v>
      </c>
      <c r="J1089" s="26">
        <v>51.665833333333332</v>
      </c>
      <c r="K1089">
        <v>271</v>
      </c>
      <c r="L1089">
        <v>0</v>
      </c>
      <c r="M1089">
        <v>0</v>
      </c>
      <c r="N1089">
        <v>60.202500000000001</v>
      </c>
      <c r="O1089" s="1">
        <f t="shared" si="305"/>
        <v>25.776677098787872</v>
      </c>
      <c r="Q1089" s="1">
        <f t="shared" si="309"/>
        <v>1370.2226278166452</v>
      </c>
      <c r="R1089" s="2">
        <f t="shared" si="310"/>
        <v>1.4496850622170623</v>
      </c>
      <c r="S1089" s="2"/>
      <c r="T1089" s="1">
        <f t="shared" si="311"/>
        <v>4017.6419491022166</v>
      </c>
      <c r="U1089" s="1">
        <f t="shared" si="312"/>
        <v>0</v>
      </c>
      <c r="V1089" s="1">
        <f t="shared" si="313"/>
        <v>1197.9459629009561</v>
      </c>
      <c r="W1089" s="1">
        <f t="shared" si="314"/>
        <v>-6912.719721220009</v>
      </c>
      <c r="X1089" s="2">
        <f t="shared" si="323"/>
        <v>69.353846076026343</v>
      </c>
      <c r="Y1089">
        <f t="shared" si="306"/>
        <v>1</v>
      </c>
      <c r="Z1089" s="26">
        <f t="shared" si="315"/>
        <v>0</v>
      </c>
      <c r="AA1089">
        <f t="shared" si="316"/>
        <v>306.47215293360307</v>
      </c>
      <c r="AB1089" s="28">
        <f t="shared" si="317"/>
        <v>40464.095238095237</v>
      </c>
      <c r="AC1089">
        <f t="shared" si="318"/>
        <v>11.026388888888887</v>
      </c>
      <c r="AD1089" s="31">
        <f t="shared" si="307"/>
        <v>9.81195059265605</v>
      </c>
      <c r="AE1089" s="31">
        <f t="shared" si="319"/>
        <v>19.367727069225005</v>
      </c>
      <c r="AF1089" s="15">
        <f t="shared" si="308"/>
        <v>15.668055555555556</v>
      </c>
      <c r="AG1089" s="31">
        <f t="shared" si="320"/>
        <v>13.39248154198993</v>
      </c>
      <c r="AH1089" s="31">
        <f t="shared" si="321"/>
        <v>78.031376187484966</v>
      </c>
      <c r="AI1089">
        <f t="shared" si="322"/>
        <v>352.68585849897886</v>
      </c>
    </row>
    <row r="1090" spans="1:35" x14ac:dyDescent="0.2">
      <c r="A1090">
        <v>32</v>
      </c>
      <c r="C1090" s="27" t="s">
        <v>1151</v>
      </c>
      <c r="D1090" s="26">
        <v>29.922000000000001</v>
      </c>
      <c r="E1090">
        <v>0</v>
      </c>
      <c r="F1090" s="26">
        <v>1</v>
      </c>
      <c r="G1090" s="26">
        <v>51.56</v>
      </c>
      <c r="H1090" s="26">
        <v>45.652500000000003</v>
      </c>
      <c r="I1090" s="26">
        <v>99.474999999999994</v>
      </c>
      <c r="J1090" s="26">
        <v>51.443333333333335</v>
      </c>
      <c r="K1090">
        <v>271</v>
      </c>
      <c r="L1090">
        <v>0</v>
      </c>
      <c r="M1090">
        <v>0</v>
      </c>
      <c r="N1090">
        <v>60.105833333333337</v>
      </c>
      <c r="O1090" s="1">
        <f t="shared" si="305"/>
        <v>25.776677098787872</v>
      </c>
      <c r="Q1090" s="1">
        <f t="shared" si="309"/>
        <v>1172.6856933404338</v>
      </c>
      <c r="R1090" s="2">
        <f t="shared" si="310"/>
        <v>1.2406924960947094</v>
      </c>
      <c r="S1090" s="2"/>
      <c r="T1090" s="1">
        <f t="shared" si="311"/>
        <v>4288.1057708787439</v>
      </c>
      <c r="U1090" s="1">
        <f t="shared" si="312"/>
        <v>0</v>
      </c>
      <c r="V1090" s="1">
        <f t="shared" si="313"/>
        <v>1283.5586381674646</v>
      </c>
      <c r="W1090" s="1">
        <f t="shared" si="314"/>
        <v>-7070.6104868453194</v>
      </c>
      <c r="X1090" s="2">
        <f t="shared" si="323"/>
        <v>70.8035311382434</v>
      </c>
      <c r="Y1090">
        <f t="shared" si="306"/>
        <v>1</v>
      </c>
      <c r="Z1090" s="26">
        <f t="shared" si="315"/>
        <v>0</v>
      </c>
      <c r="AA1090">
        <f t="shared" si="316"/>
        <v>370.31349066854324</v>
      </c>
      <c r="AB1090" s="28">
        <f t="shared" si="317"/>
        <v>40464.136904761908</v>
      </c>
      <c r="AC1090">
        <f t="shared" si="318"/>
        <v>10.866666666666667</v>
      </c>
      <c r="AD1090" s="31">
        <f t="shared" si="307"/>
        <v>9.7325404000143028</v>
      </c>
      <c r="AE1090" s="31">
        <f t="shared" si="319"/>
        <v>19.221783618475769</v>
      </c>
      <c r="AF1090" s="15">
        <f t="shared" si="308"/>
        <v>15.614351851851854</v>
      </c>
      <c r="AG1090" s="31">
        <f t="shared" si="320"/>
        <v>13.34642947926103</v>
      </c>
      <c r="AH1090" s="31">
        <f t="shared" si="321"/>
        <v>77.777515747129357</v>
      </c>
      <c r="AI1090">
        <f t="shared" si="322"/>
        <v>352.03706155746534</v>
      </c>
    </row>
    <row r="1091" spans="1:35" x14ac:dyDescent="0.2">
      <c r="A1091">
        <v>32</v>
      </c>
      <c r="C1091" s="27" t="s">
        <v>1152</v>
      </c>
      <c r="D1091" s="26">
        <v>29.927250000000001</v>
      </c>
      <c r="E1091">
        <v>0</v>
      </c>
      <c r="F1091" s="26">
        <v>2.5</v>
      </c>
      <c r="G1091" s="26">
        <v>51.361666666666665</v>
      </c>
      <c r="H1091" s="26">
        <v>45.407499999999999</v>
      </c>
      <c r="I1091" s="26">
        <v>99.633333333333326</v>
      </c>
      <c r="J1091" s="26">
        <v>51.285000000000004</v>
      </c>
      <c r="K1091">
        <v>271</v>
      </c>
      <c r="L1091">
        <v>0</v>
      </c>
      <c r="M1091">
        <v>0</v>
      </c>
      <c r="N1091">
        <v>60</v>
      </c>
      <c r="O1091" s="1">
        <f t="shared" si="305"/>
        <v>64.441692746969679</v>
      </c>
      <c r="Q1091" s="1">
        <f t="shared" si="309"/>
        <v>955.78483486883715</v>
      </c>
      <c r="R1091" s="2">
        <f t="shared" si="310"/>
        <v>1.0112130464600424</v>
      </c>
      <c r="S1091" s="2"/>
      <c r="T1091" s="1">
        <f t="shared" si="311"/>
        <v>4541.4077739353061</v>
      </c>
      <c r="U1091" s="1">
        <f t="shared" si="312"/>
        <v>0</v>
      </c>
      <c r="V1091" s="1">
        <f t="shared" si="313"/>
        <v>1363.4016649917937</v>
      </c>
      <c r="W1091" s="1">
        <f t="shared" si="314"/>
        <v>-7147.1426920174144</v>
      </c>
      <c r="X1091" s="2">
        <f t="shared" si="323"/>
        <v>72.04422363433811</v>
      </c>
      <c r="Y1091">
        <f t="shared" si="306"/>
        <v>1</v>
      </c>
      <c r="Z1091" s="26">
        <f t="shared" si="315"/>
        <v>0</v>
      </c>
      <c r="AA1091">
        <f t="shared" si="316"/>
        <v>427.76816272097466</v>
      </c>
      <c r="AB1091" s="28">
        <f t="shared" si="317"/>
        <v>40464.178571428572</v>
      </c>
      <c r="AC1091">
        <f t="shared" si="318"/>
        <v>10.75648148148148</v>
      </c>
      <c r="AD1091" s="31">
        <f t="shared" si="307"/>
        <v>9.6766471349606871</v>
      </c>
      <c r="AE1091" s="31">
        <f t="shared" si="319"/>
        <v>19.118811531042184</v>
      </c>
      <c r="AF1091" s="15">
        <f t="shared" si="308"/>
        <v>15.555555555555555</v>
      </c>
      <c r="AG1091" s="31">
        <f t="shared" si="320"/>
        <v>13.296169303318207</v>
      </c>
      <c r="AH1091" s="31">
        <f t="shared" si="321"/>
        <v>77.500400181815053</v>
      </c>
      <c r="AI1091">
        <f t="shared" si="322"/>
        <v>350.99011096844652</v>
      </c>
    </row>
    <row r="1092" spans="1:35" x14ac:dyDescent="0.2">
      <c r="A1092">
        <v>32</v>
      </c>
      <c r="C1092" s="27" t="s">
        <v>1153</v>
      </c>
      <c r="D1092" s="26">
        <v>29.92625</v>
      </c>
      <c r="E1092">
        <v>0</v>
      </c>
      <c r="F1092" s="26">
        <v>90.666666666666657</v>
      </c>
      <c r="G1092" s="26">
        <v>52.752499999999998</v>
      </c>
      <c r="H1092" s="26">
        <v>47.169166666666669</v>
      </c>
      <c r="I1092" s="26">
        <v>99.233333333333334</v>
      </c>
      <c r="J1092" s="26">
        <v>52.567500000000003</v>
      </c>
      <c r="K1092">
        <v>271</v>
      </c>
      <c r="L1092">
        <v>0</v>
      </c>
      <c r="M1092">
        <v>0</v>
      </c>
      <c r="N1092">
        <v>59.889166666666668</v>
      </c>
      <c r="O1092" s="1">
        <f t="shared" si="305"/>
        <v>2337.0853902901003</v>
      </c>
      <c r="Q1092" s="1">
        <f t="shared" si="309"/>
        <v>2148.724339137671</v>
      </c>
      <c r="R1092" s="2">
        <f t="shared" si="310"/>
        <v>2.2733339196372819</v>
      </c>
      <c r="S1092" s="2"/>
      <c r="T1092" s="1">
        <f t="shared" si="311"/>
        <v>4413.4597593232238</v>
      </c>
      <c r="U1092" s="1">
        <f t="shared" si="312"/>
        <v>0</v>
      </c>
      <c r="V1092" s="1">
        <f t="shared" si="313"/>
        <v>1335.6012406992095</v>
      </c>
      <c r="W1092" s="1">
        <f t="shared" si="314"/>
        <v>-5904.7009467911594</v>
      </c>
      <c r="X1092" s="2">
        <f t="shared" si="323"/>
        <v>73.055436680798152</v>
      </c>
      <c r="Y1092">
        <f t="shared" si="306"/>
        <v>1</v>
      </c>
      <c r="Z1092" s="26">
        <f t="shared" si="315"/>
        <v>0</v>
      </c>
      <c r="AA1092">
        <f t="shared" si="316"/>
        <v>412.20923786449919</v>
      </c>
      <c r="AB1092" s="28">
        <f t="shared" si="317"/>
        <v>40464.220238095237</v>
      </c>
      <c r="AC1092">
        <f t="shared" si="318"/>
        <v>11.529166666666665</v>
      </c>
      <c r="AD1092" s="31">
        <f t="shared" si="307"/>
        <v>10.146157835939714</v>
      </c>
      <c r="AE1092" s="31">
        <f t="shared" si="319"/>
        <v>19.992045112236113</v>
      </c>
      <c r="AF1092" s="15">
        <f t="shared" si="308"/>
        <v>15.493981481481482</v>
      </c>
      <c r="AG1092" s="31">
        <f t="shared" si="320"/>
        <v>13.243712181311837</v>
      </c>
      <c r="AH1092" s="31">
        <f t="shared" si="321"/>
        <v>77.211106642701068</v>
      </c>
      <c r="AI1092">
        <f t="shared" si="322"/>
        <v>344.00099792115532</v>
      </c>
    </row>
    <row r="1093" spans="1:35" x14ac:dyDescent="0.2">
      <c r="A1093">
        <v>32</v>
      </c>
      <c r="C1093" s="27" t="s">
        <v>1154</v>
      </c>
      <c r="D1093" s="26">
        <v>29.9255</v>
      </c>
      <c r="E1093">
        <v>0</v>
      </c>
      <c r="F1093" s="26">
        <v>447.66666666666663</v>
      </c>
      <c r="G1093" s="26">
        <v>65.784999999999997</v>
      </c>
      <c r="H1093" s="26">
        <v>55.163333333333334</v>
      </c>
      <c r="I1093" s="26">
        <v>90.358333333333334</v>
      </c>
      <c r="J1093" s="26">
        <v>62.884999999999998</v>
      </c>
      <c r="K1093">
        <v>198.16666666666666</v>
      </c>
      <c r="L1093">
        <v>0</v>
      </c>
      <c r="M1093">
        <v>0.45</v>
      </c>
      <c r="N1093">
        <v>59.772500000000001</v>
      </c>
      <c r="O1093" s="1">
        <f t="shared" si="305"/>
        <v>11539.359114557368</v>
      </c>
      <c r="Q1093" s="1">
        <f t="shared" si="309"/>
        <v>1763.130498268255</v>
      </c>
      <c r="R1093" s="2">
        <f t="shared" si="310"/>
        <v>1.8653785846111726</v>
      </c>
      <c r="S1093" s="2"/>
      <c r="T1093" s="1">
        <f t="shared" si="311"/>
        <v>3438.0907662218879</v>
      </c>
      <c r="U1093" s="1">
        <f t="shared" si="312"/>
        <v>0</v>
      </c>
      <c r="V1093" s="1">
        <f t="shared" si="313"/>
        <v>1071.315985843675</v>
      </c>
      <c r="W1093" s="1">
        <f t="shared" si="314"/>
        <v>4974.5933361861471</v>
      </c>
      <c r="X1093" s="2">
        <f t="shared" si="323"/>
        <v>75.328770600435433</v>
      </c>
      <c r="Y1093">
        <f t="shared" si="306"/>
        <v>1</v>
      </c>
      <c r="Z1093" s="26">
        <f t="shared" si="315"/>
        <v>0</v>
      </c>
      <c r="AA1093">
        <f t="shared" si="316"/>
        <v>91.083557273735778</v>
      </c>
      <c r="AB1093" s="28">
        <f t="shared" si="317"/>
        <v>40464.261904761908</v>
      </c>
      <c r="AC1093">
        <f t="shared" si="318"/>
        <v>18.769444444444442</v>
      </c>
      <c r="AD1093" s="31">
        <f t="shared" si="307"/>
        <v>14.727838417069814</v>
      </c>
      <c r="AE1093" s="31">
        <f t="shared" si="319"/>
        <v>28.300055150533602</v>
      </c>
      <c r="AF1093" s="15">
        <f t="shared" si="308"/>
        <v>15.429166666666667</v>
      </c>
      <c r="AG1093" s="31">
        <f t="shared" si="320"/>
        <v>13.188689823080553</v>
      </c>
      <c r="AH1093" s="31">
        <f t="shared" si="321"/>
        <v>76.907594744246765</v>
      </c>
      <c r="AI1093">
        <f t="shared" si="322"/>
        <v>292.22852803740352</v>
      </c>
    </row>
    <row r="1094" spans="1:35" x14ac:dyDescent="0.2">
      <c r="A1094">
        <v>32</v>
      </c>
      <c r="C1094" s="27" t="s">
        <v>1155</v>
      </c>
      <c r="D1094" s="26">
        <v>29.931749999999997</v>
      </c>
      <c r="E1094">
        <v>0</v>
      </c>
      <c r="F1094" s="26">
        <v>684.75</v>
      </c>
      <c r="G1094" s="26">
        <v>79.176666666666662</v>
      </c>
      <c r="H1094" s="26">
        <v>60.06</v>
      </c>
      <c r="I1094" s="26">
        <v>79.474999999999994</v>
      </c>
      <c r="J1094" s="26">
        <v>72.284999999999997</v>
      </c>
      <c r="K1094">
        <v>193.16666666666666</v>
      </c>
      <c r="L1094">
        <v>1.2666666666666666</v>
      </c>
      <c r="M1094">
        <v>5.7750000000000004</v>
      </c>
      <c r="N1094">
        <v>59.898333333333333</v>
      </c>
      <c r="O1094" s="1">
        <f t="shared" si="305"/>
        <v>17650.579643394994</v>
      </c>
      <c r="Q1094" s="1">
        <f t="shared" si="309"/>
        <v>-2384.0001435898739</v>
      </c>
      <c r="R1094" s="2">
        <f t="shared" si="310"/>
        <v>-2.5222539216072843</v>
      </c>
      <c r="S1094" s="2"/>
      <c r="T1094" s="1">
        <f t="shared" si="311"/>
        <v>2921.2736287291327</v>
      </c>
      <c r="U1094" s="1">
        <f t="shared" si="312"/>
        <v>0</v>
      </c>
      <c r="V1094" s="1">
        <f t="shared" si="313"/>
        <v>927.88845380640646</v>
      </c>
      <c r="W1094" s="1">
        <f t="shared" si="314"/>
        <v>15950.414724785915</v>
      </c>
      <c r="X1094" s="2">
        <f t="shared" si="323"/>
        <v>77.194149185046612</v>
      </c>
      <c r="Y1094">
        <f t="shared" si="306"/>
        <v>1</v>
      </c>
      <c r="Z1094" s="26">
        <f t="shared" si="315"/>
        <v>0</v>
      </c>
      <c r="AA1094">
        <f t="shared" si="316"/>
        <v>3.9303755649291059</v>
      </c>
      <c r="AB1094" s="28">
        <f t="shared" si="317"/>
        <v>40464.303571428572</v>
      </c>
      <c r="AC1094">
        <f t="shared" si="318"/>
        <v>26.209259259259255</v>
      </c>
      <c r="AD1094" s="31">
        <f t="shared" si="307"/>
        <v>20.357786095345102</v>
      </c>
      <c r="AE1094" s="31">
        <f t="shared" si="319"/>
        <v>38.146012453633475</v>
      </c>
      <c r="AF1094" s="15">
        <f t="shared" si="308"/>
        <v>15.499074074074073</v>
      </c>
      <c r="AG1094" s="31">
        <f t="shared" si="320"/>
        <v>13.248043862374955</v>
      </c>
      <c r="AH1094" s="31">
        <f t="shared" si="321"/>
        <v>77.234997760255851</v>
      </c>
      <c r="AI1094">
        <f t="shared" si="322"/>
        <v>235.0029796634137</v>
      </c>
    </row>
    <row r="1095" spans="1:35" x14ac:dyDescent="0.2">
      <c r="A1095">
        <v>32</v>
      </c>
      <c r="C1095" s="27" t="s">
        <v>1156</v>
      </c>
      <c r="D1095" s="26">
        <v>29.917000000000002</v>
      </c>
      <c r="E1095">
        <v>0</v>
      </c>
      <c r="F1095" s="26">
        <v>1147.0833333333333</v>
      </c>
      <c r="G1095" s="26">
        <v>79.233333333333334</v>
      </c>
      <c r="H1095" s="26">
        <v>63.533333333333331</v>
      </c>
      <c r="I1095" s="26">
        <v>67.591666666666669</v>
      </c>
      <c r="J1095" s="26">
        <v>67.611666666666665</v>
      </c>
      <c r="K1095">
        <v>211.33333333333334</v>
      </c>
      <c r="L1095">
        <v>1.7833333333333334</v>
      </c>
      <c r="M1095">
        <v>6.8583333333333334</v>
      </c>
      <c r="N1095">
        <v>60.215833333333336</v>
      </c>
      <c r="O1095" s="1">
        <f t="shared" si="305"/>
        <v>29567.996688734584</v>
      </c>
      <c r="Q1095" s="1">
        <f t="shared" si="309"/>
        <v>11055.637663852849</v>
      </c>
      <c r="R1095" s="2">
        <f t="shared" si="310"/>
        <v>11.696780106536435</v>
      </c>
      <c r="S1095" s="2"/>
      <c r="T1095" s="1">
        <f t="shared" si="311"/>
        <v>1899.060576452918</v>
      </c>
      <c r="U1095" s="1">
        <f t="shared" si="312"/>
        <v>0</v>
      </c>
      <c r="V1095" s="1">
        <f t="shared" si="313"/>
        <v>604.74057833750055</v>
      </c>
      <c r="W1095" s="1">
        <f t="shared" si="314"/>
        <v>15734.607695787128</v>
      </c>
      <c r="X1095" s="2">
        <f t="shared" si="323"/>
        <v>74.671895263439325</v>
      </c>
      <c r="Y1095">
        <f t="shared" si="306"/>
        <v>1</v>
      </c>
      <c r="Z1095" s="26">
        <f t="shared" si="315"/>
        <v>0</v>
      </c>
      <c r="AA1095">
        <f t="shared" si="316"/>
        <v>20.806717265478387</v>
      </c>
      <c r="AB1095" s="28">
        <f t="shared" si="317"/>
        <v>40464.345238095237</v>
      </c>
      <c r="AC1095">
        <f t="shared" si="318"/>
        <v>26.24074074074074</v>
      </c>
      <c r="AD1095" s="31">
        <f t="shared" si="307"/>
        <v>17.34602634826291</v>
      </c>
      <c r="AE1095" s="31">
        <f t="shared" si="319"/>
        <v>32.499219559724601</v>
      </c>
      <c r="AF1095" s="15">
        <f t="shared" si="308"/>
        <v>15.675462962962964</v>
      </c>
      <c r="AG1095" s="31">
        <f t="shared" si="320"/>
        <v>13.398844445264745</v>
      </c>
      <c r="AH1095" s="31">
        <f t="shared" si="321"/>
        <v>78.066447487899737</v>
      </c>
      <c r="AI1095">
        <f t="shared" si="322"/>
        <v>273.95017430418886</v>
      </c>
    </row>
    <row r="1096" spans="1:35" x14ac:dyDescent="0.2">
      <c r="A1096">
        <v>32</v>
      </c>
      <c r="C1096" s="27" t="s">
        <v>1157</v>
      </c>
      <c r="D1096" s="26">
        <v>29.891833333333334</v>
      </c>
      <c r="E1096">
        <v>0</v>
      </c>
      <c r="F1096" s="26">
        <v>1243.8333333333333</v>
      </c>
      <c r="G1096" s="26">
        <v>80.111666666666665</v>
      </c>
      <c r="H1096" s="26">
        <v>68.114166666666662</v>
      </c>
      <c r="I1096" s="26">
        <v>60.825000000000003</v>
      </c>
      <c r="J1096" s="26">
        <v>65.38333333333334</v>
      </c>
      <c r="K1096">
        <v>178.66666666666666</v>
      </c>
      <c r="L1096">
        <v>1.6583333333333334</v>
      </c>
      <c r="M1096">
        <v>7</v>
      </c>
      <c r="N1096">
        <v>60.392499999999998</v>
      </c>
      <c r="O1096" s="1">
        <f t="shared" si="305"/>
        <v>32061.890198042314</v>
      </c>
      <c r="Q1096" s="1">
        <f t="shared" si="309"/>
        <v>-19825.182121724323</v>
      </c>
      <c r="R1096" s="2">
        <f t="shared" si="310"/>
        <v>-20.974891082766707</v>
      </c>
      <c r="S1096" s="2"/>
      <c r="T1096" s="1">
        <f t="shared" si="311"/>
        <v>3112.2884658272137</v>
      </c>
      <c r="U1096" s="1">
        <f t="shared" si="312"/>
        <v>31130.390330286693</v>
      </c>
      <c r="V1096" s="1">
        <f t="shared" si="313"/>
        <v>1037.7641830745738</v>
      </c>
      <c r="W1096" s="1">
        <f t="shared" si="314"/>
        <v>16315.149288173649</v>
      </c>
      <c r="X1096" s="2">
        <f t="shared" si="323"/>
        <v>86.368675369975762</v>
      </c>
      <c r="Y1096">
        <f t="shared" si="306"/>
        <v>1</v>
      </c>
      <c r="Z1096" s="26">
        <f t="shared" si="315"/>
        <v>0</v>
      </c>
      <c r="AA1096">
        <f t="shared" si="316"/>
        <v>39.150157913285788</v>
      </c>
      <c r="AB1096" s="28">
        <f t="shared" si="317"/>
        <v>40464.386904761908</v>
      </c>
      <c r="AC1096">
        <f t="shared" si="318"/>
        <v>26.728703703703701</v>
      </c>
      <c r="AD1096" s="31">
        <f t="shared" si="307"/>
        <v>16.064600434630663</v>
      </c>
      <c r="AE1096" s="31">
        <f t="shared" si="319"/>
        <v>30.049385702829273</v>
      </c>
      <c r="AF1096" s="15">
        <f t="shared" si="308"/>
        <v>15.77361111111111</v>
      </c>
      <c r="AG1096" s="31">
        <f t="shared" si="320"/>
        <v>13.483402881162696</v>
      </c>
      <c r="AH1096" s="31">
        <f t="shared" si="321"/>
        <v>78.532428351616645</v>
      </c>
      <c r="AI1096">
        <f t="shared" si="322"/>
        <v>291.48005240450965</v>
      </c>
    </row>
    <row r="1097" spans="1:35" x14ac:dyDescent="0.2">
      <c r="A1097">
        <v>32</v>
      </c>
      <c r="C1097" s="27" t="s">
        <v>1158</v>
      </c>
      <c r="D1097" s="26">
        <v>29.863250000000001</v>
      </c>
      <c r="E1097">
        <v>0</v>
      </c>
      <c r="F1097" s="26">
        <v>1300.9166666666667</v>
      </c>
      <c r="G1097" s="26">
        <v>80.578333333333333</v>
      </c>
      <c r="H1097" s="26">
        <v>70.830833333333331</v>
      </c>
      <c r="I1097" s="26">
        <v>59.216666666666669</v>
      </c>
      <c r="J1097" s="26">
        <v>65.055000000000007</v>
      </c>
      <c r="K1097">
        <v>166.16666666666666</v>
      </c>
      <c r="L1097">
        <v>2.4416666666666669</v>
      </c>
      <c r="M1097">
        <v>7.7666666666666666</v>
      </c>
      <c r="N1097">
        <v>60.570833333333333</v>
      </c>
      <c r="O1097" s="1">
        <f t="shared" si="305"/>
        <v>33533.308849098117</v>
      </c>
      <c r="Q1097" s="1">
        <f t="shared" si="309"/>
        <v>17903.539758972132</v>
      </c>
      <c r="R1097" s="2">
        <f t="shared" si="310"/>
        <v>18.941808157662564</v>
      </c>
      <c r="S1097" s="2"/>
      <c r="T1097" s="1">
        <f t="shared" si="311"/>
        <v>-926.98550858955412</v>
      </c>
      <c r="U1097" s="1">
        <f t="shared" si="312"/>
        <v>0</v>
      </c>
      <c r="V1097" s="1">
        <f t="shared" si="313"/>
        <v>-293.51001266735585</v>
      </c>
      <c r="W1097" s="1">
        <f t="shared" si="314"/>
        <v>16553.709134926303</v>
      </c>
      <c r="X1097" s="2">
        <f t="shared" si="323"/>
        <v>65.393784287209058</v>
      </c>
      <c r="Y1097">
        <f t="shared" si="306"/>
        <v>1</v>
      </c>
      <c r="Z1097" s="26">
        <f t="shared" si="315"/>
        <v>0</v>
      </c>
      <c r="AA1097">
        <f t="shared" si="316"/>
        <v>230.57052973415361</v>
      </c>
      <c r="AB1097" s="28">
        <f t="shared" si="317"/>
        <v>40464.428571428572</v>
      </c>
      <c r="AC1097">
        <f t="shared" si="318"/>
        <v>26.98796296296296</v>
      </c>
      <c r="AD1097" s="31">
        <f t="shared" si="307"/>
        <v>15.879761391137414</v>
      </c>
      <c r="AE1097" s="31">
        <f t="shared" si="319"/>
        <v>29.677979925851517</v>
      </c>
      <c r="AF1097" s="15">
        <f t="shared" si="308"/>
        <v>15.872685185185185</v>
      </c>
      <c r="AG1097" s="31">
        <f t="shared" si="320"/>
        <v>13.569232017336731</v>
      </c>
      <c r="AH1097" s="31">
        <f t="shared" si="321"/>
        <v>79.00523815216431</v>
      </c>
      <c r="AI1097">
        <f t="shared" si="322"/>
        <v>296.55547645659249</v>
      </c>
    </row>
    <row r="1098" spans="1:35" x14ac:dyDescent="0.2">
      <c r="A1098">
        <v>32</v>
      </c>
      <c r="C1098" s="27" t="s">
        <v>1159</v>
      </c>
      <c r="D1098" s="26">
        <v>29.844000000000001</v>
      </c>
      <c r="E1098">
        <v>0</v>
      </c>
      <c r="F1098" s="26">
        <v>657.83333333333337</v>
      </c>
      <c r="G1098" s="26">
        <v>77.648333333333341</v>
      </c>
      <c r="H1098" s="26">
        <v>71.745833333333337</v>
      </c>
      <c r="I1098" s="26">
        <v>64.683333333333337</v>
      </c>
      <c r="J1098" s="26">
        <v>64.826666666666668</v>
      </c>
      <c r="K1098">
        <v>191.83333333333334</v>
      </c>
      <c r="L1098">
        <v>1.5166666666666668</v>
      </c>
      <c r="M1098">
        <v>6.2</v>
      </c>
      <c r="N1098">
        <v>60.828333333333333</v>
      </c>
      <c r="O1098" s="1">
        <f t="shared" si="305"/>
        <v>16956.757418152618</v>
      </c>
      <c r="Q1098" s="1">
        <f t="shared" si="309"/>
        <v>-21318.682798230919</v>
      </c>
      <c r="R1098" s="2">
        <f t="shared" si="310"/>
        <v>-22.55500337779765</v>
      </c>
      <c r="S1098" s="2"/>
      <c r="T1098" s="1">
        <f t="shared" si="311"/>
        <v>2146.4813272833107</v>
      </c>
      <c r="U1098" s="1">
        <f t="shared" si="312"/>
        <v>21192.583587819026</v>
      </c>
      <c r="V1098" s="1">
        <f t="shared" si="313"/>
        <v>718.81813766460903</v>
      </c>
      <c r="W1098" s="1">
        <f t="shared" si="314"/>
        <v>13916.450713455482</v>
      </c>
      <c r="X1098" s="2">
        <f t="shared" si="323"/>
        <v>84.335592444871622</v>
      </c>
      <c r="Y1098">
        <f t="shared" si="306"/>
        <v>1</v>
      </c>
      <c r="Z1098" s="26">
        <f t="shared" si="315"/>
        <v>0</v>
      </c>
      <c r="AA1098">
        <f t="shared" si="316"/>
        <v>44.719434424851769</v>
      </c>
      <c r="AB1098" s="28">
        <f t="shared" si="317"/>
        <v>40464.470238095237</v>
      </c>
      <c r="AC1098">
        <f t="shared" si="318"/>
        <v>25.360185185185188</v>
      </c>
      <c r="AD1098" s="31">
        <f t="shared" si="307"/>
        <v>15.756415845423332</v>
      </c>
      <c r="AE1098" s="31">
        <f t="shared" si="319"/>
        <v>29.608034308204495</v>
      </c>
      <c r="AF1098" s="15">
        <f t="shared" si="308"/>
        <v>16.015740740740739</v>
      </c>
      <c r="AG1098" s="31">
        <f t="shared" si="320"/>
        <v>13.694005846810622</v>
      </c>
      <c r="AH1098" s="31">
        <f t="shared" si="321"/>
        <v>79.692274188628488</v>
      </c>
      <c r="AI1098">
        <f t="shared" si="322"/>
        <v>301.10645016110902</v>
      </c>
    </row>
    <row r="1099" spans="1:35" x14ac:dyDescent="0.2">
      <c r="A1099">
        <v>32</v>
      </c>
      <c r="C1099" s="27" t="s">
        <v>1160</v>
      </c>
      <c r="D1099" s="26">
        <v>29.82075</v>
      </c>
      <c r="E1099">
        <v>0</v>
      </c>
      <c r="F1099" s="26">
        <v>1090.8333333333333</v>
      </c>
      <c r="G1099" s="26">
        <v>79.716666666666669</v>
      </c>
      <c r="H1099" s="26">
        <v>74.326666666666668</v>
      </c>
      <c r="I1099" s="26">
        <v>65.458333333333329</v>
      </c>
      <c r="J1099" s="26">
        <v>67.143333333333331</v>
      </c>
      <c r="K1099">
        <v>161.58333333333334</v>
      </c>
      <c r="L1099">
        <v>1.875</v>
      </c>
      <c r="M1099">
        <v>6.5750000000000002</v>
      </c>
      <c r="N1099">
        <v>60.955833333333331</v>
      </c>
      <c r="O1099" s="1">
        <f t="shared" ref="O1099:O1162" si="324">F1099*$D$17*$D$12*$D$18*$D$22/1000</f>
        <v>28118.058601927765</v>
      </c>
      <c r="Q1099" s="1">
        <f t="shared" si="309"/>
        <v>15122.873675336703</v>
      </c>
      <c r="R1099" s="2">
        <f t="shared" si="310"/>
        <v>15.999884704768514</v>
      </c>
      <c r="S1099" s="2"/>
      <c r="T1099" s="1">
        <f t="shared" si="311"/>
        <v>-2139.0338813943117</v>
      </c>
      <c r="U1099" s="1">
        <f t="shared" si="312"/>
        <v>0</v>
      </c>
      <c r="V1099" s="1">
        <f t="shared" si="313"/>
        <v>-677.13083075181885</v>
      </c>
      <c r="W1099" s="1">
        <f t="shared" si="314"/>
        <v>15522.248063417717</v>
      </c>
      <c r="X1099" s="2">
        <f t="shared" si="323"/>
        <v>61.780589067073976</v>
      </c>
      <c r="Y1099">
        <f t="shared" si="306"/>
        <v>1</v>
      </c>
      <c r="Z1099" s="26">
        <f t="shared" si="315"/>
        <v>0</v>
      </c>
      <c r="AA1099">
        <f t="shared" si="316"/>
        <v>321.70287965861075</v>
      </c>
      <c r="AB1099" s="28">
        <f t="shared" si="317"/>
        <v>40464.511904761908</v>
      </c>
      <c r="AC1099">
        <f t="shared" si="318"/>
        <v>26.50925925925926</v>
      </c>
      <c r="AD1099" s="31">
        <f t="shared" si="307"/>
        <v>17.066547614068767</v>
      </c>
      <c r="AE1099" s="31">
        <f t="shared" si="319"/>
        <v>31.946940289637631</v>
      </c>
      <c r="AF1099" s="15">
        <f t="shared" si="308"/>
        <v>16.086574074074072</v>
      </c>
      <c r="AG1099" s="31">
        <f t="shared" si="320"/>
        <v>13.756157601187018</v>
      </c>
      <c r="AH1099" s="31">
        <f t="shared" si="321"/>
        <v>80.034361334128008</v>
      </c>
      <c r="AI1099">
        <f t="shared" si="322"/>
        <v>289.10157531947613</v>
      </c>
    </row>
    <row r="1100" spans="1:35" x14ac:dyDescent="0.2">
      <c r="A1100">
        <v>32</v>
      </c>
      <c r="C1100" s="27" t="s">
        <v>1161</v>
      </c>
      <c r="D1100" s="26">
        <v>29.813749999999999</v>
      </c>
      <c r="E1100">
        <v>0</v>
      </c>
      <c r="F1100" s="26">
        <v>576.75</v>
      </c>
      <c r="G1100" s="26">
        <v>77.448333333333323</v>
      </c>
      <c r="H1100" s="26">
        <v>74.039166666666659</v>
      </c>
      <c r="I1100" s="26">
        <v>69.349999999999994</v>
      </c>
      <c r="J1100" s="26">
        <v>66.611666666666665</v>
      </c>
      <c r="K1100">
        <v>155.25</v>
      </c>
      <c r="L1100">
        <v>1.6916666666666667</v>
      </c>
      <c r="M1100">
        <v>6.3416666666666668</v>
      </c>
      <c r="N1100">
        <v>61.291666666666664</v>
      </c>
      <c r="O1100" s="1">
        <f t="shared" si="324"/>
        <v>14866.698516725903</v>
      </c>
      <c r="Q1100" s="1">
        <f t="shared" si="309"/>
        <v>353.18759299855049</v>
      </c>
      <c r="R1100" s="2">
        <f t="shared" si="310"/>
        <v>0.37366977258743117</v>
      </c>
      <c r="S1100" s="2"/>
      <c r="T1100" s="1">
        <f t="shared" si="311"/>
        <v>637.87128647539953</v>
      </c>
      <c r="U1100" s="1">
        <f t="shared" si="312"/>
        <v>0</v>
      </c>
      <c r="V1100" s="1">
        <f t="shared" si="313"/>
        <v>211.05451000171701</v>
      </c>
      <c r="W1100" s="1">
        <f t="shared" si="314"/>
        <v>13367.625170059187</v>
      </c>
      <c r="X1100" s="2">
        <f t="shared" si="323"/>
        <v>77.780473771842495</v>
      </c>
      <c r="Y1100">
        <f t="shared" ref="Y1100:Y1163" si="325">IF(X1100&gt;32,1,0)</f>
        <v>1</v>
      </c>
      <c r="Z1100" s="26">
        <f t="shared" si="315"/>
        <v>0</v>
      </c>
      <c r="AA1100">
        <f t="shared" si="316"/>
        <v>0.11031727089306445</v>
      </c>
      <c r="AB1100" s="28">
        <f t="shared" si="317"/>
        <v>40464.553571428572</v>
      </c>
      <c r="AC1100">
        <f t="shared" si="318"/>
        <v>25.249074074074066</v>
      </c>
      <c r="AD1100" s="31">
        <f t="shared" si="307"/>
        <v>16.781992898550051</v>
      </c>
      <c r="AE1100" s="31">
        <f t="shared" si="319"/>
        <v>31.546948494680716</v>
      </c>
      <c r="AF1100" s="15">
        <f t="shared" si="308"/>
        <v>16.273148148148145</v>
      </c>
      <c r="AG1100" s="31">
        <f t="shared" si="320"/>
        <v>13.921046520568204</v>
      </c>
      <c r="AH1100" s="31">
        <f t="shared" si="321"/>
        <v>80.941485618940192</v>
      </c>
      <c r="AI1100">
        <f t="shared" si="322"/>
        <v>296.95995719104792</v>
      </c>
    </row>
    <row r="1101" spans="1:35" x14ac:dyDescent="0.2">
      <c r="A1101">
        <v>32</v>
      </c>
      <c r="C1101" s="27" t="s">
        <v>1162</v>
      </c>
      <c r="D1101" s="26">
        <v>29.811999999999998</v>
      </c>
      <c r="E1101">
        <v>0</v>
      </c>
      <c r="F1101" s="26">
        <v>242.66666666666669</v>
      </c>
      <c r="G1101" s="26">
        <v>72.255833333333328</v>
      </c>
      <c r="H1101" s="26">
        <v>71.270833333333329</v>
      </c>
      <c r="I1101" s="26">
        <v>80.566666666666663</v>
      </c>
      <c r="J1101" s="26">
        <v>65.972499999999997</v>
      </c>
      <c r="K1101">
        <v>138.33333333333334</v>
      </c>
      <c r="L1101">
        <v>1.3</v>
      </c>
      <c r="M1101">
        <v>5.3250000000000002</v>
      </c>
      <c r="N1101">
        <v>61.4925</v>
      </c>
      <c r="O1101" s="1">
        <f t="shared" si="324"/>
        <v>6255.1403093058561</v>
      </c>
      <c r="Q1101" s="1">
        <f t="shared" si="309"/>
        <v>-4512.3031423355906</v>
      </c>
      <c r="R1101" s="2">
        <f t="shared" si="310"/>
        <v>-4.7739822192706836</v>
      </c>
      <c r="S1101" s="2"/>
      <c r="T1101" s="1">
        <f t="shared" si="311"/>
        <v>1173.5646970779985</v>
      </c>
      <c r="U1101" s="1">
        <f t="shared" si="312"/>
        <v>0</v>
      </c>
      <c r="V1101" s="1">
        <f t="shared" si="313"/>
        <v>385.7126793205511</v>
      </c>
      <c r="W1101" s="1">
        <f t="shared" si="314"/>
        <v>8905.3149729979614</v>
      </c>
      <c r="X1101" s="2">
        <f t="shared" si="323"/>
        <v>78.154143544429928</v>
      </c>
      <c r="Y1101">
        <f t="shared" si="325"/>
        <v>1</v>
      </c>
      <c r="Z1101" s="26">
        <f t="shared" si="315"/>
        <v>0</v>
      </c>
      <c r="AA1101">
        <f t="shared" si="316"/>
        <v>34.79006334632642</v>
      </c>
      <c r="AB1101" s="28">
        <f t="shared" si="317"/>
        <v>40464.595238095237</v>
      </c>
      <c r="AC1101">
        <f t="shared" si="318"/>
        <v>22.364351851851847</v>
      </c>
      <c r="AD1101" s="31">
        <f t="shared" si="307"/>
        <v>16.391536778822623</v>
      </c>
      <c r="AE1101" s="31">
        <f t="shared" si="319"/>
        <v>31.113752299798456</v>
      </c>
      <c r="AF1101" s="15">
        <f t="shared" si="308"/>
        <v>16.384722222222223</v>
      </c>
      <c r="AG1101" s="31">
        <f t="shared" si="320"/>
        <v>14.020476058131692</v>
      </c>
      <c r="AH1101" s="31">
        <f t="shared" si="321"/>
        <v>81.488187137612286</v>
      </c>
      <c r="AI1101">
        <f t="shared" si="322"/>
        <v>302.85110224493673</v>
      </c>
    </row>
    <row r="1102" spans="1:35" x14ac:dyDescent="0.2">
      <c r="A1102">
        <v>32</v>
      </c>
      <c r="C1102" s="27" t="s">
        <v>1163</v>
      </c>
      <c r="D1102" s="26">
        <v>29.815166666666666</v>
      </c>
      <c r="E1102">
        <v>0</v>
      </c>
      <c r="F1102" s="26">
        <v>55.083333333333329</v>
      </c>
      <c r="G1102" s="26">
        <v>69.038333333333327</v>
      </c>
      <c r="H1102" s="26">
        <v>68.111666666666665</v>
      </c>
      <c r="I1102" s="26">
        <v>87.8</v>
      </c>
      <c r="J1102" s="26">
        <v>65.30416666666666</v>
      </c>
      <c r="K1102">
        <v>127.33333333333333</v>
      </c>
      <c r="L1102">
        <v>1.8833333333333335</v>
      </c>
      <c r="M1102">
        <v>6.2750000000000004</v>
      </c>
      <c r="N1102">
        <v>61.704166666666666</v>
      </c>
      <c r="O1102" s="1">
        <f t="shared" si="324"/>
        <v>1419.8652968582317</v>
      </c>
      <c r="Q1102" s="1">
        <f t="shared" si="309"/>
        <v>-6144.7476242899211</v>
      </c>
      <c r="R1102" s="2">
        <f t="shared" si="310"/>
        <v>-6.5010959979701104</v>
      </c>
      <c r="S1102" s="2"/>
      <c r="T1102" s="1">
        <f t="shared" si="311"/>
        <v>898.24795749919929</v>
      </c>
      <c r="U1102" s="1">
        <f t="shared" si="312"/>
        <v>0</v>
      </c>
      <c r="V1102" s="1">
        <f t="shared" si="313"/>
        <v>288.69141247104238</v>
      </c>
      <c r="W1102" s="1">
        <f t="shared" si="314"/>
        <v>6068.1075470234618</v>
      </c>
      <c r="X1102" s="2">
        <f t="shared" si="323"/>
        <v>73.38016132515925</v>
      </c>
      <c r="Y1102">
        <f t="shared" si="325"/>
        <v>1</v>
      </c>
      <c r="Z1102" s="26">
        <f t="shared" si="315"/>
        <v>0</v>
      </c>
      <c r="AA1102">
        <f t="shared" si="316"/>
        <v>18.851470310603126</v>
      </c>
      <c r="AB1102" s="28">
        <f t="shared" si="317"/>
        <v>40464.636904761908</v>
      </c>
      <c r="AC1102">
        <f t="shared" si="318"/>
        <v>20.576851851851849</v>
      </c>
      <c r="AD1102" s="31">
        <f t="shared" si="307"/>
        <v>16.011047306943432</v>
      </c>
      <c r="AE1102" s="31">
        <f t="shared" si="319"/>
        <v>30.576472792343253</v>
      </c>
      <c r="AF1102" s="15">
        <f t="shared" si="308"/>
        <v>16.502314814814813</v>
      </c>
      <c r="AG1102" s="31">
        <f t="shared" si="320"/>
        <v>14.125940510615713</v>
      </c>
      <c r="AH1102" s="31">
        <f t="shared" si="321"/>
        <v>82.067824115438611</v>
      </c>
      <c r="AI1102">
        <f t="shared" si="322"/>
        <v>309.56600415444927</v>
      </c>
    </row>
    <row r="1103" spans="1:35" x14ac:dyDescent="0.2">
      <c r="A1103">
        <v>32</v>
      </c>
      <c r="C1103" s="27" t="s">
        <v>1164</v>
      </c>
      <c r="D1103" s="26">
        <v>29.823499999999999</v>
      </c>
      <c r="E1103">
        <v>0</v>
      </c>
      <c r="F1103" s="26">
        <v>1.25</v>
      </c>
      <c r="G1103" s="26">
        <v>65.953333333333333</v>
      </c>
      <c r="H1103" s="26">
        <v>65.185833333333335</v>
      </c>
      <c r="I1103" s="26">
        <v>92.7</v>
      </c>
      <c r="J1103" s="26">
        <v>63.821666666666665</v>
      </c>
      <c r="K1103">
        <v>126.33333333333333</v>
      </c>
      <c r="L1103">
        <v>0.90833333333333344</v>
      </c>
      <c r="M1103">
        <v>4.9166666666666661</v>
      </c>
      <c r="N1103">
        <v>61.95</v>
      </c>
      <c r="O1103" s="1">
        <f t="shared" si="324"/>
        <v>32.220846373484839</v>
      </c>
      <c r="Q1103" s="1">
        <f t="shared" si="309"/>
        <v>-3981.000490309234</v>
      </c>
      <c r="R1103" s="2">
        <f t="shared" si="310"/>
        <v>-4.2118680762673577</v>
      </c>
      <c r="S1103" s="2"/>
      <c r="T1103" s="1">
        <f t="shared" si="311"/>
        <v>288.68629060894642</v>
      </c>
      <c r="U1103" s="1">
        <f t="shared" si="312"/>
        <v>0</v>
      </c>
      <c r="V1103" s="1">
        <f t="shared" si="313"/>
        <v>90.327212291407989</v>
      </c>
      <c r="W1103" s="1">
        <f t="shared" si="314"/>
        <v>3312.2586815021828</v>
      </c>
      <c r="X1103" s="2">
        <f t="shared" si="323"/>
        <v>66.879065327189139</v>
      </c>
      <c r="Y1103">
        <f t="shared" si="325"/>
        <v>1</v>
      </c>
      <c r="Z1103" s="26">
        <f t="shared" si="315"/>
        <v>0</v>
      </c>
      <c r="AA1103">
        <f t="shared" si="316"/>
        <v>0.85697972444824511</v>
      </c>
      <c r="AB1103" s="28">
        <f t="shared" si="317"/>
        <v>40464.678571428572</v>
      </c>
      <c r="AC1103">
        <f t="shared" si="318"/>
        <v>18.862962962962964</v>
      </c>
      <c r="AD1103" s="31">
        <f t="shared" si="307"/>
        <v>15.198136152496522</v>
      </c>
      <c r="AE1103" s="31">
        <f t="shared" si="319"/>
        <v>29.194396013520393</v>
      </c>
      <c r="AF1103" s="15">
        <f t="shared" si="308"/>
        <v>16.638888888888889</v>
      </c>
      <c r="AG1103" s="31">
        <f t="shared" si="320"/>
        <v>14.249298702249913</v>
      </c>
      <c r="AH1103" s="31">
        <f t="shared" si="321"/>
        <v>82.745485880483443</v>
      </c>
      <c r="AI1103">
        <f t="shared" si="322"/>
        <v>321.94915228018186</v>
      </c>
    </row>
    <row r="1104" spans="1:35" x14ac:dyDescent="0.2">
      <c r="A1104">
        <v>32</v>
      </c>
      <c r="C1104" s="27" t="s">
        <v>1165</v>
      </c>
      <c r="D1104" s="26">
        <v>29.827249999999999</v>
      </c>
      <c r="E1104">
        <v>0</v>
      </c>
      <c r="F1104" s="26">
        <v>1</v>
      </c>
      <c r="G1104" s="26">
        <v>64.084999999999994</v>
      </c>
      <c r="H1104" s="26">
        <v>63.398333333333333</v>
      </c>
      <c r="I1104" s="26">
        <v>94.558333333333337</v>
      </c>
      <c r="J1104" s="26">
        <v>62.529166666666669</v>
      </c>
      <c r="K1104">
        <v>151.5</v>
      </c>
      <c r="L1104">
        <v>5.8333333333333327E-2</v>
      </c>
      <c r="M1104">
        <v>2.625</v>
      </c>
      <c r="N1104">
        <v>62.188333333333333</v>
      </c>
      <c r="O1104" s="1">
        <f t="shared" si="324"/>
        <v>25.776677098787872</v>
      </c>
      <c r="Q1104" s="1">
        <f t="shared" si="309"/>
        <v>-1713.5872797942129</v>
      </c>
      <c r="R1104" s="2">
        <f t="shared" si="310"/>
        <v>-1.8129622383197537</v>
      </c>
      <c r="S1104" s="2"/>
      <c r="T1104" s="1">
        <f t="shared" si="311"/>
        <v>-124.65448581626715</v>
      </c>
      <c r="U1104" s="1">
        <f t="shared" si="312"/>
        <v>0</v>
      </c>
      <c r="V1104" s="1">
        <f t="shared" si="313"/>
        <v>-38.338930455412836</v>
      </c>
      <c r="W1104" s="1">
        <f t="shared" si="314"/>
        <v>1569.2549456908725</v>
      </c>
      <c r="X1104" s="2">
        <f t="shared" si="323"/>
        <v>62.667197250921781</v>
      </c>
      <c r="Y1104">
        <f t="shared" si="325"/>
        <v>1</v>
      </c>
      <c r="Z1104" s="26">
        <f t="shared" si="315"/>
        <v>0</v>
      </c>
      <c r="AA1104">
        <f t="shared" si="316"/>
        <v>2.0101646352937377</v>
      </c>
      <c r="AB1104" s="28">
        <f t="shared" si="317"/>
        <v>40464.720238095237</v>
      </c>
      <c r="AC1104">
        <f t="shared" si="318"/>
        <v>17.824999999999996</v>
      </c>
      <c r="AD1104" s="31">
        <f t="shared" si="307"/>
        <v>14.524964811994318</v>
      </c>
      <c r="AE1104" s="31">
        <f t="shared" si="319"/>
        <v>28.000817244134531</v>
      </c>
      <c r="AF1104" s="15">
        <f t="shared" si="308"/>
        <v>16.771296296296295</v>
      </c>
      <c r="AG1104" s="31">
        <f t="shared" si="320"/>
        <v>14.369791423115009</v>
      </c>
      <c r="AH1104" s="31">
        <f t="shared" si="321"/>
        <v>83.407075972312882</v>
      </c>
      <c r="AI1104">
        <f t="shared" si="322"/>
        <v>333.10242747380823</v>
      </c>
    </row>
    <row r="1105" spans="1:35" x14ac:dyDescent="0.2">
      <c r="A1105">
        <v>32</v>
      </c>
      <c r="C1105" s="27" t="s">
        <v>1166</v>
      </c>
      <c r="D1105" s="26">
        <v>29.837499999999999</v>
      </c>
      <c r="E1105">
        <v>0</v>
      </c>
      <c r="F1105" s="26">
        <v>1</v>
      </c>
      <c r="G1105" s="26">
        <v>62.795833333333334</v>
      </c>
      <c r="H1105" s="26">
        <v>61.88</v>
      </c>
      <c r="I1105" s="26">
        <v>95.483333333333334</v>
      </c>
      <c r="J1105" s="26">
        <v>61.526666666666671</v>
      </c>
      <c r="K1105">
        <v>104.41666666666667</v>
      </c>
      <c r="L1105">
        <v>0</v>
      </c>
      <c r="M1105">
        <v>1.4500000000000002</v>
      </c>
      <c r="N1105">
        <v>62.395000000000003</v>
      </c>
      <c r="O1105" s="1">
        <f t="shared" si="324"/>
        <v>25.776677098787872</v>
      </c>
      <c r="Q1105" s="1">
        <f t="shared" si="309"/>
        <v>-419.75000626476105</v>
      </c>
      <c r="R1105" s="2">
        <f t="shared" si="310"/>
        <v>-0.44409229682416895</v>
      </c>
      <c r="S1105" s="2"/>
      <c r="T1105" s="1">
        <f t="shared" si="311"/>
        <v>-174.88701508298621</v>
      </c>
      <c r="U1105" s="1">
        <f t="shared" si="312"/>
        <v>0</v>
      </c>
      <c r="V1105" s="1">
        <f t="shared" si="313"/>
        <v>-53.27571630228973</v>
      </c>
      <c r="W1105" s="1">
        <f t="shared" si="314"/>
        <v>331.63955574574157</v>
      </c>
      <c r="X1105" s="2">
        <f t="shared" si="323"/>
        <v>60.854235012602025</v>
      </c>
      <c r="Y1105">
        <f t="shared" si="325"/>
        <v>1</v>
      </c>
      <c r="Z1105" s="26">
        <f t="shared" si="315"/>
        <v>0</v>
      </c>
      <c r="AA1105">
        <f t="shared" si="316"/>
        <v>3.769804039066639</v>
      </c>
      <c r="AB1105" s="28">
        <f t="shared" si="317"/>
        <v>40464.761904761908</v>
      </c>
      <c r="AC1105">
        <f t="shared" si="318"/>
        <v>17.108796296296298</v>
      </c>
      <c r="AD1105" s="31">
        <f t="shared" si="307"/>
        <v>14.01786848937798</v>
      </c>
      <c r="AE1105" s="31">
        <f t="shared" si="319"/>
        <v>27.089930217577628</v>
      </c>
      <c r="AF1105" s="15">
        <f t="shared" si="308"/>
        <v>16.886111111111113</v>
      </c>
      <c r="AG1105" s="31">
        <f t="shared" si="320"/>
        <v>14.474994631835754</v>
      </c>
      <c r="AH1105" s="31">
        <f t="shared" si="321"/>
        <v>83.984451009840328</v>
      </c>
      <c r="AI1105">
        <f t="shared" si="322"/>
        <v>342.04985900308333</v>
      </c>
    </row>
    <row r="1106" spans="1:35" x14ac:dyDescent="0.2">
      <c r="A1106">
        <v>32</v>
      </c>
      <c r="C1106" s="27" t="s">
        <v>1167</v>
      </c>
      <c r="D1106" s="26">
        <v>29.834250000000001</v>
      </c>
      <c r="E1106">
        <v>0</v>
      </c>
      <c r="F1106" s="26">
        <v>1</v>
      </c>
      <c r="G1106" s="26">
        <v>61.721666666666664</v>
      </c>
      <c r="H1106" s="26">
        <v>60.272500000000001</v>
      </c>
      <c r="I1106" s="26">
        <v>96.408333333333331</v>
      </c>
      <c r="J1106" s="26">
        <v>60.725833333333334</v>
      </c>
      <c r="K1106">
        <v>79.5</v>
      </c>
      <c r="L1106">
        <v>0</v>
      </c>
      <c r="M1106">
        <v>0.75</v>
      </c>
      <c r="N1106">
        <v>62.564999999999998</v>
      </c>
      <c r="O1106" s="1">
        <f t="shared" si="324"/>
        <v>25.776677098787872</v>
      </c>
      <c r="Q1106" s="1">
        <f t="shared" si="309"/>
        <v>343.82026805086559</v>
      </c>
      <c r="R1106" s="2">
        <f t="shared" si="310"/>
        <v>0.36375921442417103</v>
      </c>
      <c r="S1106" s="2"/>
      <c r="T1106" s="1">
        <f t="shared" si="311"/>
        <v>23.467289297295903</v>
      </c>
      <c r="U1106" s="1">
        <f t="shared" si="312"/>
        <v>0</v>
      </c>
      <c r="V1106" s="1">
        <f t="shared" si="313"/>
        <v>7.1066564672659203</v>
      </c>
      <c r="W1106" s="1">
        <f t="shared" si="314"/>
        <v>-697.75307778522335</v>
      </c>
      <c r="X1106" s="2">
        <f t="shared" si="323"/>
        <v>60.410142715777859</v>
      </c>
      <c r="Y1106">
        <f t="shared" si="325"/>
        <v>1</v>
      </c>
      <c r="Z1106" s="26">
        <f t="shared" si="315"/>
        <v>0</v>
      </c>
      <c r="AA1106">
        <f t="shared" si="316"/>
        <v>1.7200950737549812</v>
      </c>
      <c r="AB1106" s="28">
        <f t="shared" si="317"/>
        <v>40464.803571428572</v>
      </c>
      <c r="AC1106">
        <f t="shared" si="318"/>
        <v>16.512037037037036</v>
      </c>
      <c r="AD1106" s="31">
        <f t="shared" si="307"/>
        <v>13.627019987461717</v>
      </c>
      <c r="AE1106" s="31">
        <f t="shared" si="319"/>
        <v>26.388858679929655</v>
      </c>
      <c r="AF1106" s="15">
        <f t="shared" si="308"/>
        <v>16.980555555555554</v>
      </c>
      <c r="AG1106" s="31">
        <f t="shared" si="320"/>
        <v>14.56203676221701</v>
      </c>
      <c r="AH1106" s="31">
        <f t="shared" si="321"/>
        <v>84.461969303446608</v>
      </c>
      <c r="AI1106">
        <f t="shared" si="322"/>
        <v>349.13554106858385</v>
      </c>
    </row>
    <row r="1107" spans="1:35" x14ac:dyDescent="0.2">
      <c r="A1107">
        <v>32</v>
      </c>
      <c r="C1107" s="27" t="s">
        <v>1168</v>
      </c>
      <c r="D1107" s="26">
        <v>29.826999999999998</v>
      </c>
      <c r="E1107">
        <v>0</v>
      </c>
      <c r="F1107" s="26">
        <v>1</v>
      </c>
      <c r="G1107" s="26">
        <v>60.648333333333333</v>
      </c>
      <c r="H1107" s="26">
        <v>58.727499999999999</v>
      </c>
      <c r="I1107" s="26">
        <v>97.325000000000003</v>
      </c>
      <c r="J1107" s="26">
        <v>59.923333333333332</v>
      </c>
      <c r="K1107">
        <v>298.16666666666669</v>
      </c>
      <c r="L1107">
        <v>0</v>
      </c>
      <c r="M1107">
        <v>0.18333333333333335</v>
      </c>
      <c r="N1107">
        <v>62.69</v>
      </c>
      <c r="O1107" s="1">
        <f t="shared" si="324"/>
        <v>25.776677098787872</v>
      </c>
      <c r="Q1107" s="1">
        <f t="shared" si="309"/>
        <v>905.39079347929942</v>
      </c>
      <c r="R1107" s="2">
        <f t="shared" si="310"/>
        <v>0.95789653603022273</v>
      </c>
      <c r="S1107" s="2"/>
      <c r="T1107" s="1">
        <f t="shared" si="311"/>
        <v>348.89972813455023</v>
      </c>
      <c r="U1107" s="1">
        <f t="shared" si="312"/>
        <v>0</v>
      </c>
      <c r="V1107" s="1">
        <f t="shared" si="313"/>
        <v>105.29877071573098</v>
      </c>
      <c r="W1107" s="1">
        <f t="shared" si="314"/>
        <v>-1689.2243483930774</v>
      </c>
      <c r="X1107" s="2">
        <f t="shared" si="323"/>
        <v>60.77390193020203</v>
      </c>
      <c r="Y1107">
        <f t="shared" si="325"/>
        <v>1</v>
      </c>
      <c r="Z1107" s="26">
        <f t="shared" si="315"/>
        <v>0</v>
      </c>
      <c r="AA1107">
        <f t="shared" si="316"/>
        <v>1.5767472519573129E-2</v>
      </c>
      <c r="AB1107" s="28">
        <f t="shared" si="317"/>
        <v>40464.845238095237</v>
      </c>
      <c r="AC1107">
        <f t="shared" si="318"/>
        <v>15.915740740740741</v>
      </c>
      <c r="AD1107" s="31">
        <f t="shared" si="307"/>
        <v>13.242701589908187</v>
      </c>
      <c r="AE1107" s="31">
        <f t="shared" si="319"/>
        <v>25.697523056450091</v>
      </c>
      <c r="AF1107" s="15">
        <f t="shared" si="308"/>
        <v>17.049999999999997</v>
      </c>
      <c r="AG1107" s="31">
        <f t="shared" si="320"/>
        <v>14.626329839719471</v>
      </c>
      <c r="AH1107" s="31">
        <f t="shared" si="321"/>
        <v>84.814577807329115</v>
      </c>
      <c r="AI1107">
        <f t="shared" si="322"/>
        <v>355.41173316228463</v>
      </c>
    </row>
    <row r="1108" spans="1:35" x14ac:dyDescent="0.2">
      <c r="A1108">
        <v>32</v>
      </c>
      <c r="C1108" s="27" t="s">
        <v>1169</v>
      </c>
      <c r="D1108" s="26">
        <v>29.817333333333334</v>
      </c>
      <c r="E1108">
        <v>0</v>
      </c>
      <c r="F1108" s="26">
        <v>1</v>
      </c>
      <c r="G1108" s="26">
        <v>59.808333333333337</v>
      </c>
      <c r="H1108" s="26">
        <v>58.027500000000003</v>
      </c>
      <c r="I1108" s="26">
        <v>97.933333333333337</v>
      </c>
      <c r="J1108" s="26">
        <v>59.255833333333335</v>
      </c>
      <c r="K1108">
        <v>321</v>
      </c>
      <c r="L1108">
        <v>0</v>
      </c>
      <c r="M1108">
        <v>0.27500000000000008</v>
      </c>
      <c r="N1108">
        <v>62.795000000000002</v>
      </c>
      <c r="O1108" s="1">
        <f t="shared" si="324"/>
        <v>25.776677098787872</v>
      </c>
      <c r="Q1108" s="1">
        <f t="shared" si="309"/>
        <v>1313.9870442686715</v>
      </c>
      <c r="R1108" s="2">
        <f t="shared" si="310"/>
        <v>1.3901882448535512</v>
      </c>
      <c r="S1108" s="2"/>
      <c r="T1108" s="1">
        <f t="shared" si="311"/>
        <v>631.5615269528538</v>
      </c>
      <c r="U1108" s="1">
        <f t="shared" si="312"/>
        <v>0</v>
      </c>
      <c r="V1108" s="1">
        <f t="shared" si="313"/>
        <v>190.75052776298503</v>
      </c>
      <c r="W1108" s="1">
        <f t="shared" si="314"/>
        <v>-2471.0939039350174</v>
      </c>
      <c r="X1108" s="2">
        <f t="shared" si="323"/>
        <v>61.731798466232249</v>
      </c>
      <c r="Y1108">
        <f t="shared" si="325"/>
        <v>1</v>
      </c>
      <c r="Z1108" s="26">
        <f t="shared" si="315"/>
        <v>0</v>
      </c>
      <c r="AA1108">
        <f t="shared" si="316"/>
        <v>3.6997181174778278</v>
      </c>
      <c r="AB1108" s="28">
        <f t="shared" si="317"/>
        <v>40464.886904761908</v>
      </c>
      <c r="AC1108">
        <f t="shared" si="318"/>
        <v>15.449074074074076</v>
      </c>
      <c r="AD1108" s="31">
        <f t="shared" si="307"/>
        <v>12.932653153485148</v>
      </c>
      <c r="AE1108" s="31">
        <f t="shared" si="319"/>
        <v>25.136452843103683</v>
      </c>
      <c r="AF1108" s="15">
        <f t="shared" si="308"/>
        <v>17.108333333333334</v>
      </c>
      <c r="AG1108" s="31">
        <f t="shared" si="320"/>
        <v>14.680527603825826</v>
      </c>
      <c r="AH1108" s="31">
        <f t="shared" si="321"/>
        <v>85.111749258488743</v>
      </c>
      <c r="AI1108">
        <f t="shared" si="322"/>
        <v>360.57148204929496</v>
      </c>
    </row>
    <row r="1109" spans="1:35" x14ac:dyDescent="0.2">
      <c r="A1109">
        <v>32</v>
      </c>
      <c r="C1109" s="27" t="s">
        <v>1170</v>
      </c>
      <c r="D1109" s="26">
        <v>29.811083333333332</v>
      </c>
      <c r="E1109">
        <v>0</v>
      </c>
      <c r="F1109" s="26">
        <v>1</v>
      </c>
      <c r="G1109" s="26">
        <v>59.424999999999997</v>
      </c>
      <c r="H1109" s="26">
        <v>59.220833333333331</v>
      </c>
      <c r="I1109" s="26">
        <v>98.3</v>
      </c>
      <c r="J1109" s="26">
        <v>58.98</v>
      </c>
      <c r="K1109">
        <v>139.08333333333334</v>
      </c>
      <c r="L1109">
        <v>0</v>
      </c>
      <c r="M1109">
        <v>1.3083333333333333</v>
      </c>
      <c r="N1109">
        <v>62.853333333333332</v>
      </c>
      <c r="O1109" s="1">
        <f t="shared" si="324"/>
        <v>25.776677098787872</v>
      </c>
      <c r="Q1109" s="1">
        <f t="shared" si="309"/>
        <v>1631.8269766295552</v>
      </c>
      <c r="R1109" s="2">
        <f t="shared" si="310"/>
        <v>1.7264604627878413</v>
      </c>
      <c r="S1109" s="2"/>
      <c r="T1109" s="1">
        <f t="shared" si="311"/>
        <v>665.12415416586532</v>
      </c>
      <c r="U1109" s="1">
        <f t="shared" si="312"/>
        <v>0</v>
      </c>
      <c r="V1109" s="1">
        <f t="shared" si="313"/>
        <v>202.390630982939</v>
      </c>
      <c r="W1109" s="1">
        <f t="shared" si="314"/>
        <v>-2836.5179466486252</v>
      </c>
      <c r="X1109" s="2">
        <f t="shared" si="323"/>
        <v>63.121986711085803</v>
      </c>
      <c r="Y1109">
        <f t="shared" si="325"/>
        <v>1</v>
      </c>
      <c r="Z1109" s="26">
        <f t="shared" si="315"/>
        <v>0</v>
      </c>
      <c r="AA1109">
        <f t="shared" si="316"/>
        <v>13.667710741945045</v>
      </c>
      <c r="AB1109" s="28">
        <f t="shared" si="317"/>
        <v>40464.928571428572</v>
      </c>
      <c r="AC1109">
        <f t="shared" si="318"/>
        <v>15.236111111111109</v>
      </c>
      <c r="AD1109" s="31">
        <f t="shared" si="307"/>
        <v>12.804543136406227</v>
      </c>
      <c r="AE1109" s="31">
        <f t="shared" si="319"/>
        <v>24.905831289081654</v>
      </c>
      <c r="AF1109" s="15">
        <f t="shared" si="308"/>
        <v>17.140740740740739</v>
      </c>
      <c r="AG1109" s="31">
        <f t="shared" si="320"/>
        <v>14.710713244748153</v>
      </c>
      <c r="AH1109" s="31">
        <f t="shared" si="321"/>
        <v>85.277232148871036</v>
      </c>
      <c r="AI1109">
        <f t="shared" si="322"/>
        <v>362.95286196905374</v>
      </c>
    </row>
    <row r="1110" spans="1:35" x14ac:dyDescent="0.2">
      <c r="A1110">
        <v>32</v>
      </c>
      <c r="C1110" s="27" t="s">
        <v>1171</v>
      </c>
      <c r="D1110" s="26">
        <v>29.814583333333331</v>
      </c>
      <c r="E1110">
        <v>0</v>
      </c>
      <c r="F1110" s="26">
        <v>1</v>
      </c>
      <c r="G1110" s="26">
        <v>59.77</v>
      </c>
      <c r="H1110" s="26">
        <v>61.235833333333332</v>
      </c>
      <c r="I1110" s="26">
        <v>98.45</v>
      </c>
      <c r="J1110" s="26">
        <v>59.364166666666669</v>
      </c>
      <c r="K1110">
        <v>111.16666666666667</v>
      </c>
      <c r="L1110">
        <v>0.15</v>
      </c>
      <c r="M1110">
        <v>3.2666666666666666</v>
      </c>
      <c r="N1110">
        <v>62.87</v>
      </c>
      <c r="O1110" s="1">
        <f t="shared" si="324"/>
        <v>25.776677098787872</v>
      </c>
      <c r="Q1110" s="1">
        <f t="shared" si="309"/>
        <v>1424.0110507404045</v>
      </c>
      <c r="R1110" s="2">
        <f t="shared" si="310"/>
        <v>1.5065928023534496</v>
      </c>
      <c r="S1110" s="2"/>
      <c r="T1110" s="1">
        <f t="shared" si="311"/>
        <v>615.92982698916308</v>
      </c>
      <c r="U1110" s="1">
        <f t="shared" si="312"/>
        <v>0</v>
      </c>
      <c r="V1110" s="1">
        <f t="shared" si="313"/>
        <v>189.44872022002562</v>
      </c>
      <c r="W1110" s="1">
        <f t="shared" si="314"/>
        <v>-2564.8630922539774</v>
      </c>
      <c r="X1110" s="2">
        <f t="shared" si="323"/>
        <v>64.848447173873637</v>
      </c>
      <c r="Y1110">
        <f t="shared" si="325"/>
        <v>1</v>
      </c>
      <c r="Z1110" s="26">
        <f t="shared" si="315"/>
        <v>0</v>
      </c>
      <c r="AA1110">
        <f t="shared" si="316"/>
        <v>25.790625697825103</v>
      </c>
      <c r="AB1110" s="28">
        <f t="shared" si="317"/>
        <v>40464.970238095237</v>
      </c>
      <c r="AC1110">
        <f t="shared" si="318"/>
        <v>15.427777777777779</v>
      </c>
      <c r="AD1110" s="31">
        <f t="shared" si="307"/>
        <v>12.983106513393199</v>
      </c>
      <c r="AE1110" s="31">
        <f t="shared" si="319"/>
        <v>25.236378374236061</v>
      </c>
      <c r="AF1110" s="15">
        <f t="shared" si="308"/>
        <v>17.149999999999999</v>
      </c>
      <c r="AG1110" s="31">
        <f t="shared" si="320"/>
        <v>14.71934767003936</v>
      </c>
      <c r="AH1110" s="31">
        <f t="shared" si="321"/>
        <v>85.324563903705823</v>
      </c>
      <c r="AI1110">
        <f t="shared" si="322"/>
        <v>361.25017140317215</v>
      </c>
    </row>
    <row r="1111" spans="1:35" x14ac:dyDescent="0.2">
      <c r="A1111">
        <v>32</v>
      </c>
      <c r="C1111" s="27" t="s">
        <v>1172</v>
      </c>
      <c r="D1111" s="26">
        <v>29.810666666666666</v>
      </c>
      <c r="E1111">
        <v>0</v>
      </c>
      <c r="F1111" s="26">
        <v>1</v>
      </c>
      <c r="G1111" s="26">
        <v>59.875</v>
      </c>
      <c r="H1111" s="26">
        <v>60.850833333333334</v>
      </c>
      <c r="I1111" s="26">
        <v>98.7</v>
      </c>
      <c r="J1111" s="26">
        <v>59.542500000000004</v>
      </c>
      <c r="K1111">
        <v>124.41666666666667</v>
      </c>
      <c r="L1111">
        <v>0.26666666666666672</v>
      </c>
      <c r="M1111">
        <v>3.25</v>
      </c>
      <c r="N1111">
        <v>62.87</v>
      </c>
      <c r="O1111" s="1">
        <f t="shared" si="324"/>
        <v>25.776677098787872</v>
      </c>
      <c r="Q1111" s="1">
        <f t="shared" si="309"/>
        <v>915.42454069958467</v>
      </c>
      <c r="R1111" s="2">
        <f t="shared" si="310"/>
        <v>0.96851216386180161</v>
      </c>
      <c r="S1111" s="2"/>
      <c r="T1111" s="1">
        <f t="shared" si="311"/>
        <v>938.4354915617306</v>
      </c>
      <c r="U1111" s="1">
        <f t="shared" si="312"/>
        <v>0</v>
      </c>
      <c r="V1111" s="1">
        <f t="shared" si="313"/>
        <v>289.58061157096677</v>
      </c>
      <c r="W1111" s="1">
        <f t="shared" si="314"/>
        <v>-2477.9886971937644</v>
      </c>
      <c r="X1111" s="2">
        <f t="shared" si="323"/>
        <v>66.35503997622709</v>
      </c>
      <c r="Y1111">
        <f t="shared" si="325"/>
        <v>1</v>
      </c>
      <c r="Z1111" s="26">
        <f t="shared" si="315"/>
        <v>0</v>
      </c>
      <c r="AA1111">
        <f t="shared" si="316"/>
        <v>41.990918093501186</v>
      </c>
      <c r="AB1111" s="28">
        <f t="shared" si="317"/>
        <v>40465.011904761908</v>
      </c>
      <c r="AC1111">
        <f t="shared" si="318"/>
        <v>15.486111111111111</v>
      </c>
      <c r="AD1111" s="31">
        <f t="shared" si="307"/>
        <v>13.06493893936657</v>
      </c>
      <c r="AE1111" s="31">
        <f t="shared" si="319"/>
        <v>25.390310666801259</v>
      </c>
      <c r="AF1111" s="15">
        <f t="shared" si="308"/>
        <v>17.149999999999999</v>
      </c>
      <c r="AG1111" s="31">
        <f t="shared" si="320"/>
        <v>14.71934767003936</v>
      </c>
      <c r="AH1111" s="31">
        <f t="shared" si="321"/>
        <v>85.324563903705823</v>
      </c>
      <c r="AI1111">
        <f t="shared" si="322"/>
        <v>360.32473046027025</v>
      </c>
    </row>
    <row r="1112" spans="1:35" x14ac:dyDescent="0.2">
      <c r="A1112">
        <v>32</v>
      </c>
      <c r="C1112" s="27" t="s">
        <v>1173</v>
      </c>
      <c r="D1112" s="26">
        <v>29.8065</v>
      </c>
      <c r="E1112">
        <v>0</v>
      </c>
      <c r="F1112" s="26">
        <v>1</v>
      </c>
      <c r="G1112" s="26">
        <v>59.659166666666664</v>
      </c>
      <c r="H1112" s="26">
        <v>60.298333333333332</v>
      </c>
      <c r="I1112" s="26">
        <v>98.916666666666671</v>
      </c>
      <c r="J1112" s="26">
        <v>59.387500000000003</v>
      </c>
      <c r="K1112">
        <v>110</v>
      </c>
      <c r="L1112">
        <v>0.11666666666666665</v>
      </c>
      <c r="M1112">
        <v>2.2583333333333333</v>
      </c>
      <c r="N1112">
        <v>62.87</v>
      </c>
      <c r="O1112" s="1">
        <f t="shared" si="324"/>
        <v>25.776677098787872</v>
      </c>
      <c r="Q1112" s="1">
        <f t="shared" si="309"/>
        <v>753.43075469025825</v>
      </c>
      <c r="R1112" s="2">
        <f t="shared" si="310"/>
        <v>0.79712397702101856</v>
      </c>
      <c r="S1112" s="2"/>
      <c r="T1112" s="1">
        <f t="shared" si="311"/>
        <v>1197.7592942950168</v>
      </c>
      <c r="U1112" s="1">
        <f t="shared" si="312"/>
        <v>0</v>
      </c>
      <c r="V1112" s="1">
        <f t="shared" si="313"/>
        <v>370.04984613291094</v>
      </c>
      <c r="W1112" s="1">
        <f t="shared" si="314"/>
        <v>-2656.5638425953207</v>
      </c>
      <c r="X1112" s="2">
        <f t="shared" si="323"/>
        <v>67.323552140088893</v>
      </c>
      <c r="Y1112">
        <f t="shared" si="325"/>
        <v>1</v>
      </c>
      <c r="Z1112" s="26">
        <f t="shared" si="315"/>
        <v>0</v>
      </c>
      <c r="AA1112">
        <f t="shared" si="316"/>
        <v>58.742804685205684</v>
      </c>
      <c r="AB1112" s="28">
        <f t="shared" si="317"/>
        <v>40465.053571428572</v>
      </c>
      <c r="AC1112">
        <f t="shared" si="318"/>
        <v>15.366203703703702</v>
      </c>
      <c r="AD1112" s="31">
        <f t="shared" si="307"/>
        <v>12.993130615592991</v>
      </c>
      <c r="AE1112" s="31">
        <f t="shared" si="319"/>
        <v>25.261253096000811</v>
      </c>
      <c r="AF1112" s="15">
        <f t="shared" si="308"/>
        <v>17.149999999999999</v>
      </c>
      <c r="AG1112" s="31">
        <f t="shared" si="320"/>
        <v>14.71934767003936</v>
      </c>
      <c r="AH1112" s="31">
        <f t="shared" si="321"/>
        <v>85.324563903705823</v>
      </c>
      <c r="AI1112">
        <f t="shared" si="322"/>
        <v>361.1006245759225</v>
      </c>
    </row>
    <row r="1113" spans="1:35" x14ac:dyDescent="0.2">
      <c r="A1113">
        <v>32</v>
      </c>
      <c r="C1113" s="27" t="s">
        <v>1174</v>
      </c>
      <c r="D1113" s="26">
        <v>29.80125</v>
      </c>
      <c r="E1113">
        <v>0</v>
      </c>
      <c r="F1113" s="26">
        <v>1</v>
      </c>
      <c r="G1113" s="26">
        <v>59.645000000000003</v>
      </c>
      <c r="H1113" s="26">
        <v>60.38</v>
      </c>
      <c r="I1113" s="26">
        <v>99.158333333333331</v>
      </c>
      <c r="J1113" s="26">
        <v>59.44</v>
      </c>
      <c r="K1113">
        <v>110.66666666666667</v>
      </c>
      <c r="L1113">
        <v>0.41666666666666663</v>
      </c>
      <c r="M1113">
        <v>3.4</v>
      </c>
      <c r="N1113">
        <v>62.836666666666666</v>
      </c>
      <c r="O1113" s="1">
        <f t="shared" si="324"/>
        <v>25.776677098787872</v>
      </c>
      <c r="Q1113" s="1">
        <f t="shared" si="309"/>
        <v>577.74017296039187</v>
      </c>
      <c r="R1113" s="2">
        <f t="shared" si="310"/>
        <v>0.61124468504650664</v>
      </c>
      <c r="S1113" s="2"/>
      <c r="T1113" s="1">
        <f t="shared" si="311"/>
        <v>1319.7406398901435</v>
      </c>
      <c r="U1113" s="1">
        <f t="shared" si="312"/>
        <v>0</v>
      </c>
      <c r="V1113" s="1">
        <f t="shared" si="313"/>
        <v>408.76822394844532</v>
      </c>
      <c r="W1113" s="1">
        <f t="shared" si="314"/>
        <v>-2640.7058181001985</v>
      </c>
      <c r="X1113" s="2">
        <f t="shared" si="323"/>
        <v>68.120676117109909</v>
      </c>
      <c r="Y1113">
        <f t="shared" si="325"/>
        <v>1</v>
      </c>
      <c r="Z1113" s="26">
        <f t="shared" si="315"/>
        <v>0</v>
      </c>
      <c r="AA1113">
        <f t="shared" si="316"/>
        <v>71.837085642147244</v>
      </c>
      <c r="AB1113" s="28">
        <f t="shared" si="317"/>
        <v>40465.095238095237</v>
      </c>
      <c r="AC1113">
        <f t="shared" si="318"/>
        <v>15.358333333333334</v>
      </c>
      <c r="AD1113" s="31">
        <f t="shared" ref="AD1113:AD1176" si="326">10^($AF$17-$AF$18/($AF$19+AC1113))*I1113/100</f>
        <v>13.018286404464462</v>
      </c>
      <c r="AE1113" s="31">
        <f t="shared" si="319"/>
        <v>25.31085144646093</v>
      </c>
      <c r="AF1113" s="15">
        <f t="shared" ref="AF1113:AF1176" si="327">(N1113-32)/1.8</f>
        <v>17.13148148148148</v>
      </c>
      <c r="AG1113" s="31">
        <f t="shared" si="320"/>
        <v>14.702083246147255</v>
      </c>
      <c r="AH1113" s="31">
        <f t="shared" si="321"/>
        <v>85.229923036614906</v>
      </c>
      <c r="AI1113">
        <f t="shared" si="322"/>
        <v>360.2334584000057</v>
      </c>
    </row>
    <row r="1114" spans="1:35" x14ac:dyDescent="0.2">
      <c r="A1114">
        <v>32</v>
      </c>
      <c r="C1114" s="27" t="s">
        <v>1175</v>
      </c>
      <c r="D1114" s="26">
        <v>29.81</v>
      </c>
      <c r="E1114">
        <v>0</v>
      </c>
      <c r="F1114" s="26">
        <v>1</v>
      </c>
      <c r="G1114" s="26">
        <v>59.62</v>
      </c>
      <c r="H1114" s="26">
        <v>60.111666666666665</v>
      </c>
      <c r="I1114" s="26">
        <v>99.308333333333337</v>
      </c>
      <c r="J1114" s="26">
        <v>59.460833333333333</v>
      </c>
      <c r="K1114">
        <v>132.16666666666669</v>
      </c>
      <c r="L1114">
        <v>0</v>
      </c>
      <c r="M1114">
        <v>1.95</v>
      </c>
      <c r="N1114">
        <v>62.809999999999995</v>
      </c>
      <c r="O1114" s="1">
        <f t="shared" si="324"/>
        <v>25.776677098787872</v>
      </c>
      <c r="Q1114" s="1">
        <f t="shared" ref="Q1114:Q1177" si="328">(O1114-T1114-U1114-V1114-W1114-AI1114)</f>
        <v>380.05268136448848</v>
      </c>
      <c r="R1114" s="2">
        <f t="shared" ref="R1114:R1177" si="329">Q1114/$O$12+Z1114/$O$17*$Z$21</f>
        <v>0.40209283064282125</v>
      </c>
      <c r="S1114" s="2"/>
      <c r="T1114" s="1">
        <f t="shared" ref="T1114:T1177" si="330">((X1114-H1114)*$D$13/$P$5)*$P$7/1000</f>
        <v>1469.7036197704226</v>
      </c>
      <c r="U1114" s="1">
        <f t="shared" ref="U1114:U1177" si="331">IF(X1114&gt;80,(X1114-80)*$O$19,0)</f>
        <v>0</v>
      </c>
      <c r="V1114" s="1">
        <f t="shared" ref="V1114:V1177" si="332">$D$20*(((X1114-32)*5/9+273)^4-((H1114-32)*5/9+273)^4)*$D$14*$D$21*$D$22/1000</f>
        <v>455.67007179829852</v>
      </c>
      <c r="W1114" s="1">
        <f t="shared" ref="W1114:W1177" si="333">(G1114-N1114)*$O$20</f>
        <v>-2639.3268594484503</v>
      </c>
      <c r="X1114" s="2">
        <f t="shared" si="323"/>
        <v>68.731920802156409</v>
      </c>
      <c r="Y1114">
        <f t="shared" si="325"/>
        <v>1</v>
      </c>
      <c r="Z1114" s="26">
        <f t="shared" ref="Z1114:Z1177" si="334">IF(X1114&lt;42,IF(X1114&lt;36, 0.4*3600, 0.1*3600),0)*$Z$21</f>
        <v>0</v>
      </c>
      <c r="AA1114">
        <f t="shared" ref="AA1114:AA1177" si="335">(X1114-G1114)^2</f>
        <v>83.027100704770746</v>
      </c>
      <c r="AB1114" s="28">
        <f t="shared" ref="AB1114:AB1177" si="336">C1114-1/1/14</f>
        <v>40465.136904761908</v>
      </c>
      <c r="AC1114">
        <f t="shared" ref="AC1114:AC1177" si="337">(G1114-32)/1.8</f>
        <v>15.344444444444443</v>
      </c>
      <c r="AD1114" s="31">
        <f t="shared" si="326"/>
        <v>13.026342937983552</v>
      </c>
      <c r="AE1114" s="31">
        <f t="shared" ref="AE1114:AE1177" si="338">AD1114/760*35000/(AC1114+273.15)/0.0821</f>
        <v>25.327734677251811</v>
      </c>
      <c r="AF1114" s="15">
        <f t="shared" si="327"/>
        <v>17.116666666666664</v>
      </c>
      <c r="AG1114" s="31">
        <f t="shared" ref="AG1114:AG1177" si="339">10^($AF$17-$AF$18/($AF$19+AF1114))</f>
        <v>14.688284451113029</v>
      </c>
      <c r="AH1114" s="31">
        <f t="shared" ref="AH1114:AH1177" si="340">AG1114/760*35000*$AE$14/(AF1114+273.15)/0.0821</f>
        <v>85.154275531215291</v>
      </c>
      <c r="AI1114">
        <f t="shared" ref="AI1114:AI1177" si="341">(AH1114-AE1114)*0.018*334</f>
        <v>359.67716361402842</v>
      </c>
    </row>
    <row r="1115" spans="1:35" x14ac:dyDescent="0.2">
      <c r="A1115">
        <v>32</v>
      </c>
      <c r="C1115" s="27" t="s">
        <v>1176</v>
      </c>
      <c r="D1115" s="26">
        <v>29.811250000000001</v>
      </c>
      <c r="E1115">
        <v>0</v>
      </c>
      <c r="F1115" s="26">
        <v>1.25</v>
      </c>
      <c r="G1115" s="26">
        <v>59.717500000000001</v>
      </c>
      <c r="H1115" s="26">
        <v>60.28</v>
      </c>
      <c r="I1115" s="26">
        <v>99.425000000000011</v>
      </c>
      <c r="J1115" s="26">
        <v>59.597499999999997</v>
      </c>
      <c r="K1115">
        <v>210.08333333333334</v>
      </c>
      <c r="L1115">
        <v>0</v>
      </c>
      <c r="M1115">
        <v>1.5416666666666665</v>
      </c>
      <c r="N1115">
        <v>62.765000000000001</v>
      </c>
      <c r="O1115" s="1">
        <f t="shared" si="324"/>
        <v>32.220846373484839</v>
      </c>
      <c r="Q1115" s="1">
        <f t="shared" si="328"/>
        <v>217.06656138283222</v>
      </c>
      <c r="R1115" s="2">
        <f t="shared" si="329"/>
        <v>0.2296547620476336</v>
      </c>
      <c r="S1115" s="2"/>
      <c r="T1115" s="1">
        <f t="shared" si="330"/>
        <v>1509.5582660432076</v>
      </c>
      <c r="U1115" s="1">
        <f t="shared" si="331"/>
        <v>0</v>
      </c>
      <c r="V1115" s="1">
        <f t="shared" si="332"/>
        <v>468.79331701492868</v>
      </c>
      <c r="W1115" s="1">
        <f t="shared" si="333"/>
        <v>-2521.4258947238736</v>
      </c>
      <c r="X1115" s="2">
        <f t="shared" ref="X1115:X1178" si="342">X1114+R1114</f>
        <v>69.134013632799224</v>
      </c>
      <c r="Y1115">
        <f t="shared" si="325"/>
        <v>1</v>
      </c>
      <c r="Z1115" s="26">
        <f t="shared" si="334"/>
        <v>0</v>
      </c>
      <c r="AA1115">
        <f t="shared" si="335"/>
        <v>88.670728996693612</v>
      </c>
      <c r="AB1115" s="28">
        <f t="shared" si="336"/>
        <v>40465.178571428572</v>
      </c>
      <c r="AC1115">
        <f t="shared" si="337"/>
        <v>15.398611111111112</v>
      </c>
      <c r="AD1115" s="31">
        <f t="shared" si="326"/>
        <v>13.087133926405272</v>
      </c>
      <c r="AE1115" s="31">
        <f t="shared" si="338"/>
        <v>25.441156732279616</v>
      </c>
      <c r="AF1115" s="15">
        <f t="shared" si="327"/>
        <v>17.091666666666665</v>
      </c>
      <c r="AG1115" s="31">
        <f t="shared" si="339"/>
        <v>14.665024648401358</v>
      </c>
      <c r="AH1115" s="31">
        <f t="shared" si="340"/>
        <v>85.02675165183885</v>
      </c>
      <c r="AI1115">
        <f t="shared" si="341"/>
        <v>358.2285966563901</v>
      </c>
    </row>
    <row r="1116" spans="1:35" x14ac:dyDescent="0.2">
      <c r="A1116">
        <v>32</v>
      </c>
      <c r="C1116" s="27" t="s">
        <v>1177</v>
      </c>
      <c r="D1116" s="26">
        <v>29.818999999999999</v>
      </c>
      <c r="E1116">
        <v>0</v>
      </c>
      <c r="F1116" s="26">
        <v>27.5</v>
      </c>
      <c r="G1116" s="26">
        <v>60.672499999999999</v>
      </c>
      <c r="H1116" s="26">
        <v>61.165833333333332</v>
      </c>
      <c r="I1116" s="26">
        <v>99.316666666666663</v>
      </c>
      <c r="J1116" s="26">
        <v>60.515000000000001</v>
      </c>
      <c r="K1116">
        <v>188.91666666666669</v>
      </c>
      <c r="L1116">
        <v>0</v>
      </c>
      <c r="M1116">
        <v>0.75833333333333341</v>
      </c>
      <c r="N1116">
        <v>62.717500000000001</v>
      </c>
      <c r="O1116" s="1">
        <f t="shared" si="324"/>
        <v>708.8586202166664</v>
      </c>
      <c r="Q1116" s="1">
        <f t="shared" si="328"/>
        <v>215.13455785406455</v>
      </c>
      <c r="R1116" s="2">
        <f t="shared" si="329"/>
        <v>0.22761071708811634</v>
      </c>
      <c r="S1116" s="2"/>
      <c r="T1116" s="1">
        <f t="shared" si="330"/>
        <v>1397.6836036171924</v>
      </c>
      <c r="U1116" s="1">
        <f t="shared" si="331"/>
        <v>0</v>
      </c>
      <c r="V1116" s="1">
        <f t="shared" si="332"/>
        <v>435.43334911405219</v>
      </c>
      <c r="W1116" s="1">
        <f t="shared" si="333"/>
        <v>-1691.9822656965798</v>
      </c>
      <c r="X1116" s="2">
        <f t="shared" si="342"/>
        <v>69.363668394846854</v>
      </c>
      <c r="Y1116">
        <f t="shared" si="325"/>
        <v>1</v>
      </c>
      <c r="Z1116" s="26">
        <f t="shared" si="334"/>
        <v>0</v>
      </c>
      <c r="AA1116">
        <f t="shared" si="335"/>
        <v>75.536408067584858</v>
      </c>
      <c r="AB1116" s="28">
        <f t="shared" si="336"/>
        <v>40465.220238095237</v>
      </c>
      <c r="AC1116">
        <f t="shared" si="337"/>
        <v>15.929166666666665</v>
      </c>
      <c r="AD1116" s="31">
        <f t="shared" si="326"/>
        <v>13.525317272403502</v>
      </c>
      <c r="AE1116" s="31">
        <f t="shared" si="338"/>
        <v>26.244721121696518</v>
      </c>
      <c r="AF1116" s="15">
        <f t="shared" si="327"/>
        <v>17.065277777777776</v>
      </c>
      <c r="AG1116" s="31">
        <f t="shared" si="339"/>
        <v>14.640507562900011</v>
      </c>
      <c r="AH1116" s="31">
        <f t="shared" si="340"/>
        <v>84.892321808312815</v>
      </c>
      <c r="AI1116">
        <f t="shared" si="341"/>
        <v>352.58937532793715</v>
      </c>
    </row>
    <row r="1117" spans="1:35" x14ac:dyDescent="0.2">
      <c r="A1117">
        <v>32</v>
      </c>
      <c r="C1117" s="27" t="s">
        <v>1178</v>
      </c>
      <c r="D1117" s="26">
        <v>29.827249999999999</v>
      </c>
      <c r="E1117">
        <v>0</v>
      </c>
      <c r="F1117" s="26">
        <v>61</v>
      </c>
      <c r="G1117" s="26">
        <v>62.2</v>
      </c>
      <c r="H1117" s="26">
        <v>62.314999999999998</v>
      </c>
      <c r="I1117" s="26">
        <v>99.316666666666663</v>
      </c>
      <c r="J1117" s="26">
        <v>62.049166666666665</v>
      </c>
      <c r="K1117">
        <v>112</v>
      </c>
      <c r="L1117">
        <v>0</v>
      </c>
      <c r="M1117">
        <v>0.47499999999999998</v>
      </c>
      <c r="N1117">
        <v>62.657499999999999</v>
      </c>
      <c r="O1117" s="1">
        <f t="shared" si="324"/>
        <v>1572.37730302606</v>
      </c>
      <c r="Q1117" s="1">
        <f t="shared" si="328"/>
        <v>-20.947714886431072</v>
      </c>
      <c r="R1117" s="2">
        <f t="shared" si="329"/>
        <v>-2.2162522163883515E-2</v>
      </c>
      <c r="S1117" s="2"/>
      <c r="T1117" s="1">
        <f t="shared" si="330"/>
        <v>1240.5636285412345</v>
      </c>
      <c r="U1117" s="1">
        <f t="shared" si="331"/>
        <v>0</v>
      </c>
      <c r="V1117" s="1">
        <f t="shared" si="332"/>
        <v>388.0024930822475</v>
      </c>
      <c r="W1117" s="1">
        <f t="shared" si="333"/>
        <v>-378.52414990522146</v>
      </c>
      <c r="X1117" s="2">
        <f t="shared" si="342"/>
        <v>69.591279111934966</v>
      </c>
      <c r="Y1117">
        <f t="shared" si="325"/>
        <v>1</v>
      </c>
      <c r="Z1117" s="26">
        <f t="shared" si="334"/>
        <v>0</v>
      </c>
      <c r="AA1117">
        <f t="shared" si="335"/>
        <v>54.631006910526104</v>
      </c>
      <c r="AB1117" s="28">
        <f t="shared" si="336"/>
        <v>40465.261904761908</v>
      </c>
      <c r="AC1117">
        <f t="shared" si="337"/>
        <v>16.777777777777779</v>
      </c>
      <c r="AD1117" s="31">
        <f t="shared" si="326"/>
        <v>14.277478428958711</v>
      </c>
      <c r="AE1117" s="31">
        <f t="shared" si="338"/>
        <v>27.623135949229123</v>
      </c>
      <c r="AF1117" s="15">
        <f t="shared" si="327"/>
        <v>17.031944444444445</v>
      </c>
      <c r="AG1117" s="31">
        <f t="shared" si="339"/>
        <v>14.609589819804974</v>
      </c>
      <c r="AH1117" s="31">
        <f t="shared" si="340"/>
        <v>84.72277769810313</v>
      </c>
      <c r="AI1117">
        <f t="shared" si="341"/>
        <v>343.28304619423051</v>
      </c>
    </row>
    <row r="1118" spans="1:35" x14ac:dyDescent="0.2">
      <c r="A1118">
        <v>32</v>
      </c>
      <c r="C1118" s="27" t="s">
        <v>1179</v>
      </c>
      <c r="D1118" s="26">
        <v>29.827999999999999</v>
      </c>
      <c r="E1118">
        <v>0</v>
      </c>
      <c r="F1118" s="26">
        <v>131.33333333333334</v>
      </c>
      <c r="G1118" s="26">
        <v>64.858333333333334</v>
      </c>
      <c r="H1118" s="26">
        <v>64.642499999999998</v>
      </c>
      <c r="I1118" s="26">
        <v>98.441666666666663</v>
      </c>
      <c r="J1118" s="26">
        <v>64.451666666666668</v>
      </c>
      <c r="K1118">
        <v>90.75</v>
      </c>
      <c r="L1118">
        <v>0</v>
      </c>
      <c r="M1118">
        <v>0.875</v>
      </c>
      <c r="N1118">
        <v>62.616666666666667</v>
      </c>
      <c r="O1118" s="1">
        <f t="shared" si="324"/>
        <v>3385.3369256408073</v>
      </c>
      <c r="Q1118" s="1">
        <f t="shared" si="328"/>
        <v>97.373807191602168</v>
      </c>
      <c r="R1118" s="2">
        <f t="shared" si="329"/>
        <v>0.10302074339686015</v>
      </c>
      <c r="S1118" s="2"/>
      <c r="T1118" s="1">
        <f t="shared" si="330"/>
        <v>839.95971828691518</v>
      </c>
      <c r="U1118" s="1">
        <f t="shared" si="331"/>
        <v>0</v>
      </c>
      <c r="V1118" s="1">
        <f t="shared" si="332"/>
        <v>264.4344990837688</v>
      </c>
      <c r="W1118" s="1">
        <f t="shared" si="333"/>
        <v>1854.6993866030141</v>
      </c>
      <c r="X1118" s="2">
        <f t="shared" si="342"/>
        <v>69.569116589771085</v>
      </c>
      <c r="Y1118">
        <f t="shared" si="325"/>
        <v>1</v>
      </c>
      <c r="Z1118" s="26">
        <f t="shared" si="334"/>
        <v>0</v>
      </c>
      <c r="AA1118">
        <f t="shared" si="335"/>
        <v>22.191478889134256</v>
      </c>
      <c r="AB1118" s="28">
        <f t="shared" si="336"/>
        <v>40465.303571428572</v>
      </c>
      <c r="AC1118">
        <f t="shared" si="337"/>
        <v>18.25462962962963</v>
      </c>
      <c r="AD1118" s="31">
        <f t="shared" si="326"/>
        <v>15.535830192356041</v>
      </c>
      <c r="AE1118" s="31">
        <f t="shared" si="338"/>
        <v>29.905379185391403</v>
      </c>
      <c r="AF1118" s="15">
        <f t="shared" si="327"/>
        <v>17.00925925925926</v>
      </c>
      <c r="AG1118" s="31">
        <f t="shared" si="339"/>
        <v>14.588581223954224</v>
      </c>
      <c r="AH1118" s="31">
        <f t="shared" si="340"/>
        <v>84.607560568542922</v>
      </c>
      <c r="AI1118">
        <f t="shared" si="341"/>
        <v>328.86951447550689</v>
      </c>
    </row>
    <row r="1119" spans="1:35" x14ac:dyDescent="0.2">
      <c r="A1119">
        <v>32</v>
      </c>
      <c r="C1119" s="27" t="s">
        <v>1180</v>
      </c>
      <c r="D1119" s="26">
        <v>29.8245</v>
      </c>
      <c r="E1119">
        <v>0</v>
      </c>
      <c r="F1119" s="26">
        <v>315.41666666666669</v>
      </c>
      <c r="G1119" s="26">
        <v>69.513333333333335</v>
      </c>
      <c r="H1119" s="26">
        <v>67.173333333333332</v>
      </c>
      <c r="I1119" s="26">
        <v>96.3</v>
      </c>
      <c r="J1119" s="26">
        <v>68.455833333333331</v>
      </c>
      <c r="K1119">
        <v>135.83333333333331</v>
      </c>
      <c r="L1119">
        <v>0.20833333333333334</v>
      </c>
      <c r="M1119">
        <v>2.5083333333333333</v>
      </c>
      <c r="N1119">
        <v>62.575833333333335</v>
      </c>
      <c r="O1119" s="1">
        <f t="shared" si="324"/>
        <v>8130.3935682426754</v>
      </c>
      <c r="Q1119" s="1">
        <f t="shared" si="328"/>
        <v>1526.0912122200696</v>
      </c>
      <c r="R1119" s="2">
        <f t="shared" si="329"/>
        <v>1.6145928325978622</v>
      </c>
      <c r="S1119" s="2"/>
      <c r="T1119" s="1">
        <f t="shared" si="330"/>
        <v>426.03167214455749</v>
      </c>
      <c r="U1119" s="1">
        <f t="shared" si="331"/>
        <v>0</v>
      </c>
      <c r="V1119" s="1">
        <f t="shared" si="332"/>
        <v>135.12921317861225</v>
      </c>
      <c r="W1119" s="1">
        <f t="shared" si="333"/>
        <v>5739.9153879070964</v>
      </c>
      <c r="X1119" s="2">
        <f t="shared" si="342"/>
        <v>69.672137333167939</v>
      </c>
      <c r="Y1119">
        <f t="shared" si="325"/>
        <v>1</v>
      </c>
      <c r="Z1119" s="26">
        <f t="shared" si="334"/>
        <v>0</v>
      </c>
      <c r="AA1119">
        <f t="shared" si="335"/>
        <v>2.5218710363468705E-2</v>
      </c>
      <c r="AB1119" s="28">
        <f t="shared" si="336"/>
        <v>40465.345238095237</v>
      </c>
      <c r="AC1119">
        <f t="shared" si="337"/>
        <v>20.840740740740742</v>
      </c>
      <c r="AD1119" s="31">
        <f t="shared" si="326"/>
        <v>17.848914474552917</v>
      </c>
      <c r="AE1119" s="31">
        <f t="shared" si="338"/>
        <v>34.055671737546419</v>
      </c>
      <c r="AF1119" s="15">
        <f t="shared" si="327"/>
        <v>16.986574074074074</v>
      </c>
      <c r="AG1119" s="31">
        <f t="shared" si="339"/>
        <v>14.567599036155352</v>
      </c>
      <c r="AH1119" s="31">
        <f t="shared" si="340"/>
        <v>84.49247858923296</v>
      </c>
      <c r="AI1119">
        <f t="shared" si="341"/>
        <v>303.22608279233947</v>
      </c>
    </row>
    <row r="1120" spans="1:35" x14ac:dyDescent="0.2">
      <c r="A1120">
        <v>32</v>
      </c>
      <c r="C1120" s="27" t="s">
        <v>1181</v>
      </c>
      <c r="D1120" s="26">
        <v>29.811583333333331</v>
      </c>
      <c r="E1120">
        <v>0</v>
      </c>
      <c r="F1120" s="26">
        <v>890.33333333333337</v>
      </c>
      <c r="G1120" s="26">
        <v>78.406666666666666</v>
      </c>
      <c r="H1120" s="26">
        <v>71.352499999999992</v>
      </c>
      <c r="I1120" s="26">
        <v>85.533333333333331</v>
      </c>
      <c r="J1120" s="26">
        <v>73.658333333333331</v>
      </c>
      <c r="K1120">
        <v>198.75</v>
      </c>
      <c r="L1120">
        <v>1.0583333333333333</v>
      </c>
      <c r="M1120">
        <v>5</v>
      </c>
      <c r="N1120">
        <v>62.595833333333331</v>
      </c>
      <c r="O1120" s="1">
        <f t="shared" si="324"/>
        <v>22949.834843620796</v>
      </c>
      <c r="Q1120" s="1">
        <f t="shared" si="328"/>
        <v>9615.8616489837641</v>
      </c>
      <c r="R1120" s="2">
        <f t="shared" si="329"/>
        <v>10.173508092688609</v>
      </c>
      <c r="S1120" s="2"/>
      <c r="T1120" s="1">
        <f t="shared" si="330"/>
        <v>-11.213377462704729</v>
      </c>
      <c r="U1120" s="1">
        <f t="shared" si="331"/>
        <v>0</v>
      </c>
      <c r="V1120" s="1">
        <f t="shared" si="332"/>
        <v>-3.6155344972150343</v>
      </c>
      <c r="W1120" s="1">
        <f t="shared" si="333"/>
        <v>13081.491249821183</v>
      </c>
      <c r="X1120" s="2">
        <f t="shared" si="342"/>
        <v>71.286730165765803</v>
      </c>
      <c r="Y1120">
        <f t="shared" si="325"/>
        <v>1</v>
      </c>
      <c r="Z1120" s="26">
        <f t="shared" si="334"/>
        <v>0</v>
      </c>
      <c r="AA1120">
        <f t="shared" si="335"/>
        <v>50.693495776860424</v>
      </c>
      <c r="AB1120" s="28">
        <f t="shared" si="336"/>
        <v>40465.386904761908</v>
      </c>
      <c r="AC1120">
        <f t="shared" si="337"/>
        <v>25.781481481481482</v>
      </c>
      <c r="AD1120" s="31">
        <f t="shared" si="326"/>
        <v>21.362520009534361</v>
      </c>
      <c r="AE1120" s="31">
        <f t="shared" si="338"/>
        <v>40.085944699243385</v>
      </c>
      <c r="AF1120" s="15">
        <f t="shared" si="327"/>
        <v>16.997685185185183</v>
      </c>
      <c r="AG1120" s="31">
        <f t="shared" si="339"/>
        <v>14.577872728232117</v>
      </c>
      <c r="AH1120" s="31">
        <f t="shared" si="340"/>
        <v>84.548828394480608</v>
      </c>
      <c r="AI1120">
        <f t="shared" si="341"/>
        <v>267.31085677576618</v>
      </c>
    </row>
    <row r="1121" spans="1:35" x14ac:dyDescent="0.2">
      <c r="A1121">
        <v>32</v>
      </c>
      <c r="C1121" s="27" t="s">
        <v>1182</v>
      </c>
      <c r="D1121" s="26">
        <v>29.795749999999998</v>
      </c>
      <c r="E1121">
        <v>0</v>
      </c>
      <c r="F1121" s="26">
        <v>572.5</v>
      </c>
      <c r="G1121" s="26">
        <v>78.825833333333335</v>
      </c>
      <c r="H1121" s="26">
        <v>73.423333333333332</v>
      </c>
      <c r="I1121" s="26">
        <v>76.75</v>
      </c>
      <c r="J1121" s="26">
        <v>70.95</v>
      </c>
      <c r="K1121">
        <v>150.58333333333334</v>
      </c>
      <c r="L1121">
        <v>1.175</v>
      </c>
      <c r="M1121">
        <v>5.6416666666666666</v>
      </c>
      <c r="N1121">
        <v>62.931666666666665</v>
      </c>
      <c r="O1121" s="1">
        <f t="shared" si="324"/>
        <v>14757.147639056053</v>
      </c>
      <c r="Q1121" s="1">
        <f t="shared" si="328"/>
        <v>-7653.5004781141242</v>
      </c>
      <c r="R1121" s="2">
        <f t="shared" si="329"/>
        <v>-8.0973449799705666</v>
      </c>
      <c r="S1121" s="2"/>
      <c r="T1121" s="1">
        <f t="shared" si="330"/>
        <v>1370.2459433964375</v>
      </c>
      <c r="U1121" s="1">
        <f t="shared" si="331"/>
        <v>7137.7145670210002</v>
      </c>
      <c r="V1121" s="1">
        <f t="shared" si="332"/>
        <v>457.30130852834816</v>
      </c>
      <c r="W1121" s="1">
        <f t="shared" si="333"/>
        <v>13150.439182408658</v>
      </c>
      <c r="X1121" s="2">
        <f t="shared" si="342"/>
        <v>81.46023825845441</v>
      </c>
      <c r="Y1121">
        <f t="shared" si="325"/>
        <v>1</v>
      </c>
      <c r="Z1121" s="26">
        <f t="shared" si="334"/>
        <v>0</v>
      </c>
      <c r="AA1121">
        <f t="shared" si="335"/>
        <v>6.9400893095021763</v>
      </c>
      <c r="AB1121" s="28">
        <f t="shared" si="336"/>
        <v>40465.428571428572</v>
      </c>
      <c r="AC1121">
        <f t="shared" si="337"/>
        <v>26.014351851851853</v>
      </c>
      <c r="AD1121" s="31">
        <f t="shared" si="326"/>
        <v>19.434741379681626</v>
      </c>
      <c r="AE1121" s="31">
        <f t="shared" si="338"/>
        <v>36.440155252225594</v>
      </c>
      <c r="AF1121" s="15">
        <f t="shared" si="327"/>
        <v>17.184259259259257</v>
      </c>
      <c r="AG1121" s="31">
        <f t="shared" si="339"/>
        <v>14.751333565402774</v>
      </c>
      <c r="AH1121" s="31">
        <f t="shared" si="340"/>
        <v>85.499888421841874</v>
      </c>
      <c r="AI1121">
        <f t="shared" si="341"/>
        <v>294.94711581573307</v>
      </c>
    </row>
    <row r="1122" spans="1:35" x14ac:dyDescent="0.2">
      <c r="A1122">
        <v>32</v>
      </c>
      <c r="C1122" s="27" t="s">
        <v>1183</v>
      </c>
      <c r="D1122" s="26">
        <v>29.772500000000001</v>
      </c>
      <c r="E1122">
        <v>0</v>
      </c>
      <c r="F1122" s="26">
        <v>678.33333333333326</v>
      </c>
      <c r="G1122" s="26">
        <v>78.986666666666665</v>
      </c>
      <c r="H1122" s="26">
        <v>73.564166666666665</v>
      </c>
      <c r="I1122" s="26">
        <v>76.316666666666663</v>
      </c>
      <c r="J1122" s="26">
        <v>70.930000000000007</v>
      </c>
      <c r="K1122">
        <v>141.58333333333334</v>
      </c>
      <c r="L1122">
        <v>1.175</v>
      </c>
      <c r="M1122">
        <v>5.9916666666666663</v>
      </c>
      <c r="N1122">
        <v>63.07</v>
      </c>
      <c r="O1122" s="1">
        <f t="shared" si="324"/>
        <v>17485.179298677769</v>
      </c>
      <c r="Q1122" s="1">
        <f t="shared" si="328"/>
        <v>4064.1717193818549</v>
      </c>
      <c r="R1122" s="2">
        <f t="shared" si="329"/>
        <v>4.2998626006206271</v>
      </c>
      <c r="S1122" s="2"/>
      <c r="T1122" s="1">
        <f t="shared" si="330"/>
        <v>-34.31595200400109</v>
      </c>
      <c r="U1122" s="1">
        <f t="shared" si="331"/>
        <v>0</v>
      </c>
      <c r="V1122" s="1">
        <f t="shared" si="332"/>
        <v>-11.199140894127339</v>
      </c>
      <c r="W1122" s="1">
        <f t="shared" si="333"/>
        <v>13169.055124207271</v>
      </c>
      <c r="X1122" s="2">
        <f t="shared" si="342"/>
        <v>73.362893278483838</v>
      </c>
      <c r="Y1122">
        <f t="shared" si="325"/>
        <v>1</v>
      </c>
      <c r="Z1122" s="26">
        <f t="shared" si="334"/>
        <v>0</v>
      </c>
      <c r="AA1122">
        <f t="shared" si="335"/>
        <v>31.626827121633344</v>
      </c>
      <c r="AB1122" s="28">
        <f t="shared" si="336"/>
        <v>40465.470238095237</v>
      </c>
      <c r="AC1122">
        <f t="shared" si="337"/>
        <v>26.103703703703701</v>
      </c>
      <c r="AD1122" s="31">
        <f t="shared" si="326"/>
        <v>19.427311296386446</v>
      </c>
      <c r="AE1122" s="31">
        <f t="shared" si="338"/>
        <v>36.415347615441334</v>
      </c>
      <c r="AF1122" s="15">
        <f t="shared" si="327"/>
        <v>17.261111111111109</v>
      </c>
      <c r="AG1122" s="31">
        <f t="shared" si="339"/>
        <v>14.823306754642935</v>
      </c>
      <c r="AH1122" s="31">
        <f t="shared" si="340"/>
        <v>85.894314346441803</v>
      </c>
      <c r="AI1122">
        <f t="shared" si="341"/>
        <v>297.46754798677478</v>
      </c>
    </row>
    <row r="1123" spans="1:35" x14ac:dyDescent="0.2">
      <c r="A1123">
        <v>32</v>
      </c>
      <c r="C1123" s="27" t="s">
        <v>1184</v>
      </c>
      <c r="D1123" s="26">
        <v>29.749583333333334</v>
      </c>
      <c r="E1123">
        <v>0</v>
      </c>
      <c r="F1123" s="26">
        <v>1110</v>
      </c>
      <c r="G1123" s="26">
        <v>82.006666666666661</v>
      </c>
      <c r="H1123" s="26">
        <v>76.899166666666673</v>
      </c>
      <c r="I1123" s="26">
        <v>71.033333333333331</v>
      </c>
      <c r="J1123" s="26">
        <v>71.721666666666664</v>
      </c>
      <c r="K1123">
        <v>147.41666666666666</v>
      </c>
      <c r="L1123">
        <v>1.7250000000000001</v>
      </c>
      <c r="M1123">
        <v>6.6083333333333334</v>
      </c>
      <c r="N1123">
        <v>63.2575</v>
      </c>
      <c r="O1123" s="1">
        <f t="shared" si="324"/>
        <v>28612.111579654535</v>
      </c>
      <c r="Q1123" s="1">
        <f t="shared" si="328"/>
        <v>12629.900865010832</v>
      </c>
      <c r="R1123" s="2">
        <f t="shared" si="329"/>
        <v>13.362338535062205</v>
      </c>
      <c r="S1123" s="2"/>
      <c r="T1123" s="1">
        <f t="shared" si="330"/>
        <v>130.18755733861116</v>
      </c>
      <c r="U1123" s="1">
        <f t="shared" si="331"/>
        <v>0</v>
      </c>
      <c r="V1123" s="1">
        <f t="shared" si="332"/>
        <v>43.406914327963676</v>
      </c>
      <c r="W1123" s="1">
        <f t="shared" si="333"/>
        <v>15512.595352855462</v>
      </c>
      <c r="X1123" s="2">
        <f t="shared" si="342"/>
        <v>77.662755879104466</v>
      </c>
      <c r="Y1123">
        <f t="shared" si="325"/>
        <v>1</v>
      </c>
      <c r="Z1123" s="26">
        <f t="shared" si="334"/>
        <v>0</v>
      </c>
      <c r="AA1123">
        <f t="shared" si="335"/>
        <v>18.869560930299205</v>
      </c>
      <c r="AB1123" s="28">
        <f t="shared" si="336"/>
        <v>40465.511904761908</v>
      </c>
      <c r="AC1123">
        <f t="shared" si="337"/>
        <v>27.781481481481478</v>
      </c>
      <c r="AD1123" s="31">
        <f t="shared" si="326"/>
        <v>19.953478942008456</v>
      </c>
      <c r="AE1123" s="31">
        <f t="shared" si="338"/>
        <v>37.193093236077573</v>
      </c>
      <c r="AF1123" s="15">
        <f t="shared" si="327"/>
        <v>17.365277777777777</v>
      </c>
      <c r="AG1123" s="31">
        <f t="shared" si="339"/>
        <v>14.921350532288786</v>
      </c>
      <c r="AH1123" s="31">
        <f t="shared" si="340"/>
        <v>86.43143157966847</v>
      </c>
      <c r="AI1123">
        <f t="shared" si="341"/>
        <v>296.02089012166846</v>
      </c>
    </row>
    <row r="1124" spans="1:35" x14ac:dyDescent="0.2">
      <c r="A1124">
        <v>32</v>
      </c>
      <c r="C1124" s="27" t="s">
        <v>1185</v>
      </c>
      <c r="D1124" s="26">
        <v>29.738249999999997</v>
      </c>
      <c r="E1124">
        <v>0</v>
      </c>
      <c r="F1124" s="26">
        <v>808.33333333333337</v>
      </c>
      <c r="G1124" s="26">
        <v>78.923333333333332</v>
      </c>
      <c r="H1124" s="26">
        <v>76.42583333333333</v>
      </c>
      <c r="I1124" s="26">
        <v>72.424999999999997</v>
      </c>
      <c r="J1124" s="26">
        <v>69.310833333333335</v>
      </c>
      <c r="K1124">
        <v>144</v>
      </c>
      <c r="L1124">
        <v>2.1416666666666666</v>
      </c>
      <c r="M1124">
        <v>7.2</v>
      </c>
      <c r="N1124">
        <v>63.5</v>
      </c>
      <c r="O1124" s="1">
        <f t="shared" si="324"/>
        <v>20836.147321520195</v>
      </c>
      <c r="Q1124" s="1">
        <f t="shared" si="328"/>
        <v>-49481.805738141069</v>
      </c>
      <c r="R1124" s="2">
        <f t="shared" si="329"/>
        <v>-52.351372086455207</v>
      </c>
      <c r="S1124" s="2"/>
      <c r="T1124" s="1">
        <f t="shared" si="330"/>
        <v>2489.0898248738458</v>
      </c>
      <c r="U1124" s="1">
        <f t="shared" si="331"/>
        <v>53891.189706310666</v>
      </c>
      <c r="V1124" s="1">
        <f t="shared" si="332"/>
        <v>860.32026736721036</v>
      </c>
      <c r="W1124" s="1">
        <f t="shared" si="333"/>
        <v>12760.883363289433</v>
      </c>
      <c r="X1124" s="2">
        <f t="shared" si="342"/>
        <v>91.025094414166674</v>
      </c>
      <c r="Y1124">
        <f t="shared" si="325"/>
        <v>1</v>
      </c>
      <c r="Z1124" s="26">
        <f t="shared" si="334"/>
        <v>0</v>
      </c>
      <c r="AA1124">
        <f t="shared" si="335"/>
        <v>146.45262125757256</v>
      </c>
      <c r="AB1124" s="28">
        <f t="shared" si="336"/>
        <v>40465.553571428572</v>
      </c>
      <c r="AC1124">
        <f t="shared" si="337"/>
        <v>26.068518518518516</v>
      </c>
      <c r="AD1124" s="31">
        <f t="shared" si="326"/>
        <v>18.398358853860575</v>
      </c>
      <c r="AE1124" s="31">
        <f t="shared" si="338"/>
        <v>34.490692326408336</v>
      </c>
      <c r="AF1124" s="15">
        <f t="shared" si="327"/>
        <v>17.5</v>
      </c>
      <c r="AG1124" s="31">
        <f t="shared" si="339"/>
        <v>15.048993857826694</v>
      </c>
      <c r="AH1124" s="31">
        <f t="shared" si="340"/>
        <v>87.130395889301155</v>
      </c>
      <c r="AI1124">
        <f t="shared" si="341"/>
        <v>316.46989782011161</v>
      </c>
    </row>
    <row r="1125" spans="1:35" x14ac:dyDescent="0.2">
      <c r="A1125">
        <v>32</v>
      </c>
      <c r="C1125" s="27" t="s">
        <v>1186</v>
      </c>
      <c r="D1125" s="26">
        <v>29.740749999999998</v>
      </c>
      <c r="E1125">
        <v>0</v>
      </c>
      <c r="F1125" s="26">
        <v>242.25</v>
      </c>
      <c r="G1125" s="26">
        <v>74.145833333333329</v>
      </c>
      <c r="H1125" s="26">
        <v>73.435833333333335</v>
      </c>
      <c r="I1125" s="26">
        <v>79.900000000000006</v>
      </c>
      <c r="J1125" s="26">
        <v>67.573333333333338</v>
      </c>
      <c r="K1125">
        <v>137.75</v>
      </c>
      <c r="L1125">
        <v>2.0083333333333333</v>
      </c>
      <c r="M1125">
        <v>7.5750000000000002</v>
      </c>
      <c r="N1125">
        <v>63.615000000000002</v>
      </c>
      <c r="O1125" s="1">
        <f t="shared" si="324"/>
        <v>6244.4000271813611</v>
      </c>
      <c r="Q1125" s="1">
        <f t="shared" si="328"/>
        <v>4882.1027995849254</v>
      </c>
      <c r="R1125" s="2">
        <f t="shared" si="329"/>
        <v>6.5185611626832252</v>
      </c>
      <c r="S1125" s="2"/>
      <c r="T1125" s="1">
        <f t="shared" si="330"/>
        <v>-5926.7394641516703</v>
      </c>
      <c r="U1125" s="1">
        <f t="shared" si="331"/>
        <v>0</v>
      </c>
      <c r="V1125" s="1">
        <f t="shared" si="332"/>
        <v>-1752.7570322973188</v>
      </c>
      <c r="W1125" s="1">
        <f t="shared" si="333"/>
        <v>8712.95024107891</v>
      </c>
      <c r="X1125" s="2">
        <f t="shared" si="342"/>
        <v>38.673722327711467</v>
      </c>
      <c r="Y1125">
        <f t="shared" si="325"/>
        <v>1</v>
      </c>
      <c r="Z1125" s="26">
        <f t="shared" si="334"/>
        <v>360</v>
      </c>
      <c r="AA1125">
        <f t="shared" si="335"/>
        <v>1258.2706591951596</v>
      </c>
      <c r="AB1125" s="28">
        <f t="shared" si="336"/>
        <v>40465.595238095237</v>
      </c>
      <c r="AC1125">
        <f t="shared" si="337"/>
        <v>23.414351851851848</v>
      </c>
      <c r="AD1125" s="31">
        <f t="shared" si="326"/>
        <v>17.323165646269199</v>
      </c>
      <c r="AE1125" s="31">
        <f t="shared" si="338"/>
        <v>32.76571181150122</v>
      </c>
      <c r="AF1125" s="15">
        <f t="shared" si="327"/>
        <v>17.56388888888889</v>
      </c>
      <c r="AG1125" s="31">
        <f t="shared" si="339"/>
        <v>15.109858510818631</v>
      </c>
      <c r="AH1125" s="31">
        <f t="shared" si="340"/>
        <v>87.463563269670672</v>
      </c>
      <c r="AI1125">
        <f t="shared" si="341"/>
        <v>328.84348296651473</v>
      </c>
    </row>
    <row r="1126" spans="1:35" x14ac:dyDescent="0.2">
      <c r="A1126">
        <v>32</v>
      </c>
      <c r="C1126" s="27" t="s">
        <v>1187</v>
      </c>
      <c r="D1126" s="26">
        <v>29.746416666666665</v>
      </c>
      <c r="E1126">
        <v>0</v>
      </c>
      <c r="F1126" s="26">
        <v>53</v>
      </c>
      <c r="G1126" s="26">
        <v>70.841666666666669</v>
      </c>
      <c r="H1126" s="26">
        <v>70.482500000000002</v>
      </c>
      <c r="I1126" s="26">
        <v>87.5</v>
      </c>
      <c r="J1126" s="26">
        <v>66.981666666666669</v>
      </c>
      <c r="K1126">
        <v>134.16666666666666</v>
      </c>
      <c r="L1126">
        <v>0.75</v>
      </c>
      <c r="M1126">
        <v>5.1916666666666664</v>
      </c>
      <c r="N1126">
        <v>63.733333333333334</v>
      </c>
      <c r="O1126" s="1">
        <f t="shared" si="324"/>
        <v>1366.1638862357568</v>
      </c>
      <c r="Q1126" s="1">
        <f t="shared" si="328"/>
        <v>750.7576798249861</v>
      </c>
      <c r="R1126" s="2">
        <f t="shared" si="329"/>
        <v>0.79429588425440911</v>
      </c>
      <c r="S1126" s="2"/>
      <c r="T1126" s="1">
        <f t="shared" si="330"/>
        <v>-4311.8360740571052</v>
      </c>
      <c r="U1126" s="1">
        <f t="shared" si="331"/>
        <v>0</v>
      </c>
      <c r="V1126" s="1">
        <f t="shared" si="332"/>
        <v>-1287.7516622697826</v>
      </c>
      <c r="W1126" s="1">
        <f t="shared" si="333"/>
        <v>5881.2586497114162</v>
      </c>
      <c r="X1126" s="2">
        <f t="shared" si="342"/>
        <v>45.192283490394694</v>
      </c>
      <c r="Y1126">
        <f t="shared" si="325"/>
        <v>1</v>
      </c>
      <c r="Z1126" s="26">
        <f t="shared" si="334"/>
        <v>0</v>
      </c>
      <c r="AA1126">
        <f t="shared" si="335"/>
        <v>657.89085732322383</v>
      </c>
      <c r="AB1126" s="28">
        <f t="shared" si="336"/>
        <v>40465.636904761908</v>
      </c>
      <c r="AC1126">
        <f t="shared" si="337"/>
        <v>21.578703703703706</v>
      </c>
      <c r="AD1126" s="31">
        <f t="shared" si="326"/>
        <v>16.969145735232733</v>
      </c>
      <c r="AE1126" s="31">
        <f t="shared" si="338"/>
        <v>32.296007741293913</v>
      </c>
      <c r="AF1126" s="15">
        <f t="shared" si="327"/>
        <v>17.62962962962963</v>
      </c>
      <c r="AG1126" s="31">
        <f t="shared" si="339"/>
        <v>15.172711762725907</v>
      </c>
      <c r="AH1126" s="31">
        <f t="shared" si="340"/>
        <v>87.807533527428618</v>
      </c>
      <c r="AI1126">
        <f t="shared" si="341"/>
        <v>333.73529302624183</v>
      </c>
    </row>
    <row r="1127" spans="1:35" x14ac:dyDescent="0.2">
      <c r="A1127">
        <v>32</v>
      </c>
      <c r="C1127" s="27" t="s">
        <v>1188</v>
      </c>
      <c r="D1127" s="26">
        <v>29.759</v>
      </c>
      <c r="E1127">
        <v>0</v>
      </c>
      <c r="F1127" s="26">
        <v>1</v>
      </c>
      <c r="G1127" s="26">
        <v>68.56</v>
      </c>
      <c r="H1127" s="26">
        <v>68.849999999999994</v>
      </c>
      <c r="I1127" s="26">
        <v>92.033333333333331</v>
      </c>
      <c r="J1127" s="26">
        <v>66.197500000000005</v>
      </c>
      <c r="K1127">
        <v>169.08333333333334</v>
      </c>
      <c r="L1127">
        <v>0.7416666666666667</v>
      </c>
      <c r="M1127">
        <v>4.7666666666666666</v>
      </c>
      <c r="N1127">
        <v>63.904166666666669</v>
      </c>
      <c r="O1127" s="1">
        <f t="shared" si="324"/>
        <v>25.776677098787872</v>
      </c>
      <c r="Q1127" s="1">
        <f t="shared" si="328"/>
        <v>891.79402818720655</v>
      </c>
      <c r="R1127" s="2">
        <f t="shared" si="329"/>
        <v>0.94351126232486393</v>
      </c>
      <c r="S1127" s="2"/>
      <c r="T1127" s="1">
        <f t="shared" si="330"/>
        <v>-3898.0813703705126</v>
      </c>
      <c r="U1127" s="1">
        <f t="shared" si="331"/>
        <v>0</v>
      </c>
      <c r="V1127" s="1">
        <f t="shared" si="332"/>
        <v>-1161.2282891369132</v>
      </c>
      <c r="W1127" s="1">
        <f t="shared" si="333"/>
        <v>3852.1209936620962</v>
      </c>
      <c r="X1127" s="2">
        <f t="shared" si="342"/>
        <v>45.986579374649104</v>
      </c>
      <c r="Y1127">
        <f t="shared" si="325"/>
        <v>1</v>
      </c>
      <c r="Z1127" s="26">
        <f t="shared" si="334"/>
        <v>0</v>
      </c>
      <c r="AA1127">
        <f t="shared" si="335"/>
        <v>509.55931872901738</v>
      </c>
      <c r="AB1127" s="28">
        <f t="shared" si="336"/>
        <v>40465.678571428572</v>
      </c>
      <c r="AC1127">
        <f t="shared" si="337"/>
        <v>20.311111111111114</v>
      </c>
      <c r="AD1127" s="31">
        <f t="shared" si="326"/>
        <v>16.509946946972562</v>
      </c>
      <c r="AE1127" s="31">
        <f t="shared" si="338"/>
        <v>31.557777883739135</v>
      </c>
      <c r="AF1127" s="15">
        <f t="shared" si="327"/>
        <v>17.724537037037038</v>
      </c>
      <c r="AG1127" s="31">
        <f t="shared" si="339"/>
        <v>15.263853502664015</v>
      </c>
      <c r="AH1127" s="31">
        <f t="shared" si="340"/>
        <v>88.306166898527948</v>
      </c>
      <c r="AI1127">
        <f t="shared" si="341"/>
        <v>341.17131475691031</v>
      </c>
    </row>
    <row r="1128" spans="1:35" x14ac:dyDescent="0.2">
      <c r="A1128">
        <v>32</v>
      </c>
      <c r="C1128" s="27" t="s">
        <v>1189</v>
      </c>
      <c r="D1128" s="26">
        <v>29.75825</v>
      </c>
      <c r="E1128">
        <v>0</v>
      </c>
      <c r="F1128" s="26">
        <v>1</v>
      </c>
      <c r="G1128" s="26">
        <v>67.176666666666662</v>
      </c>
      <c r="H1128" s="26">
        <v>67.274166666666673</v>
      </c>
      <c r="I1128" s="26">
        <v>93.941666666666663</v>
      </c>
      <c r="J1128" s="26">
        <v>65.417500000000004</v>
      </c>
      <c r="K1128">
        <v>153.66666666666666</v>
      </c>
      <c r="L1128">
        <v>0.38333333333333336</v>
      </c>
      <c r="M1128">
        <v>3.5333333333333332</v>
      </c>
      <c r="N1128">
        <v>64.088333333333338</v>
      </c>
      <c r="O1128" s="1">
        <f t="shared" si="324"/>
        <v>25.776677098787872</v>
      </c>
      <c r="Q1128" s="1">
        <f t="shared" si="328"/>
        <v>1621.3756861945437</v>
      </c>
      <c r="R1128" s="2">
        <f t="shared" si="329"/>
        <v>1.7154030774280109</v>
      </c>
      <c r="S1128" s="2"/>
      <c r="T1128" s="1">
        <f t="shared" si="330"/>
        <v>-3468.5476450892779</v>
      </c>
      <c r="U1128" s="1">
        <f t="shared" si="331"/>
        <v>0</v>
      </c>
      <c r="V1128" s="1">
        <f t="shared" si="332"/>
        <v>-1031.2716333885569</v>
      </c>
      <c r="W1128" s="1">
        <f t="shared" si="333"/>
        <v>2555.2103816917279</v>
      </c>
      <c r="X1128" s="2">
        <f t="shared" si="342"/>
        <v>46.930090636973965</v>
      </c>
      <c r="Y1128">
        <f t="shared" si="325"/>
        <v>1</v>
      </c>
      <c r="Z1128" s="26">
        <f t="shared" si="334"/>
        <v>0</v>
      </c>
      <c r="AA1128">
        <f t="shared" si="335"/>
        <v>409.9238409261269</v>
      </c>
      <c r="AB1128" s="28">
        <f t="shared" si="336"/>
        <v>40465.720238095237</v>
      </c>
      <c r="AC1128">
        <f t="shared" si="337"/>
        <v>19.542592592592591</v>
      </c>
      <c r="AD1128" s="31">
        <f t="shared" si="326"/>
        <v>16.068299731073022</v>
      </c>
      <c r="AE1128" s="31">
        <f t="shared" si="338"/>
        <v>30.794239822490454</v>
      </c>
      <c r="AF1128" s="15">
        <f t="shared" si="327"/>
        <v>17.826851851851853</v>
      </c>
      <c r="AG1128" s="31">
        <f t="shared" si="339"/>
        <v>15.362644144658638</v>
      </c>
      <c r="AH1128" s="31">
        <f t="shared" si="340"/>
        <v>88.84645001715954</v>
      </c>
      <c r="AI1128">
        <f t="shared" si="341"/>
        <v>349.00988769035052</v>
      </c>
    </row>
    <row r="1129" spans="1:35" x14ac:dyDescent="0.2">
      <c r="A1129">
        <v>32</v>
      </c>
      <c r="C1129" s="27" t="s">
        <v>1190</v>
      </c>
      <c r="D1129" s="26">
        <v>29.755083333333335</v>
      </c>
      <c r="E1129">
        <v>0</v>
      </c>
      <c r="F1129" s="26">
        <v>1</v>
      </c>
      <c r="G1129" s="26">
        <v>65.166666666666671</v>
      </c>
      <c r="H1129" s="26">
        <v>64.477500000000006</v>
      </c>
      <c r="I1129" s="26">
        <v>95.858333333333334</v>
      </c>
      <c r="J1129" s="26">
        <v>63.999166666666667</v>
      </c>
      <c r="K1129">
        <v>110.16666666666667</v>
      </c>
      <c r="L1129">
        <v>0</v>
      </c>
      <c r="M1129">
        <v>0.875</v>
      </c>
      <c r="N1129">
        <v>64.26166666666667</v>
      </c>
      <c r="O1129" s="1">
        <f t="shared" si="324"/>
        <v>25.776677098787872</v>
      </c>
      <c r="Q1129" s="1">
        <f t="shared" si="328"/>
        <v>2415.8206164827216</v>
      </c>
      <c r="R1129" s="2">
        <f t="shared" si="329"/>
        <v>2.555919738598607</v>
      </c>
      <c r="S1129" s="2"/>
      <c r="T1129" s="1">
        <f t="shared" si="330"/>
        <v>-2699.265773427172</v>
      </c>
      <c r="U1129" s="1">
        <f t="shared" si="331"/>
        <v>0</v>
      </c>
      <c r="V1129" s="1">
        <f t="shared" si="332"/>
        <v>-799.9086494427213</v>
      </c>
      <c r="W1129" s="1">
        <f t="shared" si="333"/>
        <v>748.77454789995375</v>
      </c>
      <c r="X1129" s="2">
        <f t="shared" si="342"/>
        <v>48.645493714401979</v>
      </c>
      <c r="Y1129">
        <f t="shared" si="325"/>
        <v>1</v>
      </c>
      <c r="Z1129" s="26">
        <f t="shared" si="334"/>
        <v>0</v>
      </c>
      <c r="AA1129">
        <f t="shared" si="335"/>
        <v>272.94915571864243</v>
      </c>
      <c r="AB1129" s="28">
        <f t="shared" si="336"/>
        <v>40465.761904761908</v>
      </c>
      <c r="AC1129">
        <f t="shared" si="337"/>
        <v>18.425925925925927</v>
      </c>
      <c r="AD1129" s="31">
        <f t="shared" si="326"/>
        <v>15.291676802809775</v>
      </c>
      <c r="AE1129" s="31">
        <f t="shared" si="338"/>
        <v>29.41810826446801</v>
      </c>
      <c r="AF1129" s="15">
        <f t="shared" si="327"/>
        <v>17.923148148148151</v>
      </c>
      <c r="AG1129" s="31">
        <f t="shared" si="339"/>
        <v>15.45613334308087</v>
      </c>
      <c r="AH1129" s="31">
        <f t="shared" si="340"/>
        <v>89.357551974715165</v>
      </c>
      <c r="AI1129">
        <f t="shared" si="341"/>
        <v>360.3559355860059</v>
      </c>
    </row>
    <row r="1130" spans="1:35" x14ac:dyDescent="0.2">
      <c r="A1130">
        <v>32</v>
      </c>
      <c r="C1130" s="27" t="s">
        <v>1191</v>
      </c>
      <c r="D1130" s="26">
        <v>29.759</v>
      </c>
      <c r="E1130">
        <v>0</v>
      </c>
      <c r="F1130" s="26">
        <v>1</v>
      </c>
      <c r="G1130" s="26">
        <v>63.8675</v>
      </c>
      <c r="H1130" s="26">
        <v>62.530833333333334</v>
      </c>
      <c r="I1130" s="26">
        <v>97.233333333333334</v>
      </c>
      <c r="J1130" s="26">
        <v>63.109166666666667</v>
      </c>
      <c r="K1130">
        <v>243.41666666666669</v>
      </c>
      <c r="L1130">
        <v>0</v>
      </c>
      <c r="M1130">
        <v>0.60833333333333339</v>
      </c>
      <c r="N1130">
        <v>64.406666666666666</v>
      </c>
      <c r="O1130" s="1">
        <f t="shared" si="324"/>
        <v>25.776677098787872</v>
      </c>
      <c r="Q1130" s="1">
        <f t="shared" si="328"/>
        <v>2608.896371753136</v>
      </c>
      <c r="R1130" s="2">
        <f t="shared" si="329"/>
        <v>2.7601924112356051</v>
      </c>
      <c r="S1130" s="2"/>
      <c r="T1130" s="1">
        <f t="shared" si="330"/>
        <v>-1931.6007563480075</v>
      </c>
      <c r="U1130" s="1">
        <f t="shared" si="331"/>
        <v>0</v>
      </c>
      <c r="V1130" s="1">
        <f t="shared" si="332"/>
        <v>-573.36500702813851</v>
      </c>
      <c r="W1130" s="1">
        <f t="shared" si="333"/>
        <v>-446.09312384094784</v>
      </c>
      <c r="X1130" s="2">
        <f t="shared" si="342"/>
        <v>51.201413453000583</v>
      </c>
      <c r="Y1130">
        <f t="shared" si="325"/>
        <v>1</v>
      </c>
      <c r="Z1130" s="26">
        <f t="shared" si="334"/>
        <v>0</v>
      </c>
      <c r="AA1130">
        <f t="shared" si="335"/>
        <v>160.4297484160796</v>
      </c>
      <c r="AB1130" s="28">
        <f t="shared" si="336"/>
        <v>40465.803571428572</v>
      </c>
      <c r="AC1130">
        <f t="shared" si="337"/>
        <v>17.704166666666666</v>
      </c>
      <c r="AD1130" s="31">
        <f t="shared" si="326"/>
        <v>14.822493548161765</v>
      </c>
      <c r="AE1130" s="31">
        <f t="shared" si="338"/>
        <v>28.586255773614759</v>
      </c>
      <c r="AF1130" s="15">
        <f t="shared" si="327"/>
        <v>18.003703703703703</v>
      </c>
      <c r="AG1130" s="31">
        <f t="shared" si="339"/>
        <v>15.534722022571698</v>
      </c>
      <c r="AH1130" s="31">
        <f t="shared" si="340"/>
        <v>89.787052939740065</v>
      </c>
      <c r="AI1130">
        <f t="shared" si="341"/>
        <v>367.93919256274535</v>
      </c>
    </row>
    <row r="1131" spans="1:35" x14ac:dyDescent="0.2">
      <c r="A1131">
        <v>32</v>
      </c>
      <c r="C1131" s="27" t="s">
        <v>1192</v>
      </c>
      <c r="D1131" s="26">
        <v>29.755750000000003</v>
      </c>
      <c r="E1131">
        <v>0</v>
      </c>
      <c r="F1131" s="26">
        <v>1</v>
      </c>
      <c r="G1131" s="26">
        <v>63.102499999999999</v>
      </c>
      <c r="H1131" s="26">
        <v>61.4925</v>
      </c>
      <c r="I1131" s="26">
        <v>97.808333333333337</v>
      </c>
      <c r="J1131" s="26">
        <v>62.511666666666663</v>
      </c>
      <c r="K1131">
        <v>70.333333333333329</v>
      </c>
      <c r="L1131">
        <v>0</v>
      </c>
      <c r="M1131">
        <v>5.833333333333332E-2</v>
      </c>
      <c r="N1131">
        <v>64.520833333333343</v>
      </c>
      <c r="O1131" s="1">
        <f t="shared" si="324"/>
        <v>25.776677098787872</v>
      </c>
      <c r="Q1131" s="1">
        <f t="shared" si="328"/>
        <v>2492.9572573932141</v>
      </c>
      <c r="R1131" s="2">
        <f t="shared" si="329"/>
        <v>2.6375297148224894</v>
      </c>
      <c r="S1131" s="2"/>
      <c r="T1131" s="1">
        <f t="shared" si="330"/>
        <v>-1283.974021818221</v>
      </c>
      <c r="U1131" s="1">
        <f t="shared" si="331"/>
        <v>0</v>
      </c>
      <c r="V1131" s="1">
        <f t="shared" si="332"/>
        <v>-383.01138663746389</v>
      </c>
      <c r="W1131" s="1">
        <f t="shared" si="333"/>
        <v>-1173.4938126387926</v>
      </c>
      <c r="X1131" s="2">
        <f t="shared" si="342"/>
        <v>53.961605864236191</v>
      </c>
      <c r="Y1131">
        <f t="shared" si="325"/>
        <v>1</v>
      </c>
      <c r="Z1131" s="26">
        <f t="shared" si="334"/>
        <v>0</v>
      </c>
      <c r="AA1131">
        <f t="shared" si="335"/>
        <v>83.555945601241177</v>
      </c>
      <c r="AB1131" s="28">
        <f t="shared" si="336"/>
        <v>40465.845238095237</v>
      </c>
      <c r="AC1131">
        <f t="shared" si="337"/>
        <v>17.279166666666665</v>
      </c>
      <c r="AD1131" s="31">
        <f t="shared" si="326"/>
        <v>14.515011522648161</v>
      </c>
      <c r="AE1131" s="31">
        <f t="shared" si="338"/>
        <v>28.034218321435599</v>
      </c>
      <c r="AF1131" s="15">
        <f t="shared" si="327"/>
        <v>18.067129629629633</v>
      </c>
      <c r="AG1131" s="31">
        <f t="shared" si="339"/>
        <v>15.596844690909339</v>
      </c>
      <c r="AH1131" s="31">
        <f t="shared" si="340"/>
        <v>90.126473943533242</v>
      </c>
      <c r="AI1131">
        <f t="shared" si="341"/>
        <v>373.29864080005098</v>
      </c>
    </row>
    <row r="1132" spans="1:35" x14ac:dyDescent="0.2">
      <c r="A1132">
        <v>32</v>
      </c>
      <c r="C1132" s="27" t="s">
        <v>1193</v>
      </c>
      <c r="D1132" s="26">
        <v>29.747166666666665</v>
      </c>
      <c r="E1132">
        <v>0</v>
      </c>
      <c r="F1132" s="26">
        <v>1</v>
      </c>
      <c r="G1132" s="26">
        <v>62.555833333333332</v>
      </c>
      <c r="H1132" s="26">
        <v>61.189166666666665</v>
      </c>
      <c r="I1132" s="26">
        <v>98.350000000000009</v>
      </c>
      <c r="J1132" s="26">
        <v>62.123333333333335</v>
      </c>
      <c r="K1132">
        <v>70</v>
      </c>
      <c r="L1132">
        <v>0</v>
      </c>
      <c r="M1132">
        <v>0</v>
      </c>
      <c r="N1132">
        <v>64.600833333333327</v>
      </c>
      <c r="O1132" s="1">
        <f t="shared" si="324"/>
        <v>25.776677098787872</v>
      </c>
      <c r="Q1132" s="1">
        <f t="shared" si="328"/>
        <v>2358.4958821162563</v>
      </c>
      <c r="R1132" s="2">
        <f t="shared" si="329"/>
        <v>2.4952706079978046</v>
      </c>
      <c r="S1132" s="2"/>
      <c r="T1132" s="1">
        <f t="shared" si="330"/>
        <v>-782.57383115224832</v>
      </c>
      <c r="U1132" s="1">
        <f t="shared" si="331"/>
        <v>0</v>
      </c>
      <c r="V1132" s="1">
        <f t="shared" si="332"/>
        <v>-235.01923545659869</v>
      </c>
      <c r="W1132" s="1">
        <f t="shared" si="333"/>
        <v>-1691.9822656965739</v>
      </c>
      <c r="X1132" s="2">
        <f t="shared" si="342"/>
        <v>56.599135579058682</v>
      </c>
      <c r="Y1132">
        <f t="shared" si="325"/>
        <v>1</v>
      </c>
      <c r="Z1132" s="26">
        <f t="shared" si="334"/>
        <v>0</v>
      </c>
      <c r="AA1132">
        <f t="shared" si="335"/>
        <v>35.482248135780658</v>
      </c>
      <c r="AB1132" s="28">
        <f t="shared" si="336"/>
        <v>40465.886904761908</v>
      </c>
      <c r="AC1132">
        <f t="shared" si="337"/>
        <v>16.975462962962961</v>
      </c>
      <c r="AD1132" s="31">
        <f t="shared" si="326"/>
        <v>14.317135700038621</v>
      </c>
      <c r="AE1132" s="31">
        <f t="shared" si="338"/>
        <v>27.680988171897315</v>
      </c>
      <c r="AF1132" s="15">
        <f t="shared" si="327"/>
        <v>18.11157407407407</v>
      </c>
      <c r="AG1132" s="31">
        <f t="shared" si="339"/>
        <v>15.64050509772358</v>
      </c>
      <c r="AH1132" s="31">
        <f t="shared" si="340"/>
        <v>90.364974746739676</v>
      </c>
      <c r="AI1132">
        <f t="shared" si="341"/>
        <v>376.85612728795229</v>
      </c>
    </row>
    <row r="1133" spans="1:35" x14ac:dyDescent="0.2">
      <c r="A1133">
        <v>32</v>
      </c>
      <c r="C1133" s="27" t="s">
        <v>1194</v>
      </c>
      <c r="D1133" s="26">
        <v>29.726750000000003</v>
      </c>
      <c r="E1133">
        <v>0</v>
      </c>
      <c r="F1133" s="26">
        <v>1</v>
      </c>
      <c r="G1133" s="26">
        <v>62.528333333333336</v>
      </c>
      <c r="H1133" s="26">
        <v>61.37166666666667</v>
      </c>
      <c r="I1133" s="26">
        <v>98.55</v>
      </c>
      <c r="J1133" s="26">
        <v>62.152500000000003</v>
      </c>
      <c r="K1133">
        <v>70</v>
      </c>
      <c r="L1133">
        <v>0</v>
      </c>
      <c r="M1133">
        <v>0</v>
      </c>
      <c r="N1133">
        <v>64.650000000000006</v>
      </c>
      <c r="O1133" s="1">
        <f t="shared" si="324"/>
        <v>25.776677098787872</v>
      </c>
      <c r="Q1133" s="1">
        <f t="shared" si="328"/>
        <v>1909.4021769968372</v>
      </c>
      <c r="R1133" s="2">
        <f t="shared" si="329"/>
        <v>2.0201329021749705</v>
      </c>
      <c r="S1133" s="2"/>
      <c r="T1133" s="1">
        <f t="shared" si="330"/>
        <v>-388.25977951902559</v>
      </c>
      <c r="U1133" s="1">
        <f t="shared" si="331"/>
        <v>0</v>
      </c>
      <c r="V1133" s="1">
        <f t="shared" si="332"/>
        <v>-117.50474388582788</v>
      </c>
      <c r="W1133" s="1">
        <f t="shared" si="333"/>
        <v>-1755.4143636770557</v>
      </c>
      <c r="X1133" s="2">
        <f t="shared" si="342"/>
        <v>59.094406187056485</v>
      </c>
      <c r="Y1133">
        <f t="shared" si="325"/>
        <v>1</v>
      </c>
      <c r="Z1133" s="26">
        <f t="shared" si="334"/>
        <v>0</v>
      </c>
      <c r="AA1133">
        <f t="shared" si="335"/>
        <v>11.791855645937076</v>
      </c>
      <c r="AB1133" s="28">
        <f t="shared" si="336"/>
        <v>40465.928571428572</v>
      </c>
      <c r="AC1133">
        <f t="shared" si="337"/>
        <v>16.960185185185185</v>
      </c>
      <c r="AD1133" s="31">
        <f t="shared" si="326"/>
        <v>14.332347621655748</v>
      </c>
      <c r="AE1133" s="31">
        <f t="shared" si="338"/>
        <v>27.711858438618616</v>
      </c>
      <c r="AF1133" s="15">
        <f t="shared" si="327"/>
        <v>18.138888888888893</v>
      </c>
      <c r="AG1133" s="31">
        <f t="shared" si="339"/>
        <v>15.667390986671286</v>
      </c>
      <c r="AH1133" s="31">
        <f t="shared" si="340"/>
        <v>90.511823040059028</v>
      </c>
      <c r="AI1133">
        <f t="shared" si="341"/>
        <v>377.55338718385968</v>
      </c>
    </row>
    <row r="1134" spans="1:35" x14ac:dyDescent="0.2">
      <c r="A1134">
        <v>32</v>
      </c>
      <c r="C1134" s="27" t="s">
        <v>1195</v>
      </c>
      <c r="D1134" s="26">
        <v>29.71275</v>
      </c>
      <c r="E1134">
        <v>0</v>
      </c>
      <c r="F1134" s="26">
        <v>1</v>
      </c>
      <c r="G1134" s="26">
        <v>62.689166666666665</v>
      </c>
      <c r="H1134" s="26">
        <v>61.865000000000002</v>
      </c>
      <c r="I1134" s="26">
        <v>98.808333333333337</v>
      </c>
      <c r="J1134" s="26">
        <v>62.388333333333335</v>
      </c>
      <c r="K1134">
        <v>72.166666666666671</v>
      </c>
      <c r="L1134">
        <v>0</v>
      </c>
      <c r="M1134">
        <v>0.57499999999999996</v>
      </c>
      <c r="N1134">
        <v>64.67</v>
      </c>
      <c r="O1134" s="1">
        <f t="shared" si="324"/>
        <v>25.776677098787872</v>
      </c>
      <c r="Q1134" s="1">
        <f t="shared" si="328"/>
        <v>1455.0446532944193</v>
      </c>
      <c r="R1134" s="2">
        <f t="shared" si="329"/>
        <v>1.5394261165434389</v>
      </c>
      <c r="S1134" s="2"/>
      <c r="T1134" s="1">
        <f t="shared" si="330"/>
        <v>-127.94925761084616</v>
      </c>
      <c r="U1134" s="1">
        <f t="shared" si="331"/>
        <v>0</v>
      </c>
      <c r="V1134" s="1">
        <f t="shared" si="332"/>
        <v>-39.004626906081874</v>
      </c>
      <c r="W1134" s="1">
        <f t="shared" si="333"/>
        <v>-1638.8923576042271</v>
      </c>
      <c r="X1134" s="2">
        <f t="shared" si="342"/>
        <v>61.114539089231457</v>
      </c>
      <c r="Y1134">
        <f t="shared" si="325"/>
        <v>1</v>
      </c>
      <c r="Z1134" s="26">
        <f t="shared" si="334"/>
        <v>0</v>
      </c>
      <c r="AA1134">
        <f t="shared" si="335"/>
        <v>2.4794520076194737</v>
      </c>
      <c r="AB1134" s="28">
        <f t="shared" si="336"/>
        <v>40465.970238095237</v>
      </c>
      <c r="AC1134">
        <f t="shared" si="337"/>
        <v>17.049537037037037</v>
      </c>
      <c r="AD1134" s="31">
        <f t="shared" si="326"/>
        <v>14.451608419367863</v>
      </c>
      <c r="AE1134" s="31">
        <f t="shared" si="338"/>
        <v>27.933847965963722</v>
      </c>
      <c r="AF1134" s="15">
        <f t="shared" si="327"/>
        <v>18.150000000000002</v>
      </c>
      <c r="AG1134" s="31">
        <f t="shared" si="339"/>
        <v>15.678339163795435</v>
      </c>
      <c r="AH1134" s="31">
        <f t="shared" si="340"/>
        <v>90.571616749317656</v>
      </c>
      <c r="AI1134">
        <f t="shared" si="341"/>
        <v>376.57826592552385</v>
      </c>
    </row>
    <row r="1135" spans="1:35" x14ac:dyDescent="0.2">
      <c r="A1135">
        <v>32</v>
      </c>
      <c r="C1135" s="27" t="s">
        <v>1196</v>
      </c>
      <c r="D1135" s="26">
        <v>29.706250000000001</v>
      </c>
      <c r="E1135">
        <v>0</v>
      </c>
      <c r="F1135" s="26">
        <v>1</v>
      </c>
      <c r="G1135" s="26">
        <v>62.9925</v>
      </c>
      <c r="H1135" s="26">
        <v>62.255000000000003</v>
      </c>
      <c r="I1135" s="26">
        <v>98.88333333333334</v>
      </c>
      <c r="J1135" s="26">
        <v>62.716666666666669</v>
      </c>
      <c r="K1135">
        <v>110.66666666666667</v>
      </c>
      <c r="L1135">
        <v>0</v>
      </c>
      <c r="M1135">
        <v>1.45</v>
      </c>
      <c r="N1135">
        <v>64.67</v>
      </c>
      <c r="O1135" s="1">
        <f t="shared" si="324"/>
        <v>25.776677098787872</v>
      </c>
      <c r="Q1135" s="1">
        <f t="shared" si="328"/>
        <v>950.08120189751742</v>
      </c>
      <c r="R1135" s="2">
        <f t="shared" si="329"/>
        <v>1.0051786463917367</v>
      </c>
      <c r="S1135" s="2"/>
      <c r="T1135" s="1">
        <f t="shared" si="330"/>
        <v>68.021266876083615</v>
      </c>
      <c r="U1135" s="1">
        <f t="shared" si="331"/>
        <v>0</v>
      </c>
      <c r="V1135" s="1">
        <f t="shared" si="332"/>
        <v>20.85132625014073</v>
      </c>
      <c r="W1135" s="1">
        <f t="shared" si="333"/>
        <v>-1387.9218829858257</v>
      </c>
      <c r="X1135" s="2">
        <f t="shared" si="342"/>
        <v>62.653965205774895</v>
      </c>
      <c r="Y1135">
        <f t="shared" si="325"/>
        <v>1</v>
      </c>
      <c r="Z1135" s="26">
        <f t="shared" si="334"/>
        <v>0</v>
      </c>
      <c r="AA1135">
        <f t="shared" si="335"/>
        <v>0.11460580690103382</v>
      </c>
      <c r="AB1135" s="28">
        <f t="shared" si="336"/>
        <v>40466.011904761908</v>
      </c>
      <c r="AC1135">
        <f t="shared" si="337"/>
        <v>17.218055555555555</v>
      </c>
      <c r="AD1135" s="31">
        <f t="shared" si="326"/>
        <v>14.617870479756236</v>
      </c>
      <c r="AE1135" s="31">
        <f t="shared" si="338"/>
        <v>28.238821496344968</v>
      </c>
      <c r="AF1135" s="15">
        <f t="shared" si="327"/>
        <v>18.150000000000002</v>
      </c>
      <c r="AG1135" s="31">
        <f t="shared" si="339"/>
        <v>15.678339163795435</v>
      </c>
      <c r="AH1135" s="31">
        <f t="shared" si="340"/>
        <v>90.571616749317656</v>
      </c>
      <c r="AI1135">
        <f t="shared" si="341"/>
        <v>374.74476506087183</v>
      </c>
    </row>
    <row r="1136" spans="1:35" x14ac:dyDescent="0.2">
      <c r="A1136">
        <v>32</v>
      </c>
      <c r="C1136" s="27" t="s">
        <v>1197</v>
      </c>
      <c r="D1136" s="26">
        <v>29.693249999999999</v>
      </c>
      <c r="E1136">
        <v>0</v>
      </c>
      <c r="F1136" s="26">
        <v>1</v>
      </c>
      <c r="G1136" s="26">
        <v>63.088333333333338</v>
      </c>
      <c r="H1136" s="26">
        <v>62.532499999999999</v>
      </c>
      <c r="I1136" s="26">
        <v>99</v>
      </c>
      <c r="J1136" s="26">
        <v>62.835833333333333</v>
      </c>
      <c r="K1136">
        <v>115</v>
      </c>
      <c r="L1136">
        <v>0</v>
      </c>
      <c r="M1136">
        <v>0.20833333333333334</v>
      </c>
      <c r="N1136">
        <v>64.67</v>
      </c>
      <c r="O1136" s="1">
        <f t="shared" si="324"/>
        <v>25.776677098787872</v>
      </c>
      <c r="Q1136" s="1">
        <f t="shared" si="328"/>
        <v>709.22062946007804</v>
      </c>
      <c r="R1136" s="2">
        <f t="shared" si="329"/>
        <v>0.75035000259975093</v>
      </c>
      <c r="S1136" s="2"/>
      <c r="T1136" s="1">
        <f t="shared" si="330"/>
        <v>192.08627978893293</v>
      </c>
      <c r="U1136" s="1">
        <f t="shared" si="331"/>
        <v>0</v>
      </c>
      <c r="V1136" s="1">
        <f t="shared" si="332"/>
        <v>59.099793742582875</v>
      </c>
      <c r="W1136" s="1">
        <f t="shared" si="333"/>
        <v>-1308.6317605102279</v>
      </c>
      <c r="X1136" s="2">
        <f t="shared" si="342"/>
        <v>63.659143852166629</v>
      </c>
      <c r="Y1136">
        <f t="shared" si="325"/>
        <v>1</v>
      </c>
      <c r="Z1136" s="26">
        <f t="shared" si="334"/>
        <v>0</v>
      </c>
      <c r="AA1136">
        <f t="shared" si="335"/>
        <v>0.32582464841073067</v>
      </c>
      <c r="AB1136" s="28">
        <f t="shared" si="336"/>
        <v>40466.053571428572</v>
      </c>
      <c r="AC1136">
        <f t="shared" si="337"/>
        <v>17.271296296296299</v>
      </c>
      <c r="AD1136" s="31">
        <f t="shared" si="326"/>
        <v>14.684539677819082</v>
      </c>
      <c r="AE1136" s="31">
        <f t="shared" si="338"/>
        <v>28.362412721137009</v>
      </c>
      <c r="AF1136" s="15">
        <f t="shared" si="327"/>
        <v>18.150000000000002</v>
      </c>
      <c r="AG1136" s="31">
        <f t="shared" si="339"/>
        <v>15.678339163795435</v>
      </c>
      <c r="AH1136" s="31">
        <f t="shared" si="340"/>
        <v>90.571616749317656</v>
      </c>
      <c r="AI1136">
        <f t="shared" si="341"/>
        <v>374.00173461742202</v>
      </c>
    </row>
    <row r="1137" spans="1:35" x14ac:dyDescent="0.2">
      <c r="A1137">
        <v>32</v>
      </c>
      <c r="C1137" s="27" t="s">
        <v>1198</v>
      </c>
      <c r="D1137" s="26">
        <v>29.69575</v>
      </c>
      <c r="E1137">
        <v>0</v>
      </c>
      <c r="F1137" s="26">
        <v>1</v>
      </c>
      <c r="G1137" s="26">
        <v>63.192500000000003</v>
      </c>
      <c r="H1137" s="26">
        <v>62.836666666666666</v>
      </c>
      <c r="I1137" s="26">
        <v>98.958333333333343</v>
      </c>
      <c r="J1137" s="26">
        <v>62.93333333333333</v>
      </c>
      <c r="K1137">
        <v>115</v>
      </c>
      <c r="L1137">
        <v>0</v>
      </c>
      <c r="M1137">
        <v>0</v>
      </c>
      <c r="N1137">
        <v>64.656666666666666</v>
      </c>
      <c r="O1137" s="1">
        <f t="shared" si="324"/>
        <v>25.776677098787872</v>
      </c>
      <c r="Q1137" s="1">
        <f t="shared" si="328"/>
        <v>513.03630399434542</v>
      </c>
      <c r="R1137" s="2">
        <f t="shared" si="329"/>
        <v>0.54278848646716205</v>
      </c>
      <c r="S1137" s="2"/>
      <c r="T1137" s="1">
        <f t="shared" si="330"/>
        <v>268.15796556468445</v>
      </c>
      <c r="U1137" s="1">
        <f t="shared" si="331"/>
        <v>0</v>
      </c>
      <c r="V1137" s="1">
        <f t="shared" si="332"/>
        <v>82.755124250444013</v>
      </c>
      <c r="W1137" s="1">
        <f t="shared" si="333"/>
        <v>-1211.4151755618916</v>
      </c>
      <c r="X1137" s="2">
        <f t="shared" si="342"/>
        <v>64.409493854766382</v>
      </c>
      <c r="Y1137">
        <f t="shared" si="325"/>
        <v>1</v>
      </c>
      <c r="Z1137" s="26">
        <f t="shared" si="334"/>
        <v>0</v>
      </c>
      <c r="AA1137">
        <f t="shared" si="335"/>
        <v>1.4810740425391304</v>
      </c>
      <c r="AB1137" s="28">
        <f t="shared" si="336"/>
        <v>40466.095238095237</v>
      </c>
      <c r="AC1137">
        <f t="shared" si="337"/>
        <v>17.329166666666669</v>
      </c>
      <c r="AD1137" s="31">
        <f t="shared" si="326"/>
        <v>14.732222026005648</v>
      </c>
      <c r="AE1137" s="31">
        <f t="shared" si="338"/>
        <v>28.448839841958605</v>
      </c>
      <c r="AF1137" s="15">
        <f t="shared" si="327"/>
        <v>18.142592592592592</v>
      </c>
      <c r="AG1137" s="31">
        <f t="shared" si="339"/>
        <v>15.671039636885766</v>
      </c>
      <c r="AH1137" s="31">
        <f t="shared" si="340"/>
        <v>90.531750495851753</v>
      </c>
      <c r="AI1137">
        <f t="shared" si="341"/>
        <v>373.24245885120558</v>
      </c>
    </row>
    <row r="1138" spans="1:35" x14ac:dyDescent="0.2">
      <c r="A1138">
        <v>32</v>
      </c>
      <c r="C1138" s="27" t="s">
        <v>1199</v>
      </c>
      <c r="D1138" s="26">
        <v>29.690999999999999</v>
      </c>
      <c r="E1138">
        <v>0</v>
      </c>
      <c r="F1138" s="26">
        <v>1</v>
      </c>
      <c r="G1138" s="26">
        <v>63.179166666666667</v>
      </c>
      <c r="H1138" s="26">
        <v>62.798333333333332</v>
      </c>
      <c r="I1138" s="26">
        <v>98.974999999999994</v>
      </c>
      <c r="J1138" s="26">
        <v>62.922499999999999</v>
      </c>
      <c r="K1138">
        <v>115</v>
      </c>
      <c r="L1138">
        <v>0</v>
      </c>
      <c r="M1138">
        <v>0.18333333333333335</v>
      </c>
      <c r="N1138">
        <v>64.63</v>
      </c>
      <c r="O1138" s="1">
        <f t="shared" si="324"/>
        <v>25.776677098787872</v>
      </c>
      <c r="Q1138" s="1">
        <f t="shared" si="328"/>
        <v>372.61850139326452</v>
      </c>
      <c r="R1138" s="2">
        <f t="shared" si="329"/>
        <v>0.39422752508200931</v>
      </c>
      <c r="S1138" s="2"/>
      <c r="T1138" s="1">
        <f t="shared" si="330"/>
        <v>367.23588469146642</v>
      </c>
      <c r="U1138" s="1">
        <f t="shared" si="331"/>
        <v>0</v>
      </c>
      <c r="V1138" s="1">
        <f t="shared" si="332"/>
        <v>113.49541731601062</v>
      </c>
      <c r="W1138" s="1">
        <f t="shared" si="333"/>
        <v>-1200.3835063478944</v>
      </c>
      <c r="X1138" s="2">
        <f t="shared" si="342"/>
        <v>64.952282341233541</v>
      </c>
      <c r="Y1138">
        <f t="shared" si="325"/>
        <v>1</v>
      </c>
      <c r="Z1138" s="26">
        <f t="shared" si="334"/>
        <v>0</v>
      </c>
      <c r="AA1138">
        <f t="shared" si="335"/>
        <v>3.1439391953947413</v>
      </c>
      <c r="AB1138" s="28">
        <f t="shared" si="336"/>
        <v>40466.136904761908</v>
      </c>
      <c r="AC1138">
        <f t="shared" si="337"/>
        <v>17.32175925925926</v>
      </c>
      <c r="AD1138" s="31">
        <f t="shared" si="326"/>
        <v>14.727798028269536</v>
      </c>
      <c r="AE1138" s="31">
        <f t="shared" si="338"/>
        <v>28.441022090861939</v>
      </c>
      <c r="AF1138" s="15">
        <f t="shared" si="327"/>
        <v>18.127777777777776</v>
      </c>
      <c r="AG1138" s="31">
        <f t="shared" si="339"/>
        <v>15.656449487459589</v>
      </c>
      <c r="AH1138" s="31">
        <f t="shared" si="340"/>
        <v>90.452063349335091</v>
      </c>
      <c r="AI1138">
        <f t="shared" si="341"/>
        <v>372.81038004594063</v>
      </c>
    </row>
    <row r="1139" spans="1:35" x14ac:dyDescent="0.2">
      <c r="A1139">
        <v>32</v>
      </c>
      <c r="C1139" s="27" t="s">
        <v>1200</v>
      </c>
      <c r="D1139" s="26">
        <v>29.691666666666666</v>
      </c>
      <c r="E1139">
        <v>8.3333333333333328E-4</v>
      </c>
      <c r="F1139" s="26">
        <v>1</v>
      </c>
      <c r="G1139" s="26">
        <v>63.236666666666665</v>
      </c>
      <c r="H1139" s="26">
        <v>63.269166666666663</v>
      </c>
      <c r="I1139" s="26">
        <v>98.75833333333334</v>
      </c>
      <c r="J1139" s="26">
        <v>62.922499999999999</v>
      </c>
      <c r="K1139">
        <v>115</v>
      </c>
      <c r="L1139">
        <v>0</v>
      </c>
      <c r="M1139">
        <v>0.75</v>
      </c>
      <c r="N1139">
        <v>64.588333333333338</v>
      </c>
      <c r="O1139" s="1">
        <f t="shared" si="324"/>
        <v>25.776677098787872</v>
      </c>
      <c r="Q1139" s="1">
        <f t="shared" si="328"/>
        <v>308.09611408763237</v>
      </c>
      <c r="R1139" s="2">
        <f t="shared" si="329"/>
        <v>0.32596333271160327</v>
      </c>
      <c r="S1139" s="2"/>
      <c r="T1139" s="1">
        <f t="shared" si="330"/>
        <v>354.17503614654106</v>
      </c>
      <c r="U1139" s="1">
        <f t="shared" si="331"/>
        <v>0</v>
      </c>
      <c r="V1139" s="1">
        <f t="shared" si="332"/>
        <v>109.73054241751683</v>
      </c>
      <c r="W1139" s="1">
        <f t="shared" si="333"/>
        <v>-1118.3354665688119</v>
      </c>
      <c r="X1139" s="2">
        <f t="shared" si="342"/>
        <v>65.346509866315557</v>
      </c>
      <c r="Y1139">
        <f t="shared" si="325"/>
        <v>1</v>
      </c>
      <c r="Z1139" s="26">
        <f t="shared" si="334"/>
        <v>0</v>
      </c>
      <c r="AA1139">
        <f t="shared" si="335"/>
        <v>4.4514383271046771</v>
      </c>
      <c r="AB1139" s="28">
        <f t="shared" si="336"/>
        <v>40466.178571428572</v>
      </c>
      <c r="AC1139">
        <f t="shared" si="337"/>
        <v>17.353703703703701</v>
      </c>
      <c r="AD1139" s="31">
        <f t="shared" si="326"/>
        <v>14.725291045544486</v>
      </c>
      <c r="AE1139" s="31">
        <f t="shared" si="338"/>
        <v>28.433053920586705</v>
      </c>
      <c r="AF1139" s="15">
        <f t="shared" si="327"/>
        <v>18.104629629629631</v>
      </c>
      <c r="AG1139" s="31">
        <f t="shared" si="339"/>
        <v>15.633676130553026</v>
      </c>
      <c r="AH1139" s="31">
        <f t="shared" si="340"/>
        <v>90.327673184710036</v>
      </c>
      <c r="AI1139">
        <f t="shared" si="341"/>
        <v>372.11045101590946</v>
      </c>
    </row>
    <row r="1140" spans="1:35" x14ac:dyDescent="0.2">
      <c r="A1140">
        <v>32</v>
      </c>
      <c r="C1140" s="27" t="s">
        <v>1201</v>
      </c>
      <c r="D1140" s="26">
        <v>29.695333333333334</v>
      </c>
      <c r="E1140">
        <v>0</v>
      </c>
      <c r="F1140" s="26">
        <v>26.75</v>
      </c>
      <c r="G1140" s="26">
        <v>63.851666666666667</v>
      </c>
      <c r="H1140" s="26">
        <v>63.643333333333331</v>
      </c>
      <c r="I1140" s="26">
        <v>98.516666666666666</v>
      </c>
      <c r="J1140" s="26">
        <v>63.463333333333331</v>
      </c>
      <c r="K1140">
        <v>93.25</v>
      </c>
      <c r="L1140">
        <v>0</v>
      </c>
      <c r="M1140">
        <v>1.7083333333333335</v>
      </c>
      <c r="N1140">
        <v>64.569999999999993</v>
      </c>
      <c r="O1140" s="1">
        <f t="shared" si="324"/>
        <v>689.52611239257544</v>
      </c>
      <c r="Q1140" s="1">
        <f t="shared" si="328"/>
        <v>461.81758209641879</v>
      </c>
      <c r="R1140" s="2">
        <f t="shared" si="329"/>
        <v>0.4885994703657508</v>
      </c>
      <c r="S1140" s="2"/>
      <c r="T1140" s="1">
        <f t="shared" si="330"/>
        <v>345.95664568087227</v>
      </c>
      <c r="U1140" s="1">
        <f t="shared" si="331"/>
        <v>0</v>
      </c>
      <c r="V1140" s="1">
        <f t="shared" si="332"/>
        <v>107.39938117985162</v>
      </c>
      <c r="W1140" s="1">
        <f t="shared" si="333"/>
        <v>-594.33117890400854</v>
      </c>
      <c r="X1140" s="2">
        <f t="shared" si="342"/>
        <v>65.672473199027166</v>
      </c>
      <c r="Y1140">
        <f t="shared" si="325"/>
        <v>1</v>
      </c>
      <c r="Z1140" s="26">
        <f t="shared" si="334"/>
        <v>0</v>
      </c>
      <c r="AA1140">
        <f t="shared" si="335"/>
        <v>3.3153364282866677</v>
      </c>
      <c r="AB1140" s="28">
        <f t="shared" si="336"/>
        <v>40466.220238095237</v>
      </c>
      <c r="AC1140">
        <f t="shared" si="337"/>
        <v>17.69537037037037</v>
      </c>
      <c r="AD1140" s="31">
        <f t="shared" si="326"/>
        <v>15.009795717639667</v>
      </c>
      <c r="AE1140" s="31">
        <f t="shared" si="338"/>
        <v>28.948357100908751</v>
      </c>
      <c r="AF1140" s="15">
        <f t="shared" si="327"/>
        <v>18.094444444444441</v>
      </c>
      <c r="AG1140" s="31">
        <f t="shared" si="339"/>
        <v>15.623665022902061</v>
      </c>
      <c r="AH1140" s="31">
        <f t="shared" si="340"/>
        <v>90.272988228560337</v>
      </c>
      <c r="AI1140">
        <f t="shared" si="341"/>
        <v>368.6836823394413</v>
      </c>
    </row>
    <row r="1141" spans="1:35" x14ac:dyDescent="0.2">
      <c r="A1141">
        <v>32</v>
      </c>
      <c r="C1141" s="27" t="s">
        <v>1202</v>
      </c>
      <c r="D1141" s="26">
        <v>29.699750000000002</v>
      </c>
      <c r="E1141">
        <v>8.3333333333333328E-4</v>
      </c>
      <c r="F1141" s="26">
        <v>96.666666666666671</v>
      </c>
      <c r="G1141" s="26">
        <v>65.754166666666663</v>
      </c>
      <c r="H1141" s="26">
        <v>64.52</v>
      </c>
      <c r="I1141" s="26">
        <v>98.075000000000003</v>
      </c>
      <c r="J1141" s="26">
        <v>65.239999999999995</v>
      </c>
      <c r="K1141">
        <v>95.75</v>
      </c>
      <c r="L1141">
        <v>5.833333333333332E-2</v>
      </c>
      <c r="M1141">
        <v>2.0249999999999999</v>
      </c>
      <c r="N1141">
        <v>64.537500000000009</v>
      </c>
      <c r="O1141" s="1">
        <f t="shared" si="324"/>
        <v>2491.7454528828271</v>
      </c>
      <c r="Q1141" s="1">
        <f t="shared" si="328"/>
        <v>760.45711588073425</v>
      </c>
      <c r="R1141" s="2">
        <f t="shared" si="329"/>
        <v>0.80455781343036581</v>
      </c>
      <c r="S1141" s="2"/>
      <c r="T1141" s="1">
        <f t="shared" si="330"/>
        <v>279.79342657466407</v>
      </c>
      <c r="U1141" s="1">
        <f t="shared" si="331"/>
        <v>0</v>
      </c>
      <c r="V1141" s="1">
        <f t="shared" si="332"/>
        <v>87.199312800458017</v>
      </c>
      <c r="W1141" s="1">
        <f t="shared" si="333"/>
        <v>1006.6398157770902</v>
      </c>
      <c r="X1141" s="2">
        <f t="shared" si="342"/>
        <v>66.161072669392922</v>
      </c>
      <c r="Y1141">
        <f t="shared" si="325"/>
        <v>1</v>
      </c>
      <c r="Z1141" s="26">
        <f t="shared" si="334"/>
        <v>0</v>
      </c>
      <c r="AA1141">
        <f t="shared" si="335"/>
        <v>0.16557249505466265</v>
      </c>
      <c r="AB1141" s="28">
        <f t="shared" si="336"/>
        <v>40466.261904761908</v>
      </c>
      <c r="AC1141">
        <f t="shared" si="337"/>
        <v>18.752314814814813</v>
      </c>
      <c r="AD1141" s="31">
        <f t="shared" si="326"/>
        <v>15.968484498675197</v>
      </c>
      <c r="AE1141" s="31">
        <f t="shared" si="338"/>
        <v>30.685800485161469</v>
      </c>
      <c r="AF1141" s="15">
        <f t="shared" si="327"/>
        <v>18.076388888888893</v>
      </c>
      <c r="AG1141" s="31">
        <f t="shared" si="339"/>
        <v>15.605931819847054</v>
      </c>
      <c r="AH1141" s="31">
        <f t="shared" si="340"/>
        <v>90.176116827457008</v>
      </c>
      <c r="AI1141">
        <f t="shared" si="341"/>
        <v>357.65578184988078</v>
      </c>
    </row>
    <row r="1142" spans="1:35" x14ac:dyDescent="0.2">
      <c r="A1142">
        <v>32</v>
      </c>
      <c r="C1142" s="27" t="s">
        <v>1203</v>
      </c>
      <c r="D1142" s="26">
        <v>29.69425</v>
      </c>
      <c r="E1142">
        <v>0</v>
      </c>
      <c r="F1142" s="26">
        <v>166.41666666666666</v>
      </c>
      <c r="G1142" s="26">
        <v>68.57083333333334</v>
      </c>
      <c r="H1142" s="26">
        <v>65.798333333333332</v>
      </c>
      <c r="I1142" s="26">
        <v>97.108333333333334</v>
      </c>
      <c r="J1142" s="26">
        <v>67.767499999999998</v>
      </c>
      <c r="K1142">
        <v>109.16666666666667</v>
      </c>
      <c r="L1142">
        <v>0.56666666666666665</v>
      </c>
      <c r="M1142">
        <v>4.1916666666666664</v>
      </c>
      <c r="N1142">
        <v>64.510000000000005</v>
      </c>
      <c r="O1142" s="1">
        <f t="shared" si="324"/>
        <v>4289.6686805232812</v>
      </c>
      <c r="Q1142" s="1">
        <f t="shared" si="328"/>
        <v>327.03486636403375</v>
      </c>
      <c r="R1142" s="2">
        <f t="shared" si="329"/>
        <v>0.34600038779649589</v>
      </c>
      <c r="S1142" s="2"/>
      <c r="T1142" s="1">
        <f t="shared" si="330"/>
        <v>199.01743254760947</v>
      </c>
      <c r="U1142" s="1">
        <f t="shared" si="331"/>
        <v>0</v>
      </c>
      <c r="V1142" s="1">
        <f t="shared" si="332"/>
        <v>62.394944202462611</v>
      </c>
      <c r="W1142" s="1">
        <f t="shared" si="333"/>
        <v>3359.8327549875426</v>
      </c>
      <c r="X1142" s="2">
        <f t="shared" si="342"/>
        <v>66.965630482823286</v>
      </c>
      <c r="Y1142">
        <f t="shared" si="325"/>
        <v>1</v>
      </c>
      <c r="Z1142" s="26">
        <f t="shared" si="334"/>
        <v>0</v>
      </c>
      <c r="AA1142">
        <f t="shared" si="335"/>
        <v>2.576676191285602</v>
      </c>
      <c r="AB1142" s="28">
        <f t="shared" si="336"/>
        <v>40466.303571428572</v>
      </c>
      <c r="AC1142">
        <f t="shared" si="337"/>
        <v>20.317129629629633</v>
      </c>
      <c r="AD1142" s="31">
        <f t="shared" si="326"/>
        <v>17.426836326723613</v>
      </c>
      <c r="AE1142" s="31">
        <f t="shared" si="338"/>
        <v>33.309674051872484</v>
      </c>
      <c r="AF1142" s="15">
        <f t="shared" si="327"/>
        <v>18.061111111111114</v>
      </c>
      <c r="AG1142" s="31">
        <f t="shared" si="339"/>
        <v>15.590940535785688</v>
      </c>
      <c r="AH1142" s="31">
        <f t="shared" si="340"/>
        <v>90.094218699515963</v>
      </c>
      <c r="AI1142">
        <f t="shared" si="341"/>
        <v>341.38868242163255</v>
      </c>
    </row>
    <row r="1143" spans="1:35" x14ac:dyDescent="0.2">
      <c r="A1143">
        <v>32</v>
      </c>
      <c r="C1143" s="27" t="s">
        <v>1204</v>
      </c>
      <c r="D1143" s="26">
        <v>29.682500000000001</v>
      </c>
      <c r="E1143">
        <v>2.5000000000000001E-3</v>
      </c>
      <c r="F1143" s="26">
        <v>225.58333333333334</v>
      </c>
      <c r="G1143" s="26">
        <v>71.618333333333339</v>
      </c>
      <c r="H1143" s="26">
        <v>66.784166666666664</v>
      </c>
      <c r="I1143" s="26">
        <v>95.916666666666671</v>
      </c>
      <c r="J1143" s="26">
        <v>70.441666666666663</v>
      </c>
      <c r="K1143">
        <v>97.083333333333329</v>
      </c>
      <c r="L1143">
        <v>0.65833333333333333</v>
      </c>
      <c r="M1143">
        <v>4.25</v>
      </c>
      <c r="N1143">
        <v>64.484999999999999</v>
      </c>
      <c r="O1143" s="1">
        <f t="shared" si="324"/>
        <v>5814.7887422015629</v>
      </c>
      <c r="Q1143" s="1">
        <f t="shared" si="328"/>
        <v>-528.3796210460855</v>
      </c>
      <c r="R1143" s="2">
        <f t="shared" si="329"/>
        <v>-0.55902159857844758</v>
      </c>
      <c r="S1143" s="2"/>
      <c r="T1143" s="1">
        <f t="shared" si="330"/>
        <v>89.929605051623724</v>
      </c>
      <c r="U1143" s="1">
        <f t="shared" si="331"/>
        <v>0</v>
      </c>
      <c r="V1143" s="1">
        <f t="shared" si="332"/>
        <v>28.301511713349452</v>
      </c>
      <c r="W1143" s="1">
        <f t="shared" si="333"/>
        <v>5901.9430294876629</v>
      </c>
      <c r="X1143" s="2">
        <f t="shared" si="342"/>
        <v>67.31163087061978</v>
      </c>
      <c r="Y1143">
        <f t="shared" si="325"/>
        <v>1</v>
      </c>
      <c r="Z1143" s="26">
        <f t="shared" si="334"/>
        <v>0</v>
      </c>
      <c r="AA1143">
        <f t="shared" si="335"/>
        <v>18.547686102343039</v>
      </c>
      <c r="AB1143" s="28">
        <f t="shared" si="336"/>
        <v>40466.345238095237</v>
      </c>
      <c r="AC1143">
        <f t="shared" si="337"/>
        <v>22.01018518518519</v>
      </c>
      <c r="AD1143" s="31">
        <f t="shared" si="326"/>
        <v>19.098185407741227</v>
      </c>
      <c r="AE1143" s="31">
        <f t="shared" si="338"/>
        <v>36.294901825463896</v>
      </c>
      <c r="AF1143" s="15">
        <f t="shared" si="327"/>
        <v>18.047222222222221</v>
      </c>
      <c r="AG1143" s="31">
        <f t="shared" si="339"/>
        <v>15.577323012452117</v>
      </c>
      <c r="AH1143" s="31">
        <f t="shared" si="340"/>
        <v>90.019821485312903</v>
      </c>
      <c r="AI1143">
        <f t="shared" si="341"/>
        <v>322.99421699501221</v>
      </c>
    </row>
    <row r="1144" spans="1:35" x14ac:dyDescent="0.2">
      <c r="A1144">
        <v>32</v>
      </c>
      <c r="C1144" s="27" t="s">
        <v>1205</v>
      </c>
      <c r="D1144" s="26">
        <v>29.673249999999999</v>
      </c>
      <c r="E1144">
        <v>0</v>
      </c>
      <c r="F1144" s="26">
        <v>338.75</v>
      </c>
      <c r="G1144" s="26">
        <v>73.7</v>
      </c>
      <c r="H1144" s="26">
        <v>68.064166666666665</v>
      </c>
      <c r="I1144" s="26">
        <v>94.75</v>
      </c>
      <c r="J1144" s="26">
        <v>72.148333333333341</v>
      </c>
      <c r="K1144">
        <v>101.5</v>
      </c>
      <c r="L1144">
        <v>0.68333333333333335</v>
      </c>
      <c r="M1144">
        <v>4.8083333333333336</v>
      </c>
      <c r="N1144">
        <v>64.45</v>
      </c>
      <c r="O1144" s="1">
        <f t="shared" si="324"/>
        <v>8731.8493672143886</v>
      </c>
      <c r="Q1144" s="1">
        <f t="shared" si="328"/>
        <v>1062.5100779351737</v>
      </c>
      <c r="R1144" s="2">
        <f t="shared" si="329"/>
        <v>1.124127537502484</v>
      </c>
      <c r="S1144" s="2"/>
      <c r="T1144" s="1">
        <f t="shared" si="330"/>
        <v>-223.61297243912549</v>
      </c>
      <c r="U1144" s="1">
        <f t="shared" si="331"/>
        <v>0</v>
      </c>
      <c r="V1144" s="1">
        <f t="shared" si="332"/>
        <v>-70.517411201635042</v>
      </c>
      <c r="W1144" s="1">
        <f t="shared" si="333"/>
        <v>7653.2205172094618</v>
      </c>
      <c r="X1144" s="2">
        <f t="shared" si="342"/>
        <v>66.752609272041326</v>
      </c>
      <c r="Y1144">
        <f t="shared" si="325"/>
        <v>1</v>
      </c>
      <c r="Z1144" s="26">
        <f t="shared" si="334"/>
        <v>0</v>
      </c>
      <c r="AA1144">
        <f t="shared" si="335"/>
        <v>48.266237926926195</v>
      </c>
      <c r="AB1144" s="28">
        <f t="shared" si="336"/>
        <v>40466.386904761908</v>
      </c>
      <c r="AC1144">
        <f t="shared" si="337"/>
        <v>23.166666666666668</v>
      </c>
      <c r="AD1144" s="31">
        <f t="shared" si="326"/>
        <v>20.237911130698379</v>
      </c>
      <c r="AE1144" s="31">
        <f t="shared" si="338"/>
        <v>38.310771678292006</v>
      </c>
      <c r="AF1144" s="15">
        <f t="shared" si="327"/>
        <v>18.027777777777779</v>
      </c>
      <c r="AG1144" s="31">
        <f t="shared" si="339"/>
        <v>15.558275933409156</v>
      </c>
      <c r="AH1144" s="31">
        <f t="shared" si="340"/>
        <v>89.915754331404699</v>
      </c>
      <c r="AI1144">
        <f t="shared" si="341"/>
        <v>310.24915571051349</v>
      </c>
    </row>
    <row r="1145" spans="1:35" x14ac:dyDescent="0.2">
      <c r="A1145">
        <v>32</v>
      </c>
      <c r="C1145" s="27" t="s">
        <v>1206</v>
      </c>
      <c r="D1145" s="26">
        <v>29.6525</v>
      </c>
      <c r="E1145">
        <v>0</v>
      </c>
      <c r="F1145" s="26">
        <v>393.83333333333331</v>
      </c>
      <c r="G1145" s="26">
        <v>75.38666666666667</v>
      </c>
      <c r="H1145" s="26">
        <v>69.127499999999998</v>
      </c>
      <c r="I1145" s="26">
        <v>90.6</v>
      </c>
      <c r="J1145" s="26">
        <v>72.498333333333335</v>
      </c>
      <c r="K1145">
        <v>89.75</v>
      </c>
      <c r="L1145">
        <v>1.2416666666666667</v>
      </c>
      <c r="M1145">
        <v>6.55</v>
      </c>
      <c r="N1145">
        <v>64.45</v>
      </c>
      <c r="O1145" s="1">
        <f t="shared" si="324"/>
        <v>10151.714664072622</v>
      </c>
      <c r="Q1145" s="1">
        <f t="shared" si="328"/>
        <v>1075.6151262473934</v>
      </c>
      <c r="R1145" s="2">
        <f t="shared" si="329"/>
        <v>1.1379925784032681</v>
      </c>
      <c r="S1145" s="2"/>
      <c r="T1145" s="1">
        <f t="shared" si="330"/>
        <v>-213.24791120959432</v>
      </c>
      <c r="U1145" s="1">
        <f t="shared" si="331"/>
        <v>0</v>
      </c>
      <c r="V1145" s="1">
        <f t="shared" si="332"/>
        <v>-67.668454649593542</v>
      </c>
      <c r="W1145" s="1">
        <f t="shared" si="333"/>
        <v>9048.7266727799088</v>
      </c>
      <c r="X1145" s="2">
        <f t="shared" si="342"/>
        <v>67.876736809543814</v>
      </c>
      <c r="Y1145">
        <f t="shared" si="325"/>
        <v>1</v>
      </c>
      <c r="Z1145" s="26">
        <f t="shared" si="334"/>
        <v>0</v>
      </c>
      <c r="AA1145">
        <f t="shared" si="335"/>
        <v>56.399046458905318</v>
      </c>
      <c r="AB1145" s="28">
        <f t="shared" si="336"/>
        <v>40466.428571428572</v>
      </c>
      <c r="AC1145">
        <f t="shared" si="337"/>
        <v>24.103703703703705</v>
      </c>
      <c r="AD1145" s="31">
        <f t="shared" si="326"/>
        <v>20.474666428524788</v>
      </c>
      <c r="AE1145" s="31">
        <f t="shared" si="338"/>
        <v>38.636773808366101</v>
      </c>
      <c r="AF1145" s="15">
        <f t="shared" si="327"/>
        <v>18.027777777777779</v>
      </c>
      <c r="AG1145" s="31">
        <f t="shared" si="339"/>
        <v>15.558275933409156</v>
      </c>
      <c r="AH1145" s="31">
        <f t="shared" si="340"/>
        <v>89.915754331404699</v>
      </c>
      <c r="AI1145">
        <f t="shared" si="341"/>
        <v>308.28923090450803</v>
      </c>
    </row>
    <row r="1146" spans="1:35" x14ac:dyDescent="0.2">
      <c r="A1146">
        <v>32</v>
      </c>
      <c r="C1146" s="27" t="s">
        <v>1207</v>
      </c>
      <c r="D1146" s="26">
        <v>29.629749999999998</v>
      </c>
      <c r="E1146">
        <v>0</v>
      </c>
      <c r="F1146" s="26">
        <v>288.83333333333331</v>
      </c>
      <c r="G1146" s="26">
        <v>72.108333333333334</v>
      </c>
      <c r="H1146" s="26">
        <v>68.295833333333334</v>
      </c>
      <c r="I1146" s="26">
        <v>91.375</v>
      </c>
      <c r="J1146" s="26">
        <v>69.502499999999998</v>
      </c>
      <c r="K1146">
        <v>100.66666666666667</v>
      </c>
      <c r="L1146">
        <v>0.84166666666666667</v>
      </c>
      <c r="M1146">
        <v>4.5750000000000002</v>
      </c>
      <c r="N1146">
        <v>64.515000000000001</v>
      </c>
      <c r="O1146" s="1">
        <f t="shared" si="324"/>
        <v>7445.1635686998961</v>
      </c>
      <c r="Q1146" s="1">
        <f t="shared" si="328"/>
        <v>670.55089154683651</v>
      </c>
      <c r="R1146" s="2">
        <f t="shared" si="329"/>
        <v>0.70943771559278401</v>
      </c>
      <c r="S1146" s="2"/>
      <c r="T1146" s="1">
        <f t="shared" si="330"/>
        <v>122.56763166118398</v>
      </c>
      <c r="U1146" s="1">
        <f t="shared" si="331"/>
        <v>0</v>
      </c>
      <c r="V1146" s="1">
        <f t="shared" si="332"/>
        <v>38.92734788533334</v>
      </c>
      <c r="W1146" s="1">
        <f t="shared" si="333"/>
        <v>6282.5356173705068</v>
      </c>
      <c r="X1146" s="2">
        <f t="shared" si="342"/>
        <v>69.014729387947085</v>
      </c>
      <c r="Y1146">
        <f t="shared" si="325"/>
        <v>1</v>
      </c>
      <c r="Z1146" s="26">
        <f t="shared" si="334"/>
        <v>0</v>
      </c>
      <c r="AA1146">
        <f t="shared" si="335"/>
        <v>9.5703853709093671</v>
      </c>
      <c r="AB1146" s="28">
        <f t="shared" si="336"/>
        <v>40466.470238095237</v>
      </c>
      <c r="AC1146">
        <f t="shared" si="337"/>
        <v>22.282407407407408</v>
      </c>
      <c r="AD1146" s="31">
        <f t="shared" si="326"/>
        <v>18.498089796371634</v>
      </c>
      <c r="AE1146" s="31">
        <f t="shared" si="338"/>
        <v>35.122065204794346</v>
      </c>
      <c r="AF1146" s="15">
        <f t="shared" si="327"/>
        <v>18.06388888888889</v>
      </c>
      <c r="AG1146" s="31">
        <f t="shared" si="339"/>
        <v>15.593665287836544</v>
      </c>
      <c r="AH1146" s="31">
        <f t="shared" si="340"/>
        <v>90.109104498878779</v>
      </c>
      <c r="AI1146">
        <f t="shared" si="341"/>
        <v>330.58208023603555</v>
      </c>
    </row>
    <row r="1147" spans="1:35" x14ac:dyDescent="0.2">
      <c r="A1147">
        <v>32</v>
      </c>
      <c r="C1147" s="27" t="s">
        <v>1208</v>
      </c>
      <c r="D1147" s="26">
        <v>29.616416666666666</v>
      </c>
      <c r="E1147">
        <v>5.8333333333333327E-3</v>
      </c>
      <c r="F1147" s="26">
        <v>214.41666666666669</v>
      </c>
      <c r="G1147" s="26">
        <v>70.648333333333341</v>
      </c>
      <c r="H1147" s="26">
        <v>67.94916666666667</v>
      </c>
      <c r="I1147" s="26">
        <v>93.316666666666663</v>
      </c>
      <c r="J1147" s="26">
        <v>68.674999999999997</v>
      </c>
      <c r="K1147">
        <v>107.75</v>
      </c>
      <c r="L1147">
        <v>0.96666666666666667</v>
      </c>
      <c r="M1147">
        <v>5.6083333333333334</v>
      </c>
      <c r="N1147">
        <v>64.57083333333334</v>
      </c>
      <c r="O1147" s="1">
        <f t="shared" si="324"/>
        <v>5526.9491812650995</v>
      </c>
      <c r="Q1147" s="1">
        <f t="shared" si="328"/>
        <v>-237.21152337800726</v>
      </c>
      <c r="R1147" s="2">
        <f t="shared" si="329"/>
        <v>-0.25096797779117302</v>
      </c>
      <c r="S1147" s="2"/>
      <c r="T1147" s="1">
        <f t="shared" si="330"/>
        <v>302.62733861017574</v>
      </c>
      <c r="U1147" s="1">
        <f t="shared" si="331"/>
        <v>0</v>
      </c>
      <c r="V1147" s="1">
        <f t="shared" si="332"/>
        <v>96.213422831137734</v>
      </c>
      <c r="W1147" s="1">
        <f t="shared" si="333"/>
        <v>5028.3727236043796</v>
      </c>
      <c r="X1147" s="2">
        <f t="shared" si="342"/>
        <v>69.72416710353987</v>
      </c>
      <c r="Y1147">
        <f t="shared" si="325"/>
        <v>1</v>
      </c>
      <c r="Z1147" s="26">
        <f t="shared" si="334"/>
        <v>0</v>
      </c>
      <c r="AA1147">
        <f t="shared" si="335"/>
        <v>0.85408322029067862</v>
      </c>
      <c r="AB1147" s="28">
        <f t="shared" si="336"/>
        <v>40466.511904761908</v>
      </c>
      <c r="AC1147">
        <f t="shared" si="337"/>
        <v>21.471296296296298</v>
      </c>
      <c r="AD1147" s="31">
        <f t="shared" si="326"/>
        <v>17.97859997284672</v>
      </c>
      <c r="AE1147" s="31">
        <f t="shared" si="338"/>
        <v>34.229694913177767</v>
      </c>
      <c r="AF1147" s="15">
        <f t="shared" si="327"/>
        <v>18.094907407407412</v>
      </c>
      <c r="AG1147" s="31">
        <f t="shared" si="339"/>
        <v>15.62411995174776</v>
      </c>
      <c r="AH1147" s="31">
        <f t="shared" si="340"/>
        <v>90.275473289327721</v>
      </c>
      <c r="AI1147">
        <f t="shared" si="341"/>
        <v>336.94721959741349</v>
      </c>
    </row>
    <row r="1148" spans="1:35" x14ac:dyDescent="0.2">
      <c r="A1148">
        <v>32</v>
      </c>
      <c r="C1148" s="27" t="s">
        <v>1209</v>
      </c>
      <c r="D1148" s="26">
        <v>29.600999999999999</v>
      </c>
      <c r="E1148">
        <v>0</v>
      </c>
      <c r="F1148" s="26">
        <v>94.166666666666671</v>
      </c>
      <c r="G1148" s="26">
        <v>69.545833333333334</v>
      </c>
      <c r="H1148" s="26">
        <v>67.403333333333336</v>
      </c>
      <c r="I1148" s="26">
        <v>94.641666666666666</v>
      </c>
      <c r="J1148" s="26">
        <v>67.985833333333332</v>
      </c>
      <c r="K1148">
        <v>107.5</v>
      </c>
      <c r="L1148">
        <v>0.95833333333333337</v>
      </c>
      <c r="M1148">
        <v>5.6833333333333336</v>
      </c>
      <c r="N1148">
        <v>64.669166666666669</v>
      </c>
      <c r="O1148" s="1">
        <f t="shared" si="324"/>
        <v>2427.3037601358578</v>
      </c>
      <c r="Q1148" s="1">
        <f t="shared" si="328"/>
        <v>-2415.4457305773913</v>
      </c>
      <c r="R1148" s="2">
        <f t="shared" si="329"/>
        <v>-2.5555231121774979</v>
      </c>
      <c r="S1148" s="2"/>
      <c r="T1148" s="1">
        <f t="shared" si="330"/>
        <v>352.90018133311014</v>
      </c>
      <c r="U1148" s="1">
        <f t="shared" si="331"/>
        <v>0</v>
      </c>
      <c r="V1148" s="1">
        <f t="shared" si="332"/>
        <v>111.94296739519086</v>
      </c>
      <c r="W1148" s="1">
        <f t="shared" si="333"/>
        <v>4034.8330150188972</v>
      </c>
      <c r="X1148" s="2">
        <f t="shared" si="342"/>
        <v>69.473199125748692</v>
      </c>
      <c r="Y1148">
        <f t="shared" si="325"/>
        <v>1</v>
      </c>
      <c r="Z1148" s="26">
        <f t="shared" si="334"/>
        <v>0</v>
      </c>
      <c r="AA1148">
        <f t="shared" si="335"/>
        <v>5.275728111448834E-3</v>
      </c>
      <c r="AB1148" s="28">
        <f t="shared" si="336"/>
        <v>40466.553571428572</v>
      </c>
      <c r="AC1148">
        <f t="shared" si="337"/>
        <v>20.858796296296298</v>
      </c>
      <c r="AD1148" s="31">
        <f t="shared" si="326"/>
        <v>17.561048321441152</v>
      </c>
      <c r="AE1148" s="31">
        <f t="shared" si="338"/>
        <v>33.504366354314342</v>
      </c>
      <c r="AF1148" s="15">
        <f t="shared" si="327"/>
        <v>18.149537037037039</v>
      </c>
      <c r="AG1148" s="31">
        <f t="shared" si="339"/>
        <v>15.677882856377376</v>
      </c>
      <c r="AH1148" s="31">
        <f t="shared" si="340"/>
        <v>90.569124665367397</v>
      </c>
      <c r="AI1148">
        <f t="shared" si="341"/>
        <v>343.07332696605096</v>
      </c>
    </row>
    <row r="1149" spans="1:35" x14ac:dyDescent="0.2">
      <c r="A1149">
        <v>32</v>
      </c>
      <c r="C1149" s="27" t="s">
        <v>1210</v>
      </c>
      <c r="D1149" s="26">
        <v>29.5885</v>
      </c>
      <c r="E1149">
        <v>0</v>
      </c>
      <c r="F1149" s="26">
        <v>80.75</v>
      </c>
      <c r="G1149" s="26">
        <v>68.946666666666673</v>
      </c>
      <c r="H1149" s="26">
        <v>66.936666666666667</v>
      </c>
      <c r="I1149" s="26">
        <v>95.075000000000003</v>
      </c>
      <c r="J1149" s="26">
        <v>67.524166666666673</v>
      </c>
      <c r="K1149">
        <v>111.08333333333333</v>
      </c>
      <c r="L1149">
        <v>0.9916666666666667</v>
      </c>
      <c r="M1149">
        <v>5.4</v>
      </c>
      <c r="N1149">
        <v>64.789166666666659</v>
      </c>
      <c r="O1149" s="1">
        <f t="shared" si="324"/>
        <v>2081.4666757271202</v>
      </c>
      <c r="Q1149" s="1">
        <f t="shared" si="328"/>
        <v>-1702.2848887837592</v>
      </c>
      <c r="R1149" s="2">
        <f t="shared" si="329"/>
        <v>-1.8010043950594221</v>
      </c>
      <c r="S1149" s="2"/>
      <c r="T1149" s="1">
        <f t="shared" si="330"/>
        <v>-3.2377968395746395</v>
      </c>
      <c r="U1149" s="1">
        <f t="shared" si="331"/>
        <v>0</v>
      </c>
      <c r="V1149" s="1">
        <f t="shared" si="332"/>
        <v>-1.0182574968445202</v>
      </c>
      <c r="W1149" s="1">
        <f t="shared" si="333"/>
        <v>3439.8123567890202</v>
      </c>
      <c r="X1149" s="2">
        <f t="shared" si="342"/>
        <v>66.917676013571196</v>
      </c>
      <c r="Y1149">
        <f t="shared" si="325"/>
        <v>1</v>
      </c>
      <c r="Z1149" s="26">
        <f t="shared" si="334"/>
        <v>0</v>
      </c>
      <c r="AA1149">
        <f t="shared" si="335"/>
        <v>4.1168030703488085</v>
      </c>
      <c r="AB1149" s="28">
        <f t="shared" si="336"/>
        <v>40466.595238095237</v>
      </c>
      <c r="AC1149">
        <f t="shared" si="337"/>
        <v>20.525925925925929</v>
      </c>
      <c r="AD1149" s="31">
        <f t="shared" si="326"/>
        <v>17.283327309168076</v>
      </c>
      <c r="AE1149" s="31">
        <f t="shared" si="338"/>
        <v>33.011883429558047</v>
      </c>
      <c r="AF1149" s="15">
        <f t="shared" si="327"/>
        <v>18.216203703703698</v>
      </c>
      <c r="AG1149" s="31">
        <f t="shared" si="339"/>
        <v>15.743710675222102</v>
      </c>
      <c r="AH1149" s="31">
        <f t="shared" si="340"/>
        <v>90.928593685425994</v>
      </c>
      <c r="AI1149">
        <f t="shared" si="341"/>
        <v>348.19526205827805</v>
      </c>
    </row>
    <row r="1150" spans="1:35" x14ac:dyDescent="0.2">
      <c r="A1150">
        <v>32</v>
      </c>
      <c r="C1150" s="27" t="s">
        <v>1211</v>
      </c>
      <c r="D1150" s="26">
        <v>29.574000000000002</v>
      </c>
      <c r="E1150">
        <v>0</v>
      </c>
      <c r="F1150" s="26">
        <v>15.833333333333334</v>
      </c>
      <c r="G1150" s="26">
        <v>67.342500000000001</v>
      </c>
      <c r="H1150" s="26">
        <v>66.460833333333341</v>
      </c>
      <c r="I1150" s="26">
        <v>95.466666666666669</v>
      </c>
      <c r="J1150" s="26">
        <v>66.045000000000002</v>
      </c>
      <c r="K1150">
        <v>96.5</v>
      </c>
      <c r="L1150">
        <v>1.5666666666666669</v>
      </c>
      <c r="M1150">
        <v>7.25</v>
      </c>
      <c r="N1150">
        <v>64.911666666666662</v>
      </c>
      <c r="O1150" s="1">
        <f t="shared" si="324"/>
        <v>408.13072073080792</v>
      </c>
      <c r="Q1150" s="1">
        <f t="shared" si="328"/>
        <v>-1662.0180140148732</v>
      </c>
      <c r="R1150" s="2">
        <f t="shared" si="329"/>
        <v>-1.7584023494723962</v>
      </c>
      <c r="S1150" s="2"/>
      <c r="T1150" s="1">
        <f t="shared" si="330"/>
        <v>-229.17182101358546</v>
      </c>
      <c r="U1150" s="1">
        <f t="shared" si="331"/>
        <v>0</v>
      </c>
      <c r="V1150" s="1">
        <f t="shared" si="332"/>
        <v>-71.605902951275269</v>
      </c>
      <c r="W1150" s="1">
        <f t="shared" si="333"/>
        <v>2011.2111935765818</v>
      </c>
      <c r="X1150" s="2">
        <f t="shared" si="342"/>
        <v>65.116671618511774</v>
      </c>
      <c r="Y1150">
        <f t="shared" si="325"/>
        <v>1</v>
      </c>
      <c r="Z1150" s="26">
        <f t="shared" si="334"/>
        <v>0</v>
      </c>
      <c r="AA1150">
        <f t="shared" si="335"/>
        <v>4.9543119838385028</v>
      </c>
      <c r="AB1150" s="28">
        <f t="shared" si="336"/>
        <v>40466.636904761908</v>
      </c>
      <c r="AC1150">
        <f t="shared" si="337"/>
        <v>19.634722222222223</v>
      </c>
      <c r="AD1150" s="31">
        <f t="shared" si="326"/>
        <v>16.42291440289678</v>
      </c>
      <c r="AE1150" s="31">
        <f t="shared" si="338"/>
        <v>31.463940576460242</v>
      </c>
      <c r="AF1150" s="15">
        <f t="shared" si="327"/>
        <v>18.284259259259255</v>
      </c>
      <c r="AG1150" s="31">
        <f t="shared" si="339"/>
        <v>15.811158772529526</v>
      </c>
      <c r="AH1150" s="31">
        <f t="shared" si="340"/>
        <v>91.296819008589381</v>
      </c>
      <c r="AI1150">
        <f t="shared" si="341"/>
        <v>359.71526513396032</v>
      </c>
    </row>
    <row r="1151" spans="1:35" x14ac:dyDescent="0.2">
      <c r="A1151">
        <v>32</v>
      </c>
      <c r="C1151" s="27" t="s">
        <v>1212</v>
      </c>
      <c r="D1151" s="26">
        <v>29.562833333333334</v>
      </c>
      <c r="E1151">
        <v>0</v>
      </c>
      <c r="F1151" s="26">
        <v>1</v>
      </c>
      <c r="G1151" s="26">
        <v>65.742500000000007</v>
      </c>
      <c r="H1151" s="26">
        <v>65.664166666666659</v>
      </c>
      <c r="I1151" s="26">
        <v>96.241666666666674</v>
      </c>
      <c r="J1151" s="26">
        <v>64.68416666666667</v>
      </c>
      <c r="K1151">
        <v>119</v>
      </c>
      <c r="L1151">
        <v>1.9916666666666667</v>
      </c>
      <c r="M1151">
        <v>8.1583333333333332</v>
      </c>
      <c r="N1151">
        <v>65.017499999999998</v>
      </c>
      <c r="O1151" s="1">
        <f t="shared" si="324"/>
        <v>25.776677098787872</v>
      </c>
      <c r="Q1151" s="1">
        <f t="shared" si="328"/>
        <v>-428.8128921876903</v>
      </c>
      <c r="R1151" s="2">
        <f t="shared" si="329"/>
        <v>-0.45368076082726516</v>
      </c>
      <c r="S1151" s="2"/>
      <c r="T1151" s="1">
        <f t="shared" si="330"/>
        <v>-393.14220890072141</v>
      </c>
      <c r="U1151" s="1">
        <f t="shared" si="331"/>
        <v>0</v>
      </c>
      <c r="V1151" s="1">
        <f t="shared" si="332"/>
        <v>-121.94542692976536</v>
      </c>
      <c r="W1151" s="1">
        <f t="shared" si="333"/>
        <v>599.84701351101899</v>
      </c>
      <c r="X1151" s="2">
        <f t="shared" si="342"/>
        <v>63.358269269039376</v>
      </c>
      <c r="Y1151">
        <f t="shared" si="325"/>
        <v>1</v>
      </c>
      <c r="Z1151" s="26">
        <f t="shared" si="334"/>
        <v>0</v>
      </c>
      <c r="AA1151">
        <f t="shared" si="335"/>
        <v>5.6845561784570657</v>
      </c>
      <c r="AB1151" s="28">
        <f t="shared" si="336"/>
        <v>40466.678571428572</v>
      </c>
      <c r="AC1151">
        <f t="shared" si="337"/>
        <v>18.745833333333337</v>
      </c>
      <c r="AD1151" s="31">
        <f t="shared" si="326"/>
        <v>15.6636294332441</v>
      </c>
      <c r="AE1151" s="31">
        <f t="shared" si="338"/>
        <v>30.100644832619029</v>
      </c>
      <c r="AF1151" s="15">
        <f t="shared" si="327"/>
        <v>18.343055555555555</v>
      </c>
      <c r="AG1151" s="31">
        <f t="shared" si="339"/>
        <v>15.869633309663682</v>
      </c>
      <c r="AH1151" s="31">
        <f t="shared" si="340"/>
        <v>91.615979431079765</v>
      </c>
      <c r="AI1151">
        <f t="shared" si="341"/>
        <v>369.83019160594597</v>
      </c>
    </row>
    <row r="1152" spans="1:35" x14ac:dyDescent="0.2">
      <c r="A1152">
        <v>32</v>
      </c>
      <c r="C1152" s="27" t="s">
        <v>1213</v>
      </c>
      <c r="D1152" s="26">
        <v>29.557416666666665</v>
      </c>
      <c r="E1152">
        <v>5.0000000000000001E-3</v>
      </c>
      <c r="F1152" s="26">
        <v>1</v>
      </c>
      <c r="G1152" s="26">
        <v>65.075000000000003</v>
      </c>
      <c r="H1152" s="26">
        <v>64.583333333333329</v>
      </c>
      <c r="I1152" s="26">
        <v>97.716666666666669</v>
      </c>
      <c r="J1152" s="26">
        <v>64.454166666666666</v>
      </c>
      <c r="K1152">
        <v>105.41666666666667</v>
      </c>
      <c r="L1152">
        <v>1.1833333333333333</v>
      </c>
      <c r="M1152">
        <v>5.65</v>
      </c>
      <c r="N1152">
        <v>65.10499999999999</v>
      </c>
      <c r="O1152" s="1">
        <f t="shared" si="324"/>
        <v>25.776677098787872</v>
      </c>
      <c r="Q1152" s="1">
        <f t="shared" si="328"/>
        <v>52.564143052077554</v>
      </c>
      <c r="R1152" s="2">
        <f t="shared" si="329"/>
        <v>5.5612461394145378E-2</v>
      </c>
      <c r="S1152" s="2"/>
      <c r="T1152" s="1">
        <f t="shared" si="330"/>
        <v>-286.21631188270658</v>
      </c>
      <c r="U1152" s="1">
        <f t="shared" si="331"/>
        <v>0</v>
      </c>
      <c r="V1152" s="1">
        <f t="shared" si="332"/>
        <v>-88.389320838168274</v>
      </c>
      <c r="W1152" s="1">
        <f t="shared" si="333"/>
        <v>-24.821255731479329</v>
      </c>
      <c r="X1152" s="2">
        <f t="shared" si="342"/>
        <v>62.904588508212107</v>
      </c>
      <c r="Y1152">
        <f t="shared" si="325"/>
        <v>1</v>
      </c>
      <c r="Z1152" s="26">
        <f t="shared" si="334"/>
        <v>0</v>
      </c>
      <c r="AA1152">
        <f t="shared" si="335"/>
        <v>4.7106860436849578</v>
      </c>
      <c r="AB1152" s="28">
        <f t="shared" si="336"/>
        <v>40466.720238095237</v>
      </c>
      <c r="AC1152">
        <f t="shared" si="337"/>
        <v>18.375</v>
      </c>
      <c r="AD1152" s="31">
        <f t="shared" si="326"/>
        <v>15.538398208231264</v>
      </c>
      <c r="AE1152" s="31">
        <f t="shared" si="338"/>
        <v>29.897972493992658</v>
      </c>
      <c r="AF1152" s="15">
        <f t="shared" si="327"/>
        <v>18.391666666666662</v>
      </c>
      <c r="AG1152" s="31">
        <f t="shared" si="339"/>
        <v>15.918120929224489</v>
      </c>
      <c r="AH1152" s="31">
        <f t="shared" si="340"/>
        <v>91.880577700091209</v>
      </c>
      <c r="AI1152">
        <f t="shared" si="341"/>
        <v>372.63942249906449</v>
      </c>
    </row>
    <row r="1153" spans="1:35" x14ac:dyDescent="0.2">
      <c r="A1153">
        <v>32</v>
      </c>
      <c r="C1153" s="27" t="s">
        <v>1214</v>
      </c>
      <c r="D1153" s="26">
        <v>29.54025</v>
      </c>
      <c r="E1153">
        <v>1.9166666666666665E-2</v>
      </c>
      <c r="F1153" s="26">
        <v>1</v>
      </c>
      <c r="G1153" s="26">
        <v>64.669166666666669</v>
      </c>
      <c r="H1153" s="26">
        <v>64.299166666666665</v>
      </c>
      <c r="I1153" s="26">
        <v>98.5</v>
      </c>
      <c r="J1153" s="26">
        <v>64.281666666666666</v>
      </c>
      <c r="K1153">
        <v>95.5</v>
      </c>
      <c r="L1153">
        <v>0.625</v>
      </c>
      <c r="M1153">
        <v>4.8583333333333334</v>
      </c>
      <c r="N1153">
        <v>65.18416666666667</v>
      </c>
      <c r="O1153" s="1">
        <f t="shared" si="324"/>
        <v>25.776677098787872</v>
      </c>
      <c r="Q1153" s="1">
        <f t="shared" si="328"/>
        <v>375.56314709059916</v>
      </c>
      <c r="R1153" s="2">
        <f t="shared" si="329"/>
        <v>0.39734293771225448</v>
      </c>
      <c r="S1153" s="2"/>
      <c r="T1153" s="1">
        <f t="shared" si="330"/>
        <v>-228.28592994913009</v>
      </c>
      <c r="U1153" s="1">
        <f t="shared" si="331"/>
        <v>0</v>
      </c>
      <c r="V1153" s="1">
        <f t="shared" si="332"/>
        <v>-70.453004367062462</v>
      </c>
      <c r="W1153" s="1">
        <f t="shared" si="333"/>
        <v>-426.09822339058132</v>
      </c>
      <c r="X1153" s="2">
        <f t="shared" si="342"/>
        <v>62.960200969606255</v>
      </c>
      <c r="Y1153">
        <f t="shared" si="325"/>
        <v>1</v>
      </c>
      <c r="Z1153" s="26">
        <f t="shared" si="334"/>
        <v>0</v>
      </c>
      <c r="AA1153">
        <f t="shared" si="335"/>
        <v>2.9205637537291862</v>
      </c>
      <c r="AB1153" s="28">
        <f t="shared" si="336"/>
        <v>40466.761904761908</v>
      </c>
      <c r="AC1153">
        <f t="shared" si="337"/>
        <v>18.149537037037039</v>
      </c>
      <c r="AD1153" s="31">
        <f t="shared" si="326"/>
        <v>15.442714613531717</v>
      </c>
      <c r="AE1153" s="31">
        <f t="shared" si="338"/>
        <v>29.736862598462306</v>
      </c>
      <c r="AF1153" s="15">
        <f t="shared" si="327"/>
        <v>18.43564814814815</v>
      </c>
      <c r="AG1153" s="31">
        <f t="shared" si="339"/>
        <v>15.962102108731413</v>
      </c>
      <c r="AH1153" s="31">
        <f t="shared" si="340"/>
        <v>92.120543189773457</v>
      </c>
      <c r="AI1153">
        <f t="shared" si="341"/>
        <v>375.05068771496258</v>
      </c>
    </row>
    <row r="1154" spans="1:35" x14ac:dyDescent="0.2">
      <c r="A1154">
        <v>32</v>
      </c>
      <c r="C1154" s="27" t="s">
        <v>1215</v>
      </c>
      <c r="D1154" s="26">
        <v>29.529250000000001</v>
      </c>
      <c r="E1154">
        <v>2.8333333333333332E-2</v>
      </c>
      <c r="F1154" s="26">
        <v>1</v>
      </c>
      <c r="G1154" s="26">
        <v>64.739166666666662</v>
      </c>
      <c r="H1154" s="26">
        <v>64.506666666666675</v>
      </c>
      <c r="I1154" s="26">
        <v>99.05</v>
      </c>
      <c r="J1154" s="26">
        <v>64.51166666666667</v>
      </c>
      <c r="K1154">
        <v>115.33333333333334</v>
      </c>
      <c r="L1154">
        <v>0.45</v>
      </c>
      <c r="M1154">
        <v>3.7666666666666666</v>
      </c>
      <c r="N1154">
        <v>65.250833333333333</v>
      </c>
      <c r="O1154" s="1">
        <f t="shared" si="324"/>
        <v>25.776677098787872</v>
      </c>
      <c r="Q1154" s="1">
        <f t="shared" si="328"/>
        <v>330.75074874445374</v>
      </c>
      <c r="R1154" s="2">
        <f t="shared" si="329"/>
        <v>0.34993176293984324</v>
      </c>
      <c r="S1154" s="2"/>
      <c r="T1154" s="1">
        <f t="shared" si="330"/>
        <v>-195.91880383450285</v>
      </c>
      <c r="U1154" s="1">
        <f t="shared" si="331"/>
        <v>0</v>
      </c>
      <c r="V1154" s="1">
        <f t="shared" si="332"/>
        <v>-60.568864048231475</v>
      </c>
      <c r="W1154" s="1">
        <f t="shared" si="333"/>
        <v>-423.34030608708491</v>
      </c>
      <c r="X1154" s="2">
        <f t="shared" si="342"/>
        <v>63.357543907318508</v>
      </c>
      <c r="Y1154">
        <f t="shared" si="325"/>
        <v>1</v>
      </c>
      <c r="Z1154" s="26">
        <f t="shared" si="334"/>
        <v>0</v>
      </c>
      <c r="AA1154">
        <f t="shared" si="335"/>
        <v>1.9088814491488078</v>
      </c>
      <c r="AB1154" s="28">
        <f t="shared" si="336"/>
        <v>40466.803571428572</v>
      </c>
      <c r="AC1154">
        <f t="shared" si="337"/>
        <v>18.188425925925923</v>
      </c>
      <c r="AD1154" s="31">
        <f t="shared" si="326"/>
        <v>15.566948734520615</v>
      </c>
      <c r="AE1154" s="31">
        <f t="shared" si="338"/>
        <v>29.972089494022089</v>
      </c>
      <c r="AF1154" s="15">
        <f t="shared" si="327"/>
        <v>18.472685185185185</v>
      </c>
      <c r="AG1154" s="31">
        <f t="shared" si="339"/>
        <v>15.999221160937408</v>
      </c>
      <c r="AH1154" s="31">
        <f t="shared" si="340"/>
        <v>92.32303798440023</v>
      </c>
      <c r="AI1154">
        <f t="shared" si="341"/>
        <v>374.85390232415341</v>
      </c>
    </row>
    <row r="1155" spans="1:35" x14ac:dyDescent="0.2">
      <c r="A1155">
        <v>32</v>
      </c>
      <c r="C1155" s="27" t="s">
        <v>1216</v>
      </c>
      <c r="D1155" s="26">
        <v>29.497</v>
      </c>
      <c r="E1155">
        <v>0</v>
      </c>
      <c r="F1155" s="26">
        <v>1</v>
      </c>
      <c r="G1155" s="26">
        <v>64.857500000000002</v>
      </c>
      <c r="H1155" s="26">
        <v>64.861666666666665</v>
      </c>
      <c r="I1155" s="26">
        <v>99.25</v>
      </c>
      <c r="J1155" s="26">
        <v>64.6875</v>
      </c>
      <c r="K1155">
        <v>120.33333333333333</v>
      </c>
      <c r="L1155">
        <v>0.68333333333333335</v>
      </c>
      <c r="M1155">
        <v>4.2166666666666668</v>
      </c>
      <c r="N1155">
        <v>65.283333333333331</v>
      </c>
      <c r="O1155" s="1">
        <f t="shared" si="324"/>
        <v>25.776677098787872</v>
      </c>
      <c r="Q1155" s="1">
        <f t="shared" si="328"/>
        <v>261.46458179589342</v>
      </c>
      <c r="R1155" s="2">
        <f t="shared" si="329"/>
        <v>0.27662752813556579</v>
      </c>
      <c r="S1155" s="2"/>
      <c r="T1155" s="1">
        <f t="shared" si="330"/>
        <v>-196.78290902630692</v>
      </c>
      <c r="U1155" s="1">
        <f t="shared" si="331"/>
        <v>0</v>
      </c>
      <c r="V1155" s="1">
        <f t="shared" si="332"/>
        <v>-60.959007762476887</v>
      </c>
      <c r="W1155" s="1">
        <f t="shared" si="333"/>
        <v>-352.32393552198215</v>
      </c>
      <c r="X1155" s="2">
        <f t="shared" si="342"/>
        <v>63.707475670258354</v>
      </c>
      <c r="Y1155">
        <f t="shared" si="325"/>
        <v>1</v>
      </c>
      <c r="Z1155" s="26">
        <f t="shared" si="334"/>
        <v>0</v>
      </c>
      <c r="AA1155">
        <f t="shared" si="335"/>
        <v>1.3225559589977256</v>
      </c>
      <c r="AB1155" s="28">
        <f t="shared" si="336"/>
        <v>40466.845238095237</v>
      </c>
      <c r="AC1155">
        <f t="shared" si="337"/>
        <v>18.254166666666666</v>
      </c>
      <c r="AD1155" s="31">
        <f t="shared" si="326"/>
        <v>15.662943947281454</v>
      </c>
      <c r="AE1155" s="31">
        <f t="shared" si="338"/>
        <v>30.150112113431327</v>
      </c>
      <c r="AF1155" s="15">
        <f t="shared" si="327"/>
        <v>18.49074074074074</v>
      </c>
      <c r="AG1155" s="31">
        <f t="shared" si="339"/>
        <v>16.017344012891236</v>
      </c>
      <c r="AH1155" s="31">
        <f t="shared" si="340"/>
        <v>92.421893153627678</v>
      </c>
      <c r="AI1155">
        <f t="shared" si="341"/>
        <v>374.37794761366047</v>
      </c>
    </row>
    <row r="1156" spans="1:35" x14ac:dyDescent="0.2">
      <c r="A1156">
        <v>32</v>
      </c>
      <c r="C1156" s="27" t="s">
        <v>1217</v>
      </c>
      <c r="D1156" s="26">
        <v>29.4665</v>
      </c>
      <c r="E1156">
        <v>4.1666666666666666E-3</v>
      </c>
      <c r="F1156" s="26">
        <v>1</v>
      </c>
      <c r="G1156" s="26">
        <v>64.711666666666673</v>
      </c>
      <c r="H1156" s="26">
        <v>64.540833333333339</v>
      </c>
      <c r="I1156" s="26">
        <v>99.541666666666671</v>
      </c>
      <c r="J1156" s="26">
        <v>64.623333333333335</v>
      </c>
      <c r="K1156">
        <v>107</v>
      </c>
      <c r="L1156">
        <v>0.35</v>
      </c>
      <c r="M1156">
        <v>3.2333333333333334</v>
      </c>
      <c r="N1156">
        <v>65.316666666666663</v>
      </c>
      <c r="O1156" s="1">
        <f t="shared" si="324"/>
        <v>25.776677098787872</v>
      </c>
      <c r="Q1156" s="1">
        <f t="shared" si="328"/>
        <v>275.32987992463472</v>
      </c>
      <c r="R1156" s="2">
        <f t="shared" si="329"/>
        <v>0.29129690752864362</v>
      </c>
      <c r="S1156" s="2"/>
      <c r="T1156" s="1">
        <f t="shared" si="330"/>
        <v>-94.919277517246556</v>
      </c>
      <c r="U1156" s="1">
        <f t="shared" si="331"/>
        <v>0</v>
      </c>
      <c r="V1156" s="1">
        <f t="shared" si="332"/>
        <v>-29.400149633961245</v>
      </c>
      <c r="W1156" s="1">
        <f t="shared" si="333"/>
        <v>-500.56199058504285</v>
      </c>
      <c r="X1156" s="2">
        <f t="shared" si="342"/>
        <v>63.984103198393917</v>
      </c>
      <c r="Y1156">
        <f t="shared" si="325"/>
        <v>1</v>
      </c>
      <c r="Z1156" s="26">
        <f t="shared" si="334"/>
        <v>0</v>
      </c>
      <c r="AA1156">
        <f t="shared" si="335"/>
        <v>0.52934860036508113</v>
      </c>
      <c r="AB1156" s="28">
        <f t="shared" si="336"/>
        <v>40466.886904761908</v>
      </c>
      <c r="AC1156">
        <f t="shared" si="337"/>
        <v>18.173148148148151</v>
      </c>
      <c r="AD1156" s="31">
        <f t="shared" si="326"/>
        <v>15.629205636582467</v>
      </c>
      <c r="AE1156" s="31">
        <f t="shared" si="338"/>
        <v>30.093534983229851</v>
      </c>
      <c r="AF1156" s="15">
        <f t="shared" si="327"/>
        <v>18.509259259259256</v>
      </c>
      <c r="AG1156" s="31">
        <f t="shared" si="339"/>
        <v>16.035950172233413</v>
      </c>
      <c r="AH1156" s="31">
        <f t="shared" si="340"/>
        <v>92.523377782698219</v>
      </c>
      <c r="AI1156">
        <f t="shared" si="341"/>
        <v>375.32821491040386</v>
      </c>
    </row>
    <row r="1157" spans="1:35" x14ac:dyDescent="0.2">
      <c r="A1157">
        <v>32</v>
      </c>
      <c r="C1157" s="27" t="s">
        <v>1218</v>
      </c>
      <c r="D1157" s="26">
        <v>29.448249999999998</v>
      </c>
      <c r="E1157">
        <v>8.3333333333333328E-4</v>
      </c>
      <c r="F1157" s="26">
        <v>1</v>
      </c>
      <c r="G1157" s="26">
        <v>64.192499999999995</v>
      </c>
      <c r="H1157" s="26">
        <v>63.567500000000003</v>
      </c>
      <c r="I1157" s="26">
        <v>99.583333333333329</v>
      </c>
      <c r="J1157" s="26">
        <v>64.115833333333327</v>
      </c>
      <c r="K1157">
        <v>101.58333333333333</v>
      </c>
      <c r="L1157">
        <v>1.0833333333333333</v>
      </c>
      <c r="M1157">
        <v>5.2833333333333332</v>
      </c>
      <c r="N1157">
        <v>65.319999999999993</v>
      </c>
      <c r="O1157" s="1">
        <f t="shared" si="324"/>
        <v>25.776677098787872</v>
      </c>
      <c r="Q1157" s="1">
        <f t="shared" si="328"/>
        <v>422.24626278613027</v>
      </c>
      <c r="R1157" s="2">
        <f t="shared" si="329"/>
        <v>0.44673331713504877</v>
      </c>
      <c r="S1157" s="2"/>
      <c r="T1157" s="1">
        <f t="shared" si="330"/>
        <v>120.69288581955891</v>
      </c>
      <c r="U1157" s="1">
        <f t="shared" si="331"/>
        <v>0</v>
      </c>
      <c r="V1157" s="1">
        <f t="shared" si="332"/>
        <v>37.310247279951021</v>
      </c>
      <c r="W1157" s="1">
        <f t="shared" si="333"/>
        <v>-932.86552790850283</v>
      </c>
      <c r="X1157" s="2">
        <f t="shared" si="342"/>
        <v>64.275400105922557</v>
      </c>
      <c r="Y1157">
        <f t="shared" si="325"/>
        <v>1</v>
      </c>
      <c r="Z1157" s="26">
        <f t="shared" si="334"/>
        <v>0</v>
      </c>
      <c r="AA1157">
        <f t="shared" si="335"/>
        <v>6.8724275619719668E-3</v>
      </c>
      <c r="AB1157" s="28">
        <f t="shared" si="336"/>
        <v>40466.928571428572</v>
      </c>
      <c r="AC1157">
        <f t="shared" si="337"/>
        <v>17.884722222222219</v>
      </c>
      <c r="AD1157" s="31">
        <f t="shared" si="326"/>
        <v>15.354523271627464</v>
      </c>
      <c r="AE1157" s="31">
        <f t="shared" si="338"/>
        <v>29.59394251462334</v>
      </c>
      <c r="AF1157" s="15">
        <f t="shared" si="327"/>
        <v>18.511111111111106</v>
      </c>
      <c r="AG1157" s="31">
        <f t="shared" si="339"/>
        <v>16.037811825782427</v>
      </c>
      <c r="AH1157" s="31">
        <f t="shared" si="340"/>
        <v>92.533531523547254</v>
      </c>
      <c r="AI1157">
        <f t="shared" si="341"/>
        <v>378.39280912165054</v>
      </c>
    </row>
    <row r="1158" spans="1:35" x14ac:dyDescent="0.2">
      <c r="A1158">
        <v>32</v>
      </c>
      <c r="C1158" s="27" t="s">
        <v>1219</v>
      </c>
      <c r="D1158" s="26">
        <v>29.420083333333331</v>
      </c>
      <c r="E1158">
        <v>5.0000000000000001E-3</v>
      </c>
      <c r="F1158" s="26">
        <v>1</v>
      </c>
      <c r="G1158" s="26">
        <v>63.50333333333333</v>
      </c>
      <c r="H1158" s="26">
        <v>62.92</v>
      </c>
      <c r="I1158" s="26">
        <v>99.525000000000006</v>
      </c>
      <c r="J1158" s="26">
        <v>63.405833333333334</v>
      </c>
      <c r="K1158">
        <v>81.083333333333329</v>
      </c>
      <c r="L1158">
        <v>1.3583333333333334</v>
      </c>
      <c r="M1158">
        <v>6.4</v>
      </c>
      <c r="N1158">
        <v>65.319999999999993</v>
      </c>
      <c r="O1158" s="1">
        <f t="shared" si="324"/>
        <v>25.776677098787872</v>
      </c>
      <c r="Q1158" s="1">
        <f t="shared" si="328"/>
        <v>744.14782911354109</v>
      </c>
      <c r="R1158" s="2">
        <f t="shared" si="329"/>
        <v>0.78730271274684527</v>
      </c>
      <c r="S1158" s="2"/>
      <c r="T1158" s="1">
        <f t="shared" si="330"/>
        <v>307.25335628710411</v>
      </c>
      <c r="U1158" s="1">
        <f t="shared" si="331"/>
        <v>0</v>
      </c>
      <c r="V1158" s="1">
        <f t="shared" si="332"/>
        <v>94.927979709930781</v>
      </c>
      <c r="W1158" s="1">
        <f t="shared" si="333"/>
        <v>-1503.0649304069002</v>
      </c>
      <c r="X1158" s="2">
        <f t="shared" si="342"/>
        <v>64.722133423057599</v>
      </c>
      <c r="Y1158">
        <f t="shared" si="325"/>
        <v>1</v>
      </c>
      <c r="Z1158" s="26">
        <f t="shared" si="334"/>
        <v>0</v>
      </c>
      <c r="AA1158">
        <f t="shared" si="335"/>
        <v>1.4854736587118857</v>
      </c>
      <c r="AB1158" s="28">
        <f t="shared" si="336"/>
        <v>40466.970238095237</v>
      </c>
      <c r="AC1158">
        <f t="shared" si="337"/>
        <v>17.50185185185185</v>
      </c>
      <c r="AD1158" s="31">
        <f t="shared" si="326"/>
        <v>14.97926394507966</v>
      </c>
      <c r="AE1158" s="31">
        <f t="shared" si="338"/>
        <v>28.908707439197237</v>
      </c>
      <c r="AF1158" s="15">
        <f t="shared" si="327"/>
        <v>18.511111111111106</v>
      </c>
      <c r="AG1158" s="31">
        <f t="shared" si="339"/>
        <v>16.037811825782427</v>
      </c>
      <c r="AH1158" s="31">
        <f t="shared" si="340"/>
        <v>92.533531523547254</v>
      </c>
      <c r="AI1158">
        <f t="shared" si="341"/>
        <v>382.51244239511226</v>
      </c>
    </row>
    <row r="1159" spans="1:35" x14ac:dyDescent="0.2">
      <c r="A1159">
        <v>32</v>
      </c>
      <c r="C1159" s="27" t="s">
        <v>1220</v>
      </c>
      <c r="D1159" s="26">
        <v>29.381583333333332</v>
      </c>
      <c r="E1159">
        <v>8.3333333333333328E-4</v>
      </c>
      <c r="F1159" s="26">
        <v>1</v>
      </c>
      <c r="G1159" s="26">
        <v>63.489166666666669</v>
      </c>
      <c r="H1159" s="26">
        <v>63.25</v>
      </c>
      <c r="I1159" s="26">
        <v>99.758333333333326</v>
      </c>
      <c r="J1159" s="26">
        <v>63.460833333333333</v>
      </c>
      <c r="K1159">
        <v>110.41666666666666</v>
      </c>
      <c r="L1159">
        <v>0.95000000000000007</v>
      </c>
      <c r="M1159">
        <v>4.7333333333333334</v>
      </c>
      <c r="N1159">
        <v>65.319999999999993</v>
      </c>
      <c r="O1159" s="1">
        <f t="shared" si="324"/>
        <v>25.776677098787872</v>
      </c>
      <c r="Q1159" s="1">
        <f t="shared" si="328"/>
        <v>653.75665353716954</v>
      </c>
      <c r="R1159" s="2">
        <f t="shared" si="329"/>
        <v>0.69166954020312021</v>
      </c>
      <c r="S1159" s="2"/>
      <c r="T1159" s="1">
        <f t="shared" si="330"/>
        <v>385.2208316876073</v>
      </c>
      <c r="U1159" s="1">
        <f t="shared" si="331"/>
        <v>0</v>
      </c>
      <c r="V1159" s="1">
        <f t="shared" si="332"/>
        <v>119.39838882716207</v>
      </c>
      <c r="W1159" s="1">
        <f t="shared" si="333"/>
        <v>-1514.7860789467659</v>
      </c>
      <c r="X1159" s="2">
        <f t="shared" si="342"/>
        <v>65.509436135804449</v>
      </c>
      <c r="Y1159">
        <f t="shared" si="325"/>
        <v>1</v>
      </c>
      <c r="Z1159" s="26">
        <f t="shared" si="334"/>
        <v>0</v>
      </c>
      <c r="AA1159">
        <f t="shared" si="335"/>
        <v>4.0814887279302479</v>
      </c>
      <c r="AB1159" s="28">
        <f t="shared" si="336"/>
        <v>40467.011904761908</v>
      </c>
      <c r="AC1159">
        <f t="shared" si="337"/>
        <v>17.493981481481484</v>
      </c>
      <c r="AD1159" s="31">
        <f t="shared" si="326"/>
        <v>15.006916714678068</v>
      </c>
      <c r="AE1159" s="31">
        <f t="shared" si="338"/>
        <v>28.962859202586689</v>
      </c>
      <c r="AF1159" s="15">
        <f t="shared" si="327"/>
        <v>18.511111111111106</v>
      </c>
      <c r="AG1159" s="31">
        <f t="shared" si="339"/>
        <v>16.037811825782427</v>
      </c>
      <c r="AH1159" s="31">
        <f t="shared" si="340"/>
        <v>92.533531523547254</v>
      </c>
      <c r="AI1159">
        <f t="shared" si="341"/>
        <v>382.18688199361492</v>
      </c>
    </row>
    <row r="1160" spans="1:35" x14ac:dyDescent="0.2">
      <c r="A1160">
        <v>32</v>
      </c>
      <c r="C1160" s="27" t="s">
        <v>1221</v>
      </c>
      <c r="D1160" s="26">
        <v>29.350666666666669</v>
      </c>
      <c r="E1160">
        <v>8.3333333333333328E-4</v>
      </c>
      <c r="F1160" s="26">
        <v>1</v>
      </c>
      <c r="G1160" s="26">
        <v>63.723333333333336</v>
      </c>
      <c r="H1160" s="26">
        <v>63.682499999999997</v>
      </c>
      <c r="I1160" s="26">
        <v>99.941666666666663</v>
      </c>
      <c r="J1160" s="26">
        <v>63.75</v>
      </c>
      <c r="K1160">
        <v>87.5</v>
      </c>
      <c r="L1160">
        <v>0.65833333333333333</v>
      </c>
      <c r="M1160">
        <v>4.3916666666666666</v>
      </c>
      <c r="N1160">
        <v>65.319999999999993</v>
      </c>
      <c r="O1160" s="1">
        <f t="shared" si="324"/>
        <v>25.776677098787872</v>
      </c>
      <c r="Q1160" s="1">
        <f t="shared" si="328"/>
        <v>403.38195116112092</v>
      </c>
      <c r="R1160" s="2">
        <f t="shared" si="329"/>
        <v>0.42677501969008558</v>
      </c>
      <c r="S1160" s="2"/>
      <c r="T1160" s="1">
        <f t="shared" si="330"/>
        <v>429.40774374192665</v>
      </c>
      <c r="U1160" s="1">
        <f t="shared" si="331"/>
        <v>0</v>
      </c>
      <c r="V1160" s="1">
        <f t="shared" si="332"/>
        <v>133.52312092323444</v>
      </c>
      <c r="W1160" s="1">
        <f t="shared" si="333"/>
        <v>-1321.0423883759674</v>
      </c>
      <c r="X1160" s="2">
        <f t="shared" si="342"/>
        <v>66.201105676007572</v>
      </c>
      <c r="Y1160">
        <f t="shared" si="325"/>
        <v>1</v>
      </c>
      <c r="Z1160" s="26">
        <f t="shared" si="334"/>
        <v>0</v>
      </c>
      <c r="AA1160">
        <f t="shared" si="335"/>
        <v>6.1393557821213696</v>
      </c>
      <c r="AB1160" s="28">
        <f t="shared" si="336"/>
        <v>40467.053571428572</v>
      </c>
      <c r="AC1160">
        <f t="shared" si="337"/>
        <v>17.624074074074077</v>
      </c>
      <c r="AD1160" s="31">
        <f t="shared" si="326"/>
        <v>15.158543753674582</v>
      </c>
      <c r="AE1160" s="31">
        <f t="shared" si="338"/>
        <v>29.242405500847084</v>
      </c>
      <c r="AF1160" s="15">
        <f t="shared" si="327"/>
        <v>18.511111111111106</v>
      </c>
      <c r="AG1160" s="31">
        <f t="shared" si="339"/>
        <v>16.037811825782427</v>
      </c>
      <c r="AH1160" s="31">
        <f t="shared" si="340"/>
        <v>92.533531523547254</v>
      </c>
      <c r="AI1160">
        <f t="shared" si="341"/>
        <v>380.50624964847339</v>
      </c>
    </row>
    <row r="1161" spans="1:35" x14ac:dyDescent="0.2">
      <c r="A1161">
        <v>32</v>
      </c>
      <c r="C1161" s="27" t="s">
        <v>1222</v>
      </c>
      <c r="D1161" s="26">
        <v>29.335750000000001</v>
      </c>
      <c r="E1161">
        <v>1.7500000000000002E-2</v>
      </c>
      <c r="F1161" s="26">
        <v>1</v>
      </c>
      <c r="G1161" s="26">
        <v>63.741666666666667</v>
      </c>
      <c r="H1161" s="26">
        <v>63.521666666666668</v>
      </c>
      <c r="I1161" s="26">
        <v>100</v>
      </c>
      <c r="J1161" s="26">
        <v>63.779166666666669</v>
      </c>
      <c r="K1161">
        <v>122.91666666666667</v>
      </c>
      <c r="L1161">
        <v>0.5</v>
      </c>
      <c r="M1161">
        <v>4.1083333333333334</v>
      </c>
      <c r="N1161">
        <v>65.31</v>
      </c>
      <c r="O1161" s="1">
        <f t="shared" si="324"/>
        <v>25.776677098787872</v>
      </c>
      <c r="Q1161" s="1">
        <f t="shared" si="328"/>
        <v>248.87083195886157</v>
      </c>
      <c r="R1161" s="2">
        <f t="shared" si="329"/>
        <v>0.26330343711166054</v>
      </c>
      <c r="S1161" s="2"/>
      <c r="T1161" s="1">
        <f t="shared" si="330"/>
        <v>529.59157937739224</v>
      </c>
      <c r="U1161" s="1">
        <f t="shared" si="331"/>
        <v>0</v>
      </c>
      <c r="V1161" s="1">
        <f t="shared" si="332"/>
        <v>164.80080964777008</v>
      </c>
      <c r="W1161" s="1">
        <f t="shared" si="333"/>
        <v>-1297.6000912962363</v>
      </c>
      <c r="X1161" s="2">
        <f t="shared" si="342"/>
        <v>66.627880695697655</v>
      </c>
      <c r="Y1161">
        <f t="shared" si="325"/>
        <v>1</v>
      </c>
      <c r="Z1161" s="26">
        <f t="shared" si="334"/>
        <v>0</v>
      </c>
      <c r="AA1161">
        <f t="shared" si="335"/>
        <v>8.3302314213752897</v>
      </c>
      <c r="AB1161" s="28">
        <f t="shared" si="336"/>
        <v>40467.095238095237</v>
      </c>
      <c r="AC1161">
        <f t="shared" si="337"/>
        <v>17.63425925925926</v>
      </c>
      <c r="AD1161" s="31">
        <f t="shared" si="326"/>
        <v>15.177146644889898</v>
      </c>
      <c r="AE1161" s="31">
        <f t="shared" si="338"/>
        <v>29.277266891221682</v>
      </c>
      <c r="AF1161" s="15">
        <f t="shared" si="327"/>
        <v>18.505555555555556</v>
      </c>
      <c r="AG1161" s="31">
        <f t="shared" si="339"/>
        <v>16.032227431236244</v>
      </c>
      <c r="AH1161" s="31">
        <f t="shared" si="340"/>
        <v>92.503073180476576</v>
      </c>
      <c r="AI1161">
        <f t="shared" si="341"/>
        <v>380.11354741100035</v>
      </c>
    </row>
    <row r="1162" spans="1:35" x14ac:dyDescent="0.2">
      <c r="A1162">
        <v>32</v>
      </c>
      <c r="C1162" s="27" t="s">
        <v>1223</v>
      </c>
      <c r="D1162" s="26">
        <v>29.322749999999999</v>
      </c>
      <c r="E1162">
        <v>1.6666666666666666E-3</v>
      </c>
      <c r="F1162" s="26">
        <v>1</v>
      </c>
      <c r="G1162" s="26">
        <v>62.980833333333337</v>
      </c>
      <c r="H1162" s="26">
        <v>61.959166666666668</v>
      </c>
      <c r="I1162" s="26">
        <v>99.958333333333329</v>
      </c>
      <c r="J1162" s="26">
        <v>63.0075</v>
      </c>
      <c r="K1162">
        <v>114.66666666666667</v>
      </c>
      <c r="L1162">
        <v>0.54166666666666663</v>
      </c>
      <c r="M1162">
        <v>3.6333333333333333</v>
      </c>
      <c r="N1162">
        <v>65.283333333333331</v>
      </c>
      <c r="O1162" s="1">
        <f t="shared" si="324"/>
        <v>25.776677098787872</v>
      </c>
      <c r="Q1162" s="1">
        <f t="shared" si="328"/>
        <v>445.13635272029057</v>
      </c>
      <c r="R1162" s="2">
        <f t="shared" si="329"/>
        <v>0.4709508572462005</v>
      </c>
      <c r="S1162" s="2"/>
      <c r="T1162" s="1">
        <f t="shared" si="330"/>
        <v>840.88053656308807</v>
      </c>
      <c r="U1162" s="1">
        <f t="shared" si="331"/>
        <v>0</v>
      </c>
      <c r="V1162" s="1">
        <f t="shared" si="332"/>
        <v>260.70158718652999</v>
      </c>
      <c r="W1162" s="1">
        <f t="shared" si="333"/>
        <v>-1905.0313773918645</v>
      </c>
      <c r="X1162" s="2">
        <f t="shared" si="342"/>
        <v>66.891184132809315</v>
      </c>
      <c r="Y1162">
        <f t="shared" si="325"/>
        <v>1</v>
      </c>
      <c r="Z1162" s="26">
        <f t="shared" si="334"/>
        <v>0</v>
      </c>
      <c r="AA1162">
        <f t="shared" si="335"/>
        <v>15.290843374962421</v>
      </c>
      <c r="AB1162" s="28">
        <f t="shared" si="336"/>
        <v>40467.136904761908</v>
      </c>
      <c r="AC1162">
        <f t="shared" si="337"/>
        <v>17.211574074074075</v>
      </c>
      <c r="AD1162" s="31">
        <f t="shared" si="326"/>
        <v>14.770722304396852</v>
      </c>
      <c r="AE1162" s="31">
        <f t="shared" si="338"/>
        <v>28.534737794222519</v>
      </c>
      <c r="AF1162" s="15">
        <f t="shared" si="327"/>
        <v>18.49074074074074</v>
      </c>
      <c r="AG1162" s="31">
        <f t="shared" si="339"/>
        <v>16.017344012891236</v>
      </c>
      <c r="AH1162" s="31">
        <f t="shared" si="340"/>
        <v>92.421893153627678</v>
      </c>
      <c r="AI1162">
        <f t="shared" si="341"/>
        <v>384.08957802074372</v>
      </c>
    </row>
    <row r="1163" spans="1:35" x14ac:dyDescent="0.2">
      <c r="A1163">
        <v>32</v>
      </c>
      <c r="C1163" s="27" t="s">
        <v>1224</v>
      </c>
      <c r="D1163" s="26">
        <v>29.311416666666666</v>
      </c>
      <c r="E1163">
        <v>8.3333333333333328E-4</v>
      </c>
      <c r="F1163" s="26">
        <v>1</v>
      </c>
      <c r="G1163" s="26">
        <v>61.862499999999997</v>
      </c>
      <c r="H1163" s="26">
        <v>60.36333333333333</v>
      </c>
      <c r="I1163" s="26">
        <v>99.908333333333331</v>
      </c>
      <c r="J1163" s="26">
        <v>61.87833333333333</v>
      </c>
      <c r="K1163">
        <v>106</v>
      </c>
      <c r="L1163">
        <v>0.11666666666666664</v>
      </c>
      <c r="M1163">
        <v>1.7166666666666666</v>
      </c>
      <c r="N1163">
        <v>65.28</v>
      </c>
      <c r="O1163" s="1">
        <f t="shared" ref="O1163:O1226" si="343">F1163*$D$17*$D$12*$D$18*$D$22/1000</f>
        <v>25.776677098787872</v>
      </c>
      <c r="Q1163" s="1">
        <f t="shared" si="328"/>
        <v>900.91485403772765</v>
      </c>
      <c r="R1163" s="2">
        <f t="shared" si="329"/>
        <v>0.95316102632828903</v>
      </c>
      <c r="S1163" s="2"/>
      <c r="T1163" s="1">
        <f t="shared" si="330"/>
        <v>1193.2553225538318</v>
      </c>
      <c r="U1163" s="1">
        <f t="shared" si="331"/>
        <v>0</v>
      </c>
      <c r="V1163" s="1">
        <f t="shared" si="332"/>
        <v>368.76769680631628</v>
      </c>
      <c r="W1163" s="1">
        <f t="shared" si="333"/>
        <v>-2827.554715412256</v>
      </c>
      <c r="X1163" s="2">
        <f t="shared" si="342"/>
        <v>67.362134990055509</v>
      </c>
      <c r="Y1163">
        <f t="shared" si="325"/>
        <v>1</v>
      </c>
      <c r="Z1163" s="26">
        <f t="shared" si="334"/>
        <v>0</v>
      </c>
      <c r="AA1163">
        <f t="shared" si="335"/>
        <v>30.245985023842888</v>
      </c>
      <c r="AB1163" s="28">
        <f t="shared" si="336"/>
        <v>40467.178571428572</v>
      </c>
      <c r="AC1163">
        <f t="shared" si="337"/>
        <v>16.590277777777775</v>
      </c>
      <c r="AD1163" s="31">
        <f t="shared" si="326"/>
        <v>14.192262530393648</v>
      </c>
      <c r="AE1163" s="31">
        <f t="shared" si="338"/>
        <v>27.476034878331347</v>
      </c>
      <c r="AF1163" s="15">
        <f t="shared" si="327"/>
        <v>18.488888888888891</v>
      </c>
      <c r="AG1163" s="31">
        <f t="shared" si="339"/>
        <v>16.015484434216635</v>
      </c>
      <c r="AH1163" s="31">
        <f t="shared" si="340"/>
        <v>92.411749967015325</v>
      </c>
      <c r="AI1163">
        <f t="shared" si="341"/>
        <v>390.39351911316805</v>
      </c>
    </row>
    <row r="1164" spans="1:35" x14ac:dyDescent="0.2">
      <c r="A1164">
        <v>32</v>
      </c>
      <c r="C1164" s="27" t="s">
        <v>1225</v>
      </c>
      <c r="D1164" s="26">
        <v>29.319083333333335</v>
      </c>
      <c r="E1164">
        <v>5.8333333333333336E-3</v>
      </c>
      <c r="F1164" s="26">
        <v>5.0833333333333339</v>
      </c>
      <c r="G1164" s="26">
        <v>61.194166666666668</v>
      </c>
      <c r="H1164" s="26">
        <v>59.592500000000001</v>
      </c>
      <c r="I1164" s="26">
        <v>99.991666666666674</v>
      </c>
      <c r="J1164" s="26">
        <v>61.226666666666667</v>
      </c>
      <c r="K1164">
        <v>96.583333333333329</v>
      </c>
      <c r="L1164">
        <v>5.833333333333332E-2</v>
      </c>
      <c r="M1164">
        <v>1.4166666666666665</v>
      </c>
      <c r="N1164">
        <v>65.24666666666667</v>
      </c>
      <c r="O1164" s="1">
        <f t="shared" si="343"/>
        <v>131.03144191883834</v>
      </c>
      <c r="Q1164" s="1">
        <f t="shared" si="328"/>
        <v>1143.6199099904643</v>
      </c>
      <c r="R1164" s="2">
        <f t="shared" si="329"/>
        <v>1.2099411195748009</v>
      </c>
      <c r="S1164" s="2"/>
      <c r="T1164" s="1">
        <f t="shared" si="330"/>
        <v>1487.1864191356519</v>
      </c>
      <c r="U1164" s="1">
        <f t="shared" si="331"/>
        <v>0</v>
      </c>
      <c r="V1164" s="1">
        <f t="shared" si="332"/>
        <v>459.85679610743006</v>
      </c>
      <c r="W1164" s="1">
        <f t="shared" si="333"/>
        <v>-3352.9379617287955</v>
      </c>
      <c r="X1164" s="2">
        <f t="shared" si="342"/>
        <v>68.315296016383797</v>
      </c>
      <c r="Y1164">
        <f t="shared" ref="Y1164:Y1227" si="344">IF(X1164&gt;32,1,0)</f>
        <v>1</v>
      </c>
      <c r="Z1164" s="26">
        <f t="shared" si="334"/>
        <v>0</v>
      </c>
      <c r="AA1164">
        <f t="shared" si="335"/>
        <v>50.710483215402711</v>
      </c>
      <c r="AB1164" s="28">
        <f t="shared" si="336"/>
        <v>40467.220238095237</v>
      </c>
      <c r="AC1164">
        <f t="shared" si="337"/>
        <v>16.218981481481482</v>
      </c>
      <c r="AD1164" s="31">
        <f t="shared" si="326"/>
        <v>13.871842375161926</v>
      </c>
      <c r="AE1164" s="31">
        <f t="shared" si="338"/>
        <v>26.890164844653953</v>
      </c>
      <c r="AF1164" s="15">
        <f t="shared" si="327"/>
        <v>18.470370370370372</v>
      </c>
      <c r="AG1164" s="31">
        <f t="shared" si="339"/>
        <v>15.996899013853547</v>
      </c>
      <c r="AH1164" s="31">
        <f t="shared" si="340"/>
        <v>92.31037083502116</v>
      </c>
      <c r="AI1164">
        <f t="shared" si="341"/>
        <v>393.30627841408761</v>
      </c>
    </row>
    <row r="1165" spans="1:35" x14ac:dyDescent="0.2">
      <c r="A1165">
        <v>32</v>
      </c>
      <c r="C1165" s="27" t="s">
        <v>1226</v>
      </c>
      <c r="D1165" s="26">
        <v>29.293749999999999</v>
      </c>
      <c r="E1165">
        <v>2.4999999999999996E-3</v>
      </c>
      <c r="F1165" s="26">
        <v>110.83333333333334</v>
      </c>
      <c r="G1165" s="26">
        <v>62.154166666666669</v>
      </c>
      <c r="H1165" s="26">
        <v>59.635833333333338</v>
      </c>
      <c r="I1165" s="26">
        <v>99.491666666666674</v>
      </c>
      <c r="J1165" s="26">
        <v>62.047499999999999</v>
      </c>
      <c r="K1165">
        <v>111.25</v>
      </c>
      <c r="L1165">
        <v>0</v>
      </c>
      <c r="M1165">
        <v>0.3</v>
      </c>
      <c r="N1165">
        <v>65.210000000000008</v>
      </c>
      <c r="O1165" s="1">
        <f t="shared" si="343"/>
        <v>2856.9150451156556</v>
      </c>
      <c r="Q1165" s="1">
        <f t="shared" si="328"/>
        <v>2787.7132945690255</v>
      </c>
      <c r="R1165" s="2">
        <f t="shared" si="329"/>
        <v>2.9493793481721804</v>
      </c>
      <c r="S1165" s="2"/>
      <c r="T1165" s="1">
        <f t="shared" si="330"/>
        <v>1686.0863192247386</v>
      </c>
      <c r="U1165" s="1">
        <f t="shared" si="331"/>
        <v>0</v>
      </c>
      <c r="V1165" s="1">
        <f t="shared" si="332"/>
        <v>523.24440066055661</v>
      </c>
      <c r="W1165" s="1">
        <f t="shared" si="333"/>
        <v>-2528.3206879826262</v>
      </c>
      <c r="X1165" s="2">
        <f t="shared" si="342"/>
        <v>69.525237135958605</v>
      </c>
      <c r="Y1165">
        <f t="shared" si="344"/>
        <v>1</v>
      </c>
      <c r="Z1165" s="26">
        <f t="shared" si="334"/>
        <v>0</v>
      </c>
      <c r="AA1165">
        <f t="shared" si="335"/>
        <v>54.33267986326765</v>
      </c>
      <c r="AB1165" s="28">
        <f t="shared" si="336"/>
        <v>40467.261904761908</v>
      </c>
      <c r="AC1165">
        <f t="shared" si="337"/>
        <v>16.752314814814817</v>
      </c>
      <c r="AD1165" s="31">
        <f t="shared" si="326"/>
        <v>14.279505136484172</v>
      </c>
      <c r="AE1165" s="31">
        <f t="shared" si="338"/>
        <v>27.629483655759103</v>
      </c>
      <c r="AF1165" s="15">
        <f t="shared" si="327"/>
        <v>18.450000000000003</v>
      </c>
      <c r="AG1165" s="31">
        <f t="shared" si="339"/>
        <v>15.976476807196029</v>
      </c>
      <c r="AH1165" s="31">
        <f t="shared" si="340"/>
        <v>92.198964468127826</v>
      </c>
      <c r="AI1165">
        <f t="shared" si="341"/>
        <v>388.19171864396077</v>
      </c>
    </row>
    <row r="1166" spans="1:35" x14ac:dyDescent="0.2">
      <c r="A1166">
        <v>32</v>
      </c>
      <c r="C1166" s="27" t="s">
        <v>1227</v>
      </c>
      <c r="D1166" s="26">
        <v>29.271750000000001</v>
      </c>
      <c r="E1166">
        <v>0</v>
      </c>
      <c r="F1166" s="26">
        <v>266.16666666666663</v>
      </c>
      <c r="G1166" s="26">
        <v>66.629166666666663</v>
      </c>
      <c r="H1166" s="26">
        <v>60.71</v>
      </c>
      <c r="I1166" s="26">
        <v>95.508333333333326</v>
      </c>
      <c r="J1166" s="26">
        <v>65.317499999999995</v>
      </c>
      <c r="K1166">
        <v>96.916666666666671</v>
      </c>
      <c r="L1166">
        <v>0.39166666666666666</v>
      </c>
      <c r="M1166">
        <v>2.8333333333333335</v>
      </c>
      <c r="N1166">
        <v>65.173333333333332</v>
      </c>
      <c r="O1166" s="1">
        <f t="shared" si="343"/>
        <v>6860.8922211273693</v>
      </c>
      <c r="Q1166" s="1">
        <f t="shared" si="328"/>
        <v>2652.1446962095361</v>
      </c>
      <c r="R1166" s="2">
        <f t="shared" si="329"/>
        <v>2.8059488077930479</v>
      </c>
      <c r="S1166" s="2"/>
      <c r="T1166" s="1">
        <f t="shared" si="330"/>
        <v>2005.7992676518086</v>
      </c>
      <c r="U1166" s="1">
        <f t="shared" si="331"/>
        <v>0</v>
      </c>
      <c r="V1166" s="1">
        <f t="shared" si="332"/>
        <v>629.68102908852381</v>
      </c>
      <c r="W1166" s="1">
        <f t="shared" si="333"/>
        <v>1204.5203823031447</v>
      </c>
      <c r="X1166" s="2">
        <f t="shared" si="342"/>
        <v>72.474616484130792</v>
      </c>
      <c r="Y1166">
        <f t="shared" si="344"/>
        <v>1</v>
      </c>
      <c r="Z1166" s="26">
        <f t="shared" si="334"/>
        <v>0</v>
      </c>
      <c r="AA1166">
        <f t="shared" si="335"/>
        <v>34.169283568491416</v>
      </c>
      <c r="AB1166" s="28">
        <f t="shared" si="336"/>
        <v>40467.303571428572</v>
      </c>
      <c r="AC1166">
        <f t="shared" si="337"/>
        <v>19.238425925925924</v>
      </c>
      <c r="AD1166" s="31">
        <f t="shared" si="326"/>
        <v>16.02986357045312</v>
      </c>
      <c r="AE1166" s="31">
        <f t="shared" si="338"/>
        <v>30.7525365824294</v>
      </c>
      <c r="AF1166" s="15">
        <f t="shared" si="327"/>
        <v>18.429629629629627</v>
      </c>
      <c r="AG1166" s="31">
        <f t="shared" si="339"/>
        <v>15.956077371461511</v>
      </c>
      <c r="AH1166" s="31">
        <f t="shared" si="340"/>
        <v>92.087673953413329</v>
      </c>
      <c r="AI1166">
        <f t="shared" si="341"/>
        <v>368.74684587435536</v>
      </c>
    </row>
    <row r="1167" spans="1:35" x14ac:dyDescent="0.2">
      <c r="A1167">
        <v>32</v>
      </c>
      <c r="C1167" s="27" t="s">
        <v>1228</v>
      </c>
      <c r="D1167" s="26">
        <v>29.277000000000001</v>
      </c>
      <c r="E1167">
        <v>0</v>
      </c>
      <c r="F1167" s="26">
        <v>683.91666666666674</v>
      </c>
      <c r="G1167" s="26">
        <v>74.447500000000005</v>
      </c>
      <c r="H1167" s="26">
        <v>62.508333333333333</v>
      </c>
      <c r="I1167" s="26">
        <v>85.541666666666671</v>
      </c>
      <c r="J1167" s="26">
        <v>69.795000000000002</v>
      </c>
      <c r="K1167">
        <v>158.58333333333334</v>
      </c>
      <c r="L1167">
        <v>1.3833333333333333</v>
      </c>
      <c r="M1167">
        <v>5.958333333333333</v>
      </c>
      <c r="N1167">
        <v>65.090833333333322</v>
      </c>
      <c r="O1167" s="1">
        <f t="shared" si="343"/>
        <v>17629.099079146003</v>
      </c>
      <c r="Q1167" s="1">
        <f t="shared" si="328"/>
        <v>6678.1806173125788</v>
      </c>
      <c r="R1167" s="2">
        <f t="shared" si="329"/>
        <v>7.0654640254569285</v>
      </c>
      <c r="S1167" s="2"/>
      <c r="T1167" s="1">
        <f t="shared" si="330"/>
        <v>2177.5918954414301</v>
      </c>
      <c r="U1167" s="1">
        <f t="shared" si="331"/>
        <v>0</v>
      </c>
      <c r="V1167" s="1">
        <f t="shared" si="332"/>
        <v>692.64186775080509</v>
      </c>
      <c r="W1167" s="1">
        <f t="shared" si="333"/>
        <v>7741.4738709214407</v>
      </c>
      <c r="X1167" s="2">
        <f t="shared" si="342"/>
        <v>75.280565291923836</v>
      </c>
      <c r="Y1167">
        <f t="shared" si="344"/>
        <v>1</v>
      </c>
      <c r="Z1167" s="26">
        <f t="shared" si="334"/>
        <v>0</v>
      </c>
      <c r="AA1167">
        <f t="shared" si="335"/>
        <v>0.69399778060813677</v>
      </c>
      <c r="AB1167" s="28">
        <f t="shared" si="336"/>
        <v>40467.345238095237</v>
      </c>
      <c r="AC1167">
        <f t="shared" si="337"/>
        <v>23.581944444444446</v>
      </c>
      <c r="AD1167" s="31">
        <f t="shared" si="326"/>
        <v>18.734631656377807</v>
      </c>
      <c r="AE1167" s="31">
        <f t="shared" si="338"/>
        <v>35.41539999815884</v>
      </c>
      <c r="AF1167" s="15">
        <f t="shared" si="327"/>
        <v>18.383796296296289</v>
      </c>
      <c r="AG1167" s="31">
        <f t="shared" si="339"/>
        <v>15.910261786213502</v>
      </c>
      <c r="AH1167" s="31">
        <f t="shared" si="340"/>
        <v>91.837693364717126</v>
      </c>
      <c r="AI1167">
        <f t="shared" si="341"/>
        <v>339.21082771974835</v>
      </c>
    </row>
    <row r="1168" spans="1:35" x14ac:dyDescent="0.2">
      <c r="A1168">
        <v>32</v>
      </c>
      <c r="C1168" s="27" t="s">
        <v>1229</v>
      </c>
      <c r="D1168" s="26">
        <v>29.27075</v>
      </c>
      <c r="E1168">
        <v>0</v>
      </c>
      <c r="F1168" s="26">
        <v>1047</v>
      </c>
      <c r="G1168" s="26">
        <v>76.859166666666667</v>
      </c>
      <c r="H1168" s="26">
        <v>64.756666666666661</v>
      </c>
      <c r="I1168" s="26">
        <v>72.658333333333331</v>
      </c>
      <c r="J1168" s="26">
        <v>67.444166666666661</v>
      </c>
      <c r="K1168">
        <v>168.91666666666666</v>
      </c>
      <c r="L1168">
        <v>2.2250000000000001</v>
      </c>
      <c r="M1168">
        <v>7.8666666666666663</v>
      </c>
      <c r="N1168">
        <v>65.015000000000001</v>
      </c>
      <c r="O1168" s="1">
        <f t="shared" si="343"/>
        <v>26988.1809224309</v>
      </c>
      <c r="Q1168" s="1">
        <f t="shared" si="328"/>
        <v>1387.1120813595683</v>
      </c>
      <c r="R1168" s="2">
        <f t="shared" si="329"/>
        <v>1.4675539749128033</v>
      </c>
      <c r="S1168" s="2"/>
      <c r="T1168" s="1">
        <f t="shared" si="330"/>
        <v>2998.8848995506455</v>
      </c>
      <c r="U1168" s="1">
        <f t="shared" si="331"/>
        <v>11467.503701109092</v>
      </c>
      <c r="V1168" s="1">
        <f t="shared" si="332"/>
        <v>979.44801027876872</v>
      </c>
      <c r="W1168" s="1">
        <f t="shared" si="333"/>
        <v>9799.569658657485</v>
      </c>
      <c r="X1168" s="2">
        <f t="shared" si="342"/>
        <v>82.346029317380768</v>
      </c>
      <c r="Y1168">
        <f t="shared" si="344"/>
        <v>1</v>
      </c>
      <c r="Z1168" s="26">
        <f t="shared" si="334"/>
        <v>0</v>
      </c>
      <c r="AA1168">
        <f t="shared" si="335"/>
        <v>30.105661747801378</v>
      </c>
      <c r="AB1168" s="28">
        <f t="shared" si="336"/>
        <v>40467.386904761908</v>
      </c>
      <c r="AC1168">
        <f t="shared" si="337"/>
        <v>24.921759259259257</v>
      </c>
      <c r="AD1168" s="31">
        <f t="shared" si="326"/>
        <v>17.24326776049956</v>
      </c>
      <c r="AE1168" s="31">
        <f t="shared" si="338"/>
        <v>32.449651447046278</v>
      </c>
      <c r="AF1168" s="15">
        <f t="shared" si="327"/>
        <v>18.341666666666665</v>
      </c>
      <c r="AG1168" s="31">
        <f t="shared" si="339"/>
        <v>15.868249846500625</v>
      </c>
      <c r="AH1168" s="31">
        <f t="shared" si="340"/>
        <v>91.608429137555376</v>
      </c>
      <c r="AI1168">
        <f t="shared" si="341"/>
        <v>355.66257147534071</v>
      </c>
    </row>
    <row r="1169" spans="1:35" x14ac:dyDescent="0.2">
      <c r="A1169">
        <v>32</v>
      </c>
      <c r="C1169" s="27" t="s">
        <v>1230</v>
      </c>
      <c r="D1169" s="26">
        <v>29.25825</v>
      </c>
      <c r="E1169">
        <v>0</v>
      </c>
      <c r="F1169" s="26">
        <v>1112.5</v>
      </c>
      <c r="G1169" s="26">
        <v>76.567499999999995</v>
      </c>
      <c r="H1169" s="26">
        <v>66.138333333333335</v>
      </c>
      <c r="I1169" s="26">
        <v>69.924999999999997</v>
      </c>
      <c r="J1169" s="26">
        <v>66.048333333333332</v>
      </c>
      <c r="K1169">
        <v>168.08333333333334</v>
      </c>
      <c r="L1169">
        <v>2.6583333333333332</v>
      </c>
      <c r="M1169">
        <v>9.15</v>
      </c>
      <c r="N1169">
        <v>65.010000000000005</v>
      </c>
      <c r="O1169" s="1">
        <f t="shared" si="343"/>
        <v>28676.553272401503</v>
      </c>
      <c r="Q1169" s="1">
        <f t="shared" si="328"/>
        <v>-3897.1026453554923</v>
      </c>
      <c r="R1169" s="2">
        <f t="shared" si="329"/>
        <v>-4.1231047978682529</v>
      </c>
      <c r="S1169" s="2"/>
      <c r="T1169" s="1">
        <f t="shared" si="330"/>
        <v>3013.5281903211562</v>
      </c>
      <c r="U1169" s="1">
        <f t="shared" si="331"/>
        <v>18640.977840673095</v>
      </c>
      <c r="V1169" s="1">
        <f t="shared" si="332"/>
        <v>992.14559572519806</v>
      </c>
      <c r="W1169" s="1">
        <f t="shared" si="333"/>
        <v>9562.3887705565703</v>
      </c>
      <c r="X1169" s="2">
        <f t="shared" si="342"/>
        <v>83.813583292293572</v>
      </c>
      <c r="Y1169">
        <f t="shared" si="344"/>
        <v>1</v>
      </c>
      <c r="Z1169" s="26">
        <f t="shared" si="334"/>
        <v>0</v>
      </c>
      <c r="AA1169">
        <f t="shared" si="335"/>
        <v>52.505723078856114</v>
      </c>
      <c r="AB1169" s="28">
        <f t="shared" si="336"/>
        <v>40467.428571428572</v>
      </c>
      <c r="AC1169">
        <f t="shared" si="337"/>
        <v>24.759722222222219</v>
      </c>
      <c r="AD1169" s="31">
        <f t="shared" si="326"/>
        <v>16.434976925265545</v>
      </c>
      <c r="AE1169" s="31">
        <f t="shared" si="338"/>
        <v>30.945372660315947</v>
      </c>
      <c r="AF1169" s="15">
        <f t="shared" si="327"/>
        <v>18.338888888888892</v>
      </c>
      <c r="AG1169" s="31">
        <f t="shared" si="339"/>
        <v>15.865483236149762</v>
      </c>
      <c r="AH1169" s="31">
        <f t="shared" si="340"/>
        <v>91.593330158815235</v>
      </c>
      <c r="AI1169">
        <f t="shared" si="341"/>
        <v>364.61552048097769</v>
      </c>
    </row>
    <row r="1170" spans="1:35" x14ac:dyDescent="0.2">
      <c r="A1170">
        <v>32</v>
      </c>
      <c r="C1170" s="27" t="s">
        <v>1231</v>
      </c>
      <c r="D1170" s="26">
        <v>29.25525</v>
      </c>
      <c r="E1170">
        <v>0</v>
      </c>
      <c r="F1170" s="26">
        <v>1249.1666666666667</v>
      </c>
      <c r="G1170" s="26">
        <v>76.56</v>
      </c>
      <c r="H1170" s="26">
        <v>68.561666666666667</v>
      </c>
      <c r="I1170" s="26">
        <v>68.408333333333331</v>
      </c>
      <c r="J1170" s="26">
        <v>65.412500000000009</v>
      </c>
      <c r="K1170">
        <v>180.5</v>
      </c>
      <c r="L1170">
        <v>1.9916666666666667</v>
      </c>
      <c r="M1170">
        <v>7.1583333333333332</v>
      </c>
      <c r="N1170">
        <v>65.064999999999998</v>
      </c>
      <c r="O1170" s="1">
        <f t="shared" si="343"/>
        <v>32199.365809235849</v>
      </c>
      <c r="Q1170" s="1">
        <f t="shared" si="328"/>
        <v>19799.993695322384</v>
      </c>
      <c r="R1170" s="2">
        <f t="shared" si="329"/>
        <v>20.948241920247892</v>
      </c>
      <c r="S1170" s="2"/>
      <c r="T1170" s="1">
        <f t="shared" si="330"/>
        <v>1897.398240228511</v>
      </c>
      <c r="U1170" s="1">
        <f t="shared" si="331"/>
        <v>0</v>
      </c>
      <c r="V1170" s="1">
        <f t="shared" si="332"/>
        <v>621.60331593723095</v>
      </c>
      <c r="W1170" s="1">
        <f t="shared" si="333"/>
        <v>9510.6778211159781</v>
      </c>
      <c r="X1170" s="2">
        <f t="shared" si="342"/>
        <v>79.690478494425321</v>
      </c>
      <c r="Y1170">
        <f t="shared" si="344"/>
        <v>1</v>
      </c>
      <c r="Z1170" s="26">
        <f t="shared" si="334"/>
        <v>0</v>
      </c>
      <c r="AA1170">
        <f t="shared" si="335"/>
        <v>9.7998956040594098</v>
      </c>
      <c r="AB1170" s="28">
        <f t="shared" si="336"/>
        <v>40467.470238095237</v>
      </c>
      <c r="AC1170">
        <f t="shared" si="337"/>
        <v>24.755555555555556</v>
      </c>
      <c r="AD1170" s="31">
        <f t="shared" si="326"/>
        <v>16.074505719690393</v>
      </c>
      <c r="AE1170" s="31">
        <f t="shared" si="338"/>
        <v>30.267065748407564</v>
      </c>
      <c r="AF1170" s="15">
        <f t="shared" si="327"/>
        <v>18.369444444444444</v>
      </c>
      <c r="AG1170" s="31">
        <f t="shared" si="339"/>
        <v>15.895939130961846</v>
      </c>
      <c r="AH1170" s="31">
        <f t="shared" si="340"/>
        <v>91.759536911372422</v>
      </c>
      <c r="AI1170">
        <f t="shared" si="341"/>
        <v>369.69273663174471</v>
      </c>
    </row>
    <row r="1171" spans="1:35" x14ac:dyDescent="0.2">
      <c r="A1171">
        <v>32</v>
      </c>
      <c r="C1171" s="27" t="s">
        <v>1232</v>
      </c>
      <c r="D1171" s="26">
        <v>29.255749999999999</v>
      </c>
      <c r="E1171">
        <v>0</v>
      </c>
      <c r="F1171" s="26">
        <v>737</v>
      </c>
      <c r="G1171" s="26">
        <v>74.438333333333333</v>
      </c>
      <c r="H1171" s="26">
        <v>68.630833333333328</v>
      </c>
      <c r="I1171" s="26">
        <v>68.891666666666666</v>
      </c>
      <c r="J1171" s="26">
        <v>63.58</v>
      </c>
      <c r="K1171">
        <v>235.83333333333334</v>
      </c>
      <c r="L1171">
        <v>1.425</v>
      </c>
      <c r="M1171">
        <v>7.0750000000000002</v>
      </c>
      <c r="N1171">
        <v>65.143333333333331</v>
      </c>
      <c r="O1171" s="1">
        <f t="shared" si="343"/>
        <v>18997.41102180666</v>
      </c>
      <c r="Q1171" s="1">
        <f t="shared" si="328"/>
        <v>-97311.895920895186</v>
      </c>
      <c r="R1171" s="2">
        <f t="shared" si="329"/>
        <v>-102.95524174588405</v>
      </c>
      <c r="S1171" s="2"/>
      <c r="T1171" s="1">
        <f t="shared" si="330"/>
        <v>5457.1601678162788</v>
      </c>
      <c r="U1171" s="1">
        <f t="shared" si="331"/>
        <v>100883.05418350737</v>
      </c>
      <c r="V1171" s="1">
        <f t="shared" si="332"/>
        <v>1896.9810765366435</v>
      </c>
      <c r="W1171" s="1">
        <f t="shared" si="333"/>
        <v>7690.4524008066983</v>
      </c>
      <c r="X1171" s="2">
        <f t="shared" si="342"/>
        <v>100.63872041467322</v>
      </c>
      <c r="Y1171">
        <f t="shared" si="344"/>
        <v>1</v>
      </c>
      <c r="Z1171" s="26">
        <f t="shared" si="334"/>
        <v>0</v>
      </c>
      <c r="AA1171">
        <f t="shared" si="335"/>
        <v>686.46028321204187</v>
      </c>
      <c r="AB1171" s="28">
        <f t="shared" si="336"/>
        <v>40467.511904761908</v>
      </c>
      <c r="AC1171">
        <f t="shared" si="337"/>
        <v>23.576851851851853</v>
      </c>
      <c r="AD1171" s="31">
        <f t="shared" si="326"/>
        <v>15.08345810347277</v>
      </c>
      <c r="AE1171" s="31">
        <f t="shared" si="338"/>
        <v>28.513817613263718</v>
      </c>
      <c r="AF1171" s="15">
        <f t="shared" si="327"/>
        <v>18.412962962962961</v>
      </c>
      <c r="AG1171" s="31">
        <f t="shared" si="339"/>
        <v>15.939403846110547</v>
      </c>
      <c r="AH1171" s="31">
        <f t="shared" si="340"/>
        <v>91.996704179275866</v>
      </c>
      <c r="AI1171">
        <f t="shared" si="341"/>
        <v>381.65911403486501</v>
      </c>
    </row>
    <row r="1172" spans="1:35" x14ac:dyDescent="0.2">
      <c r="A1172">
        <v>32</v>
      </c>
      <c r="C1172" s="27" t="s">
        <v>1233</v>
      </c>
      <c r="D1172" s="26">
        <v>29.264749999999999</v>
      </c>
      <c r="E1172">
        <v>0</v>
      </c>
      <c r="F1172" s="26">
        <v>834.83333333333337</v>
      </c>
      <c r="G1172" s="26">
        <v>73.402500000000003</v>
      </c>
      <c r="H1172" s="26">
        <v>70.517499999999998</v>
      </c>
      <c r="I1172" s="26">
        <v>64.075000000000003</v>
      </c>
      <c r="J1172" s="26">
        <v>60.526666666666671</v>
      </c>
      <c r="K1172">
        <v>195.91666666666666</v>
      </c>
      <c r="L1172">
        <v>2.8</v>
      </c>
      <c r="M1172">
        <v>9.1916666666666664</v>
      </c>
      <c r="N1172">
        <v>65.27</v>
      </c>
      <c r="O1172" s="1">
        <f t="shared" si="343"/>
        <v>21519.229264638074</v>
      </c>
      <c r="Q1172" s="1">
        <f t="shared" si="328"/>
        <v>30044.005158881988</v>
      </c>
      <c r="R1172" s="2">
        <f t="shared" si="329"/>
        <v>37.199662648849632</v>
      </c>
      <c r="S1172" s="2"/>
      <c r="T1172" s="1">
        <f t="shared" si="330"/>
        <v>-12417.780625772144</v>
      </c>
      <c r="U1172" s="1">
        <f t="shared" si="331"/>
        <v>0</v>
      </c>
      <c r="V1172" s="1">
        <f t="shared" si="332"/>
        <v>-3236.725774624912</v>
      </c>
      <c r="W1172" s="1">
        <f t="shared" si="333"/>
        <v>6728.6287412114598</v>
      </c>
      <c r="X1172" s="2">
        <f t="shared" si="342"/>
        <v>-2.3165213312108364</v>
      </c>
      <c r="Y1172">
        <f t="shared" si="344"/>
        <v>0</v>
      </c>
      <c r="Z1172" s="26">
        <f t="shared" si="334"/>
        <v>1440</v>
      </c>
      <c r="AA1172">
        <f t="shared" si="335"/>
        <v>5733.3701913563618</v>
      </c>
      <c r="AB1172" s="28">
        <f t="shared" si="336"/>
        <v>40467.553571428572</v>
      </c>
      <c r="AC1172">
        <f t="shared" si="337"/>
        <v>23.00138888888889</v>
      </c>
      <c r="AD1172" s="31">
        <f t="shared" si="326"/>
        <v>13.549856831731633</v>
      </c>
      <c r="AE1172" s="31">
        <f t="shared" si="338"/>
        <v>25.664465724965542</v>
      </c>
      <c r="AF1172" s="15">
        <f t="shared" si="327"/>
        <v>18.483333333333331</v>
      </c>
      <c r="AG1172" s="31">
        <f t="shared" si="339"/>
        <v>16.009906829296874</v>
      </c>
      <c r="AH1172" s="31">
        <f t="shared" si="340"/>
        <v>92.381326161040178</v>
      </c>
      <c r="AI1172">
        <f t="shared" si="341"/>
        <v>401.1017649416807</v>
      </c>
    </row>
    <row r="1173" spans="1:35" x14ac:dyDescent="0.2">
      <c r="A1173">
        <v>32</v>
      </c>
      <c r="C1173" s="27" t="s">
        <v>1234</v>
      </c>
      <c r="D1173" s="26">
        <v>29.276499999999999</v>
      </c>
      <c r="E1173">
        <v>0</v>
      </c>
      <c r="F1173" s="26">
        <v>205.58333333333331</v>
      </c>
      <c r="G1173" s="26">
        <v>68.469166666666666</v>
      </c>
      <c r="H1173" s="26">
        <v>68.354166666666671</v>
      </c>
      <c r="I1173" s="26">
        <v>72.416666666666671</v>
      </c>
      <c r="J1173" s="26">
        <v>59.268333333333331</v>
      </c>
      <c r="K1173">
        <v>189.25</v>
      </c>
      <c r="L1173">
        <v>2.0583333333333336</v>
      </c>
      <c r="M1173">
        <v>7.8166666666666664</v>
      </c>
      <c r="N1173">
        <v>65.42</v>
      </c>
      <c r="O1173" s="1">
        <f t="shared" si="343"/>
        <v>5299.2552002258062</v>
      </c>
      <c r="Q1173" s="1">
        <f t="shared" si="328"/>
        <v>9718.1215083415173</v>
      </c>
      <c r="R1173" s="2">
        <f t="shared" si="329"/>
        <v>15.695033177430986</v>
      </c>
      <c r="S1173" s="2"/>
      <c r="T1173" s="1">
        <f t="shared" si="330"/>
        <v>-5706.6168049927292</v>
      </c>
      <c r="U1173" s="1">
        <f t="shared" si="331"/>
        <v>0</v>
      </c>
      <c r="V1173" s="1">
        <f t="shared" si="332"/>
        <v>-1644.3533975067821</v>
      </c>
      <c r="W1173" s="1">
        <f t="shared" si="333"/>
        <v>2522.8048533756219</v>
      </c>
      <c r="X1173" s="2">
        <f t="shared" si="342"/>
        <v>34.883141317638795</v>
      </c>
      <c r="Y1173">
        <f t="shared" si="344"/>
        <v>1</v>
      </c>
      <c r="Z1173" s="26">
        <f t="shared" si="334"/>
        <v>1440</v>
      </c>
      <c r="AA1173">
        <f t="shared" si="335"/>
        <v>1128.0210987455428</v>
      </c>
      <c r="AB1173" s="28">
        <f t="shared" si="336"/>
        <v>40467.595238095237</v>
      </c>
      <c r="AC1173">
        <f t="shared" si="337"/>
        <v>20.260648148148146</v>
      </c>
      <c r="AD1173" s="31">
        <f t="shared" si="326"/>
        <v>12.95043689347731</v>
      </c>
      <c r="AE1173" s="31">
        <f t="shared" si="338"/>
        <v>24.758244308759551</v>
      </c>
      <c r="AF1173" s="15">
        <f t="shared" si="327"/>
        <v>18.566666666666666</v>
      </c>
      <c r="AG1173" s="31">
        <f t="shared" si="339"/>
        <v>16.093749260542307</v>
      </c>
      <c r="AH1173" s="31">
        <f t="shared" si="340"/>
        <v>92.838590451171001</v>
      </c>
      <c r="AI1173">
        <f t="shared" si="341"/>
        <v>409.29904100817765</v>
      </c>
    </row>
    <row r="1174" spans="1:35" x14ac:dyDescent="0.2">
      <c r="A1174">
        <v>32</v>
      </c>
      <c r="C1174" s="27" t="s">
        <v>1235</v>
      </c>
      <c r="D1174" s="26">
        <v>29.295999999999999</v>
      </c>
      <c r="E1174">
        <v>0</v>
      </c>
      <c r="F1174" s="26">
        <v>54.166666666666671</v>
      </c>
      <c r="G1174" s="26">
        <v>65.358333333333334</v>
      </c>
      <c r="H1174" s="26">
        <v>65.094166666666666</v>
      </c>
      <c r="I1174" s="26">
        <v>86.341666666666669</v>
      </c>
      <c r="J1174" s="26">
        <v>61.145000000000003</v>
      </c>
      <c r="K1174">
        <v>187.33333333333334</v>
      </c>
      <c r="L1174">
        <v>0.39166666666666672</v>
      </c>
      <c r="M1174">
        <v>4.3</v>
      </c>
      <c r="N1174">
        <v>65.598333333333329</v>
      </c>
      <c r="O1174" s="1">
        <f t="shared" si="343"/>
        <v>1396.2366761843432</v>
      </c>
      <c r="Q1174" s="1">
        <f t="shared" si="328"/>
        <v>4407.420236471934</v>
      </c>
      <c r="R1174" s="2">
        <f t="shared" si="329"/>
        <v>4.6630169069004319</v>
      </c>
      <c r="S1174" s="2"/>
      <c r="T1174" s="1">
        <f t="shared" si="330"/>
        <v>-2474.8929560349902</v>
      </c>
      <c r="U1174" s="1">
        <f t="shared" si="331"/>
        <v>0</v>
      </c>
      <c r="V1174" s="1">
        <f t="shared" si="332"/>
        <v>-738.83802323668101</v>
      </c>
      <c r="W1174" s="1">
        <f t="shared" si="333"/>
        <v>-198.57004585191694</v>
      </c>
      <c r="X1174" s="2">
        <f t="shared" si="342"/>
        <v>50.578174495069781</v>
      </c>
      <c r="Y1174">
        <f t="shared" si="344"/>
        <v>1</v>
      </c>
      <c r="Z1174" s="26">
        <f t="shared" si="334"/>
        <v>0</v>
      </c>
      <c r="AA1174">
        <f t="shared" si="335"/>
        <v>218.45309528430022</v>
      </c>
      <c r="AB1174" s="28">
        <f t="shared" si="336"/>
        <v>40467.636904761908</v>
      </c>
      <c r="AC1174">
        <f t="shared" si="337"/>
        <v>18.532407407407408</v>
      </c>
      <c r="AD1174" s="31">
        <f t="shared" si="326"/>
        <v>13.865810643536847</v>
      </c>
      <c r="AE1174" s="31">
        <f t="shared" si="338"/>
        <v>26.665290794915492</v>
      </c>
      <c r="AF1174" s="15">
        <f t="shared" si="327"/>
        <v>18.665740740740738</v>
      </c>
      <c r="AG1174" s="31">
        <f t="shared" si="339"/>
        <v>16.193927253338273</v>
      </c>
      <c r="AH1174" s="31">
        <f t="shared" si="340"/>
        <v>93.384762657190478</v>
      </c>
      <c r="AI1174">
        <f t="shared" si="341"/>
        <v>401.11746483599717</v>
      </c>
    </row>
    <row r="1175" spans="1:35" x14ac:dyDescent="0.2">
      <c r="A1175">
        <v>32</v>
      </c>
      <c r="C1175" s="27" t="s">
        <v>1236</v>
      </c>
      <c r="D1175" s="26">
        <v>29.319500000000001</v>
      </c>
      <c r="E1175">
        <v>0</v>
      </c>
      <c r="F1175" s="26">
        <v>1</v>
      </c>
      <c r="G1175" s="26">
        <v>63.156666666666666</v>
      </c>
      <c r="H1175" s="26">
        <v>61.375</v>
      </c>
      <c r="I1175" s="26">
        <v>94.541666666666671</v>
      </c>
      <c r="J1175" s="26">
        <v>61.602499999999999</v>
      </c>
      <c r="K1175">
        <v>189.5</v>
      </c>
      <c r="L1175">
        <v>0</v>
      </c>
      <c r="M1175">
        <v>1.3416666666666668</v>
      </c>
      <c r="N1175">
        <v>65.756666666666675</v>
      </c>
      <c r="O1175" s="1">
        <f t="shared" si="343"/>
        <v>25.776677098787872</v>
      </c>
      <c r="Q1175" s="1">
        <f t="shared" si="328"/>
        <v>3134.5836227768236</v>
      </c>
      <c r="R1175" s="2">
        <f t="shared" si="329"/>
        <v>3.3163655029187531</v>
      </c>
      <c r="S1175" s="2"/>
      <c r="T1175" s="1">
        <f t="shared" si="330"/>
        <v>-1045.7789941933258</v>
      </c>
      <c r="U1175" s="1">
        <f t="shared" si="331"/>
        <v>0</v>
      </c>
      <c r="V1175" s="1">
        <f t="shared" si="332"/>
        <v>-313.00456599728193</v>
      </c>
      <c r="W1175" s="1">
        <f t="shared" si="333"/>
        <v>-2151.1754967291531</v>
      </c>
      <c r="X1175" s="2">
        <f t="shared" si="342"/>
        <v>55.241191401970212</v>
      </c>
      <c r="Y1175">
        <f t="shared" si="344"/>
        <v>1</v>
      </c>
      <c r="Z1175" s="26">
        <f t="shared" si="334"/>
        <v>0</v>
      </c>
      <c r="AA1175">
        <f t="shared" si="335"/>
        <v>62.654748666021398</v>
      </c>
      <c r="AB1175" s="28">
        <f t="shared" si="336"/>
        <v>40467.678571428572</v>
      </c>
      <c r="AC1175">
        <f t="shared" si="337"/>
        <v>17.30925925925926</v>
      </c>
      <c r="AD1175" s="31">
        <f t="shared" si="326"/>
        <v>14.056979305262264</v>
      </c>
      <c r="AE1175" s="31">
        <f t="shared" si="338"/>
        <v>27.146764470435308</v>
      </c>
      <c r="AF1175" s="15">
        <f t="shared" si="327"/>
        <v>18.753703703703707</v>
      </c>
      <c r="AG1175" s="31">
        <f t="shared" si="339"/>
        <v>16.283326194453135</v>
      </c>
      <c r="AH1175" s="31">
        <f t="shared" si="340"/>
        <v>93.871999207914513</v>
      </c>
      <c r="AI1175">
        <f t="shared" si="341"/>
        <v>401.15211124172498</v>
      </c>
    </row>
    <row r="1176" spans="1:35" x14ac:dyDescent="0.2">
      <c r="A1176">
        <v>32</v>
      </c>
      <c r="C1176" s="27" t="s">
        <v>1237</v>
      </c>
      <c r="D1176" s="26">
        <v>29.337500000000002</v>
      </c>
      <c r="E1176">
        <v>0</v>
      </c>
      <c r="F1176" s="26">
        <v>1</v>
      </c>
      <c r="G1176" s="26">
        <v>61.467500000000001</v>
      </c>
      <c r="H1176" s="26">
        <v>57.883333333333333</v>
      </c>
      <c r="I1176" s="26">
        <v>96.483333333333334</v>
      </c>
      <c r="J1176" s="26">
        <v>60.494999999999997</v>
      </c>
      <c r="K1176">
        <v>240.08333333333334</v>
      </c>
      <c r="L1176">
        <v>0</v>
      </c>
      <c r="M1176">
        <v>0.3</v>
      </c>
      <c r="N1176">
        <v>65.875</v>
      </c>
      <c r="O1176" s="1">
        <f t="shared" si="343"/>
        <v>25.776677098787872</v>
      </c>
      <c r="Q1176" s="1">
        <f t="shared" si="328"/>
        <v>3113.9663635461111</v>
      </c>
      <c r="R1176" s="2">
        <f t="shared" si="329"/>
        <v>3.2945526003116443</v>
      </c>
      <c r="S1176" s="2"/>
      <c r="T1176" s="1">
        <f t="shared" si="330"/>
        <v>114.95123091212255</v>
      </c>
      <c r="U1176" s="1">
        <f t="shared" si="331"/>
        <v>0</v>
      </c>
      <c r="V1176" s="1">
        <f t="shared" si="332"/>
        <v>34.38655946767696</v>
      </c>
      <c r="W1176" s="1">
        <f t="shared" si="333"/>
        <v>-3646.6561545514264</v>
      </c>
      <c r="X1176" s="2">
        <f t="shared" si="342"/>
        <v>58.557556904888969</v>
      </c>
      <c r="Y1176">
        <f t="shared" si="344"/>
        <v>1</v>
      </c>
      <c r="Z1176" s="26">
        <f t="shared" si="334"/>
        <v>0</v>
      </c>
      <c r="AA1176">
        <f t="shared" si="335"/>
        <v>8.467768816784373</v>
      </c>
      <c r="AB1176" s="28">
        <f t="shared" si="336"/>
        <v>40467.720238095237</v>
      </c>
      <c r="AC1176">
        <f t="shared" si="337"/>
        <v>16.370833333333334</v>
      </c>
      <c r="AD1176" s="31">
        <f t="shared" si="326"/>
        <v>13.515448240474893</v>
      </c>
      <c r="AE1176" s="31">
        <f t="shared" si="338"/>
        <v>26.185563762050911</v>
      </c>
      <c r="AF1176" s="15">
        <f t="shared" si="327"/>
        <v>18.819444444444443</v>
      </c>
      <c r="AG1176" s="31">
        <f t="shared" si="339"/>
        <v>16.350421209659963</v>
      </c>
      <c r="AH1176" s="31">
        <f t="shared" si="340"/>
        <v>94.237572698229116</v>
      </c>
      <c r="AI1176">
        <f t="shared" si="341"/>
        <v>409.12867772430332</v>
      </c>
    </row>
    <row r="1177" spans="1:35" x14ac:dyDescent="0.2">
      <c r="A1177">
        <v>32</v>
      </c>
      <c r="C1177" s="27" t="s">
        <v>1238</v>
      </c>
      <c r="D1177" s="26">
        <v>29.353250000000003</v>
      </c>
      <c r="E1177">
        <v>0</v>
      </c>
      <c r="F1177" s="26">
        <v>1</v>
      </c>
      <c r="G1177" s="26">
        <v>60.087499999999999</v>
      </c>
      <c r="H1177" s="26">
        <v>55.138333333333335</v>
      </c>
      <c r="I1177" s="26">
        <v>97.291666666666671</v>
      </c>
      <c r="J1177" s="26">
        <v>59.352499999999999</v>
      </c>
      <c r="K1177">
        <v>240.58333333333334</v>
      </c>
      <c r="L1177">
        <v>0</v>
      </c>
      <c r="M1177">
        <v>0.35833333333333328</v>
      </c>
      <c r="N1177">
        <v>65.977499999999992</v>
      </c>
      <c r="O1177" s="1">
        <f t="shared" si="343"/>
        <v>25.776677098787872</v>
      </c>
      <c r="Q1177" s="1">
        <f t="shared" si="328"/>
        <v>2994.4675214061222</v>
      </c>
      <c r="R1177" s="2">
        <f t="shared" si="329"/>
        <v>3.1681237391282497</v>
      </c>
      <c r="S1177" s="2"/>
      <c r="T1177" s="1">
        <f t="shared" si="330"/>
        <v>1144.6601210395941</v>
      </c>
      <c r="U1177" s="1">
        <f t="shared" si="331"/>
        <v>0</v>
      </c>
      <c r="V1177" s="1">
        <f t="shared" si="332"/>
        <v>342.9739687221213</v>
      </c>
      <c r="W1177" s="1">
        <f t="shared" si="333"/>
        <v>-4873.2398752825602</v>
      </c>
      <c r="X1177" s="2">
        <f t="shared" si="342"/>
        <v>61.852109505200616</v>
      </c>
      <c r="Y1177">
        <f t="shared" si="344"/>
        <v>1</v>
      </c>
      <c r="Z1177" s="26">
        <f t="shared" si="334"/>
        <v>0</v>
      </c>
      <c r="AA1177">
        <f t="shared" si="335"/>
        <v>3.113846705844368</v>
      </c>
      <c r="AB1177" s="28">
        <f t="shared" si="336"/>
        <v>40467.761904761908</v>
      </c>
      <c r="AC1177">
        <f t="shared" si="337"/>
        <v>15.604166666666666</v>
      </c>
      <c r="AD1177" s="31">
        <f t="shared" ref="AD1177:AD1240" si="345">10^($AF$17-$AF$18/($AF$19+AC1177))*I1177/100</f>
        <v>12.976481434804541</v>
      </c>
      <c r="AE1177" s="31">
        <f t="shared" si="338"/>
        <v>25.208092567495932</v>
      </c>
      <c r="AF1177" s="15">
        <f t="shared" ref="AF1177:AF1240" si="346">(N1177-32)/1.8</f>
        <v>18.876388888888883</v>
      </c>
      <c r="AG1177" s="31">
        <f t="shared" si="339"/>
        <v>16.408733682255097</v>
      </c>
      <c r="AH1177" s="31">
        <f t="shared" si="340"/>
        <v>94.555221844527026</v>
      </c>
      <c r="AI1177">
        <f t="shared" si="341"/>
        <v>416.91494121351082</v>
      </c>
    </row>
    <row r="1178" spans="1:35" x14ac:dyDescent="0.2">
      <c r="A1178">
        <v>32</v>
      </c>
      <c r="C1178" s="27" t="s">
        <v>1239</v>
      </c>
      <c r="D1178" s="26">
        <v>29.36375</v>
      </c>
      <c r="E1178">
        <v>0</v>
      </c>
      <c r="F1178" s="26">
        <v>1</v>
      </c>
      <c r="G1178" s="26">
        <v>59.287500000000001</v>
      </c>
      <c r="H1178" s="26">
        <v>54.351666666666667</v>
      </c>
      <c r="I1178" s="26">
        <v>97.783333333333331</v>
      </c>
      <c r="J1178" s="26">
        <v>58.697499999999998</v>
      </c>
      <c r="K1178">
        <v>160.83333333333334</v>
      </c>
      <c r="L1178">
        <v>0</v>
      </c>
      <c r="M1178">
        <v>0.52500000000000002</v>
      </c>
      <c r="N1178">
        <v>66.00333333333333</v>
      </c>
      <c r="O1178" s="1">
        <f t="shared" si="343"/>
        <v>25.776677098787872</v>
      </c>
      <c r="Q1178" s="1">
        <f t="shared" ref="Q1178:Q1241" si="347">(O1178-T1178-U1178-V1178-W1178-AI1178)</f>
        <v>2793.8612669504932</v>
      </c>
      <c r="R1178" s="2">
        <f t="shared" ref="R1178:R1241" si="348">Q1178/$O$12+Z1178/$O$17*$Z$21</f>
        <v>2.9558838559385854</v>
      </c>
      <c r="S1178" s="2"/>
      <c r="T1178" s="1">
        <f t="shared" ref="T1178:T1241" si="349">((X1178-H1178)*$D$13/$P$5)*$P$7/1000</f>
        <v>1818.9290791786004</v>
      </c>
      <c r="U1178" s="1">
        <f t="shared" ref="U1178:U1241" si="350">IF(X1178&gt;80,(X1178-80)*$O$19,0)</f>
        <v>0</v>
      </c>
      <c r="V1178" s="1">
        <f t="shared" ref="V1178:V1241" si="351">$D$20*(((X1178-32)*5/9+273)^4-((H1178-32)*5/9+273)^4)*$D$14*$D$21*$D$22/1000</f>
        <v>548.80757498476225</v>
      </c>
      <c r="W1178" s="1">
        <f t="shared" ref="W1178:W1241" si="352">(G1178-N1178)*$O$20</f>
        <v>-5556.5138872244161</v>
      </c>
      <c r="X1178" s="2">
        <f t="shared" si="342"/>
        <v>65.020233244328864</v>
      </c>
      <c r="Y1178">
        <f t="shared" si="344"/>
        <v>1</v>
      </c>
      <c r="Z1178" s="26">
        <f t="shared" ref="Z1178:Z1241" si="353">IF(X1178&lt;42,IF(X1178&lt;36, 0.4*3600, 0.1*3600),0)*$Z$21</f>
        <v>0</v>
      </c>
      <c r="AA1178">
        <f t="shared" ref="AA1178:AA1241" si="354">(X1178-G1178)^2</f>
        <v>32.864230450633329</v>
      </c>
      <c r="AB1178" s="28">
        <f t="shared" ref="AB1178:AB1241" si="355">C1178-1/1/14</f>
        <v>40467.803571428572</v>
      </c>
      <c r="AC1178">
        <f t="shared" ref="AC1178:AC1241" si="356">(G1178-32)/1.8</f>
        <v>15.159722222222223</v>
      </c>
      <c r="AD1178" s="31">
        <f t="shared" si="345"/>
        <v>12.674765405400569</v>
      </c>
      <c r="AE1178" s="31">
        <f t="shared" ref="AE1178:AE1241" si="357">AD1178/760*35000/(AC1178+273.15)/0.0821</f>
        <v>24.659935543059088</v>
      </c>
      <c r="AF1178" s="15">
        <f t="shared" si="346"/>
        <v>18.890740740740739</v>
      </c>
      <c r="AG1178" s="31">
        <f t="shared" ref="AG1178:AG1241" si="358">10^($AF$17-$AF$18/($AF$19+AF1178))</f>
        <v>16.423458936409844</v>
      </c>
      <c r="AH1178" s="31">
        <f t="shared" ref="AH1178:AH1241" si="359">AG1178/760*35000*$AE$14/(AF1178+273.15)/0.0821</f>
        <v>94.635425098838837</v>
      </c>
      <c r="AI1178">
        <f t="shared" ref="AI1178:AI1241" si="360">(AH1178-AE1178)*0.018*334</f>
        <v>420.69264320934781</v>
      </c>
    </row>
    <row r="1179" spans="1:35" x14ac:dyDescent="0.2">
      <c r="A1179">
        <v>32</v>
      </c>
      <c r="C1179" s="27" t="s">
        <v>1240</v>
      </c>
      <c r="D1179" s="26">
        <v>29.366</v>
      </c>
      <c r="E1179">
        <v>0</v>
      </c>
      <c r="F1179" s="26">
        <v>1</v>
      </c>
      <c r="G1179" s="26">
        <v>58.388333333333335</v>
      </c>
      <c r="H1179" s="26">
        <v>52.166666666666664</v>
      </c>
      <c r="I1179" s="26">
        <v>98.233333333333334</v>
      </c>
      <c r="J1179" s="26">
        <v>57.924999999999997</v>
      </c>
      <c r="K1179">
        <v>152.41666666666666</v>
      </c>
      <c r="L1179">
        <v>0</v>
      </c>
      <c r="M1179">
        <v>0.24166666666666667</v>
      </c>
      <c r="N1179">
        <v>66.02000000000001</v>
      </c>
      <c r="O1179" s="1">
        <f t="shared" si="343"/>
        <v>25.776677098787872</v>
      </c>
      <c r="Q1179" s="1">
        <f t="shared" si="347"/>
        <v>2404.6349548049861</v>
      </c>
      <c r="R1179" s="2">
        <f t="shared" si="348"/>
        <v>2.5440853940796688</v>
      </c>
      <c r="S1179" s="2"/>
      <c r="T1179" s="1">
        <f t="shared" si="349"/>
        <v>2695.4201307342405</v>
      </c>
      <c r="U1179" s="1">
        <f t="shared" si="350"/>
        <v>0</v>
      </c>
      <c r="V1179" s="1">
        <f t="shared" si="351"/>
        <v>815.17822960336991</v>
      </c>
      <c r="W1179" s="1">
        <f t="shared" si="352"/>
        <v>-6314.2516663607503</v>
      </c>
      <c r="X1179" s="2">
        <f t="shared" ref="X1179:X1242" si="361">X1178+R1178</f>
        <v>67.976117100267444</v>
      </c>
      <c r="Y1179">
        <f t="shared" si="344"/>
        <v>1</v>
      </c>
      <c r="Z1179" s="26">
        <f t="shared" si="353"/>
        <v>0</v>
      </c>
      <c r="AA1179">
        <f t="shared" si="354"/>
        <v>91.925597561485219</v>
      </c>
      <c r="AB1179" s="28">
        <f t="shared" si="355"/>
        <v>40467.845238095237</v>
      </c>
      <c r="AC1179">
        <f t="shared" si="356"/>
        <v>14.660185185185187</v>
      </c>
      <c r="AD1179" s="31">
        <f t="shared" si="345"/>
        <v>12.329253683560019</v>
      </c>
      <c r="AE1179" s="31">
        <f t="shared" si="357"/>
        <v>24.029344546916107</v>
      </c>
      <c r="AF1179" s="15">
        <f t="shared" si="346"/>
        <v>18.900000000000006</v>
      </c>
      <c r="AG1179" s="31">
        <f t="shared" si="358"/>
        <v>16.432965221689251</v>
      </c>
      <c r="AH1179" s="31">
        <f t="shared" si="359"/>
        <v>94.687200221723444</v>
      </c>
      <c r="AI1179">
        <f t="shared" si="360"/>
        <v>424.79502831694174</v>
      </c>
    </row>
    <row r="1180" spans="1:35" x14ac:dyDescent="0.2">
      <c r="A1180">
        <v>32</v>
      </c>
      <c r="C1180" s="27" t="s">
        <v>1241</v>
      </c>
      <c r="D1180" s="26">
        <v>29.360749999999999</v>
      </c>
      <c r="E1180">
        <v>0</v>
      </c>
      <c r="F1180" s="26">
        <v>1</v>
      </c>
      <c r="G1180" s="26">
        <v>57.762500000000003</v>
      </c>
      <c r="H1180" s="26">
        <v>51.953333333333333</v>
      </c>
      <c r="I1180" s="26">
        <v>98.674999999999997</v>
      </c>
      <c r="J1180" s="26">
        <v>57.424166666666665</v>
      </c>
      <c r="K1180">
        <v>232</v>
      </c>
      <c r="L1180">
        <v>0</v>
      </c>
      <c r="M1180">
        <v>0</v>
      </c>
      <c r="N1180">
        <v>66</v>
      </c>
      <c r="O1180" s="1">
        <f t="shared" si="343"/>
        <v>25.776677098787872</v>
      </c>
      <c r="Q1180" s="1">
        <f t="shared" si="347"/>
        <v>2285.0062804785648</v>
      </c>
      <c r="R1180" s="2">
        <f t="shared" si="348"/>
        <v>2.4175191714358477</v>
      </c>
      <c r="S1180" s="2"/>
      <c r="T1180" s="1">
        <f t="shared" si="349"/>
        <v>3165.5441225800337</v>
      </c>
      <c r="U1180" s="1">
        <f t="shared" si="350"/>
        <v>0</v>
      </c>
      <c r="V1180" s="1">
        <f t="shared" si="351"/>
        <v>963.89912080968588</v>
      </c>
      <c r="W1180" s="1">
        <f t="shared" si="352"/>
        <v>-6815.5031362716672</v>
      </c>
      <c r="X1180" s="2">
        <f t="shared" si="361"/>
        <v>70.520202494347117</v>
      </c>
      <c r="Y1180">
        <f t="shared" si="344"/>
        <v>1</v>
      </c>
      <c r="Z1180" s="26">
        <f t="shared" si="353"/>
        <v>0</v>
      </c>
      <c r="AA1180">
        <f t="shared" si="354"/>
        <v>162.75897293427059</v>
      </c>
      <c r="AB1180" s="28">
        <f t="shared" si="355"/>
        <v>40467.886904761908</v>
      </c>
      <c r="AC1180">
        <f t="shared" si="356"/>
        <v>14.312500000000002</v>
      </c>
      <c r="AD1180" s="31">
        <f t="shared" si="345"/>
        <v>12.109032396791086</v>
      </c>
      <c r="AE1180" s="31">
        <f t="shared" si="357"/>
        <v>23.628684194605608</v>
      </c>
      <c r="AF1180" s="15">
        <f t="shared" si="346"/>
        <v>18.888888888888889</v>
      </c>
      <c r="AG1180" s="31">
        <f t="shared" si="358"/>
        <v>16.421558255587684</v>
      </c>
      <c r="AH1180" s="31">
        <f t="shared" si="359"/>
        <v>94.625073000688531</v>
      </c>
      <c r="AI1180">
        <f t="shared" si="360"/>
        <v>426.8302895021705</v>
      </c>
    </row>
    <row r="1181" spans="1:35" x14ac:dyDescent="0.2">
      <c r="A1181">
        <v>32</v>
      </c>
      <c r="C1181" s="27" t="s">
        <v>1242</v>
      </c>
      <c r="D1181" s="26">
        <v>29.352250000000002</v>
      </c>
      <c r="E1181">
        <v>0</v>
      </c>
      <c r="F1181" s="26">
        <v>1</v>
      </c>
      <c r="G1181" s="26">
        <v>57.11</v>
      </c>
      <c r="H1181" s="26">
        <v>50.857500000000002</v>
      </c>
      <c r="I1181" s="26">
        <v>98.99166666666666</v>
      </c>
      <c r="J1181" s="26">
        <v>56.859166666666667</v>
      </c>
      <c r="K1181">
        <v>232</v>
      </c>
      <c r="L1181">
        <v>0</v>
      </c>
      <c r="M1181">
        <v>0</v>
      </c>
      <c r="N1181">
        <v>65.965000000000003</v>
      </c>
      <c r="O1181" s="1">
        <f t="shared" si="343"/>
        <v>25.776677098787872</v>
      </c>
      <c r="Q1181" s="1">
        <f t="shared" si="347"/>
        <v>2007.9575183674183</v>
      </c>
      <c r="R1181" s="2">
        <f t="shared" si="348"/>
        <v>2.1244036996980671</v>
      </c>
      <c r="S1181" s="2"/>
      <c r="T1181" s="1">
        <f t="shared" si="349"/>
        <v>3764.5504642295396</v>
      </c>
      <c r="U1181" s="1">
        <f t="shared" si="350"/>
        <v>0</v>
      </c>
      <c r="V1181" s="1">
        <f t="shared" si="351"/>
        <v>1150.8155430756337</v>
      </c>
      <c r="W1181" s="1">
        <f t="shared" si="352"/>
        <v>-7326.407316744845</v>
      </c>
      <c r="X1181" s="2">
        <f t="shared" si="361"/>
        <v>72.937721665782959</v>
      </c>
      <c r="Y1181">
        <f t="shared" si="344"/>
        <v>1</v>
      </c>
      <c r="Z1181" s="26">
        <f t="shared" si="353"/>
        <v>0</v>
      </c>
      <c r="AA1181">
        <f t="shared" si="354"/>
        <v>250.51677312949531</v>
      </c>
      <c r="AB1181" s="28">
        <f t="shared" si="355"/>
        <v>40467.928571428572</v>
      </c>
      <c r="AC1181">
        <f t="shared" si="356"/>
        <v>13.95</v>
      </c>
      <c r="AD1181" s="31">
        <f t="shared" si="345"/>
        <v>11.865321530515798</v>
      </c>
      <c r="AE1181" s="31">
        <f t="shared" si="357"/>
        <v>23.182358297180553</v>
      </c>
      <c r="AF1181" s="15">
        <f t="shared" si="346"/>
        <v>18.869444444444447</v>
      </c>
      <c r="AG1181" s="31">
        <f t="shared" si="358"/>
        <v>16.401612698220365</v>
      </c>
      <c r="AH1181" s="31">
        <f t="shared" si="359"/>
        <v>94.516434839269976</v>
      </c>
      <c r="AI1181">
        <f t="shared" si="360"/>
        <v>428.86046817104159</v>
      </c>
    </row>
    <row r="1182" spans="1:35" x14ac:dyDescent="0.2">
      <c r="A1182">
        <v>32</v>
      </c>
      <c r="C1182" s="27" t="s">
        <v>1243</v>
      </c>
      <c r="D1182" s="26">
        <v>29.335250000000002</v>
      </c>
      <c r="E1182">
        <v>0</v>
      </c>
      <c r="F1182" s="26">
        <v>1</v>
      </c>
      <c r="G1182" s="26">
        <v>56.65</v>
      </c>
      <c r="H1182" s="26">
        <v>50.161666666666669</v>
      </c>
      <c r="I1182" s="26">
        <v>99.291666666666671</v>
      </c>
      <c r="J1182" s="26">
        <v>56.479166666666664</v>
      </c>
      <c r="K1182">
        <v>232</v>
      </c>
      <c r="L1182">
        <v>0</v>
      </c>
      <c r="M1182">
        <v>0</v>
      </c>
      <c r="N1182">
        <v>65.88</v>
      </c>
      <c r="O1182" s="1">
        <f t="shared" si="343"/>
        <v>25.776677098787872</v>
      </c>
      <c r="Q1182" s="1">
        <f t="shared" si="347"/>
        <v>1684.7224684201631</v>
      </c>
      <c r="R1182" s="2">
        <f t="shared" si="348"/>
        <v>1.7824234886135473</v>
      </c>
      <c r="S1182" s="2"/>
      <c r="T1182" s="1">
        <f t="shared" si="349"/>
        <v>4245.3846149295941</v>
      </c>
      <c r="U1182" s="1">
        <f t="shared" si="350"/>
        <v>0</v>
      </c>
      <c r="V1182" s="1">
        <f t="shared" si="351"/>
        <v>1303.3044167663745</v>
      </c>
      <c r="W1182" s="1">
        <f t="shared" si="352"/>
        <v>-7636.6730133884657</v>
      </c>
      <c r="X1182" s="2">
        <f t="shared" si="361"/>
        <v>75.062125365481023</v>
      </c>
      <c r="Y1182">
        <f t="shared" si="344"/>
        <v>1</v>
      </c>
      <c r="Z1182" s="26">
        <f t="shared" si="353"/>
        <v>0</v>
      </c>
      <c r="AA1182">
        <f t="shared" si="354"/>
        <v>339.00636047418976</v>
      </c>
      <c r="AB1182" s="28">
        <f t="shared" si="355"/>
        <v>40467.970238095237</v>
      </c>
      <c r="AC1182">
        <f t="shared" si="356"/>
        <v>13.694444444444443</v>
      </c>
      <c r="AD1182" s="31">
        <f t="shared" si="345"/>
        <v>11.70495425179832</v>
      </c>
      <c r="AE1182" s="31">
        <f t="shared" si="357"/>
        <v>22.889408641094807</v>
      </c>
      <c r="AF1182" s="15">
        <f t="shared" si="346"/>
        <v>18.822222222222219</v>
      </c>
      <c r="AG1182" s="31">
        <f t="shared" si="358"/>
        <v>16.3532615172488</v>
      </c>
      <c r="AH1182" s="31">
        <f t="shared" si="359"/>
        <v>94.253046427375921</v>
      </c>
      <c r="AI1182">
        <f t="shared" si="360"/>
        <v>429.03819037112203</v>
      </c>
    </row>
    <row r="1183" spans="1:35" x14ac:dyDescent="0.2">
      <c r="A1183">
        <v>32</v>
      </c>
      <c r="C1183" s="27" t="s">
        <v>1244</v>
      </c>
      <c r="D1183" s="26">
        <v>29.326000000000001</v>
      </c>
      <c r="E1183">
        <v>0</v>
      </c>
      <c r="F1183" s="26">
        <v>1</v>
      </c>
      <c r="G1183" s="26">
        <v>56.14</v>
      </c>
      <c r="H1183" s="26">
        <v>50.153333333333336</v>
      </c>
      <c r="I1183" s="26">
        <v>99.525000000000006</v>
      </c>
      <c r="J1183" s="26">
        <v>56.035833333333329</v>
      </c>
      <c r="K1183">
        <v>232</v>
      </c>
      <c r="L1183">
        <v>0</v>
      </c>
      <c r="M1183">
        <v>5.833333333333332E-2</v>
      </c>
      <c r="N1183">
        <v>65.78</v>
      </c>
      <c r="O1183" s="1">
        <f t="shared" si="343"/>
        <v>25.776677098787872</v>
      </c>
      <c r="Q1183" s="1">
        <f t="shared" si="347"/>
        <v>1617.4429523363497</v>
      </c>
      <c r="R1183" s="2">
        <f t="shared" si="348"/>
        <v>1.7112422750794292</v>
      </c>
      <c r="S1183" s="2"/>
      <c r="T1183" s="1">
        <f t="shared" si="349"/>
        <v>4550.6983263326483</v>
      </c>
      <c r="U1183" s="1">
        <f t="shared" si="350"/>
        <v>0</v>
      </c>
      <c r="V1183" s="1">
        <f t="shared" si="351"/>
        <v>1404.2834750881182</v>
      </c>
      <c r="W1183" s="1">
        <f t="shared" si="352"/>
        <v>-7975.8968417188344</v>
      </c>
      <c r="X1183" s="2">
        <f t="shared" si="361"/>
        <v>76.844548854094569</v>
      </c>
      <c r="Y1183">
        <f t="shared" si="344"/>
        <v>1</v>
      </c>
      <c r="Z1183" s="26">
        <f t="shared" si="353"/>
        <v>0</v>
      </c>
      <c r="AA1183">
        <f t="shared" si="354"/>
        <v>428.67834325158873</v>
      </c>
      <c r="AB1183" s="28">
        <f t="shared" si="355"/>
        <v>40468.011904761908</v>
      </c>
      <c r="AC1183">
        <f t="shared" si="356"/>
        <v>13.411111111111111</v>
      </c>
      <c r="AD1183" s="31">
        <f t="shared" si="345"/>
        <v>11.517611728338256</v>
      </c>
      <c r="AE1183" s="31">
        <f t="shared" si="357"/>
        <v>22.545323763219546</v>
      </c>
      <c r="AF1183" s="15">
        <f t="shared" si="346"/>
        <v>18.766666666666666</v>
      </c>
      <c r="AG1183" s="31">
        <f t="shared" si="358"/>
        <v>16.296537137408411</v>
      </c>
      <c r="AH1183" s="31">
        <f t="shared" si="359"/>
        <v>93.943987279604471</v>
      </c>
      <c r="AI1183">
        <f t="shared" si="360"/>
        <v>429.24876506050612</v>
      </c>
    </row>
    <row r="1184" spans="1:35" x14ac:dyDescent="0.2">
      <c r="A1184">
        <v>32</v>
      </c>
      <c r="C1184" s="27" t="s">
        <v>1245</v>
      </c>
      <c r="D1184" s="26">
        <v>29.311583333333335</v>
      </c>
      <c r="E1184">
        <v>0</v>
      </c>
      <c r="F1184" s="26">
        <v>1</v>
      </c>
      <c r="G1184" s="26">
        <v>55.987499999999997</v>
      </c>
      <c r="H1184" s="26">
        <v>49.848333333333329</v>
      </c>
      <c r="I1184" s="26">
        <v>99.741666666666674</v>
      </c>
      <c r="J1184" s="26">
        <v>55.951666666666668</v>
      </c>
      <c r="K1184">
        <v>220</v>
      </c>
      <c r="L1184">
        <v>0</v>
      </c>
      <c r="M1184">
        <v>0.18333333333333335</v>
      </c>
      <c r="N1184">
        <v>65.670833333333334</v>
      </c>
      <c r="O1184" s="1">
        <f t="shared" si="343"/>
        <v>25.776677098787872</v>
      </c>
      <c r="Q1184" s="1">
        <f t="shared" si="347"/>
        <v>1198.81425499532</v>
      </c>
      <c r="R1184" s="2">
        <f t="shared" si="348"/>
        <v>1.2683363145219837</v>
      </c>
      <c r="S1184" s="2"/>
      <c r="T1184" s="1">
        <f t="shared" si="349"/>
        <v>4894.4560071901678</v>
      </c>
      <c r="U1184" s="1">
        <f t="shared" si="350"/>
        <v>0</v>
      </c>
      <c r="V1184" s="1">
        <f t="shared" si="351"/>
        <v>1516.6150849258861</v>
      </c>
      <c r="W1184" s="1">
        <f t="shared" si="352"/>
        <v>-8011.749766664323</v>
      </c>
      <c r="X1184" s="2">
        <f t="shared" si="361"/>
        <v>78.555791129173997</v>
      </c>
      <c r="Y1184">
        <f t="shared" si="344"/>
        <v>1</v>
      </c>
      <c r="Z1184" s="26">
        <f t="shared" si="353"/>
        <v>0</v>
      </c>
      <c r="AA1184">
        <f t="shared" si="354"/>
        <v>509.32776449115386</v>
      </c>
      <c r="AB1184" s="28">
        <f t="shared" si="355"/>
        <v>40468.053571428572</v>
      </c>
      <c r="AC1184">
        <f t="shared" si="356"/>
        <v>13.326388888888888</v>
      </c>
      <c r="AD1184" s="31">
        <f t="shared" si="345"/>
        <v>11.478976113062679</v>
      </c>
      <c r="AE1184" s="31">
        <f t="shared" si="357"/>
        <v>22.476341056057173</v>
      </c>
      <c r="AF1184" s="15">
        <f t="shared" si="346"/>
        <v>18.706018518518519</v>
      </c>
      <c r="AG1184" s="31">
        <f t="shared" si="358"/>
        <v>16.234809226111061</v>
      </c>
      <c r="AH1184" s="31">
        <f t="shared" si="359"/>
        <v>93.607594657477122</v>
      </c>
      <c r="AI1184">
        <f t="shared" si="360"/>
        <v>427.6410966517368</v>
      </c>
    </row>
    <row r="1185" spans="1:35" x14ac:dyDescent="0.2">
      <c r="A1185">
        <v>32</v>
      </c>
      <c r="C1185" s="27" t="s">
        <v>1246</v>
      </c>
      <c r="D1185" s="26">
        <v>29.314250000000001</v>
      </c>
      <c r="E1185">
        <v>0</v>
      </c>
      <c r="F1185" s="26">
        <v>1</v>
      </c>
      <c r="G1185" s="26">
        <v>55.711666666666666</v>
      </c>
      <c r="H1185" s="26">
        <v>50.226666666666667</v>
      </c>
      <c r="I1185" s="26">
        <v>99.966666666666669</v>
      </c>
      <c r="J1185" s="26">
        <v>55.735833333333332</v>
      </c>
      <c r="K1185">
        <v>137</v>
      </c>
      <c r="L1185">
        <v>0</v>
      </c>
      <c r="M1185">
        <v>0.41666666666666663</v>
      </c>
      <c r="N1185">
        <v>65.542500000000004</v>
      </c>
      <c r="O1185" s="1">
        <f t="shared" si="343"/>
        <v>25.776677098787872</v>
      </c>
      <c r="Q1185" s="1">
        <f t="shared" si="347"/>
        <v>1116.0304588209001</v>
      </c>
      <c r="R1185" s="2">
        <f t="shared" si="348"/>
        <v>1.1807516912123346</v>
      </c>
      <c r="S1185" s="2"/>
      <c r="T1185" s="1">
        <f t="shared" si="349"/>
        <v>5046.1963831118246</v>
      </c>
      <c r="U1185" s="1">
        <f t="shared" si="350"/>
        <v>0</v>
      </c>
      <c r="V1185" s="1">
        <f t="shared" si="351"/>
        <v>1571.0920781141085</v>
      </c>
      <c r="W1185" s="1">
        <f t="shared" si="352"/>
        <v>-8133.7876073441503</v>
      </c>
      <c r="X1185" s="2">
        <f t="shared" si="361"/>
        <v>79.824127443695986</v>
      </c>
      <c r="Y1185">
        <f t="shared" si="344"/>
        <v>1</v>
      </c>
      <c r="Z1185" s="26">
        <f t="shared" si="353"/>
        <v>0</v>
      </c>
      <c r="AA1185">
        <f t="shared" si="354"/>
        <v>581.41076472377733</v>
      </c>
      <c r="AB1185" s="28">
        <f t="shared" si="355"/>
        <v>40468.095238095237</v>
      </c>
      <c r="AC1185">
        <f t="shared" si="356"/>
        <v>13.173148148148147</v>
      </c>
      <c r="AD1185" s="31">
        <f t="shared" si="345"/>
        <v>11.390160309116018</v>
      </c>
      <c r="AE1185" s="31">
        <f t="shared" si="357"/>
        <v>22.314372107957944</v>
      </c>
      <c r="AF1185" s="15">
        <f t="shared" si="346"/>
        <v>18.634722222222223</v>
      </c>
      <c r="AG1185" s="31">
        <f t="shared" si="358"/>
        <v>16.162504731052856</v>
      </c>
      <c r="AH1185" s="31">
        <f t="shared" si="359"/>
        <v>93.213467982226973</v>
      </c>
      <c r="AI1185">
        <f t="shared" si="360"/>
        <v>426.24536439610529</v>
      </c>
    </row>
    <row r="1186" spans="1:35" x14ac:dyDescent="0.2">
      <c r="A1186">
        <v>32</v>
      </c>
      <c r="C1186" s="27" t="s">
        <v>1247</v>
      </c>
      <c r="D1186" s="26">
        <v>29.314916666666669</v>
      </c>
      <c r="E1186">
        <v>0</v>
      </c>
      <c r="F1186" s="26">
        <v>1</v>
      </c>
      <c r="G1186" s="26">
        <v>55.685833333333335</v>
      </c>
      <c r="H1186" s="26">
        <v>49.837499999999999</v>
      </c>
      <c r="I1186" s="26">
        <v>100</v>
      </c>
      <c r="J1186" s="26">
        <v>55.720833333333331</v>
      </c>
      <c r="K1186">
        <v>170</v>
      </c>
      <c r="L1186">
        <v>0</v>
      </c>
      <c r="M1186">
        <v>0</v>
      </c>
      <c r="N1186">
        <v>65.403333333333336</v>
      </c>
      <c r="O1186" s="1">
        <f t="shared" si="343"/>
        <v>25.776677098787872</v>
      </c>
      <c r="Q1186" s="1">
        <f t="shared" si="347"/>
        <v>-4242.0373903772397</v>
      </c>
      <c r="R1186" s="2">
        <f t="shared" si="348"/>
        <v>-4.4880431204052753</v>
      </c>
      <c r="S1186" s="2"/>
      <c r="T1186" s="1">
        <f t="shared" si="349"/>
        <v>5313.8584098981992</v>
      </c>
      <c r="U1186" s="1">
        <f t="shared" si="350"/>
        <v>4911.8973549716238</v>
      </c>
      <c r="V1186" s="1">
        <f t="shared" si="351"/>
        <v>1658.3166343283235</v>
      </c>
      <c r="W1186" s="1">
        <f t="shared" si="352"/>
        <v>-8040.0184190251848</v>
      </c>
      <c r="X1186" s="2">
        <f t="shared" si="361"/>
        <v>81.004879134908322</v>
      </c>
      <c r="Y1186">
        <f t="shared" si="344"/>
        <v>1</v>
      </c>
      <c r="Z1186" s="26">
        <f t="shared" si="353"/>
        <v>0</v>
      </c>
      <c r="AA1186">
        <f t="shared" si="354"/>
        <v>641.05408030225192</v>
      </c>
      <c r="AB1186" s="28">
        <f t="shared" si="355"/>
        <v>40468.136904761908</v>
      </c>
      <c r="AC1186">
        <f t="shared" si="356"/>
        <v>13.158796296296297</v>
      </c>
      <c r="AD1186" s="31">
        <f t="shared" si="345"/>
        <v>11.383262945830392</v>
      </c>
      <c r="AE1186" s="31">
        <f t="shared" si="357"/>
        <v>22.30197741776696</v>
      </c>
      <c r="AF1186" s="15">
        <f t="shared" si="346"/>
        <v>18.557407407407407</v>
      </c>
      <c r="AG1186" s="31">
        <f t="shared" si="358"/>
        <v>16.084414541114683</v>
      </c>
      <c r="AH1186" s="31">
        <f t="shared" si="359"/>
        <v>92.78768721534955</v>
      </c>
      <c r="AI1186">
        <f t="shared" si="360"/>
        <v>423.76008730306648</v>
      </c>
    </row>
    <row r="1187" spans="1:35" x14ac:dyDescent="0.2">
      <c r="A1187">
        <v>32</v>
      </c>
      <c r="C1187" s="27" t="s">
        <v>1248</v>
      </c>
      <c r="D1187" s="26">
        <v>29.306000000000001</v>
      </c>
      <c r="E1187">
        <v>0</v>
      </c>
      <c r="F1187" s="26">
        <v>1</v>
      </c>
      <c r="G1187" s="26">
        <v>56.11</v>
      </c>
      <c r="H1187" s="26">
        <v>50.823333333333338</v>
      </c>
      <c r="I1187" s="26">
        <v>100</v>
      </c>
      <c r="J1187" s="26">
        <v>56.145000000000003</v>
      </c>
      <c r="K1187">
        <v>167.33333333333334</v>
      </c>
      <c r="L1187">
        <v>0</v>
      </c>
      <c r="M1187">
        <v>5.833333333333332E-2</v>
      </c>
      <c r="N1187">
        <v>65.265833333333333</v>
      </c>
      <c r="O1187" s="1">
        <f t="shared" si="343"/>
        <v>25.776677098787872</v>
      </c>
      <c r="Q1187" s="1">
        <f t="shared" si="347"/>
        <v>1448.1665838771587</v>
      </c>
      <c r="R1187" s="2">
        <f t="shared" si="348"/>
        <v>1.532149171696175</v>
      </c>
      <c r="S1187" s="2"/>
      <c r="T1187" s="1">
        <f t="shared" si="349"/>
        <v>4380.5940406826294</v>
      </c>
      <c r="U1187" s="1">
        <f t="shared" si="350"/>
        <v>0</v>
      </c>
      <c r="V1187" s="1">
        <f t="shared" si="351"/>
        <v>1353.0542059849802</v>
      </c>
      <c r="W1187" s="1">
        <f t="shared" si="352"/>
        <v>-7575.3093533856181</v>
      </c>
      <c r="X1187" s="2">
        <f t="shared" si="361"/>
        <v>76.516836014503042</v>
      </c>
      <c r="Y1187">
        <f t="shared" si="344"/>
        <v>1</v>
      </c>
      <c r="Z1187" s="26">
        <f t="shared" si="353"/>
        <v>0</v>
      </c>
      <c r="AA1187">
        <f t="shared" si="354"/>
        <v>416.43895612281841</v>
      </c>
      <c r="AB1187" s="28">
        <f t="shared" si="355"/>
        <v>40468.178571428572</v>
      </c>
      <c r="AC1187">
        <f t="shared" si="356"/>
        <v>13.394444444444444</v>
      </c>
      <c r="AD1187" s="31">
        <f t="shared" si="345"/>
        <v>11.559991530860362</v>
      </c>
      <c r="AE1187" s="31">
        <f t="shared" si="357"/>
        <v>22.629596909304478</v>
      </c>
      <c r="AF1187" s="15">
        <f t="shared" si="346"/>
        <v>18.481018518518518</v>
      </c>
      <c r="AG1187" s="31">
        <f t="shared" si="358"/>
        <v>16.007583327921129</v>
      </c>
      <c r="AH1187" s="31">
        <f t="shared" si="359"/>
        <v>92.368652122151786</v>
      </c>
      <c r="AI1187">
        <f t="shared" si="360"/>
        <v>419.271199939638</v>
      </c>
    </row>
    <row r="1188" spans="1:35" x14ac:dyDescent="0.2">
      <c r="A1188">
        <v>32</v>
      </c>
      <c r="C1188" s="27" t="s">
        <v>1249</v>
      </c>
      <c r="D1188" s="26">
        <v>29.312999999999999</v>
      </c>
      <c r="E1188">
        <v>0</v>
      </c>
      <c r="F1188" s="26">
        <v>14.25</v>
      </c>
      <c r="G1188" s="26">
        <v>57.293333333333337</v>
      </c>
      <c r="H1188" s="26">
        <v>52.957500000000003</v>
      </c>
      <c r="I1188" s="26">
        <v>100</v>
      </c>
      <c r="J1188" s="26">
        <v>57.327500000000001</v>
      </c>
      <c r="K1188">
        <v>126.75</v>
      </c>
      <c r="L1188">
        <v>0</v>
      </c>
      <c r="M1188">
        <v>0.54166666666666663</v>
      </c>
      <c r="N1188">
        <v>65.11333333333333</v>
      </c>
      <c r="O1188" s="1">
        <f t="shared" si="343"/>
        <v>367.31764865772709</v>
      </c>
      <c r="Q1188" s="1">
        <f t="shared" si="347"/>
        <v>813.32746824448247</v>
      </c>
      <c r="R1188" s="2">
        <f t="shared" si="348"/>
        <v>0.86049424193469382</v>
      </c>
      <c r="S1188" s="2"/>
      <c r="T1188" s="1">
        <f t="shared" si="349"/>
        <v>4277.9535294382385</v>
      </c>
      <c r="U1188" s="1">
        <f t="shared" si="350"/>
        <v>0</v>
      </c>
      <c r="V1188" s="1">
        <f t="shared" si="351"/>
        <v>1335.2497423747141</v>
      </c>
      <c r="W1188" s="1">
        <f t="shared" si="352"/>
        <v>-6470.0739940084259</v>
      </c>
      <c r="X1188" s="2">
        <f t="shared" si="361"/>
        <v>78.048985186199218</v>
      </c>
      <c r="Y1188">
        <f t="shared" si="344"/>
        <v>1</v>
      </c>
      <c r="Z1188" s="26">
        <f t="shared" si="353"/>
        <v>0</v>
      </c>
      <c r="AA1188">
        <f t="shared" si="354"/>
        <v>430.79708383737488</v>
      </c>
      <c r="AB1188" s="28">
        <f t="shared" si="355"/>
        <v>40468.220238095237</v>
      </c>
      <c r="AC1188">
        <f t="shared" si="356"/>
        <v>14.051851851851854</v>
      </c>
      <c r="AD1188" s="31">
        <f t="shared" si="345"/>
        <v>12.065791742006219</v>
      </c>
      <c r="AE1188" s="31">
        <f t="shared" si="357"/>
        <v>23.565675010242696</v>
      </c>
      <c r="AF1188" s="15">
        <f t="shared" si="346"/>
        <v>18.396296296296295</v>
      </c>
      <c r="AG1188" s="31">
        <f t="shared" si="358"/>
        <v>15.922745538015805</v>
      </c>
      <c r="AH1188" s="31">
        <f t="shared" si="359"/>
        <v>91.905811838040108</v>
      </c>
      <c r="AI1188">
        <f t="shared" si="360"/>
        <v>410.86090260871799</v>
      </c>
    </row>
    <row r="1189" spans="1:35" x14ac:dyDescent="0.2">
      <c r="A1189">
        <v>32</v>
      </c>
      <c r="C1189" s="27" t="s">
        <v>1250</v>
      </c>
      <c r="D1189" s="26">
        <v>29.316749999999999</v>
      </c>
      <c r="E1189">
        <v>0</v>
      </c>
      <c r="F1189" s="26">
        <v>60.916666666666671</v>
      </c>
      <c r="G1189" s="26">
        <v>58.773333333333333</v>
      </c>
      <c r="H1189" s="26">
        <v>54.760833333333338</v>
      </c>
      <c r="I1189" s="26">
        <v>99.941666666666663</v>
      </c>
      <c r="J1189" s="26">
        <v>58.789166666666667</v>
      </c>
      <c r="K1189">
        <v>162.83333333333334</v>
      </c>
      <c r="L1189">
        <v>0</v>
      </c>
      <c r="M1189">
        <v>0.6333333333333333</v>
      </c>
      <c r="N1189">
        <v>64.965833333333336</v>
      </c>
      <c r="O1189" s="1">
        <f t="shared" si="343"/>
        <v>1570.2292466011611</v>
      </c>
      <c r="Q1189" s="1">
        <f t="shared" si="347"/>
        <v>880.77254792645965</v>
      </c>
      <c r="R1189" s="2">
        <f t="shared" si="348"/>
        <v>0.93185062048961387</v>
      </c>
      <c r="S1189" s="2"/>
      <c r="T1189" s="1">
        <f t="shared" si="349"/>
        <v>4117.204901415229</v>
      </c>
      <c r="U1189" s="1">
        <f t="shared" si="350"/>
        <v>0</v>
      </c>
      <c r="V1189" s="1">
        <f t="shared" si="351"/>
        <v>1294.8256234427918</v>
      </c>
      <c r="W1189" s="1">
        <f t="shared" si="352"/>
        <v>-5123.5208705750929</v>
      </c>
      <c r="X1189" s="2">
        <f t="shared" si="361"/>
        <v>78.909479428133906</v>
      </c>
      <c r="Y1189">
        <f t="shared" si="344"/>
        <v>1</v>
      </c>
      <c r="Z1189" s="26">
        <f t="shared" si="353"/>
        <v>0</v>
      </c>
      <c r="AA1189">
        <f t="shared" si="354"/>
        <v>405.46437955115238</v>
      </c>
      <c r="AB1189" s="28">
        <f t="shared" si="355"/>
        <v>40468.261904761908</v>
      </c>
      <c r="AC1189">
        <f t="shared" si="356"/>
        <v>14.874074074074073</v>
      </c>
      <c r="AD1189" s="31">
        <f t="shared" si="345"/>
        <v>12.718170157791358</v>
      </c>
      <c r="AE1189" s="31">
        <f t="shared" si="357"/>
        <v>24.768923793643168</v>
      </c>
      <c r="AF1189" s="15">
        <f t="shared" si="346"/>
        <v>18.314351851851853</v>
      </c>
      <c r="AG1189" s="31">
        <f t="shared" si="358"/>
        <v>15.84106313392056</v>
      </c>
      <c r="AH1189" s="31">
        <f t="shared" si="359"/>
        <v>91.460048941975487</v>
      </c>
      <c r="AI1189">
        <f t="shared" si="360"/>
        <v>400.94704439177383</v>
      </c>
    </row>
    <row r="1190" spans="1:35" x14ac:dyDescent="0.2">
      <c r="A1190">
        <v>32</v>
      </c>
      <c r="C1190" s="27" t="s">
        <v>1251</v>
      </c>
      <c r="D1190" s="26">
        <v>29.310500000000001</v>
      </c>
      <c r="E1190">
        <v>0</v>
      </c>
      <c r="F1190" s="26">
        <v>261.5</v>
      </c>
      <c r="G1190" s="26">
        <v>63.04</v>
      </c>
      <c r="H1190" s="26">
        <v>57.125833333333333</v>
      </c>
      <c r="I1190" s="26">
        <v>98.708333333333329</v>
      </c>
      <c r="J1190" s="26">
        <v>62.706666666666671</v>
      </c>
      <c r="K1190">
        <v>191.83333333333334</v>
      </c>
      <c r="L1190">
        <v>0</v>
      </c>
      <c r="M1190">
        <v>0.6</v>
      </c>
      <c r="N1190">
        <v>64.814166666666665</v>
      </c>
      <c r="O1190" s="1">
        <f t="shared" si="343"/>
        <v>6740.6010613330272</v>
      </c>
      <c r="Q1190" s="1">
        <f t="shared" si="347"/>
        <v>2728.8814667379029</v>
      </c>
      <c r="R1190" s="2">
        <f t="shared" si="348"/>
        <v>2.8871357242104274</v>
      </c>
      <c r="S1190" s="2"/>
      <c r="T1190" s="1">
        <f t="shared" si="349"/>
        <v>3872.8611967364486</v>
      </c>
      <c r="U1190" s="1">
        <f t="shared" si="350"/>
        <v>0</v>
      </c>
      <c r="V1190" s="1">
        <f t="shared" si="351"/>
        <v>1229.3853776914864</v>
      </c>
      <c r="W1190" s="1">
        <f t="shared" si="352"/>
        <v>-1467.9014847872918</v>
      </c>
      <c r="X1190" s="2">
        <f t="shared" si="361"/>
        <v>79.841330048623519</v>
      </c>
      <c r="Y1190">
        <f t="shared" si="344"/>
        <v>1</v>
      </c>
      <c r="Z1190" s="26">
        <f t="shared" si="353"/>
        <v>0</v>
      </c>
      <c r="AA1190">
        <f t="shared" si="354"/>
        <v>282.28469140277957</v>
      </c>
      <c r="AB1190" s="28">
        <f t="shared" si="355"/>
        <v>40468.303571428572</v>
      </c>
      <c r="AC1190">
        <f t="shared" si="356"/>
        <v>17.244444444444444</v>
      </c>
      <c r="AD1190" s="31">
        <f t="shared" si="345"/>
        <v>14.616406342016958</v>
      </c>
      <c r="AE1190" s="31">
        <f t="shared" si="357"/>
        <v>28.233427195927227</v>
      </c>
      <c r="AF1190" s="15">
        <f t="shared" si="346"/>
        <v>18.230092592592591</v>
      </c>
      <c r="AG1190" s="31">
        <f t="shared" si="358"/>
        <v>15.757455147349699</v>
      </c>
      <c r="AH1190" s="31">
        <f t="shared" si="359"/>
        <v>91.003637600864238</v>
      </c>
      <c r="AI1190">
        <f t="shared" si="360"/>
        <v>377.37450495448132</v>
      </c>
    </row>
    <row r="1191" spans="1:35" x14ac:dyDescent="0.2">
      <c r="A1191">
        <v>32</v>
      </c>
      <c r="C1191" s="27" t="s">
        <v>1252</v>
      </c>
      <c r="D1191" s="26">
        <v>29.29</v>
      </c>
      <c r="E1191">
        <v>0</v>
      </c>
      <c r="F1191" s="26">
        <v>606.25</v>
      </c>
      <c r="G1191" s="26">
        <v>73.402500000000003</v>
      </c>
      <c r="H1191" s="26">
        <v>60.534999999999997</v>
      </c>
      <c r="I1191" s="26">
        <v>93.674999999999997</v>
      </c>
      <c r="J1191" s="26">
        <v>71.50833333333334</v>
      </c>
      <c r="K1191">
        <v>119.25</v>
      </c>
      <c r="L1191">
        <v>0.39166666666666672</v>
      </c>
      <c r="M1191">
        <v>2.6666666666666665</v>
      </c>
      <c r="N1191">
        <v>64.69</v>
      </c>
      <c r="O1191" s="1">
        <f t="shared" si="343"/>
        <v>15627.110491140143</v>
      </c>
      <c r="Q1191" s="1">
        <f t="shared" si="347"/>
        <v>-10244.147412938284</v>
      </c>
      <c r="R1191" s="2">
        <f t="shared" si="348"/>
        <v>-10.838229626487701</v>
      </c>
      <c r="S1191" s="2"/>
      <c r="T1191" s="1">
        <f t="shared" si="349"/>
        <v>3783.8579314381095</v>
      </c>
      <c r="U1191" s="1">
        <f t="shared" si="350"/>
        <v>13336.87141781121</v>
      </c>
      <c r="V1191" s="1">
        <f t="shared" si="351"/>
        <v>1222.7185279527346</v>
      </c>
      <c r="W1191" s="1">
        <f t="shared" si="352"/>
        <v>7208.5063520202684</v>
      </c>
      <c r="X1191" s="2">
        <f t="shared" si="361"/>
        <v>82.728465772833943</v>
      </c>
      <c r="Y1191">
        <f t="shared" si="344"/>
        <v>1</v>
      </c>
      <c r="Z1191" s="26">
        <f t="shared" si="353"/>
        <v>0</v>
      </c>
      <c r="AA1191">
        <f t="shared" si="354"/>
        <v>86.973637596070134</v>
      </c>
      <c r="AB1191" s="28">
        <f t="shared" si="355"/>
        <v>40468.345238095237</v>
      </c>
      <c r="AC1191">
        <f t="shared" si="356"/>
        <v>23.00138888888889</v>
      </c>
      <c r="AD1191" s="31">
        <f t="shared" si="345"/>
        <v>19.809330295941642</v>
      </c>
      <c r="AE1191" s="31">
        <f t="shared" si="357"/>
        <v>37.520387464473615</v>
      </c>
      <c r="AF1191" s="15">
        <f t="shared" si="346"/>
        <v>18.161111111111108</v>
      </c>
      <c r="AG1191" s="31">
        <f t="shared" si="358"/>
        <v>15.689294022273877</v>
      </c>
      <c r="AH1191" s="31">
        <f t="shared" si="359"/>
        <v>90.631444493100616</v>
      </c>
      <c r="AI1191">
        <f t="shared" si="360"/>
        <v>319.30367485610554</v>
      </c>
    </row>
    <row r="1192" spans="1:35" x14ac:dyDescent="0.2">
      <c r="A1192">
        <v>32</v>
      </c>
      <c r="C1192" s="27" t="s">
        <v>1253</v>
      </c>
      <c r="D1192" s="26">
        <v>29.263749999999998</v>
      </c>
      <c r="E1192">
        <v>0</v>
      </c>
      <c r="F1192" s="26">
        <v>1145.6666666666667</v>
      </c>
      <c r="G1192" s="26">
        <v>77.109166666666667</v>
      </c>
      <c r="H1192" s="26">
        <v>65.401666666666671</v>
      </c>
      <c r="I1192" s="26">
        <v>74.933333333333337</v>
      </c>
      <c r="J1192" s="26">
        <v>68.531666666666666</v>
      </c>
      <c r="K1192">
        <v>143.66666666666666</v>
      </c>
      <c r="L1192">
        <v>1.0250000000000001</v>
      </c>
      <c r="M1192">
        <v>4.5583333333333336</v>
      </c>
      <c r="N1192">
        <v>64.5625</v>
      </c>
      <c r="O1192" s="1">
        <f t="shared" si="343"/>
        <v>29531.479729511306</v>
      </c>
      <c r="Q1192" s="1">
        <f t="shared" si="347"/>
        <v>17353.258868164034</v>
      </c>
      <c r="R1192" s="2">
        <f t="shared" si="348"/>
        <v>18.359615183153643</v>
      </c>
      <c r="S1192" s="2"/>
      <c r="T1192" s="1">
        <f t="shared" si="349"/>
        <v>1106.2636787186975</v>
      </c>
      <c r="U1192" s="1">
        <f t="shared" si="350"/>
        <v>0</v>
      </c>
      <c r="V1192" s="1">
        <f t="shared" si="351"/>
        <v>351.34262972607968</v>
      </c>
      <c r="W1192" s="1">
        <f t="shared" si="352"/>
        <v>10380.80073036988</v>
      </c>
      <c r="X1192" s="2">
        <f t="shared" si="361"/>
        <v>71.89023614634624</v>
      </c>
      <c r="Y1192">
        <f t="shared" si="344"/>
        <v>1</v>
      </c>
      <c r="Z1192" s="26">
        <f t="shared" si="353"/>
        <v>0</v>
      </c>
      <c r="AA1192">
        <f t="shared" si="354"/>
        <v>27.237235775932042</v>
      </c>
      <c r="AB1192" s="28">
        <f t="shared" si="355"/>
        <v>40468.386904761908</v>
      </c>
      <c r="AC1192">
        <f t="shared" si="356"/>
        <v>25.060648148148147</v>
      </c>
      <c r="AD1192" s="31">
        <f t="shared" si="345"/>
        <v>17.930932321445827</v>
      </c>
      <c r="AE1192" s="31">
        <f t="shared" si="357"/>
        <v>33.728033429261927</v>
      </c>
      <c r="AF1192" s="15">
        <f t="shared" si="346"/>
        <v>18.090277777777779</v>
      </c>
      <c r="AG1192" s="31">
        <f t="shared" si="358"/>
        <v>15.619571183898396</v>
      </c>
      <c r="AH1192" s="31">
        <f t="shared" si="359"/>
        <v>90.250625334221169</v>
      </c>
      <c r="AI1192">
        <f t="shared" si="360"/>
        <v>339.81382253261495</v>
      </c>
    </row>
    <row r="1193" spans="1:35" x14ac:dyDescent="0.2">
      <c r="A1193">
        <v>32</v>
      </c>
      <c r="C1193" s="27" t="s">
        <v>1254</v>
      </c>
      <c r="D1193" s="26">
        <v>29.236999999999998</v>
      </c>
      <c r="E1193">
        <v>0</v>
      </c>
      <c r="F1193" s="26">
        <v>1283.25</v>
      </c>
      <c r="G1193" s="26">
        <v>78.918333333333337</v>
      </c>
      <c r="H1193" s="26">
        <v>69.149166666666673</v>
      </c>
      <c r="I1193" s="26">
        <v>63.575000000000003</v>
      </c>
      <c r="J1193" s="26">
        <v>65.515000000000001</v>
      </c>
      <c r="K1193">
        <v>157.83333333333334</v>
      </c>
      <c r="L1193">
        <v>1.45</v>
      </c>
      <c r="M1193">
        <v>5.8666666666666663</v>
      </c>
      <c r="N1193">
        <v>64.454999999999998</v>
      </c>
      <c r="O1193" s="1">
        <f t="shared" si="343"/>
        <v>33077.920887019536</v>
      </c>
      <c r="Q1193" s="1">
        <f t="shared" si="347"/>
        <v>-34162.904914149643</v>
      </c>
      <c r="R1193" s="2">
        <f t="shared" si="348"/>
        <v>-36.144092157418235</v>
      </c>
      <c r="S1193" s="2"/>
      <c r="T1193" s="1">
        <f t="shared" si="349"/>
        <v>3597.5450539125341</v>
      </c>
      <c r="U1193" s="1">
        <f t="shared" si="350"/>
        <v>50101.76436673259</v>
      </c>
      <c r="V1193" s="1">
        <f t="shared" si="351"/>
        <v>1216.2420117205461</v>
      </c>
      <c r="W1193" s="1">
        <f t="shared" si="352"/>
        <v>11966.603179881753</v>
      </c>
      <c r="X1193" s="2">
        <f t="shared" si="361"/>
        <v>90.249851329499876</v>
      </c>
      <c r="Y1193">
        <f t="shared" si="344"/>
        <v>1</v>
      </c>
      <c r="Z1193" s="26">
        <f t="shared" si="353"/>
        <v>0</v>
      </c>
      <c r="AA1193">
        <f t="shared" si="354"/>
        <v>128.40330009744613</v>
      </c>
      <c r="AB1193" s="28">
        <f t="shared" si="355"/>
        <v>40468.428571428572</v>
      </c>
      <c r="AC1193">
        <f t="shared" si="356"/>
        <v>26.065740740740743</v>
      </c>
      <c r="AD1193" s="31">
        <f t="shared" si="345"/>
        <v>16.147514090259776</v>
      </c>
      <c r="AE1193" s="31">
        <f t="shared" si="357"/>
        <v>30.271401656295364</v>
      </c>
      <c r="AF1193" s="15">
        <f t="shared" si="346"/>
        <v>18.030555555555555</v>
      </c>
      <c r="AG1193" s="31">
        <f t="shared" si="358"/>
        <v>15.560995698602918</v>
      </c>
      <c r="AH1193" s="31">
        <f t="shared" si="359"/>
        <v>89.930614717132514</v>
      </c>
      <c r="AI1193">
        <f t="shared" si="360"/>
        <v>358.6711889217529</v>
      </c>
    </row>
    <row r="1194" spans="1:35" x14ac:dyDescent="0.2">
      <c r="A1194">
        <v>32</v>
      </c>
      <c r="C1194" s="27" t="s">
        <v>1255</v>
      </c>
      <c r="D1194" s="26">
        <v>29.21275</v>
      </c>
      <c r="E1194">
        <v>0</v>
      </c>
      <c r="F1194" s="26">
        <v>1339.3333333333333</v>
      </c>
      <c r="G1194" s="26">
        <v>76.858333333333334</v>
      </c>
      <c r="H1194" s="26">
        <v>69.942499999999995</v>
      </c>
      <c r="I1194" s="26">
        <v>60.041666666666671</v>
      </c>
      <c r="J1194" s="26">
        <v>61.96</v>
      </c>
      <c r="K1194">
        <v>148.08333333333334</v>
      </c>
      <c r="L1194">
        <v>2.375</v>
      </c>
      <c r="M1194">
        <v>7.8833333333333329</v>
      </c>
      <c r="N1194">
        <v>64.47</v>
      </c>
      <c r="O1194" s="1">
        <f t="shared" si="343"/>
        <v>34523.562860976548</v>
      </c>
      <c r="Q1194" s="1">
        <f t="shared" si="347"/>
        <v>27419.940773377704</v>
      </c>
      <c r="R1194" s="2">
        <f t="shared" si="348"/>
        <v>29.010087659537145</v>
      </c>
      <c r="S1194" s="2"/>
      <c r="T1194" s="1">
        <f t="shared" si="349"/>
        <v>-2700.0729855901513</v>
      </c>
      <c r="U1194" s="1">
        <f t="shared" si="350"/>
        <v>0</v>
      </c>
      <c r="V1194" s="1">
        <f t="shared" si="351"/>
        <v>-825.82812763162565</v>
      </c>
      <c r="W1194" s="1">
        <f t="shared" si="352"/>
        <v>10249.799658453683</v>
      </c>
      <c r="X1194" s="2">
        <f t="shared" si="361"/>
        <v>54.10575917208164</v>
      </c>
      <c r="Y1194">
        <f t="shared" si="344"/>
        <v>1</v>
      </c>
      <c r="Z1194" s="26">
        <f t="shared" si="353"/>
        <v>0</v>
      </c>
      <c r="AA1194">
        <f t="shared" si="354"/>
        <v>517.67963096325821</v>
      </c>
      <c r="AB1194" s="28">
        <f t="shared" si="355"/>
        <v>40468.470238095237</v>
      </c>
      <c r="AC1194">
        <f t="shared" si="356"/>
        <v>24.921296296296298</v>
      </c>
      <c r="AD1194" s="31">
        <f t="shared" si="345"/>
        <v>14.24868856788868</v>
      </c>
      <c r="AE1194" s="31">
        <f t="shared" si="357"/>
        <v>26.814273383136086</v>
      </c>
      <c r="AF1194" s="15">
        <f t="shared" si="346"/>
        <v>18.038888888888888</v>
      </c>
      <c r="AG1194" s="31">
        <f t="shared" si="358"/>
        <v>15.569157486058961</v>
      </c>
      <c r="AH1194" s="31">
        <f t="shared" si="359"/>
        <v>89.975208573911516</v>
      </c>
      <c r="AI1194">
        <f t="shared" si="360"/>
        <v>379.7235423669419</v>
      </c>
    </row>
    <row r="1195" spans="1:35" x14ac:dyDescent="0.2">
      <c r="A1195">
        <v>32</v>
      </c>
      <c r="C1195" s="27" t="s">
        <v>1256</v>
      </c>
      <c r="D1195" s="26">
        <v>29.195250000000001</v>
      </c>
      <c r="E1195">
        <v>0</v>
      </c>
      <c r="F1195" s="26">
        <v>472.08333333333337</v>
      </c>
      <c r="G1195" s="26">
        <v>72.19583333333334</v>
      </c>
      <c r="H1195" s="26">
        <v>68.13</v>
      </c>
      <c r="I1195" s="26">
        <v>68.641666666666666</v>
      </c>
      <c r="J1195" s="26">
        <v>61.329166666666666</v>
      </c>
      <c r="K1195">
        <v>151.41666666666666</v>
      </c>
      <c r="L1195">
        <v>1.3166666666666667</v>
      </c>
      <c r="M1195">
        <v>5.6333333333333337</v>
      </c>
      <c r="N1195">
        <v>64.523333333333341</v>
      </c>
      <c r="O1195" s="1">
        <f t="shared" si="343"/>
        <v>12168.739647052773</v>
      </c>
      <c r="Q1195" s="1">
        <f t="shared" si="347"/>
        <v>-13191.704412507319</v>
      </c>
      <c r="R1195" s="2">
        <f t="shared" si="348"/>
        <v>-13.956722392234351</v>
      </c>
      <c r="S1195" s="2"/>
      <c r="T1195" s="1">
        <f t="shared" si="349"/>
        <v>2555.0004660627042</v>
      </c>
      <c r="U1195" s="1">
        <f t="shared" si="350"/>
        <v>15230.408592493375</v>
      </c>
      <c r="V1195" s="1">
        <f t="shared" si="351"/>
        <v>844.17789383973241</v>
      </c>
      <c r="W1195" s="1">
        <f t="shared" si="352"/>
        <v>6348.036153328605</v>
      </c>
      <c r="X1195" s="2">
        <f t="shared" si="361"/>
        <v>83.115846831618782</v>
      </c>
      <c r="Y1195">
        <f t="shared" si="344"/>
        <v>1</v>
      </c>
      <c r="Z1195" s="26">
        <f t="shared" si="353"/>
        <v>0</v>
      </c>
      <c r="AA1195">
        <f t="shared" si="354"/>
        <v>119.24669480273626</v>
      </c>
      <c r="AB1195" s="28">
        <f t="shared" si="355"/>
        <v>40468.511904761908</v>
      </c>
      <c r="AC1195">
        <f t="shared" si="356"/>
        <v>22.331018518518523</v>
      </c>
      <c r="AD1195" s="31">
        <f t="shared" si="345"/>
        <v>13.937076196829855</v>
      </c>
      <c r="AE1195" s="31">
        <f t="shared" si="357"/>
        <v>26.457778848539089</v>
      </c>
      <c r="AF1195" s="15">
        <f t="shared" si="346"/>
        <v>18.068518518518523</v>
      </c>
      <c r="AG1195" s="31">
        <f t="shared" si="358"/>
        <v>15.598207465547308</v>
      </c>
      <c r="AH1195" s="31">
        <f t="shared" si="359"/>
        <v>90.133918874433121</v>
      </c>
      <c r="AI1195">
        <f t="shared" si="360"/>
        <v>382.82095383567486</v>
      </c>
    </row>
    <row r="1196" spans="1:35" x14ac:dyDescent="0.2">
      <c r="A1196">
        <v>32</v>
      </c>
      <c r="C1196" s="27" t="s">
        <v>1257</v>
      </c>
      <c r="D1196" s="26">
        <v>29.186666666666667</v>
      </c>
      <c r="E1196">
        <v>0</v>
      </c>
      <c r="F1196" s="26">
        <v>310.08333333333337</v>
      </c>
      <c r="G1196" s="26">
        <v>69.731666666666669</v>
      </c>
      <c r="H1196" s="26">
        <v>66.757499999999993</v>
      </c>
      <c r="I1196" s="26">
        <v>74.416666666666671</v>
      </c>
      <c r="J1196" s="26">
        <v>61.25416666666667</v>
      </c>
      <c r="K1196">
        <v>133.41666666666666</v>
      </c>
      <c r="L1196">
        <v>0.95833333333333337</v>
      </c>
      <c r="M1196">
        <v>4.7249999999999996</v>
      </c>
      <c r="N1196">
        <v>64.638333333333335</v>
      </c>
      <c r="O1196" s="1">
        <f t="shared" si="343"/>
        <v>7992.9179570491397</v>
      </c>
      <c r="Q1196" s="1">
        <f t="shared" si="347"/>
        <v>2855.2141815750701</v>
      </c>
      <c r="R1196" s="2">
        <f t="shared" si="348"/>
        <v>3.0207947704492084</v>
      </c>
      <c r="S1196" s="2"/>
      <c r="T1196" s="1">
        <f t="shared" si="349"/>
        <v>409.46311749217165</v>
      </c>
      <c r="U1196" s="1">
        <f t="shared" si="350"/>
        <v>0</v>
      </c>
      <c r="V1196" s="1">
        <f t="shared" si="351"/>
        <v>129.53140508421103</v>
      </c>
      <c r="W1196" s="1">
        <f t="shared" si="352"/>
        <v>4214.0976397463273</v>
      </c>
      <c r="X1196" s="2">
        <f t="shared" si="361"/>
        <v>69.159124439384428</v>
      </c>
      <c r="Y1196">
        <f t="shared" si="344"/>
        <v>1</v>
      </c>
      <c r="Z1196" s="26">
        <f t="shared" si="353"/>
        <v>0</v>
      </c>
      <c r="AA1196">
        <f t="shared" si="354"/>
        <v>0.32780460202130973</v>
      </c>
      <c r="AB1196" s="28">
        <f t="shared" si="355"/>
        <v>40468.553571428572</v>
      </c>
      <c r="AC1196">
        <f t="shared" si="356"/>
        <v>20.962037037037039</v>
      </c>
      <c r="AD1196" s="31">
        <f t="shared" si="345"/>
        <v>13.896200585124268</v>
      </c>
      <c r="AE1196" s="31">
        <f t="shared" si="357"/>
        <v>26.502971537172062</v>
      </c>
      <c r="AF1196" s="15">
        <f t="shared" si="346"/>
        <v>18.13240740740741</v>
      </c>
      <c r="AG1196" s="31">
        <f t="shared" si="358"/>
        <v>15.661007634133298</v>
      </c>
      <c r="AH1196" s="31">
        <f t="shared" si="359"/>
        <v>90.476959087298454</v>
      </c>
      <c r="AI1196">
        <f t="shared" si="360"/>
        <v>384.61161315135985</v>
      </c>
    </row>
    <row r="1197" spans="1:35" x14ac:dyDescent="0.2">
      <c r="A1197">
        <v>32</v>
      </c>
      <c r="C1197" s="27" t="s">
        <v>1258</v>
      </c>
      <c r="D1197" s="26">
        <v>29.183499999999999</v>
      </c>
      <c r="E1197">
        <v>0</v>
      </c>
      <c r="F1197" s="26">
        <v>177.16666666666669</v>
      </c>
      <c r="G1197" s="26">
        <v>69.201666666666668</v>
      </c>
      <c r="H1197" s="26">
        <v>65.418333333333337</v>
      </c>
      <c r="I1197" s="26">
        <v>78.900000000000006</v>
      </c>
      <c r="J1197" s="26">
        <v>62.402500000000003</v>
      </c>
      <c r="K1197">
        <v>161.58333333333334</v>
      </c>
      <c r="L1197">
        <v>0.32500000000000001</v>
      </c>
      <c r="M1197">
        <v>3.6</v>
      </c>
      <c r="N1197">
        <v>64.810833333333335</v>
      </c>
      <c r="O1197" s="1">
        <f t="shared" si="343"/>
        <v>4566.7679593352514</v>
      </c>
      <c r="Q1197" s="1">
        <f t="shared" si="347"/>
        <v>-966.34220295117666</v>
      </c>
      <c r="R1197" s="2">
        <f t="shared" si="348"/>
        <v>-1.0223826611595763</v>
      </c>
      <c r="S1197" s="2"/>
      <c r="T1197" s="1">
        <f t="shared" si="349"/>
        <v>1152.8113999757945</v>
      </c>
      <c r="U1197" s="1">
        <f t="shared" si="350"/>
        <v>0</v>
      </c>
      <c r="V1197" s="1">
        <f t="shared" si="351"/>
        <v>366.44579162918774</v>
      </c>
      <c r="W1197" s="1">
        <f t="shared" si="352"/>
        <v>3632.8665680339327</v>
      </c>
      <c r="X1197" s="2">
        <f t="shared" si="361"/>
        <v>72.179919209833642</v>
      </c>
      <c r="Y1197">
        <f t="shared" si="344"/>
        <v>1</v>
      </c>
      <c r="Z1197" s="26">
        <f t="shared" si="353"/>
        <v>0</v>
      </c>
      <c r="AA1197">
        <f t="shared" si="354"/>
        <v>8.8699882108805479</v>
      </c>
      <c r="AB1197" s="28">
        <f t="shared" si="355"/>
        <v>40468.595238095237</v>
      </c>
      <c r="AC1197">
        <f t="shared" si="356"/>
        <v>20.667592592592595</v>
      </c>
      <c r="AD1197" s="31">
        <f t="shared" si="345"/>
        <v>14.468770741262338</v>
      </c>
      <c r="AE1197" s="31">
        <f t="shared" si="357"/>
        <v>27.622636872170553</v>
      </c>
      <c r="AF1197" s="15">
        <f t="shared" si="346"/>
        <v>18.228240740740741</v>
      </c>
      <c r="AG1197" s="31">
        <f t="shared" si="358"/>
        <v>15.755621945791821</v>
      </c>
      <c r="AH1197" s="31">
        <f t="shared" si="359"/>
        <v>90.993628663174121</v>
      </c>
      <c r="AI1197">
        <f t="shared" si="360"/>
        <v>380.98640264751339</v>
      </c>
    </row>
    <row r="1198" spans="1:35" x14ac:dyDescent="0.2">
      <c r="A1198">
        <v>32</v>
      </c>
      <c r="C1198" s="27" t="s">
        <v>1259</v>
      </c>
      <c r="D1198" s="26">
        <v>29.184083333333334</v>
      </c>
      <c r="E1198">
        <v>0</v>
      </c>
      <c r="F1198" s="26">
        <v>17.666666666666664</v>
      </c>
      <c r="G1198" s="26">
        <v>66.879166666666663</v>
      </c>
      <c r="H1198" s="26">
        <v>63.256666666666668</v>
      </c>
      <c r="I1198" s="26">
        <v>89.224999999999994</v>
      </c>
      <c r="J1198" s="26">
        <v>63.622500000000002</v>
      </c>
      <c r="K1198">
        <v>152.33333333333334</v>
      </c>
      <c r="L1198">
        <v>0</v>
      </c>
      <c r="M1198">
        <v>1.5333333333333334</v>
      </c>
      <c r="N1198">
        <v>64.989166666666662</v>
      </c>
      <c r="O1198" s="1">
        <f t="shared" si="343"/>
        <v>455.38796207858559</v>
      </c>
      <c r="Q1198" s="1">
        <f t="shared" si="347"/>
        <v>-3255.8817769476127</v>
      </c>
      <c r="R1198" s="2">
        <f t="shared" si="348"/>
        <v>-3.4446980224714996</v>
      </c>
      <c r="S1198" s="2"/>
      <c r="T1198" s="1">
        <f t="shared" si="349"/>
        <v>1347.0527530174331</v>
      </c>
      <c r="U1198" s="1">
        <f t="shared" si="350"/>
        <v>0</v>
      </c>
      <c r="V1198" s="1">
        <f t="shared" si="351"/>
        <v>424.3359495437561</v>
      </c>
      <c r="W1198" s="1">
        <f t="shared" si="352"/>
        <v>1563.7391110838798</v>
      </c>
      <c r="X1198" s="2">
        <f t="shared" si="361"/>
        <v>71.157536548674059</v>
      </c>
      <c r="Y1198">
        <f t="shared" si="344"/>
        <v>1</v>
      </c>
      <c r="Z1198" s="26">
        <f t="shared" si="353"/>
        <v>0</v>
      </c>
      <c r="AA1198">
        <f t="shared" si="354"/>
        <v>18.304448847267984</v>
      </c>
      <c r="AB1198" s="28">
        <f t="shared" si="355"/>
        <v>40468.636904761908</v>
      </c>
      <c r="AC1198">
        <f t="shared" si="356"/>
        <v>19.377314814814813</v>
      </c>
      <c r="AD1198" s="31">
        <f t="shared" si="345"/>
        <v>15.105406451033609</v>
      </c>
      <c r="AE1198" s="31">
        <f t="shared" si="357"/>
        <v>28.965250308666921</v>
      </c>
      <c r="AF1198" s="15">
        <f t="shared" si="346"/>
        <v>18.327314814814812</v>
      </c>
      <c r="AG1198" s="31">
        <f t="shared" si="358"/>
        <v>15.853960226749264</v>
      </c>
      <c r="AH1198" s="31">
        <f t="shared" si="359"/>
        <v>91.530440824490128</v>
      </c>
      <c r="AI1198">
        <f t="shared" si="360"/>
        <v>376.14192538112906</v>
      </c>
    </row>
    <row r="1199" spans="1:35" x14ac:dyDescent="0.2">
      <c r="A1199">
        <v>32</v>
      </c>
      <c r="C1199" s="27" t="s">
        <v>1260</v>
      </c>
      <c r="D1199" s="26">
        <v>29.198500000000003</v>
      </c>
      <c r="E1199">
        <v>1.6666666666666666E-3</v>
      </c>
      <c r="F1199" s="26">
        <v>1</v>
      </c>
      <c r="G1199" s="26">
        <v>64.504166666666663</v>
      </c>
      <c r="H1199" s="26">
        <v>59.635833333333338</v>
      </c>
      <c r="I1199" s="26">
        <v>94.399999999999991</v>
      </c>
      <c r="J1199" s="26">
        <v>62.897500000000001</v>
      </c>
      <c r="K1199">
        <v>104</v>
      </c>
      <c r="L1199">
        <v>0.18333333333333335</v>
      </c>
      <c r="M1199">
        <v>2.2666666666666666</v>
      </c>
      <c r="N1199">
        <v>65.133333333333326</v>
      </c>
      <c r="O1199" s="1">
        <f t="shared" si="343"/>
        <v>25.776677098787872</v>
      </c>
      <c r="Q1199" s="1">
        <f t="shared" si="347"/>
        <v>-1638.3711742391324</v>
      </c>
      <c r="R1199" s="2">
        <f t="shared" si="348"/>
        <v>-1.7333841738156746</v>
      </c>
      <c r="S1199" s="2"/>
      <c r="T1199" s="1">
        <f t="shared" si="349"/>
        <v>1377.0828078016957</v>
      </c>
      <c r="U1199" s="1">
        <f t="shared" si="350"/>
        <v>0</v>
      </c>
      <c r="V1199" s="1">
        <f t="shared" si="351"/>
        <v>425.12518071710997</v>
      </c>
      <c r="W1199" s="1">
        <f t="shared" si="352"/>
        <v>-520.55689103541522</v>
      </c>
      <c r="X1199" s="2">
        <f t="shared" si="361"/>
        <v>67.71283852620256</v>
      </c>
      <c r="Y1199">
        <f t="shared" si="344"/>
        <v>1</v>
      </c>
      <c r="Z1199" s="26">
        <f t="shared" si="353"/>
        <v>0</v>
      </c>
      <c r="AA1199">
        <f t="shared" si="354"/>
        <v>10.295575102177553</v>
      </c>
      <c r="AB1199" s="28">
        <f t="shared" si="355"/>
        <v>40468.678571428572</v>
      </c>
      <c r="AC1199">
        <f t="shared" si="356"/>
        <v>18.057870370370367</v>
      </c>
      <c r="AD1199" s="31">
        <f t="shared" si="345"/>
        <v>14.714847501694042</v>
      </c>
      <c r="AE1199" s="31">
        <f t="shared" si="357"/>
        <v>28.34418358456794</v>
      </c>
      <c r="AF1199" s="15">
        <f t="shared" si="346"/>
        <v>18.407407407407401</v>
      </c>
      <c r="AG1199" s="31">
        <f t="shared" si="358"/>
        <v>15.933849386518723</v>
      </c>
      <c r="AH1199" s="31">
        <f t="shared" si="359"/>
        <v>91.966398131229582</v>
      </c>
      <c r="AI1199">
        <f t="shared" si="360"/>
        <v>382.49675385452969</v>
      </c>
    </row>
    <row r="1200" spans="1:35" x14ac:dyDescent="0.2">
      <c r="A1200">
        <v>32</v>
      </c>
      <c r="C1200" s="27" t="s">
        <v>1261</v>
      </c>
      <c r="D1200" s="26">
        <v>29.201750000000001</v>
      </c>
      <c r="E1200">
        <v>0</v>
      </c>
      <c r="F1200" s="26">
        <v>1</v>
      </c>
      <c r="G1200" s="26">
        <v>62.80916666666667</v>
      </c>
      <c r="H1200" s="26">
        <v>57.625833333333333</v>
      </c>
      <c r="I1200" s="26">
        <v>96.424999999999997</v>
      </c>
      <c r="J1200" s="26">
        <v>61.814166666666665</v>
      </c>
      <c r="K1200">
        <v>183.83333333333334</v>
      </c>
      <c r="L1200">
        <v>0</v>
      </c>
      <c r="M1200">
        <v>0.7</v>
      </c>
      <c r="N1200">
        <v>65.262500000000003</v>
      </c>
      <c r="O1200" s="1">
        <f t="shared" si="343"/>
        <v>25.776677098787872</v>
      </c>
      <c r="Q1200" s="1">
        <f t="shared" si="347"/>
        <v>-194.33943882264168</v>
      </c>
      <c r="R1200" s="2">
        <f t="shared" si="348"/>
        <v>-0.20560964017193983</v>
      </c>
      <c r="S1200" s="2"/>
      <c r="T1200" s="1">
        <f t="shared" si="349"/>
        <v>1424.2442110084926</v>
      </c>
      <c r="U1200" s="1">
        <f t="shared" si="350"/>
        <v>0</v>
      </c>
      <c r="V1200" s="1">
        <f t="shared" si="351"/>
        <v>434.98354844686082</v>
      </c>
      <c r="W1200" s="1">
        <f t="shared" si="352"/>
        <v>-2029.8271353751941</v>
      </c>
      <c r="X1200" s="2">
        <f t="shared" si="361"/>
        <v>65.979454352386881</v>
      </c>
      <c r="Y1200">
        <f t="shared" si="344"/>
        <v>1</v>
      </c>
      <c r="Z1200" s="26">
        <f t="shared" si="353"/>
        <v>0</v>
      </c>
      <c r="AA1200">
        <f t="shared" si="354"/>
        <v>10.050724010229214</v>
      </c>
      <c r="AB1200" s="28">
        <f t="shared" si="355"/>
        <v>40468.720238095237</v>
      </c>
      <c r="AC1200">
        <f t="shared" si="356"/>
        <v>17.116203703703704</v>
      </c>
      <c r="AD1200" s="31">
        <f t="shared" si="345"/>
        <v>14.162762661396291</v>
      </c>
      <c r="AE1200" s="31">
        <f t="shared" si="357"/>
        <v>27.369243869583912</v>
      </c>
      <c r="AF1200" s="15">
        <f t="shared" si="346"/>
        <v>18.479166666666668</v>
      </c>
      <c r="AG1200" s="31">
        <f t="shared" si="358"/>
        <v>16.005724738839017</v>
      </c>
      <c r="AH1200" s="31">
        <f t="shared" si="359"/>
        <v>92.358513969595577</v>
      </c>
      <c r="AI1200">
        <f t="shared" si="360"/>
        <v>390.71549184127014</v>
      </c>
    </row>
    <row r="1201" spans="1:35" x14ac:dyDescent="0.2">
      <c r="A1201">
        <v>32</v>
      </c>
      <c r="C1201" s="27" t="s">
        <v>1262</v>
      </c>
      <c r="D1201" s="26">
        <v>29.210999999999999</v>
      </c>
      <c r="E1201">
        <v>0</v>
      </c>
      <c r="F1201" s="26">
        <v>1</v>
      </c>
      <c r="G1201" s="26">
        <v>60.984999999999999</v>
      </c>
      <c r="H1201" s="26">
        <v>55.865833333333335</v>
      </c>
      <c r="I1201" s="26">
        <v>97.433333333333337</v>
      </c>
      <c r="J1201" s="26">
        <v>60.288333333333334</v>
      </c>
      <c r="K1201">
        <v>202.91666666666666</v>
      </c>
      <c r="L1201">
        <v>0</v>
      </c>
      <c r="M1201">
        <v>0.72500000000000009</v>
      </c>
      <c r="N1201">
        <v>65.349999999999994</v>
      </c>
      <c r="O1201" s="1">
        <f t="shared" si="343"/>
        <v>25.776677098787872</v>
      </c>
      <c r="Q1201" s="1">
        <f t="shared" si="347"/>
        <v>1034.5515519962637</v>
      </c>
      <c r="R1201" s="2">
        <f t="shared" si="348"/>
        <v>1.0945476308563431</v>
      </c>
      <c r="S1201" s="2"/>
      <c r="T1201" s="1">
        <f t="shared" si="349"/>
        <v>1689.2588036723262</v>
      </c>
      <c r="U1201" s="1">
        <f t="shared" si="350"/>
        <v>0</v>
      </c>
      <c r="V1201" s="1">
        <f t="shared" si="351"/>
        <v>513.02313879318478</v>
      </c>
      <c r="W1201" s="1">
        <f t="shared" si="352"/>
        <v>-3611.4927089318121</v>
      </c>
      <c r="X1201" s="2">
        <f t="shared" si="361"/>
        <v>65.773844712214938</v>
      </c>
      <c r="Y1201">
        <f t="shared" si="344"/>
        <v>1</v>
      </c>
      <c r="Z1201" s="26">
        <f t="shared" si="353"/>
        <v>0</v>
      </c>
      <c r="AA1201">
        <f t="shared" si="354"/>
        <v>22.93303367770898</v>
      </c>
      <c r="AB1201" s="28">
        <f t="shared" si="355"/>
        <v>40468.761904761908</v>
      </c>
      <c r="AC1201">
        <f t="shared" si="356"/>
        <v>16.102777777777778</v>
      </c>
      <c r="AD1201" s="31">
        <f t="shared" si="345"/>
        <v>13.416969418837038</v>
      </c>
      <c r="AE1201" s="31">
        <f t="shared" si="357"/>
        <v>26.018855341461062</v>
      </c>
      <c r="AF1201" s="15">
        <f t="shared" si="346"/>
        <v>18.527777777777775</v>
      </c>
      <c r="AG1201" s="31">
        <f t="shared" si="358"/>
        <v>16.054575202144509</v>
      </c>
      <c r="AH1201" s="31">
        <f t="shared" si="359"/>
        <v>92.624958396821228</v>
      </c>
      <c r="AI1201">
        <f t="shared" si="360"/>
        <v>400.4358915688253</v>
      </c>
    </row>
    <row r="1202" spans="1:35" x14ac:dyDescent="0.2">
      <c r="A1202">
        <v>32</v>
      </c>
      <c r="C1202" s="27" t="s">
        <v>1263</v>
      </c>
      <c r="D1202" s="26">
        <v>29.215999999999998</v>
      </c>
      <c r="E1202">
        <v>0</v>
      </c>
      <c r="F1202" s="26">
        <v>1</v>
      </c>
      <c r="G1202" s="26">
        <v>59.539166666666667</v>
      </c>
      <c r="H1202" s="26">
        <v>53.734166666666667</v>
      </c>
      <c r="I1202" s="26">
        <v>97.9</v>
      </c>
      <c r="J1202" s="26">
        <v>58.979166666666664</v>
      </c>
      <c r="K1202">
        <v>218.08333333333334</v>
      </c>
      <c r="L1202">
        <v>0</v>
      </c>
      <c r="M1202">
        <v>1.125</v>
      </c>
      <c r="N1202">
        <v>65.427499999999995</v>
      </c>
      <c r="O1202" s="1">
        <f t="shared" si="343"/>
        <v>25.776677098787872</v>
      </c>
      <c r="Q1202" s="1">
        <f t="shared" si="347"/>
        <v>1571.6587078851458</v>
      </c>
      <c r="R1202" s="2">
        <f t="shared" si="348"/>
        <v>1.6628028945595168</v>
      </c>
      <c r="S1202" s="2"/>
      <c r="T1202" s="1">
        <f t="shared" si="349"/>
        <v>2239.309736823298</v>
      </c>
      <c r="U1202" s="1">
        <f t="shared" si="350"/>
        <v>0</v>
      </c>
      <c r="V1202" s="1">
        <f t="shared" si="351"/>
        <v>678.08715351580815</v>
      </c>
      <c r="W1202" s="1">
        <f t="shared" si="352"/>
        <v>-4871.8609166308115</v>
      </c>
      <c r="X1202" s="2">
        <f t="shared" si="361"/>
        <v>66.868392343071278</v>
      </c>
      <c r="Y1202">
        <f t="shared" si="344"/>
        <v>1</v>
      </c>
      <c r="Z1202" s="26">
        <f t="shared" si="353"/>
        <v>0</v>
      </c>
      <c r="AA1202">
        <f t="shared" si="354"/>
        <v>53.717549015668638</v>
      </c>
      <c r="AB1202" s="28">
        <f t="shared" si="355"/>
        <v>40468.803571428572</v>
      </c>
      <c r="AC1202">
        <f t="shared" si="356"/>
        <v>15.299537037037037</v>
      </c>
      <c r="AD1202" s="31">
        <f t="shared" si="345"/>
        <v>12.804580574825561</v>
      </c>
      <c r="AE1202" s="31">
        <f t="shared" si="357"/>
        <v>24.900427657767541</v>
      </c>
      <c r="AF1202" s="15">
        <f t="shared" si="346"/>
        <v>18.570833333333329</v>
      </c>
      <c r="AG1202" s="31">
        <f t="shared" si="358"/>
        <v>16.097951427382231</v>
      </c>
      <c r="AH1202" s="31">
        <f t="shared" si="359"/>
        <v>92.861504754465386</v>
      </c>
      <c r="AI1202">
        <f t="shared" si="360"/>
        <v>408.58199550534744</v>
      </c>
    </row>
    <row r="1203" spans="1:35" x14ac:dyDescent="0.2">
      <c r="A1203">
        <v>32</v>
      </c>
      <c r="C1203" s="27" t="s">
        <v>1264</v>
      </c>
      <c r="D1203" s="26">
        <v>29.218999999999998</v>
      </c>
      <c r="E1203">
        <v>0</v>
      </c>
      <c r="F1203" s="26">
        <v>1</v>
      </c>
      <c r="G1203" s="26">
        <v>58.122500000000002</v>
      </c>
      <c r="H1203" s="26">
        <v>50.82</v>
      </c>
      <c r="I1203" s="26">
        <v>98.35</v>
      </c>
      <c r="J1203" s="26">
        <v>57.69083333333333</v>
      </c>
      <c r="K1203">
        <v>244</v>
      </c>
      <c r="L1203">
        <v>0</v>
      </c>
      <c r="M1203">
        <v>0</v>
      </c>
      <c r="N1203">
        <v>65.44</v>
      </c>
      <c r="O1203" s="1">
        <f t="shared" si="343"/>
        <v>25.776677098787872</v>
      </c>
      <c r="Q1203" s="1">
        <f t="shared" si="347"/>
        <v>1734.0535855133407</v>
      </c>
      <c r="R1203" s="2">
        <f t="shared" si="348"/>
        <v>1.8346154332659383</v>
      </c>
      <c r="S1203" s="2"/>
      <c r="T1203" s="1">
        <f t="shared" si="349"/>
        <v>3019.6566530492196</v>
      </c>
      <c r="U1203" s="1">
        <f t="shared" si="350"/>
        <v>0</v>
      </c>
      <c r="V1203" s="1">
        <f t="shared" si="351"/>
        <v>911.2057184674444</v>
      </c>
      <c r="W1203" s="1">
        <f t="shared" si="352"/>
        <v>-6054.3179605059677</v>
      </c>
      <c r="X1203" s="2">
        <f t="shared" si="361"/>
        <v>68.531195237630797</v>
      </c>
      <c r="Y1203">
        <f t="shared" si="344"/>
        <v>1</v>
      </c>
      <c r="Z1203" s="26">
        <f t="shared" si="353"/>
        <v>0</v>
      </c>
      <c r="AA1203">
        <f t="shared" si="354"/>
        <v>108.34093654987799</v>
      </c>
      <c r="AB1203" s="28">
        <f t="shared" si="355"/>
        <v>40468.845238095237</v>
      </c>
      <c r="AC1203">
        <f t="shared" si="356"/>
        <v>14.512500000000001</v>
      </c>
      <c r="AD1203" s="31">
        <f t="shared" si="345"/>
        <v>12.226531532426074</v>
      </c>
      <c r="AE1203" s="31">
        <f t="shared" si="357"/>
        <v>23.841375984487545</v>
      </c>
      <c r="AF1203" s="15">
        <f t="shared" si="346"/>
        <v>18.577777777777776</v>
      </c>
      <c r="AG1203" s="31">
        <f t="shared" si="358"/>
        <v>16.104957167860196</v>
      </c>
      <c r="AH1203" s="31">
        <f t="shared" si="359"/>
        <v>92.899706086741475</v>
      </c>
      <c r="AI1203">
        <f t="shared" si="360"/>
        <v>415.17868057475062</v>
      </c>
    </row>
    <row r="1204" spans="1:35" x14ac:dyDescent="0.2">
      <c r="A1204">
        <v>32</v>
      </c>
      <c r="C1204" s="27" t="s">
        <v>1265</v>
      </c>
      <c r="D1204" s="26">
        <v>29.227999999999998</v>
      </c>
      <c r="E1204">
        <v>0</v>
      </c>
      <c r="F1204" s="26">
        <v>1</v>
      </c>
      <c r="G1204" s="26">
        <v>56.804166666666667</v>
      </c>
      <c r="H1204" s="26">
        <v>48.462499999999999</v>
      </c>
      <c r="I1204" s="26">
        <v>98.691666666666663</v>
      </c>
      <c r="J1204" s="26">
        <v>56.472499999999997</v>
      </c>
      <c r="K1204">
        <v>244</v>
      </c>
      <c r="L1204">
        <v>0</v>
      </c>
      <c r="M1204">
        <v>0</v>
      </c>
      <c r="N1204">
        <v>65.44</v>
      </c>
      <c r="O1204" s="1">
        <f t="shared" si="343"/>
        <v>25.776677098787872</v>
      </c>
      <c r="Q1204" s="1">
        <f t="shared" si="347"/>
        <v>1890.0997454078929</v>
      </c>
      <c r="R1204" s="2">
        <f t="shared" si="348"/>
        <v>1.9997110771584421</v>
      </c>
      <c r="S1204" s="2"/>
      <c r="T1204" s="1">
        <f t="shared" si="349"/>
        <v>3734.3881597922477</v>
      </c>
      <c r="U1204" s="1">
        <f t="shared" si="350"/>
        <v>0</v>
      </c>
      <c r="V1204" s="1">
        <f t="shared" si="351"/>
        <v>1125.3536691667405</v>
      </c>
      <c r="W1204" s="1">
        <f t="shared" si="352"/>
        <v>-7145.0742540397869</v>
      </c>
      <c r="X1204" s="2">
        <f t="shared" si="361"/>
        <v>70.365810670896735</v>
      </c>
      <c r="Y1204">
        <f t="shared" si="344"/>
        <v>1</v>
      </c>
      <c r="Z1204" s="26">
        <f t="shared" si="353"/>
        <v>0</v>
      </c>
      <c r="AA1204">
        <f t="shared" si="354"/>
        <v>183.91818809746937</v>
      </c>
      <c r="AB1204" s="28">
        <f t="shared" si="355"/>
        <v>40468.886904761908</v>
      </c>
      <c r="AC1204">
        <f t="shared" si="356"/>
        <v>13.780092592592592</v>
      </c>
      <c r="AD1204" s="31">
        <f t="shared" si="345"/>
        <v>11.699307097037606</v>
      </c>
      <c r="AE1204" s="31">
        <f t="shared" si="357"/>
        <v>22.871536297703972</v>
      </c>
      <c r="AF1204" s="15">
        <f t="shared" si="346"/>
        <v>18.577777777777776</v>
      </c>
      <c r="AG1204" s="31">
        <f t="shared" si="358"/>
        <v>16.104957167860196</v>
      </c>
      <c r="AH1204" s="31">
        <f t="shared" si="359"/>
        <v>92.899706086741475</v>
      </c>
      <c r="AI1204">
        <f t="shared" si="360"/>
        <v>421.00935677169343</v>
      </c>
    </row>
    <row r="1205" spans="1:35" x14ac:dyDescent="0.2">
      <c r="A1205">
        <v>32</v>
      </c>
      <c r="C1205" s="27" t="s">
        <v>1266</v>
      </c>
      <c r="D1205" s="26">
        <v>29.235250000000001</v>
      </c>
      <c r="E1205">
        <v>0</v>
      </c>
      <c r="F1205" s="26">
        <v>1</v>
      </c>
      <c r="G1205" s="26">
        <v>55.735833333333332</v>
      </c>
      <c r="H1205" s="26">
        <v>46.911666666666669</v>
      </c>
      <c r="I1205" s="26">
        <v>99.025000000000006</v>
      </c>
      <c r="J1205" s="26">
        <v>55.49666666666667</v>
      </c>
      <c r="K1205">
        <v>244</v>
      </c>
      <c r="L1205">
        <v>0</v>
      </c>
      <c r="M1205">
        <v>5.833333333333332E-2</v>
      </c>
      <c r="N1205">
        <v>65.424999999999997</v>
      </c>
      <c r="O1205" s="1">
        <f t="shared" si="343"/>
        <v>25.776677098787872</v>
      </c>
      <c r="Q1205" s="1">
        <f t="shared" si="347"/>
        <v>1967.7045983792991</v>
      </c>
      <c r="R1205" s="2">
        <f t="shared" si="348"/>
        <v>2.0818164181623811</v>
      </c>
      <c r="S1205" s="2"/>
      <c r="T1205" s="1">
        <f t="shared" si="349"/>
        <v>4339.7355068932766</v>
      </c>
      <c r="U1205" s="1">
        <f t="shared" si="350"/>
        <v>0</v>
      </c>
      <c r="V1205" s="1">
        <f t="shared" si="351"/>
        <v>1309.6761018233658</v>
      </c>
      <c r="W1205" s="1">
        <f t="shared" si="352"/>
        <v>-8016.5761219454416</v>
      </c>
      <c r="X1205" s="2">
        <f t="shared" si="361"/>
        <v>72.365521748055173</v>
      </c>
      <c r="Y1205">
        <f t="shared" si="344"/>
        <v>1</v>
      </c>
      <c r="Z1205" s="26">
        <f t="shared" si="353"/>
        <v>0</v>
      </c>
      <c r="AA1205">
        <f t="shared" si="354"/>
        <v>276.54653677073378</v>
      </c>
      <c r="AB1205" s="28">
        <f t="shared" si="355"/>
        <v>40468.928571428572</v>
      </c>
      <c r="AC1205">
        <f t="shared" si="356"/>
        <v>13.186574074074073</v>
      </c>
      <c r="AD1205" s="31">
        <f t="shared" si="345"/>
        <v>11.292782866571203</v>
      </c>
      <c r="AE1205" s="31">
        <f t="shared" si="357"/>
        <v>22.12256339281522</v>
      </c>
      <c r="AF1205" s="15">
        <f t="shared" si="346"/>
        <v>18.569444444444443</v>
      </c>
      <c r="AG1205" s="31">
        <f t="shared" si="358"/>
        <v>16.096550598662031</v>
      </c>
      <c r="AH1205" s="31">
        <f t="shared" si="359"/>
        <v>92.853866112091438</v>
      </c>
      <c r="AI1205">
        <f t="shared" si="360"/>
        <v>425.23659194828861</v>
      </c>
    </row>
    <row r="1206" spans="1:35" x14ac:dyDescent="0.2">
      <c r="A1206">
        <v>32</v>
      </c>
      <c r="C1206" s="27" t="s">
        <v>1267</v>
      </c>
      <c r="D1206" s="26">
        <v>29.242999999999999</v>
      </c>
      <c r="E1206">
        <v>0</v>
      </c>
      <c r="F1206" s="26">
        <v>1</v>
      </c>
      <c r="G1206" s="26">
        <v>54.860833333333332</v>
      </c>
      <c r="H1206" s="26">
        <v>46.08</v>
      </c>
      <c r="I1206" s="26">
        <v>99.341666666666669</v>
      </c>
      <c r="J1206" s="26">
        <v>54.704166666666666</v>
      </c>
      <c r="K1206">
        <v>243.08333333333334</v>
      </c>
      <c r="L1206">
        <v>0</v>
      </c>
      <c r="M1206">
        <v>0.39166666666666666</v>
      </c>
      <c r="N1206">
        <v>65.357499999999987</v>
      </c>
      <c r="O1206" s="1">
        <f t="shared" si="343"/>
        <v>25.776677098787872</v>
      </c>
      <c r="Q1206" s="1">
        <f t="shared" si="347"/>
        <v>1981.3796123808299</v>
      </c>
      <c r="R1206" s="2">
        <f t="shared" si="348"/>
        <v>2.096284478403962</v>
      </c>
      <c r="S1206" s="2"/>
      <c r="T1206" s="1">
        <f t="shared" si="349"/>
        <v>4836.4675717037853</v>
      </c>
      <c r="U1206" s="1">
        <f t="shared" si="350"/>
        <v>0</v>
      </c>
      <c r="V1206" s="1">
        <f t="shared" si="351"/>
        <v>1465.0734773401919</v>
      </c>
      <c r="W1206" s="1">
        <f t="shared" si="352"/>
        <v>-8684.6815887180437</v>
      </c>
      <c r="X1206" s="2">
        <f t="shared" si="361"/>
        <v>74.447338166217548</v>
      </c>
      <c r="Y1206">
        <f t="shared" si="344"/>
        <v>1</v>
      </c>
      <c r="Z1206" s="26">
        <f t="shared" si="353"/>
        <v>0</v>
      </c>
      <c r="AA1206">
        <f t="shared" si="354"/>
        <v>383.63117156859676</v>
      </c>
      <c r="AB1206" s="28">
        <f t="shared" si="355"/>
        <v>40468.970238095237</v>
      </c>
      <c r="AC1206">
        <f t="shared" si="356"/>
        <v>12.700462962962963</v>
      </c>
      <c r="AD1206" s="31">
        <f t="shared" si="345"/>
        <v>10.973572495426739</v>
      </c>
      <c r="AE1206" s="31">
        <f t="shared" si="357"/>
        <v>21.533787950565142</v>
      </c>
      <c r="AF1206" s="15">
        <f t="shared" si="346"/>
        <v>18.531944444444438</v>
      </c>
      <c r="AG1206" s="31">
        <f t="shared" si="358"/>
        <v>16.058768436125863</v>
      </c>
      <c r="AH1206" s="31">
        <f t="shared" si="359"/>
        <v>92.647827270595897</v>
      </c>
      <c r="AI1206">
        <f t="shared" si="360"/>
        <v>427.53760439202483</v>
      </c>
    </row>
    <row r="1207" spans="1:35" x14ac:dyDescent="0.2">
      <c r="A1207">
        <v>32</v>
      </c>
      <c r="C1207" s="27" t="s">
        <v>1268</v>
      </c>
      <c r="D1207" s="26">
        <v>29.265499999999999</v>
      </c>
      <c r="E1207">
        <v>0</v>
      </c>
      <c r="F1207" s="26">
        <v>1</v>
      </c>
      <c r="G1207" s="26">
        <v>54.82</v>
      </c>
      <c r="H1207" s="26">
        <v>49.896666666666668</v>
      </c>
      <c r="I1207" s="26">
        <v>99.533333333333331</v>
      </c>
      <c r="J1207" s="26">
        <v>54.720833333333331</v>
      </c>
      <c r="K1207">
        <v>260.16666666666669</v>
      </c>
      <c r="L1207">
        <v>1.5833333333333335</v>
      </c>
      <c r="M1207">
        <v>7.5666666666666664</v>
      </c>
      <c r="N1207">
        <v>65.281666666666666</v>
      </c>
      <c r="O1207" s="1">
        <f t="shared" si="343"/>
        <v>25.776677098787872</v>
      </c>
      <c r="Q1207" s="1">
        <f t="shared" si="347"/>
        <v>2312.5543464784414</v>
      </c>
      <c r="R1207" s="2">
        <f t="shared" si="348"/>
        <v>2.4466648146052545</v>
      </c>
      <c r="S1207" s="2"/>
      <c r="T1207" s="1">
        <f t="shared" si="349"/>
        <v>4543.1523295152074</v>
      </c>
      <c r="U1207" s="1">
        <f t="shared" si="350"/>
        <v>0</v>
      </c>
      <c r="V1207" s="1">
        <f t="shared" si="351"/>
        <v>1399.7115683786096</v>
      </c>
      <c r="W1207" s="1">
        <f t="shared" si="352"/>
        <v>-8655.723457031314</v>
      </c>
      <c r="X1207" s="2">
        <f t="shared" si="361"/>
        <v>76.543622644621507</v>
      </c>
      <c r="Y1207">
        <f t="shared" si="344"/>
        <v>1</v>
      </c>
      <c r="Z1207" s="26">
        <f t="shared" si="353"/>
        <v>0</v>
      </c>
      <c r="AA1207">
        <f t="shared" si="354"/>
        <v>471.91578080591233</v>
      </c>
      <c r="AB1207" s="28">
        <f t="shared" si="355"/>
        <v>40469.011904761908</v>
      </c>
      <c r="AC1207">
        <f t="shared" si="356"/>
        <v>12.677777777777777</v>
      </c>
      <c r="AD1207" s="31">
        <f t="shared" si="345"/>
        <v>10.978372496784104</v>
      </c>
      <c r="AE1207" s="31">
        <f t="shared" si="357"/>
        <v>21.544916956432651</v>
      </c>
      <c r="AF1207" s="15">
        <f t="shared" si="346"/>
        <v>18.489814814814814</v>
      </c>
      <c r="AG1207" s="31">
        <f t="shared" si="358"/>
        <v>16.016414199986933</v>
      </c>
      <c r="AH1207" s="31">
        <f t="shared" si="359"/>
        <v>92.416821440438582</v>
      </c>
      <c r="AI1207">
        <f t="shared" si="360"/>
        <v>426.08188975784367</v>
      </c>
    </row>
    <row r="1208" spans="1:35" x14ac:dyDescent="0.2">
      <c r="A1208">
        <v>32</v>
      </c>
      <c r="C1208" s="27" t="s">
        <v>1269</v>
      </c>
      <c r="D1208" s="26">
        <v>29.300833333333333</v>
      </c>
      <c r="E1208">
        <v>0</v>
      </c>
      <c r="F1208" s="26">
        <v>1</v>
      </c>
      <c r="G1208" s="26">
        <v>54.374166666666667</v>
      </c>
      <c r="H1208" s="26">
        <v>47.67</v>
      </c>
      <c r="I1208" s="26">
        <v>99.691666666666663</v>
      </c>
      <c r="J1208" s="26">
        <v>54.313333333333333</v>
      </c>
      <c r="K1208">
        <v>293.75</v>
      </c>
      <c r="L1208">
        <v>2.0499999999999998</v>
      </c>
      <c r="M1208">
        <v>8.4083333333333332</v>
      </c>
      <c r="N1208">
        <v>65.161666666666662</v>
      </c>
      <c r="O1208" s="1">
        <f t="shared" si="343"/>
        <v>25.776677098787872</v>
      </c>
      <c r="Q1208" s="1">
        <f t="shared" si="347"/>
        <v>1538.8498317028498</v>
      </c>
      <c r="R1208" s="2">
        <f t="shared" si="348"/>
        <v>1.6280913544462206</v>
      </c>
      <c r="S1208" s="2"/>
      <c r="T1208" s="1">
        <f t="shared" si="349"/>
        <v>5339.9283974196369</v>
      </c>
      <c r="U1208" s="1">
        <f t="shared" si="350"/>
        <v>0</v>
      </c>
      <c r="V1208" s="1">
        <f t="shared" si="351"/>
        <v>1646.6387191785266</v>
      </c>
      <c r="W1208" s="1">
        <f t="shared" si="352"/>
        <v>-8925.3098734483265</v>
      </c>
      <c r="X1208" s="2">
        <f t="shared" si="361"/>
        <v>78.990287459226764</v>
      </c>
      <c r="Y1208">
        <f t="shared" si="344"/>
        <v>1</v>
      </c>
      <c r="Z1208" s="26">
        <f t="shared" si="353"/>
        <v>0</v>
      </c>
      <c r="AA1208">
        <f t="shared" si="354"/>
        <v>605.95340287390945</v>
      </c>
      <c r="AB1208" s="28">
        <f t="shared" si="355"/>
        <v>40469.053571428572</v>
      </c>
      <c r="AC1208">
        <f t="shared" si="356"/>
        <v>12.430092592592592</v>
      </c>
      <c r="AD1208" s="31">
        <f t="shared" si="345"/>
        <v>10.818183047027087</v>
      </c>
      <c r="AE1208" s="31">
        <f t="shared" si="357"/>
        <v>21.248960560844338</v>
      </c>
      <c r="AF1208" s="15">
        <f t="shared" si="346"/>
        <v>18.423148148148144</v>
      </c>
      <c r="AG1208" s="31">
        <f t="shared" si="358"/>
        <v>15.949591413741844</v>
      </c>
      <c r="AH1208" s="31">
        <f t="shared" si="359"/>
        <v>92.052287614420862</v>
      </c>
      <c r="AI1208">
        <f t="shared" si="360"/>
        <v>425.66960224610199</v>
      </c>
    </row>
    <row r="1209" spans="1:35" x14ac:dyDescent="0.2">
      <c r="A1209">
        <v>32</v>
      </c>
      <c r="C1209" s="27" t="s">
        <v>1270</v>
      </c>
      <c r="D1209" s="26">
        <v>29.334500000000002</v>
      </c>
      <c r="E1209">
        <v>0</v>
      </c>
      <c r="F1209" s="26">
        <v>1</v>
      </c>
      <c r="G1209" s="26">
        <v>53.894166666666663</v>
      </c>
      <c r="H1209" s="26">
        <v>46.102499999999999</v>
      </c>
      <c r="I1209" s="26">
        <v>99.88333333333334</v>
      </c>
      <c r="J1209" s="26">
        <v>53.887500000000003</v>
      </c>
      <c r="K1209">
        <v>298.66666666666669</v>
      </c>
      <c r="L1209">
        <v>2.2000000000000002</v>
      </c>
      <c r="M1209">
        <v>9.3916666666666675</v>
      </c>
      <c r="N1209">
        <v>65.034999999999997</v>
      </c>
      <c r="O1209" s="1">
        <f t="shared" si="343"/>
        <v>25.776677098787872</v>
      </c>
      <c r="Q1209" s="1">
        <f t="shared" si="347"/>
        <v>-1904.5373122923504</v>
      </c>
      <c r="R1209" s="2">
        <f t="shared" si="348"/>
        <v>-2.0149859125189615</v>
      </c>
      <c r="S1209" s="2"/>
      <c r="T1209" s="1">
        <f t="shared" si="349"/>
        <v>5884.7582953690271</v>
      </c>
      <c r="U1209" s="1">
        <f t="shared" si="350"/>
        <v>3022.6652676273989</v>
      </c>
      <c r="V1209" s="1">
        <f t="shared" si="351"/>
        <v>1815.3086872551858</v>
      </c>
      <c r="W1209" s="1">
        <f t="shared" si="352"/>
        <v>-9217.649107619216</v>
      </c>
      <c r="X1209" s="2">
        <f t="shared" si="361"/>
        <v>80.61837881367299</v>
      </c>
      <c r="Y1209">
        <f t="shared" si="344"/>
        <v>1</v>
      </c>
      <c r="Z1209" s="26">
        <f t="shared" si="353"/>
        <v>0</v>
      </c>
      <c r="AA1209">
        <f t="shared" si="354"/>
        <v>714.18351487820053</v>
      </c>
      <c r="AB1209" s="28">
        <f t="shared" si="355"/>
        <v>40469.095238095237</v>
      </c>
      <c r="AC1209">
        <f t="shared" si="356"/>
        <v>12.163425925925925</v>
      </c>
      <c r="AD1209" s="31">
        <f t="shared" si="345"/>
        <v>10.650168220548174</v>
      </c>
      <c r="AE1209" s="31">
        <f t="shared" si="357"/>
        <v>20.938499400635362</v>
      </c>
      <c r="AF1209" s="15">
        <f t="shared" si="346"/>
        <v>18.352777777777774</v>
      </c>
      <c r="AG1209" s="31">
        <f t="shared" si="358"/>
        <v>15.879320501538919</v>
      </c>
      <c r="AH1209" s="31">
        <f t="shared" si="359"/>
        <v>91.668846499561354</v>
      </c>
      <c r="AI1209">
        <f t="shared" si="360"/>
        <v>425.23084675874298</v>
      </c>
    </row>
    <row r="1210" spans="1:35" x14ac:dyDescent="0.2">
      <c r="A1210">
        <v>32</v>
      </c>
      <c r="C1210" s="27" t="s">
        <v>1271</v>
      </c>
      <c r="D1210" s="26">
        <v>29.360250000000001</v>
      </c>
      <c r="E1210">
        <v>0</v>
      </c>
      <c r="F1210" s="26">
        <v>1</v>
      </c>
      <c r="G1210" s="26">
        <v>53.6875</v>
      </c>
      <c r="H1210" s="26">
        <v>44.860833333333332</v>
      </c>
      <c r="I1210" s="26">
        <v>100</v>
      </c>
      <c r="J1210" s="26">
        <v>53.704999999999998</v>
      </c>
      <c r="K1210">
        <v>307.41666666666669</v>
      </c>
      <c r="L1210">
        <v>2.875</v>
      </c>
      <c r="M1210">
        <v>10.333333333333334</v>
      </c>
      <c r="N1210">
        <v>64.881666666666661</v>
      </c>
      <c r="O1210" s="1">
        <f t="shared" si="343"/>
        <v>25.776677098787872</v>
      </c>
      <c r="Q1210" s="1">
        <f t="shared" si="347"/>
        <v>1353.4030480814217</v>
      </c>
      <c r="R1210" s="2">
        <f t="shared" si="348"/>
        <v>1.4318900754755464</v>
      </c>
      <c r="S1210" s="2"/>
      <c r="T1210" s="1">
        <f t="shared" si="349"/>
        <v>5752.9118234433272</v>
      </c>
      <c r="U1210" s="1">
        <f t="shared" si="350"/>
        <v>0</v>
      </c>
      <c r="V1210" s="1">
        <f t="shared" si="351"/>
        <v>1758.0321689987693</v>
      </c>
      <c r="W1210" s="1">
        <f t="shared" si="352"/>
        <v>-9261.7757844751941</v>
      </c>
      <c r="X1210" s="2">
        <f t="shared" si="361"/>
        <v>78.603392901154024</v>
      </c>
      <c r="Y1210">
        <f t="shared" si="344"/>
        <v>1</v>
      </c>
      <c r="Z1210" s="26">
        <f t="shared" si="353"/>
        <v>0</v>
      </c>
      <c r="AA1210">
        <f t="shared" si="354"/>
        <v>620.80171906177748</v>
      </c>
      <c r="AB1210" s="28">
        <f t="shared" si="355"/>
        <v>40469.136904761908</v>
      </c>
      <c r="AC1210">
        <f t="shared" si="356"/>
        <v>12.048611111111111</v>
      </c>
      <c r="AD1210" s="31">
        <f t="shared" si="345"/>
        <v>10.582111070272076</v>
      </c>
      <c r="AE1210" s="31">
        <f t="shared" si="357"/>
        <v>20.813072849071709</v>
      </c>
      <c r="AF1210" s="15">
        <f t="shared" si="346"/>
        <v>18.267592592592589</v>
      </c>
      <c r="AG1210" s="31">
        <f t="shared" si="358"/>
        <v>15.794617581032641</v>
      </c>
      <c r="AH1210" s="31">
        <f t="shared" si="359"/>
        <v>91.206522790931984</v>
      </c>
      <c r="AI1210">
        <f t="shared" si="360"/>
        <v>423.20542105046394</v>
      </c>
    </row>
    <row r="1211" spans="1:35" x14ac:dyDescent="0.2">
      <c r="A1211">
        <v>32</v>
      </c>
      <c r="C1211" s="27" t="s">
        <v>1272</v>
      </c>
      <c r="D1211" s="26">
        <v>29.389250000000001</v>
      </c>
      <c r="E1211">
        <v>0</v>
      </c>
      <c r="F1211" s="26">
        <v>1</v>
      </c>
      <c r="G1211" s="26">
        <v>53.3</v>
      </c>
      <c r="H1211" s="26">
        <v>43.263333333333335</v>
      </c>
      <c r="I1211" s="26">
        <v>100</v>
      </c>
      <c r="J1211" s="26">
        <v>53.32</v>
      </c>
      <c r="K1211">
        <v>301</v>
      </c>
      <c r="L1211">
        <v>2.4249999999999998</v>
      </c>
      <c r="M1211">
        <v>9.4083333333333332</v>
      </c>
      <c r="N1211">
        <v>64.726666666666674</v>
      </c>
      <c r="O1211" s="1">
        <f t="shared" si="343"/>
        <v>25.776677098787872</v>
      </c>
      <c r="Q1211" s="1">
        <f t="shared" si="347"/>
        <v>700.63318426466162</v>
      </c>
      <c r="R1211" s="2">
        <f t="shared" si="348"/>
        <v>0.74126455125069557</v>
      </c>
      <c r="S1211" s="2"/>
      <c r="T1211" s="1">
        <f t="shared" si="349"/>
        <v>6269.4053617594163</v>
      </c>
      <c r="U1211" s="1">
        <f t="shared" si="350"/>
        <v>172.46488016505799</v>
      </c>
      <c r="V1211" s="1">
        <f t="shared" si="351"/>
        <v>1915.331223439644</v>
      </c>
      <c r="W1211" s="1">
        <f t="shared" si="352"/>
        <v>-9454.1405163942545</v>
      </c>
      <c r="X1211" s="2">
        <f t="shared" si="361"/>
        <v>80.035282976629574</v>
      </c>
      <c r="Y1211">
        <f t="shared" si="344"/>
        <v>1</v>
      </c>
      <c r="Z1211" s="26">
        <f t="shared" si="353"/>
        <v>0</v>
      </c>
      <c r="AA1211">
        <f t="shared" si="354"/>
        <v>714.77535584045927</v>
      </c>
      <c r="AB1211" s="28">
        <f t="shared" si="355"/>
        <v>40469.178571428572</v>
      </c>
      <c r="AC1211">
        <f t="shared" si="356"/>
        <v>11.833333333333332</v>
      </c>
      <c r="AD1211" s="31">
        <f t="shared" si="345"/>
        <v>10.432614078418155</v>
      </c>
      <c r="AE1211" s="31">
        <f t="shared" si="357"/>
        <v>20.534539848883078</v>
      </c>
      <c r="AF1211" s="15">
        <f t="shared" si="346"/>
        <v>18.181481481481484</v>
      </c>
      <c r="AG1211" s="31">
        <f t="shared" si="358"/>
        <v>15.709395293874412</v>
      </c>
      <c r="AH1211" s="31">
        <f t="shared" si="359"/>
        <v>90.741217138347835</v>
      </c>
      <c r="AI1211">
        <f t="shared" si="360"/>
        <v>422.08254386426205</v>
      </c>
    </row>
    <row r="1212" spans="1:35" x14ac:dyDescent="0.2">
      <c r="A1212">
        <v>32</v>
      </c>
      <c r="C1212" s="27" t="s">
        <v>1273</v>
      </c>
      <c r="D1212" s="26">
        <v>29.421250000000001</v>
      </c>
      <c r="E1212">
        <v>0</v>
      </c>
      <c r="F1212" s="26">
        <v>17.416666666666664</v>
      </c>
      <c r="G1212" s="26">
        <v>53.488333333333337</v>
      </c>
      <c r="H1212" s="26">
        <v>42.910833333333329</v>
      </c>
      <c r="I1212" s="26">
        <v>100</v>
      </c>
      <c r="J1212" s="26">
        <v>53.508333333333333</v>
      </c>
      <c r="K1212">
        <v>299.41666666666669</v>
      </c>
      <c r="L1212">
        <v>1.125</v>
      </c>
      <c r="M1212">
        <v>5.9083333333333332</v>
      </c>
      <c r="N1212">
        <v>64.558333333333337</v>
      </c>
      <c r="O1212" s="1">
        <f t="shared" si="343"/>
        <v>448.94379280388864</v>
      </c>
      <c r="Q1212" s="1">
        <f t="shared" si="347"/>
        <v>-3036.6036204037641</v>
      </c>
      <c r="R1212" s="2">
        <f t="shared" si="348"/>
        <v>-3.2127034096554503</v>
      </c>
      <c r="S1212" s="2"/>
      <c r="T1212" s="1">
        <f t="shared" si="349"/>
        <v>6455.8859103469085</v>
      </c>
      <c r="U1212" s="1">
        <f t="shared" si="350"/>
        <v>3795.8015205011056</v>
      </c>
      <c r="V1212" s="1">
        <f t="shared" si="351"/>
        <v>1974.6563450083368</v>
      </c>
      <c r="W1212" s="1">
        <f t="shared" si="352"/>
        <v>-9159.043364919864</v>
      </c>
      <c r="X1212" s="2">
        <f t="shared" si="361"/>
        <v>80.776547527880268</v>
      </c>
      <c r="Y1212">
        <f t="shared" si="344"/>
        <v>1</v>
      </c>
      <c r="Z1212" s="26">
        <f t="shared" si="353"/>
        <v>0</v>
      </c>
      <c r="AA1212">
        <f t="shared" si="354"/>
        <v>744.64663392747264</v>
      </c>
      <c r="AB1212" s="28">
        <f t="shared" si="355"/>
        <v>40469.220238095237</v>
      </c>
      <c r="AC1212">
        <f t="shared" si="356"/>
        <v>11.937962962962965</v>
      </c>
      <c r="AD1212" s="31">
        <f t="shared" si="345"/>
        <v>10.505039971748126</v>
      </c>
      <c r="AE1212" s="31">
        <f t="shared" si="357"/>
        <v>20.669507247715945</v>
      </c>
      <c r="AF1212" s="15">
        <f t="shared" si="346"/>
        <v>18.087962962962965</v>
      </c>
      <c r="AG1212" s="31">
        <f t="shared" si="358"/>
        <v>15.617297233769909</v>
      </c>
      <c r="AH1212" s="31">
        <f t="shared" si="359"/>
        <v>90.238203566938438</v>
      </c>
      <c r="AI1212">
        <f t="shared" si="360"/>
        <v>418.24700227116563</v>
      </c>
    </row>
    <row r="1213" spans="1:35" x14ac:dyDescent="0.2">
      <c r="A1213">
        <v>32</v>
      </c>
      <c r="C1213" s="27" t="s">
        <v>1274</v>
      </c>
      <c r="D1213" s="26">
        <v>29.440999999999999</v>
      </c>
      <c r="E1213">
        <v>0</v>
      </c>
      <c r="F1213" s="26">
        <v>103.33333333333334</v>
      </c>
      <c r="G1213" s="26">
        <v>54.79</v>
      </c>
      <c r="H1213" s="26">
        <v>43.307499999999997</v>
      </c>
      <c r="I1213" s="26">
        <v>99.875</v>
      </c>
      <c r="J1213" s="26">
        <v>54.78</v>
      </c>
      <c r="K1213">
        <v>323.83333333333331</v>
      </c>
      <c r="L1213">
        <v>0.65833333333333333</v>
      </c>
      <c r="M1213">
        <v>4.4833333333333334</v>
      </c>
      <c r="N1213">
        <v>64.381666666666661</v>
      </c>
      <c r="O1213" s="1">
        <f t="shared" si="343"/>
        <v>2663.5899668747466</v>
      </c>
      <c r="Q1213" s="1">
        <f t="shared" si="347"/>
        <v>2577.8918416115653</v>
      </c>
      <c r="R1213" s="2">
        <f t="shared" si="348"/>
        <v>2.7273898554356668</v>
      </c>
      <c r="S1213" s="2"/>
      <c r="T1213" s="1">
        <f t="shared" si="349"/>
        <v>5840.5091264511648</v>
      </c>
      <c r="U1213" s="1">
        <f t="shared" si="350"/>
        <v>0</v>
      </c>
      <c r="V1213" s="1">
        <f t="shared" si="351"/>
        <v>1771.5802362082286</v>
      </c>
      <c r="W1213" s="1">
        <f t="shared" si="352"/>
        <v>-7935.9070408180951</v>
      </c>
      <c r="X1213" s="2">
        <f t="shared" si="361"/>
        <v>77.563844118224822</v>
      </c>
      <c r="Y1213">
        <f t="shared" si="344"/>
        <v>1</v>
      </c>
      <c r="Z1213" s="26">
        <f t="shared" si="353"/>
        <v>0</v>
      </c>
      <c r="AA1213">
        <f t="shared" si="354"/>
        <v>518.64797592120328</v>
      </c>
      <c r="AB1213" s="28">
        <f t="shared" si="355"/>
        <v>40469.261904761908</v>
      </c>
      <c r="AC1213">
        <f t="shared" si="356"/>
        <v>12.66111111111111</v>
      </c>
      <c r="AD1213" s="31">
        <f t="shared" si="345"/>
        <v>11.004001719340454</v>
      </c>
      <c r="AE1213" s="31">
        <f t="shared" si="357"/>
        <v>21.596473275096177</v>
      </c>
      <c r="AF1213" s="15">
        <f t="shared" si="346"/>
        <v>17.98981481481481</v>
      </c>
      <c r="AG1213" s="31">
        <f t="shared" si="358"/>
        <v>15.521147401037053</v>
      </c>
      <c r="AH1213" s="31">
        <f t="shared" si="359"/>
        <v>89.712874376540398</v>
      </c>
      <c r="AI1213">
        <f t="shared" si="360"/>
        <v>409.51580342188265</v>
      </c>
    </row>
    <row r="1214" spans="1:35" x14ac:dyDescent="0.2">
      <c r="A1214">
        <v>32</v>
      </c>
      <c r="C1214" s="27" t="s">
        <v>1275</v>
      </c>
      <c r="D1214" s="26">
        <v>29.4605</v>
      </c>
      <c r="E1214">
        <v>0</v>
      </c>
      <c r="F1214" s="26">
        <v>375.08333333333331</v>
      </c>
      <c r="G1214" s="26">
        <v>60.944166666666668</v>
      </c>
      <c r="H1214" s="26">
        <v>44.600833333333334</v>
      </c>
      <c r="I1214" s="26">
        <v>96.525000000000006</v>
      </c>
      <c r="J1214" s="26">
        <v>59.966666666666669</v>
      </c>
      <c r="K1214">
        <v>312.33333333333331</v>
      </c>
      <c r="L1214">
        <v>1.4833333333333334</v>
      </c>
      <c r="M1214">
        <v>6.8916666666666666</v>
      </c>
      <c r="N1214">
        <v>64.194999999999993</v>
      </c>
      <c r="O1214" s="1">
        <f t="shared" si="343"/>
        <v>9668.4019684703489</v>
      </c>
      <c r="Q1214" s="1">
        <f t="shared" si="347"/>
        <v>2600.8121491922839</v>
      </c>
      <c r="R1214" s="2">
        <f t="shared" si="348"/>
        <v>2.7516393655858042</v>
      </c>
      <c r="S1214" s="2"/>
      <c r="T1214" s="1">
        <f t="shared" si="349"/>
        <v>6085.007493710661</v>
      </c>
      <c r="U1214" s="1">
        <f t="shared" si="350"/>
        <v>1423.5656162084683</v>
      </c>
      <c r="V1214" s="1">
        <f t="shared" si="351"/>
        <v>1867.3962761091077</v>
      </c>
      <c r="W1214" s="1">
        <f t="shared" si="352"/>
        <v>-2689.6588502373006</v>
      </c>
      <c r="X1214" s="2">
        <f t="shared" si="361"/>
        <v>80.291233973660482</v>
      </c>
      <c r="Y1214">
        <f t="shared" si="344"/>
        <v>1</v>
      </c>
      <c r="Z1214" s="26">
        <f t="shared" si="353"/>
        <v>0</v>
      </c>
      <c r="AA1214">
        <f t="shared" si="354"/>
        <v>374.3090133813489</v>
      </c>
      <c r="AB1214" s="28">
        <f t="shared" si="355"/>
        <v>40469.303571428572</v>
      </c>
      <c r="AC1214">
        <f t="shared" si="356"/>
        <v>16.080092592592592</v>
      </c>
      <c r="AD1214" s="31">
        <f t="shared" si="345"/>
        <v>13.272631783495889</v>
      </c>
      <c r="AE1214" s="31">
        <f t="shared" si="357"/>
        <v>25.740967393214312</v>
      </c>
      <c r="AF1214" s="15">
        <f t="shared" si="346"/>
        <v>17.886111111111106</v>
      </c>
      <c r="AG1214" s="31">
        <f t="shared" si="358"/>
        <v>15.420117312664484</v>
      </c>
      <c r="AH1214" s="31">
        <f t="shared" si="359"/>
        <v>89.160675225404759</v>
      </c>
      <c r="AI1214">
        <f t="shared" si="360"/>
        <v>381.27928348712896</v>
      </c>
    </row>
    <row r="1215" spans="1:35" x14ac:dyDescent="0.2">
      <c r="A1215">
        <v>32</v>
      </c>
      <c r="C1215" s="27" t="s">
        <v>1276</v>
      </c>
      <c r="D1215" s="26">
        <v>29.469000000000001</v>
      </c>
      <c r="E1215">
        <v>0</v>
      </c>
      <c r="F1215" s="26">
        <v>1112.5</v>
      </c>
      <c r="G1215" s="26">
        <v>76.614999999999995</v>
      </c>
      <c r="H1215" s="26">
        <v>47.695</v>
      </c>
      <c r="I1215" s="26">
        <v>84.241666666666674</v>
      </c>
      <c r="J1215" s="26">
        <v>71.408333333333331</v>
      </c>
      <c r="K1215">
        <v>315.41666666666669</v>
      </c>
      <c r="L1215">
        <v>1.425</v>
      </c>
      <c r="M1215">
        <v>6.4833333333333334</v>
      </c>
      <c r="N1215">
        <v>64.010000000000005</v>
      </c>
      <c r="O1215" s="1">
        <f t="shared" si="343"/>
        <v>28676.553272401503</v>
      </c>
      <c r="Q1215" s="1">
        <f t="shared" si="347"/>
        <v>-4841.7835263624656</v>
      </c>
      <c r="R1215" s="2">
        <f t="shared" si="348"/>
        <v>-5.1225699460537344</v>
      </c>
      <c r="S1215" s="2"/>
      <c r="T1215" s="1">
        <f t="shared" si="349"/>
        <v>6026.6085641250274</v>
      </c>
      <c r="U1215" s="1">
        <f t="shared" si="350"/>
        <v>14873.710665632534</v>
      </c>
      <c r="V1215" s="1">
        <f t="shared" si="351"/>
        <v>1880.6602060849416</v>
      </c>
      <c r="W1215" s="1">
        <f t="shared" si="352"/>
        <v>10429.064283181102</v>
      </c>
      <c r="X1215" s="2">
        <f t="shared" si="361"/>
        <v>83.042873339246285</v>
      </c>
      <c r="Y1215">
        <f t="shared" si="344"/>
        <v>1</v>
      </c>
      <c r="Z1215" s="26">
        <f t="shared" si="353"/>
        <v>0</v>
      </c>
      <c r="AA1215">
        <f t="shared" si="354"/>
        <v>41.317555665393243</v>
      </c>
      <c r="AB1215" s="28">
        <f t="shared" si="355"/>
        <v>40469.345238095237</v>
      </c>
      <c r="AC1215">
        <f t="shared" si="356"/>
        <v>24.786111111111108</v>
      </c>
      <c r="AD1215" s="31">
        <f t="shared" si="345"/>
        <v>19.831133092884471</v>
      </c>
      <c r="AE1215" s="31">
        <f t="shared" si="357"/>
        <v>37.336678439674785</v>
      </c>
      <c r="AF1215" s="15">
        <f t="shared" si="346"/>
        <v>17.783333333333335</v>
      </c>
      <c r="AG1215" s="31">
        <f t="shared" si="358"/>
        <v>15.32055654314231</v>
      </c>
      <c r="AH1215" s="31">
        <f t="shared" si="359"/>
        <v>88.616299154971273</v>
      </c>
      <c r="AI1215">
        <f t="shared" si="360"/>
        <v>308.29307974036249</v>
      </c>
    </row>
    <row r="1216" spans="1:35" x14ac:dyDescent="0.2">
      <c r="A1216">
        <v>32</v>
      </c>
      <c r="C1216" s="27" t="s">
        <v>1277</v>
      </c>
      <c r="D1216" s="26">
        <v>29.4635</v>
      </c>
      <c r="E1216">
        <v>0</v>
      </c>
      <c r="F1216" s="26">
        <v>1372</v>
      </c>
      <c r="G1216" s="26">
        <v>80.905000000000001</v>
      </c>
      <c r="H1216" s="26">
        <v>49.916666666666664</v>
      </c>
      <c r="I1216" s="26">
        <v>68.283333333333331</v>
      </c>
      <c r="J1216" s="26">
        <v>69.477500000000006</v>
      </c>
      <c r="K1216">
        <v>319.41666666666669</v>
      </c>
      <c r="L1216">
        <v>2.2833333333333332</v>
      </c>
      <c r="M1216">
        <v>8.9583333333333339</v>
      </c>
      <c r="N1216">
        <v>63.889166666666668</v>
      </c>
      <c r="O1216" s="1">
        <f t="shared" si="343"/>
        <v>35365.600979536961</v>
      </c>
      <c r="Q1216" s="1">
        <f t="shared" si="347"/>
        <v>14712.871537723517</v>
      </c>
      <c r="R1216" s="2">
        <f t="shared" si="348"/>
        <v>15.566105578436325</v>
      </c>
      <c r="S1216" s="2"/>
      <c r="T1216" s="1">
        <f t="shared" si="349"/>
        <v>4774.4585735896962</v>
      </c>
      <c r="U1216" s="1">
        <f t="shared" si="350"/>
        <v>0</v>
      </c>
      <c r="V1216" s="1">
        <f t="shared" si="351"/>
        <v>1476.9772086986957</v>
      </c>
      <c r="W1216" s="1">
        <f t="shared" si="352"/>
        <v>14078.478355036037</v>
      </c>
      <c r="X1216" s="2">
        <f t="shared" si="361"/>
        <v>77.920303393192555</v>
      </c>
      <c r="Y1216">
        <f t="shared" si="344"/>
        <v>1</v>
      </c>
      <c r="Z1216" s="26">
        <f t="shared" si="353"/>
        <v>0</v>
      </c>
      <c r="AA1216">
        <f t="shared" si="354"/>
        <v>8.9084138346878845</v>
      </c>
      <c r="AB1216" s="28">
        <f t="shared" si="355"/>
        <v>40469.386904761908</v>
      </c>
      <c r="AC1216">
        <f t="shared" si="356"/>
        <v>27.169444444444444</v>
      </c>
      <c r="AD1216" s="31">
        <f t="shared" si="345"/>
        <v>18.506974899672155</v>
      </c>
      <c r="AE1216" s="31">
        <f t="shared" si="357"/>
        <v>34.567126503977406</v>
      </c>
      <c r="AF1216" s="15">
        <f t="shared" si="346"/>
        <v>17.716203703703705</v>
      </c>
      <c r="AG1216" s="31">
        <f t="shared" si="358"/>
        <v>15.255831704011221</v>
      </c>
      <c r="AH1216" s="31">
        <f t="shared" si="359"/>
        <v>88.262286931291683</v>
      </c>
      <c r="AI1216">
        <f t="shared" si="360"/>
        <v>322.81530448901339</v>
      </c>
    </row>
    <row r="1217" spans="1:35" x14ac:dyDescent="0.2">
      <c r="A1217">
        <v>32</v>
      </c>
      <c r="C1217" s="27" t="s">
        <v>1278</v>
      </c>
      <c r="D1217" s="26">
        <v>29.452749999999998</v>
      </c>
      <c r="E1217">
        <v>0</v>
      </c>
      <c r="F1217" s="26">
        <v>1311.5</v>
      </c>
      <c r="G1217" s="26">
        <v>79.19583333333334</v>
      </c>
      <c r="H1217" s="26">
        <v>51.49666666666667</v>
      </c>
      <c r="I1217" s="26">
        <v>63.05</v>
      </c>
      <c r="J1217" s="26">
        <v>65.553333333333342</v>
      </c>
      <c r="K1217">
        <v>321</v>
      </c>
      <c r="L1217">
        <v>2.5083333333333333</v>
      </c>
      <c r="M1217">
        <v>8.1</v>
      </c>
      <c r="N1217">
        <v>63.790833333333339</v>
      </c>
      <c r="O1217" s="1">
        <f t="shared" si="343"/>
        <v>33806.112015060287</v>
      </c>
      <c r="Q1217" s="1">
        <f t="shared" si="347"/>
        <v>-54694.91351814146</v>
      </c>
      <c r="R1217" s="2">
        <f t="shared" si="348"/>
        <v>-57.86680025336284</v>
      </c>
      <c r="S1217" s="2"/>
      <c r="T1217" s="1">
        <f t="shared" si="349"/>
        <v>7159.0089211823588</v>
      </c>
      <c r="U1217" s="1">
        <f t="shared" si="350"/>
        <v>65922.213184228458</v>
      </c>
      <c r="V1217" s="1">
        <f t="shared" si="351"/>
        <v>2327.2279248127088</v>
      </c>
      <c r="W1217" s="1">
        <f t="shared" si="352"/>
        <v>12745.714818120192</v>
      </c>
      <c r="X1217" s="2">
        <f t="shared" si="361"/>
        <v>93.486408971628876</v>
      </c>
      <c r="Y1217">
        <f t="shared" si="344"/>
        <v>1</v>
      </c>
      <c r="Z1217" s="26">
        <f t="shared" si="353"/>
        <v>0</v>
      </c>
      <c r="AA1217">
        <f t="shared" si="354"/>
        <v>204.22055207384588</v>
      </c>
      <c r="AB1217" s="28">
        <f t="shared" si="355"/>
        <v>40469.428571428572</v>
      </c>
      <c r="AC1217">
        <f t="shared" si="356"/>
        <v>26.219907407407412</v>
      </c>
      <c r="AD1217" s="31">
        <f t="shared" si="345"/>
        <v>16.160620190103334</v>
      </c>
      <c r="AE1217" s="31">
        <f t="shared" si="357"/>
        <v>30.280369852167137</v>
      </c>
      <c r="AF1217" s="15">
        <f t="shared" si="346"/>
        <v>17.661574074074078</v>
      </c>
      <c r="AG1217" s="31">
        <f t="shared" si="358"/>
        <v>15.203335509387102</v>
      </c>
      <c r="AH1217" s="31">
        <f t="shared" si="359"/>
        <v>87.975094545785481</v>
      </c>
      <c r="AI1217">
        <f t="shared" si="360"/>
        <v>346.86068485803344</v>
      </c>
    </row>
    <row r="1218" spans="1:35" x14ac:dyDescent="0.2">
      <c r="A1218">
        <v>32</v>
      </c>
      <c r="C1218" s="27" t="s">
        <v>1279</v>
      </c>
      <c r="D1218" s="26">
        <v>29.435916666666667</v>
      </c>
      <c r="E1218">
        <v>0</v>
      </c>
      <c r="F1218" s="26">
        <v>852.91666666666674</v>
      </c>
      <c r="G1218" s="26">
        <v>76.086666666666659</v>
      </c>
      <c r="H1218" s="26">
        <v>50.924166666666665</v>
      </c>
      <c r="I1218" s="26">
        <v>70.125</v>
      </c>
      <c r="J1218" s="26">
        <v>65.580833333333331</v>
      </c>
      <c r="K1218">
        <v>291</v>
      </c>
      <c r="L1218">
        <v>2.65</v>
      </c>
      <c r="M1218">
        <v>8.6</v>
      </c>
      <c r="N1218">
        <v>63.77</v>
      </c>
      <c r="O1218" s="1">
        <f t="shared" si="343"/>
        <v>21985.357508841156</v>
      </c>
      <c r="Q1218" s="1">
        <f t="shared" si="347"/>
        <v>14774.469345970103</v>
      </c>
      <c r="R1218" s="2">
        <f t="shared" si="348"/>
        <v>21.044610524043435</v>
      </c>
      <c r="S1218" s="2"/>
      <c r="T1218" s="1">
        <f t="shared" si="349"/>
        <v>-2609.3388735658996</v>
      </c>
      <c r="U1218" s="1">
        <f t="shared" si="350"/>
        <v>0</v>
      </c>
      <c r="V1218" s="1">
        <f t="shared" si="351"/>
        <v>-715.03213547341443</v>
      </c>
      <c r="W1218" s="1">
        <f t="shared" si="352"/>
        <v>10190.504436428446</v>
      </c>
      <c r="X1218" s="2">
        <f t="shared" si="361"/>
        <v>35.619608718266036</v>
      </c>
      <c r="Y1218">
        <f t="shared" si="344"/>
        <v>1</v>
      </c>
      <c r="Z1218" s="26">
        <f t="shared" si="353"/>
        <v>1440</v>
      </c>
      <c r="AA1218">
        <f t="shared" si="354"/>
        <v>1637.582778999214</v>
      </c>
      <c r="AB1218" s="28">
        <f t="shared" si="355"/>
        <v>40469.470238095237</v>
      </c>
      <c r="AC1218">
        <f t="shared" si="356"/>
        <v>24.492592592592587</v>
      </c>
      <c r="AD1218" s="31">
        <f t="shared" si="345"/>
        <v>16.221016452995553</v>
      </c>
      <c r="AE1218" s="31">
        <f t="shared" si="357"/>
        <v>30.569918506382677</v>
      </c>
      <c r="AF1218" s="15">
        <f t="shared" si="346"/>
        <v>17.650000000000002</v>
      </c>
      <c r="AG1218" s="31">
        <f t="shared" si="358"/>
        <v>15.192233716650696</v>
      </c>
      <c r="AH1218" s="31">
        <f t="shared" si="359"/>
        <v>87.914352219277106</v>
      </c>
      <c r="AI1218">
        <f t="shared" si="360"/>
        <v>344.75473548192127</v>
      </c>
    </row>
    <row r="1219" spans="1:35" x14ac:dyDescent="0.2">
      <c r="A1219">
        <v>32</v>
      </c>
      <c r="C1219" s="27" t="s">
        <v>1280</v>
      </c>
      <c r="D1219" s="26">
        <v>29.456583333333334</v>
      </c>
      <c r="E1219">
        <v>0</v>
      </c>
      <c r="F1219" s="26">
        <v>411.91666666666669</v>
      </c>
      <c r="G1219" s="26">
        <v>70.922499999999999</v>
      </c>
      <c r="H1219" s="26">
        <v>49.601666666666667</v>
      </c>
      <c r="I1219" s="26">
        <v>83.15</v>
      </c>
      <c r="J1219" s="26">
        <v>65.591666666666669</v>
      </c>
      <c r="K1219">
        <v>295.25</v>
      </c>
      <c r="L1219">
        <v>2.7083333333333335</v>
      </c>
      <c r="M1219">
        <v>9.6</v>
      </c>
      <c r="N1219">
        <v>63.802500000000002</v>
      </c>
      <c r="O1219" s="1">
        <f t="shared" si="343"/>
        <v>10617.842908275703</v>
      </c>
      <c r="Q1219" s="1">
        <f t="shared" si="347"/>
        <v>2828.984572748634</v>
      </c>
      <c r="R1219" s="2">
        <f t="shared" si="348"/>
        <v>2.993044044887136</v>
      </c>
      <c r="S1219" s="2"/>
      <c r="T1219" s="1">
        <f t="shared" si="349"/>
        <v>1204.124486598032</v>
      </c>
      <c r="U1219" s="1">
        <f t="shared" si="350"/>
        <v>0</v>
      </c>
      <c r="V1219" s="1">
        <f t="shared" si="351"/>
        <v>349.70191209802204</v>
      </c>
      <c r="W1219" s="1">
        <f t="shared" si="352"/>
        <v>5890.9113602736597</v>
      </c>
      <c r="X1219" s="2">
        <f t="shared" si="361"/>
        <v>56.664219242309471</v>
      </c>
      <c r="Y1219">
        <f t="shared" si="344"/>
        <v>1</v>
      </c>
      <c r="Z1219" s="26">
        <f t="shared" si="353"/>
        <v>0</v>
      </c>
      <c r="AA1219">
        <f t="shared" si="354"/>
        <v>203.29857016512798</v>
      </c>
      <c r="AB1219" s="28">
        <f t="shared" si="355"/>
        <v>40469.511904761908</v>
      </c>
      <c r="AC1219">
        <f t="shared" si="356"/>
        <v>21.62361111111111</v>
      </c>
      <c r="AD1219" s="31">
        <f t="shared" si="345"/>
        <v>16.169897477415514</v>
      </c>
      <c r="AE1219" s="31">
        <f t="shared" si="357"/>
        <v>30.770174524672139</v>
      </c>
      <c r="AF1219" s="15">
        <f t="shared" si="346"/>
        <v>17.668055555555558</v>
      </c>
      <c r="AG1219" s="31">
        <f t="shared" si="358"/>
        <v>15.209555608678857</v>
      </c>
      <c r="AH1219" s="31">
        <f t="shared" si="359"/>
        <v>88.009126047851666</v>
      </c>
      <c r="AI1219">
        <f t="shared" si="360"/>
        <v>344.12057655735526</v>
      </c>
    </row>
    <row r="1220" spans="1:35" x14ac:dyDescent="0.2">
      <c r="A1220">
        <v>32</v>
      </c>
      <c r="C1220" s="27" t="s">
        <v>1281</v>
      </c>
      <c r="D1220" s="26">
        <v>29.485250000000001</v>
      </c>
      <c r="E1220">
        <v>0</v>
      </c>
      <c r="F1220" s="26">
        <v>228.75</v>
      </c>
      <c r="G1220" s="26">
        <v>67.464166666666671</v>
      </c>
      <c r="H1220" s="26">
        <v>47.405000000000001</v>
      </c>
      <c r="I1220" s="26">
        <v>87.75</v>
      </c>
      <c r="J1220" s="26">
        <v>63.736666666666665</v>
      </c>
      <c r="K1220">
        <v>319.25</v>
      </c>
      <c r="L1220">
        <v>3.875</v>
      </c>
      <c r="M1220">
        <v>11.9</v>
      </c>
      <c r="N1220">
        <v>63.880833333333335</v>
      </c>
      <c r="O1220" s="1">
        <f t="shared" si="343"/>
        <v>5896.4148863477249</v>
      </c>
      <c r="Q1220" s="1">
        <f t="shared" si="347"/>
        <v>-121.35357756622187</v>
      </c>
      <c r="R1220" s="2">
        <f t="shared" si="348"/>
        <v>-0.12839115708129481</v>
      </c>
      <c r="S1220" s="2"/>
      <c r="T1220" s="1">
        <f t="shared" si="349"/>
        <v>2088.9402354667427</v>
      </c>
      <c r="U1220" s="1">
        <f t="shared" si="350"/>
        <v>0</v>
      </c>
      <c r="V1220" s="1">
        <f t="shared" si="351"/>
        <v>608.14310253702592</v>
      </c>
      <c r="W1220" s="1">
        <f t="shared" si="352"/>
        <v>2964.7611012613252</v>
      </c>
      <c r="X1220" s="2">
        <f t="shared" si="361"/>
        <v>59.657263287196606</v>
      </c>
      <c r="Y1220">
        <f t="shared" si="344"/>
        <v>1</v>
      </c>
      <c r="Z1220" s="26">
        <f t="shared" si="353"/>
        <v>0</v>
      </c>
      <c r="AA1220">
        <f t="shared" si="354"/>
        <v>60.947740376381113</v>
      </c>
      <c r="AB1220" s="28">
        <f t="shared" si="355"/>
        <v>40469.553571428572</v>
      </c>
      <c r="AC1220">
        <f t="shared" si="356"/>
        <v>19.702314814814816</v>
      </c>
      <c r="AD1220" s="31">
        <f t="shared" si="345"/>
        <v>15.158943514772552</v>
      </c>
      <c r="AE1220" s="31">
        <f t="shared" si="357"/>
        <v>29.035651051396112</v>
      </c>
      <c r="AF1220" s="15">
        <f t="shared" si="346"/>
        <v>17.711574074074075</v>
      </c>
      <c r="AG1220" s="31">
        <f t="shared" si="358"/>
        <v>15.251376740829196</v>
      </c>
      <c r="AH1220" s="31">
        <f t="shared" si="359"/>
        <v>88.237917293720329</v>
      </c>
      <c r="AI1220">
        <f t="shared" si="360"/>
        <v>355.92402464885316</v>
      </c>
    </row>
    <row r="1221" spans="1:35" x14ac:dyDescent="0.2">
      <c r="A1221">
        <v>32</v>
      </c>
      <c r="C1221" s="27" t="s">
        <v>1282</v>
      </c>
      <c r="D1221" s="26">
        <v>29.508083333333335</v>
      </c>
      <c r="E1221">
        <v>0</v>
      </c>
      <c r="F1221" s="26">
        <v>91.166666666666671</v>
      </c>
      <c r="G1221" s="26">
        <v>63.185833333333335</v>
      </c>
      <c r="H1221" s="26">
        <v>45.903333333333336</v>
      </c>
      <c r="I1221" s="26">
        <v>92.808333333333337</v>
      </c>
      <c r="J1221" s="26">
        <v>61.103333333333332</v>
      </c>
      <c r="K1221">
        <v>313.91666666666669</v>
      </c>
      <c r="L1221">
        <v>3.6749999999999998</v>
      </c>
      <c r="M1221">
        <v>10.783333333333333</v>
      </c>
      <c r="N1221">
        <v>64.000833333333333</v>
      </c>
      <c r="O1221" s="1">
        <f t="shared" si="343"/>
        <v>2349.973728839494</v>
      </c>
      <c r="Q1221" s="1">
        <f t="shared" si="347"/>
        <v>-344.13142013188389</v>
      </c>
      <c r="R1221" s="2">
        <f t="shared" si="348"/>
        <v>-0.36408841094652644</v>
      </c>
      <c r="S1221" s="2"/>
      <c r="T1221" s="1">
        <f t="shared" si="349"/>
        <v>2323.0757905973364</v>
      </c>
      <c r="U1221" s="1">
        <f t="shared" si="350"/>
        <v>0</v>
      </c>
      <c r="V1221" s="1">
        <f t="shared" si="351"/>
        <v>673.11020574625491</v>
      </c>
      <c r="W1221" s="1">
        <f t="shared" si="352"/>
        <v>-674.3107807054804</v>
      </c>
      <c r="X1221" s="2">
        <f t="shared" si="361"/>
        <v>59.52887213011531</v>
      </c>
      <c r="Y1221">
        <f t="shared" si="344"/>
        <v>1</v>
      </c>
      <c r="Z1221" s="26">
        <f t="shared" si="353"/>
        <v>0</v>
      </c>
      <c r="AA1221">
        <f t="shared" si="354"/>
        <v>13.373365241841821</v>
      </c>
      <c r="AB1221" s="28">
        <f t="shared" si="355"/>
        <v>40469.595238095237</v>
      </c>
      <c r="AC1221">
        <f t="shared" si="356"/>
        <v>17.325462962962963</v>
      </c>
      <c r="AD1221" s="31">
        <f t="shared" si="345"/>
        <v>13.813415373240261</v>
      </c>
      <c r="AE1221" s="31">
        <f t="shared" si="357"/>
        <v>26.674906986942872</v>
      </c>
      <c r="AF1221" s="15">
        <f t="shared" si="346"/>
        <v>17.778240740740738</v>
      </c>
      <c r="AG1221" s="31">
        <f t="shared" si="358"/>
        <v>15.315637987833092</v>
      </c>
      <c r="AH1221" s="31">
        <f t="shared" si="359"/>
        <v>88.589400222682556</v>
      </c>
      <c r="AI1221">
        <f t="shared" si="360"/>
        <v>372.22993333326696</v>
      </c>
    </row>
    <row r="1222" spans="1:35" x14ac:dyDescent="0.2">
      <c r="A1222">
        <v>32</v>
      </c>
      <c r="C1222" s="27" t="s">
        <v>1283</v>
      </c>
      <c r="D1222" s="26">
        <v>29.528750000000002</v>
      </c>
      <c r="E1222">
        <v>0</v>
      </c>
      <c r="F1222" s="26">
        <v>23.916666666666664</v>
      </c>
      <c r="G1222" s="26">
        <v>59.714166666666664</v>
      </c>
      <c r="H1222" s="26">
        <v>44.903333333333336</v>
      </c>
      <c r="I1222" s="26">
        <v>95.558333333333337</v>
      </c>
      <c r="J1222" s="26">
        <v>58.475000000000001</v>
      </c>
      <c r="K1222">
        <v>310.5</v>
      </c>
      <c r="L1222">
        <v>1.9416666666666667</v>
      </c>
      <c r="M1222">
        <v>8.1416666666666657</v>
      </c>
      <c r="N1222">
        <v>64.104166666666671</v>
      </c>
      <c r="O1222" s="1">
        <f t="shared" si="343"/>
        <v>616.49219394600971</v>
      </c>
      <c r="Q1222" s="1">
        <f t="shared" si="347"/>
        <v>728.01093107942233</v>
      </c>
      <c r="R1222" s="2">
        <f t="shared" si="348"/>
        <v>0.77022999802467074</v>
      </c>
      <c r="S1222" s="2"/>
      <c r="T1222" s="1">
        <f t="shared" si="349"/>
        <v>2431.4950494261539</v>
      </c>
      <c r="U1222" s="1">
        <f t="shared" si="350"/>
        <v>0</v>
      </c>
      <c r="V1222" s="1">
        <f t="shared" si="351"/>
        <v>701.72571871727689</v>
      </c>
      <c r="W1222" s="1">
        <f t="shared" si="352"/>
        <v>-3632.1770887080647</v>
      </c>
      <c r="X1222" s="2">
        <f t="shared" si="361"/>
        <v>59.164783719168781</v>
      </c>
      <c r="Y1222">
        <f t="shared" si="344"/>
        <v>1</v>
      </c>
      <c r="Z1222" s="26">
        <f t="shared" si="353"/>
        <v>0</v>
      </c>
      <c r="AA1222">
        <f t="shared" si="354"/>
        <v>0.30182162300146104</v>
      </c>
      <c r="AB1222" s="28">
        <f t="shared" si="355"/>
        <v>40469.636904761908</v>
      </c>
      <c r="AC1222">
        <f t="shared" si="356"/>
        <v>15.396759259259257</v>
      </c>
      <c r="AD1222" s="31">
        <f t="shared" si="345"/>
        <v>12.576674691480598</v>
      </c>
      <c r="AE1222" s="31">
        <f t="shared" si="357"/>
        <v>24.448989922986502</v>
      </c>
      <c r="AF1222" s="15">
        <f t="shared" si="346"/>
        <v>17.835648148148149</v>
      </c>
      <c r="AG1222" s="31">
        <f t="shared" si="358"/>
        <v>15.371163473104639</v>
      </c>
      <c r="AH1222" s="31">
        <f t="shared" si="359"/>
        <v>88.893032409882935</v>
      </c>
      <c r="AI1222">
        <f t="shared" si="360"/>
        <v>387.4375834312213</v>
      </c>
    </row>
    <row r="1223" spans="1:35" x14ac:dyDescent="0.2">
      <c r="A1223">
        <v>32</v>
      </c>
      <c r="C1223" s="27" t="s">
        <v>1284</v>
      </c>
      <c r="D1223" s="26">
        <v>29.538</v>
      </c>
      <c r="E1223">
        <v>0</v>
      </c>
      <c r="F1223" s="26">
        <v>1</v>
      </c>
      <c r="G1223" s="26">
        <v>57.114166666666669</v>
      </c>
      <c r="H1223" s="26">
        <v>43.891666666666666</v>
      </c>
      <c r="I1223" s="26">
        <v>96.858333333333334</v>
      </c>
      <c r="J1223" s="26">
        <v>56.259166666666665</v>
      </c>
      <c r="K1223">
        <v>312.75</v>
      </c>
      <c r="L1223">
        <v>0.87499999999999989</v>
      </c>
      <c r="M1223">
        <v>4.9916666666666663</v>
      </c>
      <c r="N1223">
        <v>64.204999999999998</v>
      </c>
      <c r="O1223" s="1">
        <f t="shared" si="343"/>
        <v>25.776677098787872</v>
      </c>
      <c r="Q1223" s="1">
        <f t="shared" si="347"/>
        <v>1968.5501622014719</v>
      </c>
      <c r="R1223" s="2">
        <f t="shared" si="348"/>
        <v>2.0827110182202624</v>
      </c>
      <c r="S1223" s="2"/>
      <c r="T1223" s="1">
        <f t="shared" si="349"/>
        <v>2735.2981551109165</v>
      </c>
      <c r="U1223" s="1">
        <f t="shared" si="350"/>
        <v>0</v>
      </c>
      <c r="V1223" s="1">
        <f t="shared" si="351"/>
        <v>788.88476665389567</v>
      </c>
      <c r="W1223" s="1">
        <f t="shared" si="352"/>
        <v>-5866.7795838680422</v>
      </c>
      <c r="X1223" s="2">
        <f t="shared" si="361"/>
        <v>59.935013717193449</v>
      </c>
      <c r="Y1223">
        <f t="shared" si="344"/>
        <v>1</v>
      </c>
      <c r="Z1223" s="26">
        <f t="shared" si="353"/>
        <v>0</v>
      </c>
      <c r="AA1223">
        <f t="shared" si="354"/>
        <v>7.9571780824656324</v>
      </c>
      <c r="AB1223" s="28">
        <f t="shared" si="355"/>
        <v>40469.678571428572</v>
      </c>
      <c r="AC1223">
        <f t="shared" si="356"/>
        <v>13.952314814814816</v>
      </c>
      <c r="AD1223" s="31">
        <f t="shared" si="345"/>
        <v>11.611363816542399</v>
      </c>
      <c r="AE1223" s="31">
        <f t="shared" si="357"/>
        <v>22.685995092383035</v>
      </c>
      <c r="AF1223" s="15">
        <f t="shared" si="346"/>
        <v>17.891666666666666</v>
      </c>
      <c r="AG1223" s="31">
        <f t="shared" si="358"/>
        <v>15.425515039146623</v>
      </c>
      <c r="AH1223" s="31">
        <f t="shared" si="359"/>
        <v>89.190182883558307</v>
      </c>
      <c r="AI1223">
        <f t="shared" si="360"/>
        <v>399.82317700054568</v>
      </c>
    </row>
    <row r="1224" spans="1:35" x14ac:dyDescent="0.2">
      <c r="A1224">
        <v>32</v>
      </c>
      <c r="C1224" s="27" t="s">
        <v>1285</v>
      </c>
      <c r="D1224" s="26">
        <v>29.534500000000001</v>
      </c>
      <c r="E1224">
        <v>0</v>
      </c>
      <c r="F1224" s="26">
        <v>1</v>
      </c>
      <c r="G1224" s="26">
        <v>54.654166666666669</v>
      </c>
      <c r="H1224" s="26">
        <v>41.703333333333333</v>
      </c>
      <c r="I1224" s="26">
        <v>97.616666666666674</v>
      </c>
      <c r="J1224" s="26">
        <v>54.019166666666671</v>
      </c>
      <c r="K1224">
        <v>305.25</v>
      </c>
      <c r="L1224">
        <v>0.23333333333333334</v>
      </c>
      <c r="M1224">
        <v>4.2333333333333334</v>
      </c>
      <c r="N1224">
        <v>64.273333333333341</v>
      </c>
      <c r="O1224" s="1">
        <f t="shared" si="343"/>
        <v>25.776677098787872</v>
      </c>
      <c r="Q1224" s="1">
        <f t="shared" si="347"/>
        <v>3111.0928800425563</v>
      </c>
      <c r="R1224" s="2">
        <f t="shared" si="348"/>
        <v>3.2915124767382453</v>
      </c>
      <c r="S1224" s="2"/>
      <c r="T1224" s="1">
        <f t="shared" si="349"/>
        <v>3463.4865872634109</v>
      </c>
      <c r="U1224" s="1">
        <f t="shared" si="350"/>
        <v>0</v>
      </c>
      <c r="V1224" s="1">
        <f t="shared" si="351"/>
        <v>998.73974922274431</v>
      </c>
      <c r="W1224" s="1">
        <f t="shared" si="352"/>
        <v>-7958.6598585719703</v>
      </c>
      <c r="X1224" s="2">
        <f t="shared" si="361"/>
        <v>62.017724735413708</v>
      </c>
      <c r="Y1224">
        <f t="shared" si="344"/>
        <v>1</v>
      </c>
      <c r="Z1224" s="26">
        <f t="shared" si="353"/>
        <v>0</v>
      </c>
      <c r="AA1224">
        <f t="shared" si="354"/>
        <v>54.22198743180963</v>
      </c>
      <c r="AB1224" s="28">
        <f t="shared" si="355"/>
        <v>40469.720238095237</v>
      </c>
      <c r="AC1224">
        <f t="shared" si="356"/>
        <v>12.585648148148149</v>
      </c>
      <c r="AD1224" s="31">
        <f t="shared" si="345"/>
        <v>10.701971988185143</v>
      </c>
      <c r="AE1224" s="31">
        <f t="shared" si="357"/>
        <v>21.009256282191782</v>
      </c>
      <c r="AF1224" s="15">
        <f t="shared" si="346"/>
        <v>17.929629629629634</v>
      </c>
      <c r="AG1224" s="31">
        <f t="shared" si="358"/>
        <v>15.462443697393715</v>
      </c>
      <c r="AH1224" s="31">
        <f t="shared" si="359"/>
        <v>89.392043897302699</v>
      </c>
      <c r="AI1224">
        <f t="shared" si="360"/>
        <v>411.11731914204682</v>
      </c>
    </row>
    <row r="1225" spans="1:35" x14ac:dyDescent="0.2">
      <c r="A1225">
        <v>32</v>
      </c>
      <c r="C1225" s="27" t="s">
        <v>1286</v>
      </c>
      <c r="D1225" s="26">
        <v>29.541499999999999</v>
      </c>
      <c r="E1225">
        <v>0</v>
      </c>
      <c r="F1225" s="26">
        <v>1</v>
      </c>
      <c r="G1225" s="26">
        <v>52.944166666666668</v>
      </c>
      <c r="H1225" s="26">
        <v>40.875833333333333</v>
      </c>
      <c r="I1225" s="26">
        <v>98.108333333333334</v>
      </c>
      <c r="J1225" s="26">
        <v>52.445</v>
      </c>
      <c r="K1225">
        <v>279.41666666666669</v>
      </c>
      <c r="L1225">
        <v>0.17500000000000002</v>
      </c>
      <c r="M1225">
        <v>3.5</v>
      </c>
      <c r="N1225">
        <v>64.306666666666672</v>
      </c>
      <c r="O1225" s="1">
        <f t="shared" si="343"/>
        <v>25.776677098787872</v>
      </c>
      <c r="Q1225" s="1">
        <f t="shared" si="347"/>
        <v>3632.5190894464904</v>
      </c>
      <c r="R1225" s="2">
        <f t="shared" si="348"/>
        <v>3.8431774189716319</v>
      </c>
      <c r="S1225" s="2"/>
      <c r="T1225" s="1">
        <f t="shared" si="349"/>
        <v>4165.7544614805329</v>
      </c>
      <c r="U1225" s="1">
        <f t="shared" si="350"/>
        <v>0</v>
      </c>
      <c r="V1225" s="1">
        <f t="shared" si="351"/>
        <v>1210.1624221404097</v>
      </c>
      <c r="W1225" s="1">
        <f t="shared" si="352"/>
        <v>-9401.0506083018972</v>
      </c>
      <c r="X1225" s="2">
        <f t="shared" si="361"/>
        <v>65.309237212151956</v>
      </c>
      <c r="Y1225">
        <f t="shared" si="344"/>
        <v>1</v>
      </c>
      <c r="Z1225" s="26">
        <f t="shared" si="353"/>
        <v>0</v>
      </c>
      <c r="AA1225">
        <f t="shared" si="354"/>
        <v>152.89496959482784</v>
      </c>
      <c r="AB1225" s="28">
        <f t="shared" si="355"/>
        <v>40469.761904761908</v>
      </c>
      <c r="AC1225">
        <f t="shared" si="356"/>
        <v>11.635648148148148</v>
      </c>
      <c r="AD1225" s="31">
        <f t="shared" si="345"/>
        <v>10.102183646957746</v>
      </c>
      <c r="AE1225" s="31">
        <f t="shared" si="357"/>
        <v>19.897955491523046</v>
      </c>
      <c r="AF1225" s="15">
        <f t="shared" si="346"/>
        <v>17.94814814814815</v>
      </c>
      <c r="AG1225" s="31">
        <f t="shared" si="358"/>
        <v>15.480485683496283</v>
      </c>
      <c r="AH1225" s="31">
        <f t="shared" si="359"/>
        <v>89.490655480420656</v>
      </c>
      <c r="AI1225">
        <f t="shared" si="360"/>
        <v>418.39131233325236</v>
      </c>
    </row>
    <row r="1226" spans="1:35" x14ac:dyDescent="0.2">
      <c r="A1226">
        <v>32</v>
      </c>
      <c r="C1226" s="27" t="s">
        <v>1287</v>
      </c>
      <c r="D1226" s="26">
        <v>29.549499999999998</v>
      </c>
      <c r="E1226">
        <v>0</v>
      </c>
      <c r="F1226" s="26">
        <v>1</v>
      </c>
      <c r="G1226" s="26">
        <v>51.697499999999998</v>
      </c>
      <c r="H1226" s="26">
        <v>40.094166666666666</v>
      </c>
      <c r="I1226" s="26">
        <v>98.541666666666671</v>
      </c>
      <c r="J1226" s="26">
        <v>51.325833333333335</v>
      </c>
      <c r="K1226">
        <v>311.75</v>
      </c>
      <c r="L1226">
        <v>0.38333333333333336</v>
      </c>
      <c r="M1226">
        <v>4.5</v>
      </c>
      <c r="N1226">
        <v>64.290000000000006</v>
      </c>
      <c r="O1226" s="1">
        <f t="shared" si="343"/>
        <v>25.776677098787872</v>
      </c>
      <c r="Q1226" s="1">
        <f t="shared" si="347"/>
        <v>3615.0480847970289</v>
      </c>
      <c r="R1226" s="2">
        <f t="shared" si="348"/>
        <v>3.8246932296522607</v>
      </c>
      <c r="S1226" s="2"/>
      <c r="T1226" s="1">
        <f t="shared" si="349"/>
        <v>4954.2637080411941</v>
      </c>
      <c r="U1226" s="1">
        <f t="shared" si="350"/>
        <v>0</v>
      </c>
      <c r="V1226" s="1">
        <f t="shared" si="351"/>
        <v>1452.4961742861012</v>
      </c>
      <c r="W1226" s="1">
        <f t="shared" si="352"/>
        <v>-10418.722093292996</v>
      </c>
      <c r="X1226" s="2">
        <f t="shared" si="361"/>
        <v>69.152414631123591</v>
      </c>
      <c r="Y1226">
        <f t="shared" si="344"/>
        <v>1</v>
      </c>
      <c r="Z1226" s="26">
        <f t="shared" si="353"/>
        <v>0</v>
      </c>
      <c r="AA1226">
        <f t="shared" si="354"/>
        <v>304.67404477981245</v>
      </c>
      <c r="AB1226" s="28">
        <f t="shared" si="355"/>
        <v>40469.803571428572</v>
      </c>
      <c r="AC1226">
        <f t="shared" si="356"/>
        <v>10.943055555555555</v>
      </c>
      <c r="AD1226" s="31">
        <f t="shared" si="345"/>
        <v>9.6904386517463905</v>
      </c>
      <c r="AE1226" s="31">
        <f t="shared" si="357"/>
        <v>19.133486468240349</v>
      </c>
      <c r="AF1226" s="15">
        <f t="shared" si="346"/>
        <v>17.938888888888894</v>
      </c>
      <c r="AG1226" s="31">
        <f t="shared" si="358"/>
        <v>15.471462393153214</v>
      </c>
      <c r="AH1226" s="31">
        <f t="shared" si="359"/>
        <v>89.441337976467139</v>
      </c>
      <c r="AI1226">
        <f t="shared" si="360"/>
        <v>422.69080326745944</v>
      </c>
    </row>
    <row r="1227" spans="1:35" x14ac:dyDescent="0.2">
      <c r="A1227">
        <v>32</v>
      </c>
      <c r="C1227" s="27" t="s">
        <v>1288</v>
      </c>
      <c r="D1227" s="26">
        <v>29.555999999999997</v>
      </c>
      <c r="E1227">
        <v>0</v>
      </c>
      <c r="F1227" s="26">
        <v>1</v>
      </c>
      <c r="G1227" s="26">
        <v>50.494166666666665</v>
      </c>
      <c r="H1227" s="26">
        <v>37.919166666666669</v>
      </c>
      <c r="I1227" s="26">
        <v>98.933333333333337</v>
      </c>
      <c r="J1227" s="26">
        <v>50.230000000000004</v>
      </c>
      <c r="K1227">
        <v>297.41666666666669</v>
      </c>
      <c r="L1227">
        <v>0</v>
      </c>
      <c r="M1227">
        <v>1.05</v>
      </c>
      <c r="N1227">
        <v>64.22999999999999</v>
      </c>
      <c r="O1227" s="1">
        <f t="shared" ref="O1227:O1290" si="362">F1227*$D$17*$D$12*$D$18*$D$22/1000</f>
        <v>25.776677098787872</v>
      </c>
      <c r="Q1227" s="1">
        <f t="shared" si="347"/>
        <v>3225.8572343127153</v>
      </c>
      <c r="R1227" s="2">
        <f t="shared" si="348"/>
        <v>3.4129322859597138</v>
      </c>
      <c r="S1227" s="2"/>
      <c r="T1227" s="1">
        <f t="shared" si="349"/>
        <v>5977.1768053278611</v>
      </c>
      <c r="U1227" s="1">
        <f t="shared" si="350"/>
        <v>0</v>
      </c>
      <c r="V1227" s="1">
        <f t="shared" si="351"/>
        <v>1761.4784196190485</v>
      </c>
      <c r="W1227" s="1">
        <f t="shared" si="352"/>
        <v>-11364.687728393106</v>
      </c>
      <c r="X1227" s="2">
        <f t="shared" si="361"/>
        <v>72.977107860775845</v>
      </c>
      <c r="Y1227">
        <f t="shared" si="344"/>
        <v>1</v>
      </c>
      <c r="Z1227" s="26">
        <f t="shared" si="353"/>
        <v>0</v>
      </c>
      <c r="AA1227">
        <f t="shared" si="354"/>
        <v>505.48264473777152</v>
      </c>
      <c r="AB1227" s="28">
        <f t="shared" si="355"/>
        <v>40469.845238095237</v>
      </c>
      <c r="AC1227">
        <f t="shared" si="356"/>
        <v>10.274537037037035</v>
      </c>
      <c r="AD1227" s="31">
        <f t="shared" si="345"/>
        <v>9.3039458989869761</v>
      </c>
      <c r="AE1227" s="31">
        <f t="shared" si="357"/>
        <v>18.413698395745435</v>
      </c>
      <c r="AF1227" s="15">
        <f t="shared" si="346"/>
        <v>17.905555555555548</v>
      </c>
      <c r="AG1227" s="31">
        <f t="shared" si="358"/>
        <v>15.439016576889253</v>
      </c>
      <c r="AH1227" s="31">
        <f t="shared" si="359"/>
        <v>89.26398885354142</v>
      </c>
      <c r="AI1227">
        <f t="shared" si="360"/>
        <v>425.95194623226939</v>
      </c>
    </row>
    <row r="1228" spans="1:35" x14ac:dyDescent="0.2">
      <c r="A1228">
        <v>32</v>
      </c>
      <c r="C1228" s="27" t="s">
        <v>1289</v>
      </c>
      <c r="D1228" s="26">
        <v>29.558416666666666</v>
      </c>
      <c r="E1228">
        <v>0</v>
      </c>
      <c r="F1228" s="26">
        <v>1</v>
      </c>
      <c r="G1228" s="26">
        <v>49.489166666666669</v>
      </c>
      <c r="H1228" s="26">
        <v>36.855833333333337</v>
      </c>
      <c r="I1228" s="26">
        <v>99.275000000000006</v>
      </c>
      <c r="J1228" s="26">
        <v>49.317499999999995</v>
      </c>
      <c r="K1228">
        <v>275</v>
      </c>
      <c r="L1228">
        <v>0</v>
      </c>
      <c r="M1228">
        <v>0.80833333333333335</v>
      </c>
      <c r="N1228">
        <v>64.142499999999998</v>
      </c>
      <c r="O1228" s="1">
        <f t="shared" si="362"/>
        <v>25.776677098787872</v>
      </c>
      <c r="Q1228" s="1">
        <f t="shared" si="347"/>
        <v>2980.7001488447604</v>
      </c>
      <c r="R1228" s="2">
        <f t="shared" si="348"/>
        <v>3.1535579642366285</v>
      </c>
      <c r="S1228" s="2"/>
      <c r="T1228" s="1">
        <f t="shared" si="349"/>
        <v>6740.3542801825643</v>
      </c>
      <c r="U1228" s="1">
        <f t="shared" si="350"/>
        <v>0</v>
      </c>
      <c r="V1228" s="1">
        <f t="shared" si="351"/>
        <v>2000.6319816035675</v>
      </c>
      <c r="W1228" s="1">
        <f t="shared" si="352"/>
        <v>-12123.804466181184</v>
      </c>
      <c r="X1228" s="2">
        <f t="shared" si="361"/>
        <v>76.390040146735558</v>
      </c>
      <c r="Y1228">
        <f t="shared" ref="Y1228:Y1291" si="363">IF(X1228&gt;32,1,0)</f>
        <v>1</v>
      </c>
      <c r="Z1228" s="26">
        <f t="shared" si="353"/>
        <v>0</v>
      </c>
      <c r="AA1228">
        <f t="shared" si="354"/>
        <v>723.65699399067364</v>
      </c>
      <c r="AB1228" s="28">
        <f t="shared" si="355"/>
        <v>40469.886904761908</v>
      </c>
      <c r="AC1228">
        <f t="shared" si="356"/>
        <v>9.7162037037037052</v>
      </c>
      <c r="AD1228" s="31">
        <f t="shared" si="345"/>
        <v>8.9925100353283565</v>
      </c>
      <c r="AE1228" s="31">
        <f t="shared" si="357"/>
        <v>17.832456126437034</v>
      </c>
      <c r="AF1228" s="15">
        <f t="shared" si="346"/>
        <v>17.856944444444444</v>
      </c>
      <c r="AG1228" s="31">
        <f t="shared" si="358"/>
        <v>15.391806309007572</v>
      </c>
      <c r="AH1228" s="31">
        <f t="shared" si="359"/>
        <v>89.005898017501508</v>
      </c>
      <c r="AI1228">
        <f t="shared" si="360"/>
        <v>427.89473264907951</v>
      </c>
    </row>
    <row r="1229" spans="1:35" x14ac:dyDescent="0.2">
      <c r="A1229">
        <v>32</v>
      </c>
      <c r="C1229" s="27" t="s">
        <v>1290</v>
      </c>
      <c r="D1229" s="26">
        <v>29.566000000000003</v>
      </c>
      <c r="E1229">
        <v>0</v>
      </c>
      <c r="F1229" s="26">
        <v>1</v>
      </c>
      <c r="G1229" s="26">
        <v>49.078333333333333</v>
      </c>
      <c r="H1229" s="26">
        <v>37.894166666666663</v>
      </c>
      <c r="I1229" s="26">
        <v>99.558333333333337</v>
      </c>
      <c r="J1229" s="26">
        <v>48.984999999999999</v>
      </c>
      <c r="K1229">
        <v>273.16666666666669</v>
      </c>
      <c r="L1229">
        <v>0.69166666666666676</v>
      </c>
      <c r="M1229">
        <v>4.6833333333333336</v>
      </c>
      <c r="N1229">
        <v>64.015000000000001</v>
      </c>
      <c r="O1229" s="1">
        <f t="shared" si="362"/>
        <v>25.776677098787872</v>
      </c>
      <c r="Q1229" s="1">
        <f t="shared" si="347"/>
        <v>2722.3510138911888</v>
      </c>
      <c r="R1229" s="2">
        <f t="shared" si="348"/>
        <v>2.880226555036598</v>
      </c>
      <c r="S1229" s="2"/>
      <c r="T1229" s="1">
        <f t="shared" si="349"/>
        <v>7100.9878819075229</v>
      </c>
      <c r="U1229" s="1">
        <f t="shared" si="350"/>
        <v>0</v>
      </c>
      <c r="V1229" s="1">
        <f t="shared" si="351"/>
        <v>2133.7754047123772</v>
      </c>
      <c r="W1229" s="1">
        <f t="shared" si="352"/>
        <v>-12358.227436978596</v>
      </c>
      <c r="X1229" s="2">
        <f t="shared" si="361"/>
        <v>79.543598110972184</v>
      </c>
      <c r="Y1229">
        <f t="shared" si="363"/>
        <v>1</v>
      </c>
      <c r="Z1229" s="26">
        <f t="shared" si="353"/>
        <v>0</v>
      </c>
      <c r="AA1229">
        <f t="shared" si="354"/>
        <v>928.13235797164236</v>
      </c>
      <c r="AB1229" s="28">
        <f t="shared" si="355"/>
        <v>40469.928571428572</v>
      </c>
      <c r="AC1229">
        <f t="shared" si="356"/>
        <v>9.4879629629629623</v>
      </c>
      <c r="AD1229" s="31">
        <f t="shared" si="345"/>
        <v>8.8805640913576447</v>
      </c>
      <c r="AE1229" s="31">
        <f t="shared" si="357"/>
        <v>17.624684585092965</v>
      </c>
      <c r="AF1229" s="15">
        <f t="shared" si="346"/>
        <v>17.786111111111111</v>
      </c>
      <c r="AG1229" s="31">
        <f t="shared" si="358"/>
        <v>15.323239973059293</v>
      </c>
      <c r="AH1229" s="31">
        <f t="shared" si="359"/>
        <v>88.630974266778907</v>
      </c>
      <c r="AI1229">
        <f t="shared" si="360"/>
        <v>426.88981356629586</v>
      </c>
    </row>
    <row r="1230" spans="1:35" x14ac:dyDescent="0.2">
      <c r="A1230">
        <v>32</v>
      </c>
      <c r="C1230" s="27" t="s">
        <v>1291</v>
      </c>
      <c r="D1230" s="26">
        <v>29.581</v>
      </c>
      <c r="E1230">
        <v>0</v>
      </c>
      <c r="F1230" s="26">
        <v>1</v>
      </c>
      <c r="G1230" s="26">
        <v>49.491666666666667</v>
      </c>
      <c r="H1230" s="26">
        <v>39.938333333333333</v>
      </c>
      <c r="I1230" s="26">
        <v>99.666666666666671</v>
      </c>
      <c r="J1230" s="26">
        <v>49.424999999999997</v>
      </c>
      <c r="K1230">
        <v>310.58333333333331</v>
      </c>
      <c r="L1230">
        <v>3.2083333333333335</v>
      </c>
      <c r="M1230">
        <v>10.416666666666666</v>
      </c>
      <c r="N1230">
        <v>63.844999999999999</v>
      </c>
      <c r="O1230" s="1">
        <f t="shared" si="362"/>
        <v>25.776677098787872</v>
      </c>
      <c r="Q1230" s="1">
        <f t="shared" si="347"/>
        <v>-9820.045631015515</v>
      </c>
      <c r="R1230" s="2">
        <f t="shared" si="348"/>
        <v>-10.389533184295134</v>
      </c>
      <c r="S1230" s="2"/>
      <c r="T1230" s="1">
        <f t="shared" si="349"/>
        <v>7243.531271576664</v>
      </c>
      <c r="U1230" s="1">
        <f t="shared" si="350"/>
        <v>11847.771092360983</v>
      </c>
      <c r="V1230" s="1">
        <f t="shared" si="351"/>
        <v>2207.8963184012291</v>
      </c>
      <c r="W1230" s="1">
        <f t="shared" si="352"/>
        <v>-11875.591908866285</v>
      </c>
      <c r="X1230" s="2">
        <f t="shared" si="361"/>
        <v>82.423824666008784</v>
      </c>
      <c r="Y1230">
        <f t="shared" si="363"/>
        <v>1</v>
      </c>
      <c r="Z1230" s="26">
        <f t="shared" si="353"/>
        <v>0</v>
      </c>
      <c r="AA1230">
        <f t="shared" si="354"/>
        <v>1084.527030493633</v>
      </c>
      <c r="AB1230" s="28">
        <f t="shared" si="355"/>
        <v>40469.970238095237</v>
      </c>
      <c r="AC1230">
        <f t="shared" si="356"/>
        <v>9.7175925925925934</v>
      </c>
      <c r="AD1230" s="31">
        <f t="shared" si="345"/>
        <v>9.0288319161240889</v>
      </c>
      <c r="AE1230" s="31">
        <f t="shared" si="357"/>
        <v>17.904395751454672</v>
      </c>
      <c r="AF1230" s="15">
        <f t="shared" si="346"/>
        <v>17.691666666666666</v>
      </c>
      <c r="AG1230" s="31">
        <f t="shared" si="358"/>
        <v>15.232233347230334</v>
      </c>
      <c r="AH1230" s="31">
        <f t="shared" si="359"/>
        <v>88.13319392871864</v>
      </c>
      <c r="AI1230">
        <f t="shared" si="360"/>
        <v>422.21553464171097</v>
      </c>
    </row>
    <row r="1231" spans="1:35" x14ac:dyDescent="0.2">
      <c r="A1231">
        <v>32</v>
      </c>
      <c r="C1231" s="27" t="s">
        <v>1292</v>
      </c>
      <c r="D1231" s="26">
        <v>29.589749999999999</v>
      </c>
      <c r="E1231">
        <v>0</v>
      </c>
      <c r="F1231" s="26">
        <v>1</v>
      </c>
      <c r="G1231" s="26">
        <v>49.93416666666667</v>
      </c>
      <c r="H1231" s="26">
        <v>39.506666666666668</v>
      </c>
      <c r="I1231" s="26">
        <v>99.775000000000006</v>
      </c>
      <c r="J1231" s="26">
        <v>49.894166666666663</v>
      </c>
      <c r="K1231">
        <v>307.41666666666669</v>
      </c>
      <c r="L1231">
        <v>0.35833333333333328</v>
      </c>
      <c r="M1231">
        <v>3.2666666666666666</v>
      </c>
      <c r="N1231">
        <v>63.655000000000001</v>
      </c>
      <c r="O1231" s="1">
        <f t="shared" si="362"/>
        <v>25.776677098787872</v>
      </c>
      <c r="Q1231" s="1">
        <f t="shared" si="347"/>
        <v>3778.0621795626375</v>
      </c>
      <c r="R1231" s="2">
        <f t="shared" si="348"/>
        <v>3.9971608953549485</v>
      </c>
      <c r="S1231" s="2"/>
      <c r="T1231" s="1">
        <f t="shared" si="349"/>
        <v>5545.7724542471124</v>
      </c>
      <c r="U1231" s="1">
        <f t="shared" si="350"/>
        <v>0</v>
      </c>
      <c r="V1231" s="1">
        <f t="shared" si="351"/>
        <v>1637.1490675873065</v>
      </c>
      <c r="W1231" s="1">
        <f t="shared" si="352"/>
        <v>-11352.277100527368</v>
      </c>
      <c r="X1231" s="2">
        <f t="shared" si="361"/>
        <v>72.034291481713652</v>
      </c>
      <c r="Y1231">
        <f t="shared" si="363"/>
        <v>1</v>
      </c>
      <c r="Z1231" s="26">
        <f t="shared" si="353"/>
        <v>0</v>
      </c>
      <c r="AA1231">
        <f t="shared" si="354"/>
        <v>488.41551684065541</v>
      </c>
      <c r="AB1231" s="28">
        <f t="shared" si="355"/>
        <v>40470.011904761908</v>
      </c>
      <c r="AC1231">
        <f t="shared" si="356"/>
        <v>9.963425925925927</v>
      </c>
      <c r="AD1231" s="31">
        <f t="shared" si="345"/>
        <v>9.1892931233018089</v>
      </c>
      <c r="AE1231" s="31">
        <f t="shared" si="357"/>
        <v>18.206771210495063</v>
      </c>
      <c r="AF1231" s="15">
        <f t="shared" si="346"/>
        <v>17.586111111111112</v>
      </c>
      <c r="AG1231" s="31">
        <f t="shared" si="358"/>
        <v>15.131079180586219</v>
      </c>
      <c r="AH1231" s="31">
        <f t="shared" si="359"/>
        <v>87.579704715002677</v>
      </c>
      <c r="AI1231">
        <f t="shared" si="360"/>
        <v>417.07007622909975</v>
      </c>
    </row>
    <row r="1232" spans="1:35" x14ac:dyDescent="0.2">
      <c r="A1232">
        <v>32</v>
      </c>
      <c r="C1232" s="27" t="s">
        <v>1293</v>
      </c>
      <c r="D1232" s="26">
        <v>29.594249999999999</v>
      </c>
      <c r="E1232">
        <v>0</v>
      </c>
      <c r="F1232" s="26">
        <v>1</v>
      </c>
      <c r="G1232" s="26">
        <v>50.283333333333331</v>
      </c>
      <c r="H1232" s="26">
        <v>39.86333333333333</v>
      </c>
      <c r="I1232" s="26">
        <v>99.85</v>
      </c>
      <c r="J1232" s="26">
        <v>50.261666666666663</v>
      </c>
      <c r="K1232">
        <v>284.75</v>
      </c>
      <c r="L1232">
        <v>0.41666666666666663</v>
      </c>
      <c r="M1232">
        <v>3.9</v>
      </c>
      <c r="N1232">
        <v>63.454999999999998</v>
      </c>
      <c r="O1232" s="1">
        <f t="shared" si="362"/>
        <v>25.776677098787872</v>
      </c>
      <c r="Q1232" s="1">
        <f t="shared" si="347"/>
        <v>2501.1180885094</v>
      </c>
      <c r="R1232" s="2">
        <f t="shared" si="348"/>
        <v>2.646163811738012</v>
      </c>
      <c r="S1232" s="2"/>
      <c r="T1232" s="1">
        <f t="shared" si="349"/>
        <v>6166.4557266379607</v>
      </c>
      <c r="U1232" s="1">
        <f t="shared" si="350"/>
        <v>0</v>
      </c>
      <c r="V1232" s="1">
        <f t="shared" si="351"/>
        <v>1843.9680479885776</v>
      </c>
      <c r="W1232" s="1">
        <f t="shared" si="352"/>
        <v>-10897.910224775924</v>
      </c>
      <c r="X1232" s="2">
        <f t="shared" si="361"/>
        <v>76.031452377068604</v>
      </c>
      <c r="Y1232">
        <f t="shared" si="363"/>
        <v>1</v>
      </c>
      <c r="Z1232" s="26">
        <f t="shared" si="353"/>
        <v>0</v>
      </c>
      <c r="AA1232">
        <f t="shared" si="354"/>
        <v>662.96563429036303</v>
      </c>
      <c r="AB1232" s="28">
        <f t="shared" si="355"/>
        <v>40470.053571428572</v>
      </c>
      <c r="AC1232">
        <f t="shared" si="356"/>
        <v>10.157407407407407</v>
      </c>
      <c r="AD1232" s="31">
        <f t="shared" si="345"/>
        <v>9.3167142119743929</v>
      </c>
      <c r="AE1232" s="31">
        <f t="shared" si="357"/>
        <v>18.446591862554246</v>
      </c>
      <c r="AF1232" s="15">
        <f t="shared" si="346"/>
        <v>17.474999999999998</v>
      </c>
      <c r="AG1232" s="31">
        <f t="shared" si="358"/>
        <v>15.025235631114906</v>
      </c>
      <c r="AH1232" s="31">
        <f t="shared" si="359"/>
        <v>87.000324187699661</v>
      </c>
      <c r="AI1232">
        <f t="shared" si="360"/>
        <v>412.14503873877425</v>
      </c>
    </row>
    <row r="1233" spans="1:35" x14ac:dyDescent="0.2">
      <c r="A1233">
        <v>32</v>
      </c>
      <c r="C1233" s="27" t="s">
        <v>1294</v>
      </c>
      <c r="D1233" s="26">
        <v>29.605499999999999</v>
      </c>
      <c r="E1233">
        <v>0</v>
      </c>
      <c r="F1233" s="26">
        <v>1</v>
      </c>
      <c r="G1233" s="26">
        <v>49.928333333333335</v>
      </c>
      <c r="H1233" s="26">
        <v>39.76166666666667</v>
      </c>
      <c r="I1233" s="26">
        <v>99.983333333333334</v>
      </c>
      <c r="J1233" s="26">
        <v>49.942500000000003</v>
      </c>
      <c r="K1233">
        <v>291.91666666666669</v>
      </c>
      <c r="L1233">
        <v>1.325</v>
      </c>
      <c r="M1233">
        <v>6.5750000000000002</v>
      </c>
      <c r="N1233">
        <v>63.244166666666665</v>
      </c>
      <c r="O1233" s="1">
        <f t="shared" si="362"/>
        <v>25.776677098787872</v>
      </c>
      <c r="Q1233" s="1">
        <f t="shared" si="347"/>
        <v>1999.1855924873091</v>
      </c>
      <c r="R1233" s="2">
        <f t="shared" si="348"/>
        <v>2.1151230691953198</v>
      </c>
      <c r="S1233" s="2"/>
      <c r="T1233" s="1">
        <f t="shared" si="349"/>
        <v>6634.9449773202887</v>
      </c>
      <c r="U1233" s="1">
        <f t="shared" si="350"/>
        <v>0</v>
      </c>
      <c r="V1233" s="1">
        <f t="shared" si="351"/>
        <v>1999.1057335784355</v>
      </c>
      <c r="W1233" s="1">
        <f t="shared" si="352"/>
        <v>-11017.190148152249</v>
      </c>
      <c r="X1233" s="2">
        <f t="shared" si="361"/>
        <v>78.67761618880661</v>
      </c>
      <c r="Y1233">
        <f t="shared" si="363"/>
        <v>1</v>
      </c>
      <c r="Z1233" s="26">
        <f t="shared" si="353"/>
        <v>0</v>
      </c>
      <c r="AA1233">
        <f t="shared" si="354"/>
        <v>826.52126470400958</v>
      </c>
      <c r="AB1233" s="28">
        <f t="shared" si="355"/>
        <v>40470.095238095237</v>
      </c>
      <c r="AC1233">
        <f t="shared" si="356"/>
        <v>9.9601851851851855</v>
      </c>
      <c r="AD1233" s="31">
        <f t="shared" si="345"/>
        <v>9.2064763029574994</v>
      </c>
      <c r="AE1233" s="31">
        <f t="shared" si="357"/>
        <v>18.241025091854105</v>
      </c>
      <c r="AF1233" s="15">
        <f t="shared" si="346"/>
        <v>17.357870370370367</v>
      </c>
      <c r="AG1233" s="31">
        <f t="shared" si="358"/>
        <v>14.914359863887348</v>
      </c>
      <c r="AH1233" s="31">
        <f t="shared" si="359"/>
        <v>86.39314117053064</v>
      </c>
      <c r="AI1233">
        <f t="shared" si="360"/>
        <v>409.73052186500325</v>
      </c>
    </row>
    <row r="1234" spans="1:35" x14ac:dyDescent="0.2">
      <c r="A1234">
        <v>32</v>
      </c>
      <c r="C1234" s="27" t="s">
        <v>1295</v>
      </c>
      <c r="D1234" s="26">
        <v>29.619583333333331</v>
      </c>
      <c r="E1234">
        <v>0</v>
      </c>
      <c r="F1234" s="26">
        <v>1</v>
      </c>
      <c r="G1234" s="26">
        <v>48.9</v>
      </c>
      <c r="H1234" s="26">
        <v>38.980833333333337</v>
      </c>
      <c r="I1234" s="26">
        <v>100</v>
      </c>
      <c r="J1234" s="26">
        <v>48.92</v>
      </c>
      <c r="K1234">
        <v>266</v>
      </c>
      <c r="L1234">
        <v>1.6083333333333334</v>
      </c>
      <c r="M1234">
        <v>8.0583333333333336</v>
      </c>
      <c r="N1234">
        <v>63.026666666666664</v>
      </c>
      <c r="O1234" s="1">
        <f t="shared" si="362"/>
        <v>25.776677098787872</v>
      </c>
      <c r="Q1234" s="1">
        <f t="shared" si="347"/>
        <v>-1856.3301897186846</v>
      </c>
      <c r="R1234" s="2">
        <f t="shared" si="348"/>
        <v>-1.9639831454730932</v>
      </c>
      <c r="S1234" s="2"/>
      <c r="T1234" s="1">
        <f t="shared" si="349"/>
        <v>7128.6888438695178</v>
      </c>
      <c r="U1234" s="1">
        <f t="shared" si="350"/>
        <v>3874.9474730780403</v>
      </c>
      <c r="V1234" s="1">
        <f t="shared" si="351"/>
        <v>2156.6290508300858</v>
      </c>
      <c r="W1234" s="1">
        <f t="shared" si="352"/>
        <v>-11688.053532228359</v>
      </c>
      <c r="X1234" s="2">
        <f t="shared" si="361"/>
        <v>80.79273925800193</v>
      </c>
      <c r="Y1234">
        <f t="shared" si="363"/>
        <v>1</v>
      </c>
      <c r="Z1234" s="26">
        <f t="shared" si="353"/>
        <v>0</v>
      </c>
      <c r="AA1234">
        <f t="shared" si="354"/>
        <v>1017.1468173788976</v>
      </c>
      <c r="AB1234" s="28">
        <f t="shared" si="355"/>
        <v>40470.136904761908</v>
      </c>
      <c r="AC1234">
        <f t="shared" si="356"/>
        <v>9.3888888888888875</v>
      </c>
      <c r="AD1234" s="31">
        <f t="shared" si="345"/>
        <v>8.860540461404975</v>
      </c>
      <c r="AE1234" s="31">
        <f t="shared" si="357"/>
        <v>17.591111247900184</v>
      </c>
      <c r="AF1234" s="15">
        <f t="shared" si="346"/>
        <v>17.237037037037034</v>
      </c>
      <c r="AG1234" s="31">
        <f t="shared" si="358"/>
        <v>14.800728001143172</v>
      </c>
      <c r="AH1234" s="31">
        <f t="shared" si="359"/>
        <v>85.770590833427136</v>
      </c>
      <c r="AI1234">
        <f t="shared" si="360"/>
        <v>409.89503126818801</v>
      </c>
    </row>
    <row r="1235" spans="1:35" x14ac:dyDescent="0.2">
      <c r="A1235">
        <v>32</v>
      </c>
      <c r="C1235" s="27" t="s">
        <v>1296</v>
      </c>
      <c r="D1235" s="26">
        <v>29.631999999999998</v>
      </c>
      <c r="E1235">
        <v>0</v>
      </c>
      <c r="F1235" s="26">
        <v>1.4166666666666665</v>
      </c>
      <c r="G1235" s="26">
        <v>48.59</v>
      </c>
      <c r="H1235" s="26">
        <v>38.244166666666665</v>
      </c>
      <c r="I1235" s="26">
        <v>100</v>
      </c>
      <c r="J1235" s="26">
        <v>48.61</v>
      </c>
      <c r="K1235">
        <v>283.08333333333331</v>
      </c>
      <c r="L1235">
        <v>0.84166666666666667</v>
      </c>
      <c r="M1235">
        <v>5.375</v>
      </c>
      <c r="N1235">
        <v>62.805</v>
      </c>
      <c r="O1235" s="1">
        <f t="shared" si="362"/>
        <v>36.516959223282818</v>
      </c>
      <c r="Q1235" s="1">
        <f t="shared" si="347"/>
        <v>2394.0937299300567</v>
      </c>
      <c r="R1235" s="2">
        <f t="shared" si="348"/>
        <v>2.5329328587701285</v>
      </c>
      <c r="S1235" s="2"/>
      <c r="T1235" s="1">
        <f t="shared" si="349"/>
        <v>6919.438461786297</v>
      </c>
      <c r="U1235" s="1">
        <f t="shared" si="350"/>
        <v>0</v>
      </c>
      <c r="V1235" s="1">
        <f t="shared" si="351"/>
        <v>2076.8593615112454</v>
      </c>
      <c r="W1235" s="1">
        <f t="shared" si="352"/>
        <v>-11761.138340771078</v>
      </c>
      <c r="X1235" s="2">
        <f t="shared" si="361"/>
        <v>78.828756112528836</v>
      </c>
      <c r="Y1235">
        <f t="shared" si="363"/>
        <v>1</v>
      </c>
      <c r="Z1235" s="26">
        <f t="shared" si="353"/>
        <v>0</v>
      </c>
      <c r="AA1235">
        <f t="shared" si="354"/>
        <v>914.38237123299984</v>
      </c>
      <c r="AB1235" s="28">
        <f t="shared" si="355"/>
        <v>40470.178571428572</v>
      </c>
      <c r="AC1235">
        <f t="shared" si="356"/>
        <v>9.2166666666666686</v>
      </c>
      <c r="AD1235" s="31">
        <f t="shared" si="345"/>
        <v>8.758076040104541</v>
      </c>
      <c r="AE1235" s="31">
        <f t="shared" si="357"/>
        <v>17.398290558790059</v>
      </c>
      <c r="AF1235" s="15">
        <f t="shared" si="346"/>
        <v>17.113888888888887</v>
      </c>
      <c r="AG1235" s="31">
        <f t="shared" si="358"/>
        <v>14.685698437466332</v>
      </c>
      <c r="AH1235" s="31">
        <f t="shared" si="359"/>
        <v>85.140098071558342</v>
      </c>
      <c r="AI1235">
        <f t="shared" si="360"/>
        <v>407.26374676676284</v>
      </c>
    </row>
    <row r="1236" spans="1:35" x14ac:dyDescent="0.2">
      <c r="A1236">
        <v>32</v>
      </c>
      <c r="C1236" s="27" t="s">
        <v>1297</v>
      </c>
      <c r="D1236" s="26">
        <v>29.65</v>
      </c>
      <c r="E1236">
        <v>0</v>
      </c>
      <c r="F1236" s="26">
        <v>56.666666666666671</v>
      </c>
      <c r="G1236" s="26">
        <v>49.68</v>
      </c>
      <c r="H1236" s="26">
        <v>38.818333333333328</v>
      </c>
      <c r="I1236" s="26">
        <v>99.933333333333337</v>
      </c>
      <c r="J1236" s="26">
        <v>49.682499999999997</v>
      </c>
      <c r="K1236">
        <v>269.66666666666669</v>
      </c>
      <c r="L1236">
        <v>0.96666666666666667</v>
      </c>
      <c r="M1236">
        <v>5.875</v>
      </c>
      <c r="N1236">
        <v>62.585833333333333</v>
      </c>
      <c r="O1236" s="1">
        <f t="shared" si="362"/>
        <v>1460.6783689313127</v>
      </c>
      <c r="Q1236" s="1">
        <f t="shared" si="347"/>
        <v>-4367.2963453119182</v>
      </c>
      <c r="R1236" s="2">
        <f t="shared" si="348"/>
        <v>-4.6205661368782032</v>
      </c>
      <c r="S1236" s="2"/>
      <c r="T1236" s="1">
        <f t="shared" si="349"/>
        <v>7253.3968019431486</v>
      </c>
      <c r="U1236" s="1">
        <f t="shared" si="350"/>
        <v>6656.0009299303501</v>
      </c>
      <c r="V1236" s="1">
        <f t="shared" si="351"/>
        <v>2197.0566264039248</v>
      </c>
      <c r="W1236" s="1">
        <f t="shared" si="352"/>
        <v>-10677.966319821886</v>
      </c>
      <c r="X1236" s="2">
        <f t="shared" si="361"/>
        <v>81.36168897129896</v>
      </c>
      <c r="Y1236">
        <f t="shared" si="363"/>
        <v>1</v>
      </c>
      <c r="Z1236" s="26">
        <f t="shared" si="353"/>
        <v>0</v>
      </c>
      <c r="AA1236">
        <f t="shared" si="354"/>
        <v>1003.7294160741262</v>
      </c>
      <c r="AB1236" s="28">
        <f t="shared" si="355"/>
        <v>40470.220238095237</v>
      </c>
      <c r="AC1236">
        <f t="shared" si="356"/>
        <v>9.8222222222222211</v>
      </c>
      <c r="AD1236" s="31">
        <f t="shared" si="345"/>
        <v>9.1169409025604402</v>
      </c>
      <c r="AE1236" s="31">
        <f t="shared" si="357"/>
        <v>18.072433243122749</v>
      </c>
      <c r="AF1236" s="15">
        <f t="shared" si="346"/>
        <v>16.99212962962963</v>
      </c>
      <c r="AG1236" s="31">
        <f t="shared" si="358"/>
        <v>14.572735090917881</v>
      </c>
      <c r="AH1236" s="31">
        <f t="shared" si="359"/>
        <v>84.520649442007439</v>
      </c>
      <c r="AI1236">
        <f t="shared" si="360"/>
        <v>399.48667578769471</v>
      </c>
    </row>
    <row r="1237" spans="1:35" x14ac:dyDescent="0.2">
      <c r="A1237">
        <v>32</v>
      </c>
      <c r="C1237" s="27" t="s">
        <v>1298</v>
      </c>
      <c r="D1237" s="26">
        <v>29.667249999999999</v>
      </c>
      <c r="E1237">
        <v>0</v>
      </c>
      <c r="F1237" s="26">
        <v>217.75</v>
      </c>
      <c r="G1237" s="26">
        <v>53.289166666666667</v>
      </c>
      <c r="H1237" s="26">
        <v>40.166666666666664</v>
      </c>
      <c r="I1237" s="26">
        <v>98.6</v>
      </c>
      <c r="J1237" s="26">
        <v>52.924166666666665</v>
      </c>
      <c r="K1237">
        <v>269.5</v>
      </c>
      <c r="L1237">
        <v>0.44166666666666665</v>
      </c>
      <c r="M1237">
        <v>4.7583333333333329</v>
      </c>
      <c r="N1237">
        <v>62.365000000000002</v>
      </c>
      <c r="O1237" s="1">
        <f t="shared" si="362"/>
        <v>5612.8714382610588</v>
      </c>
      <c r="Q1237" s="1">
        <f t="shared" si="347"/>
        <v>4633.313390500477</v>
      </c>
      <c r="R1237" s="2">
        <f t="shared" si="348"/>
        <v>4.9020101364707855</v>
      </c>
      <c r="S1237" s="2"/>
      <c r="T1237" s="1">
        <f t="shared" si="349"/>
        <v>6235.7338630630684</v>
      </c>
      <c r="U1237" s="1">
        <f t="shared" si="350"/>
        <v>0</v>
      </c>
      <c r="V1237" s="1">
        <f t="shared" si="351"/>
        <v>1870.2135851757946</v>
      </c>
      <c r="W1237" s="1">
        <f t="shared" si="352"/>
        <v>-7509.1193381016456</v>
      </c>
      <c r="X1237" s="2">
        <f t="shared" si="361"/>
        <v>76.741122834420764</v>
      </c>
      <c r="Y1237">
        <f t="shared" si="363"/>
        <v>1</v>
      </c>
      <c r="Z1237" s="26">
        <f t="shared" si="353"/>
        <v>0</v>
      </c>
      <c r="AA1237">
        <f t="shared" si="354"/>
        <v>549.99424809425943</v>
      </c>
      <c r="AB1237" s="28">
        <f t="shared" si="355"/>
        <v>40470.261904761908</v>
      </c>
      <c r="AC1237">
        <f t="shared" si="356"/>
        <v>11.827314814814814</v>
      </c>
      <c r="AD1237" s="31">
        <f t="shared" si="345"/>
        <v>10.282462874572659</v>
      </c>
      <c r="AE1237" s="31">
        <f t="shared" si="357"/>
        <v>20.239424299747704</v>
      </c>
      <c r="AF1237" s="15">
        <f t="shared" si="346"/>
        <v>16.869444444444444</v>
      </c>
      <c r="AG1237" s="31">
        <f t="shared" si="358"/>
        <v>14.459681554459111</v>
      </c>
      <c r="AH1237" s="31">
        <f t="shared" si="359"/>
        <v>83.900425235104407</v>
      </c>
      <c r="AI1237">
        <f t="shared" si="360"/>
        <v>382.72993762336449</v>
      </c>
    </row>
    <row r="1238" spans="1:35" x14ac:dyDescent="0.2">
      <c r="A1238">
        <v>32</v>
      </c>
      <c r="C1238" s="27" t="s">
        <v>1299</v>
      </c>
      <c r="D1238" s="26">
        <v>29.674250000000001</v>
      </c>
      <c r="E1238">
        <v>0</v>
      </c>
      <c r="F1238" s="26">
        <v>582.58333333333337</v>
      </c>
      <c r="G1238" s="26">
        <v>65.114166666666662</v>
      </c>
      <c r="H1238" s="26">
        <v>42.714166666666664</v>
      </c>
      <c r="I1238" s="26">
        <v>91.941666666666663</v>
      </c>
      <c r="J1238" s="26">
        <v>62.724166666666669</v>
      </c>
      <c r="K1238">
        <v>270.83333333333331</v>
      </c>
      <c r="L1238">
        <v>1.55</v>
      </c>
      <c r="M1238">
        <v>8.0916666666666668</v>
      </c>
      <c r="N1238">
        <v>62.137500000000003</v>
      </c>
      <c r="O1238" s="1">
        <f t="shared" si="362"/>
        <v>15017.062466468835</v>
      </c>
      <c r="Q1238" s="1">
        <f t="shared" si="347"/>
        <v>-4480.0542457512229</v>
      </c>
      <c r="R1238" s="2">
        <f t="shared" si="348"/>
        <v>-4.7398631332898642</v>
      </c>
      <c r="S1238" s="2"/>
      <c r="T1238" s="1">
        <f t="shared" si="349"/>
        <v>6637.1642636020269</v>
      </c>
      <c r="U1238" s="1">
        <f t="shared" si="350"/>
        <v>8031.7126838594068</v>
      </c>
      <c r="V1238" s="1">
        <f t="shared" si="351"/>
        <v>2034.1690283626299</v>
      </c>
      <c r="W1238" s="1">
        <f t="shared" si="352"/>
        <v>2462.8201520245166</v>
      </c>
      <c r="X1238" s="2">
        <f t="shared" si="361"/>
        <v>81.643132970891543</v>
      </c>
      <c r="Y1238">
        <f t="shared" si="363"/>
        <v>1</v>
      </c>
      <c r="Z1238" s="26">
        <f t="shared" si="353"/>
        <v>0</v>
      </c>
      <c r="AA1238">
        <f t="shared" si="354"/>
        <v>273.20672708620151</v>
      </c>
      <c r="AB1238" s="28">
        <f t="shared" si="355"/>
        <v>40470.303571428572</v>
      </c>
      <c r="AC1238">
        <f t="shared" si="356"/>
        <v>18.396759259259255</v>
      </c>
      <c r="AD1238" s="31">
        <f t="shared" si="345"/>
        <v>14.640062880309767</v>
      </c>
      <c r="AE1238" s="31">
        <f t="shared" si="357"/>
        <v>28.167351846008554</v>
      </c>
      <c r="AF1238" s="15">
        <f t="shared" si="346"/>
        <v>16.743055555555557</v>
      </c>
      <c r="AG1238" s="31">
        <f t="shared" si="358"/>
        <v>14.344017473365781</v>
      </c>
      <c r="AH1238" s="31">
        <f t="shared" si="359"/>
        <v>83.265586106067857</v>
      </c>
      <c r="AI1238">
        <f t="shared" si="360"/>
        <v>331.25058437147646</v>
      </c>
    </row>
    <row r="1239" spans="1:35" x14ac:dyDescent="0.2">
      <c r="A1239">
        <v>32</v>
      </c>
      <c r="C1239" s="27" t="s">
        <v>1300</v>
      </c>
      <c r="D1239" s="26">
        <v>29.676000000000002</v>
      </c>
      <c r="E1239">
        <v>0</v>
      </c>
      <c r="F1239" s="26">
        <v>774.16666666666663</v>
      </c>
      <c r="G1239" s="26">
        <v>73.964166666666671</v>
      </c>
      <c r="H1239" s="26">
        <v>43.792499999999997</v>
      </c>
      <c r="I1239" s="26">
        <v>87.625</v>
      </c>
      <c r="J1239" s="26">
        <v>70.099166666666662</v>
      </c>
      <c r="K1239">
        <v>263.25</v>
      </c>
      <c r="L1239">
        <v>1.75</v>
      </c>
      <c r="M1239">
        <v>6.8166666666666664</v>
      </c>
      <c r="N1239">
        <v>61.972499999999997</v>
      </c>
      <c r="O1239" s="1">
        <f t="shared" si="362"/>
        <v>19955.444187311612</v>
      </c>
      <c r="Q1239" s="1">
        <f t="shared" si="347"/>
        <v>2394.2480328074535</v>
      </c>
      <c r="R1239" s="2">
        <f t="shared" si="348"/>
        <v>2.5330961100344691</v>
      </c>
      <c r="S1239" s="2"/>
      <c r="T1239" s="1">
        <f t="shared" si="349"/>
        <v>5645.1953177763035</v>
      </c>
      <c r="U1239" s="1">
        <f t="shared" si="350"/>
        <v>0</v>
      </c>
      <c r="V1239" s="1">
        <f t="shared" si="351"/>
        <v>1711.3475741175041</v>
      </c>
      <c r="W1239" s="1">
        <f t="shared" si="352"/>
        <v>9921.6074993373186</v>
      </c>
      <c r="X1239" s="2">
        <f t="shared" si="361"/>
        <v>76.903269837601684</v>
      </c>
      <c r="Y1239">
        <f t="shared" si="363"/>
        <v>1</v>
      </c>
      <c r="Z1239" s="26">
        <f t="shared" si="353"/>
        <v>0</v>
      </c>
      <c r="AA1239">
        <f t="shared" si="354"/>
        <v>8.6383274494002489</v>
      </c>
      <c r="AB1239" s="28">
        <f t="shared" si="355"/>
        <v>40470.345238095237</v>
      </c>
      <c r="AC1239">
        <f t="shared" si="356"/>
        <v>23.313425925925927</v>
      </c>
      <c r="AD1239" s="31">
        <f t="shared" si="345"/>
        <v>18.882690094510231</v>
      </c>
      <c r="AE1239" s="31">
        <f t="shared" si="357"/>
        <v>35.727615957141531</v>
      </c>
      <c r="AF1239" s="15">
        <f t="shared" si="346"/>
        <v>16.651388888888885</v>
      </c>
      <c r="AG1239" s="31">
        <f t="shared" si="358"/>
        <v>14.26063600904665</v>
      </c>
      <c r="AH1239" s="31">
        <f t="shared" si="359"/>
        <v>82.807749568757188</v>
      </c>
      <c r="AI1239">
        <f t="shared" si="360"/>
        <v>283.04576327303329</v>
      </c>
    </row>
    <row r="1240" spans="1:35" x14ac:dyDescent="0.2">
      <c r="A1240">
        <v>32</v>
      </c>
      <c r="C1240" s="27" t="s">
        <v>1301</v>
      </c>
      <c r="D1240" s="26">
        <v>29.673000000000002</v>
      </c>
      <c r="E1240">
        <v>0</v>
      </c>
      <c r="F1240" s="26">
        <v>1057.25</v>
      </c>
      <c r="G1240" s="26">
        <v>75.844166666666666</v>
      </c>
      <c r="H1240" s="26">
        <v>45.310833333333335</v>
      </c>
      <c r="I1240" s="26">
        <v>78.641666666666666</v>
      </c>
      <c r="J1240" s="26">
        <v>68.739166666666662</v>
      </c>
      <c r="K1240">
        <v>225</v>
      </c>
      <c r="L1240">
        <v>1.8833333333333335</v>
      </c>
      <c r="M1240">
        <v>7.4749999999999996</v>
      </c>
      <c r="N1240">
        <v>61.842500000000001</v>
      </c>
      <c r="O1240" s="1">
        <f t="shared" si="362"/>
        <v>27252.391862693472</v>
      </c>
      <c r="Q1240" s="1">
        <f t="shared" si="347"/>
        <v>7773.8203507474882</v>
      </c>
      <c r="R1240" s="2">
        <f t="shared" si="348"/>
        <v>8.2246424851375792</v>
      </c>
      <c r="S1240" s="2"/>
      <c r="T1240" s="1">
        <f t="shared" si="349"/>
        <v>5818.2065193818116</v>
      </c>
      <c r="U1240" s="1">
        <f t="shared" si="350"/>
        <v>0</v>
      </c>
      <c r="V1240" s="1">
        <f t="shared" si="351"/>
        <v>1784.5974393850172</v>
      </c>
      <c r="W1240" s="1">
        <f t="shared" si="352"/>
        <v>11584.63163334715</v>
      </c>
      <c r="X1240" s="2">
        <f t="shared" si="361"/>
        <v>79.436365947636148</v>
      </c>
      <c r="Y1240">
        <f t="shared" si="363"/>
        <v>1</v>
      </c>
      <c r="Z1240" s="26">
        <f t="shared" si="353"/>
        <v>0</v>
      </c>
      <c r="AA1240">
        <f t="shared" si="354"/>
        <v>12.90389567419766</v>
      </c>
      <c r="AB1240" s="28">
        <f t="shared" si="355"/>
        <v>40470.386904761908</v>
      </c>
      <c r="AC1240">
        <f t="shared" si="356"/>
        <v>24.357870370370371</v>
      </c>
      <c r="AD1240" s="31">
        <f t="shared" si="345"/>
        <v>18.04499207249566</v>
      </c>
      <c r="AE1240" s="31">
        <f t="shared" si="357"/>
        <v>34.022759197199264</v>
      </c>
      <c r="AF1240" s="15">
        <f t="shared" si="346"/>
        <v>16.579166666666666</v>
      </c>
      <c r="AG1240" s="31">
        <f t="shared" si="358"/>
        <v>14.195240250857971</v>
      </c>
      <c r="AH1240" s="31">
        <f t="shared" si="359"/>
        <v>82.448560899129703</v>
      </c>
      <c r="AI1240">
        <f t="shared" si="360"/>
        <v>291.13591983200581</v>
      </c>
    </row>
    <row r="1241" spans="1:35" x14ac:dyDescent="0.2">
      <c r="A1241">
        <v>32</v>
      </c>
      <c r="C1241" s="27" t="s">
        <v>1302</v>
      </c>
      <c r="D1241" s="26">
        <v>29.654250000000001</v>
      </c>
      <c r="E1241">
        <v>0</v>
      </c>
      <c r="F1241" s="26">
        <v>1193.75</v>
      </c>
      <c r="G1241" s="26">
        <v>75.841666666666669</v>
      </c>
      <c r="H1241" s="26">
        <v>47.166666666666664</v>
      </c>
      <c r="I1241" s="26">
        <v>71.424999999999997</v>
      </c>
      <c r="J1241" s="26">
        <v>65.909166666666664</v>
      </c>
      <c r="K1241">
        <v>224.66666666666666</v>
      </c>
      <c r="L1241">
        <v>2.0416666666666665</v>
      </c>
      <c r="M1241">
        <v>7.2583333333333329</v>
      </c>
      <c r="N1241">
        <v>61.73</v>
      </c>
      <c r="O1241" s="1">
        <f t="shared" si="362"/>
        <v>30770.908286678015</v>
      </c>
      <c r="Q1241" s="1">
        <f t="shared" si="347"/>
        <v>-27744.72701862032</v>
      </c>
      <c r="R1241" s="2">
        <f t="shared" si="348"/>
        <v>-29.353709023382258</v>
      </c>
      <c r="S1241" s="2"/>
      <c r="T1241" s="1">
        <f t="shared" si="349"/>
        <v>6904.0517528184146</v>
      </c>
      <c r="U1241" s="1">
        <f t="shared" si="350"/>
        <v>37447.376256637755</v>
      </c>
      <c r="V1241" s="1">
        <f t="shared" si="351"/>
        <v>2180.505759764254</v>
      </c>
      <c r="W1241" s="1">
        <f t="shared" si="352"/>
        <v>11675.642904362619</v>
      </c>
      <c r="X1241" s="2">
        <f t="shared" si="361"/>
        <v>87.661008432773727</v>
      </c>
      <c r="Y1241">
        <f t="shared" si="363"/>
        <v>1</v>
      </c>
      <c r="Z1241" s="26">
        <f t="shared" si="353"/>
        <v>0</v>
      </c>
      <c r="AA1241">
        <f t="shared" si="354"/>
        <v>139.69683978404271</v>
      </c>
      <c r="AB1241" s="28">
        <f t="shared" si="355"/>
        <v>40470.428571428572</v>
      </c>
      <c r="AC1241">
        <f t="shared" si="356"/>
        <v>24.356481481481481</v>
      </c>
      <c r="AD1241" s="31">
        <f t="shared" ref="AD1241:AD1304" si="364">10^($AF$17-$AF$18/($AF$19+AC1241))*I1241/100</f>
        <v>16.387704403996814</v>
      </c>
      <c r="AE1241" s="31">
        <f t="shared" si="357"/>
        <v>30.898186122749291</v>
      </c>
      <c r="AF1241" s="15">
        <f t="shared" ref="AF1241:AF1304" si="365">(N1241-32)/1.8</f>
        <v>16.516666666666666</v>
      </c>
      <c r="AG1241" s="31">
        <f t="shared" si="358"/>
        <v>14.138859522978214</v>
      </c>
      <c r="AH1241" s="31">
        <f t="shared" si="359"/>
        <v>82.138810160556176</v>
      </c>
      <c r="AI1241">
        <f t="shared" si="360"/>
        <v>308.05863171529495</v>
      </c>
    </row>
    <row r="1242" spans="1:35" x14ac:dyDescent="0.2">
      <c r="A1242">
        <v>32</v>
      </c>
      <c r="C1242" s="27" t="s">
        <v>1303</v>
      </c>
      <c r="D1242" s="26">
        <v>29.635749999999998</v>
      </c>
      <c r="E1242">
        <v>0</v>
      </c>
      <c r="F1242" s="26">
        <v>1392.0833333333333</v>
      </c>
      <c r="G1242" s="26">
        <v>74.797499999999999</v>
      </c>
      <c r="H1242" s="26">
        <v>50.174166666666665</v>
      </c>
      <c r="I1242" s="26">
        <v>69.208333333333329</v>
      </c>
      <c r="J1242" s="26">
        <v>63.982500000000002</v>
      </c>
      <c r="K1242">
        <v>221.83333333333334</v>
      </c>
      <c r="L1242">
        <v>2.1416666666666666</v>
      </c>
      <c r="M1242">
        <v>7.1666666666666661</v>
      </c>
      <c r="N1242">
        <v>61.69</v>
      </c>
      <c r="O1242" s="1">
        <f t="shared" si="362"/>
        <v>35883.2825779376</v>
      </c>
      <c r="Q1242" s="1">
        <f t="shared" ref="Q1242:Q1305" si="366">(O1242-T1242-U1242-V1242-W1242-AI1242)</f>
        <v>22927.494135063916</v>
      </c>
      <c r="R1242" s="2">
        <f t="shared" ref="R1242:R1305" si="367">Q1242/$O$12+Z1242/$O$17*$Z$21</f>
        <v>24.257113469679997</v>
      </c>
      <c r="S1242" s="2"/>
      <c r="T1242" s="1">
        <f t="shared" ref="T1242:T1305" si="368">((X1242-H1242)*$D$13/$P$5)*$P$7/1000</f>
        <v>1386.6522313819098</v>
      </c>
      <c r="U1242" s="1">
        <f t="shared" ref="U1242:U1305" si="369">IF(X1242&gt;80,(X1242-80)*$O$19,0)</f>
        <v>0</v>
      </c>
      <c r="V1242" s="1">
        <f t="shared" ref="V1242:V1305" si="370">$D$20*(((X1242-32)*5/9+273)^4-((H1242-32)*5/9+273)^4)*$D$14*$D$21*$D$22/1000</f>
        <v>405.33471093424623</v>
      </c>
      <c r="W1242" s="1">
        <f t="shared" ref="W1242:W1305" si="371">(G1242-N1242)*$O$20</f>
        <v>10844.820316683572</v>
      </c>
      <c r="X1242" s="2">
        <f t="shared" si="361"/>
        <v>58.307299409391469</v>
      </c>
      <c r="Y1242">
        <f t="shared" si="363"/>
        <v>1</v>
      </c>
      <c r="Z1242" s="26">
        <f t="shared" ref="Z1242:Z1305" si="372">IF(X1242&lt;42,IF(X1242&lt;36, 0.4*3600, 0.1*3600),0)*$Z$21</f>
        <v>0</v>
      </c>
      <c r="AA1242">
        <f t="shared" ref="AA1242:AA1305" si="373">(X1242-G1242)^2</f>
        <v>271.92671551850594</v>
      </c>
      <c r="AB1242" s="28">
        <f t="shared" ref="AB1242:AB1305" si="374">C1242-1/1/14</f>
        <v>40470.470238095237</v>
      </c>
      <c r="AC1242">
        <f t="shared" ref="AC1242:AC1305" si="375">(G1242-32)/1.8</f>
        <v>23.776388888888889</v>
      </c>
      <c r="AD1242" s="31">
        <f t="shared" si="364"/>
        <v>15.335873839461977</v>
      </c>
      <c r="AE1242" s="31">
        <f t="shared" ref="AE1242:AE1305" si="376">AD1242/760*35000/(AC1242+273.15)/0.0821</f>
        <v>28.971502944312771</v>
      </c>
      <c r="AF1242" s="15">
        <f t="shared" si="365"/>
        <v>16.494444444444444</v>
      </c>
      <c r="AG1242" s="31">
        <f t="shared" ref="AG1242:AG1305" si="377">10^($AF$17-$AF$18/($AF$19+AF1242))</f>
        <v>14.11886027324835</v>
      </c>
      <c r="AH1242" s="31">
        <f t="shared" ref="AH1242:AH1305" si="378">AG1242/760*35000*$AE$14/(AF1242+273.15)/0.0821</f>
        <v>82.028918758344574</v>
      </c>
      <c r="AI1242">
        <f t="shared" ref="AI1242:AI1305" si="379">(AH1242-AE1242)*0.018*334</f>
        <v>318.98118387395914</v>
      </c>
    </row>
    <row r="1243" spans="1:35" x14ac:dyDescent="0.2">
      <c r="A1243">
        <v>32</v>
      </c>
      <c r="C1243" s="27" t="s">
        <v>1304</v>
      </c>
      <c r="D1243" s="26">
        <v>29.621833333333331</v>
      </c>
      <c r="E1243">
        <v>0</v>
      </c>
      <c r="F1243" s="26">
        <v>1150.5</v>
      </c>
      <c r="G1243" s="26">
        <v>71.765833333333333</v>
      </c>
      <c r="H1243" s="26">
        <v>51.763333333333335</v>
      </c>
      <c r="I1243" s="26">
        <v>82.916666666666671</v>
      </c>
      <c r="J1243" s="26">
        <v>66.328333333333333</v>
      </c>
      <c r="K1243">
        <v>213.08333333333334</v>
      </c>
      <c r="L1243">
        <v>1.6666666666666667</v>
      </c>
      <c r="M1243">
        <v>6.0166666666666666</v>
      </c>
      <c r="N1243">
        <v>61.68333333333333</v>
      </c>
      <c r="O1243" s="1">
        <f t="shared" si="362"/>
        <v>29656.067002155443</v>
      </c>
      <c r="Q1243" s="1">
        <f t="shared" si="366"/>
        <v>1568.9889424480962</v>
      </c>
      <c r="R1243" s="2">
        <f t="shared" si="367"/>
        <v>1.6599783031426598</v>
      </c>
      <c r="S1243" s="2"/>
      <c r="T1243" s="1">
        <f t="shared" si="368"/>
        <v>5251.4064422807423</v>
      </c>
      <c r="U1243" s="1">
        <f t="shared" si="369"/>
        <v>12534.973013361951</v>
      </c>
      <c r="V1243" s="1">
        <f t="shared" si="370"/>
        <v>1655.1631043123632</v>
      </c>
      <c r="W1243" s="1">
        <f t="shared" si="371"/>
        <v>8342.0103637583161</v>
      </c>
      <c r="X1243" s="2">
        <f t="shared" ref="X1243:X1306" si="380">X1242+R1242</f>
        <v>82.564412879071469</v>
      </c>
      <c r="Y1243">
        <f t="shared" si="363"/>
        <v>1</v>
      </c>
      <c r="Z1243" s="26">
        <f t="shared" si="372"/>
        <v>0</v>
      </c>
      <c r="AA1243">
        <f t="shared" si="373"/>
        <v>116.60932020563403</v>
      </c>
      <c r="AB1243" s="28">
        <f t="shared" si="374"/>
        <v>40470.511904761908</v>
      </c>
      <c r="AC1243">
        <f t="shared" si="375"/>
        <v>22.092129629629628</v>
      </c>
      <c r="AD1243" s="31">
        <f t="shared" si="364"/>
        <v>16.592402201130334</v>
      </c>
      <c r="AE1243" s="31">
        <f t="shared" si="376"/>
        <v>31.524066294788007</v>
      </c>
      <c r="AF1243" s="15">
        <f t="shared" si="365"/>
        <v>16.490740740740737</v>
      </c>
      <c r="AG1243" s="31">
        <f t="shared" si="377"/>
        <v>14.115529470499956</v>
      </c>
      <c r="AH1243" s="31">
        <f t="shared" si="378"/>
        <v>82.010615861317405</v>
      </c>
      <c r="AI1243">
        <f t="shared" si="379"/>
        <v>303.52513599397474</v>
      </c>
    </row>
    <row r="1244" spans="1:35" x14ac:dyDescent="0.2">
      <c r="A1244">
        <v>32</v>
      </c>
      <c r="C1244" s="27" t="s">
        <v>1305</v>
      </c>
      <c r="D1244" s="26">
        <v>29.616499999999998</v>
      </c>
      <c r="E1244">
        <v>0</v>
      </c>
      <c r="F1244" s="26">
        <v>747.5</v>
      </c>
      <c r="G1244" s="26">
        <v>68.477499999999992</v>
      </c>
      <c r="H1244" s="26">
        <v>52.6325</v>
      </c>
      <c r="I1244" s="26">
        <v>78.400000000000006</v>
      </c>
      <c r="J1244" s="26">
        <v>61.451666666666668</v>
      </c>
      <c r="K1244">
        <v>198.58333333333334</v>
      </c>
      <c r="L1244">
        <v>1.45</v>
      </c>
      <c r="M1244">
        <v>5.4416666666666664</v>
      </c>
      <c r="N1244">
        <v>61.732500000000002</v>
      </c>
      <c r="O1244" s="1">
        <f t="shared" si="362"/>
        <v>19268.066131343934</v>
      </c>
      <c r="Q1244" s="1">
        <f t="shared" si="366"/>
        <v>-14390.500930361552</v>
      </c>
      <c r="R1244" s="2">
        <f t="shared" si="367"/>
        <v>-15.2250399409967</v>
      </c>
      <c r="S1244" s="2"/>
      <c r="T1244" s="1">
        <f t="shared" si="368"/>
        <v>5386.235265934597</v>
      </c>
      <c r="U1244" s="1">
        <f t="shared" si="369"/>
        <v>20649.026488321033</v>
      </c>
      <c r="V1244" s="1">
        <f t="shared" si="370"/>
        <v>1709.9882047224507</v>
      </c>
      <c r="W1244" s="1">
        <f t="shared" si="371"/>
        <v>5580.6456636300263</v>
      </c>
      <c r="X1244" s="2">
        <f t="shared" si="380"/>
        <v>84.224391182214134</v>
      </c>
      <c r="Y1244">
        <f t="shared" si="363"/>
        <v>1</v>
      </c>
      <c r="Z1244" s="26">
        <f t="shared" si="372"/>
        <v>0</v>
      </c>
      <c r="AA1244">
        <f t="shared" si="373"/>
        <v>247.96458190449351</v>
      </c>
      <c r="AB1244" s="28">
        <f t="shared" si="374"/>
        <v>40470.553571428572</v>
      </c>
      <c r="AC1244">
        <f t="shared" si="375"/>
        <v>20.265277777777772</v>
      </c>
      <c r="AD1244" s="31">
        <f t="shared" si="364"/>
        <v>14.024463395493278</v>
      </c>
      <c r="AE1244" s="31">
        <f t="shared" si="376"/>
        <v>26.811111879892081</v>
      </c>
      <c r="AF1244" s="15">
        <f t="shared" si="365"/>
        <v>16.518055555555556</v>
      </c>
      <c r="AG1244" s="31">
        <f t="shared" si="377"/>
        <v>14.140110297973539</v>
      </c>
      <c r="AH1244" s="31">
        <f t="shared" si="378"/>
        <v>82.145682588038909</v>
      </c>
      <c r="AI1244">
        <f t="shared" si="379"/>
        <v>332.67143909737871</v>
      </c>
    </row>
    <row r="1245" spans="1:35" x14ac:dyDescent="0.2">
      <c r="A1245">
        <v>32</v>
      </c>
      <c r="C1245" s="27" t="s">
        <v>1306</v>
      </c>
      <c r="D1245" s="26">
        <v>29.618416666666665</v>
      </c>
      <c r="E1245">
        <v>0</v>
      </c>
      <c r="F1245" s="26">
        <v>193.33333333333331</v>
      </c>
      <c r="G1245" s="26">
        <v>62.805</v>
      </c>
      <c r="H1245" s="26">
        <v>51.256666666666668</v>
      </c>
      <c r="I1245" s="26">
        <v>91.358333333333334</v>
      </c>
      <c r="J1245" s="26">
        <v>60.280833333333334</v>
      </c>
      <c r="K1245">
        <v>166.58333333333334</v>
      </c>
      <c r="L1245">
        <v>0.15</v>
      </c>
      <c r="M1245">
        <v>3.3333333333333335</v>
      </c>
      <c r="N1245">
        <v>61.82</v>
      </c>
      <c r="O1245" s="1">
        <f t="shared" si="362"/>
        <v>4983.4909057656541</v>
      </c>
      <c r="Q1245" s="1">
        <f t="shared" si="366"/>
        <v>-111.14572476573841</v>
      </c>
      <c r="R1245" s="2">
        <f t="shared" si="367"/>
        <v>-0.11759132687724151</v>
      </c>
      <c r="S1245" s="2"/>
      <c r="T1245" s="1">
        <f t="shared" si="368"/>
        <v>3025.0254034048407</v>
      </c>
      <c r="U1245" s="1">
        <f t="shared" si="369"/>
        <v>0</v>
      </c>
      <c r="V1245" s="1">
        <f t="shared" si="370"/>
        <v>915.21512346403847</v>
      </c>
      <c r="W1245" s="1">
        <f t="shared" si="371"/>
        <v>814.96456318392597</v>
      </c>
      <c r="X1245" s="2">
        <f t="shared" si="380"/>
        <v>68.99935124121744</v>
      </c>
      <c r="Y1245">
        <f t="shared" si="363"/>
        <v>1</v>
      </c>
      <c r="Z1245" s="26">
        <f t="shared" si="372"/>
        <v>0</v>
      </c>
      <c r="AA1245">
        <f t="shared" si="373"/>
        <v>38.369987299572038</v>
      </c>
      <c r="AB1245" s="28">
        <f t="shared" si="374"/>
        <v>40470.595238095237</v>
      </c>
      <c r="AC1245">
        <f t="shared" si="375"/>
        <v>17.113888888888887</v>
      </c>
      <c r="AD1245" s="31">
        <f t="shared" si="364"/>
        <v>13.416609330828617</v>
      </c>
      <c r="AE1245" s="31">
        <f t="shared" si="376"/>
        <v>25.927524865513725</v>
      </c>
      <c r="AF1245" s="15">
        <f t="shared" si="365"/>
        <v>16.566666666666666</v>
      </c>
      <c r="AG1245" s="31">
        <f t="shared" si="377"/>
        <v>14.183948408260871</v>
      </c>
      <c r="AH1245" s="31">
        <f t="shared" si="378"/>
        <v>82.386530267807032</v>
      </c>
      <c r="AI1245">
        <f t="shared" si="379"/>
        <v>339.43154047858735</v>
      </c>
    </row>
    <row r="1246" spans="1:35" x14ac:dyDescent="0.2">
      <c r="A1246">
        <v>32</v>
      </c>
      <c r="C1246" s="27" t="s">
        <v>1307</v>
      </c>
      <c r="D1246" s="26">
        <v>29.630333333333333</v>
      </c>
      <c r="E1246">
        <v>0</v>
      </c>
      <c r="F1246" s="26">
        <v>32.75</v>
      </c>
      <c r="G1246" s="26">
        <v>58.597499999999997</v>
      </c>
      <c r="H1246" s="26">
        <v>47.49666666666667</v>
      </c>
      <c r="I1246" s="26">
        <v>95.333333333333329</v>
      </c>
      <c r="J1246" s="26">
        <v>57.302500000000002</v>
      </c>
      <c r="K1246">
        <v>191.58333333333334</v>
      </c>
      <c r="L1246">
        <v>0</v>
      </c>
      <c r="M1246">
        <v>0.57499999999999984</v>
      </c>
      <c r="N1246">
        <v>61.945833333333333</v>
      </c>
      <c r="O1246" s="1">
        <f t="shared" si="362"/>
        <v>844.18617498530261</v>
      </c>
      <c r="Q1246" s="1">
        <f t="shared" si="366"/>
        <v>-1478.6621954965942</v>
      </c>
      <c r="R1246" s="2">
        <f t="shared" si="367"/>
        <v>-1.5644132955913648</v>
      </c>
      <c r="S1246" s="2"/>
      <c r="T1246" s="1">
        <f t="shared" si="368"/>
        <v>3646.0350775317575</v>
      </c>
      <c r="U1246" s="1">
        <f t="shared" si="369"/>
        <v>0</v>
      </c>
      <c r="V1246" s="1">
        <f t="shared" si="370"/>
        <v>1090.9439688724563</v>
      </c>
      <c r="W1246" s="1">
        <f t="shared" si="371"/>
        <v>-2770.3279313646526</v>
      </c>
      <c r="X1246" s="2">
        <f t="shared" si="380"/>
        <v>68.881759914340194</v>
      </c>
      <c r="Y1246">
        <f t="shared" si="363"/>
        <v>1</v>
      </c>
      <c r="Z1246" s="26">
        <f t="shared" si="372"/>
        <v>0</v>
      </c>
      <c r="AA1246">
        <f t="shared" si="373"/>
        <v>105.76600198570463</v>
      </c>
      <c r="AB1246" s="28">
        <f t="shared" si="374"/>
        <v>40470.636904761908</v>
      </c>
      <c r="AC1246">
        <f t="shared" si="375"/>
        <v>14.776388888888887</v>
      </c>
      <c r="AD1246" s="31">
        <f t="shared" si="364"/>
        <v>12.055459945568741</v>
      </c>
      <c r="AE1246" s="31">
        <f t="shared" si="376"/>
        <v>23.486246187934562</v>
      </c>
      <c r="AF1246" s="15">
        <f t="shared" si="365"/>
        <v>16.636574074074073</v>
      </c>
      <c r="AG1246" s="31">
        <f t="shared" si="377"/>
        <v>14.247200065860566</v>
      </c>
      <c r="AH1246" s="31">
        <f t="shared" si="378"/>
        <v>82.733960000698332</v>
      </c>
      <c r="AI1246">
        <f t="shared" si="379"/>
        <v>356.19725544233575</v>
      </c>
    </row>
    <row r="1247" spans="1:35" x14ac:dyDescent="0.2">
      <c r="A1247">
        <v>32</v>
      </c>
      <c r="C1247" s="27" t="s">
        <v>1308</v>
      </c>
      <c r="D1247" s="26">
        <v>29.655249999999999</v>
      </c>
      <c r="E1247">
        <v>0</v>
      </c>
      <c r="F1247" s="26">
        <v>1</v>
      </c>
      <c r="G1247" s="26">
        <v>55.019999999999996</v>
      </c>
      <c r="H1247" s="26">
        <v>43.470833333333331</v>
      </c>
      <c r="I1247" s="26">
        <v>96.641666666666666</v>
      </c>
      <c r="J1247" s="26">
        <v>54.108333333333334</v>
      </c>
      <c r="K1247">
        <v>191</v>
      </c>
      <c r="L1247">
        <v>0</v>
      </c>
      <c r="M1247">
        <v>0</v>
      </c>
      <c r="N1247">
        <v>62.056666666666672</v>
      </c>
      <c r="O1247" s="1">
        <f t="shared" si="362"/>
        <v>25.776677098787872</v>
      </c>
      <c r="Q1247" s="1">
        <f t="shared" si="366"/>
        <v>212.40081761987801</v>
      </c>
      <c r="R1247" s="2">
        <f t="shared" si="367"/>
        <v>0.22471844082509995</v>
      </c>
      <c r="S1247" s="2"/>
      <c r="T1247" s="1">
        <f t="shared" si="368"/>
        <v>4065.6929997212292</v>
      </c>
      <c r="U1247" s="1">
        <f t="shared" si="369"/>
        <v>0</v>
      </c>
      <c r="V1247" s="1">
        <f t="shared" si="370"/>
        <v>1197.0403760111037</v>
      </c>
      <c r="W1247" s="1">
        <f t="shared" si="371"/>
        <v>-5821.9634276861971</v>
      </c>
      <c r="X1247" s="2">
        <f t="shared" si="380"/>
        <v>67.317346618748829</v>
      </c>
      <c r="Y1247">
        <f t="shared" si="363"/>
        <v>1</v>
      </c>
      <c r="Z1247" s="26">
        <f t="shared" si="372"/>
        <v>0</v>
      </c>
      <c r="AA1247">
        <f t="shared" si="373"/>
        <v>151.22473386165336</v>
      </c>
      <c r="AB1247" s="28">
        <f t="shared" si="374"/>
        <v>40470.678571428572</v>
      </c>
      <c r="AC1247">
        <f t="shared" si="375"/>
        <v>12.788888888888886</v>
      </c>
      <c r="AD1247" s="31">
        <f t="shared" si="364"/>
        <v>10.737484593272734</v>
      </c>
      <c r="AE1247" s="31">
        <f t="shared" si="376"/>
        <v>21.063989198457787</v>
      </c>
      <c r="AF1247" s="15">
        <f t="shared" si="365"/>
        <v>16.69814814814815</v>
      </c>
      <c r="AG1247" s="31">
        <f t="shared" si="377"/>
        <v>14.303115883412808</v>
      </c>
      <c r="AH1247" s="31">
        <f t="shared" si="378"/>
        <v>83.041020374900597</v>
      </c>
      <c r="AI1247">
        <f t="shared" si="379"/>
        <v>372.60591143277418</v>
      </c>
    </row>
    <row r="1248" spans="1:35" x14ac:dyDescent="0.2">
      <c r="A1248">
        <v>32</v>
      </c>
      <c r="C1248" s="27" t="s">
        <v>1309</v>
      </c>
      <c r="D1248" s="26">
        <v>29.673249999999999</v>
      </c>
      <c r="E1248">
        <v>0</v>
      </c>
      <c r="F1248" s="26">
        <v>1</v>
      </c>
      <c r="G1248" s="26">
        <v>52.976666666666667</v>
      </c>
      <c r="H1248" s="26">
        <v>42.174166666666665</v>
      </c>
      <c r="I1248" s="26">
        <v>97.38333333333334</v>
      </c>
      <c r="J1248" s="26">
        <v>52.278333333333336</v>
      </c>
      <c r="K1248">
        <v>142.75</v>
      </c>
      <c r="L1248">
        <v>0</v>
      </c>
      <c r="M1248">
        <v>0.18333333333333335</v>
      </c>
      <c r="N1248">
        <v>62.155000000000001</v>
      </c>
      <c r="O1248" s="1">
        <f t="shared" si="362"/>
        <v>25.776677098787872</v>
      </c>
      <c r="Q1248" s="1">
        <f t="shared" si="366"/>
        <v>1643.0848817502788</v>
      </c>
      <c r="R1248" s="2">
        <f t="shared" si="367"/>
        <v>1.7383712403170195</v>
      </c>
      <c r="S1248" s="2"/>
      <c r="T1248" s="1">
        <f t="shared" si="368"/>
        <v>4325.0803871927747</v>
      </c>
      <c r="U1248" s="1">
        <f t="shared" si="369"/>
        <v>0</v>
      </c>
      <c r="V1248" s="1">
        <f t="shared" si="370"/>
        <v>1269.5283809795162</v>
      </c>
      <c r="W1248" s="1">
        <f t="shared" si="371"/>
        <v>-7593.9252951842363</v>
      </c>
      <c r="X1248" s="2">
        <f t="shared" si="380"/>
        <v>67.542065059573929</v>
      </c>
      <c r="Y1248">
        <f t="shared" si="363"/>
        <v>1</v>
      </c>
      <c r="Z1248" s="26">
        <f t="shared" si="372"/>
        <v>0</v>
      </c>
      <c r="AA1248">
        <f t="shared" si="373"/>
        <v>212.15083034410546</v>
      </c>
      <c r="AB1248" s="28">
        <f t="shared" si="374"/>
        <v>40470.720238095237</v>
      </c>
      <c r="AC1248">
        <f t="shared" si="375"/>
        <v>11.653703703703703</v>
      </c>
      <c r="AD1248" s="31">
        <f t="shared" si="364"/>
        <v>10.039532863209017</v>
      </c>
      <c r="AE1248" s="31">
        <f t="shared" si="376"/>
        <v>19.773300562911398</v>
      </c>
      <c r="AF1248" s="15">
        <f t="shared" si="365"/>
        <v>16.752777777777776</v>
      </c>
      <c r="AG1248" s="31">
        <f t="shared" si="377"/>
        <v>14.352885907618795</v>
      </c>
      <c r="AH1248" s="31">
        <f t="shared" si="378"/>
        <v>83.314272346087492</v>
      </c>
      <c r="AI1248">
        <f t="shared" si="379"/>
        <v>382.0083223604546</v>
      </c>
    </row>
    <row r="1249" spans="1:35" x14ac:dyDescent="0.2">
      <c r="A1249">
        <v>32</v>
      </c>
      <c r="C1249" s="27" t="s">
        <v>1310</v>
      </c>
      <c r="D1249" s="26">
        <v>29.68075</v>
      </c>
      <c r="E1249">
        <v>0</v>
      </c>
      <c r="F1249" s="26">
        <v>1</v>
      </c>
      <c r="G1249" s="26">
        <v>51.555833333333332</v>
      </c>
      <c r="H1249" s="26">
        <v>37.811666666666667</v>
      </c>
      <c r="I1249" s="26">
        <v>97.916666666666671</v>
      </c>
      <c r="J1249" s="26">
        <v>51.002499999999998</v>
      </c>
      <c r="K1249">
        <v>108</v>
      </c>
      <c r="L1249">
        <v>0</v>
      </c>
      <c r="M1249">
        <v>0</v>
      </c>
      <c r="N1249">
        <v>62.194166666666668</v>
      </c>
      <c r="O1249" s="1">
        <f t="shared" si="362"/>
        <v>25.776677098787872</v>
      </c>
      <c r="Q1249" s="1">
        <f t="shared" si="366"/>
        <v>1511.2786908268404</v>
      </c>
      <c r="R1249" s="2">
        <f t="shared" si="367"/>
        <v>1.5989212982343175</v>
      </c>
      <c r="S1249" s="2"/>
      <c r="T1249" s="1">
        <f t="shared" si="368"/>
        <v>5365.2437518355937</v>
      </c>
      <c r="U1249" s="1">
        <f t="shared" si="369"/>
        <v>0</v>
      </c>
      <c r="V1249" s="1">
        <f t="shared" si="370"/>
        <v>1563.3406734480134</v>
      </c>
      <c r="W1249" s="1">
        <f t="shared" si="371"/>
        <v>-8801.8930741167569</v>
      </c>
      <c r="X1249" s="2">
        <f t="shared" si="380"/>
        <v>69.280436299890951</v>
      </c>
      <c r="Y1249">
        <f t="shared" si="363"/>
        <v>1</v>
      </c>
      <c r="Z1249" s="26">
        <f t="shared" si="372"/>
        <v>0</v>
      </c>
      <c r="AA1249">
        <f t="shared" si="373"/>
        <v>314.16155032210315</v>
      </c>
      <c r="AB1249" s="28">
        <f t="shared" si="374"/>
        <v>40470.761904761908</v>
      </c>
      <c r="AC1249">
        <f t="shared" si="375"/>
        <v>10.86435185185185</v>
      </c>
      <c r="AD1249" s="31">
        <f t="shared" si="364"/>
        <v>9.5785960439200277</v>
      </c>
      <c r="AE1249" s="31">
        <f t="shared" si="376"/>
        <v>18.917897443039521</v>
      </c>
      <c r="AF1249" s="15">
        <f t="shared" si="365"/>
        <v>16.774537037037039</v>
      </c>
      <c r="AG1249" s="31">
        <f t="shared" si="377"/>
        <v>14.372751677104622</v>
      </c>
      <c r="AH1249" s="31">
        <f t="shared" si="378"/>
        <v>83.423325770567473</v>
      </c>
      <c r="AI1249">
        <f t="shared" si="379"/>
        <v>387.80663510509805</v>
      </c>
    </row>
    <row r="1250" spans="1:35" x14ac:dyDescent="0.2">
      <c r="A1250">
        <v>32</v>
      </c>
      <c r="C1250" s="27" t="s">
        <v>1311</v>
      </c>
      <c r="D1250" s="26">
        <v>29.691416666666669</v>
      </c>
      <c r="E1250">
        <v>0</v>
      </c>
      <c r="F1250" s="26">
        <v>1</v>
      </c>
      <c r="G1250" s="26">
        <v>50.98833333333333</v>
      </c>
      <c r="H1250" s="26">
        <v>37.640833333333333</v>
      </c>
      <c r="I1250" s="26">
        <v>98.3</v>
      </c>
      <c r="J1250" s="26">
        <v>50.544166666666669</v>
      </c>
      <c r="K1250">
        <v>108</v>
      </c>
      <c r="L1250">
        <v>0</v>
      </c>
      <c r="M1250">
        <v>0</v>
      </c>
      <c r="N1250">
        <v>62.210833333333333</v>
      </c>
      <c r="O1250" s="1">
        <f t="shared" si="362"/>
        <v>25.776677098787872</v>
      </c>
      <c r="Q1250" s="1">
        <f t="shared" si="366"/>
        <v>1595.7820517600273</v>
      </c>
      <c r="R1250" s="2">
        <f t="shared" si="367"/>
        <v>1.6883252079093303</v>
      </c>
      <c r="S1250" s="2"/>
      <c r="T1250" s="1">
        <f t="shared" si="368"/>
        <v>5666.9767108921033</v>
      </c>
      <c r="U1250" s="1">
        <f t="shared" si="369"/>
        <v>0</v>
      </c>
      <c r="V1250" s="1">
        <f t="shared" si="370"/>
        <v>1658.3414322108249</v>
      </c>
      <c r="W1250" s="1">
        <f t="shared" si="371"/>
        <v>-9285.2180815549418</v>
      </c>
      <c r="X1250" s="2">
        <f t="shared" si="380"/>
        <v>70.879357598125267</v>
      </c>
      <c r="Y1250">
        <f t="shared" si="363"/>
        <v>1</v>
      </c>
      <c r="Z1250" s="26">
        <f t="shared" si="372"/>
        <v>0</v>
      </c>
      <c r="AA1250">
        <f t="shared" si="373"/>
        <v>395.65284630254166</v>
      </c>
      <c r="AB1250" s="28">
        <f t="shared" si="374"/>
        <v>40470.803571428572</v>
      </c>
      <c r="AC1250">
        <f t="shared" si="375"/>
        <v>10.549074074074072</v>
      </c>
      <c r="AD1250" s="31">
        <f t="shared" si="364"/>
        <v>9.4158041727772392</v>
      </c>
      <c r="AE1250" s="31">
        <f t="shared" si="376"/>
        <v>18.617046958163954</v>
      </c>
      <c r="AF1250" s="15">
        <f t="shared" si="365"/>
        <v>16.783796296296295</v>
      </c>
      <c r="AG1250" s="31">
        <f t="shared" si="377"/>
        <v>14.381212483060649</v>
      </c>
      <c r="AH1250" s="31">
        <f t="shared" si="378"/>
        <v>83.469768812916925</v>
      </c>
      <c r="AI1250">
        <f t="shared" si="379"/>
        <v>389.89456379077484</v>
      </c>
    </row>
    <row r="1251" spans="1:35" x14ac:dyDescent="0.2">
      <c r="A1251">
        <v>32</v>
      </c>
      <c r="C1251" s="27" t="s">
        <v>1312</v>
      </c>
      <c r="D1251" s="26">
        <v>29.6995</v>
      </c>
      <c r="E1251">
        <v>0</v>
      </c>
      <c r="F1251" s="26">
        <v>1</v>
      </c>
      <c r="G1251" s="26">
        <v>51.375833333333333</v>
      </c>
      <c r="H1251" s="26">
        <v>39.029166666666669</v>
      </c>
      <c r="I1251" s="26">
        <v>98.633333333333326</v>
      </c>
      <c r="J1251" s="26">
        <v>51.028333333333336</v>
      </c>
      <c r="K1251">
        <v>108</v>
      </c>
      <c r="L1251">
        <v>0</v>
      </c>
      <c r="M1251">
        <v>0</v>
      </c>
      <c r="N1251">
        <v>62.176666666666662</v>
      </c>
      <c r="O1251" s="1">
        <f t="shared" si="362"/>
        <v>25.776677098787872</v>
      </c>
      <c r="Q1251" s="1">
        <f t="shared" si="366"/>
        <v>1168.1829806529731</v>
      </c>
      <c r="R1251" s="2">
        <f t="shared" si="367"/>
        <v>1.2359286605033588</v>
      </c>
      <c r="S1251" s="2"/>
      <c r="T1251" s="1">
        <f t="shared" si="368"/>
        <v>5718.1235955472648</v>
      </c>
      <c r="U1251" s="1">
        <f t="shared" si="369"/>
        <v>0</v>
      </c>
      <c r="V1251" s="1">
        <f t="shared" si="370"/>
        <v>1688.4089060991967</v>
      </c>
      <c r="W1251" s="1">
        <f t="shared" si="371"/>
        <v>-8936.3415426623251</v>
      </c>
      <c r="X1251" s="2">
        <f t="shared" si="380"/>
        <v>72.567682806034597</v>
      </c>
      <c r="Y1251">
        <f t="shared" si="363"/>
        <v>1</v>
      </c>
      <c r="Z1251" s="26">
        <f t="shared" si="372"/>
        <v>0</v>
      </c>
      <c r="AA1251">
        <f t="shared" si="373"/>
        <v>449.09448407362885</v>
      </c>
      <c r="AB1251" s="28">
        <f t="shared" si="374"/>
        <v>40470.845238095237</v>
      </c>
      <c r="AC1251">
        <f t="shared" si="375"/>
        <v>10.764351851851851</v>
      </c>
      <c r="AD1251" s="31">
        <f t="shared" si="364"/>
        <v>9.5845571638252167</v>
      </c>
      <c r="AE1251" s="31">
        <f t="shared" si="376"/>
        <v>18.936338148574986</v>
      </c>
      <c r="AF1251" s="15">
        <f t="shared" si="365"/>
        <v>16.764814814814812</v>
      </c>
      <c r="AG1251" s="31">
        <f t="shared" si="377"/>
        <v>14.363872513919389</v>
      </c>
      <c r="AH1251" s="31">
        <f t="shared" si="378"/>
        <v>83.374584566019934</v>
      </c>
      <c r="AI1251">
        <f t="shared" si="379"/>
        <v>387.40273746167895</v>
      </c>
    </row>
    <row r="1252" spans="1:35" x14ac:dyDescent="0.2">
      <c r="A1252">
        <v>32</v>
      </c>
      <c r="C1252" s="27" t="s">
        <v>1313</v>
      </c>
      <c r="D1252" s="26">
        <v>29.702999999999999</v>
      </c>
      <c r="E1252">
        <v>0</v>
      </c>
      <c r="F1252" s="26">
        <v>1</v>
      </c>
      <c r="G1252" s="26">
        <v>50.960833333333333</v>
      </c>
      <c r="H1252" s="26">
        <v>38.71</v>
      </c>
      <c r="I1252" s="26">
        <v>98.88333333333334</v>
      </c>
      <c r="J1252" s="26">
        <v>50.683333333333337</v>
      </c>
      <c r="K1252">
        <v>108</v>
      </c>
      <c r="L1252">
        <v>0</v>
      </c>
      <c r="M1252">
        <v>0</v>
      </c>
      <c r="N1252">
        <v>62.094999999999999</v>
      </c>
      <c r="O1252" s="1">
        <f t="shared" si="362"/>
        <v>25.776677098787872</v>
      </c>
      <c r="Q1252" s="1">
        <f t="shared" si="366"/>
        <v>1095.6599681842677</v>
      </c>
      <c r="R1252" s="2">
        <f t="shared" si="367"/>
        <v>1.1591998678907376</v>
      </c>
      <c r="S1252" s="2"/>
      <c r="T1252" s="1">
        <f t="shared" si="368"/>
        <v>5983.2583810775759</v>
      </c>
      <c r="U1252" s="1">
        <f t="shared" si="369"/>
        <v>0</v>
      </c>
      <c r="V1252" s="1">
        <f t="shared" si="370"/>
        <v>1771.5901280218297</v>
      </c>
      <c r="W1252" s="1">
        <f t="shared" si="371"/>
        <v>-9212.1332730122176</v>
      </c>
      <c r="X1252" s="2">
        <f t="shared" si="380"/>
        <v>73.803611466537959</v>
      </c>
      <c r="Y1252">
        <f t="shared" si="363"/>
        <v>1</v>
      </c>
      <c r="Z1252" s="26">
        <f t="shared" si="372"/>
        <v>0</v>
      </c>
      <c r="AA1252">
        <f t="shared" si="373"/>
        <v>521.79251284281133</v>
      </c>
      <c r="AB1252" s="28">
        <f t="shared" si="374"/>
        <v>40470.886904761908</v>
      </c>
      <c r="AC1252">
        <f t="shared" si="375"/>
        <v>10.533796296296297</v>
      </c>
      <c r="AD1252" s="31">
        <f t="shared" si="364"/>
        <v>9.4620104752895156</v>
      </c>
      <c r="AE1252" s="31">
        <f t="shared" si="376"/>
        <v>18.709414183582822</v>
      </c>
      <c r="AF1252" s="15">
        <f t="shared" si="365"/>
        <v>16.719444444444445</v>
      </c>
      <c r="AG1252" s="31">
        <f t="shared" si="377"/>
        <v>14.322499785998582</v>
      </c>
      <c r="AH1252" s="31">
        <f t="shared" si="378"/>
        <v>83.147450249340125</v>
      </c>
      <c r="AI1252">
        <f t="shared" si="379"/>
        <v>387.4014728273329</v>
      </c>
    </row>
    <row r="1253" spans="1:35" x14ac:dyDescent="0.2">
      <c r="A1253">
        <v>32</v>
      </c>
      <c r="C1253" s="27" t="s">
        <v>1314</v>
      </c>
      <c r="D1253" s="26">
        <v>29.713000000000001</v>
      </c>
      <c r="E1253">
        <v>0</v>
      </c>
      <c r="F1253" s="26">
        <v>1</v>
      </c>
      <c r="G1253" s="26">
        <v>51.115833333333335</v>
      </c>
      <c r="H1253" s="26">
        <v>39.711666666666666</v>
      </c>
      <c r="I1253" s="26">
        <v>99.091666666666669</v>
      </c>
      <c r="J1253" s="26">
        <v>50.892499999999998</v>
      </c>
      <c r="K1253">
        <v>108</v>
      </c>
      <c r="L1253">
        <v>0</v>
      </c>
      <c r="M1253">
        <v>0</v>
      </c>
      <c r="N1253">
        <v>61.984166666666667</v>
      </c>
      <c r="O1253" s="1">
        <f t="shared" si="362"/>
        <v>25.776677098787872</v>
      </c>
      <c r="Q1253" s="1">
        <f t="shared" si="366"/>
        <v>832.38708245370992</v>
      </c>
      <c r="R1253" s="2">
        <f t="shared" si="367"/>
        <v>0.88065916802029232</v>
      </c>
      <c r="S1253" s="2"/>
      <c r="T1253" s="1">
        <f t="shared" si="368"/>
        <v>6010.1168834411937</v>
      </c>
      <c r="U1253" s="1">
        <f t="shared" si="369"/>
        <v>0</v>
      </c>
      <c r="V1253" s="1">
        <f t="shared" si="370"/>
        <v>1790.7618490582659</v>
      </c>
      <c r="W1253" s="1">
        <f t="shared" si="371"/>
        <v>-8992.1893680581798</v>
      </c>
      <c r="X1253" s="2">
        <f t="shared" si="380"/>
        <v>74.962811334428693</v>
      </c>
      <c r="Y1253">
        <f t="shared" si="363"/>
        <v>1</v>
      </c>
      <c r="Z1253" s="26">
        <f t="shared" si="372"/>
        <v>0</v>
      </c>
      <c r="AA1253">
        <f t="shared" si="373"/>
        <v>568.67835978472601</v>
      </c>
      <c r="AB1253" s="28">
        <f t="shared" si="374"/>
        <v>40470.928571428572</v>
      </c>
      <c r="AC1253">
        <f t="shared" si="375"/>
        <v>10.619907407407409</v>
      </c>
      <c r="AD1253" s="31">
        <f t="shared" si="364"/>
        <v>9.5366725942767747</v>
      </c>
      <c r="AE1253" s="31">
        <f t="shared" si="376"/>
        <v>18.851322773076436</v>
      </c>
      <c r="AF1253" s="15">
        <f t="shared" si="365"/>
        <v>16.657870370370372</v>
      </c>
      <c r="AG1253" s="31">
        <f t="shared" si="377"/>
        <v>14.266517716325707</v>
      </c>
      <c r="AH1253" s="31">
        <f t="shared" si="378"/>
        <v>82.840050351885154</v>
      </c>
      <c r="AI1253">
        <f t="shared" si="379"/>
        <v>384.70023020379801</v>
      </c>
    </row>
    <row r="1254" spans="1:35" x14ac:dyDescent="0.2">
      <c r="A1254">
        <v>32</v>
      </c>
      <c r="C1254" s="27" t="s">
        <v>1315</v>
      </c>
      <c r="D1254" s="26">
        <v>29.723750000000003</v>
      </c>
      <c r="E1254">
        <v>0</v>
      </c>
      <c r="F1254" s="26">
        <v>1</v>
      </c>
      <c r="G1254" s="26">
        <v>50.982500000000002</v>
      </c>
      <c r="H1254" s="26">
        <v>39.55833333333333</v>
      </c>
      <c r="I1254" s="26">
        <v>99.38333333333334</v>
      </c>
      <c r="J1254" s="26">
        <v>50.835000000000001</v>
      </c>
      <c r="K1254">
        <v>108</v>
      </c>
      <c r="L1254">
        <v>0</v>
      </c>
      <c r="M1254">
        <v>0</v>
      </c>
      <c r="N1254">
        <v>61.8675</v>
      </c>
      <c r="O1254" s="1">
        <f t="shared" si="362"/>
        <v>25.776677098787872</v>
      </c>
      <c r="Q1254" s="1">
        <f t="shared" si="366"/>
        <v>615.0817217177223</v>
      </c>
      <c r="R1254" s="2">
        <f t="shared" si="367"/>
        <v>0.65075175808310504</v>
      </c>
      <c r="S1254" s="2"/>
      <c r="T1254" s="1">
        <f t="shared" si="368"/>
        <v>6186.4066422080978</v>
      </c>
      <c r="U1254" s="1">
        <f t="shared" si="369"/>
        <v>0</v>
      </c>
      <c r="V1254" s="1">
        <f t="shared" si="370"/>
        <v>1847.3078349265529</v>
      </c>
      <c r="W1254" s="1">
        <f t="shared" si="371"/>
        <v>-9005.9789545756739</v>
      </c>
      <c r="X1254" s="2">
        <f t="shared" si="380"/>
        <v>75.84347050244898</v>
      </c>
      <c r="Y1254">
        <f t="shared" si="363"/>
        <v>1</v>
      </c>
      <c r="Z1254" s="26">
        <f t="shared" si="372"/>
        <v>0</v>
      </c>
      <c r="AA1254">
        <f t="shared" si="373"/>
        <v>618.06785432363824</v>
      </c>
      <c r="AB1254" s="28">
        <f t="shared" si="374"/>
        <v>40470.970238095237</v>
      </c>
      <c r="AC1254">
        <f t="shared" si="375"/>
        <v>10.545833333333334</v>
      </c>
      <c r="AD1254" s="31">
        <f t="shared" si="364"/>
        <v>9.5175106638098512</v>
      </c>
      <c r="AE1254" s="31">
        <f t="shared" si="376"/>
        <v>18.81835728222994</v>
      </c>
      <c r="AF1254" s="15">
        <f t="shared" si="365"/>
        <v>16.593055555555555</v>
      </c>
      <c r="AG1254" s="31">
        <f t="shared" si="377"/>
        <v>14.207795958714208</v>
      </c>
      <c r="AH1254" s="31">
        <f t="shared" si="378"/>
        <v>82.517531071665871</v>
      </c>
      <c r="AI1254">
        <f t="shared" si="379"/>
        <v>382.95943282208879</v>
      </c>
    </row>
    <row r="1255" spans="1:35" x14ac:dyDescent="0.2">
      <c r="A1255">
        <v>32</v>
      </c>
      <c r="C1255" s="27" t="s">
        <v>1316</v>
      </c>
      <c r="D1255" s="26">
        <v>29.72475</v>
      </c>
      <c r="E1255">
        <v>0</v>
      </c>
      <c r="F1255" s="26">
        <v>1</v>
      </c>
      <c r="G1255" s="26">
        <v>50.987499999999997</v>
      </c>
      <c r="H1255" s="26">
        <v>39.828333333333333</v>
      </c>
      <c r="I1255" s="26">
        <v>99.55</v>
      </c>
      <c r="J1255" s="26">
        <v>50.885833333333338</v>
      </c>
      <c r="K1255">
        <v>108</v>
      </c>
      <c r="L1255">
        <v>0</v>
      </c>
      <c r="M1255">
        <v>0</v>
      </c>
      <c r="N1255">
        <v>61.719166666666666</v>
      </c>
      <c r="O1255" s="1">
        <f t="shared" si="362"/>
        <v>25.776677098787872</v>
      </c>
      <c r="Q1255" s="1">
        <f t="shared" si="366"/>
        <v>401.54811904145993</v>
      </c>
      <c r="R1255" s="2">
        <f t="shared" si="367"/>
        <v>0.42483483933069205</v>
      </c>
      <c r="S1255" s="2"/>
      <c r="T1255" s="1">
        <f t="shared" si="368"/>
        <v>6251.32262128403</v>
      </c>
      <c r="U1255" s="1">
        <f t="shared" si="369"/>
        <v>0</v>
      </c>
      <c r="V1255" s="1">
        <f t="shared" si="370"/>
        <v>1871.7268046829545</v>
      </c>
      <c r="W1255" s="1">
        <f t="shared" si="371"/>
        <v>-8879.1147586147272</v>
      </c>
      <c r="X1255" s="2">
        <f t="shared" si="380"/>
        <v>76.494222260532084</v>
      </c>
      <c r="Y1255">
        <f t="shared" si="363"/>
        <v>1</v>
      </c>
      <c r="Z1255" s="26">
        <f t="shared" si="372"/>
        <v>0</v>
      </c>
      <c r="AA1255">
        <f t="shared" si="373"/>
        <v>650.59288047592304</v>
      </c>
      <c r="AB1255" s="28">
        <f t="shared" si="374"/>
        <v>40471.011904761908</v>
      </c>
      <c r="AC1255">
        <f t="shared" si="375"/>
        <v>10.548611111111109</v>
      </c>
      <c r="AD1255" s="31">
        <f t="shared" si="364"/>
        <v>9.5352420794496382</v>
      </c>
      <c r="AE1255" s="31">
        <f t="shared" si="376"/>
        <v>18.85323186228884</v>
      </c>
      <c r="AF1255" s="15">
        <f t="shared" si="365"/>
        <v>16.510648148148146</v>
      </c>
      <c r="AG1255" s="31">
        <f t="shared" si="377"/>
        <v>14.133440615619561</v>
      </c>
      <c r="AH1255" s="31">
        <f t="shared" si="378"/>
        <v>82.109035372779772</v>
      </c>
      <c r="AI1255">
        <f t="shared" si="379"/>
        <v>380.29389070507148</v>
      </c>
    </row>
    <row r="1256" spans="1:35" x14ac:dyDescent="0.2">
      <c r="A1256">
        <v>32</v>
      </c>
      <c r="C1256" s="27" t="s">
        <v>1317</v>
      </c>
      <c r="D1256" s="26">
        <v>29.728250000000003</v>
      </c>
      <c r="E1256">
        <v>0</v>
      </c>
      <c r="F1256" s="26">
        <v>1</v>
      </c>
      <c r="G1256" s="26">
        <v>51.158333333333331</v>
      </c>
      <c r="H1256" s="26">
        <v>40.709166666666668</v>
      </c>
      <c r="I1256" s="26">
        <v>99.691666666666663</v>
      </c>
      <c r="J1256" s="26">
        <v>51.099166666666669</v>
      </c>
      <c r="K1256">
        <v>108</v>
      </c>
      <c r="L1256">
        <v>0</v>
      </c>
      <c r="M1256">
        <v>0</v>
      </c>
      <c r="N1256">
        <v>61.57</v>
      </c>
      <c r="O1256" s="1">
        <f t="shared" si="362"/>
        <v>25.776677098787872</v>
      </c>
      <c r="Q1256" s="1">
        <f t="shared" si="366"/>
        <v>234.17504542923683</v>
      </c>
      <c r="R1256" s="2">
        <f t="shared" si="367"/>
        <v>0.24775540734114465</v>
      </c>
      <c r="S1256" s="2"/>
      <c r="T1256" s="1">
        <f t="shared" si="368"/>
        <v>6173.5775076583895</v>
      </c>
      <c r="U1256" s="1">
        <f t="shared" si="369"/>
        <v>0</v>
      </c>
      <c r="V1256" s="1">
        <f t="shared" si="370"/>
        <v>1855.3892664074906</v>
      </c>
      <c r="W1256" s="1">
        <f t="shared" si="371"/>
        <v>-8614.3546974788314</v>
      </c>
      <c r="X1256" s="2">
        <f t="shared" si="380"/>
        <v>76.919057099862769</v>
      </c>
      <c r="Y1256">
        <f t="shared" si="363"/>
        <v>1</v>
      </c>
      <c r="Z1256" s="26">
        <f t="shared" si="372"/>
        <v>0</v>
      </c>
      <c r="AA1256">
        <f t="shared" si="373"/>
        <v>663.61488897543461</v>
      </c>
      <c r="AB1256" s="28">
        <f t="shared" si="374"/>
        <v>40471.053571428572</v>
      </c>
      <c r="AC1256">
        <f t="shared" si="375"/>
        <v>10.643518518518517</v>
      </c>
      <c r="AD1256" s="31">
        <f t="shared" si="364"/>
        <v>9.609562400366757</v>
      </c>
      <c r="AE1256" s="31">
        <f t="shared" si="376"/>
        <v>18.993825060626239</v>
      </c>
      <c r="AF1256" s="15">
        <f t="shared" si="365"/>
        <v>16.427777777777777</v>
      </c>
      <c r="AG1256" s="31">
        <f t="shared" si="377"/>
        <v>14.059010833580489</v>
      </c>
      <c r="AH1256" s="31">
        <f t="shared" si="378"/>
        <v>81.700005214069876</v>
      </c>
      <c r="AI1256">
        <f t="shared" si="379"/>
        <v>376.98955508250316</v>
      </c>
    </row>
    <row r="1257" spans="1:35" x14ac:dyDescent="0.2">
      <c r="A1257">
        <v>32</v>
      </c>
      <c r="C1257" s="27" t="s">
        <v>1318</v>
      </c>
      <c r="D1257" s="26">
        <v>29.732749999999999</v>
      </c>
      <c r="E1257">
        <v>0</v>
      </c>
      <c r="F1257" s="26">
        <v>1</v>
      </c>
      <c r="G1257" s="26">
        <v>51.3125</v>
      </c>
      <c r="H1257" s="26">
        <v>41.155000000000001</v>
      </c>
      <c r="I1257" s="26">
        <v>99.766666666666666</v>
      </c>
      <c r="J1257" s="26">
        <v>51.274166666666666</v>
      </c>
      <c r="K1257">
        <v>108</v>
      </c>
      <c r="L1257">
        <v>0</v>
      </c>
      <c r="M1257">
        <v>0</v>
      </c>
      <c r="N1257">
        <v>61.414166666666667</v>
      </c>
      <c r="O1257" s="1">
        <f t="shared" si="362"/>
        <v>25.776677098787872</v>
      </c>
      <c r="Q1257" s="1">
        <f t="shared" si="366"/>
        <v>21.19425098316492</v>
      </c>
      <c r="R1257" s="2">
        <f t="shared" si="367"/>
        <v>2.2423355468980694E-2</v>
      </c>
      <c r="S1257" s="2"/>
      <c r="T1257" s="1">
        <f t="shared" si="368"/>
        <v>6139.8063635306544</v>
      </c>
      <c r="U1257" s="1">
        <f t="shared" si="369"/>
        <v>0</v>
      </c>
      <c r="V1257" s="1">
        <f t="shared" si="370"/>
        <v>1848.9192508692702</v>
      </c>
      <c r="W1257" s="1">
        <f t="shared" si="371"/>
        <v>-8357.8683882534315</v>
      </c>
      <c r="X1257" s="2">
        <f t="shared" si="380"/>
        <v>77.166812507203915</v>
      </c>
      <c r="Y1257">
        <f t="shared" si="363"/>
        <v>1</v>
      </c>
      <c r="Z1257" s="26">
        <f t="shared" si="372"/>
        <v>0</v>
      </c>
      <c r="AA1257">
        <f t="shared" si="373"/>
        <v>668.4454752201608</v>
      </c>
      <c r="AB1257" s="28">
        <f t="shared" si="374"/>
        <v>40471.095238095237</v>
      </c>
      <c r="AC1257">
        <f t="shared" si="375"/>
        <v>10.729166666666666</v>
      </c>
      <c r="AD1257" s="31">
        <f t="shared" si="364"/>
        <v>9.6719481648258867</v>
      </c>
      <c r="AE1257" s="31">
        <f t="shared" si="376"/>
        <v>19.111366171488442</v>
      </c>
      <c r="AF1257" s="15">
        <f t="shared" si="365"/>
        <v>16.341203703703702</v>
      </c>
      <c r="AG1257" s="31">
        <f t="shared" si="377"/>
        <v>13.981620800715612</v>
      </c>
      <c r="AH1257" s="31">
        <f t="shared" si="378"/>
        <v>81.274573085848061</v>
      </c>
      <c r="AI1257">
        <f t="shared" si="379"/>
        <v>373.72519996913002</v>
      </c>
    </row>
    <row r="1258" spans="1:35" x14ac:dyDescent="0.2">
      <c r="A1258">
        <v>32</v>
      </c>
      <c r="C1258" s="27" t="s">
        <v>1319</v>
      </c>
      <c r="D1258" s="26">
        <v>29.743749999999999</v>
      </c>
      <c r="E1258">
        <v>0</v>
      </c>
      <c r="F1258" s="26">
        <v>1</v>
      </c>
      <c r="G1258" s="26">
        <v>51.368333333333332</v>
      </c>
      <c r="H1258" s="26">
        <v>41.615833333333335</v>
      </c>
      <c r="I1258" s="26">
        <v>99.958333333333343</v>
      </c>
      <c r="J1258" s="26">
        <v>51.379999999999995</v>
      </c>
      <c r="K1258">
        <v>108</v>
      </c>
      <c r="L1258">
        <v>0</v>
      </c>
      <c r="M1258">
        <v>0</v>
      </c>
      <c r="N1258">
        <v>61.244166666666665</v>
      </c>
      <c r="O1258" s="1">
        <f t="shared" si="362"/>
        <v>25.776677098787872</v>
      </c>
      <c r="Q1258" s="1">
        <f t="shared" si="366"/>
        <v>-67.674604492382116</v>
      </c>
      <c r="R1258" s="2">
        <f t="shared" si="367"/>
        <v>-7.1599214049165527E-2</v>
      </c>
      <c r="S1258" s="2"/>
      <c r="T1258" s="1">
        <f t="shared" si="368"/>
        <v>6065.0599904790788</v>
      </c>
      <c r="U1258" s="1">
        <f t="shared" si="369"/>
        <v>0</v>
      </c>
      <c r="V1258" s="1">
        <f t="shared" si="370"/>
        <v>1828.9093842957559</v>
      </c>
      <c r="W1258" s="1">
        <f t="shared" si="371"/>
        <v>-8171.0194909413813</v>
      </c>
      <c r="X1258" s="2">
        <f t="shared" si="380"/>
        <v>77.189235862672902</v>
      </c>
      <c r="Y1258">
        <f t="shared" si="363"/>
        <v>1</v>
      </c>
      <c r="Z1258" s="26">
        <f t="shared" si="372"/>
        <v>0</v>
      </c>
      <c r="AA1258">
        <f t="shared" si="373"/>
        <v>666.71900742965454</v>
      </c>
      <c r="AB1258" s="28">
        <f t="shared" si="374"/>
        <v>40471.136904761908</v>
      </c>
      <c r="AC1258">
        <f t="shared" si="375"/>
        <v>10.760185185185184</v>
      </c>
      <c r="AD1258" s="31">
        <f t="shared" si="364"/>
        <v>9.7106117879198717</v>
      </c>
      <c r="AE1258" s="31">
        <f t="shared" si="376"/>
        <v>19.185667524977905</v>
      </c>
      <c r="AF1258" s="15">
        <f t="shared" si="365"/>
        <v>16.246759259259257</v>
      </c>
      <c r="AG1258" s="31">
        <f t="shared" si="377"/>
        <v>13.897620345469347</v>
      </c>
      <c r="AH1258" s="31">
        <f t="shared" si="378"/>
        <v>80.812646526594236</v>
      </c>
      <c r="AI1258">
        <f t="shared" si="379"/>
        <v>370.50139775771737</v>
      </c>
    </row>
    <row r="1259" spans="1:35" x14ac:dyDescent="0.2">
      <c r="A1259">
        <v>32</v>
      </c>
      <c r="C1259" s="27" t="s">
        <v>1320</v>
      </c>
      <c r="D1259" s="26">
        <v>29.749749999999999</v>
      </c>
      <c r="E1259">
        <v>0</v>
      </c>
      <c r="F1259" s="26">
        <v>1</v>
      </c>
      <c r="G1259" s="26">
        <v>51.118333333333332</v>
      </c>
      <c r="H1259" s="26">
        <v>41.099166666666669</v>
      </c>
      <c r="I1259" s="26">
        <v>100</v>
      </c>
      <c r="J1259" s="26">
        <v>51.138333333333335</v>
      </c>
      <c r="K1259">
        <v>89.333333333333329</v>
      </c>
      <c r="L1259">
        <v>0</v>
      </c>
      <c r="M1259">
        <v>0.3</v>
      </c>
      <c r="N1259">
        <v>61.084166666666668</v>
      </c>
      <c r="O1259" s="1">
        <f t="shared" si="362"/>
        <v>25.776677098787872</v>
      </c>
      <c r="Q1259" s="1">
        <f t="shared" si="366"/>
        <v>-87.243407811076452</v>
      </c>
      <c r="R1259" s="2">
        <f t="shared" si="367"/>
        <v>-9.2302858318840345E-2</v>
      </c>
      <c r="S1259" s="2"/>
      <c r="T1259" s="1">
        <f t="shared" si="368"/>
        <v>6140.9414245844746</v>
      </c>
      <c r="U1259" s="1">
        <f t="shared" si="369"/>
        <v>0</v>
      </c>
      <c r="V1259" s="1">
        <f t="shared" si="370"/>
        <v>1848.7006739101282</v>
      </c>
      <c r="W1259" s="1">
        <f t="shared" si="371"/>
        <v>-8245.4832581358532</v>
      </c>
      <c r="X1259" s="2">
        <f t="shared" si="380"/>
        <v>77.11763664862373</v>
      </c>
      <c r="Y1259">
        <f t="shared" si="363"/>
        <v>1</v>
      </c>
      <c r="Z1259" s="26">
        <f t="shared" si="372"/>
        <v>0</v>
      </c>
      <c r="AA1259">
        <f t="shared" si="373"/>
        <v>675.96377288047029</v>
      </c>
      <c r="AB1259" s="28">
        <f t="shared" si="374"/>
        <v>40471.178571428572</v>
      </c>
      <c r="AC1259">
        <f t="shared" si="375"/>
        <v>10.621296296296295</v>
      </c>
      <c r="AD1259" s="31">
        <f t="shared" si="364"/>
        <v>9.6249844958881656</v>
      </c>
      <c r="AE1259" s="31">
        <f t="shared" si="376"/>
        <v>19.02579747464528</v>
      </c>
      <c r="AF1259" s="15">
        <f t="shared" si="365"/>
        <v>16.157870370370372</v>
      </c>
      <c r="AG1259" s="31">
        <f t="shared" si="377"/>
        <v>13.818964525477739</v>
      </c>
      <c r="AH1259" s="31">
        <f t="shared" si="378"/>
        <v>80.379963234977183</v>
      </c>
      <c r="AI1259">
        <f t="shared" si="379"/>
        <v>368.86124455111536</v>
      </c>
    </row>
    <row r="1260" spans="1:35" x14ac:dyDescent="0.2">
      <c r="A1260">
        <v>32</v>
      </c>
      <c r="C1260" s="27" t="s">
        <v>1321</v>
      </c>
      <c r="D1260" s="26">
        <v>29.76275</v>
      </c>
      <c r="E1260">
        <v>0</v>
      </c>
      <c r="F1260" s="26">
        <v>38</v>
      </c>
      <c r="G1260" s="26">
        <v>51.321666666666665</v>
      </c>
      <c r="H1260" s="26">
        <v>41.305</v>
      </c>
      <c r="I1260" s="26">
        <v>100</v>
      </c>
      <c r="J1260" s="26">
        <v>51.340833333333336</v>
      </c>
      <c r="K1260">
        <v>69</v>
      </c>
      <c r="L1260">
        <v>0</v>
      </c>
      <c r="M1260">
        <v>0</v>
      </c>
      <c r="N1260">
        <v>60.924999999999997</v>
      </c>
      <c r="O1260" s="1">
        <f t="shared" si="362"/>
        <v>979.51372975393883</v>
      </c>
      <c r="Q1260" s="1">
        <f t="shared" si="366"/>
        <v>635.53366494041268</v>
      </c>
      <c r="R1260" s="2">
        <f t="shared" si="367"/>
        <v>0.67238975761788811</v>
      </c>
      <c r="S1260" s="2"/>
      <c r="T1260" s="1">
        <f t="shared" si="368"/>
        <v>6090.1109231666796</v>
      </c>
      <c r="U1260" s="1">
        <f t="shared" si="369"/>
        <v>0</v>
      </c>
      <c r="V1260" s="1">
        <f t="shared" si="370"/>
        <v>1833.9637067017591</v>
      </c>
      <c r="W1260" s="1">
        <f t="shared" si="371"/>
        <v>-7945.559751380345</v>
      </c>
      <c r="X1260" s="2">
        <f t="shared" si="380"/>
        <v>77.025333790304884</v>
      </c>
      <c r="Y1260">
        <f t="shared" si="363"/>
        <v>1</v>
      </c>
      <c r="Z1260" s="26">
        <f t="shared" si="372"/>
        <v>0</v>
      </c>
      <c r="AA1260">
        <f t="shared" si="373"/>
        <v>660.67850360280022</v>
      </c>
      <c r="AB1260" s="28">
        <f t="shared" si="374"/>
        <v>40471.220238095237</v>
      </c>
      <c r="AC1260">
        <f t="shared" si="375"/>
        <v>10.734259259259259</v>
      </c>
      <c r="AD1260" s="31">
        <f t="shared" si="364"/>
        <v>9.6978648019924609</v>
      </c>
      <c r="AE1260" s="31">
        <f t="shared" si="376"/>
        <v>19.162232608610331</v>
      </c>
      <c r="AF1260" s="15">
        <f t="shared" si="365"/>
        <v>16.069444444444443</v>
      </c>
      <c r="AG1260" s="31">
        <f t="shared" si="377"/>
        <v>13.741104869698114</v>
      </c>
      <c r="AH1260" s="31">
        <f t="shared" si="378"/>
        <v>79.951518424550457</v>
      </c>
      <c r="AI1260">
        <f t="shared" si="379"/>
        <v>365.465186325432</v>
      </c>
    </row>
    <row r="1261" spans="1:35" x14ac:dyDescent="0.2">
      <c r="A1261">
        <v>32</v>
      </c>
      <c r="C1261" s="27" t="s">
        <v>1322</v>
      </c>
      <c r="D1261" s="26">
        <v>29.768000000000001</v>
      </c>
      <c r="E1261">
        <v>0</v>
      </c>
      <c r="F1261" s="26">
        <v>264.75</v>
      </c>
      <c r="G1261" s="26">
        <v>55.839166666666664</v>
      </c>
      <c r="H1261" s="26">
        <v>44.501666666666665</v>
      </c>
      <c r="I1261" s="26">
        <v>97.816666666666663</v>
      </c>
      <c r="J1261" s="26">
        <v>55.249166666666667</v>
      </c>
      <c r="K1261">
        <v>112.75</v>
      </c>
      <c r="L1261">
        <v>0</v>
      </c>
      <c r="M1261">
        <v>1.1166666666666667</v>
      </c>
      <c r="N1261">
        <v>60.758333333333333</v>
      </c>
      <c r="O1261" s="1">
        <f t="shared" si="362"/>
        <v>6824.3752619040888</v>
      </c>
      <c r="Q1261" s="1">
        <f t="shared" si="366"/>
        <v>3165.2812882667872</v>
      </c>
      <c r="R1261" s="2">
        <f t="shared" si="367"/>
        <v>3.3488433982638672</v>
      </c>
      <c r="S1261" s="2"/>
      <c r="T1261" s="1">
        <f t="shared" si="368"/>
        <v>5659.7362668954693</v>
      </c>
      <c r="U1261" s="1">
        <f t="shared" si="369"/>
        <v>0</v>
      </c>
      <c r="V1261" s="1">
        <f t="shared" si="370"/>
        <v>1723.2158673125919</v>
      </c>
      <c r="W1261" s="1">
        <f t="shared" si="371"/>
        <v>-4069.9964606385115</v>
      </c>
      <c r="X1261" s="2">
        <f t="shared" si="380"/>
        <v>77.697723547922777</v>
      </c>
      <c r="Y1261">
        <f t="shared" si="363"/>
        <v>1</v>
      </c>
      <c r="Z1261" s="26">
        <f t="shared" si="372"/>
        <v>0</v>
      </c>
      <c r="AA1261">
        <f t="shared" si="373"/>
        <v>477.79650893110897</v>
      </c>
      <c r="AB1261" s="28">
        <f t="shared" si="374"/>
        <v>40471.261904761908</v>
      </c>
      <c r="AC1261">
        <f t="shared" si="375"/>
        <v>13.24398148148148</v>
      </c>
      <c r="AD1261" s="31">
        <f t="shared" si="364"/>
        <v>11.196950631731747</v>
      </c>
      <c r="AE1261" s="31">
        <f t="shared" si="376"/>
        <v>21.930431213960947</v>
      </c>
      <c r="AF1261" s="15">
        <f t="shared" si="365"/>
        <v>15.976851851851851</v>
      </c>
      <c r="AG1261" s="31">
        <f t="shared" si="377"/>
        <v>13.659987844722432</v>
      </c>
      <c r="AH1261" s="31">
        <f t="shared" si="378"/>
        <v>79.504998756833871</v>
      </c>
      <c r="AI1261">
        <f t="shared" si="379"/>
        <v>346.13830006775203</v>
      </c>
    </row>
    <row r="1262" spans="1:35" x14ac:dyDescent="0.2">
      <c r="A1262">
        <v>32</v>
      </c>
      <c r="C1262" s="27" t="s">
        <v>1323</v>
      </c>
      <c r="D1262" s="26">
        <v>29.783749999999998</v>
      </c>
      <c r="E1262">
        <v>0</v>
      </c>
      <c r="F1262" s="26">
        <v>395.75</v>
      </c>
      <c r="G1262" s="26">
        <v>63.809166666666663</v>
      </c>
      <c r="H1262" s="26">
        <v>47.546666666666667</v>
      </c>
      <c r="I1262" s="26">
        <v>93.65</v>
      </c>
      <c r="J1262" s="26">
        <v>61.969166666666666</v>
      </c>
      <c r="K1262">
        <v>229.5</v>
      </c>
      <c r="L1262">
        <v>5.8333333333333327E-2</v>
      </c>
      <c r="M1262">
        <v>1.0583333333333333</v>
      </c>
      <c r="N1262">
        <v>60.585833333333333</v>
      </c>
      <c r="O1262" s="1">
        <f t="shared" si="362"/>
        <v>10201.119961845299</v>
      </c>
      <c r="Q1262" s="1">
        <f t="shared" si="366"/>
        <v>-5374.2464118507187</v>
      </c>
      <c r="R1262" s="2">
        <f t="shared" si="367"/>
        <v>-5.6859116071875091</v>
      </c>
      <c r="S1262" s="2"/>
      <c r="T1262" s="1">
        <f t="shared" si="368"/>
        <v>5711.5398141288679</v>
      </c>
      <c r="U1262" s="1">
        <f t="shared" si="369"/>
        <v>5115.6693737539917</v>
      </c>
      <c r="V1262" s="1">
        <f t="shared" si="370"/>
        <v>1771.2391791539221</v>
      </c>
      <c r="W1262" s="1">
        <f t="shared" si="371"/>
        <v>2666.9060324834381</v>
      </c>
      <c r="X1262" s="2">
        <f t="shared" si="380"/>
        <v>81.046566946186644</v>
      </c>
      <c r="Y1262">
        <f t="shared" si="363"/>
        <v>1</v>
      </c>
      <c r="Z1262" s="26">
        <f t="shared" si="372"/>
        <v>0</v>
      </c>
      <c r="AA1262">
        <f t="shared" si="373"/>
        <v>297.12796839639554</v>
      </c>
      <c r="AB1262" s="28">
        <f t="shared" si="374"/>
        <v>40471.303571428572</v>
      </c>
      <c r="AC1262">
        <f t="shared" si="375"/>
        <v>17.671759259259257</v>
      </c>
      <c r="AD1262" s="31">
        <f t="shared" si="364"/>
        <v>14.247078403963268</v>
      </c>
      <c r="AE1262" s="31">
        <f t="shared" si="376"/>
        <v>27.479587676643117</v>
      </c>
      <c r="AF1262" s="15">
        <f t="shared" si="365"/>
        <v>15.881018518518518</v>
      </c>
      <c r="AG1262" s="31">
        <f t="shared" si="377"/>
        <v>13.576473026971184</v>
      </c>
      <c r="AH1262" s="31">
        <f t="shared" si="378"/>
        <v>79.045118976676093</v>
      </c>
      <c r="AI1262">
        <f t="shared" si="379"/>
        <v>310.01197417579823</v>
      </c>
    </row>
    <row r="1263" spans="1:35" x14ac:dyDescent="0.2">
      <c r="A1263">
        <v>32</v>
      </c>
      <c r="C1263" s="27" t="s">
        <v>1324</v>
      </c>
      <c r="D1263" s="26">
        <v>29.798749999999998</v>
      </c>
      <c r="E1263">
        <v>0</v>
      </c>
      <c r="F1263" s="26">
        <v>307.75</v>
      </c>
      <c r="G1263" s="26">
        <v>65.842500000000001</v>
      </c>
      <c r="H1263" s="26">
        <v>49.847499999999997</v>
      </c>
      <c r="I1263" s="26">
        <v>95.516666666666666</v>
      </c>
      <c r="J1263" s="26">
        <v>64.56583333333333</v>
      </c>
      <c r="K1263">
        <v>26.666666666666664</v>
      </c>
      <c r="L1263">
        <v>0</v>
      </c>
      <c r="M1263">
        <v>1.2750000000000001</v>
      </c>
      <c r="N1263">
        <v>60.445833333333333</v>
      </c>
      <c r="O1263" s="1">
        <f t="shared" si="362"/>
        <v>7932.7723771519659</v>
      </c>
      <c r="Q1263" s="1">
        <f t="shared" si="366"/>
        <v>-2510.2854668749292</v>
      </c>
      <c r="R1263" s="2">
        <f t="shared" si="367"/>
        <v>-2.6558628279463314</v>
      </c>
      <c r="S1263" s="2"/>
      <c r="T1263" s="1">
        <f t="shared" si="368"/>
        <v>4349.845858849706</v>
      </c>
      <c r="U1263" s="1">
        <f t="shared" si="369"/>
        <v>0</v>
      </c>
      <c r="V1263" s="1">
        <f t="shared" si="370"/>
        <v>1335.3511561084654</v>
      </c>
      <c r="W1263" s="1">
        <f t="shared" si="371"/>
        <v>4465.0681143647289</v>
      </c>
      <c r="X1263" s="2">
        <f t="shared" si="380"/>
        <v>75.360655338999138</v>
      </c>
      <c r="Y1263">
        <f t="shared" si="363"/>
        <v>1</v>
      </c>
      <c r="Z1263" s="26">
        <f t="shared" si="372"/>
        <v>0</v>
      </c>
      <c r="AA1263">
        <f t="shared" si="373"/>
        <v>90.595281057317763</v>
      </c>
      <c r="AB1263" s="28">
        <f t="shared" si="374"/>
        <v>40471.345238095237</v>
      </c>
      <c r="AC1263">
        <f t="shared" si="375"/>
        <v>18.801388888888891</v>
      </c>
      <c r="AD1263" s="31">
        <f t="shared" si="364"/>
        <v>15.599753064569768</v>
      </c>
      <c r="AE1263" s="31">
        <f t="shared" si="376"/>
        <v>29.972189727772236</v>
      </c>
      <c r="AF1263" s="15">
        <f t="shared" si="365"/>
        <v>15.80324074074074</v>
      </c>
      <c r="AG1263" s="31">
        <f t="shared" si="377"/>
        <v>13.509021500285881</v>
      </c>
      <c r="AH1263" s="31">
        <f t="shared" si="378"/>
        <v>78.673572745735484</v>
      </c>
      <c r="AI1263">
        <f t="shared" si="379"/>
        <v>292.79271470399505</v>
      </c>
    </row>
    <row r="1264" spans="1:35" x14ac:dyDescent="0.2">
      <c r="A1264">
        <v>32</v>
      </c>
      <c r="C1264" s="27" t="s">
        <v>1325</v>
      </c>
      <c r="D1264" s="26">
        <v>29.797249999999998</v>
      </c>
      <c r="E1264">
        <v>0</v>
      </c>
      <c r="F1264" s="26">
        <v>199.91666666666666</v>
      </c>
      <c r="G1264" s="26">
        <v>63.476666666666667</v>
      </c>
      <c r="H1264" s="26">
        <v>50.482500000000002</v>
      </c>
      <c r="I1264" s="26">
        <v>96.991666666666674</v>
      </c>
      <c r="J1264" s="26">
        <v>62.64</v>
      </c>
      <c r="K1264">
        <v>18.333333333333332</v>
      </c>
      <c r="L1264">
        <v>0</v>
      </c>
      <c r="M1264">
        <v>2.0249999999999999</v>
      </c>
      <c r="N1264">
        <v>60.328333333333333</v>
      </c>
      <c r="O1264" s="1">
        <f t="shared" si="362"/>
        <v>5153.187363332675</v>
      </c>
      <c r="Q1264" s="1">
        <f t="shared" si="366"/>
        <v>-2698.5333589120996</v>
      </c>
      <c r="R1264" s="2">
        <f t="shared" si="367"/>
        <v>-2.8550276582009477</v>
      </c>
      <c r="S1264" s="2"/>
      <c r="T1264" s="1">
        <f t="shared" si="368"/>
        <v>3788.7727240695699</v>
      </c>
      <c r="U1264" s="1">
        <f t="shared" si="369"/>
        <v>0</v>
      </c>
      <c r="V1264" s="1">
        <f t="shared" si="370"/>
        <v>1156.2026775152046</v>
      </c>
      <c r="W1264" s="1">
        <f t="shared" si="371"/>
        <v>2604.8528931547162</v>
      </c>
      <c r="X1264" s="2">
        <f t="shared" si="380"/>
        <v>72.704792511052801</v>
      </c>
      <c r="Y1264">
        <f t="shared" si="363"/>
        <v>1</v>
      </c>
      <c r="Z1264" s="26">
        <f t="shared" si="372"/>
        <v>0</v>
      </c>
      <c r="AA1264">
        <f t="shared" si="373"/>
        <v>85.158306599827313</v>
      </c>
      <c r="AB1264" s="28">
        <f t="shared" si="374"/>
        <v>40471.386904761908</v>
      </c>
      <c r="AC1264">
        <f t="shared" si="375"/>
        <v>17.487037037037037</v>
      </c>
      <c r="AD1264" s="31">
        <f t="shared" si="364"/>
        <v>14.584317506843258</v>
      </c>
      <c r="AE1264" s="31">
        <f t="shared" si="376"/>
        <v>28.147929078580248</v>
      </c>
      <c r="AF1264" s="15">
        <f t="shared" si="365"/>
        <v>15.737962962962962</v>
      </c>
      <c r="AG1264" s="31">
        <f t="shared" si="377"/>
        <v>13.45263680231294</v>
      </c>
      <c r="AH1264" s="31">
        <f t="shared" si="378"/>
        <v>78.362903713524304</v>
      </c>
      <c r="AI1264">
        <f t="shared" si="379"/>
        <v>301.89242750528365</v>
      </c>
    </row>
    <row r="1265" spans="1:35" x14ac:dyDescent="0.2">
      <c r="A1265">
        <v>32</v>
      </c>
      <c r="C1265" s="27" t="s">
        <v>1326</v>
      </c>
      <c r="D1265" s="26">
        <v>29.784499999999998</v>
      </c>
      <c r="E1265">
        <v>0</v>
      </c>
      <c r="F1265" s="26">
        <v>162.91666666666666</v>
      </c>
      <c r="G1265" s="26">
        <v>61.920833333333334</v>
      </c>
      <c r="H1265" s="26">
        <v>50.77</v>
      </c>
      <c r="I1265" s="26">
        <v>97.458333333333329</v>
      </c>
      <c r="J1265" s="26">
        <v>61.228333333333332</v>
      </c>
      <c r="K1265">
        <v>19.416666666666668</v>
      </c>
      <c r="L1265">
        <v>0.71666666666666667</v>
      </c>
      <c r="M1265">
        <v>4.291666666666667</v>
      </c>
      <c r="N1265">
        <v>60.246666666666663</v>
      </c>
      <c r="O1265" s="1">
        <f t="shared" si="362"/>
        <v>4199.4503106775237</v>
      </c>
      <c r="Q1265" s="1">
        <f t="shared" si="366"/>
        <v>-1732.3410846672725</v>
      </c>
      <c r="R1265" s="2">
        <f t="shared" si="367"/>
        <v>-1.8328036204661928</v>
      </c>
      <c r="S1265" s="2"/>
      <c r="T1265" s="1">
        <f t="shared" si="368"/>
        <v>3252.9898803281285</v>
      </c>
      <c r="U1265" s="1">
        <f t="shared" si="369"/>
        <v>0</v>
      </c>
      <c r="V1265" s="1">
        <f t="shared" si="370"/>
        <v>985.26395981130793</v>
      </c>
      <c r="W1265" s="1">
        <f t="shared" si="371"/>
        <v>1385.1639656823293</v>
      </c>
      <c r="X1265" s="2">
        <f t="shared" si="380"/>
        <v>69.849764852851848</v>
      </c>
      <c r="Y1265">
        <f t="shared" si="363"/>
        <v>1</v>
      </c>
      <c r="Z1265" s="26">
        <f t="shared" si="372"/>
        <v>0</v>
      </c>
      <c r="AA1265">
        <f t="shared" si="373"/>
        <v>62.867955041214174</v>
      </c>
      <c r="AB1265" s="28">
        <f t="shared" si="374"/>
        <v>40471.428571428572</v>
      </c>
      <c r="AC1265">
        <f t="shared" si="375"/>
        <v>16.622685185185187</v>
      </c>
      <c r="AD1265" s="31">
        <f t="shared" si="364"/>
        <v>13.872817483524825</v>
      </c>
      <c r="AE1265" s="31">
        <f t="shared" si="376"/>
        <v>26.854589758300683</v>
      </c>
      <c r="AF1265" s="15">
        <f t="shared" si="365"/>
        <v>15.69259259259259</v>
      </c>
      <c r="AG1265" s="31">
        <f t="shared" si="377"/>
        <v>13.413568787317363</v>
      </c>
      <c r="AH1265" s="31">
        <f t="shared" si="378"/>
        <v>78.147601987680332</v>
      </c>
      <c r="AI1265">
        <f t="shared" si="379"/>
        <v>308.37358952303043</v>
      </c>
    </row>
    <row r="1266" spans="1:35" x14ac:dyDescent="0.2">
      <c r="A1266">
        <v>32</v>
      </c>
      <c r="C1266" s="27" t="s">
        <v>1327</v>
      </c>
      <c r="D1266" s="26">
        <v>29.769749999999998</v>
      </c>
      <c r="E1266">
        <v>8.3333333333333328E-4</v>
      </c>
      <c r="F1266" s="26">
        <v>196.41666666666666</v>
      </c>
      <c r="G1266" s="26">
        <v>61.112499999999997</v>
      </c>
      <c r="H1266" s="26">
        <v>50.076666666666668</v>
      </c>
      <c r="I1266" s="26">
        <v>97.316666666666663</v>
      </c>
      <c r="J1266" s="26">
        <v>60.383333333333333</v>
      </c>
      <c r="K1266">
        <v>180.08333333333331</v>
      </c>
      <c r="L1266">
        <v>0.15000000000000002</v>
      </c>
      <c r="M1266">
        <v>2.4083333333333332</v>
      </c>
      <c r="N1266">
        <v>60.22</v>
      </c>
      <c r="O1266" s="1">
        <f t="shared" si="362"/>
        <v>5062.9689934869166</v>
      </c>
      <c r="Q1266" s="1">
        <f t="shared" si="366"/>
        <v>33.676807034140325</v>
      </c>
      <c r="R1266" s="2">
        <f t="shared" si="367"/>
        <v>3.5629804317530663E-2</v>
      </c>
      <c r="S1266" s="2"/>
      <c r="T1266" s="1">
        <f t="shared" si="368"/>
        <v>3058.7167673435238</v>
      </c>
      <c r="U1266" s="1">
        <f t="shared" si="369"/>
        <v>0</v>
      </c>
      <c r="V1266" s="1">
        <f t="shared" si="370"/>
        <v>919.64990956963766</v>
      </c>
      <c r="W1266" s="1">
        <f t="shared" si="371"/>
        <v>738.4323580118305</v>
      </c>
      <c r="X1266" s="2">
        <f t="shared" si="380"/>
        <v>68.016961232385654</v>
      </c>
      <c r="Y1266">
        <f t="shared" si="363"/>
        <v>1</v>
      </c>
      <c r="Z1266" s="26">
        <f t="shared" si="372"/>
        <v>0</v>
      </c>
      <c r="AA1266">
        <f t="shared" si="373"/>
        <v>47.671584909516461</v>
      </c>
      <c r="AB1266" s="28">
        <f t="shared" si="374"/>
        <v>40471.470238095237</v>
      </c>
      <c r="AC1266">
        <f t="shared" si="375"/>
        <v>16.173611111111111</v>
      </c>
      <c r="AD1266" s="31">
        <f t="shared" si="364"/>
        <v>13.461682860840391</v>
      </c>
      <c r="AE1266" s="31">
        <f t="shared" si="376"/>
        <v>26.099174608874062</v>
      </c>
      <c r="AF1266" s="15">
        <f t="shared" si="365"/>
        <v>15.677777777777777</v>
      </c>
      <c r="AG1266" s="31">
        <f t="shared" si="377"/>
        <v>13.400833394718017</v>
      </c>
      <c r="AH1266" s="31">
        <f t="shared" si="378"/>
        <v>78.077410059270662</v>
      </c>
      <c r="AI1266">
        <f t="shared" si="379"/>
        <v>312.49315152778433</v>
      </c>
    </row>
    <row r="1267" spans="1:35" x14ac:dyDescent="0.2">
      <c r="A1267">
        <v>32</v>
      </c>
      <c r="C1267" s="27" t="s">
        <v>1328</v>
      </c>
      <c r="D1267" s="26">
        <v>29.761749999999999</v>
      </c>
      <c r="E1267">
        <v>0</v>
      </c>
      <c r="F1267" s="26">
        <v>163.75</v>
      </c>
      <c r="G1267" s="26">
        <v>60.947499999999998</v>
      </c>
      <c r="H1267" s="26">
        <v>50.237499999999997</v>
      </c>
      <c r="I1267" s="26">
        <v>97.4</v>
      </c>
      <c r="J1267" s="26">
        <v>60.240833333333335</v>
      </c>
      <c r="K1267">
        <v>19.166666666666668</v>
      </c>
      <c r="L1267">
        <v>2.1416666666666666</v>
      </c>
      <c r="M1267">
        <v>6.4</v>
      </c>
      <c r="N1267">
        <v>60.207499999999996</v>
      </c>
      <c r="O1267" s="1">
        <f t="shared" si="362"/>
        <v>4220.9308749265138</v>
      </c>
      <c r="Q1267" s="1">
        <f t="shared" si="366"/>
        <v>-655.47276866158745</v>
      </c>
      <c r="R1267" s="2">
        <f t="shared" si="367"/>
        <v>-0.69348517688172151</v>
      </c>
      <c r="S1267" s="2"/>
      <c r="T1267" s="1">
        <f t="shared" si="368"/>
        <v>3037.3702876562302</v>
      </c>
      <c r="U1267" s="1">
        <f t="shared" si="369"/>
        <v>0</v>
      </c>
      <c r="V1267" s="1">
        <f t="shared" si="370"/>
        <v>913.74705484857577</v>
      </c>
      <c r="W1267" s="1">
        <f t="shared" si="371"/>
        <v>612.25764137675856</v>
      </c>
      <c r="X1267" s="2">
        <f t="shared" si="380"/>
        <v>68.052591036703191</v>
      </c>
      <c r="Y1267">
        <f t="shared" si="363"/>
        <v>1</v>
      </c>
      <c r="Z1267" s="26">
        <f t="shared" si="372"/>
        <v>0</v>
      </c>
      <c r="AA1267">
        <f t="shared" si="373"/>
        <v>50.482318639840059</v>
      </c>
      <c r="AB1267" s="28">
        <f t="shared" si="374"/>
        <v>40471.511904761908</v>
      </c>
      <c r="AC1267">
        <f t="shared" si="375"/>
        <v>16.081944444444442</v>
      </c>
      <c r="AD1267" s="31">
        <f t="shared" si="364"/>
        <v>13.394533589425276</v>
      </c>
      <c r="AE1267" s="31">
        <f t="shared" si="376"/>
        <v>25.977217663931043</v>
      </c>
      <c r="AF1267" s="15">
        <f t="shared" si="365"/>
        <v>15.670833333333331</v>
      </c>
      <c r="AG1267" s="31">
        <f t="shared" si="377"/>
        <v>13.394867320934926</v>
      </c>
      <c r="AH1267" s="31">
        <f t="shared" si="378"/>
        <v>78.044526331019654</v>
      </c>
      <c r="AI1267">
        <f t="shared" si="379"/>
        <v>313.0286597065367</v>
      </c>
    </row>
    <row r="1268" spans="1:35" x14ac:dyDescent="0.2">
      <c r="A1268">
        <v>32</v>
      </c>
      <c r="C1268" s="27" t="s">
        <v>1329</v>
      </c>
      <c r="D1268" s="26">
        <v>29.771000000000001</v>
      </c>
      <c r="E1268">
        <v>8.3333333333333339E-4</v>
      </c>
      <c r="F1268" s="26">
        <v>73.333333333333343</v>
      </c>
      <c r="G1268" s="26">
        <v>59.034166666666664</v>
      </c>
      <c r="H1268" s="26">
        <v>48.755000000000003</v>
      </c>
      <c r="I1268" s="26">
        <v>98.325000000000003</v>
      </c>
      <c r="J1268" s="26">
        <v>58.595833333333331</v>
      </c>
      <c r="K1268">
        <v>41.833333333333336</v>
      </c>
      <c r="L1268">
        <v>1.8583333333333334</v>
      </c>
      <c r="M1268">
        <v>6.4833333333333334</v>
      </c>
      <c r="N1268">
        <v>60.22</v>
      </c>
      <c r="O1268" s="1">
        <f t="shared" si="362"/>
        <v>1890.2896539111107</v>
      </c>
      <c r="Q1268" s="1">
        <f t="shared" si="366"/>
        <v>-1570.3211127879654</v>
      </c>
      <c r="R1268" s="2">
        <f t="shared" si="367"/>
        <v>-1.6613877291752122</v>
      </c>
      <c r="S1268" s="2"/>
      <c r="T1268" s="1">
        <f t="shared" si="368"/>
        <v>3171.8927649942566</v>
      </c>
      <c r="U1268" s="1">
        <f t="shared" si="369"/>
        <v>0</v>
      </c>
      <c r="V1268" s="1">
        <f t="shared" si="370"/>
        <v>948.24901136178164</v>
      </c>
      <c r="W1268" s="1">
        <f t="shared" si="371"/>
        <v>-981.12908071973675</v>
      </c>
      <c r="X1268" s="2">
        <f t="shared" si="380"/>
        <v>67.359105859821469</v>
      </c>
      <c r="Y1268">
        <f t="shared" si="363"/>
        <v>1</v>
      </c>
      <c r="Z1268" s="26">
        <f t="shared" si="372"/>
        <v>0</v>
      </c>
      <c r="AA1268">
        <f t="shared" si="373"/>
        <v>69.304612569724966</v>
      </c>
      <c r="AB1268" s="28">
        <f t="shared" si="374"/>
        <v>40471.553571428572</v>
      </c>
      <c r="AC1268">
        <f t="shared" si="375"/>
        <v>15.018981481481479</v>
      </c>
      <c r="AD1268" s="31">
        <f t="shared" si="364"/>
        <v>12.62993597010966</v>
      </c>
      <c r="AE1268" s="31">
        <f t="shared" si="376"/>
        <v>24.584716935056683</v>
      </c>
      <c r="AF1268" s="15">
        <f t="shared" si="365"/>
        <v>15.677777777777777</v>
      </c>
      <c r="AG1268" s="31">
        <f t="shared" si="377"/>
        <v>13.400833394718017</v>
      </c>
      <c r="AH1268" s="31">
        <f t="shared" si="378"/>
        <v>78.077410059270662</v>
      </c>
      <c r="AI1268">
        <f t="shared" si="379"/>
        <v>321.59807106277441</v>
      </c>
    </row>
    <row r="1269" spans="1:35" x14ac:dyDescent="0.2">
      <c r="A1269">
        <v>32</v>
      </c>
      <c r="C1269" s="27" t="s">
        <v>1330</v>
      </c>
      <c r="D1269" s="26">
        <v>29.779</v>
      </c>
      <c r="E1269">
        <v>3.3333333333333335E-3</v>
      </c>
      <c r="F1269" s="26">
        <v>53.083333333333329</v>
      </c>
      <c r="G1269" s="26">
        <v>57.251666666666665</v>
      </c>
      <c r="H1269" s="26">
        <v>47.042499999999997</v>
      </c>
      <c r="I1269" s="26">
        <v>99.183333333333337</v>
      </c>
      <c r="J1269" s="26">
        <v>57.058333333333337</v>
      </c>
      <c r="K1269">
        <v>95.25</v>
      </c>
      <c r="L1269">
        <v>1.2</v>
      </c>
      <c r="M1269">
        <v>5.8916666666666666</v>
      </c>
      <c r="N1269">
        <v>60.223333333333329</v>
      </c>
      <c r="O1269" s="1">
        <f t="shared" si="362"/>
        <v>1368.3119426606561</v>
      </c>
      <c r="Q1269" s="1">
        <f t="shared" si="366"/>
        <v>-624.33469908496272</v>
      </c>
      <c r="R1269" s="2">
        <f t="shared" si="367"/>
        <v>-0.66054133738066423</v>
      </c>
      <c r="S1269" s="2"/>
      <c r="T1269" s="1">
        <f t="shared" si="368"/>
        <v>3180.6071124212781</v>
      </c>
      <c r="U1269" s="1">
        <f t="shared" si="369"/>
        <v>0</v>
      </c>
      <c r="V1269" s="1">
        <f t="shared" si="370"/>
        <v>941.58861863643142</v>
      </c>
      <c r="W1269" s="1">
        <f t="shared" si="371"/>
        <v>-2458.6832760692719</v>
      </c>
      <c r="X1269" s="2">
        <f t="shared" si="380"/>
        <v>65.697718130646251</v>
      </c>
      <c r="Y1269">
        <f t="shared" si="363"/>
        <v>1</v>
      </c>
      <c r="Z1269" s="26">
        <f t="shared" si="372"/>
        <v>0</v>
      </c>
      <c r="AA1269">
        <f t="shared" si="373"/>
        <v>71.335785332191705</v>
      </c>
      <c r="AB1269" s="28">
        <f t="shared" si="374"/>
        <v>40471.595238095237</v>
      </c>
      <c r="AC1269">
        <f t="shared" si="375"/>
        <v>14.028703703703702</v>
      </c>
      <c r="AD1269" s="31">
        <f t="shared" si="364"/>
        <v>11.949268924038003</v>
      </c>
      <c r="AE1269" s="31">
        <f t="shared" si="376"/>
        <v>23.339975690996766</v>
      </c>
      <c r="AF1269" s="15">
        <f t="shared" si="365"/>
        <v>15.679629629629627</v>
      </c>
      <c r="AG1269" s="31">
        <f t="shared" si="377"/>
        <v>13.40242474020496</v>
      </c>
      <c r="AH1269" s="31">
        <f t="shared" si="378"/>
        <v>78.086181073096057</v>
      </c>
      <c r="AI1269">
        <f t="shared" si="379"/>
        <v>329.13418675718094</v>
      </c>
    </row>
    <row r="1270" spans="1:35" x14ac:dyDescent="0.2">
      <c r="A1270">
        <v>32</v>
      </c>
      <c r="C1270" s="27" t="s">
        <v>1331</v>
      </c>
      <c r="D1270" s="26">
        <v>29.791999999999998</v>
      </c>
      <c r="E1270">
        <v>7.4999999999999997E-3</v>
      </c>
      <c r="F1270" s="26">
        <v>5.6666666666666661</v>
      </c>
      <c r="G1270" s="26">
        <v>55.390833333333333</v>
      </c>
      <c r="H1270" s="26">
        <v>45.115000000000002</v>
      </c>
      <c r="I1270" s="26">
        <v>99.7</v>
      </c>
      <c r="J1270" s="26">
        <v>55.331666666666663</v>
      </c>
      <c r="K1270">
        <v>263.25</v>
      </c>
      <c r="L1270">
        <v>0.83333333333333337</v>
      </c>
      <c r="M1270">
        <v>5.3916666666666666</v>
      </c>
      <c r="N1270">
        <v>60.25333333333333</v>
      </c>
      <c r="O1270" s="1">
        <f t="shared" si="362"/>
        <v>146.06783689313127</v>
      </c>
      <c r="Q1270" s="1">
        <f t="shared" si="366"/>
        <v>-563.0737989304339</v>
      </c>
      <c r="R1270" s="2">
        <f t="shared" si="367"/>
        <v>-0.59572777347572248</v>
      </c>
      <c r="S1270" s="2"/>
      <c r="T1270" s="1">
        <f t="shared" si="368"/>
        <v>3396.6162582404268</v>
      </c>
      <c r="U1270" s="1">
        <f t="shared" si="369"/>
        <v>0</v>
      </c>
      <c r="V1270" s="1">
        <f t="shared" si="370"/>
        <v>998.03435514436376</v>
      </c>
      <c r="W1270" s="1">
        <f t="shared" si="371"/>
        <v>-4023.1118664790256</v>
      </c>
      <c r="X1270" s="2">
        <f t="shared" si="380"/>
        <v>65.037176793265587</v>
      </c>
      <c r="Y1270">
        <f t="shared" si="363"/>
        <v>1</v>
      </c>
      <c r="Z1270" s="26">
        <f t="shared" si="372"/>
        <v>0</v>
      </c>
      <c r="AA1270">
        <f t="shared" si="373"/>
        <v>93.051942146977765</v>
      </c>
      <c r="AB1270" s="28">
        <f t="shared" si="374"/>
        <v>40471.636904761908</v>
      </c>
      <c r="AC1270">
        <f t="shared" si="375"/>
        <v>12.994907407407407</v>
      </c>
      <c r="AD1270" s="31">
        <f t="shared" si="364"/>
        <v>11.227965843645011</v>
      </c>
      <c r="AE1270" s="31">
        <f t="shared" si="376"/>
        <v>22.010320002176883</v>
      </c>
      <c r="AF1270" s="15">
        <f t="shared" si="365"/>
        <v>15.696296296296294</v>
      </c>
      <c r="AG1270" s="31">
        <f t="shared" si="377"/>
        <v>13.416754289011712</v>
      </c>
      <c r="AH1270" s="31">
        <f t="shared" si="378"/>
        <v>78.165158478191543</v>
      </c>
      <c r="AI1270">
        <f t="shared" si="379"/>
        <v>337.6028889178001</v>
      </c>
    </row>
    <row r="1271" spans="1:35" x14ac:dyDescent="0.2">
      <c r="A1271">
        <v>32</v>
      </c>
      <c r="C1271" s="27" t="s">
        <v>1332</v>
      </c>
      <c r="D1271" s="26">
        <v>29.806249999999999</v>
      </c>
      <c r="E1271">
        <v>8.3333333333333332E-3</v>
      </c>
      <c r="F1271" s="26">
        <v>1</v>
      </c>
      <c r="G1271" s="26">
        <v>54.164166666666667</v>
      </c>
      <c r="H1271" s="26">
        <v>44.544166666666669</v>
      </c>
      <c r="I1271" s="26">
        <v>99.983333333333334</v>
      </c>
      <c r="J1271" s="26">
        <v>54.178333333333335</v>
      </c>
      <c r="K1271">
        <v>232.75</v>
      </c>
      <c r="L1271">
        <v>0.9916666666666667</v>
      </c>
      <c r="M1271">
        <v>6.291666666666667</v>
      </c>
      <c r="N1271">
        <v>60.26</v>
      </c>
      <c r="O1271" s="1">
        <f t="shared" si="362"/>
        <v>25.776677098787872</v>
      </c>
      <c r="Q1271" s="1">
        <f t="shared" si="366"/>
        <v>340.704631928271</v>
      </c>
      <c r="R1271" s="2">
        <f t="shared" si="367"/>
        <v>0.36046289523155461</v>
      </c>
      <c r="S1271" s="2"/>
      <c r="T1271" s="1">
        <f t="shared" si="368"/>
        <v>3392.3718997546616</v>
      </c>
      <c r="U1271" s="1">
        <f t="shared" si="369"/>
        <v>0</v>
      </c>
      <c r="V1271" s="1">
        <f t="shared" si="370"/>
        <v>993.40069939315731</v>
      </c>
      <c r="W1271" s="1">
        <f t="shared" si="371"/>
        <v>-5043.5412687736216</v>
      </c>
      <c r="X1271" s="2">
        <f t="shared" si="380"/>
        <v>64.441449019789871</v>
      </c>
      <c r="Y1271">
        <f t="shared" si="363"/>
        <v>1</v>
      </c>
      <c r="Z1271" s="26">
        <f t="shared" si="372"/>
        <v>0</v>
      </c>
      <c r="AA1271">
        <f t="shared" si="373"/>
        <v>105.62253256581764</v>
      </c>
      <c r="AB1271" s="28">
        <f t="shared" si="374"/>
        <v>40471.678571428572</v>
      </c>
      <c r="AC1271">
        <f t="shared" si="375"/>
        <v>12.313425925925925</v>
      </c>
      <c r="AD1271" s="31">
        <f t="shared" si="364"/>
        <v>10.766786673863514</v>
      </c>
      <c r="AE1271" s="31">
        <f t="shared" si="376"/>
        <v>21.156651374436851</v>
      </c>
      <c r="AF1271" s="15">
        <f t="shared" si="365"/>
        <v>15.7</v>
      </c>
      <c r="AG1271" s="31">
        <f t="shared" si="377"/>
        <v>13.419940452356432</v>
      </c>
      <c r="AH1271" s="31">
        <f t="shared" si="378"/>
        <v>78.182718373159361</v>
      </c>
      <c r="AI1271">
        <f t="shared" si="379"/>
        <v>342.84071479631967</v>
      </c>
    </row>
    <row r="1272" spans="1:35" x14ac:dyDescent="0.2">
      <c r="A1272">
        <v>32</v>
      </c>
      <c r="C1272" s="27" t="s">
        <v>1333</v>
      </c>
      <c r="D1272" s="26">
        <v>29.811499999999999</v>
      </c>
      <c r="E1272">
        <v>1.4999999999999999E-2</v>
      </c>
      <c r="F1272" s="26">
        <v>1</v>
      </c>
      <c r="G1272" s="26">
        <v>53.430833333333332</v>
      </c>
      <c r="H1272" s="26">
        <v>44.052500000000002</v>
      </c>
      <c r="I1272" s="26">
        <v>100</v>
      </c>
      <c r="J1272" s="26">
        <v>53.45</v>
      </c>
      <c r="K1272">
        <v>309.58333333333331</v>
      </c>
      <c r="L1272">
        <v>0.93333333333333335</v>
      </c>
      <c r="M1272">
        <v>6.2833333333333332</v>
      </c>
      <c r="N1272">
        <v>60.26</v>
      </c>
      <c r="O1272" s="1">
        <f t="shared" si="362"/>
        <v>25.776677098787872</v>
      </c>
      <c r="Q1272" s="1">
        <f t="shared" si="366"/>
        <v>756.80515893692154</v>
      </c>
      <c r="R1272" s="2">
        <f t="shared" si="367"/>
        <v>0.8006940709101148</v>
      </c>
      <c r="S1272" s="2"/>
      <c r="T1272" s="1">
        <f t="shared" si="368"/>
        <v>3537.6550760915547</v>
      </c>
      <c r="U1272" s="1">
        <f t="shared" si="369"/>
        <v>0</v>
      </c>
      <c r="V1272" s="1">
        <f t="shared" si="370"/>
        <v>1035.5818686357952</v>
      </c>
      <c r="W1272" s="1">
        <f t="shared" si="371"/>
        <v>-5650.2830755433815</v>
      </c>
      <c r="X1272" s="2">
        <f t="shared" si="380"/>
        <v>64.801911915021421</v>
      </c>
      <c r="Y1272">
        <f t="shared" si="363"/>
        <v>1</v>
      </c>
      <c r="Z1272" s="26">
        <f t="shared" si="372"/>
        <v>0</v>
      </c>
      <c r="AA1272">
        <f t="shared" si="373"/>
        <v>129.3014281109256</v>
      </c>
      <c r="AB1272" s="28">
        <f t="shared" si="374"/>
        <v>40471.720238095237</v>
      </c>
      <c r="AC1272">
        <f t="shared" si="375"/>
        <v>11.906018518518518</v>
      </c>
      <c r="AD1272" s="31">
        <f t="shared" si="364"/>
        <v>10.482881048519257</v>
      </c>
      <c r="AE1272" s="31">
        <f t="shared" si="376"/>
        <v>20.628219208505694</v>
      </c>
      <c r="AF1272" s="15">
        <f t="shared" si="365"/>
        <v>15.7</v>
      </c>
      <c r="AG1272" s="31">
        <f t="shared" si="377"/>
        <v>13.419940452356432</v>
      </c>
      <c r="AH1272" s="31">
        <f t="shared" si="378"/>
        <v>78.182718373159361</v>
      </c>
      <c r="AI1272">
        <f t="shared" si="379"/>
        <v>346.01764897789775</v>
      </c>
    </row>
    <row r="1273" spans="1:35" x14ac:dyDescent="0.2">
      <c r="A1273">
        <v>32</v>
      </c>
      <c r="C1273" s="27" t="s">
        <v>1334</v>
      </c>
      <c r="D1273" s="26">
        <v>29.819833333333332</v>
      </c>
      <c r="E1273">
        <v>3.3333333333333331E-3</v>
      </c>
      <c r="F1273" s="26">
        <v>1</v>
      </c>
      <c r="G1273" s="26">
        <v>52.889166666666668</v>
      </c>
      <c r="H1273" s="26">
        <v>43.725000000000001</v>
      </c>
      <c r="I1273" s="26">
        <v>100</v>
      </c>
      <c r="J1273" s="26">
        <v>52.907499999999999</v>
      </c>
      <c r="K1273">
        <v>234.41666666666669</v>
      </c>
      <c r="L1273">
        <v>1.9416666666666667</v>
      </c>
      <c r="M1273">
        <v>8.2249999999999996</v>
      </c>
      <c r="N1273">
        <v>60.26</v>
      </c>
      <c r="O1273" s="1">
        <f t="shared" si="362"/>
        <v>25.776677098787872</v>
      </c>
      <c r="Q1273" s="1">
        <f t="shared" si="366"/>
        <v>952.43344817372588</v>
      </c>
      <c r="R1273" s="2">
        <f t="shared" si="367"/>
        <v>1.0076673049644744</v>
      </c>
      <c r="S1273" s="2"/>
      <c r="T1273" s="1">
        <f t="shared" si="368"/>
        <v>3730.0056592366218</v>
      </c>
      <c r="U1273" s="1">
        <f t="shared" si="369"/>
        <v>0</v>
      </c>
      <c r="V1273" s="1">
        <f t="shared" si="370"/>
        <v>1093.4472018511474</v>
      </c>
      <c r="W1273" s="1">
        <f t="shared" si="371"/>
        <v>-6098.4446373619512</v>
      </c>
      <c r="X1273" s="2">
        <f t="shared" si="380"/>
        <v>65.602605985931532</v>
      </c>
      <c r="Y1273">
        <f t="shared" si="363"/>
        <v>1</v>
      </c>
      <c r="Z1273" s="26">
        <f t="shared" si="372"/>
        <v>0</v>
      </c>
      <c r="AA1273">
        <f t="shared" si="373"/>
        <v>161.63153932462987</v>
      </c>
      <c r="AB1273" s="28">
        <f t="shared" si="374"/>
        <v>40471.761904761908</v>
      </c>
      <c r="AC1273">
        <f t="shared" si="375"/>
        <v>11.605092592592593</v>
      </c>
      <c r="AD1273" s="31">
        <f t="shared" si="364"/>
        <v>10.27614014549162</v>
      </c>
      <c r="AE1273" s="31">
        <f t="shared" si="376"/>
        <v>20.242764081867954</v>
      </c>
      <c r="AF1273" s="15">
        <f t="shared" si="365"/>
        <v>15.7</v>
      </c>
      <c r="AG1273" s="31">
        <f t="shared" si="377"/>
        <v>13.419940452356432</v>
      </c>
      <c r="AH1273" s="31">
        <f t="shared" si="378"/>
        <v>78.182718373159361</v>
      </c>
      <c r="AI1273">
        <f t="shared" si="379"/>
        <v>348.33500519924394</v>
      </c>
    </row>
    <row r="1274" spans="1:35" x14ac:dyDescent="0.2">
      <c r="A1274">
        <v>32</v>
      </c>
      <c r="C1274" s="27" t="s">
        <v>1335</v>
      </c>
      <c r="D1274" s="26">
        <v>29.832750000000001</v>
      </c>
      <c r="E1274">
        <v>8.3333333333333328E-4</v>
      </c>
      <c r="F1274" s="26">
        <v>1</v>
      </c>
      <c r="G1274" s="26">
        <v>52.474166666666669</v>
      </c>
      <c r="H1274" s="26">
        <v>43.706666666666663</v>
      </c>
      <c r="I1274" s="26">
        <v>100</v>
      </c>
      <c r="J1274" s="26">
        <v>52.490833333333335</v>
      </c>
      <c r="K1274">
        <v>93.5</v>
      </c>
      <c r="L1274">
        <v>2.9416666666666664</v>
      </c>
      <c r="M1274">
        <v>9.9833333333333325</v>
      </c>
      <c r="N1274">
        <v>60.223333333333329</v>
      </c>
      <c r="O1274" s="1">
        <f t="shared" si="362"/>
        <v>25.776677098787872</v>
      </c>
      <c r="Q1274" s="1">
        <f t="shared" si="366"/>
        <v>1034.7239659405161</v>
      </c>
      <c r="R1274" s="2">
        <f t="shared" si="367"/>
        <v>1.0947300434909228</v>
      </c>
      <c r="S1274" s="2"/>
      <c r="T1274" s="1">
        <f t="shared" si="368"/>
        <v>3904.9328514391036</v>
      </c>
      <c r="U1274" s="1">
        <f t="shared" si="369"/>
        <v>0</v>
      </c>
      <c r="V1274" s="1">
        <f t="shared" si="370"/>
        <v>1148.0834882511992</v>
      </c>
      <c r="W1274" s="1">
        <f t="shared" si="371"/>
        <v>-6411.4682513090747</v>
      </c>
      <c r="X1274" s="2">
        <f t="shared" si="380"/>
        <v>66.610273290896004</v>
      </c>
      <c r="Y1274">
        <f t="shared" si="363"/>
        <v>1</v>
      </c>
      <c r="Z1274" s="26">
        <f t="shared" si="372"/>
        <v>0</v>
      </c>
      <c r="AA1274">
        <f t="shared" si="373"/>
        <v>199.82951049158046</v>
      </c>
      <c r="AB1274" s="28">
        <f t="shared" si="374"/>
        <v>40471.803571428572</v>
      </c>
      <c r="AC1274">
        <f t="shared" si="375"/>
        <v>11.374537037037038</v>
      </c>
      <c r="AD1274" s="31">
        <f t="shared" si="364"/>
        <v>10.120171974442863</v>
      </c>
      <c r="AE1274" s="31">
        <f t="shared" si="376"/>
        <v>19.951679613175351</v>
      </c>
      <c r="AF1274" s="15">
        <f t="shared" si="365"/>
        <v>15.679629629629627</v>
      </c>
      <c r="AG1274" s="31">
        <f t="shared" si="377"/>
        <v>13.40242474020496</v>
      </c>
      <c r="AH1274" s="31">
        <f t="shared" si="378"/>
        <v>78.086181073096057</v>
      </c>
      <c r="AI1274">
        <f t="shared" si="379"/>
        <v>349.50462277704327</v>
      </c>
    </row>
    <row r="1275" spans="1:35" x14ac:dyDescent="0.2">
      <c r="A1275">
        <v>32</v>
      </c>
      <c r="C1275" s="27" t="s">
        <v>1336</v>
      </c>
      <c r="D1275" s="26">
        <v>29.84975</v>
      </c>
      <c r="E1275">
        <v>0</v>
      </c>
      <c r="F1275" s="26">
        <v>1</v>
      </c>
      <c r="G1275" s="26">
        <v>52.220833333333331</v>
      </c>
      <c r="H1275" s="26">
        <v>44.023333333333333</v>
      </c>
      <c r="I1275" s="26">
        <v>100</v>
      </c>
      <c r="J1275" s="26">
        <v>52.234999999999999</v>
      </c>
      <c r="K1275">
        <v>93.583333333333343</v>
      </c>
      <c r="L1275">
        <v>3.4833333333333334</v>
      </c>
      <c r="M1275">
        <v>10.85</v>
      </c>
      <c r="N1275">
        <v>60.164999999999999</v>
      </c>
      <c r="O1275" s="1">
        <f t="shared" si="362"/>
        <v>25.776677098787872</v>
      </c>
      <c r="Q1275" s="1">
        <f t="shared" si="366"/>
        <v>1019.3396660725155</v>
      </c>
      <c r="R1275" s="2">
        <f t="shared" si="367"/>
        <v>1.0784535718734267</v>
      </c>
      <c r="S1275" s="2"/>
      <c r="T1275" s="1">
        <f t="shared" si="368"/>
        <v>4037.5881703375921</v>
      </c>
      <c r="U1275" s="1">
        <f t="shared" si="369"/>
        <v>0</v>
      </c>
      <c r="V1275" s="1">
        <f t="shared" si="370"/>
        <v>1192.0151635031009</v>
      </c>
      <c r="W1275" s="1">
        <f t="shared" si="371"/>
        <v>-6572.8064135637669</v>
      </c>
      <c r="X1275" s="2">
        <f t="shared" si="380"/>
        <v>67.70500333438693</v>
      </c>
      <c r="Y1275">
        <f t="shared" si="363"/>
        <v>1</v>
      </c>
      <c r="Z1275" s="26">
        <f t="shared" si="372"/>
        <v>0</v>
      </c>
      <c r="AA1275">
        <f t="shared" si="373"/>
        <v>239.7595206215282</v>
      </c>
      <c r="AB1275" s="28">
        <f t="shared" si="374"/>
        <v>40471.845238095237</v>
      </c>
      <c r="AC1275">
        <f t="shared" si="375"/>
        <v>11.233796296296296</v>
      </c>
      <c r="AD1275" s="31">
        <f t="shared" si="364"/>
        <v>10.025986174364778</v>
      </c>
      <c r="AE1275" s="31">
        <f t="shared" si="376"/>
        <v>19.775776671764522</v>
      </c>
      <c r="AF1275" s="15">
        <f t="shared" si="365"/>
        <v>15.647222222222222</v>
      </c>
      <c r="AG1275" s="31">
        <f t="shared" si="377"/>
        <v>13.374600043810078</v>
      </c>
      <c r="AH1275" s="31">
        <f t="shared" si="378"/>
        <v>77.932811061210032</v>
      </c>
      <c r="AI1275">
        <f t="shared" si="379"/>
        <v>349.64009074934637</v>
      </c>
    </row>
    <row r="1276" spans="1:35" x14ac:dyDescent="0.2">
      <c r="A1276">
        <v>32</v>
      </c>
      <c r="C1276" s="27" t="s">
        <v>1337</v>
      </c>
      <c r="D1276" s="26">
        <v>29.859500000000001</v>
      </c>
      <c r="E1276">
        <v>8.3333333333333328E-4</v>
      </c>
      <c r="F1276" s="26">
        <v>1</v>
      </c>
      <c r="G1276" s="26">
        <v>52.042499999999997</v>
      </c>
      <c r="H1276" s="26">
        <v>44.19166666666667</v>
      </c>
      <c r="I1276" s="26">
        <v>100</v>
      </c>
      <c r="J1276" s="26">
        <v>52.0625</v>
      </c>
      <c r="K1276">
        <v>37.166666666666664</v>
      </c>
      <c r="L1276">
        <v>4.208333333333333</v>
      </c>
      <c r="M1276">
        <v>11.833333333333334</v>
      </c>
      <c r="N1276">
        <v>60.097499999999997</v>
      </c>
      <c r="O1276" s="1">
        <f t="shared" si="362"/>
        <v>25.776677098787872</v>
      </c>
      <c r="Q1276" s="1">
        <f t="shared" si="366"/>
        <v>905.83688028009669</v>
      </c>
      <c r="R1276" s="2">
        <f t="shared" si="367"/>
        <v>0.95836849245426636</v>
      </c>
      <c r="S1276" s="2"/>
      <c r="T1276" s="1">
        <f t="shared" si="368"/>
        <v>4192.7584226276886</v>
      </c>
      <c r="U1276" s="1">
        <f t="shared" si="369"/>
        <v>0</v>
      </c>
      <c r="V1276" s="1">
        <f t="shared" si="370"/>
        <v>1242.3738577982608</v>
      </c>
      <c r="W1276" s="1">
        <f t="shared" si="371"/>
        <v>-6664.5071639051039</v>
      </c>
      <c r="X1276" s="2">
        <f t="shared" si="380"/>
        <v>68.783456906260355</v>
      </c>
      <c r="Y1276">
        <f t="shared" si="363"/>
        <v>1</v>
      </c>
      <c r="Z1276" s="26">
        <f t="shared" si="372"/>
        <v>0</v>
      </c>
      <c r="AA1276">
        <f t="shared" si="373"/>
        <v>280.25963813726639</v>
      </c>
      <c r="AB1276" s="28">
        <f t="shared" si="374"/>
        <v>40471.886904761908</v>
      </c>
      <c r="AC1276">
        <f t="shared" si="375"/>
        <v>11.134722222222221</v>
      </c>
      <c r="AD1276" s="31">
        <f t="shared" si="364"/>
        <v>9.9601461676544094</v>
      </c>
      <c r="AE1276" s="31">
        <f t="shared" si="376"/>
        <v>19.652757076008879</v>
      </c>
      <c r="AF1276" s="15">
        <f t="shared" si="365"/>
        <v>15.609722222222221</v>
      </c>
      <c r="AG1276" s="31">
        <f t="shared" si="377"/>
        <v>13.342465966726024</v>
      </c>
      <c r="AH1276" s="31">
        <f t="shared" si="378"/>
        <v>77.755664643847481</v>
      </c>
      <c r="AI1276">
        <f t="shared" si="379"/>
        <v>349.31468029784565</v>
      </c>
    </row>
    <row r="1277" spans="1:35" x14ac:dyDescent="0.2">
      <c r="A1277">
        <v>32</v>
      </c>
      <c r="C1277" s="27" t="s">
        <v>1338</v>
      </c>
      <c r="D1277" s="26">
        <v>29.863</v>
      </c>
      <c r="E1277">
        <v>1.6666666666666666E-3</v>
      </c>
      <c r="F1277" s="26">
        <v>1</v>
      </c>
      <c r="G1277" s="26">
        <v>51.844166666666666</v>
      </c>
      <c r="H1277" s="26">
        <v>44.019166666666663</v>
      </c>
      <c r="I1277" s="26">
        <v>100</v>
      </c>
      <c r="J1277" s="26">
        <v>51.864166666666662</v>
      </c>
      <c r="K1277">
        <v>8</v>
      </c>
      <c r="L1277">
        <v>4.6333333333333329</v>
      </c>
      <c r="M1277">
        <v>12.158333333333333</v>
      </c>
      <c r="N1277">
        <v>60.012500000000003</v>
      </c>
      <c r="O1277" s="1">
        <f t="shared" si="362"/>
        <v>25.776677098787872</v>
      </c>
      <c r="Q1277" s="1">
        <f t="shared" si="366"/>
        <v>747.14850279557481</v>
      </c>
      <c r="R1277" s="2">
        <f t="shared" si="367"/>
        <v>0.79047740255645926</v>
      </c>
      <c r="S1277" s="2"/>
      <c r="T1277" s="1">
        <f t="shared" si="368"/>
        <v>4385.5649792234753</v>
      </c>
      <c r="U1277" s="1">
        <f t="shared" si="369"/>
        <v>0</v>
      </c>
      <c r="V1277" s="1">
        <f t="shared" si="370"/>
        <v>1302.5451537950444</v>
      </c>
      <c r="W1277" s="1">
        <f t="shared" si="371"/>
        <v>-6758.2763522240703</v>
      </c>
      <c r="X1277" s="2">
        <f t="shared" si="380"/>
        <v>69.741825398714624</v>
      </c>
      <c r="Y1277">
        <f t="shared" si="363"/>
        <v>1</v>
      </c>
      <c r="Z1277" s="26">
        <f t="shared" si="372"/>
        <v>0</v>
      </c>
      <c r="AA1277">
        <f t="shared" si="373"/>
        <v>320.32618808885252</v>
      </c>
      <c r="AB1277" s="28">
        <f t="shared" si="374"/>
        <v>40471.928571428572</v>
      </c>
      <c r="AC1277">
        <f t="shared" si="375"/>
        <v>11.024537037037037</v>
      </c>
      <c r="AD1277" s="31">
        <f t="shared" si="364"/>
        <v>9.8873678417434174</v>
      </c>
      <c r="AE1277" s="31">
        <f t="shared" si="376"/>
        <v>19.516719727175783</v>
      </c>
      <c r="AF1277" s="15">
        <f t="shared" si="365"/>
        <v>15.562500000000002</v>
      </c>
      <c r="AG1277" s="31">
        <f t="shared" si="377"/>
        <v>13.302096909275214</v>
      </c>
      <c r="AH1277" s="31">
        <f t="shared" si="378"/>
        <v>77.533085912931526</v>
      </c>
      <c r="AI1277">
        <f t="shared" si="379"/>
        <v>348.79439350876351</v>
      </c>
    </row>
    <row r="1278" spans="1:35" x14ac:dyDescent="0.2">
      <c r="A1278">
        <v>32</v>
      </c>
      <c r="C1278" s="27" t="s">
        <v>1339</v>
      </c>
      <c r="D1278" s="26">
        <v>29.863500000000002</v>
      </c>
      <c r="E1278">
        <v>3.3333333333333331E-3</v>
      </c>
      <c r="F1278" s="26">
        <v>1</v>
      </c>
      <c r="G1278" s="26">
        <v>51.625</v>
      </c>
      <c r="H1278" s="26">
        <v>43.643333333333331</v>
      </c>
      <c r="I1278" s="26">
        <v>100</v>
      </c>
      <c r="J1278" s="26">
        <v>51.644999999999996</v>
      </c>
      <c r="K1278">
        <v>64.916666666666657</v>
      </c>
      <c r="L1278">
        <v>3.7749999999999999</v>
      </c>
      <c r="M1278">
        <v>11.574999999999999</v>
      </c>
      <c r="N1278">
        <v>59.916666666666671</v>
      </c>
      <c r="O1278" s="1">
        <f t="shared" si="362"/>
        <v>25.776677098787872</v>
      </c>
      <c r="Q1278" s="1">
        <f t="shared" si="366"/>
        <v>590.17049720672458</v>
      </c>
      <c r="R1278" s="2">
        <f t="shared" si="367"/>
        <v>0.6243958730451582</v>
      </c>
      <c r="S1278" s="2"/>
      <c r="T1278" s="1">
        <f t="shared" si="368"/>
        <v>4584.4142339405998</v>
      </c>
      <c r="U1278" s="1">
        <f t="shared" si="369"/>
        <v>0</v>
      </c>
      <c r="V1278" s="1">
        <f t="shared" si="370"/>
        <v>1363.3235095718767</v>
      </c>
      <c r="W1278" s="1">
        <f t="shared" si="371"/>
        <v>-6860.3192924535306</v>
      </c>
      <c r="X1278" s="2">
        <f t="shared" si="380"/>
        <v>70.532302801271086</v>
      </c>
      <c r="Y1278">
        <f t="shared" si="363"/>
        <v>1</v>
      </c>
      <c r="Z1278" s="26">
        <f t="shared" si="372"/>
        <v>0</v>
      </c>
      <c r="AA1278">
        <f t="shared" si="373"/>
        <v>357.48609921895348</v>
      </c>
      <c r="AB1278" s="28">
        <f t="shared" si="374"/>
        <v>40471.970238095237</v>
      </c>
      <c r="AC1278">
        <f t="shared" si="375"/>
        <v>10.902777777777777</v>
      </c>
      <c r="AD1278" s="31">
        <f t="shared" si="364"/>
        <v>9.8074875499472682</v>
      </c>
      <c r="AE1278" s="31">
        <f t="shared" si="376"/>
        <v>19.367341917463371</v>
      </c>
      <c r="AF1278" s="15">
        <f t="shared" si="365"/>
        <v>15.509259259259261</v>
      </c>
      <c r="AG1278" s="31">
        <f t="shared" si="377"/>
        <v>13.256710942602458</v>
      </c>
      <c r="AH1278" s="31">
        <f t="shared" si="378"/>
        <v>77.282799141867571</v>
      </c>
      <c r="AI1278">
        <f t="shared" si="379"/>
        <v>348.187728833118</v>
      </c>
    </row>
    <row r="1279" spans="1:35" x14ac:dyDescent="0.2">
      <c r="A1279">
        <v>32</v>
      </c>
      <c r="C1279" s="27" t="s">
        <v>1340</v>
      </c>
      <c r="D1279" s="26">
        <v>29.854500000000002</v>
      </c>
      <c r="E1279">
        <v>3.3333333333333331E-3</v>
      </c>
      <c r="F1279" s="26">
        <v>1</v>
      </c>
      <c r="G1279" s="26">
        <v>51.383333333333333</v>
      </c>
      <c r="H1279" s="26">
        <v>43.39</v>
      </c>
      <c r="I1279" s="26">
        <v>100</v>
      </c>
      <c r="J1279" s="26">
        <v>51.403333333333329</v>
      </c>
      <c r="K1279">
        <v>34.916666666666671</v>
      </c>
      <c r="L1279">
        <v>3.6999999999999997</v>
      </c>
      <c r="M1279">
        <v>11.375</v>
      </c>
      <c r="N1279">
        <v>59.821666666666665</v>
      </c>
      <c r="O1279" s="1">
        <f t="shared" si="362"/>
        <v>25.776677098787872</v>
      </c>
      <c r="Q1279" s="1">
        <f t="shared" si="366"/>
        <v>516.29236793797577</v>
      </c>
      <c r="R1279" s="2">
        <f t="shared" si="367"/>
        <v>0.54623337722059084</v>
      </c>
      <c r="S1279" s="2"/>
      <c r="T1279" s="1">
        <f t="shared" si="368"/>
        <v>4734.062002036173</v>
      </c>
      <c r="U1279" s="1">
        <f t="shared" si="369"/>
        <v>0</v>
      </c>
      <c r="V1279" s="1">
        <f t="shared" si="370"/>
        <v>1409.4063821987265</v>
      </c>
      <c r="W1279" s="1">
        <f t="shared" si="371"/>
        <v>-6981.667653807478</v>
      </c>
      <c r="X1279" s="2">
        <f t="shared" si="380"/>
        <v>71.156698674316246</v>
      </c>
      <c r="Y1279">
        <f t="shared" si="363"/>
        <v>1</v>
      </c>
      <c r="Z1279" s="26">
        <f t="shared" si="372"/>
        <v>0</v>
      </c>
      <c r="AA1279">
        <f t="shared" si="373"/>
        <v>390.98597690798431</v>
      </c>
      <c r="AB1279" s="28">
        <f t="shared" si="374"/>
        <v>40472.011904761908</v>
      </c>
      <c r="AC1279">
        <f t="shared" si="375"/>
        <v>10.768518518518517</v>
      </c>
      <c r="AD1279" s="31">
        <f t="shared" si="364"/>
        <v>9.7200632938806724</v>
      </c>
      <c r="AE1279" s="31">
        <f t="shared" si="376"/>
        <v>19.20377759674513</v>
      </c>
      <c r="AF1279" s="15">
        <f t="shared" si="365"/>
        <v>15.456481481481481</v>
      </c>
      <c r="AG1279" s="31">
        <f t="shared" si="377"/>
        <v>13.211853389519868</v>
      </c>
      <c r="AH1279" s="31">
        <f t="shared" si="378"/>
        <v>77.035377519132183</v>
      </c>
      <c r="AI1279">
        <f t="shared" si="379"/>
        <v>347.68357873339096</v>
      </c>
    </row>
    <row r="1280" spans="1:35" x14ac:dyDescent="0.2">
      <c r="A1280">
        <v>32</v>
      </c>
      <c r="C1280" s="27" t="s">
        <v>1341</v>
      </c>
      <c r="D1280" s="26">
        <v>29.859249999999999</v>
      </c>
      <c r="E1280">
        <v>8.3333333333333328E-4</v>
      </c>
      <c r="F1280" s="26">
        <v>1</v>
      </c>
      <c r="G1280" s="26">
        <v>51.24666666666667</v>
      </c>
      <c r="H1280" s="26">
        <v>43.505000000000003</v>
      </c>
      <c r="I1280" s="26">
        <v>100</v>
      </c>
      <c r="J1280" s="26">
        <v>51.266666666666666</v>
      </c>
      <c r="K1280">
        <v>34.916666666666664</v>
      </c>
      <c r="L1280">
        <v>3.35</v>
      </c>
      <c r="M1280">
        <v>11.8</v>
      </c>
      <c r="N1280">
        <v>59.712500000000006</v>
      </c>
      <c r="O1280" s="1">
        <f t="shared" si="362"/>
        <v>25.776677098787872</v>
      </c>
      <c r="Q1280" s="1">
        <f t="shared" si="366"/>
        <v>442.00437274737743</v>
      </c>
      <c r="R1280" s="2">
        <f t="shared" si="367"/>
        <v>0.4676372463849276</v>
      </c>
      <c r="S1280" s="2"/>
      <c r="T1280" s="1">
        <f t="shared" si="368"/>
        <v>4807.5848060632161</v>
      </c>
      <c r="U1280" s="1">
        <f t="shared" si="369"/>
        <v>0</v>
      </c>
      <c r="V1280" s="1">
        <f t="shared" si="370"/>
        <v>1434.0757214870839</v>
      </c>
      <c r="W1280" s="1">
        <f t="shared" si="371"/>
        <v>-7004.4204715613469</v>
      </c>
      <c r="X1280" s="2">
        <f t="shared" si="380"/>
        <v>71.702932051536834</v>
      </c>
      <c r="Y1280">
        <f t="shared" si="363"/>
        <v>1</v>
      </c>
      <c r="Z1280" s="26">
        <f t="shared" si="372"/>
        <v>0</v>
      </c>
      <c r="AA1280">
        <f t="shared" si="373"/>
        <v>418.45879349623732</v>
      </c>
      <c r="AB1280" s="28">
        <f t="shared" si="374"/>
        <v>40472.053571428572</v>
      </c>
      <c r="AC1280">
        <f t="shared" si="375"/>
        <v>10.692592592592595</v>
      </c>
      <c r="AD1280" s="31">
        <f t="shared" si="364"/>
        <v>9.6709265750960505</v>
      </c>
      <c r="AE1280" s="31">
        <f t="shared" si="376"/>
        <v>19.111809856586166</v>
      </c>
      <c r="AF1280" s="15">
        <f t="shared" si="365"/>
        <v>15.395833333333336</v>
      </c>
      <c r="AG1280" s="31">
        <f t="shared" si="377"/>
        <v>13.160470555722082</v>
      </c>
      <c r="AH1280" s="31">
        <f t="shared" si="378"/>
        <v>76.751904394586489</v>
      </c>
      <c r="AI1280">
        <f t="shared" si="379"/>
        <v>346.53224836245789</v>
      </c>
    </row>
    <row r="1281" spans="1:35" x14ac:dyDescent="0.2">
      <c r="A1281">
        <v>32</v>
      </c>
      <c r="C1281" s="27" t="s">
        <v>1342</v>
      </c>
      <c r="D1281" s="26">
        <v>29.866250000000001</v>
      </c>
      <c r="E1281">
        <v>0</v>
      </c>
      <c r="F1281" s="26">
        <v>1</v>
      </c>
      <c r="G1281" s="26">
        <v>51.2425</v>
      </c>
      <c r="H1281" s="26">
        <v>44.086666666666666</v>
      </c>
      <c r="I1281" s="26">
        <v>100</v>
      </c>
      <c r="J1281" s="26">
        <v>51.262499999999996</v>
      </c>
      <c r="K1281">
        <v>8.25</v>
      </c>
      <c r="L1281">
        <v>4.333333333333333</v>
      </c>
      <c r="M1281">
        <v>12.308333333333334</v>
      </c>
      <c r="N1281">
        <v>59.59</v>
      </c>
      <c r="O1281" s="1">
        <f t="shared" si="362"/>
        <v>25.776677098787872</v>
      </c>
      <c r="Q1281" s="1">
        <f t="shared" si="366"/>
        <v>366.88614223806871</v>
      </c>
      <c r="R1281" s="2">
        <f t="shared" si="367"/>
        <v>0.38816273293083003</v>
      </c>
      <c r="S1281" s="2"/>
      <c r="T1281" s="1">
        <f t="shared" si="368"/>
        <v>4788.1434474774615</v>
      </c>
      <c r="U1281" s="1">
        <f t="shared" si="369"/>
        <v>0</v>
      </c>
      <c r="V1281" s="1">
        <f t="shared" si="370"/>
        <v>1432.6183681009645</v>
      </c>
      <c r="W1281" s="1">
        <f t="shared" si="371"/>
        <v>-6906.5144072871362</v>
      </c>
      <c r="X1281" s="2">
        <f t="shared" si="380"/>
        <v>72.170569297921759</v>
      </c>
      <c r="Y1281">
        <f t="shared" si="363"/>
        <v>1</v>
      </c>
      <c r="Z1281" s="26">
        <f t="shared" si="372"/>
        <v>0</v>
      </c>
      <c r="AA1281">
        <f t="shared" si="373"/>
        <v>437.98408453861538</v>
      </c>
      <c r="AB1281" s="28">
        <f t="shared" si="374"/>
        <v>40472.095238095237</v>
      </c>
      <c r="AC1281">
        <f t="shared" si="375"/>
        <v>10.690277777777778</v>
      </c>
      <c r="AD1281" s="31">
        <f t="shared" si="364"/>
        <v>9.6694319333606789</v>
      </c>
      <c r="AE1281" s="31">
        <f t="shared" si="376"/>
        <v>19.109011965582763</v>
      </c>
      <c r="AF1281" s="15">
        <f t="shared" si="365"/>
        <v>15.327777777777779</v>
      </c>
      <c r="AG1281" s="31">
        <f t="shared" si="377"/>
        <v>13.103020178535203</v>
      </c>
      <c r="AH1281" s="31">
        <f t="shared" si="378"/>
        <v>76.434881321775393</v>
      </c>
      <c r="AI1281">
        <f t="shared" si="379"/>
        <v>344.64312656943002</v>
      </c>
    </row>
    <row r="1282" spans="1:35" x14ac:dyDescent="0.2">
      <c r="A1282">
        <v>32</v>
      </c>
      <c r="C1282" s="27" t="s">
        <v>1343</v>
      </c>
      <c r="D1282" s="26">
        <v>29.881250000000001</v>
      </c>
      <c r="E1282">
        <v>1.6666666666666666E-3</v>
      </c>
      <c r="F1282" s="26">
        <v>1</v>
      </c>
      <c r="G1282" s="26">
        <v>51.321666666666665</v>
      </c>
      <c r="H1282" s="26">
        <v>44.547499999999999</v>
      </c>
      <c r="I1282" s="26">
        <v>100</v>
      </c>
      <c r="J1282" s="26">
        <v>51.341666666666669</v>
      </c>
      <c r="K1282">
        <v>36.166666666666671</v>
      </c>
      <c r="L1282">
        <v>3.4083333333333332</v>
      </c>
      <c r="M1282">
        <v>11.116666666666667</v>
      </c>
      <c r="N1282">
        <v>59.479166666666671</v>
      </c>
      <c r="O1282" s="1">
        <f t="shared" si="362"/>
        <v>25.776677098787872</v>
      </c>
      <c r="Q1282" s="1">
        <f t="shared" si="366"/>
        <v>224.30850457237364</v>
      </c>
      <c r="R1282" s="2">
        <f t="shared" si="367"/>
        <v>0.23731668256344896</v>
      </c>
      <c r="S1282" s="2"/>
      <c r="T1282" s="1">
        <f t="shared" si="368"/>
        <v>4775.7535291776348</v>
      </c>
      <c r="U1282" s="1">
        <f t="shared" si="369"/>
        <v>0</v>
      </c>
      <c r="V1282" s="1">
        <f t="shared" si="370"/>
        <v>1432.4231638447293</v>
      </c>
      <c r="W1282" s="1">
        <f t="shared" si="371"/>
        <v>-6749.313120987701</v>
      </c>
      <c r="X1282" s="2">
        <f t="shared" si="380"/>
        <v>72.558732030852582</v>
      </c>
      <c r="Y1282">
        <f t="shared" si="363"/>
        <v>1</v>
      </c>
      <c r="Z1282" s="26">
        <f t="shared" si="372"/>
        <v>0</v>
      </c>
      <c r="AA1282">
        <f t="shared" si="373"/>
        <v>451.01294528270506</v>
      </c>
      <c r="AB1282" s="28">
        <f t="shared" si="374"/>
        <v>40472.136904761908</v>
      </c>
      <c r="AC1282">
        <f t="shared" si="375"/>
        <v>10.734259259259259</v>
      </c>
      <c r="AD1282" s="31">
        <f t="shared" si="364"/>
        <v>9.6978648019924609</v>
      </c>
      <c r="AE1282" s="31">
        <f t="shared" si="376"/>
        <v>19.162232608610331</v>
      </c>
      <c r="AF1282" s="15">
        <f t="shared" si="365"/>
        <v>15.266203703703706</v>
      </c>
      <c r="AG1282" s="31">
        <f t="shared" si="377"/>
        <v>13.051230440874104</v>
      </c>
      <c r="AH1282" s="31">
        <f t="shared" si="378"/>
        <v>76.149025770911024</v>
      </c>
      <c r="AI1282">
        <f t="shared" si="379"/>
        <v>342.60460049175174</v>
      </c>
    </row>
    <row r="1283" spans="1:35" x14ac:dyDescent="0.2">
      <c r="A1283">
        <v>32</v>
      </c>
      <c r="C1283" s="27" t="s">
        <v>1344</v>
      </c>
      <c r="D1283" s="26">
        <v>29.896750000000001</v>
      </c>
      <c r="E1283">
        <v>8.3333333333333328E-4</v>
      </c>
      <c r="F1283" s="26">
        <v>1</v>
      </c>
      <c r="G1283" s="26">
        <v>51.264166666666668</v>
      </c>
      <c r="H1283" s="26">
        <v>44.350833333333334</v>
      </c>
      <c r="I1283" s="26">
        <v>100</v>
      </c>
      <c r="J1283" s="26">
        <v>51.284166666666664</v>
      </c>
      <c r="K1283">
        <v>120.66666666666666</v>
      </c>
      <c r="L1283">
        <v>2.8083333333333331</v>
      </c>
      <c r="M1283">
        <v>9.6333333333333329</v>
      </c>
      <c r="N1283">
        <v>59.356666666666669</v>
      </c>
      <c r="O1283" s="1">
        <f t="shared" si="362"/>
        <v>25.776677098787872</v>
      </c>
      <c r="Q1283" s="1">
        <f t="shared" si="366"/>
        <v>75.800835364020998</v>
      </c>
      <c r="R1283" s="2">
        <f t="shared" si="367"/>
        <v>8.0196704170543393E-2</v>
      </c>
      <c r="S1283" s="2"/>
      <c r="T1283" s="1">
        <f t="shared" si="368"/>
        <v>4849.7451875740662</v>
      </c>
      <c r="U1283" s="1">
        <f t="shared" si="369"/>
        <v>0</v>
      </c>
      <c r="V1283" s="1">
        <f t="shared" si="370"/>
        <v>1454.8203226594346</v>
      </c>
      <c r="W1283" s="1">
        <f t="shared" si="371"/>
        <v>-6695.5337335694685</v>
      </c>
      <c r="X1283" s="2">
        <f t="shared" si="380"/>
        <v>72.796048713416027</v>
      </c>
      <c r="Y1283">
        <f t="shared" si="363"/>
        <v>1</v>
      </c>
      <c r="Z1283" s="26">
        <f t="shared" si="372"/>
        <v>0</v>
      </c>
      <c r="AA1283">
        <f t="shared" si="373"/>
        <v>463.62194447512741</v>
      </c>
      <c r="AB1283" s="28">
        <f t="shared" si="374"/>
        <v>40472.178571428572</v>
      </c>
      <c r="AC1283">
        <f t="shared" si="375"/>
        <v>10.702314814814816</v>
      </c>
      <c r="AD1283" s="31">
        <f t="shared" si="364"/>
        <v>9.677206283586175</v>
      </c>
      <c r="AE1283" s="31">
        <f t="shared" si="376"/>
        <v>19.12356487408934</v>
      </c>
      <c r="AF1283" s="15">
        <f t="shared" si="365"/>
        <v>15.19814814814815</v>
      </c>
      <c r="AG1283" s="31">
        <f t="shared" si="377"/>
        <v>12.994197584688342</v>
      </c>
      <c r="AH1283" s="31">
        <f t="shared" si="378"/>
        <v>75.834154539880174</v>
      </c>
      <c r="AI1283">
        <f t="shared" si="379"/>
        <v>340.94406507073444</v>
      </c>
    </row>
    <row r="1284" spans="1:35" x14ac:dyDescent="0.2">
      <c r="A1284">
        <v>32</v>
      </c>
      <c r="C1284" s="27" t="s">
        <v>1345</v>
      </c>
      <c r="D1284" s="26">
        <v>29.906000000000002</v>
      </c>
      <c r="E1284">
        <v>0</v>
      </c>
      <c r="F1284" s="26">
        <v>18.5</v>
      </c>
      <c r="G1284" s="26">
        <v>51.232500000000002</v>
      </c>
      <c r="H1284" s="26">
        <v>43.785833333333336</v>
      </c>
      <c r="I1284" s="26">
        <v>100</v>
      </c>
      <c r="J1284" s="26">
        <v>51.252499999999998</v>
      </c>
      <c r="K1284">
        <v>264.91666666666669</v>
      </c>
      <c r="L1284">
        <v>2.0500000000000003</v>
      </c>
      <c r="M1284">
        <v>9.5416666666666661</v>
      </c>
      <c r="N1284">
        <v>59.234166666666667</v>
      </c>
      <c r="O1284" s="1">
        <f t="shared" si="362"/>
        <v>476.86852632757564</v>
      </c>
      <c r="Q1284" s="1">
        <f t="shared" si="366"/>
        <v>312.53254150475141</v>
      </c>
      <c r="R1284" s="2">
        <f t="shared" si="367"/>
        <v>0.3306570389938121</v>
      </c>
      <c r="S1284" s="2"/>
      <c r="T1284" s="1">
        <f t="shared" si="368"/>
        <v>4959.7475049859677</v>
      </c>
      <c r="U1284" s="1">
        <f t="shared" si="369"/>
        <v>0</v>
      </c>
      <c r="V1284" s="1">
        <f t="shared" si="370"/>
        <v>1485.7832913840557</v>
      </c>
      <c r="W1284" s="1">
        <f t="shared" si="371"/>
        <v>-6620.3804870491203</v>
      </c>
      <c r="X1284" s="2">
        <f t="shared" si="380"/>
        <v>72.876245417586574</v>
      </c>
      <c r="Y1284">
        <f t="shared" si="363"/>
        <v>1</v>
      </c>
      <c r="Z1284" s="26">
        <f t="shared" si="372"/>
        <v>0</v>
      </c>
      <c r="AA1284">
        <f t="shared" si="373"/>
        <v>468.45171570129975</v>
      </c>
      <c r="AB1284" s="28">
        <f t="shared" si="374"/>
        <v>40472.220238095237</v>
      </c>
      <c r="AC1284">
        <f t="shared" si="375"/>
        <v>10.684722222222224</v>
      </c>
      <c r="AD1284" s="31">
        <f t="shared" si="364"/>
        <v>9.6658456198649354</v>
      </c>
      <c r="AE1284" s="31">
        <f t="shared" si="376"/>
        <v>19.10229847469758</v>
      </c>
      <c r="AF1284" s="15">
        <f t="shared" si="365"/>
        <v>15.130092592592593</v>
      </c>
      <c r="AG1284" s="31">
        <f t="shared" si="377"/>
        <v>12.937382896538331</v>
      </c>
      <c r="AH1284" s="31">
        <f t="shared" si="378"/>
        <v>75.520408172289265</v>
      </c>
      <c r="AI1284">
        <f t="shared" si="379"/>
        <v>339.1856755019212</v>
      </c>
    </row>
    <row r="1285" spans="1:35" x14ac:dyDescent="0.2">
      <c r="A1285">
        <v>32</v>
      </c>
      <c r="C1285" s="27" t="s">
        <v>1346</v>
      </c>
      <c r="D1285" s="26">
        <v>29.91375</v>
      </c>
      <c r="E1285">
        <v>8.3333333333333328E-4</v>
      </c>
      <c r="F1285" s="26">
        <v>90.666666666666671</v>
      </c>
      <c r="G1285" s="26">
        <v>52.409166666666664</v>
      </c>
      <c r="H1285" s="26">
        <v>44.110833333333332</v>
      </c>
      <c r="I1285" s="26">
        <v>100</v>
      </c>
      <c r="J1285" s="26">
        <v>52.426666666666669</v>
      </c>
      <c r="K1285">
        <v>236.08333333333331</v>
      </c>
      <c r="L1285">
        <v>1.7</v>
      </c>
      <c r="M1285">
        <v>7.3666666666666663</v>
      </c>
      <c r="N1285">
        <v>59.119166666666665</v>
      </c>
      <c r="O1285" s="1">
        <f t="shared" si="362"/>
        <v>2337.0853902901003</v>
      </c>
      <c r="Q1285" s="1">
        <f t="shared" si="366"/>
        <v>1106.5783032561071</v>
      </c>
      <c r="R1285" s="2">
        <f t="shared" si="367"/>
        <v>1.1707513829048688</v>
      </c>
      <c r="S1285" s="2"/>
      <c r="T1285" s="1">
        <f t="shared" si="368"/>
        <v>4960.711997512024</v>
      </c>
      <c r="U1285" s="1">
        <f t="shared" si="369"/>
        <v>0</v>
      </c>
      <c r="V1285" s="1">
        <f t="shared" si="370"/>
        <v>1488.8959345442022</v>
      </c>
      <c r="W1285" s="1">
        <f t="shared" si="371"/>
        <v>-5551.6875319432966</v>
      </c>
      <c r="X1285" s="2">
        <f t="shared" si="380"/>
        <v>73.20690245658038</v>
      </c>
      <c r="Y1285">
        <f t="shared" si="363"/>
        <v>1</v>
      </c>
      <c r="Z1285" s="26">
        <f t="shared" si="372"/>
        <v>0</v>
      </c>
      <c r="AA1285">
        <f t="shared" si="373"/>
        <v>432.5458139870579</v>
      </c>
      <c r="AB1285" s="28">
        <f t="shared" si="374"/>
        <v>40472.261904761908</v>
      </c>
      <c r="AC1285">
        <f t="shared" si="375"/>
        <v>11.338425925925923</v>
      </c>
      <c r="AD1285" s="31">
        <f t="shared" si="364"/>
        <v>10.095932190784781</v>
      </c>
      <c r="AE1285" s="31">
        <f t="shared" si="376"/>
        <v>19.90641792375628</v>
      </c>
      <c r="AF1285" s="15">
        <f t="shared" si="365"/>
        <v>15.066203703703703</v>
      </c>
      <c r="AG1285" s="31">
        <f t="shared" si="377"/>
        <v>12.884244569373381</v>
      </c>
      <c r="AH1285" s="31">
        <f t="shared" si="378"/>
        <v>75.226891463520701</v>
      </c>
      <c r="AI1285">
        <f t="shared" si="379"/>
        <v>332.58668692106369</v>
      </c>
    </row>
    <row r="1286" spans="1:35" x14ac:dyDescent="0.2">
      <c r="A1286">
        <v>32</v>
      </c>
      <c r="C1286" s="27" t="s">
        <v>1347</v>
      </c>
      <c r="D1286" s="26">
        <v>29.920249999999999</v>
      </c>
      <c r="E1286">
        <v>8.3333333333333328E-4</v>
      </c>
      <c r="F1286" s="26">
        <v>138.58333333333334</v>
      </c>
      <c r="G1286" s="26">
        <v>53.963333333333331</v>
      </c>
      <c r="H1286" s="26">
        <v>44.650833333333331</v>
      </c>
      <c r="I1286" s="26">
        <v>100</v>
      </c>
      <c r="J1286" s="26">
        <v>53.982500000000002</v>
      </c>
      <c r="K1286">
        <v>93.583333333333343</v>
      </c>
      <c r="L1286">
        <v>3.2250000000000001</v>
      </c>
      <c r="M1286">
        <v>10.883333333333333</v>
      </c>
      <c r="N1286">
        <v>58.987499999999997</v>
      </c>
      <c r="O1286" s="1">
        <f t="shared" si="362"/>
        <v>3572.2178346070191</v>
      </c>
      <c r="Q1286" s="1">
        <f t="shared" si="366"/>
        <v>808.1497913809859</v>
      </c>
      <c r="R1286" s="2">
        <f t="shared" si="367"/>
        <v>0.85501629940650914</v>
      </c>
      <c r="S1286" s="2"/>
      <c r="T1286" s="1">
        <f t="shared" si="368"/>
        <v>5068.2514709498128</v>
      </c>
      <c r="U1286" s="1">
        <f t="shared" si="369"/>
        <v>0</v>
      </c>
      <c r="V1286" s="1">
        <f t="shared" si="370"/>
        <v>1528.7685675046525</v>
      </c>
      <c r="W1286" s="1">
        <f t="shared" si="371"/>
        <v>-4156.870855698724</v>
      </c>
      <c r="X1286" s="2">
        <f t="shared" si="380"/>
        <v>74.377653839485248</v>
      </c>
      <c r="Y1286">
        <f t="shared" si="363"/>
        <v>1</v>
      </c>
      <c r="Z1286" s="26">
        <f t="shared" si="372"/>
        <v>0</v>
      </c>
      <c r="AA1286">
        <f t="shared" si="373"/>
        <v>416.74448172789465</v>
      </c>
      <c r="AB1286" s="28">
        <f t="shared" si="374"/>
        <v>40472.303571428572</v>
      </c>
      <c r="AC1286">
        <f t="shared" si="375"/>
        <v>12.201851851851851</v>
      </c>
      <c r="AD1286" s="31">
        <f t="shared" si="364"/>
        <v>10.689668007943995</v>
      </c>
      <c r="AE1286" s="31">
        <f t="shared" si="376"/>
        <v>21.013326910629583</v>
      </c>
      <c r="AF1286" s="15">
        <f t="shared" si="365"/>
        <v>14.993055555555554</v>
      </c>
      <c r="AG1286" s="31">
        <f t="shared" si="377"/>
        <v>12.823639607776702</v>
      </c>
      <c r="AH1286" s="31">
        <f t="shared" si="378"/>
        <v>74.892046217065328</v>
      </c>
      <c r="AI1286">
        <f t="shared" si="379"/>
        <v>323.91886047029163</v>
      </c>
    </row>
    <row r="1287" spans="1:35" x14ac:dyDescent="0.2">
      <c r="A1287">
        <v>32</v>
      </c>
      <c r="C1287" s="27" t="s">
        <v>1348</v>
      </c>
      <c r="D1287" s="26">
        <v>29.911750000000001</v>
      </c>
      <c r="E1287">
        <v>8.3333333333333328E-4</v>
      </c>
      <c r="F1287" s="26">
        <v>257.16666666666669</v>
      </c>
      <c r="G1287" s="26">
        <v>56.137500000000003</v>
      </c>
      <c r="H1287" s="26">
        <v>45.673333333333332</v>
      </c>
      <c r="I1287" s="26">
        <v>99.424999999999997</v>
      </c>
      <c r="J1287" s="26">
        <v>56.005000000000003</v>
      </c>
      <c r="K1287">
        <v>265.16666666666669</v>
      </c>
      <c r="L1287">
        <v>2.6916666666666669</v>
      </c>
      <c r="M1287">
        <v>10.933333333333334</v>
      </c>
      <c r="N1287">
        <v>58.875833333333333</v>
      </c>
      <c r="O1287" s="1">
        <f t="shared" si="362"/>
        <v>6628.9021272382806</v>
      </c>
      <c r="Q1287" s="1">
        <f t="shared" si="366"/>
        <v>2013.2776693960955</v>
      </c>
      <c r="R1287" s="2">
        <f t="shared" si="367"/>
        <v>2.1300323788035214</v>
      </c>
      <c r="S1287" s="2"/>
      <c r="T1287" s="1">
        <f t="shared" si="368"/>
        <v>5039.6964658251509</v>
      </c>
      <c r="U1287" s="1">
        <f t="shared" si="369"/>
        <v>0</v>
      </c>
      <c r="V1287" s="1">
        <f t="shared" si="370"/>
        <v>1528.4019817889719</v>
      </c>
      <c r="W1287" s="1">
        <f t="shared" si="371"/>
        <v>-2265.6290648243476</v>
      </c>
      <c r="X1287" s="2">
        <f t="shared" si="380"/>
        <v>75.232670138891763</v>
      </c>
      <c r="Y1287">
        <f t="shared" si="363"/>
        <v>1</v>
      </c>
      <c r="Z1287" s="26">
        <f t="shared" si="372"/>
        <v>0</v>
      </c>
      <c r="AA1287">
        <f t="shared" si="373"/>
        <v>364.62552263322357</v>
      </c>
      <c r="AB1287" s="28">
        <f t="shared" si="374"/>
        <v>40472.345238095237</v>
      </c>
      <c r="AC1287">
        <f t="shared" si="375"/>
        <v>13.409722222222223</v>
      </c>
      <c r="AD1287" s="31">
        <f t="shared" si="364"/>
        <v>11.504995560410494</v>
      </c>
      <c r="AE1287" s="31">
        <f t="shared" si="376"/>
        <v>22.520737206252754</v>
      </c>
      <c r="AF1287" s="15">
        <f t="shared" si="365"/>
        <v>14.931018518518517</v>
      </c>
      <c r="AG1287" s="31">
        <f t="shared" si="377"/>
        <v>12.772436094844799</v>
      </c>
      <c r="AH1287" s="31">
        <f t="shared" si="378"/>
        <v>74.6090730433136</v>
      </c>
      <c r="AI1287">
        <f t="shared" si="379"/>
        <v>313.15507505240981</v>
      </c>
    </row>
    <row r="1288" spans="1:35" x14ac:dyDescent="0.2">
      <c r="A1288">
        <v>32</v>
      </c>
      <c r="C1288" s="27" t="s">
        <v>1349</v>
      </c>
      <c r="D1288" s="26">
        <v>29.906750000000002</v>
      </c>
      <c r="E1288">
        <v>0</v>
      </c>
      <c r="F1288" s="26">
        <v>306.5</v>
      </c>
      <c r="G1288" s="26">
        <v>60.174999999999997</v>
      </c>
      <c r="H1288" s="26">
        <v>47.634999999999998</v>
      </c>
      <c r="I1288" s="26">
        <v>98.1</v>
      </c>
      <c r="J1288" s="26">
        <v>59.671666666666667</v>
      </c>
      <c r="K1288">
        <v>63.333333333333336</v>
      </c>
      <c r="L1288">
        <v>4.25</v>
      </c>
      <c r="M1288">
        <v>12.566666666666666</v>
      </c>
      <c r="N1288">
        <v>58.752499999999998</v>
      </c>
      <c r="O1288" s="1">
        <f t="shared" si="362"/>
        <v>7900.5515307784817</v>
      </c>
      <c r="Q1288" s="1">
        <f t="shared" si="366"/>
        <v>-193.53815472949157</v>
      </c>
      <c r="R1288" s="2">
        <f t="shared" si="367"/>
        <v>-0.20476188772876</v>
      </c>
      <c r="S1288" s="2"/>
      <c r="T1288" s="1">
        <f t="shared" si="368"/>
        <v>5068.4018488316697</v>
      </c>
      <c r="U1288" s="1">
        <f t="shared" si="369"/>
        <v>0</v>
      </c>
      <c r="V1288" s="1">
        <f t="shared" si="370"/>
        <v>1555.331036837593</v>
      </c>
      <c r="W1288" s="1">
        <f t="shared" si="371"/>
        <v>1176.9412092681573</v>
      </c>
      <c r="X1288" s="2">
        <f t="shared" si="380"/>
        <v>77.362702517695283</v>
      </c>
      <c r="Y1288">
        <f t="shared" si="363"/>
        <v>1</v>
      </c>
      <c r="Z1288" s="26">
        <f t="shared" si="372"/>
        <v>0</v>
      </c>
      <c r="AA1288">
        <f t="shared" si="373"/>
        <v>295.41711783678886</v>
      </c>
      <c r="AB1288" s="28">
        <f t="shared" si="374"/>
        <v>40472.386904761908</v>
      </c>
      <c r="AC1288">
        <f t="shared" si="375"/>
        <v>15.652777777777775</v>
      </c>
      <c r="AD1288" s="31">
        <f t="shared" si="364"/>
        <v>13.125158438649155</v>
      </c>
      <c r="AE1288" s="31">
        <f t="shared" si="376"/>
        <v>25.492620657897053</v>
      </c>
      <c r="AF1288" s="15">
        <f t="shared" si="365"/>
        <v>14.862499999999999</v>
      </c>
      <c r="AG1288" s="31">
        <f t="shared" si="377"/>
        <v>12.716090956206967</v>
      </c>
      <c r="AH1288" s="31">
        <f t="shared" si="378"/>
        <v>74.297609109419554</v>
      </c>
      <c r="AI1288">
        <f t="shared" si="379"/>
        <v>293.41559057055326</v>
      </c>
    </row>
    <row r="1289" spans="1:35" x14ac:dyDescent="0.2">
      <c r="A1289">
        <v>32</v>
      </c>
      <c r="C1289" s="27" t="s">
        <v>1350</v>
      </c>
      <c r="D1289" s="26">
        <v>29.88175</v>
      </c>
      <c r="E1289">
        <v>0</v>
      </c>
      <c r="F1289" s="26">
        <v>260.08333333333331</v>
      </c>
      <c r="G1289" s="26">
        <v>61.089166666666671</v>
      </c>
      <c r="H1289" s="26">
        <v>49.12083333333333</v>
      </c>
      <c r="I1289" s="26">
        <v>97.983333333333334</v>
      </c>
      <c r="J1289" s="26">
        <v>60.552500000000002</v>
      </c>
      <c r="K1289">
        <v>35.083333333333336</v>
      </c>
      <c r="L1289">
        <v>4.1583333333333332</v>
      </c>
      <c r="M1289">
        <v>12.483333333333333</v>
      </c>
      <c r="N1289">
        <v>58.664999999999999</v>
      </c>
      <c r="O1289" s="1">
        <f t="shared" si="362"/>
        <v>6704.084102109744</v>
      </c>
      <c r="Q1289" s="1">
        <f t="shared" si="366"/>
        <v>-1841.4232769132407</v>
      </c>
      <c r="R1289" s="2">
        <f t="shared" si="367"/>
        <v>-1.948211745717231</v>
      </c>
      <c r="S1289" s="2"/>
      <c r="T1289" s="1">
        <f t="shared" si="368"/>
        <v>4780.1651127785999</v>
      </c>
      <c r="U1289" s="1">
        <f t="shared" si="369"/>
        <v>0</v>
      </c>
      <c r="V1289" s="1">
        <f t="shared" si="370"/>
        <v>1472.1535228771288</v>
      </c>
      <c r="W1289" s="1">
        <f t="shared" si="371"/>
        <v>2005.6953589695829</v>
      </c>
      <c r="X1289" s="2">
        <f t="shared" si="380"/>
        <v>77.157940629966518</v>
      </c>
      <c r="Y1289">
        <f t="shared" si="363"/>
        <v>1</v>
      </c>
      <c r="Z1289" s="26">
        <f t="shared" si="372"/>
        <v>0</v>
      </c>
      <c r="AA1289">
        <f t="shared" si="373"/>
        <v>258.2054966836231</v>
      </c>
      <c r="AB1289" s="28">
        <f t="shared" si="374"/>
        <v>40472.428571428572</v>
      </c>
      <c r="AC1289">
        <f t="shared" si="375"/>
        <v>16.160648148148152</v>
      </c>
      <c r="AD1289" s="31">
        <f t="shared" si="364"/>
        <v>13.542684713340559</v>
      </c>
      <c r="AE1289" s="31">
        <f t="shared" si="376"/>
        <v>26.257395424120546</v>
      </c>
      <c r="AF1289" s="15">
        <f t="shared" si="365"/>
        <v>14.813888888888888</v>
      </c>
      <c r="AG1289" s="31">
        <f t="shared" si="377"/>
        <v>12.676248376037092</v>
      </c>
      <c r="AH1289" s="31">
        <f t="shared" si="378"/>
        <v>74.077319641963712</v>
      </c>
      <c r="AI1289">
        <f t="shared" si="379"/>
        <v>287.49338439767308</v>
      </c>
    </row>
    <row r="1290" spans="1:35" x14ac:dyDescent="0.2">
      <c r="A1290">
        <v>32</v>
      </c>
      <c r="C1290" s="27" t="s">
        <v>1351</v>
      </c>
      <c r="D1290" s="26">
        <v>29.870250000000002</v>
      </c>
      <c r="E1290">
        <v>5.0000000000000001E-3</v>
      </c>
      <c r="F1290" s="26">
        <v>144.66666666666666</v>
      </c>
      <c r="G1290" s="26">
        <v>58.5075</v>
      </c>
      <c r="H1290" s="26">
        <v>47.87833333333333</v>
      </c>
      <c r="I1290" s="26">
        <v>98.683333333333337</v>
      </c>
      <c r="J1290" s="26">
        <v>58.171666666666667</v>
      </c>
      <c r="K1290">
        <v>206.41666666666666</v>
      </c>
      <c r="L1290">
        <v>3.7916666666666665</v>
      </c>
      <c r="M1290">
        <v>12.741666666666667</v>
      </c>
      <c r="N1290">
        <v>58.592500000000001</v>
      </c>
      <c r="O1290" s="1">
        <f t="shared" si="362"/>
        <v>3729.0259536246454</v>
      </c>
      <c r="Q1290" s="1">
        <f t="shared" si="366"/>
        <v>-2580.9848470322977</v>
      </c>
      <c r="R1290" s="2">
        <f t="shared" si="367"/>
        <v>-2.7306622315187683</v>
      </c>
      <c r="S1290" s="2"/>
      <c r="T1290" s="1">
        <f t="shared" si="368"/>
        <v>4659.8453297544538</v>
      </c>
      <c r="U1290" s="1">
        <f t="shared" si="369"/>
        <v>0</v>
      </c>
      <c r="V1290" s="1">
        <f t="shared" si="370"/>
        <v>1421.9492792700157</v>
      </c>
      <c r="W1290" s="1">
        <f t="shared" si="371"/>
        <v>-70.326891239222789</v>
      </c>
      <c r="X1290" s="2">
        <f t="shared" si="380"/>
        <v>75.209728884249287</v>
      </c>
      <c r="Y1290">
        <f t="shared" si="363"/>
        <v>1</v>
      </c>
      <c r="Z1290" s="26">
        <f t="shared" si="372"/>
        <v>0</v>
      </c>
      <c r="AA1290">
        <f t="shared" si="373"/>
        <v>278.96444970185121</v>
      </c>
      <c r="AB1290" s="28">
        <f t="shared" si="374"/>
        <v>40472.470238095237</v>
      </c>
      <c r="AC1290">
        <f t="shared" si="375"/>
        <v>14.726388888888888</v>
      </c>
      <c r="AD1290" s="31">
        <f t="shared" si="364"/>
        <v>12.438843668582056</v>
      </c>
      <c r="AE1290" s="31">
        <f t="shared" si="376"/>
        <v>24.237356919101249</v>
      </c>
      <c r="AF1290" s="15">
        <f t="shared" si="365"/>
        <v>14.773611111111112</v>
      </c>
      <c r="AG1290" s="31">
        <f t="shared" si="377"/>
        <v>12.643318752739807</v>
      </c>
      <c r="AH1290" s="31">
        <f t="shared" si="378"/>
        <v>73.895221668219037</v>
      </c>
      <c r="AI1290">
        <f t="shared" si="379"/>
        <v>298.54308287169613</v>
      </c>
    </row>
    <row r="1291" spans="1:35" x14ac:dyDescent="0.2">
      <c r="A1291">
        <v>32</v>
      </c>
      <c r="C1291" s="27" t="s">
        <v>1352</v>
      </c>
      <c r="D1291" s="26">
        <v>29.8535</v>
      </c>
      <c r="E1291">
        <v>5.0000000000000001E-3</v>
      </c>
      <c r="F1291" s="26">
        <v>127.33333333333333</v>
      </c>
      <c r="G1291" s="26">
        <v>56.778333333333336</v>
      </c>
      <c r="H1291" s="26">
        <v>46.68416666666667</v>
      </c>
      <c r="I1291" s="26">
        <v>99.5</v>
      </c>
      <c r="J1291" s="26">
        <v>56.667499999999997</v>
      </c>
      <c r="K1291">
        <v>321.91666666666669</v>
      </c>
      <c r="L1291">
        <v>3.0750000000000002</v>
      </c>
      <c r="M1291">
        <v>11.275</v>
      </c>
      <c r="N1291">
        <v>58.535000000000004</v>
      </c>
      <c r="O1291" s="1">
        <f t="shared" ref="O1291:O1354" si="381">F1291*$D$17*$D$12*$D$18*$D$22/1000</f>
        <v>3282.2302172456552</v>
      </c>
      <c r="Q1291" s="1">
        <f t="shared" si="366"/>
        <v>-1293.9216990232537</v>
      </c>
      <c r="R1291" s="2">
        <f t="shared" si="367"/>
        <v>-1.3689592630224303</v>
      </c>
      <c r="S1291" s="2"/>
      <c r="T1291" s="1">
        <f t="shared" si="368"/>
        <v>4397.8816964402904</v>
      </c>
      <c r="U1291" s="1">
        <f t="shared" si="369"/>
        <v>0</v>
      </c>
      <c r="V1291" s="1">
        <f t="shared" si="370"/>
        <v>1326.8085164156585</v>
      </c>
      <c r="W1291" s="1">
        <f t="shared" si="371"/>
        <v>-1453.422418943924</v>
      </c>
      <c r="X1291" s="2">
        <f t="shared" si="380"/>
        <v>72.479066652730523</v>
      </c>
      <c r="Y1291">
        <f t="shared" si="363"/>
        <v>1</v>
      </c>
      <c r="Z1291" s="26">
        <f t="shared" si="372"/>
        <v>0</v>
      </c>
      <c r="AA1291">
        <f t="shared" si="373"/>
        <v>246.51302676682903</v>
      </c>
      <c r="AB1291" s="28">
        <f t="shared" si="374"/>
        <v>40472.511904761908</v>
      </c>
      <c r="AC1291">
        <f t="shared" si="375"/>
        <v>13.765740740740743</v>
      </c>
      <c r="AD1291" s="31">
        <f t="shared" si="364"/>
        <v>11.784112594799042</v>
      </c>
      <c r="AE1291" s="31">
        <f t="shared" si="376"/>
        <v>23.038478984066813</v>
      </c>
      <c r="AF1291" s="15">
        <f t="shared" si="365"/>
        <v>14.741666666666669</v>
      </c>
      <c r="AG1291" s="31">
        <f t="shared" si="377"/>
        <v>12.617255408379354</v>
      </c>
      <c r="AH1291" s="31">
        <f t="shared" si="378"/>
        <v>73.751074186475961</v>
      </c>
      <c r="AI1291">
        <f t="shared" si="379"/>
        <v>304.88412235688378</v>
      </c>
    </row>
    <row r="1292" spans="1:35" x14ac:dyDescent="0.2">
      <c r="A1292">
        <v>32</v>
      </c>
      <c r="C1292" s="27" t="s">
        <v>1353</v>
      </c>
      <c r="D1292" s="26">
        <v>29.853999999999999</v>
      </c>
      <c r="E1292">
        <v>8.3333333333333328E-4</v>
      </c>
      <c r="F1292" s="26">
        <v>103.91666666666667</v>
      </c>
      <c r="G1292" s="26">
        <v>56.25</v>
      </c>
      <c r="H1292" s="26">
        <v>46.67</v>
      </c>
      <c r="I1292" s="26">
        <v>99.591666666666669</v>
      </c>
      <c r="J1292" s="26">
        <v>56.164166666666667</v>
      </c>
      <c r="K1292">
        <v>178.83333333333334</v>
      </c>
      <c r="L1292">
        <v>5.3083333333333336</v>
      </c>
      <c r="M1292">
        <v>14.466666666666667</v>
      </c>
      <c r="N1292">
        <v>58.517499999999998</v>
      </c>
      <c r="O1292" s="1">
        <f t="shared" si="381"/>
        <v>2678.6263618490393</v>
      </c>
      <c r="Q1292" s="1">
        <f t="shared" si="366"/>
        <v>-1171.2055210810804</v>
      </c>
      <c r="R1292" s="2">
        <f t="shared" si="367"/>
        <v>-1.239126485163105</v>
      </c>
      <c r="S1292" s="2"/>
      <c r="T1292" s="1">
        <f t="shared" si="368"/>
        <v>4166.8973714301192</v>
      </c>
      <c r="U1292" s="1">
        <f t="shared" si="369"/>
        <v>0</v>
      </c>
      <c r="V1292" s="1">
        <f t="shared" si="370"/>
        <v>1252.0262545436815</v>
      </c>
      <c r="W1292" s="1">
        <f t="shared" si="371"/>
        <v>-1876.0732457051288</v>
      </c>
      <c r="X1292" s="2">
        <f t="shared" si="380"/>
        <v>71.110107389708091</v>
      </c>
      <c r="Y1292">
        <f t="shared" ref="Y1292:Y1355" si="382">IF(X1292&gt;32,1,0)</f>
        <v>1</v>
      </c>
      <c r="Z1292" s="26">
        <f t="shared" si="372"/>
        <v>0</v>
      </c>
      <c r="AA1292">
        <f t="shared" si="373"/>
        <v>220.822791633657</v>
      </c>
      <c r="AB1292" s="28">
        <f t="shared" si="374"/>
        <v>40472.553571428572</v>
      </c>
      <c r="AC1292">
        <f t="shared" si="375"/>
        <v>13.472222222222221</v>
      </c>
      <c r="AD1292" s="31">
        <f t="shared" si="364"/>
        <v>11.57140384852147</v>
      </c>
      <c r="AE1292" s="31">
        <f t="shared" si="376"/>
        <v>22.645790595453224</v>
      </c>
      <c r="AF1292" s="15">
        <f t="shared" si="365"/>
        <v>14.731944444444443</v>
      </c>
      <c r="AG1292" s="31">
        <f t="shared" si="377"/>
        <v>12.609332424477261</v>
      </c>
      <c r="AH1292" s="31">
        <f t="shared" si="378"/>
        <v>73.707251450650745</v>
      </c>
      <c r="AI1292">
        <f t="shared" si="379"/>
        <v>306.98150266144751</v>
      </c>
    </row>
    <row r="1293" spans="1:35" x14ac:dyDescent="0.2">
      <c r="A1293">
        <v>32</v>
      </c>
      <c r="C1293" s="27" t="s">
        <v>1354</v>
      </c>
      <c r="D1293" s="26">
        <v>29.866250000000001</v>
      </c>
      <c r="E1293">
        <v>6.6666666666666671E-3</v>
      </c>
      <c r="F1293" s="26">
        <v>34.666666666666671</v>
      </c>
      <c r="G1293" s="26">
        <v>54.676666666666662</v>
      </c>
      <c r="H1293" s="26">
        <v>45.822499999999998</v>
      </c>
      <c r="I1293" s="26">
        <v>99.924999999999997</v>
      </c>
      <c r="J1293" s="26">
        <v>54.680833333333332</v>
      </c>
      <c r="K1293">
        <v>149</v>
      </c>
      <c r="L1293">
        <v>6.041666666666667</v>
      </c>
      <c r="M1293">
        <v>15.591666666666667</v>
      </c>
      <c r="N1293">
        <v>58.505000000000003</v>
      </c>
      <c r="O1293" s="1">
        <f t="shared" si="381"/>
        <v>893.59147275797943</v>
      </c>
      <c r="Q1293" s="1">
        <f t="shared" si="366"/>
        <v>-1577.1327182252737</v>
      </c>
      <c r="R1293" s="2">
        <f t="shared" si="367"/>
        <v>-1.6685943556399327</v>
      </c>
      <c r="S1293" s="2"/>
      <c r="T1293" s="1">
        <f t="shared" si="368"/>
        <v>4100.1273140982212</v>
      </c>
      <c r="U1293" s="1">
        <f t="shared" si="369"/>
        <v>0</v>
      </c>
      <c r="V1293" s="1">
        <f t="shared" si="370"/>
        <v>1224.5200782112581</v>
      </c>
      <c r="W1293" s="1">
        <f t="shared" si="371"/>
        <v>-3167.4680230684985</v>
      </c>
      <c r="X1293" s="2">
        <f t="shared" si="380"/>
        <v>69.870980904544979</v>
      </c>
      <c r="Y1293">
        <f t="shared" si="382"/>
        <v>1</v>
      </c>
      <c r="Z1293" s="26">
        <f t="shared" si="372"/>
        <v>0</v>
      </c>
      <c r="AA1293">
        <f t="shared" si="373"/>
        <v>230.86718515939174</v>
      </c>
      <c r="AB1293" s="28">
        <f t="shared" si="374"/>
        <v>40472.595238095237</v>
      </c>
      <c r="AC1293">
        <f t="shared" si="375"/>
        <v>12.598148148148145</v>
      </c>
      <c r="AD1293" s="31">
        <f t="shared" si="364"/>
        <v>10.964046925436692</v>
      </c>
      <c r="AE1293" s="31">
        <f t="shared" si="376"/>
        <v>21.522799306228215</v>
      </c>
      <c r="AF1293" s="15">
        <f t="shared" si="365"/>
        <v>14.725000000000001</v>
      </c>
      <c r="AG1293" s="31">
        <f t="shared" si="377"/>
        <v>12.603675816275612</v>
      </c>
      <c r="AH1293" s="31">
        <f t="shared" si="378"/>
        <v>73.67596326868204</v>
      </c>
      <c r="AI1293">
        <f t="shared" si="379"/>
        <v>313.5448217422724</v>
      </c>
    </row>
    <row r="1294" spans="1:35" x14ac:dyDescent="0.2">
      <c r="A1294">
        <v>32</v>
      </c>
      <c r="C1294" s="27" t="s">
        <v>1355</v>
      </c>
      <c r="D1294" s="26">
        <v>29.867250000000002</v>
      </c>
      <c r="E1294">
        <v>8.3333333333333328E-4</v>
      </c>
      <c r="F1294" s="26">
        <v>3</v>
      </c>
      <c r="G1294" s="26">
        <v>53.167500000000004</v>
      </c>
      <c r="H1294" s="26">
        <v>45.417500000000004</v>
      </c>
      <c r="I1294" s="26">
        <v>100</v>
      </c>
      <c r="J1294" s="26">
        <v>53.186666666666667</v>
      </c>
      <c r="K1294">
        <v>121.66666666666666</v>
      </c>
      <c r="L1294">
        <v>6.3583333333333334</v>
      </c>
      <c r="M1294">
        <v>17.108333333333334</v>
      </c>
      <c r="N1294">
        <v>58.51</v>
      </c>
      <c r="O1294" s="1">
        <f t="shared" si="381"/>
        <v>77.330031296363615</v>
      </c>
      <c r="Q1294" s="1">
        <f t="shared" si="366"/>
        <v>-860.39462660981394</v>
      </c>
      <c r="R1294" s="2">
        <f t="shared" si="367"/>
        <v>-0.91029093556538487</v>
      </c>
      <c r="S1294" s="2"/>
      <c r="T1294" s="1">
        <f t="shared" si="368"/>
        <v>3884.691763218143</v>
      </c>
      <c r="U1294" s="1">
        <f t="shared" si="369"/>
        <v>0</v>
      </c>
      <c r="V1294" s="1">
        <f t="shared" si="370"/>
        <v>1153.1552644169299</v>
      </c>
      <c r="W1294" s="1">
        <f t="shared" si="371"/>
        <v>-4420.2519581828656</v>
      </c>
      <c r="X1294" s="2">
        <f t="shared" si="380"/>
        <v>68.202386548905039</v>
      </c>
      <c r="Y1294">
        <f t="shared" si="382"/>
        <v>1</v>
      </c>
      <c r="Z1294" s="26">
        <f t="shared" si="372"/>
        <v>0</v>
      </c>
      <c r="AA1294">
        <f t="shared" si="373"/>
        <v>226.04781353844555</v>
      </c>
      <c r="AB1294" s="28">
        <f t="shared" si="374"/>
        <v>40472.636904761908</v>
      </c>
      <c r="AC1294">
        <f t="shared" si="375"/>
        <v>11.759722222222225</v>
      </c>
      <c r="AD1294" s="31">
        <f t="shared" si="364"/>
        <v>10.381922234149222</v>
      </c>
      <c r="AE1294" s="31">
        <f t="shared" si="376"/>
        <v>20.440042624614275</v>
      </c>
      <c r="AF1294" s="15">
        <f t="shared" si="365"/>
        <v>14.727777777777776</v>
      </c>
      <c r="AG1294" s="31">
        <f t="shared" si="377"/>
        <v>12.605938193013996</v>
      </c>
      <c r="AH1294" s="31">
        <f t="shared" si="378"/>
        <v>73.688477164529559</v>
      </c>
      <c r="AI1294">
        <f t="shared" si="379"/>
        <v>320.12958845397065</v>
      </c>
    </row>
    <row r="1295" spans="1:35" x14ac:dyDescent="0.2">
      <c r="A1295">
        <v>32</v>
      </c>
      <c r="C1295" s="27" t="s">
        <v>1356</v>
      </c>
      <c r="D1295" s="26">
        <v>29.867250000000002</v>
      </c>
      <c r="E1295">
        <v>0</v>
      </c>
      <c r="F1295" s="26">
        <v>1</v>
      </c>
      <c r="G1295" s="26">
        <v>52.332500000000003</v>
      </c>
      <c r="H1295" s="26">
        <v>45.322499999999998</v>
      </c>
      <c r="I1295" s="26">
        <v>100</v>
      </c>
      <c r="J1295" s="26">
        <v>52.347499999999997</v>
      </c>
      <c r="K1295">
        <v>149.66666666666669</v>
      </c>
      <c r="L1295">
        <v>5.7416666666666663</v>
      </c>
      <c r="M1295">
        <v>15.9</v>
      </c>
      <c r="N1295">
        <v>58.5</v>
      </c>
      <c r="O1295" s="1">
        <f t="shared" si="381"/>
        <v>25.776677098787872</v>
      </c>
      <c r="Q1295" s="1">
        <f t="shared" si="366"/>
        <v>-49.194878726347326</v>
      </c>
      <c r="R1295" s="2">
        <f t="shared" si="367"/>
        <v>-5.2047805502091642E-2</v>
      </c>
      <c r="S1295" s="2"/>
      <c r="T1295" s="1">
        <f t="shared" si="368"/>
        <v>3745.689360234072</v>
      </c>
      <c r="U1295" s="1">
        <f t="shared" si="369"/>
        <v>0</v>
      </c>
      <c r="V1295" s="1">
        <f t="shared" si="370"/>
        <v>1108.6111352781095</v>
      </c>
      <c r="W1295" s="1">
        <f t="shared" si="371"/>
        <v>-5102.8364907988471</v>
      </c>
      <c r="X1295" s="2">
        <f t="shared" si="380"/>
        <v>67.292095613339654</v>
      </c>
      <c r="Y1295">
        <f t="shared" si="382"/>
        <v>1</v>
      </c>
      <c r="Z1295" s="26">
        <f t="shared" si="372"/>
        <v>0</v>
      </c>
      <c r="AA1295">
        <f t="shared" si="373"/>
        <v>223.78950091465094</v>
      </c>
      <c r="AB1295" s="28">
        <f t="shared" si="374"/>
        <v>40472.678571428572</v>
      </c>
      <c r="AC1295">
        <f t="shared" si="375"/>
        <v>11.295833333333334</v>
      </c>
      <c r="AD1295" s="31">
        <f t="shared" si="364"/>
        <v>10.06740712342156</v>
      </c>
      <c r="AE1295" s="31">
        <f t="shared" si="376"/>
        <v>19.853146632346697</v>
      </c>
      <c r="AF1295" s="15">
        <f t="shared" si="365"/>
        <v>14.722222222222221</v>
      </c>
      <c r="AG1295" s="31">
        <f t="shared" si="377"/>
        <v>12.601413794871837</v>
      </c>
      <c r="AH1295" s="31">
        <f t="shared" si="378"/>
        <v>73.66345120849445</v>
      </c>
      <c r="AI1295">
        <f t="shared" si="379"/>
        <v>323.5075511118003</v>
      </c>
    </row>
    <row r="1296" spans="1:35" x14ac:dyDescent="0.2">
      <c r="A1296">
        <v>32</v>
      </c>
      <c r="C1296" s="27" t="s">
        <v>1357</v>
      </c>
      <c r="D1296" s="26">
        <v>29.856000000000002</v>
      </c>
      <c r="E1296">
        <v>0</v>
      </c>
      <c r="F1296" s="26">
        <v>1</v>
      </c>
      <c r="G1296" s="26">
        <v>51.861666666666665</v>
      </c>
      <c r="H1296" s="26">
        <v>45.26</v>
      </c>
      <c r="I1296" s="26">
        <v>100</v>
      </c>
      <c r="J1296" s="26">
        <v>51.881666666666668</v>
      </c>
      <c r="K1296">
        <v>119.41666666666666</v>
      </c>
      <c r="L1296">
        <v>5.2249999999999996</v>
      </c>
      <c r="M1296">
        <v>15.2</v>
      </c>
      <c r="N1296">
        <v>58.5</v>
      </c>
      <c r="O1296" s="1">
        <f t="shared" si="381"/>
        <v>25.776677098787872</v>
      </c>
      <c r="Q1296" s="1">
        <f t="shared" si="366"/>
        <v>336.46974704782582</v>
      </c>
      <c r="R1296" s="2">
        <f t="shared" si="367"/>
        <v>0.35598241941196263</v>
      </c>
      <c r="S1296" s="2"/>
      <c r="T1296" s="1">
        <f t="shared" si="368"/>
        <v>3747.4713991214039</v>
      </c>
      <c r="U1296" s="1">
        <f t="shared" si="369"/>
        <v>0</v>
      </c>
      <c r="V1296" s="1">
        <f t="shared" si="370"/>
        <v>1108.7696572444752</v>
      </c>
      <c r="W1296" s="1">
        <f t="shared" si="371"/>
        <v>-5492.3923099180711</v>
      </c>
      <c r="X1296" s="2">
        <f t="shared" si="380"/>
        <v>67.24004780783757</v>
      </c>
      <c r="Y1296">
        <f t="shared" si="382"/>
        <v>1</v>
      </c>
      <c r="Z1296" s="26">
        <f t="shared" si="372"/>
        <v>0</v>
      </c>
      <c r="AA1296">
        <f t="shared" si="373"/>
        <v>236.49460652312095</v>
      </c>
      <c r="AB1296" s="28">
        <f t="shared" si="374"/>
        <v>40472.720238095237</v>
      </c>
      <c r="AC1296">
        <f t="shared" si="375"/>
        <v>11.034259259259258</v>
      </c>
      <c r="AD1296" s="31">
        <f t="shared" si="364"/>
        <v>9.8937706446881197</v>
      </c>
      <c r="AE1296" s="31">
        <f t="shared" si="376"/>
        <v>19.528690130125533</v>
      </c>
      <c r="AF1296" s="15">
        <f t="shared" si="365"/>
        <v>14.722222222222221</v>
      </c>
      <c r="AG1296" s="31">
        <f t="shared" si="377"/>
        <v>12.601413794871837</v>
      </c>
      <c r="AH1296" s="31">
        <f t="shared" si="378"/>
        <v>73.66345120849445</v>
      </c>
      <c r="AI1296">
        <f t="shared" si="379"/>
        <v>325.45818360315394</v>
      </c>
    </row>
    <row r="1297" spans="1:35" x14ac:dyDescent="0.2">
      <c r="A1297">
        <v>32</v>
      </c>
      <c r="C1297" s="27" t="s">
        <v>1358</v>
      </c>
      <c r="D1297" s="26">
        <v>29.83325</v>
      </c>
      <c r="E1297">
        <v>0</v>
      </c>
      <c r="F1297" s="26">
        <v>1</v>
      </c>
      <c r="G1297" s="26">
        <v>51.604999999999997</v>
      </c>
      <c r="H1297" s="26">
        <v>45.042500000000004</v>
      </c>
      <c r="I1297" s="26">
        <v>100</v>
      </c>
      <c r="J1297" s="26">
        <v>51.625</v>
      </c>
      <c r="K1297">
        <v>266.5</v>
      </c>
      <c r="L1297">
        <v>5.1833333333333327</v>
      </c>
      <c r="M1297">
        <v>14.408333333333333</v>
      </c>
      <c r="N1297">
        <v>58.480000000000004</v>
      </c>
      <c r="O1297" s="1">
        <f t="shared" si="381"/>
        <v>25.776677098787872</v>
      </c>
      <c r="Q1297" s="1">
        <f t="shared" si="366"/>
        <v>404.34102852549972</v>
      </c>
      <c r="R1297" s="2">
        <f t="shared" si="367"/>
        <v>0.42778971620758938</v>
      </c>
      <c r="S1297" s="2"/>
      <c r="T1297" s="1">
        <f t="shared" si="368"/>
        <v>3845.2468445359914</v>
      </c>
      <c r="U1297" s="1">
        <f t="shared" si="369"/>
        <v>0</v>
      </c>
      <c r="V1297" s="1">
        <f t="shared" si="370"/>
        <v>1138.1841581593803</v>
      </c>
      <c r="W1297" s="1">
        <f t="shared" si="371"/>
        <v>-5688.2044384664978</v>
      </c>
      <c r="X1297" s="2">
        <f t="shared" si="380"/>
        <v>67.596030227249528</v>
      </c>
      <c r="Y1297">
        <f t="shared" si="382"/>
        <v>1</v>
      </c>
      <c r="Z1297" s="26">
        <f t="shared" si="372"/>
        <v>0</v>
      </c>
      <c r="AA1297">
        <f t="shared" si="373"/>
        <v>255.71304772880819</v>
      </c>
      <c r="AB1297" s="28">
        <f t="shared" si="374"/>
        <v>40472.761904761908</v>
      </c>
      <c r="AC1297">
        <f t="shared" si="375"/>
        <v>10.891666666666664</v>
      </c>
      <c r="AD1297" s="31">
        <f t="shared" si="364"/>
        <v>9.8002263557861387</v>
      </c>
      <c r="AE1297" s="31">
        <f t="shared" si="376"/>
        <v>19.353759918608969</v>
      </c>
      <c r="AF1297" s="15">
        <f t="shared" si="365"/>
        <v>14.711111111111112</v>
      </c>
      <c r="AG1297" s="31">
        <f t="shared" si="377"/>
        <v>12.592369261656732</v>
      </c>
      <c r="AH1297" s="31">
        <f t="shared" si="378"/>
        <v>73.613421319875386</v>
      </c>
      <c r="AI1297">
        <f t="shared" si="379"/>
        <v>326.20908434441367</v>
      </c>
    </row>
    <row r="1298" spans="1:35" x14ac:dyDescent="0.2">
      <c r="A1298">
        <v>32</v>
      </c>
      <c r="C1298" s="27" t="s">
        <v>1359</v>
      </c>
      <c r="D1298" s="26">
        <v>29.822499999999998</v>
      </c>
      <c r="E1298">
        <v>0</v>
      </c>
      <c r="F1298" s="26">
        <v>1</v>
      </c>
      <c r="G1298" s="26">
        <v>51.332500000000003</v>
      </c>
      <c r="H1298" s="26">
        <v>44.59</v>
      </c>
      <c r="I1298" s="26">
        <v>100</v>
      </c>
      <c r="J1298" s="26">
        <v>51.352499999999999</v>
      </c>
      <c r="K1298">
        <v>237.33333333333334</v>
      </c>
      <c r="L1298">
        <v>5.2749999999999995</v>
      </c>
      <c r="M1298">
        <v>15.683333333333334</v>
      </c>
      <c r="N1298">
        <v>58.430833333333332</v>
      </c>
      <c r="O1298" s="1">
        <f t="shared" si="381"/>
        <v>25.776677098787872</v>
      </c>
      <c r="Q1298" s="1">
        <f t="shared" si="366"/>
        <v>394.28359391481342</v>
      </c>
      <c r="R1298" s="2">
        <f t="shared" si="367"/>
        <v>0.41714902729810233</v>
      </c>
      <c r="S1298" s="2"/>
      <c r="T1298" s="1">
        <f t="shared" si="368"/>
        <v>3995.3311647917603</v>
      </c>
      <c r="U1298" s="1">
        <f t="shared" si="369"/>
        <v>0</v>
      </c>
      <c r="V1298" s="1">
        <f t="shared" si="370"/>
        <v>1182.5687807584975</v>
      </c>
      <c r="W1298" s="1">
        <f t="shared" si="371"/>
        <v>-5872.984897800915</v>
      </c>
      <c r="X1298" s="2">
        <f t="shared" si="380"/>
        <v>68.023819943457113</v>
      </c>
      <c r="Y1298">
        <f t="shared" si="382"/>
        <v>1</v>
      </c>
      <c r="Z1298" s="26">
        <f t="shared" si="372"/>
        <v>0</v>
      </c>
      <c r="AA1298">
        <f t="shared" si="373"/>
        <v>278.60016145484906</v>
      </c>
      <c r="AB1298" s="28">
        <f t="shared" si="374"/>
        <v>40472.803571428572</v>
      </c>
      <c r="AC1298">
        <f t="shared" si="375"/>
        <v>10.740277777777779</v>
      </c>
      <c r="AD1298" s="31">
        <f t="shared" si="364"/>
        <v>9.7017613142106693</v>
      </c>
      <c r="AE1298" s="31">
        <f t="shared" si="376"/>
        <v>19.169525410549404</v>
      </c>
      <c r="AF1298" s="15">
        <f t="shared" si="365"/>
        <v>14.683796296296295</v>
      </c>
      <c r="AG1298" s="31">
        <f t="shared" si="377"/>
        <v>12.570158929532621</v>
      </c>
      <c r="AH1298" s="31">
        <f t="shared" si="378"/>
        <v>73.490555921965196</v>
      </c>
      <c r="AI1298">
        <f t="shared" si="379"/>
        <v>326.57803543463172</v>
      </c>
    </row>
    <row r="1299" spans="1:35" x14ac:dyDescent="0.2">
      <c r="A1299">
        <v>32</v>
      </c>
      <c r="C1299" s="27" t="s">
        <v>1360</v>
      </c>
      <c r="D1299" s="26">
        <v>29.813166666666667</v>
      </c>
      <c r="E1299">
        <v>0</v>
      </c>
      <c r="F1299" s="26">
        <v>1</v>
      </c>
      <c r="G1299" s="26">
        <v>51.103333333333332</v>
      </c>
      <c r="H1299" s="26">
        <v>44.3825</v>
      </c>
      <c r="I1299" s="26">
        <v>100</v>
      </c>
      <c r="J1299" s="26">
        <v>51.12083333333333</v>
      </c>
      <c r="K1299">
        <v>207.41666666666666</v>
      </c>
      <c r="L1299">
        <v>4.7666666666666666</v>
      </c>
      <c r="M1299">
        <v>14.441666666666666</v>
      </c>
      <c r="N1299">
        <v>58.375</v>
      </c>
      <c r="O1299" s="1">
        <f t="shared" si="381"/>
        <v>25.776677098787872</v>
      </c>
      <c r="Q1299" s="1">
        <f t="shared" si="366"/>
        <v>398.81287629637472</v>
      </c>
      <c r="R1299" s="2">
        <f t="shared" si="367"/>
        <v>0.42194097342263454</v>
      </c>
      <c r="S1299" s="2"/>
      <c r="T1299" s="1">
        <f t="shared" si="368"/>
        <v>4101.8302217889886</v>
      </c>
      <c r="U1299" s="1">
        <f t="shared" si="369"/>
        <v>0</v>
      </c>
      <c r="V1299" s="1">
        <f t="shared" si="370"/>
        <v>1214.8652730011706</v>
      </c>
      <c r="W1299" s="1">
        <f t="shared" si="371"/>
        <v>-6016.3965975828633</v>
      </c>
      <c r="X1299" s="2">
        <f t="shared" si="380"/>
        <v>68.440968970755222</v>
      </c>
      <c r="Y1299">
        <f t="shared" si="382"/>
        <v>1</v>
      </c>
      <c r="Z1299" s="26">
        <f t="shared" si="372"/>
        <v>0</v>
      </c>
      <c r="AA1299">
        <f t="shared" si="373"/>
        <v>300.59360949600153</v>
      </c>
      <c r="AB1299" s="28">
        <f t="shared" si="374"/>
        <v>40472.845238095237</v>
      </c>
      <c r="AC1299">
        <f t="shared" si="375"/>
        <v>10.612962962962962</v>
      </c>
      <c r="AD1299" s="31">
        <f t="shared" si="364"/>
        <v>9.6196271591174884</v>
      </c>
      <c r="AE1299" s="31">
        <f t="shared" si="376"/>
        <v>19.015766000660449</v>
      </c>
      <c r="AF1299" s="15">
        <f t="shared" si="365"/>
        <v>14.652777777777777</v>
      </c>
      <c r="AG1299" s="31">
        <f t="shared" si="377"/>
        <v>12.54497860530549</v>
      </c>
      <c r="AH1299" s="31">
        <f t="shared" si="378"/>
        <v>73.351245640566844</v>
      </c>
      <c r="AI1299">
        <f t="shared" si="379"/>
        <v>326.66490359511727</v>
      </c>
    </row>
    <row r="1300" spans="1:35" x14ac:dyDescent="0.2">
      <c r="A1300">
        <v>32</v>
      </c>
      <c r="C1300" s="27" t="s">
        <v>1361</v>
      </c>
      <c r="D1300" s="26">
        <v>29.800333333333334</v>
      </c>
      <c r="E1300">
        <v>0</v>
      </c>
      <c r="F1300" s="26">
        <v>1</v>
      </c>
      <c r="G1300" s="26">
        <v>50.964999999999996</v>
      </c>
      <c r="H1300" s="26">
        <v>44.4925</v>
      </c>
      <c r="I1300" s="26">
        <v>100</v>
      </c>
      <c r="J1300" s="26">
        <v>50.978333333333339</v>
      </c>
      <c r="K1300">
        <v>62.833333333333336</v>
      </c>
      <c r="L1300">
        <v>5.1166666666666663</v>
      </c>
      <c r="M1300">
        <v>15.483333333333333</v>
      </c>
      <c r="N1300">
        <v>58.3</v>
      </c>
      <c r="O1300" s="1">
        <f t="shared" si="381"/>
        <v>25.776677098787872</v>
      </c>
      <c r="Q1300" s="1">
        <f t="shared" si="366"/>
        <v>380.92387387147102</v>
      </c>
      <c r="R1300" s="2">
        <f t="shared" si="367"/>
        <v>0.40301454565325023</v>
      </c>
      <c r="S1300" s="2"/>
      <c r="T1300" s="1">
        <f t="shared" si="368"/>
        <v>4155.0143588907549</v>
      </c>
      <c r="U1300" s="1">
        <f t="shared" si="369"/>
        <v>0</v>
      </c>
      <c r="V1300" s="1">
        <f t="shared" si="370"/>
        <v>1232.5385653996561</v>
      </c>
      <c r="W1300" s="1">
        <f t="shared" si="371"/>
        <v>-6068.7970263493416</v>
      </c>
      <c r="X1300" s="2">
        <f t="shared" si="380"/>
        <v>68.862909944177858</v>
      </c>
      <c r="Y1300">
        <f t="shared" si="382"/>
        <v>1</v>
      </c>
      <c r="Z1300" s="26">
        <f t="shared" si="372"/>
        <v>0</v>
      </c>
      <c r="AA1300">
        <f t="shared" si="373"/>
        <v>320.3351803699008</v>
      </c>
      <c r="AB1300" s="28">
        <f t="shared" si="374"/>
        <v>40472.886904761908</v>
      </c>
      <c r="AC1300">
        <f t="shared" si="375"/>
        <v>10.53611111111111</v>
      </c>
      <c r="AD1300" s="31">
        <f t="shared" si="364"/>
        <v>9.570343772983037</v>
      </c>
      <c r="AE1300" s="31">
        <f t="shared" si="376"/>
        <v>18.923469271444361</v>
      </c>
      <c r="AF1300" s="15">
        <f t="shared" si="365"/>
        <v>14.611111111111109</v>
      </c>
      <c r="AG1300" s="31">
        <f t="shared" si="377"/>
        <v>12.511223770855931</v>
      </c>
      <c r="AH1300" s="31">
        <f t="shared" si="378"/>
        <v>73.164471481399048</v>
      </c>
      <c r="AI1300">
        <f t="shared" si="379"/>
        <v>326.09690528624759</v>
      </c>
    </row>
    <row r="1301" spans="1:35" x14ac:dyDescent="0.2">
      <c r="A1301">
        <v>32</v>
      </c>
      <c r="C1301" s="27" t="s">
        <v>1362</v>
      </c>
      <c r="D1301" s="26">
        <v>29.77225</v>
      </c>
      <c r="E1301">
        <v>8.3333333333333328E-4</v>
      </c>
      <c r="F1301" s="26">
        <v>1</v>
      </c>
      <c r="G1301" s="26">
        <v>50.844999999999999</v>
      </c>
      <c r="H1301" s="26">
        <v>44.526666666666664</v>
      </c>
      <c r="I1301" s="26">
        <v>100</v>
      </c>
      <c r="J1301" s="26">
        <v>50.860833333333332</v>
      </c>
      <c r="K1301">
        <v>120.16666666666666</v>
      </c>
      <c r="L1301">
        <v>5.2666666666666666</v>
      </c>
      <c r="M1301">
        <v>14.55</v>
      </c>
      <c r="N1301">
        <v>58.219166666666666</v>
      </c>
      <c r="O1301" s="1">
        <f t="shared" si="381"/>
        <v>25.776677098787872</v>
      </c>
      <c r="Q1301" s="1">
        <f t="shared" si="366"/>
        <v>330.90518062806416</v>
      </c>
      <c r="R1301" s="2">
        <f t="shared" si="367"/>
        <v>0.35009515069177138</v>
      </c>
      <c r="S1301" s="2"/>
      <c r="T1301" s="1">
        <f t="shared" si="368"/>
        <v>4217.9007952267111</v>
      </c>
      <c r="U1301" s="1">
        <f t="shared" si="369"/>
        <v>0</v>
      </c>
      <c r="V1301" s="1">
        <f t="shared" si="370"/>
        <v>1252.804348901745</v>
      </c>
      <c r="W1301" s="1">
        <f t="shared" si="371"/>
        <v>-6101.202554665454</v>
      </c>
      <c r="X1301" s="2">
        <f t="shared" si="380"/>
        <v>69.265924489831107</v>
      </c>
      <c r="Y1301">
        <f t="shared" si="382"/>
        <v>1</v>
      </c>
      <c r="Z1301" s="26">
        <f t="shared" si="372"/>
        <v>0</v>
      </c>
      <c r="AA1301">
        <f t="shared" si="373"/>
        <v>339.33045906005947</v>
      </c>
      <c r="AB1301" s="28">
        <f t="shared" si="374"/>
        <v>40472.928571428572</v>
      </c>
      <c r="AC1301">
        <f t="shared" si="375"/>
        <v>10.469444444444443</v>
      </c>
      <c r="AD1301" s="31">
        <f t="shared" si="364"/>
        <v>9.5277714704637404</v>
      </c>
      <c r="AE1301" s="31">
        <f t="shared" si="376"/>
        <v>18.84371923338453</v>
      </c>
      <c r="AF1301" s="15">
        <f t="shared" si="365"/>
        <v>14.566203703703703</v>
      </c>
      <c r="AG1301" s="31">
        <f t="shared" si="377"/>
        <v>12.474932588123361</v>
      </c>
      <c r="AH1301" s="31">
        <f t="shared" si="378"/>
        <v>72.963630578647752</v>
      </c>
      <c r="AI1301">
        <f t="shared" si="379"/>
        <v>325.36890700772244</v>
      </c>
    </row>
    <row r="1302" spans="1:35" x14ac:dyDescent="0.2">
      <c r="A1302">
        <v>32</v>
      </c>
      <c r="C1302" s="27" t="s">
        <v>1363</v>
      </c>
      <c r="D1302" s="26">
        <v>29.748083333333334</v>
      </c>
      <c r="E1302">
        <v>0</v>
      </c>
      <c r="F1302" s="26">
        <v>1</v>
      </c>
      <c r="G1302" s="26">
        <v>50.772500000000001</v>
      </c>
      <c r="H1302" s="26">
        <v>44.602499999999999</v>
      </c>
      <c r="I1302" s="26">
        <v>100</v>
      </c>
      <c r="J1302" s="26">
        <v>50.786666666666669</v>
      </c>
      <c r="K1302">
        <v>149.25</v>
      </c>
      <c r="L1302">
        <v>5.2166666666666668</v>
      </c>
      <c r="M1302">
        <v>15.033333333333333</v>
      </c>
      <c r="N1302">
        <v>58.140833333333333</v>
      </c>
      <c r="O1302" s="1">
        <f t="shared" si="381"/>
        <v>25.776677098787872</v>
      </c>
      <c r="Q1302" s="1">
        <f t="shared" si="366"/>
        <v>264.72488329921794</v>
      </c>
      <c r="R1302" s="2">
        <f t="shared" si="367"/>
        <v>0.28007690219474668</v>
      </c>
      <c r="S1302" s="2"/>
      <c r="T1302" s="1">
        <f t="shared" si="368"/>
        <v>4264.6608535035311</v>
      </c>
      <c r="U1302" s="1">
        <f t="shared" si="369"/>
        <v>0</v>
      </c>
      <c r="V1302" s="1">
        <f t="shared" si="370"/>
        <v>1268.2767883035983</v>
      </c>
      <c r="W1302" s="1">
        <f t="shared" si="371"/>
        <v>-6096.3761993843291</v>
      </c>
      <c r="X1302" s="2">
        <f t="shared" si="380"/>
        <v>69.616019640522879</v>
      </c>
      <c r="Y1302">
        <f t="shared" si="382"/>
        <v>1</v>
      </c>
      <c r="Z1302" s="26">
        <f t="shared" si="372"/>
        <v>0</v>
      </c>
      <c r="AA1302">
        <f t="shared" si="373"/>
        <v>355.07823244277148</v>
      </c>
      <c r="AB1302" s="28">
        <f t="shared" si="374"/>
        <v>40472.970238095237</v>
      </c>
      <c r="AC1302">
        <f t="shared" si="375"/>
        <v>10.429166666666667</v>
      </c>
      <c r="AD1302" s="31">
        <f t="shared" si="364"/>
        <v>9.5021312916114926</v>
      </c>
      <c r="AE1302" s="31">
        <f t="shared" si="376"/>
        <v>18.795678153536077</v>
      </c>
      <c r="AF1302" s="15">
        <f t="shared" si="365"/>
        <v>14.522685185185185</v>
      </c>
      <c r="AG1302" s="31">
        <f t="shared" si="377"/>
        <v>12.439851749743051</v>
      </c>
      <c r="AH1302" s="31">
        <f t="shared" si="378"/>
        <v>72.769455827649466</v>
      </c>
      <c r="AI1302">
        <f t="shared" si="379"/>
        <v>324.49035137676969</v>
      </c>
    </row>
    <row r="1303" spans="1:35" x14ac:dyDescent="0.2">
      <c r="A1303">
        <v>32</v>
      </c>
      <c r="C1303" s="27" t="s">
        <v>1364</v>
      </c>
      <c r="D1303" s="26">
        <v>29.727</v>
      </c>
      <c r="E1303">
        <v>0</v>
      </c>
      <c r="F1303" s="26">
        <v>1</v>
      </c>
      <c r="G1303" s="26">
        <v>50.76</v>
      </c>
      <c r="H1303" s="26">
        <v>44.69</v>
      </c>
      <c r="I1303" s="26">
        <v>100</v>
      </c>
      <c r="J1303" s="26">
        <v>50.77</v>
      </c>
      <c r="K1303">
        <v>178.58333333333334</v>
      </c>
      <c r="L1303">
        <v>4.333333333333333</v>
      </c>
      <c r="M1303">
        <v>12.7</v>
      </c>
      <c r="N1303">
        <v>58.052500000000002</v>
      </c>
      <c r="O1303" s="1">
        <f t="shared" si="381"/>
        <v>25.776677098787872</v>
      </c>
      <c r="Q1303" s="1">
        <f t="shared" si="366"/>
        <v>159.2722931322798</v>
      </c>
      <c r="R1303" s="2">
        <f t="shared" si="367"/>
        <v>0.16850886818796582</v>
      </c>
      <c r="S1303" s="2"/>
      <c r="T1303" s="1">
        <f t="shared" si="368"/>
        <v>4297.4941047965021</v>
      </c>
      <c r="U1303" s="1">
        <f t="shared" si="369"/>
        <v>0</v>
      </c>
      <c r="V1303" s="1">
        <f t="shared" si="370"/>
        <v>1279.416961110642</v>
      </c>
      <c r="W1303" s="1">
        <f t="shared" si="371"/>
        <v>-6033.6335807297328</v>
      </c>
      <c r="X1303" s="2">
        <f t="shared" si="380"/>
        <v>69.896096542717629</v>
      </c>
      <c r="Y1303">
        <f t="shared" si="382"/>
        <v>1</v>
      </c>
      <c r="Z1303" s="26">
        <f t="shared" si="372"/>
        <v>0</v>
      </c>
      <c r="AA1303">
        <f t="shared" si="373"/>
        <v>366.19019089220967</v>
      </c>
      <c r="AB1303" s="28">
        <f t="shared" si="374"/>
        <v>40473.011904761908</v>
      </c>
      <c r="AC1303">
        <f t="shared" si="375"/>
        <v>10.422222222222221</v>
      </c>
      <c r="AD1303" s="31">
        <f t="shared" si="364"/>
        <v>9.4977166946745069</v>
      </c>
      <c r="AE1303" s="31">
        <f t="shared" si="376"/>
        <v>18.787405942392798</v>
      </c>
      <c r="AF1303" s="15">
        <f t="shared" si="365"/>
        <v>14.473611111111111</v>
      </c>
      <c r="AG1303" s="31">
        <f t="shared" si="377"/>
        <v>12.400396113523451</v>
      </c>
      <c r="AH1303" s="31">
        <f t="shared" si="378"/>
        <v>72.551028495469538</v>
      </c>
      <c r="AI1303">
        <f t="shared" si="379"/>
        <v>323.22689878909733</v>
      </c>
    </row>
    <row r="1304" spans="1:35" x14ac:dyDescent="0.2">
      <c r="A1304">
        <v>32</v>
      </c>
      <c r="C1304" s="27" t="s">
        <v>1365</v>
      </c>
      <c r="D1304" s="26">
        <v>29.696249999999999</v>
      </c>
      <c r="E1304">
        <v>8.3333333333333328E-4</v>
      </c>
      <c r="F1304" s="26">
        <v>1</v>
      </c>
      <c r="G1304" s="26">
        <v>50.769999999999996</v>
      </c>
      <c r="H1304" s="26">
        <v>44.875</v>
      </c>
      <c r="I1304" s="26">
        <v>100</v>
      </c>
      <c r="J1304" s="26">
        <v>50.783333333333339</v>
      </c>
      <c r="K1304">
        <v>293.91666666666669</v>
      </c>
      <c r="L1304">
        <v>4.1583333333333332</v>
      </c>
      <c r="M1304">
        <v>13.083333333333334</v>
      </c>
      <c r="N1304">
        <v>57.945833333333333</v>
      </c>
      <c r="O1304" s="1">
        <f t="shared" si="381"/>
        <v>25.776677098787872</v>
      </c>
      <c r="Q1304" s="1">
        <f t="shared" si="366"/>
        <v>66.703774821053514</v>
      </c>
      <c r="R1304" s="2">
        <f t="shared" si="367"/>
        <v>7.0572083680778039E-2</v>
      </c>
      <c r="S1304" s="2"/>
      <c r="T1304" s="1">
        <f t="shared" si="368"/>
        <v>4294.6824619217896</v>
      </c>
      <c r="U1304" s="1">
        <f t="shared" si="369"/>
        <v>0</v>
      </c>
      <c r="V1304" s="1">
        <f t="shared" si="370"/>
        <v>1279.8909941827517</v>
      </c>
      <c r="W1304" s="1">
        <f t="shared" si="371"/>
        <v>-5937.1064751072709</v>
      </c>
      <c r="X1304" s="2">
        <f t="shared" si="380"/>
        <v>70.0646054109056</v>
      </c>
      <c r="Y1304">
        <f t="shared" si="382"/>
        <v>1</v>
      </c>
      <c r="Z1304" s="26">
        <f t="shared" si="372"/>
        <v>0</v>
      </c>
      <c r="AA1304">
        <f t="shared" si="373"/>
        <v>372.28179796254778</v>
      </c>
      <c r="AB1304" s="28">
        <f t="shared" si="374"/>
        <v>40473.053571428572</v>
      </c>
      <c r="AC1304">
        <f t="shared" si="375"/>
        <v>10.427777777777775</v>
      </c>
      <c r="AD1304" s="31">
        <f t="shared" si="364"/>
        <v>9.5012482282403248</v>
      </c>
      <c r="AE1304" s="31">
        <f t="shared" si="376"/>
        <v>18.794023458911202</v>
      </c>
      <c r="AF1304" s="15">
        <f t="shared" si="365"/>
        <v>14.414351851851851</v>
      </c>
      <c r="AG1304" s="31">
        <f t="shared" si="377"/>
        <v>12.352897595601014</v>
      </c>
      <c r="AH1304" s="31">
        <f t="shared" si="378"/>
        <v>72.288022341224007</v>
      </c>
      <c r="AI1304">
        <f t="shared" si="379"/>
        <v>321.60592128046454</v>
      </c>
    </row>
    <row r="1305" spans="1:35" x14ac:dyDescent="0.2">
      <c r="A1305">
        <v>32</v>
      </c>
      <c r="C1305" s="27" t="s">
        <v>1366</v>
      </c>
      <c r="D1305" s="26">
        <v>29.683</v>
      </c>
      <c r="E1305">
        <v>2.5000000000000001E-3</v>
      </c>
      <c r="F1305" s="26">
        <v>1</v>
      </c>
      <c r="G1305" s="26">
        <v>50.777499999999996</v>
      </c>
      <c r="H1305" s="26">
        <v>45.092500000000001</v>
      </c>
      <c r="I1305" s="26">
        <v>100</v>
      </c>
      <c r="J1305" s="26">
        <v>50.793333333333337</v>
      </c>
      <c r="K1305">
        <v>207</v>
      </c>
      <c r="L1305">
        <v>4.3916666666666666</v>
      </c>
      <c r="M1305">
        <v>14.016666666666667</v>
      </c>
      <c r="N1305">
        <v>57.853333333333332</v>
      </c>
      <c r="O1305" s="1">
        <f t="shared" si="381"/>
        <v>25.776677098787872</v>
      </c>
      <c r="Q1305" s="1">
        <f t="shared" si="366"/>
        <v>16.824242597290379</v>
      </c>
      <c r="R1305" s="2">
        <f t="shared" si="367"/>
        <v>1.7799920013926052E-2</v>
      </c>
      <c r="S1305" s="2"/>
      <c r="T1305" s="1">
        <f t="shared" si="368"/>
        <v>4269.6320994770604</v>
      </c>
      <c r="U1305" s="1">
        <f t="shared" si="369"/>
        <v>0</v>
      </c>
      <c r="V1305" s="1">
        <f t="shared" si="370"/>
        <v>1273.4803951528795</v>
      </c>
      <c r="W1305" s="1">
        <f t="shared" si="371"/>
        <v>-5854.3689560023031</v>
      </c>
      <c r="X1305" s="2">
        <f t="shared" si="380"/>
        <v>70.135177494586372</v>
      </c>
      <c r="Y1305">
        <f t="shared" si="382"/>
        <v>1</v>
      </c>
      <c r="Z1305" s="26">
        <f t="shared" si="372"/>
        <v>0</v>
      </c>
      <c r="AA1305">
        <f t="shared" si="373"/>
        <v>374.71967798441585</v>
      </c>
      <c r="AB1305" s="28">
        <f t="shared" si="374"/>
        <v>40473.095238095237</v>
      </c>
      <c r="AC1305">
        <f t="shared" si="375"/>
        <v>10.431944444444442</v>
      </c>
      <c r="AD1305" s="31">
        <f t="shared" ref="AD1305:AD1368" si="383">10^($AF$17-$AF$18/($AF$19+AC1305))*I1305/100</f>
        <v>9.5038976343644208</v>
      </c>
      <c r="AE1305" s="31">
        <f t="shared" si="376"/>
        <v>18.798987921436289</v>
      </c>
      <c r="AF1305" s="15">
        <f t="shared" ref="AF1305:AF1368" si="384">(N1305-32)/1.8</f>
        <v>14.362962962962962</v>
      </c>
      <c r="AG1305" s="31">
        <f t="shared" si="377"/>
        <v>12.311836480169465</v>
      </c>
      <c r="AH1305" s="31">
        <f t="shared" si="378"/>
        <v>72.060613981626133</v>
      </c>
      <c r="AI1305">
        <f t="shared" si="379"/>
        <v>320.20889587386131</v>
      </c>
    </row>
    <row r="1306" spans="1:35" x14ac:dyDescent="0.2">
      <c r="A1306">
        <v>32</v>
      </c>
      <c r="C1306" s="27" t="s">
        <v>1367</v>
      </c>
      <c r="D1306" s="26">
        <v>29.672499999999999</v>
      </c>
      <c r="E1306">
        <v>7.5000000000000006E-3</v>
      </c>
      <c r="F1306" s="26">
        <v>1</v>
      </c>
      <c r="G1306" s="26">
        <v>50.784999999999997</v>
      </c>
      <c r="H1306" s="26">
        <v>45.307499999999997</v>
      </c>
      <c r="I1306" s="26">
        <v>100</v>
      </c>
      <c r="J1306" s="26">
        <v>50.803333333333335</v>
      </c>
      <c r="K1306">
        <v>237.33333333333334</v>
      </c>
      <c r="L1306">
        <v>3.7</v>
      </c>
      <c r="M1306">
        <v>12.783333333333333</v>
      </c>
      <c r="N1306">
        <v>57.752499999999998</v>
      </c>
      <c r="O1306" s="1">
        <f t="shared" si="381"/>
        <v>25.776677098787872</v>
      </c>
      <c r="Q1306" s="1">
        <f t="shared" ref="Q1306:Q1369" si="385">(O1306-T1306-U1306-V1306-W1306-AI1306)</f>
        <v>-28.484122659936816</v>
      </c>
      <c r="R1306" s="2">
        <f t="shared" ref="R1306:R1369" si="386">Q1306/$O$12+Z1306/$O$17*$Z$21</f>
        <v>-3.0135983957779531E-2</v>
      </c>
      <c r="S1306" s="2"/>
      <c r="T1306" s="1">
        <f t="shared" ref="T1306:T1369" si="387">((X1306-H1306)*$D$13/$P$5)*$P$7/1000</f>
        <v>4236.010623031103</v>
      </c>
      <c r="U1306" s="1">
        <f t="shared" ref="U1306:U1369" si="388">IF(X1306&gt;80,(X1306-80)*$O$19,0)</f>
        <v>0</v>
      </c>
      <c r="V1306" s="1">
        <f t="shared" ref="V1306:V1369" si="389">$D$20*(((X1306-32)*5/9+273)^4-((H1306-32)*5/9+273)^4)*$D$14*$D$21*$D$22/1000</f>
        <v>1264.2938912816294</v>
      </c>
      <c r="W1306" s="1">
        <f t="shared" ref="W1306:W1369" si="390">(G1306-N1306)*$O$20</f>
        <v>-5764.7366436385873</v>
      </c>
      <c r="X1306" s="2">
        <f t="shared" si="380"/>
        <v>70.152977414600301</v>
      </c>
      <c r="Y1306">
        <f t="shared" si="382"/>
        <v>1</v>
      </c>
      <c r="Z1306" s="26">
        <f t="shared" ref="Z1306:Z1369" si="391">IF(X1306&lt;42,IF(X1306&lt;36, 0.4*3600, 0.1*3600),0)*$Z$21</f>
        <v>0</v>
      </c>
      <c r="AA1306">
        <f t="shared" ref="AA1306:AA1369" si="392">(X1306-G1306)^2</f>
        <v>375.11854913246748</v>
      </c>
      <c r="AB1306" s="28">
        <f t="shared" ref="AB1306:AB1369" si="393">C1306-1/1/14</f>
        <v>40473.136904761908</v>
      </c>
      <c r="AC1306">
        <f t="shared" ref="AC1306:AC1369" si="394">(G1306-32)/1.8</f>
        <v>10.436111111111108</v>
      </c>
      <c r="AD1306" s="31">
        <f t="shared" si="383"/>
        <v>9.5065476885951785</v>
      </c>
      <c r="AE1306" s="31">
        <f t="shared" ref="AE1306:AE1369" si="395">AD1306/760*35000/(AC1306+273.15)/0.0821</f>
        <v>18.803953520033048</v>
      </c>
      <c r="AF1306" s="15">
        <f t="shared" si="384"/>
        <v>14.306944444444444</v>
      </c>
      <c r="AG1306" s="31">
        <f t="shared" ref="AG1306:AG1369" si="396">10^($AF$17-$AF$18/($AF$19+AF1306))</f>
        <v>12.26721231008011</v>
      </c>
      <c r="AH1306" s="31">
        <f t="shared" ref="AH1306:AH1369" si="397">AG1306/760*35000*$AE$14/(AF1306+273.15)/0.0821</f>
        <v>71.813422762311902</v>
      </c>
      <c r="AI1306">
        <f t="shared" ref="AI1306:AI1369" si="398">(AH1306-AE1306)*0.018*334</f>
        <v>318.69292908458044</v>
      </c>
    </row>
    <row r="1307" spans="1:35" x14ac:dyDescent="0.2">
      <c r="A1307">
        <v>32</v>
      </c>
      <c r="C1307" s="27" t="s">
        <v>1368</v>
      </c>
      <c r="D1307" s="26">
        <v>29.66</v>
      </c>
      <c r="E1307">
        <v>1.3333333333333332E-2</v>
      </c>
      <c r="F1307" s="26">
        <v>1</v>
      </c>
      <c r="G1307" s="26">
        <v>50.81</v>
      </c>
      <c r="H1307" s="26">
        <v>45.375</v>
      </c>
      <c r="I1307" s="26">
        <v>100</v>
      </c>
      <c r="J1307" s="26">
        <v>50.826666666666668</v>
      </c>
      <c r="K1307">
        <v>321.66666666666669</v>
      </c>
      <c r="L1307">
        <v>3.8</v>
      </c>
      <c r="M1307">
        <v>12.966666666666667</v>
      </c>
      <c r="N1307">
        <v>57.655000000000001</v>
      </c>
      <c r="O1307" s="1">
        <f t="shared" si="381"/>
        <v>25.776677098787872</v>
      </c>
      <c r="Q1307" s="1">
        <f t="shared" si="385"/>
        <v>-106.82126372571821</v>
      </c>
      <c r="R1307" s="2">
        <f t="shared" si="386"/>
        <v>-0.11301608016580285</v>
      </c>
      <c r="S1307" s="2"/>
      <c r="T1307" s="1">
        <f t="shared" si="387"/>
        <v>4219.3642508027215</v>
      </c>
      <c r="U1307" s="1">
        <f t="shared" si="388"/>
        <v>0</v>
      </c>
      <c r="V1307" s="1">
        <f t="shared" si="389"/>
        <v>1259.4562987947404</v>
      </c>
      <c r="W1307" s="1">
        <f t="shared" si="390"/>
        <v>-5663.3831827350014</v>
      </c>
      <c r="X1307" s="2">
        <f t="shared" ref="X1307:X1370" si="399">X1306+R1306</f>
        <v>70.122841430642524</v>
      </c>
      <c r="Y1307">
        <f t="shared" si="382"/>
        <v>1</v>
      </c>
      <c r="Z1307" s="26">
        <f t="shared" si="391"/>
        <v>0</v>
      </c>
      <c r="AA1307">
        <f t="shared" si="392"/>
        <v>372.98584412514225</v>
      </c>
      <c r="AB1307" s="28">
        <f t="shared" si="393"/>
        <v>40473.178571428572</v>
      </c>
      <c r="AC1307">
        <f t="shared" si="394"/>
        <v>10.450000000000001</v>
      </c>
      <c r="AD1307" s="31">
        <f t="shared" si="383"/>
        <v>9.5153858851992688</v>
      </c>
      <c r="AE1307" s="31">
        <f t="shared" si="395"/>
        <v>18.820513723098955</v>
      </c>
      <c r="AF1307" s="15">
        <f t="shared" si="384"/>
        <v>14.252777777777778</v>
      </c>
      <c r="AG1307" s="31">
        <f t="shared" si="396"/>
        <v>12.224198018768149</v>
      </c>
      <c r="AH1307" s="31">
        <f t="shared" si="397"/>
        <v>71.575100210465251</v>
      </c>
      <c r="AI1307">
        <f t="shared" si="398"/>
        <v>317.16057396204616</v>
      </c>
    </row>
    <row r="1308" spans="1:35" x14ac:dyDescent="0.2">
      <c r="A1308">
        <v>32</v>
      </c>
      <c r="C1308" s="27" t="s">
        <v>1369</v>
      </c>
      <c r="D1308" s="26">
        <v>29.642749999999999</v>
      </c>
      <c r="E1308">
        <v>5.8333333333333336E-3</v>
      </c>
      <c r="F1308" s="26">
        <v>8.25</v>
      </c>
      <c r="G1308" s="26">
        <v>50.905000000000001</v>
      </c>
      <c r="H1308" s="26">
        <v>45.564999999999998</v>
      </c>
      <c r="I1308" s="26">
        <v>100</v>
      </c>
      <c r="J1308" s="26">
        <v>50.918333333333337</v>
      </c>
      <c r="K1308">
        <v>350.83333333333331</v>
      </c>
      <c r="L1308">
        <v>4.4749999999999996</v>
      </c>
      <c r="M1308">
        <v>14.633333333333333</v>
      </c>
      <c r="N1308">
        <v>57.552500000000002</v>
      </c>
      <c r="O1308" s="1">
        <f t="shared" si="381"/>
        <v>212.65758606499995</v>
      </c>
      <c r="Q1308" s="1">
        <f t="shared" si="385"/>
        <v>-14.643011938298798</v>
      </c>
      <c r="R1308" s="2">
        <f t="shared" si="386"/>
        <v>-1.5492194656457276E-2</v>
      </c>
      <c r="S1308" s="2"/>
      <c r="T1308" s="1">
        <f t="shared" si="387"/>
        <v>4167.7017565341548</v>
      </c>
      <c r="U1308" s="1">
        <f t="shared" si="388"/>
        <v>0</v>
      </c>
      <c r="V1308" s="1">
        <f t="shared" si="389"/>
        <v>1244.2957109745689</v>
      </c>
      <c r="W1308" s="1">
        <f t="shared" si="390"/>
        <v>-5499.9765825026925</v>
      </c>
      <c r="X1308" s="2">
        <f t="shared" si="399"/>
        <v>70.009825350476717</v>
      </c>
      <c r="Y1308">
        <f t="shared" si="382"/>
        <v>1</v>
      </c>
      <c r="Z1308" s="26">
        <f t="shared" si="391"/>
        <v>0</v>
      </c>
      <c r="AA1308">
        <f t="shared" si="392"/>
        <v>364.99435167221776</v>
      </c>
      <c r="AB1308" s="28">
        <f t="shared" si="393"/>
        <v>40473.220238095237</v>
      </c>
      <c r="AC1308">
        <f t="shared" si="394"/>
        <v>10.502777777777778</v>
      </c>
      <c r="AD1308" s="31">
        <f t="shared" si="383"/>
        <v>9.5490368088703601</v>
      </c>
      <c r="AE1308" s="31">
        <f t="shared" si="395"/>
        <v>18.883557780157584</v>
      </c>
      <c r="AF1308" s="15">
        <f t="shared" si="384"/>
        <v>14.195833333333335</v>
      </c>
      <c r="AG1308" s="31">
        <f t="shared" si="396"/>
        <v>12.179120281427142</v>
      </c>
      <c r="AH1308" s="31">
        <f t="shared" si="397"/>
        <v>71.325293142311139</v>
      </c>
      <c r="AI1308">
        <f t="shared" si="398"/>
        <v>315.27971299726715</v>
      </c>
    </row>
    <row r="1309" spans="1:35" x14ac:dyDescent="0.2">
      <c r="A1309">
        <v>32</v>
      </c>
      <c r="C1309" s="27" t="s">
        <v>1370</v>
      </c>
      <c r="D1309" s="26">
        <v>29.630333333333333</v>
      </c>
      <c r="E1309">
        <v>8.3333333333333328E-4</v>
      </c>
      <c r="F1309" s="26">
        <v>35.083333333333336</v>
      </c>
      <c r="G1309" s="26">
        <v>51.335833333333333</v>
      </c>
      <c r="H1309" s="26">
        <v>46.115833333333335</v>
      </c>
      <c r="I1309" s="26">
        <v>100</v>
      </c>
      <c r="J1309" s="26">
        <v>51.355833333333329</v>
      </c>
      <c r="K1309">
        <v>266.83333333333331</v>
      </c>
      <c r="L1309">
        <v>5.4416666666666664</v>
      </c>
      <c r="M1309">
        <v>15.266666666666667</v>
      </c>
      <c r="N1309">
        <v>57.452500000000001</v>
      </c>
      <c r="O1309" s="1">
        <f t="shared" si="381"/>
        <v>904.33175488247434</v>
      </c>
      <c r="Q1309" s="1">
        <f t="shared" si="385"/>
        <v>364.55247464015014</v>
      </c>
      <c r="R1309" s="2">
        <f t="shared" si="386"/>
        <v>0.38569373045765293</v>
      </c>
      <c r="S1309" s="2"/>
      <c r="T1309" s="1">
        <f t="shared" si="387"/>
        <v>4071.1465198354745</v>
      </c>
      <c r="U1309" s="1">
        <f t="shared" si="388"/>
        <v>0</v>
      </c>
      <c r="V1309" s="1">
        <f t="shared" si="389"/>
        <v>1217.3248730122466</v>
      </c>
      <c r="W1309" s="1">
        <f t="shared" si="390"/>
        <v>-5060.7782519204911</v>
      </c>
      <c r="X1309" s="2">
        <f t="shared" si="399"/>
        <v>69.994333155820257</v>
      </c>
      <c r="Y1309">
        <f t="shared" si="382"/>
        <v>1</v>
      </c>
      <c r="Z1309" s="26">
        <f t="shared" si="391"/>
        <v>0</v>
      </c>
      <c r="AA1309">
        <f t="shared" si="392"/>
        <v>348.13961562574457</v>
      </c>
      <c r="AB1309" s="28">
        <f t="shared" si="393"/>
        <v>40473.261904761908</v>
      </c>
      <c r="AC1309">
        <f t="shared" si="394"/>
        <v>10.742129629629629</v>
      </c>
      <c r="AD1309" s="31">
        <f t="shared" si="383"/>
        <v>9.702960517285879</v>
      </c>
      <c r="AE1309" s="31">
        <f t="shared" si="395"/>
        <v>19.171769833210131</v>
      </c>
      <c r="AF1309" s="15">
        <f t="shared" si="384"/>
        <v>14.140277777777778</v>
      </c>
      <c r="AG1309" s="31">
        <f t="shared" si="396"/>
        <v>12.135282303717471</v>
      </c>
      <c r="AH1309" s="31">
        <f t="shared" si="397"/>
        <v>71.082305314762706</v>
      </c>
      <c r="AI1309">
        <f t="shared" si="398"/>
        <v>312.08613931509404</v>
      </c>
    </row>
    <row r="1310" spans="1:35" x14ac:dyDescent="0.2">
      <c r="A1310">
        <v>32</v>
      </c>
      <c r="C1310" s="27" t="s">
        <v>1371</v>
      </c>
      <c r="D1310" s="26">
        <v>29.617833333333333</v>
      </c>
      <c r="E1310">
        <v>0</v>
      </c>
      <c r="F1310" s="26">
        <v>65.583333333333329</v>
      </c>
      <c r="G1310" s="26">
        <v>52.131666666666668</v>
      </c>
      <c r="H1310" s="26">
        <v>46.640833333333333</v>
      </c>
      <c r="I1310" s="26">
        <v>100</v>
      </c>
      <c r="J1310" s="26">
        <v>52.15</v>
      </c>
      <c r="K1310">
        <v>264.75</v>
      </c>
      <c r="L1310">
        <v>5.083333333333333</v>
      </c>
      <c r="M1310">
        <v>16.024999999999999</v>
      </c>
      <c r="N1310">
        <v>57.355833333333337</v>
      </c>
      <c r="O1310" s="1">
        <f t="shared" si="381"/>
        <v>1690.5204063955046</v>
      </c>
      <c r="Q1310" s="1">
        <f t="shared" si="385"/>
        <v>444.64148939655206</v>
      </c>
      <c r="R1310" s="2">
        <f t="shared" si="386"/>
        <v>0.47042729563387631</v>
      </c>
      <c r="S1310" s="2"/>
      <c r="T1310" s="1">
        <f t="shared" si="387"/>
        <v>4047.3956042145305</v>
      </c>
      <c r="U1310" s="1">
        <f t="shared" si="388"/>
        <v>0</v>
      </c>
      <c r="V1310" s="1">
        <f t="shared" si="389"/>
        <v>1213.4121182429528</v>
      </c>
      <c r="W1310" s="1">
        <f t="shared" si="390"/>
        <v>-4322.3458939086613</v>
      </c>
      <c r="X1310" s="2">
        <f t="shared" si="399"/>
        <v>70.380026886277903</v>
      </c>
      <c r="Y1310">
        <f t="shared" si="382"/>
        <v>1</v>
      </c>
      <c r="Z1310" s="26">
        <f t="shared" si="391"/>
        <v>0</v>
      </c>
      <c r="AA1310">
        <f t="shared" si="392"/>
        <v>333.00265070468981</v>
      </c>
      <c r="AB1310" s="28">
        <f t="shared" si="393"/>
        <v>40473.303571428572</v>
      </c>
      <c r="AC1310">
        <f t="shared" si="394"/>
        <v>11.18425925925926</v>
      </c>
      <c r="AD1310" s="31">
        <f t="shared" si="383"/>
        <v>9.9930186211218714</v>
      </c>
      <c r="AE1310" s="31">
        <f t="shared" si="395"/>
        <v>19.714183783981213</v>
      </c>
      <c r="AF1310" s="15">
        <f t="shared" si="384"/>
        <v>14.086574074074075</v>
      </c>
      <c r="AG1310" s="31">
        <f t="shared" si="396"/>
        <v>12.093036959920829</v>
      </c>
      <c r="AH1310" s="31">
        <f t="shared" si="397"/>
        <v>70.848097365173984</v>
      </c>
      <c r="AI1310">
        <f t="shared" si="398"/>
        <v>307.4170884501309</v>
      </c>
    </row>
    <row r="1311" spans="1:35" x14ac:dyDescent="0.2">
      <c r="A1311">
        <v>32</v>
      </c>
      <c r="C1311" s="27" t="s">
        <v>1372</v>
      </c>
      <c r="D1311" s="26">
        <v>29.608750000000001</v>
      </c>
      <c r="E1311">
        <v>7.5000000000000006E-3</v>
      </c>
      <c r="F1311" s="26">
        <v>87.75</v>
      </c>
      <c r="G1311" s="26">
        <v>52.888333333333335</v>
      </c>
      <c r="H1311" s="26">
        <v>46.865000000000002</v>
      </c>
      <c r="I1311" s="26">
        <v>100</v>
      </c>
      <c r="J1311" s="26">
        <v>52.906666666666666</v>
      </c>
      <c r="K1311">
        <v>264.83333333333331</v>
      </c>
      <c r="L1311">
        <v>4.7</v>
      </c>
      <c r="M1311">
        <v>15.2</v>
      </c>
      <c r="N1311">
        <v>57.258333333333333</v>
      </c>
      <c r="O1311" s="1">
        <f t="shared" si="381"/>
        <v>2261.9034154186356</v>
      </c>
      <c r="Q1311" s="1">
        <f t="shared" si="385"/>
        <v>256.84456659888633</v>
      </c>
      <c r="R1311" s="2">
        <f t="shared" si="386"/>
        <v>0.27173958738612047</v>
      </c>
      <c r="S1311" s="2"/>
      <c r="T1311" s="1">
        <f t="shared" si="387"/>
        <v>4089.3816213448113</v>
      </c>
      <c r="U1311" s="1">
        <f t="shared" si="388"/>
        <v>0</v>
      </c>
      <c r="V1311" s="1">
        <f t="shared" si="389"/>
        <v>1228.4801462847715</v>
      </c>
      <c r="W1311" s="1">
        <f t="shared" si="390"/>
        <v>-3615.6295848870627</v>
      </c>
      <c r="X1311" s="2">
        <f t="shared" si="399"/>
        <v>70.850454181911786</v>
      </c>
      <c r="Y1311">
        <f t="shared" si="382"/>
        <v>1</v>
      </c>
      <c r="Z1311" s="26">
        <f t="shared" si="391"/>
        <v>0</v>
      </c>
      <c r="AA1311">
        <f t="shared" si="392"/>
        <v>322.63778537893666</v>
      </c>
      <c r="AB1311" s="28">
        <f t="shared" si="393"/>
        <v>40473.345238095237</v>
      </c>
      <c r="AC1311">
        <f t="shared" si="394"/>
        <v>11.604629629629631</v>
      </c>
      <c r="AD1311" s="31">
        <f t="shared" si="383"/>
        <v>10.275824856839144</v>
      </c>
      <c r="AE1311" s="31">
        <f t="shared" si="395"/>
        <v>20.24217591133025</v>
      </c>
      <c r="AF1311" s="15">
        <f t="shared" si="384"/>
        <v>14.032407407407407</v>
      </c>
      <c r="AG1311" s="31">
        <f t="shared" si="396"/>
        <v>12.050557905354228</v>
      </c>
      <c r="AH1311" s="31">
        <f t="shared" si="397"/>
        <v>70.612546183657173</v>
      </c>
      <c r="AI1311">
        <f t="shared" si="398"/>
        <v>302.82666607722945</v>
      </c>
    </row>
    <row r="1312" spans="1:35" x14ac:dyDescent="0.2">
      <c r="A1312">
        <v>32</v>
      </c>
      <c r="C1312" s="27" t="s">
        <v>1373</v>
      </c>
      <c r="D1312" s="26">
        <v>29.5915</v>
      </c>
      <c r="E1312">
        <v>1.666666666666667E-2</v>
      </c>
      <c r="F1312" s="26">
        <v>98.25</v>
      </c>
      <c r="G1312" s="26">
        <v>53.278333333333336</v>
      </c>
      <c r="H1312" s="26">
        <v>47.177500000000002</v>
      </c>
      <c r="I1312" s="26">
        <v>100</v>
      </c>
      <c r="J1312" s="26">
        <v>53.296666666666667</v>
      </c>
      <c r="K1312">
        <v>265.58333333333331</v>
      </c>
      <c r="L1312">
        <v>5.5666666666666664</v>
      </c>
      <c r="M1312">
        <v>16.850000000000001</v>
      </c>
      <c r="N1312">
        <v>57.168333333333337</v>
      </c>
      <c r="O1312" s="1">
        <f t="shared" si="381"/>
        <v>2532.5585249559085</v>
      </c>
      <c r="Q1312" s="1">
        <f t="shared" si="385"/>
        <v>140.29288519698963</v>
      </c>
      <c r="R1312" s="2">
        <f t="shared" si="386"/>
        <v>0.14842879972686032</v>
      </c>
      <c r="S1312" s="2"/>
      <c r="T1312" s="1">
        <f t="shared" si="387"/>
        <v>4082.4322060467962</v>
      </c>
      <c r="U1312" s="1">
        <f t="shared" si="388"/>
        <v>0</v>
      </c>
      <c r="V1312" s="1">
        <f t="shared" si="389"/>
        <v>1228.4644850618399</v>
      </c>
      <c r="W1312" s="1">
        <f t="shared" si="390"/>
        <v>-3218.4894931832227</v>
      </c>
      <c r="X1312" s="2">
        <f t="shared" si="399"/>
        <v>71.122193769297908</v>
      </c>
      <c r="Y1312">
        <f t="shared" si="382"/>
        <v>1</v>
      </c>
      <c r="Z1312" s="26">
        <f t="shared" si="391"/>
        <v>0</v>
      </c>
      <c r="AA1312">
        <f t="shared" si="392"/>
        <v>318.40335525818176</v>
      </c>
      <c r="AB1312" s="28">
        <f t="shared" si="393"/>
        <v>40473.386904761908</v>
      </c>
      <c r="AC1312">
        <f t="shared" si="394"/>
        <v>11.821296296296298</v>
      </c>
      <c r="AD1312" s="31">
        <f t="shared" si="383"/>
        <v>10.424310037148592</v>
      </c>
      <c r="AE1312" s="31">
        <f t="shared" si="395"/>
        <v>20.519061661827205</v>
      </c>
      <c r="AF1312" s="15">
        <f t="shared" si="384"/>
        <v>13.982407407407409</v>
      </c>
      <c r="AG1312" s="31">
        <f t="shared" si="396"/>
        <v>12.011462477355629</v>
      </c>
      <c r="AH1312" s="31">
        <f t="shared" si="397"/>
        <v>70.395715326748331</v>
      </c>
      <c r="AI1312">
        <f t="shared" si="398"/>
        <v>299.85844183350576</v>
      </c>
    </row>
    <row r="1313" spans="1:35" x14ac:dyDescent="0.2">
      <c r="A1313">
        <v>32</v>
      </c>
      <c r="C1313" s="27" t="s">
        <v>1374</v>
      </c>
      <c r="D1313" s="26">
        <v>29.580500000000001</v>
      </c>
      <c r="E1313">
        <v>8.3333333333333328E-4</v>
      </c>
      <c r="F1313" s="26">
        <v>138.66666666666666</v>
      </c>
      <c r="G1313" s="26">
        <v>54.616666666666667</v>
      </c>
      <c r="H1313" s="26">
        <v>47.997500000000002</v>
      </c>
      <c r="I1313" s="26">
        <v>100</v>
      </c>
      <c r="J1313" s="26">
        <v>54.645000000000003</v>
      </c>
      <c r="K1313">
        <v>150.25</v>
      </c>
      <c r="L1313">
        <v>5.6916666666666664</v>
      </c>
      <c r="M1313">
        <v>15.525</v>
      </c>
      <c r="N1313">
        <v>57.078333333333333</v>
      </c>
      <c r="O1313" s="1">
        <f t="shared" si="381"/>
        <v>3574.3658910319177</v>
      </c>
      <c r="Q1313" s="1">
        <f t="shared" si="385"/>
        <v>153.13789930081504</v>
      </c>
      <c r="R1313" s="2">
        <f t="shared" si="386"/>
        <v>0.16201872642362988</v>
      </c>
      <c r="S1313" s="2"/>
      <c r="T1313" s="1">
        <f t="shared" si="387"/>
        <v>3967.9331891429374</v>
      </c>
      <c r="U1313" s="1">
        <f t="shared" si="388"/>
        <v>0</v>
      </c>
      <c r="V1313" s="1">
        <f t="shared" si="389"/>
        <v>1197.3215972712521</v>
      </c>
      <c r="W1313" s="1">
        <f t="shared" si="390"/>
        <v>-2036.7219286339409</v>
      </c>
      <c r="X1313" s="2">
        <f t="shared" si="399"/>
        <v>71.270622569024766</v>
      </c>
      <c r="Y1313">
        <f t="shared" si="382"/>
        <v>1</v>
      </c>
      <c r="Z1313" s="26">
        <f t="shared" si="391"/>
        <v>0</v>
      </c>
      <c r="AA1313">
        <f t="shared" si="392"/>
        <v>277.35424719768815</v>
      </c>
      <c r="AB1313" s="28">
        <f t="shared" si="393"/>
        <v>40473.428571428572</v>
      </c>
      <c r="AC1313">
        <f t="shared" si="394"/>
        <v>12.564814814814815</v>
      </c>
      <c r="AD1313" s="31">
        <f t="shared" si="383"/>
        <v>10.948255772820929</v>
      </c>
      <c r="AE1313" s="31">
        <f t="shared" si="395"/>
        <v>21.494308105376408</v>
      </c>
      <c r="AF1313" s="15">
        <f t="shared" si="384"/>
        <v>13.932407407407407</v>
      </c>
      <c r="AG1313" s="31">
        <f t="shared" si="396"/>
        <v>11.972478140371374</v>
      </c>
      <c r="AH1313" s="31">
        <f t="shared" si="397"/>
        <v>70.179460126476556</v>
      </c>
      <c r="AI1313">
        <f t="shared" si="398"/>
        <v>292.69513395085409</v>
      </c>
    </row>
    <row r="1314" spans="1:35" x14ac:dyDescent="0.2">
      <c r="A1314">
        <v>32</v>
      </c>
      <c r="C1314" s="27" t="s">
        <v>1375</v>
      </c>
      <c r="D1314" s="26">
        <v>29.562416666666667</v>
      </c>
      <c r="E1314">
        <v>3.3333333333333331E-3</v>
      </c>
      <c r="F1314" s="26">
        <v>65.666666666666671</v>
      </c>
      <c r="G1314" s="26">
        <v>54.427500000000002</v>
      </c>
      <c r="H1314" s="26">
        <v>48.050000000000004</v>
      </c>
      <c r="I1314" s="26">
        <v>100</v>
      </c>
      <c r="J1314" s="26">
        <v>54.450833333333335</v>
      </c>
      <c r="K1314">
        <v>207.83333333333334</v>
      </c>
      <c r="L1314">
        <v>5</v>
      </c>
      <c r="M1314">
        <v>13.4</v>
      </c>
      <c r="N1314">
        <v>57.015000000000001</v>
      </c>
      <c r="O1314" s="1">
        <f t="shared" si="381"/>
        <v>1692.6684628204036</v>
      </c>
      <c r="Q1314" s="1">
        <f t="shared" si="385"/>
        <v>-1649.4364576270682</v>
      </c>
      <c r="R1314" s="2">
        <f t="shared" si="386"/>
        <v>-1.7450911590245304</v>
      </c>
      <c r="S1314" s="2"/>
      <c r="T1314" s="1">
        <f t="shared" si="387"/>
        <v>3986.6055004376549</v>
      </c>
      <c r="U1314" s="1">
        <f t="shared" si="388"/>
        <v>0</v>
      </c>
      <c r="V1314" s="1">
        <f t="shared" si="389"/>
        <v>1203.7073427141388</v>
      </c>
      <c r="W1314" s="1">
        <f t="shared" si="390"/>
        <v>-2140.8333068410238</v>
      </c>
      <c r="X1314" s="2">
        <f t="shared" si="399"/>
        <v>71.432641295448391</v>
      </c>
      <c r="Y1314">
        <f t="shared" si="382"/>
        <v>1</v>
      </c>
      <c r="Z1314" s="26">
        <f t="shared" si="391"/>
        <v>0</v>
      </c>
      <c r="AA1314">
        <f t="shared" si="392"/>
        <v>289.17483047816415</v>
      </c>
      <c r="AB1314" s="28">
        <f t="shared" si="393"/>
        <v>40473.470238095237</v>
      </c>
      <c r="AC1314">
        <f t="shared" si="394"/>
        <v>12.459722222222222</v>
      </c>
      <c r="AD1314" s="31">
        <f t="shared" si="383"/>
        <v>10.872826277474381</v>
      </c>
      <c r="AE1314" s="31">
        <f t="shared" si="395"/>
        <v>21.354074678120686</v>
      </c>
      <c r="AF1314" s="15">
        <f t="shared" si="384"/>
        <v>13.897222222222222</v>
      </c>
      <c r="AG1314" s="31">
        <f t="shared" si="396"/>
        <v>11.945111167051392</v>
      </c>
      <c r="AH1314" s="31">
        <f t="shared" si="397"/>
        <v>70.027624933726557</v>
      </c>
      <c r="AI1314">
        <f t="shared" si="398"/>
        <v>292.62538413670251</v>
      </c>
    </row>
    <row r="1315" spans="1:35" x14ac:dyDescent="0.2">
      <c r="A1315">
        <v>32</v>
      </c>
      <c r="C1315" s="27" t="s">
        <v>1376</v>
      </c>
      <c r="D1315" s="26">
        <v>29.552499999999998</v>
      </c>
      <c r="E1315">
        <v>1.0833333333333334E-2</v>
      </c>
      <c r="F1315" s="26">
        <v>52.416666666666664</v>
      </c>
      <c r="G1315" s="26">
        <v>53.776666666666671</v>
      </c>
      <c r="H1315" s="26">
        <v>47.777500000000003</v>
      </c>
      <c r="I1315" s="26">
        <v>100</v>
      </c>
      <c r="J1315" s="26">
        <v>53.794166666666662</v>
      </c>
      <c r="K1315">
        <v>292.33333333333331</v>
      </c>
      <c r="L1315">
        <v>3.3250000000000002</v>
      </c>
      <c r="M1315">
        <v>11.941666666666666</v>
      </c>
      <c r="N1315">
        <v>56.95</v>
      </c>
      <c r="O1315" s="1">
        <f t="shared" si="381"/>
        <v>1351.1274912614642</v>
      </c>
      <c r="Q1315" s="1">
        <f t="shared" si="385"/>
        <v>-1174.6976162739065</v>
      </c>
      <c r="R1315" s="2">
        <f t="shared" si="386"/>
        <v>-1.2428210951732657</v>
      </c>
      <c r="S1315" s="2"/>
      <c r="T1315" s="1">
        <f t="shared" si="387"/>
        <v>3735.5371998002161</v>
      </c>
      <c r="U1315" s="1">
        <f t="shared" si="388"/>
        <v>0</v>
      </c>
      <c r="V1315" s="1">
        <f t="shared" si="389"/>
        <v>1121.270467562146</v>
      </c>
      <c r="W1315" s="1">
        <f t="shared" si="390"/>
        <v>-2625.5372729309565</v>
      </c>
      <c r="X1315" s="2">
        <f t="shared" si="399"/>
        <v>69.687550136423866</v>
      </c>
      <c r="Y1315">
        <f t="shared" si="382"/>
        <v>1</v>
      </c>
      <c r="Z1315" s="26">
        <f t="shared" si="391"/>
        <v>0</v>
      </c>
      <c r="AA1315">
        <f t="shared" si="392"/>
        <v>253.15621278819276</v>
      </c>
      <c r="AB1315" s="28">
        <f t="shared" si="393"/>
        <v>40473.511904761908</v>
      </c>
      <c r="AC1315">
        <f t="shared" si="394"/>
        <v>12.09814814814815</v>
      </c>
      <c r="AD1315" s="31">
        <f t="shared" si="383"/>
        <v>10.616776004052181</v>
      </c>
      <c r="AE1315" s="31">
        <f t="shared" si="395"/>
        <v>20.877626119927701</v>
      </c>
      <c r="AF1315" s="15">
        <f t="shared" si="384"/>
        <v>13.861111111111112</v>
      </c>
      <c r="AG1315" s="31">
        <f t="shared" si="396"/>
        <v>11.917080977397216</v>
      </c>
      <c r="AH1315" s="31">
        <f t="shared" si="397"/>
        <v>69.87208937740688</v>
      </c>
      <c r="AI1315">
        <f t="shared" si="398"/>
        <v>294.55471310396484</v>
      </c>
    </row>
    <row r="1316" spans="1:35" x14ac:dyDescent="0.2">
      <c r="A1316">
        <v>32</v>
      </c>
      <c r="C1316" s="27" t="s">
        <v>1377</v>
      </c>
      <c r="D1316" s="26">
        <v>29.5565</v>
      </c>
      <c r="E1316">
        <v>1.4166666666666668E-2</v>
      </c>
      <c r="F1316" s="26">
        <v>55.416666666666664</v>
      </c>
      <c r="G1316" s="26">
        <v>53.6</v>
      </c>
      <c r="H1316" s="26">
        <v>47.774999999999999</v>
      </c>
      <c r="I1316" s="26">
        <v>100</v>
      </c>
      <c r="J1316" s="26">
        <v>53.62</v>
      </c>
      <c r="K1316">
        <v>264.33333333333331</v>
      </c>
      <c r="L1316">
        <v>3.1749999999999998</v>
      </c>
      <c r="M1316">
        <v>11.824999999999999</v>
      </c>
      <c r="N1316">
        <v>56.884999999999998</v>
      </c>
      <c r="O1316" s="1">
        <f t="shared" si="381"/>
        <v>1428.4575225578278</v>
      </c>
      <c r="Q1316" s="1">
        <f t="shared" si="385"/>
        <v>-726.00982200486396</v>
      </c>
      <c r="R1316" s="2">
        <f t="shared" si="386"/>
        <v>-0.76811283992615298</v>
      </c>
      <c r="S1316" s="2"/>
      <c r="T1316" s="1">
        <f t="shared" si="387"/>
        <v>3524.0696056200363</v>
      </c>
      <c r="U1316" s="1">
        <f t="shared" si="388"/>
        <v>0</v>
      </c>
      <c r="V1316" s="1">
        <f t="shared" si="389"/>
        <v>1053.9358881586909</v>
      </c>
      <c r="W1316" s="1">
        <f t="shared" si="390"/>
        <v>-2717.9275025981683</v>
      </c>
      <c r="X1316" s="2">
        <f t="shared" si="399"/>
        <v>68.444729041250596</v>
      </c>
      <c r="Y1316">
        <f t="shared" si="382"/>
        <v>1</v>
      </c>
      <c r="Z1316" s="26">
        <f t="shared" si="391"/>
        <v>0</v>
      </c>
      <c r="AA1316">
        <f t="shared" si="392"/>
        <v>220.36598030814881</v>
      </c>
      <c r="AB1316" s="28">
        <f t="shared" si="393"/>
        <v>40473.553571428572</v>
      </c>
      <c r="AC1316">
        <f t="shared" si="394"/>
        <v>12</v>
      </c>
      <c r="AD1316" s="31">
        <f t="shared" si="383"/>
        <v>10.548190559588273</v>
      </c>
      <c r="AE1316" s="31">
        <f t="shared" si="395"/>
        <v>20.749894169222618</v>
      </c>
      <c r="AF1316" s="15">
        <f t="shared" si="384"/>
        <v>13.824999999999999</v>
      </c>
      <c r="AG1316" s="31">
        <f t="shared" si="396"/>
        <v>11.889108395065024</v>
      </c>
      <c r="AH1316" s="31">
        <f t="shared" si="397"/>
        <v>69.716852482950628</v>
      </c>
      <c r="AI1316">
        <f t="shared" si="398"/>
        <v>294.38935338213281</v>
      </c>
    </row>
    <row r="1317" spans="1:35" x14ac:dyDescent="0.2">
      <c r="A1317">
        <v>32</v>
      </c>
      <c r="C1317" s="27" t="s">
        <v>1378</v>
      </c>
      <c r="D1317" s="26">
        <v>29.544750000000001</v>
      </c>
      <c r="E1317">
        <v>2.2499999999999999E-2</v>
      </c>
      <c r="F1317" s="26">
        <v>32.083333333333329</v>
      </c>
      <c r="G1317" s="26">
        <v>53.459166666666668</v>
      </c>
      <c r="H1317" s="26">
        <v>47.475000000000001</v>
      </c>
      <c r="I1317" s="26">
        <v>100</v>
      </c>
      <c r="J1317" s="26">
        <v>53.478333333333332</v>
      </c>
      <c r="K1317">
        <v>346.58333333333331</v>
      </c>
      <c r="L1317">
        <v>2.5083333333333333</v>
      </c>
      <c r="M1317">
        <v>9.3249999999999993</v>
      </c>
      <c r="N1317">
        <v>56.86</v>
      </c>
      <c r="O1317" s="1">
        <f t="shared" si="381"/>
        <v>827.00172358611064</v>
      </c>
      <c r="Q1317" s="1">
        <f t="shared" si="385"/>
        <v>-1124.9962217189204</v>
      </c>
      <c r="R1317" s="2">
        <f t="shared" si="386"/>
        <v>-1.1902373997977713</v>
      </c>
      <c r="S1317" s="2"/>
      <c r="T1317" s="1">
        <f t="shared" si="387"/>
        <v>3444.2590658741115</v>
      </c>
      <c r="U1317" s="1">
        <f t="shared" si="388"/>
        <v>0</v>
      </c>
      <c r="V1317" s="1">
        <f t="shared" si="389"/>
        <v>1026.8638824851023</v>
      </c>
      <c r="W1317" s="1">
        <f t="shared" si="390"/>
        <v>-2813.7651288947563</v>
      </c>
      <c r="X1317" s="2">
        <f t="shared" si="399"/>
        <v>67.67661620132445</v>
      </c>
      <c r="Y1317">
        <f t="shared" si="382"/>
        <v>1</v>
      </c>
      <c r="Z1317" s="26">
        <f t="shared" si="391"/>
        <v>0</v>
      </c>
      <c r="AA1317">
        <f t="shared" si="392"/>
        <v>202.13587127054078</v>
      </c>
      <c r="AB1317" s="28">
        <f t="shared" si="393"/>
        <v>40473.595238095237</v>
      </c>
      <c r="AC1317">
        <f t="shared" si="394"/>
        <v>11.921759259259259</v>
      </c>
      <c r="AD1317" s="31">
        <f t="shared" si="383"/>
        <v>10.493794812583319</v>
      </c>
      <c r="AE1317" s="31">
        <f t="shared" si="395"/>
        <v>20.648555110151054</v>
      </c>
      <c r="AF1317" s="15">
        <f t="shared" si="384"/>
        <v>13.81111111111111</v>
      </c>
      <c r="AG1317" s="31">
        <f t="shared" si="396"/>
        <v>11.878365027524785</v>
      </c>
      <c r="AH1317" s="31">
        <f t="shared" si="397"/>
        <v>69.657225409647666</v>
      </c>
      <c r="AI1317">
        <f t="shared" si="398"/>
        <v>294.64012584057366</v>
      </c>
    </row>
    <row r="1318" spans="1:35" x14ac:dyDescent="0.2">
      <c r="A1318">
        <v>32</v>
      </c>
      <c r="C1318" s="27" t="s">
        <v>1379</v>
      </c>
      <c r="D1318" s="26">
        <v>29.539250000000003</v>
      </c>
      <c r="E1318">
        <v>1.8333333333333333E-2</v>
      </c>
      <c r="F1318" s="26">
        <v>3.666666666666667</v>
      </c>
      <c r="G1318" s="26">
        <v>52.638333333333335</v>
      </c>
      <c r="H1318" s="26">
        <v>47.237499999999997</v>
      </c>
      <c r="I1318" s="26">
        <v>100</v>
      </c>
      <c r="J1318" s="26">
        <v>52.653333333333336</v>
      </c>
      <c r="K1318">
        <v>343.83333333333331</v>
      </c>
      <c r="L1318">
        <v>2.1</v>
      </c>
      <c r="M1318">
        <v>11.258333333333333</v>
      </c>
      <c r="N1318">
        <v>56.823333333333331</v>
      </c>
      <c r="O1318" s="1">
        <f t="shared" si="381"/>
        <v>94.514482695555529</v>
      </c>
      <c r="Q1318" s="1">
        <f t="shared" si="385"/>
        <v>-996.71253200900594</v>
      </c>
      <c r="R1318" s="2">
        <f t="shared" si="386"/>
        <v>-1.0545142370626153</v>
      </c>
      <c r="S1318" s="2"/>
      <c r="T1318" s="1">
        <f t="shared" si="387"/>
        <v>3281.8228333495263</v>
      </c>
      <c r="U1318" s="1">
        <f t="shared" si="388"/>
        <v>0</v>
      </c>
      <c r="V1318" s="1">
        <f t="shared" si="389"/>
        <v>974.35454955050614</v>
      </c>
      <c r="W1318" s="1">
        <f t="shared" si="390"/>
        <v>-3462.5651745428713</v>
      </c>
      <c r="X1318" s="2">
        <f t="shared" si="399"/>
        <v>66.486378801526683</v>
      </c>
      <c r="Y1318">
        <f t="shared" si="382"/>
        <v>1</v>
      </c>
      <c r="Z1318" s="26">
        <f t="shared" si="391"/>
        <v>0</v>
      </c>
      <c r="AA1318">
        <f t="shared" si="392"/>
        <v>191.76836328915033</v>
      </c>
      <c r="AB1318" s="28">
        <f t="shared" si="393"/>
        <v>40473.636904761908</v>
      </c>
      <c r="AC1318">
        <f t="shared" si="394"/>
        <v>11.465740740740742</v>
      </c>
      <c r="AD1318" s="31">
        <f t="shared" si="383"/>
        <v>10.181620301810344</v>
      </c>
      <c r="AE1318" s="31">
        <f t="shared" si="395"/>
        <v>20.066391299935287</v>
      </c>
      <c r="AF1318" s="15">
        <f t="shared" si="384"/>
        <v>13.790740740740739</v>
      </c>
      <c r="AG1318" s="31">
        <f t="shared" si="396"/>
        <v>11.862623464644333</v>
      </c>
      <c r="AH1318" s="31">
        <f t="shared" si="397"/>
        <v>69.569852102896164</v>
      </c>
      <c r="AI1318">
        <f t="shared" si="398"/>
        <v>297.61480634740076</v>
      </c>
    </row>
    <row r="1319" spans="1:35" x14ac:dyDescent="0.2">
      <c r="A1319">
        <v>32</v>
      </c>
      <c r="C1319" s="27" t="s">
        <v>1380</v>
      </c>
      <c r="D1319" s="26">
        <v>29.539250000000003</v>
      </c>
      <c r="E1319">
        <v>1.5833333333333335E-2</v>
      </c>
      <c r="F1319" s="26">
        <v>1</v>
      </c>
      <c r="G1319" s="26">
        <v>52.185833333333335</v>
      </c>
      <c r="H1319" s="26">
        <v>47.167499999999997</v>
      </c>
      <c r="I1319" s="26">
        <v>100</v>
      </c>
      <c r="J1319" s="26">
        <v>52.202500000000001</v>
      </c>
      <c r="K1319">
        <v>338.66666666666669</v>
      </c>
      <c r="L1319">
        <v>1.4333333333333333</v>
      </c>
      <c r="M1319">
        <v>7.5249999999999995</v>
      </c>
      <c r="N1319">
        <v>56.782499999999999</v>
      </c>
      <c r="O1319" s="1">
        <f t="shared" si="381"/>
        <v>25.776677098787872</v>
      </c>
      <c r="Q1319" s="1">
        <f t="shared" si="385"/>
        <v>-505.41832917349842</v>
      </c>
      <c r="R1319" s="2">
        <f t="shared" si="386"/>
        <v>-0.53472872736091748</v>
      </c>
      <c r="S1319" s="2"/>
      <c r="T1319" s="1">
        <f t="shared" si="387"/>
        <v>3113.9688333184422</v>
      </c>
      <c r="U1319" s="1">
        <f t="shared" si="388"/>
        <v>0</v>
      </c>
      <c r="V1319" s="1">
        <f t="shared" si="389"/>
        <v>921.47099356197521</v>
      </c>
      <c r="W1319" s="1">
        <f t="shared" si="390"/>
        <v>-3803.1679615249882</v>
      </c>
      <c r="X1319" s="2">
        <f t="shared" si="399"/>
        <v>65.431864564464064</v>
      </c>
      <c r="Y1319">
        <f t="shared" si="382"/>
        <v>1</v>
      </c>
      <c r="Z1319" s="26">
        <f t="shared" si="391"/>
        <v>0</v>
      </c>
      <c r="AA1319">
        <f t="shared" si="392"/>
        <v>175.45734337609065</v>
      </c>
      <c r="AB1319" s="28">
        <f t="shared" si="393"/>
        <v>40473.678571428572</v>
      </c>
      <c r="AC1319">
        <f t="shared" si="394"/>
        <v>11.214351851851852</v>
      </c>
      <c r="AD1319" s="31">
        <f t="shared" si="383"/>
        <v>10.013034286316032</v>
      </c>
      <c r="AE1319" s="31">
        <f t="shared" si="395"/>
        <v>19.751580187657265</v>
      </c>
      <c r="AF1319" s="15">
        <f t="shared" si="384"/>
        <v>13.768055555555554</v>
      </c>
      <c r="AG1319" s="31">
        <f t="shared" si="396"/>
        <v>11.845114588107217</v>
      </c>
      <c r="AH1319" s="31">
        <f t="shared" si="397"/>
        <v>69.472661511153092</v>
      </c>
      <c r="AI1319">
        <f t="shared" si="398"/>
        <v>298.92314091685688</v>
      </c>
    </row>
    <row r="1320" spans="1:35" x14ac:dyDescent="0.2">
      <c r="A1320">
        <v>32</v>
      </c>
      <c r="C1320" s="27" t="s">
        <v>1381</v>
      </c>
      <c r="D1320" s="26">
        <v>29.531750000000002</v>
      </c>
      <c r="E1320">
        <v>7.4999999999999997E-3</v>
      </c>
      <c r="F1320" s="26">
        <v>1</v>
      </c>
      <c r="G1320" s="26">
        <v>51.914999999999999</v>
      </c>
      <c r="H1320" s="26">
        <v>46.9375</v>
      </c>
      <c r="I1320" s="26">
        <v>100</v>
      </c>
      <c r="J1320" s="26">
        <v>51.935000000000002</v>
      </c>
      <c r="K1320">
        <v>340.58333333333331</v>
      </c>
      <c r="L1320">
        <v>1.8833333333333333</v>
      </c>
      <c r="M1320">
        <v>8.85</v>
      </c>
      <c r="N1320">
        <v>56.75</v>
      </c>
      <c r="O1320" s="1">
        <f t="shared" si="381"/>
        <v>25.776677098787872</v>
      </c>
      <c r="Q1320" s="1">
        <f t="shared" si="385"/>
        <v>-239.53157053470369</v>
      </c>
      <c r="R1320" s="2">
        <f t="shared" si="386"/>
        <v>-0.25342256994169182</v>
      </c>
      <c r="S1320" s="2"/>
      <c r="T1320" s="1">
        <f t="shared" si="387"/>
        <v>3062.0143425794136</v>
      </c>
      <c r="U1320" s="1">
        <f t="shared" si="388"/>
        <v>0</v>
      </c>
      <c r="V1320" s="1">
        <f t="shared" si="389"/>
        <v>904.07391733088889</v>
      </c>
      <c r="W1320" s="1">
        <f t="shared" si="390"/>
        <v>-4000.3590487251627</v>
      </c>
      <c r="X1320" s="2">
        <f t="shared" si="399"/>
        <v>64.89713583710315</v>
      </c>
      <c r="Y1320">
        <f t="shared" si="382"/>
        <v>1</v>
      </c>
      <c r="Z1320" s="26">
        <f t="shared" si="391"/>
        <v>0</v>
      </c>
      <c r="AA1320">
        <f t="shared" si="392"/>
        <v>168.53585089299793</v>
      </c>
      <c r="AB1320" s="28">
        <f t="shared" si="393"/>
        <v>40473.720238095237</v>
      </c>
      <c r="AC1320">
        <f t="shared" si="394"/>
        <v>11.063888888888888</v>
      </c>
      <c r="AD1320" s="31">
        <f t="shared" si="383"/>
        <v>9.9133063821953247</v>
      </c>
      <c r="AE1320" s="31">
        <f t="shared" si="395"/>
        <v>19.56521058207386</v>
      </c>
      <c r="AF1320" s="15">
        <f t="shared" si="384"/>
        <v>13.75</v>
      </c>
      <c r="AG1320" s="31">
        <f t="shared" si="396"/>
        <v>11.831195128206659</v>
      </c>
      <c r="AH1320" s="31">
        <f t="shared" si="397"/>
        <v>69.395389632032561</v>
      </c>
      <c r="AI1320">
        <f t="shared" si="398"/>
        <v>299.5790364483517</v>
      </c>
    </row>
    <row r="1321" spans="1:35" x14ac:dyDescent="0.2">
      <c r="A1321">
        <v>32</v>
      </c>
      <c r="C1321" s="27" t="s">
        <v>1382</v>
      </c>
      <c r="D1321" s="26">
        <v>29.5275</v>
      </c>
      <c r="E1321">
        <v>1.4166666666666668E-2</v>
      </c>
      <c r="F1321" s="26">
        <v>1</v>
      </c>
      <c r="G1321" s="26">
        <v>51.64</v>
      </c>
      <c r="H1321" s="26">
        <v>46.556666666666665</v>
      </c>
      <c r="I1321" s="26">
        <v>100</v>
      </c>
      <c r="J1321" s="26">
        <v>51.66</v>
      </c>
      <c r="K1321">
        <v>342.5</v>
      </c>
      <c r="L1321">
        <v>2.4249999999999998</v>
      </c>
      <c r="M1321">
        <v>11.366666666666667</v>
      </c>
      <c r="N1321">
        <v>56.713333333333331</v>
      </c>
      <c r="O1321" s="1">
        <f t="shared" si="381"/>
        <v>25.776677098787872</v>
      </c>
      <c r="Q1321" s="1">
        <f t="shared" si="385"/>
        <v>-69.40612874986698</v>
      </c>
      <c r="R1321" s="2">
        <f t="shared" si="386"/>
        <v>-7.343115347271896E-2</v>
      </c>
      <c r="S1321" s="2"/>
      <c r="T1321" s="1">
        <f t="shared" si="387"/>
        <v>3083.7371429993541</v>
      </c>
      <c r="U1321" s="1">
        <f t="shared" si="388"/>
        <v>0</v>
      </c>
      <c r="V1321" s="1">
        <f t="shared" si="389"/>
        <v>908.81203079171655</v>
      </c>
      <c r="W1321" s="1">
        <f t="shared" si="390"/>
        <v>-4197.5501359253312</v>
      </c>
      <c r="X1321" s="2">
        <f t="shared" si="399"/>
        <v>64.643713267161459</v>
      </c>
      <c r="Y1321">
        <f t="shared" si="382"/>
        <v>1</v>
      </c>
      <c r="Z1321" s="26">
        <f t="shared" si="391"/>
        <v>0</v>
      </c>
      <c r="AA1321">
        <f t="shared" si="392"/>
        <v>169.09655873455094</v>
      </c>
      <c r="AB1321" s="28">
        <f t="shared" si="393"/>
        <v>40473.761904761908</v>
      </c>
      <c r="AC1321">
        <f t="shared" si="394"/>
        <v>10.911111111111111</v>
      </c>
      <c r="AD1321" s="31">
        <f t="shared" si="383"/>
        <v>9.8129365416845644</v>
      </c>
      <c r="AE1321" s="31">
        <f t="shared" si="395"/>
        <v>19.377533833200211</v>
      </c>
      <c r="AF1321" s="15">
        <f t="shared" si="384"/>
        <v>13.729629629629628</v>
      </c>
      <c r="AG1321" s="31">
        <f t="shared" si="396"/>
        <v>11.815508318704556</v>
      </c>
      <c r="AH1321" s="31">
        <f t="shared" si="397"/>
        <v>69.308300297424324</v>
      </c>
      <c r="AI1321">
        <f t="shared" si="398"/>
        <v>300.18376798291536</v>
      </c>
    </row>
    <row r="1322" spans="1:35" x14ac:dyDescent="0.2">
      <c r="A1322">
        <v>32</v>
      </c>
      <c r="C1322" s="27" t="s">
        <v>1383</v>
      </c>
      <c r="D1322" s="26">
        <v>29.516000000000002</v>
      </c>
      <c r="E1322">
        <v>1.0833333333333334E-2</v>
      </c>
      <c r="F1322" s="26">
        <v>1</v>
      </c>
      <c r="G1322" s="26">
        <v>51.389166666666668</v>
      </c>
      <c r="H1322" s="26">
        <v>46.260833333333338</v>
      </c>
      <c r="I1322" s="26">
        <v>100</v>
      </c>
      <c r="J1322" s="26">
        <v>51.409166666666664</v>
      </c>
      <c r="K1322">
        <v>340.33333333333331</v>
      </c>
      <c r="L1322">
        <v>2.1333333333333333</v>
      </c>
      <c r="M1322">
        <v>10.041666666666666</v>
      </c>
      <c r="N1322">
        <v>56.676666666666669</v>
      </c>
      <c r="O1322" s="1">
        <f t="shared" si="381"/>
        <v>25.776677098787872</v>
      </c>
      <c r="Q1322" s="1">
        <f t="shared" si="385"/>
        <v>59.180762285376829</v>
      </c>
      <c r="R1322" s="2">
        <f t="shared" si="386"/>
        <v>6.2612793946072567E-2</v>
      </c>
      <c r="S1322" s="2"/>
      <c r="T1322" s="1">
        <f t="shared" si="387"/>
        <v>3121.6554321412309</v>
      </c>
      <c r="U1322" s="1">
        <f t="shared" si="388"/>
        <v>0</v>
      </c>
      <c r="V1322" s="1">
        <f t="shared" si="389"/>
        <v>919.00507890587164</v>
      </c>
      <c r="W1322" s="1">
        <f t="shared" si="390"/>
        <v>-4374.7463226751397</v>
      </c>
      <c r="X1322" s="2">
        <f t="shared" si="399"/>
        <v>64.570282113688734</v>
      </c>
      <c r="Y1322">
        <f t="shared" si="382"/>
        <v>1</v>
      </c>
      <c r="Z1322" s="26">
        <f t="shared" si="391"/>
        <v>0</v>
      </c>
      <c r="AA1322">
        <f t="shared" si="392"/>
        <v>173.74180442772371</v>
      </c>
      <c r="AB1322" s="28">
        <f t="shared" si="393"/>
        <v>40473.803571428572</v>
      </c>
      <c r="AC1322">
        <f t="shared" si="394"/>
        <v>10.771759259259261</v>
      </c>
      <c r="AD1322" s="31">
        <f t="shared" si="383"/>
        <v>9.7221654567783915</v>
      </c>
      <c r="AE1322" s="31">
        <f t="shared" si="395"/>
        <v>19.207711563996131</v>
      </c>
      <c r="AF1322" s="15">
        <f t="shared" si="384"/>
        <v>13.709259259259261</v>
      </c>
      <c r="AG1322" s="31">
        <f t="shared" si="396"/>
        <v>11.79983972440731</v>
      </c>
      <c r="AH1322" s="31">
        <f t="shared" si="397"/>
        <v>69.221305449799246</v>
      </c>
      <c r="AI1322">
        <f t="shared" si="398"/>
        <v>300.68172644144835</v>
      </c>
    </row>
    <row r="1323" spans="1:35" x14ac:dyDescent="0.2">
      <c r="A1323">
        <v>32</v>
      </c>
      <c r="C1323" s="27" t="s">
        <v>1384</v>
      </c>
      <c r="D1323" s="26">
        <v>29.49325</v>
      </c>
      <c r="E1323">
        <v>1.7500000000000002E-2</v>
      </c>
      <c r="F1323" s="26">
        <v>1</v>
      </c>
      <c r="G1323" s="26">
        <v>51.108333333333334</v>
      </c>
      <c r="H1323" s="26">
        <v>45.697499999999998</v>
      </c>
      <c r="I1323" s="26">
        <v>100</v>
      </c>
      <c r="J1323" s="26">
        <v>51.127499999999998</v>
      </c>
      <c r="K1323">
        <v>337.91666666666669</v>
      </c>
      <c r="L1323">
        <v>2.8166666666666669</v>
      </c>
      <c r="M1323">
        <v>10.883333333333333</v>
      </c>
      <c r="N1323">
        <v>56.63</v>
      </c>
      <c r="O1323" s="1">
        <f t="shared" si="381"/>
        <v>25.776677098787872</v>
      </c>
      <c r="Q1323" s="1">
        <f t="shared" si="385"/>
        <v>115.68187898726376</v>
      </c>
      <c r="R1323" s="2">
        <f t="shared" si="386"/>
        <v>0.12239054335590714</v>
      </c>
      <c r="S1323" s="2"/>
      <c r="T1323" s="1">
        <f t="shared" si="387"/>
        <v>3228.3756372052981</v>
      </c>
      <c r="U1323" s="1">
        <f t="shared" si="388"/>
        <v>0</v>
      </c>
      <c r="V1323" s="1">
        <f t="shared" si="389"/>
        <v>949.05840317498087</v>
      </c>
      <c r="W1323" s="1">
        <f t="shared" si="390"/>
        <v>-4568.4900132459379</v>
      </c>
      <c r="X1323" s="2">
        <f t="shared" si="399"/>
        <v>64.632894907634807</v>
      </c>
      <c r="Y1323">
        <f t="shared" si="382"/>
        <v>1</v>
      </c>
      <c r="Z1323" s="26">
        <f t="shared" si="391"/>
        <v>0</v>
      </c>
      <c r="AA1323">
        <f t="shared" si="392"/>
        <v>182.91376577707192</v>
      </c>
      <c r="AB1323" s="28">
        <f t="shared" si="393"/>
        <v>40473.845238095237</v>
      </c>
      <c r="AC1323">
        <f t="shared" si="394"/>
        <v>10.61574074074074</v>
      </c>
      <c r="AD1323" s="31">
        <f t="shared" si="383"/>
        <v>9.6214126473276806</v>
      </c>
      <c r="AE1323" s="31">
        <f t="shared" si="395"/>
        <v>19.019109316120236</v>
      </c>
      <c r="AF1323" s="15">
        <f t="shared" si="384"/>
        <v>13.683333333333334</v>
      </c>
      <c r="AG1323" s="31">
        <f t="shared" si="396"/>
        <v>11.779924193125773</v>
      </c>
      <c r="AH1323" s="31">
        <f t="shared" si="397"/>
        <v>69.110721255106185</v>
      </c>
      <c r="AI1323">
        <f t="shared" si="398"/>
        <v>301.15077097718347</v>
      </c>
    </row>
    <row r="1324" spans="1:35" x14ac:dyDescent="0.2">
      <c r="A1324">
        <v>32</v>
      </c>
      <c r="C1324" s="27" t="s">
        <v>1385</v>
      </c>
      <c r="D1324" s="26">
        <v>29.47775</v>
      </c>
      <c r="E1324">
        <v>9.9999999999999985E-3</v>
      </c>
      <c r="F1324" s="26">
        <v>1</v>
      </c>
      <c r="G1324" s="26">
        <v>50.814999999999998</v>
      </c>
      <c r="H1324" s="26">
        <v>45.442500000000003</v>
      </c>
      <c r="I1324" s="26">
        <v>100</v>
      </c>
      <c r="J1324" s="26">
        <v>50.828333333333333</v>
      </c>
      <c r="K1324">
        <v>333.66666666666669</v>
      </c>
      <c r="L1324">
        <v>3.2166666666666668</v>
      </c>
      <c r="M1324">
        <v>12.133333333333333</v>
      </c>
      <c r="N1324">
        <v>56.589999999999996</v>
      </c>
      <c r="O1324" s="1">
        <f t="shared" si="381"/>
        <v>25.776677098787872</v>
      </c>
      <c r="Q1324" s="1">
        <f t="shared" si="385"/>
        <v>241.78149948585582</v>
      </c>
      <c r="R1324" s="2">
        <f t="shared" si="386"/>
        <v>0.2558029775669346</v>
      </c>
      <c r="S1324" s="2"/>
      <c r="T1324" s="1">
        <f t="shared" si="387"/>
        <v>3292.7185485533269</v>
      </c>
      <c r="U1324" s="1">
        <f t="shared" si="388"/>
        <v>0</v>
      </c>
      <c r="V1324" s="1">
        <f t="shared" si="389"/>
        <v>967.61267603205738</v>
      </c>
      <c r="W1324" s="1">
        <f t="shared" si="390"/>
        <v>-4778.0917283118524</v>
      </c>
      <c r="X1324" s="2">
        <f t="shared" si="399"/>
        <v>64.755285450990712</v>
      </c>
      <c r="Y1324">
        <f t="shared" si="382"/>
        <v>1</v>
      </c>
      <c r="Z1324" s="26">
        <f t="shared" si="391"/>
        <v>0</v>
      </c>
      <c r="AA1324">
        <f t="shared" si="392"/>
        <v>194.33155845510339</v>
      </c>
      <c r="AB1324" s="28">
        <f t="shared" si="393"/>
        <v>40473.886904761908</v>
      </c>
      <c r="AC1324">
        <f t="shared" si="394"/>
        <v>10.452777777777776</v>
      </c>
      <c r="AD1324" s="31">
        <f t="shared" si="383"/>
        <v>9.5171543892815986</v>
      </c>
      <c r="AE1324" s="31">
        <f t="shared" si="395"/>
        <v>18.823827279469267</v>
      </c>
      <c r="AF1324" s="15">
        <f t="shared" si="384"/>
        <v>13.661111111111108</v>
      </c>
      <c r="AG1324" s="31">
        <f t="shared" si="396"/>
        <v>11.762877170676342</v>
      </c>
      <c r="AH1324" s="31">
        <f t="shared" si="397"/>
        <v>69.016056377839192</v>
      </c>
      <c r="AI1324">
        <f t="shared" si="398"/>
        <v>301.75568133939993</v>
      </c>
    </row>
    <row r="1325" spans="1:35" x14ac:dyDescent="0.2">
      <c r="A1325">
        <v>32</v>
      </c>
      <c r="C1325" s="27" t="s">
        <v>1386</v>
      </c>
      <c r="D1325" s="26">
        <v>29.463000000000001</v>
      </c>
      <c r="E1325">
        <v>4.1666666666666666E-3</v>
      </c>
      <c r="F1325" s="26">
        <v>1</v>
      </c>
      <c r="G1325" s="26">
        <v>50.6875</v>
      </c>
      <c r="H1325" s="26">
        <v>45.78</v>
      </c>
      <c r="I1325" s="26">
        <v>100</v>
      </c>
      <c r="J1325" s="26">
        <v>50.700833333333335</v>
      </c>
      <c r="K1325">
        <v>335</v>
      </c>
      <c r="L1325">
        <v>2.7333333333333334</v>
      </c>
      <c r="M1325">
        <v>10.741666666666667</v>
      </c>
      <c r="N1325">
        <v>56.527500000000003</v>
      </c>
      <c r="O1325" s="1">
        <f t="shared" si="381"/>
        <v>25.776677098787872</v>
      </c>
      <c r="Q1325" s="1">
        <f t="shared" si="385"/>
        <v>312.29947500013964</v>
      </c>
      <c r="R1325" s="2">
        <f t="shared" si="386"/>
        <v>0.33041045641417888</v>
      </c>
      <c r="S1325" s="2"/>
      <c r="T1325" s="1">
        <f t="shared" si="387"/>
        <v>3278.7896773498646</v>
      </c>
      <c r="U1325" s="1">
        <f t="shared" si="388"/>
        <v>0</v>
      </c>
      <c r="V1325" s="1">
        <f t="shared" si="389"/>
        <v>965.18382829587802</v>
      </c>
      <c r="W1325" s="1">
        <f t="shared" si="390"/>
        <v>-4831.871115730085</v>
      </c>
      <c r="X1325" s="2">
        <f t="shared" si="399"/>
        <v>65.011088428557642</v>
      </c>
      <c r="Y1325">
        <f t="shared" si="382"/>
        <v>1</v>
      </c>
      <c r="Z1325" s="26">
        <f t="shared" si="391"/>
        <v>0</v>
      </c>
      <c r="AA1325">
        <f t="shared" si="392"/>
        <v>205.16518547071038</v>
      </c>
      <c r="AB1325" s="28">
        <f t="shared" si="393"/>
        <v>40473.928571428572</v>
      </c>
      <c r="AC1325">
        <f t="shared" si="394"/>
        <v>10.381944444444445</v>
      </c>
      <c r="AD1325" s="31">
        <f t="shared" si="383"/>
        <v>9.4721474973826538</v>
      </c>
      <c r="AE1325" s="31">
        <f t="shared" si="395"/>
        <v>18.739489289958772</v>
      </c>
      <c r="AF1325" s="15">
        <f t="shared" si="384"/>
        <v>13.62638888888889</v>
      </c>
      <c r="AG1325" s="31">
        <f t="shared" si="396"/>
        <v>11.736284443308953</v>
      </c>
      <c r="AH1325" s="31">
        <f t="shared" si="397"/>
        <v>68.868366898573314</v>
      </c>
      <c r="AI1325">
        <f t="shared" si="398"/>
        <v>301.37481218299058</v>
      </c>
    </row>
    <row r="1326" spans="1:35" x14ac:dyDescent="0.2">
      <c r="A1326">
        <v>32</v>
      </c>
      <c r="C1326" s="27" t="s">
        <v>1387</v>
      </c>
      <c r="D1326" s="26">
        <v>29.439583333333331</v>
      </c>
      <c r="E1326">
        <v>2.5000000000000001E-3</v>
      </c>
      <c r="F1326" s="26">
        <v>1</v>
      </c>
      <c r="G1326" s="26">
        <v>50.597499999999997</v>
      </c>
      <c r="H1326" s="26">
        <v>45.932499999999997</v>
      </c>
      <c r="I1326" s="26">
        <v>100</v>
      </c>
      <c r="J1326" s="26">
        <v>50.613333333333337</v>
      </c>
      <c r="K1326">
        <v>335.41666666666669</v>
      </c>
      <c r="L1326">
        <v>2.7166666666666668</v>
      </c>
      <c r="M1326">
        <v>10.541666666666666</v>
      </c>
      <c r="N1326">
        <v>56.457500000000003</v>
      </c>
      <c r="O1326" s="1">
        <f t="shared" si="381"/>
        <v>25.776677098787872</v>
      </c>
      <c r="Q1326" s="1">
        <f t="shared" si="385"/>
        <v>288.8436458300672</v>
      </c>
      <c r="R1326" s="2">
        <f t="shared" si="386"/>
        <v>0.30559436851760724</v>
      </c>
      <c r="S1326" s="2"/>
      <c r="T1326" s="1">
        <f t="shared" si="387"/>
        <v>3309.1223842140903</v>
      </c>
      <c r="U1326" s="1">
        <f t="shared" si="388"/>
        <v>0</v>
      </c>
      <c r="V1326" s="1">
        <f t="shared" si="389"/>
        <v>975.49023779032029</v>
      </c>
      <c r="W1326" s="1">
        <f t="shared" si="390"/>
        <v>-4848.4186195510811</v>
      </c>
      <c r="X1326" s="2">
        <f t="shared" si="399"/>
        <v>65.341498884971827</v>
      </c>
      <c r="Y1326">
        <f t="shared" si="382"/>
        <v>1</v>
      </c>
      <c r="Z1326" s="26">
        <f t="shared" si="391"/>
        <v>0</v>
      </c>
      <c r="AA1326">
        <f t="shared" si="392"/>
        <v>217.38550312005057</v>
      </c>
      <c r="AB1326" s="28">
        <f t="shared" si="393"/>
        <v>40473.970238095237</v>
      </c>
      <c r="AC1326">
        <f t="shared" si="394"/>
        <v>10.331944444444442</v>
      </c>
      <c r="AD1326" s="31">
        <f t="shared" si="383"/>
        <v>9.4404904551015854</v>
      </c>
      <c r="AE1326" s="31">
        <f t="shared" si="395"/>
        <v>18.680153878975922</v>
      </c>
      <c r="AF1326" s="15">
        <f t="shared" si="384"/>
        <v>13.587500000000002</v>
      </c>
      <c r="AG1326" s="31">
        <f t="shared" si="396"/>
        <v>11.706563102557759</v>
      </c>
      <c r="AH1326" s="31">
        <f t="shared" si="397"/>
        <v>68.703279097770235</v>
      </c>
      <c r="AI1326">
        <f t="shared" si="398"/>
        <v>300.73902881539141</v>
      </c>
    </row>
    <row r="1327" spans="1:35" x14ac:dyDescent="0.2">
      <c r="A1327">
        <v>32</v>
      </c>
      <c r="C1327" s="27" t="s">
        <v>1388</v>
      </c>
      <c r="D1327" s="26">
        <v>29.425249999999998</v>
      </c>
      <c r="E1327">
        <v>0</v>
      </c>
      <c r="F1327" s="26">
        <v>1</v>
      </c>
      <c r="G1327" s="26">
        <v>50.518333333333331</v>
      </c>
      <c r="H1327" s="26">
        <v>45.982500000000002</v>
      </c>
      <c r="I1327" s="26">
        <v>100</v>
      </c>
      <c r="J1327" s="26">
        <v>50.532499999999999</v>
      </c>
      <c r="K1327">
        <v>334.08333333333331</v>
      </c>
      <c r="L1327">
        <v>2.35</v>
      </c>
      <c r="M1327">
        <v>9.25</v>
      </c>
      <c r="N1327">
        <v>56.416666666666664</v>
      </c>
      <c r="O1327" s="1">
        <f t="shared" si="381"/>
        <v>25.776677098787872</v>
      </c>
      <c r="Q1327" s="1">
        <f t="shared" si="385"/>
        <v>263.36830060012147</v>
      </c>
      <c r="R1327" s="2">
        <f t="shared" si="386"/>
        <v>0.27864164807281183</v>
      </c>
      <c r="S1327" s="2"/>
      <c r="T1327" s="1">
        <f t="shared" si="387"/>
        <v>3352.6997501129331</v>
      </c>
      <c r="U1327" s="1">
        <f t="shared" si="388"/>
        <v>0</v>
      </c>
      <c r="V1327" s="1">
        <f t="shared" si="389"/>
        <v>989.36930269981633</v>
      </c>
      <c r="W1327" s="1">
        <f t="shared" si="390"/>
        <v>-4880.1346685413127</v>
      </c>
      <c r="X1327" s="2">
        <f t="shared" si="399"/>
        <v>65.64709325348943</v>
      </c>
      <c r="Y1327">
        <f t="shared" si="382"/>
        <v>1</v>
      </c>
      <c r="Z1327" s="26">
        <f t="shared" si="391"/>
        <v>0</v>
      </c>
      <c r="AA1327">
        <f t="shared" si="392"/>
        <v>228.8793767217216</v>
      </c>
      <c r="AB1327" s="28">
        <f t="shared" si="393"/>
        <v>40474.011904761908</v>
      </c>
      <c r="AC1327">
        <f t="shared" si="394"/>
        <v>10.287962962962961</v>
      </c>
      <c r="AD1327" s="31">
        <f t="shared" si="383"/>
        <v>9.412720758794638</v>
      </c>
      <c r="AE1327" s="31">
        <f t="shared" si="395"/>
        <v>18.628095329794633</v>
      </c>
      <c r="AF1327" s="15">
        <f t="shared" si="384"/>
        <v>13.564814814814813</v>
      </c>
      <c r="AG1327" s="31">
        <f t="shared" si="396"/>
        <v>11.689256109791934</v>
      </c>
      <c r="AH1327" s="31">
        <f t="shared" si="397"/>
        <v>68.607135953086342</v>
      </c>
      <c r="AI1327">
        <f t="shared" si="398"/>
        <v>300.47399222722976</v>
      </c>
    </row>
    <row r="1328" spans="1:35" x14ac:dyDescent="0.2">
      <c r="A1328">
        <v>32</v>
      </c>
      <c r="C1328" s="27" t="s">
        <v>1389</v>
      </c>
      <c r="D1328" s="26">
        <v>29.428000000000001</v>
      </c>
      <c r="E1328">
        <v>0</v>
      </c>
      <c r="F1328" s="26">
        <v>1</v>
      </c>
      <c r="G1328" s="26">
        <v>50.444166666666668</v>
      </c>
      <c r="H1328" s="26">
        <v>45.81</v>
      </c>
      <c r="I1328" s="26">
        <v>100</v>
      </c>
      <c r="J1328" s="26">
        <v>50.46</v>
      </c>
      <c r="K1328">
        <v>342.41666666666669</v>
      </c>
      <c r="L1328">
        <v>1.7250000000000001</v>
      </c>
      <c r="M1328">
        <v>8.4833333333333325</v>
      </c>
      <c r="N1328">
        <v>56.333333333333336</v>
      </c>
      <c r="O1328" s="1">
        <f t="shared" si="381"/>
        <v>25.776677098787872</v>
      </c>
      <c r="Q1328" s="1">
        <f t="shared" si="385"/>
        <v>156.72415807159814</v>
      </c>
      <c r="R1328" s="2">
        <f t="shared" si="386"/>
        <v>0.16581296077920563</v>
      </c>
      <c r="S1328" s="2"/>
      <c r="T1328" s="1">
        <f t="shared" si="387"/>
        <v>3429.6167995154597</v>
      </c>
      <c r="U1328" s="1">
        <f t="shared" si="388"/>
        <v>0</v>
      </c>
      <c r="V1328" s="1">
        <f t="shared" si="389"/>
        <v>1012.3970482786956</v>
      </c>
      <c r="W1328" s="1">
        <f t="shared" si="390"/>
        <v>-4872.5503959566922</v>
      </c>
      <c r="X1328" s="2">
        <f t="shared" si="399"/>
        <v>65.925734901562237</v>
      </c>
      <c r="Y1328">
        <f t="shared" si="382"/>
        <v>1</v>
      </c>
      <c r="Z1328" s="26">
        <f t="shared" si="391"/>
        <v>0</v>
      </c>
      <c r="AA1328">
        <f t="shared" si="392"/>
        <v>239.67895501172751</v>
      </c>
      <c r="AB1328" s="28">
        <f t="shared" si="393"/>
        <v>40474.053571428572</v>
      </c>
      <c r="AC1328">
        <f t="shared" si="394"/>
        <v>10.24675925925926</v>
      </c>
      <c r="AD1328" s="31">
        <f t="shared" si="383"/>
        <v>9.3867699863523235</v>
      </c>
      <c r="AE1328" s="31">
        <f t="shared" si="395"/>
        <v>18.579438780732954</v>
      </c>
      <c r="AF1328" s="15">
        <f t="shared" si="384"/>
        <v>13.518518518518519</v>
      </c>
      <c r="AG1328" s="31">
        <f t="shared" si="396"/>
        <v>11.654005227659839</v>
      </c>
      <c r="AH1328" s="31">
        <f t="shared" si="397"/>
        <v>68.41128628401421</v>
      </c>
      <c r="AI1328">
        <f t="shared" si="398"/>
        <v>299.58906718972685</v>
      </c>
    </row>
    <row r="1329" spans="1:35" x14ac:dyDescent="0.2">
      <c r="A1329">
        <v>32</v>
      </c>
      <c r="C1329" s="27" t="s">
        <v>1390</v>
      </c>
      <c r="D1329" s="26">
        <v>29.415499999999998</v>
      </c>
      <c r="E1329">
        <v>8.3333333333333328E-4</v>
      </c>
      <c r="F1329" s="26">
        <v>1</v>
      </c>
      <c r="G1329" s="26">
        <v>50.282499999999999</v>
      </c>
      <c r="H1329" s="26">
        <v>45.68</v>
      </c>
      <c r="I1329" s="26">
        <v>100</v>
      </c>
      <c r="J1329" s="26">
        <v>50.297499999999999</v>
      </c>
      <c r="K1329">
        <v>337.58333333333331</v>
      </c>
      <c r="L1329">
        <v>2.0833333333333335</v>
      </c>
      <c r="M1329">
        <v>9.3583333333333325</v>
      </c>
      <c r="N1329">
        <v>56.262500000000003</v>
      </c>
      <c r="O1329" s="1">
        <f t="shared" si="381"/>
        <v>25.776677098787872</v>
      </c>
      <c r="Q1329" s="1">
        <f t="shared" si="385"/>
        <v>166.79967930758539</v>
      </c>
      <c r="R1329" s="2">
        <f t="shared" si="386"/>
        <v>0.17647278519995371</v>
      </c>
      <c r="S1329" s="2"/>
      <c r="T1329" s="1">
        <f t="shared" si="387"/>
        <v>3480.0512034667659</v>
      </c>
      <c r="U1329" s="1">
        <f t="shared" si="388"/>
        <v>0</v>
      </c>
      <c r="V1329" s="1">
        <f t="shared" si="389"/>
        <v>1027.4035735130051</v>
      </c>
      <c r="W1329" s="1">
        <f t="shared" si="390"/>
        <v>-4947.7036424770395</v>
      </c>
      <c r="X1329" s="2">
        <f t="shared" si="399"/>
        <v>66.091547862341443</v>
      </c>
      <c r="Y1329">
        <f t="shared" si="382"/>
        <v>1</v>
      </c>
      <c r="Z1329" s="26">
        <f t="shared" si="391"/>
        <v>0</v>
      </c>
      <c r="AA1329">
        <f t="shared" si="392"/>
        <v>249.92599431380259</v>
      </c>
      <c r="AB1329" s="28">
        <f t="shared" si="393"/>
        <v>40474.095238095237</v>
      </c>
      <c r="AC1329">
        <f t="shared" si="394"/>
        <v>10.156944444444443</v>
      </c>
      <c r="AD1329" s="31">
        <f t="shared" si="383"/>
        <v>9.330420579263647</v>
      </c>
      <c r="AE1329" s="31">
        <f t="shared" si="395"/>
        <v>18.473759919502029</v>
      </c>
      <c r="AF1329" s="15">
        <f t="shared" si="384"/>
        <v>13.479166666666668</v>
      </c>
      <c r="AG1329" s="31">
        <f t="shared" si="396"/>
        <v>11.624115209666893</v>
      </c>
      <c r="AH1329" s="31">
        <f t="shared" si="397"/>
        <v>68.245194265555156</v>
      </c>
      <c r="AI1329">
        <f t="shared" si="398"/>
        <v>299.22586328847137</v>
      </c>
    </row>
    <row r="1330" spans="1:35" x14ac:dyDescent="0.2">
      <c r="A1330">
        <v>32</v>
      </c>
      <c r="C1330" s="27" t="s">
        <v>1391</v>
      </c>
      <c r="D1330" s="26">
        <v>29.415749999999999</v>
      </c>
      <c r="E1330">
        <v>0</v>
      </c>
      <c r="F1330" s="26">
        <v>1</v>
      </c>
      <c r="G1330" s="26">
        <v>50.196666666666665</v>
      </c>
      <c r="H1330" s="26">
        <v>45.629999999999995</v>
      </c>
      <c r="I1330" s="26">
        <v>100</v>
      </c>
      <c r="J1330" s="26">
        <v>50.211666666666666</v>
      </c>
      <c r="K1330">
        <v>333.58333333333331</v>
      </c>
      <c r="L1330">
        <v>1.7583333333333333</v>
      </c>
      <c r="M1330">
        <v>9.3083333333333336</v>
      </c>
      <c r="N1330">
        <v>56.193333333333335</v>
      </c>
      <c r="O1330" s="1">
        <f t="shared" si="381"/>
        <v>25.776677098787872</v>
      </c>
      <c r="Q1330" s="1">
        <f t="shared" si="385"/>
        <v>130.82307865899338</v>
      </c>
      <c r="R1330" s="2">
        <f t="shared" si="386"/>
        <v>0.13840981682472153</v>
      </c>
      <c r="S1330" s="2"/>
      <c r="T1330" s="1">
        <f t="shared" si="387"/>
        <v>3518.6635073450834</v>
      </c>
      <c r="U1330" s="1">
        <f t="shared" si="388"/>
        <v>0</v>
      </c>
      <c r="V1330" s="1">
        <f t="shared" si="389"/>
        <v>1039.1944376965494</v>
      </c>
      <c r="W1330" s="1">
        <f t="shared" si="390"/>
        <v>-4961.4932289945327</v>
      </c>
      <c r="X1330" s="2">
        <f t="shared" si="399"/>
        <v>66.268020647541391</v>
      </c>
      <c r="Y1330">
        <f t="shared" si="382"/>
        <v>1</v>
      </c>
      <c r="Z1330" s="26">
        <f t="shared" si="391"/>
        <v>0</v>
      </c>
      <c r="AA1330">
        <f t="shared" si="392"/>
        <v>258.28841877857786</v>
      </c>
      <c r="AB1330" s="28">
        <f t="shared" si="393"/>
        <v>40474.136904761908</v>
      </c>
      <c r="AC1330">
        <f t="shared" si="394"/>
        <v>10.109259259259259</v>
      </c>
      <c r="AD1330" s="31">
        <f t="shared" si="383"/>
        <v>9.3006239089312359</v>
      </c>
      <c r="AE1330" s="31">
        <f t="shared" si="395"/>
        <v>18.41786404950226</v>
      </c>
      <c r="AF1330" s="15">
        <f t="shared" si="384"/>
        <v>13.440740740740742</v>
      </c>
      <c r="AG1330" s="31">
        <f t="shared" si="396"/>
        <v>11.594993293822451</v>
      </c>
      <c r="AH1330" s="31">
        <f t="shared" si="397"/>
        <v>68.083346816084742</v>
      </c>
      <c r="AI1330">
        <f t="shared" si="398"/>
        <v>298.5888823926939</v>
      </c>
    </row>
    <row r="1331" spans="1:35" x14ac:dyDescent="0.2">
      <c r="A1331">
        <v>32</v>
      </c>
      <c r="C1331" s="27" t="s">
        <v>1392</v>
      </c>
      <c r="D1331" s="26">
        <v>29.418749999999999</v>
      </c>
      <c r="E1331">
        <v>0</v>
      </c>
      <c r="F1331" s="26">
        <v>1</v>
      </c>
      <c r="G1331" s="26">
        <v>50.106666666666669</v>
      </c>
      <c r="H1331" s="26">
        <v>45.365000000000002</v>
      </c>
      <c r="I1331" s="26">
        <v>100</v>
      </c>
      <c r="J1331" s="26">
        <v>50.126666666666665</v>
      </c>
      <c r="K1331">
        <v>327.5</v>
      </c>
      <c r="L1331">
        <v>1.175</v>
      </c>
      <c r="M1331">
        <v>7.4249999999999998</v>
      </c>
      <c r="N1331">
        <v>56.111666666666665</v>
      </c>
      <c r="O1331" s="1">
        <f t="shared" si="381"/>
        <v>25.776677098787872</v>
      </c>
      <c r="Q1331" s="1">
        <f t="shared" si="385"/>
        <v>49.794137013100112</v>
      </c>
      <c r="R1331" s="2">
        <f t="shared" si="386"/>
        <v>5.2681816186982734E-2</v>
      </c>
      <c r="S1331" s="2"/>
      <c r="T1331" s="1">
        <f t="shared" si="387"/>
        <v>3587.442554774469</v>
      </c>
      <c r="U1331" s="1">
        <f t="shared" si="388"/>
        <v>0</v>
      </c>
      <c r="V1331" s="1">
        <f t="shared" si="389"/>
        <v>1059.1340190455742</v>
      </c>
      <c r="W1331" s="1">
        <f t="shared" si="390"/>
        <v>-4968.3880222532744</v>
      </c>
      <c r="X1331" s="2">
        <f t="shared" si="399"/>
        <v>66.40643046436611</v>
      </c>
      <c r="Y1331">
        <f t="shared" si="382"/>
        <v>1</v>
      </c>
      <c r="Z1331" s="26">
        <f t="shared" si="391"/>
        <v>0</v>
      </c>
      <c r="AA1331">
        <f t="shared" si="392"/>
        <v>265.68229986079331</v>
      </c>
      <c r="AB1331" s="28">
        <f t="shared" si="393"/>
        <v>40474.178571428572</v>
      </c>
      <c r="AC1331">
        <f t="shared" si="394"/>
        <v>10.05925925925926</v>
      </c>
      <c r="AD1331" s="31">
        <f t="shared" si="383"/>
        <v>9.2694705028882574</v>
      </c>
      <c r="AE1331" s="31">
        <f t="shared" si="395"/>
        <v>18.359412243932077</v>
      </c>
      <c r="AF1331" s="15">
        <f t="shared" si="384"/>
        <v>13.395370370370369</v>
      </c>
      <c r="AG1331" s="31">
        <f t="shared" si="396"/>
        <v>11.560690658225075</v>
      </c>
      <c r="AH1331" s="31">
        <f t="shared" si="397"/>
        <v>67.892677133971844</v>
      </c>
      <c r="AI1331">
        <f t="shared" si="398"/>
        <v>297.79398851891904</v>
      </c>
    </row>
    <row r="1332" spans="1:35" x14ac:dyDescent="0.2">
      <c r="A1332">
        <v>32</v>
      </c>
      <c r="C1332" s="27" t="s">
        <v>1393</v>
      </c>
      <c r="D1332" s="26">
        <v>29.421499999999998</v>
      </c>
      <c r="E1332">
        <v>0</v>
      </c>
      <c r="F1332" s="26">
        <v>11.333333333333332</v>
      </c>
      <c r="G1332" s="26">
        <v>50.103333333333332</v>
      </c>
      <c r="H1332" s="26">
        <v>45.142499999999998</v>
      </c>
      <c r="I1332" s="26">
        <v>100</v>
      </c>
      <c r="J1332" s="26">
        <v>50.122500000000002</v>
      </c>
      <c r="K1332">
        <v>297</v>
      </c>
      <c r="L1332">
        <v>1.1166666666666667</v>
      </c>
      <c r="M1332">
        <v>7.2666666666666666</v>
      </c>
      <c r="N1332">
        <v>56.028333333333336</v>
      </c>
      <c r="O1332" s="1">
        <f t="shared" si="381"/>
        <v>292.13567378626254</v>
      </c>
      <c r="Q1332" s="1">
        <f t="shared" si="385"/>
        <v>190.8670100485383</v>
      </c>
      <c r="R1332" s="2">
        <f t="shared" si="386"/>
        <v>0.20193583708239987</v>
      </c>
      <c r="S1332" s="2"/>
      <c r="T1332" s="1">
        <f t="shared" si="387"/>
        <v>3634.3594675462118</v>
      </c>
      <c r="U1332" s="1">
        <f t="shared" si="388"/>
        <v>0</v>
      </c>
      <c r="V1332" s="1">
        <f t="shared" si="389"/>
        <v>1072.4670559963315</v>
      </c>
      <c r="W1332" s="1">
        <f t="shared" si="390"/>
        <v>-4902.1980069693072</v>
      </c>
      <c r="X1332" s="2">
        <f t="shared" si="399"/>
        <v>66.4591122805531</v>
      </c>
      <c r="Y1332">
        <f t="shared" si="382"/>
        <v>1</v>
      </c>
      <c r="Z1332" s="26">
        <f t="shared" si="391"/>
        <v>0</v>
      </c>
      <c r="AA1332">
        <f t="shared" si="392"/>
        <v>267.51150497031739</v>
      </c>
      <c r="AB1332" s="28">
        <f t="shared" si="393"/>
        <v>40474.220238095237</v>
      </c>
      <c r="AC1332">
        <f t="shared" si="394"/>
        <v>10.057407407407407</v>
      </c>
      <c r="AD1332" s="31">
        <f t="shared" si="383"/>
        <v>9.2683184336511744</v>
      </c>
      <c r="AE1332" s="31">
        <f t="shared" si="395"/>
        <v>18.357250453036976</v>
      </c>
      <c r="AF1332" s="15">
        <f t="shared" si="384"/>
        <v>13.349074074074075</v>
      </c>
      <c r="AG1332" s="31">
        <f t="shared" si="396"/>
        <v>11.525779617470224</v>
      </c>
      <c r="AH1332" s="31">
        <f t="shared" si="397"/>
        <v>67.698592296764204</v>
      </c>
      <c r="AI1332">
        <f t="shared" si="398"/>
        <v>296.6401471644881</v>
      </c>
    </row>
    <row r="1333" spans="1:35" x14ac:dyDescent="0.2">
      <c r="A1333">
        <v>32</v>
      </c>
      <c r="C1333" s="27" t="s">
        <v>1394</v>
      </c>
      <c r="D1333" s="26">
        <v>29.422499999999999</v>
      </c>
      <c r="E1333">
        <v>0</v>
      </c>
      <c r="F1333" s="26">
        <v>57.166666666666664</v>
      </c>
      <c r="G1333" s="26">
        <v>50.766666666666666</v>
      </c>
      <c r="H1333" s="26">
        <v>45.12</v>
      </c>
      <c r="I1333" s="26">
        <v>100</v>
      </c>
      <c r="J1333" s="26">
        <v>50.780833333333334</v>
      </c>
      <c r="K1333">
        <v>319</v>
      </c>
      <c r="L1333">
        <v>1.8166666666666667</v>
      </c>
      <c r="M1333">
        <v>7.5166666666666666</v>
      </c>
      <c r="N1333">
        <v>55.952500000000001</v>
      </c>
      <c r="O1333" s="1">
        <f t="shared" si="381"/>
        <v>1473.5667074807066</v>
      </c>
      <c r="Q1333" s="1">
        <f t="shared" si="385"/>
        <v>714.26919692234526</v>
      </c>
      <c r="R1333" s="2">
        <f t="shared" si="386"/>
        <v>0.75569134836872709</v>
      </c>
      <c r="S1333" s="2"/>
      <c r="T1333" s="1">
        <f t="shared" si="387"/>
        <v>3672.6244835169359</v>
      </c>
      <c r="U1333" s="1">
        <f t="shared" si="388"/>
        <v>0</v>
      </c>
      <c r="V1333" s="1">
        <f t="shared" si="389"/>
        <v>1084.3346564178553</v>
      </c>
      <c r="W1333" s="1">
        <f t="shared" si="390"/>
        <v>-4290.6298449184233</v>
      </c>
      <c r="X1333" s="2">
        <f t="shared" si="399"/>
        <v>66.661048117635502</v>
      </c>
      <c r="Y1333">
        <f t="shared" si="382"/>
        <v>1</v>
      </c>
      <c r="Z1333" s="26">
        <f t="shared" si="391"/>
        <v>0</v>
      </c>
      <c r="AA1333">
        <f t="shared" si="392"/>
        <v>252.63136170890223</v>
      </c>
      <c r="AB1333" s="28">
        <f t="shared" si="393"/>
        <v>40474.261904761908</v>
      </c>
      <c r="AC1333">
        <f t="shared" si="394"/>
        <v>10.425925925925926</v>
      </c>
      <c r="AD1333" s="31">
        <f t="shared" si="383"/>
        <v>9.5000709224063922</v>
      </c>
      <c r="AE1333" s="31">
        <f t="shared" si="395"/>
        <v>18.79181739573065</v>
      </c>
      <c r="AF1333" s="15">
        <f t="shared" si="384"/>
        <v>13.306944444444444</v>
      </c>
      <c r="AG1333" s="31">
        <f t="shared" si="396"/>
        <v>11.494090848217207</v>
      </c>
      <c r="AH1333" s="31">
        <f t="shared" si="397"/>
        <v>67.522392169847933</v>
      </c>
      <c r="AI1333">
        <f t="shared" si="398"/>
        <v>292.96821554199312</v>
      </c>
    </row>
    <row r="1334" spans="1:35" x14ac:dyDescent="0.2">
      <c r="A1334">
        <v>32</v>
      </c>
      <c r="C1334" s="27" t="s">
        <v>1395</v>
      </c>
      <c r="D1334" s="26">
        <v>29.423249999999999</v>
      </c>
      <c r="E1334">
        <v>0</v>
      </c>
      <c r="F1334" s="26">
        <v>188.75</v>
      </c>
      <c r="G1334" s="26">
        <v>52.7425</v>
      </c>
      <c r="H1334" s="26">
        <v>45.449166666666663</v>
      </c>
      <c r="I1334" s="26">
        <v>100</v>
      </c>
      <c r="J1334" s="26">
        <v>52.763333333333335</v>
      </c>
      <c r="K1334">
        <v>316.5</v>
      </c>
      <c r="L1334">
        <v>2.1166666666666667</v>
      </c>
      <c r="M1334">
        <v>8.6750000000000007</v>
      </c>
      <c r="N1334">
        <v>55.862499999999997</v>
      </c>
      <c r="O1334" s="1">
        <f t="shared" si="381"/>
        <v>4865.3478023962098</v>
      </c>
      <c r="Q1334" s="1">
        <f t="shared" si="385"/>
        <v>2308.4827183189809</v>
      </c>
      <c r="R1334" s="2">
        <f t="shared" si="386"/>
        <v>2.4423570631480498</v>
      </c>
      <c r="S1334" s="2"/>
      <c r="T1334" s="1">
        <f t="shared" si="387"/>
        <v>3745.3444821116559</v>
      </c>
      <c r="U1334" s="1">
        <f t="shared" si="388"/>
        <v>0</v>
      </c>
      <c r="V1334" s="1">
        <f t="shared" si="389"/>
        <v>1109.3192067212287</v>
      </c>
      <c r="W1334" s="1">
        <f t="shared" si="390"/>
        <v>-2581.410596074973</v>
      </c>
      <c r="X1334" s="2">
        <f t="shared" si="399"/>
        <v>67.416739466004231</v>
      </c>
      <c r="Y1334">
        <f t="shared" si="382"/>
        <v>1</v>
      </c>
      <c r="Z1334" s="26">
        <f t="shared" si="391"/>
        <v>0</v>
      </c>
      <c r="AA1334">
        <f t="shared" si="392"/>
        <v>215.33330390563614</v>
      </c>
      <c r="AB1334" s="28">
        <f t="shared" si="393"/>
        <v>40474.303571428572</v>
      </c>
      <c r="AC1334">
        <f t="shared" si="394"/>
        <v>11.52361111111111</v>
      </c>
      <c r="AD1334" s="31">
        <f t="shared" si="383"/>
        <v>10.220779775193373</v>
      </c>
      <c r="AE1334" s="31">
        <f t="shared" si="395"/>
        <v>20.139473615860595</v>
      </c>
      <c r="AF1334" s="15">
        <f t="shared" si="384"/>
        <v>13.256944444444443</v>
      </c>
      <c r="AG1334" s="31">
        <f t="shared" si="396"/>
        <v>11.45658124224633</v>
      </c>
      <c r="AH1334" s="31">
        <f t="shared" si="397"/>
        <v>67.313790202573301</v>
      </c>
      <c r="AI1334">
        <f t="shared" si="398"/>
        <v>283.61199131931676</v>
      </c>
    </row>
    <row r="1335" spans="1:35" x14ac:dyDescent="0.2">
      <c r="A1335">
        <v>32</v>
      </c>
      <c r="C1335" s="27" t="s">
        <v>1396</v>
      </c>
      <c r="D1335" s="26">
        <v>29.426500000000001</v>
      </c>
      <c r="E1335">
        <v>0</v>
      </c>
      <c r="F1335" s="26">
        <v>203.16666666666666</v>
      </c>
      <c r="G1335" s="26">
        <v>55.695833333333333</v>
      </c>
      <c r="H1335" s="26">
        <v>45.859166666666667</v>
      </c>
      <c r="I1335" s="26">
        <v>100</v>
      </c>
      <c r="J1335" s="26">
        <v>55.732500000000002</v>
      </c>
      <c r="K1335">
        <v>324.75</v>
      </c>
      <c r="L1335">
        <v>1.3583333333333334</v>
      </c>
      <c r="M1335">
        <v>8.3333333333333339</v>
      </c>
      <c r="N1335">
        <v>55.777500000000003</v>
      </c>
      <c r="O1335" s="1">
        <f t="shared" si="381"/>
        <v>5236.9615639037347</v>
      </c>
      <c r="Q1335" s="1">
        <f t="shared" si="385"/>
        <v>-278.83565802279224</v>
      </c>
      <c r="R1335" s="2">
        <f t="shared" si="386"/>
        <v>-0.29500599394801252</v>
      </c>
      <c r="S1335" s="2"/>
      <c r="T1335" s="1">
        <f t="shared" si="387"/>
        <v>4091.8496414058927</v>
      </c>
      <c r="U1335" s="1">
        <f t="shared" si="388"/>
        <v>0</v>
      </c>
      <c r="V1335" s="1">
        <f t="shared" si="389"/>
        <v>1222.1330508456972</v>
      </c>
      <c r="W1335" s="1">
        <f t="shared" si="390"/>
        <v>-67.56897393572639</v>
      </c>
      <c r="X1335" s="2">
        <f t="shared" si="399"/>
        <v>69.859096529152282</v>
      </c>
      <c r="Y1335">
        <f t="shared" si="382"/>
        <v>1</v>
      </c>
      <c r="Z1335" s="26">
        <f t="shared" si="391"/>
        <v>0</v>
      </c>
      <c r="AA1335">
        <f t="shared" si="392"/>
        <v>200.59802435403958</v>
      </c>
      <c r="AB1335" s="28">
        <f t="shared" si="393"/>
        <v>40474.345238095237</v>
      </c>
      <c r="AC1335">
        <f t="shared" si="394"/>
        <v>13.164351851851851</v>
      </c>
      <c r="AD1335" s="31">
        <f t="shared" si="383"/>
        <v>11.38740203743297</v>
      </c>
      <c r="AE1335" s="31">
        <f t="shared" si="395"/>
        <v>22.309653787493108</v>
      </c>
      <c r="AF1335" s="15">
        <f t="shared" si="384"/>
        <v>13.209722222222224</v>
      </c>
      <c r="AG1335" s="31">
        <f t="shared" si="396"/>
        <v>11.421253992282576</v>
      </c>
      <c r="AH1335" s="31">
        <f t="shared" si="397"/>
        <v>67.117289118608113</v>
      </c>
      <c r="AI1335">
        <f t="shared" si="398"/>
        <v>269.38350361066341</v>
      </c>
    </row>
    <row r="1336" spans="1:35" x14ac:dyDescent="0.2">
      <c r="A1336">
        <v>32</v>
      </c>
      <c r="C1336" s="27" t="s">
        <v>1397</v>
      </c>
      <c r="D1336" s="26">
        <v>29.425750000000001</v>
      </c>
      <c r="E1336">
        <v>0</v>
      </c>
      <c r="F1336" s="26">
        <v>225.08333333333334</v>
      </c>
      <c r="G1336" s="26">
        <v>56.174166666666665</v>
      </c>
      <c r="H1336" s="26">
        <v>46.098333333333336</v>
      </c>
      <c r="I1336" s="26">
        <v>99.966666666666669</v>
      </c>
      <c r="J1336" s="26">
        <v>56.199166666666663</v>
      </c>
      <c r="K1336">
        <v>316.83333333333331</v>
      </c>
      <c r="L1336">
        <v>2.1333333333333333</v>
      </c>
      <c r="M1336">
        <v>8.6583333333333332</v>
      </c>
      <c r="N1336">
        <v>55.699999999999996</v>
      </c>
      <c r="O1336" s="1">
        <f t="shared" si="381"/>
        <v>5801.9004036521692</v>
      </c>
      <c r="Q1336" s="1">
        <f t="shared" si="385"/>
        <v>-52.030427265221135</v>
      </c>
      <c r="R1336" s="2">
        <f t="shared" si="386"/>
        <v>-5.5047794172944947E-2</v>
      </c>
      <c r="S1336" s="2"/>
      <c r="T1336" s="1">
        <f t="shared" si="387"/>
        <v>4000.7762831790596</v>
      </c>
      <c r="U1336" s="1">
        <f t="shared" si="388"/>
        <v>0</v>
      </c>
      <c r="V1336" s="1">
        <f t="shared" si="389"/>
        <v>1194.710012562889</v>
      </c>
      <c r="W1336" s="1">
        <f t="shared" si="390"/>
        <v>392.31373642272109</v>
      </c>
      <c r="X1336" s="2">
        <f t="shared" si="399"/>
        <v>69.564090535204272</v>
      </c>
      <c r="Y1336">
        <f t="shared" si="382"/>
        <v>1</v>
      </c>
      <c r="Z1336" s="26">
        <f t="shared" si="391"/>
        <v>0</v>
      </c>
      <c r="AA1336">
        <f t="shared" si="392"/>
        <v>179.29006120523314</v>
      </c>
      <c r="AB1336" s="28">
        <f t="shared" si="393"/>
        <v>40474.386904761908</v>
      </c>
      <c r="AC1336">
        <f t="shared" si="394"/>
        <v>13.43009259259259</v>
      </c>
      <c r="AD1336" s="31">
        <f t="shared" si="383"/>
        <v>11.583072368699051</v>
      </c>
      <c r="AE1336" s="31">
        <f t="shared" si="395"/>
        <v>22.671958921798058</v>
      </c>
      <c r="AF1336" s="15">
        <f t="shared" si="384"/>
        <v>13.166666666666664</v>
      </c>
      <c r="AG1336" s="31">
        <f t="shared" si="396"/>
        <v>11.389127047970538</v>
      </c>
      <c r="AH1336" s="31">
        <f t="shared" si="397"/>
        <v>66.938558847400287</v>
      </c>
      <c r="AI1336">
        <f t="shared" si="398"/>
        <v>266.13079875272058</v>
      </c>
    </row>
    <row r="1337" spans="1:35" x14ac:dyDescent="0.2">
      <c r="A1337">
        <v>32</v>
      </c>
      <c r="C1337" s="27" t="s">
        <v>1398</v>
      </c>
      <c r="D1337" s="26">
        <v>29.411749999999998</v>
      </c>
      <c r="E1337">
        <v>0</v>
      </c>
      <c r="F1337" s="26">
        <v>251.25</v>
      </c>
      <c r="G1337" s="26">
        <v>58.234999999999999</v>
      </c>
      <c r="H1337" s="26">
        <v>46.11</v>
      </c>
      <c r="I1337" s="26">
        <v>99.333333333333329</v>
      </c>
      <c r="J1337" s="26">
        <v>58.084166666666668</v>
      </c>
      <c r="K1337">
        <v>315.5</v>
      </c>
      <c r="L1337">
        <v>2.8250000000000002</v>
      </c>
      <c r="M1337">
        <v>9.9</v>
      </c>
      <c r="N1337">
        <v>55.637500000000003</v>
      </c>
      <c r="O1337" s="1">
        <f t="shared" si="381"/>
        <v>6476.3901210704526</v>
      </c>
      <c r="Q1337" s="1">
        <f t="shared" si="385"/>
        <v>-1109.5261845051148</v>
      </c>
      <c r="R1337" s="2">
        <f t="shared" si="386"/>
        <v>-1.173870218724042</v>
      </c>
      <c r="S1337" s="2"/>
      <c r="T1337" s="1">
        <f t="shared" si="387"/>
        <v>3989.4018523274985</v>
      </c>
      <c r="U1337" s="1">
        <f t="shared" si="388"/>
        <v>0</v>
      </c>
      <c r="V1337" s="1">
        <f t="shared" si="389"/>
        <v>1191.1600876264199</v>
      </c>
      <c r="W1337" s="1">
        <f t="shared" si="390"/>
        <v>2149.1070587515192</v>
      </c>
      <c r="X1337" s="2">
        <f t="shared" si="399"/>
        <v>69.509042741031323</v>
      </c>
      <c r="Y1337">
        <f t="shared" si="382"/>
        <v>1</v>
      </c>
      <c r="Z1337" s="26">
        <f t="shared" si="391"/>
        <v>0</v>
      </c>
      <c r="AA1337">
        <f t="shared" si="392"/>
        <v>127.10403972660107</v>
      </c>
      <c r="AB1337" s="28">
        <f t="shared" si="393"/>
        <v>40474.428571428572</v>
      </c>
      <c r="AC1337">
        <f t="shared" si="394"/>
        <v>14.574999999999999</v>
      </c>
      <c r="AD1337" s="31">
        <f t="shared" si="383"/>
        <v>12.398820346197976</v>
      </c>
      <c r="AE1337" s="31">
        <f t="shared" si="395"/>
        <v>24.172082259279883</v>
      </c>
      <c r="AF1337" s="15">
        <f t="shared" si="384"/>
        <v>13.131944444444446</v>
      </c>
      <c r="AG1337" s="31">
        <f t="shared" si="396"/>
        <v>11.363275908177886</v>
      </c>
      <c r="AH1337" s="31">
        <f t="shared" si="397"/>
        <v>66.794721459234935</v>
      </c>
      <c r="AI1337">
        <f t="shared" si="398"/>
        <v>256.24730687012976</v>
      </c>
    </row>
    <row r="1338" spans="1:35" x14ac:dyDescent="0.2">
      <c r="A1338">
        <v>32</v>
      </c>
      <c r="C1338" s="27" t="s">
        <v>1399</v>
      </c>
      <c r="D1338" s="26">
        <v>29.401249999999997</v>
      </c>
      <c r="E1338">
        <v>0</v>
      </c>
      <c r="F1338" s="26">
        <v>292.08333333333331</v>
      </c>
      <c r="G1338" s="26">
        <v>59.779166666666669</v>
      </c>
      <c r="H1338" s="26">
        <v>46.714166666666664</v>
      </c>
      <c r="I1338" s="26">
        <v>98.674999999999997</v>
      </c>
      <c r="J1338" s="26">
        <v>59.435833333333335</v>
      </c>
      <c r="K1338">
        <v>319.25</v>
      </c>
      <c r="L1338">
        <v>2.4416666666666669</v>
      </c>
      <c r="M1338">
        <v>9.4083333333333332</v>
      </c>
      <c r="N1338">
        <v>55.594166666666666</v>
      </c>
      <c r="O1338" s="1">
        <f t="shared" si="381"/>
        <v>7528.9377692709568</v>
      </c>
      <c r="Q1338" s="1">
        <f t="shared" si="385"/>
        <v>-967.48807493459753</v>
      </c>
      <c r="R1338" s="2">
        <f t="shared" si="386"/>
        <v>-1.0235949849556192</v>
      </c>
      <c r="S1338" s="2"/>
      <c r="T1338" s="1">
        <f t="shared" si="387"/>
        <v>3686.2568167553436</v>
      </c>
      <c r="U1338" s="1">
        <f t="shared" si="388"/>
        <v>0</v>
      </c>
      <c r="V1338" s="1">
        <f t="shared" si="389"/>
        <v>1098.7475375716454</v>
      </c>
      <c r="W1338" s="1">
        <f t="shared" si="390"/>
        <v>3462.5651745428772</v>
      </c>
      <c r="X1338" s="2">
        <f t="shared" si="399"/>
        <v>68.335172522307275</v>
      </c>
      <c r="Y1338">
        <f t="shared" si="382"/>
        <v>1</v>
      </c>
      <c r="Z1338" s="26">
        <f t="shared" si="391"/>
        <v>0</v>
      </c>
      <c r="AA1338">
        <f t="shared" si="392"/>
        <v>73.205236201756335</v>
      </c>
      <c r="AB1338" s="28">
        <f t="shared" si="393"/>
        <v>40474.470238095237</v>
      </c>
      <c r="AC1338">
        <f t="shared" si="394"/>
        <v>15.43287037037037</v>
      </c>
      <c r="AD1338" s="31">
        <f t="shared" si="383"/>
        <v>13.017036833767774</v>
      </c>
      <c r="AE1338" s="31">
        <f t="shared" si="395"/>
        <v>25.301885142261106</v>
      </c>
      <c r="AF1338" s="15">
        <f t="shared" si="384"/>
        <v>13.107870370370369</v>
      </c>
      <c r="AG1338" s="31">
        <f t="shared" si="396"/>
        <v>11.345382636304967</v>
      </c>
      <c r="AH1338" s="31">
        <f t="shared" si="397"/>
        <v>66.695151166161338</v>
      </c>
      <c r="AI1338">
        <f t="shared" si="398"/>
        <v>248.85631533568818</v>
      </c>
    </row>
    <row r="1339" spans="1:35" x14ac:dyDescent="0.2">
      <c r="A1339">
        <v>32</v>
      </c>
      <c r="C1339" s="27" t="s">
        <v>1400</v>
      </c>
      <c r="D1339" s="26">
        <v>29.393999999999998</v>
      </c>
      <c r="E1339">
        <v>0</v>
      </c>
      <c r="F1339" s="26">
        <v>171.41666666666666</v>
      </c>
      <c r="G1339" s="26">
        <v>58.515833333333333</v>
      </c>
      <c r="H1339" s="26">
        <v>46.085000000000001</v>
      </c>
      <c r="I1339" s="26">
        <v>99.125</v>
      </c>
      <c r="J1339" s="26">
        <v>58.303333333333335</v>
      </c>
      <c r="K1339">
        <v>313</v>
      </c>
      <c r="L1339">
        <v>2.625</v>
      </c>
      <c r="M1339">
        <v>9.2666666666666657</v>
      </c>
      <c r="N1339">
        <v>55.56</v>
      </c>
      <c r="O1339" s="1">
        <f t="shared" si="381"/>
        <v>4418.5520660172206</v>
      </c>
      <c r="Q1339" s="1">
        <f t="shared" si="385"/>
        <v>-2973.6540064548208</v>
      </c>
      <c r="R1339" s="2">
        <f t="shared" si="386"/>
        <v>-3.1461031994695143</v>
      </c>
      <c r="S1339" s="2"/>
      <c r="T1339" s="1">
        <f t="shared" si="387"/>
        <v>3619.0090630327886</v>
      </c>
      <c r="U1339" s="1">
        <f t="shared" si="388"/>
        <v>0</v>
      </c>
      <c r="V1339" s="1">
        <f t="shared" si="389"/>
        <v>1073.5226205834838</v>
      </c>
      <c r="W1339" s="1">
        <f t="shared" si="390"/>
        <v>2445.583168877652</v>
      </c>
      <c r="X1339" s="2">
        <f t="shared" si="399"/>
        <v>67.311577537351653</v>
      </c>
      <c r="Y1339">
        <f t="shared" si="382"/>
        <v>1</v>
      </c>
      <c r="Z1339" s="26">
        <f t="shared" si="391"/>
        <v>0</v>
      </c>
      <c r="AA1339">
        <f t="shared" si="392"/>
        <v>77.365116102521867</v>
      </c>
      <c r="AB1339" s="28">
        <f t="shared" si="393"/>
        <v>40474.511904761908</v>
      </c>
      <c r="AC1339">
        <f t="shared" si="394"/>
        <v>14.731018518518518</v>
      </c>
      <c r="AD1339" s="31">
        <f t="shared" si="383"/>
        <v>12.498253023493595</v>
      </c>
      <c r="AE1339" s="31">
        <f t="shared" si="395"/>
        <v>24.3527256961798</v>
      </c>
      <c r="AF1339" s="15">
        <f t="shared" si="384"/>
        <v>13.08888888888889</v>
      </c>
      <c r="AG1339" s="31">
        <f t="shared" si="396"/>
        <v>11.331291885834309</v>
      </c>
      <c r="AH1339" s="31">
        <f t="shared" si="397"/>
        <v>66.616734341907801</v>
      </c>
      <c r="AI1339">
        <f t="shared" si="398"/>
        <v>254.09121997811673</v>
      </c>
    </row>
    <row r="1340" spans="1:35" x14ac:dyDescent="0.2">
      <c r="A1340">
        <v>32</v>
      </c>
      <c r="C1340" s="27" t="s">
        <v>1401</v>
      </c>
      <c r="D1340" s="26">
        <v>29.382750000000001</v>
      </c>
      <c r="E1340">
        <v>0</v>
      </c>
      <c r="F1340" s="26">
        <v>201.08333333333331</v>
      </c>
      <c r="G1340" s="26">
        <v>58.337499999999999</v>
      </c>
      <c r="H1340" s="26">
        <v>46.680833333333332</v>
      </c>
      <c r="I1340" s="26">
        <v>98.88333333333334</v>
      </c>
      <c r="J1340" s="26">
        <v>58.056666666666665</v>
      </c>
      <c r="K1340">
        <v>311.58333333333331</v>
      </c>
      <c r="L1340">
        <v>2.9</v>
      </c>
      <c r="M1340">
        <v>9.9250000000000007</v>
      </c>
      <c r="N1340">
        <v>55.56</v>
      </c>
      <c r="O1340" s="1">
        <f t="shared" si="381"/>
        <v>5183.2601532812605</v>
      </c>
      <c r="Q1340" s="1">
        <f t="shared" si="385"/>
        <v>-1228.7553852938536</v>
      </c>
      <c r="R1340" s="2">
        <f t="shared" si="386"/>
        <v>-1.3000138014197458</v>
      </c>
      <c r="S1340" s="2"/>
      <c r="T1340" s="1">
        <f t="shared" si="387"/>
        <v>2981.0304627766991</v>
      </c>
      <c r="U1340" s="1">
        <f t="shared" si="388"/>
        <v>0</v>
      </c>
      <c r="V1340" s="1">
        <f t="shared" si="389"/>
        <v>877.61995810087137</v>
      </c>
      <c r="W1340" s="1">
        <f t="shared" si="390"/>
        <v>2298.0345931404599</v>
      </c>
      <c r="X1340" s="2">
        <f t="shared" si="399"/>
        <v>64.165474337882145</v>
      </c>
      <c r="Y1340">
        <f t="shared" si="382"/>
        <v>1</v>
      </c>
      <c r="Z1340" s="26">
        <f t="shared" si="391"/>
        <v>0</v>
      </c>
      <c r="AA1340">
        <f t="shared" si="392"/>
        <v>33.965284883012842</v>
      </c>
      <c r="AB1340" s="28">
        <f t="shared" si="393"/>
        <v>40474.553571428572</v>
      </c>
      <c r="AC1340">
        <f t="shared" si="394"/>
        <v>14.631944444444443</v>
      </c>
      <c r="AD1340" s="31">
        <f t="shared" si="383"/>
        <v>12.388194219931725</v>
      </c>
      <c r="AE1340" s="31">
        <f t="shared" si="395"/>
        <v>24.146587209991004</v>
      </c>
      <c r="AF1340" s="15">
        <f t="shared" si="384"/>
        <v>13.08888888888889</v>
      </c>
      <c r="AG1340" s="31">
        <f t="shared" si="396"/>
        <v>11.331291885834309</v>
      </c>
      <c r="AH1340" s="31">
        <f t="shared" si="397"/>
        <v>66.616734341907801</v>
      </c>
      <c r="AI1340">
        <f t="shared" si="398"/>
        <v>255.33052455708378</v>
      </c>
    </row>
    <row r="1341" spans="1:35" x14ac:dyDescent="0.2">
      <c r="A1341">
        <v>32</v>
      </c>
      <c r="C1341" s="27" t="s">
        <v>1402</v>
      </c>
      <c r="D1341" s="26">
        <v>29.3795</v>
      </c>
      <c r="E1341">
        <v>0</v>
      </c>
      <c r="F1341" s="26">
        <v>88.166666666666657</v>
      </c>
      <c r="G1341" s="26">
        <v>56.115000000000002</v>
      </c>
      <c r="H1341" s="26">
        <v>46.685000000000002</v>
      </c>
      <c r="I1341" s="26">
        <v>99.724999999999994</v>
      </c>
      <c r="J1341" s="26">
        <v>56.072499999999998</v>
      </c>
      <c r="K1341">
        <v>317.91666666666669</v>
      </c>
      <c r="L1341">
        <v>2.166666666666667</v>
      </c>
      <c r="M1341">
        <v>10.025</v>
      </c>
      <c r="N1341">
        <v>55.576666666666668</v>
      </c>
      <c r="O1341" s="1">
        <f t="shared" si="381"/>
        <v>2272.6436975431302</v>
      </c>
      <c r="Q1341" s="1">
        <f t="shared" si="385"/>
        <v>-2005.5292782677848</v>
      </c>
      <c r="R1341" s="2">
        <f t="shared" si="386"/>
        <v>-2.121834640241266</v>
      </c>
      <c r="S1341" s="2"/>
      <c r="T1341" s="1">
        <f t="shared" si="387"/>
        <v>2758.6752137720141</v>
      </c>
      <c r="U1341" s="1">
        <f t="shared" si="388"/>
        <v>0</v>
      </c>
      <c r="V1341" s="1">
        <f t="shared" si="389"/>
        <v>809.06270235962029</v>
      </c>
      <c r="W1341" s="1">
        <f t="shared" si="390"/>
        <v>445.40364451507372</v>
      </c>
      <c r="X1341" s="2">
        <f t="shared" si="399"/>
        <v>62.8654605364624</v>
      </c>
      <c r="Y1341">
        <f t="shared" si="382"/>
        <v>1</v>
      </c>
      <c r="Z1341" s="26">
        <f t="shared" si="391"/>
        <v>0</v>
      </c>
      <c r="AA1341">
        <f t="shared" si="392"/>
        <v>45.568717454336209</v>
      </c>
      <c r="AB1341" s="28">
        <f t="shared" si="393"/>
        <v>40474.595238095237</v>
      </c>
      <c r="AC1341">
        <f t="shared" si="394"/>
        <v>13.397222222222222</v>
      </c>
      <c r="AD1341" s="31">
        <f t="shared" si="383"/>
        <v>11.530293279230948</v>
      </c>
      <c r="AE1341" s="31">
        <f t="shared" si="395"/>
        <v>22.571241428070607</v>
      </c>
      <c r="AF1341" s="15">
        <f t="shared" si="384"/>
        <v>13.098148148148148</v>
      </c>
      <c r="AG1341" s="31">
        <f t="shared" si="396"/>
        <v>11.338163506416029</v>
      </c>
      <c r="AH1341" s="31">
        <f t="shared" si="397"/>
        <v>66.654976485323942</v>
      </c>
      <c r="AI1341">
        <f t="shared" si="398"/>
        <v>265.03141516420703</v>
      </c>
    </row>
    <row r="1342" spans="1:35" x14ac:dyDescent="0.2">
      <c r="A1342">
        <v>32</v>
      </c>
      <c r="C1342" s="27" t="s">
        <v>1403</v>
      </c>
      <c r="D1342" s="26">
        <v>29.383750000000003</v>
      </c>
      <c r="E1342">
        <v>0</v>
      </c>
      <c r="F1342" s="26">
        <v>5.75</v>
      </c>
      <c r="G1342" s="26">
        <v>53.655833333333334</v>
      </c>
      <c r="H1342" s="26">
        <v>46.237499999999997</v>
      </c>
      <c r="I1342" s="26">
        <v>100</v>
      </c>
      <c r="J1342" s="26">
        <v>53.67583333333333</v>
      </c>
      <c r="K1342">
        <v>313.5</v>
      </c>
      <c r="L1342">
        <v>2.625</v>
      </c>
      <c r="M1342">
        <v>9.2916666666666661</v>
      </c>
      <c r="N1342">
        <v>55.616666666666667</v>
      </c>
      <c r="O1342" s="1">
        <f t="shared" si="381"/>
        <v>148.21589331803023</v>
      </c>
      <c r="Q1342" s="1">
        <f t="shared" si="385"/>
        <v>-1698.8258067241763</v>
      </c>
      <c r="R1342" s="2">
        <f t="shared" si="386"/>
        <v>-1.7973447126917834</v>
      </c>
      <c r="S1342" s="2"/>
      <c r="T1342" s="1">
        <f t="shared" si="387"/>
        <v>2473.2108129791727</v>
      </c>
      <c r="U1342" s="1">
        <f t="shared" si="388"/>
        <v>0</v>
      </c>
      <c r="V1342" s="1">
        <f t="shared" si="389"/>
        <v>719.88438446820851</v>
      </c>
      <c r="W1342" s="1">
        <f t="shared" si="390"/>
        <v>-1622.344853783231</v>
      </c>
      <c r="X1342" s="2">
        <f t="shared" si="399"/>
        <v>60.743625896221133</v>
      </c>
      <c r="Y1342">
        <f t="shared" si="382"/>
        <v>1</v>
      </c>
      <c r="Z1342" s="26">
        <f t="shared" si="391"/>
        <v>0</v>
      </c>
      <c r="AA1342">
        <f t="shared" si="392"/>
        <v>50.236803414527593</v>
      </c>
      <c r="AB1342" s="28">
        <f t="shared" si="393"/>
        <v>40474.636904761908</v>
      </c>
      <c r="AC1342">
        <f t="shared" si="394"/>
        <v>12.031018518518518</v>
      </c>
      <c r="AD1342" s="31">
        <f t="shared" si="383"/>
        <v>10.569824053061584</v>
      </c>
      <c r="AE1342" s="31">
        <f t="shared" si="395"/>
        <v>20.790188989625371</v>
      </c>
      <c r="AF1342" s="15">
        <f t="shared" si="384"/>
        <v>13.12037037037037</v>
      </c>
      <c r="AG1342" s="31">
        <f t="shared" si="396"/>
        <v>11.354670290701369</v>
      </c>
      <c r="AH1342" s="31">
        <f t="shared" si="397"/>
        <v>66.746835093759813</v>
      </c>
      <c r="AI1342">
        <f t="shared" si="398"/>
        <v>276.29135637805626</v>
      </c>
    </row>
    <row r="1343" spans="1:35" x14ac:dyDescent="0.2">
      <c r="A1343">
        <v>32</v>
      </c>
      <c r="C1343" s="27" t="s">
        <v>1404</v>
      </c>
      <c r="D1343" s="26">
        <v>29.393750000000001</v>
      </c>
      <c r="E1343">
        <v>0</v>
      </c>
      <c r="F1343" s="26">
        <v>1</v>
      </c>
      <c r="G1343" s="26">
        <v>52.249166666666667</v>
      </c>
      <c r="H1343" s="26">
        <v>45.980000000000004</v>
      </c>
      <c r="I1343" s="26">
        <v>100</v>
      </c>
      <c r="J1343" s="26">
        <v>52.267499999999998</v>
      </c>
      <c r="K1343">
        <v>318.33333333333331</v>
      </c>
      <c r="L1343">
        <v>2.4666666666666668</v>
      </c>
      <c r="M1343">
        <v>9.7583333333333329</v>
      </c>
      <c r="N1343">
        <v>55.663333333333334</v>
      </c>
      <c r="O1343" s="1">
        <f t="shared" si="381"/>
        <v>25.776677098787872</v>
      </c>
      <c r="Q1343" s="1">
        <f t="shared" si="385"/>
        <v>-282.60310234252387</v>
      </c>
      <c r="R1343" s="2">
        <f t="shared" si="386"/>
        <v>-0.29899192122886042</v>
      </c>
      <c r="S1343" s="2"/>
      <c r="T1343" s="1">
        <f t="shared" si="387"/>
        <v>2210.6761692718396</v>
      </c>
      <c r="U1343" s="1">
        <f t="shared" si="388"/>
        <v>0</v>
      </c>
      <c r="V1343" s="1">
        <f t="shared" si="389"/>
        <v>639.58315089845996</v>
      </c>
      <c r="W1343" s="1">
        <f t="shared" si="390"/>
        <v>-2824.7967981087536</v>
      </c>
      <c r="X1343" s="2">
        <f t="shared" si="399"/>
        <v>58.946281183529351</v>
      </c>
      <c r="Y1343">
        <f t="shared" si="382"/>
        <v>1</v>
      </c>
      <c r="Z1343" s="26">
        <f t="shared" si="391"/>
        <v>0</v>
      </c>
      <c r="AA1343">
        <f t="shared" si="392"/>
        <v>44.851342851972895</v>
      </c>
      <c r="AB1343" s="28">
        <f t="shared" si="393"/>
        <v>40474.678571428572</v>
      </c>
      <c r="AC1343">
        <f t="shared" si="394"/>
        <v>11.249537037037037</v>
      </c>
      <c r="AD1343" s="31">
        <f t="shared" si="383"/>
        <v>10.036481793674763</v>
      </c>
      <c r="AE1343" s="31">
        <f t="shared" si="395"/>
        <v>19.795383096013612</v>
      </c>
      <c r="AF1343" s="15">
        <f t="shared" si="384"/>
        <v>13.146296296296295</v>
      </c>
      <c r="AG1343" s="31">
        <f t="shared" si="396"/>
        <v>11.373954807609426</v>
      </c>
      <c r="AH1343" s="31">
        <f t="shared" si="397"/>
        <v>66.854141808549443</v>
      </c>
      <c r="AI1343">
        <f t="shared" si="398"/>
        <v>282.91725737976543</v>
      </c>
    </row>
    <row r="1344" spans="1:35" x14ac:dyDescent="0.2">
      <c r="A1344">
        <v>32</v>
      </c>
      <c r="C1344" s="27" t="s">
        <v>1405</v>
      </c>
      <c r="D1344" s="26">
        <v>29.408999999999999</v>
      </c>
      <c r="E1344">
        <v>0</v>
      </c>
      <c r="F1344" s="26">
        <v>1</v>
      </c>
      <c r="G1344" s="26">
        <v>51.445</v>
      </c>
      <c r="H1344" s="26">
        <v>45.902500000000003</v>
      </c>
      <c r="I1344" s="26">
        <v>100</v>
      </c>
      <c r="J1344" s="26">
        <v>51.464999999999996</v>
      </c>
      <c r="K1344">
        <v>314.83333333333331</v>
      </c>
      <c r="L1344">
        <v>2.375</v>
      </c>
      <c r="M1344">
        <v>9.9666666666666668</v>
      </c>
      <c r="N1344">
        <v>55.695</v>
      </c>
      <c r="O1344" s="1">
        <f t="shared" si="381"/>
        <v>25.776677098787872</v>
      </c>
      <c r="Q1344" s="1">
        <f t="shared" si="385"/>
        <v>454.58512153630943</v>
      </c>
      <c r="R1344" s="2">
        <f t="shared" si="386"/>
        <v>0.48094758239936142</v>
      </c>
      <c r="S1344" s="2"/>
      <c r="T1344" s="1">
        <f t="shared" si="387"/>
        <v>2172.9130739774955</v>
      </c>
      <c r="U1344" s="1">
        <f t="shared" si="388"/>
        <v>0</v>
      </c>
      <c r="V1344" s="1">
        <f t="shared" si="389"/>
        <v>627.96101527113967</v>
      </c>
      <c r="W1344" s="1">
        <f t="shared" si="390"/>
        <v>-3516.3445619611043</v>
      </c>
      <c r="X1344" s="2">
        <f t="shared" si="399"/>
        <v>58.64728926230049</v>
      </c>
      <c r="Y1344">
        <f t="shared" si="382"/>
        <v>1</v>
      </c>
      <c r="Z1344" s="26">
        <f t="shared" si="391"/>
        <v>0</v>
      </c>
      <c r="AA1344">
        <f t="shared" si="392"/>
        <v>51.872970617848928</v>
      </c>
      <c r="AB1344" s="28">
        <f t="shared" si="393"/>
        <v>40474.720238095237</v>
      </c>
      <c r="AC1344">
        <f t="shared" si="394"/>
        <v>10.802777777777777</v>
      </c>
      <c r="AD1344" s="31">
        <f t="shared" si="383"/>
        <v>9.7423063421298632</v>
      </c>
      <c r="AE1344" s="31">
        <f t="shared" si="395"/>
        <v>19.245400578657229</v>
      </c>
      <c r="AF1344" s="15">
        <f t="shared" si="384"/>
        <v>13.163888888888888</v>
      </c>
      <c r="AG1344" s="31">
        <f t="shared" si="396"/>
        <v>11.387057062789122</v>
      </c>
      <c r="AH1344" s="31">
        <f t="shared" si="397"/>
        <v>66.927042008289192</v>
      </c>
      <c r="AI1344">
        <f t="shared" si="398"/>
        <v>286.66202827494737</v>
      </c>
    </row>
    <row r="1345" spans="1:35" x14ac:dyDescent="0.2">
      <c r="A1345">
        <v>32</v>
      </c>
      <c r="C1345" s="27" t="s">
        <v>1406</v>
      </c>
      <c r="D1345" s="26">
        <v>29.415749999999999</v>
      </c>
      <c r="E1345">
        <v>0</v>
      </c>
      <c r="F1345" s="26">
        <v>1</v>
      </c>
      <c r="G1345" s="26">
        <v>50.900833333333331</v>
      </c>
      <c r="H1345" s="26">
        <v>46.024999999999999</v>
      </c>
      <c r="I1345" s="26">
        <v>100</v>
      </c>
      <c r="J1345" s="26">
        <v>50.916666666666664</v>
      </c>
      <c r="K1345">
        <v>310.91666666666669</v>
      </c>
      <c r="L1345">
        <v>2.3333333333333335</v>
      </c>
      <c r="M1345">
        <v>8.7416666666666671</v>
      </c>
      <c r="N1345">
        <v>55.72</v>
      </c>
      <c r="O1345" s="1">
        <f t="shared" si="381"/>
        <v>25.776677098787872</v>
      </c>
      <c r="Q1345" s="1">
        <f t="shared" si="385"/>
        <v>843.03808871585431</v>
      </c>
      <c r="R1345" s="2">
        <f t="shared" si="386"/>
        <v>0.89192785119801399</v>
      </c>
      <c r="S1345" s="2"/>
      <c r="T1345" s="1">
        <f t="shared" si="387"/>
        <v>2234.0263197206123</v>
      </c>
      <c r="U1345" s="1">
        <f t="shared" si="388"/>
        <v>0</v>
      </c>
      <c r="V1345" s="1">
        <f t="shared" si="389"/>
        <v>646.77083703947881</v>
      </c>
      <c r="W1345" s="1">
        <f t="shared" si="390"/>
        <v>-3987.2589415335433</v>
      </c>
      <c r="X1345" s="2">
        <f t="shared" si="399"/>
        <v>59.128236844699849</v>
      </c>
      <c r="Y1345">
        <f t="shared" si="382"/>
        <v>1</v>
      </c>
      <c r="Z1345" s="26">
        <f t="shared" si="391"/>
        <v>0</v>
      </c>
      <c r="AA1345">
        <f t="shared" si="392"/>
        <v>67.690168538846109</v>
      </c>
      <c r="AB1345" s="28">
        <f t="shared" si="393"/>
        <v>40474.761904761908</v>
      </c>
      <c r="AC1345">
        <f t="shared" si="394"/>
        <v>10.500462962962962</v>
      </c>
      <c r="AD1345" s="31">
        <f t="shared" si="383"/>
        <v>9.5475587050896014</v>
      </c>
      <c r="AE1345" s="31">
        <f t="shared" si="395"/>
        <v>18.880788858782729</v>
      </c>
      <c r="AF1345" s="15">
        <f t="shared" si="384"/>
        <v>13.177777777777777</v>
      </c>
      <c r="AG1345" s="31">
        <f t="shared" si="396"/>
        <v>11.397410285053533</v>
      </c>
      <c r="AH1345" s="31">
        <f t="shared" si="397"/>
        <v>66.984643342546136</v>
      </c>
      <c r="AI1345">
        <f t="shared" si="398"/>
        <v>289.20037315638558</v>
      </c>
    </row>
    <row r="1346" spans="1:35" x14ac:dyDescent="0.2">
      <c r="A1346">
        <v>32</v>
      </c>
      <c r="C1346" s="27" t="s">
        <v>1407</v>
      </c>
      <c r="D1346" s="26">
        <v>29.41675</v>
      </c>
      <c r="E1346">
        <v>0</v>
      </c>
      <c r="F1346" s="26">
        <v>1</v>
      </c>
      <c r="G1346" s="26">
        <v>50.585833333333333</v>
      </c>
      <c r="H1346" s="26">
        <v>46.056666666666665</v>
      </c>
      <c r="I1346" s="26">
        <v>100</v>
      </c>
      <c r="J1346" s="26">
        <v>50.601666666666667</v>
      </c>
      <c r="K1346">
        <v>313.41666666666669</v>
      </c>
      <c r="L1346">
        <v>2.2083333333333335</v>
      </c>
      <c r="M1346">
        <v>8.9749999999999996</v>
      </c>
      <c r="N1346">
        <v>55.72</v>
      </c>
      <c r="O1346" s="1">
        <f t="shared" si="381"/>
        <v>25.776677098787872</v>
      </c>
      <c r="Q1346" s="1">
        <f t="shared" si="385"/>
        <v>911.39530854248278</v>
      </c>
      <c r="R1346" s="2">
        <f t="shared" si="386"/>
        <v>0.96424926705089231</v>
      </c>
      <c r="S1346" s="2"/>
      <c r="T1346" s="1">
        <f t="shared" si="387"/>
        <v>2380.6958908239103</v>
      </c>
      <c r="U1346" s="1">
        <f t="shared" si="388"/>
        <v>0</v>
      </c>
      <c r="V1346" s="1">
        <f t="shared" si="389"/>
        <v>691.11484345754172</v>
      </c>
      <c r="W1346" s="1">
        <f t="shared" si="390"/>
        <v>-4247.8821267141875</v>
      </c>
      <c r="X1346" s="2">
        <f t="shared" si="399"/>
        <v>60.020164695897861</v>
      </c>
      <c r="Y1346">
        <f t="shared" si="382"/>
        <v>1</v>
      </c>
      <c r="Z1346" s="26">
        <f t="shared" si="391"/>
        <v>0</v>
      </c>
      <c r="AA1346">
        <f t="shared" si="392"/>
        <v>89.006608258668663</v>
      </c>
      <c r="AB1346" s="28">
        <f t="shared" si="393"/>
        <v>40474.803571428572</v>
      </c>
      <c r="AC1346">
        <f t="shared" si="394"/>
        <v>10.325462962962963</v>
      </c>
      <c r="AD1346" s="31">
        <f t="shared" si="383"/>
        <v>9.4363935684501214</v>
      </c>
      <c r="AE1346" s="31">
        <f t="shared" si="395"/>
        <v>18.672474182692405</v>
      </c>
      <c r="AF1346" s="15">
        <f t="shared" si="384"/>
        <v>13.177777777777777</v>
      </c>
      <c r="AG1346" s="31">
        <f t="shared" si="396"/>
        <v>11.397410285053533</v>
      </c>
      <c r="AH1346" s="31">
        <f t="shared" si="397"/>
        <v>66.984643342546136</v>
      </c>
      <c r="AI1346">
        <f t="shared" si="398"/>
        <v>290.4527609890406</v>
      </c>
    </row>
    <row r="1347" spans="1:35" x14ac:dyDescent="0.2">
      <c r="A1347">
        <v>32</v>
      </c>
      <c r="C1347" s="27" t="s">
        <v>1408</v>
      </c>
      <c r="D1347" s="26">
        <v>29.411249999999999</v>
      </c>
      <c r="E1347">
        <v>0</v>
      </c>
      <c r="F1347" s="26">
        <v>1</v>
      </c>
      <c r="G1347" s="26">
        <v>50.452500000000001</v>
      </c>
      <c r="H1347" s="26">
        <v>46.315833333333337</v>
      </c>
      <c r="I1347" s="26">
        <v>100</v>
      </c>
      <c r="J1347" s="26">
        <v>50.47</v>
      </c>
      <c r="K1347">
        <v>318.25</v>
      </c>
      <c r="L1347">
        <v>1.7333333333333334</v>
      </c>
      <c r="M1347">
        <v>8.7666666666666657</v>
      </c>
      <c r="N1347">
        <v>55.72</v>
      </c>
      <c r="O1347" s="1">
        <f t="shared" si="381"/>
        <v>25.776677098787872</v>
      </c>
      <c r="Q1347" s="1">
        <f t="shared" si="385"/>
        <v>863.45863740131881</v>
      </c>
      <c r="R1347" s="2">
        <f t="shared" si="386"/>
        <v>0.91353263555248432</v>
      </c>
      <c r="S1347" s="2"/>
      <c r="T1347" s="1">
        <f t="shared" si="387"/>
        <v>2500.9084081968635</v>
      </c>
      <c r="U1347" s="1">
        <f t="shared" si="388"/>
        <v>0</v>
      </c>
      <c r="V1347" s="1">
        <f t="shared" si="389"/>
        <v>728.62919525239363</v>
      </c>
      <c r="W1347" s="1">
        <f t="shared" si="390"/>
        <v>-4358.1988188541436</v>
      </c>
      <c r="X1347" s="2">
        <f t="shared" si="399"/>
        <v>60.984413962948757</v>
      </c>
      <c r="Y1347">
        <f t="shared" si="382"/>
        <v>1</v>
      </c>
      <c r="Z1347" s="26">
        <f t="shared" si="391"/>
        <v>0</v>
      </c>
      <c r="AA1347">
        <f t="shared" si="392"/>
        <v>110.92121172295498</v>
      </c>
      <c r="AB1347" s="28">
        <f t="shared" si="393"/>
        <v>40474.845238095237</v>
      </c>
      <c r="AC1347">
        <f t="shared" si="394"/>
        <v>10.251388888888888</v>
      </c>
      <c r="AD1347" s="31">
        <f t="shared" si="383"/>
        <v>9.3896826696742188</v>
      </c>
      <c r="AE1347" s="31">
        <f t="shared" si="395"/>
        <v>18.584900311548864</v>
      </c>
      <c r="AF1347" s="15">
        <f t="shared" si="384"/>
        <v>13.177777777777777</v>
      </c>
      <c r="AG1347" s="31">
        <f t="shared" si="396"/>
        <v>11.397410285053533</v>
      </c>
      <c r="AH1347" s="31">
        <f t="shared" si="397"/>
        <v>66.984643342546136</v>
      </c>
      <c r="AI1347">
        <f t="shared" si="398"/>
        <v>290.97925510235558</v>
      </c>
    </row>
    <row r="1348" spans="1:35" x14ac:dyDescent="0.2">
      <c r="A1348">
        <v>32</v>
      </c>
      <c r="C1348" s="27" t="s">
        <v>1409</v>
      </c>
      <c r="D1348" s="26">
        <v>29.40475</v>
      </c>
      <c r="E1348">
        <v>0</v>
      </c>
      <c r="F1348" s="26">
        <v>1</v>
      </c>
      <c r="G1348" s="26">
        <v>50.375833333333333</v>
      </c>
      <c r="H1348" s="26">
        <v>46.396666666666668</v>
      </c>
      <c r="I1348" s="26">
        <v>100</v>
      </c>
      <c r="J1348" s="26">
        <v>50.39</v>
      </c>
      <c r="K1348">
        <v>303</v>
      </c>
      <c r="L1348">
        <v>0.59166666666666667</v>
      </c>
      <c r="M1348">
        <v>4.6416666666666666</v>
      </c>
      <c r="N1348">
        <v>55.704999999999998</v>
      </c>
      <c r="O1348" s="1">
        <f t="shared" si="381"/>
        <v>25.776677098787872</v>
      </c>
      <c r="Q1348" s="1">
        <f t="shared" si="385"/>
        <v>728.79444895343318</v>
      </c>
      <c r="R1348" s="2">
        <f t="shared" si="386"/>
        <v>0.77105895394385848</v>
      </c>
      <c r="S1348" s="2"/>
      <c r="T1348" s="1">
        <f t="shared" si="387"/>
        <v>2642.878837306755</v>
      </c>
      <c r="U1348" s="1">
        <f t="shared" si="388"/>
        <v>0</v>
      </c>
      <c r="V1348" s="1">
        <f t="shared" si="389"/>
        <v>772.25047091196586</v>
      </c>
      <c r="W1348" s="1">
        <f t="shared" si="390"/>
        <v>-4409.2202889688742</v>
      </c>
      <c r="X1348" s="2">
        <f t="shared" si="399"/>
        <v>61.897946598501242</v>
      </c>
      <c r="Y1348">
        <f t="shared" si="382"/>
        <v>1</v>
      </c>
      <c r="Z1348" s="26">
        <f t="shared" si="391"/>
        <v>0</v>
      </c>
      <c r="AA1348">
        <f t="shared" si="392"/>
        <v>132.75909409535831</v>
      </c>
      <c r="AB1348" s="28">
        <f t="shared" si="393"/>
        <v>40474.886904761908</v>
      </c>
      <c r="AC1348">
        <f t="shared" si="394"/>
        <v>10.208796296296295</v>
      </c>
      <c r="AD1348" s="31">
        <f t="shared" si="383"/>
        <v>9.362915869517348</v>
      </c>
      <c r="AE1348" s="31">
        <f t="shared" si="395"/>
        <v>18.534706659067435</v>
      </c>
      <c r="AF1348" s="15">
        <f t="shared" si="384"/>
        <v>13.169444444444443</v>
      </c>
      <c r="AG1348" s="31">
        <f t="shared" si="396"/>
        <v>11.391197362743192</v>
      </c>
      <c r="AH1348" s="31">
        <f t="shared" si="397"/>
        <v>66.950077400169903</v>
      </c>
      <c r="AI1348">
        <f t="shared" si="398"/>
        <v>291.073208895508</v>
      </c>
    </row>
    <row r="1349" spans="1:35" x14ac:dyDescent="0.2">
      <c r="A1349">
        <v>32</v>
      </c>
      <c r="C1349" s="27" t="s">
        <v>1410</v>
      </c>
      <c r="D1349" s="26">
        <v>29.398</v>
      </c>
      <c r="E1349">
        <v>0</v>
      </c>
      <c r="F1349" s="26">
        <v>1</v>
      </c>
      <c r="G1349" s="26">
        <v>50.22</v>
      </c>
      <c r="H1349" s="26">
        <v>46.907499999999999</v>
      </c>
      <c r="I1349" s="26">
        <v>100</v>
      </c>
      <c r="J1349" s="26">
        <v>50.235833333333332</v>
      </c>
      <c r="K1349">
        <v>307.25</v>
      </c>
      <c r="L1349">
        <v>1.1833333333333333</v>
      </c>
      <c r="M1349">
        <v>5.875</v>
      </c>
      <c r="N1349">
        <v>55.673333333333332</v>
      </c>
      <c r="O1349" s="1">
        <f t="shared" si="381"/>
        <v>25.776677098787872</v>
      </c>
      <c r="Q1349" s="1">
        <f t="shared" si="385"/>
        <v>771.07375728475336</v>
      </c>
      <c r="R1349" s="2">
        <f t="shared" si="386"/>
        <v>0.81579013885097706</v>
      </c>
      <c r="S1349" s="2"/>
      <c r="T1349" s="1">
        <f t="shared" si="387"/>
        <v>2687.2458049804486</v>
      </c>
      <c r="U1349" s="1">
        <f t="shared" si="388"/>
        <v>0</v>
      </c>
      <c r="V1349" s="1">
        <f t="shared" si="389"/>
        <v>788.1638281252657</v>
      </c>
      <c r="W1349" s="1">
        <f t="shared" si="390"/>
        <v>-4511.9527085242089</v>
      </c>
      <c r="X1349" s="2">
        <f t="shared" si="399"/>
        <v>62.6690055524451</v>
      </c>
      <c r="Y1349">
        <f t="shared" si="382"/>
        <v>1</v>
      </c>
      <c r="Z1349" s="26">
        <f t="shared" si="391"/>
        <v>0</v>
      </c>
      <c r="AA1349">
        <f t="shared" si="392"/>
        <v>154.97773924480896</v>
      </c>
      <c r="AB1349" s="28">
        <f t="shared" si="393"/>
        <v>40474.928571428572</v>
      </c>
      <c r="AC1349">
        <f t="shared" si="394"/>
        <v>10.122222222222222</v>
      </c>
      <c r="AD1349" s="31">
        <f t="shared" si="383"/>
        <v>9.3087156993474665</v>
      </c>
      <c r="AE1349" s="31">
        <f t="shared" si="395"/>
        <v>18.433044519128622</v>
      </c>
      <c r="AF1349" s="15">
        <f t="shared" si="384"/>
        <v>13.15185185185185</v>
      </c>
      <c r="AG1349" s="31">
        <f t="shared" si="396"/>
        <v>11.378090934526663</v>
      </c>
      <c r="AH1349" s="31">
        <f t="shared" si="397"/>
        <v>66.877155502583207</v>
      </c>
      <c r="AI1349">
        <f t="shared" si="398"/>
        <v>291.24599523252891</v>
      </c>
    </row>
    <row r="1350" spans="1:35" x14ac:dyDescent="0.2">
      <c r="A1350">
        <v>32</v>
      </c>
      <c r="C1350" s="27" t="s">
        <v>1411</v>
      </c>
      <c r="D1350" s="26">
        <v>29.391500000000001</v>
      </c>
      <c r="E1350">
        <v>0</v>
      </c>
      <c r="F1350" s="26">
        <v>1</v>
      </c>
      <c r="G1350" s="26">
        <v>50.432500000000005</v>
      </c>
      <c r="H1350" s="26">
        <v>47.347500000000004</v>
      </c>
      <c r="I1350" s="26">
        <v>100</v>
      </c>
      <c r="J1350" s="26">
        <v>50.447499999999998</v>
      </c>
      <c r="K1350">
        <v>304.75</v>
      </c>
      <c r="L1350">
        <v>0.65833333333333333</v>
      </c>
      <c r="M1350">
        <v>4.708333333333333</v>
      </c>
      <c r="N1350">
        <v>55.637500000000003</v>
      </c>
      <c r="O1350" s="1">
        <f t="shared" si="381"/>
        <v>25.776677098787872</v>
      </c>
      <c r="Q1350" s="1">
        <f t="shared" si="385"/>
        <v>481.10849304622229</v>
      </c>
      <c r="R1350" s="2">
        <f t="shared" si="386"/>
        <v>0.50900910663416599</v>
      </c>
      <c r="S1350" s="2"/>
      <c r="T1350" s="1">
        <f t="shared" si="387"/>
        <v>2751.3158565894237</v>
      </c>
      <c r="U1350" s="1">
        <f t="shared" si="388"/>
        <v>0</v>
      </c>
      <c r="V1350" s="1">
        <f t="shared" si="389"/>
        <v>809.92396284699328</v>
      </c>
      <c r="W1350" s="1">
        <f t="shared" si="390"/>
        <v>-4306.4878694135396</v>
      </c>
      <c r="X1350" s="2">
        <f t="shared" si="399"/>
        <v>63.484795691296078</v>
      </c>
      <c r="Y1350">
        <f t="shared" si="382"/>
        <v>1</v>
      </c>
      <c r="Z1350" s="26">
        <f t="shared" si="391"/>
        <v>0</v>
      </c>
      <c r="AA1350">
        <f t="shared" si="392"/>
        <v>170.36242281302606</v>
      </c>
      <c r="AB1350" s="28">
        <f t="shared" si="393"/>
        <v>40474.970238095237</v>
      </c>
      <c r="AC1350">
        <f t="shared" si="394"/>
        <v>10.240277777777781</v>
      </c>
      <c r="AD1350" s="31">
        <f t="shared" si="383"/>
        <v>9.3826935615021227</v>
      </c>
      <c r="AE1350" s="31">
        <f t="shared" si="395"/>
        <v>18.571794973924181</v>
      </c>
      <c r="AF1350" s="15">
        <f t="shared" si="384"/>
        <v>13.131944444444446</v>
      </c>
      <c r="AG1350" s="31">
        <f t="shared" si="396"/>
        <v>11.363275908177886</v>
      </c>
      <c r="AH1350" s="31">
        <f t="shared" si="397"/>
        <v>66.794721459234935</v>
      </c>
      <c r="AI1350">
        <f t="shared" si="398"/>
        <v>289.91623402968821</v>
      </c>
    </row>
    <row r="1351" spans="1:35" x14ac:dyDescent="0.2">
      <c r="A1351">
        <v>32</v>
      </c>
      <c r="C1351" s="27" t="s">
        <v>1412</v>
      </c>
      <c r="D1351" s="26">
        <v>29.392499999999998</v>
      </c>
      <c r="E1351">
        <v>0</v>
      </c>
      <c r="F1351" s="26">
        <v>1</v>
      </c>
      <c r="G1351" s="26">
        <v>50.497500000000002</v>
      </c>
      <c r="H1351" s="26">
        <v>48.056666666666665</v>
      </c>
      <c r="I1351" s="26">
        <v>100</v>
      </c>
      <c r="J1351" s="26">
        <v>50.515000000000001</v>
      </c>
      <c r="K1351">
        <v>309.83333333333331</v>
      </c>
      <c r="L1351">
        <v>1.6916666666666669</v>
      </c>
      <c r="M1351">
        <v>6.458333333333333</v>
      </c>
      <c r="N1351">
        <v>55.573333333333338</v>
      </c>
      <c r="O1351" s="1">
        <f t="shared" si="381"/>
        <v>25.776677098787872</v>
      </c>
      <c r="Q1351" s="1">
        <f t="shared" si="385"/>
        <v>416.7160139330918</v>
      </c>
      <c r="R1351" s="2">
        <f t="shared" si="386"/>
        <v>0.44088235613802623</v>
      </c>
      <c r="S1351" s="2"/>
      <c r="T1351" s="1">
        <f t="shared" si="387"/>
        <v>2717.1901468504193</v>
      </c>
      <c r="U1351" s="1">
        <f t="shared" si="388"/>
        <v>0</v>
      </c>
      <c r="V1351" s="1">
        <f t="shared" si="389"/>
        <v>802.715235802032</v>
      </c>
      <c r="W1351" s="1">
        <f t="shared" si="390"/>
        <v>-4199.6185739029597</v>
      </c>
      <c r="X1351" s="2">
        <f t="shared" si="399"/>
        <v>63.993804797930245</v>
      </c>
      <c r="Y1351">
        <f t="shared" si="382"/>
        <v>1</v>
      </c>
      <c r="Z1351" s="26">
        <f t="shared" si="391"/>
        <v>0</v>
      </c>
      <c r="AA1351">
        <f t="shared" si="392"/>
        <v>182.15024319863491</v>
      </c>
      <c r="AB1351" s="28">
        <f t="shared" si="393"/>
        <v>40475.011904761908</v>
      </c>
      <c r="AC1351">
        <f t="shared" si="394"/>
        <v>10.27638888888889</v>
      </c>
      <c r="AD1351" s="31">
        <f t="shared" si="383"/>
        <v>9.4054248663790556</v>
      </c>
      <c r="AE1351" s="31">
        <f t="shared" si="395"/>
        <v>18.614416622074998</v>
      </c>
      <c r="AF1351" s="15">
        <f t="shared" si="384"/>
        <v>13.096296296296298</v>
      </c>
      <c r="AG1351" s="31">
        <f t="shared" si="396"/>
        <v>11.336788890357051</v>
      </c>
      <c r="AH1351" s="31">
        <f t="shared" si="397"/>
        <v>66.647326538276644</v>
      </c>
      <c r="AI1351">
        <f t="shared" si="398"/>
        <v>288.7738544162043</v>
      </c>
    </row>
    <row r="1352" spans="1:35" x14ac:dyDescent="0.2">
      <c r="A1352">
        <v>32</v>
      </c>
      <c r="C1352" s="27" t="s">
        <v>1413</v>
      </c>
      <c r="D1352" s="26">
        <v>29.393999999999998</v>
      </c>
      <c r="E1352">
        <v>0</v>
      </c>
      <c r="F1352" s="26">
        <v>1</v>
      </c>
      <c r="G1352" s="26">
        <v>50.205833333333331</v>
      </c>
      <c r="H1352" s="26">
        <v>46.980000000000004</v>
      </c>
      <c r="I1352" s="26">
        <v>100</v>
      </c>
      <c r="J1352" s="26">
        <v>50.223333333333336</v>
      </c>
      <c r="K1352">
        <v>309.33333333333331</v>
      </c>
      <c r="L1352">
        <v>0.48333333333333334</v>
      </c>
      <c r="M1352">
        <v>2.6749999999999998</v>
      </c>
      <c r="N1352">
        <v>55.511666666666663</v>
      </c>
      <c r="O1352" s="1">
        <f t="shared" si="381"/>
        <v>25.776677098787872</v>
      </c>
      <c r="Q1352" s="1">
        <f t="shared" si="385"/>
        <v>273.13137335850405</v>
      </c>
      <c r="R1352" s="2">
        <f t="shared" si="386"/>
        <v>0.28897090439352957</v>
      </c>
      <c r="S1352" s="2"/>
      <c r="T1352" s="1">
        <f t="shared" si="387"/>
        <v>2975.9235040043272</v>
      </c>
      <c r="U1352" s="1">
        <f t="shared" si="388"/>
        <v>0</v>
      </c>
      <c r="V1352" s="1">
        <f t="shared" si="389"/>
        <v>877.56700489837965</v>
      </c>
      <c r="W1352" s="1">
        <f t="shared" si="390"/>
        <v>-4389.9148678443817</v>
      </c>
      <c r="X1352" s="2">
        <f t="shared" si="399"/>
        <v>64.434687154068271</v>
      </c>
      <c r="Y1352">
        <f t="shared" si="382"/>
        <v>1</v>
      </c>
      <c r="Z1352" s="26">
        <f t="shared" si="391"/>
        <v>0</v>
      </c>
      <c r="AA1352">
        <f t="shared" si="392"/>
        <v>202.46028105184331</v>
      </c>
      <c r="AB1352" s="28">
        <f t="shared" si="393"/>
        <v>40475.053571428572</v>
      </c>
      <c r="AC1352">
        <f t="shared" si="394"/>
        <v>10.11435185185185</v>
      </c>
      <c r="AD1352" s="31">
        <f t="shared" si="383"/>
        <v>9.3038020902222183</v>
      </c>
      <c r="AE1352" s="31">
        <f t="shared" si="395"/>
        <v>18.423826512927597</v>
      </c>
      <c r="AF1352" s="15">
        <f t="shared" si="384"/>
        <v>13.062037037037035</v>
      </c>
      <c r="AG1352" s="31">
        <f t="shared" si="396"/>
        <v>11.311384811379437</v>
      </c>
      <c r="AH1352" s="31">
        <f t="shared" si="397"/>
        <v>66.50593940081157</v>
      </c>
      <c r="AI1352">
        <f t="shared" si="398"/>
        <v>289.06966268195839</v>
      </c>
    </row>
    <row r="1353" spans="1:35" x14ac:dyDescent="0.2">
      <c r="A1353">
        <v>32</v>
      </c>
      <c r="C1353" s="27" t="s">
        <v>1414</v>
      </c>
      <c r="D1353" s="26">
        <v>29.3855</v>
      </c>
      <c r="E1353">
        <v>0</v>
      </c>
      <c r="F1353" s="26">
        <v>1</v>
      </c>
      <c r="G1353" s="26">
        <v>49.21</v>
      </c>
      <c r="H1353" s="26">
        <v>43.035833333333336</v>
      </c>
      <c r="I1353" s="26">
        <v>100</v>
      </c>
      <c r="J1353" s="26">
        <v>49.23</v>
      </c>
      <c r="K1353">
        <v>306</v>
      </c>
      <c r="L1353">
        <v>0</v>
      </c>
      <c r="M1353">
        <v>0</v>
      </c>
      <c r="N1353">
        <v>55.454999999999998</v>
      </c>
      <c r="O1353" s="1">
        <f t="shared" si="381"/>
        <v>25.776677098787872</v>
      </c>
      <c r="Q1353" s="1">
        <f t="shared" si="385"/>
        <v>123.95716685187813</v>
      </c>
      <c r="R1353" s="2">
        <f t="shared" si="386"/>
        <v>0.13114573463602289</v>
      </c>
      <c r="S1353" s="2"/>
      <c r="T1353" s="1">
        <f t="shared" si="387"/>
        <v>3697.6490486793359</v>
      </c>
      <c r="U1353" s="1">
        <f t="shared" si="388"/>
        <v>0</v>
      </c>
      <c r="V1353" s="1">
        <f t="shared" si="389"/>
        <v>1079.0026666739059</v>
      </c>
      <c r="W1353" s="1">
        <f t="shared" si="390"/>
        <v>-5166.9580681051966</v>
      </c>
      <c r="X1353" s="2">
        <f t="shared" si="399"/>
        <v>64.723658058461794</v>
      </c>
      <c r="Y1353">
        <f t="shared" si="382"/>
        <v>1</v>
      </c>
      <c r="Z1353" s="26">
        <f t="shared" si="391"/>
        <v>0</v>
      </c>
      <c r="AA1353">
        <f t="shared" si="392"/>
        <v>240.67358635487653</v>
      </c>
      <c r="AB1353" s="28">
        <f t="shared" si="393"/>
        <v>40475.095238095237</v>
      </c>
      <c r="AC1353">
        <f t="shared" si="394"/>
        <v>9.5611111111111118</v>
      </c>
      <c r="AD1353" s="31">
        <f t="shared" si="383"/>
        <v>8.9640556892871821</v>
      </c>
      <c r="AE1353" s="31">
        <f t="shared" si="395"/>
        <v>17.785781940302648</v>
      </c>
      <c r="AF1353" s="15">
        <f t="shared" si="384"/>
        <v>13.030555555555555</v>
      </c>
      <c r="AG1353" s="31">
        <f t="shared" si="396"/>
        <v>11.288084502014852</v>
      </c>
      <c r="AH1353" s="31">
        <f t="shared" si="397"/>
        <v>66.376244847632066</v>
      </c>
      <c r="AI1353">
        <f t="shared" si="398"/>
        <v>292.12586299886448</v>
      </c>
    </row>
    <row r="1354" spans="1:35" x14ac:dyDescent="0.2">
      <c r="A1354">
        <v>32</v>
      </c>
      <c r="C1354" s="27" t="s">
        <v>1415</v>
      </c>
      <c r="D1354" s="26">
        <v>29.393999999999998</v>
      </c>
      <c r="E1354">
        <v>0</v>
      </c>
      <c r="F1354" s="26">
        <v>1</v>
      </c>
      <c r="G1354" s="26">
        <v>48.792500000000004</v>
      </c>
      <c r="H1354" s="26">
        <v>42.101666666666667</v>
      </c>
      <c r="I1354" s="26">
        <v>100</v>
      </c>
      <c r="J1354" s="26">
        <v>48.8125</v>
      </c>
      <c r="K1354">
        <v>306</v>
      </c>
      <c r="L1354">
        <v>0</v>
      </c>
      <c r="M1354">
        <v>0</v>
      </c>
      <c r="N1354">
        <v>55.387500000000003</v>
      </c>
      <c r="O1354" s="1">
        <f t="shared" si="381"/>
        <v>25.776677098787872</v>
      </c>
      <c r="Q1354" s="1">
        <f t="shared" si="385"/>
        <v>180.86424572804594</v>
      </c>
      <c r="R1354" s="2">
        <f t="shared" si="386"/>
        <v>0.19135298892187744</v>
      </c>
      <c r="S1354" s="2"/>
      <c r="T1354" s="1">
        <f t="shared" si="387"/>
        <v>3879.2786697754118</v>
      </c>
      <c r="U1354" s="1">
        <f t="shared" si="388"/>
        <v>0</v>
      </c>
      <c r="V1354" s="1">
        <f t="shared" si="389"/>
        <v>1129.4007464343897</v>
      </c>
      <c r="W1354" s="1">
        <f t="shared" si="390"/>
        <v>-5456.5393849725833</v>
      </c>
      <c r="X1354" s="2">
        <f t="shared" si="399"/>
        <v>64.854803793097815</v>
      </c>
      <c r="Y1354">
        <f t="shared" si="382"/>
        <v>1</v>
      </c>
      <c r="Z1354" s="26">
        <f t="shared" si="391"/>
        <v>0</v>
      </c>
      <c r="AA1354">
        <f t="shared" si="392"/>
        <v>257.99760314176433</v>
      </c>
      <c r="AB1354" s="28">
        <f t="shared" si="393"/>
        <v>40475.136904761908</v>
      </c>
      <c r="AC1354">
        <f t="shared" si="394"/>
        <v>9.3291666666666693</v>
      </c>
      <c r="AD1354" s="31">
        <f t="shared" si="383"/>
        <v>8.8248898927151327</v>
      </c>
      <c r="AE1354" s="31">
        <f t="shared" si="395"/>
        <v>17.524037224594338</v>
      </c>
      <c r="AF1354" s="15">
        <f t="shared" si="384"/>
        <v>12.993055555555557</v>
      </c>
      <c r="AG1354" s="31">
        <f t="shared" si="396"/>
        <v>11.260384599463791</v>
      </c>
      <c r="AH1354" s="31">
        <f t="shared" si="397"/>
        <v>66.222041238819799</v>
      </c>
      <c r="AI1354">
        <f t="shared" si="398"/>
        <v>292.77240013352343</v>
      </c>
    </row>
    <row r="1355" spans="1:35" x14ac:dyDescent="0.2">
      <c r="A1355">
        <v>32</v>
      </c>
      <c r="C1355" s="27" t="s">
        <v>1416</v>
      </c>
      <c r="D1355" s="26">
        <v>29.40325</v>
      </c>
      <c r="E1355">
        <v>0</v>
      </c>
      <c r="F1355" s="26">
        <v>1</v>
      </c>
      <c r="G1355" s="26">
        <v>48.399166666666666</v>
      </c>
      <c r="H1355" s="26">
        <v>41.417500000000004</v>
      </c>
      <c r="I1355" s="26">
        <v>100</v>
      </c>
      <c r="J1355" s="26">
        <v>48.416666666666664</v>
      </c>
      <c r="K1355">
        <v>306</v>
      </c>
      <c r="L1355">
        <v>0</v>
      </c>
      <c r="M1355">
        <v>0</v>
      </c>
      <c r="N1355">
        <v>55.325000000000003</v>
      </c>
      <c r="O1355" s="1">
        <f t="shared" ref="O1355:O1418" si="400">F1355*$D$17*$D$12*$D$18*$D$22/1000</f>
        <v>25.776677098787872</v>
      </c>
      <c r="Q1355" s="1">
        <f t="shared" si="385"/>
        <v>262.8946905439696</v>
      </c>
      <c r="R1355" s="2">
        <f t="shared" si="386"/>
        <v>0.27814057225507177</v>
      </c>
      <c r="S1355" s="2"/>
      <c r="T1355" s="1">
        <f t="shared" si="387"/>
        <v>4028.549722203094</v>
      </c>
      <c r="U1355" s="1">
        <f t="shared" si="388"/>
        <v>0</v>
      </c>
      <c r="V1355" s="1">
        <f t="shared" si="389"/>
        <v>1171.2151668920351</v>
      </c>
      <c r="W1355" s="1">
        <f t="shared" si="390"/>
        <v>-5730.2626773448528</v>
      </c>
      <c r="X1355" s="2">
        <f t="shared" si="399"/>
        <v>65.046156782019693</v>
      </c>
      <c r="Y1355">
        <f t="shared" si="382"/>
        <v>1</v>
      </c>
      <c r="Z1355" s="26">
        <f t="shared" si="391"/>
        <v>0</v>
      </c>
      <c r="AA1355">
        <f t="shared" si="392"/>
        <v>277.1222799006614</v>
      </c>
      <c r="AB1355" s="28">
        <f t="shared" si="393"/>
        <v>40475.178571428572</v>
      </c>
      <c r="AC1355">
        <f t="shared" si="394"/>
        <v>9.1106481481481474</v>
      </c>
      <c r="AD1355" s="31">
        <f t="shared" si="383"/>
        <v>8.6955184154199561</v>
      </c>
      <c r="AE1355" s="31">
        <f t="shared" si="395"/>
        <v>17.280505384303051</v>
      </c>
      <c r="AF1355" s="15">
        <f t="shared" si="384"/>
        <v>12.958333333333334</v>
      </c>
      <c r="AG1355" s="31">
        <f t="shared" si="396"/>
        <v>11.234789651953173</v>
      </c>
      <c r="AH1355" s="31">
        <f t="shared" si="397"/>
        <v>66.079536456249485</v>
      </c>
      <c r="AI1355">
        <f t="shared" si="398"/>
        <v>293.37977480454191</v>
      </c>
    </row>
    <row r="1356" spans="1:35" x14ac:dyDescent="0.2">
      <c r="A1356">
        <v>32</v>
      </c>
      <c r="C1356" s="27" t="s">
        <v>1417</v>
      </c>
      <c r="D1356" s="26">
        <v>29.399249999999999</v>
      </c>
      <c r="E1356">
        <v>0</v>
      </c>
      <c r="F1356" s="26">
        <v>34.5</v>
      </c>
      <c r="G1356" s="26">
        <v>47.692500000000003</v>
      </c>
      <c r="H1356" s="26">
        <v>39.715000000000003</v>
      </c>
      <c r="I1356" s="26">
        <v>100</v>
      </c>
      <c r="J1356" s="26">
        <v>47.707499999999996</v>
      </c>
      <c r="K1356">
        <v>306</v>
      </c>
      <c r="L1356">
        <v>0</v>
      </c>
      <c r="M1356">
        <v>0</v>
      </c>
      <c r="N1356">
        <v>55.26</v>
      </c>
      <c r="O1356" s="1">
        <f t="shared" si="400"/>
        <v>889.29535990818135</v>
      </c>
      <c r="Q1356" s="1">
        <f t="shared" si="385"/>
        <v>1224.9160654390612</v>
      </c>
      <c r="R1356" s="2">
        <f t="shared" si="386"/>
        <v>1.2959518303724316</v>
      </c>
      <c r="S1356" s="2"/>
      <c r="T1356" s="1">
        <f t="shared" si="387"/>
        <v>4366.2375180330328</v>
      </c>
      <c r="U1356" s="1">
        <f t="shared" si="388"/>
        <v>0</v>
      </c>
      <c r="V1356" s="1">
        <f t="shared" si="389"/>
        <v>1264.2269231193707</v>
      </c>
      <c r="W1356" s="1">
        <f t="shared" si="390"/>
        <v>-6261.1617582683857</v>
      </c>
      <c r="X1356" s="2">
        <f t="shared" si="399"/>
        <v>65.324297354274762</v>
      </c>
      <c r="Y1356">
        <f t="shared" ref="Y1356:Y1419" si="401">IF(X1356&gt;32,1,0)</f>
        <v>1</v>
      </c>
      <c r="Z1356" s="26">
        <f t="shared" si="391"/>
        <v>0</v>
      </c>
      <c r="AA1356">
        <f t="shared" si="392"/>
        <v>310.8802779422104</v>
      </c>
      <c r="AB1356" s="28">
        <f t="shared" si="393"/>
        <v>40475.220238095237</v>
      </c>
      <c r="AC1356">
        <f t="shared" si="394"/>
        <v>8.7180555555555568</v>
      </c>
      <c r="AD1356" s="31">
        <f t="shared" si="383"/>
        <v>8.4672666631934774</v>
      </c>
      <c r="AE1356" s="31">
        <f t="shared" si="395"/>
        <v>16.850340173763598</v>
      </c>
      <c r="AF1356" s="15">
        <f t="shared" si="384"/>
        <v>12.922222222222221</v>
      </c>
      <c r="AG1356" s="31">
        <f t="shared" si="396"/>
        <v>11.20822498395172</v>
      </c>
      <c r="AH1356" s="31">
        <f t="shared" si="397"/>
        <v>65.931612892509847</v>
      </c>
      <c r="AI1356">
        <f t="shared" si="398"/>
        <v>295.0766115851024</v>
      </c>
    </row>
    <row r="1357" spans="1:35" x14ac:dyDescent="0.2">
      <c r="A1357">
        <v>32</v>
      </c>
      <c r="C1357" s="27" t="s">
        <v>1418</v>
      </c>
      <c r="D1357" s="26">
        <v>29.40625</v>
      </c>
      <c r="E1357">
        <v>0</v>
      </c>
      <c r="F1357" s="26">
        <v>404.25</v>
      </c>
      <c r="G1357" s="26">
        <v>53.212499999999999</v>
      </c>
      <c r="H1357" s="26">
        <v>47.494166666666665</v>
      </c>
      <c r="I1357" s="26">
        <v>98.95</v>
      </c>
      <c r="J1357" s="26">
        <v>52.931666666666665</v>
      </c>
      <c r="K1357">
        <v>279.75</v>
      </c>
      <c r="L1357">
        <v>0</v>
      </c>
      <c r="M1357">
        <v>0.84166666666666667</v>
      </c>
      <c r="N1357">
        <v>55.18</v>
      </c>
      <c r="O1357" s="1">
        <f t="shared" si="400"/>
        <v>10420.221717184999</v>
      </c>
      <c r="Q1357" s="1">
        <f t="shared" si="385"/>
        <v>7544.4596717821896</v>
      </c>
      <c r="R1357" s="2">
        <f t="shared" si="386"/>
        <v>7.9819806407001002</v>
      </c>
      <c r="S1357" s="2"/>
      <c r="T1357" s="1">
        <f t="shared" si="387"/>
        <v>3260.8867751329681</v>
      </c>
      <c r="U1357" s="1">
        <f t="shared" si="388"/>
        <v>0</v>
      </c>
      <c r="V1357" s="1">
        <f t="shared" si="389"/>
        <v>969.23318736075214</v>
      </c>
      <c r="W1357" s="1">
        <f t="shared" si="390"/>
        <v>-1627.8606883902298</v>
      </c>
      <c r="X1357" s="2">
        <f t="shared" si="399"/>
        <v>66.620249184647193</v>
      </c>
      <c r="Y1357">
        <f t="shared" si="401"/>
        <v>1</v>
      </c>
      <c r="Z1357" s="26">
        <f t="shared" si="391"/>
        <v>0</v>
      </c>
      <c r="AA1357">
        <f t="shared" si="392"/>
        <v>179.7677381984075</v>
      </c>
      <c r="AB1357" s="28">
        <f t="shared" si="393"/>
        <v>40475.261904761908</v>
      </c>
      <c r="AC1357">
        <f t="shared" si="394"/>
        <v>11.784722222222221</v>
      </c>
      <c r="AD1357" s="31">
        <f t="shared" si="383"/>
        <v>10.289923367343849</v>
      </c>
      <c r="AE1357" s="31">
        <f t="shared" si="395"/>
        <v>20.257136739421547</v>
      </c>
      <c r="AF1357" s="15">
        <f t="shared" si="384"/>
        <v>12.877777777777776</v>
      </c>
      <c r="AG1357" s="31">
        <f t="shared" si="396"/>
        <v>11.175605558421006</v>
      </c>
      <c r="AH1357" s="31">
        <f t="shared" si="397"/>
        <v>65.749946336780184</v>
      </c>
      <c r="AI1357">
        <f t="shared" si="398"/>
        <v>273.5027712993201</v>
      </c>
    </row>
    <row r="1358" spans="1:35" x14ac:dyDescent="0.2">
      <c r="A1358">
        <v>32</v>
      </c>
      <c r="C1358" s="27" t="s">
        <v>1419</v>
      </c>
      <c r="D1358" s="26">
        <v>29.393000000000001</v>
      </c>
      <c r="E1358">
        <v>0</v>
      </c>
      <c r="F1358" s="26">
        <v>420.91666666666669</v>
      </c>
      <c r="G1358" s="26">
        <v>71.367500000000007</v>
      </c>
      <c r="H1358" s="26">
        <v>53.722499999999997</v>
      </c>
      <c r="I1358" s="26">
        <v>88.974999999999994</v>
      </c>
      <c r="J1358" s="26">
        <v>67.931666666666672</v>
      </c>
      <c r="K1358">
        <v>256.41666666666669</v>
      </c>
      <c r="L1358">
        <v>0.5083333333333333</v>
      </c>
      <c r="M1358">
        <v>2.6416666666666666</v>
      </c>
      <c r="N1358">
        <v>55.172499999999999</v>
      </c>
      <c r="O1358" s="1">
        <f t="shared" si="400"/>
        <v>10849.833002164794</v>
      </c>
      <c r="Q1358" s="1">
        <f t="shared" si="385"/>
        <v>-7406.2092844439976</v>
      </c>
      <c r="R1358" s="2">
        <f t="shared" si="386"/>
        <v>-7.8357127880889852</v>
      </c>
      <c r="S1358" s="2"/>
      <c r="T1358" s="1">
        <f t="shared" si="387"/>
        <v>3559.8735282991688</v>
      </c>
      <c r="U1358" s="1">
        <f t="shared" si="388"/>
        <v>0</v>
      </c>
      <c r="V1358" s="1">
        <f t="shared" si="389"/>
        <v>1102.4353329719136</v>
      </c>
      <c r="W1358" s="1">
        <f t="shared" si="390"/>
        <v>13399.341219049436</v>
      </c>
      <c r="X1358" s="2">
        <f t="shared" si="399"/>
        <v>74.602229825347294</v>
      </c>
      <c r="Y1358">
        <f t="shared" si="401"/>
        <v>1</v>
      </c>
      <c r="Z1358" s="26">
        <f t="shared" si="391"/>
        <v>0</v>
      </c>
      <c r="AA1358">
        <f t="shared" si="392"/>
        <v>10.463477042991292</v>
      </c>
      <c r="AB1358" s="28">
        <f t="shared" si="393"/>
        <v>40475.303571428572</v>
      </c>
      <c r="AC1358">
        <f t="shared" si="394"/>
        <v>21.870833333333337</v>
      </c>
      <c r="AD1358" s="31">
        <f t="shared" si="383"/>
        <v>17.56602960111309</v>
      </c>
      <c r="AE1358" s="31">
        <f t="shared" si="395"/>
        <v>33.398904332555425</v>
      </c>
      <c r="AF1358" s="15">
        <f t="shared" si="384"/>
        <v>12.87361111111111</v>
      </c>
      <c r="AG1358" s="31">
        <f t="shared" si="396"/>
        <v>11.17255175553502</v>
      </c>
      <c r="AH1358" s="31">
        <f t="shared" si="397"/>
        <v>65.732937314636686</v>
      </c>
      <c r="AI1358">
        <f t="shared" si="398"/>
        <v>194.39220628827252</v>
      </c>
    </row>
    <row r="1359" spans="1:35" x14ac:dyDescent="0.2">
      <c r="A1359">
        <v>32</v>
      </c>
      <c r="C1359" s="27" t="s">
        <v>1420</v>
      </c>
      <c r="D1359" s="26">
        <v>29.377916666666668</v>
      </c>
      <c r="E1359">
        <v>0</v>
      </c>
      <c r="F1359" s="26">
        <v>1007.6666666666666</v>
      </c>
      <c r="G1359" s="26">
        <v>80.492500000000007</v>
      </c>
      <c r="H1359" s="26">
        <v>56.970833333333331</v>
      </c>
      <c r="I1359" s="26">
        <v>70.05</v>
      </c>
      <c r="J1359" s="26">
        <v>69.78</v>
      </c>
      <c r="K1359">
        <v>257.41666666666669</v>
      </c>
      <c r="L1359">
        <v>0.95833333333333337</v>
      </c>
      <c r="M1359">
        <v>5.7333333333333334</v>
      </c>
      <c r="N1359">
        <v>55.682499999999997</v>
      </c>
      <c r="O1359" s="1">
        <f t="shared" si="400"/>
        <v>25974.298289878574</v>
      </c>
      <c r="Q1359" s="1">
        <f t="shared" si="385"/>
        <v>3075.0494733212458</v>
      </c>
      <c r="R1359" s="2">
        <f t="shared" si="386"/>
        <v>3.2533788280489389</v>
      </c>
      <c r="S1359" s="2"/>
      <c r="T1359" s="1">
        <f t="shared" si="387"/>
        <v>1670.1075828510661</v>
      </c>
      <c r="U1359" s="1">
        <f t="shared" si="388"/>
        <v>0</v>
      </c>
      <c r="V1359" s="1">
        <f t="shared" si="389"/>
        <v>510.27973240033072</v>
      </c>
      <c r="W1359" s="1">
        <f t="shared" si="390"/>
        <v>20527.178489942358</v>
      </c>
      <c r="X1359" s="2">
        <f t="shared" si="399"/>
        <v>66.766517037258311</v>
      </c>
      <c r="Y1359">
        <f t="shared" si="401"/>
        <v>1</v>
      </c>
      <c r="Z1359" s="26">
        <f t="shared" si="391"/>
        <v>0</v>
      </c>
      <c r="AA1359">
        <f t="shared" si="392"/>
        <v>188.40260829347531</v>
      </c>
      <c r="AB1359" s="28">
        <f t="shared" si="393"/>
        <v>40475.345238095237</v>
      </c>
      <c r="AC1359">
        <f t="shared" si="394"/>
        <v>26.94027777777778</v>
      </c>
      <c r="AD1359" s="31">
        <f t="shared" si="383"/>
        <v>18.732380503921874</v>
      </c>
      <c r="AE1359" s="31">
        <f t="shared" si="395"/>
        <v>35.014855649295249</v>
      </c>
      <c r="AF1359" s="15">
        <f t="shared" si="384"/>
        <v>13.156944444444443</v>
      </c>
      <c r="AG1359" s="31">
        <f t="shared" si="396"/>
        <v>11.381883541504967</v>
      </c>
      <c r="AH1359" s="31">
        <f t="shared" si="397"/>
        <v>66.898257406376899</v>
      </c>
      <c r="AI1359">
        <f t="shared" si="398"/>
        <v>191.68301136357485</v>
      </c>
    </row>
    <row r="1360" spans="1:35" x14ac:dyDescent="0.2">
      <c r="A1360">
        <v>32</v>
      </c>
      <c r="C1360" s="27" t="s">
        <v>1421</v>
      </c>
      <c r="D1360" s="26">
        <v>29.355499999999999</v>
      </c>
      <c r="E1360">
        <v>0</v>
      </c>
      <c r="F1360" s="26">
        <v>1248.5833333333333</v>
      </c>
      <c r="G1360" s="26">
        <v>79.411666666666662</v>
      </c>
      <c r="H1360" s="26">
        <v>59.195833333333333</v>
      </c>
      <c r="I1360" s="26">
        <v>59.633333333333333</v>
      </c>
      <c r="J1360" s="26">
        <v>64.151666666666671</v>
      </c>
      <c r="K1360">
        <v>248.5</v>
      </c>
      <c r="L1360">
        <v>1.2</v>
      </c>
      <c r="M1360">
        <v>5.1749999999999998</v>
      </c>
      <c r="N1360">
        <v>56.027500000000003</v>
      </c>
      <c r="O1360" s="1">
        <f t="shared" si="400"/>
        <v>32184.329414261549</v>
      </c>
      <c r="Q1360" s="1">
        <f t="shared" si="385"/>
        <v>10184.954307145908</v>
      </c>
      <c r="R1360" s="2">
        <f t="shared" si="386"/>
        <v>10.775603773205614</v>
      </c>
      <c r="S1360" s="2"/>
      <c r="T1360" s="1">
        <f t="shared" si="387"/>
        <v>1845.4402426918325</v>
      </c>
      <c r="U1360" s="1">
        <f t="shared" si="388"/>
        <v>0</v>
      </c>
      <c r="V1360" s="1">
        <f t="shared" si="389"/>
        <v>572.79652586549832</v>
      </c>
      <c r="W1360" s="1">
        <f t="shared" si="390"/>
        <v>19347.479363370687</v>
      </c>
      <c r="X1360" s="2">
        <f t="shared" si="399"/>
        <v>70.019895865307248</v>
      </c>
      <c r="Y1360">
        <f t="shared" si="401"/>
        <v>1</v>
      </c>
      <c r="Z1360" s="26">
        <f t="shared" si="391"/>
        <v>0</v>
      </c>
      <c r="AA1360">
        <f t="shared" si="392"/>
        <v>88.205358785267236</v>
      </c>
      <c r="AB1360" s="28">
        <f t="shared" si="393"/>
        <v>40475.386904761908</v>
      </c>
      <c r="AC1360">
        <f t="shared" si="394"/>
        <v>26.339814814814812</v>
      </c>
      <c r="AD1360" s="31">
        <f t="shared" si="383"/>
        <v>15.393373802344369</v>
      </c>
      <c r="AE1360" s="31">
        <f t="shared" si="395"/>
        <v>28.831222205550702</v>
      </c>
      <c r="AF1360" s="15">
        <f t="shared" si="384"/>
        <v>13.348611111111113</v>
      </c>
      <c r="AG1360" s="31">
        <f t="shared" si="396"/>
        <v>11.525430973867053</v>
      </c>
      <c r="AH1360" s="31">
        <f t="shared" si="397"/>
        <v>67.696653873485417</v>
      </c>
      <c r="AI1360">
        <f t="shared" si="398"/>
        <v>233.6589751876235</v>
      </c>
    </row>
    <row r="1361" spans="1:35" x14ac:dyDescent="0.2">
      <c r="A1361">
        <v>32</v>
      </c>
      <c r="C1361" s="27" t="s">
        <v>1422</v>
      </c>
      <c r="D1361" s="26">
        <v>29.330000000000002</v>
      </c>
      <c r="E1361">
        <v>0</v>
      </c>
      <c r="F1361" s="26">
        <v>1330.8333333333333</v>
      </c>
      <c r="G1361" s="26">
        <v>79.083333333333329</v>
      </c>
      <c r="H1361" s="26">
        <v>60.576666666666668</v>
      </c>
      <c r="I1361" s="26">
        <v>56.708333333333336</v>
      </c>
      <c r="J1361" s="26">
        <v>62.381666666666668</v>
      </c>
      <c r="K1361">
        <v>268.25</v>
      </c>
      <c r="L1361">
        <v>1.1083333333333334</v>
      </c>
      <c r="M1361">
        <v>4.7249999999999996</v>
      </c>
      <c r="N1361">
        <v>56.25416666666667</v>
      </c>
      <c r="O1361" s="1">
        <f t="shared" si="400"/>
        <v>34304.461105636859</v>
      </c>
      <c r="Q1361" s="1">
        <f t="shared" si="385"/>
        <v>6725.6260332329402</v>
      </c>
      <c r="R1361" s="2">
        <f t="shared" si="386"/>
        <v>7.1156609126883277</v>
      </c>
      <c r="S1361" s="2"/>
      <c r="T1361" s="1">
        <f t="shared" si="387"/>
        <v>3447.1944259642974</v>
      </c>
      <c r="U1361" s="1">
        <f t="shared" si="388"/>
        <v>3888.440345264718</v>
      </c>
      <c r="V1361" s="1">
        <f t="shared" si="389"/>
        <v>1107.9076599529619</v>
      </c>
      <c r="W1361" s="1">
        <f t="shared" si="390"/>
        <v>18888.286132338122</v>
      </c>
      <c r="X1361" s="2">
        <f t="shared" si="399"/>
        <v>80.795499638512865</v>
      </c>
      <c r="Y1361">
        <f t="shared" si="401"/>
        <v>1</v>
      </c>
      <c r="Z1361" s="26">
        <f t="shared" si="391"/>
        <v>0</v>
      </c>
      <c r="AA1361">
        <f t="shared" si="392"/>
        <v>2.9315134565921461</v>
      </c>
      <c r="AB1361" s="28">
        <f t="shared" si="393"/>
        <v>40475.428571428572</v>
      </c>
      <c r="AC1361">
        <f t="shared" si="394"/>
        <v>26.157407407407405</v>
      </c>
      <c r="AD1361" s="31">
        <f t="shared" si="383"/>
        <v>14.481633760900502</v>
      </c>
      <c r="AE1361" s="31">
        <f t="shared" si="395"/>
        <v>27.140096646640806</v>
      </c>
      <c r="AF1361" s="15">
        <f t="shared" si="384"/>
        <v>13.474537037037038</v>
      </c>
      <c r="AG1361" s="31">
        <f t="shared" si="396"/>
        <v>11.620603154693315</v>
      </c>
      <c r="AH1361" s="31">
        <f t="shared" si="397"/>
        <v>68.225676966637465</v>
      </c>
      <c r="AI1361">
        <f t="shared" si="398"/>
        <v>247.00650888381989</v>
      </c>
    </row>
    <row r="1362" spans="1:35" x14ac:dyDescent="0.2">
      <c r="A1362">
        <v>32</v>
      </c>
      <c r="C1362" s="27" t="s">
        <v>1423</v>
      </c>
      <c r="D1362" s="26">
        <v>29.307749999999999</v>
      </c>
      <c r="E1362">
        <v>0</v>
      </c>
      <c r="F1362" s="26">
        <v>1194</v>
      </c>
      <c r="G1362" s="26">
        <v>74.734999999999999</v>
      </c>
      <c r="H1362" s="26">
        <v>62.067500000000003</v>
      </c>
      <c r="I1362" s="26">
        <v>63.19166666666667</v>
      </c>
      <c r="J1362" s="26">
        <v>61.196666666666665</v>
      </c>
      <c r="K1362">
        <v>219.41666666666669</v>
      </c>
      <c r="L1362">
        <v>0.95833333333333337</v>
      </c>
      <c r="M1362">
        <v>4.1166666666666663</v>
      </c>
      <c r="N1362">
        <v>56.381666666666668</v>
      </c>
      <c r="O1362" s="1">
        <f t="shared" si="400"/>
        <v>30777.352455952718</v>
      </c>
      <c r="Q1362" s="1">
        <f t="shared" si="385"/>
        <v>-29188.531395611484</v>
      </c>
      <c r="R1362" s="2">
        <f t="shared" si="386"/>
        <v>-30.881243013550591</v>
      </c>
      <c r="S1362" s="2"/>
      <c r="T1362" s="1">
        <f t="shared" si="387"/>
        <v>4406.1950916091582</v>
      </c>
      <c r="U1362" s="1">
        <f t="shared" si="388"/>
        <v>38670.131796244532</v>
      </c>
      <c r="V1362" s="1">
        <f t="shared" si="389"/>
        <v>1451.214348424468</v>
      </c>
      <c r="W1362" s="1">
        <f t="shared" si="390"/>
        <v>15185.092673064972</v>
      </c>
      <c r="X1362" s="2">
        <f t="shared" si="399"/>
        <v>87.911160551201192</v>
      </c>
      <c r="Y1362">
        <f t="shared" si="401"/>
        <v>1</v>
      </c>
      <c r="Z1362" s="26">
        <f t="shared" si="391"/>
        <v>0</v>
      </c>
      <c r="AA1362">
        <f t="shared" si="392"/>
        <v>173.6112068710305</v>
      </c>
      <c r="AB1362" s="28">
        <f t="shared" si="393"/>
        <v>40475.470238095237</v>
      </c>
      <c r="AC1362">
        <f t="shared" si="394"/>
        <v>23.741666666666667</v>
      </c>
      <c r="AD1362" s="31">
        <f t="shared" si="383"/>
        <v>13.973425644382996</v>
      </c>
      <c r="AE1362" s="31">
        <f t="shared" si="395"/>
        <v>26.400744584252671</v>
      </c>
      <c r="AF1362" s="15">
        <f t="shared" si="384"/>
        <v>13.545370370370371</v>
      </c>
      <c r="AG1362" s="31">
        <f t="shared" si="396"/>
        <v>11.674439382633794</v>
      </c>
      <c r="AH1362" s="31">
        <f t="shared" si="397"/>
        <v>68.524820136659727</v>
      </c>
      <c r="AI1362">
        <f t="shared" si="398"/>
        <v>253.24994222107119</v>
      </c>
    </row>
    <row r="1363" spans="1:35" x14ac:dyDescent="0.2">
      <c r="A1363">
        <v>32</v>
      </c>
      <c r="C1363" s="27" t="s">
        <v>1424</v>
      </c>
      <c r="D1363" s="26">
        <v>29.2835</v>
      </c>
      <c r="E1363">
        <v>0</v>
      </c>
      <c r="F1363" s="26">
        <v>1095.5833333333333</v>
      </c>
      <c r="G1363" s="26">
        <v>72.69083333333333</v>
      </c>
      <c r="H1363" s="26">
        <v>63.524999999999999</v>
      </c>
      <c r="I1363" s="26">
        <v>71.349999999999994</v>
      </c>
      <c r="J1363" s="26">
        <v>62.875833333333333</v>
      </c>
      <c r="K1363">
        <v>95.583333333333329</v>
      </c>
      <c r="L1363">
        <v>0.625</v>
      </c>
      <c r="M1363">
        <v>3.5</v>
      </c>
      <c r="N1363">
        <v>56.344166666666666</v>
      </c>
      <c r="O1363" s="1">
        <f t="shared" si="400"/>
        <v>28240.497818147007</v>
      </c>
      <c r="Q1363" s="1">
        <f t="shared" si="385"/>
        <v>15914.811965361685</v>
      </c>
      <c r="R1363" s="2">
        <f t="shared" si="386"/>
        <v>16.837749359708781</v>
      </c>
      <c r="S1363" s="2"/>
      <c r="T1363" s="1">
        <f t="shared" si="387"/>
        <v>-1107.3741047055528</v>
      </c>
      <c r="U1363" s="1">
        <f t="shared" si="388"/>
        <v>0</v>
      </c>
      <c r="V1363" s="1">
        <f t="shared" si="389"/>
        <v>-335.2382853438429</v>
      </c>
      <c r="W1363" s="1">
        <f t="shared" si="390"/>
        <v>13524.826456358629</v>
      </c>
      <c r="X1363" s="2">
        <f t="shared" si="399"/>
        <v>57.029917537650604</v>
      </c>
      <c r="Y1363">
        <f t="shared" si="401"/>
        <v>1</v>
      </c>
      <c r="Z1363" s="26">
        <f t="shared" si="391"/>
        <v>0</v>
      </c>
      <c r="AA1363">
        <f t="shared" si="392"/>
        <v>245.2642835594647</v>
      </c>
      <c r="AB1363" s="28">
        <f t="shared" si="393"/>
        <v>40475.511904761908</v>
      </c>
      <c r="AC1363">
        <f t="shared" si="394"/>
        <v>22.606018518518518</v>
      </c>
      <c r="AD1363" s="31">
        <f t="shared" si="383"/>
        <v>14.731075415098813</v>
      </c>
      <c r="AE1363" s="31">
        <f t="shared" si="395"/>
        <v>27.939083569525383</v>
      </c>
      <c r="AF1363" s="15">
        <f t="shared" si="384"/>
        <v>13.524537037037037</v>
      </c>
      <c r="AG1363" s="31">
        <f t="shared" si="396"/>
        <v>11.658582571374387</v>
      </c>
      <c r="AH1363" s="31">
        <f t="shared" si="397"/>
        <v>68.436719377258029</v>
      </c>
      <c r="AI1363">
        <f t="shared" si="398"/>
        <v>243.47178647608868</v>
      </c>
    </row>
    <row r="1364" spans="1:35" x14ac:dyDescent="0.2">
      <c r="A1364">
        <v>32</v>
      </c>
      <c r="C1364" s="27" t="s">
        <v>1425</v>
      </c>
      <c r="D1364" s="26">
        <v>29.264749999999999</v>
      </c>
      <c r="E1364">
        <v>0</v>
      </c>
      <c r="F1364" s="26">
        <v>507.83333333333337</v>
      </c>
      <c r="G1364" s="26">
        <v>69.728333333333339</v>
      </c>
      <c r="H1364" s="26">
        <v>62.94083333333333</v>
      </c>
      <c r="I1364" s="26">
        <v>64.308333333333337</v>
      </c>
      <c r="J1364" s="26">
        <v>57.142499999999998</v>
      </c>
      <c r="K1364">
        <v>174.58333333333334</v>
      </c>
      <c r="L1364">
        <v>0.23333333333333334</v>
      </c>
      <c r="M1364">
        <v>2.9916666666666667</v>
      </c>
      <c r="N1364">
        <v>56.478333333333332</v>
      </c>
      <c r="O1364" s="1">
        <f t="shared" si="400"/>
        <v>13090.25585333444</v>
      </c>
      <c r="Q1364" s="1">
        <f t="shared" si="385"/>
        <v>-601.98341116789345</v>
      </c>
      <c r="R1364" s="2">
        <f t="shared" si="386"/>
        <v>-0.63689384568340712</v>
      </c>
      <c r="S1364" s="2"/>
      <c r="T1364" s="1">
        <f t="shared" si="387"/>
        <v>1862.9621110080723</v>
      </c>
      <c r="U1364" s="1">
        <f t="shared" si="388"/>
        <v>0</v>
      </c>
      <c r="V1364" s="1">
        <f t="shared" si="389"/>
        <v>590.89436911588643</v>
      </c>
      <c r="W1364" s="1">
        <f t="shared" si="390"/>
        <v>10962.721281408154</v>
      </c>
      <c r="X1364" s="2">
        <f t="shared" si="399"/>
        <v>73.867666897359385</v>
      </c>
      <c r="Y1364">
        <f t="shared" si="401"/>
        <v>1</v>
      </c>
      <c r="Z1364" s="26">
        <f t="shared" si="391"/>
        <v>0</v>
      </c>
      <c r="AA1364">
        <f t="shared" si="392"/>
        <v>17.134082354272568</v>
      </c>
      <c r="AB1364" s="28">
        <f t="shared" si="393"/>
        <v>40475.553571428572</v>
      </c>
      <c r="AC1364">
        <f t="shared" si="394"/>
        <v>20.960185185185189</v>
      </c>
      <c r="AD1364" s="31">
        <f t="shared" si="383"/>
        <v>12.007253180292269</v>
      </c>
      <c r="AE1364" s="31">
        <f t="shared" si="395"/>
        <v>22.900496508771017</v>
      </c>
      <c r="AF1364" s="15">
        <f t="shared" si="384"/>
        <v>13.599074074074073</v>
      </c>
      <c r="AG1364" s="31">
        <f t="shared" si="396"/>
        <v>11.715401842731744</v>
      </c>
      <c r="AH1364" s="31">
        <f t="shared" si="397"/>
        <v>68.75237657700491</v>
      </c>
      <c r="AI1364">
        <f t="shared" si="398"/>
        <v>275.66150297022216</v>
      </c>
    </row>
    <row r="1365" spans="1:35" x14ac:dyDescent="0.2">
      <c r="A1365">
        <v>32</v>
      </c>
      <c r="C1365" s="27" t="s">
        <v>1426</v>
      </c>
      <c r="D1365" s="26">
        <v>29.253499999999999</v>
      </c>
      <c r="E1365">
        <v>0</v>
      </c>
      <c r="F1365" s="26">
        <v>164.91666666666666</v>
      </c>
      <c r="G1365" s="26">
        <v>64.006666666666661</v>
      </c>
      <c r="H1365" s="26">
        <v>60.104999999999997</v>
      </c>
      <c r="I1365" s="26">
        <v>79.325000000000003</v>
      </c>
      <c r="J1365" s="26">
        <v>57.469166666666666</v>
      </c>
      <c r="K1365">
        <v>72.083333333333329</v>
      </c>
      <c r="L1365">
        <v>9.166666666666666E-2</v>
      </c>
      <c r="M1365">
        <v>1.8083333333333333</v>
      </c>
      <c r="N1365">
        <v>57.259166666666665</v>
      </c>
      <c r="O1365" s="1">
        <f t="shared" si="400"/>
        <v>4251.0036648750993</v>
      </c>
      <c r="Q1365" s="1">
        <f t="shared" si="385"/>
        <v>-4556.1173503025811</v>
      </c>
      <c r="R1365" s="2">
        <f t="shared" si="386"/>
        <v>-4.8203373162550536</v>
      </c>
      <c r="S1365" s="2"/>
      <c r="T1365" s="1">
        <f t="shared" si="387"/>
        <v>2237.8686130507308</v>
      </c>
      <c r="U1365" s="1">
        <f t="shared" si="388"/>
        <v>0</v>
      </c>
      <c r="V1365" s="1">
        <f t="shared" si="389"/>
        <v>702.85897397432211</v>
      </c>
      <c r="W1365" s="1">
        <f t="shared" si="390"/>
        <v>5582.7141016076548</v>
      </c>
      <c r="X1365" s="2">
        <f t="shared" si="399"/>
        <v>73.230773051675982</v>
      </c>
      <c r="Y1365">
        <f t="shared" si="401"/>
        <v>1</v>
      </c>
      <c r="Z1365" s="26">
        <f t="shared" si="391"/>
        <v>0</v>
      </c>
      <c r="AA1365">
        <f t="shared" si="392"/>
        <v>85.084138601969727</v>
      </c>
      <c r="AB1365" s="28">
        <f t="shared" si="393"/>
        <v>40475.595238095237</v>
      </c>
      <c r="AC1365">
        <f t="shared" si="394"/>
        <v>17.781481481481478</v>
      </c>
      <c r="AD1365" s="31">
        <f t="shared" si="383"/>
        <v>12.15161257158174</v>
      </c>
      <c r="AE1365" s="31">
        <f t="shared" si="395"/>
        <v>23.429039846458203</v>
      </c>
      <c r="AF1365" s="15">
        <f t="shared" si="384"/>
        <v>14.03287037037037</v>
      </c>
      <c r="AG1365" s="31">
        <f t="shared" si="396"/>
        <v>12.050920419969298</v>
      </c>
      <c r="AH1365" s="31">
        <f t="shared" si="397"/>
        <v>70.61455657050567</v>
      </c>
      <c r="AI1365">
        <f t="shared" si="398"/>
        <v>283.67932654497338</v>
      </c>
    </row>
    <row r="1366" spans="1:35" x14ac:dyDescent="0.2">
      <c r="A1366">
        <v>32</v>
      </c>
      <c r="C1366" s="27" t="s">
        <v>1427</v>
      </c>
      <c r="D1366" s="26">
        <v>29.253499999999999</v>
      </c>
      <c r="E1366">
        <v>0</v>
      </c>
      <c r="F1366" s="26">
        <v>21.5</v>
      </c>
      <c r="G1366" s="26">
        <v>59.639166666666668</v>
      </c>
      <c r="H1366" s="26">
        <v>54.672499999999999</v>
      </c>
      <c r="I1366" s="26">
        <v>92.99166666666666</v>
      </c>
      <c r="J1366" s="26">
        <v>57.62916666666667</v>
      </c>
      <c r="K1366">
        <v>101.16666666666667</v>
      </c>
      <c r="L1366">
        <v>0</v>
      </c>
      <c r="M1366">
        <v>0.4250000000000001</v>
      </c>
      <c r="N1366">
        <v>57.58</v>
      </c>
      <c r="O1366" s="1">
        <f t="shared" si="400"/>
        <v>554.19855762393911</v>
      </c>
      <c r="Q1366" s="1">
        <f t="shared" si="385"/>
        <v>-4492.6315478536835</v>
      </c>
      <c r="R1366" s="2">
        <f t="shared" si="386"/>
        <v>-4.7531698227363677</v>
      </c>
      <c r="S1366" s="2"/>
      <c r="T1366" s="1">
        <f t="shared" si="387"/>
        <v>2342.2388204770127</v>
      </c>
      <c r="U1366" s="1">
        <f t="shared" si="388"/>
        <v>0</v>
      </c>
      <c r="V1366" s="1">
        <f t="shared" si="389"/>
        <v>714.35503923460976</v>
      </c>
      <c r="W1366" s="1">
        <f t="shared" si="390"/>
        <v>1703.7034142364512</v>
      </c>
      <c r="X1366" s="2">
        <f t="shared" si="399"/>
        <v>68.410435735420933</v>
      </c>
      <c r="Y1366">
        <f t="shared" si="401"/>
        <v>1</v>
      </c>
      <c r="Z1366" s="26">
        <f t="shared" si="391"/>
        <v>0</v>
      </c>
      <c r="AA1366">
        <f t="shared" si="392"/>
        <v>76.935161076485301</v>
      </c>
      <c r="AB1366" s="28">
        <f t="shared" si="393"/>
        <v>40475.636904761908</v>
      </c>
      <c r="AC1366">
        <f t="shared" si="394"/>
        <v>15.355092592592593</v>
      </c>
      <c r="AD1366" s="31">
        <f t="shared" si="383"/>
        <v>12.206134597824722</v>
      </c>
      <c r="AE1366" s="31">
        <f t="shared" si="395"/>
        <v>23.732088871894362</v>
      </c>
      <c r="AF1366" s="15">
        <f t="shared" si="384"/>
        <v>14.21111111111111</v>
      </c>
      <c r="AG1366" s="31">
        <f t="shared" si="396"/>
        <v>12.191200002189982</v>
      </c>
      <c r="AH1366" s="31">
        <f t="shared" si="397"/>
        <v>71.392240490249264</v>
      </c>
      <c r="AI1366">
        <f t="shared" si="398"/>
        <v>286.53283152954964</v>
      </c>
    </row>
    <row r="1367" spans="1:35" x14ac:dyDescent="0.2">
      <c r="A1367">
        <v>32</v>
      </c>
      <c r="C1367" s="27" t="s">
        <v>1428</v>
      </c>
      <c r="D1367" s="26">
        <v>29.2605</v>
      </c>
      <c r="E1367">
        <v>0</v>
      </c>
      <c r="F1367" s="26">
        <v>1</v>
      </c>
      <c r="G1367" s="26">
        <v>55.555</v>
      </c>
      <c r="H1367" s="26">
        <v>49.505833333333335</v>
      </c>
      <c r="I1367" s="26">
        <v>97.058333333333337</v>
      </c>
      <c r="J1367" s="26">
        <v>54.756666666666668</v>
      </c>
      <c r="K1367">
        <v>105</v>
      </c>
      <c r="L1367">
        <v>0</v>
      </c>
      <c r="M1367">
        <v>0</v>
      </c>
      <c r="N1367">
        <v>57.63</v>
      </c>
      <c r="O1367" s="1">
        <f t="shared" si="400"/>
        <v>25.776677098787872</v>
      </c>
      <c r="Q1367" s="1">
        <f t="shared" si="385"/>
        <v>-1685.5972851142567</v>
      </c>
      <c r="R1367" s="2">
        <f t="shared" si="386"/>
        <v>-1.7833490379862258</v>
      </c>
      <c r="S1367" s="2"/>
      <c r="T1367" s="1">
        <f t="shared" si="387"/>
        <v>2412.737647859145</v>
      </c>
      <c r="U1367" s="1">
        <f t="shared" si="388"/>
        <v>0</v>
      </c>
      <c r="V1367" s="1">
        <f t="shared" si="389"/>
        <v>715.04755907600907</v>
      </c>
      <c r="W1367" s="1">
        <f t="shared" si="390"/>
        <v>-1716.8035214280708</v>
      </c>
      <c r="X1367" s="2">
        <f t="shared" si="399"/>
        <v>63.657265912684565</v>
      </c>
      <c r="Y1367">
        <f t="shared" si="401"/>
        <v>1</v>
      </c>
      <c r="Z1367" s="26">
        <f t="shared" si="391"/>
        <v>0</v>
      </c>
      <c r="AA1367">
        <f t="shared" si="392"/>
        <v>65.646712919850259</v>
      </c>
      <c r="AB1367" s="28">
        <f t="shared" si="393"/>
        <v>40475.678571428572</v>
      </c>
      <c r="AC1367">
        <f t="shared" si="394"/>
        <v>13.08611111111111</v>
      </c>
      <c r="AD1367" s="31">
        <f t="shared" si="383"/>
        <v>10.995962895966004</v>
      </c>
      <c r="AE1367" s="31">
        <f t="shared" si="395"/>
        <v>21.548653502946262</v>
      </c>
      <c r="AF1367" s="15">
        <f t="shared" si="384"/>
        <v>14.238888888888891</v>
      </c>
      <c r="AG1367" s="31">
        <f t="shared" si="396"/>
        <v>12.213190003415731</v>
      </c>
      <c r="AH1367" s="31">
        <f t="shared" si="397"/>
        <v>71.514102056831987</v>
      </c>
      <c r="AI1367">
        <f t="shared" si="398"/>
        <v>300.39227670596097</v>
      </c>
    </row>
    <row r="1368" spans="1:35" x14ac:dyDescent="0.2">
      <c r="A1368">
        <v>32</v>
      </c>
      <c r="C1368" s="27" t="s">
        <v>1429</v>
      </c>
      <c r="D1368" s="26">
        <v>29.251916666666666</v>
      </c>
      <c r="E1368">
        <v>0</v>
      </c>
      <c r="F1368" s="26">
        <v>1</v>
      </c>
      <c r="G1368" s="26">
        <v>53.894999999999996</v>
      </c>
      <c r="H1368" s="26">
        <v>48.393333333333331</v>
      </c>
      <c r="I1368" s="26">
        <v>98.258333333333326</v>
      </c>
      <c r="J1368" s="26">
        <v>53.436666666666667</v>
      </c>
      <c r="K1368">
        <v>105</v>
      </c>
      <c r="L1368">
        <v>0</v>
      </c>
      <c r="M1368">
        <v>0.5083333333333333</v>
      </c>
      <c r="N1368">
        <v>57.67</v>
      </c>
      <c r="O1368" s="1">
        <f t="shared" si="400"/>
        <v>25.776677098787872</v>
      </c>
      <c r="Q1368" s="1">
        <f t="shared" si="385"/>
        <v>-131.35696996711715</v>
      </c>
      <c r="R1368" s="2">
        <f t="shared" si="386"/>
        <v>-0.13897466974608061</v>
      </c>
      <c r="S1368" s="2"/>
      <c r="T1368" s="1">
        <f t="shared" si="387"/>
        <v>2298.361755460719</v>
      </c>
      <c r="U1368" s="1">
        <f t="shared" si="388"/>
        <v>0</v>
      </c>
      <c r="V1368" s="1">
        <f t="shared" si="389"/>
        <v>675.42143681806033</v>
      </c>
      <c r="W1368" s="1">
        <f t="shared" si="390"/>
        <v>-3123.341346212515</v>
      </c>
      <c r="X1368" s="2">
        <f t="shared" si="399"/>
        <v>61.873916874698338</v>
      </c>
      <c r="Y1368">
        <f t="shared" si="401"/>
        <v>1</v>
      </c>
      <c r="Z1368" s="26">
        <f t="shared" si="391"/>
        <v>0</v>
      </c>
      <c r="AA1368">
        <f t="shared" si="392"/>
        <v>63.663114493345958</v>
      </c>
      <c r="AB1368" s="28">
        <f t="shared" si="393"/>
        <v>40475.720238095237</v>
      </c>
      <c r="AC1368">
        <f t="shared" si="394"/>
        <v>12.163888888888886</v>
      </c>
      <c r="AD1368" s="31">
        <f t="shared" si="383"/>
        <v>10.477220837045806</v>
      </c>
      <c r="AE1368" s="31">
        <f t="shared" si="395"/>
        <v>20.59844705760095</v>
      </c>
      <c r="AF1368" s="15">
        <f t="shared" si="384"/>
        <v>14.261111111111111</v>
      </c>
      <c r="AG1368" s="31">
        <f t="shared" si="396"/>
        <v>12.230806996037789</v>
      </c>
      <c r="AH1368" s="31">
        <f t="shared" si="397"/>
        <v>71.611720676968943</v>
      </c>
      <c r="AI1368">
        <f t="shared" si="398"/>
        <v>306.69180099964035</v>
      </c>
    </row>
    <row r="1369" spans="1:35" x14ac:dyDescent="0.2">
      <c r="A1369">
        <v>32</v>
      </c>
      <c r="C1369" s="27" t="s">
        <v>1430</v>
      </c>
      <c r="D1369" s="26">
        <v>29.235250000000001</v>
      </c>
      <c r="E1369">
        <v>0</v>
      </c>
      <c r="F1369" s="26">
        <v>1</v>
      </c>
      <c r="G1369" s="26">
        <v>53.044166666666669</v>
      </c>
      <c r="H1369" s="26">
        <v>47.477499999999999</v>
      </c>
      <c r="I1369" s="26">
        <v>98.816666666666663</v>
      </c>
      <c r="J1369" s="26">
        <v>52.749166666666667</v>
      </c>
      <c r="K1369">
        <v>104.83333333333333</v>
      </c>
      <c r="L1369">
        <v>0</v>
      </c>
      <c r="M1369">
        <v>0.39166666666666672</v>
      </c>
      <c r="N1369">
        <v>57.714999999999996</v>
      </c>
      <c r="O1369" s="1">
        <f t="shared" si="400"/>
        <v>25.776677098787872</v>
      </c>
      <c r="Q1369" s="1">
        <f t="shared" si="385"/>
        <v>437.05174681116733</v>
      </c>
      <c r="R1369" s="2">
        <f t="shared" si="386"/>
        <v>0.46239740601686052</v>
      </c>
      <c r="S1369" s="2"/>
      <c r="T1369" s="1">
        <f t="shared" si="387"/>
        <v>2430.8116776995053</v>
      </c>
      <c r="U1369" s="1">
        <f t="shared" si="388"/>
        <v>0</v>
      </c>
      <c r="V1369" s="1">
        <f t="shared" si="389"/>
        <v>712.16498420251389</v>
      </c>
      <c r="W1369" s="1">
        <f t="shared" si="390"/>
        <v>-3864.5316215278358</v>
      </c>
      <c r="X1369" s="2">
        <f t="shared" si="399"/>
        <v>61.734942204952254</v>
      </c>
      <c r="Y1369">
        <f t="shared" si="401"/>
        <v>1</v>
      </c>
      <c r="Z1369" s="26">
        <f t="shared" si="391"/>
        <v>0</v>
      </c>
      <c r="AA1369">
        <f t="shared" si="392"/>
        <v>75.529579456863104</v>
      </c>
      <c r="AB1369" s="28">
        <f t="shared" si="393"/>
        <v>40475.761904761908</v>
      </c>
      <c r="AC1369">
        <f t="shared" si="394"/>
        <v>11.691203703703705</v>
      </c>
      <c r="AD1369" s="31">
        <f t="shared" ref="AD1369:AD1432" si="402">10^($AF$17-$AF$18/($AF$19+AC1369))*I1369/100</f>
        <v>10.21263484729057</v>
      </c>
      <c r="AE1369" s="31">
        <f t="shared" si="395"/>
        <v>20.111584432206499</v>
      </c>
      <c r="AF1369" s="15">
        <f t="shared" ref="AF1369:AF1432" si="403">(N1369-32)/1.8</f>
        <v>14.286111111111108</v>
      </c>
      <c r="AG1369" s="31">
        <f t="shared" si="396"/>
        <v>12.25065269831987</v>
      </c>
      <c r="AH1369" s="31">
        <f t="shared" si="397"/>
        <v>71.721679228187369</v>
      </c>
      <c r="AI1369">
        <f t="shared" si="398"/>
        <v>310.27988991343699</v>
      </c>
    </row>
    <row r="1370" spans="1:35" x14ac:dyDescent="0.2">
      <c r="A1370">
        <v>32</v>
      </c>
      <c r="C1370" s="27" t="s">
        <v>1431</v>
      </c>
      <c r="D1370" s="26">
        <v>29.204499999999999</v>
      </c>
      <c r="E1370">
        <v>0</v>
      </c>
      <c r="F1370" s="26">
        <v>1</v>
      </c>
      <c r="G1370" s="26">
        <v>52.88</v>
      </c>
      <c r="H1370" s="26">
        <v>47.692500000000003</v>
      </c>
      <c r="I1370" s="26">
        <v>99.174999999999997</v>
      </c>
      <c r="J1370" s="26">
        <v>52.68</v>
      </c>
      <c r="K1370">
        <v>104</v>
      </c>
      <c r="L1370">
        <v>0</v>
      </c>
      <c r="M1370">
        <v>0.23333333333333334</v>
      </c>
      <c r="N1370">
        <v>57.72</v>
      </c>
      <c r="O1370" s="1">
        <f t="shared" si="400"/>
        <v>25.776677098787872</v>
      </c>
      <c r="Q1370" s="1">
        <f t="shared" ref="Q1370:Q1433" si="404">(O1370-T1370-U1370-V1370-W1370-AI1370)</f>
        <v>520.71328321521958</v>
      </c>
      <c r="R1370" s="2">
        <f t="shared" ref="R1370:R1433" si="405">Q1370/$O$12+Z1370/$O$17*$Z$21</f>
        <v>0.55091067177743214</v>
      </c>
      <c r="S1370" s="2"/>
      <c r="T1370" s="1">
        <f t="shared" ref="T1370:T1433" si="406">((X1370-H1370)*$D$13/$P$5)*$P$7/1000</f>
        <v>2472.9915087613113</v>
      </c>
      <c r="U1370" s="1">
        <f t="shared" ref="U1370:U1433" si="407">IF(X1370&gt;80,(X1370-80)*$O$19,0)</f>
        <v>0</v>
      </c>
      <c r="V1370" s="1">
        <f t="shared" ref="V1370:V1433" si="408">$D$20*(((X1370-32)*5/9+273)^4-((H1370-32)*5/9+273)^4)*$D$14*$D$21*$D$22/1000</f>
        <v>725.9604735217647</v>
      </c>
      <c r="W1370" s="1">
        <f t="shared" ref="W1370:W1433" si="409">(G1370-N1370)*$O$20</f>
        <v>-4004.4959246804074</v>
      </c>
      <c r="X1370" s="2">
        <f t="shared" si="399"/>
        <v>62.197339610969117</v>
      </c>
      <c r="Y1370">
        <f t="shared" si="401"/>
        <v>1</v>
      </c>
      <c r="Z1370" s="26">
        <f t="shared" ref="Z1370:Z1433" si="410">IF(X1370&lt;42,IF(X1370&lt;36, 0.4*3600, 0.1*3600),0)*$Z$21</f>
        <v>0</v>
      </c>
      <c r="AA1370">
        <f t="shared" ref="AA1370:AA1433" si="411">(X1370-G1370)^2</f>
        <v>86.812817426134075</v>
      </c>
      <c r="AB1370" s="28">
        <f t="shared" ref="AB1370:AB1433" si="412">C1370-1/1/14</f>
        <v>40475.803571428572</v>
      </c>
      <c r="AC1370">
        <f t="shared" ref="AC1370:AC1433" si="413">(G1370-32)/1.8</f>
        <v>11.600000000000001</v>
      </c>
      <c r="AD1370" s="31">
        <f t="shared" si="402"/>
        <v>10.187922889127542</v>
      </c>
      <c r="AE1370" s="31">
        <f t="shared" ref="AE1370:AE1433" si="414">AD1370/760*35000/(AC1370+273.15)/0.0821</f>
        <v>20.06934558565127</v>
      </c>
      <c r="AF1370" s="15">
        <f t="shared" si="403"/>
        <v>14.288888888888888</v>
      </c>
      <c r="AG1370" s="31">
        <f t="shared" ref="AG1370:AG1433" si="415">10^($AF$17-$AF$18/($AF$19+AF1370))</f>
        <v>12.252859515364777</v>
      </c>
      <c r="AH1370" s="31">
        <f t="shared" ref="AH1370:AH1433" si="416">AG1370/760*35000*$AE$14/(AF1370+273.15)/0.0821</f>
        <v>71.733905845281996</v>
      </c>
      <c r="AI1370">
        <f t="shared" ref="AI1370:AI1433" si="417">(AH1370-AE1370)*0.018*334</f>
        <v>310.60733628089986</v>
      </c>
    </row>
    <row r="1371" spans="1:35" x14ac:dyDescent="0.2">
      <c r="A1371">
        <v>32</v>
      </c>
      <c r="C1371" s="27" t="s">
        <v>1432</v>
      </c>
      <c r="D1371" s="26">
        <v>29.186833333333333</v>
      </c>
      <c r="E1371">
        <v>0</v>
      </c>
      <c r="F1371" s="26">
        <v>1</v>
      </c>
      <c r="G1371" s="26">
        <v>52.747500000000002</v>
      </c>
      <c r="H1371" s="26">
        <v>47.592500000000001</v>
      </c>
      <c r="I1371" s="26">
        <v>99.491666666666674</v>
      </c>
      <c r="J1371" s="26">
        <v>52.630833333333335</v>
      </c>
      <c r="K1371">
        <v>104.66666666666667</v>
      </c>
      <c r="L1371">
        <v>0</v>
      </c>
      <c r="M1371">
        <v>0.45</v>
      </c>
      <c r="N1371">
        <v>57.72</v>
      </c>
      <c r="O1371" s="1">
        <f t="shared" si="400"/>
        <v>25.776677098787872</v>
      </c>
      <c r="Q1371" s="1">
        <f t="shared" si="404"/>
        <v>485.60171942206625</v>
      </c>
      <c r="R1371" s="2">
        <f t="shared" si="405"/>
        <v>0.51376290578036743</v>
      </c>
      <c r="S1371" s="2"/>
      <c r="T1371" s="1">
        <f t="shared" si="406"/>
        <v>2583.9680246995085</v>
      </c>
      <c r="U1371" s="1">
        <f t="shared" si="407"/>
        <v>0</v>
      </c>
      <c r="V1371" s="1">
        <f t="shared" si="408"/>
        <v>759.54987867113971</v>
      </c>
      <c r="W1371" s="1">
        <f t="shared" si="409"/>
        <v>-4114.1231374944891</v>
      </c>
      <c r="X1371" s="2">
        <f t="shared" ref="X1371:X1434" si="418">X1370+R1370</f>
        <v>62.748250282746547</v>
      </c>
      <c r="Y1371">
        <f t="shared" si="401"/>
        <v>1</v>
      </c>
      <c r="Z1371" s="26">
        <f t="shared" si="410"/>
        <v>0</v>
      </c>
      <c r="AA1371">
        <f t="shared" si="411"/>
        <v>100.01500621785509</v>
      </c>
      <c r="AB1371" s="28">
        <f t="shared" si="412"/>
        <v>40475.845238095237</v>
      </c>
      <c r="AC1371">
        <f t="shared" si="413"/>
        <v>11.52638888888889</v>
      </c>
      <c r="AD1371" s="31">
        <f t="shared" si="402"/>
        <v>10.170697544288997</v>
      </c>
      <c r="AE1371" s="31">
        <f t="shared" si="414"/>
        <v>20.040593835873718</v>
      </c>
      <c r="AF1371" s="15">
        <f t="shared" si="403"/>
        <v>14.288888888888888</v>
      </c>
      <c r="AG1371" s="31">
        <f t="shared" si="415"/>
        <v>12.252859515364777</v>
      </c>
      <c r="AH1371" s="31">
        <f t="shared" si="416"/>
        <v>71.733905845281996</v>
      </c>
      <c r="AI1371">
        <f t="shared" si="417"/>
        <v>310.78019180056253</v>
      </c>
    </row>
    <row r="1372" spans="1:35" x14ac:dyDescent="0.2">
      <c r="A1372">
        <v>32</v>
      </c>
      <c r="C1372" s="27" t="s">
        <v>1433</v>
      </c>
      <c r="D1372" s="26">
        <v>29.180249999999997</v>
      </c>
      <c r="E1372">
        <v>1.6666666666666666E-3</v>
      </c>
      <c r="F1372" s="26">
        <v>1</v>
      </c>
      <c r="G1372" s="26">
        <v>52.572499999999998</v>
      </c>
      <c r="H1372" s="26">
        <v>47.042499999999997</v>
      </c>
      <c r="I1372" s="26">
        <v>99.666666666666657</v>
      </c>
      <c r="J1372" s="26">
        <v>52.50416666666667</v>
      </c>
      <c r="K1372">
        <v>105.5</v>
      </c>
      <c r="L1372">
        <v>0</v>
      </c>
      <c r="M1372">
        <v>0.45</v>
      </c>
      <c r="N1372">
        <v>57.72</v>
      </c>
      <c r="O1372" s="1">
        <f t="shared" si="400"/>
        <v>25.776677098787872</v>
      </c>
      <c r="Q1372" s="1">
        <f t="shared" si="404"/>
        <v>395.25225131408598</v>
      </c>
      <c r="R1372" s="2">
        <f t="shared" si="405"/>
        <v>0.41817385941926571</v>
      </c>
      <c r="S1372" s="2"/>
      <c r="T1372" s="1">
        <f t="shared" si="406"/>
        <v>2765.3334657444893</v>
      </c>
      <c r="U1372" s="1">
        <f t="shared" si="407"/>
        <v>0</v>
      </c>
      <c r="V1372" s="1">
        <f t="shared" si="408"/>
        <v>812.8014812982899</v>
      </c>
      <c r="W1372" s="1">
        <f t="shared" si="409"/>
        <v>-4258.9137959281852</v>
      </c>
      <c r="X1372" s="2">
        <f t="shared" si="418"/>
        <v>63.262013188526915</v>
      </c>
      <c r="Y1372">
        <f t="shared" si="401"/>
        <v>1</v>
      </c>
      <c r="Z1372" s="26">
        <f t="shared" si="410"/>
        <v>0</v>
      </c>
      <c r="AA1372">
        <f t="shared" si="411"/>
        <v>114.26569220769089</v>
      </c>
      <c r="AB1372" s="28">
        <f t="shared" si="412"/>
        <v>40475.886904761908</v>
      </c>
      <c r="AC1372">
        <f t="shared" si="413"/>
        <v>11.429166666666665</v>
      </c>
      <c r="AD1372" s="31">
        <f t="shared" si="402"/>
        <v>10.12308294549686</v>
      </c>
      <c r="AE1372" s="31">
        <f t="shared" si="414"/>
        <v>19.953587370546803</v>
      </c>
      <c r="AF1372" s="15">
        <f t="shared" si="403"/>
        <v>14.288888888888888</v>
      </c>
      <c r="AG1372" s="31">
        <f t="shared" si="415"/>
        <v>12.252859515364777</v>
      </c>
      <c r="AH1372" s="31">
        <f t="shared" si="416"/>
        <v>71.733905845281996</v>
      </c>
      <c r="AI1372">
        <f t="shared" si="417"/>
        <v>311.30327467010801</v>
      </c>
    </row>
    <row r="1373" spans="1:35" x14ac:dyDescent="0.2">
      <c r="A1373">
        <v>32</v>
      </c>
      <c r="C1373" s="27" t="s">
        <v>1434</v>
      </c>
      <c r="D1373" s="26">
        <v>29.1645</v>
      </c>
      <c r="E1373">
        <v>2.5000000000000001E-3</v>
      </c>
      <c r="F1373" s="26">
        <v>1</v>
      </c>
      <c r="G1373" s="26">
        <v>52.432499999999997</v>
      </c>
      <c r="H1373" s="26">
        <v>46.91</v>
      </c>
      <c r="I1373" s="26">
        <v>99.891666666666666</v>
      </c>
      <c r="J1373" s="26">
        <v>52.427500000000002</v>
      </c>
      <c r="K1373">
        <v>194.08333333333331</v>
      </c>
      <c r="L1373">
        <v>5.833333333333332E-2</v>
      </c>
      <c r="M1373">
        <v>1.2749999999999999</v>
      </c>
      <c r="N1373">
        <v>57.6875</v>
      </c>
      <c r="O1373" s="1">
        <f t="shared" si="400"/>
        <v>25.776677098787872</v>
      </c>
      <c r="Q1373" s="1">
        <f t="shared" si="404"/>
        <v>362.16020054809064</v>
      </c>
      <c r="R1373" s="2">
        <f t="shared" si="405"/>
        <v>0.38316272276183522</v>
      </c>
      <c r="S1373" s="2"/>
      <c r="T1373" s="1">
        <f t="shared" si="406"/>
        <v>2859.2201832102105</v>
      </c>
      <c r="U1373" s="1">
        <f t="shared" si="407"/>
        <v>0</v>
      </c>
      <c r="V1373" s="1">
        <f t="shared" si="408"/>
        <v>841.11152707088286</v>
      </c>
      <c r="W1373" s="1">
        <f t="shared" si="409"/>
        <v>-4347.8566289660266</v>
      </c>
      <c r="X1373" s="2">
        <f t="shared" si="418"/>
        <v>63.680187047946177</v>
      </c>
      <c r="Y1373">
        <f t="shared" si="401"/>
        <v>1</v>
      </c>
      <c r="Z1373" s="26">
        <f t="shared" si="410"/>
        <v>0</v>
      </c>
      <c r="AA1373">
        <f t="shared" si="411"/>
        <v>126.51046392853624</v>
      </c>
      <c r="AB1373" s="28">
        <f t="shared" si="412"/>
        <v>40475.928571428572</v>
      </c>
      <c r="AC1373">
        <f t="shared" si="413"/>
        <v>11.351388888888888</v>
      </c>
      <c r="AD1373" s="31">
        <f t="shared" si="402"/>
        <v>10.093681107712577</v>
      </c>
      <c r="AE1373" s="31">
        <f t="shared" si="414"/>
        <v>19.901072593702885</v>
      </c>
      <c r="AF1373" s="15">
        <f t="shared" si="403"/>
        <v>14.270833333333332</v>
      </c>
      <c r="AG1373" s="31">
        <f t="shared" si="415"/>
        <v>12.238521422515582</v>
      </c>
      <c r="AH1373" s="31">
        <f t="shared" si="416"/>
        <v>71.654465014799101</v>
      </c>
      <c r="AI1373">
        <f t="shared" si="417"/>
        <v>311.1413952356304</v>
      </c>
    </row>
    <row r="1374" spans="1:35" x14ac:dyDescent="0.2">
      <c r="A1374">
        <v>32</v>
      </c>
      <c r="C1374" s="27" t="s">
        <v>1435</v>
      </c>
      <c r="D1374" s="26">
        <v>29.142749999999999</v>
      </c>
      <c r="E1374">
        <v>2.5000000000000001E-3</v>
      </c>
      <c r="F1374" s="26">
        <v>1</v>
      </c>
      <c r="G1374" s="26">
        <v>52.308333333333337</v>
      </c>
      <c r="H1374" s="26">
        <v>46.453333333333333</v>
      </c>
      <c r="I1374" s="26">
        <v>100</v>
      </c>
      <c r="J1374" s="26">
        <v>52.325000000000003</v>
      </c>
      <c r="K1374">
        <v>258</v>
      </c>
      <c r="L1374">
        <v>0</v>
      </c>
      <c r="M1374">
        <v>0.26666666666666666</v>
      </c>
      <c r="N1374">
        <v>57.625</v>
      </c>
      <c r="O1374" s="1">
        <f t="shared" si="400"/>
        <v>25.776677098787872</v>
      </c>
      <c r="Q1374" s="1">
        <f t="shared" si="404"/>
        <v>228.56716018975203</v>
      </c>
      <c r="R1374" s="2">
        <f t="shared" si="405"/>
        <v>0.24182230764094284</v>
      </c>
      <c r="S1374" s="2"/>
      <c r="T1374" s="1">
        <f t="shared" si="406"/>
        <v>3002.4062510722956</v>
      </c>
      <c r="U1374" s="1">
        <f t="shared" si="407"/>
        <v>0</v>
      </c>
      <c r="V1374" s="1">
        <f t="shared" si="408"/>
        <v>883.06821288917627</v>
      </c>
      <c r="W1374" s="1">
        <f t="shared" si="409"/>
        <v>-4398.8780990807509</v>
      </c>
      <c r="X1374" s="2">
        <f t="shared" si="418"/>
        <v>64.063349770708015</v>
      </c>
      <c r="Y1374">
        <f t="shared" si="401"/>
        <v>1</v>
      </c>
      <c r="Z1374" s="26">
        <f t="shared" si="410"/>
        <v>0</v>
      </c>
      <c r="AA1374">
        <f t="shared" si="411"/>
        <v>138.18041144294887</v>
      </c>
      <c r="AB1374" s="28">
        <f t="shared" si="412"/>
        <v>40475.970238095237</v>
      </c>
      <c r="AC1374">
        <f t="shared" si="413"/>
        <v>11.28240740740741</v>
      </c>
      <c r="AD1374" s="31">
        <f t="shared" si="402"/>
        <v>10.058430187459226</v>
      </c>
      <c r="AE1374" s="31">
        <f t="shared" si="414"/>
        <v>19.836380201555727</v>
      </c>
      <c r="AF1374" s="15">
        <f t="shared" si="403"/>
        <v>14.236111111111111</v>
      </c>
      <c r="AG1374" s="31">
        <f t="shared" si="415"/>
        <v>12.210989441942028</v>
      </c>
      <c r="AH1374" s="31">
        <f t="shared" si="416"/>
        <v>71.50190781770921</v>
      </c>
      <c r="AI1374">
        <f t="shared" si="417"/>
        <v>310.61315202831474</v>
      </c>
    </row>
    <row r="1375" spans="1:35" x14ac:dyDescent="0.2">
      <c r="A1375">
        <v>32</v>
      </c>
      <c r="C1375" s="27" t="s">
        <v>1436</v>
      </c>
      <c r="D1375" s="26">
        <v>29.121583333333334</v>
      </c>
      <c r="E1375">
        <v>0</v>
      </c>
      <c r="F1375" s="26">
        <v>1</v>
      </c>
      <c r="G1375" s="26">
        <v>51.95</v>
      </c>
      <c r="H1375" s="26">
        <v>45.954166666666666</v>
      </c>
      <c r="I1375" s="26">
        <v>100</v>
      </c>
      <c r="J1375" s="26">
        <v>51.97</v>
      </c>
      <c r="K1375">
        <v>258</v>
      </c>
      <c r="L1375">
        <v>0</v>
      </c>
      <c r="M1375">
        <v>0.20833333333333331</v>
      </c>
      <c r="N1375">
        <v>57.57</v>
      </c>
      <c r="O1375" s="1">
        <f t="shared" si="400"/>
        <v>25.776677098787872</v>
      </c>
      <c r="Q1375" s="1">
        <f t="shared" si="404"/>
        <v>316.03230553472537</v>
      </c>
      <c r="R1375" s="2">
        <f t="shared" si="405"/>
        <v>0.33435976257503203</v>
      </c>
      <c r="S1375" s="2"/>
      <c r="T1375" s="1">
        <f t="shared" si="406"/>
        <v>3128.7405981382699</v>
      </c>
      <c r="U1375" s="1">
        <f t="shared" si="407"/>
        <v>0</v>
      </c>
      <c r="V1375" s="1">
        <f t="shared" si="408"/>
        <v>919.55892018091413</v>
      </c>
      <c r="W1375" s="1">
        <f t="shared" si="409"/>
        <v>-4649.8485736991524</v>
      </c>
      <c r="X1375" s="2">
        <f t="shared" si="418"/>
        <v>64.30517207834896</v>
      </c>
      <c r="Y1375">
        <f t="shared" si="401"/>
        <v>1</v>
      </c>
      <c r="Z1375" s="26">
        <f t="shared" si="410"/>
        <v>0</v>
      </c>
      <c r="AA1375">
        <f t="shared" si="411"/>
        <v>152.65027708561368</v>
      </c>
      <c r="AB1375" s="28">
        <f t="shared" si="412"/>
        <v>40476.011904761908</v>
      </c>
      <c r="AC1375">
        <f t="shared" si="413"/>
        <v>11.083333333333334</v>
      </c>
      <c r="AD1375" s="31">
        <f t="shared" si="402"/>
        <v>9.9261450868103687</v>
      </c>
      <c r="AE1375" s="31">
        <f t="shared" si="414"/>
        <v>19.589209257434604</v>
      </c>
      <c r="AF1375" s="15">
        <f t="shared" si="403"/>
        <v>14.205555555555556</v>
      </c>
      <c r="AG1375" s="31">
        <f t="shared" si="415"/>
        <v>12.186806163507324</v>
      </c>
      <c r="AH1375" s="31">
        <f t="shared" si="416"/>
        <v>71.367889720513631</v>
      </c>
      <c r="AI1375">
        <f t="shared" si="417"/>
        <v>311.29342694403107</v>
      </c>
    </row>
    <row r="1376" spans="1:35" x14ac:dyDescent="0.2">
      <c r="A1376">
        <v>32</v>
      </c>
      <c r="C1376" s="27" t="s">
        <v>1437</v>
      </c>
      <c r="D1376" s="26">
        <v>29.111416666666667</v>
      </c>
      <c r="E1376">
        <v>0</v>
      </c>
      <c r="F1376" s="26">
        <v>1</v>
      </c>
      <c r="G1376" s="26">
        <v>50.585000000000001</v>
      </c>
      <c r="H1376" s="26">
        <v>43.603333333333332</v>
      </c>
      <c r="I1376" s="26">
        <v>100</v>
      </c>
      <c r="J1376" s="26">
        <v>50.6</v>
      </c>
      <c r="K1376">
        <v>258</v>
      </c>
      <c r="L1376">
        <v>0</v>
      </c>
      <c r="M1376">
        <v>0.26666666666666672</v>
      </c>
      <c r="N1376">
        <v>57.510833333333331</v>
      </c>
      <c r="O1376" s="1">
        <f t="shared" si="400"/>
        <v>25.776677098787872</v>
      </c>
      <c r="Q1376" s="1">
        <f t="shared" si="404"/>
        <v>805.51170838919711</v>
      </c>
      <c r="R1376" s="2">
        <f t="shared" si="405"/>
        <v>0.85222522777446419</v>
      </c>
      <c r="S1376" s="2"/>
      <c r="T1376" s="1">
        <f t="shared" si="406"/>
        <v>3586.550536315327</v>
      </c>
      <c r="U1376" s="1">
        <f t="shared" si="407"/>
        <v>0</v>
      </c>
      <c r="V1376" s="1">
        <f t="shared" si="408"/>
        <v>1048.0342729576114</v>
      </c>
      <c r="W1376" s="1">
        <f t="shared" si="409"/>
        <v>-5730.2626773448474</v>
      </c>
      <c r="X1376" s="2">
        <f t="shared" si="418"/>
        <v>64.639531840923993</v>
      </c>
      <c r="Y1376">
        <f t="shared" si="401"/>
        <v>1</v>
      </c>
      <c r="Z1376" s="26">
        <f t="shared" si="410"/>
        <v>0</v>
      </c>
      <c r="AA1376">
        <f t="shared" si="411"/>
        <v>197.52986526754634</v>
      </c>
      <c r="AB1376" s="28">
        <f t="shared" si="412"/>
        <v>40476.053571428572</v>
      </c>
      <c r="AC1376">
        <f t="shared" si="413"/>
        <v>10.325000000000001</v>
      </c>
      <c r="AD1376" s="31">
        <f t="shared" si="402"/>
        <v>9.4361009933868445</v>
      </c>
      <c r="AE1376" s="31">
        <f t="shared" si="414"/>
        <v>18.671925737647776</v>
      </c>
      <c r="AF1376" s="15">
        <f t="shared" si="403"/>
        <v>14.172685185185184</v>
      </c>
      <c r="AG1376" s="31">
        <f t="shared" si="415"/>
        <v>12.160837638858146</v>
      </c>
      <c r="AH1376" s="31">
        <f t="shared" si="416"/>
        <v>71.223961130445531</v>
      </c>
      <c r="AI1376">
        <f t="shared" si="417"/>
        <v>315.94283678150009</v>
      </c>
    </row>
    <row r="1377" spans="1:35" x14ac:dyDescent="0.2">
      <c r="A1377">
        <v>32</v>
      </c>
      <c r="C1377" s="27" t="s">
        <v>1438</v>
      </c>
      <c r="D1377" s="26">
        <v>29.10275</v>
      </c>
      <c r="E1377">
        <v>0</v>
      </c>
      <c r="F1377" s="26">
        <v>1</v>
      </c>
      <c r="G1377" s="26">
        <v>49.373333333333335</v>
      </c>
      <c r="H1377" s="26">
        <v>41.810833333333335</v>
      </c>
      <c r="I1377" s="26">
        <v>100</v>
      </c>
      <c r="J1377" s="26">
        <v>49.393333333333331</v>
      </c>
      <c r="K1377">
        <v>257.08333333333331</v>
      </c>
      <c r="L1377">
        <v>0</v>
      </c>
      <c r="M1377">
        <v>0.39166666666666672</v>
      </c>
      <c r="N1377">
        <v>57.4375</v>
      </c>
      <c r="O1377" s="1">
        <f t="shared" si="400"/>
        <v>25.776677098787872</v>
      </c>
      <c r="Q1377" s="1">
        <f t="shared" si="404"/>
        <v>1164.1369267556345</v>
      </c>
      <c r="R1377" s="2">
        <f t="shared" si="405"/>
        <v>1.2316479664199138</v>
      </c>
      <c r="S1377" s="2"/>
      <c r="T1377" s="1">
        <f t="shared" si="406"/>
        <v>4037.4609363411901</v>
      </c>
      <c r="U1377" s="1">
        <f t="shared" si="407"/>
        <v>0</v>
      </c>
      <c r="V1377" s="1">
        <f t="shared" si="408"/>
        <v>1176.6914523552539</v>
      </c>
      <c r="W1377" s="1">
        <f t="shared" si="409"/>
        <v>-6672.0914364897253</v>
      </c>
      <c r="X1377" s="2">
        <f t="shared" si="418"/>
        <v>65.491757068698462</v>
      </c>
      <c r="Y1377">
        <f t="shared" si="401"/>
        <v>1</v>
      </c>
      <c r="Z1377" s="26">
        <f t="shared" si="410"/>
        <v>0</v>
      </c>
      <c r="AA1377">
        <f t="shared" si="411"/>
        <v>259.80358371278191</v>
      </c>
      <c r="AB1377" s="28">
        <f t="shared" si="412"/>
        <v>40476.095238095237</v>
      </c>
      <c r="AC1377">
        <f t="shared" si="413"/>
        <v>9.6518518518518519</v>
      </c>
      <c r="AD1377" s="31">
        <f t="shared" si="402"/>
        <v>9.0190217502843346</v>
      </c>
      <c r="AE1377" s="31">
        <f t="shared" si="414"/>
        <v>17.889099524274851</v>
      </c>
      <c r="AF1377" s="15">
        <f t="shared" si="403"/>
        <v>14.131944444444445</v>
      </c>
      <c r="AG1377" s="31">
        <f t="shared" si="415"/>
        <v>12.128718535603886</v>
      </c>
      <c r="AH1377" s="31">
        <f t="shared" si="416"/>
        <v>71.045918908246065</v>
      </c>
      <c r="AI1377">
        <f t="shared" si="417"/>
        <v>319.5787981364349</v>
      </c>
    </row>
    <row r="1378" spans="1:35" x14ac:dyDescent="0.2">
      <c r="A1378">
        <v>32</v>
      </c>
      <c r="C1378" s="27" t="s">
        <v>1439</v>
      </c>
      <c r="D1378" s="26">
        <v>29.09525</v>
      </c>
      <c r="E1378">
        <v>0</v>
      </c>
      <c r="F1378" s="26">
        <v>1</v>
      </c>
      <c r="G1378" s="26">
        <v>48.37833333333333</v>
      </c>
      <c r="H1378" s="26">
        <v>40.019166666666671</v>
      </c>
      <c r="I1378" s="26">
        <v>100</v>
      </c>
      <c r="J1378" s="26">
        <v>48.394999999999996</v>
      </c>
      <c r="K1378">
        <v>257</v>
      </c>
      <c r="L1378">
        <v>0</v>
      </c>
      <c r="M1378">
        <v>5.833333333333332E-2</v>
      </c>
      <c r="N1378">
        <v>57.355833333333337</v>
      </c>
      <c r="O1378" s="1">
        <f t="shared" si="400"/>
        <v>25.776677098787872</v>
      </c>
      <c r="Q1378" s="1">
        <f t="shared" si="404"/>
        <v>1253.5540382260467</v>
      </c>
      <c r="R1378" s="2">
        <f t="shared" si="405"/>
        <v>1.3262505865881458</v>
      </c>
      <c r="S1378" s="2"/>
      <c r="T1378" s="1">
        <f t="shared" si="406"/>
        <v>4552.9186467651525</v>
      </c>
      <c r="U1378" s="1">
        <f t="shared" si="407"/>
        <v>0</v>
      </c>
      <c r="V1378" s="1">
        <f t="shared" si="408"/>
        <v>1324.939352883961</v>
      </c>
      <c r="W1378" s="1">
        <f t="shared" si="409"/>
        <v>-7427.7607776484319</v>
      </c>
      <c r="X1378" s="2">
        <f t="shared" si="418"/>
        <v>66.723405035118375</v>
      </c>
      <c r="Y1378">
        <f t="shared" si="401"/>
        <v>1</v>
      </c>
      <c r="Z1378" s="26">
        <f t="shared" si="410"/>
        <v>0</v>
      </c>
      <c r="AA1378">
        <f t="shared" si="411"/>
        <v>336.54165574363446</v>
      </c>
      <c r="AB1378" s="28">
        <f t="shared" si="412"/>
        <v>40476.136904761908</v>
      </c>
      <c r="AC1378">
        <f t="shared" si="413"/>
        <v>9.099074074074073</v>
      </c>
      <c r="AD1378" s="31">
        <f t="shared" si="402"/>
        <v>8.68871279091106</v>
      </c>
      <c r="AE1378" s="31">
        <f t="shared" si="414"/>
        <v>17.267688703820031</v>
      </c>
      <c r="AF1378" s="15">
        <f t="shared" si="403"/>
        <v>14.086574074074075</v>
      </c>
      <c r="AG1378" s="31">
        <f t="shared" si="415"/>
        <v>12.093036959920829</v>
      </c>
      <c r="AH1378" s="31">
        <f t="shared" si="416"/>
        <v>70.848097365173984</v>
      </c>
      <c r="AI1378">
        <f t="shared" si="417"/>
        <v>322.12541687205999</v>
      </c>
    </row>
    <row r="1379" spans="1:35" x14ac:dyDescent="0.2">
      <c r="A1379">
        <v>32</v>
      </c>
      <c r="C1379" s="27" t="s">
        <v>1440</v>
      </c>
      <c r="D1379" s="26">
        <v>29.097249999999999</v>
      </c>
      <c r="E1379">
        <v>0</v>
      </c>
      <c r="F1379" s="26">
        <v>1</v>
      </c>
      <c r="G1379" s="26">
        <v>47.77</v>
      </c>
      <c r="H1379" s="26">
        <v>39.137500000000003</v>
      </c>
      <c r="I1379" s="26">
        <v>100</v>
      </c>
      <c r="J1379" s="26">
        <v>47.783333333333331</v>
      </c>
      <c r="K1379">
        <v>257</v>
      </c>
      <c r="L1379">
        <v>0</v>
      </c>
      <c r="M1379">
        <v>0.3666666666666667</v>
      </c>
      <c r="N1379">
        <v>57.26166666666667</v>
      </c>
      <c r="O1379" s="1">
        <f t="shared" si="400"/>
        <v>25.776677098787872</v>
      </c>
      <c r="Q1379" s="1">
        <f t="shared" si="404"/>
        <v>1190.0856511091697</v>
      </c>
      <c r="R1379" s="2">
        <f t="shared" si="405"/>
        <v>1.2591015183575642</v>
      </c>
      <c r="S1379" s="2"/>
      <c r="T1379" s="1">
        <f t="shared" si="406"/>
        <v>4929.3558060714549</v>
      </c>
      <c r="U1379" s="1">
        <f t="shared" si="407"/>
        <v>0</v>
      </c>
      <c r="V1379" s="1">
        <f t="shared" si="408"/>
        <v>1436.5188807392778</v>
      </c>
      <c r="W1379" s="1">
        <f t="shared" si="409"/>
        <v>-7853.1695217131328</v>
      </c>
      <c r="X1379" s="2">
        <f t="shared" si="418"/>
        <v>68.04965562170652</v>
      </c>
      <c r="Y1379">
        <f t="shared" si="401"/>
        <v>1</v>
      </c>
      <c r="Z1379" s="26">
        <f t="shared" si="410"/>
        <v>0</v>
      </c>
      <c r="AA1379">
        <f t="shared" si="411"/>
        <v>411.26443213501273</v>
      </c>
      <c r="AB1379" s="28">
        <f t="shared" si="412"/>
        <v>40476.178571428572</v>
      </c>
      <c r="AC1379">
        <f t="shared" si="413"/>
        <v>8.7611111111111128</v>
      </c>
      <c r="AD1379" s="31">
        <f t="shared" si="402"/>
        <v>8.4920393936324547</v>
      </c>
      <c r="AE1379" s="31">
        <f t="shared" si="414"/>
        <v>16.897058272010018</v>
      </c>
      <c r="AF1379" s="15">
        <f t="shared" si="403"/>
        <v>14.034259259259262</v>
      </c>
      <c r="AG1379" s="31">
        <f t="shared" si="415"/>
        <v>12.052008021100217</v>
      </c>
      <c r="AH1379" s="31">
        <f t="shared" si="416"/>
        <v>70.620588027834785</v>
      </c>
      <c r="AI1379">
        <f t="shared" si="417"/>
        <v>322.98586089201848</v>
      </c>
    </row>
    <row r="1380" spans="1:35" x14ac:dyDescent="0.2">
      <c r="A1380">
        <v>32</v>
      </c>
      <c r="C1380" s="27" t="s">
        <v>1441</v>
      </c>
      <c r="D1380" s="26">
        <v>29.119916666666668</v>
      </c>
      <c r="E1380">
        <v>0</v>
      </c>
      <c r="F1380" s="26">
        <v>30.333333333333336</v>
      </c>
      <c r="G1380" s="26">
        <v>48.145833333333336</v>
      </c>
      <c r="H1380" s="26">
        <v>38.968333333333334</v>
      </c>
      <c r="I1380" s="26">
        <v>100</v>
      </c>
      <c r="J1380" s="26">
        <v>48.160833333333336</v>
      </c>
      <c r="K1380">
        <v>257</v>
      </c>
      <c r="L1380">
        <v>0</v>
      </c>
      <c r="M1380">
        <v>0.20833333333333331</v>
      </c>
      <c r="N1380">
        <v>57.152500000000003</v>
      </c>
      <c r="O1380" s="1">
        <f t="shared" si="400"/>
        <v>781.89253866323202</v>
      </c>
      <c r="Q1380" s="1">
        <f t="shared" si="404"/>
        <v>1228.4731047374219</v>
      </c>
      <c r="R1380" s="2">
        <f t="shared" si="405"/>
        <v>1.2997151507496241</v>
      </c>
      <c r="S1380" s="2"/>
      <c r="T1380" s="1">
        <f t="shared" si="406"/>
        <v>5172.8672952386823</v>
      </c>
      <c r="U1380" s="1">
        <f t="shared" si="407"/>
        <v>0</v>
      </c>
      <c r="V1380" s="1">
        <f t="shared" si="408"/>
        <v>1512.4114087775522</v>
      </c>
      <c r="W1380" s="1">
        <f t="shared" si="409"/>
        <v>-7451.8925540540431</v>
      </c>
      <c r="X1380" s="2">
        <f t="shared" si="418"/>
        <v>69.308757140064088</v>
      </c>
      <c r="Y1380">
        <f t="shared" si="401"/>
        <v>1</v>
      </c>
      <c r="Z1380" s="26">
        <f t="shared" si="410"/>
        <v>0</v>
      </c>
      <c r="AA1380">
        <f t="shared" si="411"/>
        <v>447.86934404949125</v>
      </c>
      <c r="AB1380" s="28">
        <f t="shared" si="412"/>
        <v>40476.220238095237</v>
      </c>
      <c r="AC1380">
        <f t="shared" si="413"/>
        <v>8.9699074074074083</v>
      </c>
      <c r="AD1380" s="31">
        <f t="shared" si="402"/>
        <v>8.6130787347919071</v>
      </c>
      <c r="AE1380" s="31">
        <f t="shared" si="414"/>
        <v>17.12521290933849</v>
      </c>
      <c r="AF1380" s="15">
        <f t="shared" si="403"/>
        <v>13.973611111111113</v>
      </c>
      <c r="AG1380" s="31">
        <f t="shared" si="415"/>
        <v>12.004596076623288</v>
      </c>
      <c r="AH1380" s="31">
        <f t="shared" si="416"/>
        <v>70.357628738283651</v>
      </c>
      <c r="AI1380">
        <f t="shared" si="417"/>
        <v>320.03328396361832</v>
      </c>
    </row>
    <row r="1381" spans="1:35" x14ac:dyDescent="0.2">
      <c r="A1381">
        <v>32</v>
      </c>
      <c r="C1381" s="27" t="s">
        <v>1442</v>
      </c>
      <c r="D1381" s="26">
        <v>29.121166666666667</v>
      </c>
      <c r="E1381">
        <v>0</v>
      </c>
      <c r="F1381" s="26">
        <v>85.083333333333329</v>
      </c>
      <c r="G1381" s="26">
        <v>49.554166666666667</v>
      </c>
      <c r="H1381" s="26">
        <v>41.104166666666664</v>
      </c>
      <c r="I1381" s="26">
        <v>100</v>
      </c>
      <c r="J1381" s="26">
        <v>49.573333333333331</v>
      </c>
      <c r="K1381">
        <v>245.33333333333334</v>
      </c>
      <c r="L1381">
        <v>0</v>
      </c>
      <c r="M1381">
        <v>0.20833333333333334</v>
      </c>
      <c r="N1381">
        <v>57.048333333333332</v>
      </c>
      <c r="O1381" s="1">
        <f t="shared" si="400"/>
        <v>2193.1656098218677</v>
      </c>
      <c r="Q1381" s="1">
        <f t="shared" si="404"/>
        <v>1564.631425102689</v>
      </c>
      <c r="R1381" s="2">
        <f t="shared" si="405"/>
        <v>1.6553680831129014</v>
      </c>
      <c r="S1381" s="2"/>
      <c r="T1381" s="1">
        <f t="shared" si="406"/>
        <v>5030.3139667422556</v>
      </c>
      <c r="U1381" s="1">
        <f t="shared" si="407"/>
        <v>0</v>
      </c>
      <c r="V1381" s="1">
        <f t="shared" si="408"/>
        <v>1485.4620979432016</v>
      </c>
      <c r="W1381" s="1">
        <f t="shared" si="409"/>
        <v>-6200.4875775914124</v>
      </c>
      <c r="X1381" s="2">
        <f t="shared" si="418"/>
        <v>70.608472290813708</v>
      </c>
      <c r="Y1381">
        <f t="shared" si="401"/>
        <v>1</v>
      </c>
      <c r="Z1381" s="26">
        <f t="shared" si="410"/>
        <v>0</v>
      </c>
      <c r="AA1381">
        <f t="shared" si="411"/>
        <v>443.2837853149897</v>
      </c>
      <c r="AB1381" s="28">
        <f t="shared" si="412"/>
        <v>40476.261904761908</v>
      </c>
      <c r="AC1381">
        <f t="shared" si="413"/>
        <v>9.7523148148148149</v>
      </c>
      <c r="AD1381" s="31">
        <f t="shared" si="402"/>
        <v>9.0802218876489604</v>
      </c>
      <c r="AE1381" s="31">
        <f t="shared" si="414"/>
        <v>18.004093312121817</v>
      </c>
      <c r="AF1381" s="15">
        <f t="shared" si="403"/>
        <v>13.915740740740739</v>
      </c>
      <c r="AG1381" s="31">
        <f t="shared" si="415"/>
        <v>11.959508001982613</v>
      </c>
      <c r="AH1381" s="31">
        <f t="shared" si="416"/>
        <v>70.107502764073573</v>
      </c>
      <c r="AI1381">
        <f t="shared" si="417"/>
        <v>313.24569762513391</v>
      </c>
    </row>
    <row r="1382" spans="1:35" x14ac:dyDescent="0.2">
      <c r="A1382">
        <v>32</v>
      </c>
      <c r="C1382" s="27" t="s">
        <v>1443</v>
      </c>
      <c r="D1382" s="26">
        <v>29.121083333333335</v>
      </c>
      <c r="E1382">
        <v>0</v>
      </c>
      <c r="F1382" s="26">
        <v>305.58333333333331</v>
      </c>
      <c r="G1382" s="26">
        <v>56.30083333333333</v>
      </c>
      <c r="H1382" s="26">
        <v>46.8125</v>
      </c>
      <c r="I1382" s="26">
        <v>98.333333333333329</v>
      </c>
      <c r="J1382" s="26">
        <v>55.849166666666669</v>
      </c>
      <c r="K1382">
        <v>206.66666666666666</v>
      </c>
      <c r="L1382">
        <v>0.41666666666666669</v>
      </c>
      <c r="M1382">
        <v>2.9</v>
      </c>
      <c r="N1382">
        <v>56.911666666666669</v>
      </c>
      <c r="O1382" s="1">
        <f t="shared" si="400"/>
        <v>7876.922910104593</v>
      </c>
      <c r="Q1382" s="1">
        <f t="shared" si="404"/>
        <v>2449.3582361221997</v>
      </c>
      <c r="R1382" s="2">
        <f t="shared" si="405"/>
        <v>2.5914022837169428</v>
      </c>
      <c r="S1382" s="2"/>
      <c r="T1382" s="1">
        <f t="shared" si="406"/>
        <v>4339.3067637725608</v>
      </c>
      <c r="U1382" s="1">
        <f t="shared" si="407"/>
        <v>0</v>
      </c>
      <c r="V1382" s="1">
        <f t="shared" si="408"/>
        <v>1308.7868921374204</v>
      </c>
      <c r="W1382" s="1">
        <f t="shared" si="409"/>
        <v>-505.38834586617918</v>
      </c>
      <c r="X1382" s="2">
        <f t="shared" si="418"/>
        <v>72.263840373926612</v>
      </c>
      <c r="Y1382">
        <f t="shared" si="401"/>
        <v>1</v>
      </c>
      <c r="Z1382" s="26">
        <f t="shared" si="410"/>
        <v>0</v>
      </c>
      <c r="AA1382">
        <f t="shared" si="411"/>
        <v>254.81759377803073</v>
      </c>
      <c r="AB1382" s="28">
        <f t="shared" si="412"/>
        <v>40476.303571428572</v>
      </c>
      <c r="AC1382">
        <f t="shared" si="413"/>
        <v>13.50046296296296</v>
      </c>
      <c r="AD1382" s="31">
        <f t="shared" si="402"/>
        <v>11.446277927443516</v>
      </c>
      <c r="AE1382" s="31">
        <f t="shared" si="414"/>
        <v>22.398706252200196</v>
      </c>
      <c r="AF1382" s="15">
        <f t="shared" si="403"/>
        <v>13.839814814814815</v>
      </c>
      <c r="AG1382" s="31">
        <f t="shared" si="415"/>
        <v>11.900577363784823</v>
      </c>
      <c r="AH1382" s="31">
        <f t="shared" si="416"/>
        <v>69.780503314507556</v>
      </c>
      <c r="AI1382">
        <f t="shared" si="417"/>
        <v>284.8593639385918</v>
      </c>
    </row>
    <row r="1383" spans="1:35" x14ac:dyDescent="0.2">
      <c r="A1383">
        <v>32</v>
      </c>
      <c r="C1383" s="27" t="s">
        <v>1444</v>
      </c>
      <c r="D1383" s="26">
        <v>29.121500000000001</v>
      </c>
      <c r="E1383">
        <v>0</v>
      </c>
      <c r="F1383" s="26">
        <v>630.58333333333337</v>
      </c>
      <c r="G1383" s="26">
        <v>71.696666666666673</v>
      </c>
      <c r="H1383" s="26">
        <v>52.966666666666669</v>
      </c>
      <c r="I1383" s="26">
        <v>90.816666666666663</v>
      </c>
      <c r="J1383" s="26">
        <v>68.91</v>
      </c>
      <c r="K1383">
        <v>236.58333333333334</v>
      </c>
      <c r="L1383">
        <v>1.175</v>
      </c>
      <c r="M1383">
        <v>5.45</v>
      </c>
      <c r="N1383">
        <v>56.817500000000003</v>
      </c>
      <c r="O1383" s="1">
        <f t="shared" si="400"/>
        <v>16254.342967210652</v>
      </c>
      <c r="Q1383" s="1">
        <f t="shared" si="404"/>
        <v>-1153.3192340136127</v>
      </c>
      <c r="R1383" s="2">
        <f t="shared" si="405"/>
        <v>-1.2202029302211237</v>
      </c>
      <c r="S1383" s="2"/>
      <c r="T1383" s="1">
        <f t="shared" si="406"/>
        <v>3731.8759818362405</v>
      </c>
      <c r="U1383" s="1">
        <f t="shared" si="407"/>
        <v>0</v>
      </c>
      <c r="V1383" s="1">
        <f t="shared" si="408"/>
        <v>1154.083517566786</v>
      </c>
      <c r="W1383" s="1">
        <f t="shared" si="409"/>
        <v>12310.65336349324</v>
      </c>
      <c r="X1383" s="2">
        <f t="shared" si="418"/>
        <v>74.855242657643558</v>
      </c>
      <c r="Y1383">
        <f t="shared" si="401"/>
        <v>1</v>
      </c>
      <c r="Z1383" s="26">
        <f t="shared" si="410"/>
        <v>0</v>
      </c>
      <c r="AA1383">
        <f t="shared" si="411"/>
        <v>9.9766022907756131</v>
      </c>
      <c r="AB1383" s="28">
        <f t="shared" si="412"/>
        <v>40476.345238095237</v>
      </c>
      <c r="AC1383">
        <f t="shared" si="413"/>
        <v>22.053703703703707</v>
      </c>
      <c r="AD1383" s="31">
        <f t="shared" si="402"/>
        <v>18.130754258287965</v>
      </c>
      <c r="AE1383" s="31">
        <f t="shared" si="414"/>
        <v>34.451280180997671</v>
      </c>
      <c r="AF1383" s="15">
        <f t="shared" si="403"/>
        <v>13.787500000000001</v>
      </c>
      <c r="AG1383" s="31">
        <f t="shared" si="415"/>
        <v>11.860120809978634</v>
      </c>
      <c r="AH1383" s="31">
        <f t="shared" si="416"/>
        <v>69.555960541609736</v>
      </c>
      <c r="AI1383">
        <f t="shared" si="417"/>
        <v>211.04933832799972</v>
      </c>
    </row>
    <row r="1384" spans="1:35" x14ac:dyDescent="0.2">
      <c r="A1384">
        <v>32</v>
      </c>
      <c r="C1384" s="27" t="s">
        <v>1445</v>
      </c>
      <c r="D1384" s="26">
        <v>29.12575</v>
      </c>
      <c r="E1384">
        <v>0</v>
      </c>
      <c r="F1384" s="26">
        <v>263.58333333333331</v>
      </c>
      <c r="G1384" s="26">
        <v>68.058333333333337</v>
      </c>
      <c r="H1384" s="26">
        <v>51.505000000000003</v>
      </c>
      <c r="I1384" s="26">
        <v>95.575000000000003</v>
      </c>
      <c r="J1384" s="26">
        <v>66.785833333333329</v>
      </c>
      <c r="K1384">
        <v>228.75</v>
      </c>
      <c r="L1384">
        <v>0.78333333333333333</v>
      </c>
      <c r="M1384">
        <v>4.916666666666667</v>
      </c>
      <c r="N1384">
        <v>56.932500000000005</v>
      </c>
      <c r="O1384" s="1">
        <f t="shared" si="400"/>
        <v>6794.3024719555033</v>
      </c>
      <c r="Q1384" s="1">
        <f t="shared" si="404"/>
        <v>-7567.8393588580393</v>
      </c>
      <c r="R1384" s="2">
        <f t="shared" si="405"/>
        <v>-8.0067161708432391</v>
      </c>
      <c r="S1384" s="2"/>
      <c r="T1384" s="1">
        <f t="shared" si="406"/>
        <v>3773.0441564537687</v>
      </c>
      <c r="U1384" s="1">
        <f t="shared" si="407"/>
        <v>0</v>
      </c>
      <c r="V1384" s="1">
        <f t="shared" si="408"/>
        <v>1157.8820837003618</v>
      </c>
      <c r="W1384" s="1">
        <f t="shared" si="409"/>
        <v>9205.2384797534705</v>
      </c>
      <c r="X1384" s="2">
        <f t="shared" si="418"/>
        <v>73.635039727422438</v>
      </c>
      <c r="Y1384">
        <f t="shared" si="401"/>
        <v>1</v>
      </c>
      <c r="Z1384" s="26">
        <f t="shared" si="410"/>
        <v>0</v>
      </c>
      <c r="AA1384">
        <f t="shared" si="411"/>
        <v>31.099654205874259</v>
      </c>
      <c r="AB1384" s="28">
        <f t="shared" si="412"/>
        <v>40476.386904761908</v>
      </c>
      <c r="AC1384">
        <f t="shared" si="413"/>
        <v>20.032407407407408</v>
      </c>
      <c r="AD1384" s="31">
        <f t="shared" si="402"/>
        <v>16.852196678510076</v>
      </c>
      <c r="AE1384" s="31">
        <f t="shared" si="414"/>
        <v>32.242589003798699</v>
      </c>
      <c r="AF1384" s="15">
        <f t="shared" si="403"/>
        <v>13.851388888888891</v>
      </c>
      <c r="AG1384" s="31">
        <f t="shared" si="415"/>
        <v>11.909544234727404</v>
      </c>
      <c r="AH1384" s="31">
        <f t="shared" si="416"/>
        <v>69.830265468526107</v>
      </c>
      <c r="AI1384">
        <f t="shared" si="417"/>
        <v>225.97711090594117</v>
      </c>
    </row>
    <row r="1385" spans="1:35" x14ac:dyDescent="0.2">
      <c r="A1385">
        <v>32</v>
      </c>
      <c r="C1385" s="27" t="s">
        <v>1446</v>
      </c>
      <c r="D1385" s="26">
        <v>29.122166666666665</v>
      </c>
      <c r="E1385">
        <v>0</v>
      </c>
      <c r="F1385" s="26">
        <v>377.58333333333331</v>
      </c>
      <c r="G1385" s="26">
        <v>66.770833333333329</v>
      </c>
      <c r="H1385" s="26">
        <v>52.489166666666669</v>
      </c>
      <c r="I1385" s="26">
        <v>95.575000000000003</v>
      </c>
      <c r="J1385" s="26">
        <v>65.50833333333334</v>
      </c>
      <c r="K1385">
        <v>226.33333333333334</v>
      </c>
      <c r="L1385">
        <v>0.75</v>
      </c>
      <c r="M1385">
        <v>4.4249999999999998</v>
      </c>
      <c r="N1385">
        <v>56.83</v>
      </c>
      <c r="O1385" s="1">
        <f t="shared" si="400"/>
        <v>9732.8436612173191</v>
      </c>
      <c r="Q1385" s="1">
        <f t="shared" si="404"/>
        <v>-1638.0708616098373</v>
      </c>
      <c r="R1385" s="2">
        <f t="shared" si="405"/>
        <v>-1.7330664453503535</v>
      </c>
      <c r="S1385" s="2"/>
      <c r="T1385" s="1">
        <f t="shared" si="406"/>
        <v>2240.1504802896206</v>
      </c>
      <c r="U1385" s="1">
        <f t="shared" si="407"/>
        <v>0</v>
      </c>
      <c r="V1385" s="1">
        <f t="shared" si="408"/>
        <v>673.48849439059677</v>
      </c>
      <c r="W1385" s="1">
        <f t="shared" si="409"/>
        <v>8224.7988783596084</v>
      </c>
      <c r="X1385" s="2">
        <f t="shared" si="418"/>
        <v>65.628323556579204</v>
      </c>
      <c r="Y1385">
        <f t="shared" si="401"/>
        <v>1</v>
      </c>
      <c r="Z1385" s="26">
        <f t="shared" si="410"/>
        <v>0</v>
      </c>
      <c r="AA1385">
        <f t="shared" si="411"/>
        <v>1.3053285899787597</v>
      </c>
      <c r="AB1385" s="28">
        <f t="shared" si="412"/>
        <v>40476.428571428572</v>
      </c>
      <c r="AC1385">
        <f t="shared" si="413"/>
        <v>19.317129629629626</v>
      </c>
      <c r="AD1385" s="31">
        <f t="shared" si="402"/>
        <v>16.119906192923658</v>
      </c>
      <c r="AE1385" s="31">
        <f t="shared" si="414"/>
        <v>30.916957026140661</v>
      </c>
      <c r="AF1385" s="15">
        <f t="shared" si="403"/>
        <v>13.794444444444443</v>
      </c>
      <c r="AG1385" s="31">
        <f t="shared" si="415"/>
        <v>11.865484207600424</v>
      </c>
      <c r="AH1385" s="31">
        <f t="shared" si="416"/>
        <v>69.58573110919626</v>
      </c>
      <c r="AI1385">
        <f t="shared" si="417"/>
        <v>232.47666978733022</v>
      </c>
    </row>
    <row r="1386" spans="1:35" x14ac:dyDescent="0.2">
      <c r="A1386">
        <v>32</v>
      </c>
      <c r="C1386" s="27" t="s">
        <v>1447</v>
      </c>
      <c r="D1386" s="26">
        <v>29.118916666666667</v>
      </c>
      <c r="E1386">
        <v>0</v>
      </c>
      <c r="F1386" s="26">
        <v>625.66666666666663</v>
      </c>
      <c r="G1386" s="26">
        <v>70.688333333333333</v>
      </c>
      <c r="H1386" s="26">
        <v>54.5</v>
      </c>
      <c r="I1386" s="26">
        <v>92.166666666666671</v>
      </c>
      <c r="J1386" s="26">
        <v>68.334999999999994</v>
      </c>
      <c r="K1386">
        <v>235.58333333333334</v>
      </c>
      <c r="L1386">
        <v>1.2666666666666666</v>
      </c>
      <c r="M1386">
        <v>6.208333333333333</v>
      </c>
      <c r="N1386">
        <v>56.914999999999999</v>
      </c>
      <c r="O1386" s="1">
        <f t="shared" si="400"/>
        <v>16127.60763814161</v>
      </c>
      <c r="Q1386" s="1">
        <f t="shared" si="404"/>
        <v>2432.069692110113</v>
      </c>
      <c r="R1386" s="2">
        <f t="shared" si="405"/>
        <v>2.5731111363566481</v>
      </c>
      <c r="S1386" s="2"/>
      <c r="T1386" s="1">
        <f t="shared" si="406"/>
        <v>1601.8371579322768</v>
      </c>
      <c r="U1386" s="1">
        <f t="shared" si="407"/>
        <v>0</v>
      </c>
      <c r="V1386" s="1">
        <f t="shared" si="408"/>
        <v>481.93251252222075</v>
      </c>
      <c r="W1386" s="1">
        <f t="shared" si="409"/>
        <v>11395.714298057477</v>
      </c>
      <c r="X1386" s="2">
        <f t="shared" si="418"/>
        <v>63.895257111228851</v>
      </c>
      <c r="Y1386">
        <f t="shared" si="401"/>
        <v>1</v>
      </c>
      <c r="Z1386" s="26">
        <f t="shared" si="410"/>
        <v>0</v>
      </c>
      <c r="AA1386">
        <f t="shared" si="411"/>
        <v>46.145884559321296</v>
      </c>
      <c r="AB1386" s="28">
        <f t="shared" si="412"/>
        <v>40476.470238095237</v>
      </c>
      <c r="AC1386">
        <f t="shared" si="413"/>
        <v>21.493518518518517</v>
      </c>
      <c r="AD1386" s="31">
        <f t="shared" si="402"/>
        <v>17.781216800801314</v>
      </c>
      <c r="AE1386" s="31">
        <f t="shared" si="414"/>
        <v>33.85134118967887</v>
      </c>
      <c r="AF1386" s="15">
        <f t="shared" si="403"/>
        <v>13.841666666666665</v>
      </c>
      <c r="AG1386" s="31">
        <f t="shared" si="415"/>
        <v>11.902011665775023</v>
      </c>
      <c r="AH1386" s="31">
        <f t="shared" si="416"/>
        <v>69.788463198914016</v>
      </c>
      <c r="AI1386">
        <f t="shared" si="417"/>
        <v>216.05397751952168</v>
      </c>
    </row>
    <row r="1387" spans="1:35" x14ac:dyDescent="0.2">
      <c r="A1387">
        <v>32</v>
      </c>
      <c r="C1387" s="27" t="s">
        <v>1448</v>
      </c>
      <c r="D1387" s="26">
        <v>29.115750000000002</v>
      </c>
      <c r="E1387">
        <v>0</v>
      </c>
      <c r="F1387" s="26">
        <v>833.75</v>
      </c>
      <c r="G1387" s="26">
        <v>69.974999999999994</v>
      </c>
      <c r="H1387" s="26">
        <v>55.608333333333334</v>
      </c>
      <c r="I1387" s="26">
        <v>92.583333333333329</v>
      </c>
      <c r="J1387" s="26">
        <v>67.743333333333339</v>
      </c>
      <c r="K1387">
        <v>223.75</v>
      </c>
      <c r="L1387">
        <v>2.0083333333333333</v>
      </c>
      <c r="M1387">
        <v>7.375</v>
      </c>
      <c r="N1387">
        <v>56.977499999999999</v>
      </c>
      <c r="O1387" s="1">
        <f t="shared" si="400"/>
        <v>21491.30453111438</v>
      </c>
      <c r="Q1387" s="1">
        <f t="shared" si="404"/>
        <v>8102.2139062827055</v>
      </c>
      <c r="R1387" s="2">
        <f t="shared" si="405"/>
        <v>8.5720803556873708</v>
      </c>
      <c r="S1387" s="2"/>
      <c r="T1387" s="1">
        <f t="shared" si="406"/>
        <v>1851.5733264287094</v>
      </c>
      <c r="U1387" s="1">
        <f t="shared" si="407"/>
        <v>0</v>
      </c>
      <c r="V1387" s="1">
        <f t="shared" si="408"/>
        <v>563.03671388186729</v>
      </c>
      <c r="W1387" s="1">
        <f t="shared" si="409"/>
        <v>10753.809045668102</v>
      </c>
      <c r="X1387" s="2">
        <f t="shared" si="418"/>
        <v>66.468368247585502</v>
      </c>
      <c r="Y1387">
        <f t="shared" si="401"/>
        <v>1</v>
      </c>
      <c r="Z1387" s="26">
        <f t="shared" si="410"/>
        <v>0</v>
      </c>
      <c r="AA1387">
        <f t="shared" si="411"/>
        <v>12.296466247041533</v>
      </c>
      <c r="AB1387" s="28">
        <f t="shared" si="412"/>
        <v>40476.511904761908</v>
      </c>
      <c r="AC1387">
        <f t="shared" si="413"/>
        <v>21.097222222222218</v>
      </c>
      <c r="AD1387" s="31">
        <f t="shared" si="402"/>
        <v>17.432770094021663</v>
      </c>
      <c r="AE1387" s="31">
        <f t="shared" si="414"/>
        <v>33.232676955370835</v>
      </c>
      <c r="AF1387" s="15">
        <f t="shared" si="403"/>
        <v>13.876388888888888</v>
      </c>
      <c r="AG1387" s="31">
        <f t="shared" si="415"/>
        <v>11.92893286749244</v>
      </c>
      <c r="AH1387" s="31">
        <f t="shared" si="416"/>
        <v>69.937856405304004</v>
      </c>
      <c r="AI1387">
        <f t="shared" si="417"/>
        <v>220.6715388529982</v>
      </c>
    </row>
    <row r="1388" spans="1:35" x14ac:dyDescent="0.2">
      <c r="A1388">
        <v>32</v>
      </c>
      <c r="C1388" s="27" t="s">
        <v>1449</v>
      </c>
      <c r="D1388" s="26">
        <v>29.129000000000001</v>
      </c>
      <c r="E1388">
        <v>0</v>
      </c>
      <c r="F1388" s="26">
        <v>468.16666666666663</v>
      </c>
      <c r="G1388" s="26">
        <v>69.119166666666672</v>
      </c>
      <c r="H1388" s="26">
        <v>55.711666666666666</v>
      </c>
      <c r="I1388" s="26">
        <v>91.525000000000006</v>
      </c>
      <c r="J1388" s="26">
        <v>66.584999999999994</v>
      </c>
      <c r="K1388">
        <v>294.08333333333331</v>
      </c>
      <c r="L1388">
        <v>3.9416666666666664</v>
      </c>
      <c r="M1388">
        <v>11.683333333333334</v>
      </c>
      <c r="N1388">
        <v>57.094999999999999</v>
      </c>
      <c r="O1388" s="1">
        <f t="shared" si="400"/>
        <v>12067.780995082519</v>
      </c>
      <c r="Q1388" s="1">
        <f t="shared" si="404"/>
        <v>-2433.7948748615113</v>
      </c>
      <c r="R1388" s="2">
        <f t="shared" si="405"/>
        <v>-2.5749363665152551</v>
      </c>
      <c r="S1388" s="2"/>
      <c r="T1388" s="1">
        <f t="shared" si="406"/>
        <v>3295.4458571040009</v>
      </c>
      <c r="U1388" s="1">
        <f t="shared" si="407"/>
        <v>0</v>
      </c>
      <c r="V1388" s="1">
        <f t="shared" si="408"/>
        <v>1027.6000967090497</v>
      </c>
      <c r="W1388" s="1">
        <f t="shared" si="409"/>
        <v>9948.4971930464308</v>
      </c>
      <c r="X1388" s="2">
        <f t="shared" si="418"/>
        <v>75.040448603272878</v>
      </c>
      <c r="Y1388">
        <f t="shared" si="401"/>
        <v>1</v>
      </c>
      <c r="Z1388" s="26">
        <f t="shared" si="410"/>
        <v>0</v>
      </c>
      <c r="AA1388">
        <f t="shared" si="411"/>
        <v>35.061579772778948</v>
      </c>
      <c r="AB1388" s="28">
        <f t="shared" si="412"/>
        <v>40476.553571428572</v>
      </c>
      <c r="AC1388">
        <f t="shared" si="413"/>
        <v>20.62175925925926</v>
      </c>
      <c r="AD1388" s="31">
        <f t="shared" si="402"/>
        <v>16.736609690448116</v>
      </c>
      <c r="AE1388" s="31">
        <f t="shared" si="414"/>
        <v>31.957201357386587</v>
      </c>
      <c r="AF1388" s="15">
        <f t="shared" si="403"/>
        <v>13.941666666666666</v>
      </c>
      <c r="AG1388" s="31">
        <f t="shared" si="415"/>
        <v>11.979689092908281</v>
      </c>
      <c r="AH1388" s="31">
        <f t="shared" si="416"/>
        <v>70.219464012833896</v>
      </c>
      <c r="AI1388">
        <f t="shared" si="417"/>
        <v>230.03272308454919</v>
      </c>
    </row>
    <row r="1389" spans="1:35" x14ac:dyDescent="0.2">
      <c r="A1389">
        <v>32</v>
      </c>
      <c r="C1389" s="27" t="s">
        <v>1450</v>
      </c>
      <c r="D1389" s="26">
        <v>29.15925</v>
      </c>
      <c r="E1389">
        <v>0</v>
      </c>
      <c r="F1389" s="26">
        <v>153</v>
      </c>
      <c r="G1389" s="26">
        <v>63.670833333333334</v>
      </c>
      <c r="H1389" s="26">
        <v>53.2</v>
      </c>
      <c r="I1389" s="26">
        <v>95.691666666666663</v>
      </c>
      <c r="J1389" s="26">
        <v>62.454166666666666</v>
      </c>
      <c r="K1389">
        <v>292.75</v>
      </c>
      <c r="L1389">
        <v>2.5916666666666668</v>
      </c>
      <c r="M1389">
        <v>8.9583333333333339</v>
      </c>
      <c r="N1389">
        <v>57.216666666666669</v>
      </c>
      <c r="O1389" s="1">
        <f t="shared" si="400"/>
        <v>3943.831596114544</v>
      </c>
      <c r="Q1389" s="1">
        <f t="shared" si="404"/>
        <v>-5946.1446048935668</v>
      </c>
      <c r="R1389" s="2">
        <f t="shared" si="405"/>
        <v>-6.2909755221545351</v>
      </c>
      <c r="S1389" s="2"/>
      <c r="T1389" s="1">
        <f t="shared" si="406"/>
        <v>3284.6587381365407</v>
      </c>
      <c r="U1389" s="1">
        <f t="shared" si="407"/>
        <v>0</v>
      </c>
      <c r="V1389" s="1">
        <f t="shared" si="408"/>
        <v>1009.4178140820833</v>
      </c>
      <c r="W1389" s="1">
        <f t="shared" si="409"/>
        <v>5340.0173788997545</v>
      </c>
      <c r="X1389" s="2">
        <f t="shared" si="418"/>
        <v>72.465512236757618</v>
      </c>
      <c r="Y1389">
        <f t="shared" si="401"/>
        <v>1</v>
      </c>
      <c r="Z1389" s="26">
        <f t="shared" si="410"/>
        <v>0</v>
      </c>
      <c r="AA1389">
        <f t="shared" si="411"/>
        <v>77.34637701433617</v>
      </c>
      <c r="AB1389" s="28">
        <f t="shared" si="412"/>
        <v>40476.595238095237</v>
      </c>
      <c r="AC1389">
        <f t="shared" si="413"/>
        <v>17.594907407407408</v>
      </c>
      <c r="AD1389" s="31">
        <f t="shared" si="402"/>
        <v>14.487226688310164</v>
      </c>
      <c r="AE1389" s="31">
        <f t="shared" si="414"/>
        <v>27.950168745191675</v>
      </c>
      <c r="AF1389" s="15">
        <f t="shared" si="403"/>
        <v>14.00925925925926</v>
      </c>
      <c r="AG1389" s="31">
        <f t="shared" si="415"/>
        <v>12.03244434291503</v>
      </c>
      <c r="AH1389" s="31">
        <f t="shared" si="416"/>
        <v>70.51208988453493</v>
      </c>
      <c r="AI1389">
        <f t="shared" si="417"/>
        <v>255.88226988973162</v>
      </c>
    </row>
    <row r="1390" spans="1:35" x14ac:dyDescent="0.2">
      <c r="A1390">
        <v>32</v>
      </c>
      <c r="C1390" s="27" t="s">
        <v>1451</v>
      </c>
      <c r="D1390" s="26">
        <v>29.190249999999999</v>
      </c>
      <c r="E1390">
        <v>0</v>
      </c>
      <c r="F1390" s="26">
        <v>17.833333333333336</v>
      </c>
      <c r="G1390" s="26">
        <v>58.372500000000002</v>
      </c>
      <c r="H1390" s="26">
        <v>50.784166666666664</v>
      </c>
      <c r="I1390" s="26">
        <v>98.174999999999997</v>
      </c>
      <c r="J1390" s="26">
        <v>57.893333333333331</v>
      </c>
      <c r="K1390">
        <v>301.66666666666669</v>
      </c>
      <c r="L1390">
        <v>1.9333333333333333</v>
      </c>
      <c r="M1390">
        <v>8.1583333333333332</v>
      </c>
      <c r="N1390">
        <v>57.326666666666668</v>
      </c>
      <c r="O1390" s="1">
        <f t="shared" si="400"/>
        <v>459.68407492838372</v>
      </c>
      <c r="Q1390" s="1">
        <f t="shared" si="404"/>
        <v>-4097.0825197265149</v>
      </c>
      <c r="R1390" s="2">
        <f t="shared" si="405"/>
        <v>-4.3346819757182962</v>
      </c>
      <c r="S1390" s="2"/>
      <c r="T1390" s="1">
        <f t="shared" si="406"/>
        <v>2623.9693416850023</v>
      </c>
      <c r="U1390" s="1">
        <f t="shared" si="407"/>
        <v>0</v>
      </c>
      <c r="V1390" s="1">
        <f t="shared" si="408"/>
        <v>786.286953974781</v>
      </c>
      <c r="W1390" s="1">
        <f t="shared" si="409"/>
        <v>865.29655397278225</v>
      </c>
      <c r="X1390" s="2">
        <f t="shared" si="418"/>
        <v>66.174536714603079</v>
      </c>
      <c r="Y1390">
        <f t="shared" si="401"/>
        <v>1</v>
      </c>
      <c r="Z1390" s="26">
        <f t="shared" si="410"/>
        <v>0</v>
      </c>
      <c r="AA1390">
        <f t="shared" si="411"/>
        <v>60.871776896014367</v>
      </c>
      <c r="AB1390" s="28">
        <f t="shared" si="412"/>
        <v>40476.636904761908</v>
      </c>
      <c r="AC1390">
        <f t="shared" si="413"/>
        <v>14.65138888888889</v>
      </c>
      <c r="AD1390" s="31">
        <f t="shared" si="402"/>
        <v>12.314926859456712</v>
      </c>
      <c r="AE1390" s="31">
        <f t="shared" si="414"/>
        <v>24.002155571722717</v>
      </c>
      <c r="AF1390" s="15">
        <f t="shared" si="403"/>
        <v>14.070370370370371</v>
      </c>
      <c r="AG1390" s="31">
        <f t="shared" si="415"/>
        <v>12.080315829820096</v>
      </c>
      <c r="AH1390" s="31">
        <f t="shared" si="416"/>
        <v>70.77756226206435</v>
      </c>
      <c r="AI1390">
        <f t="shared" si="417"/>
        <v>281.21374502233391</v>
      </c>
    </row>
    <row r="1391" spans="1:35" x14ac:dyDescent="0.2">
      <c r="A1391">
        <v>32</v>
      </c>
      <c r="C1391" s="27" t="s">
        <v>1452</v>
      </c>
      <c r="D1391" s="26">
        <v>29.220499999999998</v>
      </c>
      <c r="E1391">
        <v>0</v>
      </c>
      <c r="F1391" s="26">
        <v>1</v>
      </c>
      <c r="G1391" s="26">
        <v>55.475833333333334</v>
      </c>
      <c r="H1391" s="26">
        <v>49.218333333333334</v>
      </c>
      <c r="I1391" s="26">
        <v>99.391666666666666</v>
      </c>
      <c r="J1391" s="26">
        <v>55.332499999999996</v>
      </c>
      <c r="K1391">
        <v>273.41666666666669</v>
      </c>
      <c r="L1391">
        <v>0.80833333333333335</v>
      </c>
      <c r="M1391">
        <v>5.5333333333333332</v>
      </c>
      <c r="N1391">
        <v>57.479166666666664</v>
      </c>
      <c r="O1391" s="1">
        <f t="shared" si="400"/>
        <v>25.776677098787872</v>
      </c>
      <c r="Q1391" s="1">
        <f t="shared" si="404"/>
        <v>-1397.8691687187109</v>
      </c>
      <c r="R1391" s="2">
        <f t="shared" si="405"/>
        <v>-1.4789348910799531</v>
      </c>
      <c r="S1391" s="2"/>
      <c r="T1391" s="1">
        <f t="shared" si="406"/>
        <v>2151.8966152492621</v>
      </c>
      <c r="U1391" s="1">
        <f t="shared" si="407"/>
        <v>0</v>
      </c>
      <c r="V1391" s="1">
        <f t="shared" si="408"/>
        <v>633.82529772331668</v>
      </c>
      <c r="W1391" s="1">
        <f t="shared" si="409"/>
        <v>-1657.5082994028396</v>
      </c>
      <c r="X1391" s="2">
        <f t="shared" si="418"/>
        <v>61.839854738884782</v>
      </c>
      <c r="Y1391">
        <f t="shared" si="401"/>
        <v>1</v>
      </c>
      <c r="Z1391" s="26">
        <f t="shared" si="410"/>
        <v>0</v>
      </c>
      <c r="AA1391">
        <f t="shared" si="411"/>
        <v>40.500768450317025</v>
      </c>
      <c r="AB1391" s="28">
        <f t="shared" si="412"/>
        <v>40476.678571428572</v>
      </c>
      <c r="AC1391">
        <f t="shared" si="413"/>
        <v>13.042129629629629</v>
      </c>
      <c r="AD1391" s="31">
        <f t="shared" si="402"/>
        <v>11.227924637745785</v>
      </c>
      <c r="AE1391" s="31">
        <f t="shared" si="414"/>
        <v>22.006607496216045</v>
      </c>
      <c r="AF1391" s="15">
        <f t="shared" si="403"/>
        <v>14.155092592592592</v>
      </c>
      <c r="AG1391" s="31">
        <f t="shared" si="415"/>
        <v>12.146958903224268</v>
      </c>
      <c r="AH1391" s="31">
        <f t="shared" si="416"/>
        <v>71.147032021791503</v>
      </c>
      <c r="AI1391">
        <f t="shared" si="417"/>
        <v>295.4322322477596</v>
      </c>
    </row>
    <row r="1392" spans="1:35" x14ac:dyDescent="0.2">
      <c r="A1392">
        <v>32</v>
      </c>
      <c r="C1392" s="27" t="s">
        <v>1453</v>
      </c>
      <c r="D1392" s="26">
        <v>29.245083333333334</v>
      </c>
      <c r="E1392">
        <v>0</v>
      </c>
      <c r="F1392" s="26">
        <v>1</v>
      </c>
      <c r="G1392" s="26">
        <v>53.4375</v>
      </c>
      <c r="H1392" s="26">
        <v>47.7425</v>
      </c>
      <c r="I1392" s="26">
        <v>99.891666666666666</v>
      </c>
      <c r="J1392" s="26">
        <v>53.43</v>
      </c>
      <c r="K1392">
        <v>261.83333333333331</v>
      </c>
      <c r="L1392">
        <v>0.59166666666666667</v>
      </c>
      <c r="M1392">
        <v>5.15</v>
      </c>
      <c r="N1392">
        <v>57.627499999999998</v>
      </c>
      <c r="O1392" s="1">
        <f t="shared" si="400"/>
        <v>25.776677098787872</v>
      </c>
      <c r="Q1392" s="1">
        <f t="shared" si="404"/>
        <v>406.88452715527711</v>
      </c>
      <c r="R1392" s="2">
        <f t="shared" si="405"/>
        <v>0.43048071830790735</v>
      </c>
      <c r="S1392" s="2"/>
      <c r="T1392" s="1">
        <f t="shared" si="406"/>
        <v>2151.3678175391847</v>
      </c>
      <c r="U1392" s="1">
        <f t="shared" si="407"/>
        <v>0</v>
      </c>
      <c r="V1392" s="1">
        <f t="shared" si="408"/>
        <v>628.23148725368583</v>
      </c>
      <c r="W1392" s="1">
        <f t="shared" si="409"/>
        <v>-3466.7020504981219</v>
      </c>
      <c r="X1392" s="2">
        <f t="shared" si="418"/>
        <v>60.36091984780483</v>
      </c>
      <c r="Y1392">
        <f t="shared" si="401"/>
        <v>1</v>
      </c>
      <c r="Z1392" s="26">
        <f t="shared" si="410"/>
        <v>0</v>
      </c>
      <c r="AA1392">
        <f t="shared" si="411"/>
        <v>47.933742388977855</v>
      </c>
      <c r="AB1392" s="28">
        <f t="shared" si="412"/>
        <v>40476.720238095237</v>
      </c>
      <c r="AC1392">
        <f t="shared" si="413"/>
        <v>11.909722222222221</v>
      </c>
      <c r="AD1392" s="31">
        <f t="shared" si="402"/>
        <v>10.4740888620702</v>
      </c>
      <c r="AE1392" s="31">
        <f t="shared" si="414"/>
        <v>20.610650147008474</v>
      </c>
      <c r="AF1392" s="15">
        <f t="shared" si="403"/>
        <v>14.237499999999999</v>
      </c>
      <c r="AG1392" s="31">
        <f t="shared" si="415"/>
        <v>12.212089679289665</v>
      </c>
      <c r="AH1392" s="31">
        <f t="shared" si="416"/>
        <v>71.508004712670839</v>
      </c>
      <c r="AI1392">
        <f t="shared" si="417"/>
        <v>305.99489564876211</v>
      </c>
    </row>
    <row r="1393" spans="1:35" x14ac:dyDescent="0.2">
      <c r="A1393">
        <v>32</v>
      </c>
      <c r="C1393" s="27" t="s">
        <v>1454</v>
      </c>
      <c r="D1393" s="26">
        <v>29.262499999999999</v>
      </c>
      <c r="E1393">
        <v>0</v>
      </c>
      <c r="F1393" s="26">
        <v>1</v>
      </c>
      <c r="G1393" s="26">
        <v>52.158333333333331</v>
      </c>
      <c r="H1393" s="26">
        <v>47.085833333333333</v>
      </c>
      <c r="I1393" s="26">
        <v>100</v>
      </c>
      <c r="J1393" s="26">
        <v>52.174999999999997</v>
      </c>
      <c r="K1393">
        <v>231</v>
      </c>
      <c r="L1393">
        <v>0.57499999999999996</v>
      </c>
      <c r="M1393">
        <v>4.1500000000000004</v>
      </c>
      <c r="N1393">
        <v>57.751666666666665</v>
      </c>
      <c r="O1393" s="1">
        <f t="shared" si="400"/>
        <v>25.776677098787872</v>
      </c>
      <c r="Q1393" s="1">
        <f t="shared" si="404"/>
        <v>1321.8191038078007</v>
      </c>
      <c r="R1393" s="2">
        <f t="shared" si="405"/>
        <v>1.3984745039546449</v>
      </c>
      <c r="S1393" s="2"/>
      <c r="T1393" s="1">
        <f t="shared" si="406"/>
        <v>2336.7201774357413</v>
      </c>
      <c r="U1393" s="1">
        <f t="shared" si="407"/>
        <v>0</v>
      </c>
      <c r="V1393" s="1">
        <f t="shared" si="408"/>
        <v>681.92490798790345</v>
      </c>
      <c r="W1393" s="1">
        <f t="shared" si="409"/>
        <v>-4627.7852352711634</v>
      </c>
      <c r="X1393" s="2">
        <f t="shared" si="418"/>
        <v>60.791400566112735</v>
      </c>
      <c r="Y1393">
        <f t="shared" si="401"/>
        <v>1</v>
      </c>
      <c r="Z1393" s="26">
        <f t="shared" si="410"/>
        <v>0</v>
      </c>
      <c r="AA1393">
        <f t="shared" si="411"/>
        <v>74.529849845689427</v>
      </c>
      <c r="AB1393" s="28">
        <f t="shared" si="412"/>
        <v>40476.761904761908</v>
      </c>
      <c r="AC1393">
        <f t="shared" si="413"/>
        <v>11.199074074074073</v>
      </c>
      <c r="AD1393" s="31">
        <f t="shared" si="402"/>
        <v>10.002868098040759</v>
      </c>
      <c r="AE1393" s="31">
        <f t="shared" si="414"/>
        <v>19.732586652160329</v>
      </c>
      <c r="AF1393" s="15">
        <f t="shared" si="403"/>
        <v>14.30648148148148</v>
      </c>
      <c r="AG1393" s="31">
        <f t="shared" si="415"/>
        <v>12.266844105945292</v>
      </c>
      <c r="AH1393" s="31">
        <f t="shared" si="416"/>
        <v>71.811382916050121</v>
      </c>
      <c r="AI1393">
        <f t="shared" si="417"/>
        <v>313.09772313850539</v>
      </c>
    </row>
    <row r="1394" spans="1:35" x14ac:dyDescent="0.2">
      <c r="A1394">
        <v>32</v>
      </c>
      <c r="C1394" s="27" t="s">
        <v>1455</v>
      </c>
      <c r="D1394" s="26">
        <v>29.2745</v>
      </c>
      <c r="E1394">
        <v>0</v>
      </c>
      <c r="F1394" s="26">
        <v>1</v>
      </c>
      <c r="G1394" s="26">
        <v>50.865833333333335</v>
      </c>
      <c r="H1394" s="26">
        <v>44.743333333333332</v>
      </c>
      <c r="I1394" s="26">
        <v>100</v>
      </c>
      <c r="J1394" s="26">
        <v>50.884166666666665</v>
      </c>
      <c r="K1394">
        <v>205</v>
      </c>
      <c r="L1394">
        <v>0.15</v>
      </c>
      <c r="M1394">
        <v>2.7583333333333333</v>
      </c>
      <c r="N1394">
        <v>57.83</v>
      </c>
      <c r="O1394" s="1">
        <f t="shared" si="400"/>
        <v>25.776677098787872</v>
      </c>
      <c r="Q1394" s="1">
        <f t="shared" si="404"/>
        <v>1627.9459508609616</v>
      </c>
      <c r="R1394" s="2">
        <f t="shared" si="405"/>
        <v>1.7223543672026482</v>
      </c>
      <c r="S1394" s="2"/>
      <c r="T1394" s="1">
        <f t="shared" si="406"/>
        <v>2974.5347573209369</v>
      </c>
      <c r="U1394" s="1">
        <f t="shared" si="407"/>
        <v>0</v>
      </c>
      <c r="V1394" s="1">
        <f t="shared" si="408"/>
        <v>865.76212384219934</v>
      </c>
      <c r="W1394" s="1">
        <f t="shared" si="409"/>
        <v>-5761.9787263350854</v>
      </c>
      <c r="X1394" s="2">
        <f t="shared" si="418"/>
        <v>62.18987507006738</v>
      </c>
      <c r="Y1394">
        <f t="shared" si="401"/>
        <v>1</v>
      </c>
      <c r="Z1394" s="26">
        <f t="shared" si="410"/>
        <v>0</v>
      </c>
      <c r="AA1394">
        <f t="shared" si="411"/>
        <v>128.23392125529463</v>
      </c>
      <c r="AB1394" s="28">
        <f t="shared" si="412"/>
        <v>40476.803571428572</v>
      </c>
      <c r="AC1394">
        <f t="shared" si="413"/>
        <v>10.481018518518519</v>
      </c>
      <c r="AD1394" s="31">
        <f t="shared" si="402"/>
        <v>9.5351505554226996</v>
      </c>
      <c r="AE1394" s="31">
        <f t="shared" si="414"/>
        <v>18.857543802300629</v>
      </c>
      <c r="AF1394" s="15">
        <f t="shared" si="403"/>
        <v>14.349999999999998</v>
      </c>
      <c r="AG1394" s="31">
        <f t="shared" si="415"/>
        <v>12.301497609950433</v>
      </c>
      <c r="AH1394" s="31">
        <f t="shared" si="416"/>
        <v>72.003347430007793</v>
      </c>
      <c r="AI1394">
        <f t="shared" si="417"/>
        <v>319.51257140977543</v>
      </c>
    </row>
    <row r="1395" spans="1:35" x14ac:dyDescent="0.2">
      <c r="A1395">
        <v>32</v>
      </c>
      <c r="C1395" s="27" t="s">
        <v>1456</v>
      </c>
      <c r="D1395" s="26">
        <v>29.28425</v>
      </c>
      <c r="E1395">
        <v>0</v>
      </c>
      <c r="F1395" s="26">
        <v>1</v>
      </c>
      <c r="G1395" s="26">
        <v>50.158333333333331</v>
      </c>
      <c r="H1395" s="26">
        <v>46.494999999999997</v>
      </c>
      <c r="I1395" s="26">
        <v>100</v>
      </c>
      <c r="J1395" s="26">
        <v>50.177500000000002</v>
      </c>
      <c r="K1395">
        <v>256.91666666666669</v>
      </c>
      <c r="L1395">
        <v>0.95833333333333337</v>
      </c>
      <c r="M1395">
        <v>5.541666666666667</v>
      </c>
      <c r="N1395">
        <v>57.891666666666666</v>
      </c>
      <c r="O1395" s="1">
        <f t="shared" si="400"/>
        <v>25.776677098787872</v>
      </c>
      <c r="Q1395" s="1">
        <f t="shared" si="404"/>
        <v>2258.274855052136</v>
      </c>
      <c r="R1395" s="2">
        <f t="shared" si="405"/>
        <v>2.3892375277483455</v>
      </c>
      <c r="S1395" s="2"/>
      <c r="T1395" s="1">
        <f t="shared" si="406"/>
        <v>2969.5371792972569</v>
      </c>
      <c r="U1395" s="1">
        <f t="shared" si="407"/>
        <v>0</v>
      </c>
      <c r="V1395" s="1">
        <f t="shared" si="408"/>
        <v>873.11665318739188</v>
      </c>
      <c r="W1395" s="1">
        <f t="shared" si="409"/>
        <v>-6398.3681441174613</v>
      </c>
      <c r="X1395" s="2">
        <f t="shared" si="418"/>
        <v>63.912229437270028</v>
      </c>
      <c r="Y1395">
        <f t="shared" si="401"/>
        <v>1</v>
      </c>
      <c r="Z1395" s="26">
        <f t="shared" si="410"/>
        <v>0</v>
      </c>
      <c r="AA1395">
        <f t="shared" si="411"/>
        <v>189.16965803788506</v>
      </c>
      <c r="AB1395" s="28">
        <f t="shared" si="412"/>
        <v>40476.845238095237</v>
      </c>
      <c r="AC1395">
        <f t="shared" si="413"/>
        <v>10.087962962962962</v>
      </c>
      <c r="AD1395" s="31">
        <f t="shared" si="402"/>
        <v>9.2873436516881487</v>
      </c>
      <c r="AE1395" s="31">
        <f t="shared" si="414"/>
        <v>18.392948224682321</v>
      </c>
      <c r="AF1395" s="15">
        <f t="shared" si="403"/>
        <v>14.384259259259258</v>
      </c>
      <c r="AG1395" s="31">
        <f t="shared" si="415"/>
        <v>12.328838279262817</v>
      </c>
      <c r="AH1395" s="31">
        <f t="shared" si="416"/>
        <v>72.154780174027692</v>
      </c>
      <c r="AI1395">
        <f t="shared" si="417"/>
        <v>323.21613367946435</v>
      </c>
    </row>
    <row r="1396" spans="1:35" x14ac:dyDescent="0.2">
      <c r="A1396">
        <v>32</v>
      </c>
      <c r="C1396" s="27" t="s">
        <v>1457</v>
      </c>
      <c r="D1396" s="26">
        <v>29.2925</v>
      </c>
      <c r="E1396">
        <v>0</v>
      </c>
      <c r="F1396" s="26">
        <v>1</v>
      </c>
      <c r="G1396" s="26">
        <v>49.651666666666664</v>
      </c>
      <c r="H1396" s="26">
        <v>45.19166666666667</v>
      </c>
      <c r="I1396" s="26">
        <v>100</v>
      </c>
      <c r="J1396" s="26">
        <v>49.671666666666667</v>
      </c>
      <c r="K1396">
        <v>227.33333333333334</v>
      </c>
      <c r="L1396">
        <v>0.65833333333333333</v>
      </c>
      <c r="M1396">
        <v>4.9166666666666661</v>
      </c>
      <c r="N1396">
        <v>57.895833333333329</v>
      </c>
      <c r="O1396" s="1">
        <f t="shared" si="400"/>
        <v>25.776677098787872</v>
      </c>
      <c r="Q1396" s="1">
        <f t="shared" si="404"/>
        <v>1860.7372808208659</v>
      </c>
      <c r="R1396" s="2">
        <f t="shared" si="405"/>
        <v>1.9686458141584309</v>
      </c>
      <c r="S1396" s="2"/>
      <c r="T1396" s="1">
        <f t="shared" si="406"/>
        <v>3599.0992172013976</v>
      </c>
      <c r="U1396" s="1">
        <f t="shared" si="407"/>
        <v>0</v>
      </c>
      <c r="V1396" s="1">
        <f t="shared" si="408"/>
        <v>1061.7179938711447</v>
      </c>
      <c r="W1396" s="1">
        <f t="shared" si="409"/>
        <v>-6821.0189708786656</v>
      </c>
      <c r="X1396" s="2">
        <f t="shared" si="418"/>
        <v>66.301466965018378</v>
      </c>
      <c r="Y1396">
        <f t="shared" si="401"/>
        <v>1</v>
      </c>
      <c r="Z1396" s="26">
        <f t="shared" si="410"/>
        <v>0</v>
      </c>
      <c r="AA1396">
        <f t="shared" si="411"/>
        <v>277.21584997499281</v>
      </c>
      <c r="AB1396" s="28">
        <f t="shared" si="412"/>
        <v>40476.886904761908</v>
      </c>
      <c r="AC1396">
        <f t="shared" si="413"/>
        <v>9.8064814814814802</v>
      </c>
      <c r="AD1396" s="31">
        <f t="shared" si="402"/>
        <v>9.113370185741088</v>
      </c>
      <c r="AE1396" s="31">
        <f t="shared" si="414"/>
        <v>18.066360009506457</v>
      </c>
      <c r="AF1396" s="15">
        <f t="shared" si="403"/>
        <v>14.386574074074071</v>
      </c>
      <c r="AG1396" s="31">
        <f t="shared" si="415"/>
        <v>12.330687538596026</v>
      </c>
      <c r="AH1396" s="31">
        <f t="shared" si="416"/>
        <v>72.165022032800749</v>
      </c>
      <c r="AI1396">
        <f t="shared" si="417"/>
        <v>325.24115608404531</v>
      </c>
    </row>
    <row r="1397" spans="1:35" x14ac:dyDescent="0.2">
      <c r="A1397">
        <v>32</v>
      </c>
      <c r="C1397" s="27" t="s">
        <v>1458</v>
      </c>
      <c r="D1397" s="26">
        <v>29.294</v>
      </c>
      <c r="E1397">
        <v>0</v>
      </c>
      <c r="F1397" s="26">
        <v>1</v>
      </c>
      <c r="G1397" s="26">
        <v>49.384999999999998</v>
      </c>
      <c r="H1397" s="26">
        <v>45.656666666666666</v>
      </c>
      <c r="I1397" s="26">
        <v>100</v>
      </c>
      <c r="J1397" s="26">
        <v>49.405000000000001</v>
      </c>
      <c r="K1397">
        <v>256.16666666666669</v>
      </c>
      <c r="L1397">
        <v>0.64166666666666672</v>
      </c>
      <c r="M1397">
        <v>5.7666666666666666</v>
      </c>
      <c r="N1397">
        <v>57.84</v>
      </c>
      <c r="O1397" s="1">
        <f t="shared" si="400"/>
        <v>25.776677098787872</v>
      </c>
      <c r="Q1397" s="1">
        <f t="shared" si="404"/>
        <v>1694.8430679843841</v>
      </c>
      <c r="R1397" s="2">
        <f t="shared" si="405"/>
        <v>1.7931310055608551</v>
      </c>
      <c r="S1397" s="2"/>
      <c r="T1397" s="1">
        <f t="shared" si="406"/>
        <v>3855.4621574566095</v>
      </c>
      <c r="U1397" s="1">
        <f t="shared" si="407"/>
        <v>0</v>
      </c>
      <c r="V1397" s="1">
        <f t="shared" si="408"/>
        <v>1145.4907981275844</v>
      </c>
      <c r="W1397" s="1">
        <f t="shared" si="409"/>
        <v>-6995.4572403249776</v>
      </c>
      <c r="X1397" s="2">
        <f t="shared" si="418"/>
        <v>68.270112779176813</v>
      </c>
      <c r="Y1397">
        <f t="shared" si="401"/>
        <v>1</v>
      </c>
      <c r="Z1397" s="26">
        <f t="shared" si="410"/>
        <v>0</v>
      </c>
      <c r="AA1397">
        <f t="shared" si="411"/>
        <v>356.64748468222746</v>
      </c>
      <c r="AB1397" s="28">
        <f t="shared" si="412"/>
        <v>40476.928571428572</v>
      </c>
      <c r="AC1397">
        <f t="shared" si="413"/>
        <v>9.6583333333333314</v>
      </c>
      <c r="AD1397" s="31">
        <f t="shared" si="402"/>
        <v>9.0229591925946675</v>
      </c>
      <c r="AE1397" s="31">
        <f t="shared" si="414"/>
        <v>17.896499217853815</v>
      </c>
      <c r="AF1397" s="15">
        <f t="shared" si="403"/>
        <v>14.355555555555558</v>
      </c>
      <c r="AG1397" s="31">
        <f t="shared" si="415"/>
        <v>12.305927623394465</v>
      </c>
      <c r="AH1397" s="31">
        <f t="shared" si="416"/>
        <v>72.027885421311439</v>
      </c>
      <c r="AI1397">
        <f t="shared" si="417"/>
        <v>325.43789385518721</v>
      </c>
    </row>
    <row r="1398" spans="1:35" x14ac:dyDescent="0.2">
      <c r="A1398">
        <v>32</v>
      </c>
      <c r="C1398" s="27" t="s">
        <v>1459</v>
      </c>
      <c r="D1398" s="26">
        <v>29.301750000000002</v>
      </c>
      <c r="E1398">
        <v>0</v>
      </c>
      <c r="F1398" s="26">
        <v>1</v>
      </c>
      <c r="G1398" s="26">
        <v>49.039166666666667</v>
      </c>
      <c r="H1398" s="26">
        <v>45.157499999999999</v>
      </c>
      <c r="I1398" s="26">
        <v>100</v>
      </c>
      <c r="J1398" s="26">
        <v>49.05916666666667</v>
      </c>
      <c r="K1398">
        <v>260.33333333333331</v>
      </c>
      <c r="L1398">
        <v>0.41666666666666669</v>
      </c>
      <c r="M1398">
        <v>4.2</v>
      </c>
      <c r="N1398">
        <v>57.777500000000003</v>
      </c>
      <c r="O1398" s="1">
        <f t="shared" si="400"/>
        <v>25.776677098787872</v>
      </c>
      <c r="Q1398" s="1">
        <f t="shared" si="404"/>
        <v>1417.0592139671751</v>
      </c>
      <c r="R1398" s="2">
        <f t="shared" si="405"/>
        <v>1.4992378122076655</v>
      </c>
      <c r="S1398" s="2"/>
      <c r="T1398" s="1">
        <f t="shared" si="406"/>
        <v>4246.2856916020673</v>
      </c>
      <c r="U1398" s="1">
        <f t="shared" si="407"/>
        <v>0</v>
      </c>
      <c r="V1398" s="1">
        <f t="shared" si="408"/>
        <v>1266.4834217442408</v>
      </c>
      <c r="W1398" s="1">
        <f t="shared" si="409"/>
        <v>-7229.8802111223831</v>
      </c>
      <c r="X1398" s="2">
        <f t="shared" si="418"/>
        <v>70.063243784737665</v>
      </c>
      <c r="Y1398">
        <f t="shared" si="401"/>
        <v>1</v>
      </c>
      <c r="Z1398" s="26">
        <f t="shared" si="410"/>
        <v>0</v>
      </c>
      <c r="AA1398">
        <f t="shared" si="411"/>
        <v>442.01181866659653</v>
      </c>
      <c r="AB1398" s="28">
        <f t="shared" si="412"/>
        <v>40476.970238095237</v>
      </c>
      <c r="AC1398">
        <f t="shared" si="413"/>
        <v>9.4662037037037035</v>
      </c>
      <c r="AD1398" s="31">
        <f t="shared" si="402"/>
        <v>8.9068804814499245</v>
      </c>
      <c r="AE1398" s="31">
        <f t="shared" si="414"/>
        <v>17.678274017946137</v>
      </c>
      <c r="AF1398" s="15">
        <f t="shared" si="403"/>
        <v>14.320833333333335</v>
      </c>
      <c r="AG1398" s="31">
        <f t="shared" si="415"/>
        <v>12.278262933651002</v>
      </c>
      <c r="AH1398" s="31">
        <f t="shared" si="416"/>
        <v>71.87464143439469</v>
      </c>
      <c r="AI1398">
        <f t="shared" si="417"/>
        <v>325.82856090768865</v>
      </c>
    </row>
    <row r="1399" spans="1:35" x14ac:dyDescent="0.2">
      <c r="A1399">
        <v>32</v>
      </c>
      <c r="C1399" s="27" t="s">
        <v>1460</v>
      </c>
      <c r="D1399" s="26">
        <v>29.309916666666666</v>
      </c>
      <c r="E1399">
        <v>0</v>
      </c>
      <c r="F1399" s="26">
        <v>1</v>
      </c>
      <c r="G1399" s="26">
        <v>48.420833333333334</v>
      </c>
      <c r="H1399" s="26">
        <v>42.579166666666666</v>
      </c>
      <c r="I1399" s="26">
        <v>100</v>
      </c>
      <c r="J1399" s="26">
        <v>48.44083333333333</v>
      </c>
      <c r="K1399">
        <v>292.66666666666669</v>
      </c>
      <c r="L1399">
        <v>0</v>
      </c>
      <c r="M1399">
        <v>1.1166666666666667</v>
      </c>
      <c r="N1399">
        <v>57.695</v>
      </c>
      <c r="O1399" s="1">
        <f t="shared" si="400"/>
        <v>25.776677098787872</v>
      </c>
      <c r="Q1399" s="1">
        <f t="shared" si="404"/>
        <v>961.05081709307319</v>
      </c>
      <c r="R1399" s="2">
        <f t="shared" si="405"/>
        <v>1.0167844153846237</v>
      </c>
      <c r="S1399" s="2"/>
      <c r="T1399" s="1">
        <f t="shared" si="406"/>
        <v>4941.488057829356</v>
      </c>
      <c r="U1399" s="1">
        <f t="shared" si="407"/>
        <v>0</v>
      </c>
      <c r="V1399" s="1">
        <f t="shared" si="408"/>
        <v>1469.5269887761594</v>
      </c>
      <c r="W1399" s="1">
        <f t="shared" si="409"/>
        <v>-7673.2154176598287</v>
      </c>
      <c r="X1399" s="2">
        <f t="shared" si="418"/>
        <v>71.562481596945332</v>
      </c>
      <c r="Y1399">
        <f t="shared" si="401"/>
        <v>1</v>
      </c>
      <c r="Z1399" s="26">
        <f t="shared" si="410"/>
        <v>0</v>
      </c>
      <c r="AA1399">
        <f t="shared" si="411"/>
        <v>535.53588435673623</v>
      </c>
      <c r="AB1399" s="28">
        <f t="shared" si="412"/>
        <v>40477.011904761908</v>
      </c>
      <c r="AC1399">
        <f t="shared" si="413"/>
        <v>9.1226851851851851</v>
      </c>
      <c r="AD1399" s="31">
        <f t="shared" si="402"/>
        <v>8.7026012291202761</v>
      </c>
      <c r="AE1399" s="31">
        <f t="shared" si="414"/>
        <v>17.29384348195244</v>
      </c>
      <c r="AF1399" s="15">
        <f t="shared" si="403"/>
        <v>14.275</v>
      </c>
      <c r="AG1399" s="31">
        <f t="shared" si="415"/>
        <v>12.241828908942017</v>
      </c>
      <c r="AH1399" s="31">
        <f t="shared" si="416"/>
        <v>71.672790764059584</v>
      </c>
      <c r="AI1399">
        <f t="shared" si="417"/>
        <v>326.92623106002816</v>
      </c>
    </row>
    <row r="1400" spans="1:35" x14ac:dyDescent="0.2">
      <c r="A1400">
        <v>32</v>
      </c>
      <c r="C1400" s="27" t="s">
        <v>1461</v>
      </c>
      <c r="D1400" s="26">
        <v>29.316749999999999</v>
      </c>
      <c r="E1400">
        <v>0</v>
      </c>
      <c r="F1400" s="26">
        <v>1</v>
      </c>
      <c r="G1400" s="26">
        <v>48.100833333333334</v>
      </c>
      <c r="H1400" s="26">
        <v>42.2425</v>
      </c>
      <c r="I1400" s="26">
        <v>100</v>
      </c>
      <c r="J1400" s="26">
        <v>48.115833333333335</v>
      </c>
      <c r="K1400">
        <v>246.66666666666666</v>
      </c>
      <c r="L1400">
        <v>9.1666666666666674E-2</v>
      </c>
      <c r="M1400">
        <v>1.2416666666666665</v>
      </c>
      <c r="N1400">
        <v>57.582500000000003</v>
      </c>
      <c r="O1400" s="1">
        <f t="shared" si="400"/>
        <v>25.776677098787872</v>
      </c>
      <c r="Q1400" s="1">
        <f t="shared" si="404"/>
        <v>830.66895089458001</v>
      </c>
      <c r="R1400" s="2">
        <f t="shared" si="405"/>
        <v>0.87884139796918526</v>
      </c>
      <c r="S1400" s="2"/>
      <c r="T1400" s="1">
        <f t="shared" si="406"/>
        <v>5172.2436623867106</v>
      </c>
      <c r="U1400" s="1">
        <f t="shared" si="407"/>
        <v>0</v>
      </c>
      <c r="V1400" s="1">
        <f t="shared" si="408"/>
        <v>1541.3047810520704</v>
      </c>
      <c r="W1400" s="1">
        <f t="shared" si="409"/>
        <v>-7844.8957698026379</v>
      </c>
      <c r="X1400" s="2">
        <f t="shared" si="418"/>
        <v>72.579266012329953</v>
      </c>
      <c r="Y1400">
        <f t="shared" si="401"/>
        <v>1</v>
      </c>
      <c r="Z1400" s="26">
        <f t="shared" si="410"/>
        <v>0</v>
      </c>
      <c r="AA1400">
        <f t="shared" si="411"/>
        <v>599.19366642016962</v>
      </c>
      <c r="AB1400" s="28">
        <f t="shared" si="412"/>
        <v>40477.053571428572</v>
      </c>
      <c r="AC1400">
        <f t="shared" si="413"/>
        <v>8.944907407407408</v>
      </c>
      <c r="AD1400" s="31">
        <f t="shared" si="402"/>
        <v>8.5985068447915474</v>
      </c>
      <c r="AE1400" s="31">
        <f t="shared" si="414"/>
        <v>17.097755024858397</v>
      </c>
      <c r="AF1400" s="15">
        <f t="shared" si="403"/>
        <v>14.212500000000002</v>
      </c>
      <c r="AG1400" s="31">
        <f t="shared" si="415"/>
        <v>12.192298678516936</v>
      </c>
      <c r="AH1400" s="31">
        <f t="shared" si="416"/>
        <v>71.39832930431038</v>
      </c>
      <c r="AI1400">
        <f t="shared" si="417"/>
        <v>326.4550525680653</v>
      </c>
    </row>
    <row r="1401" spans="1:35" x14ac:dyDescent="0.2">
      <c r="A1401">
        <v>32</v>
      </c>
      <c r="C1401" s="27" t="s">
        <v>1462</v>
      </c>
      <c r="D1401" s="26">
        <v>29.338000000000001</v>
      </c>
      <c r="E1401">
        <v>0</v>
      </c>
      <c r="F1401" s="26">
        <v>1</v>
      </c>
      <c r="G1401" s="26">
        <v>47.994999999999997</v>
      </c>
      <c r="H1401" s="26">
        <v>44.625833333333333</v>
      </c>
      <c r="I1401" s="26">
        <v>100</v>
      </c>
      <c r="J1401" s="26">
        <v>48.010833333333331</v>
      </c>
      <c r="K1401">
        <v>193</v>
      </c>
      <c r="L1401">
        <v>0.29999999999999993</v>
      </c>
      <c r="M1401">
        <v>2.3416666666666668</v>
      </c>
      <c r="N1401">
        <v>57.466666666666669</v>
      </c>
      <c r="O1401" s="1">
        <f t="shared" si="400"/>
        <v>25.776677098787872</v>
      </c>
      <c r="Q1401" s="1">
        <f t="shared" si="404"/>
        <v>1142.8631544347479</v>
      </c>
      <c r="R1401" s="2">
        <f t="shared" si="405"/>
        <v>1.2091404779837187</v>
      </c>
      <c r="S1401" s="2"/>
      <c r="T1401" s="1">
        <f t="shared" si="406"/>
        <v>4915.7364633452426</v>
      </c>
      <c r="U1401" s="1">
        <f t="shared" si="407"/>
        <v>0</v>
      </c>
      <c r="V1401" s="1">
        <f t="shared" si="408"/>
        <v>1478.6499382480047</v>
      </c>
      <c r="W1401" s="1">
        <f t="shared" si="409"/>
        <v>-7836.622017892143</v>
      </c>
      <c r="X1401" s="2">
        <f t="shared" si="418"/>
        <v>73.458107410299135</v>
      </c>
      <c r="Y1401">
        <f t="shared" si="401"/>
        <v>1</v>
      </c>
      <c r="Z1401" s="26">
        <f t="shared" si="410"/>
        <v>0</v>
      </c>
      <c r="AA1401">
        <f t="shared" si="411"/>
        <v>648.36983898843084</v>
      </c>
      <c r="AB1401" s="28">
        <f t="shared" si="412"/>
        <v>40477.095238095237</v>
      </c>
      <c r="AC1401">
        <f t="shared" si="413"/>
        <v>8.8861111111111093</v>
      </c>
      <c r="AD1401" s="31">
        <f t="shared" si="402"/>
        <v>8.5643212078346629</v>
      </c>
      <c r="AE1401" s="31">
        <f t="shared" si="414"/>
        <v>17.033328591683773</v>
      </c>
      <c r="AF1401" s="15">
        <f t="shared" si="403"/>
        <v>14.148148148148149</v>
      </c>
      <c r="AG1401" s="31">
        <f t="shared" si="415"/>
        <v>12.141484273139511</v>
      </c>
      <c r="AH1401" s="31">
        <f t="shared" si="416"/>
        <v>71.116685039277854</v>
      </c>
      <c r="AI1401">
        <f t="shared" si="417"/>
        <v>325.14913896293564</v>
      </c>
    </row>
    <row r="1402" spans="1:35" x14ac:dyDescent="0.2">
      <c r="A1402">
        <v>32</v>
      </c>
      <c r="C1402" s="27" t="s">
        <v>1463</v>
      </c>
      <c r="D1402" s="26">
        <v>29.359750000000002</v>
      </c>
      <c r="E1402">
        <v>0</v>
      </c>
      <c r="F1402" s="26">
        <v>1</v>
      </c>
      <c r="G1402" s="26">
        <v>47.695</v>
      </c>
      <c r="H1402" s="26">
        <v>44.028333333333336</v>
      </c>
      <c r="I1402" s="26">
        <v>100</v>
      </c>
      <c r="J1402" s="26">
        <v>47.710833333333333</v>
      </c>
      <c r="K1402">
        <v>212</v>
      </c>
      <c r="L1402">
        <v>0.54166666666666674</v>
      </c>
      <c r="M1402">
        <v>3.2833333333333337</v>
      </c>
      <c r="N1402">
        <v>57.333333333333336</v>
      </c>
      <c r="O1402" s="1">
        <f t="shared" si="400"/>
        <v>25.776677098787872</v>
      </c>
      <c r="Q1402" s="1">
        <f t="shared" si="404"/>
        <v>877.99748140704401</v>
      </c>
      <c r="R1402" s="2">
        <f t="shared" si="405"/>
        <v>0.92891462133284486</v>
      </c>
      <c r="S1402" s="2"/>
      <c r="T1402" s="1">
        <f t="shared" si="406"/>
        <v>5223.7582465064634</v>
      </c>
      <c r="U1402" s="1">
        <f t="shared" si="407"/>
        <v>0</v>
      </c>
      <c r="V1402" s="1">
        <f t="shared" si="408"/>
        <v>1574.2405276850152</v>
      </c>
      <c r="W1402" s="1">
        <f t="shared" si="409"/>
        <v>-7974.5178830670866</v>
      </c>
      <c r="X1402" s="2">
        <f t="shared" si="418"/>
        <v>74.667247888282859</v>
      </c>
      <c r="Y1402">
        <f t="shared" si="401"/>
        <v>1</v>
      </c>
      <c r="Z1402" s="26">
        <f t="shared" si="410"/>
        <v>0</v>
      </c>
      <c r="AA1402">
        <f t="shared" si="411"/>
        <v>727.50215614697913</v>
      </c>
      <c r="AB1402" s="28">
        <f t="shared" si="412"/>
        <v>40477.136904761908</v>
      </c>
      <c r="AC1402">
        <f t="shared" si="413"/>
        <v>8.719444444444445</v>
      </c>
      <c r="AD1402" s="31">
        <f t="shared" si="402"/>
        <v>8.468064791884288</v>
      </c>
      <c r="AE1402" s="31">
        <f t="shared" si="414"/>
        <v>16.851845458542922</v>
      </c>
      <c r="AF1402" s="15">
        <f t="shared" si="403"/>
        <v>14.074074074074074</v>
      </c>
      <c r="AG1402" s="31">
        <f t="shared" si="415"/>
        <v>12.083222483377174</v>
      </c>
      <c r="AH1402" s="31">
        <f t="shared" si="416"/>
        <v>70.793679218914264</v>
      </c>
      <c r="AI1402">
        <f t="shared" si="417"/>
        <v>324.29830456735249</v>
      </c>
    </row>
    <row r="1403" spans="1:35" x14ac:dyDescent="0.2">
      <c r="A1403">
        <v>32</v>
      </c>
      <c r="C1403" s="27" t="s">
        <v>1464</v>
      </c>
      <c r="D1403" s="26">
        <v>29.386500000000002</v>
      </c>
      <c r="E1403">
        <v>0</v>
      </c>
      <c r="F1403" s="26">
        <v>1</v>
      </c>
      <c r="G1403" s="26">
        <v>47.76</v>
      </c>
      <c r="H1403" s="26">
        <v>44.922499999999999</v>
      </c>
      <c r="I1403" s="26">
        <v>100</v>
      </c>
      <c r="J1403" s="26">
        <v>47.774999999999999</v>
      </c>
      <c r="K1403">
        <v>211.91666666666666</v>
      </c>
      <c r="L1403">
        <v>0.41666666666666663</v>
      </c>
      <c r="M1403">
        <v>3.3833333333333333</v>
      </c>
      <c r="N1403">
        <v>57.191666666666663</v>
      </c>
      <c r="O1403" s="1">
        <f t="shared" si="400"/>
        <v>25.776677098787872</v>
      </c>
      <c r="Q1403" s="1">
        <f t="shared" si="404"/>
        <v>693.26634102713695</v>
      </c>
      <c r="R1403" s="2">
        <f t="shared" si="405"/>
        <v>0.73347048743921739</v>
      </c>
      <c r="S1403" s="2"/>
      <c r="T1403" s="1">
        <f t="shared" si="406"/>
        <v>5229.6825723963775</v>
      </c>
      <c r="U1403" s="1">
        <f t="shared" si="407"/>
        <v>0</v>
      </c>
      <c r="V1403" s="1">
        <f t="shared" si="408"/>
        <v>1584.3469342096096</v>
      </c>
      <c r="W1403" s="1">
        <f t="shared" si="409"/>
        <v>-7803.5270102501509</v>
      </c>
      <c r="X1403" s="2">
        <f t="shared" si="418"/>
        <v>75.596162509615709</v>
      </c>
      <c r="Y1403">
        <f t="shared" si="401"/>
        <v>1</v>
      </c>
      <c r="Z1403" s="26">
        <f t="shared" si="410"/>
        <v>0</v>
      </c>
      <c r="AA1403">
        <f t="shared" si="411"/>
        <v>774.8519432617353</v>
      </c>
      <c r="AB1403" s="28">
        <f t="shared" si="412"/>
        <v>40477.178571428572</v>
      </c>
      <c r="AC1403">
        <f t="shared" si="413"/>
        <v>8.7555555555555546</v>
      </c>
      <c r="AD1403" s="31">
        <f t="shared" si="402"/>
        <v>8.4888393401790427</v>
      </c>
      <c r="AE1403" s="31">
        <f t="shared" si="414"/>
        <v>16.89102382443545</v>
      </c>
      <c r="AF1403" s="15">
        <f t="shared" si="403"/>
        <v>13.995370370370368</v>
      </c>
      <c r="AG1403" s="31">
        <f t="shared" si="415"/>
        <v>12.021587651081328</v>
      </c>
      <c r="AH1403" s="31">
        <f t="shared" si="416"/>
        <v>70.451875407239029</v>
      </c>
      <c r="AI1403">
        <f t="shared" si="417"/>
        <v>322.00783971581507</v>
      </c>
    </row>
    <row r="1404" spans="1:35" x14ac:dyDescent="0.2">
      <c r="A1404">
        <v>32</v>
      </c>
      <c r="C1404" s="27" t="s">
        <v>1465</v>
      </c>
      <c r="D1404" s="26">
        <v>29.408999999999999</v>
      </c>
      <c r="E1404">
        <v>0</v>
      </c>
      <c r="F1404" s="26">
        <v>37.75</v>
      </c>
      <c r="G1404" s="26">
        <v>47.868333333333332</v>
      </c>
      <c r="H1404" s="26">
        <v>45.66</v>
      </c>
      <c r="I1404" s="26">
        <v>100</v>
      </c>
      <c r="J1404" s="26">
        <v>47.883333333333333</v>
      </c>
      <c r="K1404">
        <v>210.66666666666666</v>
      </c>
      <c r="L1404">
        <v>1.1166666666666667</v>
      </c>
      <c r="M1404">
        <v>5.916666666666667</v>
      </c>
      <c r="N1404">
        <v>57.057499999999997</v>
      </c>
      <c r="O1404" s="1">
        <f t="shared" si="400"/>
        <v>973.06956047924223</v>
      </c>
      <c r="Q1404" s="1">
        <f t="shared" si="404"/>
        <v>1436.4162766095433</v>
      </c>
      <c r="R1404" s="2">
        <f t="shared" si="405"/>
        <v>1.519717436460956</v>
      </c>
      <c r="S1404" s="2"/>
      <c r="T1404" s="1">
        <f t="shared" si="406"/>
        <v>5228.9955637417124</v>
      </c>
      <c r="U1404" s="1">
        <f t="shared" si="407"/>
        <v>0</v>
      </c>
      <c r="V1404" s="1">
        <f t="shared" si="408"/>
        <v>1590.8702529630195</v>
      </c>
      <c r="W1404" s="1">
        <f t="shared" si="409"/>
        <v>-7602.8885264206056</v>
      </c>
      <c r="X1404" s="2">
        <f t="shared" si="418"/>
        <v>76.329632997054929</v>
      </c>
      <c r="Y1404">
        <f t="shared" si="401"/>
        <v>1</v>
      </c>
      <c r="Z1404" s="26">
        <f t="shared" si="410"/>
        <v>0</v>
      </c>
      <c r="AA1404">
        <f t="shared" si="411"/>
        <v>810.04557854815914</v>
      </c>
      <c r="AB1404" s="28">
        <f t="shared" si="412"/>
        <v>40477.220238095237</v>
      </c>
      <c r="AC1404">
        <f t="shared" si="413"/>
        <v>8.8157407407407398</v>
      </c>
      <c r="AD1404" s="31">
        <f t="shared" si="402"/>
        <v>8.5235630537350957</v>
      </c>
      <c r="AE1404" s="31">
        <f t="shared" si="414"/>
        <v>16.956496675935028</v>
      </c>
      <c r="AF1404" s="15">
        <f t="shared" si="403"/>
        <v>13.920833333333331</v>
      </c>
      <c r="AG1404" s="31">
        <f t="shared" si="415"/>
        <v>11.963469793987182</v>
      </c>
      <c r="AH1404" s="31">
        <f t="shared" si="416"/>
        <v>70.129482967613924</v>
      </c>
      <c r="AI1404">
        <f t="shared" si="417"/>
        <v>319.67599358557351</v>
      </c>
    </row>
    <row r="1405" spans="1:35" x14ac:dyDescent="0.2">
      <c r="A1405">
        <v>32</v>
      </c>
      <c r="C1405" s="27" t="s">
        <v>1466</v>
      </c>
      <c r="D1405" s="26">
        <v>29.431916666666666</v>
      </c>
      <c r="E1405">
        <v>0</v>
      </c>
      <c r="F1405" s="26">
        <v>357.5</v>
      </c>
      <c r="G1405" s="26">
        <v>52.466666666666669</v>
      </c>
      <c r="H1405" s="26">
        <v>48.626666666666665</v>
      </c>
      <c r="I1405" s="26">
        <v>98.908333333333331</v>
      </c>
      <c r="J1405" s="26">
        <v>52.176666666666662</v>
      </c>
      <c r="K1405">
        <v>245</v>
      </c>
      <c r="L1405">
        <v>1.8166666666666667</v>
      </c>
      <c r="M1405">
        <v>7.1583333333333332</v>
      </c>
      <c r="N1405">
        <v>56.907499999999999</v>
      </c>
      <c r="O1405" s="1">
        <f t="shared" si="400"/>
        <v>9215.1620628166638</v>
      </c>
      <c r="Q1405" s="1">
        <f t="shared" si="404"/>
        <v>6070.8778894044335</v>
      </c>
      <c r="R1405" s="2">
        <f t="shared" si="405"/>
        <v>6.4229423833388415</v>
      </c>
      <c r="S1405" s="2"/>
      <c r="T1405" s="1">
        <f t="shared" si="406"/>
        <v>4982.2990640988337</v>
      </c>
      <c r="U1405" s="1">
        <f t="shared" si="407"/>
        <v>0</v>
      </c>
      <c r="V1405" s="1">
        <f t="shared" si="408"/>
        <v>1535.3688300770691</v>
      </c>
      <c r="W1405" s="1">
        <f t="shared" si="409"/>
        <v>-3674.2353275864139</v>
      </c>
      <c r="X1405" s="2">
        <f t="shared" si="418"/>
        <v>77.84935043351588</v>
      </c>
      <c r="Y1405">
        <f t="shared" si="401"/>
        <v>1</v>
      </c>
      <c r="Z1405" s="26">
        <f t="shared" si="410"/>
        <v>0</v>
      </c>
      <c r="AA1405">
        <f t="shared" si="411"/>
        <v>644.28063520787055</v>
      </c>
      <c r="AB1405" s="28">
        <f t="shared" si="412"/>
        <v>40477.261904761908</v>
      </c>
      <c r="AC1405">
        <f t="shared" si="413"/>
        <v>11.370370370370372</v>
      </c>
      <c r="AD1405" s="31">
        <f t="shared" si="402"/>
        <v>10.006924491666933</v>
      </c>
      <c r="AE1405" s="31">
        <f t="shared" si="414"/>
        <v>19.728703793552789</v>
      </c>
      <c r="AF1405" s="15">
        <f t="shared" si="403"/>
        <v>13.837499999999999</v>
      </c>
      <c r="AG1405" s="31">
        <f t="shared" si="415"/>
        <v>11.898784699121231</v>
      </c>
      <c r="AH1405" s="31">
        <f t="shared" si="416"/>
        <v>69.770554562471972</v>
      </c>
      <c r="AI1405">
        <f t="shared" si="417"/>
        <v>300.8516068227421</v>
      </c>
    </row>
    <row r="1406" spans="1:35" x14ac:dyDescent="0.2">
      <c r="A1406">
        <v>32</v>
      </c>
      <c r="C1406" s="27" t="s">
        <v>1467</v>
      </c>
      <c r="D1406" s="26">
        <v>29.451750000000001</v>
      </c>
      <c r="E1406">
        <v>0</v>
      </c>
      <c r="F1406" s="26">
        <v>461.33333333333337</v>
      </c>
      <c r="G1406" s="26">
        <v>68.696666666666673</v>
      </c>
      <c r="H1406" s="26">
        <v>51.3</v>
      </c>
      <c r="I1406" s="26">
        <v>89.566666666666663</v>
      </c>
      <c r="J1406" s="26">
        <v>65.465833333333336</v>
      </c>
      <c r="K1406">
        <v>267.25</v>
      </c>
      <c r="L1406">
        <v>3.1416666666666666</v>
      </c>
      <c r="M1406">
        <v>10.25</v>
      </c>
      <c r="N1406">
        <v>56.769166666666663</v>
      </c>
      <c r="O1406" s="1">
        <f t="shared" si="400"/>
        <v>11891.640368240805</v>
      </c>
      <c r="Q1406" s="1">
        <f t="shared" si="404"/>
        <v>-26491.998244386301</v>
      </c>
      <c r="R1406" s="2">
        <f t="shared" si="405"/>
        <v>-28.028331559786931</v>
      </c>
      <c r="S1406" s="2"/>
      <c r="T1406" s="1">
        <f t="shared" si="406"/>
        <v>5621.5857842929518</v>
      </c>
      <c r="U1406" s="1">
        <f t="shared" si="407"/>
        <v>20883.17197340104</v>
      </c>
      <c r="V1406" s="1">
        <f t="shared" si="408"/>
        <v>1778.3447751905417</v>
      </c>
      <c r="W1406" s="1">
        <f t="shared" si="409"/>
        <v>9868.5175912449649</v>
      </c>
      <c r="X1406" s="2">
        <f t="shared" si="418"/>
        <v>84.272292816854716</v>
      </c>
      <c r="Y1406">
        <f t="shared" si="401"/>
        <v>1</v>
      </c>
      <c r="Z1406" s="26">
        <f t="shared" si="410"/>
        <v>0</v>
      </c>
      <c r="AA1406">
        <f t="shared" si="411"/>
        <v>242.60012997042159</v>
      </c>
      <c r="AB1406" s="28">
        <f t="shared" si="412"/>
        <v>40477.303571428572</v>
      </c>
      <c r="AC1406">
        <f t="shared" si="413"/>
        <v>20.38703703703704</v>
      </c>
      <c r="AD1406" s="31">
        <f t="shared" si="402"/>
        <v>16.142994164557653</v>
      </c>
      <c r="AE1406" s="31">
        <f t="shared" si="414"/>
        <v>30.848388278326254</v>
      </c>
      <c r="AF1406" s="15">
        <f t="shared" si="403"/>
        <v>13.760648148148146</v>
      </c>
      <c r="AG1406" s="31">
        <f t="shared" si="415"/>
        <v>11.839402306750706</v>
      </c>
      <c r="AH1406" s="31">
        <f t="shared" si="416"/>
        <v>69.440951235346603</v>
      </c>
      <c r="AI1406">
        <f t="shared" si="417"/>
        <v>232.01848849760631</v>
      </c>
    </row>
    <row r="1407" spans="1:35" x14ac:dyDescent="0.2">
      <c r="A1407">
        <v>32</v>
      </c>
      <c r="C1407" s="27" t="s">
        <v>1468</v>
      </c>
      <c r="D1407" s="26">
        <v>29.468250000000001</v>
      </c>
      <c r="E1407">
        <v>0</v>
      </c>
      <c r="F1407" s="26">
        <v>1044.3333333333333</v>
      </c>
      <c r="G1407" s="26">
        <v>79.332499999999996</v>
      </c>
      <c r="H1407" s="26">
        <v>52.654166666666669</v>
      </c>
      <c r="I1407" s="26">
        <v>72.650000000000006</v>
      </c>
      <c r="J1407" s="26">
        <v>69.787499999999994</v>
      </c>
      <c r="K1407">
        <v>238.58333333333334</v>
      </c>
      <c r="L1407">
        <v>3.65</v>
      </c>
      <c r="M1407">
        <v>10.783333333333333</v>
      </c>
      <c r="N1407">
        <v>57.068333333333335</v>
      </c>
      <c r="O1407" s="1">
        <f t="shared" si="400"/>
        <v>26919.443116834129</v>
      </c>
      <c r="Q1407" s="1">
        <f t="shared" si="404"/>
        <v>7496.3472008727604</v>
      </c>
      <c r="R1407" s="2">
        <f t="shared" si="405"/>
        <v>7.9310780143911979</v>
      </c>
      <c r="S1407" s="2"/>
      <c r="T1407" s="1">
        <f t="shared" si="406"/>
        <v>612.03927643196494</v>
      </c>
      <c r="U1407" s="1">
        <f t="shared" si="407"/>
        <v>0</v>
      </c>
      <c r="V1407" s="1">
        <f t="shared" si="408"/>
        <v>179.11499699034195</v>
      </c>
      <c r="W1407" s="1">
        <f t="shared" si="409"/>
        <v>18420.819149395058</v>
      </c>
      <c r="X1407" s="2">
        <f t="shared" si="418"/>
        <v>56.243961257067781</v>
      </c>
      <c r="Y1407">
        <f t="shared" si="401"/>
        <v>1</v>
      </c>
      <c r="Z1407" s="26">
        <f t="shared" si="410"/>
        <v>0</v>
      </c>
      <c r="AA1407">
        <f t="shared" si="411"/>
        <v>533.0806212838819</v>
      </c>
      <c r="AB1407" s="28">
        <f t="shared" si="412"/>
        <v>40477.345238095237</v>
      </c>
      <c r="AC1407">
        <f t="shared" si="413"/>
        <v>26.295833333333331</v>
      </c>
      <c r="AD1407" s="31">
        <f t="shared" si="402"/>
        <v>18.704838257439881</v>
      </c>
      <c r="AE1407" s="31">
        <f t="shared" si="414"/>
        <v>35.038618756440329</v>
      </c>
      <c r="AF1407" s="15">
        <f t="shared" si="403"/>
        <v>13.926851851851852</v>
      </c>
      <c r="AG1407" s="31">
        <f t="shared" si="415"/>
        <v>11.968153393209164</v>
      </c>
      <c r="AH1407" s="31">
        <f t="shared" si="416"/>
        <v>70.15546725012014</v>
      </c>
      <c r="AI1407">
        <f t="shared" si="417"/>
        <v>211.12249314400302</v>
      </c>
    </row>
    <row r="1408" spans="1:35" x14ac:dyDescent="0.2">
      <c r="A1408">
        <v>32</v>
      </c>
      <c r="C1408" s="27" t="s">
        <v>1469</v>
      </c>
      <c r="D1408" s="26">
        <v>29.482250000000001</v>
      </c>
      <c r="E1408">
        <v>0</v>
      </c>
      <c r="F1408" s="26">
        <v>1309.3333333333333</v>
      </c>
      <c r="G1408" s="26">
        <v>78.704999999999998</v>
      </c>
      <c r="H1408" s="26">
        <v>54.299166666666665</v>
      </c>
      <c r="I1408" s="26">
        <v>65.05</v>
      </c>
      <c r="J1408" s="26">
        <v>65.99166666666666</v>
      </c>
      <c r="K1408">
        <v>253.5</v>
      </c>
      <c r="L1408">
        <v>4.0999999999999996</v>
      </c>
      <c r="M1408">
        <v>11.958333333333334</v>
      </c>
      <c r="N1408">
        <v>57.32</v>
      </c>
      <c r="O1408" s="1">
        <f t="shared" si="400"/>
        <v>33750.262548012914</v>
      </c>
      <c r="Q1408" s="1">
        <f t="shared" si="404"/>
        <v>13625.928339107671</v>
      </c>
      <c r="R1408" s="2">
        <f t="shared" si="405"/>
        <v>14.416127986092347</v>
      </c>
      <c r="S1408" s="2"/>
      <c r="T1408" s="1">
        <f t="shared" si="406"/>
        <v>1683.7793280244407</v>
      </c>
      <c r="U1408" s="1">
        <f t="shared" si="407"/>
        <v>0</v>
      </c>
      <c r="V1408" s="1">
        <f t="shared" si="408"/>
        <v>506.70587172137624</v>
      </c>
      <c r="W1408" s="1">
        <f t="shared" si="409"/>
        <v>17693.418460597226</v>
      </c>
      <c r="X1408" s="2">
        <f t="shared" si="418"/>
        <v>64.175039271458985</v>
      </c>
      <c r="Y1408">
        <f t="shared" si="401"/>
        <v>1</v>
      </c>
      <c r="Z1408" s="26">
        <f t="shared" si="410"/>
        <v>0</v>
      </c>
      <c r="AA1408">
        <f t="shared" si="411"/>
        <v>211.1197587729441</v>
      </c>
      <c r="AB1408" s="28">
        <f t="shared" si="412"/>
        <v>40477.386904761908</v>
      </c>
      <c r="AC1408">
        <f t="shared" si="413"/>
        <v>25.947222222222219</v>
      </c>
      <c r="AD1408" s="31">
        <f t="shared" si="402"/>
        <v>16.406803577237557</v>
      </c>
      <c r="AE1408" s="31">
        <f t="shared" si="414"/>
        <v>30.769673931488324</v>
      </c>
      <c r="AF1408" s="15">
        <f t="shared" si="403"/>
        <v>14.066666666666666</v>
      </c>
      <c r="AG1408" s="31">
        <f t="shared" si="415"/>
        <v>12.077409788406836</v>
      </c>
      <c r="AH1408" s="31">
        <f t="shared" si="416"/>
        <v>70.761448476098892</v>
      </c>
      <c r="AI1408">
        <f t="shared" si="417"/>
        <v>240.43054856219868</v>
      </c>
    </row>
    <row r="1409" spans="1:35" x14ac:dyDescent="0.2">
      <c r="A1409">
        <v>32</v>
      </c>
      <c r="C1409" s="27" t="s">
        <v>1470</v>
      </c>
      <c r="D1409" s="26">
        <v>29.477250000000002</v>
      </c>
      <c r="E1409">
        <v>0</v>
      </c>
      <c r="F1409" s="26">
        <v>1364.5</v>
      </c>
      <c r="G1409" s="26">
        <v>78.023333333333326</v>
      </c>
      <c r="H1409" s="26">
        <v>54.070833333333333</v>
      </c>
      <c r="I1409" s="26">
        <v>62.30833333333333</v>
      </c>
      <c r="J1409" s="26">
        <v>64.099999999999994</v>
      </c>
      <c r="K1409">
        <v>276.5</v>
      </c>
      <c r="L1409">
        <v>5.4833333333333334</v>
      </c>
      <c r="M1409">
        <v>15.808333333333334</v>
      </c>
      <c r="N1409">
        <v>57.535833333333336</v>
      </c>
      <c r="O1409" s="1">
        <f t="shared" si="400"/>
        <v>35172.275901296052</v>
      </c>
      <c r="Q1409" s="1">
        <f t="shared" si="404"/>
        <v>12474.764781925925</v>
      </c>
      <c r="R1409" s="2">
        <f t="shared" si="405"/>
        <v>13.198205745475002</v>
      </c>
      <c r="S1409" s="2"/>
      <c r="T1409" s="1">
        <f t="shared" si="406"/>
        <v>4180.5755329225303</v>
      </c>
      <c r="U1409" s="1">
        <f t="shared" si="407"/>
        <v>0</v>
      </c>
      <c r="V1409" s="1">
        <f t="shared" si="408"/>
        <v>1311.0027482736964</v>
      </c>
      <c r="W1409" s="1">
        <f t="shared" si="409"/>
        <v>16950.849226630136</v>
      </c>
      <c r="X1409" s="2">
        <f t="shared" si="418"/>
        <v>78.591167257551334</v>
      </c>
      <c r="Y1409">
        <f t="shared" si="401"/>
        <v>1</v>
      </c>
      <c r="Z1409" s="26">
        <f t="shared" si="410"/>
        <v>0</v>
      </c>
      <c r="AA1409">
        <f t="shared" si="411"/>
        <v>0.32243536549282165</v>
      </c>
      <c r="AB1409" s="28">
        <f t="shared" si="412"/>
        <v>40477.428571428572</v>
      </c>
      <c r="AC1409">
        <f t="shared" si="413"/>
        <v>25.568518518518513</v>
      </c>
      <c r="AD1409" s="31">
        <f t="shared" si="402"/>
        <v>15.36674868917455</v>
      </c>
      <c r="AE1409" s="31">
        <f t="shared" si="414"/>
        <v>28.855668295693601</v>
      </c>
      <c r="AF1409" s="15">
        <f t="shared" si="403"/>
        <v>14.186574074074075</v>
      </c>
      <c r="AG1409" s="31">
        <f t="shared" si="415"/>
        <v>12.171804339081106</v>
      </c>
      <c r="AH1409" s="31">
        <f t="shared" si="416"/>
        <v>71.28474539878178</v>
      </c>
      <c r="AI1409">
        <f t="shared" si="417"/>
        <v>255.0836115437661</v>
      </c>
    </row>
    <row r="1410" spans="1:35" x14ac:dyDescent="0.2">
      <c r="A1410">
        <v>32</v>
      </c>
      <c r="C1410" s="27" t="s">
        <v>1471</v>
      </c>
      <c r="D1410" s="26">
        <v>29.478999999999999</v>
      </c>
      <c r="E1410">
        <v>0</v>
      </c>
      <c r="F1410" s="26">
        <v>1335.3333333333333</v>
      </c>
      <c r="G1410" s="26">
        <v>74.114166666666662</v>
      </c>
      <c r="H1410" s="26">
        <v>54.57</v>
      </c>
      <c r="I1410" s="26">
        <v>72.75833333333334</v>
      </c>
      <c r="J1410" s="26">
        <v>64.6875</v>
      </c>
      <c r="K1410">
        <v>279.66666666666669</v>
      </c>
      <c r="L1410">
        <v>4.7583333333333329</v>
      </c>
      <c r="M1410">
        <v>14.45</v>
      </c>
      <c r="N1410">
        <v>57.702500000000001</v>
      </c>
      <c r="O1410" s="1">
        <f t="shared" si="400"/>
        <v>34420.456152581399</v>
      </c>
      <c r="Q1410" s="1">
        <f t="shared" si="404"/>
        <v>-45452.820908768706</v>
      </c>
      <c r="R1410" s="2">
        <f t="shared" si="405"/>
        <v>-48.088736946392515</v>
      </c>
      <c r="S1410" s="2"/>
      <c r="T1410" s="1">
        <f t="shared" si="406"/>
        <v>6345.688464441726</v>
      </c>
      <c r="U1410" s="1">
        <f t="shared" si="407"/>
        <v>57627.020065076889</v>
      </c>
      <c r="V1410" s="1">
        <f t="shared" si="408"/>
        <v>2070.1562724064356</v>
      </c>
      <c r="W1410" s="1">
        <f t="shared" si="409"/>
        <v>13578.605843776855</v>
      </c>
      <c r="X1410" s="2">
        <f t="shared" si="418"/>
        <v>91.789373003026341</v>
      </c>
      <c r="Y1410">
        <f t="shared" si="401"/>
        <v>1</v>
      </c>
      <c r="Z1410" s="26">
        <f t="shared" si="410"/>
        <v>0</v>
      </c>
      <c r="AA1410">
        <f t="shared" si="411"/>
        <v>312.41291903288936</v>
      </c>
      <c r="AB1410" s="28">
        <f t="shared" si="412"/>
        <v>40477.470238095237</v>
      </c>
      <c r="AC1410">
        <f t="shared" si="413"/>
        <v>23.396759259259255</v>
      </c>
      <c r="AD1410" s="31">
        <f t="shared" si="402"/>
        <v>15.758046501314986</v>
      </c>
      <c r="AE1410" s="31">
        <f t="shared" si="414"/>
        <v>29.807152557435476</v>
      </c>
      <c r="AF1410" s="15">
        <f t="shared" si="403"/>
        <v>14.279166666666667</v>
      </c>
      <c r="AG1410" s="31">
        <f t="shared" si="415"/>
        <v>12.245137177785077</v>
      </c>
      <c r="AH1410" s="31">
        <f t="shared" si="416"/>
        <v>71.691120562791752</v>
      </c>
      <c r="AI1410">
        <f t="shared" si="417"/>
        <v>251.80641564820195</v>
      </c>
    </row>
    <row r="1411" spans="1:35" x14ac:dyDescent="0.2">
      <c r="A1411">
        <v>32</v>
      </c>
      <c r="C1411" s="27" t="s">
        <v>1472</v>
      </c>
      <c r="D1411" s="26">
        <v>29.481999999999999</v>
      </c>
      <c r="E1411">
        <v>0</v>
      </c>
      <c r="F1411" s="26">
        <v>1083.4166666666667</v>
      </c>
      <c r="G1411" s="26">
        <v>73.090833333333336</v>
      </c>
      <c r="H1411" s="26">
        <v>55.49</v>
      </c>
      <c r="I1411" s="26">
        <v>80.36666666666666</v>
      </c>
      <c r="J1411" s="26">
        <v>66.69083333333333</v>
      </c>
      <c r="K1411">
        <v>265.16666666666669</v>
      </c>
      <c r="L1411">
        <v>3.8833333333333333</v>
      </c>
      <c r="M1411">
        <v>11.258333333333333</v>
      </c>
      <c r="N1411">
        <v>57.692499999999995</v>
      </c>
      <c r="O1411" s="1">
        <f t="shared" si="400"/>
        <v>27926.88158011176</v>
      </c>
      <c r="Q1411" s="1">
        <f t="shared" si="404"/>
        <v>17529.255426898202</v>
      </c>
      <c r="R1411" s="2">
        <f t="shared" si="405"/>
        <v>18.545818196458921</v>
      </c>
      <c r="S1411" s="2"/>
      <c r="T1411" s="1">
        <f t="shared" si="406"/>
        <v>-2010.018566740524</v>
      </c>
      <c r="U1411" s="1">
        <f t="shared" si="407"/>
        <v>0</v>
      </c>
      <c r="V1411" s="1">
        <f t="shared" si="408"/>
        <v>-571.79496143087249</v>
      </c>
      <c r="W1411" s="1">
        <f t="shared" si="409"/>
        <v>12740.198983513199</v>
      </c>
      <c r="X1411" s="2">
        <f t="shared" si="418"/>
        <v>43.700636056633826</v>
      </c>
      <c r="Y1411">
        <f t="shared" si="401"/>
        <v>1</v>
      </c>
      <c r="Z1411" s="26">
        <f t="shared" si="410"/>
        <v>0</v>
      </c>
      <c r="AA1411">
        <f t="shared" si="411"/>
        <v>863.78369596331527</v>
      </c>
      <c r="AB1411" s="28">
        <f t="shared" si="412"/>
        <v>40477.511904761908</v>
      </c>
      <c r="AC1411">
        <f t="shared" si="413"/>
        <v>22.828240740740743</v>
      </c>
      <c r="AD1411" s="31">
        <f t="shared" si="402"/>
        <v>16.817792004588377</v>
      </c>
      <c r="AE1411" s="31">
        <f t="shared" si="414"/>
        <v>31.872819809618882</v>
      </c>
      <c r="AF1411" s="15">
        <f t="shared" si="403"/>
        <v>14.273611111111109</v>
      </c>
      <c r="AG1411" s="31">
        <f t="shared" si="415"/>
        <v>12.2407263265391</v>
      </c>
      <c r="AH1411" s="31">
        <f t="shared" si="416"/>
        <v>71.666681731068081</v>
      </c>
      <c r="AI1411">
        <f t="shared" si="417"/>
        <v>239.24069787175259</v>
      </c>
    </row>
    <row r="1412" spans="1:35" x14ac:dyDescent="0.2">
      <c r="A1412">
        <v>32</v>
      </c>
      <c r="C1412" s="27" t="s">
        <v>1473</v>
      </c>
      <c r="D1412" s="26">
        <v>29.50675</v>
      </c>
      <c r="E1412">
        <v>0</v>
      </c>
      <c r="F1412" s="26">
        <v>536.66666666666674</v>
      </c>
      <c r="G1412" s="26">
        <v>69.924166666666665</v>
      </c>
      <c r="H1412" s="26">
        <v>55.782499999999999</v>
      </c>
      <c r="I1412" s="26">
        <v>76.599999999999994</v>
      </c>
      <c r="J1412" s="26">
        <v>62.154166666666669</v>
      </c>
      <c r="K1412">
        <v>274.91666666666669</v>
      </c>
      <c r="L1412">
        <v>2.7</v>
      </c>
      <c r="M1412">
        <v>9.8166666666666664</v>
      </c>
      <c r="N1412">
        <v>57.856666666666669</v>
      </c>
      <c r="O1412" s="1">
        <f t="shared" si="400"/>
        <v>13833.483376349492</v>
      </c>
      <c r="Q1412" s="1">
        <f t="shared" si="404"/>
        <v>2147.6158991097132</v>
      </c>
      <c r="R1412" s="2">
        <f t="shared" si="405"/>
        <v>2.2721611985638792</v>
      </c>
      <c r="S1412" s="2"/>
      <c r="T1412" s="1">
        <f t="shared" si="406"/>
        <v>1102.0669245340184</v>
      </c>
      <c r="U1412" s="1">
        <f t="shared" si="407"/>
        <v>0</v>
      </c>
      <c r="V1412" s="1">
        <f t="shared" si="408"/>
        <v>331.20498127946263</v>
      </c>
      <c r="W1412" s="1">
        <f t="shared" si="409"/>
        <v>9984.3501179919076</v>
      </c>
      <c r="X1412" s="2">
        <f t="shared" si="418"/>
        <v>62.24645425309275</v>
      </c>
      <c r="Y1412">
        <f t="shared" si="401"/>
        <v>1</v>
      </c>
      <c r="Z1412" s="26">
        <f t="shared" si="410"/>
        <v>0</v>
      </c>
      <c r="AA1412">
        <f t="shared" si="411"/>
        <v>58.94726790554698</v>
      </c>
      <c r="AB1412" s="28">
        <f t="shared" si="412"/>
        <v>40477.553571428572</v>
      </c>
      <c r="AC1412">
        <f t="shared" si="413"/>
        <v>21.06898148148148</v>
      </c>
      <c r="AD1412" s="31">
        <f t="shared" si="402"/>
        <v>14.398226697757945</v>
      </c>
      <c r="AE1412" s="31">
        <f t="shared" si="414"/>
        <v>27.450459234419885</v>
      </c>
      <c r="AF1412" s="15">
        <f t="shared" si="403"/>
        <v>14.364814814814816</v>
      </c>
      <c r="AG1412" s="31">
        <f t="shared" si="415"/>
        <v>12.313314082345112</v>
      </c>
      <c r="AH1412" s="31">
        <f t="shared" si="416"/>
        <v>72.06879812902902</v>
      </c>
      <c r="AI1412">
        <f t="shared" si="417"/>
        <v>268.24545343439013</v>
      </c>
    </row>
    <row r="1413" spans="1:35" x14ac:dyDescent="0.2">
      <c r="A1413">
        <v>32</v>
      </c>
      <c r="C1413" s="27" t="s">
        <v>1474</v>
      </c>
      <c r="D1413" s="26">
        <v>29.53575</v>
      </c>
      <c r="E1413">
        <v>0</v>
      </c>
      <c r="F1413" s="26">
        <v>153.66666666666666</v>
      </c>
      <c r="G1413" s="26">
        <v>65.303333333333327</v>
      </c>
      <c r="H1413" s="26">
        <v>54.475833333333334</v>
      </c>
      <c r="I1413" s="26">
        <v>90.224999999999994</v>
      </c>
      <c r="J1413" s="26">
        <v>62.399166666666666</v>
      </c>
      <c r="K1413">
        <v>292.5</v>
      </c>
      <c r="L1413">
        <v>2.85</v>
      </c>
      <c r="M1413">
        <v>9.8583333333333325</v>
      </c>
      <c r="N1413">
        <v>57.98</v>
      </c>
      <c r="O1413" s="1">
        <f t="shared" si="400"/>
        <v>3961.0160475137354</v>
      </c>
      <c r="Q1413" s="1">
        <f t="shared" si="404"/>
        <v>-4594.2941048904422</v>
      </c>
      <c r="R1413" s="2">
        <f t="shared" si="405"/>
        <v>-4.8607280306735827</v>
      </c>
      <c r="S1413" s="2"/>
      <c r="T1413" s="1">
        <f t="shared" si="406"/>
        <v>1712.2364375661023</v>
      </c>
      <c r="U1413" s="1">
        <f t="shared" si="407"/>
        <v>0</v>
      </c>
      <c r="V1413" s="1">
        <f t="shared" si="408"/>
        <v>516.04680596685898</v>
      </c>
      <c r="W1413" s="1">
        <f t="shared" si="409"/>
        <v>6059.1443157870926</v>
      </c>
      <c r="X1413" s="2">
        <f t="shared" si="418"/>
        <v>64.518615451656629</v>
      </c>
      <c r="Y1413">
        <f t="shared" si="401"/>
        <v>1</v>
      </c>
      <c r="Z1413" s="26">
        <f t="shared" si="410"/>
        <v>0</v>
      </c>
      <c r="AA1413">
        <f t="shared" si="411"/>
        <v>0.61578215382316492</v>
      </c>
      <c r="AB1413" s="28">
        <f t="shared" si="412"/>
        <v>40477.595238095237</v>
      </c>
      <c r="AC1413">
        <f t="shared" si="413"/>
        <v>18.50185185185185</v>
      </c>
      <c r="AD1413" s="31">
        <f t="shared" si="402"/>
        <v>14.461719037690429</v>
      </c>
      <c r="AE1413" s="31">
        <f t="shared" si="414"/>
        <v>27.814193804430083</v>
      </c>
      <c r="AF1413" s="15">
        <f t="shared" si="403"/>
        <v>14.433333333333332</v>
      </c>
      <c r="AG1413" s="31">
        <f t="shared" si="415"/>
        <v>12.36809459941651</v>
      </c>
      <c r="AH1413" s="31">
        <f t="shared" si="416"/>
        <v>72.372176686020836</v>
      </c>
      <c r="AI1413">
        <f t="shared" si="417"/>
        <v>267.88259308412358</v>
      </c>
    </row>
    <row r="1414" spans="1:35" x14ac:dyDescent="0.2">
      <c r="A1414">
        <v>32</v>
      </c>
      <c r="C1414" s="27" t="s">
        <v>1475</v>
      </c>
      <c r="D1414" s="26">
        <v>29.560333333333332</v>
      </c>
      <c r="E1414">
        <v>0</v>
      </c>
      <c r="F1414" s="26">
        <v>23.5</v>
      </c>
      <c r="G1414" s="26">
        <v>60.46</v>
      </c>
      <c r="H1414" s="26">
        <v>51.236666666666665</v>
      </c>
      <c r="I1414" s="26">
        <v>94.375</v>
      </c>
      <c r="J1414" s="26">
        <v>58.864166666666669</v>
      </c>
      <c r="K1414">
        <v>262.66666666666669</v>
      </c>
      <c r="L1414">
        <v>2.0666666666666669</v>
      </c>
      <c r="M1414">
        <v>8.8249999999999993</v>
      </c>
      <c r="N1414">
        <v>58.12166666666667</v>
      </c>
      <c r="O1414" s="1">
        <f t="shared" si="400"/>
        <v>605.7519118215148</v>
      </c>
      <c r="Q1414" s="1">
        <f t="shared" si="404"/>
        <v>-3475.6956502401613</v>
      </c>
      <c r="R1414" s="2">
        <f t="shared" si="405"/>
        <v>-3.6772594195110782</v>
      </c>
      <c r="S1414" s="2"/>
      <c r="T1414" s="1">
        <f t="shared" si="406"/>
        <v>1435.7695760441095</v>
      </c>
      <c r="U1414" s="1">
        <f t="shared" si="407"/>
        <v>0</v>
      </c>
      <c r="V1414" s="1">
        <f t="shared" si="408"/>
        <v>422.65859290185523</v>
      </c>
      <c r="W1414" s="1">
        <f t="shared" si="409"/>
        <v>1934.6789884044802</v>
      </c>
      <c r="X1414" s="2">
        <f t="shared" si="418"/>
        <v>59.657887420983045</v>
      </c>
      <c r="Y1414">
        <f t="shared" si="401"/>
        <v>1</v>
      </c>
      <c r="Z1414" s="26">
        <f t="shared" si="410"/>
        <v>0</v>
      </c>
      <c r="AA1414">
        <f t="shared" si="411"/>
        <v>0.64338458941723298</v>
      </c>
      <c r="AB1414" s="28">
        <f t="shared" si="412"/>
        <v>40477.636904761908</v>
      </c>
      <c r="AC1414">
        <f t="shared" si="413"/>
        <v>15.811111111111112</v>
      </c>
      <c r="AD1414" s="31">
        <f t="shared" si="402"/>
        <v>12.755567957776716</v>
      </c>
      <c r="AE1414" s="31">
        <f t="shared" si="414"/>
        <v>24.761200525585156</v>
      </c>
      <c r="AF1414" s="15">
        <f t="shared" si="403"/>
        <v>14.512037037037038</v>
      </c>
      <c r="AG1414" s="31">
        <f t="shared" si="415"/>
        <v>12.431281299691053</v>
      </c>
      <c r="AH1414" s="31">
        <f t="shared" si="416"/>
        <v>72.722013019136597</v>
      </c>
      <c r="AI1414">
        <f t="shared" si="417"/>
        <v>288.34040471123126</v>
      </c>
    </row>
    <row r="1415" spans="1:35" x14ac:dyDescent="0.2">
      <c r="A1415">
        <v>32</v>
      </c>
      <c r="C1415" s="27" t="s">
        <v>1476</v>
      </c>
      <c r="D1415" s="26">
        <v>29.603749999999998</v>
      </c>
      <c r="E1415">
        <v>0</v>
      </c>
      <c r="F1415" s="26">
        <v>1</v>
      </c>
      <c r="G1415" s="26">
        <v>56.799166666666665</v>
      </c>
      <c r="H1415" s="26">
        <v>49.482500000000002</v>
      </c>
      <c r="I1415" s="26">
        <v>96.833333333333329</v>
      </c>
      <c r="J1415" s="26">
        <v>55.939166666666665</v>
      </c>
      <c r="K1415">
        <v>240</v>
      </c>
      <c r="L1415">
        <v>0.77500000000000002</v>
      </c>
      <c r="M1415">
        <v>5.5916666666666668</v>
      </c>
      <c r="N1415">
        <v>58.302500000000002</v>
      </c>
      <c r="O1415" s="1">
        <f t="shared" si="400"/>
        <v>25.776677098787872</v>
      </c>
      <c r="Q1415" s="1">
        <f t="shared" si="404"/>
        <v>-464.30353992199122</v>
      </c>
      <c r="R1415" s="2">
        <f t="shared" si="405"/>
        <v>-0.49122959473523115</v>
      </c>
      <c r="S1415" s="2"/>
      <c r="T1415" s="1">
        <f t="shared" si="406"/>
        <v>1107.8933515632716</v>
      </c>
      <c r="U1415" s="1">
        <f t="shared" si="407"/>
        <v>0</v>
      </c>
      <c r="V1415" s="1">
        <f t="shared" si="408"/>
        <v>320.9968086253607</v>
      </c>
      <c r="W1415" s="1">
        <f t="shared" si="409"/>
        <v>-1243.8207038780097</v>
      </c>
      <c r="X1415" s="2">
        <f t="shared" si="418"/>
        <v>55.980628001471963</v>
      </c>
      <c r="Y1415">
        <f t="shared" si="401"/>
        <v>1</v>
      </c>
      <c r="Z1415" s="26">
        <f t="shared" si="410"/>
        <v>0</v>
      </c>
      <c r="AA1415">
        <f t="shared" si="411"/>
        <v>0.67000554641872334</v>
      </c>
      <c r="AB1415" s="28">
        <f t="shared" si="412"/>
        <v>40477.678571428572</v>
      </c>
      <c r="AC1415">
        <f t="shared" si="413"/>
        <v>13.777314814814813</v>
      </c>
      <c r="AD1415" s="31">
        <f t="shared" si="402"/>
        <v>11.476936819439015</v>
      </c>
      <c r="AE1415" s="31">
        <f t="shared" si="414"/>
        <v>22.437031195295418</v>
      </c>
      <c r="AF1415" s="15">
        <f t="shared" si="403"/>
        <v>14.612500000000001</v>
      </c>
      <c r="AG1415" s="31">
        <f t="shared" si="415"/>
        <v>12.512347650046397</v>
      </c>
      <c r="AH1415" s="31">
        <f t="shared" si="416"/>
        <v>73.170690661389301</v>
      </c>
      <c r="AI1415">
        <f t="shared" si="417"/>
        <v>305.01076071015638</v>
      </c>
    </row>
    <row r="1416" spans="1:35" x14ac:dyDescent="0.2">
      <c r="A1416">
        <v>32</v>
      </c>
      <c r="C1416" s="27" t="s">
        <v>1477</v>
      </c>
      <c r="D1416" s="26">
        <v>29.6205</v>
      </c>
      <c r="E1416">
        <v>0</v>
      </c>
      <c r="F1416" s="26">
        <v>1</v>
      </c>
      <c r="G1416" s="26">
        <v>55.097499999999997</v>
      </c>
      <c r="H1416" s="26">
        <v>49.270833333333336</v>
      </c>
      <c r="I1416" s="26">
        <v>97.791666666666671</v>
      </c>
      <c r="J1416" s="26">
        <v>54.51166666666667</v>
      </c>
      <c r="K1416">
        <v>225.33333333333334</v>
      </c>
      <c r="L1416">
        <v>0.9</v>
      </c>
      <c r="M1416">
        <v>5.4749999999999996</v>
      </c>
      <c r="N1416">
        <v>58.454999999999998</v>
      </c>
      <c r="O1416" s="1">
        <f t="shared" si="400"/>
        <v>25.776677098787872</v>
      </c>
      <c r="Q1416" s="1">
        <f t="shared" si="404"/>
        <v>1123.2042512914988</v>
      </c>
      <c r="R1416" s="2">
        <f t="shared" si="405"/>
        <v>1.1883415087886531</v>
      </c>
      <c r="S1416" s="2"/>
      <c r="T1416" s="1">
        <f t="shared" si="406"/>
        <v>1060.2294844802339</v>
      </c>
      <c r="U1416" s="1">
        <f t="shared" si="407"/>
        <v>0</v>
      </c>
      <c r="V1416" s="1">
        <f t="shared" si="408"/>
        <v>306.55385451656832</v>
      </c>
      <c r="W1416" s="1">
        <f t="shared" si="409"/>
        <v>-2777.9122039492736</v>
      </c>
      <c r="X1416" s="2">
        <f t="shared" si="418"/>
        <v>55.489398406736733</v>
      </c>
      <c r="Y1416">
        <f t="shared" si="401"/>
        <v>1</v>
      </c>
      <c r="Z1416" s="26">
        <f t="shared" si="410"/>
        <v>0</v>
      </c>
      <c r="AA1416">
        <f t="shared" si="411"/>
        <v>0.15358436120279229</v>
      </c>
      <c r="AB1416" s="28">
        <f t="shared" si="412"/>
        <v>40477.720238095237</v>
      </c>
      <c r="AC1416">
        <f t="shared" si="413"/>
        <v>12.831944444444442</v>
      </c>
      <c r="AD1416" s="31">
        <f t="shared" si="402"/>
        <v>10.896000220702554</v>
      </c>
      <c r="AE1416" s="31">
        <f t="shared" si="414"/>
        <v>21.371735154860371</v>
      </c>
      <c r="AF1416" s="15">
        <f t="shared" si="403"/>
        <v>14.697222222222221</v>
      </c>
      <c r="AG1416" s="31">
        <f t="shared" si="415"/>
        <v>12.581071584493491</v>
      </c>
      <c r="AH1416" s="31">
        <f t="shared" si="416"/>
        <v>73.550925234660824</v>
      </c>
      <c r="AI1416">
        <f t="shared" si="417"/>
        <v>313.70129075976024</v>
      </c>
    </row>
    <row r="1417" spans="1:35" x14ac:dyDescent="0.2">
      <c r="A1417">
        <v>32</v>
      </c>
      <c r="C1417" s="27" t="s">
        <v>1478</v>
      </c>
      <c r="D1417" s="26">
        <v>29.635999999999999</v>
      </c>
      <c r="E1417">
        <v>0</v>
      </c>
      <c r="F1417" s="26">
        <v>1</v>
      </c>
      <c r="G1417" s="26">
        <v>53.6</v>
      </c>
      <c r="H1417" s="26">
        <v>47.422499999999999</v>
      </c>
      <c r="I1417" s="26">
        <v>98.391666666666666</v>
      </c>
      <c r="J1417" s="26">
        <v>53.179166666666667</v>
      </c>
      <c r="K1417">
        <v>199.5</v>
      </c>
      <c r="L1417">
        <v>0.11666666666666664</v>
      </c>
      <c r="M1417">
        <v>1.8583333333333334</v>
      </c>
      <c r="N1417">
        <v>58.592500000000001</v>
      </c>
      <c r="O1417" s="1">
        <f t="shared" si="400"/>
        <v>25.776677098787872</v>
      </c>
      <c r="Q1417" s="1">
        <f t="shared" si="404"/>
        <v>1801.5762673556171</v>
      </c>
      <c r="R1417" s="2">
        <f t="shared" si="405"/>
        <v>1.9060539143130357</v>
      </c>
      <c r="S1417" s="2"/>
      <c r="T1417" s="1">
        <f t="shared" si="406"/>
        <v>1577.9650335005538</v>
      </c>
      <c r="U1417" s="1">
        <f t="shared" si="407"/>
        <v>0</v>
      </c>
      <c r="V1417" s="1">
        <f t="shared" si="408"/>
        <v>455.38993911723128</v>
      </c>
      <c r="W1417" s="1">
        <f t="shared" si="409"/>
        <v>-4130.6706413154852</v>
      </c>
      <c r="X1417" s="2">
        <f t="shared" si="418"/>
        <v>56.677739915525386</v>
      </c>
      <c r="Y1417">
        <f t="shared" si="401"/>
        <v>1</v>
      </c>
      <c r="Z1417" s="26">
        <f t="shared" si="410"/>
        <v>0</v>
      </c>
      <c r="AA1417">
        <f t="shared" si="411"/>
        <v>9.4724829876182017</v>
      </c>
      <c r="AB1417" s="28">
        <f t="shared" si="412"/>
        <v>40477.761904761908</v>
      </c>
      <c r="AC1417">
        <f t="shared" si="413"/>
        <v>12</v>
      </c>
      <c r="AD1417" s="31">
        <f t="shared" si="402"/>
        <v>10.378540494754896</v>
      </c>
      <c r="AE1417" s="31">
        <f t="shared" si="414"/>
        <v>20.416166704667624</v>
      </c>
      <c r="AF1417" s="15">
        <f t="shared" si="403"/>
        <v>14.773611111111112</v>
      </c>
      <c r="AG1417" s="31">
        <f t="shared" si="415"/>
        <v>12.643318752739807</v>
      </c>
      <c r="AH1417" s="31">
        <f t="shared" si="416"/>
        <v>73.895221668219037</v>
      </c>
      <c r="AI1417">
        <f t="shared" si="417"/>
        <v>321.51607844087107</v>
      </c>
    </row>
    <row r="1418" spans="1:35" x14ac:dyDescent="0.2">
      <c r="A1418">
        <v>32</v>
      </c>
      <c r="C1418" s="27" t="s">
        <v>1479</v>
      </c>
      <c r="D1418" s="26">
        <v>29.649750000000001</v>
      </c>
      <c r="E1418">
        <v>0</v>
      </c>
      <c r="F1418" s="26">
        <v>1</v>
      </c>
      <c r="G1418" s="26">
        <v>52.4925</v>
      </c>
      <c r="H1418" s="26">
        <v>47.462499999999999</v>
      </c>
      <c r="I1418" s="26">
        <v>98.891666666666666</v>
      </c>
      <c r="J1418" s="26">
        <v>52.214166666666664</v>
      </c>
      <c r="K1418">
        <v>216</v>
      </c>
      <c r="L1418">
        <v>0.35833333333333334</v>
      </c>
      <c r="M1418">
        <v>2.9250000000000003</v>
      </c>
      <c r="N1418">
        <v>58.692500000000003</v>
      </c>
      <c r="O1418" s="1">
        <f t="shared" si="400"/>
        <v>25.776677098787872</v>
      </c>
      <c r="Q1418" s="1">
        <f t="shared" si="404"/>
        <v>2381.9586107245686</v>
      </c>
      <c r="R1418" s="2">
        <f t="shared" si="405"/>
        <v>2.5200939954472745</v>
      </c>
      <c r="S1418" s="2"/>
      <c r="T1418" s="1">
        <f t="shared" si="406"/>
        <v>1896.1164649370728</v>
      </c>
      <c r="U1418" s="1">
        <f t="shared" si="407"/>
        <v>0</v>
      </c>
      <c r="V1418" s="1">
        <f t="shared" si="408"/>
        <v>550.35512493475221</v>
      </c>
      <c r="W1418" s="1">
        <f t="shared" si="409"/>
        <v>-5129.7261845079665</v>
      </c>
      <c r="X1418" s="2">
        <f t="shared" si="418"/>
        <v>58.58379382983842</v>
      </c>
      <c r="Y1418">
        <f t="shared" si="401"/>
        <v>1</v>
      </c>
      <c r="Z1418" s="26">
        <f t="shared" si="410"/>
        <v>0</v>
      </c>
      <c r="AA1418">
        <f t="shared" si="411"/>
        <v>37.103860521427613</v>
      </c>
      <c r="AB1418" s="28">
        <f t="shared" si="412"/>
        <v>40477.803571428572</v>
      </c>
      <c r="AC1418">
        <f t="shared" si="413"/>
        <v>11.384722222222221</v>
      </c>
      <c r="AD1418" s="31">
        <f t="shared" si="402"/>
        <v>10.014776939273423</v>
      </c>
      <c r="AE1418" s="31">
        <f t="shared" si="414"/>
        <v>19.74318904376867</v>
      </c>
      <c r="AF1418" s="15">
        <f t="shared" si="403"/>
        <v>14.829166666666667</v>
      </c>
      <c r="AG1418" s="31">
        <f t="shared" si="415"/>
        <v>12.688758541739949</v>
      </c>
      <c r="AH1418" s="31">
        <f t="shared" si="416"/>
        <v>74.146492605039612</v>
      </c>
      <c r="AI1418">
        <f t="shared" si="417"/>
        <v>327.07266101036089</v>
      </c>
    </row>
    <row r="1419" spans="1:35" x14ac:dyDescent="0.2">
      <c r="A1419">
        <v>32</v>
      </c>
      <c r="C1419" s="27" t="s">
        <v>1480</v>
      </c>
      <c r="D1419" s="26">
        <v>29.667750000000002</v>
      </c>
      <c r="E1419">
        <v>0</v>
      </c>
      <c r="F1419" s="26">
        <v>1</v>
      </c>
      <c r="G1419" s="26">
        <v>52.433333333333337</v>
      </c>
      <c r="H1419" s="26">
        <v>47.55833333333333</v>
      </c>
      <c r="I1419" s="26">
        <v>99.166666666666671</v>
      </c>
      <c r="J1419" s="26">
        <v>52.227499999999999</v>
      </c>
      <c r="K1419">
        <v>242.08333333333334</v>
      </c>
      <c r="L1419">
        <v>0.11666666666666664</v>
      </c>
      <c r="M1419">
        <v>1.9916666666666665</v>
      </c>
      <c r="N1419">
        <v>58.74</v>
      </c>
      <c r="O1419" s="1">
        <f t="shared" ref="O1419:O1482" si="419">F1419*$D$17*$D$12*$D$18*$D$22/1000</f>
        <v>25.776677098787872</v>
      </c>
      <c r="Q1419" s="1">
        <f t="shared" si="404"/>
        <v>1931.1022563602223</v>
      </c>
      <c r="R1419" s="2">
        <f t="shared" si="405"/>
        <v>2.0430914202021841</v>
      </c>
      <c r="S1419" s="2"/>
      <c r="T1419" s="1">
        <f t="shared" si="406"/>
        <v>2309.4389278685535</v>
      </c>
      <c r="U1419" s="1">
        <f t="shared" si="407"/>
        <v>0</v>
      </c>
      <c r="V1419" s="1">
        <f t="shared" si="408"/>
        <v>675.50754860465213</v>
      </c>
      <c r="W1419" s="1">
        <f t="shared" si="409"/>
        <v>-5217.9795382199272</v>
      </c>
      <c r="X1419" s="2">
        <f t="shared" si="418"/>
        <v>61.103887825285696</v>
      </c>
      <c r="Y1419">
        <f t="shared" si="401"/>
        <v>1</v>
      </c>
      <c r="Z1419" s="26">
        <f t="shared" si="410"/>
        <v>0</v>
      </c>
      <c r="AA1419">
        <f t="shared" si="411"/>
        <v>75.178515197915232</v>
      </c>
      <c r="AB1419" s="28">
        <f t="shared" si="412"/>
        <v>40477.845238095237</v>
      </c>
      <c r="AC1419">
        <f t="shared" si="413"/>
        <v>11.351851851851853</v>
      </c>
      <c r="AD1419" s="31">
        <f t="shared" si="402"/>
        <v>10.02073064571896</v>
      </c>
      <c r="AE1419" s="31">
        <f t="shared" si="414"/>
        <v>19.757208631580166</v>
      </c>
      <c r="AF1419" s="15">
        <f t="shared" si="403"/>
        <v>14.855555555555556</v>
      </c>
      <c r="AG1419" s="31">
        <f t="shared" si="415"/>
        <v>12.710392458455912</v>
      </c>
      <c r="AH1419" s="31">
        <f t="shared" si="416"/>
        <v>74.266104587216731</v>
      </c>
      <c r="AI1419">
        <f t="shared" si="417"/>
        <v>327.70748248528702</v>
      </c>
    </row>
    <row r="1420" spans="1:35" x14ac:dyDescent="0.2">
      <c r="A1420">
        <v>32</v>
      </c>
      <c r="C1420" s="27" t="s">
        <v>1481</v>
      </c>
      <c r="D1420" s="26">
        <v>29.682583333333334</v>
      </c>
      <c r="E1420">
        <v>0</v>
      </c>
      <c r="F1420" s="26">
        <v>1</v>
      </c>
      <c r="G1420" s="26">
        <v>52.501666666666665</v>
      </c>
      <c r="H1420" s="26">
        <v>47.572499999999998</v>
      </c>
      <c r="I1420" s="26">
        <v>99.408333333333331</v>
      </c>
      <c r="J1420" s="26">
        <v>52.36333333333333</v>
      </c>
      <c r="K1420">
        <v>210.41666666666666</v>
      </c>
      <c r="L1420">
        <v>5.833333333333332E-2</v>
      </c>
      <c r="M1420">
        <v>2.2250000000000001</v>
      </c>
      <c r="N1420">
        <v>58.75</v>
      </c>
      <c r="O1420" s="1">
        <f t="shared" si="419"/>
        <v>25.776677098787872</v>
      </c>
      <c r="Q1420" s="1">
        <f t="shared" si="404"/>
        <v>1431.4424081115421</v>
      </c>
      <c r="R1420" s="2">
        <f t="shared" si="405"/>
        <v>1.5144551216249547</v>
      </c>
      <c r="S1420" s="2"/>
      <c r="T1420" s="1">
        <f t="shared" si="406"/>
        <v>2655.3588981669172</v>
      </c>
      <c r="U1420" s="1">
        <f t="shared" si="407"/>
        <v>0</v>
      </c>
      <c r="V1420" s="1">
        <f t="shared" si="408"/>
        <v>781.40641738563875</v>
      </c>
      <c r="W1420" s="1">
        <f t="shared" si="409"/>
        <v>-5169.7159854086995</v>
      </c>
      <c r="X1420" s="2">
        <f t="shared" si="418"/>
        <v>63.146979245487877</v>
      </c>
      <c r="Y1420">
        <f t="shared" ref="Y1420:Y1483" si="420">IF(X1420&gt;32,1,0)</f>
        <v>1</v>
      </c>
      <c r="Z1420" s="26">
        <f t="shared" si="410"/>
        <v>0</v>
      </c>
      <c r="AA1420">
        <f t="shared" si="411"/>
        <v>113.32267990080912</v>
      </c>
      <c r="AB1420" s="28">
        <f t="shared" si="412"/>
        <v>40477.886904761908</v>
      </c>
      <c r="AC1420">
        <f t="shared" si="413"/>
        <v>11.389814814814814</v>
      </c>
      <c r="AD1420" s="31">
        <f t="shared" si="402"/>
        <v>10.070504167223023</v>
      </c>
      <c r="AE1420" s="31">
        <f t="shared" si="414"/>
        <v>19.852694699655579</v>
      </c>
      <c r="AF1420" s="15">
        <f t="shared" si="403"/>
        <v>14.861111111111111</v>
      </c>
      <c r="AG1420" s="31">
        <f t="shared" si="415"/>
        <v>12.714951077839913</v>
      </c>
      <c r="AH1420" s="31">
        <f t="shared" si="416"/>
        <v>74.291307281722993</v>
      </c>
      <c r="AI1420">
        <f t="shared" si="417"/>
        <v>327.28493884338928</v>
      </c>
    </row>
    <row r="1421" spans="1:35" x14ac:dyDescent="0.2">
      <c r="A1421">
        <v>32</v>
      </c>
      <c r="C1421" s="27" t="s">
        <v>1482</v>
      </c>
      <c r="D1421" s="26">
        <v>29.693249999999999</v>
      </c>
      <c r="E1421">
        <v>0</v>
      </c>
      <c r="F1421" s="26">
        <v>1</v>
      </c>
      <c r="G1421" s="26">
        <v>51.718333333333334</v>
      </c>
      <c r="H1421" s="26">
        <v>46.082499999999996</v>
      </c>
      <c r="I1421" s="26">
        <v>99.608333333333334</v>
      </c>
      <c r="J1421" s="26">
        <v>51.635833333333338</v>
      </c>
      <c r="K1421">
        <v>262.25</v>
      </c>
      <c r="L1421">
        <v>5.833333333333332E-2</v>
      </c>
      <c r="M1421">
        <v>1.8</v>
      </c>
      <c r="N1421">
        <v>58.716666666666669</v>
      </c>
      <c r="O1421" s="1">
        <f t="shared" si="419"/>
        <v>25.776677098787872</v>
      </c>
      <c r="Q1421" s="1">
        <f t="shared" si="404"/>
        <v>1386.34578452956</v>
      </c>
      <c r="R1421" s="2">
        <f t="shared" si="405"/>
        <v>1.466743238726482</v>
      </c>
      <c r="S1421" s="2"/>
      <c r="T1421" s="1">
        <f t="shared" si="406"/>
        <v>3167.601170643622</v>
      </c>
      <c r="U1421" s="1">
        <f t="shared" si="407"/>
        <v>0</v>
      </c>
      <c r="V1421" s="1">
        <f t="shared" si="408"/>
        <v>932.3032854799676</v>
      </c>
      <c r="W1421" s="1">
        <f t="shared" si="409"/>
        <v>-5790.2473786959526</v>
      </c>
      <c r="X1421" s="2">
        <f t="shared" si="418"/>
        <v>64.661434367112832</v>
      </c>
      <c r="Y1421">
        <f t="shared" si="420"/>
        <v>1</v>
      </c>
      <c r="Z1421" s="26">
        <f t="shared" si="410"/>
        <v>0</v>
      </c>
      <c r="AA1421">
        <f t="shared" si="411"/>
        <v>167.52386437062393</v>
      </c>
      <c r="AB1421" s="28">
        <f t="shared" si="412"/>
        <v>40477.928571428572</v>
      </c>
      <c r="AC1421">
        <f t="shared" si="413"/>
        <v>10.954629629629629</v>
      </c>
      <c r="AD1421" s="31">
        <f t="shared" si="402"/>
        <v>9.8028899261364071</v>
      </c>
      <c r="AE1421" s="31">
        <f t="shared" si="414"/>
        <v>19.354729686281967</v>
      </c>
      <c r="AF1421" s="15">
        <f t="shared" si="403"/>
        <v>14.842592592592593</v>
      </c>
      <c r="AG1421" s="31">
        <f t="shared" si="415"/>
        <v>12.69976124131794</v>
      </c>
      <c r="AH1421" s="31">
        <f t="shared" si="416"/>
        <v>74.207327015222575</v>
      </c>
      <c r="AI1421">
        <f t="shared" si="417"/>
        <v>329.77381514159089</v>
      </c>
    </row>
    <row r="1422" spans="1:35" x14ac:dyDescent="0.2">
      <c r="A1422">
        <v>32</v>
      </c>
      <c r="C1422" s="27" t="s">
        <v>1483</v>
      </c>
      <c r="D1422" s="26">
        <v>29.704499999999999</v>
      </c>
      <c r="E1422">
        <v>0</v>
      </c>
      <c r="F1422" s="26">
        <v>1</v>
      </c>
      <c r="G1422" s="26">
        <v>50.772500000000001</v>
      </c>
      <c r="H1422" s="26">
        <v>44.255000000000003</v>
      </c>
      <c r="I1422" s="26">
        <v>99.833333333333329</v>
      </c>
      <c r="J1422" s="26">
        <v>50.749166666666667</v>
      </c>
      <c r="K1422">
        <v>221</v>
      </c>
      <c r="L1422">
        <v>0.11666666666666664</v>
      </c>
      <c r="M1422">
        <v>1.175</v>
      </c>
      <c r="N1422">
        <v>58.68</v>
      </c>
      <c r="O1422" s="1">
        <f t="shared" si="419"/>
        <v>25.776677098787872</v>
      </c>
      <c r="Q1422" s="1">
        <f t="shared" si="404"/>
        <v>1409.6316641324627</v>
      </c>
      <c r="R1422" s="2">
        <f t="shared" si="405"/>
        <v>1.4913795212805825</v>
      </c>
      <c r="S1422" s="2"/>
      <c r="T1422" s="1">
        <f t="shared" si="406"/>
        <v>3729.2506459679917</v>
      </c>
      <c r="U1422" s="1">
        <f t="shared" si="407"/>
        <v>0</v>
      </c>
      <c r="V1422" s="1">
        <f t="shared" si="408"/>
        <v>1096.5953334493627</v>
      </c>
      <c r="W1422" s="1">
        <f t="shared" si="409"/>
        <v>-6542.4693232252766</v>
      </c>
      <c r="X1422" s="2">
        <f t="shared" si="418"/>
        <v>66.128177605839312</v>
      </c>
      <c r="Y1422">
        <f t="shared" si="420"/>
        <v>1</v>
      </c>
      <c r="Z1422" s="26">
        <f t="shared" si="410"/>
        <v>0</v>
      </c>
      <c r="AA1422">
        <f t="shared" si="411"/>
        <v>235.79683473447491</v>
      </c>
      <c r="AB1422" s="28">
        <f t="shared" si="412"/>
        <v>40477.970238095237</v>
      </c>
      <c r="AC1422">
        <f t="shared" si="413"/>
        <v>10.429166666666667</v>
      </c>
      <c r="AD1422" s="31">
        <f t="shared" si="402"/>
        <v>9.4862944061254737</v>
      </c>
      <c r="AE1422" s="31">
        <f t="shared" si="414"/>
        <v>18.764352023280182</v>
      </c>
      <c r="AF1422" s="15">
        <f t="shared" si="403"/>
        <v>14.822222222222221</v>
      </c>
      <c r="AG1422" s="31">
        <f t="shared" si="415"/>
        <v>12.683070764091779</v>
      </c>
      <c r="AH1422" s="31">
        <f t="shared" si="416"/>
        <v>74.115043436162296</v>
      </c>
      <c r="AI1422">
        <f t="shared" si="417"/>
        <v>332.76835677424725</v>
      </c>
    </row>
    <row r="1423" spans="1:35" x14ac:dyDescent="0.2">
      <c r="A1423">
        <v>32</v>
      </c>
      <c r="C1423" s="27" t="s">
        <v>1484</v>
      </c>
      <c r="D1423" s="26">
        <v>29.713000000000001</v>
      </c>
      <c r="E1423">
        <v>0</v>
      </c>
      <c r="F1423" s="26">
        <v>1</v>
      </c>
      <c r="G1423" s="26">
        <v>50.445</v>
      </c>
      <c r="H1423" s="26">
        <v>43.342500000000001</v>
      </c>
      <c r="I1423" s="26">
        <v>100</v>
      </c>
      <c r="J1423" s="26">
        <v>50.462499999999999</v>
      </c>
      <c r="K1423">
        <v>303.58333333333331</v>
      </c>
      <c r="L1423">
        <v>0.20833333333333337</v>
      </c>
      <c r="M1423">
        <v>0.95</v>
      </c>
      <c r="N1423">
        <v>58.597500000000004</v>
      </c>
      <c r="O1423" s="1">
        <f t="shared" si="419"/>
        <v>25.776677098787872</v>
      </c>
      <c r="Q1423" s="1">
        <f t="shared" si="404"/>
        <v>1079.9302450841203</v>
      </c>
      <c r="R1423" s="2">
        <f t="shared" si="405"/>
        <v>1.1425579411350619</v>
      </c>
      <c r="S1423" s="2"/>
      <c r="T1423" s="1">
        <f t="shared" si="406"/>
        <v>4139.0982419190987</v>
      </c>
      <c r="U1423" s="1">
        <f t="shared" si="407"/>
        <v>0</v>
      </c>
      <c r="V1423" s="1">
        <f t="shared" si="408"/>
        <v>1219.2938046155307</v>
      </c>
      <c r="W1423" s="1">
        <f t="shared" si="409"/>
        <v>-6745.1762450324504</v>
      </c>
      <c r="X1423" s="2">
        <f t="shared" si="418"/>
        <v>67.61955712711989</v>
      </c>
      <c r="Y1423">
        <f t="shared" si="420"/>
        <v>1</v>
      </c>
      <c r="Z1423" s="26">
        <f t="shared" si="410"/>
        <v>0</v>
      </c>
      <c r="AA1423">
        <f t="shared" si="411"/>
        <v>294.96541251270457</v>
      </c>
      <c r="AB1423" s="28">
        <f t="shared" si="412"/>
        <v>40478.011904761908</v>
      </c>
      <c r="AC1423">
        <f t="shared" si="413"/>
        <v>10.247222222222222</v>
      </c>
      <c r="AD1423" s="31">
        <f t="shared" si="402"/>
        <v>9.3870612190071814</v>
      </c>
      <c r="AE1423" s="31">
        <f t="shared" si="414"/>
        <v>18.579984871227591</v>
      </c>
      <c r="AF1423" s="15">
        <f t="shared" si="403"/>
        <v>14.77638888888889</v>
      </c>
      <c r="AG1423" s="31">
        <f t="shared" si="415"/>
        <v>12.645587355491708</v>
      </c>
      <c r="AH1423" s="31">
        <f t="shared" si="416"/>
        <v>73.907767724269732</v>
      </c>
      <c r="AI1423">
        <f t="shared" si="417"/>
        <v>332.63063051248929</v>
      </c>
    </row>
    <row r="1424" spans="1:35" x14ac:dyDescent="0.2">
      <c r="A1424">
        <v>32</v>
      </c>
      <c r="C1424" s="27" t="s">
        <v>1485</v>
      </c>
      <c r="D1424" s="26">
        <v>29.723500000000001</v>
      </c>
      <c r="E1424">
        <v>0</v>
      </c>
      <c r="F1424" s="26">
        <v>1</v>
      </c>
      <c r="G1424" s="26">
        <v>50.365000000000002</v>
      </c>
      <c r="H1424" s="26">
        <v>42.864166666666669</v>
      </c>
      <c r="I1424" s="26">
        <v>100</v>
      </c>
      <c r="J1424" s="26">
        <v>50.38</v>
      </c>
      <c r="K1424">
        <v>320</v>
      </c>
      <c r="L1424">
        <v>0</v>
      </c>
      <c r="M1424">
        <v>0.33333333333333337</v>
      </c>
      <c r="N1424">
        <v>58.50333333333333</v>
      </c>
      <c r="O1424" s="1">
        <f t="shared" si="419"/>
        <v>25.776677098787872</v>
      </c>
      <c r="Q1424" s="1">
        <f t="shared" si="404"/>
        <v>708.93511157668047</v>
      </c>
      <c r="R1424" s="2">
        <f t="shared" si="405"/>
        <v>0.75004792686245503</v>
      </c>
      <c r="S1424" s="2"/>
      <c r="T1424" s="1">
        <f t="shared" si="406"/>
        <v>4415.4508570389717</v>
      </c>
      <c r="U1424" s="1">
        <f t="shared" si="407"/>
        <v>0</v>
      </c>
      <c r="V1424" s="1">
        <f t="shared" si="408"/>
        <v>1303.3190620307926</v>
      </c>
      <c r="W1424" s="1">
        <f t="shared" si="409"/>
        <v>-6733.4550964925729</v>
      </c>
      <c r="X1424" s="2">
        <f t="shared" si="418"/>
        <v>68.762115068254957</v>
      </c>
      <c r="Y1424">
        <f t="shared" si="420"/>
        <v>1</v>
      </c>
      <c r="Z1424" s="26">
        <f t="shared" si="410"/>
        <v>0</v>
      </c>
      <c r="AA1424">
        <f t="shared" si="411"/>
        <v>338.45384283461351</v>
      </c>
      <c r="AB1424" s="28">
        <f t="shared" si="412"/>
        <v>40478.053571428572</v>
      </c>
      <c r="AC1424">
        <f t="shared" si="413"/>
        <v>10.202777777777779</v>
      </c>
      <c r="AD1424" s="31">
        <f t="shared" si="402"/>
        <v>9.3591390079152141</v>
      </c>
      <c r="AE1424" s="31">
        <f t="shared" si="414"/>
        <v>18.527623558155273</v>
      </c>
      <c r="AF1424" s="15">
        <f t="shared" si="403"/>
        <v>14.724074074074071</v>
      </c>
      <c r="AG1424" s="31">
        <f t="shared" si="415"/>
        <v>12.602921769661735</v>
      </c>
      <c r="AH1424" s="31">
        <f t="shared" si="416"/>
        <v>73.671792378001697</v>
      </c>
      <c r="AI1424">
        <f t="shared" si="417"/>
        <v>331.52674294491669</v>
      </c>
    </row>
    <row r="1425" spans="1:35" x14ac:dyDescent="0.2">
      <c r="A1425">
        <v>32</v>
      </c>
      <c r="C1425" s="27" t="s">
        <v>1486</v>
      </c>
      <c r="D1425" s="26">
        <v>29.734000000000002</v>
      </c>
      <c r="E1425">
        <v>0</v>
      </c>
      <c r="F1425" s="26">
        <v>1</v>
      </c>
      <c r="G1425" s="26">
        <v>50.58</v>
      </c>
      <c r="H1425" s="26">
        <v>44.31666666666667</v>
      </c>
      <c r="I1425" s="26">
        <v>100</v>
      </c>
      <c r="J1425" s="26">
        <v>50.593333333333334</v>
      </c>
      <c r="K1425">
        <v>320.41666666666669</v>
      </c>
      <c r="L1425">
        <v>5.833333333333332E-2</v>
      </c>
      <c r="M1425">
        <v>0.48333333333333334</v>
      </c>
      <c r="N1425">
        <v>58.397500000000001</v>
      </c>
      <c r="O1425" s="1">
        <f t="shared" si="419"/>
        <v>25.776677098787872</v>
      </c>
      <c r="Q1425" s="1">
        <f t="shared" si="404"/>
        <v>592.93624855467715</v>
      </c>
      <c r="R1425" s="2">
        <f t="shared" si="405"/>
        <v>0.62732201682175193</v>
      </c>
      <c r="S1425" s="2"/>
      <c r="T1425" s="1">
        <f t="shared" si="406"/>
        <v>4295.6868293921416</v>
      </c>
      <c r="U1425" s="1">
        <f t="shared" si="407"/>
        <v>0</v>
      </c>
      <c r="V1425" s="1">
        <f t="shared" si="408"/>
        <v>1276.0699538362639</v>
      </c>
      <c r="W1425" s="1">
        <f t="shared" si="409"/>
        <v>-6468.0055560308092</v>
      </c>
      <c r="X1425" s="2">
        <f t="shared" si="418"/>
        <v>69.512162995117407</v>
      </c>
      <c r="Y1425">
        <f t="shared" si="420"/>
        <v>1</v>
      </c>
      <c r="Z1425" s="26">
        <f t="shared" si="410"/>
        <v>0</v>
      </c>
      <c r="AA1425">
        <f t="shared" si="411"/>
        <v>358.42679567369299</v>
      </c>
      <c r="AB1425" s="28">
        <f t="shared" si="412"/>
        <v>40478.095238095237</v>
      </c>
      <c r="AC1425">
        <f t="shared" si="413"/>
        <v>10.322222222222221</v>
      </c>
      <c r="AD1425" s="31">
        <f t="shared" si="402"/>
        <v>9.4343457101335204</v>
      </c>
      <c r="AE1425" s="31">
        <f t="shared" si="414"/>
        <v>18.668635360468805</v>
      </c>
      <c r="AF1425" s="15">
        <f t="shared" si="403"/>
        <v>14.665277777777778</v>
      </c>
      <c r="AG1425" s="31">
        <f t="shared" si="415"/>
        <v>12.555120584844596</v>
      </c>
      <c r="AH1425" s="31">
        <f t="shared" si="416"/>
        <v>73.407358139330185</v>
      </c>
      <c r="AI1425">
        <f t="shared" si="417"/>
        <v>329.08920134651459</v>
      </c>
    </row>
    <row r="1426" spans="1:35" x14ac:dyDescent="0.2">
      <c r="A1426">
        <v>32</v>
      </c>
      <c r="C1426" s="27" t="s">
        <v>1487</v>
      </c>
      <c r="D1426" s="26">
        <v>29.758083333333335</v>
      </c>
      <c r="E1426">
        <v>0</v>
      </c>
      <c r="F1426" s="26">
        <v>1</v>
      </c>
      <c r="G1426" s="26">
        <v>50.76</v>
      </c>
      <c r="H1426" s="26">
        <v>44.104999999999997</v>
      </c>
      <c r="I1426" s="26">
        <v>100</v>
      </c>
      <c r="J1426" s="26">
        <v>50.772500000000001</v>
      </c>
      <c r="K1426">
        <v>320</v>
      </c>
      <c r="L1426">
        <v>0</v>
      </c>
      <c r="M1426">
        <v>0</v>
      </c>
      <c r="N1426">
        <v>58.28</v>
      </c>
      <c r="O1426" s="1">
        <f t="shared" si="419"/>
        <v>25.776677098787872</v>
      </c>
      <c r="Q1426" s="1">
        <f t="shared" si="404"/>
        <v>162.08525430156112</v>
      </c>
      <c r="R1426" s="2">
        <f t="shared" si="405"/>
        <v>0.17148495959451457</v>
      </c>
      <c r="S1426" s="2"/>
      <c r="T1426" s="1">
        <f t="shared" si="406"/>
        <v>4438.7295617395339</v>
      </c>
      <c r="U1426" s="1">
        <f t="shared" si="407"/>
        <v>0</v>
      </c>
      <c r="V1426" s="1">
        <f t="shared" si="408"/>
        <v>1320.2073985960162</v>
      </c>
      <c r="W1426" s="1">
        <f t="shared" si="409"/>
        <v>-6221.8614366935326</v>
      </c>
      <c r="X1426" s="2">
        <f t="shared" si="418"/>
        <v>70.139485011939158</v>
      </c>
      <c r="Y1426">
        <f t="shared" si="420"/>
        <v>1</v>
      </c>
      <c r="Z1426" s="26">
        <f t="shared" si="410"/>
        <v>0</v>
      </c>
      <c r="AA1426">
        <f t="shared" si="411"/>
        <v>375.56443932797453</v>
      </c>
      <c r="AB1426" s="28">
        <f t="shared" si="412"/>
        <v>40478.136904761908</v>
      </c>
      <c r="AC1426">
        <f t="shared" si="413"/>
        <v>10.422222222222221</v>
      </c>
      <c r="AD1426" s="31">
        <f t="shared" si="402"/>
        <v>9.4977166946745069</v>
      </c>
      <c r="AE1426" s="31">
        <f t="shared" si="414"/>
        <v>18.787405942392798</v>
      </c>
      <c r="AF1426" s="15">
        <f t="shared" si="403"/>
        <v>14.6</v>
      </c>
      <c r="AG1426" s="31">
        <f t="shared" si="415"/>
        <v>12.502235917440215</v>
      </c>
      <c r="AH1426" s="31">
        <f t="shared" si="416"/>
        <v>73.114734477856842</v>
      </c>
      <c r="AI1426">
        <f t="shared" si="417"/>
        <v>326.61589915520983</v>
      </c>
    </row>
    <row r="1427" spans="1:35" x14ac:dyDescent="0.2">
      <c r="A1427">
        <v>32</v>
      </c>
      <c r="C1427" s="27" t="s">
        <v>1488</v>
      </c>
      <c r="D1427" s="26">
        <v>29.774749999999997</v>
      </c>
      <c r="E1427">
        <v>8.3333333333333328E-4</v>
      </c>
      <c r="F1427" s="26">
        <v>1</v>
      </c>
      <c r="G1427" s="26">
        <v>50.7</v>
      </c>
      <c r="H1427" s="26">
        <v>43.587499999999999</v>
      </c>
      <c r="I1427" s="26">
        <v>100</v>
      </c>
      <c r="J1427" s="26">
        <v>50.712499999999999</v>
      </c>
      <c r="K1427">
        <v>320</v>
      </c>
      <c r="L1427">
        <v>0</v>
      </c>
      <c r="M1427">
        <v>5.833333333333332E-2</v>
      </c>
      <c r="N1427">
        <v>58.155833333333334</v>
      </c>
      <c r="O1427" s="1">
        <f t="shared" si="419"/>
        <v>25.776677098787872</v>
      </c>
      <c r="Q1427" s="1">
        <f t="shared" si="404"/>
        <v>-40.4824172698589</v>
      </c>
      <c r="R1427" s="2">
        <f t="shared" si="405"/>
        <v>-4.2830087904814233E-2</v>
      </c>
      <c r="S1427" s="2"/>
      <c r="T1427" s="1">
        <f t="shared" si="406"/>
        <v>4556.19752418794</v>
      </c>
      <c r="U1427" s="1">
        <f t="shared" si="407"/>
        <v>0</v>
      </c>
      <c r="V1427" s="1">
        <f t="shared" si="408"/>
        <v>1353.8312299903096</v>
      </c>
      <c r="W1427" s="1">
        <f t="shared" si="409"/>
        <v>-6168.7715286011744</v>
      </c>
      <c r="X1427" s="2">
        <f t="shared" si="418"/>
        <v>70.310969971533666</v>
      </c>
      <c r="Y1427">
        <f t="shared" si="420"/>
        <v>1</v>
      </c>
      <c r="Z1427" s="26">
        <f t="shared" si="410"/>
        <v>0</v>
      </c>
      <c r="AA1427">
        <f t="shared" si="411"/>
        <v>384.59014322439504</v>
      </c>
      <c r="AB1427" s="28">
        <f t="shared" si="412"/>
        <v>40478.178571428572</v>
      </c>
      <c r="AC1427">
        <f t="shared" si="413"/>
        <v>10.388888888888891</v>
      </c>
      <c r="AD1427" s="31">
        <f t="shared" si="402"/>
        <v>9.476551666346765</v>
      </c>
      <c r="AE1427" s="31">
        <f t="shared" si="414"/>
        <v>18.74774321980944</v>
      </c>
      <c r="AF1427" s="15">
        <f t="shared" si="403"/>
        <v>14.531018518518518</v>
      </c>
      <c r="AG1427" s="31">
        <f t="shared" si="415"/>
        <v>12.446562665363853</v>
      </c>
      <c r="AH1427" s="31">
        <f t="shared" si="416"/>
        <v>72.806603630915816</v>
      </c>
      <c r="AI1427">
        <f t="shared" si="417"/>
        <v>325.00186879157155</v>
      </c>
    </row>
    <row r="1428" spans="1:35" x14ac:dyDescent="0.2">
      <c r="A1428">
        <v>32</v>
      </c>
      <c r="C1428" s="27" t="s">
        <v>1489</v>
      </c>
      <c r="D1428" s="26">
        <v>29.774999999999999</v>
      </c>
      <c r="E1428">
        <v>8.3333333333333328E-4</v>
      </c>
      <c r="F1428" s="26">
        <v>10.333333333333332</v>
      </c>
      <c r="G1428" s="26">
        <v>50.795000000000002</v>
      </c>
      <c r="H1428" s="26">
        <v>44.024999999999999</v>
      </c>
      <c r="I1428" s="26">
        <v>100</v>
      </c>
      <c r="J1428" s="26">
        <v>50.80916666666667</v>
      </c>
      <c r="K1428">
        <v>320</v>
      </c>
      <c r="L1428">
        <v>0</v>
      </c>
      <c r="M1428">
        <v>5.833333333333332E-2</v>
      </c>
      <c r="N1428">
        <v>58.032499999999999</v>
      </c>
      <c r="O1428" s="1">
        <f t="shared" si="419"/>
        <v>266.35899668747464</v>
      </c>
      <c r="Q1428" s="1">
        <f t="shared" si="404"/>
        <v>126.40234498574364</v>
      </c>
      <c r="R1428" s="2">
        <f t="shared" si="405"/>
        <v>0.13373271440351725</v>
      </c>
      <c r="S1428" s="2"/>
      <c r="T1428" s="1">
        <f t="shared" si="406"/>
        <v>4474.3040141147303</v>
      </c>
      <c r="U1428" s="1">
        <f t="shared" si="407"/>
        <v>0</v>
      </c>
      <c r="V1428" s="1">
        <f t="shared" si="408"/>
        <v>1330.9898346074565</v>
      </c>
      <c r="W1428" s="1">
        <f t="shared" si="409"/>
        <v>-5988.127945221996</v>
      </c>
      <c r="X1428" s="2">
        <f t="shared" si="418"/>
        <v>70.268139883628848</v>
      </c>
      <c r="Y1428">
        <f t="shared" si="420"/>
        <v>1</v>
      </c>
      <c r="Z1428" s="26">
        <f t="shared" si="410"/>
        <v>0</v>
      </c>
      <c r="AA1428">
        <f t="shared" si="411"/>
        <v>379.20317692737649</v>
      </c>
      <c r="AB1428" s="28">
        <f t="shared" si="412"/>
        <v>40478.220238095237</v>
      </c>
      <c r="AC1428">
        <f t="shared" si="413"/>
        <v>10.441666666666668</v>
      </c>
      <c r="AD1428" s="31">
        <f t="shared" si="402"/>
        <v>9.5100821026351774</v>
      </c>
      <c r="AE1428" s="31">
        <f t="shared" si="414"/>
        <v>18.81057608575912</v>
      </c>
      <c r="AF1428" s="15">
        <f t="shared" si="403"/>
        <v>14.462499999999999</v>
      </c>
      <c r="AG1428" s="31">
        <f t="shared" si="415"/>
        <v>12.391477984474195</v>
      </c>
      <c r="AH1428" s="31">
        <f t="shared" si="416"/>
        <v>72.501651967585516</v>
      </c>
      <c r="AI1428">
        <f t="shared" si="417"/>
        <v>322.79074820154028</v>
      </c>
    </row>
    <row r="1429" spans="1:35" x14ac:dyDescent="0.2">
      <c r="A1429">
        <v>32</v>
      </c>
      <c r="C1429" s="27" t="s">
        <v>1490</v>
      </c>
      <c r="D1429" s="26">
        <v>29.78725</v>
      </c>
      <c r="E1429">
        <v>8.3333333333333328E-4</v>
      </c>
      <c r="F1429" s="26">
        <v>32</v>
      </c>
      <c r="G1429" s="26">
        <v>51.249166666666667</v>
      </c>
      <c r="H1429" s="26">
        <v>44.064166666666665</v>
      </c>
      <c r="I1429" s="26">
        <v>100</v>
      </c>
      <c r="J1429" s="26">
        <v>51.269166666666663</v>
      </c>
      <c r="K1429">
        <v>320</v>
      </c>
      <c r="L1429">
        <v>0</v>
      </c>
      <c r="M1429">
        <v>0.11666666666666665</v>
      </c>
      <c r="N1429">
        <v>57.907499999999999</v>
      </c>
      <c r="O1429" s="1">
        <f t="shared" si="419"/>
        <v>824.85366716121189</v>
      </c>
      <c r="Q1429" s="1">
        <f t="shared" si="404"/>
        <v>187.78551593331224</v>
      </c>
      <c r="R1429" s="2">
        <f t="shared" si="405"/>
        <v>0.19867563987249742</v>
      </c>
      <c r="S1429" s="2"/>
      <c r="T1429" s="1">
        <f t="shared" si="406"/>
        <v>4490.4269799208123</v>
      </c>
      <c r="U1429" s="1">
        <f t="shared" si="407"/>
        <v>0</v>
      </c>
      <c r="V1429" s="1">
        <f t="shared" si="408"/>
        <v>1336.4627194917173</v>
      </c>
      <c r="W1429" s="1">
        <f t="shared" si="409"/>
        <v>-5508.9398137390617</v>
      </c>
      <c r="X1429" s="2">
        <f t="shared" si="418"/>
        <v>70.401872598032369</v>
      </c>
      <c r="Y1429">
        <f t="shared" si="420"/>
        <v>1</v>
      </c>
      <c r="Z1429" s="26">
        <f t="shared" si="410"/>
        <v>0</v>
      </c>
      <c r="AA1429">
        <f t="shared" si="411"/>
        <v>366.82614449337092</v>
      </c>
      <c r="AB1429" s="28">
        <f t="shared" si="412"/>
        <v>40478.261904761908</v>
      </c>
      <c r="AC1429">
        <f t="shared" si="413"/>
        <v>10.693981481481481</v>
      </c>
      <c r="AD1429" s="31">
        <f t="shared" si="402"/>
        <v>9.6718234574073776</v>
      </c>
      <c r="AE1429" s="31">
        <f t="shared" si="414"/>
        <v>19.113488761508929</v>
      </c>
      <c r="AF1429" s="15">
        <f t="shared" si="403"/>
        <v>14.393055555555554</v>
      </c>
      <c r="AG1429" s="31">
        <f t="shared" si="415"/>
        <v>12.335866756434838</v>
      </c>
      <c r="AH1429" s="31">
        <f t="shared" si="416"/>
        <v>72.193705919598017</v>
      </c>
      <c r="AI1429">
        <f t="shared" si="417"/>
        <v>319.11826555443156</v>
      </c>
    </row>
    <row r="1430" spans="1:35" x14ac:dyDescent="0.2">
      <c r="A1430">
        <v>32</v>
      </c>
      <c r="C1430" s="27" t="s">
        <v>1491</v>
      </c>
      <c r="D1430" s="26">
        <v>29.792749999999998</v>
      </c>
      <c r="E1430">
        <v>0</v>
      </c>
      <c r="F1430" s="26">
        <v>98.416666666666657</v>
      </c>
      <c r="G1430" s="26">
        <v>52.305</v>
      </c>
      <c r="H1430" s="26">
        <v>45.040833333333332</v>
      </c>
      <c r="I1430" s="26">
        <v>100</v>
      </c>
      <c r="J1430" s="26">
        <v>52.323333333333331</v>
      </c>
      <c r="K1430">
        <v>320</v>
      </c>
      <c r="L1430">
        <v>0</v>
      </c>
      <c r="M1430">
        <v>5.833333333333332E-2</v>
      </c>
      <c r="N1430">
        <v>57.774166666666666</v>
      </c>
      <c r="O1430" s="1">
        <f t="shared" si="419"/>
        <v>2536.8546378057058</v>
      </c>
      <c r="Q1430" s="1">
        <f t="shared" si="404"/>
        <v>1089.9397386813844</v>
      </c>
      <c r="R1430" s="2">
        <f t="shared" si="405"/>
        <v>1.1531479088189502</v>
      </c>
      <c r="S1430" s="2"/>
      <c r="T1430" s="1">
        <f t="shared" si="406"/>
        <v>4357.7839962852322</v>
      </c>
      <c r="U1430" s="1">
        <f t="shared" si="407"/>
        <v>0</v>
      </c>
      <c r="V1430" s="1">
        <f t="shared" si="408"/>
        <v>1301.3648829355859</v>
      </c>
      <c r="W1430" s="1">
        <f t="shared" si="409"/>
        <v>-4525.0528157158287</v>
      </c>
      <c r="X1430" s="2">
        <f t="shared" si="418"/>
        <v>70.60054823790486</v>
      </c>
      <c r="Y1430">
        <f t="shared" si="420"/>
        <v>1</v>
      </c>
      <c r="Z1430" s="26">
        <f t="shared" si="410"/>
        <v>0</v>
      </c>
      <c r="AA1430">
        <f t="shared" si="411"/>
        <v>334.72708532550365</v>
      </c>
      <c r="AB1430" s="28">
        <f t="shared" si="412"/>
        <v>40478.303571428572</v>
      </c>
      <c r="AC1430">
        <f t="shared" si="413"/>
        <v>11.280555555555555</v>
      </c>
      <c r="AD1430" s="31">
        <f t="shared" si="402"/>
        <v>10.057192540393428</v>
      </c>
      <c r="AE1430" s="31">
        <f t="shared" si="414"/>
        <v>19.834068552831962</v>
      </c>
      <c r="AF1430" s="15">
        <f t="shared" si="403"/>
        <v>14.318981481481481</v>
      </c>
      <c r="AG1430" s="31">
        <f t="shared" si="415"/>
        <v>12.276789013901189</v>
      </c>
      <c r="AH1430" s="31">
        <f t="shared" si="416"/>
        <v>71.866476340478741</v>
      </c>
      <c r="AI1430">
        <f t="shared" si="417"/>
        <v>312.81883561933239</v>
      </c>
    </row>
    <row r="1431" spans="1:35" x14ac:dyDescent="0.2">
      <c r="A1431">
        <v>32</v>
      </c>
      <c r="C1431" s="27" t="s">
        <v>1492</v>
      </c>
      <c r="D1431" s="26">
        <v>29.796250000000001</v>
      </c>
      <c r="E1431">
        <v>0</v>
      </c>
      <c r="F1431" s="26">
        <v>178.83333333333334</v>
      </c>
      <c r="G1431" s="26">
        <v>55.04</v>
      </c>
      <c r="H1431" s="26">
        <v>46.58</v>
      </c>
      <c r="I1431" s="26">
        <v>99.458333333333329</v>
      </c>
      <c r="J1431" s="26">
        <v>54.914999999999999</v>
      </c>
      <c r="K1431">
        <v>320.33333333333331</v>
      </c>
      <c r="L1431">
        <v>0</v>
      </c>
      <c r="M1431">
        <v>0.24166666666666667</v>
      </c>
      <c r="N1431">
        <v>57.652500000000003</v>
      </c>
      <c r="O1431" s="1">
        <f t="shared" si="419"/>
        <v>4609.7290878332315</v>
      </c>
      <c r="Q1431" s="1">
        <f t="shared" si="404"/>
        <v>887.70456433899608</v>
      </c>
      <c r="R1431" s="2">
        <f t="shared" si="405"/>
        <v>0.93918464084535003</v>
      </c>
      <c r="S1431" s="2"/>
      <c r="T1431" s="1">
        <f t="shared" si="406"/>
        <v>4291.9700241225846</v>
      </c>
      <c r="U1431" s="1">
        <f t="shared" si="407"/>
        <v>0</v>
      </c>
      <c r="V1431" s="1">
        <f t="shared" si="408"/>
        <v>1291.7169669928801</v>
      </c>
      <c r="W1431" s="1">
        <f t="shared" si="409"/>
        <v>-2161.5176866172706</v>
      </c>
      <c r="X1431" s="2">
        <f t="shared" si="418"/>
        <v>71.753696146723811</v>
      </c>
      <c r="Y1431">
        <f t="shared" si="420"/>
        <v>1</v>
      </c>
      <c r="Z1431" s="26">
        <f t="shared" si="410"/>
        <v>0</v>
      </c>
      <c r="AA1431">
        <f t="shared" si="411"/>
        <v>279.34763888501044</v>
      </c>
      <c r="AB1431" s="28">
        <f t="shared" si="412"/>
        <v>40478.345238095237</v>
      </c>
      <c r="AC1431">
        <f t="shared" si="413"/>
        <v>12.799999999999999</v>
      </c>
      <c r="AD1431" s="31">
        <f t="shared" si="402"/>
        <v>11.058495238960125</v>
      </c>
      <c r="AE1431" s="31">
        <f t="shared" si="414"/>
        <v>21.692880775319065</v>
      </c>
      <c r="AF1431" s="15">
        <f t="shared" si="403"/>
        <v>14.25138888888889</v>
      </c>
      <c r="AG1431" s="31">
        <f t="shared" si="415"/>
        <v>12.223096826538427</v>
      </c>
      <c r="AH1431" s="31">
        <f t="shared" si="416"/>
        <v>71.568998372797665</v>
      </c>
      <c r="AI1431">
        <f t="shared" si="417"/>
        <v>299.85521899604129</v>
      </c>
    </row>
    <row r="1432" spans="1:35" x14ac:dyDescent="0.2">
      <c r="A1432">
        <v>32</v>
      </c>
      <c r="C1432" s="27" t="s">
        <v>1493</v>
      </c>
      <c r="D1432" s="26">
        <v>29.807500000000001</v>
      </c>
      <c r="E1432">
        <v>0</v>
      </c>
      <c r="F1432" s="26">
        <v>180.58333333333334</v>
      </c>
      <c r="G1432" s="26">
        <v>56.355000000000004</v>
      </c>
      <c r="H1432" s="26">
        <v>47.442500000000003</v>
      </c>
      <c r="I1432" s="26">
        <v>99.224999999999994</v>
      </c>
      <c r="J1432" s="26">
        <v>56.170833333333334</v>
      </c>
      <c r="K1432">
        <v>320.58333333333331</v>
      </c>
      <c r="L1432">
        <v>0</v>
      </c>
      <c r="M1432">
        <v>0.3833333333333333</v>
      </c>
      <c r="N1432">
        <v>57.523333333333333</v>
      </c>
      <c r="O1432" s="1">
        <f t="shared" si="419"/>
        <v>4654.8382727561102</v>
      </c>
      <c r="Q1432" s="1">
        <f t="shared" si="404"/>
        <v>-278.22017322908238</v>
      </c>
      <c r="R1432" s="2">
        <f t="shared" si="405"/>
        <v>-0.294354815742844</v>
      </c>
      <c r="S1432" s="2"/>
      <c r="T1432" s="1">
        <f t="shared" si="406"/>
        <v>4305.0443131701895</v>
      </c>
      <c r="U1432" s="1">
        <f t="shared" si="407"/>
        <v>0</v>
      </c>
      <c r="V1432" s="1">
        <f t="shared" si="408"/>
        <v>1302.4178936496644</v>
      </c>
      <c r="W1432" s="1">
        <f t="shared" si="409"/>
        <v>-966.65001487636312</v>
      </c>
      <c r="X1432" s="2">
        <f t="shared" si="418"/>
        <v>72.692880787569166</v>
      </c>
      <c r="Y1432">
        <f t="shared" si="420"/>
        <v>1</v>
      </c>
      <c r="Z1432" s="26">
        <f t="shared" si="410"/>
        <v>0</v>
      </c>
      <c r="AA1432">
        <f t="shared" si="411"/>
        <v>266.92634862882153</v>
      </c>
      <c r="AB1432" s="28">
        <f t="shared" si="412"/>
        <v>40478.386904761908</v>
      </c>
      <c r="AC1432">
        <f t="shared" si="413"/>
        <v>13.530555555555557</v>
      </c>
      <c r="AD1432" s="31">
        <f t="shared" si="402"/>
        <v>11.57277198790444</v>
      </c>
      <c r="AE1432" s="31">
        <f t="shared" si="414"/>
        <v>22.643859633013463</v>
      </c>
      <c r="AF1432" s="15">
        <f t="shared" si="403"/>
        <v>14.179629629629629</v>
      </c>
      <c r="AG1432" s="31">
        <f t="shared" si="415"/>
        <v>12.166319907256588</v>
      </c>
      <c r="AH1432" s="31">
        <f t="shared" si="416"/>
        <v>71.254347663901981</v>
      </c>
      <c r="AI1432">
        <f t="shared" si="417"/>
        <v>292.24625404170177</v>
      </c>
    </row>
    <row r="1433" spans="1:35" x14ac:dyDescent="0.2">
      <c r="A1433">
        <v>32</v>
      </c>
      <c r="C1433" s="27" t="s">
        <v>1494</v>
      </c>
      <c r="D1433" s="26">
        <v>29.806249999999999</v>
      </c>
      <c r="E1433">
        <v>0</v>
      </c>
      <c r="F1433" s="26">
        <v>231.66666666666666</v>
      </c>
      <c r="G1433" s="26">
        <v>58.644999999999996</v>
      </c>
      <c r="H1433" s="26">
        <v>48.056666666666665</v>
      </c>
      <c r="I1433" s="26">
        <v>98.75833333333334</v>
      </c>
      <c r="J1433" s="26">
        <v>58.329166666666666</v>
      </c>
      <c r="K1433">
        <v>97.5</v>
      </c>
      <c r="L1433">
        <v>0</v>
      </c>
      <c r="M1433">
        <v>1.7333333333333334</v>
      </c>
      <c r="N1433">
        <v>57.423333333333332</v>
      </c>
      <c r="O1433" s="1">
        <f t="shared" si="419"/>
        <v>5971.5968612191891</v>
      </c>
      <c r="Q1433" s="1">
        <f t="shared" si="404"/>
        <v>-726.40305914903274</v>
      </c>
      <c r="R1433" s="2">
        <f t="shared" si="405"/>
        <v>-0.76852888181762191</v>
      </c>
      <c r="S1433" s="2"/>
      <c r="T1433" s="1">
        <f t="shared" si="406"/>
        <v>4150.1466395808266</v>
      </c>
      <c r="U1433" s="1">
        <f t="shared" si="407"/>
        <v>0</v>
      </c>
      <c r="V1433" s="1">
        <f t="shared" si="408"/>
        <v>1256.6632250113123</v>
      </c>
      <c r="W1433" s="1">
        <f t="shared" si="409"/>
        <v>1010.7766917323465</v>
      </c>
      <c r="X1433" s="2">
        <f t="shared" si="418"/>
        <v>72.398525971826317</v>
      </c>
      <c r="Y1433">
        <f t="shared" si="420"/>
        <v>1</v>
      </c>
      <c r="Z1433" s="26">
        <f t="shared" si="410"/>
        <v>0</v>
      </c>
      <c r="AA1433">
        <f t="shared" si="411"/>
        <v>189.15947665770113</v>
      </c>
      <c r="AB1433" s="28">
        <f t="shared" si="412"/>
        <v>40478.428571428572</v>
      </c>
      <c r="AC1433">
        <f t="shared" si="413"/>
        <v>14.802777777777775</v>
      </c>
      <c r="AD1433" s="31">
        <f t="shared" ref="AD1433:AD1496" si="421">10^($AF$17-$AF$18/($AF$19+AC1433))*I1433/100</f>
        <v>12.509872990037534</v>
      </c>
      <c r="AE1433" s="31">
        <f t="shared" si="414"/>
        <v>24.369292626847677</v>
      </c>
      <c r="AF1433" s="15">
        <f t="shared" ref="AF1433:AF1496" si="422">(N1433-32)/1.8</f>
        <v>14.124074074074073</v>
      </c>
      <c r="AG1433" s="31">
        <f t="shared" si="415"/>
        <v>12.122522275263433</v>
      </c>
      <c r="AH1433" s="31">
        <f t="shared" si="416"/>
        <v>71.011568748560336</v>
      </c>
      <c r="AI1433">
        <f t="shared" si="417"/>
        <v>280.41336404373646</v>
      </c>
    </row>
    <row r="1434" spans="1:35" x14ac:dyDescent="0.2">
      <c r="A1434">
        <v>32</v>
      </c>
      <c r="C1434" s="27" t="s">
        <v>1495</v>
      </c>
      <c r="D1434" s="26">
        <v>29.787499999999998</v>
      </c>
      <c r="E1434">
        <v>0</v>
      </c>
      <c r="F1434" s="26">
        <v>167.66666666666669</v>
      </c>
      <c r="G1434" s="26">
        <v>58.91</v>
      </c>
      <c r="H1434" s="26">
        <v>48.926666666666669</v>
      </c>
      <c r="I1434" s="26">
        <v>98.75</v>
      </c>
      <c r="J1434" s="26">
        <v>58.592500000000001</v>
      </c>
      <c r="K1434">
        <v>120.25</v>
      </c>
      <c r="L1434">
        <v>0</v>
      </c>
      <c r="M1434">
        <v>0.9916666666666667</v>
      </c>
      <c r="N1434">
        <v>57.325000000000003</v>
      </c>
      <c r="O1434" s="1">
        <f t="shared" si="419"/>
        <v>4321.8895268967663</v>
      </c>
      <c r="Q1434" s="1">
        <f t="shared" ref="Q1434:Q1497" si="423">(O1434-T1434-U1434-V1434-W1434-AI1434)</f>
        <v>-2310.2915678457175</v>
      </c>
      <c r="R1434" s="2">
        <f t="shared" ref="R1434:R1497" si="424">Q1434/$O$12+Z1434/$O$17*$Z$21</f>
        <v>-2.4442708121151697</v>
      </c>
      <c r="S1434" s="2"/>
      <c r="T1434" s="1">
        <f t="shared" ref="T1434:T1497" si="425">((X1434-H1434)*$D$13/$P$5)*$P$7/1000</f>
        <v>3870.7869141185188</v>
      </c>
      <c r="U1434" s="1">
        <f t="shared" ref="U1434:U1497" si="426">IF(X1434&gt;80,(X1434-80)*$O$19,0)</f>
        <v>0</v>
      </c>
      <c r="V1434" s="1">
        <f t="shared" ref="V1434:V1497" si="427">$D$20*(((X1434-32)*5/9+273)^4-((H1434-32)*5/9+273)^4)*$D$14*$D$21*$D$22/1000</f>
        <v>1172.3327901971584</v>
      </c>
      <c r="W1434" s="1">
        <f t="shared" ref="W1434:W1497" si="428">(G1434-N1434)*$O$20</f>
        <v>1311.3896778137243</v>
      </c>
      <c r="X1434" s="2">
        <f t="shared" si="418"/>
        <v>71.6299970900087</v>
      </c>
      <c r="Y1434">
        <f t="shared" si="420"/>
        <v>1</v>
      </c>
      <c r="Z1434" s="26">
        <f t="shared" ref="Z1434:Z1497" si="429">IF(X1434&lt;42,IF(X1434&lt;36, 0.4*3600, 0.1*3600),0)*$Z$21</f>
        <v>0</v>
      </c>
      <c r="AA1434">
        <f t="shared" ref="AA1434:AA1497" si="430">(X1434-G1434)^2</f>
        <v>161.7983259698299</v>
      </c>
      <c r="AB1434" s="28">
        <f t="shared" ref="AB1434:AB1497" si="431">C1434-1/1/14</f>
        <v>40478.470238095237</v>
      </c>
      <c r="AC1434">
        <f t="shared" ref="AC1434:AC1497" si="432">(G1434-32)/1.8</f>
        <v>14.949999999999998</v>
      </c>
      <c r="AD1434" s="31">
        <f t="shared" si="421"/>
        <v>12.628232764757529</v>
      </c>
      <c r="AE1434" s="31">
        <f t="shared" ref="AE1434:AE1497" si="433">AD1434/760*35000/(AC1434+273.15)/0.0821</f>
        <v>24.587287242028413</v>
      </c>
      <c r="AF1434" s="15">
        <f t="shared" si="422"/>
        <v>14.069444444444446</v>
      </c>
      <c r="AG1434" s="31">
        <f t="shared" ref="AG1434:AG1497" si="434">10^($AF$17-$AF$18/($AF$19+AF1434))</f>
        <v>12.079589262082584</v>
      </c>
      <c r="AH1434" s="31">
        <f t="shared" ref="AH1434:AH1497" si="435">AG1434/760*35000*$AE$14/(AF1434+273.15)/0.0821</f>
        <v>70.773533518322893</v>
      </c>
      <c r="AI1434">
        <f t="shared" ref="AI1434:AI1497" si="436">(AH1434-AE1434)*0.018*334</f>
        <v>277.67171261308243</v>
      </c>
    </row>
    <row r="1435" spans="1:35" x14ac:dyDescent="0.2">
      <c r="A1435">
        <v>32</v>
      </c>
      <c r="C1435" s="27" t="s">
        <v>1496</v>
      </c>
      <c r="D1435" s="26">
        <v>29.763999999999999</v>
      </c>
      <c r="E1435">
        <v>0</v>
      </c>
      <c r="F1435" s="26">
        <v>167.58333333333334</v>
      </c>
      <c r="G1435" s="26">
        <v>57.869166666666665</v>
      </c>
      <c r="H1435" s="26">
        <v>48.854166666666664</v>
      </c>
      <c r="I1435" s="26">
        <v>99.033333333333331</v>
      </c>
      <c r="J1435" s="26">
        <v>57.63</v>
      </c>
      <c r="K1435">
        <v>81</v>
      </c>
      <c r="L1435">
        <v>5.833333333333332E-2</v>
      </c>
      <c r="M1435">
        <v>1.6</v>
      </c>
      <c r="N1435">
        <v>57.263333333333335</v>
      </c>
      <c r="O1435" s="1">
        <f t="shared" si="419"/>
        <v>4319.7414704718676</v>
      </c>
      <c r="Q1435" s="1">
        <f t="shared" si="423"/>
        <v>-971.58504024865351</v>
      </c>
      <c r="R1435" s="2">
        <f t="shared" si="424"/>
        <v>-1.0279295429286341</v>
      </c>
      <c r="S1435" s="2"/>
      <c r="T1435" s="1">
        <f t="shared" si="425"/>
        <v>3466.4136679191542</v>
      </c>
      <c r="U1435" s="1">
        <f t="shared" si="426"/>
        <v>0</v>
      </c>
      <c r="V1435" s="1">
        <f t="shared" si="427"/>
        <v>1042.1569003183729</v>
      </c>
      <c r="W1435" s="1">
        <f t="shared" si="428"/>
        <v>501.25146991092282</v>
      </c>
      <c r="X1435" s="2">
        <f t="shared" ref="X1435:X1498" si="437">X1434+R1434</f>
        <v>69.185726277893536</v>
      </c>
      <c r="Y1435">
        <f t="shared" si="420"/>
        <v>1</v>
      </c>
      <c r="Z1435" s="26">
        <f t="shared" si="429"/>
        <v>0</v>
      </c>
      <c r="AA1435">
        <f t="shared" si="430"/>
        <v>128.06452143445128</v>
      </c>
      <c r="AB1435" s="28">
        <f t="shared" si="431"/>
        <v>40478.511904761908</v>
      </c>
      <c r="AC1435">
        <f t="shared" si="432"/>
        <v>14.371759259259258</v>
      </c>
      <c r="AD1435" s="31">
        <f t="shared" si="421"/>
        <v>12.199774193808766</v>
      </c>
      <c r="AE1435" s="31">
        <f t="shared" si="433"/>
        <v>23.80084468050417</v>
      </c>
      <c r="AF1435" s="15">
        <f t="shared" si="422"/>
        <v>14.035185185185187</v>
      </c>
      <c r="AG1435" s="31">
        <f t="shared" si="434"/>
        <v>12.052733136260985</v>
      </c>
      <c r="AH1435" s="31">
        <f t="shared" si="435"/>
        <v>70.624609246716929</v>
      </c>
      <c r="AI1435">
        <f t="shared" si="436"/>
        <v>281.50447257207111</v>
      </c>
    </row>
    <row r="1436" spans="1:35" x14ac:dyDescent="0.2">
      <c r="A1436">
        <v>32</v>
      </c>
      <c r="C1436" s="27" t="s">
        <v>1497</v>
      </c>
      <c r="D1436" s="26">
        <v>29.763249999999999</v>
      </c>
      <c r="E1436">
        <v>0</v>
      </c>
      <c r="F1436" s="26">
        <v>90.5</v>
      </c>
      <c r="G1436" s="26">
        <v>56.976666666666667</v>
      </c>
      <c r="H1436" s="26">
        <v>48.635833333333338</v>
      </c>
      <c r="I1436" s="26">
        <v>99.25833333333334</v>
      </c>
      <c r="J1436" s="26">
        <v>56.8</v>
      </c>
      <c r="K1436">
        <v>95.666666666666671</v>
      </c>
      <c r="L1436">
        <v>0.17499999999999999</v>
      </c>
      <c r="M1436">
        <v>2.9083333333333332</v>
      </c>
      <c r="N1436">
        <v>57.212500000000006</v>
      </c>
      <c r="O1436" s="1">
        <f t="shared" si="419"/>
        <v>2332.7892774403022</v>
      </c>
      <c r="Q1436" s="1">
        <f t="shared" si="423"/>
        <v>-2082.2420728802772</v>
      </c>
      <c r="R1436" s="2">
        <f t="shared" si="424"/>
        <v>-2.2029961903229927</v>
      </c>
      <c r="S1436" s="2"/>
      <c r="T1436" s="1">
        <f t="shared" si="425"/>
        <v>3328.382182873263</v>
      </c>
      <c r="U1436" s="1">
        <f t="shared" si="426"/>
        <v>0</v>
      </c>
      <c r="V1436" s="1">
        <f t="shared" si="427"/>
        <v>997.0254978346162</v>
      </c>
      <c r="W1436" s="1">
        <f t="shared" si="428"/>
        <v>-195.12264922255233</v>
      </c>
      <c r="X1436" s="2">
        <f t="shared" si="437"/>
        <v>68.157796734964904</v>
      </c>
      <c r="Y1436">
        <f t="shared" si="420"/>
        <v>1</v>
      </c>
      <c r="Z1436" s="26">
        <f t="shared" si="429"/>
        <v>0</v>
      </c>
      <c r="AA1436">
        <f t="shared" si="430"/>
        <v>125.01766960420295</v>
      </c>
      <c r="AB1436" s="28">
        <f t="shared" si="431"/>
        <v>40478.553571428572</v>
      </c>
      <c r="AC1436">
        <f t="shared" si="432"/>
        <v>13.875925925925925</v>
      </c>
      <c r="AD1436" s="31">
        <f t="shared" si="421"/>
        <v>11.840103313775103</v>
      </c>
      <c r="AE1436" s="31">
        <f t="shared" si="433"/>
        <v>23.139057232581077</v>
      </c>
      <c r="AF1436" s="15">
        <f t="shared" si="422"/>
        <v>14.006944444444446</v>
      </c>
      <c r="AG1436" s="31">
        <f t="shared" si="434"/>
        <v>12.030634298393556</v>
      </c>
      <c r="AH1436" s="31">
        <f t="shared" si="435"/>
        <v>70.502051050820057</v>
      </c>
      <c r="AI1436">
        <f t="shared" si="436"/>
        <v>284.74631883525268</v>
      </c>
    </row>
    <row r="1437" spans="1:35" x14ac:dyDescent="0.2">
      <c r="A1437">
        <v>32</v>
      </c>
      <c r="C1437" s="27" t="s">
        <v>1498</v>
      </c>
      <c r="D1437" s="26">
        <v>29.763249999999999</v>
      </c>
      <c r="E1437">
        <v>0</v>
      </c>
      <c r="F1437" s="26">
        <v>45.75</v>
      </c>
      <c r="G1437" s="26">
        <v>55.612499999999997</v>
      </c>
      <c r="H1437" s="26">
        <v>48.477499999999999</v>
      </c>
      <c r="I1437" s="26">
        <v>99.958333333333329</v>
      </c>
      <c r="J1437" s="26">
        <v>55.634999999999998</v>
      </c>
      <c r="K1437">
        <v>69.833333333333329</v>
      </c>
      <c r="L1437">
        <v>0</v>
      </c>
      <c r="M1437">
        <v>1.0333333333333332</v>
      </c>
      <c r="N1437">
        <v>57.2</v>
      </c>
      <c r="O1437" s="1">
        <f t="shared" si="419"/>
        <v>1179.2829772695452</v>
      </c>
      <c r="Q1437" s="1">
        <f t="shared" si="423"/>
        <v>-1663.4766435922302</v>
      </c>
      <c r="R1437" s="2">
        <f t="shared" si="424"/>
        <v>-1.7599455684111842</v>
      </c>
      <c r="S1437" s="2"/>
      <c r="T1437" s="1">
        <f t="shared" si="425"/>
        <v>2979.7789566927268</v>
      </c>
      <c r="U1437" s="1">
        <f t="shared" si="426"/>
        <v>0</v>
      </c>
      <c r="V1437" s="1">
        <f t="shared" si="427"/>
        <v>886.4472110959606</v>
      </c>
      <c r="W1437" s="1">
        <f t="shared" si="428"/>
        <v>-1313.4581157913583</v>
      </c>
      <c r="X1437" s="2">
        <f t="shared" si="437"/>
        <v>65.954800544641913</v>
      </c>
      <c r="Y1437">
        <f t="shared" si="420"/>
        <v>1</v>
      </c>
      <c r="Z1437" s="26">
        <f t="shared" si="429"/>
        <v>0</v>
      </c>
      <c r="AA1437">
        <f t="shared" si="430"/>
        <v>106.96318055570046</v>
      </c>
      <c r="AB1437" s="28">
        <f t="shared" si="431"/>
        <v>40478.595238095237</v>
      </c>
      <c r="AC1437">
        <f t="shared" si="432"/>
        <v>13.118055555555554</v>
      </c>
      <c r="AD1437" s="31">
        <f t="shared" si="421"/>
        <v>11.348219456641175</v>
      </c>
      <c r="AE1437" s="31">
        <f t="shared" si="433"/>
        <v>22.236484730561877</v>
      </c>
      <c r="AF1437" s="15">
        <f t="shared" si="422"/>
        <v>14.000000000000002</v>
      </c>
      <c r="AG1437" s="31">
        <f t="shared" si="434"/>
        <v>12.02520559505362</v>
      </c>
      <c r="AH1437" s="31">
        <f t="shared" si="435"/>
        <v>70.471941960177034</v>
      </c>
      <c r="AI1437">
        <f t="shared" si="436"/>
        <v>289.99156886444632</v>
      </c>
    </row>
    <row r="1438" spans="1:35" x14ac:dyDescent="0.2">
      <c r="A1438">
        <v>32</v>
      </c>
      <c r="C1438" s="27" t="s">
        <v>1499</v>
      </c>
      <c r="D1438" s="26">
        <v>29.757750000000001</v>
      </c>
      <c r="E1438">
        <v>0</v>
      </c>
      <c r="F1438" s="26">
        <v>6.8333333333333339</v>
      </c>
      <c r="G1438" s="26">
        <v>54.2425</v>
      </c>
      <c r="H1438" s="26">
        <v>47.62166666666667</v>
      </c>
      <c r="I1438" s="26">
        <v>100</v>
      </c>
      <c r="J1438" s="26">
        <v>54.269999999999996</v>
      </c>
      <c r="K1438">
        <v>52</v>
      </c>
      <c r="L1438">
        <v>0</v>
      </c>
      <c r="M1438">
        <v>5.8333333333333327E-2</v>
      </c>
      <c r="N1438">
        <v>57.2</v>
      </c>
      <c r="O1438" s="1">
        <f t="shared" si="419"/>
        <v>176.14062684171711</v>
      </c>
      <c r="Q1438" s="1">
        <f t="shared" si="423"/>
        <v>-1332.8464737085503</v>
      </c>
      <c r="R1438" s="2">
        <f t="shared" si="424"/>
        <v>-1.4101413769839801</v>
      </c>
      <c r="S1438" s="2"/>
      <c r="T1438" s="1">
        <f t="shared" si="425"/>
        <v>2825.6330343466507</v>
      </c>
      <c r="U1438" s="1">
        <f t="shared" si="426"/>
        <v>0</v>
      </c>
      <c r="V1438" s="1">
        <f t="shared" si="427"/>
        <v>834.19966916424062</v>
      </c>
      <c r="W1438" s="1">
        <f t="shared" si="428"/>
        <v>-2446.9621275294062</v>
      </c>
      <c r="X1438" s="2">
        <f t="shared" si="437"/>
        <v>64.194854976230729</v>
      </c>
      <c r="Y1438">
        <f t="shared" si="420"/>
        <v>1</v>
      </c>
      <c r="Z1438" s="26">
        <f t="shared" si="429"/>
        <v>0</v>
      </c>
      <c r="AA1438">
        <f t="shared" si="430"/>
        <v>99.049369572904567</v>
      </c>
      <c r="AB1438" s="28">
        <f t="shared" si="431"/>
        <v>40478.636904761908</v>
      </c>
      <c r="AC1438">
        <f t="shared" si="432"/>
        <v>12.356944444444444</v>
      </c>
      <c r="AD1438" s="31">
        <f t="shared" si="421"/>
        <v>10.799499064809698</v>
      </c>
      <c r="AE1438" s="31">
        <f t="shared" si="433"/>
        <v>21.217696356587144</v>
      </c>
      <c r="AF1438" s="15">
        <f t="shared" si="422"/>
        <v>14.000000000000002</v>
      </c>
      <c r="AG1438" s="31">
        <f t="shared" si="434"/>
        <v>12.02520559505362</v>
      </c>
      <c r="AH1438" s="31">
        <f t="shared" si="435"/>
        <v>70.471941960177034</v>
      </c>
      <c r="AI1438">
        <f t="shared" si="436"/>
        <v>296.11652456878238</v>
      </c>
    </row>
    <row r="1439" spans="1:35" x14ac:dyDescent="0.2">
      <c r="A1439">
        <v>32</v>
      </c>
      <c r="C1439" s="27" t="s">
        <v>1500</v>
      </c>
      <c r="D1439" s="26">
        <v>29.749666666666666</v>
      </c>
      <c r="E1439">
        <v>0</v>
      </c>
      <c r="F1439" s="26">
        <v>1</v>
      </c>
      <c r="G1439" s="26">
        <v>52.329166666666666</v>
      </c>
      <c r="H1439" s="26">
        <v>45.24</v>
      </c>
      <c r="I1439" s="26">
        <v>100</v>
      </c>
      <c r="J1439" s="26">
        <v>52.345833333333331</v>
      </c>
      <c r="K1439">
        <v>52</v>
      </c>
      <c r="L1439">
        <v>0</v>
      </c>
      <c r="M1439">
        <v>5.8333333333333327E-2</v>
      </c>
      <c r="N1439">
        <v>57.2</v>
      </c>
      <c r="O1439" s="1">
        <f t="shared" si="419"/>
        <v>25.776677098787872</v>
      </c>
      <c r="Q1439" s="1">
        <f t="shared" si="423"/>
        <v>-113.24168623606266</v>
      </c>
      <c r="R1439" s="2">
        <f t="shared" si="424"/>
        <v>-0.11980883808514879</v>
      </c>
      <c r="S1439" s="2"/>
      <c r="T1439" s="1">
        <f t="shared" si="425"/>
        <v>2991.272493752685</v>
      </c>
      <c r="U1439" s="1">
        <f t="shared" si="426"/>
        <v>0</v>
      </c>
      <c r="V1439" s="1">
        <f t="shared" si="427"/>
        <v>873.4184240065581</v>
      </c>
      <c r="W1439" s="1">
        <f t="shared" si="428"/>
        <v>-4030.0066597377786</v>
      </c>
      <c r="X1439" s="2">
        <f t="shared" si="437"/>
        <v>62.78471359924675</v>
      </c>
      <c r="Y1439">
        <f t="shared" si="420"/>
        <v>1</v>
      </c>
      <c r="Z1439" s="26">
        <f t="shared" si="429"/>
        <v>0</v>
      </c>
      <c r="AA1439">
        <f t="shared" si="430"/>
        <v>109.31846165938481</v>
      </c>
      <c r="AB1439" s="28">
        <f t="shared" si="431"/>
        <v>40478.678571428572</v>
      </c>
      <c r="AC1439">
        <f t="shared" si="432"/>
        <v>11.293981481481481</v>
      </c>
      <c r="AD1439" s="31">
        <f t="shared" si="421"/>
        <v>10.066168507842551</v>
      </c>
      <c r="AE1439" s="31">
        <f t="shared" si="433"/>
        <v>19.850833291949129</v>
      </c>
      <c r="AF1439" s="15">
        <f t="shared" si="422"/>
        <v>14.000000000000002</v>
      </c>
      <c r="AG1439" s="31">
        <f t="shared" si="434"/>
        <v>12.02520559505362</v>
      </c>
      <c r="AH1439" s="31">
        <f t="shared" si="435"/>
        <v>70.471941960177034</v>
      </c>
      <c r="AI1439">
        <f t="shared" si="436"/>
        <v>304.33410531338615</v>
      </c>
    </row>
    <row r="1440" spans="1:35" x14ac:dyDescent="0.2">
      <c r="A1440">
        <v>32</v>
      </c>
      <c r="C1440" s="27" t="s">
        <v>1501</v>
      </c>
      <c r="D1440" s="26">
        <v>29.748833333333334</v>
      </c>
      <c r="E1440">
        <v>0</v>
      </c>
      <c r="F1440" s="26">
        <v>1</v>
      </c>
      <c r="G1440" s="26">
        <v>51.854999999999997</v>
      </c>
      <c r="H1440" s="26">
        <v>45.262500000000003</v>
      </c>
      <c r="I1440" s="26">
        <v>100</v>
      </c>
      <c r="J1440" s="26">
        <v>51.875</v>
      </c>
      <c r="K1440">
        <v>52</v>
      </c>
      <c r="L1440">
        <v>0</v>
      </c>
      <c r="M1440">
        <v>0</v>
      </c>
      <c r="N1440">
        <v>57.18</v>
      </c>
      <c r="O1440" s="1">
        <f t="shared" si="419"/>
        <v>25.776677098787872</v>
      </c>
      <c r="Q1440" s="1">
        <f t="shared" si="423"/>
        <v>292.44751598570849</v>
      </c>
      <c r="R1440" s="2">
        <f t="shared" si="424"/>
        <v>0.30940723558368971</v>
      </c>
      <c r="S1440" s="2"/>
      <c r="T1440" s="1">
        <f t="shared" si="425"/>
        <v>2967.0096575100752</v>
      </c>
      <c r="U1440" s="1">
        <f t="shared" si="426"/>
        <v>0</v>
      </c>
      <c r="V1440" s="1">
        <f t="shared" si="427"/>
        <v>866.08363219572482</v>
      </c>
      <c r="W1440" s="1">
        <f t="shared" si="428"/>
        <v>-4405.7728923395034</v>
      </c>
      <c r="X1440" s="2">
        <f t="shared" si="437"/>
        <v>62.664904761161601</v>
      </c>
      <c r="Y1440">
        <f t="shared" si="420"/>
        <v>1</v>
      </c>
      <c r="Z1440" s="26">
        <f t="shared" si="429"/>
        <v>0</v>
      </c>
      <c r="AA1440">
        <f t="shared" si="430"/>
        <v>116.85404094538433</v>
      </c>
      <c r="AB1440" s="28">
        <f t="shared" si="431"/>
        <v>40478.720238095237</v>
      </c>
      <c r="AC1440">
        <f t="shared" si="432"/>
        <v>11.030555555555553</v>
      </c>
      <c r="AD1440" s="31">
        <f t="shared" si="421"/>
        <v>9.8913310530262031</v>
      </c>
      <c r="AE1440" s="31">
        <f t="shared" si="433"/>
        <v>19.524129227130739</v>
      </c>
      <c r="AF1440" s="15">
        <f t="shared" si="422"/>
        <v>13.988888888888889</v>
      </c>
      <c r="AG1440" s="31">
        <f t="shared" si="434"/>
        <v>12.016524130549076</v>
      </c>
      <c r="AH1440" s="31">
        <f t="shared" si="435"/>
        <v>70.423790528990793</v>
      </c>
      <c r="AI1440">
        <f t="shared" si="436"/>
        <v>306.00876374678262</v>
      </c>
    </row>
    <row r="1441" spans="1:35" x14ac:dyDescent="0.2">
      <c r="A1441">
        <v>32</v>
      </c>
      <c r="C1441" s="27" t="s">
        <v>1502</v>
      </c>
      <c r="D1441" s="26">
        <v>29.74475</v>
      </c>
      <c r="E1441">
        <v>0</v>
      </c>
      <c r="F1441" s="26">
        <v>1</v>
      </c>
      <c r="G1441" s="26">
        <v>52.009166666666665</v>
      </c>
      <c r="H1441" s="26">
        <v>46.08</v>
      </c>
      <c r="I1441" s="26">
        <v>100</v>
      </c>
      <c r="J1441" s="26">
        <v>52.029166666666669</v>
      </c>
      <c r="K1441">
        <v>52</v>
      </c>
      <c r="L1441">
        <v>0</v>
      </c>
      <c r="M1441">
        <v>0</v>
      </c>
      <c r="N1441">
        <v>57.16</v>
      </c>
      <c r="O1441" s="1">
        <f t="shared" si="419"/>
        <v>25.776677098787872</v>
      </c>
      <c r="Q1441" s="1">
        <f t="shared" si="423"/>
        <v>258.42772896592561</v>
      </c>
      <c r="R1441" s="2">
        <f t="shared" si="424"/>
        <v>0.27341456106409728</v>
      </c>
      <c r="S1441" s="2"/>
      <c r="T1441" s="1">
        <f t="shared" si="425"/>
        <v>2880.3827711903978</v>
      </c>
      <c r="U1441" s="1">
        <f t="shared" si="426"/>
        <v>0</v>
      </c>
      <c r="V1441" s="1">
        <f t="shared" si="427"/>
        <v>843.55395350996002</v>
      </c>
      <c r="W1441" s="1">
        <f t="shared" si="428"/>
        <v>-4261.6717132316817</v>
      </c>
      <c r="X1441" s="2">
        <f t="shared" si="437"/>
        <v>62.974311996745293</v>
      </c>
      <c r="Y1441">
        <f t="shared" si="420"/>
        <v>1</v>
      </c>
      <c r="Z1441" s="26">
        <f t="shared" si="429"/>
        <v>0</v>
      </c>
      <c r="AA1441">
        <f t="shared" si="430"/>
        <v>120.23441210974512</v>
      </c>
      <c r="AB1441" s="28">
        <f t="shared" si="431"/>
        <v>40478.761904761908</v>
      </c>
      <c r="AC1441">
        <f t="shared" si="432"/>
        <v>11.116203703703702</v>
      </c>
      <c r="AD1441" s="31">
        <f t="shared" si="421"/>
        <v>9.9478817733632159</v>
      </c>
      <c r="AE1441" s="31">
        <f t="shared" si="433"/>
        <v>19.629836418279801</v>
      </c>
      <c r="AF1441" s="15">
        <f t="shared" si="422"/>
        <v>13.977777777777776</v>
      </c>
      <c r="AG1441" s="31">
        <f t="shared" si="434"/>
        <v>12.007848153734169</v>
      </c>
      <c r="AH1441" s="31">
        <f t="shared" si="435"/>
        <v>70.375667533413861</v>
      </c>
      <c r="AI1441">
        <f t="shared" si="436"/>
        <v>305.08393666418596</v>
      </c>
    </row>
    <row r="1442" spans="1:35" x14ac:dyDescent="0.2">
      <c r="A1442">
        <v>32</v>
      </c>
      <c r="C1442" s="27" t="s">
        <v>1503</v>
      </c>
      <c r="D1442" s="26">
        <v>29.734999999999999</v>
      </c>
      <c r="E1442">
        <v>0</v>
      </c>
      <c r="F1442" s="26">
        <v>1</v>
      </c>
      <c r="G1442" s="26">
        <v>52.05</v>
      </c>
      <c r="H1442" s="26">
        <v>46.595833333333331</v>
      </c>
      <c r="I1442" s="26">
        <v>100</v>
      </c>
      <c r="J1442" s="26">
        <v>52.07</v>
      </c>
      <c r="K1442">
        <v>52</v>
      </c>
      <c r="L1442">
        <v>0</v>
      </c>
      <c r="M1442">
        <v>0</v>
      </c>
      <c r="N1442">
        <v>57.130833333333328</v>
      </c>
      <c r="O1442" s="1">
        <f t="shared" si="419"/>
        <v>25.776677098787872</v>
      </c>
      <c r="Q1442" s="1">
        <f t="shared" si="423"/>
        <v>252.62714068604782</v>
      </c>
      <c r="R1442" s="2">
        <f t="shared" si="424"/>
        <v>0.26727758302074867</v>
      </c>
      <c r="S1442" s="2"/>
      <c r="T1442" s="1">
        <f t="shared" si="425"/>
        <v>2839.0517684723263</v>
      </c>
      <c r="U1442" s="1">
        <f t="shared" si="426"/>
        <v>0</v>
      </c>
      <c r="V1442" s="1">
        <f t="shared" si="427"/>
        <v>833.35971619073757</v>
      </c>
      <c r="W1442" s="1">
        <f t="shared" si="428"/>
        <v>-4203.755449858204</v>
      </c>
      <c r="X1442" s="2">
        <f t="shared" si="437"/>
        <v>63.247726557809393</v>
      </c>
      <c r="Y1442">
        <f t="shared" si="420"/>
        <v>1</v>
      </c>
      <c r="Z1442" s="26">
        <f t="shared" si="429"/>
        <v>0</v>
      </c>
      <c r="AA1442">
        <f t="shared" si="430"/>
        <v>125.38908006346988</v>
      </c>
      <c r="AB1442" s="28">
        <f t="shared" si="431"/>
        <v>40478.803571428572</v>
      </c>
      <c r="AC1442">
        <f t="shared" si="432"/>
        <v>11.138888888888888</v>
      </c>
      <c r="AD1442" s="31">
        <f t="shared" si="421"/>
        <v>9.9629074830014677</v>
      </c>
      <c r="AE1442" s="31">
        <f t="shared" si="433"/>
        <v>19.657917416622762</v>
      </c>
      <c r="AF1442" s="15">
        <f t="shared" si="422"/>
        <v>13.96157407407407</v>
      </c>
      <c r="AG1442" s="31">
        <f t="shared" si="434"/>
        <v>11.995205518343322</v>
      </c>
      <c r="AH1442" s="31">
        <f t="shared" si="435"/>
        <v>70.305539107886872</v>
      </c>
      <c r="AI1442">
        <f t="shared" si="436"/>
        <v>304.49350160787981</v>
      </c>
    </row>
    <row r="1443" spans="1:35" x14ac:dyDescent="0.2">
      <c r="A1443">
        <v>32</v>
      </c>
      <c r="C1443" s="27" t="s">
        <v>1504</v>
      </c>
      <c r="D1443" s="26">
        <v>29.718250000000001</v>
      </c>
      <c r="E1443">
        <v>0</v>
      </c>
      <c r="F1443" s="26">
        <v>1</v>
      </c>
      <c r="G1443" s="26">
        <v>52.174999999999997</v>
      </c>
      <c r="H1443" s="26">
        <v>47.227499999999999</v>
      </c>
      <c r="I1443" s="26">
        <v>100</v>
      </c>
      <c r="J1443" s="26">
        <v>52.19166666666667</v>
      </c>
      <c r="K1443">
        <v>52</v>
      </c>
      <c r="L1443">
        <v>0</v>
      </c>
      <c r="M1443">
        <v>9.1666666666666674E-2</v>
      </c>
      <c r="N1443">
        <v>57.09</v>
      </c>
      <c r="O1443" s="1">
        <f t="shared" si="419"/>
        <v>25.776677098787872</v>
      </c>
      <c r="Q1443" s="1">
        <f t="shared" si="423"/>
        <v>194.76165882844941</v>
      </c>
      <c r="R1443" s="2">
        <f t="shared" si="424"/>
        <v>0.20605634570939252</v>
      </c>
      <c r="S1443" s="2"/>
      <c r="T1443" s="1">
        <f t="shared" si="425"/>
        <v>2776.9255310294661</v>
      </c>
      <c r="U1443" s="1">
        <f t="shared" si="426"/>
        <v>0</v>
      </c>
      <c r="V1443" s="1">
        <f t="shared" si="427"/>
        <v>817.25280218497926</v>
      </c>
      <c r="W1443" s="1">
        <f t="shared" si="428"/>
        <v>-4066.5490640091411</v>
      </c>
      <c r="X1443" s="2">
        <f t="shared" si="437"/>
        <v>63.515004140830143</v>
      </c>
      <c r="Y1443">
        <f t="shared" si="420"/>
        <v>1</v>
      </c>
      <c r="Z1443" s="26">
        <f t="shared" si="429"/>
        <v>0</v>
      </c>
      <c r="AA1443">
        <f t="shared" si="430"/>
        <v>128.59569391404486</v>
      </c>
      <c r="AB1443" s="28">
        <f t="shared" si="431"/>
        <v>40478.845238095237</v>
      </c>
      <c r="AC1443">
        <f t="shared" si="432"/>
        <v>11.208333333333332</v>
      </c>
      <c r="AD1443" s="31">
        <f t="shared" si="421"/>
        <v>10.00902834320784</v>
      </c>
      <c r="AE1443" s="31">
        <f t="shared" si="433"/>
        <v>19.744095996902487</v>
      </c>
      <c r="AF1443" s="15">
        <f t="shared" si="422"/>
        <v>13.93888888888889</v>
      </c>
      <c r="AG1443" s="31">
        <f t="shared" si="434"/>
        <v>11.977525407991186</v>
      </c>
      <c r="AH1443" s="31">
        <f t="shared" si="435"/>
        <v>70.207460778178941</v>
      </c>
      <c r="AI1443">
        <f t="shared" si="436"/>
        <v>303.38574906503402</v>
      </c>
    </row>
    <row r="1444" spans="1:35" x14ac:dyDescent="0.2">
      <c r="A1444">
        <v>32</v>
      </c>
      <c r="C1444" s="27" t="s">
        <v>1505</v>
      </c>
      <c r="D1444" s="26">
        <v>29.692833333333333</v>
      </c>
      <c r="E1444">
        <v>0</v>
      </c>
      <c r="F1444" s="26">
        <v>1</v>
      </c>
      <c r="G1444" s="26">
        <v>52.25</v>
      </c>
      <c r="H1444" s="26">
        <v>47.365000000000002</v>
      </c>
      <c r="I1444" s="26">
        <v>100</v>
      </c>
      <c r="J1444" s="26">
        <v>52.27</v>
      </c>
      <c r="K1444">
        <v>51.416666666666664</v>
      </c>
      <c r="L1444">
        <v>0</v>
      </c>
      <c r="M1444">
        <v>0.47499999999999998</v>
      </c>
      <c r="N1444">
        <v>57.047499999999999</v>
      </c>
      <c r="O1444" s="1">
        <f t="shared" si="419"/>
        <v>25.776677098787872</v>
      </c>
      <c r="Q1444" s="1">
        <f t="shared" si="423"/>
        <v>82.51798751908342</v>
      </c>
      <c r="R1444" s="2">
        <f t="shared" si="424"/>
        <v>8.7303399784926558E-2</v>
      </c>
      <c r="S1444" s="2"/>
      <c r="T1444" s="1">
        <f t="shared" si="425"/>
        <v>2788.6139926297456</v>
      </c>
      <c r="U1444" s="1">
        <f t="shared" si="426"/>
        <v>0</v>
      </c>
      <c r="V1444" s="1">
        <f t="shared" si="427"/>
        <v>821.51619237996692</v>
      </c>
      <c r="W1444" s="1">
        <f t="shared" si="428"/>
        <v>-3969.332479060799</v>
      </c>
      <c r="X1444" s="2">
        <f t="shared" si="437"/>
        <v>63.721060486539535</v>
      </c>
      <c r="Y1444">
        <f t="shared" si="420"/>
        <v>1</v>
      </c>
      <c r="Z1444" s="26">
        <f t="shared" si="429"/>
        <v>0</v>
      </c>
      <c r="AA1444">
        <f t="shared" si="430"/>
        <v>131.58522868584865</v>
      </c>
      <c r="AB1444" s="28">
        <f t="shared" si="431"/>
        <v>40478.886904761908</v>
      </c>
      <c r="AC1444">
        <f t="shared" si="432"/>
        <v>11.25</v>
      </c>
      <c r="AD1444" s="31">
        <f t="shared" si="421"/>
        <v>10.036790634156066</v>
      </c>
      <c r="AE1444" s="31">
        <f t="shared" si="433"/>
        <v>19.795960010253815</v>
      </c>
      <c r="AF1444" s="15">
        <f t="shared" si="422"/>
        <v>13.915277777777778</v>
      </c>
      <c r="AG1444" s="31">
        <f t="shared" si="434"/>
        <v>11.959147896039342</v>
      </c>
      <c r="AH1444" s="31">
        <f t="shared" si="435"/>
        <v>70.105504859021423</v>
      </c>
      <c r="AI1444">
        <f t="shared" si="436"/>
        <v>302.46098363079085</v>
      </c>
    </row>
    <row r="1445" spans="1:35" x14ac:dyDescent="0.2">
      <c r="A1445">
        <v>32</v>
      </c>
      <c r="C1445" s="27" t="s">
        <v>1506</v>
      </c>
      <c r="D1445" s="26">
        <v>29.676750000000002</v>
      </c>
      <c r="E1445">
        <v>0</v>
      </c>
      <c r="F1445" s="26">
        <v>1</v>
      </c>
      <c r="G1445" s="26">
        <v>52.153333333333336</v>
      </c>
      <c r="H1445" s="26">
        <v>46.959166666666668</v>
      </c>
      <c r="I1445" s="26">
        <v>100</v>
      </c>
      <c r="J1445" s="26">
        <v>52.171666666666667</v>
      </c>
      <c r="K1445">
        <v>141.5</v>
      </c>
      <c r="L1445">
        <v>0</v>
      </c>
      <c r="M1445">
        <v>1.1833333333333333</v>
      </c>
      <c r="N1445">
        <v>56.984999999999999</v>
      </c>
      <c r="O1445" s="1">
        <f t="shared" si="419"/>
        <v>25.776677098787872</v>
      </c>
      <c r="Q1445" s="1">
        <f t="shared" si="423"/>
        <v>3.2109434670034602</v>
      </c>
      <c r="R1445" s="2">
        <f t="shared" si="424"/>
        <v>3.3971536341912355E-3</v>
      </c>
      <c r="S1445" s="2"/>
      <c r="T1445" s="1">
        <f t="shared" si="425"/>
        <v>2872.6909618598993</v>
      </c>
      <c r="U1445" s="1">
        <f t="shared" si="426"/>
        <v>0</v>
      </c>
      <c r="V1445" s="1">
        <f t="shared" si="427"/>
        <v>845.51318017715892</v>
      </c>
      <c r="W1445" s="1">
        <f t="shared" si="428"/>
        <v>-3997.6011314216603</v>
      </c>
      <c r="X1445" s="2">
        <f t="shared" si="437"/>
        <v>63.808363886324464</v>
      </c>
      <c r="Y1445">
        <f t="shared" si="420"/>
        <v>1</v>
      </c>
      <c r="Z1445" s="26">
        <f t="shared" si="429"/>
        <v>0</v>
      </c>
      <c r="AA1445">
        <f t="shared" si="430"/>
        <v>135.8397371911567</v>
      </c>
      <c r="AB1445" s="28">
        <f t="shared" si="431"/>
        <v>40478.928571428572</v>
      </c>
      <c r="AC1445">
        <f t="shared" si="432"/>
        <v>11.196296296296298</v>
      </c>
      <c r="AD1445" s="31">
        <f t="shared" si="421"/>
        <v>10.001020672933445</v>
      </c>
      <c r="AE1445" s="31">
        <f t="shared" si="433"/>
        <v>19.729134981763529</v>
      </c>
      <c r="AF1445" s="15">
        <f t="shared" si="422"/>
        <v>13.880555555555555</v>
      </c>
      <c r="AG1445" s="31">
        <f t="shared" si="434"/>
        <v>11.932166991731654</v>
      </c>
      <c r="AH1445" s="31">
        <f t="shared" si="435"/>
        <v>69.955802150157794</v>
      </c>
      <c r="AI1445">
        <f t="shared" si="436"/>
        <v>301.96272301638629</v>
      </c>
    </row>
    <row r="1446" spans="1:35" x14ac:dyDescent="0.2">
      <c r="A1446">
        <v>32</v>
      </c>
      <c r="C1446" s="27" t="s">
        <v>1507</v>
      </c>
      <c r="D1446" s="26">
        <v>29.65925</v>
      </c>
      <c r="E1446">
        <v>0</v>
      </c>
      <c r="F1446" s="26">
        <v>1</v>
      </c>
      <c r="G1446" s="26">
        <v>51.957499999999996</v>
      </c>
      <c r="H1446" s="26">
        <v>46.561666666666667</v>
      </c>
      <c r="I1446" s="26">
        <v>100</v>
      </c>
      <c r="J1446" s="26">
        <v>51.977499999999999</v>
      </c>
      <c r="K1446">
        <v>330.41666666666669</v>
      </c>
      <c r="L1446">
        <v>5.833333333333332E-2</v>
      </c>
      <c r="M1446">
        <v>1.0333333333333332</v>
      </c>
      <c r="N1446">
        <v>56.925000000000004</v>
      </c>
      <c r="O1446" s="1">
        <f t="shared" si="419"/>
        <v>25.776677098787872</v>
      </c>
      <c r="Q1446" s="1">
        <f t="shared" si="423"/>
        <v>28.162404151175679</v>
      </c>
      <c r="R1446" s="2">
        <f t="shared" si="424"/>
        <v>2.9795608235673024E-2</v>
      </c>
      <c r="S1446" s="2"/>
      <c r="T1446" s="1">
        <f t="shared" si="425"/>
        <v>2941.0416147050491</v>
      </c>
      <c r="U1446" s="1">
        <f t="shared" si="426"/>
        <v>0</v>
      </c>
      <c r="V1446" s="1">
        <f t="shared" si="427"/>
        <v>864.64834938229228</v>
      </c>
      <c r="W1446" s="1">
        <f t="shared" si="428"/>
        <v>-4109.9862615392503</v>
      </c>
      <c r="X1446" s="2">
        <f t="shared" si="437"/>
        <v>63.811761039958654</v>
      </c>
      <c r="Y1446">
        <f t="shared" si="420"/>
        <v>1</v>
      </c>
      <c r="Z1446" s="26">
        <f t="shared" si="429"/>
        <v>0</v>
      </c>
      <c r="AA1446">
        <f t="shared" si="430"/>
        <v>140.52350480348173</v>
      </c>
      <c r="AB1446" s="28">
        <f t="shared" si="431"/>
        <v>40478.970238095237</v>
      </c>
      <c r="AC1446">
        <f t="shared" si="432"/>
        <v>11.087499999999997</v>
      </c>
      <c r="AD1446" s="31">
        <f t="shared" si="421"/>
        <v>9.9288981341190077</v>
      </c>
      <c r="AE1446" s="31">
        <f t="shared" si="433"/>
        <v>19.594355145866437</v>
      </c>
      <c r="AF1446" s="15">
        <f t="shared" si="422"/>
        <v>13.847222222222225</v>
      </c>
      <c r="AG1446" s="31">
        <f t="shared" si="434"/>
        <v>11.906315479937518</v>
      </c>
      <c r="AH1446" s="31">
        <f t="shared" si="435"/>
        <v>69.812347560956468</v>
      </c>
      <c r="AI1446">
        <f t="shared" si="436"/>
        <v>301.91057039952125</v>
      </c>
    </row>
    <row r="1447" spans="1:35" x14ac:dyDescent="0.2">
      <c r="A1447">
        <v>32</v>
      </c>
      <c r="C1447" s="27" t="s">
        <v>1508</v>
      </c>
      <c r="D1447" s="26">
        <v>29.637249999999998</v>
      </c>
      <c r="E1447">
        <v>0</v>
      </c>
      <c r="F1447" s="26">
        <v>1</v>
      </c>
      <c r="G1447" s="26">
        <v>51.923333333333332</v>
      </c>
      <c r="H1447" s="26">
        <v>46.67</v>
      </c>
      <c r="I1447" s="26">
        <v>100</v>
      </c>
      <c r="J1447" s="26">
        <v>51.943333333333335</v>
      </c>
      <c r="K1447">
        <v>328.33333333333331</v>
      </c>
      <c r="L1447">
        <v>0.11666666666666664</v>
      </c>
      <c r="M1447">
        <v>1.0249999999999999</v>
      </c>
      <c r="N1447">
        <v>56.855833333333337</v>
      </c>
      <c r="O1447" s="1">
        <f t="shared" si="419"/>
        <v>25.776677098787872</v>
      </c>
      <c r="Q1447" s="1">
        <f t="shared" si="423"/>
        <v>17.038241504925452</v>
      </c>
      <c r="R1447" s="2">
        <f t="shared" si="424"/>
        <v>1.8026329221766727E-2</v>
      </c>
      <c r="S1447" s="2"/>
      <c r="T1447" s="1">
        <f t="shared" si="425"/>
        <v>2927.6513854785867</v>
      </c>
      <c r="U1447" s="1">
        <f t="shared" si="426"/>
        <v>0</v>
      </c>
      <c r="V1447" s="1">
        <f t="shared" si="427"/>
        <v>861.0560458794007</v>
      </c>
      <c r="W1447" s="1">
        <f t="shared" si="428"/>
        <v>-4081.0281298525088</v>
      </c>
      <c r="X1447" s="2">
        <f t="shared" si="437"/>
        <v>63.841556648194327</v>
      </c>
      <c r="Y1447">
        <f t="shared" si="420"/>
        <v>1</v>
      </c>
      <c r="Z1447" s="26">
        <f t="shared" si="429"/>
        <v>0</v>
      </c>
      <c r="AA1447">
        <f t="shared" si="430"/>
        <v>142.04404698289622</v>
      </c>
      <c r="AB1447" s="28">
        <f t="shared" si="431"/>
        <v>40479.011904761908</v>
      </c>
      <c r="AC1447">
        <f t="shared" si="432"/>
        <v>11.068518518518518</v>
      </c>
      <c r="AD1447" s="31">
        <f t="shared" si="421"/>
        <v>9.9163618949894481</v>
      </c>
      <c r="AE1447" s="31">
        <f t="shared" si="433"/>
        <v>19.570922241853495</v>
      </c>
      <c r="AF1447" s="15">
        <f t="shared" si="422"/>
        <v>13.808796296296297</v>
      </c>
      <c r="AG1447" s="31">
        <f t="shared" si="434"/>
        <v>11.876575292930823</v>
      </c>
      <c r="AH1447" s="31">
        <f t="shared" si="435"/>
        <v>69.647291850699759</v>
      </c>
      <c r="AI1447">
        <f t="shared" si="436"/>
        <v>301.0591340883837</v>
      </c>
    </row>
    <row r="1448" spans="1:35" x14ac:dyDescent="0.2">
      <c r="A1448">
        <v>32</v>
      </c>
      <c r="C1448" s="27" t="s">
        <v>1509</v>
      </c>
      <c r="D1448" s="26">
        <v>29.624083333333331</v>
      </c>
      <c r="E1448">
        <v>0</v>
      </c>
      <c r="F1448" s="26">
        <v>1</v>
      </c>
      <c r="G1448" s="26">
        <v>51.841666666666669</v>
      </c>
      <c r="H1448" s="26">
        <v>46.715000000000003</v>
      </c>
      <c r="I1448" s="26">
        <v>100</v>
      </c>
      <c r="J1448" s="26">
        <v>51.861666666666665</v>
      </c>
      <c r="K1448">
        <v>324.75</v>
      </c>
      <c r="L1448">
        <v>0</v>
      </c>
      <c r="M1448">
        <v>1.925</v>
      </c>
      <c r="N1448">
        <v>56.790833333333339</v>
      </c>
      <c r="O1448" s="1">
        <f t="shared" si="419"/>
        <v>25.776677098787872</v>
      </c>
      <c r="Q1448" s="1">
        <f t="shared" si="423"/>
        <v>37.216652169376175</v>
      </c>
      <c r="R1448" s="2">
        <f t="shared" si="424"/>
        <v>3.9374933401619787E-2</v>
      </c>
      <c r="S1448" s="2"/>
      <c r="T1448" s="1">
        <f t="shared" si="425"/>
        <v>2923.0525301596872</v>
      </c>
      <c r="U1448" s="1">
        <f t="shared" si="426"/>
        <v>0</v>
      </c>
      <c r="V1448" s="1">
        <f t="shared" si="427"/>
        <v>859.86062181863531</v>
      </c>
      <c r="W1448" s="1">
        <f t="shared" si="428"/>
        <v>-4094.8177163700025</v>
      </c>
      <c r="X1448" s="2">
        <f t="shared" si="437"/>
        <v>63.859582977416096</v>
      </c>
      <c r="Y1448">
        <f t="shared" si="420"/>
        <v>1</v>
      </c>
      <c r="Z1448" s="26">
        <f t="shared" si="429"/>
        <v>0</v>
      </c>
      <c r="AA1448">
        <f t="shared" si="430"/>
        <v>144.43031245217713</v>
      </c>
      <c r="AB1448" s="28">
        <f t="shared" si="431"/>
        <v>40479.053571428572</v>
      </c>
      <c r="AC1448">
        <f t="shared" si="432"/>
        <v>11.023148148148149</v>
      </c>
      <c r="AD1448" s="31">
        <f t="shared" si="421"/>
        <v>9.8864534523196497</v>
      </c>
      <c r="AE1448" s="31">
        <f t="shared" si="433"/>
        <v>19.515010188431045</v>
      </c>
      <c r="AF1448" s="15">
        <f t="shared" si="422"/>
        <v>13.772685185185187</v>
      </c>
      <c r="AG1448" s="31">
        <f t="shared" si="434"/>
        <v>11.848685989303151</v>
      </c>
      <c r="AH1448" s="31">
        <f t="shared" si="435"/>
        <v>69.492486788745651</v>
      </c>
      <c r="AI1448">
        <f t="shared" si="436"/>
        <v>300.46458932109135</v>
      </c>
    </row>
    <row r="1449" spans="1:35" x14ac:dyDescent="0.2">
      <c r="A1449">
        <v>32</v>
      </c>
      <c r="C1449" s="27" t="s">
        <v>1510</v>
      </c>
      <c r="D1449" s="26">
        <v>29.599249999999998</v>
      </c>
      <c r="E1449">
        <v>0</v>
      </c>
      <c r="F1449" s="26">
        <v>1</v>
      </c>
      <c r="G1449" s="26">
        <v>51.801666666666662</v>
      </c>
      <c r="H1449" s="26">
        <v>46.839999999999996</v>
      </c>
      <c r="I1449" s="26">
        <v>100</v>
      </c>
      <c r="J1449" s="26">
        <v>51.821666666666665</v>
      </c>
      <c r="K1449">
        <v>324</v>
      </c>
      <c r="L1449">
        <v>0</v>
      </c>
      <c r="M1449">
        <v>0.3833333333333333</v>
      </c>
      <c r="N1449">
        <v>56.713333333333331</v>
      </c>
      <c r="O1449" s="1">
        <f t="shared" si="419"/>
        <v>25.776677098787872</v>
      </c>
      <c r="Q1449" s="1">
        <f t="shared" si="423"/>
        <v>25.618562857806012</v>
      </c>
      <c r="R1449" s="2">
        <f t="shared" si="424"/>
        <v>2.7104243599894717E-2</v>
      </c>
      <c r="S1449" s="2"/>
      <c r="T1449" s="1">
        <f t="shared" si="425"/>
        <v>2908.4539500778519</v>
      </c>
      <c r="U1449" s="1">
        <f t="shared" si="426"/>
        <v>0</v>
      </c>
      <c r="V1449" s="1">
        <f t="shared" si="427"/>
        <v>855.9737127798636</v>
      </c>
      <c r="W1449" s="1">
        <f t="shared" si="428"/>
        <v>-4063.7911467056388</v>
      </c>
      <c r="X1449" s="2">
        <f t="shared" si="437"/>
        <v>63.898957910817714</v>
      </c>
      <c r="Y1449">
        <f t="shared" si="420"/>
        <v>1</v>
      </c>
      <c r="Z1449" s="26">
        <f t="shared" si="429"/>
        <v>0</v>
      </c>
      <c r="AA1449">
        <f t="shared" si="430"/>
        <v>146.34445544581371</v>
      </c>
      <c r="AB1449" s="28">
        <f t="shared" si="431"/>
        <v>40479.095238095237</v>
      </c>
      <c r="AC1449">
        <f t="shared" si="432"/>
        <v>11.000925925925923</v>
      </c>
      <c r="AD1449" s="31">
        <f t="shared" si="421"/>
        <v>9.8718333041583488</v>
      </c>
      <c r="AE1449" s="31">
        <f t="shared" si="433"/>
        <v>19.487675199469372</v>
      </c>
      <c r="AF1449" s="15">
        <f t="shared" si="422"/>
        <v>13.729629629629628</v>
      </c>
      <c r="AG1449" s="31">
        <f t="shared" si="434"/>
        <v>11.815508318704556</v>
      </c>
      <c r="AH1449" s="31">
        <f t="shared" si="435"/>
        <v>69.308300297424324</v>
      </c>
      <c r="AI1449">
        <f t="shared" si="436"/>
        <v>299.52159808890514</v>
      </c>
    </row>
    <row r="1450" spans="1:35" x14ac:dyDescent="0.2">
      <c r="A1450">
        <v>32</v>
      </c>
      <c r="C1450" s="27" t="s">
        <v>1511</v>
      </c>
      <c r="D1450" s="26">
        <v>29.582749999999997</v>
      </c>
      <c r="E1450">
        <v>0</v>
      </c>
      <c r="F1450" s="26">
        <v>1</v>
      </c>
      <c r="G1450" s="26">
        <v>51.744999999999997</v>
      </c>
      <c r="H1450" s="26">
        <v>46.87</v>
      </c>
      <c r="I1450" s="26">
        <v>100</v>
      </c>
      <c r="J1450" s="26">
        <v>51.765000000000001</v>
      </c>
      <c r="K1450">
        <v>315.16666666666669</v>
      </c>
      <c r="L1450">
        <v>0</v>
      </c>
      <c r="M1450">
        <v>1.2416666666666667</v>
      </c>
      <c r="N1450">
        <v>56.645000000000003</v>
      </c>
      <c r="O1450" s="1">
        <f t="shared" si="419"/>
        <v>25.776677098787872</v>
      </c>
      <c r="Q1450" s="1">
        <f t="shared" si="423"/>
        <v>17.204332196606117</v>
      </c>
      <c r="R1450" s="2">
        <f t="shared" si="424"/>
        <v>1.8202051903478986E-2</v>
      </c>
      <c r="S1450" s="2"/>
      <c r="T1450" s="1">
        <f t="shared" si="425"/>
        <v>2907.9602403105623</v>
      </c>
      <c r="U1450" s="1">
        <f t="shared" si="426"/>
        <v>0</v>
      </c>
      <c r="V1450" s="1">
        <f t="shared" si="427"/>
        <v>855.97072114587502</v>
      </c>
      <c r="W1450" s="1">
        <f t="shared" si="428"/>
        <v>-4054.1384361433952</v>
      </c>
      <c r="X1450" s="2">
        <f t="shared" si="437"/>
        <v>63.926062154417608</v>
      </c>
      <c r="Y1450">
        <f t="shared" si="420"/>
        <v>1</v>
      </c>
      <c r="Z1450" s="26">
        <f t="shared" si="429"/>
        <v>0</v>
      </c>
      <c r="AA1450">
        <f t="shared" si="430"/>
        <v>148.37827520978499</v>
      </c>
      <c r="AB1450" s="28">
        <f t="shared" si="431"/>
        <v>40479.136904761908</v>
      </c>
      <c r="AC1450">
        <f t="shared" si="432"/>
        <v>10.969444444444443</v>
      </c>
      <c r="AD1450" s="31">
        <f t="shared" si="421"/>
        <v>9.8511538864344992</v>
      </c>
      <c r="AE1450" s="31">
        <f t="shared" si="433"/>
        <v>19.449007395200947</v>
      </c>
      <c r="AF1450" s="15">
        <f t="shared" si="422"/>
        <v>13.691666666666668</v>
      </c>
      <c r="AG1450" s="31">
        <f t="shared" si="434"/>
        <v>11.786322401549858</v>
      </c>
      <c r="AH1450" s="31">
        <f t="shared" si="435"/>
        <v>69.146249509162971</v>
      </c>
      <c r="AI1450">
        <f t="shared" si="436"/>
        <v>298.77981958913966</v>
      </c>
    </row>
    <row r="1451" spans="1:35" x14ac:dyDescent="0.2">
      <c r="A1451">
        <v>32</v>
      </c>
      <c r="C1451" s="27" t="s">
        <v>1512</v>
      </c>
      <c r="D1451" s="26">
        <v>29.578749999999999</v>
      </c>
      <c r="E1451">
        <v>0</v>
      </c>
      <c r="F1451" s="26">
        <v>1</v>
      </c>
      <c r="G1451" s="26">
        <v>51.76</v>
      </c>
      <c r="H1451" s="26">
        <v>47.022500000000001</v>
      </c>
      <c r="I1451" s="26">
        <v>100</v>
      </c>
      <c r="J1451" s="26">
        <v>51.78</v>
      </c>
      <c r="K1451">
        <v>307</v>
      </c>
      <c r="L1451">
        <v>0</v>
      </c>
      <c r="M1451">
        <v>0.27500000000000008</v>
      </c>
      <c r="N1451">
        <v>56.58</v>
      </c>
      <c r="O1451" s="1">
        <f t="shared" si="419"/>
        <v>25.776677098787872</v>
      </c>
      <c r="Q1451" s="1">
        <f t="shared" si="423"/>
        <v>-18.781156607004334</v>
      </c>
      <c r="R1451" s="2">
        <f t="shared" si="424"/>
        <v>-1.9870320071795504E-2</v>
      </c>
      <c r="S1451" s="2"/>
      <c r="T1451" s="1">
        <f t="shared" si="425"/>
        <v>2885.0632146146959</v>
      </c>
      <c r="U1451" s="1">
        <f t="shared" si="426"/>
        <v>0</v>
      </c>
      <c r="V1451" s="1">
        <f t="shared" si="427"/>
        <v>849.64961492941745</v>
      </c>
      <c r="W1451" s="1">
        <f t="shared" si="428"/>
        <v>-3987.9484208594172</v>
      </c>
      <c r="X1451" s="2">
        <f t="shared" si="437"/>
        <v>63.944264206321087</v>
      </c>
      <c r="Y1451">
        <f t="shared" si="420"/>
        <v>1</v>
      </c>
      <c r="Z1451" s="26">
        <f t="shared" si="429"/>
        <v>0</v>
      </c>
      <c r="AA1451">
        <f t="shared" si="430"/>
        <v>148.45629424943726</v>
      </c>
      <c r="AB1451" s="28">
        <f t="shared" si="431"/>
        <v>40479.178571428572</v>
      </c>
      <c r="AC1451">
        <f t="shared" si="432"/>
        <v>10.977777777777776</v>
      </c>
      <c r="AD1451" s="31">
        <f t="shared" si="421"/>
        <v>9.8566241492618971</v>
      </c>
      <c r="AE1451" s="31">
        <f t="shared" si="433"/>
        <v>19.459236518345431</v>
      </c>
      <c r="AF1451" s="15">
        <f t="shared" si="422"/>
        <v>13.655555555555555</v>
      </c>
      <c r="AG1451" s="31">
        <f t="shared" si="434"/>
        <v>11.758618791887894</v>
      </c>
      <c r="AH1451" s="31">
        <f t="shared" si="435"/>
        <v>68.992407679539028</v>
      </c>
      <c r="AI1451">
        <f t="shared" si="436"/>
        <v>297.79342502109586</v>
      </c>
    </row>
    <row r="1452" spans="1:35" x14ac:dyDescent="0.2">
      <c r="A1452">
        <v>32</v>
      </c>
      <c r="C1452" s="27" t="s">
        <v>1513</v>
      </c>
      <c r="D1452" s="26">
        <v>29.572000000000003</v>
      </c>
      <c r="E1452">
        <v>0</v>
      </c>
      <c r="F1452" s="26">
        <v>8.4166666666666679</v>
      </c>
      <c r="G1452" s="26">
        <v>51.80833333333333</v>
      </c>
      <c r="H1452" s="26">
        <v>47.13</v>
      </c>
      <c r="I1452" s="26">
        <v>100</v>
      </c>
      <c r="J1452" s="26">
        <v>51.828333333333333</v>
      </c>
      <c r="K1452">
        <v>307</v>
      </c>
      <c r="L1452">
        <v>0</v>
      </c>
      <c r="M1452">
        <v>0.27500000000000008</v>
      </c>
      <c r="N1452">
        <v>56.5075</v>
      </c>
      <c r="O1452" s="1">
        <f t="shared" si="419"/>
        <v>216.95369891479791</v>
      </c>
      <c r="Q1452" s="1">
        <f t="shared" si="423"/>
        <v>101.54861738932061</v>
      </c>
      <c r="R1452" s="2">
        <f t="shared" si="424"/>
        <v>0.10743766066151486</v>
      </c>
      <c r="S1452" s="2"/>
      <c r="T1452" s="1">
        <f t="shared" si="425"/>
        <v>2863.3473095475651</v>
      </c>
      <c r="U1452" s="1">
        <f t="shared" si="426"/>
        <v>0</v>
      </c>
      <c r="V1452" s="1">
        <f t="shared" si="427"/>
        <v>843.46613171386161</v>
      </c>
      <c r="W1452" s="1">
        <f t="shared" si="428"/>
        <v>-3887.9739186075844</v>
      </c>
      <c r="X1452" s="2">
        <f t="shared" si="437"/>
        <v>63.924393886249291</v>
      </c>
      <c r="Y1452">
        <f t="shared" si="420"/>
        <v>1</v>
      </c>
      <c r="Z1452" s="26">
        <f t="shared" si="429"/>
        <v>0</v>
      </c>
      <c r="AA1452">
        <f t="shared" si="430"/>
        <v>146.79892332192622</v>
      </c>
      <c r="AB1452" s="28">
        <f t="shared" si="431"/>
        <v>40479.220238095237</v>
      </c>
      <c r="AC1452">
        <f t="shared" si="432"/>
        <v>11.004629629629628</v>
      </c>
      <c r="AD1452" s="31">
        <f t="shared" si="421"/>
        <v>9.87426867796324</v>
      </c>
      <c r="AE1452" s="31">
        <f t="shared" si="433"/>
        <v>19.492228726958537</v>
      </c>
      <c r="AF1452" s="15">
        <f t="shared" si="422"/>
        <v>13.615277777777777</v>
      </c>
      <c r="AG1452" s="31">
        <f t="shared" si="434"/>
        <v>11.727785896606882</v>
      </c>
      <c r="AH1452" s="31">
        <f t="shared" si="435"/>
        <v>68.821164001681566</v>
      </c>
      <c r="AI1452">
        <f t="shared" si="436"/>
        <v>296.56555887163483</v>
      </c>
    </row>
    <row r="1453" spans="1:35" x14ac:dyDescent="0.2">
      <c r="A1453">
        <v>32</v>
      </c>
      <c r="C1453" s="27" t="s">
        <v>1514</v>
      </c>
      <c r="D1453" s="26">
        <v>29.568250000000003</v>
      </c>
      <c r="E1453">
        <v>8.3333333333333328E-4</v>
      </c>
      <c r="F1453" s="26">
        <v>74.583333333333343</v>
      </c>
      <c r="G1453" s="26">
        <v>52.79</v>
      </c>
      <c r="H1453" s="26">
        <v>47.722499999999997</v>
      </c>
      <c r="I1453" s="26">
        <v>100</v>
      </c>
      <c r="J1453" s="26">
        <v>52.805833333333332</v>
      </c>
      <c r="K1453">
        <v>307</v>
      </c>
      <c r="L1453">
        <v>0</v>
      </c>
      <c r="M1453">
        <v>0</v>
      </c>
      <c r="N1453">
        <v>56.44</v>
      </c>
      <c r="O1453" s="1">
        <f t="shared" si="419"/>
        <v>1922.5105002845953</v>
      </c>
      <c r="Q1453" s="1">
        <f t="shared" si="423"/>
        <v>1049.5026408034098</v>
      </c>
      <c r="R1453" s="2">
        <f t="shared" si="424"/>
        <v>1.110365768484195</v>
      </c>
      <c r="S1453" s="2"/>
      <c r="T1453" s="1">
        <f t="shared" si="425"/>
        <v>2780.6469778943424</v>
      </c>
      <c r="U1453" s="1">
        <f t="shared" si="426"/>
        <v>0</v>
      </c>
      <c r="V1453" s="1">
        <f t="shared" si="427"/>
        <v>820.76334827522976</v>
      </c>
      <c r="W1453" s="1">
        <f t="shared" si="428"/>
        <v>-3019.9194473313</v>
      </c>
      <c r="X1453" s="2">
        <f t="shared" si="437"/>
        <v>64.031831546910809</v>
      </c>
      <c r="Y1453">
        <f t="shared" si="420"/>
        <v>1</v>
      </c>
      <c r="Z1453" s="26">
        <f t="shared" si="429"/>
        <v>0</v>
      </c>
      <c r="AA1453">
        <f t="shared" si="430"/>
        <v>126.37877652911908</v>
      </c>
      <c r="AB1453" s="28">
        <f t="shared" si="431"/>
        <v>40479.261904761908</v>
      </c>
      <c r="AC1453">
        <f t="shared" si="432"/>
        <v>11.549999999999999</v>
      </c>
      <c r="AD1453" s="31">
        <f t="shared" si="421"/>
        <v>10.238680287043078</v>
      </c>
      <c r="AE1453" s="31">
        <f t="shared" si="433"/>
        <v>20.17287557061907</v>
      </c>
      <c r="AF1453" s="15">
        <f t="shared" si="422"/>
        <v>13.577777777777776</v>
      </c>
      <c r="AG1453" s="31">
        <f t="shared" si="434"/>
        <v>11.69914307418933</v>
      </c>
      <c r="AH1453" s="31">
        <f t="shared" si="435"/>
        <v>68.662060640963944</v>
      </c>
      <c r="AI1453">
        <f t="shared" si="436"/>
        <v>291.51698064291332</v>
      </c>
    </row>
    <row r="1454" spans="1:35" x14ac:dyDescent="0.2">
      <c r="A1454">
        <v>32</v>
      </c>
      <c r="C1454" s="27" t="s">
        <v>1515</v>
      </c>
      <c r="D1454" s="26">
        <v>29.552666666666667</v>
      </c>
      <c r="E1454">
        <v>0</v>
      </c>
      <c r="F1454" s="26">
        <v>236.25</v>
      </c>
      <c r="G1454" s="26">
        <v>56.69166666666667</v>
      </c>
      <c r="H1454" s="26">
        <v>49.165833333333332</v>
      </c>
      <c r="I1454" s="26">
        <v>100</v>
      </c>
      <c r="J1454" s="26">
        <v>56.723333333333336</v>
      </c>
      <c r="K1454">
        <v>229.33333333333331</v>
      </c>
      <c r="L1454">
        <v>0</v>
      </c>
      <c r="M1454">
        <v>0.72499999999999998</v>
      </c>
      <c r="N1454">
        <v>56.365000000000002</v>
      </c>
      <c r="O1454" s="1">
        <f t="shared" si="419"/>
        <v>6089.7399645886335</v>
      </c>
      <c r="Q1454" s="1">
        <f t="shared" si="423"/>
        <v>2012.6517427317856</v>
      </c>
      <c r="R1454" s="2">
        <f t="shared" si="424"/>
        <v>2.1293701531791065</v>
      </c>
      <c r="S1454" s="2"/>
      <c r="T1454" s="1">
        <f t="shared" si="425"/>
        <v>2723.8779282081859</v>
      </c>
      <c r="U1454" s="1">
        <f t="shared" si="426"/>
        <v>0</v>
      </c>
      <c r="V1454" s="1">
        <f t="shared" si="427"/>
        <v>809.98945040291164</v>
      </c>
      <c r="W1454" s="1">
        <f t="shared" si="428"/>
        <v>270.27589574289379</v>
      </c>
      <c r="X1454" s="2">
        <f t="shared" si="437"/>
        <v>65.142197315395009</v>
      </c>
      <c r="Y1454">
        <f t="shared" si="420"/>
        <v>1</v>
      </c>
      <c r="Z1454" s="26">
        <f t="shared" si="429"/>
        <v>0</v>
      </c>
      <c r="AA1454">
        <f t="shared" si="430"/>
        <v>71.411468245096998</v>
      </c>
      <c r="AB1454" s="28">
        <f t="shared" si="431"/>
        <v>40479.303571428572</v>
      </c>
      <c r="AC1454">
        <f t="shared" si="432"/>
        <v>13.717592592592593</v>
      </c>
      <c r="AD1454" s="31">
        <f t="shared" si="421"/>
        <v>11.806247403411389</v>
      </c>
      <c r="AE1454" s="31">
        <f t="shared" si="433"/>
        <v>23.085627612041844</v>
      </c>
      <c r="AF1454" s="15">
        <f t="shared" si="422"/>
        <v>13.536111111111111</v>
      </c>
      <c r="AG1454" s="31">
        <f t="shared" si="434"/>
        <v>11.667389580810612</v>
      </c>
      <c r="AH1454" s="31">
        <f t="shared" si="435"/>
        <v>68.485652146781803</v>
      </c>
      <c r="AI1454">
        <f t="shared" si="436"/>
        <v>272.94494750285656</v>
      </c>
    </row>
    <row r="1455" spans="1:35" x14ac:dyDescent="0.2">
      <c r="A1455">
        <v>32</v>
      </c>
      <c r="C1455" s="27" t="s">
        <v>1516</v>
      </c>
      <c r="D1455" s="26">
        <v>29.540500000000002</v>
      </c>
      <c r="E1455">
        <v>0</v>
      </c>
      <c r="F1455" s="26">
        <v>260.75</v>
      </c>
      <c r="G1455" s="26">
        <v>60.193333333333335</v>
      </c>
      <c r="H1455" s="26">
        <v>50.801666666666669</v>
      </c>
      <c r="I1455" s="26">
        <v>99.775000000000006</v>
      </c>
      <c r="J1455" s="26">
        <v>60.162500000000001</v>
      </c>
      <c r="K1455">
        <v>145.16666666666669</v>
      </c>
      <c r="L1455">
        <v>0.20833333333333334</v>
      </c>
      <c r="M1455">
        <v>2.4500000000000002</v>
      </c>
      <c r="N1455">
        <v>56.297499999999999</v>
      </c>
      <c r="O1455" s="1">
        <f t="shared" si="419"/>
        <v>6721.2685535089358</v>
      </c>
      <c r="Q1455" s="1">
        <f t="shared" si="423"/>
        <v>-409.06431876360216</v>
      </c>
      <c r="R1455" s="2">
        <f t="shared" si="424"/>
        <v>-0.43278692116077527</v>
      </c>
      <c r="S1455" s="2"/>
      <c r="T1455" s="1">
        <f t="shared" si="425"/>
        <v>2808.0231099182029</v>
      </c>
      <c r="U1455" s="1">
        <f t="shared" si="426"/>
        <v>0</v>
      </c>
      <c r="V1455" s="1">
        <f t="shared" si="427"/>
        <v>844.18550882942839</v>
      </c>
      <c r="W1455" s="1">
        <f t="shared" si="428"/>
        <v>3223.3158484643473</v>
      </c>
      <c r="X1455" s="2">
        <f t="shared" si="437"/>
        <v>67.271567468574119</v>
      </c>
      <c r="Y1455">
        <f t="shared" si="420"/>
        <v>1</v>
      </c>
      <c r="Z1455" s="26">
        <f t="shared" si="429"/>
        <v>0</v>
      </c>
      <c r="AA1455">
        <f t="shared" si="430"/>
        <v>50.101398473287851</v>
      </c>
      <c r="AB1455" s="28">
        <f t="shared" si="431"/>
        <v>40479.345238095237</v>
      </c>
      <c r="AC1455">
        <f t="shared" si="432"/>
        <v>15.662962962962963</v>
      </c>
      <c r="AD1455" s="31">
        <f t="shared" si="421"/>
        <v>13.357985334920393</v>
      </c>
      <c r="AE1455" s="31">
        <f t="shared" si="433"/>
        <v>25.943918731731241</v>
      </c>
      <c r="AF1455" s="15">
        <f t="shared" si="422"/>
        <v>13.49861111111111</v>
      </c>
      <c r="AG1455" s="31">
        <f t="shared" si="434"/>
        <v>11.638875993421188</v>
      </c>
      <c r="AH1455" s="31">
        <f t="shared" si="435"/>
        <v>68.327219640007968</v>
      </c>
      <c r="AI1455">
        <f t="shared" si="436"/>
        <v>254.80840506055964</v>
      </c>
    </row>
    <row r="1456" spans="1:35" x14ac:dyDescent="0.2">
      <c r="A1456">
        <v>32</v>
      </c>
      <c r="C1456" s="27" t="s">
        <v>1517</v>
      </c>
      <c r="D1456" s="26">
        <v>29.533000000000001</v>
      </c>
      <c r="E1456">
        <v>0</v>
      </c>
      <c r="F1456" s="26">
        <v>167.91666666666666</v>
      </c>
      <c r="G1456" s="26">
        <v>61.105000000000004</v>
      </c>
      <c r="H1456" s="26">
        <v>51.707499999999996</v>
      </c>
      <c r="I1456" s="26">
        <v>99.583333333333329</v>
      </c>
      <c r="J1456" s="26">
        <v>61.026666666666664</v>
      </c>
      <c r="K1456">
        <v>134.75</v>
      </c>
      <c r="L1456">
        <v>5.833333333333332E-2</v>
      </c>
      <c r="M1456">
        <v>1.75</v>
      </c>
      <c r="N1456">
        <v>56.236666666666665</v>
      </c>
      <c r="O1456" s="1">
        <f t="shared" si="419"/>
        <v>4328.3336961714613</v>
      </c>
      <c r="Q1456" s="1">
        <f t="shared" si="423"/>
        <v>-3305.408705658087</v>
      </c>
      <c r="R1456" s="2">
        <f t="shared" si="424"/>
        <v>-3.4970971343176305</v>
      </c>
      <c r="S1456" s="2"/>
      <c r="T1456" s="1">
        <f t="shared" si="425"/>
        <v>2579.7960759345697</v>
      </c>
      <c r="U1456" s="1">
        <f t="shared" si="426"/>
        <v>0</v>
      </c>
      <c r="V1456" s="1">
        <f t="shared" si="427"/>
        <v>776.60412968223852</v>
      </c>
      <c r="W1456" s="1">
        <f t="shared" si="428"/>
        <v>4027.938221760156</v>
      </c>
      <c r="X1456" s="2">
        <f t="shared" si="437"/>
        <v>66.83878054741335</v>
      </c>
      <c r="Y1456">
        <f t="shared" si="420"/>
        <v>1</v>
      </c>
      <c r="Z1456" s="26">
        <f t="shared" si="429"/>
        <v>0</v>
      </c>
      <c r="AA1456">
        <f t="shared" si="430"/>
        <v>32.876239365895692</v>
      </c>
      <c r="AB1456" s="28">
        <f t="shared" si="431"/>
        <v>40479.386904761908</v>
      </c>
      <c r="AC1456">
        <f t="shared" si="432"/>
        <v>16.169444444444448</v>
      </c>
      <c r="AD1456" s="31">
        <f t="shared" si="421"/>
        <v>13.771562475337069</v>
      </c>
      <c r="AE1456" s="31">
        <f t="shared" si="433"/>
        <v>26.700345990657674</v>
      </c>
      <c r="AF1456" s="15">
        <f t="shared" si="422"/>
        <v>13.464814814814813</v>
      </c>
      <c r="AG1456" s="31">
        <f t="shared" si="434"/>
        <v>11.613230863931323</v>
      </c>
      <c r="AH1456" s="31">
        <f t="shared" si="435"/>
        <v>68.184706345378913</v>
      </c>
      <c r="AI1456">
        <f t="shared" si="436"/>
        <v>249.40397445258409</v>
      </c>
    </row>
    <row r="1457" spans="1:35" x14ac:dyDescent="0.2">
      <c r="A1457">
        <v>32</v>
      </c>
      <c r="C1457" s="27" t="s">
        <v>1518</v>
      </c>
      <c r="D1457" s="26">
        <v>29.517749999999999</v>
      </c>
      <c r="E1457">
        <v>0</v>
      </c>
      <c r="F1457" s="26">
        <v>100.58333333333333</v>
      </c>
      <c r="G1457" s="26">
        <v>58.826666666666668</v>
      </c>
      <c r="H1457" s="26">
        <v>51.731666666666669</v>
      </c>
      <c r="I1457" s="26">
        <v>100</v>
      </c>
      <c r="J1457" s="26">
        <v>58.862499999999997</v>
      </c>
      <c r="K1457">
        <v>218.75</v>
      </c>
      <c r="L1457">
        <v>0</v>
      </c>
      <c r="M1457">
        <v>1.2666666666666666</v>
      </c>
      <c r="N1457">
        <v>56.2</v>
      </c>
      <c r="O1457" s="1">
        <f t="shared" si="419"/>
        <v>2592.7041048530796</v>
      </c>
      <c r="Q1457" s="1">
        <f t="shared" si="423"/>
        <v>-2409.9803421701245</v>
      </c>
      <c r="R1457" s="2">
        <f t="shared" si="424"/>
        <v>-2.5497407730361181</v>
      </c>
      <c r="S1457" s="2"/>
      <c r="T1457" s="1">
        <f t="shared" si="425"/>
        <v>1979.4409039023751</v>
      </c>
      <c r="U1457" s="1">
        <f t="shared" si="426"/>
        <v>0</v>
      </c>
      <c r="V1457" s="1">
        <f t="shared" si="427"/>
        <v>589.86141417319925</v>
      </c>
      <c r="W1457" s="1">
        <f t="shared" si="428"/>
        <v>2173.2388351571362</v>
      </c>
      <c r="X1457" s="2">
        <f t="shared" si="437"/>
        <v>63.341683413095723</v>
      </c>
      <c r="Y1457">
        <f t="shared" si="420"/>
        <v>1</v>
      </c>
      <c r="Z1457" s="26">
        <f t="shared" si="429"/>
        <v>0</v>
      </c>
      <c r="AA1457">
        <f t="shared" si="430"/>
        <v>20.385376220534805</v>
      </c>
      <c r="AB1457" s="28">
        <f t="shared" si="431"/>
        <v>40479.428571428572</v>
      </c>
      <c r="AC1457">
        <f t="shared" si="432"/>
        <v>14.903703703703703</v>
      </c>
      <c r="AD1457" s="31">
        <f t="shared" si="421"/>
        <v>12.749948049900436</v>
      </c>
      <c r="AE1457" s="31">
        <f t="shared" si="433"/>
        <v>24.828257822646545</v>
      </c>
      <c r="AF1457" s="15">
        <f t="shared" si="422"/>
        <v>13.444444444444446</v>
      </c>
      <c r="AG1457" s="31">
        <f t="shared" si="434"/>
        <v>11.597797440183403</v>
      </c>
      <c r="AH1457" s="31">
        <f t="shared" si="435"/>
        <v>68.098932105829078</v>
      </c>
      <c r="AI1457">
        <f t="shared" si="436"/>
        <v>260.14329379049332</v>
      </c>
    </row>
    <row r="1458" spans="1:35" x14ac:dyDescent="0.2">
      <c r="A1458">
        <v>32</v>
      </c>
      <c r="C1458" s="27" t="s">
        <v>1519</v>
      </c>
      <c r="D1458" s="26">
        <v>29.500833333333333</v>
      </c>
      <c r="E1458">
        <v>0</v>
      </c>
      <c r="F1458" s="26">
        <v>155.58333333333334</v>
      </c>
      <c r="G1458" s="26">
        <v>59.338333333333331</v>
      </c>
      <c r="H1458" s="26">
        <v>52.428333333333335</v>
      </c>
      <c r="I1458" s="26">
        <v>99.9</v>
      </c>
      <c r="J1458" s="26">
        <v>59.344166666666666</v>
      </c>
      <c r="K1458">
        <v>193.25</v>
      </c>
      <c r="L1458">
        <v>0</v>
      </c>
      <c r="M1458">
        <v>1.3416666666666668</v>
      </c>
      <c r="N1458">
        <v>56.18</v>
      </c>
      <c r="O1458" s="1">
        <f t="shared" si="419"/>
        <v>4010.4213452864124</v>
      </c>
      <c r="Q1458" s="1">
        <f t="shared" si="423"/>
        <v>-708.6740018150615</v>
      </c>
      <c r="R1458" s="2">
        <f t="shared" si="424"/>
        <v>-0.74977167473135331</v>
      </c>
      <c r="S1458" s="2"/>
      <c r="T1458" s="1">
        <f t="shared" si="425"/>
        <v>1425.9471564573357</v>
      </c>
      <c r="U1458" s="1">
        <f t="shared" si="426"/>
        <v>0</v>
      </c>
      <c r="V1458" s="1">
        <f t="shared" si="427"/>
        <v>422.61733314777052</v>
      </c>
      <c r="W1458" s="1">
        <f t="shared" si="428"/>
        <v>2613.1266450652111</v>
      </c>
      <c r="X1458" s="2">
        <f t="shared" si="437"/>
        <v>60.791942640059602</v>
      </c>
      <c r="Y1458">
        <f t="shared" si="420"/>
        <v>1</v>
      </c>
      <c r="Z1458" s="26">
        <f t="shared" si="429"/>
        <v>0</v>
      </c>
      <c r="AA1458">
        <f t="shared" si="430"/>
        <v>2.1129800166012309</v>
      </c>
      <c r="AB1458" s="28">
        <f t="shared" si="431"/>
        <v>40479.470238095237</v>
      </c>
      <c r="AC1458">
        <f t="shared" si="432"/>
        <v>15.187962962962962</v>
      </c>
      <c r="AD1458" s="31">
        <f t="shared" si="421"/>
        <v>12.972695160384836</v>
      </c>
      <c r="AE1458" s="31">
        <f t="shared" si="433"/>
        <v>25.237113559550554</v>
      </c>
      <c r="AF1458" s="15">
        <f t="shared" si="422"/>
        <v>13.433333333333334</v>
      </c>
      <c r="AG1458" s="31">
        <f t="shared" si="434"/>
        <v>11.589386782363805</v>
      </c>
      <c r="AH1458" s="31">
        <f t="shared" si="435"/>
        <v>68.05218548755397</v>
      </c>
      <c r="AI1458">
        <f t="shared" si="436"/>
        <v>257.40421243115651</v>
      </c>
    </row>
    <row r="1459" spans="1:35" x14ac:dyDescent="0.2">
      <c r="A1459">
        <v>32</v>
      </c>
      <c r="C1459" s="27" t="s">
        <v>1520</v>
      </c>
      <c r="D1459" s="26">
        <v>29.487000000000002</v>
      </c>
      <c r="E1459">
        <v>0</v>
      </c>
      <c r="F1459" s="26">
        <v>94.416666666666657</v>
      </c>
      <c r="G1459" s="26">
        <v>58.623333333333335</v>
      </c>
      <c r="H1459" s="26">
        <v>52.31583333333333</v>
      </c>
      <c r="I1459" s="26">
        <v>100</v>
      </c>
      <c r="J1459" s="26">
        <v>58.658333333333331</v>
      </c>
      <c r="K1459">
        <v>184</v>
      </c>
      <c r="L1459">
        <v>0</v>
      </c>
      <c r="M1459">
        <v>0.45</v>
      </c>
      <c r="N1459">
        <v>56.203333333333333</v>
      </c>
      <c r="O1459" s="1">
        <f t="shared" si="419"/>
        <v>2433.7479294105551</v>
      </c>
      <c r="Q1459" s="1">
        <f t="shared" si="423"/>
        <v>-1536.4467384508769</v>
      </c>
      <c r="R1459" s="2">
        <f t="shared" si="424"/>
        <v>-1.6255489001619479</v>
      </c>
      <c r="S1459" s="2"/>
      <c r="T1459" s="1">
        <f t="shared" si="425"/>
        <v>1317.2960108636314</v>
      </c>
      <c r="U1459" s="1">
        <f t="shared" si="426"/>
        <v>0</v>
      </c>
      <c r="V1459" s="1">
        <f t="shared" si="427"/>
        <v>389.43418563175032</v>
      </c>
      <c r="W1459" s="1">
        <f t="shared" si="428"/>
        <v>2002.2479623402066</v>
      </c>
      <c r="X1459" s="2">
        <f t="shared" si="437"/>
        <v>60.042170965328246</v>
      </c>
      <c r="Y1459">
        <f t="shared" si="420"/>
        <v>1</v>
      </c>
      <c r="Z1459" s="26">
        <f t="shared" si="429"/>
        <v>0</v>
      </c>
      <c r="AA1459">
        <f t="shared" si="430"/>
        <v>2.0131002259649278</v>
      </c>
      <c r="AB1459" s="28">
        <f t="shared" si="431"/>
        <v>40479.511904761908</v>
      </c>
      <c r="AC1459">
        <f t="shared" si="432"/>
        <v>14.790740740740741</v>
      </c>
      <c r="AD1459" s="31">
        <f t="shared" si="421"/>
        <v>12.657314145383602</v>
      </c>
      <c r="AE1459" s="31">
        <f t="shared" si="433"/>
        <v>24.657539442581431</v>
      </c>
      <c r="AF1459" s="15">
        <f t="shared" si="422"/>
        <v>13.446296296296296</v>
      </c>
      <c r="AG1459" s="31">
        <f t="shared" si="434"/>
        <v>11.599199736068433</v>
      </c>
      <c r="AH1459" s="31">
        <f t="shared" si="435"/>
        <v>68.106725907292613</v>
      </c>
      <c r="AI1459">
        <f t="shared" si="436"/>
        <v>261.21650902584361</v>
      </c>
    </row>
    <row r="1460" spans="1:35" x14ac:dyDescent="0.2">
      <c r="A1460">
        <v>32</v>
      </c>
      <c r="C1460" s="27" t="s">
        <v>1521</v>
      </c>
      <c r="D1460" s="26">
        <v>29.485250000000001</v>
      </c>
      <c r="E1460">
        <v>0</v>
      </c>
      <c r="F1460" s="26">
        <v>113.58333333333333</v>
      </c>
      <c r="G1460" s="26">
        <v>58.2</v>
      </c>
      <c r="H1460" s="26">
        <v>52.31583333333333</v>
      </c>
      <c r="I1460" s="26">
        <v>100</v>
      </c>
      <c r="J1460" s="26">
        <v>58.234999999999999</v>
      </c>
      <c r="K1460">
        <v>145.5</v>
      </c>
      <c r="L1460">
        <v>0</v>
      </c>
      <c r="M1460">
        <v>0.3</v>
      </c>
      <c r="N1460">
        <v>56.223333333333336</v>
      </c>
      <c r="O1460" s="1">
        <f t="shared" si="419"/>
        <v>2927.8009071373217</v>
      </c>
      <c r="Q1460" s="1">
        <f t="shared" si="423"/>
        <v>-317.45088546907198</v>
      </c>
      <c r="R1460" s="2">
        <f t="shared" si="424"/>
        <v>-0.33586060929777228</v>
      </c>
      <c r="S1460" s="2"/>
      <c r="T1460" s="1">
        <f t="shared" si="425"/>
        <v>1040.1492974220898</v>
      </c>
      <c r="U1460" s="1">
        <f t="shared" si="426"/>
        <v>0</v>
      </c>
      <c r="V1460" s="1">
        <f t="shared" si="427"/>
        <v>306.0424838360388</v>
      </c>
      <c r="W1460" s="1">
        <f t="shared" si="428"/>
        <v>1635.4449609748508</v>
      </c>
      <c r="X1460" s="2">
        <f t="shared" si="437"/>
        <v>58.416622065166301</v>
      </c>
      <c r="Y1460">
        <f t="shared" si="420"/>
        <v>1</v>
      </c>
      <c r="Z1460" s="26">
        <f t="shared" si="429"/>
        <v>0</v>
      </c>
      <c r="AA1460">
        <f t="shared" si="430"/>
        <v>4.6925119116911954E-2</v>
      </c>
      <c r="AB1460" s="28">
        <f t="shared" si="431"/>
        <v>40479.553571428572</v>
      </c>
      <c r="AC1460">
        <f t="shared" si="432"/>
        <v>14.555555555555557</v>
      </c>
      <c r="AD1460" s="31">
        <f t="shared" si="421"/>
        <v>12.4663409875903</v>
      </c>
      <c r="AE1460" s="31">
        <f t="shared" si="433"/>
        <v>24.305359474318401</v>
      </c>
      <c r="AF1460" s="15">
        <f t="shared" si="422"/>
        <v>13.457407407407409</v>
      </c>
      <c r="AG1460" s="31">
        <f t="shared" si="434"/>
        <v>11.607616630082717</v>
      </c>
      <c r="AH1460" s="31">
        <f t="shared" si="435"/>
        <v>68.153504912344715</v>
      </c>
      <c r="AI1460">
        <f t="shared" si="436"/>
        <v>263.61505037341419</v>
      </c>
    </row>
    <row r="1461" spans="1:35" x14ac:dyDescent="0.2">
      <c r="A1461">
        <v>32</v>
      </c>
      <c r="C1461" s="27" t="s">
        <v>1522</v>
      </c>
      <c r="D1461" s="26">
        <v>29.484999999999999</v>
      </c>
      <c r="E1461">
        <v>0</v>
      </c>
      <c r="F1461" s="26">
        <v>38</v>
      </c>
      <c r="G1461" s="26">
        <v>57.476666666666667</v>
      </c>
      <c r="H1461" s="26">
        <v>52.357500000000002</v>
      </c>
      <c r="I1461" s="26">
        <v>100</v>
      </c>
      <c r="J1461" s="26">
        <v>57.512500000000003</v>
      </c>
      <c r="K1461">
        <v>107</v>
      </c>
      <c r="L1461">
        <v>0</v>
      </c>
      <c r="M1461">
        <v>0</v>
      </c>
      <c r="N1461">
        <v>56.254166666666663</v>
      </c>
      <c r="O1461" s="1">
        <f t="shared" si="419"/>
        <v>979.51372975393883</v>
      </c>
      <c r="Q1461" s="1">
        <f t="shared" si="423"/>
        <v>-1562.198590799271</v>
      </c>
      <c r="R1461" s="2">
        <f t="shared" si="424"/>
        <v>-1.6527941630236278</v>
      </c>
      <c r="S1461" s="2"/>
      <c r="T1461" s="1">
        <f t="shared" si="425"/>
        <v>975.78307395279887</v>
      </c>
      <c r="U1461" s="1">
        <f t="shared" si="426"/>
        <v>0</v>
      </c>
      <c r="V1461" s="1">
        <f t="shared" si="427"/>
        <v>286.85679292618528</v>
      </c>
      <c r="W1461" s="1">
        <f t="shared" si="428"/>
        <v>1011.4661710582266</v>
      </c>
      <c r="X1461" s="2">
        <f t="shared" si="437"/>
        <v>58.080761455868526</v>
      </c>
      <c r="Y1461">
        <f t="shared" si="420"/>
        <v>1</v>
      </c>
      <c r="Z1461" s="26">
        <f t="shared" si="429"/>
        <v>0</v>
      </c>
      <c r="AA1461">
        <f t="shared" si="430"/>
        <v>0.36493051434083884</v>
      </c>
      <c r="AB1461" s="28">
        <f t="shared" si="431"/>
        <v>40479.595238095237</v>
      </c>
      <c r="AC1461">
        <f t="shared" si="432"/>
        <v>14.153703703703703</v>
      </c>
      <c r="AD1461" s="31">
        <f t="shared" si="421"/>
        <v>12.145863804360774</v>
      </c>
      <c r="AE1461" s="31">
        <f t="shared" si="433"/>
        <v>23.713653910084069</v>
      </c>
      <c r="AF1461" s="15">
        <f t="shared" si="422"/>
        <v>13.474537037037035</v>
      </c>
      <c r="AG1461" s="31">
        <f t="shared" si="434"/>
        <v>11.620603154693315</v>
      </c>
      <c r="AH1461" s="31">
        <f t="shared" si="435"/>
        <v>68.225676966637479</v>
      </c>
      <c r="AI1461">
        <f t="shared" si="436"/>
        <v>267.60628261599908</v>
      </c>
    </row>
    <row r="1462" spans="1:35" x14ac:dyDescent="0.2">
      <c r="A1462">
        <v>32</v>
      </c>
      <c r="C1462" s="27" t="s">
        <v>1523</v>
      </c>
      <c r="D1462" s="26">
        <v>29.487916666666667</v>
      </c>
      <c r="E1462">
        <v>3.3333333333333331E-3</v>
      </c>
      <c r="F1462" s="26">
        <v>1.8333333333333335</v>
      </c>
      <c r="G1462" s="26">
        <v>55.846666666666664</v>
      </c>
      <c r="H1462" s="26">
        <v>51.938333333333333</v>
      </c>
      <c r="I1462" s="26">
        <v>100</v>
      </c>
      <c r="J1462" s="26">
        <v>55.883333333333333</v>
      </c>
      <c r="K1462">
        <v>107</v>
      </c>
      <c r="L1462">
        <v>0</v>
      </c>
      <c r="M1462">
        <v>0.15</v>
      </c>
      <c r="N1462">
        <v>56.32</v>
      </c>
      <c r="O1462" s="1">
        <f t="shared" si="419"/>
        <v>47.257241347777764</v>
      </c>
      <c r="Q1462" s="1">
        <f t="shared" si="423"/>
        <v>-826.51930597496482</v>
      </c>
      <c r="R1462" s="2">
        <f t="shared" si="424"/>
        <v>-0.87445110537632631</v>
      </c>
      <c r="S1462" s="2"/>
      <c r="T1462" s="1">
        <f t="shared" si="425"/>
        <v>765.45669977089176</v>
      </c>
      <c r="U1462" s="1">
        <f t="shared" si="426"/>
        <v>0</v>
      </c>
      <c r="V1462" s="1">
        <f t="shared" si="427"/>
        <v>223.66698071942432</v>
      </c>
      <c r="W1462" s="1">
        <f t="shared" si="428"/>
        <v>-391.62425709684697</v>
      </c>
      <c r="X1462" s="2">
        <f t="shared" si="437"/>
        <v>56.427967292844897</v>
      </c>
      <c r="Y1462">
        <f t="shared" si="420"/>
        <v>1</v>
      </c>
      <c r="Z1462" s="26">
        <f t="shared" si="429"/>
        <v>0</v>
      </c>
      <c r="AA1462">
        <f t="shared" si="430"/>
        <v>0.33791041799520627</v>
      </c>
      <c r="AB1462" s="28">
        <f t="shared" si="431"/>
        <v>40479.636904761908</v>
      </c>
      <c r="AC1462">
        <f t="shared" si="432"/>
        <v>13.248148148148147</v>
      </c>
      <c r="AD1462" s="31">
        <f t="shared" si="421"/>
        <v>11.4499934319447</v>
      </c>
      <c r="AE1462" s="31">
        <f t="shared" si="433"/>
        <v>22.425716468632483</v>
      </c>
      <c r="AF1462" s="15">
        <f t="shared" si="422"/>
        <v>13.511111111111111</v>
      </c>
      <c r="AG1462" s="31">
        <f t="shared" si="434"/>
        <v>11.64837373442843</v>
      </c>
      <c r="AH1462" s="31">
        <f t="shared" si="435"/>
        <v>68.379995232650032</v>
      </c>
      <c r="AI1462">
        <f t="shared" si="436"/>
        <v>276.27712392927344</v>
      </c>
    </row>
    <row r="1463" spans="1:35" x14ac:dyDescent="0.2">
      <c r="A1463">
        <v>32</v>
      </c>
      <c r="C1463" s="27" t="s">
        <v>1524</v>
      </c>
      <c r="D1463" s="26">
        <v>29.501249999999999</v>
      </c>
      <c r="E1463">
        <v>5.0000000000000001E-3</v>
      </c>
      <c r="F1463" s="26">
        <v>1</v>
      </c>
      <c r="G1463" s="26">
        <v>55.000833333333333</v>
      </c>
      <c r="H1463" s="26">
        <v>51.741666666666667</v>
      </c>
      <c r="I1463" s="26">
        <v>100</v>
      </c>
      <c r="J1463" s="26">
        <v>55.038333333333334</v>
      </c>
      <c r="K1463">
        <v>93.833333333333329</v>
      </c>
      <c r="L1463">
        <v>0</v>
      </c>
      <c r="M1463">
        <v>0.15</v>
      </c>
      <c r="N1463">
        <v>56.356666666666669</v>
      </c>
      <c r="O1463" s="1">
        <f t="shared" si="419"/>
        <v>25.776677098787872</v>
      </c>
      <c r="Q1463" s="1">
        <f t="shared" si="423"/>
        <v>27.687539798503167</v>
      </c>
      <c r="R1463" s="2">
        <f t="shared" si="424"/>
        <v>2.9293205381805663E-2</v>
      </c>
      <c r="S1463" s="2"/>
      <c r="T1463" s="1">
        <f t="shared" si="425"/>
        <v>649.89836154342447</v>
      </c>
      <c r="U1463" s="1">
        <f t="shared" si="426"/>
        <v>0</v>
      </c>
      <c r="V1463" s="1">
        <f t="shared" si="427"/>
        <v>189.3062897232613</v>
      </c>
      <c r="W1463" s="1">
        <f t="shared" si="428"/>
        <v>-1121.7828631981824</v>
      </c>
      <c r="X1463" s="2">
        <f t="shared" si="437"/>
        <v>55.553516187468574</v>
      </c>
      <c r="Y1463">
        <f t="shared" si="420"/>
        <v>1</v>
      </c>
      <c r="Z1463" s="26">
        <f t="shared" si="429"/>
        <v>0</v>
      </c>
      <c r="AA1463">
        <f t="shared" si="430"/>
        <v>0.30545833725507665</v>
      </c>
      <c r="AB1463" s="28">
        <f t="shared" si="431"/>
        <v>40479.678571428572</v>
      </c>
      <c r="AC1463">
        <f t="shared" si="432"/>
        <v>12.77824074074074</v>
      </c>
      <c r="AD1463" s="31">
        <f t="shared" si="421"/>
        <v>11.102853176584475</v>
      </c>
      <c r="AE1463" s="31">
        <f t="shared" si="433"/>
        <v>21.781552917030812</v>
      </c>
      <c r="AF1463" s="15">
        <f t="shared" si="422"/>
        <v>13.531481481481482</v>
      </c>
      <c r="AG1463" s="31">
        <f t="shared" si="434"/>
        <v>11.663866078147226</v>
      </c>
      <c r="AH1463" s="31">
        <f t="shared" si="435"/>
        <v>68.466075410673753</v>
      </c>
      <c r="AI1463">
        <f t="shared" si="436"/>
        <v>280.66734923178137</v>
      </c>
    </row>
    <row r="1464" spans="1:35" x14ac:dyDescent="0.2">
      <c r="A1464">
        <v>32</v>
      </c>
      <c r="C1464" s="27" t="s">
        <v>1525</v>
      </c>
      <c r="D1464" s="26">
        <v>29.500833333333333</v>
      </c>
      <c r="E1464">
        <v>7.4999999999999997E-3</v>
      </c>
      <c r="F1464" s="26">
        <v>1</v>
      </c>
      <c r="G1464" s="26">
        <v>54.599166666666669</v>
      </c>
      <c r="H1464" s="26">
        <v>52.071666666666665</v>
      </c>
      <c r="I1464" s="26">
        <v>100</v>
      </c>
      <c r="J1464" s="26">
        <v>54.634999999999998</v>
      </c>
      <c r="K1464">
        <v>242</v>
      </c>
      <c r="L1464">
        <v>0</v>
      </c>
      <c r="M1464">
        <v>0.48333333333333334</v>
      </c>
      <c r="N1464">
        <v>56.406666666666666</v>
      </c>
      <c r="O1464" s="1">
        <f t="shared" si="419"/>
        <v>25.776677098787872</v>
      </c>
      <c r="Q1464" s="1">
        <f t="shared" si="423"/>
        <v>464.89339516086625</v>
      </c>
      <c r="R1464" s="2">
        <f t="shared" si="424"/>
        <v>0.49185365706737211</v>
      </c>
      <c r="S1464" s="2"/>
      <c r="T1464" s="1">
        <f t="shared" si="425"/>
        <v>598.62958714379226</v>
      </c>
      <c r="U1464" s="1">
        <f t="shared" si="426"/>
        <v>0</v>
      </c>
      <c r="V1464" s="1">
        <f t="shared" si="427"/>
        <v>174.55528404016607</v>
      </c>
      <c r="W1464" s="1">
        <f t="shared" si="428"/>
        <v>-1495.4806578222792</v>
      </c>
      <c r="X1464" s="2">
        <f t="shared" si="437"/>
        <v>55.582809392850379</v>
      </c>
      <c r="Y1464">
        <f t="shared" si="420"/>
        <v>1</v>
      </c>
      <c r="Z1464" s="26">
        <f t="shared" si="429"/>
        <v>0</v>
      </c>
      <c r="AA1464">
        <f t="shared" si="430"/>
        <v>0.96755301277412142</v>
      </c>
      <c r="AB1464" s="28">
        <f t="shared" si="431"/>
        <v>40479.720238095237</v>
      </c>
      <c r="AC1464">
        <f t="shared" si="432"/>
        <v>12.555092592592594</v>
      </c>
      <c r="AD1464" s="31">
        <f t="shared" si="421"/>
        <v>10.941258519516289</v>
      </c>
      <c r="AE1464" s="31">
        <f t="shared" si="433"/>
        <v>21.481301614783678</v>
      </c>
      <c r="AF1464" s="15">
        <f t="shared" si="422"/>
        <v>13.559259259259258</v>
      </c>
      <c r="AG1464" s="31">
        <f t="shared" si="434"/>
        <v>11.685021079746408</v>
      </c>
      <c r="AH1464" s="31">
        <f t="shared" si="435"/>
        <v>68.583608430525956</v>
      </c>
      <c r="AI1464">
        <f t="shared" si="436"/>
        <v>283.17906857624257</v>
      </c>
    </row>
    <row r="1465" spans="1:35" x14ac:dyDescent="0.2">
      <c r="A1465">
        <v>32</v>
      </c>
      <c r="C1465" s="27" t="s">
        <v>1526</v>
      </c>
      <c r="D1465" s="26">
        <v>29.504333333333335</v>
      </c>
      <c r="E1465">
        <v>5.0000000000000001E-3</v>
      </c>
      <c r="F1465" s="26">
        <v>1</v>
      </c>
      <c r="G1465" s="26">
        <v>54.302500000000002</v>
      </c>
      <c r="H1465" s="26">
        <v>51.54</v>
      </c>
      <c r="I1465" s="26">
        <v>100</v>
      </c>
      <c r="J1465" s="26">
        <v>54.323333333333331</v>
      </c>
      <c r="K1465">
        <v>288</v>
      </c>
      <c r="L1465">
        <v>0</v>
      </c>
      <c r="M1465">
        <v>0.18333333333333335</v>
      </c>
      <c r="N1465">
        <v>56.432499999999997</v>
      </c>
      <c r="O1465" s="1">
        <f t="shared" si="419"/>
        <v>25.776677098787872</v>
      </c>
      <c r="Q1465" s="1">
        <f t="shared" si="423"/>
        <v>504.67321182114659</v>
      </c>
      <c r="R1465" s="2">
        <f t="shared" si="424"/>
        <v>0.53394039889999834</v>
      </c>
      <c r="S1465" s="2"/>
      <c r="T1465" s="1">
        <f t="shared" si="425"/>
        <v>773.13390001635605</v>
      </c>
      <c r="U1465" s="1">
        <f t="shared" si="426"/>
        <v>0</v>
      </c>
      <c r="V1465" s="1">
        <f t="shared" si="427"/>
        <v>225.41478484111818</v>
      </c>
      <c r="W1465" s="1">
        <f t="shared" si="428"/>
        <v>-1762.3091569357966</v>
      </c>
      <c r="X1465" s="2">
        <f t="shared" si="437"/>
        <v>56.074663049917753</v>
      </c>
      <c r="Y1465">
        <f t="shared" si="420"/>
        <v>1</v>
      </c>
      <c r="Z1465" s="26">
        <f t="shared" si="429"/>
        <v>0</v>
      </c>
      <c r="AA1465">
        <f t="shared" si="430"/>
        <v>3.1405618754937845</v>
      </c>
      <c r="AB1465" s="28">
        <f t="shared" si="431"/>
        <v>40479.761904761908</v>
      </c>
      <c r="AC1465">
        <f t="shared" si="432"/>
        <v>12.390277777777779</v>
      </c>
      <c r="AD1465" s="31">
        <f t="shared" si="421"/>
        <v>10.823233234921959</v>
      </c>
      <c r="AE1465" s="31">
        <f t="shared" si="433"/>
        <v>21.261844356049572</v>
      </c>
      <c r="AF1465" s="15">
        <f t="shared" si="422"/>
        <v>13.573611111111109</v>
      </c>
      <c r="AG1465" s="31">
        <f t="shared" si="434"/>
        <v>11.695964323016113</v>
      </c>
      <c r="AH1465" s="31">
        <f t="shared" si="435"/>
        <v>68.644402133155992</v>
      </c>
      <c r="AI1465">
        <f t="shared" si="436"/>
        <v>284.86393735596374</v>
      </c>
    </row>
    <row r="1466" spans="1:35" x14ac:dyDescent="0.2">
      <c r="A1466">
        <v>32</v>
      </c>
      <c r="C1466" s="27" t="s">
        <v>1527</v>
      </c>
      <c r="D1466" s="26">
        <v>29.507000000000001</v>
      </c>
      <c r="E1466">
        <v>8.3333333333333328E-4</v>
      </c>
      <c r="F1466" s="26">
        <v>1</v>
      </c>
      <c r="G1466" s="26">
        <v>53.99666666666667</v>
      </c>
      <c r="H1466" s="26">
        <v>51.133333333333333</v>
      </c>
      <c r="I1466" s="26">
        <v>100</v>
      </c>
      <c r="J1466" s="26">
        <v>54.01</v>
      </c>
      <c r="K1466">
        <v>288</v>
      </c>
      <c r="L1466">
        <v>0</v>
      </c>
      <c r="M1466">
        <v>0</v>
      </c>
      <c r="N1466">
        <v>56.46</v>
      </c>
      <c r="O1466" s="1">
        <f t="shared" si="419"/>
        <v>25.776677098787872</v>
      </c>
      <c r="Q1466" s="1">
        <f t="shared" si="423"/>
        <v>571.49898156149288</v>
      </c>
      <c r="R1466" s="2">
        <f t="shared" si="424"/>
        <v>0.60464155227250005</v>
      </c>
      <c r="S1466" s="2"/>
      <c r="T1466" s="1">
        <f t="shared" si="425"/>
        <v>933.50198050641291</v>
      </c>
      <c r="U1466" s="1">
        <f t="shared" si="426"/>
        <v>0</v>
      </c>
      <c r="V1466" s="1">
        <f t="shared" si="427"/>
        <v>272.27536479869406</v>
      </c>
      <c r="W1466" s="1">
        <f t="shared" si="428"/>
        <v>-2038.1008872856892</v>
      </c>
      <c r="X1466" s="2">
        <f t="shared" si="437"/>
        <v>56.608603448817753</v>
      </c>
      <c r="Y1466">
        <f t="shared" si="420"/>
        <v>1</v>
      </c>
      <c r="Z1466" s="26">
        <f t="shared" si="429"/>
        <v>0</v>
      </c>
      <c r="AA1466">
        <f t="shared" si="430"/>
        <v>6.8222137539537568</v>
      </c>
      <c r="AB1466" s="28">
        <f t="shared" si="431"/>
        <v>40479.803571428572</v>
      </c>
      <c r="AC1466">
        <f t="shared" si="432"/>
        <v>12.220370370370372</v>
      </c>
      <c r="AD1466" s="31">
        <f t="shared" si="421"/>
        <v>10.702730487728491</v>
      </c>
      <c r="AE1466" s="31">
        <f t="shared" si="433"/>
        <v>21.037639334572365</v>
      </c>
      <c r="AF1466" s="15">
        <f t="shared" si="422"/>
        <v>13.588888888888889</v>
      </c>
      <c r="AG1466" s="31">
        <f t="shared" si="434"/>
        <v>11.707623442955917</v>
      </c>
      <c r="AH1466" s="31">
        <f t="shared" si="435"/>
        <v>68.709169194498728</v>
      </c>
      <c r="AI1466">
        <f t="shared" si="436"/>
        <v>286.60123751787728</v>
      </c>
    </row>
    <row r="1467" spans="1:35" x14ac:dyDescent="0.2">
      <c r="A1467">
        <v>32</v>
      </c>
      <c r="C1467" s="27" t="s">
        <v>1528</v>
      </c>
      <c r="D1467" s="26">
        <v>29.516000000000002</v>
      </c>
      <c r="E1467">
        <v>8.3333333333333328E-4</v>
      </c>
      <c r="F1467" s="26">
        <v>1</v>
      </c>
      <c r="G1467" s="26">
        <v>53.528333333333336</v>
      </c>
      <c r="H1467" s="26">
        <v>50.326666666666668</v>
      </c>
      <c r="I1467" s="26">
        <v>100</v>
      </c>
      <c r="J1467" s="26">
        <v>53.545000000000002</v>
      </c>
      <c r="K1467">
        <v>288</v>
      </c>
      <c r="L1467">
        <v>0</v>
      </c>
      <c r="M1467">
        <v>0</v>
      </c>
      <c r="N1467">
        <v>56.465000000000003</v>
      </c>
      <c r="O1467" s="1">
        <f t="shared" si="419"/>
        <v>25.776677098787872</v>
      </c>
      <c r="Q1467" s="1">
        <f t="shared" si="423"/>
        <v>650.40686559146229</v>
      </c>
      <c r="R1467" s="2">
        <f t="shared" si="424"/>
        <v>0.68812549017219604</v>
      </c>
      <c r="S1467" s="2"/>
      <c r="T1467" s="1">
        <f t="shared" si="425"/>
        <v>1174.1218932589959</v>
      </c>
      <c r="U1467" s="1">
        <f t="shared" si="426"/>
        <v>0</v>
      </c>
      <c r="V1467" s="1">
        <f t="shared" si="427"/>
        <v>342.26071545412475</v>
      </c>
      <c r="W1467" s="1">
        <f t="shared" si="428"/>
        <v>-2429.7251443825362</v>
      </c>
      <c r="X1467" s="2">
        <f t="shared" si="437"/>
        <v>57.21324500109025</v>
      </c>
      <c r="Y1467">
        <f t="shared" si="420"/>
        <v>1</v>
      </c>
      <c r="Z1467" s="26">
        <f t="shared" si="429"/>
        <v>0</v>
      </c>
      <c r="AA1467">
        <f t="shared" si="430"/>
        <v>13.578573999171043</v>
      </c>
      <c r="AB1467" s="28">
        <f t="shared" si="431"/>
        <v>40479.845238095237</v>
      </c>
      <c r="AC1467">
        <f t="shared" si="432"/>
        <v>11.960185185185187</v>
      </c>
      <c r="AD1467" s="31">
        <f t="shared" si="421"/>
        <v>10.520479079704051</v>
      </c>
      <c r="AE1467" s="31">
        <f t="shared" si="433"/>
        <v>20.698271526426538</v>
      </c>
      <c r="AF1467" s="15">
        <f t="shared" si="422"/>
        <v>13.591666666666669</v>
      </c>
      <c r="AG1467" s="31">
        <f t="shared" si="434"/>
        <v>11.709744376067896</v>
      </c>
      <c r="AH1467" s="31">
        <f t="shared" si="435"/>
        <v>68.72095069754117</v>
      </c>
      <c r="AI1467">
        <f t="shared" si="436"/>
        <v>288.71234717674116</v>
      </c>
    </row>
    <row r="1468" spans="1:35" x14ac:dyDescent="0.2">
      <c r="A1468">
        <v>32</v>
      </c>
      <c r="C1468" s="27" t="s">
        <v>1529</v>
      </c>
      <c r="D1468" s="26">
        <v>29.5215</v>
      </c>
      <c r="E1468">
        <v>0</v>
      </c>
      <c r="F1468" s="26">
        <v>1</v>
      </c>
      <c r="G1468" s="26">
        <v>52.38666666666667</v>
      </c>
      <c r="H1468" s="26">
        <v>49.025833333333331</v>
      </c>
      <c r="I1468" s="26">
        <v>100</v>
      </c>
      <c r="J1468" s="26">
        <v>52.405000000000001</v>
      </c>
      <c r="K1468">
        <v>289.16666666666669</v>
      </c>
      <c r="L1468">
        <v>0.20833333333333334</v>
      </c>
      <c r="M1468">
        <v>1.75</v>
      </c>
      <c r="N1468">
        <v>56.49</v>
      </c>
      <c r="O1468" s="1">
        <f t="shared" si="419"/>
        <v>25.776677098787872</v>
      </c>
      <c r="Q1468" s="1">
        <f t="shared" si="423"/>
        <v>1173.2886935477611</v>
      </c>
      <c r="R1468" s="2">
        <f t="shared" si="424"/>
        <v>1.241330465702954</v>
      </c>
      <c r="S1468" s="2"/>
      <c r="T1468" s="1">
        <f t="shared" si="425"/>
        <v>1513.2279029583642</v>
      </c>
      <c r="U1468" s="1">
        <f t="shared" si="426"/>
        <v>0</v>
      </c>
      <c r="V1468" s="1">
        <f t="shared" si="427"/>
        <v>440.33493222608587</v>
      </c>
      <c r="W1468" s="1">
        <f t="shared" si="428"/>
        <v>-3394.996200607151</v>
      </c>
      <c r="X1468" s="2">
        <f t="shared" si="437"/>
        <v>57.901370491262448</v>
      </c>
      <c r="Y1468">
        <f t="shared" si="420"/>
        <v>1</v>
      </c>
      <c r="Z1468" s="26">
        <f t="shared" si="429"/>
        <v>0</v>
      </c>
      <c r="AA1468">
        <f t="shared" si="430"/>
        <v>30.411958273011294</v>
      </c>
      <c r="AB1468" s="28">
        <f t="shared" si="431"/>
        <v>40479.886904761908</v>
      </c>
      <c r="AC1468">
        <f t="shared" si="432"/>
        <v>11.325925925925928</v>
      </c>
      <c r="AD1468" s="31">
        <f t="shared" si="421"/>
        <v>10.087553365589118</v>
      </c>
      <c r="AE1468" s="31">
        <f t="shared" si="433"/>
        <v>19.890771142366201</v>
      </c>
      <c r="AF1468" s="15">
        <f t="shared" si="422"/>
        <v>13.605555555555556</v>
      </c>
      <c r="AG1468" s="31">
        <f t="shared" si="434"/>
        <v>11.720354089412817</v>
      </c>
      <c r="AH1468" s="31">
        <f t="shared" si="435"/>
        <v>68.779884411449316</v>
      </c>
      <c r="AI1468">
        <f t="shared" si="436"/>
        <v>293.92134897372767</v>
      </c>
    </row>
    <row r="1469" spans="1:35" x14ac:dyDescent="0.2">
      <c r="A1469">
        <v>32</v>
      </c>
      <c r="C1469" s="27" t="s">
        <v>1530</v>
      </c>
      <c r="D1469" s="26">
        <v>29.523250000000001</v>
      </c>
      <c r="E1469">
        <v>0</v>
      </c>
      <c r="F1469" s="26">
        <v>1</v>
      </c>
      <c r="G1469" s="26">
        <v>50.880833333333335</v>
      </c>
      <c r="H1469" s="26">
        <v>46.804166666666667</v>
      </c>
      <c r="I1469" s="26">
        <v>100</v>
      </c>
      <c r="J1469" s="26">
        <v>50.898333333333333</v>
      </c>
      <c r="K1469">
        <v>307.91666666666669</v>
      </c>
      <c r="L1469">
        <v>0.63333333333333341</v>
      </c>
      <c r="M1469">
        <v>3.9666666666666668</v>
      </c>
      <c r="N1469">
        <v>56.475000000000001</v>
      </c>
      <c r="O1469" s="1">
        <f t="shared" si="419"/>
        <v>25.776677098787872</v>
      </c>
      <c r="Q1469" s="1">
        <f t="shared" si="423"/>
        <v>1640.3106816577422</v>
      </c>
      <c r="R1469" s="2">
        <f t="shared" si="424"/>
        <v>1.7354361578332629</v>
      </c>
      <c r="S1469" s="2"/>
      <c r="T1469" s="1">
        <f t="shared" si="425"/>
        <v>2103.6489439975517</v>
      </c>
      <c r="U1469" s="1">
        <f t="shared" si="426"/>
        <v>0</v>
      </c>
      <c r="V1469" s="1">
        <f t="shared" si="427"/>
        <v>610.4311457825554</v>
      </c>
      <c r="W1469" s="1">
        <f t="shared" si="428"/>
        <v>-4628.4747145970377</v>
      </c>
      <c r="X1469" s="2">
        <f t="shared" si="437"/>
        <v>59.142700956965399</v>
      </c>
      <c r="Y1469">
        <f t="shared" si="420"/>
        <v>1</v>
      </c>
      <c r="Z1469" s="26">
        <f t="shared" si="429"/>
        <v>0</v>
      </c>
      <c r="AA1469">
        <f t="shared" si="430"/>
        <v>68.25845663041973</v>
      </c>
      <c r="AB1469" s="28">
        <f t="shared" si="431"/>
        <v>40479.928571428572</v>
      </c>
      <c r="AC1469">
        <f t="shared" si="432"/>
        <v>10.489351851851852</v>
      </c>
      <c r="AD1469" s="31">
        <f t="shared" si="421"/>
        <v>9.5404666005284611</v>
      </c>
      <c r="AE1469" s="31">
        <f t="shared" si="433"/>
        <v>18.867502931746543</v>
      </c>
      <c r="AF1469" s="15">
        <f t="shared" si="422"/>
        <v>13.597222222222223</v>
      </c>
      <c r="AG1469" s="31">
        <f t="shared" si="434"/>
        <v>11.713987251713082</v>
      </c>
      <c r="AH1469" s="31">
        <f t="shared" si="435"/>
        <v>68.744518942720688</v>
      </c>
      <c r="AI1469">
        <f t="shared" si="436"/>
        <v>299.86062025797656</v>
      </c>
    </row>
    <row r="1470" spans="1:35" x14ac:dyDescent="0.2">
      <c r="A1470">
        <v>32</v>
      </c>
      <c r="C1470" s="27" t="s">
        <v>1531</v>
      </c>
      <c r="D1470" s="26">
        <v>29.526250000000001</v>
      </c>
      <c r="E1470">
        <v>0</v>
      </c>
      <c r="F1470" s="26">
        <v>1</v>
      </c>
      <c r="G1470" s="26">
        <v>49.234166666666667</v>
      </c>
      <c r="H1470" s="26">
        <v>42.905833333333334</v>
      </c>
      <c r="I1470" s="26">
        <v>100</v>
      </c>
      <c r="J1470" s="26">
        <v>49.254166666666663</v>
      </c>
      <c r="K1470">
        <v>284.5</v>
      </c>
      <c r="L1470">
        <v>0</v>
      </c>
      <c r="M1470">
        <v>0.41666666666666663</v>
      </c>
      <c r="N1470">
        <v>56.465000000000003</v>
      </c>
      <c r="O1470" s="1">
        <f t="shared" si="419"/>
        <v>25.776677098787872</v>
      </c>
      <c r="Q1470" s="1">
        <f t="shared" si="423"/>
        <v>1754.4037949777717</v>
      </c>
      <c r="R1470" s="2">
        <f t="shared" si="424"/>
        <v>1.8561457992624351</v>
      </c>
      <c r="S1470" s="2"/>
      <c r="T1470" s="1">
        <f t="shared" si="425"/>
        <v>3064.1741540410617</v>
      </c>
      <c r="U1470" s="1">
        <f t="shared" si="426"/>
        <v>0</v>
      </c>
      <c r="V1470" s="1">
        <f t="shared" si="427"/>
        <v>883.68031179030493</v>
      </c>
      <c r="W1470" s="1">
        <f t="shared" si="428"/>
        <v>-5982.6121106150031</v>
      </c>
      <c r="X1470" s="2">
        <f t="shared" si="437"/>
        <v>60.878137114798662</v>
      </c>
      <c r="Y1470">
        <f t="shared" si="420"/>
        <v>1</v>
      </c>
      <c r="Z1470" s="26">
        <f t="shared" si="429"/>
        <v>0</v>
      </c>
      <c r="AA1470">
        <f t="shared" si="430"/>
        <v>135.58204779697121</v>
      </c>
      <c r="AB1470" s="28">
        <f t="shared" si="431"/>
        <v>40479.970238095237</v>
      </c>
      <c r="AC1470">
        <f t="shared" si="432"/>
        <v>9.5745370370370377</v>
      </c>
      <c r="AD1470" s="31">
        <f t="shared" si="421"/>
        <v>8.9721698427613887</v>
      </c>
      <c r="AE1470" s="31">
        <f t="shared" si="433"/>
        <v>17.801036042742044</v>
      </c>
      <c r="AF1470" s="15">
        <f t="shared" si="422"/>
        <v>13.591666666666669</v>
      </c>
      <c r="AG1470" s="31">
        <f t="shared" si="434"/>
        <v>11.709744376067896</v>
      </c>
      <c r="AH1470" s="31">
        <f t="shared" si="435"/>
        <v>68.72095069754117</v>
      </c>
      <c r="AI1470">
        <f t="shared" si="436"/>
        <v>306.13052690465236</v>
      </c>
    </row>
    <row r="1471" spans="1:35" x14ac:dyDescent="0.2">
      <c r="A1471">
        <v>32</v>
      </c>
      <c r="C1471" s="27" t="s">
        <v>1532</v>
      </c>
      <c r="D1471" s="26">
        <v>29.538500000000003</v>
      </c>
      <c r="E1471">
        <v>0</v>
      </c>
      <c r="F1471" s="26">
        <v>1</v>
      </c>
      <c r="G1471" s="26">
        <v>47.943333333333335</v>
      </c>
      <c r="H1471" s="26">
        <v>39.590000000000003</v>
      </c>
      <c r="I1471" s="26">
        <v>100</v>
      </c>
      <c r="J1471" s="26">
        <v>47.958333333333336</v>
      </c>
      <c r="K1471">
        <v>271</v>
      </c>
      <c r="L1471">
        <v>0</v>
      </c>
      <c r="M1471">
        <v>0</v>
      </c>
      <c r="N1471">
        <v>56.45</v>
      </c>
      <c r="O1471" s="1">
        <f t="shared" si="419"/>
        <v>25.776677098787872</v>
      </c>
      <c r="Q1471" s="1">
        <f t="shared" si="423"/>
        <v>1673.9455818399545</v>
      </c>
      <c r="R1471" s="2">
        <f t="shared" si="424"/>
        <v>1.7710216250219131</v>
      </c>
      <c r="S1471" s="2"/>
      <c r="T1471" s="1">
        <f t="shared" si="425"/>
        <v>3945.9667709499404</v>
      </c>
      <c r="U1471" s="1">
        <f t="shared" si="426"/>
        <v>0</v>
      </c>
      <c r="V1471" s="1">
        <f t="shared" si="427"/>
        <v>1133.347127624623</v>
      </c>
      <c r="W1471" s="1">
        <f t="shared" si="428"/>
        <v>-7038.204958529207</v>
      </c>
      <c r="X1471" s="2">
        <f t="shared" si="437"/>
        <v>62.734282914061097</v>
      </c>
      <c r="Y1471">
        <f t="shared" si="420"/>
        <v>1</v>
      </c>
      <c r="Z1471" s="26">
        <f t="shared" si="429"/>
        <v>0</v>
      </c>
      <c r="AA1471">
        <f t="shared" si="430"/>
        <v>218.77218949963077</v>
      </c>
      <c r="AB1471" s="28">
        <f t="shared" si="431"/>
        <v>40480.011904761908</v>
      </c>
      <c r="AC1471">
        <f t="shared" si="432"/>
        <v>8.8574074074074076</v>
      </c>
      <c r="AD1471" s="31">
        <f t="shared" si="421"/>
        <v>8.547675551943696</v>
      </c>
      <c r="AE1471" s="31">
        <f t="shared" si="433"/>
        <v>17.001952874624571</v>
      </c>
      <c r="AF1471" s="15">
        <f t="shared" si="422"/>
        <v>13.583333333333334</v>
      </c>
      <c r="AG1471" s="31">
        <f t="shared" si="434"/>
        <v>11.703382585926823</v>
      </c>
      <c r="AH1471" s="31">
        <f t="shared" si="435"/>
        <v>68.685611426433809</v>
      </c>
      <c r="AI1471">
        <f t="shared" si="436"/>
        <v>310.72215521347715</v>
      </c>
    </row>
    <row r="1472" spans="1:35" x14ac:dyDescent="0.2">
      <c r="A1472">
        <v>32</v>
      </c>
      <c r="C1472" s="27" t="s">
        <v>1533</v>
      </c>
      <c r="D1472" s="26">
        <v>29.539000000000001</v>
      </c>
      <c r="E1472">
        <v>0</v>
      </c>
      <c r="F1472" s="26">
        <v>1</v>
      </c>
      <c r="G1472" s="26">
        <v>46.849166666666669</v>
      </c>
      <c r="H1472" s="26">
        <v>37.745833333333337</v>
      </c>
      <c r="I1472" s="26">
        <v>100</v>
      </c>
      <c r="J1472" s="26">
        <v>46.862499999999997</v>
      </c>
      <c r="K1472">
        <v>271</v>
      </c>
      <c r="L1472">
        <v>0</v>
      </c>
      <c r="M1472">
        <v>0</v>
      </c>
      <c r="N1472">
        <v>56.42</v>
      </c>
      <c r="O1472" s="1">
        <f t="shared" si="419"/>
        <v>25.776677098787872</v>
      </c>
      <c r="Q1472" s="1">
        <f t="shared" si="423"/>
        <v>1757.5655497260375</v>
      </c>
      <c r="R1472" s="2">
        <f t="shared" si="424"/>
        <v>1.8594909116083451</v>
      </c>
      <c r="S1472" s="2"/>
      <c r="T1472" s="1">
        <f t="shared" si="425"/>
        <v>4562.3355270138236</v>
      </c>
      <c r="U1472" s="1">
        <f t="shared" si="426"/>
        <v>0</v>
      </c>
      <c r="V1472" s="1">
        <f t="shared" si="427"/>
        <v>1310.3235776363829</v>
      </c>
      <c r="W1472" s="1">
        <f t="shared" si="428"/>
        <v>-7918.670057671231</v>
      </c>
      <c r="X1472" s="2">
        <f t="shared" si="437"/>
        <v>64.505304539083014</v>
      </c>
      <c r="Y1472">
        <f t="shared" si="420"/>
        <v>1</v>
      </c>
      <c r="Z1472" s="26">
        <f t="shared" si="429"/>
        <v>0</v>
      </c>
      <c r="AA1472">
        <f t="shared" si="430"/>
        <v>311.73920456977476</v>
      </c>
      <c r="AB1472" s="28">
        <f t="shared" si="431"/>
        <v>40480.053571428572</v>
      </c>
      <c r="AC1472">
        <f t="shared" si="432"/>
        <v>8.2495370370370384</v>
      </c>
      <c r="AD1472" s="31">
        <f t="shared" si="421"/>
        <v>8.2017713552807887</v>
      </c>
      <c r="AE1472" s="31">
        <f t="shared" si="433"/>
        <v>16.349164908845268</v>
      </c>
      <c r="AF1472" s="15">
        <f t="shared" si="422"/>
        <v>13.566666666666666</v>
      </c>
      <c r="AG1472" s="31">
        <f t="shared" si="434"/>
        <v>11.690668085141589</v>
      </c>
      <c r="AH1472" s="31">
        <f t="shared" si="435"/>
        <v>68.614980010937003</v>
      </c>
      <c r="AI1472">
        <f t="shared" si="436"/>
        <v>314.22208039377546</v>
      </c>
    </row>
    <row r="1473" spans="1:35" x14ac:dyDescent="0.2">
      <c r="A1473">
        <v>32</v>
      </c>
      <c r="C1473" s="27" t="s">
        <v>1534</v>
      </c>
      <c r="D1473" s="26">
        <v>29.547000000000001</v>
      </c>
      <c r="E1473">
        <v>0</v>
      </c>
      <c r="F1473" s="26">
        <v>1</v>
      </c>
      <c r="G1473" s="26">
        <v>46.034166666666664</v>
      </c>
      <c r="H1473" s="26">
        <v>36.650833333333331</v>
      </c>
      <c r="I1473" s="26">
        <v>100</v>
      </c>
      <c r="J1473" s="26">
        <v>46.048333333333332</v>
      </c>
      <c r="K1473">
        <v>271</v>
      </c>
      <c r="L1473">
        <v>0</v>
      </c>
      <c r="M1473">
        <v>0</v>
      </c>
      <c r="N1473">
        <v>56.365000000000002</v>
      </c>
      <c r="O1473" s="1">
        <f t="shared" si="419"/>
        <v>25.776677098787872</v>
      </c>
      <c r="Q1473" s="1">
        <f t="shared" si="423"/>
        <v>1732.4131579102857</v>
      </c>
      <c r="R1473" s="2">
        <f t="shared" si="424"/>
        <v>1.8328798734061609</v>
      </c>
      <c r="S1473" s="2"/>
      <c r="T1473" s="1">
        <f t="shared" si="425"/>
        <v>5066.0591898107932</v>
      </c>
      <c r="U1473" s="1">
        <f t="shared" si="426"/>
        <v>0</v>
      </c>
      <c r="V1473" s="1">
        <f t="shared" si="427"/>
        <v>1458.4973286563581</v>
      </c>
      <c r="W1473" s="1">
        <f t="shared" si="428"/>
        <v>-8547.4752028689854</v>
      </c>
      <c r="X1473" s="2">
        <f t="shared" si="437"/>
        <v>66.364795450691361</v>
      </c>
      <c r="Y1473">
        <f t="shared" si="420"/>
        <v>1</v>
      </c>
      <c r="Z1473" s="26">
        <f t="shared" si="429"/>
        <v>0</v>
      </c>
      <c r="AA1473">
        <f t="shared" si="430"/>
        <v>413.3344667538135</v>
      </c>
      <c r="AB1473" s="28">
        <f t="shared" si="431"/>
        <v>40480.095238095237</v>
      </c>
      <c r="AC1473">
        <f t="shared" si="432"/>
        <v>7.7967592592592574</v>
      </c>
      <c r="AD1473" s="31">
        <f t="shared" si="421"/>
        <v>7.952172388076078</v>
      </c>
      <c r="AE1473" s="31">
        <f t="shared" si="433"/>
        <v>15.877168515654606</v>
      </c>
      <c r="AF1473" s="15">
        <f t="shared" si="422"/>
        <v>13.536111111111111</v>
      </c>
      <c r="AG1473" s="31">
        <f t="shared" si="434"/>
        <v>11.667389580810612</v>
      </c>
      <c r="AH1473" s="31">
        <f t="shared" si="435"/>
        <v>68.485652146781803</v>
      </c>
      <c r="AI1473">
        <f t="shared" si="436"/>
        <v>316.28220359033668</v>
      </c>
    </row>
    <row r="1474" spans="1:35" x14ac:dyDescent="0.2">
      <c r="A1474">
        <v>32</v>
      </c>
      <c r="C1474" s="27" t="s">
        <v>1535</v>
      </c>
      <c r="D1474" s="26">
        <v>29.558499999999999</v>
      </c>
      <c r="E1474">
        <v>0</v>
      </c>
      <c r="F1474" s="26">
        <v>1</v>
      </c>
      <c r="G1474" s="26">
        <v>45.397500000000001</v>
      </c>
      <c r="H1474" s="26">
        <v>35.780833333333334</v>
      </c>
      <c r="I1474" s="26">
        <v>100</v>
      </c>
      <c r="J1474" s="26">
        <v>45.412500000000001</v>
      </c>
      <c r="K1474">
        <v>271</v>
      </c>
      <c r="L1474">
        <v>0</v>
      </c>
      <c r="M1474">
        <v>0</v>
      </c>
      <c r="N1474">
        <v>56.292500000000004</v>
      </c>
      <c r="O1474" s="1">
        <f t="shared" si="419"/>
        <v>25.776677098787872</v>
      </c>
      <c r="Q1474" s="1">
        <f t="shared" si="423"/>
        <v>1599.7956668449763</v>
      </c>
      <c r="R1474" s="2">
        <f t="shared" si="424"/>
        <v>1.6925715819773246</v>
      </c>
      <c r="S1474" s="2"/>
      <c r="T1474" s="1">
        <f t="shared" si="425"/>
        <v>5526.8846215570647</v>
      </c>
      <c r="U1474" s="1">
        <f t="shared" si="426"/>
        <v>0</v>
      </c>
      <c r="V1474" s="1">
        <f t="shared" si="427"/>
        <v>1595.9228752659474</v>
      </c>
      <c r="W1474" s="1">
        <f t="shared" si="428"/>
        <v>-9014.2527064861752</v>
      </c>
      <c r="X1474" s="2">
        <f t="shared" si="437"/>
        <v>68.197675324097517</v>
      </c>
      <c r="Y1474">
        <f t="shared" si="420"/>
        <v>1</v>
      </c>
      <c r="Z1474" s="26">
        <f t="shared" si="429"/>
        <v>0</v>
      </c>
      <c r="AA1474">
        <f t="shared" si="430"/>
        <v>519.84799480958532</v>
      </c>
      <c r="AB1474" s="28">
        <f t="shared" si="431"/>
        <v>40480.136904761908</v>
      </c>
      <c r="AC1474">
        <f t="shared" si="432"/>
        <v>7.4430555555555555</v>
      </c>
      <c r="AD1474" s="31">
        <f t="shared" si="421"/>
        <v>7.7618574197105055</v>
      </c>
      <c r="AE1474" s="31">
        <f t="shared" si="433"/>
        <v>15.516724072483832</v>
      </c>
      <c r="AF1474" s="15">
        <f t="shared" si="422"/>
        <v>13.495833333333335</v>
      </c>
      <c r="AG1474" s="31">
        <f t="shared" si="434"/>
        <v>11.636766305552642</v>
      </c>
      <c r="AH1474" s="31">
        <f t="shared" si="435"/>
        <v>68.315496513763776</v>
      </c>
      <c r="AI1474">
        <f t="shared" si="436"/>
        <v>317.42621991697501</v>
      </c>
    </row>
    <row r="1475" spans="1:35" x14ac:dyDescent="0.2">
      <c r="A1475">
        <v>32</v>
      </c>
      <c r="C1475" s="27" t="s">
        <v>1536</v>
      </c>
      <c r="D1475" s="26">
        <v>29.56775</v>
      </c>
      <c r="E1475">
        <v>0</v>
      </c>
      <c r="F1475" s="26">
        <v>1</v>
      </c>
      <c r="G1475" s="26">
        <v>44.865000000000002</v>
      </c>
      <c r="H1475" s="26">
        <v>35.080833333333331</v>
      </c>
      <c r="I1475" s="26">
        <v>100</v>
      </c>
      <c r="J1475" s="26">
        <v>44.88</v>
      </c>
      <c r="K1475">
        <v>271</v>
      </c>
      <c r="L1475">
        <v>0</v>
      </c>
      <c r="M1475">
        <v>0</v>
      </c>
      <c r="N1475">
        <v>56.2</v>
      </c>
      <c r="O1475" s="1">
        <f t="shared" si="419"/>
        <v>25.776677098787872</v>
      </c>
      <c r="Q1475" s="1">
        <f t="shared" si="423"/>
        <v>1432.3998934430617</v>
      </c>
      <c r="R1475" s="2">
        <f t="shared" si="424"/>
        <v>1.5154681337838676</v>
      </c>
      <c r="S1475" s="2"/>
      <c r="T1475" s="1">
        <f t="shared" si="425"/>
        <v>5934.8042790663421</v>
      </c>
      <c r="U1475" s="1">
        <f t="shared" si="426"/>
        <v>0</v>
      </c>
      <c r="V1475" s="1">
        <f t="shared" si="427"/>
        <v>1718.9665431258895</v>
      </c>
      <c r="W1475" s="1">
        <f t="shared" si="428"/>
        <v>-9378.2977905480275</v>
      </c>
      <c r="X1475" s="2">
        <f t="shared" si="437"/>
        <v>69.890246906074836</v>
      </c>
      <c r="Y1475">
        <f t="shared" si="420"/>
        <v>1</v>
      </c>
      <c r="Z1475" s="26">
        <f t="shared" si="429"/>
        <v>0</v>
      </c>
      <c r="AA1475">
        <f t="shared" si="430"/>
        <v>626.26298271000803</v>
      </c>
      <c r="AB1475" s="28">
        <f t="shared" si="431"/>
        <v>40480.178571428572</v>
      </c>
      <c r="AC1475">
        <f t="shared" si="432"/>
        <v>7.147222222222223</v>
      </c>
      <c r="AD1475" s="31">
        <f t="shared" si="421"/>
        <v>7.6057662938579575</v>
      </c>
      <c r="AE1475" s="31">
        <f t="shared" si="433"/>
        <v>15.220729841770213</v>
      </c>
      <c r="AF1475" s="15">
        <f t="shared" si="422"/>
        <v>13.444444444444446</v>
      </c>
      <c r="AG1475" s="31">
        <f t="shared" si="434"/>
        <v>11.597797440183403</v>
      </c>
      <c r="AH1475" s="31">
        <f t="shared" si="435"/>
        <v>68.098932105829078</v>
      </c>
      <c r="AI1475">
        <f t="shared" si="436"/>
        <v>317.90375201152187</v>
      </c>
    </row>
    <row r="1476" spans="1:35" x14ac:dyDescent="0.2">
      <c r="A1476">
        <v>32</v>
      </c>
      <c r="C1476" s="27" t="s">
        <v>1537</v>
      </c>
      <c r="D1476" s="26">
        <v>29.584</v>
      </c>
      <c r="E1476">
        <v>0</v>
      </c>
      <c r="F1476" s="26">
        <v>35.416666666666671</v>
      </c>
      <c r="G1476" s="26">
        <v>44.743333333333332</v>
      </c>
      <c r="H1476" s="26">
        <v>35.234166666666667</v>
      </c>
      <c r="I1476" s="26">
        <v>100</v>
      </c>
      <c r="J1476" s="26">
        <v>44.760833333333331</v>
      </c>
      <c r="K1476">
        <v>271</v>
      </c>
      <c r="L1476">
        <v>0</v>
      </c>
      <c r="M1476">
        <v>0</v>
      </c>
      <c r="N1476">
        <v>56.085000000000001</v>
      </c>
      <c r="O1476" s="1">
        <f t="shared" si="419"/>
        <v>912.92398058207039</v>
      </c>
      <c r="Q1476" s="1">
        <f t="shared" si="423"/>
        <v>2017.8656091778412</v>
      </c>
      <c r="R1476" s="2">
        <f t="shared" si="424"/>
        <v>2.1348863840088987</v>
      </c>
      <c r="S1476" s="2"/>
      <c r="T1476" s="1">
        <f t="shared" si="425"/>
        <v>6167.0404075344595</v>
      </c>
      <c r="U1476" s="1">
        <f t="shared" si="426"/>
        <v>0</v>
      </c>
      <c r="V1476" s="1">
        <f t="shared" si="427"/>
        <v>1795.1391187876825</v>
      </c>
      <c r="W1476" s="1">
        <f t="shared" si="428"/>
        <v>-9383.8136251550259</v>
      </c>
      <c r="X1476" s="2">
        <f t="shared" si="437"/>
        <v>71.405715039858705</v>
      </c>
      <c r="Y1476">
        <f t="shared" si="420"/>
        <v>1</v>
      </c>
      <c r="Z1476" s="26">
        <f t="shared" si="429"/>
        <v>0</v>
      </c>
      <c r="AA1476">
        <f t="shared" si="430"/>
        <v>710.88259826445892</v>
      </c>
      <c r="AB1476" s="28">
        <f t="shared" si="431"/>
        <v>40480.220238095237</v>
      </c>
      <c r="AC1476">
        <f t="shared" si="432"/>
        <v>7.0796296296296291</v>
      </c>
      <c r="AD1476" s="31">
        <f t="shared" si="421"/>
        <v>7.5704919567740419</v>
      </c>
      <c r="AE1476" s="31">
        <f t="shared" si="433"/>
        <v>15.153792790803106</v>
      </c>
      <c r="AF1476" s="15">
        <f t="shared" si="422"/>
        <v>13.380555555555556</v>
      </c>
      <c r="AG1476" s="31">
        <f t="shared" si="434"/>
        <v>11.549509062893417</v>
      </c>
      <c r="AH1476" s="31">
        <f t="shared" si="435"/>
        <v>67.830517713809343</v>
      </c>
      <c r="AI1476">
        <f t="shared" si="436"/>
        <v>316.69247023711347</v>
      </c>
    </row>
    <row r="1477" spans="1:35" x14ac:dyDescent="0.2">
      <c r="A1477">
        <v>32</v>
      </c>
      <c r="C1477" s="27" t="s">
        <v>1538</v>
      </c>
      <c r="D1477" s="26">
        <v>29.59825</v>
      </c>
      <c r="E1477">
        <v>0</v>
      </c>
      <c r="F1477" s="26">
        <v>142.25</v>
      </c>
      <c r="G1477" s="26">
        <v>47.484999999999999</v>
      </c>
      <c r="H1477" s="26">
        <v>38.484999999999999</v>
      </c>
      <c r="I1477" s="26">
        <v>100</v>
      </c>
      <c r="J1477" s="26">
        <v>47.501666666666665</v>
      </c>
      <c r="K1477">
        <v>271</v>
      </c>
      <c r="L1477">
        <v>0</v>
      </c>
      <c r="M1477">
        <v>0</v>
      </c>
      <c r="N1477">
        <v>55.963333333333331</v>
      </c>
      <c r="O1477" s="1">
        <f t="shared" si="419"/>
        <v>3666.7323173025743</v>
      </c>
      <c r="Q1477" s="1">
        <f t="shared" si="423"/>
        <v>2632.0190188205329</v>
      </c>
      <c r="R1477" s="2">
        <f t="shared" si="424"/>
        <v>2.78465599501537</v>
      </c>
      <c r="S1477" s="2"/>
      <c r="T1477" s="1">
        <f t="shared" si="425"/>
        <v>5976.7778879944008</v>
      </c>
      <c r="U1477" s="1">
        <f t="shared" si="426"/>
        <v>0</v>
      </c>
      <c r="V1477" s="1">
        <f t="shared" si="427"/>
        <v>1767.1578196031944</v>
      </c>
      <c r="W1477" s="1">
        <f t="shared" si="428"/>
        <v>-7014.7626614494638</v>
      </c>
      <c r="X1477" s="2">
        <f t="shared" si="437"/>
        <v>73.540601423867599</v>
      </c>
      <c r="Y1477">
        <f t="shared" si="420"/>
        <v>1</v>
      </c>
      <c r="Z1477" s="26">
        <f t="shared" si="429"/>
        <v>0</v>
      </c>
      <c r="AA1477">
        <f t="shared" si="430"/>
        <v>678.89436555945133</v>
      </c>
      <c r="AB1477" s="28">
        <f t="shared" si="431"/>
        <v>40480.261904761908</v>
      </c>
      <c r="AC1477">
        <f t="shared" si="432"/>
        <v>8.6027777777777779</v>
      </c>
      <c r="AD1477" s="31">
        <f t="shared" si="421"/>
        <v>8.4012518239606333</v>
      </c>
      <c r="AE1477" s="31">
        <f t="shared" si="433"/>
        <v>16.725807389111356</v>
      </c>
      <c r="AF1477" s="15">
        <f t="shared" si="422"/>
        <v>13.312962962962962</v>
      </c>
      <c r="AG1477" s="31">
        <f t="shared" si="434"/>
        <v>11.498613138121126</v>
      </c>
      <c r="AH1477" s="31">
        <f t="shared" si="435"/>
        <v>67.547539314246137</v>
      </c>
      <c r="AI1477">
        <f t="shared" si="436"/>
        <v>305.5402523339103</v>
      </c>
    </row>
    <row r="1478" spans="1:35" x14ac:dyDescent="0.2">
      <c r="A1478">
        <v>32</v>
      </c>
      <c r="C1478" s="27" t="s">
        <v>1539</v>
      </c>
      <c r="D1478" s="26">
        <v>29.604749999999999</v>
      </c>
      <c r="E1478">
        <v>0</v>
      </c>
      <c r="F1478" s="26">
        <v>194.33333333333334</v>
      </c>
      <c r="G1478" s="26">
        <v>51.071666666666665</v>
      </c>
      <c r="H1478" s="26">
        <v>41.335833333333333</v>
      </c>
      <c r="I1478" s="26">
        <v>100</v>
      </c>
      <c r="J1478" s="26">
        <v>51.089166666666671</v>
      </c>
      <c r="K1478">
        <v>271</v>
      </c>
      <c r="L1478">
        <v>0</v>
      </c>
      <c r="M1478">
        <v>5.833333333333332E-2</v>
      </c>
      <c r="N1478">
        <v>55.825000000000003</v>
      </c>
      <c r="O1478" s="1">
        <f t="shared" si="419"/>
        <v>5009.2675828644433</v>
      </c>
      <c r="Q1478" s="1">
        <f t="shared" si="423"/>
        <v>893.71090592787709</v>
      </c>
      <c r="R1478" s="2">
        <f t="shared" si="424"/>
        <v>0.94553930431624045</v>
      </c>
      <c r="S1478" s="2"/>
      <c r="T1478" s="1">
        <f t="shared" si="425"/>
        <v>5965.4950334353625</v>
      </c>
      <c r="U1478" s="1">
        <f t="shared" si="426"/>
        <v>0</v>
      </c>
      <c r="V1478" s="1">
        <f t="shared" si="427"/>
        <v>1792.878326131877</v>
      </c>
      <c r="W1478" s="1">
        <f t="shared" si="428"/>
        <v>-3932.7900747894423</v>
      </c>
      <c r="X1478" s="2">
        <f t="shared" si="437"/>
        <v>76.32525741888297</v>
      </c>
      <c r="Y1478">
        <f t="shared" si="420"/>
        <v>1</v>
      </c>
      <c r="Z1478" s="26">
        <f t="shared" si="429"/>
        <v>0</v>
      </c>
      <c r="AA1478">
        <f t="shared" si="430"/>
        <v>637.74384588042483</v>
      </c>
      <c r="AB1478" s="28">
        <f t="shared" si="431"/>
        <v>40480.303571428572</v>
      </c>
      <c r="AC1478">
        <f t="shared" si="432"/>
        <v>10.59537037037037</v>
      </c>
      <c r="AD1478" s="31">
        <f t="shared" si="421"/>
        <v>9.6083258152232105</v>
      </c>
      <c r="AE1478" s="31">
        <f t="shared" si="433"/>
        <v>18.994603489546936</v>
      </c>
      <c r="AF1478" s="15">
        <f t="shared" si="422"/>
        <v>13.236111111111112</v>
      </c>
      <c r="AG1478" s="31">
        <f t="shared" si="434"/>
        <v>11.440983910464553</v>
      </c>
      <c r="AH1478" s="31">
        <f t="shared" si="435"/>
        <v>67.227037315024177</v>
      </c>
      <c r="AI1478">
        <f t="shared" si="436"/>
        <v>289.97339215876917</v>
      </c>
    </row>
    <row r="1479" spans="1:35" x14ac:dyDescent="0.2">
      <c r="A1479">
        <v>32</v>
      </c>
      <c r="C1479" s="27" t="s">
        <v>1540</v>
      </c>
      <c r="D1479" s="26">
        <v>29.606249999999999</v>
      </c>
      <c r="E1479">
        <v>0</v>
      </c>
      <c r="F1479" s="26">
        <v>274.5</v>
      </c>
      <c r="G1479" s="26">
        <v>55.02</v>
      </c>
      <c r="H1479" s="26">
        <v>45.483333333333334</v>
      </c>
      <c r="I1479" s="26">
        <v>100</v>
      </c>
      <c r="J1479" s="26">
        <v>55.05</v>
      </c>
      <c r="K1479">
        <v>255.33333333333334</v>
      </c>
      <c r="L1479">
        <v>5.833333333333332E-2</v>
      </c>
      <c r="M1479">
        <v>1.1333333333333333</v>
      </c>
      <c r="N1479">
        <v>55.686666666666667</v>
      </c>
      <c r="O1479" s="1">
        <f t="shared" si="419"/>
        <v>7075.6978636172698</v>
      </c>
      <c r="Q1479" s="1">
        <f t="shared" si="423"/>
        <v>283.89581022997396</v>
      </c>
      <c r="R1479" s="2">
        <f t="shared" si="424"/>
        <v>0.30035959628852038</v>
      </c>
      <c r="S1479" s="2"/>
      <c r="T1479" s="1">
        <f t="shared" si="425"/>
        <v>5419.5791995349873</v>
      </c>
      <c r="U1479" s="1">
        <f t="shared" si="426"/>
        <v>0</v>
      </c>
      <c r="V1479" s="1">
        <f t="shared" si="427"/>
        <v>1652.5936887367013</v>
      </c>
      <c r="W1479" s="1">
        <f t="shared" si="428"/>
        <v>-551.58346069977904</v>
      </c>
      <c r="X1479" s="2">
        <f t="shared" si="437"/>
        <v>77.270796723199211</v>
      </c>
      <c r="Y1479">
        <f t="shared" si="420"/>
        <v>1</v>
      </c>
      <c r="Z1479" s="26">
        <f t="shared" si="429"/>
        <v>0</v>
      </c>
      <c r="AA1479">
        <f t="shared" si="430"/>
        <v>495.09795481713263</v>
      </c>
      <c r="AB1479" s="28">
        <f t="shared" si="431"/>
        <v>40480.345238095237</v>
      </c>
      <c r="AC1479">
        <f t="shared" si="432"/>
        <v>12.78888888888889</v>
      </c>
      <c r="AD1479" s="31">
        <f t="shared" si="421"/>
        <v>11.110616117898836</v>
      </c>
      <c r="AE1479" s="31">
        <f t="shared" si="433"/>
        <v>21.795970542510425</v>
      </c>
      <c r="AF1479" s="15">
        <f t="shared" si="422"/>
        <v>13.15925925925926</v>
      </c>
      <c r="AG1479" s="31">
        <f t="shared" si="434"/>
        <v>11.383607819790758</v>
      </c>
      <c r="AH1479" s="31">
        <f t="shared" si="435"/>
        <v>66.907851083991844</v>
      </c>
      <c r="AI1479">
        <f t="shared" si="436"/>
        <v>271.21262581538628</v>
      </c>
    </row>
    <row r="1480" spans="1:35" x14ac:dyDescent="0.2">
      <c r="A1480">
        <v>32</v>
      </c>
      <c r="C1480" s="27" t="s">
        <v>1541</v>
      </c>
      <c r="D1480" s="26">
        <v>29.608249999999998</v>
      </c>
      <c r="E1480">
        <v>0</v>
      </c>
      <c r="F1480" s="26">
        <v>344.16666666666669</v>
      </c>
      <c r="G1480" s="26">
        <v>59.110833333333332</v>
      </c>
      <c r="H1480" s="26">
        <v>48.888333333333335</v>
      </c>
      <c r="I1480" s="26">
        <v>99.666666666666671</v>
      </c>
      <c r="J1480" s="26">
        <v>59.05</v>
      </c>
      <c r="K1480">
        <v>209.75</v>
      </c>
      <c r="L1480">
        <v>5.833333333333332E-2</v>
      </c>
      <c r="M1480">
        <v>2.35</v>
      </c>
      <c r="N1480">
        <v>55.560833333333335</v>
      </c>
      <c r="O1480" s="1">
        <f t="shared" si="419"/>
        <v>8871.4730348328267</v>
      </c>
      <c r="Q1480" s="1">
        <f t="shared" si="423"/>
        <v>-713.15618635689316</v>
      </c>
      <c r="R1480" s="2">
        <f t="shared" si="424"/>
        <v>-0.75451379170160604</v>
      </c>
      <c r="S1480" s="2"/>
      <c r="T1480" s="1">
        <f t="shared" si="425"/>
        <v>4890.25591419996</v>
      </c>
      <c r="U1480" s="1">
        <f t="shared" si="426"/>
        <v>0</v>
      </c>
      <c r="V1480" s="1">
        <f t="shared" si="427"/>
        <v>1506.8898487907511</v>
      </c>
      <c r="W1480" s="1">
        <f t="shared" si="428"/>
        <v>2937.1819282263318</v>
      </c>
      <c r="X1480" s="2">
        <f t="shared" si="437"/>
        <v>77.571156319487727</v>
      </c>
      <c r="Y1480">
        <f t="shared" si="420"/>
        <v>1</v>
      </c>
      <c r="Z1480" s="26">
        <f t="shared" si="429"/>
        <v>0</v>
      </c>
      <c r="AA1480">
        <f t="shared" si="430"/>
        <v>340.78352475314034</v>
      </c>
      <c r="AB1480" s="28">
        <f t="shared" si="431"/>
        <v>40480.386904761908</v>
      </c>
      <c r="AC1480">
        <f t="shared" si="432"/>
        <v>15.061574074074073</v>
      </c>
      <c r="AD1480" s="31">
        <f t="shared" si="421"/>
        <v>12.83746672590417</v>
      </c>
      <c r="AE1480" s="31">
        <f t="shared" si="433"/>
        <v>24.984991644954686</v>
      </c>
      <c r="AF1480" s="15">
        <f t="shared" si="422"/>
        <v>13.089351851851852</v>
      </c>
      <c r="AG1480" s="31">
        <f t="shared" si="434"/>
        <v>11.331635380202687</v>
      </c>
      <c r="AH1480" s="31">
        <f t="shared" si="435"/>
        <v>66.618645998360748</v>
      </c>
      <c r="AI1480">
        <f t="shared" si="436"/>
        <v>250.3015299726772</v>
      </c>
    </row>
    <row r="1481" spans="1:35" x14ac:dyDescent="0.2">
      <c r="A1481">
        <v>32</v>
      </c>
      <c r="C1481" s="27" t="s">
        <v>1542</v>
      </c>
      <c r="D1481" s="26">
        <v>29.597749999999998</v>
      </c>
      <c r="E1481">
        <v>0</v>
      </c>
      <c r="F1481" s="26">
        <v>744.66666666666663</v>
      </c>
      <c r="G1481" s="26">
        <v>68.094166666666666</v>
      </c>
      <c r="H1481" s="26">
        <v>52.020833333333336</v>
      </c>
      <c r="I1481" s="26">
        <v>96.216666666666669</v>
      </c>
      <c r="J1481" s="26">
        <v>67.001666666666665</v>
      </c>
      <c r="K1481">
        <v>244.66666666666666</v>
      </c>
      <c r="L1481">
        <v>0.93333333333333335</v>
      </c>
      <c r="M1481">
        <v>5.166666666666667</v>
      </c>
      <c r="N1481">
        <v>55.463333333333331</v>
      </c>
      <c r="O1481" s="1">
        <f t="shared" si="419"/>
        <v>19195.032212897364</v>
      </c>
      <c r="Q1481" s="1">
        <f t="shared" si="423"/>
        <v>3001.9154707041089</v>
      </c>
      <c r="R1481" s="2">
        <f t="shared" si="424"/>
        <v>3.1760036125314834</v>
      </c>
      <c r="S1481" s="2"/>
      <c r="T1481" s="1">
        <f t="shared" si="425"/>
        <v>4227.5424779171617</v>
      </c>
      <c r="U1481" s="1">
        <f t="shared" si="426"/>
        <v>0</v>
      </c>
      <c r="V1481" s="1">
        <f t="shared" si="427"/>
        <v>1311.3388784448973</v>
      </c>
      <c r="W1481" s="1">
        <f t="shared" si="428"/>
        <v>10450.438142283228</v>
      </c>
      <c r="X1481" s="2">
        <f t="shared" si="437"/>
        <v>76.816642527786115</v>
      </c>
      <c r="Y1481">
        <f t="shared" si="420"/>
        <v>1</v>
      </c>
      <c r="Z1481" s="26">
        <f t="shared" si="429"/>
        <v>0</v>
      </c>
      <c r="AA1481">
        <f t="shared" si="430"/>
        <v>76.081585147811467</v>
      </c>
      <c r="AB1481" s="28">
        <f t="shared" si="431"/>
        <v>40480.428571428572</v>
      </c>
      <c r="AC1481">
        <f t="shared" si="432"/>
        <v>20.052314814814814</v>
      </c>
      <c r="AD1481" s="31">
        <f t="shared" si="421"/>
        <v>16.98626697629944</v>
      </c>
      <c r="AE1481" s="31">
        <f t="shared" si="433"/>
        <v>32.496893410480205</v>
      </c>
      <c r="AF1481" s="15">
        <f t="shared" si="422"/>
        <v>13.035185185185183</v>
      </c>
      <c r="AG1481" s="31">
        <f t="shared" si="434"/>
        <v>11.291508379035669</v>
      </c>
      <c r="AH1481" s="31">
        <f t="shared" si="435"/>
        <v>66.395303847600317</v>
      </c>
      <c r="AI1481">
        <f t="shared" si="436"/>
        <v>203.79724354796608</v>
      </c>
    </row>
    <row r="1482" spans="1:35" x14ac:dyDescent="0.2">
      <c r="A1482">
        <v>32</v>
      </c>
      <c r="C1482" s="27" t="s">
        <v>1543</v>
      </c>
      <c r="D1482" s="26">
        <v>29.586749999999999</v>
      </c>
      <c r="E1482">
        <v>0</v>
      </c>
      <c r="F1482" s="26">
        <v>1255.9166666666667</v>
      </c>
      <c r="G1482" s="26">
        <v>71.556666666666672</v>
      </c>
      <c r="H1482" s="26">
        <v>54.660833333333336</v>
      </c>
      <c r="I1482" s="26">
        <v>93.366666666666674</v>
      </c>
      <c r="J1482" s="26">
        <v>69.578333333333333</v>
      </c>
      <c r="K1482">
        <v>271.83333333333331</v>
      </c>
      <c r="L1482">
        <v>1.75</v>
      </c>
      <c r="M1482">
        <v>6.5</v>
      </c>
      <c r="N1482">
        <v>55.59</v>
      </c>
      <c r="O1482" s="1">
        <f t="shared" si="419"/>
        <v>32373.358379652665</v>
      </c>
      <c r="Q1482" s="1">
        <f t="shared" si="423"/>
        <v>13292.931566751953</v>
      </c>
      <c r="R1482" s="2">
        <f t="shared" si="424"/>
        <v>14.063819947346998</v>
      </c>
      <c r="S1482" s="2"/>
      <c r="T1482" s="1">
        <f t="shared" si="425"/>
        <v>4318.928002887279</v>
      </c>
      <c r="U1482" s="1">
        <f t="shared" si="426"/>
        <v>0</v>
      </c>
      <c r="V1482" s="1">
        <f t="shared" si="427"/>
        <v>1362.1463223980115</v>
      </c>
      <c r="W1482" s="1">
        <f t="shared" si="428"/>
        <v>13210.423883759757</v>
      </c>
      <c r="X1482" s="2">
        <f t="shared" si="437"/>
        <v>79.992646140317603</v>
      </c>
      <c r="Y1482">
        <f t="shared" si="420"/>
        <v>1</v>
      </c>
      <c r="Z1482" s="26">
        <f t="shared" si="429"/>
        <v>0</v>
      </c>
      <c r="AA1482">
        <f t="shared" si="430"/>
        <v>71.165749679859843</v>
      </c>
      <c r="AB1482" s="28">
        <f t="shared" si="431"/>
        <v>40480.470238095237</v>
      </c>
      <c r="AC1482">
        <f t="shared" si="432"/>
        <v>21.975925925925928</v>
      </c>
      <c r="AD1482" s="31">
        <f t="shared" si="421"/>
        <v>18.551647603425753</v>
      </c>
      <c r="AE1482" s="31">
        <f t="shared" si="433"/>
        <v>35.260333724884667</v>
      </c>
      <c r="AF1482" s="15">
        <f t="shared" si="422"/>
        <v>13.105555555555558</v>
      </c>
      <c r="AG1482" s="31">
        <f t="shared" si="434"/>
        <v>11.343663430759747</v>
      </c>
      <c r="AH1482" s="31">
        <f t="shared" si="435"/>
        <v>66.685583867211363</v>
      </c>
      <c r="AI1482">
        <f t="shared" si="436"/>
        <v>188.92860385566811</v>
      </c>
    </row>
    <row r="1483" spans="1:35" x14ac:dyDescent="0.2">
      <c r="A1483">
        <v>32</v>
      </c>
      <c r="C1483" s="27" t="s">
        <v>1544</v>
      </c>
      <c r="D1483" s="26">
        <v>29.584999999999997</v>
      </c>
      <c r="E1483">
        <v>0</v>
      </c>
      <c r="F1483" s="26">
        <v>764.83333333333326</v>
      </c>
      <c r="G1483" s="26">
        <v>71.094999999999999</v>
      </c>
      <c r="H1483" s="26">
        <v>55.053333333333335</v>
      </c>
      <c r="I1483" s="26">
        <v>93.50833333333334</v>
      </c>
      <c r="J1483" s="26">
        <v>69.168333333333337</v>
      </c>
      <c r="K1483">
        <v>271.41666666666669</v>
      </c>
      <c r="L1483">
        <v>1.4166666666666667</v>
      </c>
      <c r="M1483">
        <v>6.3</v>
      </c>
      <c r="N1483">
        <v>55.643333333333331</v>
      </c>
      <c r="O1483" s="1">
        <f t="shared" ref="O1483:O1546" si="438">F1483*$D$17*$D$12*$D$18*$D$22/1000</f>
        <v>19714.861867722921</v>
      </c>
      <c r="Q1483" s="1">
        <f t="shared" si="423"/>
        <v>-70806.878205296482</v>
      </c>
      <c r="R1483" s="2">
        <f t="shared" si="424"/>
        <v>-74.913135685113545</v>
      </c>
      <c r="S1483" s="2"/>
      <c r="T1483" s="1">
        <f t="shared" si="425"/>
        <v>6649.8092156502635</v>
      </c>
      <c r="U1483" s="1">
        <f t="shared" si="426"/>
        <v>68708.67967872294</v>
      </c>
      <c r="V1483" s="1">
        <f t="shared" si="427"/>
        <v>2186.464803424602</v>
      </c>
      <c r="W1483" s="1">
        <f t="shared" si="428"/>
        <v>12784.325660369177</v>
      </c>
      <c r="X1483" s="2">
        <f t="shared" si="437"/>
        <v>94.056466087664603</v>
      </c>
      <c r="Y1483">
        <f t="shared" si="420"/>
        <v>1</v>
      </c>
      <c r="Z1483" s="26">
        <f t="shared" si="429"/>
        <v>0</v>
      </c>
      <c r="AA1483">
        <f t="shared" si="430"/>
        <v>527.22892489497167</v>
      </c>
      <c r="AB1483" s="28">
        <f t="shared" si="431"/>
        <v>40480.511904761908</v>
      </c>
      <c r="AC1483">
        <f t="shared" si="432"/>
        <v>21.719444444444445</v>
      </c>
      <c r="AD1483" s="31">
        <f t="shared" si="421"/>
        <v>18.291107152678737</v>
      </c>
      <c r="AE1483" s="31">
        <f t="shared" si="433"/>
        <v>34.795374675900788</v>
      </c>
      <c r="AF1483" s="15">
        <f t="shared" si="422"/>
        <v>13.135185185185183</v>
      </c>
      <c r="AG1483" s="31">
        <f t="shared" si="434"/>
        <v>11.365686504597933</v>
      </c>
      <c r="AH1483" s="31">
        <f t="shared" si="435"/>
        <v>66.808134964061495</v>
      </c>
      <c r="AI1483">
        <f t="shared" si="436"/>
        <v>192.46071485242214</v>
      </c>
    </row>
    <row r="1484" spans="1:35" x14ac:dyDescent="0.2">
      <c r="A1484">
        <v>32</v>
      </c>
      <c r="C1484" s="27" t="s">
        <v>1545</v>
      </c>
      <c r="D1484" s="26">
        <v>29.59825</v>
      </c>
      <c r="E1484">
        <v>0</v>
      </c>
      <c r="F1484" s="26">
        <v>189.41666666666666</v>
      </c>
      <c r="G1484" s="26">
        <v>64.358333333333334</v>
      </c>
      <c r="H1484" s="26">
        <v>51.997500000000002</v>
      </c>
      <c r="I1484" s="26">
        <v>96.658333333333331</v>
      </c>
      <c r="J1484" s="26">
        <v>63.424166666666665</v>
      </c>
      <c r="K1484">
        <v>292.16666666666669</v>
      </c>
      <c r="L1484">
        <v>0.9916666666666667</v>
      </c>
      <c r="M1484">
        <v>5.4</v>
      </c>
      <c r="N1484">
        <v>55.692499999999995</v>
      </c>
      <c r="O1484" s="1">
        <f t="shared" si="438"/>
        <v>4882.5322537954025</v>
      </c>
      <c r="Q1484" s="1">
        <f t="shared" si="423"/>
        <v>4552.1470925676977</v>
      </c>
      <c r="R1484" s="2">
        <f t="shared" si="424"/>
        <v>10.229471749448964</v>
      </c>
      <c r="S1484" s="2"/>
      <c r="T1484" s="1">
        <f t="shared" si="425"/>
        <v>-5601.4464565642184</v>
      </c>
      <c r="U1484" s="1">
        <f t="shared" si="426"/>
        <v>0</v>
      </c>
      <c r="V1484" s="1">
        <f t="shared" si="427"/>
        <v>-1466.7518695115607</v>
      </c>
      <c r="W1484" s="1">
        <f t="shared" si="428"/>
        <v>7169.8955097712833</v>
      </c>
      <c r="X1484" s="2">
        <f t="shared" si="437"/>
        <v>19.143330402551058</v>
      </c>
      <c r="Y1484">
        <f t="shared" ref="Y1484:Y1547" si="439">IF(X1484&gt;32,1,0)</f>
        <v>0</v>
      </c>
      <c r="Z1484" s="26">
        <f t="shared" si="429"/>
        <v>1440</v>
      </c>
      <c r="AA1484">
        <f t="shared" si="430"/>
        <v>2044.3964900306498</v>
      </c>
      <c r="AB1484" s="28">
        <f t="shared" si="431"/>
        <v>40480.553571428572</v>
      </c>
      <c r="AC1484">
        <f t="shared" si="432"/>
        <v>17.976851851851851</v>
      </c>
      <c r="AD1484" s="31">
        <f t="shared" si="421"/>
        <v>14.990245159459072</v>
      </c>
      <c r="AE1484" s="31">
        <f t="shared" si="433"/>
        <v>28.882698480756865</v>
      </c>
      <c r="AF1484" s="15">
        <f t="shared" si="422"/>
        <v>13.162499999999998</v>
      </c>
      <c r="AG1484" s="31">
        <f t="shared" si="434"/>
        <v>11.386022193781198</v>
      </c>
      <c r="AH1484" s="31">
        <f t="shared" si="435"/>
        <v>66.921284231289306</v>
      </c>
      <c r="AI1484">
        <f t="shared" si="436"/>
        <v>228.68797753220102</v>
      </c>
    </row>
    <row r="1485" spans="1:35" x14ac:dyDescent="0.2">
      <c r="A1485">
        <v>32</v>
      </c>
      <c r="C1485" s="27" t="s">
        <v>1546</v>
      </c>
      <c r="D1485" s="26">
        <v>29.619083333333332</v>
      </c>
      <c r="E1485">
        <v>0</v>
      </c>
      <c r="F1485" s="26">
        <v>131.33333333333334</v>
      </c>
      <c r="G1485" s="26">
        <v>60.37166666666667</v>
      </c>
      <c r="H1485" s="26">
        <v>51.325000000000003</v>
      </c>
      <c r="I1485" s="26">
        <v>97.875</v>
      </c>
      <c r="J1485" s="26">
        <v>59.801666666666669</v>
      </c>
      <c r="K1485">
        <v>306.58333333333331</v>
      </c>
      <c r="L1485">
        <v>1.6083333333333334</v>
      </c>
      <c r="M1485">
        <v>6.8666666666666663</v>
      </c>
      <c r="N1485">
        <v>55.727499999999999</v>
      </c>
      <c r="O1485" s="1">
        <f t="shared" si="438"/>
        <v>3385.3369256408073</v>
      </c>
      <c r="Q1485" s="1">
        <f t="shared" si="423"/>
        <v>4044.7789778087422</v>
      </c>
      <c r="R1485" s="2">
        <f t="shared" si="424"/>
        <v>9.6926801638485305</v>
      </c>
      <c r="S1485" s="2"/>
      <c r="T1485" s="1">
        <f t="shared" si="425"/>
        <v>-3742.7231415711713</v>
      </c>
      <c r="U1485" s="1">
        <f t="shared" si="426"/>
        <v>0</v>
      </c>
      <c r="V1485" s="1">
        <f t="shared" si="427"/>
        <v>-1008.076151723055</v>
      </c>
      <c r="W1485" s="1">
        <f t="shared" si="428"/>
        <v>3842.4682830998531</v>
      </c>
      <c r="X1485" s="2">
        <f t="shared" si="437"/>
        <v>29.37280215200002</v>
      </c>
      <c r="Y1485">
        <f t="shared" si="439"/>
        <v>0</v>
      </c>
      <c r="Z1485" s="26">
        <f t="shared" si="429"/>
        <v>1440</v>
      </c>
      <c r="AA1485">
        <f t="shared" si="430"/>
        <v>960.92960119865927</v>
      </c>
      <c r="AB1485" s="28">
        <f t="shared" si="431"/>
        <v>40480.595238095237</v>
      </c>
      <c r="AC1485">
        <f t="shared" si="432"/>
        <v>15.762037037037038</v>
      </c>
      <c r="AD1485" s="31">
        <f t="shared" si="421"/>
        <v>13.187097252931562</v>
      </c>
      <c r="AE1485" s="31">
        <f t="shared" si="433"/>
        <v>25.603236486653149</v>
      </c>
      <c r="AF1485" s="15">
        <f t="shared" si="422"/>
        <v>13.181944444444444</v>
      </c>
      <c r="AG1485" s="31">
        <f t="shared" si="434"/>
        <v>11.400517859104971</v>
      </c>
      <c r="AH1485" s="31">
        <f t="shared" si="435"/>
        <v>67.00193209983297</v>
      </c>
      <c r="AI1485">
        <f t="shared" si="436"/>
        <v>248.88895802643708</v>
      </c>
    </row>
    <row r="1486" spans="1:35" x14ac:dyDescent="0.2">
      <c r="A1486">
        <v>32</v>
      </c>
      <c r="C1486" s="27" t="s">
        <v>1547</v>
      </c>
      <c r="D1486" s="26">
        <v>29.635749999999998</v>
      </c>
      <c r="E1486">
        <v>0</v>
      </c>
      <c r="F1486" s="26">
        <v>19.916666666666664</v>
      </c>
      <c r="G1486" s="26">
        <v>56.010833333333331</v>
      </c>
      <c r="H1486" s="26">
        <v>48.263333333333335</v>
      </c>
      <c r="I1486" s="26">
        <v>99.5</v>
      </c>
      <c r="J1486" s="26">
        <v>55.895833333333336</v>
      </c>
      <c r="K1486">
        <v>301.5</v>
      </c>
      <c r="L1486">
        <v>0.66666666666666674</v>
      </c>
      <c r="M1486">
        <v>4.55</v>
      </c>
      <c r="N1486">
        <v>55.832500000000003</v>
      </c>
      <c r="O1486" s="1">
        <f t="shared" si="438"/>
        <v>513.38548555085833</v>
      </c>
      <c r="Q1486" s="1">
        <f t="shared" si="423"/>
        <v>2095.3219137041242</v>
      </c>
      <c r="R1486" s="2">
        <f t="shared" si="424"/>
        <v>3.5701682957731107</v>
      </c>
      <c r="S1486" s="2"/>
      <c r="T1486" s="1">
        <f t="shared" si="425"/>
        <v>-1568.1805573285976</v>
      </c>
      <c r="U1486" s="1">
        <f t="shared" si="426"/>
        <v>0</v>
      </c>
      <c r="V1486" s="1">
        <f t="shared" si="427"/>
        <v>-430.66916961245568</v>
      </c>
      <c r="W1486" s="1">
        <f t="shared" si="428"/>
        <v>147.54857573718658</v>
      </c>
      <c r="X1486" s="2">
        <f t="shared" si="437"/>
        <v>39.065482315848548</v>
      </c>
      <c r="Y1486">
        <f t="shared" si="439"/>
        <v>1</v>
      </c>
      <c r="Z1486" s="26">
        <f t="shared" si="429"/>
        <v>360</v>
      </c>
      <c r="AA1486">
        <f t="shared" si="430"/>
        <v>287.14492110577254</v>
      </c>
      <c r="AB1486" s="28">
        <f t="shared" si="431"/>
        <v>40480.636904761908</v>
      </c>
      <c r="AC1486">
        <f t="shared" si="432"/>
        <v>13.33935185185185</v>
      </c>
      <c r="AD1486" s="31">
        <f t="shared" si="421"/>
        <v>11.460867741005625</v>
      </c>
      <c r="AE1486" s="31">
        <f t="shared" si="433"/>
        <v>22.439868668892377</v>
      </c>
      <c r="AF1486" s="15">
        <f t="shared" si="422"/>
        <v>13.240277777777779</v>
      </c>
      <c r="AG1486" s="31">
        <f t="shared" si="434"/>
        <v>11.444101888043107</v>
      </c>
      <c r="AH1486" s="31">
        <f t="shared" si="435"/>
        <v>67.2443801543549</v>
      </c>
      <c r="AI1486">
        <f t="shared" si="436"/>
        <v>269.36472305060073</v>
      </c>
    </row>
    <row r="1487" spans="1:35" x14ac:dyDescent="0.2">
      <c r="A1487">
        <v>32</v>
      </c>
      <c r="C1487" s="27" t="s">
        <v>1548</v>
      </c>
      <c r="D1487" s="26">
        <v>29.656749999999999</v>
      </c>
      <c r="E1487">
        <v>0</v>
      </c>
      <c r="F1487" s="26">
        <v>1</v>
      </c>
      <c r="G1487" s="26">
        <v>52.377499999999998</v>
      </c>
      <c r="H1487" s="26">
        <v>45.067500000000003</v>
      </c>
      <c r="I1487" s="26">
        <v>100</v>
      </c>
      <c r="J1487" s="26">
        <v>52.397500000000001</v>
      </c>
      <c r="K1487">
        <v>305.41666666666669</v>
      </c>
      <c r="L1487">
        <v>0.65833333333333333</v>
      </c>
      <c r="M1487">
        <v>4.7</v>
      </c>
      <c r="N1487">
        <v>55.952500000000001</v>
      </c>
      <c r="O1487" s="1">
        <f t="shared" si="438"/>
        <v>25.776677098787872</v>
      </c>
      <c r="Q1487" s="1">
        <f t="shared" si="423"/>
        <v>3225.843956294535</v>
      </c>
      <c r="R1487" s="2">
        <f t="shared" si="424"/>
        <v>3.4129182379180154</v>
      </c>
      <c r="S1487" s="2"/>
      <c r="T1487" s="1">
        <f t="shared" si="425"/>
        <v>-414.61629699773204</v>
      </c>
      <c r="U1487" s="1">
        <f t="shared" si="426"/>
        <v>0</v>
      </c>
      <c r="V1487" s="1">
        <f t="shared" si="427"/>
        <v>-113.98428563829428</v>
      </c>
      <c r="W1487" s="1">
        <f t="shared" si="428"/>
        <v>-2957.8663080025781</v>
      </c>
      <c r="X1487" s="2">
        <f t="shared" si="437"/>
        <v>42.635650611621656</v>
      </c>
      <c r="Y1487">
        <f t="shared" si="439"/>
        <v>1</v>
      </c>
      <c r="Z1487" s="26">
        <f t="shared" si="429"/>
        <v>0</v>
      </c>
      <c r="AA1487">
        <f t="shared" si="430"/>
        <v>94.903629505847462</v>
      </c>
      <c r="AB1487" s="28">
        <f t="shared" si="431"/>
        <v>40480.678571428572</v>
      </c>
      <c r="AC1487">
        <f t="shared" si="432"/>
        <v>11.320833333333331</v>
      </c>
      <c r="AD1487" s="31">
        <f t="shared" si="421"/>
        <v>10.084141518608297</v>
      </c>
      <c r="AE1487" s="31">
        <f t="shared" si="433"/>
        <v>19.884399581215639</v>
      </c>
      <c r="AF1487" s="15">
        <f t="shared" si="422"/>
        <v>13.306944444444444</v>
      </c>
      <c r="AG1487" s="31">
        <f t="shared" si="434"/>
        <v>11.494090848217207</v>
      </c>
      <c r="AH1487" s="31">
        <f t="shared" si="435"/>
        <v>67.522392169847933</v>
      </c>
      <c r="AI1487">
        <f t="shared" si="436"/>
        <v>286.39961144285735</v>
      </c>
    </row>
    <row r="1488" spans="1:35" x14ac:dyDescent="0.2">
      <c r="A1488">
        <v>32</v>
      </c>
      <c r="C1488" s="27" t="s">
        <v>1549</v>
      </c>
      <c r="D1488" s="26">
        <v>29.6755</v>
      </c>
      <c r="E1488">
        <v>0</v>
      </c>
      <c r="F1488" s="26">
        <v>1</v>
      </c>
      <c r="G1488" s="26">
        <v>50.603333333333332</v>
      </c>
      <c r="H1488" s="26">
        <v>43.926666666666669</v>
      </c>
      <c r="I1488" s="26">
        <v>100</v>
      </c>
      <c r="J1488" s="26">
        <v>50.619166666666665</v>
      </c>
      <c r="K1488">
        <v>305.33333333333331</v>
      </c>
      <c r="L1488">
        <v>1.5416666666666667</v>
      </c>
      <c r="M1488">
        <v>7.125</v>
      </c>
      <c r="N1488">
        <v>56.05916666666667</v>
      </c>
      <c r="O1488" s="1">
        <f t="shared" si="438"/>
        <v>25.776677098787872</v>
      </c>
      <c r="Q1488" s="1">
        <f t="shared" si="423"/>
        <v>3782.7870488637527</v>
      </c>
      <c r="R1488" s="2">
        <f t="shared" si="424"/>
        <v>4.0021597709447265</v>
      </c>
      <c r="S1488" s="2"/>
      <c r="T1488" s="1">
        <f t="shared" si="425"/>
        <v>361.77208582842258</v>
      </c>
      <c r="U1488" s="1">
        <f t="shared" si="426"/>
        <v>0</v>
      </c>
      <c r="V1488" s="1">
        <f t="shared" si="427"/>
        <v>100.13153497612238</v>
      </c>
      <c r="W1488" s="1">
        <f t="shared" si="428"/>
        <v>-4514.0211465018374</v>
      </c>
      <c r="X1488" s="2">
        <f t="shared" si="437"/>
        <v>46.04856884953967</v>
      </c>
      <c r="Y1488">
        <f t="shared" si="439"/>
        <v>1</v>
      </c>
      <c r="Z1488" s="26">
        <f t="shared" si="429"/>
        <v>0</v>
      </c>
      <c r="AA1488">
        <f t="shared" si="430"/>
        <v>20.745879502828142</v>
      </c>
      <c r="AB1488" s="28">
        <f t="shared" si="431"/>
        <v>40480.720238095237</v>
      </c>
      <c r="AC1488">
        <f t="shared" si="432"/>
        <v>10.335185185185184</v>
      </c>
      <c r="AD1488" s="31">
        <f t="shared" si="421"/>
        <v>9.44253948356282</v>
      </c>
      <c r="AE1488" s="31">
        <f t="shared" si="433"/>
        <v>18.683994753238981</v>
      </c>
      <c r="AF1488" s="15">
        <f t="shared" si="422"/>
        <v>13.366203703703706</v>
      </c>
      <c r="AG1488" s="31">
        <f t="shared" si="434"/>
        <v>11.53868592600824</v>
      </c>
      <c r="AH1488" s="31">
        <f t="shared" si="435"/>
        <v>67.770347702727932</v>
      </c>
      <c r="AI1488">
        <f t="shared" si="436"/>
        <v>295.10715393232755</v>
      </c>
    </row>
    <row r="1489" spans="1:35" x14ac:dyDescent="0.2">
      <c r="A1489">
        <v>32</v>
      </c>
      <c r="C1489" s="27" t="s">
        <v>1550</v>
      </c>
      <c r="D1489" s="26">
        <v>29.688500000000001</v>
      </c>
      <c r="E1489">
        <v>0</v>
      </c>
      <c r="F1489" s="26">
        <v>1</v>
      </c>
      <c r="G1489" s="26">
        <v>49.12</v>
      </c>
      <c r="H1489" s="26">
        <v>41.277499999999996</v>
      </c>
      <c r="I1489" s="26">
        <v>100</v>
      </c>
      <c r="J1489" s="26">
        <v>49.14</v>
      </c>
      <c r="K1489">
        <v>291</v>
      </c>
      <c r="L1489">
        <v>0.32500000000000001</v>
      </c>
      <c r="M1489">
        <v>2.0333333333333337</v>
      </c>
      <c r="N1489">
        <v>56.160833333333336</v>
      </c>
      <c r="O1489" s="1">
        <f t="shared" si="438"/>
        <v>25.776677098787872</v>
      </c>
      <c r="Q1489" s="1">
        <f t="shared" si="423"/>
        <v>3637.4272640752688</v>
      </c>
      <c r="R1489" s="2">
        <f t="shared" si="424"/>
        <v>3.8483702301963527</v>
      </c>
      <c r="S1489" s="2"/>
      <c r="T1489" s="1">
        <f t="shared" si="425"/>
        <v>1495.7848873056278</v>
      </c>
      <c r="U1489" s="1">
        <f t="shared" si="426"/>
        <v>0</v>
      </c>
      <c r="V1489" s="1">
        <f t="shared" si="427"/>
        <v>415.70197303755083</v>
      </c>
      <c r="W1489" s="1">
        <f t="shared" si="428"/>
        <v>-5825.410824315567</v>
      </c>
      <c r="X1489" s="2">
        <f t="shared" si="437"/>
        <v>50.050728620484399</v>
      </c>
      <c r="Y1489">
        <f t="shared" si="439"/>
        <v>1</v>
      </c>
      <c r="Z1489" s="26">
        <f t="shared" si="429"/>
        <v>0</v>
      </c>
      <c r="AA1489">
        <f t="shared" si="430"/>
        <v>0.86625576498879775</v>
      </c>
      <c r="AB1489" s="28">
        <f t="shared" si="431"/>
        <v>40480.761904761908</v>
      </c>
      <c r="AC1489">
        <f t="shared" si="432"/>
        <v>9.5111111111111093</v>
      </c>
      <c r="AD1489" s="31">
        <f t="shared" si="421"/>
        <v>8.9338940931200419</v>
      </c>
      <c r="AE1489" s="31">
        <f t="shared" si="433"/>
        <v>17.729073193488063</v>
      </c>
      <c r="AF1489" s="15">
        <f t="shared" si="422"/>
        <v>13.422685185185186</v>
      </c>
      <c r="AG1489" s="31">
        <f t="shared" si="434"/>
        <v>11.581331581598345</v>
      </c>
      <c r="AH1489" s="31">
        <f t="shared" si="435"/>
        <v>68.007412680498575</v>
      </c>
      <c r="AI1489">
        <f t="shared" si="436"/>
        <v>302.2733769959072</v>
      </c>
    </row>
    <row r="1490" spans="1:35" x14ac:dyDescent="0.2">
      <c r="A1490">
        <v>32</v>
      </c>
      <c r="C1490" s="27" t="s">
        <v>1551</v>
      </c>
      <c r="D1490" s="26">
        <v>29.701499999999999</v>
      </c>
      <c r="E1490">
        <v>0</v>
      </c>
      <c r="F1490" s="26">
        <v>1</v>
      </c>
      <c r="G1490" s="26">
        <v>47.717500000000001</v>
      </c>
      <c r="H1490" s="26">
        <v>37.31666666666667</v>
      </c>
      <c r="I1490" s="26">
        <v>100</v>
      </c>
      <c r="J1490" s="26">
        <v>47.733333333333334</v>
      </c>
      <c r="K1490">
        <v>288</v>
      </c>
      <c r="L1490">
        <v>0</v>
      </c>
      <c r="M1490">
        <v>5.833333333333332E-2</v>
      </c>
      <c r="N1490">
        <v>56.230000000000004</v>
      </c>
      <c r="O1490" s="1">
        <f t="shared" si="438"/>
        <v>25.776677098787872</v>
      </c>
      <c r="Q1490" s="1">
        <f t="shared" si="423"/>
        <v>3147.545460174942</v>
      </c>
      <c r="R1490" s="2">
        <f t="shared" si="424"/>
        <v>3.3300790277675438</v>
      </c>
      <c r="S1490" s="2"/>
      <c r="T1490" s="1">
        <f t="shared" si="425"/>
        <v>2827.2090616338241</v>
      </c>
      <c r="U1490" s="1">
        <f t="shared" si="426"/>
        <v>0</v>
      </c>
      <c r="V1490" s="1">
        <f t="shared" si="427"/>
        <v>785.61558974397849</v>
      </c>
      <c r="W1490" s="1">
        <f t="shared" si="428"/>
        <v>-7043.031313810332</v>
      </c>
      <c r="X1490" s="2">
        <f t="shared" si="437"/>
        <v>53.899098850680751</v>
      </c>
      <c r="Y1490">
        <f t="shared" si="439"/>
        <v>1</v>
      </c>
      <c r="Z1490" s="26">
        <f t="shared" si="429"/>
        <v>0</v>
      </c>
      <c r="AA1490">
        <f t="shared" si="430"/>
        <v>38.212164350737567</v>
      </c>
      <c r="AB1490" s="28">
        <f t="shared" si="431"/>
        <v>40480.803571428572</v>
      </c>
      <c r="AC1490">
        <f t="shared" si="432"/>
        <v>8.7319444444444443</v>
      </c>
      <c r="AD1490" s="31">
        <f t="shared" si="421"/>
        <v>8.475250923571739</v>
      </c>
      <c r="AE1490" s="31">
        <f t="shared" si="433"/>
        <v>16.865398271123656</v>
      </c>
      <c r="AF1490" s="15">
        <f t="shared" si="422"/>
        <v>13.461111111111112</v>
      </c>
      <c r="AG1490" s="31">
        <f t="shared" si="434"/>
        <v>11.61042344981864</v>
      </c>
      <c r="AH1490" s="31">
        <f t="shared" si="435"/>
        <v>68.169104085557279</v>
      </c>
      <c r="AI1490">
        <f t="shared" si="436"/>
        <v>308.43787935637494</v>
      </c>
    </row>
    <row r="1491" spans="1:35" x14ac:dyDescent="0.2">
      <c r="A1491">
        <v>32</v>
      </c>
      <c r="C1491" s="27" t="s">
        <v>1552</v>
      </c>
      <c r="D1491" s="26">
        <v>29.703250000000001</v>
      </c>
      <c r="E1491">
        <v>0</v>
      </c>
      <c r="F1491" s="26">
        <v>1</v>
      </c>
      <c r="G1491" s="26">
        <v>47.225000000000001</v>
      </c>
      <c r="H1491" s="26">
        <v>36.236666666666665</v>
      </c>
      <c r="I1491" s="26">
        <v>100</v>
      </c>
      <c r="J1491" s="26">
        <v>47.239166666666662</v>
      </c>
      <c r="K1491">
        <v>288</v>
      </c>
      <c r="L1491">
        <v>0</v>
      </c>
      <c r="M1491">
        <v>0</v>
      </c>
      <c r="N1491">
        <v>56.25</v>
      </c>
      <c r="O1491" s="1">
        <f t="shared" si="438"/>
        <v>25.776677098787872</v>
      </c>
      <c r="Q1491" s="1">
        <f t="shared" si="423"/>
        <v>2601.8742504491065</v>
      </c>
      <c r="R1491" s="2">
        <f t="shared" si="424"/>
        <v>2.7527630605936961</v>
      </c>
      <c r="S1491" s="2"/>
      <c r="T1491" s="1">
        <f t="shared" si="425"/>
        <v>3579.1021043109654</v>
      </c>
      <c r="U1491" s="1">
        <f t="shared" si="426"/>
        <v>0</v>
      </c>
      <c r="V1491" s="1">
        <f t="shared" si="427"/>
        <v>1001.3715234649873</v>
      </c>
      <c r="W1491" s="1">
        <f t="shared" si="428"/>
        <v>-7467.0610992232851</v>
      </c>
      <c r="X1491" s="2">
        <f t="shared" si="437"/>
        <v>57.229177878448297</v>
      </c>
      <c r="Y1491">
        <f t="shared" si="439"/>
        <v>1</v>
      </c>
      <c r="Z1491" s="26">
        <f t="shared" si="429"/>
        <v>0</v>
      </c>
      <c r="AA1491">
        <f t="shared" si="430"/>
        <v>100.08357502363424</v>
      </c>
      <c r="AB1491" s="28">
        <f t="shared" si="431"/>
        <v>40480.845238095237</v>
      </c>
      <c r="AC1491">
        <f t="shared" si="432"/>
        <v>8.4583333333333339</v>
      </c>
      <c r="AD1491" s="31">
        <f t="shared" si="421"/>
        <v>8.3191727398521742</v>
      </c>
      <c r="AE1491" s="31">
        <f t="shared" si="433"/>
        <v>16.5708938299693</v>
      </c>
      <c r="AF1491" s="15">
        <f t="shared" si="422"/>
        <v>13.472222222222221</v>
      </c>
      <c r="AG1491" s="31">
        <f t="shared" si="434"/>
        <v>11.618847475713968</v>
      </c>
      <c r="AH1491" s="31">
        <f t="shared" si="435"/>
        <v>68.215920126877748</v>
      </c>
      <c r="AI1491">
        <f t="shared" si="436"/>
        <v>310.48989809701357</v>
      </c>
    </row>
    <row r="1492" spans="1:35" x14ac:dyDescent="0.2">
      <c r="A1492">
        <v>32</v>
      </c>
      <c r="C1492" s="27" t="s">
        <v>1553</v>
      </c>
      <c r="D1492" s="26">
        <v>29.702500000000001</v>
      </c>
      <c r="E1492">
        <v>0</v>
      </c>
      <c r="F1492" s="26">
        <v>1</v>
      </c>
      <c r="G1492" s="26">
        <v>47.337499999999999</v>
      </c>
      <c r="H1492" s="26">
        <v>37.07416666666667</v>
      </c>
      <c r="I1492" s="26">
        <v>100</v>
      </c>
      <c r="J1492" s="26">
        <v>47.351666666666667</v>
      </c>
      <c r="K1492">
        <v>288</v>
      </c>
      <c r="L1492">
        <v>0</v>
      </c>
      <c r="M1492">
        <v>0</v>
      </c>
      <c r="N1492">
        <v>56.243333333333332</v>
      </c>
      <c r="O1492" s="1">
        <f t="shared" si="438"/>
        <v>25.776677098787872</v>
      </c>
      <c r="Q1492" s="1">
        <f t="shared" si="423"/>
        <v>2074.1177747577458</v>
      </c>
      <c r="R1492" s="2">
        <f t="shared" si="424"/>
        <v>2.1944007450353911</v>
      </c>
      <c r="S1492" s="2"/>
      <c r="T1492" s="1">
        <f t="shared" si="425"/>
        <v>3905.6434114144599</v>
      </c>
      <c r="U1492" s="1">
        <f t="shared" si="426"/>
        <v>0</v>
      </c>
      <c r="V1492" s="1">
        <f t="shared" si="427"/>
        <v>1104.4870475798982</v>
      </c>
      <c r="W1492" s="1">
        <f t="shared" si="428"/>
        <v>-7368.4655556232001</v>
      </c>
      <c r="X1492" s="2">
        <f t="shared" si="437"/>
        <v>59.981940939041991</v>
      </c>
      <c r="Y1492">
        <f t="shared" si="439"/>
        <v>1</v>
      </c>
      <c r="Z1492" s="26">
        <f t="shared" si="429"/>
        <v>0</v>
      </c>
      <c r="AA1492">
        <f t="shared" si="430"/>
        <v>159.88188666092114</v>
      </c>
      <c r="AB1492" s="28">
        <f t="shared" si="431"/>
        <v>40480.886904761908</v>
      </c>
      <c r="AC1492">
        <f t="shared" si="432"/>
        <v>8.5208333333333321</v>
      </c>
      <c r="AD1492" s="31">
        <f t="shared" si="421"/>
        <v>8.3546008790254742</v>
      </c>
      <c r="AE1492" s="31">
        <f t="shared" si="433"/>
        <v>16.637770280160289</v>
      </c>
      <c r="AF1492" s="15">
        <f t="shared" si="422"/>
        <v>13.468518518518518</v>
      </c>
      <c r="AG1492" s="31">
        <f t="shared" si="434"/>
        <v>11.616038872527504</v>
      </c>
      <c r="AH1492" s="31">
        <f t="shared" si="435"/>
        <v>68.20031169231666</v>
      </c>
      <c r="AI1492">
        <f t="shared" si="436"/>
        <v>309.9939989698841</v>
      </c>
    </row>
    <row r="1493" spans="1:35" x14ac:dyDescent="0.2">
      <c r="A1493">
        <v>32</v>
      </c>
      <c r="C1493" s="27" t="s">
        <v>1554</v>
      </c>
      <c r="D1493" s="26">
        <v>29.710250000000002</v>
      </c>
      <c r="E1493">
        <v>0</v>
      </c>
      <c r="F1493" s="26">
        <v>1</v>
      </c>
      <c r="G1493" s="26">
        <v>45.951666666666668</v>
      </c>
      <c r="H1493" s="26">
        <v>34.380000000000003</v>
      </c>
      <c r="I1493" s="26">
        <v>100</v>
      </c>
      <c r="J1493" s="26">
        <v>45.965833333333336</v>
      </c>
      <c r="K1493">
        <v>288</v>
      </c>
      <c r="L1493">
        <v>0</v>
      </c>
      <c r="M1493">
        <v>0</v>
      </c>
      <c r="N1493">
        <v>56.196666666666665</v>
      </c>
      <c r="O1493" s="1">
        <f t="shared" si="438"/>
        <v>25.776677098787872</v>
      </c>
      <c r="Q1493" s="1">
        <f t="shared" si="423"/>
        <v>2110.3937474576132</v>
      </c>
      <c r="R1493" s="2">
        <f t="shared" si="424"/>
        <v>2.2327804467515917</v>
      </c>
      <c r="S1493" s="2"/>
      <c r="T1493" s="1">
        <f t="shared" si="425"/>
        <v>4739.1159642584071</v>
      </c>
      <c r="U1493" s="1">
        <f t="shared" si="426"/>
        <v>0</v>
      </c>
      <c r="V1493" s="1">
        <f t="shared" si="427"/>
        <v>1338.5321643387517</v>
      </c>
      <c r="W1493" s="1">
        <f t="shared" si="428"/>
        <v>-8476.4588323038824</v>
      </c>
      <c r="X1493" s="2">
        <f t="shared" si="437"/>
        <v>62.176341684077379</v>
      </c>
      <c r="Y1493">
        <f t="shared" si="439"/>
        <v>1</v>
      </c>
      <c r="Z1493" s="26">
        <f t="shared" si="429"/>
        <v>0</v>
      </c>
      <c r="AA1493">
        <f t="shared" si="430"/>
        <v>263.24007942059126</v>
      </c>
      <c r="AB1493" s="28">
        <f t="shared" si="431"/>
        <v>40480.928571428572</v>
      </c>
      <c r="AC1493">
        <f t="shared" si="432"/>
        <v>7.7509259259259267</v>
      </c>
      <c r="AD1493" s="31">
        <f t="shared" si="421"/>
        <v>7.9272821931036939</v>
      </c>
      <c r="AE1493" s="31">
        <f t="shared" si="433"/>
        <v>15.830055684246744</v>
      </c>
      <c r="AF1493" s="15">
        <f t="shared" si="422"/>
        <v>13.442592592592591</v>
      </c>
      <c r="AG1493" s="31">
        <f t="shared" si="434"/>
        <v>11.596395292772506</v>
      </c>
      <c r="AH1493" s="31">
        <f t="shared" si="435"/>
        <v>68.091139075447501</v>
      </c>
      <c r="AI1493">
        <f t="shared" si="436"/>
        <v>314.19363334789892</v>
      </c>
    </row>
    <row r="1494" spans="1:35" x14ac:dyDescent="0.2">
      <c r="A1494">
        <v>32</v>
      </c>
      <c r="C1494" s="27" t="s">
        <v>1555</v>
      </c>
      <c r="D1494" s="26">
        <v>29.71725</v>
      </c>
      <c r="E1494">
        <v>0</v>
      </c>
      <c r="F1494" s="26">
        <v>1</v>
      </c>
      <c r="G1494" s="26">
        <v>44.651666666666664</v>
      </c>
      <c r="H1494" s="26">
        <v>32.046666666666667</v>
      </c>
      <c r="I1494" s="26">
        <v>100</v>
      </c>
      <c r="J1494" s="26">
        <v>44.670833333333334</v>
      </c>
      <c r="K1494">
        <v>288</v>
      </c>
      <c r="L1494">
        <v>0</v>
      </c>
      <c r="M1494">
        <v>0</v>
      </c>
      <c r="N1494">
        <v>56.119166666666665</v>
      </c>
      <c r="O1494" s="1">
        <f t="shared" si="438"/>
        <v>25.776677098787872</v>
      </c>
      <c r="Q1494" s="1">
        <f t="shared" si="423"/>
        <v>2120.2507147244064</v>
      </c>
      <c r="R1494" s="2">
        <f t="shared" si="424"/>
        <v>2.2432090427442022</v>
      </c>
      <c r="S1494" s="2"/>
      <c r="T1494" s="1">
        <f t="shared" si="425"/>
        <v>5517.6120324016674</v>
      </c>
      <c r="U1494" s="1">
        <f t="shared" si="426"/>
        <v>0</v>
      </c>
      <c r="V1494" s="1">
        <f t="shared" si="427"/>
        <v>1558.3654221697327</v>
      </c>
      <c r="W1494" s="1">
        <f t="shared" si="428"/>
        <v>-9487.9250033621101</v>
      </c>
      <c r="X1494" s="2">
        <f t="shared" si="437"/>
        <v>64.409122130828976</v>
      </c>
      <c r="Y1494">
        <f t="shared" si="439"/>
        <v>1</v>
      </c>
      <c r="Z1494" s="26">
        <f t="shared" si="429"/>
        <v>0</v>
      </c>
      <c r="AA1494">
        <f t="shared" si="430"/>
        <v>390.35704641835719</v>
      </c>
      <c r="AB1494" s="28">
        <f t="shared" si="431"/>
        <v>40480.970238095237</v>
      </c>
      <c r="AC1494">
        <f t="shared" si="432"/>
        <v>7.0287037037037017</v>
      </c>
      <c r="AD1494" s="31">
        <f t="shared" si="421"/>
        <v>7.5440104663135479</v>
      </c>
      <c r="AE1494" s="31">
        <f t="shared" si="433"/>
        <v>15.103529758014446</v>
      </c>
      <c r="AF1494" s="15">
        <f t="shared" si="422"/>
        <v>13.399537037037035</v>
      </c>
      <c r="AG1494" s="31">
        <f t="shared" si="434"/>
        <v>11.563837189640237</v>
      </c>
      <c r="AH1494" s="31">
        <f t="shared" si="435"/>
        <v>67.910168341695751</v>
      </c>
      <c r="AI1494">
        <f t="shared" si="436"/>
        <v>317.47351116509196</v>
      </c>
    </row>
    <row r="1495" spans="1:35" x14ac:dyDescent="0.2">
      <c r="A1495">
        <v>32</v>
      </c>
      <c r="C1495" s="27" t="s">
        <v>1556</v>
      </c>
      <c r="D1495" s="26">
        <v>29.72175</v>
      </c>
      <c r="E1495">
        <v>0</v>
      </c>
      <c r="F1495" s="26">
        <v>1</v>
      </c>
      <c r="G1495" s="26">
        <v>44.301666666666662</v>
      </c>
      <c r="H1495" s="26">
        <v>33.904166666666669</v>
      </c>
      <c r="I1495" s="26">
        <v>100</v>
      </c>
      <c r="J1495" s="26">
        <v>44.321666666666665</v>
      </c>
      <c r="K1495">
        <v>288</v>
      </c>
      <c r="L1495">
        <v>0</v>
      </c>
      <c r="M1495">
        <v>9.166666666666666E-2</v>
      </c>
      <c r="N1495">
        <v>56.024999999999999</v>
      </c>
      <c r="O1495" s="1">
        <f t="shared" si="438"/>
        <v>25.776677098787872</v>
      </c>
      <c r="Q1495" s="1">
        <f t="shared" si="423"/>
        <v>2228.5482760753448</v>
      </c>
      <c r="R1495" s="2">
        <f t="shared" si="424"/>
        <v>2.3577870345083256</v>
      </c>
      <c r="S1495" s="2"/>
      <c r="T1495" s="1">
        <f t="shared" si="425"/>
        <v>5583.3731999251959</v>
      </c>
      <c r="U1495" s="1">
        <f t="shared" si="426"/>
        <v>0</v>
      </c>
      <c r="V1495" s="1">
        <f t="shared" si="427"/>
        <v>1596.1496632014148</v>
      </c>
      <c r="W1495" s="1">
        <f t="shared" si="428"/>
        <v>-9699.5951564056522</v>
      </c>
      <c r="X1495" s="2">
        <f t="shared" si="437"/>
        <v>66.652331173573174</v>
      </c>
      <c r="Y1495">
        <f t="shared" si="439"/>
        <v>1</v>
      </c>
      <c r="Z1495" s="26">
        <f t="shared" si="429"/>
        <v>0</v>
      </c>
      <c r="AA1495">
        <f t="shared" si="430"/>
        <v>499.55220390029052</v>
      </c>
      <c r="AB1495" s="28">
        <f t="shared" si="431"/>
        <v>40481.011904761908</v>
      </c>
      <c r="AC1495">
        <f t="shared" si="432"/>
        <v>6.834259259259257</v>
      </c>
      <c r="AD1495" s="31">
        <f t="shared" si="421"/>
        <v>7.4436467605776162</v>
      </c>
      <c r="AE1495" s="31">
        <f t="shared" si="433"/>
        <v>14.91294562768719</v>
      </c>
      <c r="AF1495" s="15">
        <f t="shared" si="422"/>
        <v>13.347222222222221</v>
      </c>
      <c r="AG1495" s="31">
        <f t="shared" si="434"/>
        <v>11.524385098476236</v>
      </c>
      <c r="AH1495" s="31">
        <f t="shared" si="435"/>
        <v>67.690838891573549</v>
      </c>
      <c r="AI1495">
        <f t="shared" si="436"/>
        <v>317.30069430248477</v>
      </c>
    </row>
    <row r="1496" spans="1:35" x14ac:dyDescent="0.2">
      <c r="A1496">
        <v>32</v>
      </c>
      <c r="C1496" s="27" t="s">
        <v>1557</v>
      </c>
      <c r="D1496" s="26">
        <v>29.724</v>
      </c>
      <c r="E1496">
        <v>0</v>
      </c>
      <c r="F1496" s="26">
        <v>1</v>
      </c>
      <c r="G1496" s="26">
        <v>44.63</v>
      </c>
      <c r="H1496" s="26">
        <v>36.147500000000001</v>
      </c>
      <c r="I1496" s="26">
        <v>100</v>
      </c>
      <c r="J1496" s="26">
        <v>44.648333333333333</v>
      </c>
      <c r="K1496">
        <v>288</v>
      </c>
      <c r="L1496">
        <v>0</v>
      </c>
      <c r="M1496">
        <v>5.8333333333333327E-2</v>
      </c>
      <c r="N1496">
        <v>55.917499999999997</v>
      </c>
      <c r="O1496" s="1">
        <f t="shared" si="438"/>
        <v>25.776677098787872</v>
      </c>
      <c r="Q1496" s="1">
        <f t="shared" si="423"/>
        <v>1823.6496556278662</v>
      </c>
      <c r="R1496" s="2">
        <f t="shared" si="424"/>
        <v>1.9294073903111557</v>
      </c>
      <c r="S1496" s="2"/>
      <c r="T1496" s="1">
        <f t="shared" si="425"/>
        <v>5602.8868959565525</v>
      </c>
      <c r="U1496" s="1">
        <f t="shared" si="426"/>
        <v>0</v>
      </c>
      <c r="V1496" s="1">
        <f t="shared" si="427"/>
        <v>1623.5122064131988</v>
      </c>
      <c r="W1496" s="1">
        <f t="shared" si="428"/>
        <v>-9338.9974689731625</v>
      </c>
      <c r="X1496" s="2">
        <f t="shared" si="437"/>
        <v>69.010118208081494</v>
      </c>
      <c r="Y1496">
        <f t="shared" si="439"/>
        <v>1</v>
      </c>
      <c r="Z1496" s="26">
        <f t="shared" si="429"/>
        <v>0</v>
      </c>
      <c r="AA1496">
        <f t="shared" si="430"/>
        <v>594.39016384002662</v>
      </c>
      <c r="AB1496" s="28">
        <f t="shared" si="431"/>
        <v>40481.053571428572</v>
      </c>
      <c r="AC1496">
        <f t="shared" si="432"/>
        <v>7.0166666666666675</v>
      </c>
      <c r="AD1496" s="31">
        <f t="shared" si="421"/>
        <v>7.537763115286447</v>
      </c>
      <c r="AE1496" s="31">
        <f t="shared" si="433"/>
        <v>15.091670581109588</v>
      </c>
      <c r="AF1496" s="15">
        <f t="shared" si="422"/>
        <v>13.287499999999998</v>
      </c>
      <c r="AG1496" s="31">
        <f t="shared" si="434"/>
        <v>11.479491017534913</v>
      </c>
      <c r="AH1496" s="31">
        <f t="shared" si="435"/>
        <v>67.441202862269435</v>
      </c>
      <c r="AI1496">
        <f t="shared" si="436"/>
        <v>314.72538807433295</v>
      </c>
    </row>
    <row r="1497" spans="1:35" x14ac:dyDescent="0.2">
      <c r="A1497">
        <v>32</v>
      </c>
      <c r="C1497" s="27" t="s">
        <v>1558</v>
      </c>
      <c r="D1497" s="26">
        <v>29.725250000000003</v>
      </c>
      <c r="E1497">
        <v>0</v>
      </c>
      <c r="F1497" s="26">
        <v>1</v>
      </c>
      <c r="G1497" s="26">
        <v>44.006666666666668</v>
      </c>
      <c r="H1497" s="26">
        <v>34.42</v>
      </c>
      <c r="I1497" s="26">
        <v>100</v>
      </c>
      <c r="J1497" s="26">
        <v>44.026666666666664</v>
      </c>
      <c r="K1497">
        <v>288</v>
      </c>
      <c r="L1497">
        <v>0</v>
      </c>
      <c r="M1497">
        <v>0</v>
      </c>
      <c r="N1497">
        <v>55.785000000000004</v>
      </c>
      <c r="O1497" s="1">
        <f t="shared" si="438"/>
        <v>25.776677098787872</v>
      </c>
      <c r="Q1497" s="1">
        <f t="shared" si="423"/>
        <v>1423.9189546112782</v>
      </c>
      <c r="R1497" s="2">
        <f t="shared" si="424"/>
        <v>1.5064953653530879</v>
      </c>
      <c r="S1497" s="2"/>
      <c r="T1497" s="1">
        <f t="shared" si="425"/>
        <v>6226.3685177544885</v>
      </c>
      <c r="U1497" s="1">
        <f t="shared" si="426"/>
        <v>0</v>
      </c>
      <c r="V1497" s="1">
        <f t="shared" si="427"/>
        <v>1805.6774001089318</v>
      </c>
      <c r="W1497" s="1">
        <f t="shared" si="428"/>
        <v>-9745.1007919133845</v>
      </c>
      <c r="X1497" s="2">
        <f t="shared" si="437"/>
        <v>70.939525598392649</v>
      </c>
      <c r="Y1497">
        <f t="shared" si="439"/>
        <v>1</v>
      </c>
      <c r="Z1497" s="26">
        <f t="shared" si="429"/>
        <v>0</v>
      </c>
      <c r="AA1497">
        <f t="shared" si="430"/>
        <v>725.378890236252</v>
      </c>
      <c r="AB1497" s="28">
        <f t="shared" si="431"/>
        <v>40481.095238095237</v>
      </c>
      <c r="AC1497">
        <f t="shared" si="432"/>
        <v>6.6703703703703709</v>
      </c>
      <c r="AD1497" s="31">
        <f t="shared" ref="AD1497:AD1560" si="440">10^($AF$17-$AF$18/($AF$19+AC1497))*I1497/100</f>
        <v>7.3599680522394753</v>
      </c>
      <c r="AE1497" s="31">
        <f t="shared" si="433"/>
        <v>14.753936061457235</v>
      </c>
      <c r="AF1497" s="15">
        <f t="shared" ref="AF1497:AF1560" si="441">(N1497-32)/1.8</f>
        <v>13.21388888888889</v>
      </c>
      <c r="AG1497" s="31">
        <f t="shared" si="434"/>
        <v>11.424367259850065</v>
      </c>
      <c r="AH1497" s="31">
        <f t="shared" si="435"/>
        <v>67.134607474876148</v>
      </c>
      <c r="AI1497">
        <f t="shared" si="436"/>
        <v>314.91259653747449</v>
      </c>
    </row>
    <row r="1498" spans="1:35" x14ac:dyDescent="0.2">
      <c r="A1498">
        <v>32</v>
      </c>
      <c r="C1498" s="27" t="s">
        <v>1559</v>
      </c>
      <c r="D1498" s="26">
        <v>29.744</v>
      </c>
      <c r="E1498">
        <v>0</v>
      </c>
      <c r="F1498" s="26">
        <v>1</v>
      </c>
      <c r="G1498" s="26">
        <v>43.097499999999997</v>
      </c>
      <c r="H1498" s="26">
        <v>31.767499999999998</v>
      </c>
      <c r="I1498" s="26">
        <v>100</v>
      </c>
      <c r="J1498" s="26">
        <v>43.104166666666664</v>
      </c>
      <c r="K1498">
        <v>288</v>
      </c>
      <c r="L1498">
        <v>0</v>
      </c>
      <c r="M1498">
        <v>0</v>
      </c>
      <c r="N1498">
        <v>55.656666666666666</v>
      </c>
      <c r="O1498" s="1">
        <f t="shared" si="438"/>
        <v>25.776677098787872</v>
      </c>
      <c r="Q1498" s="1">
        <f t="shared" ref="Q1498:Q1561" si="442">(O1498-T1498-U1498-V1498-W1498-AI1498)</f>
        <v>1160.2503067974426</v>
      </c>
      <c r="R1498" s="2">
        <f t="shared" ref="R1498:R1561" si="443">Q1498/$O$12+Z1498/$O$17*$Z$21</f>
        <v>1.2275359522249043</v>
      </c>
      <c r="S1498" s="2"/>
      <c r="T1498" s="1">
        <f t="shared" ref="T1498:T1561" si="444">((X1498-H1498)*$D$13/$P$5)*$P$7/1000</f>
        <v>6935.453243911531</v>
      </c>
      <c r="U1498" s="1">
        <f t="shared" ref="U1498:U1561" si="445">IF(X1498&gt;80,(X1498-80)*$O$19,0)</f>
        <v>0</v>
      </c>
      <c r="V1498" s="1">
        <f t="shared" ref="V1498:V1561" si="446">$D$20*(((X1498-32)*5/9+273)^4-((H1498-32)*5/9+273)^4)*$D$14*$D$21*$D$22/1000</f>
        <v>2005.19108472369</v>
      </c>
      <c r="W1498" s="1">
        <f t="shared" ref="W1498:W1561" si="447">(G1498-N1498)*$O$20</f>
        <v>-10391.142920258002</v>
      </c>
      <c r="X1498" s="2">
        <f t="shared" si="437"/>
        <v>72.446020963745738</v>
      </c>
      <c r="Y1498">
        <f t="shared" si="439"/>
        <v>1</v>
      </c>
      <c r="Z1498" s="26">
        <f t="shared" ref="Z1498:Z1561" si="448">IF(X1498&lt;42,IF(X1498&lt;36, 0.4*3600, 0.1*3600),0)*$Z$21</f>
        <v>0</v>
      </c>
      <c r="AA1498">
        <f t="shared" ref="AA1498:AA1561" si="449">(X1498-G1498)^2</f>
        <v>861.33568275942332</v>
      </c>
      <c r="AB1498" s="28">
        <f t="shared" ref="AB1498:AB1561" si="450">C1498-1/1/14</f>
        <v>40481.136904761908</v>
      </c>
      <c r="AC1498">
        <f t="shared" ref="AC1498:AC1561" si="451">(G1498-32)/1.8</f>
        <v>6.1652777777777761</v>
      </c>
      <c r="AD1498" s="31">
        <f t="shared" si="440"/>
        <v>7.1072556027182774</v>
      </c>
      <c r="AE1498" s="31">
        <f t="shared" ref="AE1498:AE1561" si="452">AD1498/760*35000/(AC1498+273.15)/0.0821</f>
        <v>14.273107554482769</v>
      </c>
      <c r="AF1498" s="15">
        <f t="shared" si="441"/>
        <v>13.142592592592592</v>
      </c>
      <c r="AG1498" s="31">
        <f t="shared" ref="AG1498:AG1561" si="453">10^($AF$17-$AF$18/($AF$19+AF1498))</f>
        <v>11.371198121386341</v>
      </c>
      <c r="AH1498" s="31">
        <f t="shared" ref="AH1498:AH1561" si="454">AG1498/760*35000*$AE$14/(AF1498+273.15)/0.0821</f>
        <v>66.838803150644836</v>
      </c>
      <c r="AI1498">
        <f t="shared" ref="AI1498:AI1561" si="455">(AH1498-AE1498)*0.018*334</f>
        <v>316.02496192412633</v>
      </c>
    </row>
    <row r="1499" spans="1:35" x14ac:dyDescent="0.2">
      <c r="A1499">
        <v>32</v>
      </c>
      <c r="C1499" s="27" t="s">
        <v>1560</v>
      </c>
      <c r="D1499" s="26">
        <v>29.752500000000001</v>
      </c>
      <c r="E1499">
        <v>0</v>
      </c>
      <c r="F1499" s="26">
        <v>1</v>
      </c>
      <c r="G1499" s="26">
        <v>42.364166666666662</v>
      </c>
      <c r="H1499" s="26">
        <v>30.011666666666667</v>
      </c>
      <c r="I1499" s="26">
        <v>100</v>
      </c>
      <c r="J1499" s="26">
        <v>42.364166666666662</v>
      </c>
      <c r="K1499">
        <v>288</v>
      </c>
      <c r="L1499">
        <v>0</v>
      </c>
      <c r="M1499">
        <v>0</v>
      </c>
      <c r="N1499">
        <v>55.501666666666665</v>
      </c>
      <c r="O1499" s="1">
        <f t="shared" si="438"/>
        <v>25.776677098787872</v>
      </c>
      <c r="Q1499" s="1">
        <f t="shared" si="442"/>
        <v>985.7206083462579</v>
      </c>
      <c r="R1499" s="2">
        <f t="shared" si="443"/>
        <v>1.0428848658820304</v>
      </c>
      <c r="S1499" s="2"/>
      <c r="T1499" s="1">
        <f t="shared" si="444"/>
        <v>7444.1005029343323</v>
      </c>
      <c r="U1499" s="1">
        <f t="shared" si="445"/>
        <v>0</v>
      </c>
      <c r="V1499" s="1">
        <f t="shared" si="446"/>
        <v>2149.4393698611789</v>
      </c>
      <c r="W1499" s="1">
        <f t="shared" si="447"/>
        <v>-10869.641572415063</v>
      </c>
      <c r="X1499" s="2">
        <f t="shared" ref="X1499:X1562" si="456">X1498+R1498</f>
        <v>73.673556915970636</v>
      </c>
      <c r="Y1499">
        <f t="shared" si="439"/>
        <v>1</v>
      </c>
      <c r="Z1499" s="26">
        <f t="shared" si="448"/>
        <v>0</v>
      </c>
      <c r="AA1499">
        <f t="shared" si="449"/>
        <v>980.27791778321068</v>
      </c>
      <c r="AB1499" s="28">
        <f t="shared" si="450"/>
        <v>40481.178571428572</v>
      </c>
      <c r="AC1499">
        <f t="shared" si="451"/>
        <v>5.7578703703703678</v>
      </c>
      <c r="AD1499" s="31">
        <f t="shared" si="440"/>
        <v>6.9090104855454744</v>
      </c>
      <c r="AE1499" s="31">
        <f t="shared" si="452"/>
        <v>13.895250391936544</v>
      </c>
      <c r="AF1499" s="15">
        <f t="shared" si="441"/>
        <v>13.05648148148148</v>
      </c>
      <c r="AG1499" s="31">
        <f t="shared" si="453"/>
        <v>11.307269933350975</v>
      </c>
      <c r="AH1499" s="31">
        <f t="shared" si="454"/>
        <v>66.483036215636091</v>
      </c>
      <c r="AI1499">
        <f t="shared" si="455"/>
        <v>316.15776837208165</v>
      </c>
    </row>
    <row r="1500" spans="1:35" x14ac:dyDescent="0.2">
      <c r="A1500">
        <v>32</v>
      </c>
      <c r="C1500" s="27" t="s">
        <v>1561</v>
      </c>
      <c r="D1500" s="26">
        <v>29.7685</v>
      </c>
      <c r="E1500">
        <v>0</v>
      </c>
      <c r="F1500" s="26">
        <v>19.083333333333336</v>
      </c>
      <c r="G1500" s="26">
        <v>43.185000000000002</v>
      </c>
      <c r="H1500" s="26">
        <v>31.642499999999998</v>
      </c>
      <c r="I1500" s="26">
        <v>100</v>
      </c>
      <c r="J1500" s="26">
        <v>43.195</v>
      </c>
      <c r="K1500">
        <v>258.83333333333331</v>
      </c>
      <c r="L1500">
        <v>0</v>
      </c>
      <c r="M1500">
        <v>0</v>
      </c>
      <c r="N1500">
        <v>55.335000000000001</v>
      </c>
      <c r="O1500" s="1">
        <f t="shared" si="438"/>
        <v>491.90492130186851</v>
      </c>
      <c r="Q1500" s="1">
        <f t="shared" si="442"/>
        <v>752.28251042626323</v>
      </c>
      <c r="R1500" s="2">
        <f t="shared" si="443"/>
        <v>0.79590914337026908</v>
      </c>
      <c r="S1500" s="2"/>
      <c r="T1500" s="1">
        <f t="shared" si="444"/>
        <v>7343.8586797502467</v>
      </c>
      <c r="U1500" s="1">
        <f t="shared" si="445"/>
        <v>0</v>
      </c>
      <c r="V1500" s="1">
        <f t="shared" si="446"/>
        <v>2137.0496845432076</v>
      </c>
      <c r="W1500" s="1">
        <f t="shared" si="447"/>
        <v>-10052.608571253508</v>
      </c>
      <c r="X1500" s="2">
        <f t="shared" si="456"/>
        <v>74.716441781852666</v>
      </c>
      <c r="Y1500">
        <f t="shared" si="439"/>
        <v>1</v>
      </c>
      <c r="Z1500" s="26">
        <f t="shared" si="448"/>
        <v>0</v>
      </c>
      <c r="AA1500">
        <f t="shared" si="449"/>
        <v>994.23182084236385</v>
      </c>
      <c r="AB1500" s="28">
        <f t="shared" si="450"/>
        <v>40481.220238095237</v>
      </c>
      <c r="AC1500">
        <f t="shared" si="451"/>
        <v>6.2138888888888903</v>
      </c>
      <c r="AD1500" s="31">
        <f t="shared" si="440"/>
        <v>7.1312406902960834</v>
      </c>
      <c r="AE1500" s="31">
        <f t="shared" si="452"/>
        <v>14.31878348272792</v>
      </c>
      <c r="AF1500" s="15">
        <f t="shared" si="441"/>
        <v>12.963888888888889</v>
      </c>
      <c r="AG1500" s="31">
        <f t="shared" si="453"/>
        <v>11.238881415518478</v>
      </c>
      <c r="AH1500" s="31">
        <f t="shared" si="454"/>
        <v>66.102319383536241</v>
      </c>
      <c r="AI1500">
        <f t="shared" si="455"/>
        <v>311.32261783565957</v>
      </c>
    </row>
    <row r="1501" spans="1:35" x14ac:dyDescent="0.2">
      <c r="A1501">
        <v>32</v>
      </c>
      <c r="C1501" s="27" t="s">
        <v>1562</v>
      </c>
      <c r="D1501" s="26">
        <v>29.784749999999999</v>
      </c>
      <c r="E1501">
        <v>0</v>
      </c>
      <c r="F1501" s="26">
        <v>147.41666666666669</v>
      </c>
      <c r="G1501" s="26">
        <v>45.762500000000003</v>
      </c>
      <c r="H1501" s="26">
        <v>34.830833333333331</v>
      </c>
      <c r="I1501" s="26">
        <v>100</v>
      </c>
      <c r="J1501" s="26">
        <v>45.78</v>
      </c>
      <c r="K1501">
        <v>220</v>
      </c>
      <c r="L1501">
        <v>0</v>
      </c>
      <c r="M1501">
        <v>0</v>
      </c>
      <c r="N1501">
        <v>55.169166666666669</v>
      </c>
      <c r="O1501" s="1">
        <f t="shared" si="438"/>
        <v>3799.9118156463123</v>
      </c>
      <c r="Q1501" s="1">
        <f t="shared" si="442"/>
        <v>2304.6089078810155</v>
      </c>
      <c r="R1501" s="2">
        <f t="shared" si="443"/>
        <v>2.4382586013274863</v>
      </c>
      <c r="S1501" s="2"/>
      <c r="T1501" s="1">
        <f t="shared" si="444"/>
        <v>6935.9641517294349</v>
      </c>
      <c r="U1501" s="1">
        <f t="shared" si="445"/>
        <v>0</v>
      </c>
      <c r="V1501" s="1">
        <f t="shared" si="446"/>
        <v>2041.5640008154785</v>
      </c>
      <c r="W1501" s="1">
        <f t="shared" si="447"/>
        <v>-7782.8426304739105</v>
      </c>
      <c r="X1501" s="2">
        <f t="shared" si="456"/>
        <v>75.512350925222933</v>
      </c>
      <c r="Y1501">
        <f t="shared" si="439"/>
        <v>1</v>
      </c>
      <c r="Z1501" s="26">
        <f t="shared" si="448"/>
        <v>0</v>
      </c>
      <c r="AA1501">
        <f t="shared" si="449"/>
        <v>885.05363007298763</v>
      </c>
      <c r="AB1501" s="28">
        <f t="shared" si="450"/>
        <v>40481.261904761908</v>
      </c>
      <c r="AC1501">
        <f t="shared" si="451"/>
        <v>7.6458333333333348</v>
      </c>
      <c r="AD1501" s="31">
        <f t="shared" si="440"/>
        <v>7.8704689932925627</v>
      </c>
      <c r="AE1501" s="31">
        <f t="shared" si="452"/>
        <v>15.722487138818613</v>
      </c>
      <c r="AF1501" s="15">
        <f t="shared" si="441"/>
        <v>12.87175925925926</v>
      </c>
      <c r="AG1501" s="31">
        <f t="shared" si="453"/>
        <v>11.171194744482438</v>
      </c>
      <c r="AH1501" s="31">
        <f t="shared" si="454"/>
        <v>65.72537897087021</v>
      </c>
      <c r="AI1501">
        <f t="shared" si="455"/>
        <v>300.61738569429417</v>
      </c>
    </row>
    <row r="1502" spans="1:35" x14ac:dyDescent="0.2">
      <c r="A1502">
        <v>32</v>
      </c>
      <c r="C1502" s="27" t="s">
        <v>1563</v>
      </c>
      <c r="D1502" s="26">
        <v>29.78575</v>
      </c>
      <c r="E1502">
        <v>0</v>
      </c>
      <c r="F1502" s="26">
        <v>392.91666666666669</v>
      </c>
      <c r="G1502" s="26">
        <v>54.451666666666668</v>
      </c>
      <c r="H1502" s="26">
        <v>39.47</v>
      </c>
      <c r="I1502" s="26">
        <v>97.791666666666671</v>
      </c>
      <c r="J1502" s="26">
        <v>53.847499999999997</v>
      </c>
      <c r="K1502">
        <v>150.83333333333331</v>
      </c>
      <c r="L1502">
        <v>0</v>
      </c>
      <c r="M1502">
        <v>0.63333333333333341</v>
      </c>
      <c r="N1502">
        <v>54.99</v>
      </c>
      <c r="O1502" s="1">
        <f t="shared" si="438"/>
        <v>10128.086043398735</v>
      </c>
      <c r="Q1502" s="1">
        <f t="shared" si="442"/>
        <v>1774.845463408964</v>
      </c>
      <c r="R1502" s="2">
        <f t="shared" si="443"/>
        <v>1.8777729281463837</v>
      </c>
      <c r="S1502" s="2"/>
      <c r="T1502" s="1">
        <f t="shared" si="444"/>
        <v>6560.722018542936</v>
      </c>
      <c r="U1502" s="1">
        <f t="shared" si="445"/>
        <v>0</v>
      </c>
      <c r="V1502" s="1">
        <f t="shared" si="446"/>
        <v>1970.8677202013403</v>
      </c>
      <c r="W1502" s="1">
        <f t="shared" si="447"/>
        <v>-445.40364451507372</v>
      </c>
      <c r="X1502" s="2">
        <f t="shared" si="456"/>
        <v>77.950609526550423</v>
      </c>
      <c r="Y1502">
        <f t="shared" si="439"/>
        <v>1</v>
      </c>
      <c r="Z1502" s="26">
        <f t="shared" si="448"/>
        <v>0</v>
      </c>
      <c r="AA1502">
        <f t="shared" si="449"/>
        <v>552.20031553208173</v>
      </c>
      <c r="AB1502" s="28">
        <f t="shared" si="450"/>
        <v>40481.303571428572</v>
      </c>
      <c r="AC1502">
        <f t="shared" si="451"/>
        <v>12.473148148148148</v>
      </c>
      <c r="AD1502" s="31">
        <f t="shared" si="440"/>
        <v>10.642116713551014</v>
      </c>
      <c r="AE1502" s="31">
        <f t="shared" si="452"/>
        <v>20.89998194231411</v>
      </c>
      <c r="AF1502" s="15">
        <f t="shared" si="441"/>
        <v>12.772222222222222</v>
      </c>
      <c r="AG1502" s="31">
        <f t="shared" si="453"/>
        <v>11.098467529492885</v>
      </c>
      <c r="AH1502" s="31">
        <f t="shared" si="454"/>
        <v>65.320222421450524</v>
      </c>
      <c r="AI1502">
        <f t="shared" si="455"/>
        <v>267.05448576056807</v>
      </c>
    </row>
    <row r="1503" spans="1:35" x14ac:dyDescent="0.2">
      <c r="A1503">
        <v>32</v>
      </c>
      <c r="C1503" s="27" t="s">
        <v>1564</v>
      </c>
      <c r="D1503" s="26">
        <v>29.779499999999999</v>
      </c>
      <c r="E1503">
        <v>0</v>
      </c>
      <c r="F1503" s="26">
        <v>942.75</v>
      </c>
      <c r="G1503" s="26">
        <v>72.381666666666661</v>
      </c>
      <c r="H1503" s="26">
        <v>44.368333333333332</v>
      </c>
      <c r="I1503" s="26">
        <v>86.908333333333331</v>
      </c>
      <c r="J1503" s="26">
        <v>68.26166666666667</v>
      </c>
      <c r="K1503">
        <v>54.5</v>
      </c>
      <c r="L1503">
        <v>0.26666666666666666</v>
      </c>
      <c r="M1503">
        <v>2.4166666666666665</v>
      </c>
      <c r="N1503">
        <v>54.88666666666667</v>
      </c>
      <c r="O1503" s="1">
        <f t="shared" si="438"/>
        <v>24300.962334882264</v>
      </c>
      <c r="Q1503" s="1">
        <f t="shared" si="442"/>
        <v>1739.9713502832531</v>
      </c>
      <c r="R1503" s="2">
        <f t="shared" si="443"/>
        <v>1.8408763831397017</v>
      </c>
      <c r="S1503" s="2"/>
      <c r="T1503" s="1">
        <f t="shared" si="444"/>
        <v>6045.7338880930829</v>
      </c>
      <c r="U1503" s="1">
        <f t="shared" si="445"/>
        <v>0</v>
      </c>
      <c r="V1503" s="1">
        <f t="shared" si="446"/>
        <v>1851.6129699557039</v>
      </c>
      <c r="W1503" s="1">
        <f t="shared" si="447"/>
        <v>14474.928967413996</v>
      </c>
      <c r="X1503" s="2">
        <f t="shared" si="456"/>
        <v>79.828382454696808</v>
      </c>
      <c r="Y1503">
        <f t="shared" si="439"/>
        <v>1</v>
      </c>
      <c r="Z1503" s="26">
        <f t="shared" si="448"/>
        <v>0</v>
      </c>
      <c r="AA1503">
        <f t="shared" si="449"/>
        <v>55.453576027697451</v>
      </c>
      <c r="AB1503" s="28">
        <f t="shared" si="450"/>
        <v>40481.345238095237</v>
      </c>
      <c r="AC1503">
        <f t="shared" si="451"/>
        <v>22.434259259259257</v>
      </c>
      <c r="AD1503" s="31">
        <f t="shared" si="440"/>
        <v>17.757073554056625</v>
      </c>
      <c r="AE1503" s="31">
        <f t="shared" si="452"/>
        <v>33.697787379952537</v>
      </c>
      <c r="AF1503" s="15">
        <f t="shared" si="441"/>
        <v>12.714814814814817</v>
      </c>
      <c r="AG1503" s="31">
        <f t="shared" si="453"/>
        <v>11.05671142488838</v>
      </c>
      <c r="AH1503" s="31">
        <f t="shared" si="454"/>
        <v>65.087534408600035</v>
      </c>
      <c r="AI1503">
        <f t="shared" si="455"/>
        <v>188.71515913622875</v>
      </c>
    </row>
    <row r="1504" spans="1:35" x14ac:dyDescent="0.2">
      <c r="A1504">
        <v>32</v>
      </c>
      <c r="C1504" s="27" t="s">
        <v>1565</v>
      </c>
      <c r="D1504" s="26">
        <v>29.768750000000001</v>
      </c>
      <c r="E1504">
        <v>0</v>
      </c>
      <c r="F1504" s="26">
        <v>1128.3333333333333</v>
      </c>
      <c r="G1504" s="26">
        <v>79.88</v>
      </c>
      <c r="H1504" s="26">
        <v>49.015000000000001</v>
      </c>
      <c r="I1504" s="26">
        <v>74.541666666666671</v>
      </c>
      <c r="J1504" s="26">
        <v>71.057500000000005</v>
      </c>
      <c r="K1504">
        <v>98.666666666666657</v>
      </c>
      <c r="L1504">
        <v>0.3833333333333333</v>
      </c>
      <c r="M1504">
        <v>3.7583333333333333</v>
      </c>
      <c r="N1504">
        <v>55.19083333333333</v>
      </c>
      <c r="O1504" s="1">
        <f t="shared" si="438"/>
        <v>29084.683993132308</v>
      </c>
      <c r="Q1504" s="1">
        <f t="shared" si="442"/>
        <v>-6981.708334169095</v>
      </c>
      <c r="R1504" s="2">
        <f t="shared" si="443"/>
        <v>-7.3865940288322793</v>
      </c>
      <c r="S1504" s="2"/>
      <c r="T1504" s="1">
        <f t="shared" si="444"/>
        <v>5567.3628248736131</v>
      </c>
      <c r="U1504" s="1">
        <f t="shared" si="445"/>
        <v>8159.4171731709766</v>
      </c>
      <c r="V1504" s="1">
        <f t="shared" si="446"/>
        <v>1736.7936337188319</v>
      </c>
      <c r="W1504" s="1">
        <f t="shared" si="447"/>
        <v>20427.203987690515</v>
      </c>
      <c r="X1504" s="2">
        <f t="shared" si="456"/>
        <v>81.669258837836509</v>
      </c>
      <c r="Y1504">
        <f t="shared" si="439"/>
        <v>1</v>
      </c>
      <c r="Z1504" s="26">
        <f t="shared" si="448"/>
        <v>0</v>
      </c>
      <c r="AA1504">
        <f t="shared" si="449"/>
        <v>3.2014471887760703</v>
      </c>
      <c r="AB1504" s="28">
        <f t="shared" si="450"/>
        <v>40481.386904761908</v>
      </c>
      <c r="AC1504">
        <f t="shared" si="451"/>
        <v>26.599999999999998</v>
      </c>
      <c r="AD1504" s="31">
        <f t="shared" si="440"/>
        <v>19.538873413816077</v>
      </c>
      <c r="AE1504" s="31">
        <f t="shared" si="452"/>
        <v>36.56382506307677</v>
      </c>
      <c r="AF1504" s="15">
        <f t="shared" si="441"/>
        <v>12.883796296296294</v>
      </c>
      <c r="AG1504" s="31">
        <f t="shared" si="453"/>
        <v>11.180017897996468</v>
      </c>
      <c r="AH1504" s="31">
        <f t="shared" si="454"/>
        <v>65.774521644492083</v>
      </c>
      <c r="AI1504">
        <f t="shared" si="455"/>
        <v>175.61470784746885</v>
      </c>
    </row>
    <row r="1505" spans="1:35" x14ac:dyDescent="0.2">
      <c r="A1505">
        <v>32</v>
      </c>
      <c r="C1505" s="27" t="s">
        <v>1566</v>
      </c>
      <c r="D1505" s="26">
        <v>29.748249999999999</v>
      </c>
      <c r="E1505">
        <v>0</v>
      </c>
      <c r="F1505" s="26">
        <v>1268.5833333333333</v>
      </c>
      <c r="G1505" s="26">
        <v>76.704166666666666</v>
      </c>
      <c r="H1505" s="26">
        <v>50.058333333333337</v>
      </c>
      <c r="I1505" s="26">
        <v>71.033333333333331</v>
      </c>
      <c r="J1505" s="26">
        <v>66.570000000000007</v>
      </c>
      <c r="K1505">
        <v>265.58333333333331</v>
      </c>
      <c r="L1505">
        <v>1.0833333333333333</v>
      </c>
      <c r="M1505">
        <v>5.3250000000000002</v>
      </c>
      <c r="N1505">
        <v>55.37</v>
      </c>
      <c r="O1505" s="1">
        <f t="shared" si="438"/>
        <v>32699.86295623731</v>
      </c>
      <c r="Q1505" s="1">
        <f t="shared" si="442"/>
        <v>9445.6446911972253</v>
      </c>
      <c r="R1505" s="2">
        <f t="shared" si="443"/>
        <v>9.9934198529896516</v>
      </c>
      <c r="S1505" s="2"/>
      <c r="T1505" s="1">
        <f t="shared" si="444"/>
        <v>4130.1088223995157</v>
      </c>
      <c r="U1505" s="1">
        <f t="shared" si="445"/>
        <v>0</v>
      </c>
      <c r="V1505" s="1">
        <f t="shared" si="446"/>
        <v>1264.6645518296084</v>
      </c>
      <c r="W1505" s="1">
        <f t="shared" si="447"/>
        <v>17651.360221718871</v>
      </c>
      <c r="X1505" s="2">
        <f t="shared" si="456"/>
        <v>74.282664809004231</v>
      </c>
      <c r="Y1505">
        <f t="shared" si="439"/>
        <v>1</v>
      </c>
      <c r="Z1505" s="26">
        <f t="shared" si="448"/>
        <v>0</v>
      </c>
      <c r="AA1505">
        <f t="shared" si="449"/>
        <v>5.8636712466626211</v>
      </c>
      <c r="AB1505" s="28">
        <f t="shared" si="450"/>
        <v>40481.428571428572</v>
      </c>
      <c r="AC1505">
        <f t="shared" si="451"/>
        <v>24.835648148148145</v>
      </c>
      <c r="AD1505" s="31">
        <f t="shared" si="440"/>
        <v>16.771283937586954</v>
      </c>
      <c r="AE1505" s="31">
        <f t="shared" si="452"/>
        <v>31.570558063211813</v>
      </c>
      <c r="AF1505" s="15">
        <f t="shared" si="441"/>
        <v>12.983333333333331</v>
      </c>
      <c r="AG1505" s="31">
        <f t="shared" si="453"/>
        <v>11.253212870482539</v>
      </c>
      <c r="AH1505" s="31">
        <f t="shared" si="454"/>
        <v>66.182113135082503</v>
      </c>
      <c r="AI1505">
        <f t="shared" si="455"/>
        <v>208.08466909208656</v>
      </c>
    </row>
    <row r="1506" spans="1:35" x14ac:dyDescent="0.2">
      <c r="A1506">
        <v>32</v>
      </c>
      <c r="C1506" s="27" t="s">
        <v>1567</v>
      </c>
      <c r="D1506" s="26">
        <v>29.741999999999997</v>
      </c>
      <c r="E1506">
        <v>0</v>
      </c>
      <c r="F1506" s="26">
        <v>924.83333333333326</v>
      </c>
      <c r="G1506" s="26">
        <v>71.730833333333337</v>
      </c>
      <c r="H1506" s="26">
        <v>50.0075</v>
      </c>
      <c r="I1506" s="26">
        <v>80.375</v>
      </c>
      <c r="J1506" s="26">
        <v>65.26166666666667</v>
      </c>
      <c r="K1506">
        <v>270.83333333333331</v>
      </c>
      <c r="L1506">
        <v>1.2916666666666667</v>
      </c>
      <c r="M1506">
        <v>5.125</v>
      </c>
      <c r="N1506">
        <v>55.504166666666663</v>
      </c>
      <c r="O1506" s="1">
        <f t="shared" si="438"/>
        <v>23839.130203528977</v>
      </c>
      <c r="Q1506" s="1">
        <f t="shared" si="442"/>
        <v>-18388.576538324345</v>
      </c>
      <c r="R1506" s="2">
        <f t="shared" si="443"/>
        <v>-19.454973361169088</v>
      </c>
      <c r="S1506" s="2"/>
      <c r="T1506" s="1">
        <f t="shared" si="444"/>
        <v>5842.5960685763712</v>
      </c>
      <c r="U1506" s="1">
        <f t="shared" si="445"/>
        <v>20901.706694107736</v>
      </c>
      <c r="V1506" s="1">
        <f t="shared" si="446"/>
        <v>1841.6398202921655</v>
      </c>
      <c r="W1506" s="1">
        <f t="shared" si="447"/>
        <v>13425.541433432676</v>
      </c>
      <c r="X1506" s="2">
        <f t="shared" si="456"/>
        <v>84.276084661993877</v>
      </c>
      <c r="Y1506">
        <f t="shared" si="439"/>
        <v>1</v>
      </c>
      <c r="Z1506" s="26">
        <f t="shared" si="448"/>
        <v>0</v>
      </c>
      <c r="AA1506">
        <f t="shared" si="449"/>
        <v>157.38333089925908</v>
      </c>
      <c r="AB1506" s="28">
        <f t="shared" si="450"/>
        <v>40481.470238095237</v>
      </c>
      <c r="AC1506">
        <f t="shared" si="451"/>
        <v>22.072685185185186</v>
      </c>
      <c r="AD1506" s="31">
        <f t="shared" si="440"/>
        <v>16.064742545891971</v>
      </c>
      <c r="AE1506" s="31">
        <f t="shared" si="452"/>
        <v>30.523570846043036</v>
      </c>
      <c r="AF1506" s="15">
        <f t="shared" si="441"/>
        <v>13.057870370370368</v>
      </c>
      <c r="AG1506" s="31">
        <f t="shared" si="453"/>
        <v>11.308298529908278</v>
      </c>
      <c r="AH1506" s="31">
        <f t="shared" si="454"/>
        <v>66.488761372386122</v>
      </c>
      <c r="AI1506">
        <f t="shared" si="455"/>
        <v>216.22272544437462</v>
      </c>
    </row>
    <row r="1507" spans="1:35" x14ac:dyDescent="0.2">
      <c r="A1507">
        <v>32</v>
      </c>
      <c r="C1507" s="27" t="s">
        <v>1568</v>
      </c>
      <c r="D1507" s="26">
        <v>29.738</v>
      </c>
      <c r="E1507">
        <v>0</v>
      </c>
      <c r="F1507" s="26">
        <v>668.75</v>
      </c>
      <c r="G1507" s="26">
        <v>69.951666666666668</v>
      </c>
      <c r="H1507" s="26">
        <v>50.217500000000001</v>
      </c>
      <c r="I1507" s="26">
        <v>89.491666666666674</v>
      </c>
      <c r="J1507" s="26">
        <v>66.76166666666667</v>
      </c>
      <c r="K1507">
        <v>290.08333333333331</v>
      </c>
      <c r="L1507">
        <v>0.39166666666666672</v>
      </c>
      <c r="M1507">
        <v>3.2249999999999996</v>
      </c>
      <c r="N1507">
        <v>55.47</v>
      </c>
      <c r="O1507" s="1">
        <f t="shared" si="438"/>
        <v>17238.15280981439</v>
      </c>
      <c r="Q1507" s="1">
        <f t="shared" si="442"/>
        <v>1818.3327479272125</v>
      </c>
      <c r="R1507" s="2">
        <f t="shared" si="443"/>
        <v>1.9237821426219488</v>
      </c>
      <c r="S1507" s="2"/>
      <c r="T1507" s="1">
        <f t="shared" si="444"/>
        <v>2489.8315122960175</v>
      </c>
      <c r="U1507" s="1">
        <f t="shared" si="445"/>
        <v>0</v>
      </c>
      <c r="V1507" s="1">
        <f t="shared" si="446"/>
        <v>741.93440810575009</v>
      </c>
      <c r="W1507" s="1">
        <f t="shared" si="447"/>
        <v>11981.771725050996</v>
      </c>
      <c r="X1507" s="2">
        <f t="shared" si="456"/>
        <v>64.821111300824782</v>
      </c>
      <c r="Y1507">
        <f t="shared" si="439"/>
        <v>1</v>
      </c>
      <c r="Z1507" s="26">
        <f t="shared" si="448"/>
        <v>0</v>
      </c>
      <c r="AA1507">
        <f t="shared" si="449"/>
        <v>26.322598361968968</v>
      </c>
      <c r="AB1507" s="28">
        <f t="shared" si="450"/>
        <v>40481.511904761908</v>
      </c>
      <c r="AC1507">
        <f t="shared" si="451"/>
        <v>21.084259259259259</v>
      </c>
      <c r="AD1507" s="31">
        <f t="shared" si="440"/>
        <v>16.837220748446573</v>
      </c>
      <c r="AE1507" s="31">
        <f t="shared" si="452"/>
        <v>32.098775274136443</v>
      </c>
      <c r="AF1507" s="15">
        <f t="shared" si="441"/>
        <v>13.038888888888888</v>
      </c>
      <c r="AG1507" s="31">
        <f t="shared" si="453"/>
        <v>11.294248135621691</v>
      </c>
      <c r="AH1507" s="31">
        <f t="shared" si="454"/>
        <v>66.410554454844089</v>
      </c>
      <c r="AI1507">
        <f t="shared" si="455"/>
        <v>206.28241643441436</v>
      </c>
    </row>
    <row r="1508" spans="1:35" x14ac:dyDescent="0.2">
      <c r="A1508">
        <v>32</v>
      </c>
      <c r="C1508" s="27" t="s">
        <v>1569</v>
      </c>
      <c r="D1508" s="26">
        <v>29.737499999999997</v>
      </c>
      <c r="E1508">
        <v>0</v>
      </c>
      <c r="F1508" s="26">
        <v>364.5</v>
      </c>
      <c r="G1508" s="26">
        <v>67.36</v>
      </c>
      <c r="H1508" s="26">
        <v>49.340833333333329</v>
      </c>
      <c r="I1508" s="26">
        <v>91.63333333333334</v>
      </c>
      <c r="J1508" s="26">
        <v>64.882499999999993</v>
      </c>
      <c r="K1508">
        <v>180</v>
      </c>
      <c r="L1508">
        <v>0.45</v>
      </c>
      <c r="M1508">
        <v>3.25</v>
      </c>
      <c r="N1508">
        <v>55.486666666666665</v>
      </c>
      <c r="O1508" s="1">
        <f t="shared" si="438"/>
        <v>9395.598802508177</v>
      </c>
      <c r="Q1508" s="1">
        <f t="shared" si="442"/>
        <v>-4500.1887871563677</v>
      </c>
      <c r="R1508" s="2">
        <f t="shared" si="443"/>
        <v>-4.7611653241288376</v>
      </c>
      <c r="S1508" s="2"/>
      <c r="T1508" s="1">
        <f t="shared" si="444"/>
        <v>2967.2918849604739</v>
      </c>
      <c r="U1508" s="1">
        <f t="shared" si="445"/>
        <v>0</v>
      </c>
      <c r="V1508" s="1">
        <f t="shared" si="446"/>
        <v>886.97409051842419</v>
      </c>
      <c r="W1508" s="1">
        <f t="shared" si="447"/>
        <v>9823.7014350631016</v>
      </c>
      <c r="X1508" s="2">
        <f t="shared" si="456"/>
        <v>66.744893443446728</v>
      </c>
      <c r="Y1508">
        <f t="shared" si="439"/>
        <v>1</v>
      </c>
      <c r="Z1508" s="26">
        <f t="shared" si="448"/>
        <v>0</v>
      </c>
      <c r="AA1508">
        <f t="shared" si="449"/>
        <v>0.3783560759148234</v>
      </c>
      <c r="AB1508" s="28">
        <f t="shared" si="450"/>
        <v>40481.553571428572</v>
      </c>
      <c r="AC1508">
        <f t="shared" si="451"/>
        <v>19.644444444444442</v>
      </c>
      <c r="AD1508" s="31">
        <f t="shared" si="440"/>
        <v>15.772999032453081</v>
      </c>
      <c r="AE1508" s="31">
        <f t="shared" si="452"/>
        <v>30.217792842583506</v>
      </c>
      <c r="AF1508" s="15">
        <f t="shared" si="441"/>
        <v>13.048148148148147</v>
      </c>
      <c r="AG1508" s="31">
        <f t="shared" si="453"/>
        <v>11.30110007491699</v>
      </c>
      <c r="AH1508" s="31">
        <f t="shared" si="454"/>
        <v>66.448694226905587</v>
      </c>
      <c r="AI1508">
        <f t="shared" si="455"/>
        <v>217.82017912254435</v>
      </c>
    </row>
    <row r="1509" spans="1:35" x14ac:dyDescent="0.2">
      <c r="A1509">
        <v>32</v>
      </c>
      <c r="C1509" s="27" t="s">
        <v>1570</v>
      </c>
      <c r="D1509" s="26">
        <v>29.744916666666665</v>
      </c>
      <c r="E1509">
        <v>0</v>
      </c>
      <c r="F1509" s="26">
        <v>132.66666666666669</v>
      </c>
      <c r="G1509" s="26">
        <v>61.731666666666669</v>
      </c>
      <c r="H1509" s="26">
        <v>47.352499999999999</v>
      </c>
      <c r="I1509" s="26">
        <v>94.4</v>
      </c>
      <c r="J1509" s="26">
        <v>60.141666666666666</v>
      </c>
      <c r="K1509">
        <v>14.583333333333334</v>
      </c>
      <c r="L1509">
        <v>1.5083333333333333</v>
      </c>
      <c r="M1509">
        <v>5.666666666666667</v>
      </c>
      <c r="N1509">
        <v>55.588333333333331</v>
      </c>
      <c r="O1509" s="1">
        <f t="shared" si="438"/>
        <v>3419.705828439191</v>
      </c>
      <c r="Q1509" s="1">
        <f t="shared" si="442"/>
        <v>-5134.2768224432793</v>
      </c>
      <c r="R1509" s="2">
        <f t="shared" si="443"/>
        <v>-5.4320256166279677</v>
      </c>
      <c r="S1509" s="2"/>
      <c r="T1509" s="1">
        <f t="shared" si="444"/>
        <v>2494.5400205914702</v>
      </c>
      <c r="U1509" s="1">
        <f t="shared" si="445"/>
        <v>0</v>
      </c>
      <c r="V1509" s="1">
        <f t="shared" si="446"/>
        <v>731.10721219710092</v>
      </c>
      <c r="W1509" s="1">
        <f t="shared" si="447"/>
        <v>5082.8415903484865</v>
      </c>
      <c r="X1509" s="2">
        <f t="shared" si="456"/>
        <v>61.983728119317888</v>
      </c>
      <c r="Y1509">
        <f t="shared" si="439"/>
        <v>1</v>
      </c>
      <c r="Z1509" s="26">
        <f t="shared" si="448"/>
        <v>0</v>
      </c>
      <c r="AA1509">
        <f t="shared" si="449"/>
        <v>6.3534975912642733E-2</v>
      </c>
      <c r="AB1509" s="28">
        <f t="shared" si="450"/>
        <v>40481.595238095237</v>
      </c>
      <c r="AC1509">
        <f t="shared" si="451"/>
        <v>16.517592592592592</v>
      </c>
      <c r="AD1509" s="31">
        <f t="shared" si="440"/>
        <v>13.347870533942828</v>
      </c>
      <c r="AE1509" s="31">
        <f t="shared" si="452"/>
        <v>25.847787262410989</v>
      </c>
      <c r="AF1509" s="15">
        <f t="shared" si="441"/>
        <v>13.104629629629628</v>
      </c>
      <c r="AG1509" s="31">
        <f t="shared" si="453"/>
        <v>11.3429758124401</v>
      </c>
      <c r="AH1509" s="31">
        <f t="shared" si="454"/>
        <v>66.681757279944776</v>
      </c>
      <c r="AI1509">
        <f t="shared" si="455"/>
        <v>245.49382774541311</v>
      </c>
    </row>
    <row r="1510" spans="1:35" x14ac:dyDescent="0.2">
      <c r="A1510">
        <v>32</v>
      </c>
      <c r="C1510" s="27" t="s">
        <v>1571</v>
      </c>
      <c r="D1510" s="26">
        <v>29.753916666666669</v>
      </c>
      <c r="E1510">
        <v>0</v>
      </c>
      <c r="F1510" s="26">
        <v>13.416666666666666</v>
      </c>
      <c r="G1510" s="26">
        <v>56.019999999999996</v>
      </c>
      <c r="H1510" s="26">
        <v>44.220833333333331</v>
      </c>
      <c r="I1510" s="26">
        <v>96.783333333333331</v>
      </c>
      <c r="J1510" s="26">
        <v>55.146666666666668</v>
      </c>
      <c r="K1510">
        <v>23.333333333333332</v>
      </c>
      <c r="L1510">
        <v>0.11666666666666664</v>
      </c>
      <c r="M1510">
        <v>1.5250000000000001</v>
      </c>
      <c r="N1510">
        <v>55.723333333333329</v>
      </c>
      <c r="O1510" s="1">
        <f t="shared" si="438"/>
        <v>345.83708440873721</v>
      </c>
      <c r="Q1510" s="1">
        <f t="shared" si="442"/>
        <v>-2874.3092507430824</v>
      </c>
      <c r="R1510" s="2">
        <f t="shared" si="443"/>
        <v>-3.0409972076100793</v>
      </c>
      <c r="S1510" s="2"/>
      <c r="T1510" s="1">
        <f t="shared" si="444"/>
        <v>2102.3420850792904</v>
      </c>
      <c r="U1510" s="1">
        <f t="shared" si="445"/>
        <v>0</v>
      </c>
      <c r="V1510" s="1">
        <f t="shared" si="446"/>
        <v>600.85814162786926</v>
      </c>
      <c r="W1510" s="1">
        <f t="shared" si="447"/>
        <v>245.45464001140272</v>
      </c>
      <c r="X1510" s="2">
        <f t="shared" si="456"/>
        <v>56.55170250268992</v>
      </c>
      <c r="Y1510">
        <f t="shared" si="439"/>
        <v>1</v>
      </c>
      <c r="Z1510" s="26">
        <f t="shared" si="448"/>
        <v>0</v>
      </c>
      <c r="AA1510">
        <f t="shared" si="449"/>
        <v>0.28270755136672915</v>
      </c>
      <c r="AB1510" s="28">
        <f t="shared" si="450"/>
        <v>40481.636904761908</v>
      </c>
      <c r="AC1510">
        <f t="shared" si="451"/>
        <v>13.344444444444441</v>
      </c>
      <c r="AD1510" s="31">
        <f t="shared" si="440"/>
        <v>11.151659819688069</v>
      </c>
      <c r="AE1510" s="31">
        <f t="shared" si="452"/>
        <v>21.834065209268395</v>
      </c>
      <c r="AF1510" s="15">
        <f t="shared" si="441"/>
        <v>13.179629629629627</v>
      </c>
      <c r="AG1510" s="31">
        <f t="shared" si="453"/>
        <v>11.398791337464889</v>
      </c>
      <c r="AH1510" s="31">
        <f t="shared" si="454"/>
        <v>66.992326758379676</v>
      </c>
      <c r="AI1510">
        <f t="shared" si="455"/>
        <v>271.49146843325701</v>
      </c>
    </row>
    <row r="1511" spans="1:35" x14ac:dyDescent="0.2">
      <c r="A1511">
        <v>32</v>
      </c>
      <c r="C1511" s="27" t="s">
        <v>1572</v>
      </c>
      <c r="D1511" s="26">
        <v>29.768000000000001</v>
      </c>
      <c r="E1511">
        <v>0</v>
      </c>
      <c r="F1511" s="26">
        <v>1</v>
      </c>
      <c r="G1511" s="26">
        <v>52.844166666666666</v>
      </c>
      <c r="H1511" s="26">
        <v>40.930833333333332</v>
      </c>
      <c r="I1511" s="26">
        <v>98.441666666666663</v>
      </c>
      <c r="J1511" s="26">
        <v>52.44083333333333</v>
      </c>
      <c r="K1511">
        <v>25</v>
      </c>
      <c r="L1511">
        <v>0</v>
      </c>
      <c r="M1511">
        <v>0</v>
      </c>
      <c r="N1511">
        <v>55.884999999999998</v>
      </c>
      <c r="O1511" s="1">
        <f t="shared" si="438"/>
        <v>25.776677098787872</v>
      </c>
      <c r="Q1511" s="1">
        <f t="shared" si="442"/>
        <v>-490.14543655604734</v>
      </c>
      <c r="R1511" s="2">
        <f t="shared" si="443"/>
        <v>-0.51857012376257805</v>
      </c>
      <c r="S1511" s="2"/>
      <c r="T1511" s="1">
        <f t="shared" si="444"/>
        <v>2144.7956252599388</v>
      </c>
      <c r="U1511" s="1">
        <f t="shared" si="445"/>
        <v>0</v>
      </c>
      <c r="V1511" s="1">
        <f t="shared" si="446"/>
        <v>601.64799383606658</v>
      </c>
      <c r="W1511" s="1">
        <f t="shared" si="447"/>
        <v>-2515.9100601168748</v>
      </c>
      <c r="X1511" s="2">
        <f t="shared" si="456"/>
        <v>53.510705295079845</v>
      </c>
      <c r="Y1511">
        <f t="shared" si="439"/>
        <v>1</v>
      </c>
      <c r="Z1511" s="26">
        <f t="shared" si="448"/>
        <v>0</v>
      </c>
      <c r="AA1511">
        <f t="shared" si="449"/>
        <v>0.4442737431669212</v>
      </c>
      <c r="AB1511" s="28">
        <f t="shared" si="450"/>
        <v>40481.678571428572</v>
      </c>
      <c r="AC1511">
        <f t="shared" si="451"/>
        <v>11.580092592592592</v>
      </c>
      <c r="AD1511" s="31">
        <f t="shared" si="440"/>
        <v>10.099255298673146</v>
      </c>
      <c r="AE1511" s="31">
        <f t="shared" si="452"/>
        <v>19.896068910575419</v>
      </c>
      <c r="AF1511" s="15">
        <f t="shared" si="441"/>
        <v>13.269444444444442</v>
      </c>
      <c r="AG1511" s="31">
        <f t="shared" si="453"/>
        <v>11.465948578202605</v>
      </c>
      <c r="AH1511" s="31">
        <f t="shared" si="454"/>
        <v>67.365888384245494</v>
      </c>
      <c r="AI1511">
        <f t="shared" si="455"/>
        <v>285.38855467570443</v>
      </c>
    </row>
    <row r="1512" spans="1:35" x14ac:dyDescent="0.2">
      <c r="A1512">
        <v>32</v>
      </c>
      <c r="C1512" s="27" t="s">
        <v>1573</v>
      </c>
      <c r="D1512" s="26">
        <v>29.781749999999999</v>
      </c>
      <c r="E1512">
        <v>0</v>
      </c>
      <c r="F1512" s="26">
        <v>1</v>
      </c>
      <c r="G1512" s="26">
        <v>50.950833333333335</v>
      </c>
      <c r="H1512" s="26">
        <v>39.747500000000002</v>
      </c>
      <c r="I1512" s="26">
        <v>99.05</v>
      </c>
      <c r="J1512" s="26">
        <v>50.718333333333334</v>
      </c>
      <c r="K1512">
        <v>25</v>
      </c>
      <c r="L1512">
        <v>0</v>
      </c>
      <c r="M1512">
        <v>0</v>
      </c>
      <c r="N1512">
        <v>56.033333333333331</v>
      </c>
      <c r="O1512" s="1">
        <f t="shared" si="438"/>
        <v>25.776677098787872</v>
      </c>
      <c r="Q1512" s="1">
        <f t="shared" si="442"/>
        <v>1048.0687712816059</v>
      </c>
      <c r="R1512" s="2">
        <f t="shared" si="443"/>
        <v>1.1088487454948435</v>
      </c>
      <c r="S1512" s="2"/>
      <c r="T1512" s="1">
        <f t="shared" si="444"/>
        <v>2258.1339190086101</v>
      </c>
      <c r="U1512" s="1">
        <f t="shared" si="445"/>
        <v>0</v>
      </c>
      <c r="V1512" s="1">
        <f t="shared" si="446"/>
        <v>630.26547644971754</v>
      </c>
      <c r="W1512" s="1">
        <f t="shared" si="447"/>
        <v>-4205.1344085099527</v>
      </c>
      <c r="X1512" s="2">
        <f t="shared" si="456"/>
        <v>52.992135171317265</v>
      </c>
      <c r="Y1512">
        <f t="shared" si="439"/>
        <v>1</v>
      </c>
      <c r="Z1512" s="26">
        <f t="shared" si="448"/>
        <v>0</v>
      </c>
      <c r="AA1512">
        <f t="shared" si="449"/>
        <v>4.1669131937565709</v>
      </c>
      <c r="AB1512" s="28">
        <f t="shared" si="450"/>
        <v>40481.720238095237</v>
      </c>
      <c r="AC1512">
        <f t="shared" si="451"/>
        <v>10.528240740740742</v>
      </c>
      <c r="AD1512" s="31">
        <f t="shared" si="440"/>
        <v>9.4744387670371051</v>
      </c>
      <c r="AE1512" s="31">
        <f t="shared" si="452"/>
        <v>18.734355768924971</v>
      </c>
      <c r="AF1512" s="15">
        <f t="shared" si="441"/>
        <v>13.351851851851851</v>
      </c>
      <c r="AG1512" s="31">
        <f t="shared" si="453"/>
        <v>11.52787167306928</v>
      </c>
      <c r="AH1512" s="31">
        <f t="shared" si="454"/>
        <v>67.710223844242179</v>
      </c>
      <c r="AI1512">
        <f t="shared" si="455"/>
        <v>294.44291886880706</v>
      </c>
    </row>
    <row r="1513" spans="1:35" x14ac:dyDescent="0.2">
      <c r="A1513">
        <v>32</v>
      </c>
      <c r="C1513" s="27" t="s">
        <v>1574</v>
      </c>
      <c r="D1513" s="26">
        <v>29.7835</v>
      </c>
      <c r="E1513">
        <v>0</v>
      </c>
      <c r="F1513" s="26">
        <v>1</v>
      </c>
      <c r="G1513" s="26">
        <v>49.740833333333335</v>
      </c>
      <c r="H1513" s="26">
        <v>39.964166666666664</v>
      </c>
      <c r="I1513" s="26">
        <v>99.5</v>
      </c>
      <c r="J1513" s="26">
        <v>49.63</v>
      </c>
      <c r="K1513">
        <v>198</v>
      </c>
      <c r="L1513">
        <v>0</v>
      </c>
      <c r="M1513">
        <v>1.2750000000000001</v>
      </c>
      <c r="N1513">
        <v>56.145833333333336</v>
      </c>
      <c r="O1513" s="1">
        <f t="shared" si="438"/>
        <v>25.776677098787872</v>
      </c>
      <c r="Q1513" s="1">
        <f t="shared" si="442"/>
        <v>1939.2473336905298</v>
      </c>
      <c r="R1513" s="2">
        <f t="shared" si="443"/>
        <v>2.0517088497327154</v>
      </c>
      <c r="S1513" s="2"/>
      <c r="T1513" s="1">
        <f t="shared" si="444"/>
        <v>2410.245818511627</v>
      </c>
      <c r="U1513" s="1">
        <f t="shared" si="445"/>
        <v>0</v>
      </c>
      <c r="V1513" s="1">
        <f t="shared" si="446"/>
        <v>675.38510838083289</v>
      </c>
      <c r="W1513" s="1">
        <f t="shared" si="447"/>
        <v>-5299.3380986731472</v>
      </c>
      <c r="X1513" s="2">
        <f t="shared" si="456"/>
        <v>54.100983916812112</v>
      </c>
      <c r="Y1513">
        <f t="shared" si="439"/>
        <v>1</v>
      </c>
      <c r="Z1513" s="26">
        <f t="shared" si="448"/>
        <v>0</v>
      </c>
      <c r="AA1513">
        <f t="shared" si="449"/>
        <v>19.010913110610321</v>
      </c>
      <c r="AB1513" s="28">
        <f t="shared" si="450"/>
        <v>40481.761904761908</v>
      </c>
      <c r="AC1513">
        <f t="shared" si="451"/>
        <v>9.8560185185185194</v>
      </c>
      <c r="AD1513" s="31">
        <f t="shared" si="440"/>
        <v>9.0980593291765413</v>
      </c>
      <c r="AE1513" s="31">
        <f t="shared" si="452"/>
        <v>18.032850740977146</v>
      </c>
      <c r="AF1513" s="15">
        <f t="shared" si="441"/>
        <v>13.414351851851853</v>
      </c>
      <c r="AG1513" s="31">
        <f t="shared" si="453"/>
        <v>11.575030932135867</v>
      </c>
      <c r="AH1513" s="31">
        <f t="shared" si="454"/>
        <v>67.972390858898805</v>
      </c>
      <c r="AI1513">
        <f t="shared" si="455"/>
        <v>300.23651518894502</v>
      </c>
    </row>
    <row r="1514" spans="1:35" x14ac:dyDescent="0.2">
      <c r="A1514">
        <v>32</v>
      </c>
      <c r="C1514" s="27" t="s">
        <v>1575</v>
      </c>
      <c r="D1514" s="26">
        <v>29.781499999999998</v>
      </c>
      <c r="E1514">
        <v>0</v>
      </c>
      <c r="F1514" s="26">
        <v>1</v>
      </c>
      <c r="G1514" s="26">
        <v>48.968333333333334</v>
      </c>
      <c r="H1514" s="26">
        <v>40.255000000000003</v>
      </c>
      <c r="I1514" s="26">
        <v>99.741666666666674</v>
      </c>
      <c r="J1514" s="26">
        <v>48.92</v>
      </c>
      <c r="K1514">
        <v>326.83333333333331</v>
      </c>
      <c r="L1514">
        <v>5.833333333333332E-2</v>
      </c>
      <c r="M1514">
        <v>2.5916666666666668</v>
      </c>
      <c r="N1514">
        <v>56.223333333333336</v>
      </c>
      <c r="O1514" s="1">
        <f t="shared" si="438"/>
        <v>25.776677098787872</v>
      </c>
      <c r="Q1514" s="1">
        <f t="shared" si="442"/>
        <v>2249.0895107653109</v>
      </c>
      <c r="R1514" s="2">
        <f t="shared" si="443"/>
        <v>2.3795195037326797</v>
      </c>
      <c r="S1514" s="2"/>
      <c r="T1514" s="1">
        <f t="shared" si="444"/>
        <v>2710.4649396350487</v>
      </c>
      <c r="U1514" s="1">
        <f t="shared" si="445"/>
        <v>0</v>
      </c>
      <c r="V1514" s="1">
        <f t="shared" si="446"/>
        <v>764.83127942920657</v>
      </c>
      <c r="W1514" s="1">
        <f t="shared" si="447"/>
        <v>-6002.6070110653691</v>
      </c>
      <c r="X1514" s="2">
        <f t="shared" si="456"/>
        <v>56.152692766544824</v>
      </c>
      <c r="Y1514">
        <f t="shared" si="439"/>
        <v>1</v>
      </c>
      <c r="Z1514" s="26">
        <f t="shared" si="448"/>
        <v>0</v>
      </c>
      <c r="AA1514">
        <f t="shared" si="449"/>
        <v>51.615020465574929</v>
      </c>
      <c r="AB1514" s="28">
        <f t="shared" si="450"/>
        <v>40481.803571428572</v>
      </c>
      <c r="AC1514">
        <f t="shared" si="451"/>
        <v>9.4268518518518523</v>
      </c>
      <c r="AD1514" s="31">
        <f t="shared" si="440"/>
        <v>8.8603192878439874</v>
      </c>
      <c r="AE1514" s="31">
        <f t="shared" si="452"/>
        <v>17.588308915240464</v>
      </c>
      <c r="AF1514" s="15">
        <f t="shared" si="441"/>
        <v>13.457407407407409</v>
      </c>
      <c r="AG1514" s="31">
        <f t="shared" si="453"/>
        <v>11.607616630082717</v>
      </c>
      <c r="AH1514" s="31">
        <f t="shared" si="454"/>
        <v>68.153504912344715</v>
      </c>
      <c r="AI1514">
        <f t="shared" si="455"/>
        <v>303.99795833459075</v>
      </c>
    </row>
    <row r="1515" spans="1:35" x14ac:dyDescent="0.2">
      <c r="A1515">
        <v>32</v>
      </c>
      <c r="C1515" s="27" t="s">
        <v>1576</v>
      </c>
      <c r="D1515" s="26">
        <v>29.779249999999998</v>
      </c>
      <c r="E1515">
        <v>0</v>
      </c>
      <c r="F1515" s="26">
        <v>1</v>
      </c>
      <c r="G1515" s="26">
        <v>49.010000000000005</v>
      </c>
      <c r="H1515" s="26">
        <v>40.933333333333337</v>
      </c>
      <c r="I1515" s="26">
        <v>99.933333333333337</v>
      </c>
      <c r="J1515" s="26">
        <v>49.015833333333333</v>
      </c>
      <c r="K1515">
        <v>336.08333333333331</v>
      </c>
      <c r="L1515">
        <v>0.71666666666666667</v>
      </c>
      <c r="M1515">
        <v>5.1833333333333336</v>
      </c>
      <c r="N1515">
        <v>56.25</v>
      </c>
      <c r="O1515" s="1">
        <f t="shared" si="438"/>
        <v>25.776677098787872</v>
      </c>
      <c r="Q1515" s="1">
        <f t="shared" si="442"/>
        <v>1857.0585179601308</v>
      </c>
      <c r="R1515" s="2">
        <f t="shared" si="443"/>
        <v>1.9647537111830593</v>
      </c>
      <c r="S1515" s="2"/>
      <c r="T1515" s="1">
        <f t="shared" si="444"/>
        <v>3000.5073714754012</v>
      </c>
      <c r="U1515" s="1">
        <f t="shared" si="445"/>
        <v>0</v>
      </c>
      <c r="V1515" s="1">
        <f t="shared" si="446"/>
        <v>854.39405012878512</v>
      </c>
      <c r="W1515" s="1">
        <f t="shared" si="447"/>
        <v>-5990.1963831996181</v>
      </c>
      <c r="X1515" s="2">
        <f t="shared" si="456"/>
        <v>58.532212270277505</v>
      </c>
      <c r="Y1515">
        <f t="shared" si="439"/>
        <v>1</v>
      </c>
      <c r="Z1515" s="26">
        <f t="shared" si="448"/>
        <v>0</v>
      </c>
      <c r="AA1515">
        <f t="shared" si="449"/>
        <v>90.672526520223371</v>
      </c>
      <c r="AB1515" s="28">
        <f t="shared" si="450"/>
        <v>40481.845238095237</v>
      </c>
      <c r="AC1515">
        <f t="shared" si="451"/>
        <v>9.4500000000000028</v>
      </c>
      <c r="AD1515" s="31">
        <f t="shared" si="440"/>
        <v>8.891219485709593</v>
      </c>
      <c r="AE1515" s="31">
        <f t="shared" si="452"/>
        <v>17.648202107235569</v>
      </c>
      <c r="AF1515" s="15">
        <f t="shared" si="441"/>
        <v>13.472222222222221</v>
      </c>
      <c r="AG1515" s="31">
        <f t="shared" si="453"/>
        <v>11.618847475713968</v>
      </c>
      <c r="AH1515" s="31">
        <f t="shared" si="454"/>
        <v>68.215920126877748</v>
      </c>
      <c r="AI1515">
        <f t="shared" si="455"/>
        <v>304.01312073408872</v>
      </c>
    </row>
    <row r="1516" spans="1:35" x14ac:dyDescent="0.2">
      <c r="A1516">
        <v>32</v>
      </c>
      <c r="C1516" s="27" t="s">
        <v>1577</v>
      </c>
      <c r="D1516" s="26">
        <v>29.761416666666666</v>
      </c>
      <c r="E1516">
        <v>0</v>
      </c>
      <c r="F1516" s="26">
        <v>1</v>
      </c>
      <c r="G1516" s="26">
        <v>48.664166666666667</v>
      </c>
      <c r="H1516" s="26">
        <v>40.747500000000002</v>
      </c>
      <c r="I1516" s="26">
        <v>100</v>
      </c>
      <c r="J1516" s="26">
        <v>48.68416666666667</v>
      </c>
      <c r="K1516">
        <v>331.58333333333331</v>
      </c>
      <c r="L1516">
        <v>0.5</v>
      </c>
      <c r="M1516">
        <v>5.0666666666666664</v>
      </c>
      <c r="N1516">
        <v>56.25</v>
      </c>
      <c r="O1516" s="1">
        <f t="shared" si="438"/>
        <v>25.776677098787872</v>
      </c>
      <c r="Q1516" s="1">
        <f t="shared" si="442"/>
        <v>1665.7891999243807</v>
      </c>
      <c r="R1516" s="2">
        <f t="shared" si="443"/>
        <v>1.7623922353266153</v>
      </c>
      <c r="S1516" s="2"/>
      <c r="T1516" s="1">
        <f t="shared" si="444"/>
        <v>3367.1700607973266</v>
      </c>
      <c r="U1516" s="1">
        <f t="shared" si="445"/>
        <v>0</v>
      </c>
      <c r="V1516" s="1">
        <f t="shared" si="446"/>
        <v>963.90846798149505</v>
      </c>
      <c r="W1516" s="1">
        <f t="shared" si="447"/>
        <v>-6276.330303437634</v>
      </c>
      <c r="X1516" s="2">
        <f t="shared" si="456"/>
        <v>60.496965981460562</v>
      </c>
      <c r="Y1516">
        <f t="shared" si="439"/>
        <v>1</v>
      </c>
      <c r="Z1516" s="26">
        <f t="shared" si="448"/>
        <v>0</v>
      </c>
      <c r="AA1516">
        <f t="shared" si="449"/>
        <v>140.01513962418687</v>
      </c>
      <c r="AB1516" s="28">
        <f t="shared" si="450"/>
        <v>40481.886904761908</v>
      </c>
      <c r="AC1516">
        <f t="shared" si="451"/>
        <v>9.2578703703703695</v>
      </c>
      <c r="AD1516" s="31">
        <f t="shared" si="440"/>
        <v>8.7824952365883959</v>
      </c>
      <c r="AE1516" s="31">
        <f t="shared" si="452"/>
        <v>17.44425481862433</v>
      </c>
      <c r="AF1516" s="15">
        <f t="shared" si="441"/>
        <v>13.472222222222221</v>
      </c>
      <c r="AG1516" s="31">
        <f t="shared" si="453"/>
        <v>11.618847475713968</v>
      </c>
      <c r="AH1516" s="31">
        <f t="shared" si="454"/>
        <v>68.215920126877748</v>
      </c>
      <c r="AI1516">
        <f t="shared" si="455"/>
        <v>305.2392518332195</v>
      </c>
    </row>
    <row r="1517" spans="1:35" x14ac:dyDescent="0.2">
      <c r="A1517">
        <v>32</v>
      </c>
      <c r="C1517" s="27" t="s">
        <v>1578</v>
      </c>
      <c r="D1517" s="26">
        <v>29.744666666666667</v>
      </c>
      <c r="E1517">
        <v>0</v>
      </c>
      <c r="F1517" s="26">
        <v>1</v>
      </c>
      <c r="G1517" s="26">
        <v>48.338333333333331</v>
      </c>
      <c r="H1517" s="26">
        <v>40.625833333333333</v>
      </c>
      <c r="I1517" s="26">
        <v>100</v>
      </c>
      <c r="J1517" s="26">
        <v>48.358333333333334</v>
      </c>
      <c r="K1517">
        <v>327.91666666666669</v>
      </c>
      <c r="L1517">
        <v>0.84166666666666667</v>
      </c>
      <c r="M1517">
        <v>5.3416666666666668</v>
      </c>
      <c r="N1517">
        <v>56.206666666666671</v>
      </c>
      <c r="O1517" s="1">
        <f t="shared" si="438"/>
        <v>25.776677098787872</v>
      </c>
      <c r="Q1517" s="1">
        <f t="shared" si="442"/>
        <v>1480.5657394801842</v>
      </c>
      <c r="R1517" s="2">
        <f t="shared" si="443"/>
        <v>1.5664272305697127</v>
      </c>
      <c r="S1517" s="2"/>
      <c r="T1517" s="1">
        <f t="shared" si="444"/>
        <v>3688.3912388041513</v>
      </c>
      <c r="U1517" s="1">
        <f t="shared" si="445"/>
        <v>0</v>
      </c>
      <c r="V1517" s="1">
        <f t="shared" si="446"/>
        <v>1061.0445365415308</v>
      </c>
      <c r="W1517" s="1">
        <f t="shared" si="447"/>
        <v>-6510.0637949091706</v>
      </c>
      <c r="X1517" s="2">
        <f t="shared" si="456"/>
        <v>62.259358216787177</v>
      </c>
      <c r="Y1517">
        <f t="shared" si="439"/>
        <v>1</v>
      </c>
      <c r="Z1517" s="26">
        <f t="shared" si="448"/>
        <v>0</v>
      </c>
      <c r="AA1517">
        <f t="shared" si="449"/>
        <v>193.79493380574118</v>
      </c>
      <c r="AB1517" s="28">
        <f t="shared" si="450"/>
        <v>40481.928571428572</v>
      </c>
      <c r="AC1517">
        <f t="shared" si="451"/>
        <v>9.0768518518518508</v>
      </c>
      <c r="AD1517" s="31">
        <f t="shared" si="440"/>
        <v>8.6756590998206651</v>
      </c>
      <c r="AE1517" s="31">
        <f t="shared" si="452"/>
        <v>17.243103782946946</v>
      </c>
      <c r="AF1517" s="15">
        <f t="shared" si="441"/>
        <v>13.44814814814815</v>
      </c>
      <c r="AG1517" s="31">
        <f t="shared" si="453"/>
        <v>11.600602180440994</v>
      </c>
      <c r="AH1517" s="31">
        <f t="shared" si="454"/>
        <v>68.114520479901742</v>
      </c>
      <c r="AI1517">
        <f t="shared" si="455"/>
        <v>305.8389571820922</v>
      </c>
    </row>
    <row r="1518" spans="1:35" x14ac:dyDescent="0.2">
      <c r="A1518">
        <v>32</v>
      </c>
      <c r="C1518" s="27" t="s">
        <v>1579</v>
      </c>
      <c r="D1518" s="26">
        <v>29.749666666666666</v>
      </c>
      <c r="E1518">
        <v>0</v>
      </c>
      <c r="F1518" s="26">
        <v>1</v>
      </c>
      <c r="G1518" s="26">
        <v>48.17</v>
      </c>
      <c r="H1518" s="26">
        <v>40.56</v>
      </c>
      <c r="I1518" s="26">
        <v>100</v>
      </c>
      <c r="J1518" s="26">
        <v>48.188333333333333</v>
      </c>
      <c r="K1518">
        <v>329</v>
      </c>
      <c r="L1518">
        <v>0.68333333333333335</v>
      </c>
      <c r="M1518">
        <v>4.9083333333333332</v>
      </c>
      <c r="N1518">
        <v>56.141666666666666</v>
      </c>
      <c r="O1518" s="1">
        <f t="shared" si="438"/>
        <v>25.776677098787872</v>
      </c>
      <c r="Q1518" s="1">
        <f t="shared" si="442"/>
        <v>1202.8927120923245</v>
      </c>
      <c r="R1518" s="2">
        <f t="shared" si="443"/>
        <v>1.2726512909428898</v>
      </c>
      <c r="S1518" s="2"/>
      <c r="T1518" s="1">
        <f t="shared" si="444"/>
        <v>3966.6822522094681</v>
      </c>
      <c r="U1518" s="1">
        <f t="shared" si="445"/>
        <v>0</v>
      </c>
      <c r="V1518" s="1">
        <f t="shared" si="446"/>
        <v>1146.2149272917627</v>
      </c>
      <c r="W1518" s="1">
        <f t="shared" si="447"/>
        <v>-6595.5592313176294</v>
      </c>
      <c r="X1518" s="2">
        <f t="shared" si="456"/>
        <v>63.825785447356893</v>
      </c>
      <c r="Y1518">
        <f t="shared" si="439"/>
        <v>1</v>
      </c>
      <c r="Z1518" s="26">
        <f t="shared" si="448"/>
        <v>0</v>
      </c>
      <c r="AA1518">
        <f t="shared" si="449"/>
        <v>245.10361797367182</v>
      </c>
      <c r="AB1518" s="28">
        <f t="shared" si="450"/>
        <v>40481.970238095237</v>
      </c>
      <c r="AC1518">
        <f t="shared" si="451"/>
        <v>8.9833333333333343</v>
      </c>
      <c r="AD1518" s="31">
        <f t="shared" si="440"/>
        <v>8.6209133248697611</v>
      </c>
      <c r="AE1518" s="31">
        <f t="shared" si="452"/>
        <v>17.139974587114182</v>
      </c>
      <c r="AF1518" s="15">
        <f t="shared" si="441"/>
        <v>13.412037037037036</v>
      </c>
      <c r="AG1518" s="31">
        <f t="shared" si="453"/>
        <v>11.573281284582309</v>
      </c>
      <c r="AH1518" s="31">
        <f t="shared" si="454"/>
        <v>67.962665342746575</v>
      </c>
      <c r="AI1518">
        <f t="shared" si="455"/>
        <v>305.54601682286193</v>
      </c>
    </row>
    <row r="1519" spans="1:35" x14ac:dyDescent="0.2">
      <c r="A1519">
        <v>32</v>
      </c>
      <c r="C1519" s="27" t="s">
        <v>1580</v>
      </c>
      <c r="D1519" s="26">
        <v>29.741</v>
      </c>
      <c r="E1519">
        <v>0</v>
      </c>
      <c r="F1519" s="26">
        <v>1</v>
      </c>
      <c r="G1519" s="26">
        <v>48.108333333333334</v>
      </c>
      <c r="H1519" s="26">
        <v>40.896666666666668</v>
      </c>
      <c r="I1519" s="26">
        <v>100</v>
      </c>
      <c r="J1519" s="26">
        <v>48.125</v>
      </c>
      <c r="K1519">
        <v>336.25</v>
      </c>
      <c r="L1519">
        <v>1.0250000000000001</v>
      </c>
      <c r="M1519">
        <v>5.5916666666666668</v>
      </c>
      <c r="N1519">
        <v>56.0625</v>
      </c>
      <c r="O1519" s="1">
        <f t="shared" si="438"/>
        <v>25.776677098787872</v>
      </c>
      <c r="Q1519" s="1">
        <f t="shared" si="442"/>
        <v>977.92094147430089</v>
      </c>
      <c r="R1519" s="2">
        <f t="shared" si="443"/>
        <v>1.0346328779751</v>
      </c>
      <c r="S1519" s="2"/>
      <c r="T1519" s="1">
        <f t="shared" si="444"/>
        <v>4126.262233115689</v>
      </c>
      <c r="U1519" s="1">
        <f t="shared" si="445"/>
        <v>0</v>
      </c>
      <c r="V1519" s="1">
        <f t="shared" si="446"/>
        <v>1198.0108768472571</v>
      </c>
      <c r="W1519" s="1">
        <f t="shared" si="447"/>
        <v>-6581.0801654742618</v>
      </c>
      <c r="X1519" s="2">
        <f t="shared" si="456"/>
        <v>65.098436738299782</v>
      </c>
      <c r="Y1519">
        <f t="shared" si="439"/>
        <v>1</v>
      </c>
      <c r="Z1519" s="26">
        <f t="shared" si="448"/>
        <v>0</v>
      </c>
      <c r="AA1519">
        <f t="shared" si="449"/>
        <v>288.66361371145246</v>
      </c>
      <c r="AB1519" s="28">
        <f t="shared" si="450"/>
        <v>40482.011904761908</v>
      </c>
      <c r="AC1519">
        <f t="shared" si="451"/>
        <v>8.9490740740740744</v>
      </c>
      <c r="AD1519" s="31">
        <f t="shared" si="440"/>
        <v>8.6009339888407421</v>
      </c>
      <c r="AE1519" s="31">
        <f t="shared" si="452"/>
        <v>17.10232868574515</v>
      </c>
      <c r="AF1519" s="15">
        <f t="shared" si="441"/>
        <v>13.368055555555555</v>
      </c>
      <c r="AG1519" s="31">
        <f t="shared" si="453"/>
        <v>11.540081960467035</v>
      </c>
      <c r="AH1519" s="31">
        <f t="shared" si="454"/>
        <v>67.77810898112152</v>
      </c>
      <c r="AI1519">
        <f t="shared" si="455"/>
        <v>304.66279113580271</v>
      </c>
    </row>
    <row r="1520" spans="1:35" x14ac:dyDescent="0.2">
      <c r="A1520">
        <v>32</v>
      </c>
      <c r="C1520" s="27" t="s">
        <v>1581</v>
      </c>
      <c r="D1520" s="26">
        <v>29.714500000000001</v>
      </c>
      <c r="E1520">
        <v>0</v>
      </c>
      <c r="F1520" s="26">
        <v>1</v>
      </c>
      <c r="G1520" s="26">
        <v>48.251666666666665</v>
      </c>
      <c r="H1520" s="26">
        <v>41.301666666666669</v>
      </c>
      <c r="I1520" s="26">
        <v>100</v>
      </c>
      <c r="J1520" s="26">
        <v>48.271666666666668</v>
      </c>
      <c r="K1520">
        <v>289.16666666666669</v>
      </c>
      <c r="L1520">
        <v>1.425</v>
      </c>
      <c r="M1520">
        <v>7.3583333333333334</v>
      </c>
      <c r="N1520">
        <v>55.962499999999999</v>
      </c>
      <c r="O1520" s="1">
        <f t="shared" si="438"/>
        <v>25.776677098787872</v>
      </c>
      <c r="Q1520" s="1">
        <f t="shared" si="442"/>
        <v>634.77954176725382</v>
      </c>
      <c r="R1520" s="2">
        <f t="shared" si="443"/>
        <v>0.67159190106742217</v>
      </c>
      <c r="S1520" s="2"/>
      <c r="T1520" s="1">
        <f t="shared" si="444"/>
        <v>4233.6110079130221</v>
      </c>
      <c r="U1520" s="1">
        <f t="shared" si="445"/>
        <v>0</v>
      </c>
      <c r="V1520" s="1">
        <f t="shared" si="446"/>
        <v>1234.4000773517012</v>
      </c>
      <c r="W1520" s="1">
        <f t="shared" si="447"/>
        <v>-6379.752202318843</v>
      </c>
      <c r="X1520" s="2">
        <f t="shared" si="456"/>
        <v>66.133069616274881</v>
      </c>
      <c r="Y1520">
        <f t="shared" si="439"/>
        <v>1</v>
      </c>
      <c r="Z1520" s="26">
        <f t="shared" si="448"/>
        <v>0</v>
      </c>
      <c r="AA1520">
        <f t="shared" si="449"/>
        <v>319.7445714462574</v>
      </c>
      <c r="AB1520" s="28">
        <f t="shared" si="450"/>
        <v>40482.053571428572</v>
      </c>
      <c r="AC1520">
        <f t="shared" si="451"/>
        <v>9.0287037037037035</v>
      </c>
      <c r="AD1520" s="31">
        <f t="shared" si="440"/>
        <v>8.6474351563175684</v>
      </c>
      <c r="AE1520" s="31">
        <f t="shared" si="452"/>
        <v>17.189940561607607</v>
      </c>
      <c r="AF1520" s="15">
        <f t="shared" si="441"/>
        <v>13.312499999999998</v>
      </c>
      <c r="AG1520" s="31">
        <f t="shared" si="453"/>
        <v>11.49826521434907</v>
      </c>
      <c r="AH1520" s="31">
        <f t="shared" si="454"/>
        <v>67.545604631077737</v>
      </c>
      <c r="AI1520">
        <f t="shared" si="455"/>
        <v>302.73825238565439</v>
      </c>
    </row>
    <row r="1521" spans="1:35" x14ac:dyDescent="0.2">
      <c r="A1521">
        <v>32</v>
      </c>
      <c r="C1521" s="27" t="s">
        <v>1582</v>
      </c>
      <c r="D1521" s="26">
        <v>29.710750000000001</v>
      </c>
      <c r="E1521">
        <v>0</v>
      </c>
      <c r="F1521" s="26">
        <v>1</v>
      </c>
      <c r="G1521" s="26">
        <v>48.268333333333331</v>
      </c>
      <c r="H1521" s="26">
        <v>41.1175</v>
      </c>
      <c r="I1521" s="26">
        <v>100</v>
      </c>
      <c r="J1521" s="26">
        <v>48.287500000000001</v>
      </c>
      <c r="K1521">
        <v>237.83333333333334</v>
      </c>
      <c r="L1521">
        <v>1.9083333333333334</v>
      </c>
      <c r="M1521">
        <v>7.875</v>
      </c>
      <c r="N1521">
        <v>55.852499999999999</v>
      </c>
      <c r="O1521" s="1">
        <f t="shared" si="438"/>
        <v>25.776677098787872</v>
      </c>
      <c r="Q1521" s="1">
        <f t="shared" si="442"/>
        <v>341.2580895771124</v>
      </c>
      <c r="R1521" s="2">
        <f t="shared" si="443"/>
        <v>0.36104844919177026</v>
      </c>
      <c r="S1521" s="2"/>
      <c r="T1521" s="1">
        <f t="shared" si="444"/>
        <v>4379.5129088175818</v>
      </c>
      <c r="U1521" s="1">
        <f t="shared" si="445"/>
        <v>0</v>
      </c>
      <c r="V1521" s="1">
        <f t="shared" si="446"/>
        <v>1278.8129769560621</v>
      </c>
      <c r="W1521" s="1">
        <f t="shared" si="447"/>
        <v>-6274.9513447858853</v>
      </c>
      <c r="X1521" s="2">
        <f t="shared" si="456"/>
        <v>66.804661517342296</v>
      </c>
      <c r="Y1521">
        <f t="shared" si="439"/>
        <v>1</v>
      </c>
      <c r="Z1521" s="26">
        <f t="shared" si="448"/>
        <v>0</v>
      </c>
      <c r="AA1521">
        <f t="shared" si="449"/>
        <v>343.5954625452851</v>
      </c>
      <c r="AB1521" s="28">
        <f t="shared" si="450"/>
        <v>40482.095238095237</v>
      </c>
      <c r="AC1521">
        <f t="shared" si="451"/>
        <v>9.0379629629629612</v>
      </c>
      <c r="AD1521" s="31">
        <f t="shared" si="440"/>
        <v>8.6528565682580965</v>
      </c>
      <c r="AE1521" s="31">
        <f t="shared" si="452"/>
        <v>17.200153204446728</v>
      </c>
      <c r="AF1521" s="15">
        <f t="shared" si="441"/>
        <v>13.251388888888888</v>
      </c>
      <c r="AG1521" s="31">
        <f t="shared" si="453"/>
        <v>11.452420133826436</v>
      </c>
      <c r="AH1521" s="31">
        <f t="shared" si="454"/>
        <v>67.290646639895414</v>
      </c>
      <c r="AI1521">
        <f t="shared" si="455"/>
        <v>301.1440465339175</v>
      </c>
    </row>
    <row r="1522" spans="1:35" x14ac:dyDescent="0.2">
      <c r="A1522">
        <v>32</v>
      </c>
      <c r="C1522" s="27" t="s">
        <v>1583</v>
      </c>
      <c r="D1522" s="26">
        <v>29.715</v>
      </c>
      <c r="E1522">
        <v>0</v>
      </c>
      <c r="F1522" s="26">
        <v>1</v>
      </c>
      <c r="G1522" s="26">
        <v>48.024999999999999</v>
      </c>
      <c r="H1522" s="26">
        <v>40.390833333333333</v>
      </c>
      <c r="I1522" s="26">
        <v>100</v>
      </c>
      <c r="J1522" s="26">
        <v>48.038333333333334</v>
      </c>
      <c r="K1522">
        <v>205</v>
      </c>
      <c r="L1522">
        <v>2.1583333333333332</v>
      </c>
      <c r="M1522">
        <v>8.5833333333333339</v>
      </c>
      <c r="N1522">
        <v>55.7425</v>
      </c>
      <c r="O1522" s="1">
        <f t="shared" si="438"/>
        <v>25.776677098787872</v>
      </c>
      <c r="Q1522" s="1">
        <f t="shared" si="442"/>
        <v>213.96002451968434</v>
      </c>
      <c r="R1522" s="2">
        <f t="shared" si="443"/>
        <v>0.22636806980193033</v>
      </c>
      <c r="S1522" s="2"/>
      <c r="T1522" s="1">
        <f t="shared" si="444"/>
        <v>4564.9620635559095</v>
      </c>
      <c r="U1522" s="1">
        <f t="shared" si="445"/>
        <v>0</v>
      </c>
      <c r="V1522" s="1">
        <f t="shared" si="446"/>
        <v>1331.6130980979224</v>
      </c>
      <c r="W1522" s="1">
        <f t="shared" si="447"/>
        <v>-6385.2680369258414</v>
      </c>
      <c r="X1522" s="2">
        <f t="shared" si="456"/>
        <v>67.165709966534067</v>
      </c>
      <c r="Y1522">
        <f t="shared" si="439"/>
        <v>1</v>
      </c>
      <c r="Z1522" s="26">
        <f t="shared" si="448"/>
        <v>0</v>
      </c>
      <c r="AA1522">
        <f t="shared" si="449"/>
        <v>366.36677802297663</v>
      </c>
      <c r="AB1522" s="28">
        <f t="shared" si="450"/>
        <v>40482.136904761908</v>
      </c>
      <c r="AC1522">
        <f t="shared" si="451"/>
        <v>8.9027777777777768</v>
      </c>
      <c r="AD1522" s="31">
        <f t="shared" si="440"/>
        <v>8.5739994833156672</v>
      </c>
      <c r="AE1522" s="31">
        <f t="shared" si="452"/>
        <v>17.051569784471283</v>
      </c>
      <c r="AF1522" s="15">
        <f t="shared" si="441"/>
        <v>13.190277777777776</v>
      </c>
      <c r="AG1522" s="31">
        <f t="shared" si="453"/>
        <v>11.406735233751899</v>
      </c>
      <c r="AH1522" s="31">
        <f t="shared" si="454"/>
        <v>67.036521190178789</v>
      </c>
      <c r="AI1522">
        <f t="shared" si="455"/>
        <v>300.50952785111349</v>
      </c>
    </row>
    <row r="1523" spans="1:35" x14ac:dyDescent="0.2">
      <c r="A1523">
        <v>32</v>
      </c>
      <c r="C1523" s="27" t="s">
        <v>1584</v>
      </c>
      <c r="D1523" s="26">
        <v>29.716250000000002</v>
      </c>
      <c r="E1523">
        <v>8.3333333333333328E-4</v>
      </c>
      <c r="F1523" s="26">
        <v>1</v>
      </c>
      <c r="G1523" s="26">
        <v>47.795000000000002</v>
      </c>
      <c r="H1523" s="26">
        <v>39.569166666666668</v>
      </c>
      <c r="I1523" s="26">
        <v>100</v>
      </c>
      <c r="J1523" s="26">
        <v>47.80916666666667</v>
      </c>
      <c r="K1523">
        <v>320.33333333333331</v>
      </c>
      <c r="L1523">
        <v>2.6083333333333334</v>
      </c>
      <c r="M1523">
        <v>9.1416666666666675</v>
      </c>
      <c r="N1523">
        <v>55.635833333333331</v>
      </c>
      <c r="O1523" s="1">
        <f t="shared" si="438"/>
        <v>25.776677098787872</v>
      </c>
      <c r="Q1523" s="1">
        <f t="shared" si="442"/>
        <v>88.165217312048469</v>
      </c>
      <c r="R1523" s="2">
        <f t="shared" si="443"/>
        <v>9.3278125721844948E-2</v>
      </c>
      <c r="S1523" s="2"/>
      <c r="T1523" s="1">
        <f t="shared" si="444"/>
        <v>4743.645942432704</v>
      </c>
      <c r="U1523" s="1">
        <f t="shared" si="445"/>
        <v>0</v>
      </c>
      <c r="V1523" s="1">
        <f t="shared" si="446"/>
        <v>1381.4055283590508</v>
      </c>
      <c r="W1523" s="1">
        <f t="shared" si="447"/>
        <v>-6487.3109771552963</v>
      </c>
      <c r="X1523" s="2">
        <f t="shared" si="456"/>
        <v>67.392078036336002</v>
      </c>
      <c r="Y1523">
        <f t="shared" si="439"/>
        <v>1</v>
      </c>
      <c r="Z1523" s="26">
        <f t="shared" si="448"/>
        <v>0</v>
      </c>
      <c r="AA1523">
        <f t="shared" si="449"/>
        <v>384.04546756224289</v>
      </c>
      <c r="AB1523" s="28">
        <f t="shared" si="450"/>
        <v>40482.178571428572</v>
      </c>
      <c r="AC1523">
        <f t="shared" si="451"/>
        <v>8.7750000000000004</v>
      </c>
      <c r="AD1523" s="31">
        <f t="shared" si="440"/>
        <v>8.5000441622354579</v>
      </c>
      <c r="AE1523" s="31">
        <f t="shared" si="452"/>
        <v>16.912152572441354</v>
      </c>
      <c r="AF1523" s="15">
        <f t="shared" si="441"/>
        <v>13.131018518518516</v>
      </c>
      <c r="AG1523" s="31">
        <f t="shared" si="453"/>
        <v>11.362587248605458</v>
      </c>
      <c r="AH1523" s="31">
        <f t="shared" si="454"/>
        <v>66.790889457052387</v>
      </c>
      <c r="AI1523">
        <f t="shared" si="455"/>
        <v>299.8709661502815</v>
      </c>
    </row>
    <row r="1524" spans="1:35" x14ac:dyDescent="0.2">
      <c r="A1524">
        <v>32</v>
      </c>
      <c r="C1524" s="27" t="s">
        <v>1585</v>
      </c>
      <c r="D1524" s="26">
        <v>29.72175</v>
      </c>
      <c r="E1524">
        <v>8.3333333333333328E-4</v>
      </c>
      <c r="F1524" s="26">
        <v>4.8333333333333339</v>
      </c>
      <c r="G1524" s="26">
        <v>47.392499999999998</v>
      </c>
      <c r="H1524" s="26">
        <v>38.718333333333334</v>
      </c>
      <c r="I1524" s="26">
        <v>100</v>
      </c>
      <c r="J1524" s="26">
        <v>47.405000000000001</v>
      </c>
      <c r="K1524">
        <v>322.66666666666669</v>
      </c>
      <c r="L1524">
        <v>1.6416666666666668</v>
      </c>
      <c r="M1524">
        <v>7.4583333333333339</v>
      </c>
      <c r="N1524">
        <v>55.509166666666665</v>
      </c>
      <c r="O1524" s="1">
        <f t="shared" si="438"/>
        <v>124.58727264414138</v>
      </c>
      <c r="Q1524" s="1">
        <f t="shared" si="442"/>
        <v>210.73606076144102</v>
      </c>
      <c r="R1524" s="2">
        <f t="shared" si="443"/>
        <v>0.22295714079917275</v>
      </c>
      <c r="S1524" s="2"/>
      <c r="T1524" s="1">
        <f t="shared" si="444"/>
        <v>4904.6115018038026</v>
      </c>
      <c r="U1524" s="1">
        <f t="shared" si="445"/>
        <v>0</v>
      </c>
      <c r="V1524" s="1">
        <f t="shared" si="446"/>
        <v>1425.1924137236549</v>
      </c>
      <c r="W1524" s="1">
        <f t="shared" si="447"/>
        <v>-6715.5286340198345</v>
      </c>
      <c r="X1524" s="2">
        <f t="shared" si="456"/>
        <v>67.48535616205784</v>
      </c>
      <c r="Y1524">
        <f t="shared" si="439"/>
        <v>1</v>
      </c>
      <c r="Z1524" s="26">
        <f t="shared" si="448"/>
        <v>0</v>
      </c>
      <c r="AA1524">
        <f t="shared" si="449"/>
        <v>403.72286874914579</v>
      </c>
      <c r="AB1524" s="28">
        <f t="shared" si="450"/>
        <v>40482.220238095237</v>
      </c>
      <c r="AC1524">
        <f t="shared" si="451"/>
        <v>8.5513888888888872</v>
      </c>
      <c r="AD1524" s="31">
        <f t="shared" si="440"/>
        <v>8.3719694774263598</v>
      </c>
      <c r="AE1524" s="31">
        <f t="shared" si="452"/>
        <v>16.670550560576576</v>
      </c>
      <c r="AF1524" s="15">
        <f t="shared" si="441"/>
        <v>13.060648148148147</v>
      </c>
      <c r="AG1524" s="31">
        <f t="shared" si="453"/>
        <v>11.310355968916955</v>
      </c>
      <c r="AH1524" s="31">
        <f t="shared" si="454"/>
        <v>66.500212964947394</v>
      </c>
      <c r="AI1524">
        <f t="shared" si="455"/>
        <v>299.57593037507735</v>
      </c>
    </row>
    <row r="1525" spans="1:35" x14ac:dyDescent="0.2">
      <c r="A1525">
        <v>32</v>
      </c>
      <c r="C1525" s="27" t="s">
        <v>1586</v>
      </c>
      <c r="D1525" s="26">
        <v>29.739416666666667</v>
      </c>
      <c r="E1525">
        <v>0</v>
      </c>
      <c r="F1525" s="26">
        <v>37.416666666666664</v>
      </c>
      <c r="G1525" s="26">
        <v>47.627499999999998</v>
      </c>
      <c r="H1525" s="26">
        <v>38.62833333333333</v>
      </c>
      <c r="I1525" s="26">
        <v>100</v>
      </c>
      <c r="J1525" s="26">
        <v>47.643333333333331</v>
      </c>
      <c r="K1525">
        <v>291</v>
      </c>
      <c r="L1525">
        <v>2.2000000000000002</v>
      </c>
      <c r="M1525">
        <v>8.9166666666666661</v>
      </c>
      <c r="N1525">
        <v>55.402500000000003</v>
      </c>
      <c r="O1525" s="1">
        <f t="shared" si="438"/>
        <v>964.47733477964607</v>
      </c>
      <c r="Q1525" s="1">
        <f t="shared" si="442"/>
        <v>700.80464711441732</v>
      </c>
      <c r="R1525" s="2">
        <f t="shared" si="443"/>
        <v>0.74144595763457066</v>
      </c>
      <c r="S1525" s="2"/>
      <c r="T1525" s="1">
        <f t="shared" si="444"/>
        <v>4957.9688895833451</v>
      </c>
      <c r="U1525" s="1">
        <f t="shared" si="445"/>
        <v>0</v>
      </c>
      <c r="V1525" s="1">
        <f t="shared" si="446"/>
        <v>1441.2823386990819</v>
      </c>
      <c r="W1525" s="1">
        <f t="shared" si="447"/>
        <v>-6432.8421104112012</v>
      </c>
      <c r="X1525" s="2">
        <f t="shared" si="456"/>
        <v>67.708313302857007</v>
      </c>
      <c r="Y1525">
        <f t="shared" si="439"/>
        <v>1</v>
      </c>
      <c r="Z1525" s="26">
        <f t="shared" si="448"/>
        <v>0</v>
      </c>
      <c r="AA1525">
        <f t="shared" si="449"/>
        <v>403.23906290419905</v>
      </c>
      <c r="AB1525" s="28">
        <f t="shared" si="450"/>
        <v>40482.261904761908</v>
      </c>
      <c r="AC1525">
        <f t="shared" si="451"/>
        <v>8.6819444444444436</v>
      </c>
      <c r="AD1525" s="31">
        <f t="shared" si="440"/>
        <v>8.4465384906888907</v>
      </c>
      <c r="AE1525" s="31">
        <f t="shared" si="452"/>
        <v>16.811243684355418</v>
      </c>
      <c r="AF1525" s="15">
        <f t="shared" si="441"/>
        <v>13.00138888888889</v>
      </c>
      <c r="AG1525" s="31">
        <f t="shared" si="453"/>
        <v>11.266534982141705</v>
      </c>
      <c r="AH1525" s="31">
        <f t="shared" si="454"/>
        <v>66.2562819069108</v>
      </c>
      <c r="AI1525">
        <f t="shared" si="455"/>
        <v>297.26356979400293</v>
      </c>
    </row>
    <row r="1526" spans="1:35" x14ac:dyDescent="0.2">
      <c r="A1526">
        <v>32</v>
      </c>
      <c r="C1526" s="27" t="s">
        <v>1587</v>
      </c>
      <c r="D1526" s="26">
        <v>29.752166666666668</v>
      </c>
      <c r="E1526">
        <v>0</v>
      </c>
      <c r="F1526" s="26">
        <v>73.5</v>
      </c>
      <c r="G1526" s="26">
        <v>47.9925</v>
      </c>
      <c r="H1526" s="26">
        <v>38.728333333333332</v>
      </c>
      <c r="I1526" s="26">
        <v>100</v>
      </c>
      <c r="J1526" s="26">
        <v>48.01</v>
      </c>
      <c r="K1526">
        <v>149.08333333333334</v>
      </c>
      <c r="L1526">
        <v>1.5750000000000002</v>
      </c>
      <c r="M1526">
        <v>8.0833333333333339</v>
      </c>
      <c r="N1526">
        <v>55.279166666666669</v>
      </c>
      <c r="O1526" s="1">
        <f t="shared" si="438"/>
        <v>1894.5857667609084</v>
      </c>
      <c r="Q1526" s="1">
        <f t="shared" si="442"/>
        <v>1085.0581991588174</v>
      </c>
      <c r="R1526" s="2">
        <f t="shared" si="443"/>
        <v>1.1479832773329239</v>
      </c>
      <c r="S1526" s="2"/>
      <c r="T1526" s="1">
        <f t="shared" si="444"/>
        <v>5067.3317263402541</v>
      </c>
      <c r="U1526" s="1">
        <f t="shared" si="445"/>
        <v>0</v>
      </c>
      <c r="V1526" s="1">
        <f t="shared" si="446"/>
        <v>1476.7553920823746</v>
      </c>
      <c r="W1526" s="1">
        <f t="shared" si="447"/>
        <v>-6028.8072254486087</v>
      </c>
      <c r="X1526" s="2">
        <f t="shared" si="456"/>
        <v>68.449759260491575</v>
      </c>
      <c r="Y1526">
        <f t="shared" si="439"/>
        <v>1</v>
      </c>
      <c r="Z1526" s="26">
        <f t="shared" si="448"/>
        <v>0</v>
      </c>
      <c r="AA1526">
        <f t="shared" si="449"/>
        <v>418.4994564509683</v>
      </c>
      <c r="AB1526" s="28">
        <f t="shared" si="450"/>
        <v>40482.303571428572</v>
      </c>
      <c r="AC1526">
        <f t="shared" si="451"/>
        <v>8.8847222222222211</v>
      </c>
      <c r="AD1526" s="31">
        <f t="shared" si="440"/>
        <v>8.5635151180549922</v>
      </c>
      <c r="AE1526" s="31">
        <f t="shared" si="452"/>
        <v>17.031809256507209</v>
      </c>
      <c r="AF1526" s="15">
        <f t="shared" si="441"/>
        <v>12.93287037037037</v>
      </c>
      <c r="AG1526" s="31">
        <f t="shared" si="453"/>
        <v>11.216052428699372</v>
      </c>
      <c r="AH1526" s="31">
        <f t="shared" si="454"/>
        <v>65.975201576545686</v>
      </c>
      <c r="AI1526">
        <f t="shared" si="455"/>
        <v>294.24767462807131</v>
      </c>
    </row>
    <row r="1527" spans="1:35" x14ac:dyDescent="0.2">
      <c r="A1527">
        <v>32</v>
      </c>
      <c r="C1527" s="27" t="s">
        <v>1588</v>
      </c>
      <c r="D1527" s="26">
        <v>29.72925</v>
      </c>
      <c r="E1527">
        <v>0</v>
      </c>
      <c r="F1527" s="26">
        <v>113.41666666666666</v>
      </c>
      <c r="G1527" s="26">
        <v>49.034999999999997</v>
      </c>
      <c r="H1527" s="26">
        <v>39.424999999999997</v>
      </c>
      <c r="I1527" s="26">
        <v>100</v>
      </c>
      <c r="J1527" s="26">
        <v>49.055</v>
      </c>
      <c r="K1527">
        <v>150.91666666666669</v>
      </c>
      <c r="L1527">
        <v>2.2749999999999999</v>
      </c>
      <c r="M1527">
        <v>9.1333333333333329</v>
      </c>
      <c r="N1527">
        <v>55.161666666666669</v>
      </c>
      <c r="O1527" s="1">
        <f t="shared" si="438"/>
        <v>2923.504794287524</v>
      </c>
      <c r="Q1527" s="1">
        <f t="shared" si="442"/>
        <v>1052.1908700792546</v>
      </c>
      <c r="R1527" s="2">
        <f t="shared" si="443"/>
        <v>1.1132098945013054</v>
      </c>
      <c r="S1527" s="2"/>
      <c r="T1527" s="1">
        <f t="shared" si="444"/>
        <v>5144.2786058560096</v>
      </c>
      <c r="U1527" s="1">
        <f t="shared" si="445"/>
        <v>0</v>
      </c>
      <c r="V1527" s="1">
        <f t="shared" si="446"/>
        <v>1507.3146304742083</v>
      </c>
      <c r="W1527" s="1">
        <f t="shared" si="447"/>
        <v>-5069.0520038309924</v>
      </c>
      <c r="X1527" s="2">
        <f t="shared" si="456"/>
        <v>69.597742537824502</v>
      </c>
      <c r="Y1527">
        <f t="shared" si="439"/>
        <v>1</v>
      </c>
      <c r="Z1527" s="26">
        <f t="shared" si="448"/>
        <v>0</v>
      </c>
      <c r="AA1527">
        <f t="shared" si="449"/>
        <v>422.82638067685735</v>
      </c>
      <c r="AB1527" s="28">
        <f t="shared" si="450"/>
        <v>40482.345238095237</v>
      </c>
      <c r="AC1527">
        <f t="shared" si="451"/>
        <v>9.4638888888888868</v>
      </c>
      <c r="AD1527" s="31">
        <f t="shared" si="440"/>
        <v>8.9054899725019148</v>
      </c>
      <c r="AE1527" s="31">
        <f t="shared" si="452"/>
        <v>17.675658927177796</v>
      </c>
      <c r="AF1527" s="15">
        <f t="shared" si="441"/>
        <v>12.867592592592594</v>
      </c>
      <c r="AG1527" s="31">
        <f t="shared" si="453"/>
        <v>11.168141997544396</v>
      </c>
      <c r="AH1527" s="31">
        <f t="shared" si="454"/>
        <v>65.708375445648187</v>
      </c>
      <c r="AI1527">
        <f t="shared" si="455"/>
        <v>288.77269170904401</v>
      </c>
    </row>
    <row r="1528" spans="1:35" x14ac:dyDescent="0.2">
      <c r="A1528">
        <v>32</v>
      </c>
      <c r="C1528" s="27" t="s">
        <v>1589</v>
      </c>
      <c r="D1528" s="26">
        <v>29.705249999999999</v>
      </c>
      <c r="E1528">
        <v>0</v>
      </c>
      <c r="F1528" s="26">
        <v>200.58333333333334</v>
      </c>
      <c r="G1528" s="26">
        <v>50.704999999999998</v>
      </c>
      <c r="H1528" s="26">
        <v>40.129166666666663</v>
      </c>
      <c r="I1528" s="26">
        <v>99.88333333333334</v>
      </c>
      <c r="J1528" s="26">
        <v>50.692499999999995</v>
      </c>
      <c r="K1528">
        <v>263.66666666666663</v>
      </c>
      <c r="L1528">
        <v>3.1749999999999998</v>
      </c>
      <c r="M1528">
        <v>11.15</v>
      </c>
      <c r="N1528">
        <v>55.033333333333331</v>
      </c>
      <c r="O1528" s="1">
        <f t="shared" si="438"/>
        <v>5170.3718147318668</v>
      </c>
      <c r="Q1528" s="1">
        <f t="shared" si="442"/>
        <v>1720.9174581520945</v>
      </c>
      <c r="R1528" s="2">
        <f t="shared" si="443"/>
        <v>1.8207175109689437</v>
      </c>
      <c r="S1528" s="2"/>
      <c r="T1528" s="1">
        <f t="shared" si="444"/>
        <v>5214.0181173764549</v>
      </c>
      <c r="U1528" s="1">
        <f t="shared" si="445"/>
        <v>0</v>
      </c>
      <c r="V1528" s="1">
        <f t="shared" si="446"/>
        <v>1535.8985172410312</v>
      </c>
      <c r="W1528" s="1">
        <f t="shared" si="447"/>
        <v>-3581.1556185933282</v>
      </c>
      <c r="X1528" s="2">
        <f t="shared" si="456"/>
        <v>70.710952432325811</v>
      </c>
      <c r="Y1528">
        <f t="shared" si="439"/>
        <v>1</v>
      </c>
      <c r="Z1528" s="26">
        <f t="shared" si="448"/>
        <v>0</v>
      </c>
      <c r="AA1528">
        <f t="shared" si="449"/>
        <v>400.23813272448314</v>
      </c>
      <c r="AB1528" s="28">
        <f t="shared" si="450"/>
        <v>40482.386904761908</v>
      </c>
      <c r="AC1528">
        <f t="shared" si="451"/>
        <v>10.391666666666666</v>
      </c>
      <c r="AD1528" s="31">
        <f t="shared" si="440"/>
        <v>9.4672558040883175</v>
      </c>
      <c r="AE1528" s="31">
        <f t="shared" si="452"/>
        <v>18.729169453613277</v>
      </c>
      <c r="AF1528" s="15">
        <f t="shared" si="441"/>
        <v>12.796296296296294</v>
      </c>
      <c r="AG1528" s="31">
        <f t="shared" si="453"/>
        <v>11.116019229127357</v>
      </c>
      <c r="AH1528" s="31">
        <f t="shared" si="454"/>
        <v>65.418015188080076</v>
      </c>
      <c r="AI1528">
        <f t="shared" si="455"/>
        <v>280.69334055561438</v>
      </c>
    </row>
    <row r="1529" spans="1:35" x14ac:dyDescent="0.2">
      <c r="A1529">
        <v>32</v>
      </c>
      <c r="C1529" s="27" t="s">
        <v>1590</v>
      </c>
      <c r="D1529" s="26">
        <v>29.700749999999999</v>
      </c>
      <c r="E1529">
        <v>0</v>
      </c>
      <c r="F1529" s="26">
        <v>165.41666666666666</v>
      </c>
      <c r="G1529" s="26">
        <v>51.089166666666664</v>
      </c>
      <c r="H1529" s="26">
        <v>40.433333333333337</v>
      </c>
      <c r="I1529" s="26">
        <v>99.625</v>
      </c>
      <c r="J1529" s="26">
        <v>51.012500000000003</v>
      </c>
      <c r="K1529">
        <v>147.5</v>
      </c>
      <c r="L1529">
        <v>2.7</v>
      </c>
      <c r="M1529">
        <v>9.8583333333333325</v>
      </c>
      <c r="N1529">
        <v>54.924999999999997</v>
      </c>
      <c r="O1529" s="1">
        <f t="shared" si="438"/>
        <v>4263.8920034244929</v>
      </c>
      <c r="Q1529" s="1">
        <f t="shared" si="442"/>
        <v>64.793003181400309</v>
      </c>
      <c r="R1529" s="2">
        <f t="shared" si="443"/>
        <v>6.855050189758484E-2</v>
      </c>
      <c r="S1529" s="2"/>
      <c r="T1529" s="1">
        <f t="shared" si="444"/>
        <v>5472.5812908518874</v>
      </c>
      <c r="U1529" s="1">
        <f t="shared" si="445"/>
        <v>0</v>
      </c>
      <c r="V1529" s="1">
        <f t="shared" si="446"/>
        <v>1622.2036938065121</v>
      </c>
      <c r="W1529" s="1">
        <f t="shared" si="447"/>
        <v>-3173.6733370013653</v>
      </c>
      <c r="X1529" s="2">
        <f t="shared" si="456"/>
        <v>72.531669943294759</v>
      </c>
      <c r="Y1529">
        <f t="shared" si="439"/>
        <v>1</v>
      </c>
      <c r="Z1529" s="26">
        <f t="shared" si="448"/>
        <v>0</v>
      </c>
      <c r="AA1529">
        <f t="shared" si="449"/>
        <v>459.7809467682066</v>
      </c>
      <c r="AB1529" s="28">
        <f t="shared" si="450"/>
        <v>40482.428571428572</v>
      </c>
      <c r="AC1529">
        <f t="shared" si="451"/>
        <v>10.605092592592591</v>
      </c>
      <c r="AD1529" s="31">
        <f t="shared" si="440"/>
        <v>9.5785152172123098</v>
      </c>
      <c r="AE1529" s="31">
        <f t="shared" si="452"/>
        <v>18.935022427948187</v>
      </c>
      <c r="AF1529" s="15">
        <f t="shared" si="441"/>
        <v>12.736111111111109</v>
      </c>
      <c r="AG1529" s="31">
        <f t="shared" si="453"/>
        <v>11.072185505175284</v>
      </c>
      <c r="AH1529" s="31">
        <f t="shared" si="454"/>
        <v>65.173770363087655</v>
      </c>
      <c r="AI1529">
        <f t="shared" si="455"/>
        <v>277.98735258605848</v>
      </c>
    </row>
    <row r="1530" spans="1:35" x14ac:dyDescent="0.2">
      <c r="A1530">
        <v>32</v>
      </c>
      <c r="C1530" s="27" t="s">
        <v>1591</v>
      </c>
      <c r="D1530" s="26">
        <v>29.685750000000002</v>
      </c>
      <c r="E1530">
        <v>1.6666666666666666E-3</v>
      </c>
      <c r="F1530" s="26">
        <v>171.5</v>
      </c>
      <c r="G1530" s="26">
        <v>51.453333333333333</v>
      </c>
      <c r="H1530" s="26">
        <v>39.467500000000001</v>
      </c>
      <c r="I1530" s="26">
        <v>99.941666666666663</v>
      </c>
      <c r="J1530" s="26">
        <v>51.461666666666666</v>
      </c>
      <c r="K1530">
        <v>321.08333333333331</v>
      </c>
      <c r="L1530">
        <v>2.3083333333333331</v>
      </c>
      <c r="M1530">
        <v>9.4250000000000007</v>
      </c>
      <c r="N1530">
        <v>54.80916666666667</v>
      </c>
      <c r="O1530" s="1">
        <f t="shared" si="438"/>
        <v>4420.7001224421201</v>
      </c>
      <c r="Q1530" s="1">
        <f t="shared" si="442"/>
        <v>-396.5184497121308</v>
      </c>
      <c r="R1530" s="2">
        <f t="shared" si="443"/>
        <v>-0.41951348764185148</v>
      </c>
      <c r="S1530" s="2"/>
      <c r="T1530" s="1">
        <f t="shared" si="444"/>
        <v>5648.9377697881691</v>
      </c>
      <c r="U1530" s="1">
        <f t="shared" si="445"/>
        <v>0</v>
      </c>
      <c r="V1530" s="1">
        <f t="shared" si="446"/>
        <v>1670.2238371066001</v>
      </c>
      <c r="W1530" s="1">
        <f t="shared" si="447"/>
        <v>-2776.5332452975254</v>
      </c>
      <c r="X1530" s="2">
        <f t="shared" si="456"/>
        <v>72.600220445192349</v>
      </c>
      <c r="Y1530">
        <f t="shared" si="439"/>
        <v>1</v>
      </c>
      <c r="Z1530" s="26">
        <f t="shared" si="448"/>
        <v>0</v>
      </c>
      <c r="AA1530">
        <f t="shared" si="449"/>
        <v>447.19083452170895</v>
      </c>
      <c r="AB1530" s="28">
        <f t="shared" si="450"/>
        <v>40482.470238095237</v>
      </c>
      <c r="AC1530">
        <f t="shared" si="451"/>
        <v>10.807407407407407</v>
      </c>
      <c r="AD1530" s="31">
        <f t="shared" si="440"/>
        <v>9.7396308135841352</v>
      </c>
      <c r="AE1530" s="31">
        <f t="shared" si="452"/>
        <v>19.239801526331259</v>
      </c>
      <c r="AF1530" s="15">
        <f t="shared" si="441"/>
        <v>12.671759259259261</v>
      </c>
      <c r="AG1530" s="31">
        <f t="shared" si="453"/>
        <v>11.025484737485245</v>
      </c>
      <c r="AH1530" s="31">
        <f t="shared" si="454"/>
        <v>64.913489243730979</v>
      </c>
      <c r="AI1530">
        <f t="shared" si="455"/>
        <v>274.59021055700708</v>
      </c>
    </row>
    <row r="1531" spans="1:35" x14ac:dyDescent="0.2">
      <c r="A1531">
        <v>32</v>
      </c>
      <c r="C1531" s="27" t="s">
        <v>1592</v>
      </c>
      <c r="D1531" s="26">
        <v>29.685000000000002</v>
      </c>
      <c r="E1531">
        <v>8.3333333333333339E-4</v>
      </c>
      <c r="F1531" s="26">
        <v>96.416666666666671</v>
      </c>
      <c r="G1531" s="26">
        <v>50.653333333333336</v>
      </c>
      <c r="H1531" s="26">
        <v>38.737500000000004</v>
      </c>
      <c r="I1531" s="26">
        <v>99.991666666666674</v>
      </c>
      <c r="J1531" s="26">
        <v>50.67</v>
      </c>
      <c r="K1531">
        <v>340.5</v>
      </c>
      <c r="L1531">
        <v>1.2916666666666667</v>
      </c>
      <c r="M1531">
        <v>7.1166666666666663</v>
      </c>
      <c r="N1531">
        <v>54.724166666666669</v>
      </c>
      <c r="O1531" s="1">
        <f t="shared" si="438"/>
        <v>2485.3012836081307</v>
      </c>
      <c r="Q1531" s="1">
        <f t="shared" si="442"/>
        <v>-1805.3429584137068</v>
      </c>
      <c r="R1531" s="2">
        <f t="shared" si="443"/>
        <v>-1.9100390446488267</v>
      </c>
      <c r="S1531" s="2"/>
      <c r="T1531" s="1">
        <f t="shared" si="444"/>
        <v>5701.8739296658659</v>
      </c>
      <c r="U1531" s="1">
        <f t="shared" si="445"/>
        <v>0</v>
      </c>
      <c r="V1531" s="1">
        <f t="shared" si="446"/>
        <v>1680.2786520889968</v>
      </c>
      <c r="W1531" s="1">
        <f t="shared" si="447"/>
        <v>-3368.1065068980374</v>
      </c>
      <c r="X1531" s="2">
        <f t="shared" si="456"/>
        <v>72.180706957550498</v>
      </c>
      <c r="Y1531">
        <f t="shared" si="439"/>
        <v>1</v>
      </c>
      <c r="Z1531" s="26">
        <f t="shared" si="448"/>
        <v>0</v>
      </c>
      <c r="AA1531">
        <f t="shared" si="449"/>
        <v>463.42781515664075</v>
      </c>
      <c r="AB1531" s="28">
        <f t="shared" si="450"/>
        <v>40482.511904761908</v>
      </c>
      <c r="AC1531">
        <f t="shared" si="451"/>
        <v>10.362962962962964</v>
      </c>
      <c r="AD1531" s="31">
        <f t="shared" si="440"/>
        <v>9.4593302531044063</v>
      </c>
      <c r="AE1531" s="31">
        <f t="shared" si="452"/>
        <v>18.715384864596039</v>
      </c>
      <c r="AF1531" s="15">
        <f t="shared" si="441"/>
        <v>12.624537037037038</v>
      </c>
      <c r="AG1531" s="31">
        <f t="shared" si="453"/>
        <v>10.991324986295346</v>
      </c>
      <c r="AH1531" s="31">
        <f t="shared" si="454"/>
        <v>64.723064033759755</v>
      </c>
      <c r="AI1531">
        <f t="shared" si="455"/>
        <v>276.59816716501223</v>
      </c>
    </row>
    <row r="1532" spans="1:35" x14ac:dyDescent="0.2">
      <c r="A1532">
        <v>32</v>
      </c>
      <c r="C1532" s="27" t="s">
        <v>1593</v>
      </c>
      <c r="D1532" s="26">
        <v>29.68825</v>
      </c>
      <c r="E1532">
        <v>2.5000000000000001E-3</v>
      </c>
      <c r="F1532" s="26">
        <v>58.416666666666664</v>
      </c>
      <c r="G1532" s="26">
        <v>49.334166666666668</v>
      </c>
      <c r="H1532" s="26">
        <v>37.7425</v>
      </c>
      <c r="I1532" s="26">
        <v>100</v>
      </c>
      <c r="J1532" s="26">
        <v>49.354166666666664</v>
      </c>
      <c r="K1532">
        <v>342.41666666666669</v>
      </c>
      <c r="L1532">
        <v>2.1333333333333333</v>
      </c>
      <c r="M1532">
        <v>9.4583333333333321</v>
      </c>
      <c r="N1532">
        <v>54.645000000000003</v>
      </c>
      <c r="O1532" s="1">
        <f t="shared" si="438"/>
        <v>1505.7875538541912</v>
      </c>
      <c r="Q1532" s="1">
        <f t="shared" si="442"/>
        <v>-1547.1055854643459</v>
      </c>
      <c r="R1532" s="2">
        <f t="shared" si="443"/>
        <v>-1.6368258787946135</v>
      </c>
      <c r="S1532" s="2"/>
      <c r="T1532" s="1">
        <f t="shared" si="444"/>
        <v>5545.8650492994602</v>
      </c>
      <c r="U1532" s="1">
        <f t="shared" si="445"/>
        <v>0</v>
      </c>
      <c r="V1532" s="1">
        <f t="shared" si="446"/>
        <v>1620.4284617886715</v>
      </c>
      <c r="W1532" s="1">
        <f t="shared" si="447"/>
        <v>-4394.0517437996323</v>
      </c>
      <c r="X1532" s="2">
        <f t="shared" si="456"/>
        <v>70.270667912901672</v>
      </c>
      <c r="Y1532">
        <f t="shared" si="439"/>
        <v>1</v>
      </c>
      <c r="Z1532" s="26">
        <f t="shared" si="448"/>
        <v>0</v>
      </c>
      <c r="AA1532">
        <f t="shared" si="449"/>
        <v>438.33708443359984</v>
      </c>
      <c r="AB1532" s="28">
        <f t="shared" si="450"/>
        <v>40482.553571428572</v>
      </c>
      <c r="AC1532">
        <f t="shared" si="451"/>
        <v>9.6300925925925931</v>
      </c>
      <c r="AD1532" s="31">
        <f t="shared" si="440"/>
        <v>9.0058142213391648</v>
      </c>
      <c r="AE1532" s="31">
        <f t="shared" si="452"/>
        <v>17.864277089259229</v>
      </c>
      <c r="AF1532" s="15">
        <f t="shared" si="441"/>
        <v>12.580555555555557</v>
      </c>
      <c r="AG1532" s="31">
        <f t="shared" si="453"/>
        <v>10.959592972585437</v>
      </c>
      <c r="AH1532" s="31">
        <f t="shared" si="454"/>
        <v>64.546142031048589</v>
      </c>
      <c r="AI1532">
        <f t="shared" si="455"/>
        <v>280.65137203003758</v>
      </c>
    </row>
    <row r="1533" spans="1:35" x14ac:dyDescent="0.2">
      <c r="A1533">
        <v>32</v>
      </c>
      <c r="C1533" s="27" t="s">
        <v>1594</v>
      </c>
      <c r="D1533" s="26">
        <v>29.67</v>
      </c>
      <c r="E1533">
        <v>1.6666666666666668E-3</v>
      </c>
      <c r="F1533" s="26">
        <v>46.333333333333329</v>
      </c>
      <c r="G1533" s="26">
        <v>48.549166666666665</v>
      </c>
      <c r="H1533" s="26">
        <v>37.186666666666667</v>
      </c>
      <c r="I1533" s="26">
        <v>100</v>
      </c>
      <c r="J1533" s="26">
        <v>48.569166666666668</v>
      </c>
      <c r="K1533">
        <v>287.58333333333331</v>
      </c>
      <c r="L1533">
        <v>1.4666666666666668</v>
      </c>
      <c r="M1533">
        <v>7.6749999999999998</v>
      </c>
      <c r="N1533">
        <v>54.58</v>
      </c>
      <c r="O1533" s="1">
        <f t="shared" si="438"/>
        <v>1194.3193722438377</v>
      </c>
      <c r="Q1533" s="1">
        <f t="shared" si="442"/>
        <v>-1016.6815298140848</v>
      </c>
      <c r="R1533" s="2">
        <f t="shared" si="443"/>
        <v>-1.0756412840386209</v>
      </c>
      <c r="S1533" s="2"/>
      <c r="T1533" s="1">
        <f t="shared" si="444"/>
        <v>5361.562054046869</v>
      </c>
      <c r="U1533" s="1">
        <f t="shared" si="445"/>
        <v>0</v>
      </c>
      <c r="V1533" s="1">
        <f t="shared" si="446"/>
        <v>1556.4674108631718</v>
      </c>
      <c r="W1533" s="1">
        <f t="shared" si="447"/>
        <v>-4989.7618813553945</v>
      </c>
      <c r="X1533" s="2">
        <f t="shared" si="456"/>
        <v>68.633842034107062</v>
      </c>
      <c r="Y1533">
        <f t="shared" si="439"/>
        <v>1</v>
      </c>
      <c r="Z1533" s="26">
        <f t="shared" si="448"/>
        <v>0</v>
      </c>
      <c r="AA1533">
        <f t="shared" si="449"/>
        <v>403.39418461546705</v>
      </c>
      <c r="AB1533" s="28">
        <f t="shared" si="450"/>
        <v>40482.595238095237</v>
      </c>
      <c r="AC1533">
        <f t="shared" si="451"/>
        <v>9.1939814814814795</v>
      </c>
      <c r="AD1533" s="31">
        <f t="shared" si="440"/>
        <v>8.7446572223525525</v>
      </c>
      <c r="AE1533" s="31">
        <f t="shared" si="452"/>
        <v>17.373029246353909</v>
      </c>
      <c r="AF1533" s="15">
        <f t="shared" si="441"/>
        <v>12.544444444444443</v>
      </c>
      <c r="AG1533" s="31">
        <f t="shared" si="453"/>
        <v>10.933599357537208</v>
      </c>
      <c r="AH1533" s="31">
        <f t="shared" si="454"/>
        <v>64.40119267005268</v>
      </c>
      <c r="AI1533">
        <f t="shared" si="455"/>
        <v>282.73331850327696</v>
      </c>
    </row>
    <row r="1534" spans="1:35" x14ac:dyDescent="0.2">
      <c r="A1534">
        <v>32</v>
      </c>
      <c r="C1534" s="27" t="s">
        <v>1595</v>
      </c>
      <c r="D1534" s="26">
        <v>29.684000000000001</v>
      </c>
      <c r="E1534">
        <v>0</v>
      </c>
      <c r="F1534" s="26">
        <v>2.75</v>
      </c>
      <c r="G1534" s="26">
        <v>47.377499999999998</v>
      </c>
      <c r="H1534" s="26">
        <v>36.700000000000003</v>
      </c>
      <c r="I1534" s="26">
        <v>100</v>
      </c>
      <c r="J1534" s="26">
        <v>47.392499999999998</v>
      </c>
      <c r="K1534">
        <v>313.91666666666669</v>
      </c>
      <c r="L1534">
        <v>1.2916666666666667</v>
      </c>
      <c r="M1534">
        <v>6.6333333333333329</v>
      </c>
      <c r="N1534">
        <v>54.515833333333333</v>
      </c>
      <c r="O1534" s="1">
        <f t="shared" si="438"/>
        <v>70.88586202166664</v>
      </c>
      <c r="Q1534" s="1">
        <f t="shared" si="442"/>
        <v>-1090.6229793210621</v>
      </c>
      <c r="R1534" s="2">
        <f t="shared" si="443"/>
        <v>-1.1538707721910277</v>
      </c>
      <c r="S1534" s="2"/>
      <c r="T1534" s="1">
        <f t="shared" si="444"/>
        <v>5261.1452782187998</v>
      </c>
      <c r="U1534" s="1">
        <f t="shared" si="445"/>
        <v>0</v>
      </c>
      <c r="V1534" s="1">
        <f t="shared" si="446"/>
        <v>1520.2916693685004</v>
      </c>
      <c r="W1534" s="1">
        <f t="shared" si="447"/>
        <v>-5906.0799054429071</v>
      </c>
      <c r="X1534" s="2">
        <f t="shared" si="456"/>
        <v>67.558200750068437</v>
      </c>
      <c r="Y1534">
        <f t="shared" si="439"/>
        <v>1</v>
      </c>
      <c r="Z1534" s="26">
        <f t="shared" si="448"/>
        <v>0</v>
      </c>
      <c r="AA1534">
        <f t="shared" si="449"/>
        <v>407.26068276381284</v>
      </c>
      <c r="AB1534" s="28">
        <f t="shared" si="450"/>
        <v>40482.636904761908</v>
      </c>
      <c r="AC1534">
        <f t="shared" si="451"/>
        <v>8.5430555555555543</v>
      </c>
      <c r="AD1534" s="31">
        <f t="shared" si="440"/>
        <v>8.3672294448735389</v>
      </c>
      <c r="AE1534" s="31">
        <f t="shared" si="452"/>
        <v>16.661604932563375</v>
      </c>
      <c r="AF1534" s="15">
        <f t="shared" si="441"/>
        <v>12.508796296296296</v>
      </c>
      <c r="AG1534" s="31">
        <f t="shared" si="453"/>
        <v>10.907991995785677</v>
      </c>
      <c r="AH1534" s="31">
        <f t="shared" si="454"/>
        <v>64.258377919645255</v>
      </c>
      <c r="AI1534">
        <f t="shared" si="455"/>
        <v>286.15179919833622</v>
      </c>
    </row>
    <row r="1535" spans="1:35" x14ac:dyDescent="0.2">
      <c r="A1535">
        <v>32</v>
      </c>
      <c r="C1535" s="27" t="s">
        <v>1596</v>
      </c>
      <c r="D1535" s="26">
        <v>29.680166666666668</v>
      </c>
      <c r="E1535">
        <v>1.6666666666666666E-3</v>
      </c>
      <c r="F1535" s="26">
        <v>1</v>
      </c>
      <c r="G1535" s="26">
        <v>46.50333333333333</v>
      </c>
      <c r="H1535" s="26">
        <v>36.287500000000001</v>
      </c>
      <c r="I1535" s="26">
        <v>100</v>
      </c>
      <c r="J1535" s="26">
        <v>46.519166666666663</v>
      </c>
      <c r="K1535">
        <v>342.41666666666669</v>
      </c>
      <c r="L1535">
        <v>1.6</v>
      </c>
      <c r="M1535">
        <v>8.125</v>
      </c>
      <c r="N1535">
        <v>54.463333333333331</v>
      </c>
      <c r="O1535" s="1">
        <f t="shared" si="438"/>
        <v>25.776677098787872</v>
      </c>
      <c r="Q1535" s="1">
        <f t="shared" si="442"/>
        <v>-288.50640982618575</v>
      </c>
      <c r="R1535" s="2">
        <f t="shared" si="443"/>
        <v>-0.30523757540432483</v>
      </c>
      <c r="S1535" s="2"/>
      <c r="T1535" s="1">
        <f t="shared" si="444"/>
        <v>5134.7458368154121</v>
      </c>
      <c r="U1535" s="1">
        <f t="shared" si="445"/>
        <v>0</v>
      </c>
      <c r="V1535" s="1">
        <f t="shared" si="446"/>
        <v>1476.9019219176191</v>
      </c>
      <c r="W1535" s="1">
        <f t="shared" si="447"/>
        <v>-6585.9065207553867</v>
      </c>
      <c r="X1535" s="2">
        <f t="shared" si="456"/>
        <v>66.40432997787741</v>
      </c>
      <c r="Y1535">
        <f t="shared" si="439"/>
        <v>1</v>
      </c>
      <c r="Z1535" s="26">
        <f t="shared" si="448"/>
        <v>0</v>
      </c>
      <c r="AA1535">
        <f t="shared" si="449"/>
        <v>396.04966744615473</v>
      </c>
      <c r="AB1535" s="28">
        <f t="shared" si="450"/>
        <v>40482.678571428572</v>
      </c>
      <c r="AC1535">
        <f t="shared" si="451"/>
        <v>8.0574074074074051</v>
      </c>
      <c r="AD1535" s="31">
        <f t="shared" si="440"/>
        <v>8.0950295289511125</v>
      </c>
      <c r="AE1535" s="31">
        <f t="shared" si="452"/>
        <v>16.147413837064356</v>
      </c>
      <c r="AF1535" s="15">
        <f t="shared" si="441"/>
        <v>12.479629629629628</v>
      </c>
      <c r="AG1535" s="31">
        <f t="shared" si="453"/>
        <v>10.887079622079845</v>
      </c>
      <c r="AH1535" s="31">
        <f t="shared" si="454"/>
        <v>64.141733355914951</v>
      </c>
      <c r="AI1535">
        <f t="shared" si="455"/>
        <v>288.54184894732975</v>
      </c>
    </row>
    <row r="1536" spans="1:35" x14ac:dyDescent="0.2">
      <c r="A1536">
        <v>32</v>
      </c>
      <c r="C1536" s="27" t="s">
        <v>1597</v>
      </c>
      <c r="D1536" s="26">
        <v>29.67475</v>
      </c>
      <c r="E1536">
        <v>8.3333333333333328E-4</v>
      </c>
      <c r="F1536" s="26">
        <v>1</v>
      </c>
      <c r="G1536" s="26">
        <v>45.980000000000004</v>
      </c>
      <c r="H1536" s="26">
        <v>36.19</v>
      </c>
      <c r="I1536" s="26">
        <v>100</v>
      </c>
      <c r="J1536" s="26">
        <v>45.994166666666665</v>
      </c>
      <c r="K1536">
        <v>340</v>
      </c>
      <c r="L1536">
        <v>1.5416666666666667</v>
      </c>
      <c r="M1536">
        <v>7.3833333333333329</v>
      </c>
      <c r="N1536">
        <v>54.395833333333336</v>
      </c>
      <c r="O1536" s="1">
        <f t="shared" si="438"/>
        <v>25.776677098787872</v>
      </c>
      <c r="Q1536" s="1">
        <f t="shared" si="442"/>
        <v>135.08398486244789</v>
      </c>
      <c r="R1536" s="2">
        <f t="shared" si="443"/>
        <v>0.14291782300507383</v>
      </c>
      <c r="S1536" s="2"/>
      <c r="T1536" s="1">
        <f t="shared" si="444"/>
        <v>5099.3277781671086</v>
      </c>
      <c r="U1536" s="1">
        <f t="shared" si="445"/>
        <v>0</v>
      </c>
      <c r="V1536" s="1">
        <f t="shared" si="446"/>
        <v>1464.9640234612332</v>
      </c>
      <c r="W1536" s="1">
        <f t="shared" si="447"/>
        <v>-6963.0517120088598</v>
      </c>
      <c r="X1536" s="2">
        <f t="shared" si="456"/>
        <v>66.09909240247309</v>
      </c>
      <c r="Y1536">
        <f t="shared" si="439"/>
        <v>1</v>
      </c>
      <c r="Z1536" s="26">
        <f t="shared" si="448"/>
        <v>0</v>
      </c>
      <c r="AA1536">
        <f t="shared" si="449"/>
        <v>404.77787909925024</v>
      </c>
      <c r="AB1536" s="28">
        <f t="shared" si="450"/>
        <v>40482.720238095237</v>
      </c>
      <c r="AC1536">
        <f t="shared" si="451"/>
        <v>7.7666666666666684</v>
      </c>
      <c r="AD1536" s="31">
        <f t="shared" si="440"/>
        <v>7.9358226123352669</v>
      </c>
      <c r="AE1536" s="31">
        <f t="shared" si="452"/>
        <v>15.846222149519452</v>
      </c>
      <c r="AF1536" s="15">
        <f t="shared" si="441"/>
        <v>12.44212962962963</v>
      </c>
      <c r="AG1536" s="31">
        <f t="shared" si="453"/>
        <v>10.860243911388217</v>
      </c>
      <c r="AH1536" s="31">
        <f t="shared" si="454"/>
        <v>63.99203096802546</v>
      </c>
      <c r="AI1536">
        <f t="shared" si="455"/>
        <v>289.45260261685814</v>
      </c>
    </row>
    <row r="1537" spans="1:35" x14ac:dyDescent="0.2">
      <c r="A1537">
        <v>32</v>
      </c>
      <c r="C1537" s="27" t="s">
        <v>1598</v>
      </c>
      <c r="D1537" s="26">
        <v>29.662749999999999</v>
      </c>
      <c r="E1537">
        <v>8.3333333333333328E-4</v>
      </c>
      <c r="F1537" s="26">
        <v>1</v>
      </c>
      <c r="G1537" s="26">
        <v>45.682499999999997</v>
      </c>
      <c r="H1537" s="26">
        <v>36.37833333333333</v>
      </c>
      <c r="I1537" s="26">
        <v>100</v>
      </c>
      <c r="J1537" s="26">
        <v>45.697499999999998</v>
      </c>
      <c r="K1537">
        <v>332.66666666666669</v>
      </c>
      <c r="L1537">
        <v>1.6666666666666667</v>
      </c>
      <c r="M1537">
        <v>8.65</v>
      </c>
      <c r="N1537">
        <v>54.32</v>
      </c>
      <c r="O1537" s="1">
        <f t="shared" si="438"/>
        <v>25.776677098787872</v>
      </c>
      <c r="Q1537" s="1">
        <f t="shared" si="442"/>
        <v>327.02633799264106</v>
      </c>
      <c r="R1537" s="2">
        <f t="shared" si="443"/>
        <v>0.34599136484477838</v>
      </c>
      <c r="S1537" s="2"/>
      <c r="T1537" s="1">
        <f t="shared" si="444"/>
        <v>5091.5846955532961</v>
      </c>
      <c r="U1537" s="1">
        <f t="shared" si="445"/>
        <v>0</v>
      </c>
      <c r="V1537" s="1">
        <f t="shared" si="446"/>
        <v>1464.1589684106609</v>
      </c>
      <c r="W1537" s="1">
        <f t="shared" si="447"/>
        <v>-7146.4532126915401</v>
      </c>
      <c r="X1537" s="2">
        <f t="shared" si="456"/>
        <v>66.242010225478168</v>
      </c>
      <c r="Y1537">
        <f t="shared" si="439"/>
        <v>1</v>
      </c>
      <c r="Z1537" s="26">
        <f t="shared" si="448"/>
        <v>0</v>
      </c>
      <c r="AA1537">
        <f t="shared" si="449"/>
        <v>422.69346071154149</v>
      </c>
      <c r="AB1537" s="28">
        <f t="shared" si="450"/>
        <v>40482.761904761908</v>
      </c>
      <c r="AC1537">
        <f t="shared" si="451"/>
        <v>7.601388888888887</v>
      </c>
      <c r="AD1537" s="31">
        <f t="shared" si="440"/>
        <v>7.8465501188649691</v>
      </c>
      <c r="AE1537" s="31">
        <f t="shared" si="452"/>
        <v>15.677186852905335</v>
      </c>
      <c r="AF1537" s="15">
        <f t="shared" si="441"/>
        <v>12.4</v>
      </c>
      <c r="AG1537" s="31">
        <f t="shared" si="453"/>
        <v>10.830164305643619</v>
      </c>
      <c r="AH1537" s="31">
        <f t="shared" si="454"/>
        <v>63.824207450664829</v>
      </c>
      <c r="AI1537">
        <f t="shared" si="455"/>
        <v>289.45988783373002</v>
      </c>
    </row>
    <row r="1538" spans="1:35" x14ac:dyDescent="0.2">
      <c r="A1538">
        <v>32</v>
      </c>
      <c r="C1538" s="27" t="s">
        <v>1599</v>
      </c>
      <c r="D1538" s="26">
        <v>29.66</v>
      </c>
      <c r="E1538">
        <v>1.6666666666666666E-3</v>
      </c>
      <c r="F1538" s="26">
        <v>1</v>
      </c>
      <c r="G1538" s="26">
        <v>45.482500000000002</v>
      </c>
      <c r="H1538" s="26">
        <v>36.166666666666664</v>
      </c>
      <c r="I1538" s="26">
        <v>100</v>
      </c>
      <c r="J1538" s="26">
        <v>45.498333333333335</v>
      </c>
      <c r="K1538">
        <v>337.41666666666669</v>
      </c>
      <c r="L1538">
        <v>1.9166666666666667</v>
      </c>
      <c r="M1538">
        <v>8.4666666666666668</v>
      </c>
      <c r="N1538">
        <v>54.230833333333337</v>
      </c>
      <c r="O1538" s="1">
        <f t="shared" si="438"/>
        <v>25.776677098787872</v>
      </c>
      <c r="Q1538" s="1">
        <f t="shared" si="442"/>
        <v>296.17804244852493</v>
      </c>
      <c r="R1538" s="2">
        <f t="shared" si="443"/>
        <v>0.31335410405423003</v>
      </c>
      <c r="S1538" s="2"/>
      <c r="T1538" s="1">
        <f t="shared" si="444"/>
        <v>5186.6621740851815</v>
      </c>
      <c r="U1538" s="1">
        <f t="shared" si="445"/>
        <v>0</v>
      </c>
      <c r="V1538" s="1">
        <f t="shared" si="446"/>
        <v>1492.1360750653228</v>
      </c>
      <c r="W1538" s="1">
        <f t="shared" si="447"/>
        <v>-7238.153963032878</v>
      </c>
      <c r="X1538" s="2">
        <f t="shared" si="456"/>
        <v>66.588001590322946</v>
      </c>
      <c r="Y1538">
        <f t="shared" si="439"/>
        <v>1</v>
      </c>
      <c r="Z1538" s="26">
        <f t="shared" si="448"/>
        <v>0</v>
      </c>
      <c r="AA1538">
        <f t="shared" si="449"/>
        <v>445.44219737912437</v>
      </c>
      <c r="AB1538" s="28">
        <f t="shared" si="450"/>
        <v>40482.803571428572</v>
      </c>
      <c r="AC1538">
        <f t="shared" si="451"/>
        <v>7.4902777777777789</v>
      </c>
      <c r="AD1538" s="31">
        <f t="shared" si="440"/>
        <v>7.7870321707415462</v>
      </c>
      <c r="AE1538" s="31">
        <f t="shared" si="452"/>
        <v>15.564431495066437</v>
      </c>
      <c r="AF1538" s="15">
        <f t="shared" si="441"/>
        <v>12.350462962962965</v>
      </c>
      <c r="AG1538" s="31">
        <f t="shared" si="453"/>
        <v>10.794889387526972</v>
      </c>
      <c r="AH1538" s="31">
        <f t="shared" si="454"/>
        <v>63.627363719390587</v>
      </c>
      <c r="AI1538">
        <f t="shared" si="455"/>
        <v>288.9543485326368</v>
      </c>
    </row>
    <row r="1539" spans="1:35" x14ac:dyDescent="0.2">
      <c r="A1539">
        <v>32</v>
      </c>
      <c r="C1539" s="27" t="s">
        <v>1600</v>
      </c>
      <c r="D1539" s="26">
        <v>29.651250000000001</v>
      </c>
      <c r="E1539">
        <v>8.3333333333333328E-4</v>
      </c>
      <c r="F1539" s="26">
        <v>1</v>
      </c>
      <c r="G1539" s="26">
        <v>45.26</v>
      </c>
      <c r="H1539" s="26">
        <v>36.002499999999998</v>
      </c>
      <c r="I1539" s="26">
        <v>100</v>
      </c>
      <c r="J1539" s="26">
        <v>45.274166666666666</v>
      </c>
      <c r="K1539">
        <v>327.75</v>
      </c>
      <c r="L1539">
        <v>1.9666666666666668</v>
      </c>
      <c r="M1539">
        <v>9.625</v>
      </c>
      <c r="N1539">
        <v>54.1325</v>
      </c>
      <c r="O1539" s="1">
        <f t="shared" si="438"/>
        <v>25.776677098787872</v>
      </c>
      <c r="Q1539" s="1">
        <f t="shared" si="442"/>
        <v>293.92006731116533</v>
      </c>
      <c r="R1539" s="2">
        <f t="shared" si="443"/>
        <v>0.31096518362550846</v>
      </c>
      <c r="S1539" s="2"/>
      <c r="T1539" s="1">
        <f t="shared" si="444"/>
        <v>5268.0767117789919</v>
      </c>
      <c r="U1539" s="1">
        <f t="shared" si="445"/>
        <v>0</v>
      </c>
      <c r="V1539" s="1">
        <f t="shared" si="446"/>
        <v>1516.2641843736919</v>
      </c>
      <c r="W1539" s="1">
        <f t="shared" si="447"/>
        <v>-7340.8863825882127</v>
      </c>
      <c r="X1539" s="2">
        <f t="shared" si="456"/>
        <v>66.901355694377173</v>
      </c>
      <c r="Y1539">
        <f t="shared" si="439"/>
        <v>1</v>
      </c>
      <c r="Z1539" s="26">
        <f t="shared" si="448"/>
        <v>0</v>
      </c>
      <c r="AA1539">
        <f t="shared" si="449"/>
        <v>468.34827629055138</v>
      </c>
      <c r="AB1539" s="28">
        <f t="shared" si="450"/>
        <v>40482.845238095237</v>
      </c>
      <c r="AC1539">
        <f t="shared" si="451"/>
        <v>7.3666666666666654</v>
      </c>
      <c r="AD1539" s="31">
        <f t="shared" si="440"/>
        <v>7.7212849718532688</v>
      </c>
      <c r="AE1539" s="31">
        <f t="shared" si="452"/>
        <v>15.439819067904683</v>
      </c>
      <c r="AF1539" s="15">
        <f t="shared" si="441"/>
        <v>12.295833333333333</v>
      </c>
      <c r="AG1539" s="31">
        <f t="shared" si="453"/>
        <v>10.756104856136021</v>
      </c>
      <c r="AH1539" s="31">
        <f t="shared" si="454"/>
        <v>63.410892957317813</v>
      </c>
      <c r="AI1539">
        <f t="shared" si="455"/>
        <v>288.40209622315172</v>
      </c>
    </row>
    <row r="1540" spans="1:35" x14ac:dyDescent="0.2">
      <c r="A1540">
        <v>32</v>
      </c>
      <c r="C1540" s="27" t="s">
        <v>1601</v>
      </c>
      <c r="D1540" s="26">
        <v>29.62425</v>
      </c>
      <c r="E1540">
        <v>2.5000000000000001E-3</v>
      </c>
      <c r="F1540" s="26">
        <v>1</v>
      </c>
      <c r="G1540" s="26">
        <v>44.922499999999999</v>
      </c>
      <c r="H1540" s="26">
        <v>35.377499999999998</v>
      </c>
      <c r="I1540" s="26">
        <v>100</v>
      </c>
      <c r="J1540" s="26">
        <v>44.939166666666665</v>
      </c>
      <c r="K1540">
        <v>334.5</v>
      </c>
      <c r="L1540">
        <v>3.05</v>
      </c>
      <c r="M1540">
        <v>10.75</v>
      </c>
      <c r="N1540">
        <v>54.032499999999999</v>
      </c>
      <c r="O1540" s="1">
        <f t="shared" si="438"/>
        <v>25.776677098787872</v>
      </c>
      <c r="Q1540" s="1">
        <f t="shared" si="442"/>
        <v>286.45997163979632</v>
      </c>
      <c r="R1540" s="2">
        <f t="shared" si="443"/>
        <v>0.30307245945211891</v>
      </c>
      <c r="S1540" s="2"/>
      <c r="T1540" s="1">
        <f t="shared" si="444"/>
        <v>5427.6533781663748</v>
      </c>
      <c r="U1540" s="1">
        <f t="shared" si="445"/>
        <v>0</v>
      </c>
      <c r="V1540" s="1">
        <f t="shared" si="446"/>
        <v>1560.8423306021393</v>
      </c>
      <c r="W1540" s="1">
        <f t="shared" si="447"/>
        <v>-7537.3879904625073</v>
      </c>
      <c r="X1540" s="2">
        <f t="shared" si="456"/>
        <v>67.212320878002686</v>
      </c>
      <c r="Y1540">
        <f t="shared" si="439"/>
        <v>1</v>
      </c>
      <c r="Z1540" s="26">
        <f t="shared" si="448"/>
        <v>0</v>
      </c>
      <c r="AA1540">
        <f t="shared" si="449"/>
        <v>496.83611477344442</v>
      </c>
      <c r="AB1540" s="28">
        <f t="shared" si="450"/>
        <v>40482.886904761908</v>
      </c>
      <c r="AC1540">
        <f t="shared" si="451"/>
        <v>7.1791666666666663</v>
      </c>
      <c r="AD1540" s="31">
        <f t="shared" si="440"/>
        <v>7.6224872530893997</v>
      </c>
      <c r="AE1540" s="31">
        <f t="shared" si="452"/>
        <v>15.252453713908098</v>
      </c>
      <c r="AF1540" s="15">
        <f t="shared" si="441"/>
        <v>12.240277777777777</v>
      </c>
      <c r="AG1540" s="31">
        <f t="shared" si="453"/>
        <v>10.716788253569536</v>
      </c>
      <c r="AH1540" s="31">
        <f t="shared" si="454"/>
        <v>63.191406999501069</v>
      </c>
      <c r="AI1540">
        <f t="shared" si="455"/>
        <v>288.20898715298495</v>
      </c>
    </row>
    <row r="1541" spans="1:35" x14ac:dyDescent="0.2">
      <c r="A1541">
        <v>32</v>
      </c>
      <c r="C1541" s="27" t="s">
        <v>1602</v>
      </c>
      <c r="D1541" s="26">
        <v>29.609249999999999</v>
      </c>
      <c r="E1541">
        <v>8.3333333333333328E-4</v>
      </c>
      <c r="F1541" s="26">
        <v>1</v>
      </c>
      <c r="G1541" s="26">
        <v>44.68</v>
      </c>
      <c r="H1541" s="26">
        <v>35.220833333333331</v>
      </c>
      <c r="I1541" s="26">
        <v>100</v>
      </c>
      <c r="J1541" s="26">
        <v>44.695833333333333</v>
      </c>
      <c r="K1541">
        <v>338.16666666666669</v>
      </c>
      <c r="L1541">
        <v>1.9500000000000002</v>
      </c>
      <c r="M1541">
        <v>9.85</v>
      </c>
      <c r="N1541">
        <v>53.924166666666665</v>
      </c>
      <c r="O1541" s="1">
        <f t="shared" si="438"/>
        <v>25.776677098787872</v>
      </c>
      <c r="Q1541" s="1">
        <f t="shared" si="442"/>
        <v>296.4403124711572</v>
      </c>
      <c r="R1541" s="2">
        <f t="shared" si="443"/>
        <v>0.31363158373261135</v>
      </c>
      <c r="S1541" s="2"/>
      <c r="T1541" s="1">
        <f t="shared" si="444"/>
        <v>5506.0362479967534</v>
      </c>
      <c r="U1541" s="1">
        <f t="shared" si="445"/>
        <v>0</v>
      </c>
      <c r="V1541" s="1">
        <f t="shared" si="446"/>
        <v>1584.10831954881</v>
      </c>
      <c r="W1541" s="1">
        <f t="shared" si="447"/>
        <v>-7648.3941619283378</v>
      </c>
      <c r="X1541" s="2">
        <f t="shared" si="456"/>
        <v>67.51539333745481</v>
      </c>
      <c r="Y1541">
        <f t="shared" si="439"/>
        <v>1</v>
      </c>
      <c r="Z1541" s="26">
        <f t="shared" si="448"/>
        <v>0</v>
      </c>
      <c r="AA1541">
        <f t="shared" si="449"/>
        <v>521.45518887627554</v>
      </c>
      <c r="AB1541" s="28">
        <f t="shared" si="450"/>
        <v>40482.928571428572</v>
      </c>
      <c r="AC1541">
        <f t="shared" si="451"/>
        <v>7.0444444444444443</v>
      </c>
      <c r="AD1541" s="31">
        <f t="shared" si="440"/>
        <v>7.5521869463957918</v>
      </c>
      <c r="AE1541" s="31">
        <f t="shared" si="452"/>
        <v>15.119050122735173</v>
      </c>
      <c r="AF1541" s="15">
        <f t="shared" si="441"/>
        <v>12.18009259259259</v>
      </c>
      <c r="AG1541" s="31">
        <f t="shared" si="453"/>
        <v>10.674337449600495</v>
      </c>
      <c r="AH1541" s="31">
        <f t="shared" si="454"/>
        <v>62.954372646089375</v>
      </c>
      <c r="AI1541">
        <f t="shared" si="455"/>
        <v>287.58595901040542</v>
      </c>
    </row>
    <row r="1542" spans="1:35" x14ac:dyDescent="0.2">
      <c r="A1542">
        <v>32</v>
      </c>
      <c r="C1542" s="27" t="s">
        <v>1603</v>
      </c>
      <c r="D1542" s="26">
        <v>29.604875</v>
      </c>
      <c r="E1542">
        <v>4.1666666666666664E-4</v>
      </c>
      <c r="F1542" s="26">
        <v>1</v>
      </c>
      <c r="G1542" s="26">
        <v>44.44083333333333</v>
      </c>
      <c r="H1542" s="26">
        <v>35.228749999999998</v>
      </c>
      <c r="I1542" s="26">
        <v>100</v>
      </c>
      <c r="J1542" s="26">
        <v>44.460416666666667</v>
      </c>
      <c r="K1542">
        <v>333.83333333333331</v>
      </c>
      <c r="L1542">
        <v>2.3291666666666666</v>
      </c>
      <c r="M1542">
        <v>9.8625000000000007</v>
      </c>
      <c r="N1542">
        <v>53.750833333333333</v>
      </c>
      <c r="O1542" s="1">
        <f t="shared" si="438"/>
        <v>25.776677098787872</v>
      </c>
      <c r="Q1542" s="1">
        <f t="shared" si="442"/>
        <v>283.73620129454417</v>
      </c>
      <c r="R1542" s="2">
        <f t="shared" si="443"/>
        <v>0.30019073125535595</v>
      </c>
      <c r="S1542" s="2"/>
      <c r="T1542" s="1">
        <f t="shared" si="444"/>
        <v>5558.1588783934403</v>
      </c>
      <c r="U1542" s="1">
        <f t="shared" si="445"/>
        <v>0</v>
      </c>
      <c r="V1542" s="1">
        <f t="shared" si="446"/>
        <v>1600.6441029687771</v>
      </c>
      <c r="W1542" s="1">
        <f t="shared" si="447"/>
        <v>-7702.8630286724438</v>
      </c>
      <c r="X1542" s="2">
        <f t="shared" si="456"/>
        <v>67.829024921187425</v>
      </c>
      <c r="Y1542">
        <f t="shared" si="439"/>
        <v>1</v>
      </c>
      <c r="Z1542" s="26">
        <f t="shared" si="448"/>
        <v>0</v>
      </c>
      <c r="AA1542">
        <f t="shared" si="449"/>
        <v>547.00750575016912</v>
      </c>
      <c r="AB1542" s="28">
        <f t="shared" si="450"/>
        <v>40482.970238095237</v>
      </c>
      <c r="AC1542">
        <f t="shared" si="451"/>
        <v>6.9115740740740721</v>
      </c>
      <c r="AD1542" s="31">
        <f t="shared" si="440"/>
        <v>7.483411822456679</v>
      </c>
      <c r="AE1542" s="31">
        <f t="shared" si="452"/>
        <v>14.988473873679787</v>
      </c>
      <c r="AF1542" s="15">
        <f t="shared" si="441"/>
        <v>12.083796296296295</v>
      </c>
      <c r="AG1542" s="31">
        <f t="shared" si="453"/>
        <v>10.606722666880284</v>
      </c>
      <c r="AH1542" s="31">
        <f t="shared" si="454"/>
        <v>62.576717904696231</v>
      </c>
      <c r="AI1542">
        <f t="shared" si="455"/>
        <v>286.10052311447083</v>
      </c>
    </row>
    <row r="1543" spans="1:35" x14ac:dyDescent="0.2">
      <c r="A1543">
        <v>32</v>
      </c>
      <c r="C1543" s="27" t="s">
        <v>1604</v>
      </c>
      <c r="D1543" s="26">
        <v>29.576000000000001</v>
      </c>
      <c r="E1543">
        <v>0</v>
      </c>
      <c r="F1543" s="26">
        <v>1</v>
      </c>
      <c r="G1543" s="26">
        <v>44.161666666666669</v>
      </c>
      <c r="H1543" s="26">
        <v>35.345833333333331</v>
      </c>
      <c r="I1543" s="26">
        <v>100</v>
      </c>
      <c r="J1543" s="26">
        <v>44.181666666666665</v>
      </c>
      <c r="K1543">
        <v>334.33333333333331</v>
      </c>
      <c r="L1543">
        <v>2.9416666666666664</v>
      </c>
      <c r="M1543">
        <v>11.441666666666666</v>
      </c>
      <c r="N1543">
        <v>53.568333333333335</v>
      </c>
      <c r="O1543" s="1">
        <f t="shared" si="438"/>
        <v>25.776677098787872</v>
      </c>
      <c r="Q1543" s="1">
        <f t="shared" si="442"/>
        <v>322.98577358507254</v>
      </c>
      <c r="R1543" s="2">
        <f t="shared" si="443"/>
        <v>0.34171647859953252</v>
      </c>
      <c r="S1543" s="2"/>
      <c r="T1543" s="1">
        <f t="shared" si="444"/>
        <v>5589.3776338156022</v>
      </c>
      <c r="U1543" s="1">
        <f t="shared" si="445"/>
        <v>0</v>
      </c>
      <c r="V1543" s="1">
        <f t="shared" si="446"/>
        <v>1611.6242984570615</v>
      </c>
      <c r="W1543" s="1">
        <f t="shared" si="447"/>
        <v>-7782.8426304739105</v>
      </c>
      <c r="X1543" s="2">
        <f t="shared" si="456"/>
        <v>68.129215652442781</v>
      </c>
      <c r="Y1543">
        <f t="shared" si="439"/>
        <v>1</v>
      </c>
      <c r="Z1543" s="26">
        <f t="shared" si="448"/>
        <v>0</v>
      </c>
      <c r="AA1543">
        <f t="shared" si="449"/>
        <v>574.44340438557754</v>
      </c>
      <c r="AB1543" s="28">
        <f t="shared" si="450"/>
        <v>40483.011904761908</v>
      </c>
      <c r="AC1543">
        <f t="shared" si="451"/>
        <v>6.7564814814814822</v>
      </c>
      <c r="AD1543" s="31">
        <f t="shared" si="440"/>
        <v>7.4038311322760286</v>
      </c>
      <c r="AE1543" s="31">
        <f t="shared" si="452"/>
        <v>14.837298863092306</v>
      </c>
      <c r="AF1543" s="15">
        <f t="shared" si="441"/>
        <v>11.982407407407408</v>
      </c>
      <c r="AG1543" s="31">
        <f t="shared" si="453"/>
        <v>10.535938072933877</v>
      </c>
      <c r="AH1543" s="31">
        <f t="shared" si="454"/>
        <v>62.181211323997552</v>
      </c>
      <c r="AI1543">
        <f t="shared" si="455"/>
        <v>284.6316017149623</v>
      </c>
    </row>
    <row r="1544" spans="1:35" x14ac:dyDescent="0.2">
      <c r="A1544">
        <v>32</v>
      </c>
      <c r="C1544" s="27" t="s">
        <v>1605</v>
      </c>
      <c r="D1544" s="26">
        <v>29.57225</v>
      </c>
      <c r="E1544">
        <v>0</v>
      </c>
      <c r="F1544" s="26">
        <v>1</v>
      </c>
      <c r="G1544" s="26">
        <v>44.133333333333333</v>
      </c>
      <c r="H1544" s="26">
        <v>35.74666666666667</v>
      </c>
      <c r="I1544" s="26">
        <v>100</v>
      </c>
      <c r="J1544" s="26">
        <v>44.153333333333329</v>
      </c>
      <c r="K1544">
        <v>337.58333333333331</v>
      </c>
      <c r="L1544">
        <v>2.75</v>
      </c>
      <c r="M1544">
        <v>11.75</v>
      </c>
      <c r="N1544">
        <v>53.438333333333333</v>
      </c>
      <c r="O1544" s="1">
        <f t="shared" si="438"/>
        <v>25.776677098787872</v>
      </c>
      <c r="Q1544" s="1">
        <f t="shared" si="442"/>
        <v>249.94882064779046</v>
      </c>
      <c r="R1544" s="2">
        <f t="shared" si="443"/>
        <v>0.2644439409012303</v>
      </c>
      <c r="S1544" s="2"/>
      <c r="T1544" s="1">
        <f t="shared" si="444"/>
        <v>5579.2985509920445</v>
      </c>
      <c r="U1544" s="1">
        <f t="shared" si="445"/>
        <v>0</v>
      </c>
      <c r="V1544" s="1">
        <f t="shared" si="446"/>
        <v>1612.2178830505609</v>
      </c>
      <c r="W1544" s="1">
        <f t="shared" si="447"/>
        <v>-7698.7261527171941</v>
      </c>
      <c r="X1544" s="2">
        <f t="shared" si="456"/>
        <v>68.470932131042318</v>
      </c>
      <c r="Y1544">
        <f t="shared" si="439"/>
        <v>1</v>
      </c>
      <c r="Z1544" s="26">
        <f t="shared" si="448"/>
        <v>0</v>
      </c>
      <c r="AA1544">
        <f t="shared" si="449"/>
        <v>592.31871523824577</v>
      </c>
      <c r="AB1544" s="28">
        <f t="shared" si="450"/>
        <v>40483.053571428572</v>
      </c>
      <c r="AC1544">
        <f t="shared" si="451"/>
        <v>6.7407407407407405</v>
      </c>
      <c r="AD1544" s="31">
        <f t="shared" si="440"/>
        <v>7.3957960271483136</v>
      </c>
      <c r="AE1544" s="31">
        <f t="shared" si="452"/>
        <v>14.822030016764167</v>
      </c>
      <c r="AF1544" s="15">
        <f t="shared" si="441"/>
        <v>11.910185185185185</v>
      </c>
      <c r="AG1544" s="31">
        <f t="shared" si="453"/>
        <v>10.485769017372956</v>
      </c>
      <c r="AH1544" s="31">
        <f t="shared" si="454"/>
        <v>61.900801661073288</v>
      </c>
      <c r="AI1544">
        <f t="shared" si="455"/>
        <v>283.03757512558644</v>
      </c>
    </row>
    <row r="1545" spans="1:35" x14ac:dyDescent="0.2">
      <c r="A1545">
        <v>32</v>
      </c>
      <c r="C1545" s="27" t="s">
        <v>1606</v>
      </c>
      <c r="D1545" s="26">
        <v>29.56175</v>
      </c>
      <c r="E1545">
        <v>0</v>
      </c>
      <c r="F1545" s="26">
        <v>1</v>
      </c>
      <c r="G1545" s="26">
        <v>44.060833333333335</v>
      </c>
      <c r="H1545" s="26">
        <v>35.868333333333332</v>
      </c>
      <c r="I1545" s="26">
        <v>100</v>
      </c>
      <c r="J1545" s="26">
        <v>44.080833333333338</v>
      </c>
      <c r="K1545">
        <v>337.33333333333331</v>
      </c>
      <c r="L1545">
        <v>3.4083333333333332</v>
      </c>
      <c r="M1545">
        <v>11.858333333333334</v>
      </c>
      <c r="N1545">
        <v>53.317500000000003</v>
      </c>
      <c r="O1545" s="1">
        <f t="shared" si="438"/>
        <v>25.776677098787872</v>
      </c>
      <c r="Q1545" s="1">
        <f t="shared" si="442"/>
        <v>178.06132453758329</v>
      </c>
      <c r="R1545" s="2">
        <f t="shared" si="443"/>
        <v>0.1883875197361437</v>
      </c>
      <c r="S1545" s="2"/>
      <c r="T1545" s="1">
        <f t="shared" si="444"/>
        <v>5603.6412528968058</v>
      </c>
      <c r="U1545" s="1">
        <f t="shared" si="445"/>
        <v>0</v>
      </c>
      <c r="V1545" s="1">
        <f t="shared" si="446"/>
        <v>1621.0994060605437</v>
      </c>
      <c r="W1545" s="1">
        <f t="shared" si="447"/>
        <v>-7658.7363518164611</v>
      </c>
      <c r="X1545" s="2">
        <f t="shared" si="456"/>
        <v>68.735376071943548</v>
      </c>
      <c r="Y1545">
        <f t="shared" si="439"/>
        <v>1</v>
      </c>
      <c r="Z1545" s="26">
        <f t="shared" si="448"/>
        <v>0</v>
      </c>
      <c r="AA1545">
        <f t="shared" si="449"/>
        <v>608.83305935950204</v>
      </c>
      <c r="AB1545" s="28">
        <f t="shared" si="450"/>
        <v>40483.095238095237</v>
      </c>
      <c r="AC1545">
        <f t="shared" si="451"/>
        <v>6.7004629629629635</v>
      </c>
      <c r="AD1545" s="31">
        <f t="shared" si="440"/>
        <v>7.3752705075245526</v>
      </c>
      <c r="AE1545" s="31">
        <f t="shared" si="452"/>
        <v>14.783021859256598</v>
      </c>
      <c r="AF1545" s="15">
        <f t="shared" si="441"/>
        <v>11.843055555555557</v>
      </c>
      <c r="AG1545" s="31">
        <f t="shared" si="453"/>
        <v>10.43932542128459</v>
      </c>
      <c r="AH1545" s="31">
        <f t="shared" si="454"/>
        <v>61.641146513334576</v>
      </c>
      <c r="AI1545">
        <f t="shared" si="455"/>
        <v>281.71104542031679</v>
      </c>
    </row>
    <row r="1546" spans="1:35" x14ac:dyDescent="0.2">
      <c r="A1546">
        <v>32</v>
      </c>
      <c r="C1546" s="27" t="s">
        <v>1607</v>
      </c>
      <c r="D1546" s="26">
        <v>29.564583333333335</v>
      </c>
      <c r="E1546">
        <v>0</v>
      </c>
      <c r="F1546" s="26">
        <v>1</v>
      </c>
      <c r="G1546" s="26">
        <v>43.984166666666667</v>
      </c>
      <c r="H1546" s="26">
        <v>35.917499999999997</v>
      </c>
      <c r="I1546" s="26">
        <v>100</v>
      </c>
      <c r="J1546" s="26">
        <v>44.004166666666663</v>
      </c>
      <c r="K1546">
        <v>336.66666666666669</v>
      </c>
      <c r="L1546">
        <v>3</v>
      </c>
      <c r="M1546">
        <v>10.3</v>
      </c>
      <c r="N1546">
        <v>53.1875</v>
      </c>
      <c r="O1546" s="1">
        <f t="shared" si="438"/>
        <v>25.776677098787872</v>
      </c>
      <c r="Q1546" s="1">
        <f t="shared" si="442"/>
        <v>103.60985342411669</v>
      </c>
      <c r="R1546" s="2">
        <f t="shared" si="443"/>
        <v>0.10961843262417673</v>
      </c>
      <c r="S1546" s="2"/>
      <c r="T1546" s="1">
        <f t="shared" si="444"/>
        <v>5627.3776055016942</v>
      </c>
      <c r="U1546" s="1">
        <f t="shared" si="445"/>
        <v>0</v>
      </c>
      <c r="V1546" s="1">
        <f t="shared" si="446"/>
        <v>1629.1135752900464</v>
      </c>
      <c r="W1546" s="1">
        <f t="shared" si="447"/>
        <v>-7614.6096749604776</v>
      </c>
      <c r="X1546" s="2">
        <f t="shared" si="456"/>
        <v>68.923763591679688</v>
      </c>
      <c r="Y1546">
        <f t="shared" si="439"/>
        <v>1</v>
      </c>
      <c r="Z1546" s="26">
        <f t="shared" si="448"/>
        <v>0</v>
      </c>
      <c r="AA1546">
        <f t="shared" si="449"/>
        <v>621.9834947821189</v>
      </c>
      <c r="AB1546" s="28">
        <f t="shared" si="450"/>
        <v>40483.136904761908</v>
      </c>
      <c r="AC1546">
        <f t="shared" si="451"/>
        <v>6.6578703703703699</v>
      </c>
      <c r="AD1546" s="31">
        <f t="shared" si="440"/>
        <v>7.3536198580902852</v>
      </c>
      <c r="AE1546" s="31">
        <f t="shared" si="452"/>
        <v>14.741868888795706</v>
      </c>
      <c r="AF1546" s="15">
        <f t="shared" si="441"/>
        <v>11.770833333333334</v>
      </c>
      <c r="AG1546" s="31">
        <f t="shared" si="453"/>
        <v>10.389559969488541</v>
      </c>
      <c r="AH1546" s="31">
        <f t="shared" si="454"/>
        <v>61.362846573993416</v>
      </c>
      <c r="AI1546">
        <f t="shared" si="455"/>
        <v>280.28531784340856</v>
      </c>
    </row>
    <row r="1547" spans="1:35" x14ac:dyDescent="0.2">
      <c r="A1547">
        <v>32</v>
      </c>
      <c r="C1547" s="27" t="s">
        <v>1608</v>
      </c>
      <c r="D1547" s="26">
        <v>29.53575</v>
      </c>
      <c r="E1547">
        <v>0</v>
      </c>
      <c r="F1547" s="26">
        <v>5.0833333333333339</v>
      </c>
      <c r="G1547" s="26">
        <v>43.725833333333334</v>
      </c>
      <c r="H1547" s="26">
        <v>34.62083333333333</v>
      </c>
      <c r="I1547" s="26">
        <v>100</v>
      </c>
      <c r="J1547" s="26">
        <v>43.745833333333337</v>
      </c>
      <c r="K1547">
        <v>334.33333333333331</v>
      </c>
      <c r="L1547">
        <v>3.0249999999999999</v>
      </c>
      <c r="M1547">
        <v>11.283333333333333</v>
      </c>
      <c r="N1547">
        <v>53.0625</v>
      </c>
      <c r="O1547" s="1">
        <f t="shared" ref="O1547:O1610" si="457">F1547*$D$17*$D$12*$D$18*$D$22/1000</f>
        <v>131.03144191883834</v>
      </c>
      <c r="Q1547" s="1">
        <f t="shared" si="442"/>
        <v>16.524860565207348</v>
      </c>
      <c r="R1547" s="2">
        <f t="shared" si="443"/>
        <v>1.7483176113339237E-2</v>
      </c>
      <c r="S1547" s="2"/>
      <c r="T1547" s="1">
        <f t="shared" si="444"/>
        <v>5867.1411053210104</v>
      </c>
      <c r="U1547" s="1">
        <f t="shared" si="445"/>
        <v>0</v>
      </c>
      <c r="V1547" s="1">
        <f t="shared" si="446"/>
        <v>1692.7798721686779</v>
      </c>
      <c r="W1547" s="1">
        <f t="shared" si="447"/>
        <v>-7724.9263671004328</v>
      </c>
      <c r="X1547" s="2">
        <f t="shared" si="456"/>
        <v>69.033382024303862</v>
      </c>
      <c r="Y1547">
        <f t="shared" si="439"/>
        <v>1</v>
      </c>
      <c r="Z1547" s="26">
        <f t="shared" si="448"/>
        <v>0</v>
      </c>
      <c r="AA1547">
        <f t="shared" si="449"/>
        <v>640.47202074584402</v>
      </c>
      <c r="AB1547" s="28">
        <f t="shared" si="450"/>
        <v>40483.178571428572</v>
      </c>
      <c r="AC1547">
        <f t="shared" si="451"/>
        <v>6.5143518518518517</v>
      </c>
      <c r="AD1547" s="31">
        <f t="shared" si="440"/>
        <v>7.28107738154252</v>
      </c>
      <c r="AE1547" s="31">
        <f t="shared" si="452"/>
        <v>14.603932944939904</v>
      </c>
      <c r="AF1547" s="15">
        <f t="shared" si="441"/>
        <v>11.701388888888889</v>
      </c>
      <c r="AG1547" s="31">
        <f t="shared" si="453"/>
        <v>10.341904820664922</v>
      </c>
      <c r="AH1547" s="31">
        <f t="shared" si="454"/>
        <v>61.096276751389581</v>
      </c>
      <c r="AI1547">
        <f t="shared" si="455"/>
        <v>279.51197096437539</v>
      </c>
    </row>
    <row r="1548" spans="1:35" x14ac:dyDescent="0.2">
      <c r="A1548">
        <v>32</v>
      </c>
      <c r="C1548" s="27" t="s">
        <v>1609</v>
      </c>
      <c r="D1548" s="26">
        <v>29.509083333333333</v>
      </c>
      <c r="E1548">
        <v>0</v>
      </c>
      <c r="F1548" s="26">
        <v>31.75</v>
      </c>
      <c r="G1548" s="26">
        <v>43.625</v>
      </c>
      <c r="H1548" s="26">
        <v>34.053333333333335</v>
      </c>
      <c r="I1548" s="26">
        <v>100</v>
      </c>
      <c r="J1548" s="26">
        <v>43.645000000000003</v>
      </c>
      <c r="K1548">
        <v>332.41666666666669</v>
      </c>
      <c r="L1548">
        <v>4.3499999999999996</v>
      </c>
      <c r="M1548">
        <v>13.608333333333333</v>
      </c>
      <c r="N1548">
        <v>52.929166666666667</v>
      </c>
      <c r="O1548" s="1">
        <f t="shared" si="457"/>
        <v>818.40949788651483</v>
      </c>
      <c r="Q1548" s="1">
        <f t="shared" si="442"/>
        <v>552.59008197244793</v>
      </c>
      <c r="R1548" s="2">
        <f t="shared" si="443"/>
        <v>0.58463608110254883</v>
      </c>
      <c r="S1548" s="2"/>
      <c r="T1548" s="1">
        <f t="shared" si="444"/>
        <v>5966.8773634318886</v>
      </c>
      <c r="U1548" s="1">
        <f t="shared" si="445"/>
        <v>0</v>
      </c>
      <c r="V1548" s="1">
        <f t="shared" si="446"/>
        <v>1718.8477187689623</v>
      </c>
      <c r="W1548" s="1">
        <f t="shared" si="447"/>
        <v>-7698.0366733913197</v>
      </c>
      <c r="X1548" s="2">
        <f t="shared" si="456"/>
        <v>69.050865200417206</v>
      </c>
      <c r="Y1548">
        <f t="shared" ref="Y1548:Y1611" si="458">IF(X1548&gt;32,1,0)</f>
        <v>1</v>
      </c>
      <c r="Z1548" s="26">
        <f t="shared" si="448"/>
        <v>0</v>
      </c>
      <c r="AA1548">
        <f t="shared" si="449"/>
        <v>646.47462118978672</v>
      </c>
      <c r="AB1548" s="28">
        <f t="shared" si="450"/>
        <v>40483.220238095237</v>
      </c>
      <c r="AC1548">
        <f t="shared" si="451"/>
        <v>6.458333333333333</v>
      </c>
      <c r="AD1548" s="31">
        <f t="shared" si="440"/>
        <v>7.2529336085417135</v>
      </c>
      <c r="AE1548" s="31">
        <f t="shared" si="452"/>
        <v>14.550398448241346</v>
      </c>
      <c r="AF1548" s="15">
        <f t="shared" si="441"/>
        <v>11.627314814814815</v>
      </c>
      <c r="AG1548" s="31">
        <f t="shared" si="453"/>
        <v>10.291283978119823</v>
      </c>
      <c r="AH1548" s="31">
        <f t="shared" si="454"/>
        <v>60.813041013866076</v>
      </c>
      <c r="AI1548">
        <f t="shared" si="455"/>
        <v>278.13100710453585</v>
      </c>
    </row>
    <row r="1549" spans="1:35" x14ac:dyDescent="0.2">
      <c r="A1549">
        <v>32</v>
      </c>
      <c r="C1549" s="27" t="s">
        <v>1610</v>
      </c>
      <c r="D1549" s="26">
        <v>29.484249999999999</v>
      </c>
      <c r="E1549">
        <v>0</v>
      </c>
      <c r="F1549" s="26">
        <v>44.916666666666664</v>
      </c>
      <c r="G1549" s="26">
        <v>43.86</v>
      </c>
      <c r="H1549" s="26">
        <v>34.424999999999997</v>
      </c>
      <c r="I1549" s="26">
        <v>100</v>
      </c>
      <c r="J1549" s="26">
        <v>43.88</v>
      </c>
      <c r="K1549">
        <v>334.33333333333331</v>
      </c>
      <c r="L1549">
        <v>4.2333333333333334</v>
      </c>
      <c r="M1549">
        <v>14.175000000000001</v>
      </c>
      <c r="N1549">
        <v>52.800833333333337</v>
      </c>
      <c r="O1549" s="1">
        <f t="shared" si="457"/>
        <v>1157.8024130205552</v>
      </c>
      <c r="Q1549" s="1">
        <f t="shared" si="442"/>
        <v>542.1041080398029</v>
      </c>
      <c r="R1549" s="2">
        <f t="shared" si="443"/>
        <v>0.57354200086744467</v>
      </c>
      <c r="S1549" s="2"/>
      <c r="T1549" s="1">
        <f t="shared" si="444"/>
        <v>6003.187420464682</v>
      </c>
      <c r="U1549" s="1">
        <f t="shared" si="445"/>
        <v>0</v>
      </c>
      <c r="V1549" s="1">
        <f t="shared" si="446"/>
        <v>1734.1877543588046</v>
      </c>
      <c r="W1549" s="1">
        <f t="shared" si="447"/>
        <v>-7397.4236873099417</v>
      </c>
      <c r="X1549" s="2">
        <f t="shared" si="456"/>
        <v>69.635501281519751</v>
      </c>
      <c r="Y1549">
        <f t="shared" si="458"/>
        <v>1</v>
      </c>
      <c r="Z1549" s="26">
        <f t="shared" si="448"/>
        <v>0</v>
      </c>
      <c r="AA1549">
        <f t="shared" si="449"/>
        <v>664.37646631362634</v>
      </c>
      <c r="AB1549" s="28">
        <f t="shared" si="450"/>
        <v>40483.261904761908</v>
      </c>
      <c r="AC1549">
        <f t="shared" si="451"/>
        <v>6.5888888888888886</v>
      </c>
      <c r="AD1549" s="31">
        <f t="shared" si="440"/>
        <v>7.3186737424372952</v>
      </c>
      <c r="AE1549" s="31">
        <f t="shared" si="452"/>
        <v>14.675430048814333</v>
      </c>
      <c r="AF1549" s="15">
        <f t="shared" si="441"/>
        <v>11.55601851851852</v>
      </c>
      <c r="AG1549" s="31">
        <f t="shared" si="453"/>
        <v>10.242766707036392</v>
      </c>
      <c r="AH1549" s="31">
        <f t="shared" si="454"/>
        <v>60.541500818476258</v>
      </c>
      <c r="AI1549">
        <f t="shared" si="455"/>
        <v>275.74681746720745</v>
      </c>
    </row>
    <row r="1550" spans="1:35" x14ac:dyDescent="0.2">
      <c r="A1550">
        <v>32</v>
      </c>
      <c r="C1550" s="27" t="s">
        <v>1611</v>
      </c>
      <c r="D1550" s="26">
        <v>29.431333333333331</v>
      </c>
      <c r="E1550">
        <v>8.3333333333333339E-4</v>
      </c>
      <c r="F1550" s="26">
        <v>57.75</v>
      </c>
      <c r="G1550" s="26">
        <v>43.737499999999997</v>
      </c>
      <c r="H1550" s="26">
        <v>32.975000000000001</v>
      </c>
      <c r="I1550" s="26">
        <v>100</v>
      </c>
      <c r="J1550" s="26">
        <v>43.7575</v>
      </c>
      <c r="K1550">
        <v>332</v>
      </c>
      <c r="L1550">
        <v>4.3916666666666666</v>
      </c>
      <c r="M1550">
        <v>14.574999999999999</v>
      </c>
      <c r="N1550">
        <v>52.672499999999999</v>
      </c>
      <c r="O1550" s="1">
        <f t="shared" si="457"/>
        <v>1488.6031024549995</v>
      </c>
      <c r="Q1550" s="1">
        <f t="shared" si="442"/>
        <v>429.09628566834141</v>
      </c>
      <c r="R1550" s="2">
        <f t="shared" si="443"/>
        <v>0.45398058896270055</v>
      </c>
      <c r="S1550" s="2"/>
      <c r="T1550" s="1">
        <f t="shared" si="444"/>
        <v>6348.1896624738038</v>
      </c>
      <c r="U1550" s="1">
        <f t="shared" si="445"/>
        <v>0</v>
      </c>
      <c r="V1550" s="1">
        <f t="shared" si="446"/>
        <v>1829.4013189761406</v>
      </c>
      <c r="W1550" s="1">
        <f t="shared" si="447"/>
        <v>-7392.5973320288176</v>
      </c>
      <c r="X1550" s="2">
        <f t="shared" si="456"/>
        <v>70.209043282387199</v>
      </c>
      <c r="Y1550">
        <f t="shared" si="458"/>
        <v>1</v>
      </c>
      <c r="Z1550" s="26">
        <f t="shared" si="448"/>
        <v>0</v>
      </c>
      <c r="AA1550">
        <f t="shared" si="449"/>
        <v>700.74260375129904</v>
      </c>
      <c r="AB1550" s="28">
        <f t="shared" si="450"/>
        <v>40483.303571428572</v>
      </c>
      <c r="AC1550">
        <f t="shared" si="451"/>
        <v>6.5208333333333313</v>
      </c>
      <c r="AD1550" s="31">
        <f t="shared" si="440"/>
        <v>7.2843398753830471</v>
      </c>
      <c r="AE1550" s="31">
        <f t="shared" si="452"/>
        <v>14.610138048985</v>
      </c>
      <c r="AF1550" s="15">
        <f t="shared" si="441"/>
        <v>11.484722222222222</v>
      </c>
      <c r="AG1550" s="31">
        <f t="shared" si="453"/>
        <v>10.194450086472196</v>
      </c>
      <c r="AH1550" s="31">
        <f t="shared" si="454"/>
        <v>60.271010864276242</v>
      </c>
      <c r="AI1550">
        <f t="shared" si="455"/>
        <v>274.51316736553093</v>
      </c>
    </row>
    <row r="1551" spans="1:35" x14ac:dyDescent="0.2">
      <c r="A1551">
        <v>32</v>
      </c>
      <c r="C1551" s="27" t="s">
        <v>1612</v>
      </c>
      <c r="D1551" s="26">
        <v>29.406499999999998</v>
      </c>
      <c r="E1551">
        <v>0</v>
      </c>
      <c r="F1551" s="26">
        <v>59.25</v>
      </c>
      <c r="G1551" s="26">
        <v>43.53</v>
      </c>
      <c r="H1551" s="26">
        <v>32.056666666666665</v>
      </c>
      <c r="I1551" s="26">
        <v>100</v>
      </c>
      <c r="J1551" s="26">
        <v>43.55</v>
      </c>
      <c r="K1551">
        <v>326.66666666666669</v>
      </c>
      <c r="L1551">
        <v>3.2666666666666666</v>
      </c>
      <c r="M1551">
        <v>12.016666666666667</v>
      </c>
      <c r="N1551">
        <v>52.542500000000004</v>
      </c>
      <c r="O1551" s="1">
        <f t="shared" si="457"/>
        <v>1527.268118103181</v>
      </c>
      <c r="Q1551" s="1">
        <f t="shared" si="442"/>
        <v>233.85892172363941</v>
      </c>
      <c r="R1551" s="2">
        <f t="shared" si="443"/>
        <v>0.24742095087800223</v>
      </c>
      <c r="S1551" s="2"/>
      <c r="T1551" s="1">
        <f t="shared" si="444"/>
        <v>6582.1612725167433</v>
      </c>
      <c r="U1551" s="1">
        <f t="shared" si="445"/>
        <v>0</v>
      </c>
      <c r="V1551" s="1">
        <f t="shared" si="446"/>
        <v>1894.4331077160289</v>
      </c>
      <c r="W1551" s="1">
        <f t="shared" si="447"/>
        <v>-7456.7189093351672</v>
      </c>
      <c r="X1551" s="2">
        <f t="shared" si="456"/>
        <v>70.663023871349907</v>
      </c>
      <c r="Y1551">
        <f t="shared" si="458"/>
        <v>1</v>
      </c>
      <c r="Z1551" s="26">
        <f t="shared" si="448"/>
        <v>0</v>
      </c>
      <c r="AA1551">
        <f t="shared" si="449"/>
        <v>736.20098440324387</v>
      </c>
      <c r="AB1551" s="28">
        <f t="shared" si="450"/>
        <v>40483.345238095237</v>
      </c>
      <c r="AC1551">
        <f t="shared" si="451"/>
        <v>6.4055555555555559</v>
      </c>
      <c r="AD1551" s="31">
        <f t="shared" si="440"/>
        <v>7.2265055470999391</v>
      </c>
      <c r="AE1551" s="31">
        <f t="shared" si="452"/>
        <v>14.500117049055676</v>
      </c>
      <c r="AF1551" s="15">
        <f t="shared" si="441"/>
        <v>11.412500000000001</v>
      </c>
      <c r="AG1551" s="31">
        <f t="shared" si="453"/>
        <v>10.145709831236346</v>
      </c>
      <c r="AH1551" s="31">
        <f t="shared" si="454"/>
        <v>59.998075379384517</v>
      </c>
      <c r="AI1551">
        <f t="shared" si="455"/>
        <v>273.53372548193698</v>
      </c>
    </row>
    <row r="1552" spans="1:35" x14ac:dyDescent="0.2">
      <c r="A1552">
        <v>32</v>
      </c>
      <c r="C1552" s="27" t="s">
        <v>1613</v>
      </c>
      <c r="D1552" s="26">
        <v>29.365750000000002</v>
      </c>
      <c r="E1552">
        <v>0</v>
      </c>
      <c r="F1552" s="26">
        <v>66.75</v>
      </c>
      <c r="G1552" s="26">
        <v>43.1</v>
      </c>
      <c r="H1552" s="26">
        <v>32.171666666666667</v>
      </c>
      <c r="I1552" s="26">
        <v>100</v>
      </c>
      <c r="J1552" s="26">
        <v>43.101666666666667</v>
      </c>
      <c r="K1552">
        <v>323.5</v>
      </c>
      <c r="L1552">
        <v>3.9833333333333334</v>
      </c>
      <c r="M1552">
        <v>13.508333333333333</v>
      </c>
      <c r="N1552">
        <v>52.429166666666667</v>
      </c>
      <c r="O1552" s="1">
        <f t="shared" si="457"/>
        <v>1720.5931963440901</v>
      </c>
      <c r="Q1552" s="1">
        <f t="shared" si="442"/>
        <v>658.13879015239991</v>
      </c>
      <c r="R1552" s="2">
        <f t="shared" si="443"/>
        <v>0.69630580723208935</v>
      </c>
      <c r="S1552" s="2"/>
      <c r="T1552" s="1">
        <f t="shared" si="444"/>
        <v>6604.7382810109129</v>
      </c>
      <c r="U1552" s="1">
        <f t="shared" si="445"/>
        <v>0</v>
      </c>
      <c r="V1552" s="1">
        <f t="shared" si="446"/>
        <v>1902.9717720019523</v>
      </c>
      <c r="W1552" s="1">
        <f t="shared" si="447"/>
        <v>-7718.7210531675601</v>
      </c>
      <c r="X1552" s="2">
        <f t="shared" si="456"/>
        <v>70.910444822227916</v>
      </c>
      <c r="Y1552">
        <f t="shared" si="458"/>
        <v>1</v>
      </c>
      <c r="Z1552" s="26">
        <f t="shared" si="448"/>
        <v>0</v>
      </c>
      <c r="AA1552">
        <f t="shared" si="449"/>
        <v>773.42084121018343</v>
      </c>
      <c r="AB1552" s="28">
        <f t="shared" si="450"/>
        <v>40483.386904761908</v>
      </c>
      <c r="AC1552">
        <f t="shared" si="451"/>
        <v>6.166666666666667</v>
      </c>
      <c r="AD1552" s="31">
        <f t="shared" si="440"/>
        <v>7.1079399051305714</v>
      </c>
      <c r="AE1552" s="31">
        <f t="shared" si="452"/>
        <v>14.274410821910132</v>
      </c>
      <c r="AF1552" s="15">
        <f t="shared" si="441"/>
        <v>11.349537037037036</v>
      </c>
      <c r="AG1552" s="31">
        <f t="shared" si="453"/>
        <v>10.103385157747459</v>
      </c>
      <c r="AH1552" s="31">
        <f t="shared" si="454"/>
        <v>59.761005357236883</v>
      </c>
      <c r="AI1552">
        <f t="shared" si="455"/>
        <v>273.46540634638444</v>
      </c>
    </row>
    <row r="1553" spans="1:35" x14ac:dyDescent="0.2">
      <c r="A1553">
        <v>32</v>
      </c>
      <c r="C1553" s="27" t="s">
        <v>1614</v>
      </c>
      <c r="D1553" s="26">
        <v>29.324916666666667</v>
      </c>
      <c r="E1553">
        <v>0</v>
      </c>
      <c r="F1553" s="26">
        <v>63.333333333333336</v>
      </c>
      <c r="G1553" s="26">
        <v>42.963333333333331</v>
      </c>
      <c r="H1553" s="26">
        <v>32.167500000000004</v>
      </c>
      <c r="I1553" s="26">
        <v>100</v>
      </c>
      <c r="J1553" s="26">
        <v>42.963333333333331</v>
      </c>
      <c r="K1553">
        <v>322.75</v>
      </c>
      <c r="L1553">
        <v>3.875</v>
      </c>
      <c r="M1553">
        <v>13.65</v>
      </c>
      <c r="N1553">
        <v>52.304166666666667</v>
      </c>
      <c r="O1553" s="1">
        <f t="shared" si="457"/>
        <v>1632.5228829232317</v>
      </c>
      <c r="Q1553" s="1">
        <f t="shared" si="442"/>
        <v>422.9870602901521</v>
      </c>
      <c r="R1553" s="2">
        <f t="shared" si="443"/>
        <v>0.44751707522946832</v>
      </c>
      <c r="S1553" s="2"/>
      <c r="T1553" s="1">
        <f t="shared" si="444"/>
        <v>6724.1647984032634</v>
      </c>
      <c r="U1553" s="1">
        <f t="shared" si="445"/>
        <v>0</v>
      </c>
      <c r="V1553" s="1">
        <f t="shared" si="446"/>
        <v>1941.4182920691167</v>
      </c>
      <c r="W1553" s="1">
        <f t="shared" si="447"/>
        <v>-7728.3737637298091</v>
      </c>
      <c r="X1553" s="2">
        <f t="shared" si="456"/>
        <v>71.606750629460009</v>
      </c>
      <c r="Y1553">
        <f t="shared" si="458"/>
        <v>1</v>
      </c>
      <c r="Z1553" s="26">
        <f t="shared" si="448"/>
        <v>0</v>
      </c>
      <c r="AA1553">
        <f t="shared" si="449"/>
        <v>820.44535440004893</v>
      </c>
      <c r="AB1553" s="28">
        <f t="shared" si="450"/>
        <v>40483.428571428572</v>
      </c>
      <c r="AC1553">
        <f t="shared" si="451"/>
        <v>6.0907407407407392</v>
      </c>
      <c r="AD1553" s="31">
        <f t="shared" si="440"/>
        <v>7.0706162544354045</v>
      </c>
      <c r="AE1553" s="31">
        <f t="shared" si="452"/>
        <v>14.203317026218187</v>
      </c>
      <c r="AF1553" s="15">
        <f t="shared" si="441"/>
        <v>11.280092592592593</v>
      </c>
      <c r="AG1553" s="31">
        <f t="shared" si="453"/>
        <v>10.056883149492688</v>
      </c>
      <c r="AH1553" s="31">
        <f t="shared" si="454"/>
        <v>59.500472031292887</v>
      </c>
      <c r="AI1553">
        <f t="shared" si="455"/>
        <v>272.32649589050908</v>
      </c>
    </row>
    <row r="1554" spans="1:35" x14ac:dyDescent="0.2">
      <c r="A1554">
        <v>32</v>
      </c>
      <c r="C1554" s="27" t="s">
        <v>1615</v>
      </c>
      <c r="D1554" s="26">
        <v>29.3095</v>
      </c>
      <c r="E1554">
        <v>0</v>
      </c>
      <c r="F1554" s="26">
        <v>46.666666666666664</v>
      </c>
      <c r="G1554" s="26">
        <v>42.755833333333335</v>
      </c>
      <c r="H1554" s="26">
        <v>32.076666666666668</v>
      </c>
      <c r="I1554" s="26">
        <v>100</v>
      </c>
      <c r="J1554" s="26">
        <v>42.755833333333335</v>
      </c>
      <c r="K1554">
        <v>320.66666666666669</v>
      </c>
      <c r="L1554">
        <v>1.6166666666666667</v>
      </c>
      <c r="M1554">
        <v>7.3666666666666663</v>
      </c>
      <c r="N1554">
        <v>52.174166666666665</v>
      </c>
      <c r="O1554" s="1">
        <f t="shared" si="457"/>
        <v>1202.9115979434339</v>
      </c>
      <c r="Q1554" s="1">
        <f t="shared" si="442"/>
        <v>-61.949914051508472</v>
      </c>
      <c r="R1554" s="2">
        <f t="shared" si="443"/>
        <v>-6.5542535339096916E-2</v>
      </c>
      <c r="S1554" s="2"/>
      <c r="T1554" s="1">
        <f t="shared" si="444"/>
        <v>6815.9504385634755</v>
      </c>
      <c r="U1554" s="1">
        <f t="shared" si="445"/>
        <v>0</v>
      </c>
      <c r="V1554" s="1">
        <f t="shared" si="446"/>
        <v>1970.0572166777781</v>
      </c>
      <c r="W1554" s="1">
        <f t="shared" si="447"/>
        <v>-7792.4953410361531</v>
      </c>
      <c r="X1554" s="2">
        <f t="shared" si="456"/>
        <v>72.05426770468948</v>
      </c>
      <c r="Y1554">
        <f t="shared" si="458"/>
        <v>1</v>
      </c>
      <c r="Z1554" s="26">
        <f t="shared" si="448"/>
        <v>0</v>
      </c>
      <c r="AA1554">
        <f t="shared" si="449"/>
        <v>858.39825661266309</v>
      </c>
      <c r="AB1554" s="28">
        <f t="shared" si="450"/>
        <v>40483.470238095237</v>
      </c>
      <c r="AC1554">
        <f t="shared" si="451"/>
        <v>5.9754629629629639</v>
      </c>
      <c r="AD1554" s="31">
        <f t="shared" si="440"/>
        <v>7.0142775329745071</v>
      </c>
      <c r="AE1554" s="31">
        <f t="shared" si="452"/>
        <v>14.095964070834716</v>
      </c>
      <c r="AF1554" s="15">
        <f t="shared" si="441"/>
        <v>11.207870370370369</v>
      </c>
      <c r="AG1554" s="31">
        <f t="shared" si="453"/>
        <v>10.00872025195738</v>
      </c>
      <c r="AH1554" s="31">
        <f t="shared" si="454"/>
        <v>59.230561174933435</v>
      </c>
      <c r="AI1554">
        <f t="shared" si="455"/>
        <v>271.34919778984147</v>
      </c>
    </row>
    <row r="1555" spans="1:35" x14ac:dyDescent="0.2">
      <c r="A1555">
        <v>32</v>
      </c>
      <c r="C1555" s="27" t="s">
        <v>1616</v>
      </c>
      <c r="D1555" s="26">
        <v>29.302500000000002</v>
      </c>
      <c r="E1555">
        <v>0</v>
      </c>
      <c r="F1555" s="26">
        <v>36.25</v>
      </c>
      <c r="G1555" s="26">
        <v>42.524166666666666</v>
      </c>
      <c r="H1555" s="26">
        <v>32.016666666666666</v>
      </c>
      <c r="I1555" s="26">
        <v>100</v>
      </c>
      <c r="J1555" s="26">
        <v>42.524166666666666</v>
      </c>
      <c r="K1555">
        <v>316.08333333333331</v>
      </c>
      <c r="L1555">
        <v>0</v>
      </c>
      <c r="M1555">
        <v>0</v>
      </c>
      <c r="N1555">
        <v>52.05833333333333</v>
      </c>
      <c r="O1555" s="1">
        <f t="shared" si="457"/>
        <v>934.40454483106021</v>
      </c>
      <c r="Q1555" s="1">
        <f t="shared" si="442"/>
        <v>-231.95105268491346</v>
      </c>
      <c r="R1555" s="2">
        <f t="shared" si="443"/>
        <v>-0.24540244002439404</v>
      </c>
      <c r="S1555" s="2"/>
      <c r="T1555" s="1">
        <f t="shared" si="444"/>
        <v>6815.0054682502423</v>
      </c>
      <c r="U1555" s="1">
        <f t="shared" si="445"/>
        <v>0</v>
      </c>
      <c r="V1555" s="1">
        <f t="shared" si="446"/>
        <v>1969.0588348335928</v>
      </c>
      <c r="W1555" s="1">
        <f t="shared" si="447"/>
        <v>-7888.3329673327416</v>
      </c>
      <c r="X1555" s="2">
        <f t="shared" si="456"/>
        <v>71.988725169350388</v>
      </c>
      <c r="Y1555">
        <f t="shared" si="458"/>
        <v>1</v>
      </c>
      <c r="Z1555" s="26">
        <f t="shared" si="448"/>
        <v>0</v>
      </c>
      <c r="AA1555">
        <f t="shared" si="449"/>
        <v>868.16020775807169</v>
      </c>
      <c r="AB1555" s="28">
        <f t="shared" si="450"/>
        <v>40483.511904761908</v>
      </c>
      <c r="AC1555">
        <f t="shared" si="451"/>
        <v>5.846759259259259</v>
      </c>
      <c r="AD1555" s="31">
        <f t="shared" si="440"/>
        <v>6.9518440990642834</v>
      </c>
      <c r="AE1555" s="31">
        <f t="shared" si="452"/>
        <v>13.976941917189441</v>
      </c>
      <c r="AF1555" s="15">
        <f t="shared" si="441"/>
        <v>11.143518518518517</v>
      </c>
      <c r="AG1555" s="31">
        <f t="shared" si="453"/>
        <v>9.9659763985043277</v>
      </c>
      <c r="AH1555" s="31">
        <f t="shared" si="454"/>
        <v>58.990957513476786</v>
      </c>
      <c r="AI1555">
        <f t="shared" si="455"/>
        <v>270.62426176487946</v>
      </c>
    </row>
    <row r="1556" spans="1:35" x14ac:dyDescent="0.2">
      <c r="A1556">
        <v>32</v>
      </c>
      <c r="C1556" s="27" t="s">
        <v>1617</v>
      </c>
      <c r="D1556" s="26">
        <v>29.285250000000001</v>
      </c>
      <c r="E1556">
        <v>0</v>
      </c>
      <c r="F1556" s="26">
        <v>15.416666666666668</v>
      </c>
      <c r="G1556" s="26">
        <v>42.239166666666662</v>
      </c>
      <c r="H1556" s="26">
        <v>31.962499999999999</v>
      </c>
      <c r="I1556" s="26">
        <v>100</v>
      </c>
      <c r="J1556" s="26">
        <v>42.239166666666662</v>
      </c>
      <c r="K1556">
        <v>316</v>
      </c>
      <c r="L1556">
        <v>0</v>
      </c>
      <c r="M1556">
        <v>0</v>
      </c>
      <c r="N1556">
        <v>51.936666666666667</v>
      </c>
      <c r="O1556" s="1">
        <f t="shared" si="457"/>
        <v>397.39043860631301</v>
      </c>
      <c r="Q1556" s="1">
        <f t="shared" si="442"/>
        <v>-589.41951705275869</v>
      </c>
      <c r="R1556" s="2">
        <f t="shared" si="443"/>
        <v>-0.62360134178496396</v>
      </c>
      <c r="S1556" s="2"/>
      <c r="T1556" s="1">
        <f t="shared" si="444"/>
        <v>6782.4008716901099</v>
      </c>
      <c r="U1556" s="1">
        <f t="shared" si="445"/>
        <v>0</v>
      </c>
      <c r="V1556" s="1">
        <f t="shared" si="446"/>
        <v>1957.8902549925022</v>
      </c>
      <c r="W1556" s="1">
        <f t="shared" si="447"/>
        <v>-8023.4709152041942</v>
      </c>
      <c r="X1556" s="2">
        <f t="shared" si="456"/>
        <v>71.743322729325996</v>
      </c>
      <c r="Y1556">
        <f t="shared" si="458"/>
        <v>1</v>
      </c>
      <c r="Z1556" s="26">
        <f t="shared" si="448"/>
        <v>0</v>
      </c>
      <c r="AA1556">
        <f t="shared" si="449"/>
        <v>870.49522496975749</v>
      </c>
      <c r="AB1556" s="28">
        <f t="shared" si="450"/>
        <v>40483.553571428572</v>
      </c>
      <c r="AC1556">
        <f t="shared" si="451"/>
        <v>5.6884259259259231</v>
      </c>
      <c r="AD1556" s="31">
        <f t="shared" si="440"/>
        <v>6.8757084333844087</v>
      </c>
      <c r="AE1556" s="31">
        <f t="shared" si="452"/>
        <v>13.831717953337403</v>
      </c>
      <c r="AF1556" s="15">
        <f t="shared" si="441"/>
        <v>11.075925925925926</v>
      </c>
      <c r="AG1556" s="31">
        <f t="shared" si="453"/>
        <v>9.921252433379026</v>
      </c>
      <c r="AH1556" s="31">
        <f t="shared" si="454"/>
        <v>58.740191702614503</v>
      </c>
      <c r="AI1556">
        <f t="shared" si="455"/>
        <v>269.98974418065387</v>
      </c>
    </row>
    <row r="1557" spans="1:35" x14ac:dyDescent="0.2">
      <c r="A1557">
        <v>32</v>
      </c>
      <c r="C1557" s="27" t="s">
        <v>1618</v>
      </c>
      <c r="D1557" s="26">
        <v>29.287500000000001</v>
      </c>
      <c r="E1557">
        <v>0</v>
      </c>
      <c r="F1557" s="26">
        <v>1.25</v>
      </c>
      <c r="G1557" s="26">
        <v>41.872500000000002</v>
      </c>
      <c r="H1557" s="26">
        <v>31.834166666666668</v>
      </c>
      <c r="I1557" s="26">
        <v>100</v>
      </c>
      <c r="J1557" s="26">
        <v>41.872500000000002</v>
      </c>
      <c r="K1557">
        <v>316</v>
      </c>
      <c r="L1557">
        <v>0</v>
      </c>
      <c r="M1557">
        <v>0</v>
      </c>
      <c r="N1557">
        <v>51.81</v>
      </c>
      <c r="O1557" s="1">
        <f t="shared" si="457"/>
        <v>32.220846373484839</v>
      </c>
      <c r="Q1557" s="1">
        <f t="shared" si="442"/>
        <v>-642.42069745644449</v>
      </c>
      <c r="R1557" s="2">
        <f t="shared" si="443"/>
        <v>-0.67967618535511165</v>
      </c>
      <c r="S1557" s="2"/>
      <c r="T1557" s="1">
        <f t="shared" si="444"/>
        <v>6697.9605323060223</v>
      </c>
      <c r="U1557" s="1">
        <f t="shared" si="445"/>
        <v>0</v>
      </c>
      <c r="V1557" s="1">
        <f t="shared" si="446"/>
        <v>1929.184225384503</v>
      </c>
      <c r="W1557" s="1">
        <f t="shared" si="447"/>
        <v>-8222.040961056111</v>
      </c>
      <c r="X1557" s="2">
        <f t="shared" si="456"/>
        <v>71.119721387541034</v>
      </c>
      <c r="Y1557">
        <f t="shared" si="458"/>
        <v>1</v>
      </c>
      <c r="Z1557" s="26">
        <f t="shared" si="448"/>
        <v>0</v>
      </c>
      <c r="AA1557">
        <f t="shared" si="449"/>
        <v>855.39995889183751</v>
      </c>
      <c r="AB1557" s="28">
        <f t="shared" si="450"/>
        <v>40483.595238095237</v>
      </c>
      <c r="AC1557">
        <f t="shared" si="451"/>
        <v>5.4847222222222234</v>
      </c>
      <c r="AD1557" s="31">
        <f t="shared" si="440"/>
        <v>6.7788355841408574</v>
      </c>
      <c r="AE1557" s="31">
        <f t="shared" si="452"/>
        <v>13.64681047502572</v>
      </c>
      <c r="AF1557" s="15">
        <f t="shared" si="441"/>
        <v>11.005555555555556</v>
      </c>
      <c r="AG1557" s="31">
        <f t="shared" si="453"/>
        <v>9.8748776037377084</v>
      </c>
      <c r="AH1557" s="31">
        <f t="shared" si="454"/>
        <v>58.480101758378161</v>
      </c>
      <c r="AI1557">
        <f t="shared" si="455"/>
        <v>269.53774719551484</v>
      </c>
    </row>
    <row r="1558" spans="1:35" x14ac:dyDescent="0.2">
      <c r="A1558">
        <v>32</v>
      </c>
      <c r="C1558" s="27" t="s">
        <v>1619</v>
      </c>
      <c r="D1558" s="26">
        <v>29.315000000000001</v>
      </c>
      <c r="E1558">
        <v>0</v>
      </c>
      <c r="F1558" s="26">
        <v>1</v>
      </c>
      <c r="G1558" s="26">
        <v>41.661666666666669</v>
      </c>
      <c r="H1558" s="26">
        <v>31.2575</v>
      </c>
      <c r="I1558" s="26">
        <v>100</v>
      </c>
      <c r="J1558" s="26">
        <v>41.661666666666669</v>
      </c>
      <c r="K1558">
        <v>316</v>
      </c>
      <c r="L1558">
        <v>0</v>
      </c>
      <c r="M1558">
        <v>0</v>
      </c>
      <c r="N1558">
        <v>51.697499999999998</v>
      </c>
      <c r="O1558" s="1">
        <f t="shared" si="457"/>
        <v>25.776677098787872</v>
      </c>
      <c r="Q1558" s="1">
        <f t="shared" si="442"/>
        <v>-537.03806661772092</v>
      </c>
      <c r="R1558" s="2">
        <f t="shared" si="443"/>
        <v>-0.56818216778260688</v>
      </c>
      <c r="S1558" s="2"/>
      <c r="T1558" s="1">
        <f t="shared" si="444"/>
        <v>6680.3980033935713</v>
      </c>
      <c r="U1558" s="1">
        <f t="shared" si="445"/>
        <v>0</v>
      </c>
      <c r="V1558" s="1">
        <f t="shared" si="446"/>
        <v>1917.0289228815591</v>
      </c>
      <c r="W1558" s="1">
        <f t="shared" si="447"/>
        <v>-8303.3995215093255</v>
      </c>
      <c r="X1558" s="2">
        <f t="shared" si="456"/>
        <v>70.440045202185928</v>
      </c>
      <c r="Y1558">
        <f t="shared" si="458"/>
        <v>1</v>
      </c>
      <c r="Z1558" s="26">
        <f t="shared" si="448"/>
        <v>0</v>
      </c>
      <c r="AA1558">
        <f t="shared" si="449"/>
        <v>828.19507113363557</v>
      </c>
      <c r="AB1558" s="28">
        <f t="shared" si="450"/>
        <v>40483.636904761908</v>
      </c>
      <c r="AC1558">
        <f t="shared" si="451"/>
        <v>5.3675925925925938</v>
      </c>
      <c r="AD1558" s="31">
        <f t="shared" si="440"/>
        <v>6.7236791702352381</v>
      </c>
      <c r="AE1558" s="31">
        <f t="shared" si="452"/>
        <v>13.541464782937563</v>
      </c>
      <c r="AF1558" s="15">
        <f t="shared" si="441"/>
        <v>10.943055555555555</v>
      </c>
      <c r="AG1558" s="31">
        <f t="shared" si="453"/>
        <v>9.8338489489181136</v>
      </c>
      <c r="AH1558" s="31">
        <f t="shared" si="454"/>
        <v>58.249937662296212</v>
      </c>
      <c r="AI1558">
        <f t="shared" si="455"/>
        <v>268.78733895070417</v>
      </c>
    </row>
    <row r="1559" spans="1:35" x14ac:dyDescent="0.2">
      <c r="A1559">
        <v>32</v>
      </c>
      <c r="C1559" s="27" t="s">
        <v>1620</v>
      </c>
      <c r="D1559" s="26">
        <v>29.3155</v>
      </c>
      <c r="E1559">
        <v>0</v>
      </c>
      <c r="F1559" s="26">
        <v>1</v>
      </c>
      <c r="G1559" s="26">
        <v>41.442500000000003</v>
      </c>
      <c r="H1559" s="26">
        <v>30.887499999999999</v>
      </c>
      <c r="I1559" s="26">
        <v>100</v>
      </c>
      <c r="J1559" s="26">
        <v>41.442500000000003</v>
      </c>
      <c r="K1559">
        <v>316</v>
      </c>
      <c r="L1559">
        <v>0</v>
      </c>
      <c r="M1559">
        <v>0</v>
      </c>
      <c r="N1559">
        <v>51.582499999999996</v>
      </c>
      <c r="O1559" s="1">
        <f t="shared" si="457"/>
        <v>25.776677098787872</v>
      </c>
      <c r="Q1559" s="1">
        <f t="shared" si="442"/>
        <v>-401.33353348581988</v>
      </c>
      <c r="R1559" s="2">
        <f t="shared" si="443"/>
        <v>-0.42460780945374821</v>
      </c>
      <c r="S1559" s="2"/>
      <c r="T1559" s="1">
        <f t="shared" si="444"/>
        <v>6646.609086641698</v>
      </c>
      <c r="U1559" s="1">
        <f t="shared" si="445"/>
        <v>0</v>
      </c>
      <c r="V1559" s="1">
        <f t="shared" si="446"/>
        <v>1902.0539798709885</v>
      </c>
      <c r="W1559" s="1">
        <f t="shared" si="447"/>
        <v>-8389.5844372436641</v>
      </c>
      <c r="X1559" s="2">
        <f t="shared" si="456"/>
        <v>69.871863034403319</v>
      </c>
      <c r="Y1559">
        <f t="shared" si="458"/>
        <v>1</v>
      </c>
      <c r="Z1559" s="26">
        <f t="shared" si="448"/>
        <v>0</v>
      </c>
      <c r="AA1559">
        <f t="shared" si="449"/>
        <v>808.22868254189768</v>
      </c>
      <c r="AB1559" s="28">
        <f t="shared" si="450"/>
        <v>40483.678571428572</v>
      </c>
      <c r="AC1559">
        <f t="shared" si="451"/>
        <v>5.2458333333333345</v>
      </c>
      <c r="AD1559" s="31">
        <f t="shared" si="440"/>
        <v>6.6667616159591994</v>
      </c>
      <c r="AE1559" s="31">
        <f t="shared" si="452"/>
        <v>13.432705403290983</v>
      </c>
      <c r="AF1559" s="15">
        <f t="shared" si="441"/>
        <v>10.879166666666665</v>
      </c>
      <c r="AG1559" s="31">
        <f t="shared" si="453"/>
        <v>9.7920631487265997</v>
      </c>
      <c r="AH1559" s="31">
        <f t="shared" si="454"/>
        <v>58.015470093175601</v>
      </c>
      <c r="AI1559">
        <f t="shared" si="455"/>
        <v>268.03158131558632</v>
      </c>
    </row>
    <row r="1560" spans="1:35" x14ac:dyDescent="0.2">
      <c r="A1560">
        <v>32</v>
      </c>
      <c r="C1560" s="27" t="s">
        <v>1621</v>
      </c>
      <c r="D1560" s="26">
        <v>29.304833333333335</v>
      </c>
      <c r="E1560">
        <v>0</v>
      </c>
      <c r="F1560" s="26">
        <v>1</v>
      </c>
      <c r="G1560" s="26">
        <v>41.286666666666669</v>
      </c>
      <c r="H1560" s="26">
        <v>31.865833333333335</v>
      </c>
      <c r="I1560" s="26">
        <v>100</v>
      </c>
      <c r="J1560" s="26">
        <v>41.286666666666669</v>
      </c>
      <c r="K1560">
        <v>316</v>
      </c>
      <c r="L1560">
        <v>0</v>
      </c>
      <c r="M1560">
        <v>0</v>
      </c>
      <c r="N1560">
        <v>51.456666666666671</v>
      </c>
      <c r="O1560" s="1">
        <f t="shared" si="457"/>
        <v>25.776677098787872</v>
      </c>
      <c r="Q1560" s="1">
        <f t="shared" si="442"/>
        <v>-70.591427932149088</v>
      </c>
      <c r="R1560" s="2">
        <f t="shared" si="443"/>
        <v>-7.4685190943659344E-2</v>
      </c>
      <c r="S1560" s="2"/>
      <c r="T1560" s="1">
        <f t="shared" si="444"/>
        <v>6407.4157121227136</v>
      </c>
      <c r="U1560" s="1">
        <f t="shared" si="445"/>
        <v>0</v>
      </c>
      <c r="V1560" s="1">
        <f t="shared" si="446"/>
        <v>1836.4011500397853</v>
      </c>
      <c r="W1560" s="1">
        <f t="shared" si="447"/>
        <v>-8414.4056929751605</v>
      </c>
      <c r="X1560" s="2">
        <f t="shared" si="456"/>
        <v>69.447255224949572</v>
      </c>
      <c r="Y1560">
        <f t="shared" si="458"/>
        <v>1</v>
      </c>
      <c r="Z1560" s="26">
        <f t="shared" si="448"/>
        <v>0</v>
      </c>
      <c r="AA1560">
        <f t="shared" si="449"/>
        <v>793.01874794889397</v>
      </c>
      <c r="AB1560" s="28">
        <f t="shared" si="450"/>
        <v>40483.720238095237</v>
      </c>
      <c r="AC1560">
        <f t="shared" si="451"/>
        <v>5.1592592592592608</v>
      </c>
      <c r="AD1560" s="31">
        <f t="shared" si="440"/>
        <v>6.6265500313847028</v>
      </c>
      <c r="AE1560" s="31">
        <f t="shared" si="452"/>
        <v>13.355837329967438</v>
      </c>
      <c r="AF1560" s="15">
        <f t="shared" si="441"/>
        <v>10.809259259259262</v>
      </c>
      <c r="AG1560" s="31">
        <f t="shared" si="453"/>
        <v>9.7465195048141577</v>
      </c>
      <c r="AH1560" s="31">
        <f t="shared" si="454"/>
        <v>57.759851941344628</v>
      </c>
      <c r="AI1560">
        <f t="shared" si="455"/>
        <v>266.95693584359964</v>
      </c>
    </row>
    <row r="1561" spans="1:35" x14ac:dyDescent="0.2">
      <c r="A1561">
        <v>32</v>
      </c>
      <c r="C1561" s="27" t="s">
        <v>1622</v>
      </c>
      <c r="D1561" s="26">
        <v>29.308333333333334</v>
      </c>
      <c r="E1561">
        <v>0</v>
      </c>
      <c r="F1561" s="26">
        <v>1</v>
      </c>
      <c r="G1561" s="26">
        <v>41.286666666666669</v>
      </c>
      <c r="H1561" s="26">
        <v>33.204166666666666</v>
      </c>
      <c r="I1561" s="26">
        <v>100</v>
      </c>
      <c r="J1561" s="26">
        <v>41.286666666666669</v>
      </c>
      <c r="K1561">
        <v>316</v>
      </c>
      <c r="L1561">
        <v>2.0333333333333332</v>
      </c>
      <c r="M1561">
        <v>7.1416666666666666</v>
      </c>
      <c r="N1561">
        <v>51.330833333333331</v>
      </c>
      <c r="O1561" s="1">
        <f t="shared" si="457"/>
        <v>25.776677098787872</v>
      </c>
      <c r="Q1561" s="1">
        <f t="shared" si="442"/>
        <v>130.39312407449688</v>
      </c>
      <c r="R1561" s="2">
        <f t="shared" si="443"/>
        <v>0.13795492816216201</v>
      </c>
      <c r="S1561" s="2"/>
      <c r="T1561" s="1">
        <f t="shared" si="444"/>
        <v>6166.5042021728304</v>
      </c>
      <c r="U1561" s="1">
        <f t="shared" si="445"/>
        <v>0</v>
      </c>
      <c r="V1561" s="1">
        <f t="shared" si="446"/>
        <v>1773.7476380068431</v>
      </c>
      <c r="W1561" s="1">
        <f t="shared" si="447"/>
        <v>-8310.2943147680726</v>
      </c>
      <c r="X1561" s="2">
        <f t="shared" si="456"/>
        <v>69.372570034005918</v>
      </c>
      <c r="Y1561">
        <f t="shared" si="458"/>
        <v>1</v>
      </c>
      <c r="Z1561" s="26">
        <f t="shared" si="448"/>
        <v>0</v>
      </c>
      <c r="AA1561">
        <f t="shared" si="449"/>
        <v>788.81796795951811</v>
      </c>
      <c r="AB1561" s="28">
        <f t="shared" si="450"/>
        <v>40483.761904761908</v>
      </c>
      <c r="AC1561">
        <f t="shared" si="451"/>
        <v>5.1592592592592608</v>
      </c>
      <c r="AD1561" s="31">
        <f t="shared" ref="AD1561:AD1624" si="459">10^($AF$17-$AF$18/($AF$19+AC1561))*I1561/100</f>
        <v>6.6265500313847028</v>
      </c>
      <c r="AE1561" s="31">
        <f t="shared" si="452"/>
        <v>13.355837329967438</v>
      </c>
      <c r="AF1561" s="15">
        <f t="shared" ref="AF1561:AF1624" si="460">(N1561-32)/1.8</f>
        <v>10.73935185185185</v>
      </c>
      <c r="AG1561" s="31">
        <f t="shared" si="453"/>
        <v>9.7011617614251993</v>
      </c>
      <c r="AH1561" s="31">
        <f t="shared" si="454"/>
        <v>57.505209853701743</v>
      </c>
      <c r="AI1561">
        <f t="shared" si="455"/>
        <v>265.42602761269063</v>
      </c>
    </row>
    <row r="1562" spans="1:35" x14ac:dyDescent="0.2">
      <c r="A1562">
        <v>32</v>
      </c>
      <c r="C1562" s="27" t="s">
        <v>1623</v>
      </c>
      <c r="D1562" s="26">
        <v>29.310083333333335</v>
      </c>
      <c r="E1562">
        <v>0</v>
      </c>
      <c r="F1562" s="26">
        <v>1</v>
      </c>
      <c r="G1562" s="26">
        <v>41.268333333333331</v>
      </c>
      <c r="H1562" s="26">
        <v>34.412500000000001</v>
      </c>
      <c r="I1562" s="26">
        <v>100</v>
      </c>
      <c r="J1562" s="26">
        <v>41.268333333333331</v>
      </c>
      <c r="K1562">
        <v>316</v>
      </c>
      <c r="L1562">
        <v>5.7333333333333334</v>
      </c>
      <c r="M1562">
        <v>16.283333333333335</v>
      </c>
      <c r="N1562">
        <v>51.210833333333333</v>
      </c>
      <c r="O1562" s="1">
        <f t="shared" si="457"/>
        <v>25.776677098787872</v>
      </c>
      <c r="Q1562" s="1">
        <f t="shared" ref="Q1562:Q1625" si="461">(O1562-T1562-U1562-V1562-W1562-AI1562)</f>
        <v>275.97924829173587</v>
      </c>
      <c r="R1562" s="2">
        <f t="shared" ref="R1562:R1625" si="462">Q1562/$O$12+Z1562/$O$17*$Z$21</f>
        <v>0.29198393429535441</v>
      </c>
      <c r="S1562" s="2"/>
      <c r="T1562" s="1">
        <f t="shared" ref="T1562:T1625" si="463">((X1562-H1562)*$D$13/$P$5)*$P$7/1000</f>
        <v>5984.010856631251</v>
      </c>
      <c r="U1562" s="1">
        <f t="shared" ref="U1562:U1625" si="464">IF(X1562&gt;80,(X1562-80)*$O$19,0)</f>
        <v>0</v>
      </c>
      <c r="V1562" s="1">
        <f t="shared" ref="V1562:V1625" si="465">$D$20*(((X1562-32)*5/9+273)^4-((H1562-32)*5/9+273)^4)*$D$14*$D$21*$D$22/1000</f>
        <v>1727.9386544577158</v>
      </c>
      <c r="W1562" s="1">
        <f t="shared" ref="W1562:W1625" si="466">(G1562-N1562)*$O$20</f>
        <v>-8226.1778370113625</v>
      </c>
      <c r="X1562" s="2">
        <f t="shared" si="456"/>
        <v>69.510524962168077</v>
      </c>
      <c r="Y1562">
        <f t="shared" si="458"/>
        <v>1</v>
      </c>
      <c r="Z1562" s="26">
        <f t="shared" ref="Z1562:Z1625" si="467">IF(X1562&lt;42,IF(X1562&lt;36, 0.4*3600, 0.1*3600),0)*$Z$21</f>
        <v>0</v>
      </c>
      <c r="AA1562">
        <f t="shared" ref="AA1562:AA1625" si="468">(X1562-G1562)^2</f>
        <v>797.62138799982336</v>
      </c>
      <c r="AB1562" s="28">
        <f t="shared" ref="AB1562:AB1625" si="469">C1562-1/1/14</f>
        <v>40483.803571428572</v>
      </c>
      <c r="AC1562">
        <f t="shared" ref="AC1562:AC1625" si="470">(G1562-32)/1.8</f>
        <v>5.1490740740740728</v>
      </c>
      <c r="AD1562" s="31">
        <f t="shared" si="459"/>
        <v>6.6218333170901849</v>
      </c>
      <c r="AE1562" s="31">
        <f t="shared" ref="AE1562:AE1625" si="471">AD1562/760*35000/(AC1562+273.15)/0.0821</f>
        <v>13.346819222790254</v>
      </c>
      <c r="AF1562" s="15">
        <f t="shared" si="460"/>
        <v>10.672685185185186</v>
      </c>
      <c r="AG1562" s="31">
        <f t="shared" ref="AG1562:AG1625" si="472">10^($AF$17-$AF$18/($AF$19+AF1562))</f>
        <v>9.6580792763065428</v>
      </c>
      <c r="AH1562" s="31">
        <f t="shared" ref="AH1562:AH1625" si="473">AG1562/760*35000*$AE$14/(AF1562+273.15)/0.0821</f>
        <v>57.263278758626633</v>
      </c>
      <c r="AI1562">
        <f t="shared" ref="AI1562:AI1625" si="474">(AH1562-AE1562)*0.018*334</f>
        <v>264.02575472944829</v>
      </c>
    </row>
    <row r="1563" spans="1:35" x14ac:dyDescent="0.2">
      <c r="A1563">
        <v>32</v>
      </c>
      <c r="C1563" s="27" t="s">
        <v>1624</v>
      </c>
      <c r="D1563" s="26">
        <v>29.316749999999999</v>
      </c>
      <c r="E1563">
        <v>0</v>
      </c>
      <c r="F1563" s="26">
        <v>1</v>
      </c>
      <c r="G1563" s="26">
        <v>41.236666666666665</v>
      </c>
      <c r="H1563" s="26">
        <v>34.278333333333336</v>
      </c>
      <c r="I1563" s="26">
        <v>100</v>
      </c>
      <c r="J1563" s="26">
        <v>41.236666666666665</v>
      </c>
      <c r="K1563">
        <v>316</v>
      </c>
      <c r="L1563">
        <v>4.2</v>
      </c>
      <c r="M1563">
        <v>14.716666666666667</v>
      </c>
      <c r="N1563">
        <v>51.083333333333336</v>
      </c>
      <c r="O1563" s="1">
        <f t="shared" si="457"/>
        <v>25.776677098787872</v>
      </c>
      <c r="Q1563" s="1">
        <f t="shared" si="461"/>
        <v>103.63936861767797</v>
      </c>
      <c r="R1563" s="2">
        <f t="shared" si="462"/>
        <v>0.10964965947326359</v>
      </c>
      <c r="S1563" s="2"/>
      <c r="T1563" s="1">
        <f t="shared" si="463"/>
        <v>6056.6670766170037</v>
      </c>
      <c r="U1563" s="1">
        <f t="shared" si="464"/>
        <v>0</v>
      </c>
      <c r="V1563" s="1">
        <f t="shared" si="465"/>
        <v>1749.7782039869196</v>
      </c>
      <c r="W1563" s="1">
        <f t="shared" si="466"/>
        <v>-8146.8877145357701</v>
      </c>
      <c r="X1563" s="2">
        <f t="shared" ref="X1563:X1626" si="475">X1562+R1562</f>
        <v>69.802508896463436</v>
      </c>
      <c r="Y1563">
        <f t="shared" si="458"/>
        <v>1</v>
      </c>
      <c r="Z1563" s="26">
        <f t="shared" si="467"/>
        <v>0</v>
      </c>
      <c r="AA1563">
        <f t="shared" si="468"/>
        <v>816.00734229764055</v>
      </c>
      <c r="AB1563" s="28">
        <f t="shared" si="469"/>
        <v>40483.845238095237</v>
      </c>
      <c r="AC1563">
        <f t="shared" si="470"/>
        <v>5.1314814814814804</v>
      </c>
      <c r="AD1563" s="31">
        <f t="shared" si="459"/>
        <v>6.6136932232529384</v>
      </c>
      <c r="AE1563" s="31">
        <f t="shared" si="471"/>
        <v>13.331254962887771</v>
      </c>
      <c r="AF1563" s="15">
        <f t="shared" si="460"/>
        <v>10.601851851851853</v>
      </c>
      <c r="AG1563" s="31">
        <f t="shared" si="472"/>
        <v>9.6124881124714765</v>
      </c>
      <c r="AH1563" s="31">
        <f t="shared" si="473"/>
        <v>57.007193487997029</v>
      </c>
      <c r="AI1563">
        <f t="shared" si="474"/>
        <v>262.57974241295688</v>
      </c>
    </row>
    <row r="1564" spans="1:35" x14ac:dyDescent="0.2">
      <c r="A1564">
        <v>32</v>
      </c>
      <c r="C1564" s="27" t="s">
        <v>1625</v>
      </c>
      <c r="D1564" s="26">
        <v>29.3245</v>
      </c>
      <c r="E1564">
        <v>0</v>
      </c>
      <c r="F1564" s="26">
        <v>1</v>
      </c>
      <c r="G1564" s="26">
        <v>41.048333333333332</v>
      </c>
      <c r="H1564" s="26">
        <v>33.62916666666667</v>
      </c>
      <c r="I1564" s="26">
        <v>100</v>
      </c>
      <c r="J1564" s="26">
        <v>41.048333333333332</v>
      </c>
      <c r="K1564">
        <v>316</v>
      </c>
      <c r="L1564">
        <v>2.6083333333333334</v>
      </c>
      <c r="M1564">
        <v>10.958333333333334</v>
      </c>
      <c r="N1564">
        <v>50.97</v>
      </c>
      <c r="O1564" s="1">
        <f t="shared" si="457"/>
        <v>25.776677098787872</v>
      </c>
      <c r="Q1564" s="1">
        <f t="shared" si="461"/>
        <v>2.4826385361160419</v>
      </c>
      <c r="R1564" s="2">
        <f t="shared" si="462"/>
        <v>2.6266125866179044E-3</v>
      </c>
      <c r="S1564" s="2"/>
      <c r="T1564" s="1">
        <f t="shared" si="463"/>
        <v>6186.0408843655823</v>
      </c>
      <c r="U1564" s="1">
        <f t="shared" si="464"/>
        <v>0</v>
      </c>
      <c r="V1564" s="1">
        <f t="shared" si="465"/>
        <v>1784.4232233383852</v>
      </c>
      <c r="W1564" s="1">
        <f t="shared" si="466"/>
        <v>-8208.9408538644911</v>
      </c>
      <c r="X1564" s="2">
        <f t="shared" si="475"/>
        <v>69.912158555936699</v>
      </c>
      <c r="Y1564">
        <f t="shared" si="458"/>
        <v>1</v>
      </c>
      <c r="Z1564" s="26">
        <f t="shared" si="467"/>
        <v>0</v>
      </c>
      <c r="AA1564">
        <f t="shared" si="468"/>
        <v>833.12040648099435</v>
      </c>
      <c r="AB1564" s="28">
        <f t="shared" si="469"/>
        <v>40483.886904761908</v>
      </c>
      <c r="AC1564">
        <f t="shared" si="470"/>
        <v>5.026851851851851</v>
      </c>
      <c r="AD1564" s="31">
        <f t="shared" si="459"/>
        <v>6.5654627475700913</v>
      </c>
      <c r="AE1564" s="31">
        <f t="shared" si="471"/>
        <v>13.239014217697367</v>
      </c>
      <c r="AF1564" s="15">
        <f t="shared" si="460"/>
        <v>10.538888888888888</v>
      </c>
      <c r="AG1564" s="31">
        <f t="shared" si="472"/>
        <v>9.572121234434313</v>
      </c>
      <c r="AH1564" s="31">
        <f t="shared" si="473"/>
        <v>56.780395575514326</v>
      </c>
      <c r="AI1564">
        <f t="shared" si="474"/>
        <v>261.77078472319556</v>
      </c>
    </row>
    <row r="1565" spans="1:35" x14ac:dyDescent="0.2">
      <c r="A1565">
        <v>32</v>
      </c>
      <c r="C1565" s="27" t="s">
        <v>1626</v>
      </c>
      <c r="D1565" s="26">
        <v>29.337250000000001</v>
      </c>
      <c r="E1565">
        <v>0</v>
      </c>
      <c r="F1565" s="26">
        <v>1</v>
      </c>
      <c r="G1565" s="26">
        <v>40.802500000000002</v>
      </c>
      <c r="H1565" s="26">
        <v>32.897500000000001</v>
      </c>
      <c r="I1565" s="26">
        <v>100</v>
      </c>
      <c r="J1565" s="26">
        <v>40.802500000000002</v>
      </c>
      <c r="K1565">
        <v>316</v>
      </c>
      <c r="L1565">
        <v>2.125</v>
      </c>
      <c r="M1565">
        <v>9.6333333333333329</v>
      </c>
      <c r="N1565">
        <v>50.84</v>
      </c>
      <c r="O1565" s="1">
        <f t="shared" si="457"/>
        <v>25.776677098787872</v>
      </c>
      <c r="Q1565" s="1">
        <f t="shared" si="461"/>
        <v>-58.351059793317063</v>
      </c>
      <c r="R1565" s="2">
        <f t="shared" si="462"/>
        <v>-6.1734975054160153E-2</v>
      </c>
      <c r="S1565" s="2"/>
      <c r="T1565" s="1">
        <f t="shared" si="463"/>
        <v>6311.2336540367924</v>
      </c>
      <c r="U1565" s="1">
        <f t="shared" si="464"/>
        <v>0</v>
      </c>
      <c r="V1565" s="1">
        <f t="shared" si="465"/>
        <v>1816.7411753487488</v>
      </c>
      <c r="W1565" s="1">
        <f t="shared" si="466"/>
        <v>-8304.7784801610796</v>
      </c>
      <c r="X1565" s="2">
        <f t="shared" si="475"/>
        <v>69.914785168523323</v>
      </c>
      <c r="Y1565">
        <f t="shared" si="458"/>
        <v>1</v>
      </c>
      <c r="Z1565" s="26">
        <f t="shared" si="467"/>
        <v>0</v>
      </c>
      <c r="AA1565">
        <f t="shared" si="468"/>
        <v>847.52514773342295</v>
      </c>
      <c r="AB1565" s="28">
        <f t="shared" si="469"/>
        <v>40483.928571428572</v>
      </c>
      <c r="AC1565">
        <f t="shared" si="470"/>
        <v>4.8902777777777784</v>
      </c>
      <c r="AD1565" s="31">
        <f t="shared" si="459"/>
        <v>6.5029728816818002</v>
      </c>
      <c r="AE1565" s="31">
        <f t="shared" si="471"/>
        <v>13.119446841817545</v>
      </c>
      <c r="AF1565" s="15">
        <f t="shared" si="460"/>
        <v>10.466666666666669</v>
      </c>
      <c r="AG1565" s="31">
        <f t="shared" si="472"/>
        <v>9.5260012356991393</v>
      </c>
      <c r="AH1565" s="31">
        <f t="shared" si="473"/>
        <v>56.521207930913363</v>
      </c>
      <c r="AI1565">
        <f t="shared" si="474"/>
        <v>260.931387667644</v>
      </c>
    </row>
    <row r="1566" spans="1:35" x14ac:dyDescent="0.2">
      <c r="A1566">
        <v>32</v>
      </c>
      <c r="C1566" s="27" t="s">
        <v>1627</v>
      </c>
      <c r="D1566" s="26">
        <v>29.351500000000001</v>
      </c>
      <c r="E1566">
        <v>0</v>
      </c>
      <c r="F1566" s="26">
        <v>1</v>
      </c>
      <c r="G1566" s="26">
        <v>40.514166666666668</v>
      </c>
      <c r="H1566" s="26">
        <v>31.8675</v>
      </c>
      <c r="I1566" s="26">
        <v>100</v>
      </c>
      <c r="J1566" s="26">
        <v>40.514166666666668</v>
      </c>
      <c r="K1566">
        <v>309.75</v>
      </c>
      <c r="L1566">
        <v>1.3333333333333335</v>
      </c>
      <c r="M1566">
        <v>8.9250000000000007</v>
      </c>
      <c r="N1566">
        <v>50.715000000000003</v>
      </c>
      <c r="O1566" s="1">
        <f t="shared" si="457"/>
        <v>25.776677098787872</v>
      </c>
      <c r="Q1566" s="1">
        <f t="shared" si="461"/>
        <v>-129.32517063460665</v>
      </c>
      <c r="R1566" s="2">
        <f t="shared" si="462"/>
        <v>-0.13682504158933614</v>
      </c>
      <c r="S1566" s="2"/>
      <c r="T1566" s="1">
        <f t="shared" si="463"/>
        <v>6476.3172571061277</v>
      </c>
      <c r="U1566" s="1">
        <f t="shared" si="464"/>
        <v>0</v>
      </c>
      <c r="V1566" s="1">
        <f t="shared" si="465"/>
        <v>1858.4262073946768</v>
      </c>
      <c r="W1566" s="1">
        <f t="shared" si="466"/>
        <v>-8439.9164280325258</v>
      </c>
      <c r="X1566" s="2">
        <f t="shared" si="475"/>
        <v>69.853050193469159</v>
      </c>
      <c r="Y1566">
        <f t="shared" si="458"/>
        <v>1</v>
      </c>
      <c r="Z1566" s="26">
        <f t="shared" si="467"/>
        <v>0</v>
      </c>
      <c r="AA1566">
        <f t="shared" si="468"/>
        <v>860.77008659928254</v>
      </c>
      <c r="AB1566" s="28">
        <f t="shared" si="469"/>
        <v>40483.970238095237</v>
      </c>
      <c r="AC1566">
        <f t="shared" si="470"/>
        <v>4.7300925925925936</v>
      </c>
      <c r="AD1566" s="31">
        <f t="shared" si="459"/>
        <v>6.4303471891594128</v>
      </c>
      <c r="AE1566" s="31">
        <f t="shared" si="471"/>
        <v>12.980406168715453</v>
      </c>
      <c r="AF1566" s="15">
        <f t="shared" si="460"/>
        <v>10.397222222222224</v>
      </c>
      <c r="AG1566" s="31">
        <f t="shared" si="472"/>
        <v>9.4818390404467134</v>
      </c>
      <c r="AH1566" s="31">
        <f t="shared" si="473"/>
        <v>56.272956279346928</v>
      </c>
      <c r="AI1566">
        <f t="shared" si="474"/>
        <v>260.2748112651164</v>
      </c>
    </row>
    <row r="1567" spans="1:35" x14ac:dyDescent="0.2">
      <c r="A1567">
        <v>32</v>
      </c>
      <c r="C1567" s="27" t="s">
        <v>1628</v>
      </c>
      <c r="D1567" s="26">
        <v>29.347000000000001</v>
      </c>
      <c r="E1567">
        <v>0</v>
      </c>
      <c r="F1567" s="26">
        <v>1</v>
      </c>
      <c r="G1567" s="26">
        <v>40.343333333333334</v>
      </c>
      <c r="H1567" s="26">
        <v>31.5825</v>
      </c>
      <c r="I1567" s="26">
        <v>100</v>
      </c>
      <c r="J1567" s="26">
        <v>40.343333333333334</v>
      </c>
      <c r="K1567">
        <v>267.58333333333331</v>
      </c>
      <c r="L1567">
        <v>2.3666666666666667</v>
      </c>
      <c r="M1567">
        <v>11.766666666666666</v>
      </c>
      <c r="N1567">
        <v>50.594999999999999</v>
      </c>
      <c r="O1567" s="1">
        <f t="shared" si="457"/>
        <v>25.776677098787872</v>
      </c>
      <c r="Q1567" s="1">
        <f t="shared" si="461"/>
        <v>-116.55324667272413</v>
      </c>
      <c r="R1567" s="2">
        <f t="shared" si="462"/>
        <v>-0.12331244370382607</v>
      </c>
      <c r="S1567" s="2"/>
      <c r="T1567" s="1">
        <f t="shared" si="463"/>
        <v>6501.5802330361439</v>
      </c>
      <c r="U1567" s="1">
        <f t="shared" si="464"/>
        <v>0</v>
      </c>
      <c r="V1567" s="1">
        <f t="shared" si="465"/>
        <v>1863.3853671646834</v>
      </c>
      <c r="W1567" s="1">
        <f t="shared" si="466"/>
        <v>-8481.9746669108827</v>
      </c>
      <c r="X1567" s="2">
        <f t="shared" si="475"/>
        <v>69.716225151879826</v>
      </c>
      <c r="Y1567">
        <f t="shared" si="458"/>
        <v>1</v>
      </c>
      <c r="Z1567" s="26">
        <f t="shared" si="467"/>
        <v>0</v>
      </c>
      <c r="AA1567">
        <f t="shared" si="468"/>
        <v>862.76677378403542</v>
      </c>
      <c r="AB1567" s="28">
        <f t="shared" si="469"/>
        <v>40484.011904761908</v>
      </c>
      <c r="AC1567">
        <f t="shared" si="470"/>
        <v>4.6351851851851853</v>
      </c>
      <c r="AD1567" s="31">
        <f t="shared" si="459"/>
        <v>6.3876551423650838</v>
      </c>
      <c r="AE1567" s="31">
        <f t="shared" si="471"/>
        <v>12.898632700638515</v>
      </c>
      <c r="AF1567" s="15">
        <f t="shared" si="460"/>
        <v>10.330555555555554</v>
      </c>
      <c r="AG1567" s="31">
        <f t="shared" si="472"/>
        <v>9.4396124194722937</v>
      </c>
      <c r="AH1567" s="31">
        <f t="shared" si="473"/>
        <v>56.035523998304399</v>
      </c>
      <c r="AI1567">
        <f t="shared" si="474"/>
        <v>259.33899048156724</v>
      </c>
    </row>
    <row r="1568" spans="1:35" x14ac:dyDescent="0.2">
      <c r="A1568">
        <v>32</v>
      </c>
      <c r="C1568" s="27" t="s">
        <v>1629</v>
      </c>
      <c r="D1568" s="26">
        <v>29.349</v>
      </c>
      <c r="E1568">
        <v>0</v>
      </c>
      <c r="F1568" s="26">
        <v>1</v>
      </c>
      <c r="G1568" s="26">
        <v>40.14</v>
      </c>
      <c r="H1568" s="26">
        <v>31.721666666666668</v>
      </c>
      <c r="I1568" s="26">
        <v>100</v>
      </c>
      <c r="J1568" s="26">
        <v>40.14</v>
      </c>
      <c r="K1568">
        <v>271.16666666666669</v>
      </c>
      <c r="L1568">
        <v>2.8083333333333336</v>
      </c>
      <c r="M1568">
        <v>11.108333333333334</v>
      </c>
      <c r="N1568">
        <v>50.462499999999999</v>
      </c>
      <c r="O1568" s="1">
        <f t="shared" si="457"/>
        <v>25.776677098787872</v>
      </c>
      <c r="Q1568" s="1">
        <f t="shared" si="461"/>
        <v>0.56723848749390982</v>
      </c>
      <c r="R1568" s="2">
        <f t="shared" si="462"/>
        <v>6.0013398212874821E-4</v>
      </c>
      <c r="S1568" s="2"/>
      <c r="T1568" s="1">
        <f t="shared" si="463"/>
        <v>6456.8290583535527</v>
      </c>
      <c r="U1568" s="1">
        <f t="shared" si="464"/>
        <v>0</v>
      </c>
      <c r="V1568" s="1">
        <f t="shared" si="465"/>
        <v>1850.6102326824434</v>
      </c>
      <c r="W1568" s="1">
        <f t="shared" si="466"/>
        <v>-8540.5804096102329</v>
      </c>
      <c r="X1568" s="2">
        <f t="shared" si="475"/>
        <v>69.592912708176002</v>
      </c>
      <c r="Y1568">
        <f t="shared" si="458"/>
        <v>1</v>
      </c>
      <c r="Z1568" s="26">
        <f t="shared" si="467"/>
        <v>0</v>
      </c>
      <c r="AA1568">
        <f t="shared" si="468"/>
        <v>867.47406699543535</v>
      </c>
      <c r="AB1568" s="28">
        <f t="shared" si="469"/>
        <v>40484.053571428572</v>
      </c>
      <c r="AC1568">
        <f t="shared" si="470"/>
        <v>4.5222222222222221</v>
      </c>
      <c r="AD1568" s="31">
        <f t="shared" si="459"/>
        <v>6.3371665463169959</v>
      </c>
      <c r="AE1568" s="31">
        <f t="shared" si="471"/>
        <v>12.801886718939565</v>
      </c>
      <c r="AF1568" s="15">
        <f t="shared" si="460"/>
        <v>10.256944444444443</v>
      </c>
      <c r="AG1568" s="31">
        <f t="shared" si="472"/>
        <v>9.39317893636583</v>
      </c>
      <c r="AH1568" s="31">
        <f t="shared" si="473"/>
        <v>55.774367954057915</v>
      </c>
      <c r="AI1568">
        <f t="shared" si="474"/>
        <v>258.35055718553156</v>
      </c>
    </row>
    <row r="1569" spans="1:35" x14ac:dyDescent="0.2">
      <c r="A1569">
        <v>32</v>
      </c>
      <c r="C1569" s="27" t="s">
        <v>1630</v>
      </c>
      <c r="D1569" s="26">
        <v>29.372</v>
      </c>
      <c r="E1569">
        <v>0</v>
      </c>
      <c r="F1569" s="26">
        <v>1</v>
      </c>
      <c r="G1569" s="26">
        <v>40.011666666666663</v>
      </c>
      <c r="H1569" s="26">
        <v>31.880833333333335</v>
      </c>
      <c r="I1569" s="26">
        <v>100</v>
      </c>
      <c r="J1569" s="26">
        <v>40.011666666666663</v>
      </c>
      <c r="K1569">
        <v>272.16666666666669</v>
      </c>
      <c r="L1569">
        <v>2.3916666666666666</v>
      </c>
      <c r="M1569">
        <v>11.425000000000001</v>
      </c>
      <c r="N1569">
        <v>50.341666666666669</v>
      </c>
      <c r="O1569" s="1">
        <f t="shared" si="457"/>
        <v>25.776677098787872</v>
      </c>
      <c r="Q1569" s="1">
        <f t="shared" si="461"/>
        <v>41.772859953465854</v>
      </c>
      <c r="R1569" s="2">
        <f t="shared" si="462"/>
        <v>4.4195366396130052E-2</v>
      </c>
      <c r="S1569" s="2"/>
      <c r="T1569" s="1">
        <f t="shared" si="463"/>
        <v>6429.7943789348265</v>
      </c>
      <c r="U1569" s="1">
        <f t="shared" si="464"/>
        <v>0</v>
      </c>
      <c r="V1569" s="1">
        <f t="shared" si="465"/>
        <v>1843.7057561684212</v>
      </c>
      <c r="W1569" s="1">
        <f t="shared" si="466"/>
        <v>-8546.7857235431111</v>
      </c>
      <c r="X1569" s="2">
        <f t="shared" si="475"/>
        <v>69.593512842158134</v>
      </c>
      <c r="Y1569">
        <f t="shared" si="458"/>
        <v>1</v>
      </c>
      <c r="Z1569" s="26">
        <f t="shared" si="467"/>
        <v>0</v>
      </c>
      <c r="AA1569">
        <f t="shared" si="468"/>
        <v>875.08562315043935</v>
      </c>
      <c r="AB1569" s="28">
        <f t="shared" si="469"/>
        <v>40484.095238095237</v>
      </c>
      <c r="AC1569">
        <f t="shared" si="470"/>
        <v>4.4509259259259242</v>
      </c>
      <c r="AD1569" s="31">
        <f t="shared" si="459"/>
        <v>6.3054819210648017</v>
      </c>
      <c r="AE1569" s="31">
        <f t="shared" si="471"/>
        <v>12.7411511965741</v>
      </c>
      <c r="AF1569" s="15">
        <f t="shared" si="460"/>
        <v>10.189814814814815</v>
      </c>
      <c r="AG1569" s="31">
        <f t="shared" si="472"/>
        <v>9.3510087690133421</v>
      </c>
      <c r="AH1569" s="31">
        <f t="shared" si="473"/>
        <v>55.537126842812711</v>
      </c>
      <c r="AI1569">
        <f t="shared" si="474"/>
        <v>257.2894055851865</v>
      </c>
    </row>
    <row r="1570" spans="1:35" x14ac:dyDescent="0.2">
      <c r="A1570">
        <v>32</v>
      </c>
      <c r="C1570" s="27" t="s">
        <v>1631</v>
      </c>
      <c r="D1570" s="26">
        <v>29.391749999999998</v>
      </c>
      <c r="E1570">
        <v>0</v>
      </c>
      <c r="F1570" s="26">
        <v>1</v>
      </c>
      <c r="G1570" s="26">
        <v>39.924166666666665</v>
      </c>
      <c r="H1570" s="26">
        <v>32.161666666666669</v>
      </c>
      <c r="I1570" s="26">
        <v>100</v>
      </c>
      <c r="J1570" s="26">
        <v>39.924166666666665</v>
      </c>
      <c r="K1570">
        <v>277.08333333333331</v>
      </c>
      <c r="L1570">
        <v>2.0416666666666665</v>
      </c>
      <c r="M1570">
        <v>9.3583333333333325</v>
      </c>
      <c r="N1570">
        <v>50.209166666666668</v>
      </c>
      <c r="O1570" s="1">
        <f t="shared" si="457"/>
        <v>25.776677098787872</v>
      </c>
      <c r="Q1570" s="1">
        <f t="shared" si="461"/>
        <v>56.046384896690995</v>
      </c>
      <c r="R1570" s="2">
        <f t="shared" si="462"/>
        <v>5.9296646637245015E-2</v>
      </c>
      <c r="S1570" s="2"/>
      <c r="T1570" s="1">
        <f t="shared" si="463"/>
        <v>6389.4489701897546</v>
      </c>
      <c r="U1570" s="1">
        <f t="shared" si="464"/>
        <v>0</v>
      </c>
      <c r="V1570" s="1">
        <f t="shared" si="465"/>
        <v>1833.8556198779434</v>
      </c>
      <c r="W1570" s="1">
        <f t="shared" si="466"/>
        <v>-8509.5538399458746</v>
      </c>
      <c r="X1570" s="2">
        <f t="shared" si="475"/>
        <v>69.637708208554258</v>
      </c>
      <c r="Y1570">
        <f t="shared" si="458"/>
        <v>1</v>
      </c>
      <c r="Z1570" s="26">
        <f t="shared" si="467"/>
        <v>0</v>
      </c>
      <c r="AA1570">
        <f t="shared" si="468"/>
        <v>882.89455096147981</v>
      </c>
      <c r="AB1570" s="28">
        <f t="shared" si="469"/>
        <v>40484.136904761908</v>
      </c>
      <c r="AC1570">
        <f t="shared" si="470"/>
        <v>4.4023148148148135</v>
      </c>
      <c r="AD1570" s="31">
        <f t="shared" si="459"/>
        <v>6.2839588038436363</v>
      </c>
      <c r="AE1570" s="31">
        <f t="shared" si="471"/>
        <v>12.699884476584661</v>
      </c>
      <c r="AF1570" s="15">
        <f t="shared" si="460"/>
        <v>10.116203703703704</v>
      </c>
      <c r="AG1570" s="31">
        <f t="shared" si="472"/>
        <v>9.304958028755383</v>
      </c>
      <c r="AH1570" s="31">
        <f t="shared" si="473"/>
        <v>55.27798528834014</v>
      </c>
      <c r="AI1570">
        <f t="shared" si="474"/>
        <v>255.97954208027392</v>
      </c>
    </row>
    <row r="1571" spans="1:35" x14ac:dyDescent="0.2">
      <c r="A1571">
        <v>32</v>
      </c>
      <c r="C1571" s="27" t="s">
        <v>1632</v>
      </c>
      <c r="D1571" s="26">
        <v>29.413999999999998</v>
      </c>
      <c r="E1571">
        <v>0</v>
      </c>
      <c r="F1571" s="26">
        <v>24.583333333333336</v>
      </c>
      <c r="G1571" s="26">
        <v>39.943333333333335</v>
      </c>
      <c r="H1571" s="26">
        <v>32.298333333333332</v>
      </c>
      <c r="I1571" s="26">
        <v>100</v>
      </c>
      <c r="J1571" s="26">
        <v>39.943333333333335</v>
      </c>
      <c r="K1571">
        <v>274.08333333333331</v>
      </c>
      <c r="L1571">
        <v>1.5416666666666667</v>
      </c>
      <c r="M1571">
        <v>9.2249999999999996</v>
      </c>
      <c r="N1571">
        <v>50.085833333333333</v>
      </c>
      <c r="O1571" s="1">
        <f t="shared" si="457"/>
        <v>633.67664534520191</v>
      </c>
      <c r="Q1571" s="1">
        <f t="shared" si="461"/>
        <v>563.47810329877689</v>
      </c>
      <c r="R1571" s="2">
        <f t="shared" si="462"/>
        <v>0.59615552440573738</v>
      </c>
      <c r="S1571" s="2"/>
      <c r="T1571" s="1">
        <f t="shared" si="463"/>
        <v>6376.2578279436357</v>
      </c>
      <c r="U1571" s="1">
        <f t="shared" si="464"/>
        <v>0</v>
      </c>
      <c r="V1571" s="1">
        <f t="shared" si="465"/>
        <v>1831.1128430363585</v>
      </c>
      <c r="W1571" s="1">
        <f t="shared" si="466"/>
        <v>-8391.6528752212926</v>
      </c>
      <c r="X1571" s="2">
        <f t="shared" si="475"/>
        <v>69.697004855191508</v>
      </c>
      <c r="Y1571">
        <f t="shared" si="458"/>
        <v>1</v>
      </c>
      <c r="Z1571" s="26">
        <f t="shared" si="467"/>
        <v>0</v>
      </c>
      <c r="AA1571">
        <f t="shared" si="468"/>
        <v>885.28096903063408</v>
      </c>
      <c r="AB1571" s="28">
        <f t="shared" si="469"/>
        <v>40484.178571428572</v>
      </c>
      <c r="AC1571">
        <f t="shared" si="470"/>
        <v>4.4129629629629639</v>
      </c>
      <c r="AD1571" s="31">
        <f t="shared" si="459"/>
        <v>6.2886678515163847</v>
      </c>
      <c r="AE1571" s="31">
        <f t="shared" si="471"/>
        <v>12.708913893951918</v>
      </c>
      <c r="AF1571" s="15">
        <f t="shared" si="460"/>
        <v>10.047685185185186</v>
      </c>
      <c r="AG1571" s="31">
        <f t="shared" si="472"/>
        <v>9.2622721312583138</v>
      </c>
      <c r="AH1571" s="31">
        <f t="shared" si="473"/>
        <v>55.03771400834367</v>
      </c>
      <c r="AI1571">
        <f t="shared" si="474"/>
        <v>254.48074628772321</v>
      </c>
    </row>
    <row r="1572" spans="1:35" x14ac:dyDescent="0.2">
      <c r="A1572">
        <v>32</v>
      </c>
      <c r="C1572" s="27" t="s">
        <v>1633</v>
      </c>
      <c r="D1572" s="26">
        <v>29.440916666666666</v>
      </c>
      <c r="E1572">
        <v>0</v>
      </c>
      <c r="F1572" s="26">
        <v>122.91666666666667</v>
      </c>
      <c r="G1572" s="26">
        <v>41.094166666666666</v>
      </c>
      <c r="H1572" s="26">
        <v>33.125</v>
      </c>
      <c r="I1572" s="26">
        <v>100</v>
      </c>
      <c r="J1572" s="26">
        <v>41.094166666666666</v>
      </c>
      <c r="K1572">
        <v>272.83333333333331</v>
      </c>
      <c r="L1572">
        <v>1.9666666666666668</v>
      </c>
      <c r="M1572">
        <v>8.9499999999999993</v>
      </c>
      <c r="N1572">
        <v>49.938333333333333</v>
      </c>
      <c r="O1572" s="1">
        <f t="shared" si="457"/>
        <v>3168.3832267260091</v>
      </c>
      <c r="Q1572" s="1">
        <f t="shared" si="461"/>
        <v>2072.0216171128877</v>
      </c>
      <c r="R1572" s="2">
        <f t="shared" si="462"/>
        <v>2.1921830262763269</v>
      </c>
      <c r="S1572" s="2"/>
      <c r="T1572" s="1">
        <f t="shared" si="463"/>
        <v>6336.9570074743724</v>
      </c>
      <c r="U1572" s="1">
        <f t="shared" si="464"/>
        <v>0</v>
      </c>
      <c r="V1572" s="1">
        <f t="shared" si="465"/>
        <v>1827.4099631539975</v>
      </c>
      <c r="W1572" s="1">
        <f t="shared" si="466"/>
        <v>-7317.4440855084704</v>
      </c>
      <c r="X1572" s="2">
        <f t="shared" si="475"/>
        <v>70.293160379597239</v>
      </c>
      <c r="Y1572">
        <f t="shared" si="458"/>
        <v>1</v>
      </c>
      <c r="Z1572" s="26">
        <f t="shared" si="467"/>
        <v>0</v>
      </c>
      <c r="AA1572">
        <f t="shared" si="468"/>
        <v>852.58123384775911</v>
      </c>
      <c r="AB1572" s="28">
        <f t="shared" si="469"/>
        <v>40484.220238095237</v>
      </c>
      <c r="AC1572">
        <f t="shared" si="470"/>
        <v>5.0523148148148147</v>
      </c>
      <c r="AD1572" s="31">
        <f t="shared" si="459"/>
        <v>6.5771716654728118</v>
      </c>
      <c r="AE1572" s="31">
        <f t="shared" si="471"/>
        <v>13.261410934723013</v>
      </c>
      <c r="AF1572" s="15">
        <f t="shared" si="460"/>
        <v>9.9657407407407401</v>
      </c>
      <c r="AG1572" s="31">
        <f t="shared" si="472"/>
        <v>9.2114478123516221</v>
      </c>
      <c r="AH1572" s="31">
        <f t="shared" si="473"/>
        <v>54.751551402657384</v>
      </c>
      <c r="AI1572">
        <f t="shared" si="474"/>
        <v>249.4387244932214</v>
      </c>
    </row>
    <row r="1573" spans="1:35" x14ac:dyDescent="0.2">
      <c r="A1573">
        <v>32</v>
      </c>
      <c r="C1573" s="27" t="s">
        <v>1634</v>
      </c>
      <c r="D1573" s="26">
        <v>29.460750000000001</v>
      </c>
      <c r="E1573">
        <v>0</v>
      </c>
      <c r="F1573" s="26">
        <v>261.75</v>
      </c>
      <c r="G1573" s="26">
        <v>43.350833333333334</v>
      </c>
      <c r="H1573" s="26">
        <v>34.476666666666667</v>
      </c>
      <c r="I1573" s="26">
        <v>100</v>
      </c>
      <c r="J1573" s="26">
        <v>43.362499999999997</v>
      </c>
      <c r="K1573">
        <v>272.91666666666669</v>
      </c>
      <c r="L1573">
        <v>2.166666666666667</v>
      </c>
      <c r="M1573">
        <v>10.733333333333334</v>
      </c>
      <c r="N1573">
        <v>49.80833333333333</v>
      </c>
      <c r="O1573" s="1">
        <f t="shared" si="457"/>
        <v>6747.045230607725</v>
      </c>
      <c r="Q1573" s="1">
        <f t="shared" si="461"/>
        <v>3480.1769006739355</v>
      </c>
      <c r="R1573" s="2">
        <f t="shared" si="462"/>
        <v>3.6820005482021489</v>
      </c>
      <c r="S1573" s="2"/>
      <c r="T1573" s="1">
        <f t="shared" si="463"/>
        <v>6480.2601997907996</v>
      </c>
      <c r="U1573" s="1">
        <f t="shared" si="464"/>
        <v>0</v>
      </c>
      <c r="V1573" s="1">
        <f t="shared" si="465"/>
        <v>1888.334021115252</v>
      </c>
      <c r="W1573" s="1">
        <f t="shared" si="466"/>
        <v>-5342.7752962032509</v>
      </c>
      <c r="X1573" s="2">
        <f t="shared" si="475"/>
        <v>72.485343405873564</v>
      </c>
      <c r="Y1573">
        <f t="shared" si="458"/>
        <v>1</v>
      </c>
      <c r="Z1573" s="26">
        <f t="shared" si="467"/>
        <v>0</v>
      </c>
      <c r="AA1573">
        <f t="shared" si="468"/>
        <v>848.81967716694817</v>
      </c>
      <c r="AB1573" s="28">
        <f t="shared" si="469"/>
        <v>40484.261904761908</v>
      </c>
      <c r="AC1573">
        <f t="shared" si="470"/>
        <v>6.3060185185185187</v>
      </c>
      <c r="AD1573" s="31">
        <f t="shared" si="459"/>
        <v>7.1768935064319201</v>
      </c>
      <c r="AE1573" s="31">
        <f t="shared" si="471"/>
        <v>14.405698786869239</v>
      </c>
      <c r="AF1573" s="15">
        <f t="shared" si="460"/>
        <v>9.8935185185185173</v>
      </c>
      <c r="AG1573" s="31">
        <f t="shared" si="472"/>
        <v>9.1668565654894412</v>
      </c>
      <c r="AH1573" s="31">
        <f t="shared" si="473"/>
        <v>54.500410235802917</v>
      </c>
      <c r="AI1573">
        <f t="shared" si="474"/>
        <v>241.04940523098929</v>
      </c>
    </row>
    <row r="1574" spans="1:35" x14ac:dyDescent="0.2">
      <c r="A1574">
        <v>32</v>
      </c>
      <c r="C1574" s="27" t="s">
        <v>1635</v>
      </c>
      <c r="D1574" s="26">
        <v>29.466000000000001</v>
      </c>
      <c r="E1574">
        <v>0</v>
      </c>
      <c r="F1574" s="26">
        <v>622</v>
      </c>
      <c r="G1574" s="26">
        <v>50.079166666666666</v>
      </c>
      <c r="H1574" s="26">
        <v>38.029166666666669</v>
      </c>
      <c r="I1574" s="26">
        <v>98.525000000000006</v>
      </c>
      <c r="J1574" s="26">
        <v>49.676666666666669</v>
      </c>
      <c r="K1574">
        <v>274.83333333333331</v>
      </c>
      <c r="L1574">
        <v>1.5666666666666667</v>
      </c>
      <c r="M1574">
        <v>7.9749999999999996</v>
      </c>
      <c r="N1574">
        <v>49.68</v>
      </c>
      <c r="O1574" s="1">
        <f t="shared" si="457"/>
        <v>16033.093155446055</v>
      </c>
      <c r="Q1574" s="1">
        <f t="shared" si="461"/>
        <v>7047.8421840195597</v>
      </c>
      <c r="R1574" s="2">
        <f t="shared" si="462"/>
        <v>7.4565631362523579</v>
      </c>
      <c r="S1574" s="2"/>
      <c r="T1574" s="1">
        <f t="shared" si="463"/>
        <v>6502.3392964697914</v>
      </c>
      <c r="U1574" s="1">
        <f t="shared" si="464"/>
        <v>0</v>
      </c>
      <c r="V1574" s="1">
        <f t="shared" si="465"/>
        <v>1935.1223507351185</v>
      </c>
      <c r="W1574" s="1">
        <f t="shared" si="466"/>
        <v>330.26059709399334</v>
      </c>
      <c r="X1574" s="2">
        <f t="shared" si="475"/>
        <v>76.167343954075719</v>
      </c>
      <c r="Y1574">
        <f t="shared" si="458"/>
        <v>1</v>
      </c>
      <c r="Z1574" s="26">
        <f t="shared" si="467"/>
        <v>0</v>
      </c>
      <c r="AA1574">
        <f t="shared" si="468"/>
        <v>680.5929941792856</v>
      </c>
      <c r="AB1574" s="28">
        <f t="shared" si="469"/>
        <v>40484.303571428572</v>
      </c>
      <c r="AC1574">
        <f t="shared" si="470"/>
        <v>10.043981481481481</v>
      </c>
      <c r="AD1574" s="31">
        <f t="shared" si="459"/>
        <v>9.1233851356380953</v>
      </c>
      <c r="AE1574" s="31">
        <f t="shared" si="471"/>
        <v>18.071045699925861</v>
      </c>
      <c r="AF1574" s="15">
        <f t="shared" si="460"/>
        <v>9.8222222222222211</v>
      </c>
      <c r="AG1574" s="31">
        <f t="shared" si="472"/>
        <v>9.1230229178390001</v>
      </c>
      <c r="AH1574" s="31">
        <f t="shared" si="473"/>
        <v>54.253468708507256</v>
      </c>
      <c r="AI1574">
        <f t="shared" si="474"/>
        <v>217.52872712759134</v>
      </c>
    </row>
    <row r="1575" spans="1:35" x14ac:dyDescent="0.2">
      <c r="A1575">
        <v>32</v>
      </c>
      <c r="C1575" s="27" t="s">
        <v>1636</v>
      </c>
      <c r="D1575" s="26">
        <v>29.466750000000001</v>
      </c>
      <c r="E1575">
        <v>3.3333333333333335E-3</v>
      </c>
      <c r="F1575" s="26">
        <v>1140.3333333333333</v>
      </c>
      <c r="G1575" s="26">
        <v>69.207499999999996</v>
      </c>
      <c r="H1575" s="26">
        <v>43.494999999999997</v>
      </c>
      <c r="I1575" s="26">
        <v>88.00833333333334</v>
      </c>
      <c r="J1575" s="26">
        <v>65.53</v>
      </c>
      <c r="K1575">
        <v>264.83333333333331</v>
      </c>
      <c r="L1575">
        <v>3.6583333333333332</v>
      </c>
      <c r="M1575">
        <v>11.483333333333333</v>
      </c>
      <c r="N1575">
        <v>49.777499999999996</v>
      </c>
      <c r="O1575" s="1">
        <f t="shared" si="457"/>
        <v>29394.004118317767</v>
      </c>
      <c r="Q1575" s="1">
        <f t="shared" si="461"/>
        <v>-13493.235596521707</v>
      </c>
      <c r="R1575" s="2">
        <f t="shared" si="462"/>
        <v>-14.275740079130101</v>
      </c>
      <c r="S1575" s="2"/>
      <c r="T1575" s="1">
        <f t="shared" si="463"/>
        <v>6841.7472479464723</v>
      </c>
      <c r="U1575" s="1">
        <f t="shared" si="464"/>
        <v>17713.831478120359</v>
      </c>
      <c r="V1575" s="1">
        <f t="shared" si="465"/>
        <v>2113.7350884266666</v>
      </c>
      <c r="W1575" s="1">
        <f t="shared" si="466"/>
        <v>16075.899962095118</v>
      </c>
      <c r="X1575" s="2">
        <f t="shared" si="475"/>
        <v>83.623907090328075</v>
      </c>
      <c r="Y1575">
        <f t="shared" si="458"/>
        <v>1</v>
      </c>
      <c r="Z1575" s="26">
        <f t="shared" si="467"/>
        <v>0</v>
      </c>
      <c r="AA1575">
        <f t="shared" si="468"/>
        <v>207.8327933940617</v>
      </c>
      <c r="AB1575" s="28">
        <f t="shared" si="469"/>
        <v>40484.345238095237</v>
      </c>
      <c r="AC1575">
        <f t="shared" si="470"/>
        <v>20.670833333333331</v>
      </c>
      <c r="AD1575" s="31">
        <f t="shared" si="459"/>
        <v>16.142290587554726</v>
      </c>
      <c r="AE1575" s="31">
        <f t="shared" si="471"/>
        <v>30.817249171980702</v>
      </c>
      <c r="AF1575" s="15">
        <f t="shared" si="460"/>
        <v>9.8763888888888864</v>
      </c>
      <c r="AG1575" s="31">
        <f t="shared" si="472"/>
        <v>9.1563082712136161</v>
      </c>
      <c r="AH1575" s="31">
        <f t="shared" si="473"/>
        <v>54.440991396009274</v>
      </c>
      <c r="AI1575">
        <f t="shared" si="474"/>
        <v>142.02593825085975</v>
      </c>
    </row>
    <row r="1576" spans="1:35" x14ac:dyDescent="0.2">
      <c r="A1576">
        <v>32</v>
      </c>
      <c r="C1576" s="27" t="s">
        <v>1637</v>
      </c>
      <c r="D1576" s="26">
        <v>29.470500000000001</v>
      </c>
      <c r="E1576">
        <v>0.01</v>
      </c>
      <c r="F1576" s="26">
        <v>1168.1666666666667</v>
      </c>
      <c r="G1576" s="26">
        <v>72.854166666666671</v>
      </c>
      <c r="H1576" s="26">
        <v>44.159166666666664</v>
      </c>
      <c r="I1576" s="26">
        <v>85.8</v>
      </c>
      <c r="J1576" s="26">
        <v>68.394999999999996</v>
      </c>
      <c r="K1576">
        <v>268.66666666666669</v>
      </c>
      <c r="L1576">
        <v>4.0666666666666664</v>
      </c>
      <c r="M1576">
        <v>12.991666666666667</v>
      </c>
      <c r="N1576">
        <v>50.320833333333333</v>
      </c>
      <c r="O1576" s="1">
        <f t="shared" si="457"/>
        <v>30111.454964234028</v>
      </c>
      <c r="Q1576" s="1">
        <f t="shared" si="461"/>
        <v>5768.2013101811472</v>
      </c>
      <c r="R1576" s="2">
        <f t="shared" si="462"/>
        <v>6.1027128770708474</v>
      </c>
      <c r="S1576" s="2"/>
      <c r="T1576" s="1">
        <f t="shared" si="463"/>
        <v>4294.5793015942027</v>
      </c>
      <c r="U1576" s="1">
        <f t="shared" si="464"/>
        <v>0</v>
      </c>
      <c r="V1576" s="1">
        <f t="shared" si="465"/>
        <v>1274.5498478557399</v>
      </c>
      <c r="W1576" s="1">
        <f t="shared" si="466"/>
        <v>18643.520971652604</v>
      </c>
      <c r="X1576" s="2">
        <f t="shared" si="475"/>
        <v>69.348167011197972</v>
      </c>
      <c r="Y1576">
        <f t="shared" si="458"/>
        <v>1</v>
      </c>
      <c r="Z1576" s="26">
        <f t="shared" si="467"/>
        <v>0</v>
      </c>
      <c r="AA1576">
        <f t="shared" si="468"/>
        <v>12.292033584146635</v>
      </c>
      <c r="AB1576" s="28">
        <f t="shared" si="469"/>
        <v>40484.386904761908</v>
      </c>
      <c r="AC1576">
        <f t="shared" si="470"/>
        <v>22.696759259259263</v>
      </c>
      <c r="AD1576" s="31">
        <f t="shared" si="459"/>
        <v>17.81224995978933</v>
      </c>
      <c r="AE1576" s="31">
        <f t="shared" si="471"/>
        <v>33.772503828963067</v>
      </c>
      <c r="AF1576" s="15">
        <f t="shared" si="460"/>
        <v>10.17824074074074</v>
      </c>
      <c r="AG1576" s="31">
        <f t="shared" si="472"/>
        <v>9.3437548643730182</v>
      </c>
      <c r="AH1576" s="31">
        <f t="shared" si="473"/>
        <v>55.496311704933653</v>
      </c>
      <c r="AI1576">
        <f t="shared" si="474"/>
        <v>130.60353295033516</v>
      </c>
    </row>
    <row r="1577" spans="1:35" x14ac:dyDescent="0.2">
      <c r="A1577">
        <v>32</v>
      </c>
      <c r="C1577" s="27" t="s">
        <v>1638</v>
      </c>
      <c r="D1577" s="26">
        <v>29.474</v>
      </c>
      <c r="E1577">
        <v>0</v>
      </c>
      <c r="F1577" s="26">
        <v>1287.3333333333333</v>
      </c>
      <c r="G1577" s="26">
        <v>69.623333333333335</v>
      </c>
      <c r="H1577" s="26">
        <v>46.402500000000003</v>
      </c>
      <c r="I1577" s="26">
        <v>89.441666666666663</v>
      </c>
      <c r="J1577" s="26">
        <v>66.400833333333338</v>
      </c>
      <c r="K1577">
        <v>261.83333333333331</v>
      </c>
      <c r="L1577">
        <v>4.0583333333333336</v>
      </c>
      <c r="M1577">
        <v>12.225</v>
      </c>
      <c r="N1577">
        <v>50.747500000000002</v>
      </c>
      <c r="O1577" s="1">
        <f t="shared" si="457"/>
        <v>33183.175651839578</v>
      </c>
      <c r="Q1577" s="1">
        <f t="shared" si="461"/>
        <v>10959.28754930803</v>
      </c>
      <c r="R1577" s="2">
        <f t="shared" si="462"/>
        <v>11.594842422131753</v>
      </c>
      <c r="S1577" s="2"/>
      <c r="T1577" s="1">
        <f t="shared" si="463"/>
        <v>4952.5812579572539</v>
      </c>
      <c r="U1577" s="1">
        <f t="shared" si="464"/>
        <v>0</v>
      </c>
      <c r="V1577" s="1">
        <f t="shared" si="465"/>
        <v>1506.0480425840756</v>
      </c>
      <c r="W1577" s="1">
        <f t="shared" si="466"/>
        <v>15617.396210388424</v>
      </c>
      <c r="X1577" s="2">
        <f t="shared" si="475"/>
        <v>75.450879888268815</v>
      </c>
      <c r="Y1577">
        <f t="shared" si="458"/>
        <v>1</v>
      </c>
      <c r="Z1577" s="26">
        <f t="shared" si="467"/>
        <v>0</v>
      </c>
      <c r="AA1577">
        <f t="shared" si="468"/>
        <v>33.960298849940386</v>
      </c>
      <c r="AB1577" s="28">
        <f t="shared" si="469"/>
        <v>40484.428571428572</v>
      </c>
      <c r="AC1577">
        <f t="shared" si="470"/>
        <v>20.901851851851852</v>
      </c>
      <c r="AD1577" s="31">
        <f t="shared" si="459"/>
        <v>16.640191854927508</v>
      </c>
      <c r="AE1577" s="31">
        <f t="shared" si="471"/>
        <v>31.742834542066305</v>
      </c>
      <c r="AF1577" s="15">
        <f t="shared" si="460"/>
        <v>10.41527777777778</v>
      </c>
      <c r="AG1577" s="31">
        <f t="shared" si="472"/>
        <v>9.4933038971603363</v>
      </c>
      <c r="AH1577" s="31">
        <f t="shared" si="473"/>
        <v>56.337410656802682</v>
      </c>
      <c r="AI1577">
        <f t="shared" si="474"/>
        <v>147.86259160179509</v>
      </c>
    </row>
    <row r="1578" spans="1:35" x14ac:dyDescent="0.2">
      <c r="A1578">
        <v>32</v>
      </c>
      <c r="C1578" s="27" t="s">
        <v>1639</v>
      </c>
      <c r="D1578" s="26">
        <v>29.480499999999999</v>
      </c>
      <c r="E1578">
        <v>0</v>
      </c>
      <c r="F1578" s="26">
        <v>749.41666666666663</v>
      </c>
      <c r="G1578" s="26">
        <v>68.406666666666666</v>
      </c>
      <c r="H1578" s="26">
        <v>47.034166666666664</v>
      </c>
      <c r="I1578" s="26">
        <v>88.733333333333334</v>
      </c>
      <c r="J1578" s="26">
        <v>64.990833333333327</v>
      </c>
      <c r="K1578">
        <v>267.66666666666669</v>
      </c>
      <c r="L1578">
        <v>3.8</v>
      </c>
      <c r="M1578">
        <v>12.175000000000001</v>
      </c>
      <c r="N1578">
        <v>50.827500000000001</v>
      </c>
      <c r="O1578" s="1">
        <f t="shared" si="457"/>
        <v>19317.471429116606</v>
      </c>
      <c r="Q1578" s="1">
        <f t="shared" si="461"/>
        <v>-38796.15838259564</v>
      </c>
      <c r="R1578" s="2">
        <f t="shared" si="462"/>
        <v>-41.046038896813599</v>
      </c>
      <c r="S1578" s="2"/>
      <c r="T1578" s="1">
        <f t="shared" si="463"/>
        <v>6821.739503031542</v>
      </c>
      <c r="U1578" s="1">
        <f t="shared" si="464"/>
        <v>34439.828212254077</v>
      </c>
      <c r="V1578" s="1">
        <f t="shared" si="465"/>
        <v>2149.8542578748275</v>
      </c>
      <c r="W1578" s="1">
        <f t="shared" si="466"/>
        <v>14544.566379327351</v>
      </c>
      <c r="X1578" s="2">
        <f t="shared" si="475"/>
        <v>87.045722310400564</v>
      </c>
      <c r="Y1578">
        <f t="shared" si="458"/>
        <v>1</v>
      </c>
      <c r="Z1578" s="26">
        <f t="shared" si="467"/>
        <v>0</v>
      </c>
      <c r="AA1578">
        <f t="shared" si="468"/>
        <v>347.41439529020846</v>
      </c>
      <c r="AB1578" s="28">
        <f t="shared" si="469"/>
        <v>40484.470238095237</v>
      </c>
      <c r="AC1578">
        <f t="shared" si="470"/>
        <v>20.225925925925925</v>
      </c>
      <c r="AD1578" s="31">
        <f t="shared" si="459"/>
        <v>15.834351573143772</v>
      </c>
      <c r="AE1578" s="31">
        <f t="shared" si="471"/>
        <v>30.275205876139793</v>
      </c>
      <c r="AF1578" s="15">
        <f t="shared" si="460"/>
        <v>10.459722222222222</v>
      </c>
      <c r="AG1578" s="31">
        <f t="shared" si="472"/>
        <v>9.5215769110933444</v>
      </c>
      <c r="AH1578" s="31">
        <f t="shared" si="473"/>
        <v>56.496340145009832</v>
      </c>
      <c r="AI1578">
        <f t="shared" si="474"/>
        <v>157.64145922444666</v>
      </c>
    </row>
    <row r="1579" spans="1:35" x14ac:dyDescent="0.2">
      <c r="A1579">
        <v>32</v>
      </c>
      <c r="C1579" s="27" t="s">
        <v>1640</v>
      </c>
      <c r="D1579" s="26">
        <v>29.497250000000001</v>
      </c>
      <c r="E1579">
        <v>0</v>
      </c>
      <c r="F1579" s="26">
        <v>587.66666666666674</v>
      </c>
      <c r="G1579" s="26">
        <v>65.847499999999997</v>
      </c>
      <c r="H1579" s="26">
        <v>47.427500000000002</v>
      </c>
      <c r="I1579" s="26">
        <v>88.658333333333331</v>
      </c>
      <c r="J1579" s="26">
        <v>62.430833333333332</v>
      </c>
      <c r="K1579">
        <v>273.83333333333331</v>
      </c>
      <c r="L1579">
        <v>3.5083333333333333</v>
      </c>
      <c r="M1579">
        <v>10.8</v>
      </c>
      <c r="N1579">
        <v>51.022500000000001</v>
      </c>
      <c r="O1579" s="1">
        <f t="shared" si="457"/>
        <v>15148.093908387671</v>
      </c>
      <c r="Q1579" s="1">
        <f t="shared" si="461"/>
        <v>3019.0502610244421</v>
      </c>
      <c r="R1579" s="2">
        <f t="shared" si="462"/>
        <v>3.1941320896616485</v>
      </c>
      <c r="S1579" s="2"/>
      <c r="T1579" s="1">
        <f t="shared" si="463"/>
        <v>-243.43449420824626</v>
      </c>
      <c r="U1579" s="1">
        <f t="shared" si="464"/>
        <v>0</v>
      </c>
      <c r="V1579" s="1">
        <f t="shared" si="465"/>
        <v>-68.071862177781369</v>
      </c>
      <c r="W1579" s="1">
        <f t="shared" si="466"/>
        <v>12265.837207311377</v>
      </c>
      <c r="X1579" s="2">
        <f t="shared" si="475"/>
        <v>45.999683413586965</v>
      </c>
      <c r="Y1579">
        <f t="shared" si="458"/>
        <v>1</v>
      </c>
      <c r="Z1579" s="26">
        <f t="shared" si="467"/>
        <v>0</v>
      </c>
      <c r="AA1579">
        <f t="shared" si="468"/>
        <v>393.93582324789224</v>
      </c>
      <c r="AB1579" s="28">
        <f t="shared" si="469"/>
        <v>40484.511904761908</v>
      </c>
      <c r="AC1579">
        <f t="shared" si="470"/>
        <v>18.804166666666664</v>
      </c>
      <c r="AD1579" s="31">
        <f t="shared" si="459"/>
        <v>14.482167830361073</v>
      </c>
      <c r="AE1579" s="31">
        <f t="shared" si="471"/>
        <v>27.824680956727466</v>
      </c>
      <c r="AF1579" s="15">
        <f t="shared" si="460"/>
        <v>10.568055555555556</v>
      </c>
      <c r="AG1579" s="31">
        <f t="shared" si="472"/>
        <v>9.5908020712458111</v>
      </c>
      <c r="AH1579" s="31">
        <f t="shared" si="473"/>
        <v>56.885359006940334</v>
      </c>
      <c r="AI1579">
        <f t="shared" si="474"/>
        <v>174.71279643787975</v>
      </c>
    </row>
    <row r="1580" spans="1:35" x14ac:dyDescent="0.2">
      <c r="A1580">
        <v>32</v>
      </c>
      <c r="C1580" s="27" t="s">
        <v>1641</v>
      </c>
      <c r="D1580" s="26">
        <v>29.520250000000001</v>
      </c>
      <c r="E1580">
        <v>0</v>
      </c>
      <c r="F1580" s="26">
        <v>83.083333333333329</v>
      </c>
      <c r="G1580" s="26">
        <v>56.516666666666666</v>
      </c>
      <c r="H1580" s="26">
        <v>45.822499999999998</v>
      </c>
      <c r="I1580" s="26">
        <v>94.691666666666663</v>
      </c>
      <c r="J1580" s="26">
        <v>55.035000000000004</v>
      </c>
      <c r="K1580">
        <v>272.66666666666669</v>
      </c>
      <c r="L1580">
        <v>2.0916666666666668</v>
      </c>
      <c r="M1580">
        <v>9.1</v>
      </c>
      <c r="N1580">
        <v>51.06</v>
      </c>
      <c r="O1580" s="1">
        <f t="shared" si="457"/>
        <v>2141.6122556242926</v>
      </c>
      <c r="Q1580" s="1">
        <f t="shared" si="461"/>
        <v>-3321.1856196514136</v>
      </c>
      <c r="R1580" s="2">
        <f t="shared" si="462"/>
        <v>-3.5137889886774238</v>
      </c>
      <c r="S1580" s="2"/>
      <c r="T1580" s="1">
        <f t="shared" si="463"/>
        <v>574.78985197356212</v>
      </c>
      <c r="U1580" s="1">
        <f t="shared" si="464"/>
        <v>0</v>
      </c>
      <c r="V1580" s="1">
        <f t="shared" si="465"/>
        <v>161.48879154754346</v>
      </c>
      <c r="W1580" s="1">
        <f t="shared" si="466"/>
        <v>4514.7106258277054</v>
      </c>
      <c r="X1580" s="2">
        <f t="shared" si="475"/>
        <v>49.193815503248615</v>
      </c>
      <c r="Y1580">
        <f t="shared" si="458"/>
        <v>1</v>
      </c>
      <c r="Z1580" s="26">
        <f t="shared" si="467"/>
        <v>0</v>
      </c>
      <c r="AA1580">
        <f t="shared" si="468"/>
        <v>53.624149161573101</v>
      </c>
      <c r="AB1580" s="28">
        <f t="shared" si="469"/>
        <v>40484.553571428572</v>
      </c>
      <c r="AC1580">
        <f t="shared" si="470"/>
        <v>13.62037037037037</v>
      </c>
      <c r="AD1580" s="31">
        <f t="shared" si="459"/>
        <v>11.108923693711771</v>
      </c>
      <c r="AE1580" s="31">
        <f t="shared" si="471"/>
        <v>21.729463381766074</v>
      </c>
      <c r="AF1580" s="15">
        <f t="shared" si="460"/>
        <v>10.58888888888889</v>
      </c>
      <c r="AG1580" s="31">
        <f t="shared" si="472"/>
        <v>9.6041650990687888</v>
      </c>
      <c r="AH1580" s="31">
        <f t="shared" si="473"/>
        <v>56.960435758162525</v>
      </c>
      <c r="AI1580">
        <f t="shared" si="474"/>
        <v>211.80860592689544</v>
      </c>
    </row>
    <row r="1581" spans="1:35" x14ac:dyDescent="0.2">
      <c r="A1581">
        <v>32</v>
      </c>
      <c r="C1581" s="27" t="s">
        <v>1642</v>
      </c>
      <c r="D1581" s="26">
        <v>29.549166666666668</v>
      </c>
      <c r="E1581">
        <v>0</v>
      </c>
      <c r="F1581" s="26">
        <v>12.916666666666668</v>
      </c>
      <c r="G1581" s="26">
        <v>50.917500000000004</v>
      </c>
      <c r="H1581" s="26">
        <v>43.765833333333333</v>
      </c>
      <c r="I1581" s="26">
        <v>97.833333333333329</v>
      </c>
      <c r="J1581" s="26">
        <v>50.350833333333334</v>
      </c>
      <c r="K1581">
        <v>262.16666666666669</v>
      </c>
      <c r="L1581">
        <v>1.6333333333333333</v>
      </c>
      <c r="M1581">
        <v>7.6</v>
      </c>
      <c r="N1581">
        <v>51.120833333333337</v>
      </c>
      <c r="O1581" s="1">
        <f t="shared" si="457"/>
        <v>332.94874585934332</v>
      </c>
      <c r="Q1581" s="1">
        <f t="shared" si="461"/>
        <v>-147.42723679897259</v>
      </c>
      <c r="R1581" s="2">
        <f t="shared" si="462"/>
        <v>-0.15597688916578545</v>
      </c>
      <c r="S1581" s="2"/>
      <c r="T1581" s="1">
        <f t="shared" si="463"/>
        <v>326.35889884298695</v>
      </c>
      <c r="U1581" s="1">
        <f t="shared" si="464"/>
        <v>0</v>
      </c>
      <c r="V1581" s="1">
        <f t="shared" si="465"/>
        <v>90.187641208374998</v>
      </c>
      <c r="W1581" s="1">
        <f t="shared" si="466"/>
        <v>-168.23295551343307</v>
      </c>
      <c r="X1581" s="2">
        <f t="shared" si="475"/>
        <v>45.680026514571189</v>
      </c>
      <c r="Y1581">
        <f t="shared" si="458"/>
        <v>1</v>
      </c>
      <c r="Z1581" s="26">
        <f t="shared" si="467"/>
        <v>0</v>
      </c>
      <c r="AA1581">
        <f t="shared" si="468"/>
        <v>27.431128510569859</v>
      </c>
      <c r="AB1581" s="28">
        <f t="shared" si="469"/>
        <v>40484.595238095237</v>
      </c>
      <c r="AC1581">
        <f t="shared" si="470"/>
        <v>10.509722222222225</v>
      </c>
      <c r="AD1581" s="31">
        <f t="shared" si="459"/>
        <v>9.346480424382996</v>
      </c>
      <c r="AE1581" s="31">
        <f t="shared" si="471"/>
        <v>18.482542877566715</v>
      </c>
      <c r="AF1581" s="15">
        <f t="shared" si="460"/>
        <v>10.622685185185187</v>
      </c>
      <c r="AG1581" s="31">
        <f t="shared" si="472"/>
        <v>9.6258776397534689</v>
      </c>
      <c r="AH1581" s="31">
        <f t="shared" si="473"/>
        <v>57.082409497724242</v>
      </c>
      <c r="AI1581">
        <f t="shared" si="474"/>
        <v>232.06239812038703</v>
      </c>
    </row>
    <row r="1582" spans="1:35" x14ac:dyDescent="0.2">
      <c r="A1582">
        <v>32</v>
      </c>
      <c r="C1582" s="27" t="s">
        <v>1643</v>
      </c>
      <c r="D1582" s="26">
        <v>29.585000000000001</v>
      </c>
      <c r="E1582">
        <v>0</v>
      </c>
      <c r="F1582" s="26">
        <v>1</v>
      </c>
      <c r="G1582" s="26">
        <v>47.919166666666669</v>
      </c>
      <c r="H1582" s="26">
        <v>42.546666666666667</v>
      </c>
      <c r="I1582" s="26">
        <v>98.85</v>
      </c>
      <c r="J1582" s="26">
        <v>47.6325</v>
      </c>
      <c r="K1582">
        <v>269.66666666666669</v>
      </c>
      <c r="L1582">
        <v>1.5333333333333332</v>
      </c>
      <c r="M1582">
        <v>7.6416666666666666</v>
      </c>
      <c r="N1582">
        <v>51.255833333333335</v>
      </c>
      <c r="O1582" s="1">
        <f t="shared" si="457"/>
        <v>25.776677098787872</v>
      </c>
      <c r="Q1582" s="1">
        <f t="shared" si="461"/>
        <v>1895.2591920104151</v>
      </c>
      <c r="R1582" s="2">
        <f t="shared" si="462"/>
        <v>2.0051697322099216</v>
      </c>
      <c r="S1582" s="2"/>
      <c r="T1582" s="1">
        <f t="shared" si="463"/>
        <v>507.62662482136727</v>
      </c>
      <c r="U1582" s="1">
        <f t="shared" si="464"/>
        <v>0</v>
      </c>
      <c r="V1582" s="1">
        <f t="shared" si="465"/>
        <v>139.70758396899893</v>
      </c>
      <c r="W1582" s="1">
        <f t="shared" si="466"/>
        <v>-2760.6752208024036</v>
      </c>
      <c r="X1582" s="2">
        <f t="shared" si="475"/>
        <v>45.524049625405404</v>
      </c>
      <c r="Y1582">
        <f t="shared" si="458"/>
        <v>1</v>
      </c>
      <c r="Z1582" s="26">
        <f t="shared" si="467"/>
        <v>0</v>
      </c>
      <c r="AA1582">
        <f t="shared" si="468"/>
        <v>5.7365856413401186</v>
      </c>
      <c r="AB1582" s="28">
        <f t="shared" si="469"/>
        <v>40484.636904761908</v>
      </c>
      <c r="AC1582">
        <f t="shared" si="470"/>
        <v>8.8439814814814834</v>
      </c>
      <c r="AD1582" s="31">
        <f t="shared" si="459"/>
        <v>8.4416905934633704</v>
      </c>
      <c r="AE1582" s="31">
        <f t="shared" si="471"/>
        <v>16.79194046544502</v>
      </c>
      <c r="AF1582" s="15">
        <f t="shared" si="460"/>
        <v>10.697685185185186</v>
      </c>
      <c r="AG1582" s="31">
        <f t="shared" si="472"/>
        <v>9.674215500271977</v>
      </c>
      <c r="AH1582" s="31">
        <f t="shared" si="473"/>
        <v>57.353899397648988</v>
      </c>
      <c r="AI1582">
        <f t="shared" si="474"/>
        <v>243.8584971004102</v>
      </c>
    </row>
    <row r="1583" spans="1:35" x14ac:dyDescent="0.2">
      <c r="A1583">
        <v>32</v>
      </c>
      <c r="C1583" s="27" t="s">
        <v>1644</v>
      </c>
      <c r="D1583" s="26">
        <v>29.616166666666665</v>
      </c>
      <c r="E1583">
        <v>0</v>
      </c>
      <c r="F1583" s="26">
        <v>1</v>
      </c>
      <c r="G1583" s="26">
        <v>45.750833333333333</v>
      </c>
      <c r="H1583" s="26">
        <v>39.795833333333334</v>
      </c>
      <c r="I1583" s="26">
        <v>99.508333333333326</v>
      </c>
      <c r="J1583" s="26">
        <v>45.633333333333333</v>
      </c>
      <c r="K1583">
        <v>253.41666666666666</v>
      </c>
      <c r="L1583">
        <v>9.166666666666666E-2</v>
      </c>
      <c r="M1583">
        <v>1.9666666666666668</v>
      </c>
      <c r="N1583">
        <v>51.409166666666664</v>
      </c>
      <c r="O1583" s="1">
        <f t="shared" si="457"/>
        <v>25.776677098787872</v>
      </c>
      <c r="Q1583" s="1">
        <f t="shared" si="461"/>
        <v>2774.1033352746413</v>
      </c>
      <c r="R1583" s="2">
        <f t="shared" si="462"/>
        <v>2.9349801153132913</v>
      </c>
      <c r="S1583" s="2"/>
      <c r="T1583" s="1">
        <f t="shared" si="463"/>
        <v>1318.4977211026869</v>
      </c>
      <c r="U1583" s="1">
        <f t="shared" si="464"/>
        <v>0</v>
      </c>
      <c r="V1583" s="1">
        <f t="shared" si="465"/>
        <v>362.08588215762228</v>
      </c>
      <c r="W1583" s="1">
        <f t="shared" si="466"/>
        <v>-4681.5646226893905</v>
      </c>
      <c r="X1583" s="2">
        <f t="shared" si="475"/>
        <v>47.529219357615325</v>
      </c>
      <c r="Y1583">
        <f t="shared" si="458"/>
        <v>1</v>
      </c>
      <c r="Z1583" s="26">
        <f t="shared" si="467"/>
        <v>0</v>
      </c>
      <c r="AA1583">
        <f t="shared" si="468"/>
        <v>3.1626568513615121</v>
      </c>
      <c r="AB1583" s="28">
        <f t="shared" si="469"/>
        <v>40484.678571428572</v>
      </c>
      <c r="AC1583">
        <f t="shared" si="470"/>
        <v>7.6393518518518508</v>
      </c>
      <c r="AD1583" s="31">
        <f t="shared" si="459"/>
        <v>7.8282975359087654</v>
      </c>
      <c r="AE1583" s="31">
        <f t="shared" si="471"/>
        <v>15.638604065901188</v>
      </c>
      <c r="AF1583" s="15">
        <f t="shared" si="460"/>
        <v>10.782870370370368</v>
      </c>
      <c r="AG1583" s="31">
        <f t="shared" si="472"/>
        <v>9.7293759001486375</v>
      </c>
      <c r="AH1583" s="31">
        <f t="shared" si="473"/>
        <v>57.663614254395497</v>
      </c>
      <c r="AI1583">
        <f t="shared" si="474"/>
        <v>252.65436125322776</v>
      </c>
    </row>
    <row r="1584" spans="1:35" x14ac:dyDescent="0.2">
      <c r="A1584">
        <v>32</v>
      </c>
      <c r="C1584" s="27" t="s">
        <v>1645</v>
      </c>
      <c r="D1584" s="26">
        <v>29.639749999999999</v>
      </c>
      <c r="E1584">
        <v>0</v>
      </c>
      <c r="F1584" s="26">
        <v>1</v>
      </c>
      <c r="G1584" s="26">
        <v>43.680833333333332</v>
      </c>
      <c r="H1584" s="26">
        <v>33.635833333333331</v>
      </c>
      <c r="I1584" s="26">
        <v>99.858333333333334</v>
      </c>
      <c r="J1584" s="26">
        <v>43.653333333333336</v>
      </c>
      <c r="K1584">
        <v>234.5</v>
      </c>
      <c r="L1584">
        <v>0</v>
      </c>
      <c r="M1584">
        <v>0.90833333333333333</v>
      </c>
      <c r="N1584">
        <v>51.537500000000001</v>
      </c>
      <c r="O1584" s="1">
        <f t="shared" si="457"/>
        <v>25.776677098787872</v>
      </c>
      <c r="Q1584" s="1">
        <f t="shared" si="461"/>
        <v>2615.7963165216884</v>
      </c>
      <c r="R1584" s="2">
        <f t="shared" si="462"/>
        <v>2.7674925000372559</v>
      </c>
      <c r="S1584" s="2"/>
      <c r="T1584" s="1">
        <f t="shared" si="463"/>
        <v>2869.1393828356158</v>
      </c>
      <c r="U1584" s="1">
        <f t="shared" si="464"/>
        <v>0</v>
      </c>
      <c r="V1584" s="1">
        <f t="shared" si="465"/>
        <v>780.54421142107049</v>
      </c>
      <c r="W1584" s="1">
        <f t="shared" si="466"/>
        <v>-6500.4110843469216</v>
      </c>
      <c r="X1584" s="2">
        <f t="shared" si="475"/>
        <v>50.46419947292862</v>
      </c>
      <c r="Y1584">
        <f t="shared" si="458"/>
        <v>1</v>
      </c>
      <c r="Z1584" s="26">
        <f t="shared" si="467"/>
        <v>0</v>
      </c>
      <c r="AA1584">
        <f t="shared" si="468"/>
        <v>46.014056183807874</v>
      </c>
      <c r="AB1584" s="28">
        <f t="shared" si="469"/>
        <v>40484.720238095237</v>
      </c>
      <c r="AC1584">
        <f t="shared" si="470"/>
        <v>6.4893518518518514</v>
      </c>
      <c r="AD1584" s="31">
        <f t="shared" si="459"/>
        <v>7.2582084590722271</v>
      </c>
      <c r="AE1584" s="31">
        <f t="shared" si="471"/>
        <v>14.559365383639395</v>
      </c>
      <c r="AF1584" s="15">
        <f t="shared" si="460"/>
        <v>10.854166666666668</v>
      </c>
      <c r="AG1584" s="31">
        <f t="shared" si="472"/>
        <v>9.7757546239644277</v>
      </c>
      <c r="AH1584" s="31">
        <f t="shared" si="473"/>
        <v>57.923944669623204</v>
      </c>
      <c r="AI1584">
        <f t="shared" si="474"/>
        <v>260.70785066733464</v>
      </c>
    </row>
    <row r="1585" spans="1:35" x14ac:dyDescent="0.2">
      <c r="A1585">
        <v>32</v>
      </c>
      <c r="C1585" s="27" t="s">
        <v>1646</v>
      </c>
      <c r="D1585" s="26">
        <v>29.661000000000001</v>
      </c>
      <c r="E1585">
        <v>0</v>
      </c>
      <c r="F1585" s="26">
        <v>1</v>
      </c>
      <c r="G1585" s="26">
        <v>42.198333333333331</v>
      </c>
      <c r="H1585" s="26">
        <v>32.57416666666667</v>
      </c>
      <c r="I1585" s="26">
        <v>100</v>
      </c>
      <c r="J1585" s="26">
        <v>42.198333333333331</v>
      </c>
      <c r="K1585">
        <v>236</v>
      </c>
      <c r="L1585">
        <v>0</v>
      </c>
      <c r="M1585">
        <v>0.96666666666666679</v>
      </c>
      <c r="N1585">
        <v>51.6325</v>
      </c>
      <c r="O1585" s="1">
        <f t="shared" si="457"/>
        <v>25.776677098787872</v>
      </c>
      <c r="Q1585" s="1">
        <f t="shared" si="461"/>
        <v>3079.8295232147257</v>
      </c>
      <c r="R1585" s="2">
        <f t="shared" si="462"/>
        <v>3.2584360842834763</v>
      </c>
      <c r="S1585" s="2"/>
      <c r="T1585" s="1">
        <f t="shared" si="463"/>
        <v>3521.9889391859761</v>
      </c>
      <c r="U1585" s="1">
        <f t="shared" si="464"/>
        <v>0</v>
      </c>
      <c r="V1585" s="1">
        <f t="shared" si="465"/>
        <v>963.18422895774427</v>
      </c>
      <c r="W1585" s="1">
        <f t="shared" si="466"/>
        <v>-7805.5954482277793</v>
      </c>
      <c r="X1585" s="2">
        <f t="shared" si="475"/>
        <v>53.231691972965876</v>
      </c>
      <c r="Y1585">
        <f t="shared" si="458"/>
        <v>1</v>
      </c>
      <c r="Z1585" s="26">
        <f t="shared" si="467"/>
        <v>0</v>
      </c>
      <c r="AA1585">
        <f t="shared" si="468"/>
        <v>121.73500287075414</v>
      </c>
      <c r="AB1585" s="28">
        <f t="shared" si="469"/>
        <v>40484.761904761908</v>
      </c>
      <c r="AC1585">
        <f t="shared" si="470"/>
        <v>5.6657407407407394</v>
      </c>
      <c r="AD1585" s="31">
        <f t="shared" si="459"/>
        <v>6.8648604034334078</v>
      </c>
      <c r="AE1585" s="31">
        <f t="shared" si="471"/>
        <v>13.811018809339823</v>
      </c>
      <c r="AF1585" s="15">
        <f t="shared" si="460"/>
        <v>10.906944444444445</v>
      </c>
      <c r="AG1585" s="31">
        <f t="shared" si="472"/>
        <v>9.8102117140052059</v>
      </c>
      <c r="AH1585" s="31">
        <f t="shared" si="473"/>
        <v>58.117311884542971</v>
      </c>
      <c r="AI1585">
        <f t="shared" si="474"/>
        <v>266.36943396812131</v>
      </c>
    </row>
    <row r="1586" spans="1:35" x14ac:dyDescent="0.2">
      <c r="A1586">
        <v>32</v>
      </c>
      <c r="C1586" s="27" t="s">
        <v>1647</v>
      </c>
      <c r="D1586" s="26">
        <v>29.675250000000002</v>
      </c>
      <c r="E1586">
        <v>0</v>
      </c>
      <c r="F1586" s="26">
        <v>1</v>
      </c>
      <c r="G1586" s="26">
        <v>41.1325</v>
      </c>
      <c r="H1586" s="26">
        <v>31.794999999999998</v>
      </c>
      <c r="I1586" s="26">
        <v>100</v>
      </c>
      <c r="J1586" s="26">
        <v>41.1325</v>
      </c>
      <c r="K1586">
        <v>236</v>
      </c>
      <c r="L1586">
        <v>0</v>
      </c>
      <c r="M1586">
        <v>1.4083333333333334</v>
      </c>
      <c r="N1586">
        <v>51.67</v>
      </c>
      <c r="O1586" s="1">
        <f t="shared" si="457"/>
        <v>25.776677098787872</v>
      </c>
      <c r="Q1586" s="1">
        <f t="shared" si="461"/>
        <v>3103.6494111464685</v>
      </c>
      <c r="R1586" s="2">
        <f t="shared" si="462"/>
        <v>3.2836373435659594</v>
      </c>
      <c r="S1586" s="2"/>
      <c r="T1586" s="1">
        <f t="shared" si="463"/>
        <v>4210.3769246208531</v>
      </c>
      <c r="U1586" s="1">
        <f t="shared" si="464"/>
        <v>0</v>
      </c>
      <c r="V1586" s="1">
        <f t="shared" si="465"/>
        <v>1160.1956928567552</v>
      </c>
      <c r="W1586" s="1">
        <f t="shared" si="466"/>
        <v>-8718.4660756859157</v>
      </c>
      <c r="X1586" s="2">
        <f t="shared" si="475"/>
        <v>56.49012805724935</v>
      </c>
      <c r="Y1586">
        <f t="shared" si="458"/>
        <v>1</v>
      </c>
      <c r="Z1586" s="26">
        <f t="shared" si="467"/>
        <v>0</v>
      </c>
      <c r="AA1586">
        <f t="shared" si="468"/>
        <v>235.85673954481246</v>
      </c>
      <c r="AB1586" s="28">
        <f t="shared" si="469"/>
        <v>40484.803571428572</v>
      </c>
      <c r="AC1586">
        <f t="shared" si="470"/>
        <v>5.0736111111111111</v>
      </c>
      <c r="AD1586" s="31">
        <f t="shared" si="459"/>
        <v>6.5869786861840005</v>
      </c>
      <c r="AE1586" s="31">
        <f t="shared" si="471"/>
        <v>13.280168028871007</v>
      </c>
      <c r="AF1586" s="15">
        <f t="shared" si="460"/>
        <v>10.927777777777779</v>
      </c>
      <c r="AG1586" s="31">
        <f t="shared" si="472"/>
        <v>9.8238424913647151</v>
      </c>
      <c r="AH1586" s="31">
        <f t="shared" si="473"/>
        <v>58.193794802095752</v>
      </c>
      <c r="AI1586">
        <f t="shared" si="474"/>
        <v>270.0207241606272</v>
      </c>
    </row>
    <row r="1587" spans="1:35" x14ac:dyDescent="0.2">
      <c r="A1587">
        <v>32</v>
      </c>
      <c r="C1587" s="27" t="s">
        <v>1648</v>
      </c>
      <c r="D1587" s="26">
        <v>29.691083333333335</v>
      </c>
      <c r="E1587">
        <v>0</v>
      </c>
      <c r="F1587" s="26">
        <v>1</v>
      </c>
      <c r="G1587" s="26">
        <v>40.488333333333337</v>
      </c>
      <c r="H1587" s="26">
        <v>33.864166666666662</v>
      </c>
      <c r="I1587" s="26">
        <v>100</v>
      </c>
      <c r="J1587" s="26">
        <v>40.488333333333337</v>
      </c>
      <c r="K1587">
        <v>235.66666666666666</v>
      </c>
      <c r="L1587">
        <v>0</v>
      </c>
      <c r="M1587">
        <v>1.3833333333333333</v>
      </c>
      <c r="N1587">
        <v>51.67</v>
      </c>
      <c r="O1587" s="1">
        <f t="shared" si="457"/>
        <v>25.776677098787872</v>
      </c>
      <c r="Q1587" s="1">
        <f t="shared" si="461"/>
        <v>3351.0440128193541</v>
      </c>
      <c r="R1587" s="2">
        <f t="shared" si="462"/>
        <v>3.5453789403237046</v>
      </c>
      <c r="S1587" s="2"/>
      <c r="T1587" s="1">
        <f t="shared" si="463"/>
        <v>4417.4371715566604</v>
      </c>
      <c r="U1587" s="1">
        <f t="shared" si="464"/>
        <v>0</v>
      </c>
      <c r="V1587" s="1">
        <f t="shared" si="465"/>
        <v>1236.8316784704475</v>
      </c>
      <c r="W1587" s="1">
        <f t="shared" si="466"/>
        <v>-9251.4335945870753</v>
      </c>
      <c r="X1587" s="2">
        <f t="shared" si="475"/>
        <v>59.773765400815307</v>
      </c>
      <c r="Y1587">
        <f t="shared" si="458"/>
        <v>1</v>
      </c>
      <c r="Z1587" s="26">
        <f t="shared" si="467"/>
        <v>0</v>
      </c>
      <c r="AA1587">
        <f t="shared" si="468"/>
        <v>371.92789002946188</v>
      </c>
      <c r="AB1587" s="28">
        <f t="shared" si="469"/>
        <v>40484.845238095237</v>
      </c>
      <c r="AC1587">
        <f t="shared" si="470"/>
        <v>4.7157407407407428</v>
      </c>
      <c r="AD1587" s="31">
        <f t="shared" si="459"/>
        <v>6.4238752452811756</v>
      </c>
      <c r="AE1587" s="31">
        <f t="shared" si="471"/>
        <v>12.968011562008957</v>
      </c>
      <c r="AF1587" s="15">
        <f t="shared" si="460"/>
        <v>10.927777777777779</v>
      </c>
      <c r="AG1587" s="31">
        <f t="shared" si="472"/>
        <v>9.8238424913647151</v>
      </c>
      <c r="AH1587" s="31">
        <f t="shared" si="473"/>
        <v>58.193794802095752</v>
      </c>
      <c r="AI1587">
        <f t="shared" si="474"/>
        <v>271.89740883940181</v>
      </c>
    </row>
    <row r="1588" spans="1:35" x14ac:dyDescent="0.2">
      <c r="A1588">
        <v>32</v>
      </c>
      <c r="C1588" s="27" t="s">
        <v>1649</v>
      </c>
      <c r="D1588" s="26">
        <v>29.710250000000002</v>
      </c>
      <c r="E1588">
        <v>0</v>
      </c>
      <c r="F1588" s="26">
        <v>1</v>
      </c>
      <c r="G1588" s="26">
        <v>40.055833333333332</v>
      </c>
      <c r="H1588" s="26">
        <v>34.399166666666666</v>
      </c>
      <c r="I1588" s="26">
        <v>100</v>
      </c>
      <c r="J1588" s="26">
        <v>40.055833333333332</v>
      </c>
      <c r="K1588">
        <v>222.66666666666666</v>
      </c>
      <c r="L1588">
        <v>0</v>
      </c>
      <c r="M1588">
        <v>1.8583333333333334</v>
      </c>
      <c r="N1588">
        <v>51.647500000000001</v>
      </c>
      <c r="O1588" s="1">
        <f t="shared" si="457"/>
        <v>25.776677098787872</v>
      </c>
      <c r="Q1588" s="1">
        <f t="shared" si="461"/>
        <v>3015.3736053726202</v>
      </c>
      <c r="R1588" s="2">
        <f t="shared" si="462"/>
        <v>3.1902422160971935</v>
      </c>
      <c r="S1588" s="2"/>
      <c r="T1588" s="1">
        <f t="shared" si="463"/>
        <v>4930.6894209606771</v>
      </c>
      <c r="U1588" s="1">
        <f t="shared" si="464"/>
        <v>0</v>
      </c>
      <c r="V1588" s="1">
        <f t="shared" si="465"/>
        <v>1397.5112276435038</v>
      </c>
      <c r="W1588" s="1">
        <f t="shared" si="466"/>
        <v>-9590.6574229174439</v>
      </c>
      <c r="X1588" s="2">
        <f t="shared" si="475"/>
        <v>63.319144341139008</v>
      </c>
      <c r="Y1588">
        <f t="shared" si="458"/>
        <v>1</v>
      </c>
      <c r="Z1588" s="26">
        <f t="shared" si="467"/>
        <v>0</v>
      </c>
      <c r="AA1588">
        <f t="shared" si="468"/>
        <v>541.18163904589278</v>
      </c>
      <c r="AB1588" s="28">
        <f t="shared" si="469"/>
        <v>40484.886904761908</v>
      </c>
      <c r="AC1588">
        <f t="shared" si="470"/>
        <v>4.4754629629629621</v>
      </c>
      <c r="AD1588" s="31">
        <f t="shared" si="459"/>
        <v>6.3163705955166423</v>
      </c>
      <c r="AE1588" s="31">
        <f t="shared" si="471"/>
        <v>12.762025330188136</v>
      </c>
      <c r="AF1588" s="15">
        <f t="shared" si="460"/>
        <v>10.915277777777778</v>
      </c>
      <c r="AG1588" s="31">
        <f t="shared" si="472"/>
        <v>9.8156620331227646</v>
      </c>
      <c r="AH1588" s="31">
        <f t="shared" si="473"/>
        <v>58.147894598223928</v>
      </c>
      <c r="AI1588">
        <f t="shared" si="474"/>
        <v>272.85984603943115</v>
      </c>
    </row>
    <row r="1589" spans="1:35" x14ac:dyDescent="0.2">
      <c r="A1589">
        <v>32</v>
      </c>
      <c r="C1589" s="27" t="s">
        <v>1650</v>
      </c>
      <c r="D1589" s="26">
        <v>29.721</v>
      </c>
      <c r="E1589">
        <v>0</v>
      </c>
      <c r="F1589" s="26">
        <v>1</v>
      </c>
      <c r="G1589" s="26">
        <v>39.619999999999997</v>
      </c>
      <c r="H1589" s="26">
        <v>34.089166666666671</v>
      </c>
      <c r="I1589" s="26">
        <v>100</v>
      </c>
      <c r="J1589" s="26">
        <v>39.619999999999997</v>
      </c>
      <c r="K1589">
        <v>229.91666666666666</v>
      </c>
      <c r="L1589">
        <v>0</v>
      </c>
      <c r="M1589">
        <v>2.0833333333333335</v>
      </c>
      <c r="N1589">
        <v>51.572499999999998</v>
      </c>
      <c r="O1589" s="1">
        <f t="shared" si="457"/>
        <v>25.776677098787872</v>
      </c>
      <c r="Q1589" s="1">
        <f t="shared" si="461"/>
        <v>2534.0175750861645</v>
      </c>
      <c r="R1589" s="2">
        <f t="shared" si="462"/>
        <v>2.6809712169557636</v>
      </c>
      <c r="S1589" s="2"/>
      <c r="T1589" s="1">
        <f t="shared" si="463"/>
        <v>5527.4605339945747</v>
      </c>
      <c r="U1589" s="1">
        <f t="shared" si="464"/>
        <v>0</v>
      </c>
      <c r="V1589" s="1">
        <f t="shared" si="465"/>
        <v>1580.3285844646493</v>
      </c>
      <c r="W1589" s="1">
        <f t="shared" si="466"/>
        <v>-9889.2019710212007</v>
      </c>
      <c r="X1589" s="2">
        <f t="shared" si="475"/>
        <v>66.509386557236198</v>
      </c>
      <c r="Y1589">
        <f t="shared" si="458"/>
        <v>1</v>
      </c>
      <c r="Z1589" s="26">
        <f t="shared" si="467"/>
        <v>0</v>
      </c>
      <c r="AA1589">
        <f t="shared" si="468"/>
        <v>723.03910942447487</v>
      </c>
      <c r="AB1589" s="28">
        <f t="shared" si="469"/>
        <v>40484.928571428572</v>
      </c>
      <c r="AC1589">
        <f t="shared" si="470"/>
        <v>4.2333333333333316</v>
      </c>
      <c r="AD1589" s="31">
        <f t="shared" si="459"/>
        <v>6.2096426633748258</v>
      </c>
      <c r="AE1589" s="31">
        <f t="shared" si="471"/>
        <v>12.557336764465367</v>
      </c>
      <c r="AF1589" s="15">
        <f t="shared" si="460"/>
        <v>10.87361111111111</v>
      </c>
      <c r="AG1589" s="31">
        <f t="shared" si="472"/>
        <v>9.7884369714043284</v>
      </c>
      <c r="AH1589" s="31">
        <f t="shared" si="473"/>
        <v>57.995120293174764</v>
      </c>
      <c r="AI1589">
        <f t="shared" si="474"/>
        <v>273.17195457460087</v>
      </c>
    </row>
    <row r="1590" spans="1:35" x14ac:dyDescent="0.2">
      <c r="A1590">
        <v>32</v>
      </c>
      <c r="C1590" s="27" t="s">
        <v>1651</v>
      </c>
      <c r="D1590" s="26">
        <v>29.7395</v>
      </c>
      <c r="E1590">
        <v>0</v>
      </c>
      <c r="F1590" s="26">
        <v>1</v>
      </c>
      <c r="G1590" s="26">
        <v>39.326666666666668</v>
      </c>
      <c r="H1590" s="26">
        <v>33.520833333333336</v>
      </c>
      <c r="I1590" s="26">
        <v>100</v>
      </c>
      <c r="J1590" s="26">
        <v>39.326666666666668</v>
      </c>
      <c r="K1590">
        <v>244.58333333333334</v>
      </c>
      <c r="L1590">
        <v>0</v>
      </c>
      <c r="M1590">
        <v>0.82499999999999996</v>
      </c>
      <c r="N1590">
        <v>51.484166666666667</v>
      </c>
      <c r="O1590" s="1">
        <f t="shared" si="457"/>
        <v>25.776677098787872</v>
      </c>
      <c r="Q1590" s="1">
        <f t="shared" si="461"/>
        <v>1980.3186826043709</v>
      </c>
      <c r="R1590" s="2">
        <f t="shared" si="462"/>
        <v>2.0951620228133367</v>
      </c>
      <c r="S1590" s="2"/>
      <c r="T1590" s="1">
        <f t="shared" si="463"/>
        <v>6081.4482220878454</v>
      </c>
      <c r="U1590" s="1">
        <f t="shared" si="464"/>
        <v>0</v>
      </c>
      <c r="V1590" s="1">
        <f t="shared" si="465"/>
        <v>1749.9122526415854</v>
      </c>
      <c r="W1590" s="1">
        <f t="shared" si="466"/>
        <v>-10058.813885186381</v>
      </c>
      <c r="X1590" s="2">
        <f t="shared" si="475"/>
        <v>69.190357774191966</v>
      </c>
      <c r="Y1590">
        <f t="shared" si="458"/>
        <v>1</v>
      </c>
      <c r="Z1590" s="26">
        <f t="shared" si="467"/>
        <v>0</v>
      </c>
      <c r="AA1590">
        <f t="shared" si="468"/>
        <v>891.84004656568561</v>
      </c>
      <c r="AB1590" s="28">
        <f t="shared" si="469"/>
        <v>40484.970238095237</v>
      </c>
      <c r="AC1590">
        <f t="shared" si="470"/>
        <v>4.0703703703703713</v>
      </c>
      <c r="AD1590" s="31">
        <f t="shared" si="459"/>
        <v>6.1387074539520992</v>
      </c>
      <c r="AE1590" s="31">
        <f t="shared" si="471"/>
        <v>12.421186787968471</v>
      </c>
      <c r="AF1590" s="15">
        <f t="shared" si="460"/>
        <v>10.824537037037038</v>
      </c>
      <c r="AG1590" s="31">
        <f t="shared" si="472"/>
        <v>9.7564568548450534</v>
      </c>
      <c r="AH1590" s="31">
        <f t="shared" si="473"/>
        <v>57.815632055993532</v>
      </c>
      <c r="AI1590">
        <f t="shared" si="474"/>
        <v>272.91140495136665</v>
      </c>
    </row>
    <row r="1591" spans="1:35" x14ac:dyDescent="0.2">
      <c r="A1591">
        <v>32</v>
      </c>
      <c r="C1591" s="27" t="s">
        <v>1652</v>
      </c>
      <c r="D1591" s="26">
        <v>29.745833333333334</v>
      </c>
      <c r="E1591">
        <v>0</v>
      </c>
      <c r="F1591" s="26">
        <v>1</v>
      </c>
      <c r="G1591" s="26">
        <v>38.869166666666665</v>
      </c>
      <c r="H1591" s="26">
        <v>31.441666666666666</v>
      </c>
      <c r="I1591" s="26">
        <v>100</v>
      </c>
      <c r="J1591" s="26">
        <v>38.869166666666665</v>
      </c>
      <c r="K1591">
        <v>283</v>
      </c>
      <c r="L1591">
        <v>0</v>
      </c>
      <c r="M1591">
        <v>0.39166666666666666</v>
      </c>
      <c r="N1591">
        <v>51.365833333333335</v>
      </c>
      <c r="O1591" s="1">
        <f t="shared" si="457"/>
        <v>25.776677098787872</v>
      </c>
      <c r="Q1591" s="1">
        <f t="shared" si="461"/>
        <v>1343.9475762112525</v>
      </c>
      <c r="R1591" s="2">
        <f t="shared" si="462"/>
        <v>1.4218862585423522</v>
      </c>
      <c r="S1591" s="2"/>
      <c r="T1591" s="1">
        <f t="shared" si="463"/>
        <v>6793.1471915860038</v>
      </c>
      <c r="U1591" s="1">
        <f t="shared" si="464"/>
        <v>0</v>
      </c>
      <c r="V1591" s="1">
        <f t="shared" si="465"/>
        <v>1955.382286416713</v>
      </c>
      <c r="W1591" s="1">
        <f t="shared" si="466"/>
        <v>-10339.431970817399</v>
      </c>
      <c r="X1591" s="2">
        <f t="shared" si="475"/>
        <v>71.285519797005307</v>
      </c>
      <c r="Y1591">
        <f t="shared" si="458"/>
        <v>1</v>
      </c>
      <c r="Z1591" s="26">
        <f t="shared" si="467"/>
        <v>0</v>
      </c>
      <c r="AA1591">
        <f t="shared" si="468"/>
        <v>1050.819950270816</v>
      </c>
      <c r="AB1591" s="28">
        <f t="shared" si="469"/>
        <v>40485.011904761908</v>
      </c>
      <c r="AC1591">
        <f t="shared" si="470"/>
        <v>3.8162037037037027</v>
      </c>
      <c r="AD1591" s="31">
        <f t="shared" si="459"/>
        <v>6.0294965503086253</v>
      </c>
      <c r="AE1591" s="31">
        <f t="shared" si="471"/>
        <v>12.211403101971534</v>
      </c>
      <c r="AF1591" s="15">
        <f t="shared" si="460"/>
        <v>10.758796296296296</v>
      </c>
      <c r="AG1591" s="31">
        <f t="shared" si="472"/>
        <v>9.7137591971085797</v>
      </c>
      <c r="AH1591" s="31">
        <f t="shared" si="473"/>
        <v>57.575939645919917</v>
      </c>
      <c r="AI1591">
        <f t="shared" si="474"/>
        <v>272.73159370221765</v>
      </c>
    </row>
    <row r="1592" spans="1:35" x14ac:dyDescent="0.2">
      <c r="A1592">
        <v>32</v>
      </c>
      <c r="C1592" s="27" t="s">
        <v>1653</v>
      </c>
      <c r="D1592" s="26">
        <v>29.761749999999999</v>
      </c>
      <c r="E1592">
        <v>0</v>
      </c>
      <c r="F1592" s="26">
        <v>1</v>
      </c>
      <c r="G1592" s="26">
        <v>38.546666666666667</v>
      </c>
      <c r="H1592" s="26">
        <v>31.032499999999999</v>
      </c>
      <c r="I1592" s="26">
        <v>100</v>
      </c>
      <c r="J1592" s="26">
        <v>38.546666666666667</v>
      </c>
      <c r="K1592">
        <v>249.66666666666666</v>
      </c>
      <c r="L1592">
        <v>0</v>
      </c>
      <c r="M1592">
        <v>0.96666666666666679</v>
      </c>
      <c r="N1592">
        <v>51.221666666666664</v>
      </c>
      <c r="O1592" s="1">
        <f t="shared" si="457"/>
        <v>25.776677098787872</v>
      </c>
      <c r="Q1592" s="1">
        <f t="shared" si="461"/>
        <v>1083.9468487885902</v>
      </c>
      <c r="R1592" s="2">
        <f t="shared" si="462"/>
        <v>1.1468074771396555</v>
      </c>
      <c r="S1592" s="2"/>
      <c r="T1592" s="1">
        <f t="shared" si="463"/>
        <v>7105.3311562201307</v>
      </c>
      <c r="U1592" s="1">
        <f t="shared" si="464"/>
        <v>0</v>
      </c>
      <c r="V1592" s="1">
        <f t="shared" si="465"/>
        <v>2051.6183741198479</v>
      </c>
      <c r="W1592" s="1">
        <f t="shared" si="466"/>
        <v>-10486.980546554585</v>
      </c>
      <c r="X1592" s="2">
        <f t="shared" si="475"/>
        <v>72.707406055547665</v>
      </c>
      <c r="Y1592">
        <f t="shared" si="458"/>
        <v>1</v>
      </c>
      <c r="Z1592" s="26">
        <f t="shared" si="467"/>
        <v>0</v>
      </c>
      <c r="AA1592">
        <f t="shared" si="468"/>
        <v>1166.9561155950457</v>
      </c>
      <c r="AB1592" s="28">
        <f t="shared" si="469"/>
        <v>40485.053571428572</v>
      </c>
      <c r="AC1592">
        <f t="shared" si="470"/>
        <v>3.6370370370370368</v>
      </c>
      <c r="AD1592" s="31">
        <f t="shared" si="459"/>
        <v>5.9535435313330574</v>
      </c>
      <c r="AE1592" s="31">
        <f t="shared" si="471"/>
        <v>12.065382144130675</v>
      </c>
      <c r="AF1592" s="15">
        <f t="shared" si="460"/>
        <v>10.678703703703702</v>
      </c>
      <c r="AG1592" s="31">
        <f t="shared" si="472"/>
        <v>9.6619617636048876</v>
      </c>
      <c r="AH1592" s="31">
        <f t="shared" si="473"/>
        <v>57.285083495561828</v>
      </c>
      <c r="AI1592">
        <f t="shared" si="474"/>
        <v>271.86084452480407</v>
      </c>
    </row>
    <row r="1593" spans="1:35" x14ac:dyDescent="0.2">
      <c r="A1593">
        <v>32</v>
      </c>
      <c r="C1593" s="27" t="s">
        <v>1654</v>
      </c>
      <c r="D1593" s="26">
        <v>29.776249999999997</v>
      </c>
      <c r="E1593">
        <v>0</v>
      </c>
      <c r="F1593" s="26">
        <v>1</v>
      </c>
      <c r="G1593" s="26">
        <v>38.348333333333329</v>
      </c>
      <c r="H1593" s="26">
        <v>30.490833333333335</v>
      </c>
      <c r="I1593" s="26">
        <v>100</v>
      </c>
      <c r="J1593" s="26">
        <v>38.348333333333329</v>
      </c>
      <c r="K1593">
        <v>236</v>
      </c>
      <c r="L1593">
        <v>0</v>
      </c>
      <c r="M1593">
        <v>0.15</v>
      </c>
      <c r="N1593">
        <v>51.080833333333331</v>
      </c>
      <c r="O1593" s="1">
        <f t="shared" si="457"/>
        <v>25.776677098787872</v>
      </c>
      <c r="Q1593" s="1">
        <f t="shared" si="461"/>
        <v>757.60829599784222</v>
      </c>
      <c r="R1593" s="2">
        <f t="shared" si="462"/>
        <v>0.80154378377902635</v>
      </c>
      <c r="S1593" s="2"/>
      <c r="T1593" s="1">
        <f t="shared" si="463"/>
        <v>7393.206260832686</v>
      </c>
      <c r="U1593" s="1">
        <f t="shared" si="464"/>
        <v>0</v>
      </c>
      <c r="V1593" s="1">
        <f t="shared" si="465"/>
        <v>2138.8213648639398</v>
      </c>
      <c r="W1593" s="1">
        <f t="shared" si="466"/>
        <v>-10534.554620039944</v>
      </c>
      <c r="X1593" s="2">
        <f t="shared" si="475"/>
        <v>73.854213532687325</v>
      </c>
      <c r="Y1593">
        <f t="shared" si="458"/>
        <v>1</v>
      </c>
      <c r="Z1593" s="26">
        <f t="shared" si="467"/>
        <v>0</v>
      </c>
      <c r="AA1593">
        <f t="shared" si="468"/>
        <v>1260.6675287308781</v>
      </c>
      <c r="AB1593" s="28">
        <f t="shared" si="469"/>
        <v>40485.095238095237</v>
      </c>
      <c r="AC1593">
        <f t="shared" si="470"/>
        <v>3.5268518518518492</v>
      </c>
      <c r="AD1593" s="31">
        <f t="shared" si="459"/>
        <v>5.9072530062718132</v>
      </c>
      <c r="AE1593" s="31">
        <f t="shared" si="471"/>
        <v>11.97633792245737</v>
      </c>
      <c r="AF1593" s="15">
        <f t="shared" si="460"/>
        <v>10.600462962962961</v>
      </c>
      <c r="AG1593" s="31">
        <f t="shared" si="472"/>
        <v>9.6115960585046718</v>
      </c>
      <c r="AH1593" s="31">
        <f t="shared" si="473"/>
        <v>57.002182141396936</v>
      </c>
      <c r="AI1593">
        <f t="shared" si="474"/>
        <v>270.69537544426464</v>
      </c>
    </row>
    <row r="1594" spans="1:35" x14ac:dyDescent="0.2">
      <c r="A1594">
        <v>32</v>
      </c>
      <c r="C1594" s="27" t="s">
        <v>1655</v>
      </c>
      <c r="D1594" s="26">
        <v>29.790749999999999</v>
      </c>
      <c r="E1594">
        <v>0</v>
      </c>
      <c r="F1594" s="26">
        <v>1</v>
      </c>
      <c r="G1594" s="26">
        <v>38.585000000000001</v>
      </c>
      <c r="H1594" s="26">
        <v>29.869166666666665</v>
      </c>
      <c r="I1594" s="26">
        <v>100</v>
      </c>
      <c r="J1594" s="26">
        <v>38.585000000000001</v>
      </c>
      <c r="K1594">
        <v>236</v>
      </c>
      <c r="L1594">
        <v>0</v>
      </c>
      <c r="M1594">
        <v>9.166666666666666E-2</v>
      </c>
      <c r="N1594">
        <v>50.917499999999997</v>
      </c>
      <c r="O1594" s="1">
        <f t="shared" si="457"/>
        <v>25.776677098787872</v>
      </c>
      <c r="Q1594" s="1">
        <f t="shared" si="461"/>
        <v>114.98612976575777</v>
      </c>
      <c r="R1594" s="2">
        <f t="shared" si="462"/>
        <v>0.12165444599990774</v>
      </c>
      <c r="S1594" s="2"/>
      <c r="T1594" s="1">
        <f t="shared" si="463"/>
        <v>7635.8554354206572</v>
      </c>
      <c r="U1594" s="1">
        <f t="shared" si="464"/>
        <v>0</v>
      </c>
      <c r="V1594" s="1">
        <f t="shared" si="465"/>
        <v>2210.4468924328271</v>
      </c>
      <c r="W1594" s="1">
        <f t="shared" si="466"/>
        <v>-10203.604543620071</v>
      </c>
      <c r="X1594" s="2">
        <f t="shared" si="475"/>
        <v>74.655757316466349</v>
      </c>
      <c r="Y1594">
        <f t="shared" si="458"/>
        <v>1</v>
      </c>
      <c r="Z1594" s="26">
        <f t="shared" si="467"/>
        <v>0</v>
      </c>
      <c r="AA1594">
        <f t="shared" si="468"/>
        <v>1301.0995333834105</v>
      </c>
      <c r="AB1594" s="28">
        <f t="shared" si="469"/>
        <v>40485.136904761908</v>
      </c>
      <c r="AC1594">
        <f t="shared" si="470"/>
        <v>3.6583333333333337</v>
      </c>
      <c r="AD1594" s="31">
        <f t="shared" si="459"/>
        <v>5.9625271876013475</v>
      </c>
      <c r="AE1594" s="31">
        <f t="shared" si="471"/>
        <v>12.082658664613108</v>
      </c>
      <c r="AF1594" s="15">
        <f t="shared" si="460"/>
        <v>10.509722222222221</v>
      </c>
      <c r="AG1594" s="31">
        <f t="shared" si="472"/>
        <v>9.5534723247526365</v>
      </c>
      <c r="AH1594" s="31">
        <f t="shared" si="473"/>
        <v>56.675599965281251</v>
      </c>
      <c r="AI1594">
        <f t="shared" si="474"/>
        <v>268.09276309961689</v>
      </c>
    </row>
    <row r="1595" spans="1:35" x14ac:dyDescent="0.2">
      <c r="A1595">
        <v>32</v>
      </c>
      <c r="C1595" s="27" t="s">
        <v>1656</v>
      </c>
      <c r="D1595" s="26">
        <v>29.805083333333332</v>
      </c>
      <c r="E1595">
        <v>0</v>
      </c>
      <c r="F1595" s="26">
        <v>23.916666666666664</v>
      </c>
      <c r="G1595" s="26">
        <v>39.721666666666664</v>
      </c>
      <c r="H1595" s="26">
        <v>30.858333333333334</v>
      </c>
      <c r="I1595" s="26">
        <v>100</v>
      </c>
      <c r="J1595" s="26">
        <v>39.721666666666664</v>
      </c>
      <c r="K1595">
        <v>235</v>
      </c>
      <c r="L1595">
        <v>0</v>
      </c>
      <c r="M1595">
        <v>0.15000000000000002</v>
      </c>
      <c r="N1595">
        <v>50.7425</v>
      </c>
      <c r="O1595" s="1">
        <f t="shared" si="457"/>
        <v>616.49219394600971</v>
      </c>
      <c r="Q1595" s="1">
        <f t="shared" si="461"/>
        <v>-190.48311162470452</v>
      </c>
      <c r="R1595" s="2">
        <f t="shared" si="462"/>
        <v>-0.20152967548563269</v>
      </c>
      <c r="S1595" s="2"/>
      <c r="T1595" s="1">
        <f t="shared" si="463"/>
        <v>7487.9496044707457</v>
      </c>
      <c r="U1595" s="1">
        <f t="shared" si="464"/>
        <v>0</v>
      </c>
      <c r="V1595" s="1">
        <f t="shared" si="465"/>
        <v>2174.5291341761281</v>
      </c>
      <c r="W1595" s="1">
        <f t="shared" si="466"/>
        <v>-9118.3640846932576</v>
      </c>
      <c r="X1595" s="2">
        <f t="shared" si="475"/>
        <v>74.777411762466258</v>
      </c>
      <c r="Y1595">
        <f t="shared" si="458"/>
        <v>1</v>
      </c>
      <c r="Z1595" s="26">
        <f t="shared" si="467"/>
        <v>0</v>
      </c>
      <c r="AA1595">
        <f t="shared" si="468"/>
        <v>1228.9052642216773</v>
      </c>
      <c r="AB1595" s="28">
        <f t="shared" si="469"/>
        <v>40485.178571428572</v>
      </c>
      <c r="AC1595">
        <f t="shared" si="470"/>
        <v>4.2898148148148136</v>
      </c>
      <c r="AD1595" s="31">
        <f t="shared" si="459"/>
        <v>6.2343960192394707</v>
      </c>
      <c r="AE1595" s="31">
        <f t="shared" si="471"/>
        <v>12.604827161336782</v>
      </c>
      <c r="AF1595" s="15">
        <f t="shared" si="460"/>
        <v>10.4125</v>
      </c>
      <c r="AG1595" s="31">
        <f t="shared" si="472"/>
        <v>9.4915392818533171</v>
      </c>
      <c r="AH1595" s="31">
        <f t="shared" si="473"/>
        <v>56.327490437633998</v>
      </c>
      <c r="AI1595">
        <f t="shared" si="474"/>
        <v>262.86065161709882</v>
      </c>
    </row>
    <row r="1596" spans="1:35" x14ac:dyDescent="0.2">
      <c r="A1596">
        <v>32</v>
      </c>
      <c r="C1596" s="27" t="s">
        <v>1657</v>
      </c>
      <c r="D1596" s="26">
        <v>29.817583333333332</v>
      </c>
      <c r="E1596">
        <v>0</v>
      </c>
      <c r="F1596" s="26">
        <v>244.33333333333331</v>
      </c>
      <c r="G1596" s="26">
        <v>42.623333333333335</v>
      </c>
      <c r="H1596" s="26">
        <v>33.950833333333335</v>
      </c>
      <c r="I1596" s="26">
        <v>99.61666666666666</v>
      </c>
      <c r="J1596" s="26">
        <v>42.524166666666666</v>
      </c>
      <c r="K1596">
        <v>285.25</v>
      </c>
      <c r="L1596">
        <v>0</v>
      </c>
      <c r="M1596">
        <v>0.69166666666666665</v>
      </c>
      <c r="N1596">
        <v>50.57</v>
      </c>
      <c r="O1596" s="1">
        <f t="shared" si="457"/>
        <v>6298.1014378038344</v>
      </c>
      <c r="Q1596" s="1">
        <f t="shared" si="461"/>
        <v>3666.1063148789012</v>
      </c>
      <c r="R1596" s="2">
        <f t="shared" si="462"/>
        <v>3.8787124466395584</v>
      </c>
      <c r="S1596" s="2"/>
      <c r="T1596" s="1">
        <f t="shared" si="463"/>
        <v>6926.3365404473871</v>
      </c>
      <c r="U1596" s="1">
        <f t="shared" si="464"/>
        <v>0</v>
      </c>
      <c r="V1596" s="1">
        <f t="shared" si="465"/>
        <v>2027.9563364443388</v>
      </c>
      <c r="W1596" s="1">
        <f t="shared" si="466"/>
        <v>-6574.874851541389</v>
      </c>
      <c r="X1596" s="2">
        <f t="shared" si="475"/>
        <v>74.575882086980627</v>
      </c>
      <c r="Y1596">
        <f t="shared" si="458"/>
        <v>1</v>
      </c>
      <c r="Z1596" s="26">
        <f t="shared" si="467"/>
        <v>0</v>
      </c>
      <c r="AA1596">
        <f t="shared" si="468"/>
        <v>1020.9653718542071</v>
      </c>
      <c r="AB1596" s="28">
        <f t="shared" si="469"/>
        <v>40485.220238095237</v>
      </c>
      <c r="AC1596">
        <f t="shared" si="470"/>
        <v>5.9018518518518528</v>
      </c>
      <c r="AD1596" s="31">
        <f t="shared" si="459"/>
        <v>6.9517581585282109</v>
      </c>
      <c r="AE1596" s="31">
        <f t="shared" si="471"/>
        <v>13.974009727785164</v>
      </c>
      <c r="AF1596" s="15">
        <f t="shared" si="460"/>
        <v>10.316666666666666</v>
      </c>
      <c r="AG1596" s="31">
        <f t="shared" si="472"/>
        <v>9.4308360030068012</v>
      </c>
      <c r="AH1596" s="31">
        <f t="shared" si="473"/>
        <v>55.986168339660786</v>
      </c>
      <c r="AI1596">
        <f t="shared" si="474"/>
        <v>252.57709757459619</v>
      </c>
    </row>
    <row r="1597" spans="1:35" x14ac:dyDescent="0.2">
      <c r="A1597">
        <v>32</v>
      </c>
      <c r="C1597" s="27" t="s">
        <v>1658</v>
      </c>
      <c r="D1597" s="26">
        <v>29.83775</v>
      </c>
      <c r="E1597">
        <v>0</v>
      </c>
      <c r="F1597" s="26">
        <v>309.41666666666669</v>
      </c>
      <c r="G1597" s="26">
        <v>48.391666666666666</v>
      </c>
      <c r="H1597" s="26">
        <v>38.081666666666663</v>
      </c>
      <c r="I1597" s="26">
        <v>98.2</v>
      </c>
      <c r="J1597" s="26">
        <v>47.92583333333333</v>
      </c>
      <c r="K1597">
        <v>148.25</v>
      </c>
      <c r="L1597">
        <v>0</v>
      </c>
      <c r="M1597">
        <v>1.2416666666666667</v>
      </c>
      <c r="N1597">
        <v>50.394166666666671</v>
      </c>
      <c r="O1597" s="1">
        <f t="shared" si="457"/>
        <v>7975.7335056499469</v>
      </c>
      <c r="Q1597" s="1">
        <f t="shared" si="461"/>
        <v>453.89699729424012</v>
      </c>
      <c r="R1597" s="2">
        <f t="shared" si="462"/>
        <v>0.48021955221329826</v>
      </c>
      <c r="S1597" s="2"/>
      <c r="T1597" s="1">
        <f t="shared" si="463"/>
        <v>6883.3513831690152</v>
      </c>
      <c r="U1597" s="1">
        <f t="shared" si="464"/>
        <v>0</v>
      </c>
      <c r="V1597" s="1">
        <f t="shared" si="465"/>
        <v>2062.7888113806425</v>
      </c>
      <c r="W1597" s="1">
        <f t="shared" si="466"/>
        <v>-1656.8188200769714</v>
      </c>
      <c r="X1597" s="2">
        <f t="shared" si="475"/>
        <v>78.454594533620181</v>
      </c>
      <c r="Y1597">
        <f t="shared" si="458"/>
        <v>1</v>
      </c>
      <c r="Z1597" s="26">
        <f t="shared" si="467"/>
        <v>0</v>
      </c>
      <c r="AA1597">
        <f t="shared" si="468"/>
        <v>903.77963193365019</v>
      </c>
      <c r="AB1597" s="28">
        <f t="shared" si="469"/>
        <v>40485.261904761908</v>
      </c>
      <c r="AC1597">
        <f t="shared" si="470"/>
        <v>9.106481481481481</v>
      </c>
      <c r="AD1597" s="31">
        <f t="shared" si="459"/>
        <v>8.5365926303145265</v>
      </c>
      <c r="AE1597" s="31">
        <f t="shared" si="471"/>
        <v>16.964924401618436</v>
      </c>
      <c r="AF1597" s="15">
        <f t="shared" si="460"/>
        <v>10.218981481481483</v>
      </c>
      <c r="AG1597" s="31">
        <f t="shared" si="472"/>
        <v>9.3693105280181026</v>
      </c>
      <c r="AH1597" s="31">
        <f t="shared" si="473"/>
        <v>55.640096371515384</v>
      </c>
      <c r="AI1597">
        <f t="shared" si="474"/>
        <v>232.51513388302047</v>
      </c>
    </row>
    <row r="1598" spans="1:35" x14ac:dyDescent="0.2">
      <c r="A1598">
        <v>32</v>
      </c>
      <c r="C1598" s="27" t="s">
        <v>1659</v>
      </c>
      <c r="D1598" s="26">
        <v>29.85</v>
      </c>
      <c r="E1598">
        <v>0</v>
      </c>
      <c r="F1598" s="26">
        <v>958.91666666666663</v>
      </c>
      <c r="G1598" s="26">
        <v>66.844166666666666</v>
      </c>
      <c r="H1598" s="26">
        <v>44.902499999999996</v>
      </c>
      <c r="I1598" s="26">
        <v>88.4</v>
      </c>
      <c r="J1598" s="26">
        <v>63.273333333333333</v>
      </c>
      <c r="K1598">
        <v>99.416666666666671</v>
      </c>
      <c r="L1598">
        <v>0.11666666666666665</v>
      </c>
      <c r="M1598">
        <v>1.6166666666666667</v>
      </c>
      <c r="N1598">
        <v>50.286666666666669</v>
      </c>
      <c r="O1598" s="1">
        <f t="shared" si="457"/>
        <v>24717.685281312664</v>
      </c>
      <c r="Q1598" s="1">
        <f t="shared" si="461"/>
        <v>3280.1329035588601</v>
      </c>
      <c r="R1598" s="2">
        <f t="shared" si="462"/>
        <v>3.4703555289792409</v>
      </c>
      <c r="S1598" s="2"/>
      <c r="T1598" s="1">
        <f t="shared" si="463"/>
        <v>5802.3132978401172</v>
      </c>
      <c r="U1598" s="1">
        <f t="shared" si="464"/>
        <v>0</v>
      </c>
      <c r="V1598" s="1">
        <f t="shared" si="465"/>
        <v>1775.0642702706875</v>
      </c>
      <c r="W1598" s="1">
        <f t="shared" si="466"/>
        <v>13699.264725804935</v>
      </c>
      <c r="X1598" s="2">
        <f t="shared" si="475"/>
        <v>78.93481408583348</v>
      </c>
      <c r="Y1598">
        <f t="shared" si="458"/>
        <v>1</v>
      </c>
      <c r="Z1598" s="26">
        <f t="shared" si="467"/>
        <v>0</v>
      </c>
      <c r="AA1598">
        <f t="shared" si="468"/>
        <v>146.18375501460514</v>
      </c>
      <c r="AB1598" s="28">
        <f t="shared" si="469"/>
        <v>40485.303571428572</v>
      </c>
      <c r="AC1598">
        <f t="shared" si="470"/>
        <v>19.357870370370371</v>
      </c>
      <c r="AD1598" s="31">
        <f t="shared" si="459"/>
        <v>14.947630403639341</v>
      </c>
      <c r="AE1598" s="31">
        <f t="shared" si="471"/>
        <v>28.664613473447996</v>
      </c>
      <c r="AF1598" s="15">
        <f t="shared" si="460"/>
        <v>10.15925925925926</v>
      </c>
      <c r="AG1598" s="31">
        <f t="shared" si="472"/>
        <v>9.3318691488222978</v>
      </c>
      <c r="AH1598" s="31">
        <f t="shared" si="473"/>
        <v>55.429431144450589</v>
      </c>
      <c r="AI1598">
        <f t="shared" si="474"/>
        <v>160.91008383806758</v>
      </c>
    </row>
    <row r="1599" spans="1:35" x14ac:dyDescent="0.2">
      <c r="A1599">
        <v>32</v>
      </c>
      <c r="C1599" s="27" t="s">
        <v>1660</v>
      </c>
      <c r="D1599" s="26">
        <v>29.85575</v>
      </c>
      <c r="E1599">
        <v>0</v>
      </c>
      <c r="F1599" s="26">
        <v>1081.5833333333333</v>
      </c>
      <c r="G1599" s="26">
        <v>76.473333333333329</v>
      </c>
      <c r="H1599" s="26">
        <v>46.935833333333335</v>
      </c>
      <c r="I1599" s="26">
        <v>83.491666666666674</v>
      </c>
      <c r="J1599" s="26">
        <v>71.141666666666666</v>
      </c>
      <c r="K1599">
        <v>55.916666666666664</v>
      </c>
      <c r="L1599">
        <v>0.83333333333333337</v>
      </c>
      <c r="M1599">
        <v>3.8833333333333333</v>
      </c>
      <c r="N1599">
        <v>50.646666666666668</v>
      </c>
      <c r="O1599" s="1">
        <f t="shared" si="457"/>
        <v>27879.624338763973</v>
      </c>
      <c r="Q1599" s="1">
        <f t="shared" si="461"/>
        <v>-13288.252592771192</v>
      </c>
      <c r="R1599" s="2">
        <f t="shared" si="462"/>
        <v>-14.058869628655195</v>
      </c>
      <c r="S1599" s="2"/>
      <c r="T1599" s="1">
        <f t="shared" si="463"/>
        <v>6047.3172953366757</v>
      </c>
      <c r="U1599" s="1">
        <f t="shared" si="464"/>
        <v>11756.584308355199</v>
      </c>
      <c r="V1599" s="1">
        <f t="shared" si="465"/>
        <v>1879.6180333325938</v>
      </c>
      <c r="W1599" s="1">
        <f t="shared" si="466"/>
        <v>21368.343267509514</v>
      </c>
      <c r="X1599" s="2">
        <f t="shared" si="475"/>
        <v>82.405169614812721</v>
      </c>
      <c r="Y1599">
        <f t="shared" si="458"/>
        <v>1</v>
      </c>
      <c r="Z1599" s="26">
        <f t="shared" si="467"/>
        <v>0</v>
      </c>
      <c r="AA1599">
        <f t="shared" si="468"/>
        <v>35.186681670275256</v>
      </c>
      <c r="AB1599" s="28">
        <f t="shared" si="469"/>
        <v>40485.345238095237</v>
      </c>
      <c r="AC1599">
        <f t="shared" si="470"/>
        <v>24.707407407407405</v>
      </c>
      <c r="AD1599" s="31">
        <f t="shared" si="459"/>
        <v>19.562458308808321</v>
      </c>
      <c r="AE1599" s="31">
        <f t="shared" si="471"/>
        <v>36.840568154222915</v>
      </c>
      <c r="AF1599" s="15">
        <f t="shared" si="460"/>
        <v>10.359259259259259</v>
      </c>
      <c r="AG1599" s="31">
        <f t="shared" si="472"/>
        <v>9.4577730569376897</v>
      </c>
      <c r="AH1599" s="31">
        <f t="shared" si="473"/>
        <v>56.137645167060931</v>
      </c>
      <c r="AI1599">
        <f t="shared" si="474"/>
        <v>116.01402700118216</v>
      </c>
    </row>
    <row r="1600" spans="1:35" x14ac:dyDescent="0.2">
      <c r="A1600">
        <v>32</v>
      </c>
      <c r="C1600" s="27" t="s">
        <v>1661</v>
      </c>
      <c r="D1600" s="26">
        <v>29.836749999999999</v>
      </c>
      <c r="E1600">
        <v>0</v>
      </c>
      <c r="F1600" s="26">
        <v>360.83333333333331</v>
      </c>
      <c r="G1600" s="26">
        <v>68.629166666666663</v>
      </c>
      <c r="H1600" s="26">
        <v>45.674166666666665</v>
      </c>
      <c r="I1600" s="26">
        <v>92.708333333333329</v>
      </c>
      <c r="J1600" s="26">
        <v>66.466666666666669</v>
      </c>
      <c r="K1600">
        <v>48.5</v>
      </c>
      <c r="L1600">
        <v>0.17499999999999999</v>
      </c>
      <c r="M1600">
        <v>1.9416666666666667</v>
      </c>
      <c r="N1600">
        <v>50.96</v>
      </c>
      <c r="O1600" s="1">
        <f t="shared" si="457"/>
        <v>9301.0843198126222</v>
      </c>
      <c r="Q1600" s="1">
        <f t="shared" si="461"/>
        <v>-10481.890342063618</v>
      </c>
      <c r="R1600" s="2">
        <f t="shared" si="462"/>
        <v>-11.089759827495916</v>
      </c>
      <c r="S1600" s="2"/>
      <c r="T1600" s="1">
        <f t="shared" si="463"/>
        <v>3865.4679878159122</v>
      </c>
      <c r="U1600" s="1">
        <f t="shared" si="464"/>
        <v>0</v>
      </c>
      <c r="V1600" s="1">
        <f t="shared" si="465"/>
        <v>1148.778965149472</v>
      </c>
      <c r="W1600" s="1">
        <f t="shared" si="466"/>
        <v>14619.030146521818</v>
      </c>
      <c r="X1600" s="2">
        <f t="shared" si="475"/>
        <v>68.346299986157533</v>
      </c>
      <c r="Y1600">
        <f t="shared" si="458"/>
        <v>1</v>
      </c>
      <c r="Z1600" s="26">
        <f t="shared" si="467"/>
        <v>0</v>
      </c>
      <c r="AA1600">
        <f t="shared" si="468"/>
        <v>8.0013558942254356E-2</v>
      </c>
      <c r="AB1600" s="28">
        <f t="shared" si="469"/>
        <v>40485.386904761908</v>
      </c>
      <c r="AC1600">
        <f t="shared" si="470"/>
        <v>20.349537037037035</v>
      </c>
      <c r="AD1600" s="31">
        <f t="shared" si="459"/>
        <v>16.670570008672652</v>
      </c>
      <c r="AE1600" s="31">
        <f t="shared" si="471"/>
        <v>31.860627431926385</v>
      </c>
      <c r="AF1600" s="15">
        <f t="shared" si="460"/>
        <v>10.533333333333333</v>
      </c>
      <c r="AG1600" s="31">
        <f t="shared" si="472"/>
        <v>9.5685666010801196</v>
      </c>
      <c r="AH1600" s="31">
        <f t="shared" si="473"/>
        <v>56.760421575146296</v>
      </c>
      <c r="AI1600">
        <f t="shared" si="474"/>
        <v>149.6975623890381</v>
      </c>
    </row>
    <row r="1601" spans="1:35" x14ac:dyDescent="0.2">
      <c r="A1601">
        <v>32</v>
      </c>
      <c r="C1601" s="27" t="s">
        <v>1662</v>
      </c>
      <c r="D1601" s="26">
        <v>29.814250000000001</v>
      </c>
      <c r="E1601">
        <v>0</v>
      </c>
      <c r="F1601" s="26">
        <v>258.33333333333331</v>
      </c>
      <c r="G1601" s="26">
        <v>62.534999999999997</v>
      </c>
      <c r="H1601" s="26">
        <v>44.903333333333336</v>
      </c>
      <c r="I1601" s="26">
        <v>95.591666666666669</v>
      </c>
      <c r="J1601" s="26">
        <v>61.295833333333334</v>
      </c>
      <c r="K1601">
        <v>84.166666666666671</v>
      </c>
      <c r="L1601">
        <v>0.15</v>
      </c>
      <c r="M1601">
        <v>2.3583333333333334</v>
      </c>
      <c r="N1601">
        <v>50.855000000000004</v>
      </c>
      <c r="O1601" s="1">
        <f t="shared" si="457"/>
        <v>6658.9749171868643</v>
      </c>
      <c r="Q1601" s="1">
        <f t="shared" si="461"/>
        <v>-5893.6716656973394</v>
      </c>
      <c r="R1601" s="2">
        <f t="shared" si="462"/>
        <v>-6.2354595537424489</v>
      </c>
      <c r="S1601" s="2"/>
      <c r="T1601" s="1">
        <f t="shared" si="463"/>
        <v>2106.1505266081331</v>
      </c>
      <c r="U1601" s="1">
        <f t="shared" si="464"/>
        <v>0</v>
      </c>
      <c r="V1601" s="1">
        <f t="shared" si="465"/>
        <v>604.40725043686541</v>
      </c>
      <c r="W1601" s="1">
        <f t="shared" si="466"/>
        <v>9663.7422314601572</v>
      </c>
      <c r="X1601" s="2">
        <f t="shared" si="475"/>
        <v>57.256540158661615</v>
      </c>
      <c r="Y1601">
        <f t="shared" si="458"/>
        <v>1</v>
      </c>
      <c r="Z1601" s="26">
        <f t="shared" si="467"/>
        <v>0</v>
      </c>
      <c r="AA1601">
        <f t="shared" si="468"/>
        <v>27.862138296622014</v>
      </c>
      <c r="AB1601" s="28">
        <f t="shared" si="469"/>
        <v>40485.428571428572</v>
      </c>
      <c r="AC1601">
        <f t="shared" si="470"/>
        <v>16.963888888888885</v>
      </c>
      <c r="AD1601" s="31">
        <f t="shared" si="459"/>
        <v>13.905378706023029</v>
      </c>
      <c r="AE1601" s="31">
        <f t="shared" si="471"/>
        <v>26.885962925471137</v>
      </c>
      <c r="AF1601" s="15">
        <f t="shared" si="460"/>
        <v>10.475000000000001</v>
      </c>
      <c r="AG1601" s="31">
        <f t="shared" si="472"/>
        <v>9.5313128057940055</v>
      </c>
      <c r="AH1601" s="31">
        <f t="shared" si="473"/>
        <v>56.551061790915014</v>
      </c>
      <c r="AI1601">
        <f t="shared" si="474"/>
        <v>178.34657437904855</v>
      </c>
    </row>
    <row r="1602" spans="1:35" x14ac:dyDescent="0.2">
      <c r="A1602">
        <v>32</v>
      </c>
      <c r="C1602" s="27" t="s">
        <v>1663</v>
      </c>
      <c r="D1602" s="26">
        <v>29.808083333333332</v>
      </c>
      <c r="E1602">
        <v>0</v>
      </c>
      <c r="F1602" s="26">
        <v>245.08333333333334</v>
      </c>
      <c r="G1602" s="26">
        <v>60.483333333333334</v>
      </c>
      <c r="H1602" s="26">
        <v>45.65</v>
      </c>
      <c r="I1602" s="26">
        <v>96.208333333333329</v>
      </c>
      <c r="J1602" s="26">
        <v>59.435000000000002</v>
      </c>
      <c r="K1602">
        <v>55</v>
      </c>
      <c r="L1602">
        <v>0</v>
      </c>
      <c r="M1602">
        <v>1.45</v>
      </c>
      <c r="N1602">
        <v>50.765000000000001</v>
      </c>
      <c r="O1602" s="1">
        <f t="shared" si="457"/>
        <v>6317.4339456279267</v>
      </c>
      <c r="Q1602" s="1">
        <f t="shared" si="461"/>
        <v>-3084.591550593449</v>
      </c>
      <c r="R1602" s="2">
        <f t="shared" si="462"/>
        <v>-3.2634742728352188</v>
      </c>
      <c r="S1602" s="2"/>
      <c r="T1602" s="1">
        <f t="shared" si="463"/>
        <v>915.7382697836124</v>
      </c>
      <c r="U1602" s="1">
        <f t="shared" si="464"/>
        <v>0</v>
      </c>
      <c r="V1602" s="1">
        <f t="shared" si="465"/>
        <v>258.54542367767635</v>
      </c>
      <c r="W1602" s="1">
        <f t="shared" si="466"/>
        <v>8040.7078983510582</v>
      </c>
      <c r="X1602" s="2">
        <f t="shared" si="475"/>
        <v>51.021080604919163</v>
      </c>
      <c r="Y1602">
        <f t="shared" si="458"/>
        <v>1</v>
      </c>
      <c r="Z1602" s="26">
        <f t="shared" si="467"/>
        <v>0</v>
      </c>
      <c r="AA1602">
        <f t="shared" si="468"/>
        <v>89.534226696381424</v>
      </c>
      <c r="AB1602" s="28">
        <f t="shared" si="469"/>
        <v>40485.470238095237</v>
      </c>
      <c r="AC1602">
        <f t="shared" si="470"/>
        <v>15.824074074074074</v>
      </c>
      <c r="AD1602" s="31">
        <f t="shared" si="459"/>
        <v>13.014159044195692</v>
      </c>
      <c r="AE1602" s="31">
        <f t="shared" si="471"/>
        <v>25.262046137725108</v>
      </c>
      <c r="AF1602" s="15">
        <f t="shared" si="460"/>
        <v>10.425000000000001</v>
      </c>
      <c r="AG1602" s="31">
        <f t="shared" si="472"/>
        <v>9.4994823174836469</v>
      </c>
      <c r="AH1602" s="31">
        <f t="shared" si="473"/>
        <v>56.372143344815555</v>
      </c>
      <c r="AI1602">
        <f t="shared" si="474"/>
        <v>187.03390440902777</v>
      </c>
    </row>
    <row r="1603" spans="1:35" x14ac:dyDescent="0.2">
      <c r="A1603">
        <v>32</v>
      </c>
      <c r="C1603" s="27" t="s">
        <v>1664</v>
      </c>
      <c r="D1603" s="26">
        <v>29.811499999999999</v>
      </c>
      <c r="E1603">
        <v>0</v>
      </c>
      <c r="F1603" s="26">
        <v>106.16666666666666</v>
      </c>
      <c r="G1603" s="26">
        <v>57.29</v>
      </c>
      <c r="H1603" s="26">
        <v>45.087499999999999</v>
      </c>
      <c r="I1603" s="26">
        <v>97.516666666666666</v>
      </c>
      <c r="J1603" s="26">
        <v>56.624166666666667</v>
      </c>
      <c r="K1603">
        <v>55</v>
      </c>
      <c r="L1603">
        <v>0</v>
      </c>
      <c r="M1603">
        <v>0.78333333333333333</v>
      </c>
      <c r="N1603">
        <v>50.754999999999995</v>
      </c>
      <c r="O1603" s="1">
        <f t="shared" si="457"/>
        <v>2736.6238853213122</v>
      </c>
      <c r="Q1603" s="1">
        <f t="shared" si="461"/>
        <v>-3453.2377023620934</v>
      </c>
      <c r="R1603" s="2">
        <f t="shared" si="462"/>
        <v>-3.6534990823907068</v>
      </c>
      <c r="S1603" s="2"/>
      <c r="T1603" s="1">
        <f t="shared" si="463"/>
        <v>455.23773194567804</v>
      </c>
      <c r="U1603" s="1">
        <f t="shared" si="464"/>
        <v>0</v>
      </c>
      <c r="V1603" s="1">
        <f t="shared" si="465"/>
        <v>127.07979143030822</v>
      </c>
      <c r="W1603" s="1">
        <f t="shared" si="466"/>
        <v>5406.8968735096068</v>
      </c>
      <c r="X1603" s="2">
        <f t="shared" si="475"/>
        <v>47.757606332083945</v>
      </c>
      <c r="Y1603">
        <f t="shared" si="458"/>
        <v>1</v>
      </c>
      <c r="Z1603" s="26">
        <f t="shared" si="467"/>
        <v>0</v>
      </c>
      <c r="AA1603">
        <f t="shared" si="468"/>
        <v>90.866529040126082</v>
      </c>
      <c r="AB1603" s="28">
        <f t="shared" si="469"/>
        <v>40485.511904761908</v>
      </c>
      <c r="AC1603">
        <f t="shared" si="470"/>
        <v>14.049999999999999</v>
      </c>
      <c r="AD1603" s="31">
        <f t="shared" si="459"/>
        <v>11.764742393399228</v>
      </c>
      <c r="AE1603" s="31">
        <f t="shared" si="471"/>
        <v>22.977844256462415</v>
      </c>
      <c r="AF1603" s="15">
        <f t="shared" si="460"/>
        <v>10.419444444444443</v>
      </c>
      <c r="AG1603" s="31">
        <f t="shared" si="472"/>
        <v>9.4959513597730485</v>
      </c>
      <c r="AH1603" s="31">
        <f t="shared" si="473"/>
        <v>56.35229382363007</v>
      </c>
      <c r="AI1603">
        <f t="shared" si="474"/>
        <v>200.64719079781196</v>
      </c>
    </row>
    <row r="1604" spans="1:35" x14ac:dyDescent="0.2">
      <c r="A1604">
        <v>32</v>
      </c>
      <c r="C1604" s="27" t="s">
        <v>1665</v>
      </c>
      <c r="D1604" s="26">
        <v>29.811</v>
      </c>
      <c r="E1604">
        <v>0</v>
      </c>
      <c r="F1604" s="26">
        <v>43</v>
      </c>
      <c r="G1604" s="26">
        <v>53.576666666666668</v>
      </c>
      <c r="H1604" s="26">
        <v>44.045000000000002</v>
      </c>
      <c r="I1604" s="26">
        <v>98.191666666666663</v>
      </c>
      <c r="J1604" s="26">
        <v>53.103333333333332</v>
      </c>
      <c r="K1604">
        <v>74</v>
      </c>
      <c r="L1604">
        <v>0.11666666666666664</v>
      </c>
      <c r="M1604">
        <v>1.3416666666666668</v>
      </c>
      <c r="N1604">
        <v>50.772500000000001</v>
      </c>
      <c r="O1604" s="1">
        <f t="shared" si="457"/>
        <v>1108.3971152478782</v>
      </c>
      <c r="Q1604" s="1">
        <f t="shared" si="461"/>
        <v>-1441.1580159916834</v>
      </c>
      <c r="R1604" s="2">
        <f t="shared" si="462"/>
        <v>-1.5247341604674542</v>
      </c>
      <c r="S1604" s="2"/>
      <c r="T1604" s="1">
        <f t="shared" si="463"/>
        <v>10.077445219529482</v>
      </c>
      <c r="U1604" s="1">
        <f t="shared" si="464"/>
        <v>0</v>
      </c>
      <c r="V1604" s="1">
        <f t="shared" si="465"/>
        <v>2.7741099688795563</v>
      </c>
      <c r="W1604" s="1">
        <f t="shared" si="466"/>
        <v>2320.0979315684544</v>
      </c>
      <c r="X1604" s="2">
        <f t="shared" si="475"/>
        <v>44.104107249693236</v>
      </c>
      <c r="Y1604">
        <f t="shared" si="458"/>
        <v>1</v>
      </c>
      <c r="Z1604" s="26">
        <f t="shared" si="467"/>
        <v>0</v>
      </c>
      <c r="AA1604">
        <f t="shared" si="468"/>
        <v>89.729381908092051</v>
      </c>
      <c r="AB1604" s="28">
        <f t="shared" si="469"/>
        <v>40485.553571428572</v>
      </c>
      <c r="AC1604">
        <f t="shared" si="470"/>
        <v>11.987037037037037</v>
      </c>
      <c r="AD1604" s="31">
        <f t="shared" si="459"/>
        <v>10.348578036398884</v>
      </c>
      <c r="AE1604" s="31">
        <f t="shared" si="471"/>
        <v>20.358151479454165</v>
      </c>
      <c r="AF1604" s="15">
        <f t="shared" si="460"/>
        <v>10.429166666666667</v>
      </c>
      <c r="AG1604" s="31">
        <f t="shared" si="472"/>
        <v>9.5021312916114926</v>
      </c>
      <c r="AH1604" s="31">
        <f t="shared" si="473"/>
        <v>56.387034460608234</v>
      </c>
      <c r="AI1604">
        <f t="shared" si="474"/>
        <v>216.60564448269827</v>
      </c>
    </row>
    <row r="1605" spans="1:35" x14ac:dyDescent="0.2">
      <c r="A1605">
        <v>32</v>
      </c>
      <c r="C1605" s="27" t="s">
        <v>1666</v>
      </c>
      <c r="D1605" s="26">
        <v>29.823</v>
      </c>
      <c r="E1605">
        <v>0</v>
      </c>
      <c r="F1605" s="26">
        <v>3</v>
      </c>
      <c r="G1605" s="26">
        <v>50.918333333333329</v>
      </c>
      <c r="H1605" s="26">
        <v>43.055</v>
      </c>
      <c r="I1605" s="26">
        <v>99.208333333333329</v>
      </c>
      <c r="J1605" s="26">
        <v>50.727499999999999</v>
      </c>
      <c r="K1605">
        <v>100.91666666666667</v>
      </c>
      <c r="L1605">
        <v>0</v>
      </c>
      <c r="M1605">
        <v>2.1416666666666666</v>
      </c>
      <c r="N1605">
        <v>50.847500000000004</v>
      </c>
      <c r="O1605" s="1">
        <f t="shared" si="457"/>
        <v>77.330031296363615</v>
      </c>
      <c r="Q1605" s="1">
        <f t="shared" si="461"/>
        <v>-105.24123900869301</v>
      </c>
      <c r="R1605" s="2">
        <f t="shared" si="462"/>
        <v>-0.11134442609754755</v>
      </c>
      <c r="S1605" s="2"/>
      <c r="T1605" s="1">
        <f t="shared" si="463"/>
        <v>-81.091645494205196</v>
      </c>
      <c r="U1605" s="1">
        <f t="shared" si="464"/>
        <v>0</v>
      </c>
      <c r="V1605" s="1">
        <f t="shared" si="465"/>
        <v>-22.156010979024845</v>
      </c>
      <c r="W1605" s="1">
        <f t="shared" si="466"/>
        <v>58.605742699345463</v>
      </c>
      <c r="X1605" s="2">
        <f t="shared" si="475"/>
        <v>42.579373089225783</v>
      </c>
      <c r="Y1605">
        <f t="shared" si="458"/>
        <v>1</v>
      </c>
      <c r="Z1605" s="26">
        <f t="shared" si="467"/>
        <v>0</v>
      </c>
      <c r="AA1605">
        <f t="shared" si="468"/>
        <v>69.538257952806191</v>
      </c>
      <c r="AB1605" s="28">
        <f t="shared" si="469"/>
        <v>40485.595238095237</v>
      </c>
      <c r="AC1605">
        <f t="shared" si="470"/>
        <v>10.510185185185183</v>
      </c>
      <c r="AD1605" s="31">
        <f t="shared" si="459"/>
        <v>9.4781340926842805</v>
      </c>
      <c r="AE1605" s="31">
        <f t="shared" si="471"/>
        <v>18.742855695532338</v>
      </c>
      <c r="AF1605" s="15">
        <f t="shared" si="460"/>
        <v>10.470833333333335</v>
      </c>
      <c r="AG1605" s="31">
        <f t="shared" si="472"/>
        <v>9.5286566960636829</v>
      </c>
      <c r="AH1605" s="31">
        <f t="shared" si="473"/>
        <v>56.536133153772738</v>
      </c>
      <c r="AI1605">
        <f t="shared" si="474"/>
        <v>227.21318407894123</v>
      </c>
    </row>
    <row r="1606" spans="1:35" x14ac:dyDescent="0.2">
      <c r="A1606">
        <v>32</v>
      </c>
      <c r="C1606" s="27" t="s">
        <v>1667</v>
      </c>
      <c r="D1606" s="26">
        <v>29.826499999999999</v>
      </c>
      <c r="E1606">
        <v>0</v>
      </c>
      <c r="F1606" s="26">
        <v>1</v>
      </c>
      <c r="G1606" s="26">
        <v>49.413333333333334</v>
      </c>
      <c r="H1606" s="26">
        <v>42.405833333333334</v>
      </c>
      <c r="I1606" s="26">
        <v>99.8</v>
      </c>
      <c r="J1606" s="26">
        <v>49.384166666666665</v>
      </c>
      <c r="K1606">
        <v>132.58333333333334</v>
      </c>
      <c r="L1606">
        <v>0</v>
      </c>
      <c r="M1606">
        <v>1.125</v>
      </c>
      <c r="N1606">
        <v>50.9375</v>
      </c>
      <c r="O1606" s="1">
        <f t="shared" si="457"/>
        <v>25.776677098787872</v>
      </c>
      <c r="Q1606" s="1">
        <f t="shared" si="461"/>
        <v>1039.8526217083186</v>
      </c>
      <c r="R1606" s="2">
        <f t="shared" si="462"/>
        <v>1.1001561220747247</v>
      </c>
      <c r="S1606" s="2"/>
      <c r="T1606" s="1">
        <f t="shared" si="463"/>
        <v>10.603945068864435</v>
      </c>
      <c r="U1606" s="1">
        <f t="shared" si="464"/>
        <v>0</v>
      </c>
      <c r="V1606" s="1">
        <f t="shared" si="465"/>
        <v>2.890653096161568</v>
      </c>
      <c r="W1606" s="1">
        <f t="shared" si="466"/>
        <v>-1261.0576870248738</v>
      </c>
      <c r="X1606" s="2">
        <f t="shared" si="475"/>
        <v>42.468028663128237</v>
      </c>
      <c r="Y1606">
        <f t="shared" si="458"/>
        <v>1</v>
      </c>
      <c r="Z1606" s="26">
        <f t="shared" si="467"/>
        <v>0</v>
      </c>
      <c r="AA1606">
        <f t="shared" si="468"/>
        <v>48.237256961972733</v>
      </c>
      <c r="AB1606" s="28">
        <f t="shared" si="469"/>
        <v>40485.636904761908</v>
      </c>
      <c r="AC1606">
        <f t="shared" si="470"/>
        <v>9.674074074074074</v>
      </c>
      <c r="AD1606" s="31">
        <f t="shared" si="459"/>
        <v>9.0144627786371867</v>
      </c>
      <c r="AE1606" s="31">
        <f t="shared" si="471"/>
        <v>17.878651987267823</v>
      </c>
      <c r="AF1606" s="15">
        <f t="shared" si="460"/>
        <v>10.520833333333334</v>
      </c>
      <c r="AG1606" s="31">
        <f t="shared" si="472"/>
        <v>9.5605729096022589</v>
      </c>
      <c r="AH1606" s="31">
        <f t="shared" si="473"/>
        <v>56.715502328305242</v>
      </c>
      <c r="AI1606">
        <f t="shared" si="474"/>
        <v>233.48714425031696</v>
      </c>
    </row>
    <row r="1607" spans="1:35" x14ac:dyDescent="0.2">
      <c r="A1607">
        <v>32</v>
      </c>
      <c r="C1607" s="27" t="s">
        <v>1668</v>
      </c>
      <c r="D1607" s="26">
        <v>29.804666666666666</v>
      </c>
      <c r="E1607">
        <v>0</v>
      </c>
      <c r="F1607" s="26">
        <v>1</v>
      </c>
      <c r="G1607" s="26">
        <v>48.53</v>
      </c>
      <c r="H1607" s="26">
        <v>41.68</v>
      </c>
      <c r="I1607" s="26">
        <v>100</v>
      </c>
      <c r="J1607" s="26">
        <v>48.55</v>
      </c>
      <c r="K1607">
        <v>114.66666666666667</v>
      </c>
      <c r="L1607">
        <v>0.24166666666666667</v>
      </c>
      <c r="M1607">
        <v>2.4166666666666665</v>
      </c>
      <c r="N1607">
        <v>51.027500000000003</v>
      </c>
      <c r="O1607" s="1">
        <f t="shared" si="457"/>
        <v>25.776677098787872</v>
      </c>
      <c r="Q1607" s="1">
        <f t="shared" si="461"/>
        <v>1444.6863788227383</v>
      </c>
      <c r="R1607" s="2">
        <f t="shared" si="462"/>
        <v>1.5284671413615245</v>
      </c>
      <c r="S1607" s="2"/>
      <c r="T1607" s="1">
        <f t="shared" si="463"/>
        <v>321.92461730138615</v>
      </c>
      <c r="U1607" s="1">
        <f t="shared" si="464"/>
        <v>0</v>
      </c>
      <c r="V1607" s="1">
        <f t="shared" si="465"/>
        <v>87.855721938986349</v>
      </c>
      <c r="W1607" s="1">
        <f t="shared" si="466"/>
        <v>-2066.3695396465564</v>
      </c>
      <c r="X1607" s="2">
        <f t="shared" si="475"/>
        <v>43.568184785202959</v>
      </c>
      <c r="Y1607">
        <f t="shared" si="458"/>
        <v>1</v>
      </c>
      <c r="Z1607" s="26">
        <f t="shared" si="467"/>
        <v>0</v>
      </c>
      <c r="AA1607">
        <f t="shared" si="468"/>
        <v>24.619610225791416</v>
      </c>
      <c r="AB1607" s="28">
        <f t="shared" si="469"/>
        <v>40485.678571428572</v>
      </c>
      <c r="AC1607">
        <f t="shared" si="470"/>
        <v>9.1833333333333336</v>
      </c>
      <c r="AD1607" s="31">
        <f t="shared" si="459"/>
        <v>8.738364820639557</v>
      </c>
      <c r="AE1607" s="31">
        <f t="shared" si="471"/>
        <v>17.361182867411152</v>
      </c>
      <c r="AF1607" s="15">
        <f t="shared" si="460"/>
        <v>10.570833333333335</v>
      </c>
      <c r="AG1607" s="31">
        <f t="shared" si="472"/>
        <v>9.5925828653869019</v>
      </c>
      <c r="AH1607" s="31">
        <f t="shared" si="473"/>
        <v>56.895364284948279</v>
      </c>
      <c r="AI1607">
        <f t="shared" si="474"/>
        <v>237.6794986822332</v>
      </c>
    </row>
    <row r="1608" spans="1:35" x14ac:dyDescent="0.2">
      <c r="A1608">
        <v>32</v>
      </c>
      <c r="C1608" s="27" t="s">
        <v>1669</v>
      </c>
      <c r="D1608" s="26">
        <v>29.797999999999998</v>
      </c>
      <c r="E1608">
        <v>0</v>
      </c>
      <c r="F1608" s="26">
        <v>1</v>
      </c>
      <c r="G1608" s="26">
        <v>47.930833333333332</v>
      </c>
      <c r="H1608" s="26">
        <v>41.288333333333334</v>
      </c>
      <c r="I1608" s="26">
        <v>100</v>
      </c>
      <c r="J1608" s="26">
        <v>47.946666666666665</v>
      </c>
      <c r="K1608">
        <v>126.5</v>
      </c>
      <c r="L1608">
        <v>0</v>
      </c>
      <c r="M1608">
        <v>0.42500000000000004</v>
      </c>
      <c r="N1608">
        <v>51.083333333333336</v>
      </c>
      <c r="O1608" s="1">
        <f t="shared" si="457"/>
        <v>25.776677098787872</v>
      </c>
      <c r="Q1608" s="1">
        <f t="shared" si="461"/>
        <v>1566.421019238564</v>
      </c>
      <c r="R1608" s="2">
        <f t="shared" si="462"/>
        <v>1.6572614600237345</v>
      </c>
      <c r="S1608" s="2"/>
      <c r="T1608" s="1">
        <f t="shared" si="463"/>
        <v>649.29635875437384</v>
      </c>
      <c r="U1608" s="1">
        <f t="shared" si="464"/>
        <v>0</v>
      </c>
      <c r="V1608" s="1">
        <f t="shared" si="465"/>
        <v>177.80249113590574</v>
      </c>
      <c r="W1608" s="1">
        <f t="shared" si="466"/>
        <v>-2608.3002897840925</v>
      </c>
      <c r="X1608" s="2">
        <f t="shared" si="475"/>
        <v>45.096651926564483</v>
      </c>
      <c r="Y1608">
        <f t="shared" si="458"/>
        <v>1</v>
      </c>
      <c r="Z1608" s="26">
        <f t="shared" si="467"/>
        <v>0</v>
      </c>
      <c r="AA1608">
        <f t="shared" si="468"/>
        <v>8.0325842464742507</v>
      </c>
      <c r="AB1608" s="28">
        <f t="shared" si="469"/>
        <v>40485.720238095237</v>
      </c>
      <c r="AC1608">
        <f t="shared" si="470"/>
        <v>8.850462962962963</v>
      </c>
      <c r="AD1608" s="31">
        <f t="shared" si="459"/>
        <v>8.5436526476189343</v>
      </c>
      <c r="AE1608" s="31">
        <f t="shared" si="471"/>
        <v>16.994369510279643</v>
      </c>
      <c r="AF1608" s="15">
        <f t="shared" si="460"/>
        <v>10.601851851851853</v>
      </c>
      <c r="AG1608" s="31">
        <f t="shared" si="472"/>
        <v>9.6124881124714765</v>
      </c>
      <c r="AH1608" s="31">
        <f t="shared" si="473"/>
        <v>57.007193487997029</v>
      </c>
      <c r="AI1608">
        <f t="shared" si="474"/>
        <v>240.55709775403693</v>
      </c>
    </row>
    <row r="1609" spans="1:35" x14ac:dyDescent="0.2">
      <c r="A1609">
        <v>32</v>
      </c>
      <c r="C1609" s="27" t="s">
        <v>1670</v>
      </c>
      <c r="D1609" s="26">
        <v>29.781749999999999</v>
      </c>
      <c r="E1609">
        <v>0</v>
      </c>
      <c r="F1609" s="26">
        <v>1</v>
      </c>
      <c r="G1609" s="26">
        <v>47.522500000000001</v>
      </c>
      <c r="H1609" s="26">
        <v>40.827500000000001</v>
      </c>
      <c r="I1609" s="26">
        <v>100</v>
      </c>
      <c r="J1609" s="26">
        <v>47.538333333333334</v>
      </c>
      <c r="K1609">
        <v>125</v>
      </c>
      <c r="L1609">
        <v>0</v>
      </c>
      <c r="M1609">
        <v>5.8333333333333327E-2</v>
      </c>
      <c r="N1609">
        <v>51.129166666666663</v>
      </c>
      <c r="O1609" s="1">
        <f t="shared" si="457"/>
        <v>25.776677098787872</v>
      </c>
      <c r="Q1609" s="1">
        <f t="shared" si="461"/>
        <v>1479.1476270631215</v>
      </c>
      <c r="R1609" s="2">
        <f t="shared" si="462"/>
        <v>1.5649268784766837</v>
      </c>
      <c r="S1609" s="2"/>
      <c r="T1609" s="1">
        <f t="shared" si="463"/>
        <v>1010.4193066263636</v>
      </c>
      <c r="U1609" s="1">
        <f t="shared" si="464"/>
        <v>0</v>
      </c>
      <c r="V1609" s="1">
        <f t="shared" si="465"/>
        <v>277.68676435536298</v>
      </c>
      <c r="W1609" s="1">
        <f t="shared" si="466"/>
        <v>-2984.0665223858118</v>
      </c>
      <c r="X1609" s="2">
        <f t="shared" si="475"/>
        <v>46.753913386588216</v>
      </c>
      <c r="Y1609">
        <f t="shared" si="458"/>
        <v>1</v>
      </c>
      <c r="Z1609" s="26">
        <f t="shared" si="467"/>
        <v>0</v>
      </c>
      <c r="AA1609">
        <f t="shared" si="468"/>
        <v>0.59072538231579585</v>
      </c>
      <c r="AB1609" s="28">
        <f t="shared" si="469"/>
        <v>40485.761904761908</v>
      </c>
      <c r="AC1609">
        <f t="shared" si="470"/>
        <v>8.6236111111111118</v>
      </c>
      <c r="AD1609" s="31">
        <f t="shared" si="459"/>
        <v>8.4131486453173299</v>
      </c>
      <c r="AE1609" s="31">
        <f t="shared" si="471"/>
        <v>16.748254026416944</v>
      </c>
      <c r="AF1609" s="15">
        <f t="shared" si="460"/>
        <v>10.627314814814813</v>
      </c>
      <c r="AG1609" s="31">
        <f t="shared" si="472"/>
        <v>9.6288553110559718</v>
      </c>
      <c r="AH1609" s="31">
        <f t="shared" si="473"/>
        <v>57.099135836089559</v>
      </c>
      <c r="AI1609">
        <f t="shared" si="474"/>
        <v>242.58950143975173</v>
      </c>
    </row>
    <row r="1610" spans="1:35" x14ac:dyDescent="0.2">
      <c r="A1610">
        <v>32</v>
      </c>
      <c r="C1610" s="27" t="s">
        <v>1671</v>
      </c>
      <c r="D1610" s="26">
        <v>29.765499999999999</v>
      </c>
      <c r="E1610">
        <v>0</v>
      </c>
      <c r="F1610" s="26">
        <v>1</v>
      </c>
      <c r="G1610" s="26">
        <v>47.414999999999999</v>
      </c>
      <c r="H1610" s="26">
        <v>41.534999999999997</v>
      </c>
      <c r="I1610" s="26">
        <v>100</v>
      </c>
      <c r="J1610" s="26">
        <v>47.427499999999995</v>
      </c>
      <c r="K1610">
        <v>125</v>
      </c>
      <c r="L1610">
        <v>0</v>
      </c>
      <c r="M1610">
        <v>0.11666666666666665</v>
      </c>
      <c r="N1610">
        <v>51.15</v>
      </c>
      <c r="O1610" s="1">
        <f t="shared" si="457"/>
        <v>25.776677098787872</v>
      </c>
      <c r="Q1610" s="1">
        <f t="shared" si="461"/>
        <v>1396.1662917870399</v>
      </c>
      <c r="R1610" s="2">
        <f t="shared" si="462"/>
        <v>1.4771332603080465</v>
      </c>
      <c r="S1610" s="2"/>
      <c r="T1610" s="1">
        <f t="shared" si="463"/>
        <v>1156.6056448919055</v>
      </c>
      <c r="U1610" s="1">
        <f t="shared" si="464"/>
        <v>0</v>
      </c>
      <c r="V1610" s="1">
        <f t="shared" si="465"/>
        <v>320.02363441122299</v>
      </c>
      <c r="W1610" s="1">
        <f t="shared" si="466"/>
        <v>-3090.2463385705228</v>
      </c>
      <c r="X1610" s="2">
        <f t="shared" si="475"/>
        <v>48.3188402650649</v>
      </c>
      <c r="Y1610">
        <f t="shared" si="458"/>
        <v>1</v>
      </c>
      <c r="Z1610" s="26">
        <f t="shared" si="467"/>
        <v>0</v>
      </c>
      <c r="AA1610">
        <f t="shared" si="468"/>
        <v>0.8169272247525895</v>
      </c>
      <c r="AB1610" s="28">
        <f t="shared" si="469"/>
        <v>40485.803571428572</v>
      </c>
      <c r="AC1610">
        <f t="shared" si="470"/>
        <v>8.5638888888888882</v>
      </c>
      <c r="AD1610" s="31">
        <f t="shared" si="459"/>
        <v>8.3790839480303401</v>
      </c>
      <c r="AE1610" s="31">
        <f t="shared" si="471"/>
        <v>16.683976814672114</v>
      </c>
      <c r="AF1610" s="15">
        <f t="shared" si="460"/>
        <v>10.638888888888888</v>
      </c>
      <c r="AG1610" s="31">
        <f t="shared" si="472"/>
        <v>9.636303024569699</v>
      </c>
      <c r="AH1610" s="31">
        <f t="shared" si="473"/>
        <v>57.140970257643225</v>
      </c>
      <c r="AI1610">
        <f t="shared" si="474"/>
        <v>243.22744457914229</v>
      </c>
    </row>
    <row r="1611" spans="1:35" x14ac:dyDescent="0.2">
      <c r="A1611">
        <v>32</v>
      </c>
      <c r="C1611" s="27" t="s">
        <v>1672</v>
      </c>
      <c r="D1611" s="26">
        <v>29.751166666666666</v>
      </c>
      <c r="E1611">
        <v>0</v>
      </c>
      <c r="F1611" s="26">
        <v>1</v>
      </c>
      <c r="G1611" s="26">
        <v>47.339999999999996</v>
      </c>
      <c r="H1611" s="26">
        <v>41.856666666666669</v>
      </c>
      <c r="I1611" s="26">
        <v>100</v>
      </c>
      <c r="J1611" s="26">
        <v>47.357500000000002</v>
      </c>
      <c r="K1611">
        <v>125</v>
      </c>
      <c r="L1611">
        <v>0</v>
      </c>
      <c r="M1611">
        <v>5.833333333333332E-2</v>
      </c>
      <c r="N1611">
        <v>51.15</v>
      </c>
      <c r="O1611" s="1">
        <f t="shared" ref="O1611:O1674" si="476">F1611*$D$17*$D$12*$D$18*$D$22/1000</f>
        <v>25.776677098787872</v>
      </c>
      <c r="Q1611" s="1">
        <f t="shared" si="461"/>
        <v>1204.4281739134553</v>
      </c>
      <c r="R1611" s="2">
        <f t="shared" si="462"/>
        <v>1.2742757978080586</v>
      </c>
      <c r="S1611" s="2"/>
      <c r="T1611" s="1">
        <f t="shared" si="463"/>
        <v>1353.6060358904758</v>
      </c>
      <c r="U1611" s="1">
        <f t="shared" si="464"/>
        <v>0</v>
      </c>
      <c r="V1611" s="1">
        <f t="shared" si="465"/>
        <v>376.5456575875109</v>
      </c>
      <c r="W1611" s="1">
        <f t="shared" si="466"/>
        <v>-3152.2994778992506</v>
      </c>
      <c r="X1611" s="2">
        <f t="shared" si="475"/>
        <v>49.795973525372943</v>
      </c>
      <c r="Y1611">
        <f t="shared" si="458"/>
        <v>1</v>
      </c>
      <c r="Z1611" s="26">
        <f t="shared" si="467"/>
        <v>0</v>
      </c>
      <c r="AA1611">
        <f t="shared" si="468"/>
        <v>6.0318059573328222</v>
      </c>
      <c r="AB1611" s="28">
        <f t="shared" si="469"/>
        <v>40485.845238095237</v>
      </c>
      <c r="AC1611">
        <f t="shared" si="470"/>
        <v>8.5222222222222204</v>
      </c>
      <c r="AD1611" s="31">
        <f t="shared" si="459"/>
        <v>8.3553896736836233</v>
      </c>
      <c r="AE1611" s="31">
        <f t="shared" si="471"/>
        <v>16.639259078901322</v>
      </c>
      <c r="AF1611" s="15">
        <f t="shared" si="460"/>
        <v>10.638888888888888</v>
      </c>
      <c r="AG1611" s="31">
        <f t="shared" si="472"/>
        <v>9.636303024569699</v>
      </c>
      <c r="AH1611" s="31">
        <f t="shared" si="473"/>
        <v>57.140970257643225</v>
      </c>
      <c r="AI1611">
        <f t="shared" si="474"/>
        <v>243.49628760659627</v>
      </c>
    </row>
    <row r="1612" spans="1:35" x14ac:dyDescent="0.2">
      <c r="A1612">
        <v>32</v>
      </c>
      <c r="C1612" s="27" t="s">
        <v>1673</v>
      </c>
      <c r="D1612" s="26">
        <v>29.723000000000003</v>
      </c>
      <c r="E1612">
        <v>0</v>
      </c>
      <c r="F1612" s="26">
        <v>1</v>
      </c>
      <c r="G1612" s="26">
        <v>46.682499999999997</v>
      </c>
      <c r="H1612" s="26">
        <v>41.3675</v>
      </c>
      <c r="I1612" s="26">
        <v>100</v>
      </c>
      <c r="J1612" s="26">
        <v>46.699166666666663</v>
      </c>
      <c r="K1612">
        <v>125</v>
      </c>
      <c r="L1612">
        <v>0</v>
      </c>
      <c r="M1612">
        <v>5.833333333333332E-2</v>
      </c>
      <c r="N1612">
        <v>51.15</v>
      </c>
      <c r="O1612" s="1">
        <f t="shared" si="476"/>
        <v>25.776677098787872</v>
      </c>
      <c r="Q1612" s="1">
        <f t="shared" si="461"/>
        <v>1360.716284653653</v>
      </c>
      <c r="R1612" s="2">
        <f t="shared" si="462"/>
        <v>1.4396274238450713</v>
      </c>
      <c r="S1612" s="2"/>
      <c r="T1612" s="1">
        <f t="shared" si="463"/>
        <v>1654.2628068579527</v>
      </c>
      <c r="U1612" s="1">
        <f t="shared" si="464"/>
        <v>0</v>
      </c>
      <c r="V1612" s="1">
        <f t="shared" si="465"/>
        <v>461.26974296492597</v>
      </c>
      <c r="W1612" s="1">
        <f t="shared" si="466"/>
        <v>-3696.2986660144088</v>
      </c>
      <c r="X1612" s="2">
        <f t="shared" si="475"/>
        <v>51.070249323181002</v>
      </c>
      <c r="Y1612">
        <f t="shared" ref="Y1612:Y1675" si="477">IF(X1612&gt;32,1,0)</f>
        <v>1</v>
      </c>
      <c r="Z1612" s="26">
        <f t="shared" si="467"/>
        <v>0</v>
      </c>
      <c r="AA1612">
        <f t="shared" si="468"/>
        <v>19.252344123075368</v>
      </c>
      <c r="AB1612" s="28">
        <f t="shared" si="469"/>
        <v>40485.886904761908</v>
      </c>
      <c r="AC1612">
        <f t="shared" si="470"/>
        <v>8.1569444444444432</v>
      </c>
      <c r="AD1612" s="31">
        <f t="shared" si="459"/>
        <v>8.1501761617573258</v>
      </c>
      <c r="AE1612" s="31">
        <f t="shared" si="471"/>
        <v>16.251664097186609</v>
      </c>
      <c r="AF1612" s="15">
        <f t="shared" si="460"/>
        <v>10.638888888888888</v>
      </c>
      <c r="AG1612" s="31">
        <f t="shared" si="472"/>
        <v>9.636303024569699</v>
      </c>
      <c r="AH1612" s="31">
        <f t="shared" si="473"/>
        <v>57.140970257643225</v>
      </c>
      <c r="AI1612">
        <f t="shared" si="474"/>
        <v>245.82650863666515</v>
      </c>
    </row>
    <row r="1613" spans="1:35" x14ac:dyDescent="0.2">
      <c r="A1613">
        <v>32</v>
      </c>
      <c r="C1613" s="27" t="s">
        <v>1674</v>
      </c>
      <c r="D1613" s="26">
        <v>29.696583333333333</v>
      </c>
      <c r="E1613">
        <v>0</v>
      </c>
      <c r="F1613" s="26">
        <v>1</v>
      </c>
      <c r="G1613" s="26">
        <v>45.54</v>
      </c>
      <c r="H1613" s="26">
        <v>39.835833333333333</v>
      </c>
      <c r="I1613" s="26">
        <v>100</v>
      </c>
      <c r="J1613" s="26">
        <v>45.555</v>
      </c>
      <c r="K1613">
        <v>125</v>
      </c>
      <c r="L1613">
        <v>0</v>
      </c>
      <c r="M1613">
        <v>0</v>
      </c>
      <c r="N1613">
        <v>51.133333333333333</v>
      </c>
      <c r="O1613" s="1">
        <f t="shared" si="476"/>
        <v>25.776677098787872</v>
      </c>
      <c r="Q1613" s="1">
        <f t="shared" si="461"/>
        <v>1640.7480666382887</v>
      </c>
      <c r="R1613" s="2">
        <f t="shared" si="462"/>
        <v>1.7358989077980236</v>
      </c>
      <c r="S1613" s="2"/>
      <c r="T1613" s="1">
        <f t="shared" si="463"/>
        <v>2160.8513147592303</v>
      </c>
      <c r="U1613" s="1">
        <f t="shared" si="464"/>
        <v>0</v>
      </c>
      <c r="V1613" s="1">
        <f t="shared" si="465"/>
        <v>602.40005662941473</v>
      </c>
      <c r="W1613" s="1">
        <f t="shared" si="466"/>
        <v>-4627.7852352711634</v>
      </c>
      <c r="X1613" s="2">
        <f t="shared" si="475"/>
        <v>52.509876747026077</v>
      </c>
      <c r="Y1613">
        <f t="shared" si="477"/>
        <v>1</v>
      </c>
      <c r="Z1613" s="26">
        <f t="shared" si="467"/>
        <v>0</v>
      </c>
      <c r="AA1613">
        <f t="shared" si="468"/>
        <v>48.579181868734821</v>
      </c>
      <c r="AB1613" s="28">
        <f t="shared" si="469"/>
        <v>40485.928571428572</v>
      </c>
      <c r="AC1613">
        <f t="shared" si="470"/>
        <v>7.5222222222222213</v>
      </c>
      <c r="AD1613" s="31">
        <f t="shared" si="459"/>
        <v>7.8041028099216385</v>
      </c>
      <c r="AE1613" s="31">
        <f t="shared" si="471"/>
        <v>15.596776321959974</v>
      </c>
      <c r="AF1613" s="15">
        <f t="shared" si="460"/>
        <v>10.62962962962963</v>
      </c>
      <c r="AG1613" s="31">
        <f t="shared" si="472"/>
        <v>9.6303444496827009</v>
      </c>
      <c r="AH1613" s="31">
        <f t="shared" si="473"/>
        <v>57.107500597245647</v>
      </c>
      <c r="AI1613">
        <f t="shared" si="474"/>
        <v>249.56247434301744</v>
      </c>
    </row>
    <row r="1614" spans="1:35" x14ac:dyDescent="0.2">
      <c r="A1614">
        <v>32</v>
      </c>
      <c r="C1614" s="27" t="s">
        <v>1675</v>
      </c>
      <c r="D1614" s="26">
        <v>29.673750000000002</v>
      </c>
      <c r="E1614">
        <v>0</v>
      </c>
      <c r="F1614" s="26">
        <v>1</v>
      </c>
      <c r="G1614" s="26">
        <v>44.695</v>
      </c>
      <c r="H1614" s="26">
        <v>38.734166666666667</v>
      </c>
      <c r="I1614" s="26">
        <v>100</v>
      </c>
      <c r="J1614" s="26">
        <v>44.712499999999999</v>
      </c>
      <c r="K1614">
        <v>125</v>
      </c>
      <c r="L1614">
        <v>0</v>
      </c>
      <c r="M1614">
        <v>0.27500000000000002</v>
      </c>
      <c r="N1614">
        <v>51.1</v>
      </c>
      <c r="O1614" s="1">
        <f t="shared" si="476"/>
        <v>25.776677098787872</v>
      </c>
      <c r="Q1614" s="1">
        <f t="shared" si="461"/>
        <v>1689.7759618097546</v>
      </c>
      <c r="R1614" s="2">
        <f t="shared" si="462"/>
        <v>1.7877700459759642</v>
      </c>
      <c r="S1614" s="2"/>
      <c r="T1614" s="1">
        <f t="shared" si="463"/>
        <v>2644.6398818453399</v>
      </c>
      <c r="U1614" s="1">
        <f t="shared" si="464"/>
        <v>0</v>
      </c>
      <c r="V1614" s="1">
        <f t="shared" si="465"/>
        <v>738.71593307320916</v>
      </c>
      <c r="W1614" s="1">
        <f t="shared" si="466"/>
        <v>-5299.3380986731472</v>
      </c>
      <c r="X1614" s="2">
        <f t="shared" si="475"/>
        <v>54.245775654824101</v>
      </c>
      <c r="Y1614">
        <f t="shared" si="477"/>
        <v>1</v>
      </c>
      <c r="Z1614" s="26">
        <f t="shared" si="467"/>
        <v>0</v>
      </c>
      <c r="AA1614">
        <f t="shared" si="468"/>
        <v>91.217315608780723</v>
      </c>
      <c r="AB1614" s="28">
        <f t="shared" si="469"/>
        <v>40485.970238095237</v>
      </c>
      <c r="AC1614">
        <f t="shared" si="470"/>
        <v>7.052777777777778</v>
      </c>
      <c r="AD1614" s="31">
        <f t="shared" si="459"/>
        <v>7.5565188239357681</v>
      </c>
      <c r="AE1614" s="31">
        <f t="shared" si="471"/>
        <v>15.127272391983155</v>
      </c>
      <c r="AF1614" s="15">
        <f t="shared" si="460"/>
        <v>10.611111111111112</v>
      </c>
      <c r="AG1614" s="31">
        <f t="shared" si="472"/>
        <v>9.6184369951241138</v>
      </c>
      <c r="AH1614" s="31">
        <f t="shared" si="473"/>
        <v>57.040612219599808</v>
      </c>
      <c r="AI1614">
        <f t="shared" si="474"/>
        <v>251.98299904363128</v>
      </c>
    </row>
    <row r="1615" spans="1:35" x14ac:dyDescent="0.2">
      <c r="A1615">
        <v>32</v>
      </c>
      <c r="C1615" s="27" t="s">
        <v>1676</v>
      </c>
      <c r="D1615" s="26">
        <v>29.6495</v>
      </c>
      <c r="E1615">
        <v>0</v>
      </c>
      <c r="F1615" s="26">
        <v>1</v>
      </c>
      <c r="G1615" s="26">
        <v>43.918333333333337</v>
      </c>
      <c r="H1615" s="26">
        <v>37.3825</v>
      </c>
      <c r="I1615" s="26">
        <v>100</v>
      </c>
      <c r="J1615" s="26">
        <v>43.938333333333333</v>
      </c>
      <c r="K1615">
        <v>125</v>
      </c>
      <c r="L1615">
        <v>0</v>
      </c>
      <c r="M1615">
        <v>0.24166666666666667</v>
      </c>
      <c r="N1615">
        <v>51.067500000000003</v>
      </c>
      <c r="O1615" s="1">
        <f t="shared" si="476"/>
        <v>25.776677098787872</v>
      </c>
      <c r="Q1615" s="1">
        <f t="shared" si="461"/>
        <v>1617.3351479610935</v>
      </c>
      <c r="R1615" s="2">
        <f t="shared" si="462"/>
        <v>1.7111282188747821</v>
      </c>
      <c r="S1615" s="2"/>
      <c r="T1615" s="1">
        <f t="shared" si="463"/>
        <v>3179.8957371936103</v>
      </c>
      <c r="U1615" s="1">
        <f t="shared" si="464"/>
        <v>0</v>
      </c>
      <c r="V1615" s="1">
        <f t="shared" si="465"/>
        <v>889.4685967544259</v>
      </c>
      <c r="W1615" s="1">
        <f t="shared" si="466"/>
        <v>-5915.0431366792764</v>
      </c>
      <c r="X1615" s="2">
        <f t="shared" si="475"/>
        <v>56.033545700800062</v>
      </c>
      <c r="Y1615">
        <f t="shared" si="477"/>
        <v>1</v>
      </c>
      <c r="Z1615" s="26">
        <f t="shared" si="467"/>
        <v>0</v>
      </c>
      <c r="AA1615">
        <f t="shared" si="468"/>
        <v>146.7783707088187</v>
      </c>
      <c r="AB1615" s="28">
        <f t="shared" si="469"/>
        <v>40486.011904761908</v>
      </c>
      <c r="AC1615">
        <f t="shared" si="470"/>
        <v>6.6212962962962978</v>
      </c>
      <c r="AD1615" s="31">
        <f t="shared" si="459"/>
        <v>7.335073152996193</v>
      </c>
      <c r="AE1615" s="31">
        <f t="shared" si="471"/>
        <v>14.706610461121599</v>
      </c>
      <c r="AF1615" s="15">
        <f t="shared" si="460"/>
        <v>10.593055555555557</v>
      </c>
      <c r="AG1615" s="31">
        <f t="shared" si="472"/>
        <v>9.6068396636914528</v>
      </c>
      <c r="AH1615" s="31">
        <f t="shared" si="473"/>
        <v>56.975461404058102</v>
      </c>
      <c r="AI1615">
        <f t="shared" si="474"/>
        <v>254.12033186893424</v>
      </c>
    </row>
    <row r="1616" spans="1:35" x14ac:dyDescent="0.2">
      <c r="A1616">
        <v>32</v>
      </c>
      <c r="C1616" s="27" t="s">
        <v>1677</v>
      </c>
      <c r="D1616" s="26">
        <v>29.645</v>
      </c>
      <c r="E1616">
        <v>0</v>
      </c>
      <c r="F1616" s="26">
        <v>1</v>
      </c>
      <c r="G1616" s="26">
        <v>43.445</v>
      </c>
      <c r="H1616" s="26">
        <v>36.75</v>
      </c>
      <c r="I1616" s="26">
        <v>100</v>
      </c>
      <c r="J1616" s="26">
        <v>43.465000000000003</v>
      </c>
      <c r="K1616">
        <v>125</v>
      </c>
      <c r="L1616">
        <v>0</v>
      </c>
      <c r="M1616">
        <v>0.3</v>
      </c>
      <c r="N1616">
        <v>51.015000000000001</v>
      </c>
      <c r="O1616" s="1">
        <f t="shared" si="476"/>
        <v>25.776677098787872</v>
      </c>
      <c r="Q1616" s="1">
        <f t="shared" si="461"/>
        <v>1450.0058842159967</v>
      </c>
      <c r="R1616" s="2">
        <f t="shared" si="462"/>
        <v>1.5340951373896428</v>
      </c>
      <c r="S1616" s="2"/>
      <c r="T1616" s="1">
        <f t="shared" si="463"/>
        <v>3579.4708335350929</v>
      </c>
      <c r="U1616" s="1">
        <f t="shared" si="464"/>
        <v>0</v>
      </c>
      <c r="V1616" s="1">
        <f t="shared" si="465"/>
        <v>1004.530589463922</v>
      </c>
      <c r="W1616" s="1">
        <f t="shared" si="466"/>
        <v>-6263.2301962460142</v>
      </c>
      <c r="X1616" s="2">
        <f t="shared" si="475"/>
        <v>57.744673919674845</v>
      </c>
      <c r="Y1616">
        <f t="shared" si="477"/>
        <v>1</v>
      </c>
      <c r="Z1616" s="26">
        <f t="shared" si="467"/>
        <v>0</v>
      </c>
      <c r="AA1616">
        <f t="shared" si="468"/>
        <v>204.48067420902893</v>
      </c>
      <c r="AB1616" s="28">
        <f t="shared" si="469"/>
        <v>40486.053571428572</v>
      </c>
      <c r="AC1616">
        <f t="shared" si="470"/>
        <v>6.3583333333333334</v>
      </c>
      <c r="AD1616" s="31">
        <f t="shared" si="459"/>
        <v>7.2029312013089273</v>
      </c>
      <c r="AE1616" s="31">
        <f t="shared" si="471"/>
        <v>14.455256454463907</v>
      </c>
      <c r="AF1616" s="15">
        <f t="shared" si="460"/>
        <v>10.563888888888888</v>
      </c>
      <c r="AG1616" s="31">
        <f t="shared" si="472"/>
        <v>9.5881314237901183</v>
      </c>
      <c r="AH1616" s="31">
        <f t="shared" si="473"/>
        <v>56.870353947775648</v>
      </c>
      <c r="AI1616">
        <f t="shared" si="474"/>
        <v>254.99956612979017</v>
      </c>
    </row>
    <row r="1617" spans="1:35" x14ac:dyDescent="0.2">
      <c r="A1617">
        <v>32</v>
      </c>
      <c r="C1617" s="27" t="s">
        <v>1678</v>
      </c>
      <c r="D1617" s="26">
        <v>29.647500000000001</v>
      </c>
      <c r="E1617">
        <v>0</v>
      </c>
      <c r="F1617" s="26">
        <v>1</v>
      </c>
      <c r="G1617" s="26">
        <v>43.924166666666665</v>
      </c>
      <c r="H1617" s="26">
        <v>36.919166666666669</v>
      </c>
      <c r="I1617" s="26">
        <v>100</v>
      </c>
      <c r="J1617" s="26">
        <v>43.944166666666668</v>
      </c>
      <c r="K1617">
        <v>125</v>
      </c>
      <c r="L1617">
        <v>0</v>
      </c>
      <c r="M1617">
        <v>9.1666666666666674E-2</v>
      </c>
      <c r="N1617">
        <v>50.952500000000001</v>
      </c>
      <c r="O1617" s="1">
        <f t="shared" si="476"/>
        <v>25.776677098787872</v>
      </c>
      <c r="Q1617" s="1">
        <f t="shared" si="461"/>
        <v>700.6409348670752</v>
      </c>
      <c r="R1617" s="2">
        <f t="shared" si="462"/>
        <v>0.74127275132878079</v>
      </c>
      <c r="S1617" s="2"/>
      <c r="T1617" s="1">
        <f t="shared" si="463"/>
        <v>3812.1832666744313</v>
      </c>
      <c r="U1617" s="1">
        <f t="shared" si="464"/>
        <v>0</v>
      </c>
      <c r="V1617" s="1">
        <f t="shared" si="465"/>
        <v>1075.3024009960227</v>
      </c>
      <c r="W1617" s="1">
        <f t="shared" si="466"/>
        <v>-5815.0686344274436</v>
      </c>
      <c r="X1617" s="2">
        <f t="shared" si="475"/>
        <v>59.278769057064487</v>
      </c>
      <c r="Y1617">
        <f t="shared" si="477"/>
        <v>1</v>
      </c>
      <c r="Z1617" s="26">
        <f t="shared" si="467"/>
        <v>0</v>
      </c>
      <c r="AA1617">
        <f t="shared" si="468"/>
        <v>235.76381456721052</v>
      </c>
      <c r="AB1617" s="28">
        <f t="shared" si="469"/>
        <v>40486.095238095237</v>
      </c>
      <c r="AC1617">
        <f t="shared" si="470"/>
        <v>6.6245370370370358</v>
      </c>
      <c r="AD1617" s="31">
        <f t="shared" si="459"/>
        <v>7.3367148696502502</v>
      </c>
      <c r="AE1617" s="31">
        <f t="shared" si="471"/>
        <v>14.709731665041533</v>
      </c>
      <c r="AF1617" s="15">
        <f t="shared" si="460"/>
        <v>10.529166666666667</v>
      </c>
      <c r="AG1617" s="31">
        <f t="shared" si="472"/>
        <v>9.5659013860411015</v>
      </c>
      <c r="AH1617" s="31">
        <f t="shared" si="473"/>
        <v>56.745445069682695</v>
      </c>
      <c r="AI1617">
        <f t="shared" si="474"/>
        <v>252.71870898870264</v>
      </c>
    </row>
    <row r="1618" spans="1:35" x14ac:dyDescent="0.2">
      <c r="A1618">
        <v>32</v>
      </c>
      <c r="C1618" s="27" t="s">
        <v>1679</v>
      </c>
      <c r="D1618" s="26">
        <v>29.651250000000001</v>
      </c>
      <c r="E1618">
        <v>0</v>
      </c>
      <c r="F1618" s="26">
        <v>1</v>
      </c>
      <c r="G1618" s="26">
        <v>44.341666666666669</v>
      </c>
      <c r="H1618" s="26">
        <v>38.2425</v>
      </c>
      <c r="I1618" s="26">
        <v>100</v>
      </c>
      <c r="J1618" s="26">
        <v>44.361666666666665</v>
      </c>
      <c r="K1618">
        <v>125</v>
      </c>
      <c r="L1618">
        <v>0</v>
      </c>
      <c r="M1618">
        <v>5.833333333333332E-2</v>
      </c>
      <c r="N1618">
        <v>50.872500000000002</v>
      </c>
      <c r="O1618" s="1">
        <f t="shared" si="476"/>
        <v>25.776677098787872</v>
      </c>
      <c r="Q1618" s="1">
        <f t="shared" si="461"/>
        <v>412.18718927964159</v>
      </c>
      <c r="R1618" s="2">
        <f t="shared" si="462"/>
        <v>0.43609089428633535</v>
      </c>
      <c r="S1618" s="2"/>
      <c r="T1618" s="1">
        <f t="shared" si="463"/>
        <v>3712.945294005408</v>
      </c>
      <c r="U1618" s="1">
        <f t="shared" si="464"/>
        <v>0</v>
      </c>
      <c r="V1618" s="1">
        <f t="shared" si="465"/>
        <v>1053.6861263945334</v>
      </c>
      <c r="W1618" s="1">
        <f t="shared" si="466"/>
        <v>-5403.4494768802306</v>
      </c>
      <c r="X1618" s="2">
        <f t="shared" si="475"/>
        <v>60.020041808393266</v>
      </c>
      <c r="Y1618">
        <f t="shared" si="477"/>
        <v>1</v>
      </c>
      <c r="Z1618" s="26">
        <f t="shared" si="467"/>
        <v>0</v>
      </c>
      <c r="AA1618">
        <f t="shared" si="468"/>
        <v>245.81144708471049</v>
      </c>
      <c r="AB1618" s="28">
        <f t="shared" si="469"/>
        <v>40486.136904761908</v>
      </c>
      <c r="AC1618">
        <f t="shared" si="470"/>
        <v>6.8564814814814827</v>
      </c>
      <c r="AD1618" s="31">
        <f t="shared" si="459"/>
        <v>7.4550571719401306</v>
      </c>
      <c r="AE1618" s="31">
        <f t="shared" si="471"/>
        <v>14.934620418710461</v>
      </c>
      <c r="AF1618" s="15">
        <f t="shared" si="460"/>
        <v>10.484722222222222</v>
      </c>
      <c r="AG1618" s="31">
        <f t="shared" si="472"/>
        <v>9.5375129212346632</v>
      </c>
      <c r="AH1618" s="31">
        <f t="shared" si="473"/>
        <v>56.585908559002448</v>
      </c>
      <c r="AI1618">
        <f t="shared" si="474"/>
        <v>250.40754429943541</v>
      </c>
    </row>
    <row r="1619" spans="1:35" x14ac:dyDescent="0.2">
      <c r="A1619">
        <v>32</v>
      </c>
      <c r="C1619" s="27" t="s">
        <v>1680</v>
      </c>
      <c r="D1619" s="26">
        <v>29.669499999999999</v>
      </c>
      <c r="E1619">
        <v>0</v>
      </c>
      <c r="F1619" s="26">
        <v>2.75</v>
      </c>
      <c r="G1619" s="26">
        <v>44.637500000000003</v>
      </c>
      <c r="H1619" s="26">
        <v>38.039166666666667</v>
      </c>
      <c r="I1619" s="26">
        <v>100</v>
      </c>
      <c r="J1619" s="26">
        <v>44.649166666666666</v>
      </c>
      <c r="K1619">
        <v>65.666666666666657</v>
      </c>
      <c r="L1619">
        <v>0</v>
      </c>
      <c r="M1619">
        <v>0.79166666666666674</v>
      </c>
      <c r="N1619">
        <v>50.79</v>
      </c>
      <c r="O1619" s="1">
        <f t="shared" si="476"/>
        <v>70.88586202166664</v>
      </c>
      <c r="Q1619" s="1">
        <f t="shared" si="461"/>
        <v>5.4979640999380877</v>
      </c>
      <c r="R1619" s="2">
        <f t="shared" si="462"/>
        <v>5.8168039751219612E-3</v>
      </c>
      <c r="S1619" s="2"/>
      <c r="T1619" s="1">
        <f t="shared" si="463"/>
        <v>3821.9634374534658</v>
      </c>
      <c r="U1619" s="1">
        <f t="shared" si="464"/>
        <v>0</v>
      </c>
      <c r="V1619" s="1">
        <f t="shared" si="465"/>
        <v>1085.3982978605925</v>
      </c>
      <c r="W1619" s="1">
        <f t="shared" si="466"/>
        <v>-5090.4258629331016</v>
      </c>
      <c r="X1619" s="2">
        <f t="shared" si="475"/>
        <v>60.456132702679604</v>
      </c>
      <c r="Y1619">
        <f t="shared" si="477"/>
        <v>1</v>
      </c>
      <c r="Z1619" s="26">
        <f t="shared" si="467"/>
        <v>0</v>
      </c>
      <c r="AA1619">
        <f t="shared" si="468"/>
        <v>250.22914058228454</v>
      </c>
      <c r="AB1619" s="28">
        <f t="shared" si="469"/>
        <v>40486.178571428572</v>
      </c>
      <c r="AC1619">
        <f t="shared" si="470"/>
        <v>7.0208333333333348</v>
      </c>
      <c r="AD1619" s="31">
        <f t="shared" si="459"/>
        <v>7.5399251450418241</v>
      </c>
      <c r="AE1619" s="31">
        <f t="shared" si="471"/>
        <v>15.09577476537593</v>
      </c>
      <c r="AF1619" s="15">
        <f t="shared" si="460"/>
        <v>10.438888888888888</v>
      </c>
      <c r="AG1619" s="31">
        <f t="shared" si="472"/>
        <v>9.5083147515415423</v>
      </c>
      <c r="AH1619" s="31">
        <f t="shared" si="473"/>
        <v>56.42179365106648</v>
      </c>
      <c r="AI1619">
        <f t="shared" si="474"/>
        <v>248.45202554077156</v>
      </c>
    </row>
    <row r="1620" spans="1:35" x14ac:dyDescent="0.2">
      <c r="A1620">
        <v>32</v>
      </c>
      <c r="C1620" s="27" t="s">
        <v>1681</v>
      </c>
      <c r="D1620" s="26">
        <v>29.66</v>
      </c>
      <c r="E1620">
        <v>0</v>
      </c>
      <c r="F1620" s="26">
        <v>69.583333333333343</v>
      </c>
      <c r="G1620" s="26">
        <v>45.446666666666665</v>
      </c>
      <c r="H1620" s="26">
        <v>38.94</v>
      </c>
      <c r="I1620" s="26">
        <v>100</v>
      </c>
      <c r="J1620" s="26">
        <v>45.46</v>
      </c>
      <c r="K1620">
        <v>50</v>
      </c>
      <c r="L1620">
        <v>0</v>
      </c>
      <c r="M1620">
        <v>0.39166666666666672</v>
      </c>
      <c r="N1620">
        <v>50.704999999999998</v>
      </c>
      <c r="O1620" s="1">
        <f t="shared" si="476"/>
        <v>1793.6271147906562</v>
      </c>
      <c r="Q1620" s="1">
        <f t="shared" si="461"/>
        <v>1185.3208955321436</v>
      </c>
      <c r="R1620" s="2">
        <f t="shared" si="462"/>
        <v>1.2540604433928801</v>
      </c>
      <c r="S1620" s="2"/>
      <c r="T1620" s="1">
        <f t="shared" si="463"/>
        <v>3669.3682804804762</v>
      </c>
      <c r="U1620" s="1">
        <f t="shared" si="464"/>
        <v>0</v>
      </c>
      <c r="V1620" s="1">
        <f t="shared" si="465"/>
        <v>1044.8109811653514</v>
      </c>
      <c r="W1620" s="1">
        <f t="shared" si="466"/>
        <v>-4350.6145462695222</v>
      </c>
      <c r="X1620" s="2">
        <f t="shared" si="475"/>
        <v>60.461949506654726</v>
      </c>
      <c r="Y1620">
        <f t="shared" si="477"/>
        <v>1</v>
      </c>
      <c r="Z1620" s="26">
        <f t="shared" si="467"/>
        <v>0</v>
      </c>
      <c r="AA1620">
        <f t="shared" si="468"/>
        <v>225.45871876483992</v>
      </c>
      <c r="AB1620" s="28">
        <f t="shared" si="469"/>
        <v>40486.220238095237</v>
      </c>
      <c r="AC1620">
        <f t="shared" si="470"/>
        <v>7.4703703703703699</v>
      </c>
      <c r="AD1620" s="31">
        <f t="shared" si="459"/>
        <v>7.7764105505063643</v>
      </c>
      <c r="AE1620" s="31">
        <f t="shared" si="471"/>
        <v>15.544304039624938</v>
      </c>
      <c r="AF1620" s="15">
        <f t="shared" si="460"/>
        <v>10.391666666666666</v>
      </c>
      <c r="AG1620" s="31">
        <f t="shared" si="472"/>
        <v>9.47831383689803</v>
      </c>
      <c r="AH1620" s="31">
        <f t="shared" si="473"/>
        <v>56.253137020697316</v>
      </c>
      <c r="AI1620">
        <f t="shared" si="474"/>
        <v>244.74150388220713</v>
      </c>
    </row>
    <row r="1621" spans="1:35" x14ac:dyDescent="0.2">
      <c r="A1621">
        <v>32</v>
      </c>
      <c r="C1621" s="27" t="s">
        <v>1682</v>
      </c>
      <c r="D1621" s="26">
        <v>29.634333333333334</v>
      </c>
      <c r="E1621">
        <v>0</v>
      </c>
      <c r="F1621" s="26">
        <v>112.16666666666666</v>
      </c>
      <c r="G1621" s="26">
        <v>47.444166666666668</v>
      </c>
      <c r="H1621" s="26">
        <v>41.649166666666666</v>
      </c>
      <c r="I1621" s="26">
        <v>100</v>
      </c>
      <c r="J1621" s="26">
        <v>47.459166666666668</v>
      </c>
      <c r="K1621">
        <v>79.25</v>
      </c>
      <c r="L1621">
        <v>0</v>
      </c>
      <c r="M1621">
        <v>1.6583333333333332</v>
      </c>
      <c r="N1621">
        <v>50.61</v>
      </c>
      <c r="O1621" s="1">
        <f t="shared" si="476"/>
        <v>2891.2839479140389</v>
      </c>
      <c r="Q1621" s="1">
        <f t="shared" si="461"/>
        <v>867.14956469628987</v>
      </c>
      <c r="R1621" s="2">
        <f t="shared" si="462"/>
        <v>0.91743760840625677</v>
      </c>
      <c r="S1621" s="2"/>
      <c r="T1621" s="1">
        <f t="shared" si="463"/>
        <v>3421.2810605583386</v>
      </c>
      <c r="U1621" s="1">
        <f t="shared" si="464"/>
        <v>0</v>
      </c>
      <c r="V1621" s="1">
        <f t="shared" si="465"/>
        <v>985.53035469575741</v>
      </c>
      <c r="W1621" s="1">
        <f t="shared" si="466"/>
        <v>-2619.3319589980838</v>
      </c>
      <c r="X1621" s="2">
        <f t="shared" si="475"/>
        <v>61.716009950047606</v>
      </c>
      <c r="Y1621">
        <f t="shared" si="477"/>
        <v>1</v>
      </c>
      <c r="Z1621" s="26">
        <f t="shared" si="467"/>
        <v>0</v>
      </c>
      <c r="AA1621">
        <f t="shared" si="468"/>
        <v>203.68551070538561</v>
      </c>
      <c r="AB1621" s="28">
        <f t="shared" si="469"/>
        <v>40486.261904761908</v>
      </c>
      <c r="AC1621">
        <f t="shared" si="470"/>
        <v>8.5800925925925924</v>
      </c>
      <c r="AD1621" s="31">
        <f t="shared" si="459"/>
        <v>8.388314312208168</v>
      </c>
      <c r="AE1621" s="31">
        <f t="shared" si="471"/>
        <v>16.701395178597551</v>
      </c>
      <c r="AF1621" s="15">
        <f t="shared" si="460"/>
        <v>10.338888888888889</v>
      </c>
      <c r="AG1621" s="31">
        <f t="shared" si="472"/>
        <v>9.4448817081440843</v>
      </c>
      <c r="AH1621" s="31">
        <f t="shared" si="473"/>
        <v>56.065155484940995</v>
      </c>
      <c r="AI1621">
        <f t="shared" si="474"/>
        <v>236.65492696173675</v>
      </c>
    </row>
    <row r="1622" spans="1:35" x14ac:dyDescent="0.2">
      <c r="A1622">
        <v>32</v>
      </c>
      <c r="C1622" s="27" t="s">
        <v>1683</v>
      </c>
      <c r="D1622" s="26">
        <v>29.629249999999999</v>
      </c>
      <c r="E1622">
        <v>0</v>
      </c>
      <c r="F1622" s="26">
        <v>311.91666666666663</v>
      </c>
      <c r="G1622" s="26">
        <v>51.693333333333335</v>
      </c>
      <c r="H1622" s="26">
        <v>46.024999999999999</v>
      </c>
      <c r="I1622" s="26">
        <v>99.74166666666666</v>
      </c>
      <c r="J1622" s="26">
        <v>51.644999999999996</v>
      </c>
      <c r="K1622">
        <v>187.75</v>
      </c>
      <c r="L1622">
        <v>0.56666666666666665</v>
      </c>
      <c r="M1622">
        <v>3.7916666666666665</v>
      </c>
      <c r="N1622">
        <v>50.521666666666668</v>
      </c>
      <c r="O1622" s="1">
        <f t="shared" si="476"/>
        <v>8040.1751983969152</v>
      </c>
      <c r="Q1622" s="1">
        <f t="shared" si="461"/>
        <v>3191.2059667371791</v>
      </c>
      <c r="R1622" s="2">
        <f t="shared" si="462"/>
        <v>3.3762715098410294</v>
      </c>
      <c r="S1622" s="2"/>
      <c r="T1622" s="1">
        <f t="shared" si="463"/>
        <v>2831.6445329532162</v>
      </c>
      <c r="U1622" s="1">
        <f t="shared" si="464"/>
        <v>0</v>
      </c>
      <c r="V1622" s="1">
        <f t="shared" si="465"/>
        <v>828.31525726505038</v>
      </c>
      <c r="W1622" s="1">
        <f t="shared" si="466"/>
        <v>969.40793217986538</v>
      </c>
      <c r="X1622" s="2">
        <f t="shared" si="475"/>
        <v>62.633447558453867</v>
      </c>
      <c r="Y1622">
        <f t="shared" si="477"/>
        <v>1</v>
      </c>
      <c r="Z1622" s="26">
        <f t="shared" si="467"/>
        <v>0</v>
      </c>
      <c r="AA1622">
        <f t="shared" si="468"/>
        <v>119.68609925868461</v>
      </c>
      <c r="AB1622" s="28">
        <f t="shared" si="469"/>
        <v>40486.303571428572</v>
      </c>
      <c r="AC1622">
        <f t="shared" si="470"/>
        <v>10.940740740740742</v>
      </c>
      <c r="AD1622" s="31">
        <f t="shared" si="459"/>
        <v>9.8069320529913924</v>
      </c>
      <c r="AE1622" s="31">
        <f t="shared" si="471"/>
        <v>19.363657043843318</v>
      </c>
      <c r="AF1622" s="15">
        <f t="shared" si="460"/>
        <v>10.289814814814816</v>
      </c>
      <c r="AG1622" s="31">
        <f t="shared" si="472"/>
        <v>9.413888562257144</v>
      </c>
      <c r="AH1622" s="31">
        <f t="shared" si="473"/>
        <v>55.890854193145401</v>
      </c>
      <c r="AI1622">
        <f t="shared" si="474"/>
        <v>219.60150926160412</v>
      </c>
    </row>
    <row r="1623" spans="1:35" x14ac:dyDescent="0.2">
      <c r="A1623">
        <v>32</v>
      </c>
      <c r="C1623" s="27" t="s">
        <v>1684</v>
      </c>
      <c r="D1623" s="26">
        <v>29.63775</v>
      </c>
      <c r="E1623">
        <v>0</v>
      </c>
      <c r="F1623" s="26">
        <v>513.75</v>
      </c>
      <c r="G1623" s="26">
        <v>61.803333333333335</v>
      </c>
      <c r="H1623" s="26">
        <v>50.463333333333331</v>
      </c>
      <c r="I1623" s="26">
        <v>96.8</v>
      </c>
      <c r="J1623" s="26">
        <v>60.92</v>
      </c>
      <c r="K1623">
        <v>194.66666666666666</v>
      </c>
      <c r="L1623">
        <v>0.95833333333333337</v>
      </c>
      <c r="M1623">
        <v>4.4833333333333334</v>
      </c>
      <c r="N1623">
        <v>50.428333333333335</v>
      </c>
      <c r="O1623" s="1">
        <f t="shared" si="476"/>
        <v>13242.76785950227</v>
      </c>
      <c r="Q1623" s="1">
        <f t="shared" si="461"/>
        <v>212.47977672473681</v>
      </c>
      <c r="R1623" s="2">
        <f t="shared" si="462"/>
        <v>0.22480197895424486</v>
      </c>
      <c r="S1623" s="2"/>
      <c r="T1623" s="1">
        <f t="shared" si="463"/>
        <v>2650.5691166287379</v>
      </c>
      <c r="U1623" s="1">
        <f t="shared" si="464"/>
        <v>0</v>
      </c>
      <c r="V1623" s="1">
        <f t="shared" si="465"/>
        <v>793.14473810217487</v>
      </c>
      <c r="W1623" s="1">
        <f t="shared" si="466"/>
        <v>9411.3927981900142</v>
      </c>
      <c r="X1623" s="2">
        <f t="shared" si="475"/>
        <v>66.009719068294899</v>
      </c>
      <c r="Y1623">
        <f t="shared" si="477"/>
        <v>1</v>
      </c>
      <c r="Z1623" s="26">
        <f t="shared" si="467"/>
        <v>0</v>
      </c>
      <c r="AA1623">
        <f t="shared" si="468"/>
        <v>17.69368095128814</v>
      </c>
      <c r="AB1623" s="28">
        <f t="shared" si="469"/>
        <v>40486.345238095237</v>
      </c>
      <c r="AC1623">
        <f t="shared" si="470"/>
        <v>16.557407407407407</v>
      </c>
      <c r="AD1623" s="31">
        <f t="shared" si="459"/>
        <v>13.721970291129228</v>
      </c>
      <c r="AE1623" s="31">
        <f t="shared" si="471"/>
        <v>26.568569389408356</v>
      </c>
      <c r="AF1623" s="15">
        <f t="shared" si="460"/>
        <v>10.237962962962964</v>
      </c>
      <c r="AG1623" s="31">
        <f t="shared" si="472"/>
        <v>9.3812380719506283</v>
      </c>
      <c r="AH1623" s="31">
        <f t="shared" si="473"/>
        <v>55.707197110067973</v>
      </c>
      <c r="AI1623">
        <f t="shared" si="474"/>
        <v>175.1814298566056</v>
      </c>
    </row>
    <row r="1624" spans="1:35" x14ac:dyDescent="0.2">
      <c r="A1624">
        <v>32</v>
      </c>
      <c r="C1624" s="27" t="s">
        <v>1685</v>
      </c>
      <c r="D1624" s="26">
        <v>29.630833333333332</v>
      </c>
      <c r="E1624">
        <v>0</v>
      </c>
      <c r="F1624" s="26">
        <v>406.91666666666669</v>
      </c>
      <c r="G1624" s="26">
        <v>63.05</v>
      </c>
      <c r="H1624" s="26">
        <v>52.136666666666663</v>
      </c>
      <c r="I1624" s="26">
        <v>98.1</v>
      </c>
      <c r="J1624" s="26">
        <v>62.548333333333332</v>
      </c>
      <c r="K1624">
        <v>193.08333333333334</v>
      </c>
      <c r="L1624">
        <v>0.44166666666666665</v>
      </c>
      <c r="M1624">
        <v>3.25</v>
      </c>
      <c r="N1624">
        <v>50.357500000000002</v>
      </c>
      <c r="O1624" s="1">
        <f t="shared" si="476"/>
        <v>10488.959522781764</v>
      </c>
      <c r="Q1624" s="1">
        <f t="shared" si="461"/>
        <v>-3304.6069251128547</v>
      </c>
      <c r="R1624" s="2">
        <f t="shared" si="462"/>
        <v>-3.4962488566319441</v>
      </c>
      <c r="S1624" s="2"/>
      <c r="T1624" s="1">
        <f t="shared" si="463"/>
        <v>2403.6028739379194</v>
      </c>
      <c r="U1624" s="1">
        <f t="shared" si="464"/>
        <v>0</v>
      </c>
      <c r="V1624" s="1">
        <f t="shared" si="465"/>
        <v>723.17755714770919</v>
      </c>
      <c r="W1624" s="1">
        <f t="shared" si="466"/>
        <v>10501.459612397952</v>
      </c>
      <c r="X1624" s="2">
        <f t="shared" si="475"/>
        <v>66.234521047249146</v>
      </c>
      <c r="Y1624">
        <f t="shared" si="477"/>
        <v>1</v>
      </c>
      <c r="Z1624" s="26">
        <f t="shared" si="467"/>
        <v>0</v>
      </c>
      <c r="AA1624">
        <f t="shared" si="468"/>
        <v>10.141174300372816</v>
      </c>
      <c r="AB1624" s="28">
        <f t="shared" si="469"/>
        <v>40486.386904761908</v>
      </c>
      <c r="AC1624">
        <f t="shared" si="470"/>
        <v>17.249999999999996</v>
      </c>
      <c r="AD1624" s="31">
        <f t="shared" si="459"/>
        <v>14.53143729508993</v>
      </c>
      <c r="AE1624" s="31">
        <f t="shared" si="471"/>
        <v>28.068761809631805</v>
      </c>
      <c r="AF1624" s="15">
        <f t="shared" si="460"/>
        <v>10.198611111111111</v>
      </c>
      <c r="AG1624" s="31">
        <f t="shared" si="472"/>
        <v>9.3565250407100287</v>
      </c>
      <c r="AH1624" s="31">
        <f t="shared" si="473"/>
        <v>55.568163740942239</v>
      </c>
      <c r="AI1624">
        <f t="shared" si="474"/>
        <v>165.32640441103831</v>
      </c>
    </row>
    <row r="1625" spans="1:35" x14ac:dyDescent="0.2">
      <c r="A1625">
        <v>32</v>
      </c>
      <c r="C1625" s="27" t="s">
        <v>1686</v>
      </c>
      <c r="D1625" s="26">
        <v>29.621416666666665</v>
      </c>
      <c r="E1625">
        <v>0</v>
      </c>
      <c r="F1625" s="26">
        <v>668.16666666666663</v>
      </c>
      <c r="G1625" s="26">
        <v>68.560833333333335</v>
      </c>
      <c r="H1625" s="26">
        <v>55.265833333333333</v>
      </c>
      <c r="I1625" s="26">
        <v>95.45</v>
      </c>
      <c r="J1625" s="26">
        <v>67.25333333333333</v>
      </c>
      <c r="K1625">
        <v>182.25</v>
      </c>
      <c r="L1625">
        <v>0.44166666666666665</v>
      </c>
      <c r="M1625">
        <v>3.5750000000000002</v>
      </c>
      <c r="N1625">
        <v>50.31</v>
      </c>
      <c r="O1625" s="1">
        <f t="shared" si="476"/>
        <v>17223.116414840089</v>
      </c>
      <c r="Q1625" s="1">
        <f t="shared" si="461"/>
        <v>329.22380568628824</v>
      </c>
      <c r="R1625" s="2">
        <f t="shared" si="462"/>
        <v>0.34831626886074912</v>
      </c>
      <c r="S1625" s="2"/>
      <c r="T1625" s="1">
        <f t="shared" si="463"/>
        <v>1274.0077339308427</v>
      </c>
      <c r="U1625" s="1">
        <f t="shared" si="464"/>
        <v>0</v>
      </c>
      <c r="V1625" s="1">
        <f t="shared" si="465"/>
        <v>382.85595734293071</v>
      </c>
      <c r="W1625" s="1">
        <f t="shared" si="466"/>
        <v>15100.28671598238</v>
      </c>
      <c r="X1625" s="2">
        <f t="shared" si="475"/>
        <v>62.738272190617202</v>
      </c>
      <c r="Y1625">
        <f t="shared" si="477"/>
        <v>1</v>
      </c>
      <c r="Z1625" s="26">
        <f t="shared" si="467"/>
        <v>0</v>
      </c>
      <c r="AA1625">
        <f t="shared" si="468"/>
        <v>33.902218260667794</v>
      </c>
      <c r="AB1625" s="28">
        <f t="shared" si="469"/>
        <v>40486.428571428572</v>
      </c>
      <c r="AC1625">
        <f t="shared" si="470"/>
        <v>20.311574074074073</v>
      </c>
      <c r="AD1625" s="31">
        <f t="shared" ref="AD1625:AD1688" si="478">10^($AF$17-$AF$18/($AF$19+AC1625))*I1625/100</f>
        <v>17.123355920347919</v>
      </c>
      <c r="AE1625" s="31">
        <f t="shared" si="471"/>
        <v>32.730220878489959</v>
      </c>
      <c r="AF1625" s="15">
        <f t="shared" ref="AF1625:AF1688" si="479">(N1625-32)/1.8</f>
        <v>10.172222222222222</v>
      </c>
      <c r="AG1625" s="31">
        <f t="shared" si="472"/>
        <v>9.3399847855649973</v>
      </c>
      <c r="AH1625" s="31">
        <f t="shared" si="473"/>
        <v>55.475098106974372</v>
      </c>
      <c r="AI1625">
        <f t="shared" si="474"/>
        <v>136.74220189764827</v>
      </c>
    </row>
    <row r="1626" spans="1:35" x14ac:dyDescent="0.2">
      <c r="A1626">
        <v>32</v>
      </c>
      <c r="C1626" s="27" t="s">
        <v>1687</v>
      </c>
      <c r="D1626" s="26">
        <v>29.619166666666665</v>
      </c>
      <c r="E1626">
        <v>0</v>
      </c>
      <c r="F1626" s="26">
        <v>425.75</v>
      </c>
      <c r="G1626" s="26">
        <v>69.053333333333327</v>
      </c>
      <c r="H1626" s="26">
        <v>57.303333333333335</v>
      </c>
      <c r="I1626" s="26">
        <v>96.291666666666671</v>
      </c>
      <c r="J1626" s="26">
        <v>68.002499999999998</v>
      </c>
      <c r="K1626">
        <v>204.5</v>
      </c>
      <c r="L1626">
        <v>0.29166666666666663</v>
      </c>
      <c r="M1626">
        <v>3.2583333333333333</v>
      </c>
      <c r="N1626">
        <v>50.31</v>
      </c>
      <c r="O1626" s="1">
        <f t="shared" si="476"/>
        <v>10974.420274808934</v>
      </c>
      <c r="Q1626" s="1">
        <f t="shared" ref="Q1626:Q1689" si="480">(O1626-T1626-U1626-V1626-W1626-AI1626)</f>
        <v>-5949.5274662378743</v>
      </c>
      <c r="R1626" s="2">
        <f t="shared" ref="R1626:R1689" si="481">Q1626/$O$12+Z1626/$O$17*$Z$21</f>
        <v>-6.2945545635882683</v>
      </c>
      <c r="S1626" s="2"/>
      <c r="T1626" s="1">
        <f t="shared" ref="T1626:T1689" si="482">((X1626-H1626)*$D$13/$P$5)*$P$7/1000</f>
        <v>986.01164876999337</v>
      </c>
      <c r="U1626" s="1">
        <f t="shared" ref="U1626:U1689" si="483">IF(X1626&gt;80,(X1626-80)*$O$19,0)</f>
        <v>0</v>
      </c>
      <c r="V1626" s="1">
        <f t="shared" ref="V1626:V1689" si="484">$D$20*(((X1626-32)*5/9+273)^4-((H1626-32)*5/9+273)^4)*$D$14*$D$21*$D$22/1000</f>
        <v>298.35336240188883</v>
      </c>
      <c r="W1626" s="1">
        <f t="shared" ref="W1626:W1689" si="485">(G1626-N1626)*$O$20</f>
        <v>15507.768997574338</v>
      </c>
      <c r="X1626" s="2">
        <f t="shared" si="475"/>
        <v>63.086588459477952</v>
      </c>
      <c r="Y1626">
        <f t="shared" si="477"/>
        <v>1</v>
      </c>
      <c r="Z1626" s="26">
        <f t="shared" ref="Z1626:Z1689" si="486">IF(X1626&lt;42,IF(X1626&lt;36, 0.4*3600, 0.1*3600),0)*$Z$21</f>
        <v>0</v>
      </c>
      <c r="AA1626">
        <f t="shared" ref="AA1626:AA1689" si="487">(X1626-G1626)^2</f>
        <v>35.602044389679406</v>
      </c>
      <c r="AB1626" s="28">
        <f t="shared" ref="AB1626:AB1689" si="488">C1626-1/1/14</f>
        <v>40486.470238095237</v>
      </c>
      <c r="AC1626">
        <f t="shared" ref="AC1626:AC1689" si="489">(G1626-32)/1.8</f>
        <v>20.585185185185182</v>
      </c>
      <c r="AD1626" s="31">
        <f t="shared" si="478"/>
        <v>17.568598174858856</v>
      </c>
      <c r="AE1626" s="31">
        <f t="shared" ref="AE1626:AE1689" si="490">AD1626/760*35000/(AC1626+273.15)/0.0821</f>
        <v>33.549992933889165</v>
      </c>
      <c r="AF1626" s="15">
        <f t="shared" si="479"/>
        <v>10.172222222222222</v>
      </c>
      <c r="AG1626" s="31">
        <f t="shared" ref="AG1626:AG1689" si="491">10^($AF$17-$AF$18/($AF$19+AF1626))</f>
        <v>9.3399847855649973</v>
      </c>
      <c r="AH1626" s="31">
        <f t="shared" ref="AH1626:AH1689" si="492">AG1626/760*35000*$AE$14/(AF1626+273.15)/0.0821</f>
        <v>55.475098106974372</v>
      </c>
      <c r="AI1626">
        <f t="shared" ref="AI1626:AI1689" si="493">(AH1626-AE1626)*0.018*334</f>
        <v>131.81373230058824</v>
      </c>
    </row>
    <row r="1627" spans="1:35" x14ac:dyDescent="0.2">
      <c r="A1627">
        <v>32</v>
      </c>
      <c r="C1627" s="27" t="s">
        <v>1688</v>
      </c>
      <c r="D1627" s="26">
        <v>29.631499999999999</v>
      </c>
      <c r="E1627">
        <v>0</v>
      </c>
      <c r="F1627" s="26">
        <v>303.25</v>
      </c>
      <c r="G1627" s="26">
        <v>67.237499999999997</v>
      </c>
      <c r="H1627" s="26">
        <v>58.164166666666667</v>
      </c>
      <c r="I1627" s="26">
        <v>97.083333333333329</v>
      </c>
      <c r="J1627" s="26">
        <v>66.423333333333332</v>
      </c>
      <c r="K1627">
        <v>190.91666666666666</v>
      </c>
      <c r="L1627">
        <v>0.11666666666666665</v>
      </c>
      <c r="M1627">
        <v>2.6333333333333333</v>
      </c>
      <c r="N1627">
        <v>50.361666666666665</v>
      </c>
      <c r="O1627" s="1">
        <f t="shared" si="476"/>
        <v>7816.7773302074211</v>
      </c>
      <c r="Q1627" s="1">
        <f t="shared" si="480"/>
        <v>-5984.6654755549562</v>
      </c>
      <c r="R1627" s="2">
        <f t="shared" si="481"/>
        <v>-6.3317303087474217</v>
      </c>
      <c r="S1627" s="2"/>
      <c r="T1627" s="1">
        <f t="shared" si="482"/>
        <v>-233.94072475358459</v>
      </c>
      <c r="U1627" s="1">
        <f t="shared" si="483"/>
        <v>0</v>
      </c>
      <c r="V1627" s="1">
        <f t="shared" si="484"/>
        <v>-69.680561326455944</v>
      </c>
      <c r="W1627" s="1">
        <f t="shared" si="485"/>
        <v>13962.645828289082</v>
      </c>
      <c r="X1627" s="2">
        <f t="shared" ref="X1627:X1690" si="494">X1626+R1626</f>
        <v>56.792033895889681</v>
      </c>
      <c r="Y1627">
        <f t="shared" si="477"/>
        <v>1</v>
      </c>
      <c r="Z1627" s="26">
        <f t="shared" si="486"/>
        <v>0</v>
      </c>
      <c r="AA1627">
        <f t="shared" si="487"/>
        <v>109.10776213211756</v>
      </c>
      <c r="AB1627" s="28">
        <f t="shared" si="488"/>
        <v>40486.511904761908</v>
      </c>
      <c r="AC1627">
        <f t="shared" si="489"/>
        <v>19.576388888888886</v>
      </c>
      <c r="AD1627" s="31">
        <f t="shared" si="478"/>
        <v>16.640593014163709</v>
      </c>
      <c r="AE1627" s="31">
        <f t="shared" si="490"/>
        <v>31.887334582862376</v>
      </c>
      <c r="AF1627" s="15">
        <f t="shared" si="479"/>
        <v>10.200925925925924</v>
      </c>
      <c r="AG1627" s="31">
        <f t="shared" si="491"/>
        <v>9.3579771656187685</v>
      </c>
      <c r="AH1627" s="31">
        <f t="shared" si="492"/>
        <v>55.576333843230962</v>
      </c>
      <c r="AI1627">
        <f t="shared" si="493"/>
        <v>142.41826355333595</v>
      </c>
    </row>
    <row r="1628" spans="1:35" x14ac:dyDescent="0.2">
      <c r="A1628">
        <v>32</v>
      </c>
      <c r="C1628" s="27" t="s">
        <v>1689</v>
      </c>
      <c r="D1628" s="26">
        <v>29.64875</v>
      </c>
      <c r="E1628">
        <v>0</v>
      </c>
      <c r="F1628" s="26">
        <v>108.91666666666667</v>
      </c>
      <c r="G1628" s="26">
        <v>61.466666666666669</v>
      </c>
      <c r="H1628" s="26">
        <v>57.39</v>
      </c>
      <c r="I1628" s="26">
        <v>98.474999999999994</v>
      </c>
      <c r="J1628" s="26">
        <v>61.069166666666668</v>
      </c>
      <c r="K1628">
        <v>208</v>
      </c>
      <c r="L1628">
        <v>0.5083333333333333</v>
      </c>
      <c r="M1628">
        <v>4.25</v>
      </c>
      <c r="N1628">
        <v>50.466666666666669</v>
      </c>
      <c r="O1628" s="1">
        <f t="shared" si="476"/>
        <v>2807.5097473429792</v>
      </c>
      <c r="Q1628" s="1">
        <f t="shared" si="480"/>
        <v>-4942.1195962399406</v>
      </c>
      <c r="R1628" s="2">
        <f t="shared" si="481"/>
        <v>-5.228724740719997</v>
      </c>
      <c r="S1628" s="2"/>
      <c r="T1628" s="1">
        <f t="shared" si="482"/>
        <v>-1181.4732769834425</v>
      </c>
      <c r="U1628" s="1">
        <f t="shared" si="483"/>
        <v>0</v>
      </c>
      <c r="V1628" s="1">
        <f t="shared" si="484"/>
        <v>-344.71641987464176</v>
      </c>
      <c r="W1628" s="1">
        <f t="shared" si="485"/>
        <v>9101.1271015463881</v>
      </c>
      <c r="X1628" s="2">
        <f t="shared" si="494"/>
        <v>50.460303587142256</v>
      </c>
      <c r="Y1628">
        <f t="shared" si="477"/>
        <v>1</v>
      </c>
      <c r="Z1628" s="26">
        <f t="shared" si="486"/>
        <v>0</v>
      </c>
      <c r="AA1628">
        <f t="shared" si="487"/>
        <v>121.14002823831811</v>
      </c>
      <c r="AB1628" s="28">
        <f t="shared" si="488"/>
        <v>40486.553571428572</v>
      </c>
      <c r="AC1628">
        <f t="shared" si="489"/>
        <v>16.37037037037037</v>
      </c>
      <c r="AD1628" s="31">
        <f t="shared" si="478"/>
        <v>13.794034982241655</v>
      </c>
      <c r="AE1628" s="31">
        <f t="shared" si="490"/>
        <v>26.725355587740474</v>
      </c>
      <c r="AF1628" s="15">
        <f t="shared" si="479"/>
        <v>10.25925925925926</v>
      </c>
      <c r="AG1628" s="31">
        <f t="shared" si="491"/>
        <v>9.3946360512316236</v>
      </c>
      <c r="AH1628" s="31">
        <f t="shared" si="492"/>
        <v>55.782564319379752</v>
      </c>
      <c r="AI1628">
        <f t="shared" si="493"/>
        <v>174.69193889461533</v>
      </c>
    </row>
    <row r="1629" spans="1:35" x14ac:dyDescent="0.2">
      <c r="A1629">
        <v>32</v>
      </c>
      <c r="C1629" s="27" t="s">
        <v>1690</v>
      </c>
      <c r="D1629" s="26">
        <v>29.670500000000001</v>
      </c>
      <c r="E1629">
        <v>0</v>
      </c>
      <c r="F1629" s="26">
        <v>11.083333333333332</v>
      </c>
      <c r="G1629" s="26">
        <v>55.088333333333331</v>
      </c>
      <c r="H1629" s="26">
        <v>52.945</v>
      </c>
      <c r="I1629" s="26">
        <v>99.508333333333326</v>
      </c>
      <c r="J1629" s="26">
        <v>54.977499999999999</v>
      </c>
      <c r="K1629">
        <v>276.91666666666669</v>
      </c>
      <c r="L1629">
        <v>5.833333333333332E-2</v>
      </c>
      <c r="M1629">
        <v>1.75</v>
      </c>
      <c r="N1629">
        <v>50.619166666666665</v>
      </c>
      <c r="O1629" s="1">
        <f t="shared" si="476"/>
        <v>285.69150451156548</v>
      </c>
      <c r="Q1629" s="1">
        <f t="shared" si="480"/>
        <v>-1930.4013363944355</v>
      </c>
      <c r="R1629" s="2">
        <f t="shared" si="481"/>
        <v>-2.0423498522382757</v>
      </c>
      <c r="S1629" s="2"/>
      <c r="T1629" s="1">
        <f t="shared" si="482"/>
        <v>-1315.0938257788262</v>
      </c>
      <c r="U1629" s="1">
        <f t="shared" si="483"/>
        <v>0</v>
      </c>
      <c r="V1629" s="1">
        <f t="shared" si="484"/>
        <v>-372.96255996661552</v>
      </c>
      <c r="W1629" s="1">
        <f t="shared" si="485"/>
        <v>3697.677624666157</v>
      </c>
      <c r="X1629" s="2">
        <f t="shared" si="494"/>
        <v>45.231578846422259</v>
      </c>
      <c r="Y1629">
        <f t="shared" si="477"/>
        <v>1</v>
      </c>
      <c r="Z1629" s="26">
        <f t="shared" si="486"/>
        <v>0</v>
      </c>
      <c r="AA1629">
        <f t="shared" si="487"/>
        <v>97.155609015241552</v>
      </c>
      <c r="AB1629" s="28">
        <f t="shared" si="488"/>
        <v>40486.595238095237</v>
      </c>
      <c r="AC1629">
        <f t="shared" si="489"/>
        <v>12.826851851851851</v>
      </c>
      <c r="AD1629" s="31">
        <f t="shared" si="478"/>
        <v>11.08356794072831</v>
      </c>
      <c r="AE1629" s="31">
        <f t="shared" si="490"/>
        <v>21.74002312817229</v>
      </c>
      <c r="AF1629" s="15">
        <f t="shared" si="479"/>
        <v>10.34398148148148</v>
      </c>
      <c r="AG1629" s="31">
        <f t="shared" si="491"/>
        <v>9.4481030992235038</v>
      </c>
      <c r="AH1629" s="31">
        <f t="shared" si="492"/>
        <v>56.083270298046813</v>
      </c>
      <c r="AI1629">
        <f t="shared" si="493"/>
        <v>206.47160198528562</v>
      </c>
    </row>
    <row r="1630" spans="1:35" x14ac:dyDescent="0.2">
      <c r="A1630">
        <v>32</v>
      </c>
      <c r="C1630" s="27" t="s">
        <v>1691</v>
      </c>
      <c r="D1630" s="26">
        <v>29.705750000000002</v>
      </c>
      <c r="E1630">
        <v>0</v>
      </c>
      <c r="F1630" s="26">
        <v>1</v>
      </c>
      <c r="G1630" s="26">
        <v>50.807499999999997</v>
      </c>
      <c r="H1630" s="26">
        <v>45.202500000000001</v>
      </c>
      <c r="I1630" s="26">
        <v>100</v>
      </c>
      <c r="J1630" s="26">
        <v>50.826666666666668</v>
      </c>
      <c r="K1630">
        <v>288</v>
      </c>
      <c r="L1630">
        <v>0</v>
      </c>
      <c r="M1630">
        <v>0.33333333333333337</v>
      </c>
      <c r="N1630">
        <v>50.8125</v>
      </c>
      <c r="O1630" s="1">
        <f t="shared" si="476"/>
        <v>25.776677098787872</v>
      </c>
      <c r="Q1630" s="1">
        <f t="shared" si="480"/>
        <v>241.38549806549645</v>
      </c>
      <c r="R1630" s="2">
        <f t="shared" si="481"/>
        <v>0.25538401109239428</v>
      </c>
      <c r="S1630" s="2"/>
      <c r="T1630" s="1">
        <f t="shared" si="482"/>
        <v>-343.25109658249448</v>
      </c>
      <c r="U1630" s="1">
        <f t="shared" si="483"/>
        <v>0</v>
      </c>
      <c r="V1630" s="1">
        <f t="shared" si="484"/>
        <v>-94.55854535863584</v>
      </c>
      <c r="W1630" s="1">
        <f t="shared" si="485"/>
        <v>-4.1368759552504741</v>
      </c>
      <c r="X1630" s="2">
        <f t="shared" si="494"/>
        <v>43.189228994183985</v>
      </c>
      <c r="Y1630">
        <f t="shared" si="477"/>
        <v>1</v>
      </c>
      <c r="Z1630" s="26">
        <f t="shared" si="486"/>
        <v>0</v>
      </c>
      <c r="AA1630">
        <f t="shared" si="487"/>
        <v>58.038053118056922</v>
      </c>
      <c r="AB1630" s="28">
        <f t="shared" si="488"/>
        <v>40486.636904761908</v>
      </c>
      <c r="AC1630">
        <f t="shared" si="489"/>
        <v>10.448611111111109</v>
      </c>
      <c r="AD1630" s="31">
        <f t="shared" si="478"/>
        <v>9.5145017412757902</v>
      </c>
      <c r="AE1630" s="31">
        <f t="shared" si="490"/>
        <v>18.818857134419588</v>
      </c>
      <c r="AF1630" s="15">
        <f t="shared" si="479"/>
        <v>10.451388888888889</v>
      </c>
      <c r="AG1630" s="31">
        <f t="shared" si="491"/>
        <v>9.516270101199531</v>
      </c>
      <c r="AH1630" s="31">
        <f t="shared" si="492"/>
        <v>56.466511314338462</v>
      </c>
      <c r="AI1630">
        <f t="shared" si="493"/>
        <v>226.33769692967223</v>
      </c>
    </row>
    <row r="1631" spans="1:35" x14ac:dyDescent="0.2">
      <c r="A1631">
        <v>32</v>
      </c>
      <c r="C1631" s="27" t="s">
        <v>1692</v>
      </c>
      <c r="D1631" s="26">
        <v>29.7255</v>
      </c>
      <c r="E1631">
        <v>0</v>
      </c>
      <c r="F1631" s="26">
        <v>1</v>
      </c>
      <c r="G1631" s="26">
        <v>48.215000000000003</v>
      </c>
      <c r="H1631" s="26">
        <v>41.053333333333335</v>
      </c>
      <c r="I1631" s="26">
        <v>100</v>
      </c>
      <c r="J1631" s="26">
        <v>48.232500000000002</v>
      </c>
      <c r="K1631">
        <v>288</v>
      </c>
      <c r="L1631">
        <v>0</v>
      </c>
      <c r="M1631">
        <v>0.79166666666666674</v>
      </c>
      <c r="N1631">
        <v>50.997500000000002</v>
      </c>
      <c r="O1631" s="1">
        <f t="shared" si="476"/>
        <v>25.776677098787872</v>
      </c>
      <c r="Q1631" s="1">
        <f t="shared" si="480"/>
        <v>1570.7502194337981</v>
      </c>
      <c r="R1631" s="2">
        <f t="shared" si="481"/>
        <v>1.6618417207251495</v>
      </c>
      <c r="S1631" s="2"/>
      <c r="T1631" s="1">
        <f t="shared" si="482"/>
        <v>407.69939429847858</v>
      </c>
      <c r="U1631" s="1">
        <f t="shared" si="483"/>
        <v>0</v>
      </c>
      <c r="V1631" s="1">
        <f t="shared" si="484"/>
        <v>111.01533276754645</v>
      </c>
      <c r="W1631" s="1">
        <f t="shared" si="485"/>
        <v>-2302.1714690957101</v>
      </c>
      <c r="X1631" s="2">
        <f t="shared" si="494"/>
        <v>43.444613005276381</v>
      </c>
      <c r="Y1631">
        <f t="shared" si="477"/>
        <v>1</v>
      </c>
      <c r="Z1631" s="26">
        <f t="shared" si="486"/>
        <v>0</v>
      </c>
      <c r="AA1631">
        <f t="shared" si="487"/>
        <v>22.756592079428277</v>
      </c>
      <c r="AB1631" s="28">
        <f t="shared" si="488"/>
        <v>40486.678571428572</v>
      </c>
      <c r="AC1631">
        <f t="shared" si="489"/>
        <v>9.0083333333333346</v>
      </c>
      <c r="AD1631" s="31">
        <f t="shared" si="478"/>
        <v>8.6355185467906246</v>
      </c>
      <c r="AE1631" s="31">
        <f t="shared" si="490"/>
        <v>17.167491255623016</v>
      </c>
      <c r="AF1631" s="15">
        <f t="shared" si="479"/>
        <v>10.554166666666667</v>
      </c>
      <c r="AG1631" s="31">
        <f t="shared" si="491"/>
        <v>9.5819024498852503</v>
      </c>
      <c r="AH1631" s="31">
        <f t="shared" si="492"/>
        <v>56.835355476294133</v>
      </c>
      <c r="AI1631">
        <f t="shared" si="493"/>
        <v>238.48319969467474</v>
      </c>
    </row>
    <row r="1632" spans="1:35" x14ac:dyDescent="0.2">
      <c r="A1632">
        <v>32</v>
      </c>
      <c r="C1632" s="27" t="s">
        <v>1693</v>
      </c>
      <c r="D1632" s="26">
        <v>29.738166666666668</v>
      </c>
      <c r="E1632">
        <v>0</v>
      </c>
      <c r="F1632" s="26">
        <v>1</v>
      </c>
      <c r="G1632" s="26">
        <v>46.460833333333333</v>
      </c>
      <c r="H1632" s="26">
        <v>41.06583333333333</v>
      </c>
      <c r="I1632" s="26">
        <v>100</v>
      </c>
      <c r="J1632" s="26">
        <v>46.476666666666667</v>
      </c>
      <c r="K1632">
        <v>236.33333333333331</v>
      </c>
      <c r="L1632">
        <v>9.166666666666666E-2</v>
      </c>
      <c r="M1632">
        <v>1.3166666666666667</v>
      </c>
      <c r="N1632">
        <v>51.154166666666669</v>
      </c>
      <c r="O1632" s="1">
        <f t="shared" si="476"/>
        <v>25.776677098787872</v>
      </c>
      <c r="Q1632" s="1">
        <f t="shared" si="480"/>
        <v>2784.84101376853</v>
      </c>
      <c r="R1632" s="2">
        <f t="shared" si="481"/>
        <v>2.9463404970494209</v>
      </c>
      <c r="S1632" s="2"/>
      <c r="T1632" s="1">
        <f t="shared" si="482"/>
        <v>688.90264644023455</v>
      </c>
      <c r="U1632" s="1">
        <f t="shared" si="483"/>
        <v>0</v>
      </c>
      <c r="V1632" s="1">
        <f t="shared" si="484"/>
        <v>188.52883961708795</v>
      </c>
      <c r="W1632" s="1">
        <f t="shared" si="485"/>
        <v>-3883.1475633264599</v>
      </c>
      <c r="X1632" s="2">
        <f t="shared" si="494"/>
        <v>45.10645472600153</v>
      </c>
      <c r="Y1632">
        <f t="shared" si="477"/>
        <v>1</v>
      </c>
      <c r="Z1632" s="26">
        <f t="shared" si="486"/>
        <v>0</v>
      </c>
      <c r="AA1632">
        <f t="shared" si="487"/>
        <v>1.8343414119980346</v>
      </c>
      <c r="AB1632" s="28">
        <f t="shared" si="488"/>
        <v>40486.720238095237</v>
      </c>
      <c r="AC1632">
        <f t="shared" si="489"/>
        <v>8.0337962962962965</v>
      </c>
      <c r="AD1632" s="31">
        <f t="shared" si="478"/>
        <v>8.0819964373157784</v>
      </c>
      <c r="AE1632" s="31">
        <f t="shared" si="490"/>
        <v>16.122770034599693</v>
      </c>
      <c r="AF1632" s="15">
        <f t="shared" si="479"/>
        <v>10.641203703703704</v>
      </c>
      <c r="AG1632" s="31">
        <f t="shared" si="491"/>
        <v>9.6377931735029794</v>
      </c>
      <c r="AH1632" s="31">
        <f t="shared" si="492"/>
        <v>57.149340327246932</v>
      </c>
      <c r="AI1632">
        <f t="shared" si="493"/>
        <v>246.65174059939514</v>
      </c>
    </row>
    <row r="1633" spans="1:35" x14ac:dyDescent="0.2">
      <c r="A1633">
        <v>32</v>
      </c>
      <c r="C1633" s="27" t="s">
        <v>1694</v>
      </c>
      <c r="D1633" s="26">
        <v>29.763500000000001</v>
      </c>
      <c r="E1633">
        <v>0</v>
      </c>
      <c r="F1633" s="26">
        <v>1</v>
      </c>
      <c r="G1633" s="26">
        <v>45.297499999999999</v>
      </c>
      <c r="H1633" s="26">
        <v>39.239166666666662</v>
      </c>
      <c r="I1633" s="26">
        <v>100</v>
      </c>
      <c r="J1633" s="26">
        <v>45.311666666666667</v>
      </c>
      <c r="K1633">
        <v>191</v>
      </c>
      <c r="L1633">
        <v>0</v>
      </c>
      <c r="M1633">
        <v>1.175</v>
      </c>
      <c r="N1633">
        <v>51.29</v>
      </c>
      <c r="O1633" s="1">
        <f t="shared" si="476"/>
        <v>25.776677098787872</v>
      </c>
      <c r="Q1633" s="1">
        <f t="shared" si="480"/>
        <v>2816.2433301821011</v>
      </c>
      <c r="R1633" s="2">
        <f t="shared" si="481"/>
        <v>2.9795639076832869</v>
      </c>
      <c r="S1633" s="2"/>
      <c r="T1633" s="1">
        <f t="shared" si="482"/>
        <v>1502.6728434026645</v>
      </c>
      <c r="U1633" s="1">
        <f t="shared" si="483"/>
        <v>0</v>
      </c>
      <c r="V1633" s="1">
        <f t="shared" si="484"/>
        <v>412.63063180797502</v>
      </c>
      <c r="W1633" s="1">
        <f t="shared" si="485"/>
        <v>-4958.0458323651565</v>
      </c>
      <c r="X1633" s="2">
        <f t="shared" si="494"/>
        <v>48.05279522305095</v>
      </c>
      <c r="Y1633">
        <f t="shared" si="477"/>
        <v>1</v>
      </c>
      <c r="Z1633" s="26">
        <f t="shared" si="486"/>
        <v>0</v>
      </c>
      <c r="AA1633">
        <f t="shared" si="487"/>
        <v>7.591651766167387</v>
      </c>
      <c r="AB1633" s="28">
        <f t="shared" si="488"/>
        <v>40486.761904761908</v>
      </c>
      <c r="AC1633">
        <f t="shared" si="489"/>
        <v>7.3874999999999993</v>
      </c>
      <c r="AD1633" s="31">
        <f t="shared" si="478"/>
        <v>7.732331658125676</v>
      </c>
      <c r="AE1633" s="31">
        <f t="shared" si="490"/>
        <v>15.460760269408143</v>
      </c>
      <c r="AF1633" s="15">
        <f t="shared" si="479"/>
        <v>10.716666666666667</v>
      </c>
      <c r="AG1633" s="31">
        <f t="shared" si="491"/>
        <v>9.686482866529289</v>
      </c>
      <c r="AH1633" s="31">
        <f t="shared" si="492"/>
        <v>57.422786894691519</v>
      </c>
      <c r="AI1633">
        <f t="shared" si="493"/>
        <v>252.27570407120368</v>
      </c>
    </row>
    <row r="1634" spans="1:35" x14ac:dyDescent="0.2">
      <c r="A1634">
        <v>32</v>
      </c>
      <c r="C1634" s="27" t="s">
        <v>1695</v>
      </c>
      <c r="D1634" s="26">
        <v>29.768999999999998</v>
      </c>
      <c r="E1634">
        <v>0</v>
      </c>
      <c r="F1634" s="26">
        <v>1</v>
      </c>
      <c r="G1634" s="26">
        <v>44.43416666666667</v>
      </c>
      <c r="H1634" s="26">
        <v>39.325833333333335</v>
      </c>
      <c r="I1634" s="26">
        <v>100</v>
      </c>
      <c r="J1634" s="26">
        <v>44.452500000000001</v>
      </c>
      <c r="K1634">
        <v>81.25</v>
      </c>
      <c r="L1634">
        <v>0.11666666666666664</v>
      </c>
      <c r="M1634">
        <v>1.3833333333333333</v>
      </c>
      <c r="N1634">
        <v>51.3675</v>
      </c>
      <c r="O1634" s="1">
        <f t="shared" si="476"/>
        <v>25.776677098787872</v>
      </c>
      <c r="Q1634" s="1">
        <f t="shared" si="480"/>
        <v>2957.1449918699836</v>
      </c>
      <c r="R1634" s="2">
        <f t="shared" si="481"/>
        <v>3.1286367882822335</v>
      </c>
      <c r="S1634" s="2"/>
      <c r="T1634" s="1">
        <f t="shared" si="482"/>
        <v>1995.8951405553262</v>
      </c>
      <c r="U1634" s="1">
        <f t="shared" si="483"/>
        <v>0</v>
      </c>
      <c r="V1634" s="1">
        <f t="shared" si="484"/>
        <v>553.1266339120391</v>
      </c>
      <c r="W1634" s="1">
        <f t="shared" si="485"/>
        <v>-5736.4679912777201</v>
      </c>
      <c r="X1634" s="2">
        <f t="shared" si="494"/>
        <v>51.032359130734235</v>
      </c>
      <c r="Y1634">
        <f t="shared" si="477"/>
        <v>1</v>
      </c>
      <c r="Z1634" s="26">
        <f t="shared" si="486"/>
        <v>0</v>
      </c>
      <c r="AA1634">
        <f t="shared" si="487"/>
        <v>43.536143792878015</v>
      </c>
      <c r="AB1634" s="28">
        <f t="shared" si="488"/>
        <v>40486.803571428572</v>
      </c>
      <c r="AC1634">
        <f t="shared" si="489"/>
        <v>6.9078703703703717</v>
      </c>
      <c r="AD1634" s="31">
        <f t="shared" si="478"/>
        <v>7.4815026594283198</v>
      </c>
      <c r="AE1634" s="31">
        <f t="shared" si="490"/>
        <v>14.98484819293008</v>
      </c>
      <c r="AF1634" s="15">
        <f t="shared" si="479"/>
        <v>10.759722222222221</v>
      </c>
      <c r="AG1634" s="31">
        <f t="shared" si="491"/>
        <v>9.7143594327282816</v>
      </c>
      <c r="AH1634" s="31">
        <f t="shared" si="492"/>
        <v>57.579309609955878</v>
      </c>
      <c r="AI1634">
        <f t="shared" si="493"/>
        <v>256.07790203915908</v>
      </c>
    </row>
    <row r="1635" spans="1:35" x14ac:dyDescent="0.2">
      <c r="A1635">
        <v>32</v>
      </c>
      <c r="C1635" s="27" t="s">
        <v>1696</v>
      </c>
      <c r="D1635" s="26">
        <v>29.77975</v>
      </c>
      <c r="E1635">
        <v>0</v>
      </c>
      <c r="F1635" s="26">
        <v>1</v>
      </c>
      <c r="G1635" s="26">
        <v>43.805</v>
      </c>
      <c r="H1635" s="26">
        <v>37.667499999999997</v>
      </c>
      <c r="I1635" s="26">
        <v>100</v>
      </c>
      <c r="J1635" s="26">
        <v>43.825000000000003</v>
      </c>
      <c r="K1635">
        <v>24.333333333333332</v>
      </c>
      <c r="L1635">
        <v>5.8333333333333327E-2</v>
      </c>
      <c r="M1635">
        <v>0.65833333333333333</v>
      </c>
      <c r="N1635">
        <v>51.423333333333332</v>
      </c>
      <c r="O1635" s="1">
        <f t="shared" si="476"/>
        <v>25.776677098787872</v>
      </c>
      <c r="Q1635" s="1">
        <f t="shared" si="480"/>
        <v>2475.3342815852384</v>
      </c>
      <c r="R1635" s="2">
        <f t="shared" si="481"/>
        <v>2.6188847411795249</v>
      </c>
      <c r="S1635" s="2"/>
      <c r="T1635" s="1">
        <f t="shared" si="482"/>
        <v>2812.0459413195736</v>
      </c>
      <c r="U1635" s="1">
        <f t="shared" si="483"/>
        <v>0</v>
      </c>
      <c r="V1635" s="1">
        <f t="shared" si="484"/>
        <v>782.82258758158014</v>
      </c>
      <c r="W1635" s="1">
        <f t="shared" si="485"/>
        <v>-6303.2199971467471</v>
      </c>
      <c r="X1635" s="2">
        <f t="shared" si="494"/>
        <v>54.160995919016472</v>
      </c>
      <c r="Y1635">
        <f t="shared" si="477"/>
        <v>1</v>
      </c>
      <c r="Z1635" s="26">
        <f t="shared" si="486"/>
        <v>0</v>
      </c>
      <c r="AA1635">
        <f t="shared" si="487"/>
        <v>107.24665147468582</v>
      </c>
      <c r="AB1635" s="28">
        <f t="shared" si="488"/>
        <v>40486.845238095237</v>
      </c>
      <c r="AC1635">
        <f t="shared" si="489"/>
        <v>6.5583333333333327</v>
      </c>
      <c r="AD1635" s="31">
        <f t="shared" si="478"/>
        <v>7.3032409764116935</v>
      </c>
      <c r="AE1635" s="31">
        <f t="shared" si="490"/>
        <v>14.646083987520042</v>
      </c>
      <c r="AF1635" s="15">
        <f t="shared" si="479"/>
        <v>10.790740740740739</v>
      </c>
      <c r="AG1635" s="31">
        <f t="shared" si="491"/>
        <v>9.7344861350350449</v>
      </c>
      <c r="AH1635" s="31">
        <f t="shared" si="492"/>
        <v>57.692302177663578</v>
      </c>
      <c r="AI1635">
        <f t="shared" si="493"/>
        <v>258.79386375914288</v>
      </c>
    </row>
    <row r="1636" spans="1:35" x14ac:dyDescent="0.2">
      <c r="A1636">
        <v>32</v>
      </c>
      <c r="C1636" s="27" t="s">
        <v>1697</v>
      </c>
      <c r="D1636" s="26">
        <v>29.784749999999999</v>
      </c>
      <c r="E1636">
        <v>0</v>
      </c>
      <c r="F1636" s="26">
        <v>1</v>
      </c>
      <c r="G1636" s="26">
        <v>43.392499999999998</v>
      </c>
      <c r="H1636" s="26">
        <v>37.452500000000001</v>
      </c>
      <c r="I1636" s="26">
        <v>100</v>
      </c>
      <c r="J1636" s="26">
        <v>43.412500000000001</v>
      </c>
      <c r="K1636">
        <v>90.916666666666657</v>
      </c>
      <c r="L1636">
        <v>0</v>
      </c>
      <c r="M1636">
        <v>1.4333333333333333</v>
      </c>
      <c r="N1636">
        <v>51.443333333333335</v>
      </c>
      <c r="O1636" s="1">
        <f t="shared" si="476"/>
        <v>25.776677098787872</v>
      </c>
      <c r="Q1636" s="1">
        <f t="shared" si="480"/>
        <v>2207.3010507258418</v>
      </c>
      <c r="R1636" s="2">
        <f t="shared" si="481"/>
        <v>2.335307632564851</v>
      </c>
      <c r="S1636" s="2"/>
      <c r="T1636" s="1">
        <f t="shared" si="482"/>
        <v>3295.2069475567864</v>
      </c>
      <c r="U1636" s="1">
        <f t="shared" si="483"/>
        <v>0</v>
      </c>
      <c r="V1636" s="1">
        <f t="shared" si="484"/>
        <v>923.97749291380114</v>
      </c>
      <c r="W1636" s="1">
        <f t="shared" si="485"/>
        <v>-6661.059767275734</v>
      </c>
      <c r="X1636" s="2">
        <f t="shared" si="494"/>
        <v>56.779880660196</v>
      </c>
      <c r="Y1636">
        <f t="shared" si="477"/>
        <v>1</v>
      </c>
      <c r="Z1636" s="26">
        <f t="shared" si="486"/>
        <v>0</v>
      </c>
      <c r="AA1636">
        <f t="shared" si="487"/>
        <v>179.22196094098993</v>
      </c>
      <c r="AB1636" s="28">
        <f t="shared" si="488"/>
        <v>40486.886904761908</v>
      </c>
      <c r="AC1636">
        <f t="shared" si="489"/>
        <v>6.3291666666666657</v>
      </c>
      <c r="AD1636" s="31">
        <f t="shared" si="478"/>
        <v>7.1884043833420552</v>
      </c>
      <c r="AE1636" s="31">
        <f t="shared" si="490"/>
        <v>14.4276087205035</v>
      </c>
      <c r="AF1636" s="15">
        <f t="shared" si="479"/>
        <v>10.801851851851852</v>
      </c>
      <c r="AG1636" s="31">
        <f t="shared" si="491"/>
        <v>9.7417045921670606</v>
      </c>
      <c r="AH1636" s="31">
        <f t="shared" si="492"/>
        <v>57.732823819986621</v>
      </c>
      <c r="AI1636">
        <f t="shared" si="493"/>
        <v>260.35095317809248</v>
      </c>
    </row>
    <row r="1637" spans="1:35" x14ac:dyDescent="0.2">
      <c r="A1637">
        <v>32</v>
      </c>
      <c r="C1637" s="27" t="s">
        <v>1698</v>
      </c>
      <c r="D1637" s="26">
        <v>29.7865</v>
      </c>
      <c r="E1637">
        <v>0</v>
      </c>
      <c r="F1637" s="26">
        <v>1</v>
      </c>
      <c r="G1637" s="26">
        <v>42.729166666666664</v>
      </c>
      <c r="H1637" s="26">
        <v>35.37166666666667</v>
      </c>
      <c r="I1637" s="26">
        <v>100</v>
      </c>
      <c r="J1637" s="26">
        <v>42.730833333333329</v>
      </c>
      <c r="K1637">
        <v>6</v>
      </c>
      <c r="L1637">
        <v>0</v>
      </c>
      <c r="M1637">
        <v>0.57499999999999996</v>
      </c>
      <c r="N1637">
        <v>51.411666666666669</v>
      </c>
      <c r="O1637" s="1">
        <f t="shared" si="476"/>
        <v>25.776677098787872</v>
      </c>
      <c r="Q1637" s="1">
        <f t="shared" si="480"/>
        <v>1763.12226091039</v>
      </c>
      <c r="R1637" s="2">
        <f t="shared" si="481"/>
        <v>1.865369869549542</v>
      </c>
      <c r="S1637" s="2"/>
      <c r="T1637" s="1">
        <f t="shared" si="482"/>
        <v>4048.1335157278832</v>
      </c>
      <c r="U1637" s="1">
        <f t="shared" si="483"/>
        <v>0</v>
      </c>
      <c r="V1637" s="1">
        <f t="shared" si="484"/>
        <v>1136.1642175177046</v>
      </c>
      <c r="W1637" s="1">
        <f t="shared" si="485"/>
        <v>-7183.6850962887775</v>
      </c>
      <c r="X1637" s="2">
        <f t="shared" si="494"/>
        <v>59.115188292760848</v>
      </c>
      <c r="Y1637">
        <f t="shared" si="477"/>
        <v>1</v>
      </c>
      <c r="Z1637" s="26">
        <f t="shared" si="486"/>
        <v>0</v>
      </c>
      <c r="AA1637">
        <f t="shared" si="487"/>
        <v>268.5017047308263</v>
      </c>
      <c r="AB1637" s="28">
        <f t="shared" si="488"/>
        <v>40486.928571428572</v>
      </c>
      <c r="AC1637">
        <f t="shared" si="489"/>
        <v>5.960648148148147</v>
      </c>
      <c r="AD1637" s="31">
        <f t="shared" si="478"/>
        <v>7.0070659240834887</v>
      </c>
      <c r="AE1637" s="31">
        <f t="shared" si="490"/>
        <v>14.082218973062441</v>
      </c>
      <c r="AF1637" s="15">
        <f t="shared" si="479"/>
        <v>10.78425925925926</v>
      </c>
      <c r="AG1637" s="31">
        <f t="shared" si="491"/>
        <v>9.7302775352868842</v>
      </c>
      <c r="AH1637" s="31">
        <f t="shared" si="492"/>
        <v>57.668675931077622</v>
      </c>
      <c r="AI1637">
        <f t="shared" si="493"/>
        <v>262.04177923158727</v>
      </c>
    </row>
    <row r="1638" spans="1:35" x14ac:dyDescent="0.2">
      <c r="A1638">
        <v>32</v>
      </c>
      <c r="C1638" s="27" t="s">
        <v>1699</v>
      </c>
      <c r="D1638" s="26">
        <v>29.77975</v>
      </c>
      <c r="E1638">
        <v>0</v>
      </c>
      <c r="F1638" s="26">
        <v>1</v>
      </c>
      <c r="G1638" s="26">
        <v>41.961666666666666</v>
      </c>
      <c r="H1638" s="26">
        <v>34.274166666666666</v>
      </c>
      <c r="I1638" s="26">
        <v>100</v>
      </c>
      <c r="J1638" s="26">
        <v>41.961666666666666</v>
      </c>
      <c r="K1638">
        <v>6</v>
      </c>
      <c r="L1638">
        <v>0</v>
      </c>
      <c r="M1638">
        <v>0.26666666666666672</v>
      </c>
      <c r="N1638">
        <v>51.36333333333333</v>
      </c>
      <c r="O1638" s="1">
        <f t="shared" si="476"/>
        <v>25.776677098787872</v>
      </c>
      <c r="Q1638" s="1">
        <f t="shared" si="480"/>
        <v>1706.3596719150937</v>
      </c>
      <c r="R1638" s="2">
        <f t="shared" si="481"/>
        <v>1.8053154844527439</v>
      </c>
      <c r="S1638" s="2"/>
      <c r="T1638" s="1">
        <f t="shared" si="482"/>
        <v>4553.2857425349748</v>
      </c>
      <c r="U1638" s="1">
        <f t="shared" si="483"/>
        <v>0</v>
      </c>
      <c r="V1638" s="1">
        <f t="shared" si="484"/>
        <v>1281.0346216361947</v>
      </c>
      <c r="W1638" s="1">
        <f t="shared" si="485"/>
        <v>-7778.7057545186599</v>
      </c>
      <c r="X1638" s="2">
        <f t="shared" si="494"/>
        <v>60.980558162310388</v>
      </c>
      <c r="Y1638">
        <f t="shared" si="477"/>
        <v>1</v>
      </c>
      <c r="Z1638" s="26">
        <f t="shared" si="486"/>
        <v>0</v>
      </c>
      <c r="AA1638">
        <f t="shared" si="487"/>
        <v>361.71823372306909</v>
      </c>
      <c r="AB1638" s="28">
        <f t="shared" si="488"/>
        <v>40486.970238095237</v>
      </c>
      <c r="AC1638">
        <f t="shared" si="489"/>
        <v>5.534259259259259</v>
      </c>
      <c r="AD1638" s="31">
        <f t="shared" si="478"/>
        <v>6.8022821238766973</v>
      </c>
      <c r="AE1638" s="31">
        <f t="shared" si="490"/>
        <v>13.691577712935942</v>
      </c>
      <c r="AF1638" s="15">
        <f t="shared" si="479"/>
        <v>10.757407407407404</v>
      </c>
      <c r="AG1638" s="31">
        <f t="shared" si="491"/>
        <v>9.7128589046740057</v>
      </c>
      <c r="AH1638" s="31">
        <f t="shared" si="492"/>
        <v>57.570885020185543</v>
      </c>
      <c r="AI1638">
        <f t="shared" si="493"/>
        <v>263.80239553118457</v>
      </c>
    </row>
    <row r="1639" spans="1:35" x14ac:dyDescent="0.2">
      <c r="A1639">
        <v>32</v>
      </c>
      <c r="C1639" s="27" t="s">
        <v>1700</v>
      </c>
      <c r="D1639" s="26">
        <v>29.763500000000001</v>
      </c>
      <c r="E1639">
        <v>0</v>
      </c>
      <c r="F1639" s="26">
        <v>1</v>
      </c>
      <c r="G1639" s="26">
        <v>41.389166666666668</v>
      </c>
      <c r="H1639" s="26">
        <v>33.3125</v>
      </c>
      <c r="I1639" s="26">
        <v>100</v>
      </c>
      <c r="J1639" s="26">
        <v>41.389166666666668</v>
      </c>
      <c r="K1639">
        <v>6</v>
      </c>
      <c r="L1639">
        <v>0</v>
      </c>
      <c r="M1639">
        <v>0</v>
      </c>
      <c r="N1639">
        <v>51.289166666666667</v>
      </c>
      <c r="O1639" s="1">
        <f t="shared" si="476"/>
        <v>25.776677098787872</v>
      </c>
      <c r="Q1639" s="1">
        <f t="shared" si="480"/>
        <v>1509.631131516262</v>
      </c>
      <c r="R1639" s="2">
        <f t="shared" si="481"/>
        <v>1.5971781930825162</v>
      </c>
      <c r="S1639" s="2"/>
      <c r="T1639" s="1">
        <f t="shared" si="482"/>
        <v>5025.0402429734131</v>
      </c>
      <c r="U1639" s="1">
        <f t="shared" si="483"/>
        <v>0</v>
      </c>
      <c r="V1639" s="1">
        <f t="shared" si="484"/>
        <v>1417.5030084113623</v>
      </c>
      <c r="W1639" s="1">
        <f t="shared" si="485"/>
        <v>-8191.0143913917473</v>
      </c>
      <c r="X1639" s="2">
        <f t="shared" si="494"/>
        <v>62.785873646763129</v>
      </c>
      <c r="Y1639">
        <f t="shared" si="477"/>
        <v>1</v>
      </c>
      <c r="Z1639" s="26">
        <f t="shared" si="486"/>
        <v>0</v>
      </c>
      <c r="AA1639">
        <f t="shared" si="487"/>
        <v>457.81906959210863</v>
      </c>
      <c r="AB1639" s="28">
        <f t="shared" si="488"/>
        <v>40487.011904761908</v>
      </c>
      <c r="AC1639">
        <f t="shared" si="489"/>
        <v>5.2162037037037043</v>
      </c>
      <c r="AD1639" s="31">
        <f t="shared" si="478"/>
        <v>6.6529752620832392</v>
      </c>
      <c r="AE1639" s="31">
        <f t="shared" si="490"/>
        <v>13.406354430811522</v>
      </c>
      <c r="AF1639" s="15">
        <f t="shared" si="479"/>
        <v>10.716203703703703</v>
      </c>
      <c r="AG1639" s="31">
        <f t="shared" si="491"/>
        <v>9.6861835002127901</v>
      </c>
      <c r="AH1639" s="31">
        <f t="shared" si="492"/>
        <v>57.4211058595371</v>
      </c>
      <c r="AI1639">
        <f t="shared" si="493"/>
        <v>264.61668558949816</v>
      </c>
    </row>
    <row r="1640" spans="1:35" x14ac:dyDescent="0.2">
      <c r="A1640">
        <v>32</v>
      </c>
      <c r="C1640" s="27" t="s">
        <v>1701</v>
      </c>
      <c r="D1640" s="26">
        <v>29.751833333333334</v>
      </c>
      <c r="E1640">
        <v>0</v>
      </c>
      <c r="F1640" s="26">
        <v>1</v>
      </c>
      <c r="G1640" s="26">
        <v>41.296666666666667</v>
      </c>
      <c r="H1640" s="26">
        <v>33.454166666666666</v>
      </c>
      <c r="I1640" s="26">
        <v>100</v>
      </c>
      <c r="J1640" s="26">
        <v>41.296666666666667</v>
      </c>
      <c r="K1640">
        <v>6</v>
      </c>
      <c r="L1640">
        <v>0</v>
      </c>
      <c r="M1640">
        <v>0</v>
      </c>
      <c r="N1640">
        <v>51.204166666666666</v>
      </c>
      <c r="O1640" s="1">
        <f t="shared" si="476"/>
        <v>25.776677098787872</v>
      </c>
      <c r="Q1640" s="1">
        <f t="shared" si="480"/>
        <v>1190.6520255874025</v>
      </c>
      <c r="R1640" s="2">
        <f t="shared" si="481"/>
        <v>1.2597007382245018</v>
      </c>
      <c r="S1640" s="2"/>
      <c r="T1640" s="1">
        <f t="shared" si="482"/>
        <v>5273.1965647440156</v>
      </c>
      <c r="U1640" s="1">
        <f t="shared" si="483"/>
        <v>0</v>
      </c>
      <c r="V1640" s="1">
        <f t="shared" si="484"/>
        <v>1495.2864898119974</v>
      </c>
      <c r="W1640" s="1">
        <f t="shared" si="485"/>
        <v>-8197.21970532462</v>
      </c>
      <c r="X1640" s="2">
        <f t="shared" si="494"/>
        <v>64.383051839845649</v>
      </c>
      <c r="Y1640">
        <f t="shared" si="477"/>
        <v>1</v>
      </c>
      <c r="Z1640" s="26">
        <f t="shared" si="486"/>
        <v>0</v>
      </c>
      <c r="AA1640">
        <f t="shared" si="487"/>
        <v>532.98118036437836</v>
      </c>
      <c r="AB1640" s="28">
        <f t="shared" si="488"/>
        <v>40487.053571428572</v>
      </c>
      <c r="AC1640">
        <f t="shared" si="489"/>
        <v>5.1648148148148145</v>
      </c>
      <c r="AD1640" s="31">
        <f t="shared" si="478"/>
        <v>6.6291240305018277</v>
      </c>
      <c r="AE1640" s="31">
        <f t="shared" si="490"/>
        <v>13.360758530311763</v>
      </c>
      <c r="AF1640" s="15">
        <f t="shared" si="479"/>
        <v>10.668981481481481</v>
      </c>
      <c r="AG1640" s="31">
        <f t="shared" si="491"/>
        <v>9.655690733606578</v>
      </c>
      <c r="AH1640" s="31">
        <f t="shared" si="492"/>
        <v>57.249864032639159</v>
      </c>
      <c r="AI1640">
        <f t="shared" si="493"/>
        <v>263.86130227999229</v>
      </c>
    </row>
    <row r="1641" spans="1:35" x14ac:dyDescent="0.2">
      <c r="A1641">
        <v>32</v>
      </c>
      <c r="C1641" s="27" t="s">
        <v>1702</v>
      </c>
      <c r="D1641" s="26">
        <v>29.759500000000003</v>
      </c>
      <c r="E1641">
        <v>0</v>
      </c>
      <c r="F1641" s="26">
        <v>1</v>
      </c>
      <c r="G1641" s="26">
        <v>41.39</v>
      </c>
      <c r="H1641" s="26">
        <v>32.928333333333335</v>
      </c>
      <c r="I1641" s="26">
        <v>100</v>
      </c>
      <c r="J1641" s="26">
        <v>41.39</v>
      </c>
      <c r="K1641">
        <v>6</v>
      </c>
      <c r="L1641">
        <v>0</v>
      </c>
      <c r="M1641">
        <v>5.8333333333333327E-2</v>
      </c>
      <c r="N1641">
        <v>51.099166666666669</v>
      </c>
      <c r="O1641" s="1">
        <f t="shared" si="476"/>
        <v>25.776677098787872</v>
      </c>
      <c r="Q1641" s="1">
        <f t="shared" si="480"/>
        <v>633.7546883453947</v>
      </c>
      <c r="R1641" s="2">
        <f t="shared" si="481"/>
        <v>0.67050761398408987</v>
      </c>
      <c r="S1641" s="2"/>
      <c r="T1641" s="1">
        <f t="shared" si="482"/>
        <v>5577.6198273237169</v>
      </c>
      <c r="U1641" s="1">
        <f t="shared" si="483"/>
        <v>0</v>
      </c>
      <c r="V1641" s="1">
        <f t="shared" si="484"/>
        <v>1585.2091507280632</v>
      </c>
      <c r="W1641" s="1">
        <f t="shared" si="485"/>
        <v>-8033.1236257664377</v>
      </c>
      <c r="X1641" s="2">
        <f t="shared" si="494"/>
        <v>65.642752578070144</v>
      </c>
      <c r="Y1641">
        <f t="shared" si="477"/>
        <v>1</v>
      </c>
      <c r="Z1641" s="26">
        <f t="shared" si="486"/>
        <v>0</v>
      </c>
      <c r="AA1641">
        <f t="shared" si="487"/>
        <v>588.196007613088</v>
      </c>
      <c r="AB1641" s="28">
        <f t="shared" si="488"/>
        <v>40487.095238095237</v>
      </c>
      <c r="AC1641">
        <f t="shared" si="489"/>
        <v>5.2166666666666668</v>
      </c>
      <c r="AD1641" s="31">
        <f t="shared" si="478"/>
        <v>6.6531904807925244</v>
      </c>
      <c r="AE1641" s="31">
        <f t="shared" si="490"/>
        <v>13.406765818843983</v>
      </c>
      <c r="AF1641" s="15">
        <f t="shared" si="479"/>
        <v>10.610648148148149</v>
      </c>
      <c r="AG1641" s="31">
        <f t="shared" si="491"/>
        <v>9.6181394743090802</v>
      </c>
      <c r="AH1641" s="31">
        <f t="shared" si="492"/>
        <v>57.038940880063471</v>
      </c>
      <c r="AI1641">
        <f t="shared" si="493"/>
        <v>262.31663646805151</v>
      </c>
    </row>
    <row r="1642" spans="1:35" x14ac:dyDescent="0.2">
      <c r="A1642">
        <v>32</v>
      </c>
      <c r="C1642" s="27" t="s">
        <v>1703</v>
      </c>
      <c r="D1642" s="26">
        <v>29.759500000000003</v>
      </c>
      <c r="E1642">
        <v>0</v>
      </c>
      <c r="F1642" s="26">
        <v>1</v>
      </c>
      <c r="G1642" s="26">
        <v>41.4375</v>
      </c>
      <c r="H1642" s="26">
        <v>33.162500000000001</v>
      </c>
      <c r="I1642" s="26">
        <v>100</v>
      </c>
      <c r="J1642" s="26">
        <v>41.4375</v>
      </c>
      <c r="K1642">
        <v>6</v>
      </c>
      <c r="L1642">
        <v>0</v>
      </c>
      <c r="M1642">
        <v>0</v>
      </c>
      <c r="N1642">
        <v>50.99</v>
      </c>
      <c r="O1642" s="1">
        <f t="shared" si="476"/>
        <v>25.776677098787872</v>
      </c>
      <c r="Q1642" s="1">
        <f t="shared" si="480"/>
        <v>405.72012377446788</v>
      </c>
      <c r="R1642" s="2">
        <f t="shared" si="481"/>
        <v>0.42924878843513631</v>
      </c>
      <c r="S1642" s="2"/>
      <c r="T1642" s="1">
        <f t="shared" si="482"/>
        <v>5652.0134425984979</v>
      </c>
      <c r="U1642" s="1">
        <f t="shared" si="483"/>
        <v>0</v>
      </c>
      <c r="V1642" s="1">
        <f t="shared" si="484"/>
        <v>1610.683169146788</v>
      </c>
      <c r="W1642" s="1">
        <f t="shared" si="485"/>
        <v>-7903.5015125019891</v>
      </c>
      <c r="X1642" s="2">
        <f t="shared" si="494"/>
        <v>66.31326019205423</v>
      </c>
      <c r="Y1642">
        <f t="shared" si="477"/>
        <v>1</v>
      </c>
      <c r="Z1642" s="26">
        <f t="shared" si="486"/>
        <v>0</v>
      </c>
      <c r="AA1642">
        <f t="shared" si="487"/>
        <v>618.8034451325899</v>
      </c>
      <c r="AB1642" s="28">
        <f t="shared" si="488"/>
        <v>40487.136904761908</v>
      </c>
      <c r="AC1642">
        <f t="shared" si="489"/>
        <v>5.2430555555555554</v>
      </c>
      <c r="AD1642" s="31">
        <f t="shared" si="478"/>
        <v>6.6654680783086153</v>
      </c>
      <c r="AE1642" s="31">
        <f t="shared" si="490"/>
        <v>13.430233088054557</v>
      </c>
      <c r="AF1642" s="15">
        <f t="shared" si="479"/>
        <v>10.55</v>
      </c>
      <c r="AG1642" s="31">
        <f t="shared" si="491"/>
        <v>9.5792339765248933</v>
      </c>
      <c r="AH1642" s="31">
        <f t="shared" si="492"/>
        <v>56.820361844046523</v>
      </c>
      <c r="AI1642">
        <f t="shared" si="493"/>
        <v>260.86145408102368</v>
      </c>
    </row>
    <row r="1643" spans="1:35" x14ac:dyDescent="0.2">
      <c r="A1643">
        <v>32</v>
      </c>
      <c r="C1643" s="27" t="s">
        <v>1704</v>
      </c>
      <c r="D1643" s="26">
        <v>29.760750000000002</v>
      </c>
      <c r="E1643">
        <v>0</v>
      </c>
      <c r="F1643" s="26">
        <v>9.0833333333333321</v>
      </c>
      <c r="G1643" s="26">
        <v>41.679166666666667</v>
      </c>
      <c r="H1643" s="26">
        <v>33.509166666666665</v>
      </c>
      <c r="I1643" s="26">
        <v>100</v>
      </c>
      <c r="J1643" s="26">
        <v>41.679166666666667</v>
      </c>
      <c r="K1643">
        <v>6</v>
      </c>
      <c r="L1643">
        <v>0</v>
      </c>
      <c r="M1643">
        <v>0</v>
      </c>
      <c r="N1643">
        <v>50.862499999999997</v>
      </c>
      <c r="O1643" s="1">
        <f t="shared" si="476"/>
        <v>234.13815031398974</v>
      </c>
      <c r="Q1643" s="1">
        <f t="shared" si="480"/>
        <v>289.1006043548727</v>
      </c>
      <c r="R1643" s="2">
        <f t="shared" si="481"/>
        <v>0.30586622867190455</v>
      </c>
      <c r="S1643" s="2"/>
      <c r="T1643" s="1">
        <f t="shared" si="482"/>
        <v>5666.0932181345534</v>
      </c>
      <c r="U1643" s="1">
        <f t="shared" si="483"/>
        <v>0</v>
      </c>
      <c r="V1643" s="1">
        <f t="shared" si="484"/>
        <v>1618.3954375817455</v>
      </c>
      <c r="W1643" s="1">
        <f t="shared" si="485"/>
        <v>-7598.0621711394815</v>
      </c>
      <c r="X1643" s="2">
        <f t="shared" si="494"/>
        <v>66.742508980489362</v>
      </c>
      <c r="Y1643">
        <f t="shared" si="477"/>
        <v>1</v>
      </c>
      <c r="Z1643" s="26">
        <f t="shared" si="486"/>
        <v>0</v>
      </c>
      <c r="AA1643">
        <f t="shared" si="487"/>
        <v>628.17112793985518</v>
      </c>
      <c r="AB1643" s="28">
        <f t="shared" si="488"/>
        <v>40487.178571428572</v>
      </c>
      <c r="AC1643">
        <f t="shared" si="489"/>
        <v>5.3773148148148149</v>
      </c>
      <c r="AD1643" s="31">
        <f t="shared" si="478"/>
        <v>6.7282422952832368</v>
      </c>
      <c r="AE1643" s="31">
        <f t="shared" si="490"/>
        <v>13.550181903153923</v>
      </c>
      <c r="AF1643" s="15">
        <f t="shared" si="479"/>
        <v>10.479166666666664</v>
      </c>
      <c r="AG1643" s="31">
        <f t="shared" si="491"/>
        <v>9.533969565025135</v>
      </c>
      <c r="AH1643" s="31">
        <f t="shared" si="492"/>
        <v>56.565993842990885</v>
      </c>
      <c r="AI1643">
        <f t="shared" si="493"/>
        <v>258.61106138229985</v>
      </c>
    </row>
    <row r="1644" spans="1:35" x14ac:dyDescent="0.2">
      <c r="A1644">
        <v>32</v>
      </c>
      <c r="C1644" s="27" t="s">
        <v>1705</v>
      </c>
      <c r="D1644" s="26">
        <v>29.758750000000003</v>
      </c>
      <c r="E1644">
        <v>0</v>
      </c>
      <c r="F1644" s="26">
        <v>65.833333333333329</v>
      </c>
      <c r="G1644" s="26">
        <v>42.852499999999999</v>
      </c>
      <c r="H1644" s="26">
        <v>35.035833333333336</v>
      </c>
      <c r="I1644" s="26">
        <v>100</v>
      </c>
      <c r="J1644" s="26">
        <v>42.859166666666667</v>
      </c>
      <c r="K1644">
        <v>6</v>
      </c>
      <c r="L1644">
        <v>0</v>
      </c>
      <c r="M1644">
        <v>0</v>
      </c>
      <c r="N1644">
        <v>50.734999999999999</v>
      </c>
      <c r="O1644" s="1">
        <f t="shared" si="476"/>
        <v>1696.9645756702012</v>
      </c>
      <c r="Q1644" s="1">
        <f t="shared" si="480"/>
        <v>940.04469446703365</v>
      </c>
      <c r="R1644" s="2">
        <f t="shared" si="481"/>
        <v>0.99456009827887493</v>
      </c>
      <c r="S1644" s="2"/>
      <c r="T1644" s="1">
        <f t="shared" si="482"/>
        <v>5457.9537834337334</v>
      </c>
      <c r="U1644" s="1">
        <f t="shared" si="483"/>
        <v>0</v>
      </c>
      <c r="V1644" s="1">
        <f t="shared" si="484"/>
        <v>1567.2446898405879</v>
      </c>
      <c r="W1644" s="1">
        <f t="shared" si="485"/>
        <v>-6521.7849434490363</v>
      </c>
      <c r="X1644" s="2">
        <f t="shared" si="494"/>
        <v>67.048375209161264</v>
      </c>
      <c r="Y1644">
        <f t="shared" si="477"/>
        <v>1</v>
      </c>
      <c r="Z1644" s="26">
        <f t="shared" si="486"/>
        <v>0</v>
      </c>
      <c r="AA1644">
        <f t="shared" si="487"/>
        <v>585.44037713730472</v>
      </c>
      <c r="AB1644" s="28">
        <f t="shared" si="488"/>
        <v>40487.220238095237</v>
      </c>
      <c r="AC1644">
        <f t="shared" si="489"/>
        <v>6.0291666666666659</v>
      </c>
      <c r="AD1644" s="31">
        <f t="shared" si="478"/>
        <v>7.0404743687770699</v>
      </c>
      <c r="AE1644" s="31">
        <f t="shared" si="490"/>
        <v>14.145887833719625</v>
      </c>
      <c r="AF1644" s="15">
        <f t="shared" si="479"/>
        <v>10.408333333333333</v>
      </c>
      <c r="AG1644" s="31">
        <f t="shared" si="491"/>
        <v>9.488892898445215</v>
      </c>
      <c r="AH1644" s="31">
        <f t="shared" si="492"/>
        <v>56.312612946474538</v>
      </c>
      <c r="AI1644">
        <f t="shared" si="493"/>
        <v>253.50635137788251</v>
      </c>
    </row>
    <row r="1645" spans="1:35" x14ac:dyDescent="0.2">
      <c r="A1645">
        <v>32</v>
      </c>
      <c r="C1645" s="27" t="s">
        <v>1706</v>
      </c>
      <c r="D1645" s="26">
        <v>29.756250000000001</v>
      </c>
      <c r="E1645">
        <v>0</v>
      </c>
      <c r="F1645" s="26">
        <v>164.83333333333334</v>
      </c>
      <c r="G1645" s="26">
        <v>45.531666666666666</v>
      </c>
      <c r="H1645" s="26">
        <v>38.729166666666664</v>
      </c>
      <c r="I1645" s="26">
        <v>100</v>
      </c>
      <c r="J1645" s="26">
        <v>45.545833333333334</v>
      </c>
      <c r="K1645">
        <v>6</v>
      </c>
      <c r="L1645">
        <v>0</v>
      </c>
      <c r="M1645">
        <v>9.166666666666666E-2</v>
      </c>
      <c r="N1645">
        <v>50.598333333333329</v>
      </c>
      <c r="O1645" s="1">
        <f t="shared" si="476"/>
        <v>4248.8556084502015</v>
      </c>
      <c r="Q1645" s="1">
        <f t="shared" si="480"/>
        <v>1745.1362275202323</v>
      </c>
      <c r="R1645" s="2">
        <f t="shared" si="481"/>
        <v>1.8463407837609092</v>
      </c>
      <c r="S1645" s="2"/>
      <c r="T1645" s="1">
        <f t="shared" si="482"/>
        <v>4997.8285098447195</v>
      </c>
      <c r="U1645" s="1">
        <f t="shared" si="483"/>
        <v>0</v>
      </c>
      <c r="V1645" s="1">
        <f t="shared" si="484"/>
        <v>1454.7396368521165</v>
      </c>
      <c r="W1645" s="1">
        <f t="shared" si="485"/>
        <v>-4192.0343013183328</v>
      </c>
      <c r="X1645" s="2">
        <f t="shared" si="494"/>
        <v>68.042935307440146</v>
      </c>
      <c r="Y1645">
        <f t="shared" si="477"/>
        <v>1</v>
      </c>
      <c r="Z1645" s="26">
        <f t="shared" si="486"/>
        <v>0</v>
      </c>
      <c r="AA1645">
        <f t="shared" si="487"/>
        <v>506.75721581707148</v>
      </c>
      <c r="AB1645" s="28">
        <f t="shared" si="488"/>
        <v>40487.261904761908</v>
      </c>
      <c r="AC1645">
        <f t="shared" si="489"/>
        <v>7.5175925925925924</v>
      </c>
      <c r="AD1645" s="31">
        <f t="shared" si="478"/>
        <v>7.8016267684483021</v>
      </c>
      <c r="AE1645" s="31">
        <f t="shared" si="490"/>
        <v>15.59208505341946</v>
      </c>
      <c r="AF1645" s="15">
        <f t="shared" si="479"/>
        <v>10.332407407407405</v>
      </c>
      <c r="AG1645" s="31">
        <f t="shared" si="491"/>
        <v>9.4407831495673431</v>
      </c>
      <c r="AH1645" s="31">
        <f t="shared" si="492"/>
        <v>56.042107600236797</v>
      </c>
      <c r="AI1645">
        <f t="shared" si="493"/>
        <v>243.18553555146579</v>
      </c>
    </row>
    <row r="1646" spans="1:35" x14ac:dyDescent="0.2">
      <c r="A1646">
        <v>32</v>
      </c>
      <c r="C1646" s="27" t="s">
        <v>1707</v>
      </c>
      <c r="D1646" s="26">
        <v>29.743833333333335</v>
      </c>
      <c r="E1646">
        <v>0</v>
      </c>
      <c r="F1646" s="26">
        <v>239.58333333333334</v>
      </c>
      <c r="G1646" s="26">
        <v>49.135833333333331</v>
      </c>
      <c r="H1646" s="26">
        <v>41.655833333333334</v>
      </c>
      <c r="I1646" s="26">
        <v>100</v>
      </c>
      <c r="J1646" s="26">
        <v>49.155833333333334</v>
      </c>
      <c r="K1646">
        <v>6</v>
      </c>
      <c r="L1646">
        <v>0</v>
      </c>
      <c r="M1646">
        <v>0.29166666666666663</v>
      </c>
      <c r="N1646">
        <v>50.465833333333336</v>
      </c>
      <c r="O1646" s="1">
        <f t="shared" si="476"/>
        <v>6175.6622215845937</v>
      </c>
      <c r="Q1646" s="1">
        <f t="shared" si="480"/>
        <v>813.03753720919167</v>
      </c>
      <c r="R1646" s="2">
        <f t="shared" si="481"/>
        <v>0.86018749711644205</v>
      </c>
      <c r="S1646" s="2"/>
      <c r="T1646" s="1">
        <f t="shared" si="482"/>
        <v>4813.6391767134091</v>
      </c>
      <c r="U1646" s="1">
        <f t="shared" si="483"/>
        <v>0</v>
      </c>
      <c r="V1646" s="1">
        <f t="shared" si="484"/>
        <v>1420.6866894708157</v>
      </c>
      <c r="W1646" s="1">
        <f t="shared" si="485"/>
        <v>-1100.4090040960677</v>
      </c>
      <c r="X1646" s="2">
        <f t="shared" si="494"/>
        <v>69.889276091201054</v>
      </c>
      <c r="Y1646">
        <f t="shared" si="477"/>
        <v>1</v>
      </c>
      <c r="Z1646" s="26">
        <f t="shared" si="486"/>
        <v>0</v>
      </c>
      <c r="AA1646">
        <f t="shared" si="487"/>
        <v>430.70538630409226</v>
      </c>
      <c r="AB1646" s="28">
        <f t="shared" si="488"/>
        <v>40487.303571428572</v>
      </c>
      <c r="AC1646">
        <f t="shared" si="489"/>
        <v>9.5199074074074055</v>
      </c>
      <c r="AD1646" s="31">
        <f t="shared" si="478"/>
        <v>8.9391938336111778</v>
      </c>
      <c r="AE1646" s="31">
        <f t="shared" si="490"/>
        <v>17.739038354836723</v>
      </c>
      <c r="AF1646" s="15">
        <f t="shared" si="479"/>
        <v>10.258796296296298</v>
      </c>
      <c r="AG1646" s="31">
        <f t="shared" si="491"/>
        <v>9.3943446123940202</v>
      </c>
      <c r="AH1646" s="31">
        <f t="shared" si="492"/>
        <v>55.780924962828216</v>
      </c>
      <c r="AI1646">
        <f t="shared" si="493"/>
        <v>228.70782228724485</v>
      </c>
    </row>
    <row r="1647" spans="1:35" x14ac:dyDescent="0.2">
      <c r="A1647">
        <v>32</v>
      </c>
      <c r="C1647" s="27" t="s">
        <v>1708</v>
      </c>
      <c r="D1647" s="26">
        <v>29.724</v>
      </c>
      <c r="E1647">
        <v>0</v>
      </c>
      <c r="F1647" s="26">
        <v>281.66666666666669</v>
      </c>
      <c r="G1647" s="26">
        <v>52.195833333333333</v>
      </c>
      <c r="H1647" s="26">
        <v>43.410833333333329</v>
      </c>
      <c r="I1647" s="26">
        <v>99.95</v>
      </c>
      <c r="J1647" s="26">
        <v>52.200833333333335</v>
      </c>
      <c r="K1647">
        <v>11.416666666666668</v>
      </c>
      <c r="L1647">
        <v>0</v>
      </c>
      <c r="M1647">
        <v>0.11666666666666665</v>
      </c>
      <c r="N1647">
        <v>50.345833333333331</v>
      </c>
      <c r="O1647" s="1">
        <f t="shared" si="476"/>
        <v>7260.430716158583</v>
      </c>
      <c r="Q1647" s="1">
        <f t="shared" si="480"/>
        <v>-532.59396736024735</v>
      </c>
      <c r="R1647" s="2">
        <f t="shared" si="481"/>
        <v>-0.56348034475196906</v>
      </c>
      <c r="S1647" s="2"/>
      <c r="T1647" s="1">
        <f t="shared" si="482"/>
        <v>4661.078805077791</v>
      </c>
      <c r="U1647" s="1">
        <f t="shared" si="483"/>
        <v>0</v>
      </c>
      <c r="V1647" s="1">
        <f t="shared" si="484"/>
        <v>1386.0921265142638</v>
      </c>
      <c r="W1647" s="1">
        <f t="shared" si="485"/>
        <v>1530.6441034418935</v>
      </c>
      <c r="X1647" s="2">
        <f t="shared" si="494"/>
        <v>70.749463588317496</v>
      </c>
      <c r="Y1647">
        <f t="shared" si="477"/>
        <v>1</v>
      </c>
      <c r="Z1647" s="26">
        <f t="shared" si="486"/>
        <v>0</v>
      </c>
      <c r="AA1647">
        <f t="shared" si="487"/>
        <v>344.23719563866371</v>
      </c>
      <c r="AB1647" s="28">
        <f t="shared" si="488"/>
        <v>40487.345238095237</v>
      </c>
      <c r="AC1647">
        <f t="shared" si="489"/>
        <v>11.219907407407407</v>
      </c>
      <c r="AD1647" s="31">
        <f t="shared" si="478"/>
        <v>10.011724961097014</v>
      </c>
      <c r="AE1647" s="31">
        <f t="shared" si="490"/>
        <v>19.748611606183228</v>
      </c>
      <c r="AF1647" s="15">
        <f t="shared" si="479"/>
        <v>10.192129629629628</v>
      </c>
      <c r="AG1647" s="31">
        <f t="shared" si="491"/>
        <v>9.3524601427307932</v>
      </c>
      <c r="AH1647" s="31">
        <f t="shared" si="492"/>
        <v>55.54529299089414</v>
      </c>
      <c r="AI1647">
        <f t="shared" si="493"/>
        <v>215.20964848488197</v>
      </c>
    </row>
    <row r="1648" spans="1:35" x14ac:dyDescent="0.2">
      <c r="A1648">
        <v>32</v>
      </c>
      <c r="C1648" s="27" t="s">
        <v>1709</v>
      </c>
      <c r="D1648" s="26">
        <v>29.689083333333333</v>
      </c>
      <c r="E1648">
        <v>0</v>
      </c>
      <c r="F1648" s="26">
        <v>224.41666666666666</v>
      </c>
      <c r="G1648" s="26">
        <v>54.099166666666669</v>
      </c>
      <c r="H1648" s="26">
        <v>45.596666666666664</v>
      </c>
      <c r="I1648" s="26">
        <v>99.891666666666666</v>
      </c>
      <c r="J1648" s="26">
        <v>54.088333333333331</v>
      </c>
      <c r="K1648">
        <v>18.666666666666668</v>
      </c>
      <c r="L1648">
        <v>0</v>
      </c>
      <c r="M1648">
        <v>0.9916666666666667</v>
      </c>
      <c r="N1648">
        <v>50.225833333333334</v>
      </c>
      <c r="O1648" s="1">
        <f t="shared" si="476"/>
        <v>5784.7159522529773</v>
      </c>
      <c r="Q1648" s="1">
        <f t="shared" si="480"/>
        <v>-3070.4695697646157</v>
      </c>
      <c r="R1648" s="2">
        <f t="shared" si="481"/>
        <v>-3.2485333251082813</v>
      </c>
      <c r="S1648" s="2"/>
      <c r="T1648" s="1">
        <f t="shared" si="482"/>
        <v>4192.3366774030665</v>
      </c>
      <c r="U1648" s="1">
        <f t="shared" si="483"/>
        <v>0</v>
      </c>
      <c r="V1648" s="1">
        <f t="shared" si="484"/>
        <v>1252.4132278865518</v>
      </c>
      <c r="W1648" s="1">
        <f t="shared" si="485"/>
        <v>3204.699906665729</v>
      </c>
      <c r="X1648" s="2">
        <f t="shared" si="494"/>
        <v>70.185983243565531</v>
      </c>
      <c r="Y1648">
        <f t="shared" si="477"/>
        <v>1</v>
      </c>
      <c r="Z1648" s="26">
        <f t="shared" si="486"/>
        <v>0</v>
      </c>
      <c r="AA1648">
        <f t="shared" si="487"/>
        <v>258.78566757878804</v>
      </c>
      <c r="AB1648" s="28">
        <f t="shared" si="488"/>
        <v>40487.386904761908</v>
      </c>
      <c r="AC1648">
        <f t="shared" si="489"/>
        <v>12.277314814814815</v>
      </c>
      <c r="AD1648" s="31">
        <f t="shared" si="478"/>
        <v>10.731347066134685</v>
      </c>
      <c r="AE1648" s="31">
        <f t="shared" si="490"/>
        <v>21.089680666886693</v>
      </c>
      <c r="AF1648" s="15">
        <f t="shared" si="479"/>
        <v>10.125462962962963</v>
      </c>
      <c r="AG1648" s="31">
        <f t="shared" si="491"/>
        <v>9.310739611896599</v>
      </c>
      <c r="AH1648" s="31">
        <f t="shared" si="492"/>
        <v>55.310523990613547</v>
      </c>
      <c r="AI1648">
        <f t="shared" si="493"/>
        <v>205.7357100622458</v>
      </c>
    </row>
    <row r="1649" spans="1:35" x14ac:dyDescent="0.2">
      <c r="A1649">
        <v>32</v>
      </c>
      <c r="C1649" s="27" t="s">
        <v>1710</v>
      </c>
      <c r="D1649" s="26">
        <v>29.66</v>
      </c>
      <c r="E1649">
        <v>0</v>
      </c>
      <c r="F1649" s="26">
        <v>201.08333333333334</v>
      </c>
      <c r="G1649" s="26">
        <v>53.918333333333329</v>
      </c>
      <c r="H1649" s="26">
        <v>46.547499999999999</v>
      </c>
      <c r="I1649" s="26">
        <v>100</v>
      </c>
      <c r="J1649" s="26">
        <v>53.938333333333333</v>
      </c>
      <c r="K1649">
        <v>16.25</v>
      </c>
      <c r="L1649">
        <v>0</v>
      </c>
      <c r="M1649">
        <v>1.5166666666666668</v>
      </c>
      <c r="N1649">
        <v>50.149166666666666</v>
      </c>
      <c r="O1649" s="1">
        <f t="shared" si="476"/>
        <v>5183.2601532812614</v>
      </c>
      <c r="Q1649" s="1">
        <f t="shared" si="480"/>
        <v>-2648.5582764189749</v>
      </c>
      <c r="R1649" s="2">
        <f t="shared" si="481"/>
        <v>-2.8021544030797783</v>
      </c>
      <c r="S1649" s="2"/>
      <c r="T1649" s="1">
        <f t="shared" si="482"/>
        <v>3476.3688785831509</v>
      </c>
      <c r="U1649" s="1">
        <f t="shared" si="483"/>
        <v>0</v>
      </c>
      <c r="V1649" s="1">
        <f t="shared" si="484"/>
        <v>1031.4417575484506</v>
      </c>
      <c r="W1649" s="1">
        <f t="shared" si="485"/>
        <v>3118.5149909313845</v>
      </c>
      <c r="X1649" s="2">
        <f t="shared" si="494"/>
        <v>66.937449918457247</v>
      </c>
      <c r="Y1649">
        <f t="shared" si="477"/>
        <v>1</v>
      </c>
      <c r="Z1649" s="26">
        <f t="shared" si="486"/>
        <v>0</v>
      </c>
      <c r="AA1649">
        <f t="shared" si="487"/>
        <v>169.49739665704865</v>
      </c>
      <c r="AB1649" s="28">
        <f t="shared" si="488"/>
        <v>40487.428571428572</v>
      </c>
      <c r="AC1649">
        <f t="shared" si="489"/>
        <v>12.176851851851849</v>
      </c>
      <c r="AD1649" s="31">
        <f t="shared" si="478"/>
        <v>10.672055824388368</v>
      </c>
      <c r="AE1649" s="31">
        <f t="shared" si="490"/>
        <v>20.98054370551079</v>
      </c>
      <c r="AF1649" s="15">
        <f t="shared" si="479"/>
        <v>10.082870370370371</v>
      </c>
      <c r="AG1649" s="31">
        <f t="shared" si="491"/>
        <v>9.2841704043055522</v>
      </c>
      <c r="AH1649" s="31">
        <f t="shared" si="492"/>
        <v>55.160983265931591</v>
      </c>
      <c r="AI1649">
        <f t="shared" si="493"/>
        <v>205.49280263724984</v>
      </c>
    </row>
    <row r="1650" spans="1:35" x14ac:dyDescent="0.2">
      <c r="A1650">
        <v>32</v>
      </c>
      <c r="C1650" s="27" t="s">
        <v>1711</v>
      </c>
      <c r="D1650" s="26">
        <v>29.638249999999999</v>
      </c>
      <c r="E1650">
        <v>0</v>
      </c>
      <c r="F1650" s="26">
        <v>285.33333333333331</v>
      </c>
      <c r="G1650" s="26">
        <v>57.170833333333334</v>
      </c>
      <c r="H1650" s="26">
        <v>47.650833333333331</v>
      </c>
      <c r="I1650" s="26">
        <v>99.5</v>
      </c>
      <c r="J1650" s="26">
        <v>57.0625</v>
      </c>
      <c r="K1650">
        <v>35.583333333333336</v>
      </c>
      <c r="L1650">
        <v>5.833333333333332E-2</v>
      </c>
      <c r="M1650">
        <v>2.35</v>
      </c>
      <c r="N1650">
        <v>50.08</v>
      </c>
      <c r="O1650" s="1">
        <f t="shared" si="476"/>
        <v>7354.9451988541377</v>
      </c>
      <c r="Q1650" s="1">
        <f t="shared" si="480"/>
        <v>-2342.4370540020732</v>
      </c>
      <c r="R1650" s="2">
        <f t="shared" si="481"/>
        <v>-2.4782804906539262</v>
      </c>
      <c r="S1650" s="2"/>
      <c r="T1650" s="1">
        <f t="shared" si="482"/>
        <v>2810.505741260547</v>
      </c>
      <c r="U1650" s="1">
        <f t="shared" si="483"/>
        <v>0</v>
      </c>
      <c r="V1650" s="1">
        <f t="shared" si="484"/>
        <v>829.65802043603139</v>
      </c>
      <c r="W1650" s="1">
        <f t="shared" si="485"/>
        <v>5866.7795838680486</v>
      </c>
      <c r="X1650" s="2">
        <f t="shared" si="494"/>
        <v>64.135295515377464</v>
      </c>
      <c r="Y1650">
        <f t="shared" si="477"/>
        <v>1</v>
      </c>
      <c r="Z1650" s="26">
        <f t="shared" si="486"/>
        <v>0</v>
      </c>
      <c r="AA1650">
        <f t="shared" si="487"/>
        <v>48.503733485122886</v>
      </c>
      <c r="AB1650" s="28">
        <f t="shared" si="488"/>
        <v>40487.470238095237</v>
      </c>
      <c r="AC1650">
        <f t="shared" si="489"/>
        <v>13.983796296296296</v>
      </c>
      <c r="AD1650" s="31">
        <f t="shared" si="478"/>
        <v>11.952484225354707</v>
      </c>
      <c r="AE1650" s="31">
        <f t="shared" si="490"/>
        <v>23.349907324652044</v>
      </c>
      <c r="AF1650" s="15">
        <f t="shared" si="479"/>
        <v>10.044444444444443</v>
      </c>
      <c r="AG1650" s="31">
        <f t="shared" si="491"/>
        <v>9.2602574664150001</v>
      </c>
      <c r="AH1650" s="31">
        <f t="shared" si="492"/>
        <v>55.026372276678721</v>
      </c>
      <c r="AI1650">
        <f t="shared" si="493"/>
        <v>190.43890729158437</v>
      </c>
    </row>
    <row r="1651" spans="1:35" x14ac:dyDescent="0.2">
      <c r="A1651">
        <v>32</v>
      </c>
      <c r="C1651" s="27" t="s">
        <v>1712</v>
      </c>
      <c r="D1651" s="26">
        <v>29.615500000000001</v>
      </c>
      <c r="E1651">
        <v>0</v>
      </c>
      <c r="F1651" s="26">
        <v>152.83333333333334</v>
      </c>
      <c r="G1651" s="26">
        <v>55.626666666666665</v>
      </c>
      <c r="H1651" s="26">
        <v>46.850833333333334</v>
      </c>
      <c r="I1651" s="26">
        <v>99.991666666666674</v>
      </c>
      <c r="J1651" s="26">
        <v>55.658333333333331</v>
      </c>
      <c r="K1651">
        <v>156.41666666666669</v>
      </c>
      <c r="L1651">
        <v>0.15000000000000002</v>
      </c>
      <c r="M1651">
        <v>1.7916666666666667</v>
      </c>
      <c r="N1651">
        <v>50.053333333333327</v>
      </c>
      <c r="O1651" s="1">
        <f t="shared" si="476"/>
        <v>3939.5354832647458</v>
      </c>
      <c r="Q1651" s="1">
        <f t="shared" si="480"/>
        <v>-4130.8487067932383</v>
      </c>
      <c r="R1651" s="2">
        <f t="shared" si="481"/>
        <v>-4.3704063434268159</v>
      </c>
      <c r="S1651" s="2"/>
      <c r="T1651" s="1">
        <f t="shared" si="482"/>
        <v>2524.3685957268408</v>
      </c>
      <c r="U1651" s="1">
        <f t="shared" si="483"/>
        <v>0</v>
      </c>
      <c r="V1651" s="1">
        <f t="shared" si="484"/>
        <v>738.06642977586284</v>
      </c>
      <c r="W1651" s="1">
        <f t="shared" si="485"/>
        <v>4611.2377314501728</v>
      </c>
      <c r="X1651" s="2">
        <f t="shared" si="494"/>
        <v>61.657015024723535</v>
      </c>
      <c r="Y1651">
        <f t="shared" si="477"/>
        <v>1</v>
      </c>
      <c r="Z1651" s="26">
        <f t="shared" si="486"/>
        <v>0</v>
      </c>
      <c r="AA1651">
        <f t="shared" si="487"/>
        <v>36.365101319519184</v>
      </c>
      <c r="AB1651" s="28">
        <f t="shared" si="488"/>
        <v>40487.511904761908</v>
      </c>
      <c r="AC1651">
        <f t="shared" si="489"/>
        <v>13.125925925925925</v>
      </c>
      <c r="AD1651" s="31">
        <f t="shared" si="478"/>
        <v>11.357853707694352</v>
      </c>
      <c r="AE1651" s="31">
        <f t="shared" si="490"/>
        <v>22.254750897185549</v>
      </c>
      <c r="AF1651" s="15">
        <f t="shared" si="479"/>
        <v>10.029629629629627</v>
      </c>
      <c r="AG1651" s="31">
        <f t="shared" si="491"/>
        <v>9.2510524660377111</v>
      </c>
      <c r="AH1651" s="31">
        <f t="shared" si="492"/>
        <v>54.97455014953217</v>
      </c>
      <c r="AI1651">
        <f t="shared" si="493"/>
        <v>196.71143310510789</v>
      </c>
    </row>
    <row r="1652" spans="1:35" x14ac:dyDescent="0.2">
      <c r="A1652">
        <v>32</v>
      </c>
      <c r="C1652" s="27" t="s">
        <v>1713</v>
      </c>
      <c r="D1652" s="26">
        <v>29.600999999999999</v>
      </c>
      <c r="E1652">
        <v>0</v>
      </c>
      <c r="F1652" s="26">
        <v>51.166666666666671</v>
      </c>
      <c r="G1652" s="26">
        <v>52.87</v>
      </c>
      <c r="H1652" s="26">
        <v>45.895833333333336</v>
      </c>
      <c r="I1652" s="26">
        <v>100</v>
      </c>
      <c r="J1652" s="26">
        <v>52.889166666666668</v>
      </c>
      <c r="K1652">
        <v>355</v>
      </c>
      <c r="L1652">
        <v>0</v>
      </c>
      <c r="M1652">
        <v>0.39166666666666672</v>
      </c>
      <c r="N1652">
        <v>50.053333333333327</v>
      </c>
      <c r="O1652" s="1">
        <f t="shared" si="476"/>
        <v>1318.9066448879796</v>
      </c>
      <c r="Q1652" s="1">
        <f t="shared" si="480"/>
        <v>-3721.4658834934894</v>
      </c>
      <c r="R1652" s="2">
        <f t="shared" si="481"/>
        <v>-3.9372824469023828</v>
      </c>
      <c r="S1652" s="2"/>
      <c r="T1652" s="1">
        <f t="shared" si="482"/>
        <v>1942.0615097610885</v>
      </c>
      <c r="U1652" s="1">
        <f t="shared" si="483"/>
        <v>0</v>
      </c>
      <c r="V1652" s="1">
        <f t="shared" si="484"/>
        <v>558.98209195438312</v>
      </c>
      <c r="W1652" s="1">
        <f t="shared" si="485"/>
        <v>2330.4401214565778</v>
      </c>
      <c r="X1652" s="2">
        <f t="shared" si="494"/>
        <v>57.28660868129672</v>
      </c>
      <c r="Y1652">
        <f t="shared" si="477"/>
        <v>1</v>
      </c>
      <c r="Z1652" s="26">
        <f t="shared" si="486"/>
        <v>0</v>
      </c>
      <c r="AA1652">
        <f t="shared" si="487"/>
        <v>19.506432243705571</v>
      </c>
      <c r="AB1652" s="28">
        <f t="shared" si="488"/>
        <v>40487.553571428572</v>
      </c>
      <c r="AC1652">
        <f t="shared" si="489"/>
        <v>11.594444444444443</v>
      </c>
      <c r="AD1652" s="31">
        <f t="shared" si="478"/>
        <v>10.268890651803108</v>
      </c>
      <c r="AE1652" s="31">
        <f t="shared" si="490"/>
        <v>20.229239901791058</v>
      </c>
      <c r="AF1652" s="15">
        <f t="shared" si="479"/>
        <v>10.029629629629627</v>
      </c>
      <c r="AG1652" s="31">
        <f t="shared" si="491"/>
        <v>9.2510524660377111</v>
      </c>
      <c r="AH1652" s="31">
        <f t="shared" si="492"/>
        <v>54.97455014953217</v>
      </c>
      <c r="AI1652">
        <f t="shared" si="493"/>
        <v>208.88880520941959</v>
      </c>
    </row>
    <row r="1653" spans="1:35" x14ac:dyDescent="0.2">
      <c r="A1653">
        <v>32</v>
      </c>
      <c r="C1653" s="27" t="s">
        <v>1714</v>
      </c>
      <c r="D1653" s="26">
        <v>29.585999999999999</v>
      </c>
      <c r="E1653">
        <v>0</v>
      </c>
      <c r="F1653" s="26">
        <v>2.75</v>
      </c>
      <c r="G1653" s="26">
        <v>50.082500000000003</v>
      </c>
      <c r="H1653" s="26">
        <v>44.231666666666669</v>
      </c>
      <c r="I1653" s="26">
        <v>100</v>
      </c>
      <c r="J1653" s="26">
        <v>50.1</v>
      </c>
      <c r="K1653">
        <v>355</v>
      </c>
      <c r="L1653">
        <v>0</v>
      </c>
      <c r="M1653">
        <v>0</v>
      </c>
      <c r="N1653">
        <v>50.09</v>
      </c>
      <c r="O1653" s="1">
        <f t="shared" si="476"/>
        <v>70.88586202166664</v>
      </c>
      <c r="Q1653" s="1">
        <f t="shared" si="480"/>
        <v>-2138.1669311214732</v>
      </c>
      <c r="R1653" s="2">
        <f t="shared" si="481"/>
        <v>-2.2621642626880312</v>
      </c>
      <c r="S1653" s="2"/>
      <c r="T1653" s="1">
        <f t="shared" si="482"/>
        <v>1554.5083775842154</v>
      </c>
      <c r="U1653" s="1">
        <f t="shared" si="483"/>
        <v>0</v>
      </c>
      <c r="V1653" s="1">
        <f t="shared" si="484"/>
        <v>440.09687125368038</v>
      </c>
      <c r="W1653" s="1">
        <f t="shared" si="485"/>
        <v>-6.2053139328727722</v>
      </c>
      <c r="X1653" s="2">
        <f t="shared" si="494"/>
        <v>53.34932623439434</v>
      </c>
      <c r="Y1653">
        <f t="shared" si="477"/>
        <v>1</v>
      </c>
      <c r="Z1653" s="26">
        <f t="shared" si="486"/>
        <v>0</v>
      </c>
      <c r="AA1653">
        <f t="shared" si="487"/>
        <v>10.672153645727082</v>
      </c>
      <c r="AB1653" s="28">
        <f t="shared" si="488"/>
        <v>40487.595238095237</v>
      </c>
      <c r="AC1653">
        <f t="shared" si="489"/>
        <v>10.045833333333334</v>
      </c>
      <c r="AD1653" s="31">
        <f t="shared" si="478"/>
        <v>9.2611208471148601</v>
      </c>
      <c r="AE1653" s="31">
        <f t="shared" si="490"/>
        <v>18.343744256929281</v>
      </c>
      <c r="AF1653" s="15">
        <f t="shared" si="479"/>
        <v>10.050000000000002</v>
      </c>
      <c r="AG1653" s="31">
        <f t="shared" si="491"/>
        <v>9.2637114130420795</v>
      </c>
      <c r="AH1653" s="31">
        <f t="shared" si="492"/>
        <v>55.045816485491649</v>
      </c>
      <c r="AI1653">
        <f t="shared" si="493"/>
        <v>220.65285823811698</v>
      </c>
    </row>
    <row r="1654" spans="1:35" x14ac:dyDescent="0.2">
      <c r="A1654">
        <v>32</v>
      </c>
      <c r="C1654" s="27" t="s">
        <v>1715</v>
      </c>
      <c r="D1654" s="26">
        <v>29.566666666666666</v>
      </c>
      <c r="E1654">
        <v>0</v>
      </c>
      <c r="F1654" s="26">
        <v>1</v>
      </c>
      <c r="G1654" s="26">
        <v>48.526666666666671</v>
      </c>
      <c r="H1654" s="26">
        <v>42.996666666666663</v>
      </c>
      <c r="I1654" s="26">
        <v>100</v>
      </c>
      <c r="J1654" s="26">
        <v>48.545833333333334</v>
      </c>
      <c r="K1654">
        <v>355</v>
      </c>
      <c r="L1654">
        <v>0</v>
      </c>
      <c r="M1654">
        <v>0</v>
      </c>
      <c r="N1654">
        <v>50.146666666666668</v>
      </c>
      <c r="O1654" s="1">
        <f t="shared" si="476"/>
        <v>25.776677098787872</v>
      </c>
      <c r="Q1654" s="1">
        <f t="shared" si="480"/>
        <v>-626.98721218286823</v>
      </c>
      <c r="R1654" s="2">
        <f t="shared" si="481"/>
        <v>-0.66334767595463451</v>
      </c>
      <c r="S1654" s="2"/>
      <c r="T1654" s="1">
        <f t="shared" si="482"/>
        <v>1379.3827941334623</v>
      </c>
      <c r="U1654" s="1">
        <f t="shared" si="483"/>
        <v>0</v>
      </c>
      <c r="V1654" s="1">
        <f t="shared" si="484"/>
        <v>386.49340377653533</v>
      </c>
      <c r="W1654" s="1">
        <f t="shared" si="485"/>
        <v>-1340.3478095004659</v>
      </c>
      <c r="X1654" s="2">
        <f t="shared" si="494"/>
        <v>51.087161971706308</v>
      </c>
      <c r="Y1654">
        <f t="shared" si="477"/>
        <v>1</v>
      </c>
      <c r="Z1654" s="26">
        <f t="shared" si="486"/>
        <v>0</v>
      </c>
      <c r="AA1654">
        <f t="shared" si="487"/>
        <v>6.5561362071300264</v>
      </c>
      <c r="AB1654" s="28">
        <f t="shared" si="488"/>
        <v>40487.636904761908</v>
      </c>
      <c r="AC1654">
        <f t="shared" si="489"/>
        <v>9.1814814814814838</v>
      </c>
      <c r="AD1654" s="31">
        <f t="shared" si="478"/>
        <v>8.7372708957767866</v>
      </c>
      <c r="AE1654" s="31">
        <f t="shared" si="490"/>
        <v>17.359123342757908</v>
      </c>
      <c r="AF1654" s="15">
        <f t="shared" si="479"/>
        <v>10.081481481481482</v>
      </c>
      <c r="AG1654" s="31">
        <f t="shared" si="491"/>
        <v>9.2833051383317393</v>
      </c>
      <c r="AH1654" s="31">
        <f t="shared" si="492"/>
        <v>55.156112842445907</v>
      </c>
      <c r="AI1654">
        <f t="shared" si="493"/>
        <v>227.23550087212419</v>
      </c>
    </row>
    <row r="1655" spans="1:35" x14ac:dyDescent="0.2">
      <c r="A1655">
        <v>32</v>
      </c>
      <c r="C1655" s="27" t="s">
        <v>1716</v>
      </c>
      <c r="D1655" s="26">
        <v>29.532500000000002</v>
      </c>
      <c r="E1655">
        <v>0</v>
      </c>
      <c r="F1655" s="26">
        <v>1</v>
      </c>
      <c r="G1655" s="26">
        <v>47.717500000000001</v>
      </c>
      <c r="H1655" s="26">
        <v>42.984999999999999</v>
      </c>
      <c r="I1655" s="26">
        <v>100</v>
      </c>
      <c r="J1655" s="26">
        <v>47.733333333333334</v>
      </c>
      <c r="K1655">
        <v>240.08333333333331</v>
      </c>
      <c r="L1655">
        <v>0.45</v>
      </c>
      <c r="M1655">
        <v>1.8416666666666668</v>
      </c>
      <c r="N1655">
        <v>50.193333333333335</v>
      </c>
      <c r="O1655" s="1">
        <f t="shared" si="476"/>
        <v>25.776677098787872</v>
      </c>
      <c r="Q1655" s="1">
        <f t="shared" si="480"/>
        <v>220.54579799512453</v>
      </c>
      <c r="R1655" s="2">
        <f t="shared" si="481"/>
        <v>0.23333576777791834</v>
      </c>
      <c r="S1655" s="2"/>
      <c r="T1655" s="1">
        <f t="shared" si="482"/>
        <v>1268.2749400920159</v>
      </c>
      <c r="U1655" s="1">
        <f t="shared" si="483"/>
        <v>0</v>
      </c>
      <c r="V1655" s="1">
        <f t="shared" si="484"/>
        <v>354.64829220409257</v>
      </c>
      <c r="W1655" s="1">
        <f t="shared" si="485"/>
        <v>-2048.4430771738125</v>
      </c>
      <c r="X1655" s="2">
        <f t="shared" si="494"/>
        <v>50.423814295751676</v>
      </c>
      <c r="Y1655">
        <f t="shared" si="477"/>
        <v>1</v>
      </c>
      <c r="Z1655" s="26">
        <f t="shared" si="486"/>
        <v>0</v>
      </c>
      <c r="AA1655">
        <f t="shared" si="487"/>
        <v>7.3241370673898825</v>
      </c>
      <c r="AB1655" s="28">
        <f t="shared" si="488"/>
        <v>40487.678571428572</v>
      </c>
      <c r="AC1655">
        <f t="shared" si="489"/>
        <v>8.7319444444444443</v>
      </c>
      <c r="AD1655" s="31">
        <f t="shared" si="478"/>
        <v>8.475250923571739</v>
      </c>
      <c r="AE1655" s="31">
        <f t="shared" si="490"/>
        <v>16.865398271123656</v>
      </c>
      <c r="AF1655" s="15">
        <f t="shared" si="479"/>
        <v>10.107407407407408</v>
      </c>
      <c r="AG1655" s="31">
        <f t="shared" si="491"/>
        <v>9.2994684428544598</v>
      </c>
      <c r="AH1655" s="31">
        <f t="shared" si="492"/>
        <v>55.247088886786905</v>
      </c>
      <c r="AI1655">
        <f t="shared" si="493"/>
        <v>230.7507239813674</v>
      </c>
    </row>
    <row r="1656" spans="1:35" x14ac:dyDescent="0.2">
      <c r="A1656">
        <v>32</v>
      </c>
      <c r="C1656" s="27" t="s">
        <v>1717</v>
      </c>
      <c r="D1656" s="26">
        <v>29.493666666666666</v>
      </c>
      <c r="E1656">
        <v>8.3333333333333339E-4</v>
      </c>
      <c r="F1656" s="26">
        <v>1</v>
      </c>
      <c r="G1656" s="26">
        <v>47.09</v>
      </c>
      <c r="H1656" s="26">
        <v>42.163333333333334</v>
      </c>
      <c r="I1656" s="26">
        <v>100</v>
      </c>
      <c r="J1656" s="26">
        <v>47.104166666666664</v>
      </c>
      <c r="K1656">
        <v>12.166666666666666</v>
      </c>
      <c r="L1656">
        <v>0.49999999999999994</v>
      </c>
      <c r="M1656">
        <v>3.2333333333333334</v>
      </c>
      <c r="N1656">
        <v>50.232500000000002</v>
      </c>
      <c r="O1656" s="1">
        <f t="shared" si="476"/>
        <v>25.776677098787872</v>
      </c>
      <c r="Q1656" s="1">
        <f t="shared" si="480"/>
        <v>539.94798557775312</v>
      </c>
      <c r="R1656" s="2">
        <f t="shared" si="481"/>
        <v>0.57126083979033948</v>
      </c>
      <c r="S1656" s="2"/>
      <c r="T1656" s="1">
        <f t="shared" si="482"/>
        <v>1448.1467712931637</v>
      </c>
      <c r="U1656" s="1">
        <f t="shared" si="483"/>
        <v>0</v>
      </c>
      <c r="V1656" s="1">
        <f t="shared" si="484"/>
        <v>404.24690243072018</v>
      </c>
      <c r="W1656" s="1">
        <f t="shared" si="485"/>
        <v>-2600.0265378735917</v>
      </c>
      <c r="X1656" s="2">
        <f t="shared" si="494"/>
        <v>50.657150063529592</v>
      </c>
      <c r="Y1656">
        <f t="shared" si="477"/>
        <v>1</v>
      </c>
      <c r="Z1656" s="26">
        <f t="shared" si="486"/>
        <v>0</v>
      </c>
      <c r="AA1656">
        <f t="shared" si="487"/>
        <v>12.724559575739148</v>
      </c>
      <c r="AB1656" s="28">
        <f t="shared" si="488"/>
        <v>40487.720238095237</v>
      </c>
      <c r="AC1656">
        <f t="shared" si="489"/>
        <v>8.3833333333333346</v>
      </c>
      <c r="AD1656" s="31">
        <f t="shared" si="478"/>
        <v>8.2768331992733515</v>
      </c>
      <c r="AE1656" s="31">
        <f t="shared" si="490"/>
        <v>16.490950027726591</v>
      </c>
      <c r="AF1656" s="15">
        <f t="shared" si="479"/>
        <v>10.129166666666668</v>
      </c>
      <c r="AG1656" s="31">
        <f t="shared" si="491"/>
        <v>9.313053127593113</v>
      </c>
      <c r="AH1656" s="31">
        <f t="shared" si="492"/>
        <v>55.323544118003099</v>
      </c>
      <c r="AI1656">
        <f t="shared" si="493"/>
        <v>233.46155567074237</v>
      </c>
    </row>
    <row r="1657" spans="1:35" x14ac:dyDescent="0.2">
      <c r="A1657">
        <v>32</v>
      </c>
      <c r="C1657" s="27" t="s">
        <v>1718</v>
      </c>
      <c r="D1657" s="26">
        <v>29.468</v>
      </c>
      <c r="E1657">
        <v>8.3333333333333328E-4</v>
      </c>
      <c r="F1657" s="26">
        <v>1</v>
      </c>
      <c r="G1657" s="26">
        <v>46.674166666666665</v>
      </c>
      <c r="H1657" s="26">
        <v>40.981666666666669</v>
      </c>
      <c r="I1657" s="26">
        <v>100</v>
      </c>
      <c r="J1657" s="26">
        <v>46.689166666666665</v>
      </c>
      <c r="K1657">
        <v>96.666666666666671</v>
      </c>
      <c r="L1657">
        <v>0.47499999999999998</v>
      </c>
      <c r="M1657">
        <v>2.8833333333333333</v>
      </c>
      <c r="N1657">
        <v>50.265833333333333</v>
      </c>
      <c r="O1657" s="1">
        <f t="shared" si="476"/>
        <v>25.776677098787872</v>
      </c>
      <c r="Q1657" s="1">
        <f t="shared" si="480"/>
        <v>528.29321172610651</v>
      </c>
      <c r="R1657" s="2">
        <f t="shared" si="481"/>
        <v>0.55893017817867685</v>
      </c>
      <c r="S1657" s="2"/>
      <c r="T1657" s="1">
        <f t="shared" si="482"/>
        <v>1747.0108025551185</v>
      </c>
      <c r="U1657" s="1">
        <f t="shared" si="483"/>
        <v>0</v>
      </c>
      <c r="V1657" s="1">
        <f t="shared" si="484"/>
        <v>486.80756112166875</v>
      </c>
      <c r="W1657" s="1">
        <f t="shared" si="485"/>
        <v>-2971.6558945200718</v>
      </c>
      <c r="X1657" s="2">
        <f t="shared" si="494"/>
        <v>51.228410903319933</v>
      </c>
      <c r="Y1657">
        <f t="shared" si="477"/>
        <v>1</v>
      </c>
      <c r="Z1657" s="26">
        <f t="shared" si="486"/>
        <v>0</v>
      </c>
      <c r="AA1657">
        <f t="shared" si="487"/>
        <v>20.741140567089509</v>
      </c>
      <c r="AB1657" s="28">
        <f t="shared" si="488"/>
        <v>40487.761904761908</v>
      </c>
      <c r="AC1657">
        <f t="shared" si="489"/>
        <v>8.1523148148148135</v>
      </c>
      <c r="AD1657" s="31">
        <f t="shared" si="478"/>
        <v>8.1476039033337937</v>
      </c>
      <c r="AE1657" s="31">
        <f t="shared" si="490"/>
        <v>16.246802329657687</v>
      </c>
      <c r="AF1657" s="15">
        <f t="shared" si="479"/>
        <v>10.147685185185185</v>
      </c>
      <c r="AG1657" s="31">
        <f t="shared" si="491"/>
        <v>9.3246282738222046</v>
      </c>
      <c r="AH1657" s="31">
        <f t="shared" si="492"/>
        <v>55.388684601109112</v>
      </c>
      <c r="AI1657">
        <f t="shared" si="493"/>
        <v>235.32099621596595</v>
      </c>
    </row>
    <row r="1658" spans="1:35" x14ac:dyDescent="0.2">
      <c r="A1658">
        <v>32</v>
      </c>
      <c r="C1658" s="27" t="s">
        <v>1719</v>
      </c>
      <c r="D1658" s="26">
        <v>29.42775</v>
      </c>
      <c r="E1658">
        <v>3.3333333333333331E-3</v>
      </c>
      <c r="F1658" s="26">
        <v>1</v>
      </c>
      <c r="G1658" s="26">
        <v>46.344999999999999</v>
      </c>
      <c r="H1658" s="26">
        <v>40.536666666666669</v>
      </c>
      <c r="I1658" s="26">
        <v>100</v>
      </c>
      <c r="J1658" s="26">
        <v>46.36</v>
      </c>
      <c r="K1658">
        <v>67.083333333333343</v>
      </c>
      <c r="L1658">
        <v>0.9</v>
      </c>
      <c r="M1658">
        <v>4.3083333333333327</v>
      </c>
      <c r="N1658">
        <v>50.28</v>
      </c>
      <c r="O1658" s="1">
        <f t="shared" si="476"/>
        <v>25.776677098787872</v>
      </c>
      <c r="Q1658" s="1">
        <f t="shared" si="480"/>
        <v>591.99211532336608</v>
      </c>
      <c r="R1658" s="2">
        <f t="shared" si="481"/>
        <v>0.62632313108275683</v>
      </c>
      <c r="S1658" s="2"/>
      <c r="T1658" s="1">
        <f t="shared" si="482"/>
        <v>1918.175108580783</v>
      </c>
      <c r="U1658" s="1">
        <f t="shared" si="483"/>
        <v>0</v>
      </c>
      <c r="V1658" s="1">
        <f t="shared" si="484"/>
        <v>534.69478131823428</v>
      </c>
      <c r="W1658" s="1">
        <f t="shared" si="485"/>
        <v>-3255.7213767804597</v>
      </c>
      <c r="X1658" s="2">
        <f t="shared" si="494"/>
        <v>51.78734108149861</v>
      </c>
      <c r="Y1658">
        <f t="shared" si="477"/>
        <v>1</v>
      </c>
      <c r="Z1658" s="26">
        <f t="shared" si="486"/>
        <v>0</v>
      </c>
      <c r="AA1658">
        <f t="shared" si="487"/>
        <v>29.619076447367473</v>
      </c>
      <c r="AB1658" s="28">
        <f t="shared" si="488"/>
        <v>40487.803571428572</v>
      </c>
      <c r="AC1658">
        <f t="shared" si="489"/>
        <v>7.9694444444444432</v>
      </c>
      <c r="AD1658" s="31">
        <f t="shared" si="478"/>
        <v>8.046568414584911</v>
      </c>
      <c r="AE1658" s="31">
        <f t="shared" si="490"/>
        <v>16.055769223139958</v>
      </c>
      <c r="AF1658" s="15">
        <f t="shared" si="479"/>
        <v>10.155555555555557</v>
      </c>
      <c r="AG1658" s="31">
        <f t="shared" si="491"/>
        <v>9.3295515322349818</v>
      </c>
      <c r="AH1658" s="31">
        <f t="shared" si="492"/>
        <v>55.416389425545809</v>
      </c>
      <c r="AI1658">
        <f t="shared" si="493"/>
        <v>236.63604865686398</v>
      </c>
    </row>
    <row r="1659" spans="1:35" x14ac:dyDescent="0.2">
      <c r="A1659">
        <v>32</v>
      </c>
      <c r="C1659" s="27" t="s">
        <v>1720</v>
      </c>
      <c r="D1659" s="26">
        <v>29.382416666666668</v>
      </c>
      <c r="E1659">
        <v>8.3333333333333328E-4</v>
      </c>
      <c r="F1659" s="26">
        <v>1</v>
      </c>
      <c r="G1659" s="26">
        <v>46.107500000000002</v>
      </c>
      <c r="H1659" s="26">
        <v>40.817500000000003</v>
      </c>
      <c r="I1659" s="26">
        <v>100</v>
      </c>
      <c r="J1659" s="26">
        <v>46.12166666666667</v>
      </c>
      <c r="K1659">
        <v>16.583333333333332</v>
      </c>
      <c r="L1659">
        <v>1.6333333333333333</v>
      </c>
      <c r="M1659">
        <v>5.8250000000000002</v>
      </c>
      <c r="N1659">
        <v>50.286666666666669</v>
      </c>
      <c r="O1659" s="1">
        <f t="shared" si="476"/>
        <v>25.776677098787872</v>
      </c>
      <c r="Q1659" s="1">
        <f t="shared" si="480"/>
        <v>716.29736153213412</v>
      </c>
      <c r="R1659" s="2">
        <f t="shared" si="481"/>
        <v>0.75783713101662664</v>
      </c>
      <c r="S1659" s="2"/>
      <c r="T1659" s="1">
        <f t="shared" si="482"/>
        <v>1977.0791267646077</v>
      </c>
      <c r="U1659" s="1">
        <f t="shared" si="483"/>
        <v>0</v>
      </c>
      <c r="V1659" s="1">
        <f t="shared" si="484"/>
        <v>552.60319004725261</v>
      </c>
      <c r="W1659" s="1">
        <f t="shared" si="485"/>
        <v>-3457.7388192617527</v>
      </c>
      <c r="X1659" s="2">
        <f t="shared" si="494"/>
        <v>52.413664212581367</v>
      </c>
      <c r="Y1659">
        <f t="shared" si="477"/>
        <v>1</v>
      </c>
      <c r="Z1659" s="26">
        <f t="shared" si="486"/>
        <v>0</v>
      </c>
      <c r="AA1659">
        <f t="shared" si="487"/>
        <v>39.767707076041944</v>
      </c>
      <c r="AB1659" s="28">
        <f t="shared" si="488"/>
        <v>40487.845238095237</v>
      </c>
      <c r="AC1659">
        <f t="shared" si="489"/>
        <v>7.8375000000000004</v>
      </c>
      <c r="AD1659" s="31">
        <f t="shared" si="478"/>
        <v>7.9743546233507967</v>
      </c>
      <c r="AE1659" s="31">
        <f t="shared" si="490"/>
        <v>15.919148706568674</v>
      </c>
      <c r="AF1659" s="15">
        <f t="shared" si="479"/>
        <v>10.15925925925926</v>
      </c>
      <c r="AG1659" s="31">
        <f t="shared" si="491"/>
        <v>9.3318691488222978</v>
      </c>
      <c r="AH1659" s="31">
        <f t="shared" si="492"/>
        <v>55.429431144450589</v>
      </c>
      <c r="AI1659">
        <f t="shared" si="493"/>
        <v>237.53581801654605</v>
      </c>
    </row>
    <row r="1660" spans="1:35" x14ac:dyDescent="0.2">
      <c r="A1660">
        <v>32</v>
      </c>
      <c r="C1660" s="27" t="s">
        <v>1721</v>
      </c>
      <c r="D1660" s="26">
        <v>29.336666666666666</v>
      </c>
      <c r="E1660">
        <v>0</v>
      </c>
      <c r="F1660" s="26">
        <v>1</v>
      </c>
      <c r="G1660" s="26">
        <v>46.022500000000001</v>
      </c>
      <c r="H1660" s="26">
        <v>41.446666666666665</v>
      </c>
      <c r="I1660" s="26">
        <v>100</v>
      </c>
      <c r="J1660" s="26">
        <v>46.038333333333334</v>
      </c>
      <c r="K1660">
        <v>37.416666666666664</v>
      </c>
      <c r="L1660">
        <v>2.7333333333333334</v>
      </c>
      <c r="M1660">
        <v>8.25</v>
      </c>
      <c r="N1660">
        <v>50.273333333333333</v>
      </c>
      <c r="O1660" s="1">
        <f t="shared" si="476"/>
        <v>25.776677098787872</v>
      </c>
      <c r="Q1660" s="1">
        <f t="shared" si="480"/>
        <v>745.08581689713253</v>
      </c>
      <c r="R1660" s="2">
        <f t="shared" si="481"/>
        <v>0.78829509664914676</v>
      </c>
      <c r="S1660" s="2"/>
      <c r="T1660" s="1">
        <f t="shared" si="482"/>
        <v>1999.0166989336378</v>
      </c>
      <c r="U1660" s="1">
        <f t="shared" si="483"/>
        <v>0</v>
      </c>
      <c r="V1660" s="1">
        <f t="shared" si="484"/>
        <v>561.03669843665364</v>
      </c>
      <c r="W1660" s="1">
        <f t="shared" si="485"/>
        <v>-3517.0340412869782</v>
      </c>
      <c r="X1660" s="2">
        <f t="shared" si="494"/>
        <v>53.171501343597996</v>
      </c>
      <c r="Y1660">
        <f t="shared" si="477"/>
        <v>1</v>
      </c>
      <c r="Z1660" s="26">
        <f t="shared" si="486"/>
        <v>0</v>
      </c>
      <c r="AA1660">
        <f t="shared" si="487"/>
        <v>51.108220210765936</v>
      </c>
      <c r="AB1660" s="28">
        <f t="shared" si="488"/>
        <v>40487.886904761908</v>
      </c>
      <c r="AC1660">
        <f t="shared" si="489"/>
        <v>7.7902777777777779</v>
      </c>
      <c r="AD1660" s="31">
        <f t="shared" si="478"/>
        <v>7.948648399326629</v>
      </c>
      <c r="AE1660" s="31">
        <f t="shared" si="490"/>
        <v>15.870498715909918</v>
      </c>
      <c r="AF1660" s="15">
        <f t="shared" si="479"/>
        <v>10.151851851851852</v>
      </c>
      <c r="AG1660" s="31">
        <f t="shared" si="491"/>
        <v>9.3272344207061053</v>
      </c>
      <c r="AH1660" s="31">
        <f t="shared" si="492"/>
        <v>55.403350365667421</v>
      </c>
      <c r="AI1660">
        <f t="shared" si="493"/>
        <v>237.67150411834209</v>
      </c>
    </row>
    <row r="1661" spans="1:35" x14ac:dyDescent="0.2">
      <c r="A1661">
        <v>32</v>
      </c>
      <c r="C1661" s="27" t="s">
        <v>1722</v>
      </c>
      <c r="D1661" s="26">
        <v>29.260833333333334</v>
      </c>
      <c r="E1661">
        <v>0</v>
      </c>
      <c r="F1661" s="26">
        <v>1</v>
      </c>
      <c r="G1661" s="26">
        <v>45.865000000000002</v>
      </c>
      <c r="H1661" s="26">
        <v>41.071666666666665</v>
      </c>
      <c r="I1661" s="26">
        <v>100</v>
      </c>
      <c r="J1661" s="26">
        <v>45.87833333333333</v>
      </c>
      <c r="K1661">
        <v>176.33333333333331</v>
      </c>
      <c r="L1661">
        <v>2.9333333333333336</v>
      </c>
      <c r="M1661">
        <v>9.6583333333333332</v>
      </c>
      <c r="N1661">
        <v>50.27</v>
      </c>
      <c r="O1661" s="1">
        <f t="shared" si="476"/>
        <v>25.776677098787872</v>
      </c>
      <c r="Q1661" s="1">
        <f t="shared" si="480"/>
        <v>617.3677152926482</v>
      </c>
      <c r="R1661" s="2">
        <f t="shared" si="481"/>
        <v>0.6531703218045164</v>
      </c>
      <c r="S1661" s="2"/>
      <c r="T1661" s="1">
        <f t="shared" si="482"/>
        <v>2197.3518045504861</v>
      </c>
      <c r="U1661" s="1">
        <f t="shared" si="483"/>
        <v>0</v>
      </c>
      <c r="V1661" s="1">
        <f t="shared" si="484"/>
        <v>617.47265409385216</v>
      </c>
      <c r="W1661" s="1">
        <f t="shared" si="485"/>
        <v>-3644.5877165738043</v>
      </c>
      <c r="X1661" s="2">
        <f t="shared" si="494"/>
        <v>53.959796440247139</v>
      </c>
      <c r="Y1661">
        <f t="shared" si="477"/>
        <v>1</v>
      </c>
      <c r="Z1661" s="26">
        <f t="shared" si="486"/>
        <v>0</v>
      </c>
      <c r="AA1661">
        <f t="shared" si="487"/>
        <v>65.525729409037723</v>
      </c>
      <c r="AB1661" s="28">
        <f t="shared" si="488"/>
        <v>40487.928571428572</v>
      </c>
      <c r="AC1661">
        <f t="shared" si="489"/>
        <v>7.7027777777777784</v>
      </c>
      <c r="AD1661" s="31">
        <f t="shared" si="478"/>
        <v>7.9012086673526429</v>
      </c>
      <c r="AE1661" s="31">
        <f t="shared" si="490"/>
        <v>15.780694152148829</v>
      </c>
      <c r="AF1661" s="15">
        <f t="shared" si="479"/>
        <v>10.150000000000002</v>
      </c>
      <c r="AG1661" s="31">
        <f t="shared" si="491"/>
        <v>9.3260760543093237</v>
      </c>
      <c r="AH1661" s="31">
        <f t="shared" si="492"/>
        <v>55.396831832721944</v>
      </c>
      <c r="AI1661">
        <f t="shared" si="493"/>
        <v>238.17221973560555</v>
      </c>
    </row>
    <row r="1662" spans="1:35" x14ac:dyDescent="0.2">
      <c r="A1662">
        <v>32</v>
      </c>
      <c r="C1662" s="27" t="s">
        <v>1723</v>
      </c>
      <c r="D1662" s="26">
        <v>29.2425</v>
      </c>
      <c r="E1662">
        <v>3.3333333333333331E-3</v>
      </c>
      <c r="F1662" s="26">
        <v>1</v>
      </c>
      <c r="G1662" s="26">
        <v>45.800000000000004</v>
      </c>
      <c r="H1662" s="26">
        <v>41.174166666666665</v>
      </c>
      <c r="I1662" s="26">
        <v>100</v>
      </c>
      <c r="J1662" s="26">
        <v>45.811666666666667</v>
      </c>
      <c r="K1662">
        <v>337.5</v>
      </c>
      <c r="L1662">
        <v>0.86666666666666659</v>
      </c>
      <c r="M1662">
        <v>6.0416666666666661</v>
      </c>
      <c r="N1662">
        <v>50.224166666666669</v>
      </c>
      <c r="O1662" s="1">
        <f t="shared" si="476"/>
        <v>25.776677098787872</v>
      </c>
      <c r="Q1662" s="1">
        <f t="shared" si="480"/>
        <v>511.82359687150245</v>
      </c>
      <c r="R1662" s="2">
        <f t="shared" si="481"/>
        <v>0.54150545160469521</v>
      </c>
      <c r="S1662" s="2"/>
      <c r="T1662" s="1">
        <f t="shared" si="482"/>
        <v>2291.2379188732934</v>
      </c>
      <c r="U1662" s="1">
        <f t="shared" si="483"/>
        <v>0</v>
      </c>
      <c r="V1662" s="1">
        <f t="shared" si="484"/>
        <v>645.30508846967052</v>
      </c>
      <c r="W1662" s="1">
        <f t="shared" si="485"/>
        <v>-3660.4457410689201</v>
      </c>
      <c r="X1662" s="2">
        <f t="shared" si="494"/>
        <v>54.612966762051656</v>
      </c>
      <c r="Y1662">
        <f t="shared" si="477"/>
        <v>1</v>
      </c>
      <c r="Z1662" s="26">
        <f t="shared" si="486"/>
        <v>0</v>
      </c>
      <c r="AA1662">
        <f t="shared" si="487"/>
        <v>77.668383149027164</v>
      </c>
      <c r="AB1662" s="28">
        <f t="shared" si="488"/>
        <v>40487.970238095237</v>
      </c>
      <c r="AC1662">
        <f t="shared" si="489"/>
        <v>7.6666666666666687</v>
      </c>
      <c r="AD1662" s="31">
        <f t="shared" si="478"/>
        <v>7.8817030033256641</v>
      </c>
      <c r="AE1662" s="31">
        <f t="shared" si="490"/>
        <v>15.74376073209301</v>
      </c>
      <c r="AF1662" s="15">
        <f t="shared" si="479"/>
        <v>10.124537037037038</v>
      </c>
      <c r="AG1662" s="31">
        <f t="shared" si="491"/>
        <v>9.3101613117727329</v>
      </c>
      <c r="AH1662" s="31">
        <f t="shared" si="492"/>
        <v>55.30726937368344</v>
      </c>
      <c r="AI1662">
        <f t="shared" si="493"/>
        <v>237.85581395324166</v>
      </c>
    </row>
    <row r="1663" spans="1:35" x14ac:dyDescent="0.2">
      <c r="A1663">
        <v>32</v>
      </c>
      <c r="C1663" s="27" t="s">
        <v>1724</v>
      </c>
      <c r="D1663" s="26">
        <v>29.216416666666667</v>
      </c>
      <c r="E1663">
        <v>4.1666666666666666E-3</v>
      </c>
      <c r="F1663" s="26">
        <v>1</v>
      </c>
      <c r="G1663" s="26">
        <v>45.73</v>
      </c>
      <c r="H1663" s="26">
        <v>41.182499999999997</v>
      </c>
      <c r="I1663" s="26">
        <v>100</v>
      </c>
      <c r="J1663" s="26">
        <v>45.748333333333335</v>
      </c>
      <c r="K1663">
        <v>332.66666666666669</v>
      </c>
      <c r="L1663">
        <v>1.1166666666666667</v>
      </c>
      <c r="M1663">
        <v>7.2333333333333334</v>
      </c>
      <c r="N1663">
        <v>50.196666666666665</v>
      </c>
      <c r="O1663" s="1">
        <f t="shared" si="476"/>
        <v>25.776677098787872</v>
      </c>
      <c r="Q1663" s="1">
        <f t="shared" si="480"/>
        <v>429.46571592558973</v>
      </c>
      <c r="R1663" s="2">
        <f t="shared" si="481"/>
        <v>0.45437144334985752</v>
      </c>
      <c r="S1663" s="2"/>
      <c r="T1663" s="1">
        <f t="shared" si="482"/>
        <v>2382.1406904004066</v>
      </c>
      <c r="U1663" s="1">
        <f t="shared" si="483"/>
        <v>0</v>
      </c>
      <c r="V1663" s="1">
        <f t="shared" si="484"/>
        <v>672.00773158311188</v>
      </c>
      <c r="W1663" s="1">
        <f t="shared" si="485"/>
        <v>-3695.6091866885345</v>
      </c>
      <c r="X1663" s="2">
        <f t="shared" si="494"/>
        <v>55.154472213656348</v>
      </c>
      <c r="Y1663">
        <f t="shared" si="477"/>
        <v>1</v>
      </c>
      <c r="Z1663" s="26">
        <f t="shared" si="486"/>
        <v>0</v>
      </c>
      <c r="AA1663">
        <f t="shared" si="487"/>
        <v>88.820676505980643</v>
      </c>
      <c r="AB1663" s="28">
        <f t="shared" si="488"/>
        <v>40488.011904761908</v>
      </c>
      <c r="AC1663">
        <f t="shared" si="489"/>
        <v>7.6277777777777755</v>
      </c>
      <c r="AD1663" s="31">
        <f t="shared" si="478"/>
        <v>7.860744234698644</v>
      </c>
      <c r="AE1663" s="31">
        <f t="shared" si="490"/>
        <v>15.704070212676063</v>
      </c>
      <c r="AF1663" s="15">
        <f t="shared" si="479"/>
        <v>10.109259259259259</v>
      </c>
      <c r="AG1663" s="31">
        <f t="shared" si="491"/>
        <v>9.3006239089312359</v>
      </c>
      <c r="AH1663" s="31">
        <f t="shared" si="492"/>
        <v>55.253592148506769</v>
      </c>
      <c r="AI1663">
        <f t="shared" si="493"/>
        <v>237.77172587821417</v>
      </c>
    </row>
    <row r="1664" spans="1:35" x14ac:dyDescent="0.2">
      <c r="A1664">
        <v>32</v>
      </c>
      <c r="C1664" s="27" t="s">
        <v>1725</v>
      </c>
      <c r="D1664" s="26">
        <v>29.186916666666669</v>
      </c>
      <c r="E1664">
        <v>2.4999999999999996E-3</v>
      </c>
      <c r="F1664" s="26">
        <v>1</v>
      </c>
      <c r="G1664" s="26">
        <v>45.577500000000001</v>
      </c>
      <c r="H1664" s="26">
        <v>40.980000000000004</v>
      </c>
      <c r="I1664" s="26">
        <v>100</v>
      </c>
      <c r="J1664" s="26">
        <v>45.592500000000001</v>
      </c>
      <c r="K1664">
        <v>324.58333333333331</v>
      </c>
      <c r="L1664">
        <v>2.4166666666666665</v>
      </c>
      <c r="M1664">
        <v>10.308333333333334</v>
      </c>
      <c r="N1664">
        <v>50.156666666666666</v>
      </c>
      <c r="O1664" s="1">
        <f t="shared" si="476"/>
        <v>25.776677098787872</v>
      </c>
      <c r="Q1664" s="1">
        <f t="shared" si="480"/>
        <v>378.37344084324366</v>
      </c>
      <c r="R1664" s="2">
        <f t="shared" si="481"/>
        <v>0.40031620701239906</v>
      </c>
      <c r="S1664" s="2"/>
      <c r="T1664" s="1">
        <f t="shared" si="482"/>
        <v>2494.1334835177818</v>
      </c>
      <c r="U1664" s="1">
        <f t="shared" si="483"/>
        <v>0</v>
      </c>
      <c r="V1664" s="1">
        <f t="shared" si="484"/>
        <v>704.13778863089078</v>
      </c>
      <c r="W1664" s="1">
        <f t="shared" si="485"/>
        <v>-3788.6888956816201</v>
      </c>
      <c r="X1664" s="2">
        <f t="shared" si="494"/>
        <v>55.608843657006204</v>
      </c>
      <c r="Y1664">
        <f t="shared" si="477"/>
        <v>1</v>
      </c>
      <c r="Z1664" s="26">
        <f t="shared" si="486"/>
        <v>0</v>
      </c>
      <c r="AA1664">
        <f t="shared" si="487"/>
        <v>100.62785556495859</v>
      </c>
      <c r="AB1664" s="28">
        <f t="shared" si="488"/>
        <v>40488.053571428572</v>
      </c>
      <c r="AC1664">
        <f t="shared" si="489"/>
        <v>7.5430555555555561</v>
      </c>
      <c r="AD1664" s="31">
        <f t="shared" si="478"/>
        <v>7.8152535442576747</v>
      </c>
      <c r="AE1664" s="31">
        <f t="shared" si="490"/>
        <v>15.617902196968284</v>
      </c>
      <c r="AF1664" s="15">
        <f t="shared" si="479"/>
        <v>10.087037037037037</v>
      </c>
      <c r="AG1664" s="31">
        <f t="shared" si="491"/>
        <v>9.2867666268418088</v>
      </c>
      <c r="AH1664" s="31">
        <f t="shared" si="492"/>
        <v>55.175596772565669</v>
      </c>
      <c r="AI1664">
        <f t="shared" si="493"/>
        <v>237.82085978849145</v>
      </c>
    </row>
    <row r="1665" spans="1:35" x14ac:dyDescent="0.2">
      <c r="A1665">
        <v>32</v>
      </c>
      <c r="C1665" s="27" t="s">
        <v>1726</v>
      </c>
      <c r="D1665" s="26">
        <v>29.170999999999999</v>
      </c>
      <c r="E1665">
        <v>0</v>
      </c>
      <c r="F1665" s="26">
        <v>1</v>
      </c>
      <c r="G1665" s="26">
        <v>45.274999999999999</v>
      </c>
      <c r="H1665" s="26">
        <v>39.428333333333335</v>
      </c>
      <c r="I1665" s="26">
        <v>100</v>
      </c>
      <c r="J1665" s="26">
        <v>45.289166666666667</v>
      </c>
      <c r="K1665">
        <v>316.33333333333331</v>
      </c>
      <c r="L1665">
        <v>3.9166666666666665</v>
      </c>
      <c r="M1665">
        <v>12.574999999999999</v>
      </c>
      <c r="N1665">
        <v>50.110833333333332</v>
      </c>
      <c r="O1665" s="1">
        <f t="shared" si="476"/>
        <v>25.776677098787872</v>
      </c>
      <c r="Q1665" s="1">
        <f t="shared" si="480"/>
        <v>166.15605828302762</v>
      </c>
      <c r="R1665" s="2">
        <f t="shared" si="481"/>
        <v>0.17579183907770424</v>
      </c>
      <c r="S1665" s="2"/>
      <c r="T1665" s="1">
        <f t="shared" si="482"/>
        <v>2826.9353070005668</v>
      </c>
      <c r="U1665" s="1">
        <f t="shared" si="483"/>
        <v>0</v>
      </c>
      <c r="V1665" s="1">
        <f t="shared" si="484"/>
        <v>795.42927132378497</v>
      </c>
      <c r="W1665" s="1">
        <f t="shared" si="485"/>
        <v>-4001.048528051037</v>
      </c>
      <c r="X1665" s="2">
        <f t="shared" si="494"/>
        <v>56.009159864018606</v>
      </c>
      <c r="Y1665">
        <f t="shared" si="477"/>
        <v>1</v>
      </c>
      <c r="Z1665" s="26">
        <f t="shared" si="486"/>
        <v>0</v>
      </c>
      <c r="AA1665">
        <f t="shared" si="487"/>
        <v>115.22218798630797</v>
      </c>
      <c r="AB1665" s="28">
        <f t="shared" si="488"/>
        <v>40488.095238095237</v>
      </c>
      <c r="AC1665">
        <f t="shared" si="489"/>
        <v>7.3749999999999991</v>
      </c>
      <c r="AD1665" s="31">
        <f t="shared" si="478"/>
        <v>7.7257019808961669</v>
      </c>
      <c r="AE1665" s="31">
        <f t="shared" si="490"/>
        <v>15.44819259151641</v>
      </c>
      <c r="AF1665" s="15">
        <f t="shared" si="479"/>
        <v>10.061574074074073</v>
      </c>
      <c r="AG1665" s="31">
        <f t="shared" si="491"/>
        <v>9.2709107661414354</v>
      </c>
      <c r="AH1665" s="31">
        <f t="shared" si="492"/>
        <v>55.08634437835029</v>
      </c>
      <c r="AI1665">
        <f t="shared" si="493"/>
        <v>238.30456854244528</v>
      </c>
    </row>
    <row r="1666" spans="1:35" x14ac:dyDescent="0.2">
      <c r="A1666">
        <v>32</v>
      </c>
      <c r="C1666" s="27" t="s">
        <v>1727</v>
      </c>
      <c r="D1666" s="26">
        <v>29.1615</v>
      </c>
      <c r="E1666">
        <v>0</v>
      </c>
      <c r="F1666" s="26">
        <v>1</v>
      </c>
      <c r="G1666" s="26">
        <v>44.661666666666669</v>
      </c>
      <c r="H1666" s="26">
        <v>37.900833333333331</v>
      </c>
      <c r="I1666" s="26">
        <v>100</v>
      </c>
      <c r="J1666" s="26">
        <v>44.679166666666667</v>
      </c>
      <c r="K1666">
        <v>317.41666666666669</v>
      </c>
      <c r="L1666">
        <v>3.5833333333333335</v>
      </c>
      <c r="M1666">
        <v>11.65</v>
      </c>
      <c r="N1666">
        <v>50.066666666666663</v>
      </c>
      <c r="O1666" s="1">
        <f t="shared" si="476"/>
        <v>25.776677098787872</v>
      </c>
      <c r="Q1666" s="1">
        <f t="shared" si="480"/>
        <v>266.88556702210576</v>
      </c>
      <c r="R1666" s="2">
        <f t="shared" si="481"/>
        <v>0.28236288905093887</v>
      </c>
      <c r="S1666" s="2"/>
      <c r="T1666" s="1">
        <f t="shared" si="482"/>
        <v>3117.3367432078417</v>
      </c>
      <c r="U1666" s="1">
        <f t="shared" si="483"/>
        <v>0</v>
      </c>
      <c r="V1666" s="1">
        <f t="shared" si="484"/>
        <v>873.68987726841726</v>
      </c>
      <c r="W1666" s="1">
        <f t="shared" si="485"/>
        <v>-4471.9629076234696</v>
      </c>
      <c r="X1666" s="2">
        <f t="shared" si="494"/>
        <v>56.18495170309631</v>
      </c>
      <c r="Y1666">
        <f t="shared" si="477"/>
        <v>1</v>
      </c>
      <c r="Z1666" s="26">
        <f t="shared" si="486"/>
        <v>0</v>
      </c>
      <c r="AA1666">
        <f t="shared" si="487"/>
        <v>132.78609803080329</v>
      </c>
      <c r="AB1666" s="28">
        <f t="shared" si="488"/>
        <v>40488.136904761908</v>
      </c>
      <c r="AC1666">
        <f t="shared" si="489"/>
        <v>7.0342592592592599</v>
      </c>
      <c r="AD1666" s="31">
        <f t="shared" si="478"/>
        <v>7.546895393847703</v>
      </c>
      <c r="AE1666" s="31">
        <f t="shared" si="490"/>
        <v>15.109005953201759</v>
      </c>
      <c r="AF1666" s="15">
        <f t="shared" si="479"/>
        <v>10.037037037037035</v>
      </c>
      <c r="AG1666" s="31">
        <f t="shared" si="491"/>
        <v>9.2556539620871501</v>
      </c>
      <c r="AH1666" s="31">
        <f t="shared" si="492"/>
        <v>55.000455923909144</v>
      </c>
      <c r="AI1666">
        <f t="shared" si="493"/>
        <v>239.8273972238928</v>
      </c>
    </row>
    <row r="1667" spans="1:35" x14ac:dyDescent="0.2">
      <c r="A1667">
        <v>32</v>
      </c>
      <c r="C1667" s="27" t="s">
        <v>1728</v>
      </c>
      <c r="D1667" s="26">
        <v>29.15475</v>
      </c>
      <c r="E1667">
        <v>8.3333333333333328E-4</v>
      </c>
      <c r="F1667" s="26">
        <v>6.1666666666666661</v>
      </c>
      <c r="G1667" s="26">
        <v>44.321666666666665</v>
      </c>
      <c r="H1667" s="26">
        <v>37.861666666666665</v>
      </c>
      <c r="I1667" s="26">
        <v>100</v>
      </c>
      <c r="J1667" s="26">
        <v>44.341666666666669</v>
      </c>
      <c r="K1667">
        <v>312.41666666666669</v>
      </c>
      <c r="L1667">
        <v>4.4833333333333334</v>
      </c>
      <c r="M1667">
        <v>12.616666666666667</v>
      </c>
      <c r="N1667">
        <v>50.020833333333329</v>
      </c>
      <c r="O1667" s="1">
        <f t="shared" si="476"/>
        <v>158.95617544252516</v>
      </c>
      <c r="Q1667" s="1">
        <f t="shared" si="480"/>
        <v>572.03918055409952</v>
      </c>
      <c r="R1667" s="2">
        <f t="shared" si="481"/>
        <v>0.60521307867580754</v>
      </c>
      <c r="S1667" s="2"/>
      <c r="T1667" s="1">
        <f t="shared" si="482"/>
        <v>3172.1556782965217</v>
      </c>
      <c r="U1667" s="1">
        <f t="shared" si="483"/>
        <v>0</v>
      </c>
      <c r="V1667" s="1">
        <f t="shared" si="484"/>
        <v>889.70455712957801</v>
      </c>
      <c r="W1667" s="1">
        <f t="shared" si="485"/>
        <v>-4715.3491096572507</v>
      </c>
      <c r="X1667" s="2">
        <f t="shared" si="494"/>
        <v>56.467314592147247</v>
      </c>
      <c r="Y1667">
        <f t="shared" si="477"/>
        <v>1</v>
      </c>
      <c r="Z1667" s="26">
        <f t="shared" si="486"/>
        <v>0</v>
      </c>
      <c r="AA1667">
        <f t="shared" si="487"/>
        <v>147.51676352973075</v>
      </c>
      <c r="AB1667" s="28">
        <f t="shared" si="488"/>
        <v>40488.178571428572</v>
      </c>
      <c r="AC1667">
        <f t="shared" si="489"/>
        <v>6.8453703703703699</v>
      </c>
      <c r="AD1667" s="31">
        <f t="shared" si="478"/>
        <v>7.4493500456779005</v>
      </c>
      <c r="AE1667" s="31">
        <f t="shared" si="490"/>
        <v>14.923779605633404</v>
      </c>
      <c r="AF1667" s="15">
        <f t="shared" si="479"/>
        <v>10.011574074074071</v>
      </c>
      <c r="AG1667" s="31">
        <f t="shared" si="491"/>
        <v>9.2398447283873253</v>
      </c>
      <c r="AH1667" s="31">
        <f t="shared" si="492"/>
        <v>54.911449119867733</v>
      </c>
      <c r="AI1667">
        <f t="shared" si="493"/>
        <v>240.40586911957675</v>
      </c>
    </row>
    <row r="1668" spans="1:35" x14ac:dyDescent="0.2">
      <c r="A1668">
        <v>32</v>
      </c>
      <c r="C1668" s="27" t="s">
        <v>1729</v>
      </c>
      <c r="D1668" s="26">
        <v>29.141000000000002</v>
      </c>
      <c r="E1668">
        <v>0</v>
      </c>
      <c r="F1668" s="26">
        <v>46.416666666666671</v>
      </c>
      <c r="G1668" s="26">
        <v>44.685000000000002</v>
      </c>
      <c r="H1668" s="26">
        <v>37.987499999999997</v>
      </c>
      <c r="I1668" s="26">
        <v>100</v>
      </c>
      <c r="J1668" s="26">
        <v>44.704166666666666</v>
      </c>
      <c r="K1668">
        <v>315.91666666666669</v>
      </c>
      <c r="L1668">
        <v>3.4083333333333332</v>
      </c>
      <c r="M1668">
        <v>10.966666666666667</v>
      </c>
      <c r="N1668">
        <v>49.963333333333331</v>
      </c>
      <c r="O1668" s="1">
        <f t="shared" si="476"/>
        <v>1196.4674286687373</v>
      </c>
      <c r="Q1668" s="1">
        <f t="shared" si="480"/>
        <v>1156.5764670265971</v>
      </c>
      <c r="R1668" s="2">
        <f t="shared" si="481"/>
        <v>1.2236490578409893</v>
      </c>
      <c r="S1668" s="2"/>
      <c r="T1668" s="1">
        <f t="shared" si="482"/>
        <v>3253.8871604431829</v>
      </c>
      <c r="U1668" s="1">
        <f t="shared" si="483"/>
        <v>0</v>
      </c>
      <c r="V1668" s="1">
        <f t="shared" si="484"/>
        <v>914.62068037608049</v>
      </c>
      <c r="W1668" s="1">
        <f t="shared" si="485"/>
        <v>-4367.1620500905128</v>
      </c>
      <c r="X1668" s="2">
        <f t="shared" si="494"/>
        <v>57.072527670823057</v>
      </c>
      <c r="Y1668">
        <f t="shared" si="477"/>
        <v>1</v>
      </c>
      <c r="Z1668" s="26">
        <f t="shared" si="486"/>
        <v>0</v>
      </c>
      <c r="AA1668">
        <f t="shared" si="487"/>
        <v>153.45084179540686</v>
      </c>
      <c r="AB1668" s="28">
        <f t="shared" si="488"/>
        <v>40488.220238095237</v>
      </c>
      <c r="AC1668">
        <f t="shared" si="489"/>
        <v>7.0472222222222234</v>
      </c>
      <c r="AD1668" s="31">
        <f t="shared" si="478"/>
        <v>7.5536306629761896</v>
      </c>
      <c r="AE1668" s="31">
        <f t="shared" si="490"/>
        <v>15.121790447827156</v>
      </c>
      <c r="AF1668" s="15">
        <f t="shared" si="479"/>
        <v>9.9796296296296276</v>
      </c>
      <c r="AG1668" s="31">
        <f t="shared" si="491"/>
        <v>9.2200448399014707</v>
      </c>
      <c r="AH1668" s="31">
        <f t="shared" si="492"/>
        <v>54.799962589109484</v>
      </c>
      <c r="AI1668">
        <f t="shared" si="493"/>
        <v>238.54517091338937</v>
      </c>
    </row>
    <row r="1669" spans="1:35" x14ac:dyDescent="0.2">
      <c r="A1669">
        <v>32</v>
      </c>
      <c r="C1669" s="27" t="s">
        <v>1730</v>
      </c>
      <c r="D1669" s="26">
        <v>29.144750000000002</v>
      </c>
      <c r="E1669">
        <v>0</v>
      </c>
      <c r="F1669" s="26">
        <v>143.16666666666666</v>
      </c>
      <c r="G1669" s="26">
        <v>46.335833333333333</v>
      </c>
      <c r="H1669" s="26">
        <v>38.1175</v>
      </c>
      <c r="I1669" s="26">
        <v>100</v>
      </c>
      <c r="J1669" s="26">
        <v>46.352499999999999</v>
      </c>
      <c r="K1669">
        <v>317.08333333333331</v>
      </c>
      <c r="L1669">
        <v>2.8</v>
      </c>
      <c r="M1669">
        <v>9.2666666666666675</v>
      </c>
      <c r="N1669">
        <v>49.89</v>
      </c>
      <c r="O1669" s="1">
        <f t="shared" si="476"/>
        <v>3690.3609379764634</v>
      </c>
      <c r="Q1669" s="1">
        <f t="shared" si="480"/>
        <v>1987.5832388172132</v>
      </c>
      <c r="R1669" s="2">
        <f t="shared" si="481"/>
        <v>2.1028478677348841</v>
      </c>
      <c r="S1669" s="2"/>
      <c r="T1669" s="1">
        <f t="shared" si="482"/>
        <v>3440.3480180703336</v>
      </c>
      <c r="U1669" s="1">
        <f t="shared" si="483"/>
        <v>0</v>
      </c>
      <c r="V1669" s="1">
        <f t="shared" si="484"/>
        <v>970.95020975740886</v>
      </c>
      <c r="W1669" s="1">
        <f t="shared" si="485"/>
        <v>-2940.6293248557081</v>
      </c>
      <c r="X1669" s="2">
        <f t="shared" si="494"/>
        <v>58.296176728664044</v>
      </c>
      <c r="Y1669">
        <f t="shared" si="477"/>
        <v>1</v>
      </c>
      <c r="Z1669" s="26">
        <f t="shared" si="486"/>
        <v>0</v>
      </c>
      <c r="AA1669">
        <f t="shared" si="487"/>
        <v>143.04981413423096</v>
      </c>
      <c r="AB1669" s="28">
        <f t="shared" si="488"/>
        <v>40488.261904761908</v>
      </c>
      <c r="AC1669">
        <f t="shared" si="489"/>
        <v>7.9643518518518519</v>
      </c>
      <c r="AD1669" s="31">
        <f t="shared" si="478"/>
        <v>8.0437705929351395</v>
      </c>
      <c r="AE1669" s="31">
        <f t="shared" si="490"/>
        <v>16.050477333592994</v>
      </c>
      <c r="AF1669" s="15">
        <f t="shared" si="479"/>
        <v>9.9388888888888882</v>
      </c>
      <c r="AG1669" s="31">
        <f t="shared" si="491"/>
        <v>9.1948468367071321</v>
      </c>
      <c r="AH1669" s="31">
        <f t="shared" si="492"/>
        <v>54.658061529736713</v>
      </c>
      <c r="AI1669">
        <f t="shared" si="493"/>
        <v>232.10879618721603</v>
      </c>
    </row>
    <row r="1670" spans="1:35" x14ac:dyDescent="0.2">
      <c r="A1670">
        <v>32</v>
      </c>
      <c r="C1670" s="27" t="s">
        <v>1731</v>
      </c>
      <c r="D1670" s="26">
        <v>29.129750000000001</v>
      </c>
      <c r="E1670">
        <v>0</v>
      </c>
      <c r="F1670" s="26">
        <v>306.75</v>
      </c>
      <c r="G1670" s="26">
        <v>50.008333333333333</v>
      </c>
      <c r="H1670" s="26">
        <v>39.215833333333336</v>
      </c>
      <c r="I1670" s="26">
        <v>99.95</v>
      </c>
      <c r="J1670" s="26">
        <v>50.015833333333333</v>
      </c>
      <c r="K1670">
        <v>311</v>
      </c>
      <c r="L1670">
        <v>4.5583333333333336</v>
      </c>
      <c r="M1670">
        <v>12.425000000000001</v>
      </c>
      <c r="N1670">
        <v>49.844999999999999</v>
      </c>
      <c r="O1670" s="1">
        <f t="shared" si="476"/>
        <v>7906.9957000531776</v>
      </c>
      <c r="Q1670" s="1">
        <f t="shared" si="480"/>
        <v>2913.1068078102358</v>
      </c>
      <c r="R1670" s="2">
        <f t="shared" si="481"/>
        <v>3.082044726304459</v>
      </c>
      <c r="S1670" s="2"/>
      <c r="T1670" s="1">
        <f t="shared" si="482"/>
        <v>3611.6119534621967</v>
      </c>
      <c r="U1670" s="1">
        <f t="shared" si="483"/>
        <v>0</v>
      </c>
      <c r="V1670" s="1">
        <f t="shared" si="484"/>
        <v>1028.9962196272966</v>
      </c>
      <c r="W1670" s="1">
        <f t="shared" si="485"/>
        <v>135.1379478714469</v>
      </c>
      <c r="X1670" s="2">
        <f t="shared" si="494"/>
        <v>60.399024596398931</v>
      </c>
      <c r="Y1670">
        <f t="shared" si="477"/>
        <v>1</v>
      </c>
      <c r="Z1670" s="26">
        <f t="shared" si="486"/>
        <v>0</v>
      </c>
      <c r="AA1670">
        <f t="shared" si="487"/>
        <v>107.96646492434776</v>
      </c>
      <c r="AB1670" s="28">
        <f t="shared" si="488"/>
        <v>40488.303571428572</v>
      </c>
      <c r="AC1670">
        <f t="shared" si="489"/>
        <v>10.00462962962963</v>
      </c>
      <c r="AD1670" s="31">
        <f t="shared" si="478"/>
        <v>9.2309194651400031</v>
      </c>
      <c r="AE1670" s="31">
        <f t="shared" si="490"/>
        <v>18.286584204531565</v>
      </c>
      <c r="AF1670" s="15">
        <f t="shared" si="479"/>
        <v>9.9138888888888879</v>
      </c>
      <c r="AG1670" s="31">
        <f t="shared" si="491"/>
        <v>9.1794143630178695</v>
      </c>
      <c r="AH1670" s="31">
        <f t="shared" si="492"/>
        <v>54.571143632675607</v>
      </c>
      <c r="AI1670">
        <f t="shared" si="493"/>
        <v>218.14277128200197</v>
      </c>
    </row>
    <row r="1671" spans="1:35" x14ac:dyDescent="0.2">
      <c r="A1671">
        <v>32</v>
      </c>
      <c r="C1671" s="27" t="s">
        <v>1732</v>
      </c>
      <c r="D1671" s="26">
        <v>29.127416666666669</v>
      </c>
      <c r="E1671">
        <v>0</v>
      </c>
      <c r="F1671" s="26">
        <v>249.25</v>
      </c>
      <c r="G1671" s="26">
        <v>52.53</v>
      </c>
      <c r="H1671" s="26">
        <v>40.141666666666666</v>
      </c>
      <c r="I1671" s="26">
        <v>99.724999999999994</v>
      </c>
      <c r="J1671" s="26">
        <v>52.479166666666664</v>
      </c>
      <c r="K1671">
        <v>306.66666666666669</v>
      </c>
      <c r="L1671">
        <v>4.6583333333333332</v>
      </c>
      <c r="M1671">
        <v>13.041666666666666</v>
      </c>
      <c r="N1671">
        <v>49.767499999999998</v>
      </c>
      <c r="O1671" s="1">
        <f t="shared" si="476"/>
        <v>6424.8367668728761</v>
      </c>
      <c r="Q1671" s="1">
        <f t="shared" si="480"/>
        <v>-1194.6268727368765</v>
      </c>
      <c r="R1671" s="2">
        <f t="shared" si="481"/>
        <v>-1.2639060961132198</v>
      </c>
      <c r="S1671" s="2"/>
      <c r="T1671" s="1">
        <f t="shared" si="482"/>
        <v>3979.2335617617828</v>
      </c>
      <c r="U1671" s="1">
        <f t="shared" si="483"/>
        <v>0</v>
      </c>
      <c r="V1671" s="1">
        <f t="shared" si="484"/>
        <v>1147.2758154967285</v>
      </c>
      <c r="W1671" s="1">
        <f t="shared" si="485"/>
        <v>2285.6239652747199</v>
      </c>
      <c r="X1671" s="2">
        <f t="shared" si="494"/>
        <v>63.481069322703391</v>
      </c>
      <c r="Y1671">
        <f t="shared" si="477"/>
        <v>1</v>
      </c>
      <c r="Z1671" s="26">
        <f t="shared" si="486"/>
        <v>0</v>
      </c>
      <c r="AA1671">
        <f t="shared" si="487"/>
        <v>119.92591931065527</v>
      </c>
      <c r="AB1671" s="28">
        <f t="shared" si="488"/>
        <v>40488.345238095237</v>
      </c>
      <c r="AC1671">
        <f t="shared" si="489"/>
        <v>11.405555555555557</v>
      </c>
      <c r="AD1671" s="31">
        <f t="shared" si="478"/>
        <v>10.113146210160293</v>
      </c>
      <c r="AE1671" s="31">
        <f t="shared" si="490"/>
        <v>19.935655124272778</v>
      </c>
      <c r="AF1671" s="15">
        <f t="shared" si="479"/>
        <v>9.8708333333333318</v>
      </c>
      <c r="AG1671" s="31">
        <f t="shared" si="491"/>
        <v>9.1528894911192982</v>
      </c>
      <c r="AH1671" s="31">
        <f t="shared" si="492"/>
        <v>54.421732482310269</v>
      </c>
      <c r="AI1671">
        <f t="shared" si="493"/>
        <v>207.33029707652136</v>
      </c>
    </row>
    <row r="1672" spans="1:35" x14ac:dyDescent="0.2">
      <c r="A1672">
        <v>32</v>
      </c>
      <c r="C1672" s="27" t="s">
        <v>1733</v>
      </c>
      <c r="D1672" s="26">
        <v>29.111499999999999</v>
      </c>
      <c r="E1672">
        <v>0</v>
      </c>
      <c r="F1672" s="26">
        <v>337.33333333333331</v>
      </c>
      <c r="G1672" s="26">
        <v>53.695</v>
      </c>
      <c r="H1672" s="26">
        <v>40.6175</v>
      </c>
      <c r="I1672" s="26">
        <v>99.266666666666666</v>
      </c>
      <c r="J1672" s="26">
        <v>53.517499999999998</v>
      </c>
      <c r="K1672">
        <v>307.16666666666669</v>
      </c>
      <c r="L1672">
        <v>4.8666666666666663</v>
      </c>
      <c r="M1672">
        <v>13.85</v>
      </c>
      <c r="N1672">
        <v>49.713333333333331</v>
      </c>
      <c r="O1672" s="1">
        <f t="shared" si="476"/>
        <v>8695.3324079911072</v>
      </c>
      <c r="Q1672" s="1">
        <f t="shared" si="480"/>
        <v>456.8430742366927</v>
      </c>
      <c r="R1672" s="2">
        <f t="shared" si="481"/>
        <v>0.4833364790899336</v>
      </c>
      <c r="S1672" s="2"/>
      <c r="T1672" s="1">
        <f t="shared" si="482"/>
        <v>3682.618021578563</v>
      </c>
      <c r="U1672" s="1">
        <f t="shared" si="483"/>
        <v>0</v>
      </c>
      <c r="V1672" s="1">
        <f t="shared" si="484"/>
        <v>1059.2251387792601</v>
      </c>
      <c r="W1672" s="1">
        <f t="shared" si="485"/>
        <v>3294.3322190294443</v>
      </c>
      <c r="X1672" s="2">
        <f t="shared" si="494"/>
        <v>62.217163226590174</v>
      </c>
      <c r="Y1672">
        <f t="shared" si="477"/>
        <v>1</v>
      </c>
      <c r="Z1672" s="26">
        <f t="shared" si="486"/>
        <v>0</v>
      </c>
      <c r="AA1672">
        <f t="shared" si="487"/>
        <v>72.627266060645837</v>
      </c>
      <c r="AB1672" s="28">
        <f t="shared" si="488"/>
        <v>40488.386904761908</v>
      </c>
      <c r="AC1672">
        <f t="shared" si="489"/>
        <v>12.052777777777777</v>
      </c>
      <c r="AD1672" s="31">
        <f t="shared" si="478"/>
        <v>10.507399484352582</v>
      </c>
      <c r="AE1672" s="31">
        <f t="shared" si="490"/>
        <v>20.665826932104356</v>
      </c>
      <c r="AF1672" s="15">
        <f t="shared" si="479"/>
        <v>9.8407407407407401</v>
      </c>
      <c r="AG1672" s="31">
        <f t="shared" si="491"/>
        <v>9.1343905597094484</v>
      </c>
      <c r="AH1672" s="31">
        <f t="shared" si="492"/>
        <v>54.317515948595933</v>
      </c>
      <c r="AI1672">
        <f t="shared" si="493"/>
        <v>202.31395436714732</v>
      </c>
    </row>
    <row r="1673" spans="1:35" x14ac:dyDescent="0.2">
      <c r="A1673">
        <v>32</v>
      </c>
      <c r="C1673" s="27" t="s">
        <v>1734</v>
      </c>
      <c r="D1673" s="26">
        <v>29.106000000000002</v>
      </c>
      <c r="E1673">
        <v>0</v>
      </c>
      <c r="F1673" s="26">
        <v>320.5</v>
      </c>
      <c r="G1673" s="26">
        <v>55.018333333333331</v>
      </c>
      <c r="H1673" s="26">
        <v>41.258333333333333</v>
      </c>
      <c r="I1673" s="26">
        <v>98.608333333333334</v>
      </c>
      <c r="J1673" s="26">
        <v>54.659166666666664</v>
      </c>
      <c r="K1673">
        <v>307.66666666666669</v>
      </c>
      <c r="L1673">
        <v>5.458333333333333</v>
      </c>
      <c r="M1673">
        <v>15.616666666666667</v>
      </c>
      <c r="N1673">
        <v>49.69</v>
      </c>
      <c r="O1673" s="1">
        <f t="shared" si="476"/>
        <v>8261.4250101615125</v>
      </c>
      <c r="Q1673" s="1">
        <f t="shared" si="480"/>
        <v>-1054.9212171921754</v>
      </c>
      <c r="R1673" s="2">
        <f t="shared" si="481"/>
        <v>-1.1160985808679695</v>
      </c>
      <c r="S1673" s="2"/>
      <c r="T1673" s="1">
        <f t="shared" si="482"/>
        <v>3655.7657161655479</v>
      </c>
      <c r="U1673" s="1">
        <f t="shared" si="483"/>
        <v>0</v>
      </c>
      <c r="V1673" s="1">
        <f t="shared" si="484"/>
        <v>1054.9687105102339</v>
      </c>
      <c r="W1673" s="1">
        <f t="shared" si="485"/>
        <v>4408.5308096429999</v>
      </c>
      <c r="X1673" s="2">
        <f t="shared" si="494"/>
        <v>62.700499705680109</v>
      </c>
      <c r="Y1673">
        <f t="shared" si="477"/>
        <v>1</v>
      </c>
      <c r="Z1673" s="26">
        <f t="shared" si="486"/>
        <v>0</v>
      </c>
      <c r="AA1673">
        <f t="shared" si="487"/>
        <v>59.015680172415657</v>
      </c>
      <c r="AB1673" s="28">
        <f t="shared" si="488"/>
        <v>40488.428571428572</v>
      </c>
      <c r="AC1673">
        <f t="shared" si="489"/>
        <v>12.787962962962961</v>
      </c>
      <c r="AD1673" s="31">
        <f t="shared" si="478"/>
        <v>10.955327546739502</v>
      </c>
      <c r="AE1673" s="31">
        <f t="shared" si="490"/>
        <v>21.491406703614313</v>
      </c>
      <c r="AF1673" s="15">
        <f t="shared" si="479"/>
        <v>9.8277777777777757</v>
      </c>
      <c r="AG1673" s="31">
        <f t="shared" si="491"/>
        <v>9.1264319060667898</v>
      </c>
      <c r="AH1673" s="31">
        <f t="shared" si="492"/>
        <v>54.272676004164268</v>
      </c>
      <c r="AI1673">
        <f t="shared" si="493"/>
        <v>197.0809910349063</v>
      </c>
    </row>
    <row r="1674" spans="1:35" x14ac:dyDescent="0.2">
      <c r="A1674">
        <v>32</v>
      </c>
      <c r="C1674" s="27" t="s">
        <v>1735</v>
      </c>
      <c r="D1674" s="26">
        <v>29.106750000000002</v>
      </c>
      <c r="E1674">
        <v>0</v>
      </c>
      <c r="F1674" s="26">
        <v>268.91666666666669</v>
      </c>
      <c r="G1674" s="26">
        <v>55.12833333333333</v>
      </c>
      <c r="H1674" s="26">
        <v>41.537500000000001</v>
      </c>
      <c r="I1674" s="26">
        <v>98.525000000000006</v>
      </c>
      <c r="J1674" s="26">
        <v>54.748333333333335</v>
      </c>
      <c r="K1674">
        <v>310</v>
      </c>
      <c r="L1674">
        <v>5.0999999999999996</v>
      </c>
      <c r="M1674">
        <v>14.341666666666667</v>
      </c>
      <c r="N1674">
        <v>49.69</v>
      </c>
      <c r="O1674" s="1">
        <f t="shared" si="476"/>
        <v>6931.7780831490381</v>
      </c>
      <c r="Q1674" s="1">
        <f t="shared" si="480"/>
        <v>-2166.191745144507</v>
      </c>
      <c r="R1674" s="2">
        <f t="shared" si="481"/>
        <v>-2.2918143016202741</v>
      </c>
      <c r="S1674" s="2"/>
      <c r="T1674" s="1">
        <f t="shared" si="482"/>
        <v>3417.8810375225985</v>
      </c>
      <c r="U1674" s="1">
        <f t="shared" si="483"/>
        <v>0</v>
      </c>
      <c r="V1674" s="1">
        <f t="shared" si="484"/>
        <v>983.84757244552998</v>
      </c>
      <c r="W1674" s="1">
        <f t="shared" si="485"/>
        <v>4499.5420806584634</v>
      </c>
      <c r="X1674" s="2">
        <f t="shared" si="494"/>
        <v>61.584401124812139</v>
      </c>
      <c r="Y1674">
        <f t="shared" si="477"/>
        <v>1</v>
      </c>
      <c r="Z1674" s="26">
        <f t="shared" si="486"/>
        <v>0</v>
      </c>
      <c r="AA1674">
        <f t="shared" si="487"/>
        <v>41.680811328170066</v>
      </c>
      <c r="AB1674" s="28">
        <f t="shared" si="488"/>
        <v>40488.470238095237</v>
      </c>
      <c r="AC1674">
        <f t="shared" si="489"/>
        <v>12.849074074074071</v>
      </c>
      <c r="AD1674" s="31">
        <f t="shared" si="478"/>
        <v>10.990052973470515</v>
      </c>
      <c r="AE1674" s="31">
        <f t="shared" si="490"/>
        <v>21.554921901211316</v>
      </c>
      <c r="AF1674" s="15">
        <f t="shared" si="479"/>
        <v>9.8277777777777757</v>
      </c>
      <c r="AG1674" s="31">
        <f t="shared" si="491"/>
        <v>9.1264319060667898</v>
      </c>
      <c r="AH1674" s="31">
        <f t="shared" si="492"/>
        <v>54.272676004164268</v>
      </c>
      <c r="AI1674">
        <f t="shared" si="493"/>
        <v>196.69913766695313</v>
      </c>
    </row>
    <row r="1675" spans="1:35" x14ac:dyDescent="0.2">
      <c r="A1675">
        <v>32</v>
      </c>
      <c r="C1675" s="27" t="s">
        <v>1736</v>
      </c>
      <c r="D1675" s="26">
        <v>29.120583333333332</v>
      </c>
      <c r="E1675">
        <v>0</v>
      </c>
      <c r="F1675" s="26">
        <v>116.33333333333334</v>
      </c>
      <c r="G1675" s="26">
        <v>52.222500000000004</v>
      </c>
      <c r="H1675" s="26">
        <v>41.108333333333334</v>
      </c>
      <c r="I1675" s="26">
        <v>99.416666666666671</v>
      </c>
      <c r="J1675" s="26">
        <v>52.089166666666664</v>
      </c>
      <c r="K1675">
        <v>312.66666666666669</v>
      </c>
      <c r="L1675">
        <v>4.666666666666667</v>
      </c>
      <c r="M1675">
        <v>13.933333333333334</v>
      </c>
      <c r="N1675">
        <v>49.693333333333328</v>
      </c>
      <c r="O1675" s="1">
        <f t="shared" ref="O1675:O1738" si="495">F1675*$D$17*$D$12*$D$18*$D$22/1000</f>
        <v>2998.6867691589891</v>
      </c>
      <c r="Q1675" s="1">
        <f t="shared" si="480"/>
        <v>-3287.5792231429864</v>
      </c>
      <c r="R1675" s="2">
        <f t="shared" si="481"/>
        <v>-3.4782336781576726</v>
      </c>
      <c r="S1675" s="2"/>
      <c r="T1675" s="1">
        <f t="shared" si="482"/>
        <v>3100.3103570739063</v>
      </c>
      <c r="U1675" s="1">
        <f t="shared" si="483"/>
        <v>0</v>
      </c>
      <c r="V1675" s="1">
        <f t="shared" si="484"/>
        <v>885.26537715471807</v>
      </c>
      <c r="W1675" s="1">
        <f t="shared" si="485"/>
        <v>2092.569754029802</v>
      </c>
      <c r="X1675" s="2">
        <f t="shared" si="494"/>
        <v>59.292586823191868</v>
      </c>
      <c r="Y1675">
        <f t="shared" si="477"/>
        <v>1</v>
      </c>
      <c r="Z1675" s="26">
        <f t="shared" si="486"/>
        <v>0</v>
      </c>
      <c r="AA1675">
        <f t="shared" si="487"/>
        <v>49.986127687471232</v>
      </c>
      <c r="AB1675" s="28">
        <f t="shared" si="488"/>
        <v>40488.511904761908</v>
      </c>
      <c r="AC1675">
        <f t="shared" si="489"/>
        <v>11.234722222222224</v>
      </c>
      <c r="AD1675" s="31">
        <f t="shared" si="478"/>
        <v>9.9681147779716213</v>
      </c>
      <c r="AE1675" s="31">
        <f t="shared" si="490"/>
        <v>19.661564102971795</v>
      </c>
      <c r="AF1675" s="15">
        <f t="shared" si="479"/>
        <v>9.8296296296296273</v>
      </c>
      <c r="AG1675" s="31">
        <f t="shared" si="491"/>
        <v>9.1275684838743114</v>
      </c>
      <c r="AH1675" s="31">
        <f t="shared" si="492"/>
        <v>54.279079745611384</v>
      </c>
      <c r="AI1675">
        <f t="shared" si="493"/>
        <v>208.12050404354918</v>
      </c>
    </row>
    <row r="1676" spans="1:35" x14ac:dyDescent="0.2">
      <c r="A1676">
        <v>32</v>
      </c>
      <c r="C1676" s="27" t="s">
        <v>1737</v>
      </c>
      <c r="D1676" s="26">
        <v>29.144000000000002</v>
      </c>
      <c r="E1676">
        <v>0</v>
      </c>
      <c r="F1676" s="26">
        <v>31.75</v>
      </c>
      <c r="G1676" s="26">
        <v>49.222500000000004</v>
      </c>
      <c r="H1676" s="26">
        <v>40.319166666666668</v>
      </c>
      <c r="I1676" s="26">
        <v>100</v>
      </c>
      <c r="J1676" s="26">
        <v>49.241666666666667</v>
      </c>
      <c r="K1676">
        <v>308.5</v>
      </c>
      <c r="L1676">
        <v>4.95</v>
      </c>
      <c r="M1676">
        <v>14.016666666666666</v>
      </c>
      <c r="N1676">
        <v>49.746666666666663</v>
      </c>
      <c r="O1676" s="1">
        <f t="shared" si="495"/>
        <v>818.40949788651483</v>
      </c>
      <c r="Q1676" s="1">
        <f t="shared" si="480"/>
        <v>-2354.5687725811144</v>
      </c>
      <c r="R1676" s="2">
        <f t="shared" si="481"/>
        <v>-2.4911157561400037</v>
      </c>
      <c r="S1676" s="2"/>
      <c r="T1676" s="1">
        <f t="shared" si="482"/>
        <v>2641.8399386296792</v>
      </c>
      <c r="U1676" s="1">
        <f t="shared" si="483"/>
        <v>0</v>
      </c>
      <c r="V1676" s="1">
        <f t="shared" si="484"/>
        <v>744.85402352577933</v>
      </c>
      <c r="W1676" s="1">
        <f t="shared" si="485"/>
        <v>-433.68249597519645</v>
      </c>
      <c r="X1676" s="2">
        <f t="shared" si="494"/>
        <v>55.814353145034197</v>
      </c>
      <c r="Y1676">
        <f t="shared" ref="Y1676:Y1739" si="496">IF(X1676&gt;32,1,0)</f>
        <v>1</v>
      </c>
      <c r="Z1676" s="26">
        <f t="shared" si="486"/>
        <v>0</v>
      </c>
      <c r="AA1676">
        <f t="shared" si="487"/>
        <v>43.452527885697179</v>
      </c>
      <c r="AB1676" s="28">
        <f t="shared" si="488"/>
        <v>40488.553571428572</v>
      </c>
      <c r="AC1676">
        <f t="shared" si="489"/>
        <v>9.5680555555555582</v>
      </c>
      <c r="AD1676" s="31">
        <f t="shared" si="478"/>
        <v>8.9682518606948403</v>
      </c>
      <c r="AE1676" s="31">
        <f t="shared" si="490"/>
        <v>17.793670577931533</v>
      </c>
      <c r="AF1676" s="15">
        <f t="shared" si="479"/>
        <v>9.8592592592592574</v>
      </c>
      <c r="AG1676" s="31">
        <f t="shared" si="491"/>
        <v>9.1457706303491921</v>
      </c>
      <c r="AH1676" s="31">
        <f t="shared" si="492"/>
        <v>54.381628709562783</v>
      </c>
      <c r="AI1676">
        <f t="shared" si="493"/>
        <v>219.96680428736707</v>
      </c>
    </row>
    <row r="1677" spans="1:35" x14ac:dyDescent="0.2">
      <c r="A1677">
        <v>32</v>
      </c>
      <c r="C1677" s="27" t="s">
        <v>1738</v>
      </c>
      <c r="D1677" s="26">
        <v>29.1675</v>
      </c>
      <c r="E1677">
        <v>0</v>
      </c>
      <c r="F1677" s="26">
        <v>2.583333333333333</v>
      </c>
      <c r="G1677" s="26">
        <v>47.402500000000003</v>
      </c>
      <c r="H1677" s="26">
        <v>39.63666666666667</v>
      </c>
      <c r="I1677" s="26">
        <v>100</v>
      </c>
      <c r="J1677" s="26">
        <v>47.418333333333337</v>
      </c>
      <c r="K1677">
        <v>311.33333333333331</v>
      </c>
      <c r="L1677">
        <v>5.1333333333333329</v>
      </c>
      <c r="M1677">
        <v>15.491666666666667</v>
      </c>
      <c r="N1677">
        <v>49.796666666666667</v>
      </c>
      <c r="O1677" s="1">
        <f t="shared" si="495"/>
        <v>66.589749171868661</v>
      </c>
      <c r="Q1677" s="1">
        <f t="shared" si="480"/>
        <v>-1165.0082931091151</v>
      </c>
      <c r="R1677" s="2">
        <f t="shared" si="481"/>
        <v>-1.2325698653586084</v>
      </c>
      <c r="S1677" s="2"/>
      <c r="T1677" s="1">
        <f t="shared" si="482"/>
        <v>2333.4813819336273</v>
      </c>
      <c r="U1677" s="1">
        <f t="shared" si="483"/>
        <v>0</v>
      </c>
      <c r="V1677" s="1">
        <f t="shared" si="484"/>
        <v>651.72872154793788</v>
      </c>
      <c r="W1677" s="1">
        <f t="shared" si="485"/>
        <v>-1980.874103238086</v>
      </c>
      <c r="X1677" s="2">
        <f t="shared" si="494"/>
        <v>53.323237388894192</v>
      </c>
      <c r="Y1677">
        <f t="shared" si="496"/>
        <v>1</v>
      </c>
      <c r="Z1677" s="26">
        <f t="shared" si="486"/>
        <v>0</v>
      </c>
      <c r="AA1677">
        <f t="shared" si="487"/>
        <v>35.055131228249579</v>
      </c>
      <c r="AB1677" s="28">
        <f t="shared" si="488"/>
        <v>40488.595238095237</v>
      </c>
      <c r="AC1677">
        <f t="shared" si="489"/>
        <v>8.5569444444444454</v>
      </c>
      <c r="AD1677" s="31">
        <f t="shared" si="478"/>
        <v>8.3751308091295371</v>
      </c>
      <c r="AE1677" s="31">
        <f t="shared" si="490"/>
        <v>16.676516627024526</v>
      </c>
      <c r="AF1677" s="15">
        <f t="shared" si="479"/>
        <v>9.8870370370370377</v>
      </c>
      <c r="AG1677" s="31">
        <f t="shared" si="491"/>
        <v>9.1628640655396758</v>
      </c>
      <c r="AH1677" s="31">
        <f t="shared" si="492"/>
        <v>54.477920824879632</v>
      </c>
      <c r="AI1677">
        <f t="shared" si="493"/>
        <v>227.2620420375049</v>
      </c>
    </row>
    <row r="1678" spans="1:35" x14ac:dyDescent="0.2">
      <c r="A1678">
        <v>32</v>
      </c>
      <c r="C1678" s="27" t="s">
        <v>1739</v>
      </c>
      <c r="D1678" s="26">
        <v>29.200500000000002</v>
      </c>
      <c r="E1678">
        <v>0</v>
      </c>
      <c r="F1678" s="26">
        <v>1</v>
      </c>
      <c r="G1678" s="26">
        <v>46.13</v>
      </c>
      <c r="H1678" s="26">
        <v>39.144166666666663</v>
      </c>
      <c r="I1678" s="26">
        <v>100</v>
      </c>
      <c r="J1678" s="26">
        <v>46.141666666666666</v>
      </c>
      <c r="K1678">
        <v>304.66666666666669</v>
      </c>
      <c r="L1678">
        <v>6.6583333333333332</v>
      </c>
      <c r="M1678">
        <v>17.208333333333336</v>
      </c>
      <c r="N1678">
        <v>49.857500000000002</v>
      </c>
      <c r="O1678" s="1">
        <f t="shared" si="495"/>
        <v>25.776677098787872</v>
      </c>
      <c r="Q1678" s="1">
        <f t="shared" si="480"/>
        <v>56.742115959656502</v>
      </c>
      <c r="R1678" s="2">
        <f t="shared" si="481"/>
        <v>6.0032724781647444E-2</v>
      </c>
      <c r="S1678" s="2"/>
      <c r="T1678" s="1">
        <f t="shared" si="482"/>
        <v>2207.303737643243</v>
      </c>
      <c r="U1678" s="1">
        <f t="shared" si="483"/>
        <v>0</v>
      </c>
      <c r="V1678" s="1">
        <f t="shared" si="484"/>
        <v>613.32852633890946</v>
      </c>
      <c r="W1678" s="1">
        <f t="shared" si="485"/>
        <v>-3084.04102463765</v>
      </c>
      <c r="X1678" s="2">
        <f t="shared" si="494"/>
        <v>52.090667523535586</v>
      </c>
      <c r="Y1678">
        <f t="shared" si="496"/>
        <v>1</v>
      </c>
      <c r="Z1678" s="26">
        <f t="shared" si="486"/>
        <v>0</v>
      </c>
      <c r="AA1678">
        <f t="shared" si="487"/>
        <v>35.52955732613183</v>
      </c>
      <c r="AB1678" s="28">
        <f t="shared" si="488"/>
        <v>40488.636904761908</v>
      </c>
      <c r="AC1678">
        <f t="shared" si="489"/>
        <v>7.8500000000000014</v>
      </c>
      <c r="AD1678" s="31">
        <f t="shared" si="478"/>
        <v>7.9811714264040745</v>
      </c>
      <c r="AE1678" s="31">
        <f t="shared" si="490"/>
        <v>15.932048290584291</v>
      </c>
      <c r="AF1678" s="15">
        <f t="shared" si="479"/>
        <v>9.9208333333333343</v>
      </c>
      <c r="AG1678" s="31">
        <f t="shared" si="491"/>
        <v>9.1836988795557257</v>
      </c>
      <c r="AH1678" s="31">
        <f t="shared" si="492"/>
        <v>54.595275468666287</v>
      </c>
      <c r="AI1678">
        <f t="shared" si="493"/>
        <v>232.44332179462893</v>
      </c>
    </row>
    <row r="1679" spans="1:35" x14ac:dyDescent="0.2">
      <c r="A1679">
        <v>32</v>
      </c>
      <c r="C1679" s="27" t="s">
        <v>1740</v>
      </c>
      <c r="D1679" s="26">
        <v>29.2255</v>
      </c>
      <c r="E1679">
        <v>0</v>
      </c>
      <c r="F1679" s="26">
        <v>1</v>
      </c>
      <c r="G1679" s="26">
        <v>45.3</v>
      </c>
      <c r="H1679" s="26">
        <v>39.173333333333332</v>
      </c>
      <c r="I1679" s="26">
        <v>100</v>
      </c>
      <c r="J1679" s="26">
        <v>45.314999999999998</v>
      </c>
      <c r="K1679">
        <v>307.33333333333331</v>
      </c>
      <c r="L1679">
        <v>7.5083333333333329</v>
      </c>
      <c r="M1679">
        <v>19.116666666666667</v>
      </c>
      <c r="N1679">
        <v>49.9</v>
      </c>
      <c r="O1679" s="1">
        <f t="shared" si="495"/>
        <v>25.776677098787872</v>
      </c>
      <c r="Q1679" s="1">
        <f t="shared" si="480"/>
        <v>768.42019802282016</v>
      </c>
      <c r="R1679" s="2">
        <f t="shared" si="481"/>
        <v>0.81298269344346541</v>
      </c>
      <c r="S1679" s="2"/>
      <c r="T1679" s="1">
        <f t="shared" si="482"/>
        <v>2212.5662225568681</v>
      </c>
      <c r="U1679" s="1">
        <f t="shared" si="483"/>
        <v>0</v>
      </c>
      <c r="V1679" s="1">
        <f t="shared" si="484"/>
        <v>614.95413845699261</v>
      </c>
      <c r="W1679" s="1">
        <f t="shared" si="485"/>
        <v>-3805.9258788284906</v>
      </c>
      <c r="X1679" s="2">
        <f t="shared" si="494"/>
        <v>52.150700248317236</v>
      </c>
      <c r="Y1679">
        <f t="shared" si="496"/>
        <v>1</v>
      </c>
      <c r="Z1679" s="26">
        <f t="shared" si="486"/>
        <v>0</v>
      </c>
      <c r="AA1679">
        <f t="shared" si="487"/>
        <v>46.932093892293871</v>
      </c>
      <c r="AB1679" s="28">
        <f t="shared" si="488"/>
        <v>40488.678571428572</v>
      </c>
      <c r="AC1679">
        <f t="shared" si="489"/>
        <v>7.3888888888888875</v>
      </c>
      <c r="AD1679" s="31">
        <f t="shared" si="478"/>
        <v>7.733068597466076</v>
      </c>
      <c r="AE1679" s="31">
        <f t="shared" si="490"/>
        <v>15.462157225844974</v>
      </c>
      <c r="AF1679" s="15">
        <f t="shared" si="479"/>
        <v>9.9444444444444429</v>
      </c>
      <c r="AG1679" s="31">
        <f t="shared" si="491"/>
        <v>9.1982793656077657</v>
      </c>
      <c r="AH1679" s="31">
        <f t="shared" si="492"/>
        <v>54.677392902923749</v>
      </c>
      <c r="AI1679">
        <f t="shared" si="493"/>
        <v>235.76199689059757</v>
      </c>
    </row>
    <row r="1680" spans="1:35" x14ac:dyDescent="0.2">
      <c r="A1680">
        <v>32</v>
      </c>
      <c r="C1680" s="27" t="s">
        <v>1741</v>
      </c>
      <c r="D1680" s="26">
        <v>29.246333333333332</v>
      </c>
      <c r="E1680">
        <v>0</v>
      </c>
      <c r="F1680" s="26">
        <v>1</v>
      </c>
      <c r="G1680" s="26">
        <v>44.619166666666665</v>
      </c>
      <c r="H1680" s="26">
        <v>38.895833333333336</v>
      </c>
      <c r="I1680" s="26">
        <v>100</v>
      </c>
      <c r="J1680" s="26">
        <v>44.637500000000003</v>
      </c>
      <c r="K1680">
        <v>302.16666666666669</v>
      </c>
      <c r="L1680">
        <v>4.9333333333333336</v>
      </c>
      <c r="M1680">
        <v>14.175000000000001</v>
      </c>
      <c r="N1680">
        <v>49.947499999999998</v>
      </c>
      <c r="O1680" s="1">
        <f t="shared" si="495"/>
        <v>25.776677098787872</v>
      </c>
      <c r="Q1680" s="1">
        <f t="shared" si="480"/>
        <v>1129.5343596523614</v>
      </c>
      <c r="R1680" s="2">
        <f t="shared" si="481"/>
        <v>1.1950387150284745</v>
      </c>
      <c r="S1680" s="2"/>
      <c r="T1680" s="1">
        <f t="shared" si="482"/>
        <v>2398.4872333136814</v>
      </c>
      <c r="U1680" s="1">
        <f t="shared" si="483"/>
        <v>0</v>
      </c>
      <c r="V1680" s="1">
        <f t="shared" si="484"/>
        <v>667.70836808903607</v>
      </c>
      <c r="W1680" s="1">
        <f t="shared" si="485"/>
        <v>-4408.5308096429999</v>
      </c>
      <c r="X1680" s="2">
        <f t="shared" si="494"/>
        <v>52.963682941760702</v>
      </c>
      <c r="Y1680">
        <f t="shared" si="496"/>
        <v>1</v>
      </c>
      <c r="Z1680" s="26">
        <f t="shared" si="486"/>
        <v>0</v>
      </c>
      <c r="AA1680">
        <f t="shared" si="487"/>
        <v>69.630951865309257</v>
      </c>
      <c r="AB1680" s="28">
        <f t="shared" si="488"/>
        <v>40488.720238095237</v>
      </c>
      <c r="AC1680">
        <f t="shared" si="489"/>
        <v>7.0106481481481469</v>
      </c>
      <c r="AD1680" s="31">
        <f t="shared" si="478"/>
        <v>7.5346411454824098</v>
      </c>
      <c r="AE1680" s="31">
        <f t="shared" si="490"/>
        <v>15.085744025657746</v>
      </c>
      <c r="AF1680" s="15">
        <f t="shared" si="479"/>
        <v>9.9708333333333314</v>
      </c>
      <c r="AG1680" s="31">
        <f t="shared" si="491"/>
        <v>9.2145992386663522</v>
      </c>
      <c r="AH1680" s="31">
        <f t="shared" si="492"/>
        <v>54.769297865762347</v>
      </c>
      <c r="AI1680">
        <f t="shared" si="493"/>
        <v>238.57752568670884</v>
      </c>
    </row>
    <row r="1681" spans="1:35" x14ac:dyDescent="0.2">
      <c r="A1681">
        <v>32</v>
      </c>
      <c r="C1681" s="27" t="s">
        <v>1742</v>
      </c>
      <c r="D1681" s="26">
        <v>29.278749999999999</v>
      </c>
      <c r="E1681">
        <v>0</v>
      </c>
      <c r="F1681" s="26">
        <v>1</v>
      </c>
      <c r="G1681" s="26">
        <v>43.726666666666667</v>
      </c>
      <c r="H1681" s="26">
        <v>37.794166666666669</v>
      </c>
      <c r="I1681" s="26">
        <v>100</v>
      </c>
      <c r="J1681" s="26">
        <v>43.743333333333332</v>
      </c>
      <c r="K1681">
        <v>300</v>
      </c>
      <c r="L1681">
        <v>2.5249999999999999</v>
      </c>
      <c r="M1681">
        <v>10.083333333333334</v>
      </c>
      <c r="N1681">
        <v>49.96</v>
      </c>
      <c r="O1681" s="1">
        <f t="shared" si="495"/>
        <v>25.776677098787872</v>
      </c>
      <c r="Q1681" s="1">
        <f t="shared" si="480"/>
        <v>1374.4164404332255</v>
      </c>
      <c r="R1681" s="2">
        <f t="shared" si="481"/>
        <v>1.4541220838955624</v>
      </c>
      <c r="S1681" s="2"/>
      <c r="T1681" s="1">
        <f t="shared" si="482"/>
        <v>2790.0622565054764</v>
      </c>
      <c r="U1681" s="1">
        <f t="shared" si="483"/>
        <v>0</v>
      </c>
      <c r="V1681" s="1">
        <f t="shared" si="484"/>
        <v>776.98629096285265</v>
      </c>
      <c r="W1681" s="1">
        <f t="shared" si="485"/>
        <v>-5157.305357542954</v>
      </c>
      <c r="X1681" s="2">
        <f t="shared" si="494"/>
        <v>54.158721656789176</v>
      </c>
      <c r="Y1681">
        <f t="shared" si="496"/>
        <v>1</v>
      </c>
      <c r="Z1681" s="26">
        <f t="shared" si="486"/>
        <v>0</v>
      </c>
      <c r="AA1681">
        <f t="shared" si="487"/>
        <v>108.82777131693994</v>
      </c>
      <c r="AB1681" s="28">
        <f t="shared" si="488"/>
        <v>40488.761904761908</v>
      </c>
      <c r="AC1681">
        <f t="shared" si="489"/>
        <v>6.5148148148148142</v>
      </c>
      <c r="AD1681" s="31">
        <f t="shared" si="478"/>
        <v>7.2813103742018042</v>
      </c>
      <c r="AE1681" s="31">
        <f t="shared" si="490"/>
        <v>14.604376090721292</v>
      </c>
      <c r="AF1681" s="15">
        <f t="shared" si="479"/>
        <v>9.9777777777777779</v>
      </c>
      <c r="AG1681" s="31">
        <f t="shared" si="491"/>
        <v>9.2188981629090261</v>
      </c>
      <c r="AH1681" s="31">
        <f t="shared" si="492"/>
        <v>54.793505621690528</v>
      </c>
      <c r="AI1681">
        <f t="shared" si="493"/>
        <v>241.61704674018702</v>
      </c>
    </row>
    <row r="1682" spans="1:35" x14ac:dyDescent="0.2">
      <c r="A1682">
        <v>32</v>
      </c>
      <c r="C1682" s="27" t="s">
        <v>1743</v>
      </c>
      <c r="D1682" s="26">
        <v>29.295166666666667</v>
      </c>
      <c r="E1682">
        <v>0</v>
      </c>
      <c r="F1682" s="26">
        <v>1</v>
      </c>
      <c r="G1682" s="26">
        <v>43.06583333333333</v>
      </c>
      <c r="H1682" s="26">
        <v>37.039166666666667</v>
      </c>
      <c r="I1682" s="26">
        <v>100</v>
      </c>
      <c r="J1682" s="26">
        <v>43.072499999999998</v>
      </c>
      <c r="K1682">
        <v>294.33333333333331</v>
      </c>
      <c r="L1682">
        <v>0.65833333333333333</v>
      </c>
      <c r="M1682">
        <v>5.0166666666666666</v>
      </c>
      <c r="N1682">
        <v>49.96</v>
      </c>
      <c r="O1682" s="1">
        <f t="shared" si="495"/>
        <v>25.776677098787872</v>
      </c>
      <c r="Q1682" s="1">
        <f t="shared" si="480"/>
        <v>1435.6539120398102</v>
      </c>
      <c r="R1682" s="2">
        <f t="shared" si="481"/>
        <v>1.5189108605759361</v>
      </c>
      <c r="S1682" s="2"/>
      <c r="T1682" s="1">
        <f t="shared" si="482"/>
        <v>3166.704832488143</v>
      </c>
      <c r="U1682" s="1">
        <f t="shared" si="483"/>
        <v>0</v>
      </c>
      <c r="V1682" s="1">
        <f t="shared" si="484"/>
        <v>883.77256972054818</v>
      </c>
      <c r="W1682" s="1">
        <f t="shared" si="485"/>
        <v>-5704.0624629616141</v>
      </c>
      <c r="X1682" s="2">
        <f t="shared" si="494"/>
        <v>55.612843740684738</v>
      </c>
      <c r="Y1682">
        <f t="shared" si="496"/>
        <v>1</v>
      </c>
      <c r="Z1682" s="26">
        <f t="shared" si="486"/>
        <v>0</v>
      </c>
      <c r="AA1682">
        <f t="shared" si="487"/>
        <v>157.42747016218453</v>
      </c>
      <c r="AB1682" s="28">
        <f t="shared" si="488"/>
        <v>40488.803571428572</v>
      </c>
      <c r="AC1682">
        <f t="shared" si="489"/>
        <v>6.1476851851851837</v>
      </c>
      <c r="AD1682" s="31">
        <f t="shared" si="478"/>
        <v>7.0985927856274484</v>
      </c>
      <c r="AE1682" s="31">
        <f t="shared" si="490"/>
        <v>14.256608447389038</v>
      </c>
      <c r="AF1682" s="15">
        <f t="shared" si="479"/>
        <v>9.9777777777777779</v>
      </c>
      <c r="AG1682" s="31">
        <f t="shared" si="491"/>
        <v>9.2188981629090261</v>
      </c>
      <c r="AH1682" s="31">
        <f t="shared" si="492"/>
        <v>54.793505621690528</v>
      </c>
      <c r="AI1682">
        <f t="shared" si="493"/>
        <v>243.70782581190053</v>
      </c>
    </row>
    <row r="1683" spans="1:35" x14ac:dyDescent="0.2">
      <c r="A1683">
        <v>32</v>
      </c>
      <c r="C1683" s="27" t="s">
        <v>1744</v>
      </c>
      <c r="D1683" s="26">
        <v>29.308333333333334</v>
      </c>
      <c r="E1683">
        <v>0</v>
      </c>
      <c r="F1683" s="26">
        <v>1</v>
      </c>
      <c r="G1683" s="26">
        <v>42.883333333333333</v>
      </c>
      <c r="H1683" s="26">
        <v>37.069166666666668</v>
      </c>
      <c r="I1683" s="26">
        <v>100</v>
      </c>
      <c r="J1683" s="26">
        <v>42.883333333333333</v>
      </c>
      <c r="K1683">
        <v>285.75</v>
      </c>
      <c r="L1683">
        <v>1.8</v>
      </c>
      <c r="M1683">
        <v>8.1999999999999993</v>
      </c>
      <c r="N1683">
        <v>49.947499999999998</v>
      </c>
      <c r="O1683" s="1">
        <f t="shared" si="495"/>
        <v>25.776677098787872</v>
      </c>
      <c r="Q1683" s="1">
        <f t="shared" si="480"/>
        <v>1246.7423422254706</v>
      </c>
      <c r="R1683" s="2">
        <f t="shared" si="481"/>
        <v>1.3190438643081803</v>
      </c>
      <c r="S1683" s="2"/>
      <c r="T1683" s="1">
        <f t="shared" si="482"/>
        <v>3420.5555481294427</v>
      </c>
      <c r="U1683" s="1">
        <f t="shared" si="483"/>
        <v>0</v>
      </c>
      <c r="V1683" s="1">
        <f t="shared" si="484"/>
        <v>959.06302002358893</v>
      </c>
      <c r="W1683" s="1">
        <f t="shared" si="485"/>
        <v>-5844.7162454400541</v>
      </c>
      <c r="X1683" s="2">
        <f t="shared" si="494"/>
        <v>57.131754601260674</v>
      </c>
      <c r="Y1683">
        <f t="shared" si="496"/>
        <v>1</v>
      </c>
      <c r="Z1683" s="26">
        <f t="shared" si="486"/>
        <v>0</v>
      </c>
      <c r="AA1683">
        <f t="shared" si="487"/>
        <v>203.01750862832418</v>
      </c>
      <c r="AB1683" s="28">
        <f t="shared" si="488"/>
        <v>40488.845238095237</v>
      </c>
      <c r="AC1683">
        <f t="shared" si="489"/>
        <v>6.0462962962962958</v>
      </c>
      <c r="AD1683" s="31">
        <f t="shared" si="478"/>
        <v>7.04884833746081</v>
      </c>
      <c r="AE1683" s="31">
        <f t="shared" si="490"/>
        <v>14.161844079944096</v>
      </c>
      <c r="AF1683" s="15">
        <f t="shared" si="479"/>
        <v>9.9708333333333314</v>
      </c>
      <c r="AG1683" s="31">
        <f t="shared" si="491"/>
        <v>9.2145992386663522</v>
      </c>
      <c r="AH1683" s="31">
        <f t="shared" si="492"/>
        <v>54.769297865762347</v>
      </c>
      <c r="AI1683">
        <f t="shared" si="493"/>
        <v>244.13201216033931</v>
      </c>
    </row>
    <row r="1684" spans="1:35" x14ac:dyDescent="0.2">
      <c r="A1684">
        <v>32</v>
      </c>
      <c r="C1684" s="27" t="s">
        <v>1745</v>
      </c>
      <c r="D1684" s="26">
        <v>29.334250000000001</v>
      </c>
      <c r="E1684">
        <v>0</v>
      </c>
      <c r="F1684" s="26">
        <v>1</v>
      </c>
      <c r="G1684" s="26">
        <v>42.830833333333331</v>
      </c>
      <c r="H1684" s="26">
        <v>36.450833333333335</v>
      </c>
      <c r="I1684" s="26">
        <v>100</v>
      </c>
      <c r="J1684" s="26">
        <v>42.830833333333331</v>
      </c>
      <c r="K1684">
        <v>265.5</v>
      </c>
      <c r="L1684">
        <v>2.0916666666666668</v>
      </c>
      <c r="M1684">
        <v>8.3000000000000007</v>
      </c>
      <c r="N1684">
        <v>49.903333333333329</v>
      </c>
      <c r="O1684" s="1">
        <f t="shared" si="495"/>
        <v>25.776677098787872</v>
      </c>
      <c r="Q1684" s="1">
        <f t="shared" si="480"/>
        <v>828.79561123568681</v>
      </c>
      <c r="R1684" s="2">
        <f t="shared" si="481"/>
        <v>0.87685941893539587</v>
      </c>
      <c r="S1684" s="2"/>
      <c r="T1684" s="1">
        <f t="shared" si="482"/>
        <v>3750.8671880742249</v>
      </c>
      <c r="U1684" s="1">
        <f t="shared" si="483"/>
        <v>0</v>
      </c>
      <c r="V1684" s="1">
        <f t="shared" si="484"/>
        <v>1053.9434066934684</v>
      </c>
      <c r="W1684" s="1">
        <f t="shared" si="485"/>
        <v>-5851.6110386988003</v>
      </c>
      <c r="X1684" s="2">
        <f t="shared" si="494"/>
        <v>58.450798465568852</v>
      </c>
      <c r="Y1684">
        <f t="shared" si="496"/>
        <v>1</v>
      </c>
      <c r="Z1684" s="26">
        <f t="shared" si="486"/>
        <v>0</v>
      </c>
      <c r="AA1684">
        <f t="shared" si="487"/>
        <v>243.98331073225344</v>
      </c>
      <c r="AB1684" s="28">
        <f t="shared" si="488"/>
        <v>40488.886904761908</v>
      </c>
      <c r="AC1684">
        <f t="shared" si="489"/>
        <v>6.0171296296296282</v>
      </c>
      <c r="AD1684" s="31">
        <f t="shared" si="478"/>
        <v>7.0345951939577098</v>
      </c>
      <c r="AE1684" s="31">
        <f t="shared" si="490"/>
        <v>14.13468468487895</v>
      </c>
      <c r="AF1684" s="15">
        <f t="shared" si="479"/>
        <v>9.9462962962962944</v>
      </c>
      <c r="AG1684" s="31">
        <f t="shared" si="491"/>
        <v>9.1994237917647474</v>
      </c>
      <c r="AH1684" s="31">
        <f t="shared" si="492"/>
        <v>54.683838010595451</v>
      </c>
      <c r="AI1684">
        <f t="shared" si="493"/>
        <v>243.78150979420761</v>
      </c>
    </row>
    <row r="1685" spans="1:35" x14ac:dyDescent="0.2">
      <c r="A1685">
        <v>32</v>
      </c>
      <c r="C1685" s="27" t="s">
        <v>1746</v>
      </c>
      <c r="D1685" s="26">
        <v>29.367249999999999</v>
      </c>
      <c r="E1685">
        <v>0</v>
      </c>
      <c r="F1685" s="26">
        <v>1</v>
      </c>
      <c r="G1685" s="26">
        <v>42.63</v>
      </c>
      <c r="H1685" s="26">
        <v>35.673333333333332</v>
      </c>
      <c r="I1685" s="26">
        <v>100</v>
      </c>
      <c r="J1685" s="26">
        <v>42.63</v>
      </c>
      <c r="K1685">
        <v>269.5</v>
      </c>
      <c r="L1685">
        <v>2.7083333333333335</v>
      </c>
      <c r="M1685">
        <v>10.641666666666667</v>
      </c>
      <c r="N1685">
        <v>49.861666666666665</v>
      </c>
      <c r="O1685" s="1">
        <f t="shared" si="495"/>
        <v>25.776677098787872</v>
      </c>
      <c r="Q1685" s="1">
        <f t="shared" si="480"/>
        <v>598.61824690932542</v>
      </c>
      <c r="R1685" s="2">
        <f t="shared" si="481"/>
        <v>0.63333352763105799</v>
      </c>
      <c r="S1685" s="2"/>
      <c r="T1685" s="1">
        <f t="shared" si="482"/>
        <v>4032.9259288253193</v>
      </c>
      <c r="U1685" s="1">
        <f t="shared" si="483"/>
        <v>0</v>
      </c>
      <c r="V1685" s="1">
        <f t="shared" si="484"/>
        <v>1133.6145363196015</v>
      </c>
      <c r="W1685" s="1">
        <f t="shared" si="485"/>
        <v>-5983.3015899408711</v>
      </c>
      <c r="X1685" s="2">
        <f t="shared" si="494"/>
        <v>59.327657884504248</v>
      </c>
      <c r="Y1685">
        <f t="shared" si="496"/>
        <v>1</v>
      </c>
      <c r="Z1685" s="26">
        <f t="shared" si="486"/>
        <v>0</v>
      </c>
      <c r="AA1685">
        <f t="shared" si="487"/>
        <v>278.8117788279468</v>
      </c>
      <c r="AB1685" s="28">
        <f t="shared" si="488"/>
        <v>40488.928571428572</v>
      </c>
      <c r="AC1685">
        <f t="shared" si="489"/>
        <v>5.9055555555555568</v>
      </c>
      <c r="AD1685" s="31">
        <f t="shared" si="478"/>
        <v>6.9803049387343927</v>
      </c>
      <c r="AE1685" s="31">
        <f t="shared" si="490"/>
        <v>14.031206534570334</v>
      </c>
      <c r="AF1685" s="15">
        <f t="shared" si="479"/>
        <v>9.9231481481481474</v>
      </c>
      <c r="AG1685" s="31">
        <f t="shared" si="491"/>
        <v>9.1851274416680848</v>
      </c>
      <c r="AH1685" s="31">
        <f t="shared" si="492"/>
        <v>54.603321468936976</v>
      </c>
      <c r="AI1685">
        <f t="shared" si="493"/>
        <v>243.91955498541222</v>
      </c>
    </row>
    <row r="1686" spans="1:35" x14ac:dyDescent="0.2">
      <c r="A1686">
        <v>32</v>
      </c>
      <c r="C1686" s="27" t="s">
        <v>1747</v>
      </c>
      <c r="D1686" s="26">
        <v>29.389250000000001</v>
      </c>
      <c r="E1686">
        <v>0</v>
      </c>
      <c r="F1686" s="26">
        <v>1</v>
      </c>
      <c r="G1686" s="26">
        <v>42.016666666666666</v>
      </c>
      <c r="H1686" s="26">
        <v>34.853333333333332</v>
      </c>
      <c r="I1686" s="26">
        <v>100</v>
      </c>
      <c r="J1686" s="26">
        <v>42.016666666666666</v>
      </c>
      <c r="K1686">
        <v>272.58333333333331</v>
      </c>
      <c r="L1686">
        <v>4.3583333333333334</v>
      </c>
      <c r="M1686">
        <v>14.6</v>
      </c>
      <c r="N1686">
        <v>49.793333333333337</v>
      </c>
      <c r="O1686" s="1">
        <f t="shared" si="495"/>
        <v>25.776677098787872</v>
      </c>
      <c r="Q1686" s="1">
        <f t="shared" si="480"/>
        <v>731.60135774410651</v>
      </c>
      <c r="R1686" s="2">
        <f t="shared" si="481"/>
        <v>0.77402864198012211</v>
      </c>
      <c r="S1686" s="2"/>
      <c r="T1686" s="1">
        <f t="shared" si="482"/>
        <v>4280.7109143629568</v>
      </c>
      <c r="U1686" s="1">
        <f t="shared" si="483"/>
        <v>0</v>
      </c>
      <c r="V1686" s="1">
        <f t="shared" si="484"/>
        <v>1202.6829951752056</v>
      </c>
      <c r="W1686" s="1">
        <f t="shared" si="485"/>
        <v>-6434.221069062949</v>
      </c>
      <c r="X1686" s="2">
        <f t="shared" si="494"/>
        <v>59.960991412135307</v>
      </c>
      <c r="Y1686">
        <f t="shared" si="496"/>
        <v>1</v>
      </c>
      <c r="Z1686" s="26">
        <f t="shared" si="486"/>
        <v>0</v>
      </c>
      <c r="AA1686">
        <f t="shared" si="487"/>
        <v>321.9987905708382</v>
      </c>
      <c r="AB1686" s="28">
        <f t="shared" si="488"/>
        <v>40488.970238095237</v>
      </c>
      <c r="AC1686">
        <f t="shared" si="489"/>
        <v>5.564814814814814</v>
      </c>
      <c r="AD1686" s="31">
        <f t="shared" si="478"/>
        <v>6.8167800251162864</v>
      </c>
      <c r="AE1686" s="31">
        <f t="shared" si="490"/>
        <v>13.719254760450571</v>
      </c>
      <c r="AF1686" s="15">
        <f t="shared" si="479"/>
        <v>9.8851851851851862</v>
      </c>
      <c r="AG1686" s="31">
        <f t="shared" si="491"/>
        <v>9.1617236315878916</v>
      </c>
      <c r="AH1686" s="31">
        <f t="shared" si="492"/>
        <v>54.4714967563702</v>
      </c>
      <c r="AI1686">
        <f t="shared" si="493"/>
        <v>245.00247887946881</v>
      </c>
    </row>
    <row r="1687" spans="1:35" x14ac:dyDescent="0.2">
      <c r="A1687">
        <v>32</v>
      </c>
      <c r="C1687" s="27" t="s">
        <v>1748</v>
      </c>
      <c r="D1687" s="26">
        <v>29.410999999999998</v>
      </c>
      <c r="E1687">
        <v>0</v>
      </c>
      <c r="F1687" s="26">
        <v>1</v>
      </c>
      <c r="G1687" s="26">
        <v>40.917499999999997</v>
      </c>
      <c r="H1687" s="26">
        <v>33.83</v>
      </c>
      <c r="I1687" s="26">
        <v>100</v>
      </c>
      <c r="J1687" s="26">
        <v>40.917499999999997</v>
      </c>
      <c r="K1687">
        <v>274.83333333333331</v>
      </c>
      <c r="L1687">
        <v>4.0333333333333332</v>
      </c>
      <c r="M1687">
        <v>13.708333333333334</v>
      </c>
      <c r="N1687">
        <v>49.724999999999994</v>
      </c>
      <c r="O1687" s="1">
        <f t="shared" si="495"/>
        <v>25.776677098787872</v>
      </c>
      <c r="Q1687" s="1">
        <f t="shared" si="480"/>
        <v>1190.3054701622323</v>
      </c>
      <c r="R1687" s="2">
        <f t="shared" si="481"/>
        <v>1.259334085234761</v>
      </c>
      <c r="S1687" s="2"/>
      <c r="T1687" s="1">
        <f t="shared" si="482"/>
        <v>4587.1507663251432</v>
      </c>
      <c r="U1687" s="1">
        <f t="shared" si="483"/>
        <v>0</v>
      </c>
      <c r="V1687" s="1">
        <f t="shared" si="484"/>
        <v>1287.9453475949915</v>
      </c>
      <c r="W1687" s="1">
        <f t="shared" si="485"/>
        <v>-7287.1069951699801</v>
      </c>
      <c r="X1687" s="2">
        <f t="shared" si="494"/>
        <v>60.735020054115431</v>
      </c>
      <c r="Y1687">
        <f t="shared" si="496"/>
        <v>1</v>
      </c>
      <c r="Z1687" s="26">
        <f t="shared" si="486"/>
        <v>0</v>
      </c>
      <c r="AA1687">
        <f t="shared" si="487"/>
        <v>392.73410109526742</v>
      </c>
      <c r="AB1687" s="28">
        <f t="shared" si="488"/>
        <v>40489.011904761908</v>
      </c>
      <c r="AC1687">
        <f t="shared" si="489"/>
        <v>4.9541666666666648</v>
      </c>
      <c r="AD1687" s="31">
        <f t="shared" si="478"/>
        <v>6.5321399644322682</v>
      </c>
      <c r="AE1687" s="31">
        <f t="shared" si="490"/>
        <v>13.175262631995999</v>
      </c>
      <c r="AF1687" s="15">
        <f t="shared" si="479"/>
        <v>9.8472222222222197</v>
      </c>
      <c r="AG1687" s="31">
        <f t="shared" si="491"/>
        <v>9.1383721700693332</v>
      </c>
      <c r="AH1687" s="31">
        <f t="shared" si="492"/>
        <v>54.339947959075459</v>
      </c>
      <c r="AI1687">
        <f t="shared" si="493"/>
        <v>247.48208818640171</v>
      </c>
    </row>
    <row r="1688" spans="1:35" x14ac:dyDescent="0.2">
      <c r="A1688">
        <v>32</v>
      </c>
      <c r="C1688" s="27" t="s">
        <v>1749</v>
      </c>
      <c r="D1688" s="26">
        <v>29.430416666666666</v>
      </c>
      <c r="E1688">
        <v>0</v>
      </c>
      <c r="F1688" s="26">
        <v>1</v>
      </c>
      <c r="G1688" s="26">
        <v>40.017499999999998</v>
      </c>
      <c r="H1688" s="26">
        <v>32.615833333333335</v>
      </c>
      <c r="I1688" s="26">
        <v>100</v>
      </c>
      <c r="J1688" s="26">
        <v>40.017499999999998</v>
      </c>
      <c r="K1688">
        <v>273.75</v>
      </c>
      <c r="L1688">
        <v>2.9833333333333334</v>
      </c>
      <c r="M1688">
        <v>11.208333333333334</v>
      </c>
      <c r="N1688">
        <v>49.65</v>
      </c>
      <c r="O1688" s="1">
        <f t="shared" si="495"/>
        <v>25.776677098787872</v>
      </c>
      <c r="Q1688" s="1">
        <f t="shared" si="480"/>
        <v>1330.6600272631256</v>
      </c>
      <c r="R1688" s="2">
        <f t="shared" si="481"/>
        <v>1.4078281333643499</v>
      </c>
      <c r="S1688" s="2"/>
      <c r="T1688" s="1">
        <f t="shared" si="482"/>
        <v>5008.8683806130721</v>
      </c>
      <c r="U1688" s="1">
        <f t="shared" si="483"/>
        <v>0</v>
      </c>
      <c r="V1688" s="1">
        <f t="shared" si="484"/>
        <v>1406.7305190246518</v>
      </c>
      <c r="W1688" s="1">
        <f t="shared" si="485"/>
        <v>-7969.6915277859616</v>
      </c>
      <c r="X1688" s="2">
        <f t="shared" si="494"/>
        <v>61.994354139350193</v>
      </c>
      <c r="Y1688">
        <f t="shared" si="496"/>
        <v>1</v>
      </c>
      <c r="Z1688" s="26">
        <f t="shared" si="486"/>
        <v>0</v>
      </c>
      <c r="AA1688">
        <f t="shared" si="487"/>
        <v>482.98211786227381</v>
      </c>
      <c r="AB1688" s="28">
        <f t="shared" si="488"/>
        <v>40489.053571428572</v>
      </c>
      <c r="AC1688">
        <f t="shared" si="489"/>
        <v>4.4541666666666657</v>
      </c>
      <c r="AD1688" s="31">
        <f t="shared" si="478"/>
        <v>6.3069191001312213</v>
      </c>
      <c r="AE1688" s="31">
        <f t="shared" si="490"/>
        <v>12.743906454075209</v>
      </c>
      <c r="AF1688" s="15">
        <f t="shared" si="479"/>
        <v>9.8055555555555554</v>
      </c>
      <c r="AG1688" s="31">
        <f t="shared" si="491"/>
        <v>9.1128026572065099</v>
      </c>
      <c r="AH1688" s="31">
        <f t="shared" si="492"/>
        <v>54.195882166633531</v>
      </c>
      <c r="AI1688">
        <f t="shared" si="493"/>
        <v>249.20927798390062</v>
      </c>
    </row>
    <row r="1689" spans="1:35" x14ac:dyDescent="0.2">
      <c r="A1689">
        <v>32</v>
      </c>
      <c r="C1689" s="27" t="s">
        <v>1750</v>
      </c>
      <c r="D1689" s="26">
        <v>29.440999999999999</v>
      </c>
      <c r="E1689">
        <v>0</v>
      </c>
      <c r="F1689" s="26">
        <v>1</v>
      </c>
      <c r="G1689" s="26">
        <v>39.339166666666671</v>
      </c>
      <c r="H1689" s="26">
        <v>32.042500000000004</v>
      </c>
      <c r="I1689" s="26">
        <v>100</v>
      </c>
      <c r="J1689" s="26">
        <v>39.339166666666671</v>
      </c>
      <c r="K1689">
        <v>268.41666666666669</v>
      </c>
      <c r="L1689">
        <v>4.1583333333333332</v>
      </c>
      <c r="M1689">
        <v>13.675000000000001</v>
      </c>
      <c r="N1689">
        <v>49.5625</v>
      </c>
      <c r="O1689" s="1">
        <f t="shared" si="495"/>
        <v>25.776677098787872</v>
      </c>
      <c r="Q1689" s="1">
        <f t="shared" si="480"/>
        <v>1382.076496736317</v>
      </c>
      <c r="R1689" s="2">
        <f t="shared" si="481"/>
        <v>1.462226364888227</v>
      </c>
      <c r="S1689" s="2"/>
      <c r="T1689" s="1">
        <f t="shared" si="482"/>
        <v>5346.6449859416371</v>
      </c>
      <c r="U1689" s="1">
        <f t="shared" si="483"/>
        <v>0</v>
      </c>
      <c r="V1689" s="1">
        <f t="shared" si="484"/>
        <v>1505.4807795367719</v>
      </c>
      <c r="W1689" s="1">
        <f t="shared" si="485"/>
        <v>-8458.5323698311386</v>
      </c>
      <c r="X1689" s="2">
        <f t="shared" si="494"/>
        <v>63.402182272714541</v>
      </c>
      <c r="Y1689">
        <f t="shared" si="496"/>
        <v>1</v>
      </c>
      <c r="Z1689" s="26">
        <f t="shared" si="486"/>
        <v>0</v>
      </c>
      <c r="AA1689">
        <f t="shared" si="487"/>
        <v>579.02872005690335</v>
      </c>
      <c r="AB1689" s="28">
        <f t="shared" si="488"/>
        <v>40489.095238095237</v>
      </c>
      <c r="AC1689">
        <f t="shared" si="489"/>
        <v>4.0773148148148168</v>
      </c>
      <c r="AD1689" s="31">
        <f t="shared" ref="AD1689:AD1752" si="497">10^($AF$17-$AF$18/($AF$19+AC1689))*I1689/100</f>
        <v>6.1417156431050319</v>
      </c>
      <c r="AE1689" s="31">
        <f t="shared" si="490"/>
        <v>12.426962320975841</v>
      </c>
      <c r="AF1689" s="15">
        <f t="shared" ref="AF1689:AF1752" si="498">(N1689-32)/1.8</f>
        <v>9.7569444444444446</v>
      </c>
      <c r="AG1689" s="31">
        <f t="shared" si="491"/>
        <v>9.0830509339900747</v>
      </c>
      <c r="AH1689" s="31">
        <f t="shared" si="492"/>
        <v>54.028223916984018</v>
      </c>
      <c r="AI1689">
        <f t="shared" si="493"/>
        <v>250.10678471520114</v>
      </c>
    </row>
    <row r="1690" spans="1:35" x14ac:dyDescent="0.2">
      <c r="A1690">
        <v>32</v>
      </c>
      <c r="C1690" s="27" t="s">
        <v>1751</v>
      </c>
      <c r="D1690" s="26">
        <v>29.47325</v>
      </c>
      <c r="E1690">
        <v>0</v>
      </c>
      <c r="F1690" s="26">
        <v>1</v>
      </c>
      <c r="G1690" s="26">
        <v>38.83</v>
      </c>
      <c r="H1690" s="26">
        <v>31.602499999999999</v>
      </c>
      <c r="I1690" s="26">
        <v>100</v>
      </c>
      <c r="J1690" s="26">
        <v>38.83</v>
      </c>
      <c r="K1690">
        <v>253.91666666666666</v>
      </c>
      <c r="L1690">
        <v>2.1666666666666665</v>
      </c>
      <c r="M1690">
        <v>8.5833333333333321</v>
      </c>
      <c r="N1690">
        <v>49.47</v>
      </c>
      <c r="O1690" s="1">
        <f t="shared" si="495"/>
        <v>25.776677098787872</v>
      </c>
      <c r="Q1690" s="1">
        <f t="shared" ref="Q1690:Q1753" si="499">(O1690-T1690-U1690-V1690-W1690-AI1690)</f>
        <v>1305.8164238754139</v>
      </c>
      <c r="R1690" s="2">
        <f t="shared" ref="R1690:R1753" si="500">Q1690/$O$12+Z1690/$O$17*$Z$21</f>
        <v>1.3815437909577448</v>
      </c>
      <c r="S1690" s="2"/>
      <c r="T1690" s="1">
        <f t="shared" ref="T1690:T1753" si="501">((X1690-H1690)*$D$13/$P$5)*$P$7/1000</f>
        <v>5670.9636116059301</v>
      </c>
      <c r="U1690" s="1">
        <f t="shared" ref="U1690:U1753" si="502">IF(X1690&gt;80,(X1690-80)*$O$19,0)</f>
        <v>0</v>
      </c>
      <c r="V1690" s="1">
        <f t="shared" ref="V1690:V1753" si="503">$D$20*(((X1690-32)*5/9+273)^4-((H1690-32)*5/9+273)^4)*$D$14*$D$21*$D$22/1000</f>
        <v>1601.8214603543208</v>
      </c>
      <c r="W1690" s="1">
        <f t="shared" ref="W1690:W1753" si="504">(G1690-N1690)*$O$20</f>
        <v>-8803.2720327685056</v>
      </c>
      <c r="X1690" s="2">
        <f t="shared" si="494"/>
        <v>64.864408637602764</v>
      </c>
      <c r="Y1690">
        <f t="shared" si="496"/>
        <v>1</v>
      </c>
      <c r="Z1690" s="26">
        <f t="shared" ref="Z1690:Z1753" si="505">IF(X1690&lt;42,IF(X1690&lt;36, 0.4*3600, 0.1*3600),0)*$Z$21</f>
        <v>0</v>
      </c>
      <c r="AA1690">
        <f t="shared" ref="AA1690:AA1753" si="506">(X1690-G1690)^2</f>
        <v>677.79043310968552</v>
      </c>
      <c r="AB1690" s="28">
        <f t="shared" ref="AB1690:AB1753" si="507">C1690-1/1/14</f>
        <v>40489.136904761908</v>
      </c>
      <c r="AC1690">
        <f t="shared" ref="AC1690:AC1753" si="508">(G1690-32)/1.8</f>
        <v>3.7944444444444434</v>
      </c>
      <c r="AD1690" s="31">
        <f t="shared" si="497"/>
        <v>6.0202269900457397</v>
      </c>
      <c r="AE1690" s="31">
        <f t="shared" ref="AE1690:AE1753" si="509">AD1690/760*35000/(AC1690+273.15)/0.0821</f>
        <v>12.193587634268971</v>
      </c>
      <c r="AF1690" s="15">
        <f t="shared" si="498"/>
        <v>9.7055555555555539</v>
      </c>
      <c r="AG1690" s="31">
        <f t="shared" ref="AG1690:AG1753" si="510">10^($AF$17-$AF$18/($AF$19+AF1690))</f>
        <v>9.0516918394860593</v>
      </c>
      <c r="AH1690" s="31">
        <f t="shared" ref="AH1690:AH1753" si="511">AG1690/760*35000*$AE$14/(AF1690+273.15)/0.0821</f>
        <v>53.851474199742846</v>
      </c>
      <c r="AI1690">
        <f t="shared" ref="AI1690:AI1753" si="512">(AH1690-AE1690)*0.018*334</f>
        <v>250.4472140316289</v>
      </c>
    </row>
    <row r="1691" spans="1:35" x14ac:dyDescent="0.2">
      <c r="A1691">
        <v>32</v>
      </c>
      <c r="C1691" s="27" t="s">
        <v>1752</v>
      </c>
      <c r="D1691" s="26">
        <v>29.503666666666668</v>
      </c>
      <c r="E1691">
        <v>0</v>
      </c>
      <c r="F1691" s="26">
        <v>16.166666666666664</v>
      </c>
      <c r="G1691" s="26">
        <v>38.453333333333333</v>
      </c>
      <c r="H1691" s="26">
        <v>30.995833333333334</v>
      </c>
      <c r="I1691" s="26">
        <v>100</v>
      </c>
      <c r="J1691" s="26">
        <v>38.453333333333333</v>
      </c>
      <c r="K1691">
        <v>252.08333333333334</v>
      </c>
      <c r="L1691">
        <v>1.0166666666666666</v>
      </c>
      <c r="M1691">
        <v>5.8833333333333329</v>
      </c>
      <c r="N1691">
        <v>49.37</v>
      </c>
      <c r="O1691" s="1">
        <f t="shared" si="495"/>
        <v>416.72294643040379</v>
      </c>
      <c r="Q1691" s="1">
        <f t="shared" si="499"/>
        <v>1486.9544336974152</v>
      </c>
      <c r="R1691" s="2">
        <f t="shared" si="500"/>
        <v>1.5731864201975689</v>
      </c>
      <c r="S1691" s="2"/>
      <c r="T1691" s="1">
        <f t="shared" si="501"/>
        <v>6009.942029238161</v>
      </c>
      <c r="U1691" s="1">
        <f t="shared" si="502"/>
        <v>0</v>
      </c>
      <c r="V1691" s="1">
        <f t="shared" si="503"/>
        <v>1701.6807019502025</v>
      </c>
      <c r="W1691" s="1">
        <f t="shared" si="504"/>
        <v>-9032.1791689589136</v>
      </c>
      <c r="X1691" s="2">
        <f t="shared" ref="X1691:X1754" si="513">X1690+R1690</f>
        <v>66.245952428560514</v>
      </c>
      <c r="Y1691">
        <f t="shared" si="496"/>
        <v>1</v>
      </c>
      <c r="Z1691" s="26">
        <f t="shared" si="505"/>
        <v>0</v>
      </c>
      <c r="AA1691">
        <f t="shared" si="506"/>
        <v>772.42967617238651</v>
      </c>
      <c r="AB1691" s="28">
        <f t="shared" si="507"/>
        <v>40489.178571428572</v>
      </c>
      <c r="AC1691">
        <f t="shared" si="508"/>
        <v>3.585185185185185</v>
      </c>
      <c r="AD1691" s="31">
        <f t="shared" si="497"/>
        <v>5.9317201104582189</v>
      </c>
      <c r="AE1691" s="31">
        <f t="shared" si="509"/>
        <v>12.02340745592263</v>
      </c>
      <c r="AF1691" s="15">
        <f t="shared" si="498"/>
        <v>9.6499999999999986</v>
      </c>
      <c r="AG1691" s="31">
        <f t="shared" si="510"/>
        <v>9.0178970437941537</v>
      </c>
      <c r="AH1691" s="31">
        <f t="shared" si="511"/>
        <v>53.660957439877897</v>
      </c>
      <c r="AI1691">
        <f t="shared" si="512"/>
        <v>250.32495050353904</v>
      </c>
    </row>
    <row r="1692" spans="1:35" x14ac:dyDescent="0.2">
      <c r="A1692">
        <v>32</v>
      </c>
      <c r="C1692" s="27" t="s">
        <v>1753</v>
      </c>
      <c r="D1692" s="26">
        <v>29.542249999999999</v>
      </c>
      <c r="E1692">
        <v>0</v>
      </c>
      <c r="F1692" s="26">
        <v>159.75</v>
      </c>
      <c r="G1692" s="26">
        <v>39.664166666666667</v>
      </c>
      <c r="H1692" s="26">
        <v>32.243333333333332</v>
      </c>
      <c r="I1692" s="26">
        <v>100</v>
      </c>
      <c r="J1692" s="26">
        <v>39.664166666666667</v>
      </c>
      <c r="K1692">
        <v>230</v>
      </c>
      <c r="L1692">
        <v>1.8583333333333334</v>
      </c>
      <c r="M1692">
        <v>6.6</v>
      </c>
      <c r="N1692">
        <v>49.252499999999998</v>
      </c>
      <c r="O1692" s="1">
        <f t="shared" si="495"/>
        <v>4117.8241665313617</v>
      </c>
      <c r="Q1692" s="1">
        <f t="shared" si="499"/>
        <v>4008.0808713222891</v>
      </c>
      <c r="R1692" s="2">
        <f t="shared" si="500"/>
        <v>4.240518912297067</v>
      </c>
      <c r="S1692" s="2"/>
      <c r="T1692" s="1">
        <f t="shared" si="501"/>
        <v>6065.4696857493282</v>
      </c>
      <c r="U1692" s="1">
        <f t="shared" si="502"/>
        <v>0</v>
      </c>
      <c r="V1692" s="1">
        <f t="shared" si="503"/>
        <v>1731.7730239455746</v>
      </c>
      <c r="W1692" s="1">
        <f t="shared" si="504"/>
        <v>-7933.1491235145995</v>
      </c>
      <c r="X1692" s="2">
        <f t="shared" si="513"/>
        <v>67.819138848758087</v>
      </c>
      <c r="Y1692">
        <f t="shared" si="496"/>
        <v>1</v>
      </c>
      <c r="Z1692" s="26">
        <f t="shared" si="505"/>
        <v>0</v>
      </c>
      <c r="AA1692">
        <f t="shared" si="506"/>
        <v>792.70245857434168</v>
      </c>
      <c r="AB1692" s="28">
        <f t="shared" si="507"/>
        <v>40489.220238095237</v>
      </c>
      <c r="AC1692">
        <f t="shared" si="508"/>
        <v>4.2578703703703704</v>
      </c>
      <c r="AD1692" s="31">
        <f t="shared" si="497"/>
        <v>6.2203855200507014</v>
      </c>
      <c r="AE1692" s="31">
        <f t="shared" si="509"/>
        <v>12.57794867862118</v>
      </c>
      <c r="AF1692" s="15">
        <f t="shared" si="498"/>
        <v>9.5847222222222204</v>
      </c>
      <c r="AG1692" s="31">
        <f t="shared" si="510"/>
        <v>8.9783297071425228</v>
      </c>
      <c r="AH1692" s="31">
        <f t="shared" si="511"/>
        <v>53.437847053333421</v>
      </c>
      <c r="AI1692">
        <f t="shared" si="512"/>
        <v>245.64970902876999</v>
      </c>
    </row>
    <row r="1693" spans="1:35" x14ac:dyDescent="0.2">
      <c r="A1693">
        <v>32</v>
      </c>
      <c r="C1693" s="27" t="s">
        <v>1754</v>
      </c>
      <c r="D1693" s="26">
        <v>29.567583333333335</v>
      </c>
      <c r="E1693">
        <v>0</v>
      </c>
      <c r="F1693" s="26">
        <v>537.58333333333337</v>
      </c>
      <c r="G1693" s="26">
        <v>56.473333333333329</v>
      </c>
      <c r="H1693" s="26">
        <v>35.142499999999998</v>
      </c>
      <c r="I1693" s="26">
        <v>92.49166666666666</v>
      </c>
      <c r="J1693" s="26">
        <v>54.265000000000001</v>
      </c>
      <c r="K1693">
        <v>279.16666666666669</v>
      </c>
      <c r="L1693">
        <v>2.4916666666666667</v>
      </c>
      <c r="M1693">
        <v>9.7750000000000004</v>
      </c>
      <c r="N1693">
        <v>49.092500000000001</v>
      </c>
      <c r="O1693" s="1">
        <f t="shared" si="495"/>
        <v>13857.111997023379</v>
      </c>
      <c r="Q1693" s="1">
        <f t="shared" si="499"/>
        <v>-571.05601428377247</v>
      </c>
      <c r="R1693" s="2">
        <f t="shared" si="500"/>
        <v>-0.60417289628001702</v>
      </c>
      <c r="S1693" s="2"/>
      <c r="T1693" s="1">
        <f t="shared" si="501"/>
        <v>6294.1625084671568</v>
      </c>
      <c r="U1693" s="1">
        <f t="shared" si="502"/>
        <v>0</v>
      </c>
      <c r="V1693" s="1">
        <f t="shared" si="503"/>
        <v>1835.2504596959993</v>
      </c>
      <c r="W1693" s="1">
        <f t="shared" si="504"/>
        <v>6106.718389272447</v>
      </c>
      <c r="X1693" s="2">
        <f t="shared" si="513"/>
        <v>72.059657761055149</v>
      </c>
      <c r="Y1693">
        <f t="shared" si="496"/>
        <v>1</v>
      </c>
      <c r="Z1693" s="26">
        <f t="shared" si="505"/>
        <v>0</v>
      </c>
      <c r="AA1693">
        <f t="shared" si="506"/>
        <v>242.93350916619792</v>
      </c>
      <c r="AB1693" s="28">
        <f t="shared" si="507"/>
        <v>40489.261904761908</v>
      </c>
      <c r="AC1693">
        <f t="shared" si="508"/>
        <v>13.596296296296293</v>
      </c>
      <c r="AD1693" s="31">
        <f t="shared" si="497"/>
        <v>10.833807904706202</v>
      </c>
      <c r="AE1693" s="31">
        <f t="shared" si="509"/>
        <v>21.193105917638494</v>
      </c>
      <c r="AF1693" s="15">
        <f t="shared" si="498"/>
        <v>9.4958333333333336</v>
      </c>
      <c r="AG1693" s="31">
        <f t="shared" si="510"/>
        <v>8.9246958353407777</v>
      </c>
      <c r="AH1693" s="31">
        <f t="shared" si="511"/>
        <v>53.135330447170816</v>
      </c>
      <c r="AI1693">
        <f t="shared" si="512"/>
        <v>192.03665387154831</v>
      </c>
    </row>
    <row r="1694" spans="1:35" x14ac:dyDescent="0.2">
      <c r="A1694">
        <v>32</v>
      </c>
      <c r="C1694" s="27" t="s">
        <v>1755</v>
      </c>
      <c r="D1694" s="26">
        <v>29.574750000000002</v>
      </c>
      <c r="E1694">
        <v>0</v>
      </c>
      <c r="F1694" s="26">
        <v>960.41666666666663</v>
      </c>
      <c r="G1694" s="26">
        <v>71.858333333333334</v>
      </c>
      <c r="H1694" s="26">
        <v>37.099166666666669</v>
      </c>
      <c r="I1694" s="26">
        <v>81.558333333333337</v>
      </c>
      <c r="J1694" s="26">
        <v>65.938333333333333</v>
      </c>
      <c r="K1694">
        <v>271.83333333333331</v>
      </c>
      <c r="L1694">
        <v>3.0583333333333331</v>
      </c>
      <c r="M1694">
        <v>10.341666666666667</v>
      </c>
      <c r="N1694">
        <v>49.272500000000001</v>
      </c>
      <c r="O1694" s="1">
        <f t="shared" si="495"/>
        <v>24756.350296960849</v>
      </c>
      <c r="Q1694" s="1">
        <f t="shared" si="499"/>
        <v>-1637.0938744369275</v>
      </c>
      <c r="R1694" s="2">
        <f t="shared" si="500"/>
        <v>-1.7320328003923793</v>
      </c>
      <c r="S1694" s="2"/>
      <c r="T1694" s="1">
        <f t="shared" si="501"/>
        <v>5857.55413055183</v>
      </c>
      <c r="U1694" s="1">
        <f t="shared" si="502"/>
        <v>0</v>
      </c>
      <c r="V1694" s="1">
        <f t="shared" si="503"/>
        <v>1714.4055475049402</v>
      </c>
      <c r="W1694" s="1">
        <f t="shared" si="504"/>
        <v>18686.958169182708</v>
      </c>
      <c r="X1694" s="2">
        <f t="shared" si="513"/>
        <v>71.45548486477513</v>
      </c>
      <c r="Y1694">
        <f t="shared" si="496"/>
        <v>1</v>
      </c>
      <c r="Z1694" s="26">
        <f t="shared" si="505"/>
        <v>0</v>
      </c>
      <c r="AA1694">
        <f t="shared" si="506"/>
        <v>0.16228688861969054</v>
      </c>
      <c r="AB1694" s="28">
        <f t="shared" si="507"/>
        <v>40489.303571428572</v>
      </c>
      <c r="AC1694">
        <f t="shared" si="508"/>
        <v>22.143518518518519</v>
      </c>
      <c r="AD1694" s="31">
        <f t="shared" si="497"/>
        <v>16.371766326506414</v>
      </c>
      <c r="AE1694" s="31">
        <f t="shared" si="509"/>
        <v>31.099464978862812</v>
      </c>
      <c r="AF1694" s="15">
        <f t="shared" si="498"/>
        <v>9.5958333333333332</v>
      </c>
      <c r="AG1694" s="31">
        <f t="shared" si="510"/>
        <v>8.9850537923577267</v>
      </c>
      <c r="AH1694" s="31">
        <f t="shared" si="511"/>
        <v>53.47576640239884</v>
      </c>
      <c r="AI1694">
        <f t="shared" si="512"/>
        <v>134.52632415829859</v>
      </c>
    </row>
    <row r="1695" spans="1:35" x14ac:dyDescent="0.2">
      <c r="A1695">
        <v>32</v>
      </c>
      <c r="C1695" s="27" t="s">
        <v>1756</v>
      </c>
      <c r="D1695" s="26">
        <v>29.57375</v>
      </c>
      <c r="E1695">
        <v>0</v>
      </c>
      <c r="F1695" s="26">
        <v>948.91666666666663</v>
      </c>
      <c r="G1695" s="26">
        <v>74.927499999999995</v>
      </c>
      <c r="H1695" s="26">
        <v>38.244999999999997</v>
      </c>
      <c r="I1695" s="26">
        <v>80.591666666666669</v>
      </c>
      <c r="J1695" s="26">
        <v>68.575000000000003</v>
      </c>
      <c r="K1695">
        <v>284.83333333333331</v>
      </c>
      <c r="L1695">
        <v>2.625</v>
      </c>
      <c r="M1695">
        <v>9.1583333333333332</v>
      </c>
      <c r="N1695">
        <v>49.875</v>
      </c>
      <c r="O1695" s="1">
        <f t="shared" si="495"/>
        <v>24459.918510324787</v>
      </c>
      <c r="Q1695" s="1">
        <f t="shared" si="499"/>
        <v>-3327.3958608654711</v>
      </c>
      <c r="R1695" s="2">
        <f t="shared" si="500"/>
        <v>-3.5203593763925425</v>
      </c>
      <c r="S1695" s="2"/>
      <c r="T1695" s="1">
        <f t="shared" si="501"/>
        <v>5366.8945505125375</v>
      </c>
      <c r="U1695" s="1">
        <f t="shared" si="502"/>
        <v>0</v>
      </c>
      <c r="V1695" s="1">
        <f t="shared" si="503"/>
        <v>1567.8310993267735</v>
      </c>
      <c r="W1695" s="1">
        <f t="shared" si="504"/>
        <v>20727.816973771893</v>
      </c>
      <c r="X1695" s="2">
        <f t="shared" si="513"/>
        <v>69.723452064382755</v>
      </c>
      <c r="Y1695">
        <f t="shared" si="496"/>
        <v>1</v>
      </c>
      <c r="Z1695" s="26">
        <f t="shared" si="505"/>
        <v>0</v>
      </c>
      <c r="AA1695">
        <f t="shared" si="506"/>
        <v>27.082114916202055</v>
      </c>
      <c r="AB1695" s="28">
        <f t="shared" si="507"/>
        <v>40489.345238095237</v>
      </c>
      <c r="AC1695">
        <f t="shared" si="508"/>
        <v>23.848611111111108</v>
      </c>
      <c r="AD1695" s="31">
        <f t="shared" si="497"/>
        <v>17.936023709817018</v>
      </c>
      <c r="AE1695" s="31">
        <f t="shared" si="509"/>
        <v>33.87529188038414</v>
      </c>
      <c r="AF1695" s="15">
        <f t="shared" si="498"/>
        <v>9.9305555555555554</v>
      </c>
      <c r="AG1695" s="31">
        <f t="shared" si="510"/>
        <v>9.1897001509680845</v>
      </c>
      <c r="AH1695" s="31">
        <f t="shared" si="511"/>
        <v>54.629075576168432</v>
      </c>
      <c r="AI1695">
        <f t="shared" si="512"/>
        <v>124.77174757905516</v>
      </c>
    </row>
    <row r="1696" spans="1:35" x14ac:dyDescent="0.2">
      <c r="A1696">
        <v>32</v>
      </c>
      <c r="C1696" s="27" t="s">
        <v>1757</v>
      </c>
      <c r="D1696" s="26">
        <v>29.563833333333335</v>
      </c>
      <c r="E1696">
        <v>0</v>
      </c>
      <c r="F1696" s="26">
        <v>1039.0833333333333</v>
      </c>
      <c r="G1696" s="26">
        <v>73.719166666666666</v>
      </c>
      <c r="H1696" s="26">
        <v>39.643333333333331</v>
      </c>
      <c r="I1696" s="26">
        <v>83.25</v>
      </c>
      <c r="J1696" s="26">
        <v>68.356666666666669</v>
      </c>
      <c r="K1696">
        <v>272.33333333333331</v>
      </c>
      <c r="L1696">
        <v>2.2749999999999999</v>
      </c>
      <c r="M1696">
        <v>7.8416666666666668</v>
      </c>
      <c r="N1696">
        <v>50.28</v>
      </c>
      <c r="O1696" s="1">
        <f t="shared" si="495"/>
        <v>26784.115562065494</v>
      </c>
      <c r="Q1696" s="1">
        <f t="shared" si="499"/>
        <v>1417.8624005737508</v>
      </c>
      <c r="R1696" s="2">
        <f t="shared" si="500"/>
        <v>1.5000875774955014</v>
      </c>
      <c r="S1696" s="2"/>
      <c r="T1696" s="1">
        <f t="shared" si="501"/>
        <v>4528.2858080787728</v>
      </c>
      <c r="U1696" s="1">
        <f t="shared" si="502"/>
        <v>0</v>
      </c>
      <c r="V1696" s="1">
        <f t="shared" si="503"/>
        <v>1314.3114219960207</v>
      </c>
      <c r="W1696" s="1">
        <f t="shared" si="504"/>
        <v>19392.984998878426</v>
      </c>
      <c r="X1696" s="2">
        <f t="shared" si="513"/>
        <v>66.203092687990207</v>
      </c>
      <c r="Y1696">
        <f t="shared" si="496"/>
        <v>1</v>
      </c>
      <c r="Z1696" s="26">
        <f t="shared" si="505"/>
        <v>0</v>
      </c>
      <c r="AA1696">
        <f t="shared" si="506"/>
        <v>56.491368052937382</v>
      </c>
      <c r="AB1696" s="28">
        <f t="shared" si="507"/>
        <v>40489.386904761908</v>
      </c>
      <c r="AC1696">
        <f t="shared" si="508"/>
        <v>23.177314814814814</v>
      </c>
      <c r="AD1696" s="31">
        <f t="shared" si="497"/>
        <v>17.793039712649989</v>
      </c>
      <c r="AE1696" s="31">
        <f t="shared" si="509"/>
        <v>33.681370706563143</v>
      </c>
      <c r="AF1696" s="15">
        <f t="shared" si="498"/>
        <v>10.155555555555557</v>
      </c>
      <c r="AG1696" s="31">
        <f t="shared" si="510"/>
        <v>9.3295515322349818</v>
      </c>
      <c r="AH1696" s="31">
        <f t="shared" si="511"/>
        <v>55.416389425545809</v>
      </c>
      <c r="AI1696">
        <f t="shared" si="512"/>
        <v>130.67093253852377</v>
      </c>
    </row>
    <row r="1697" spans="1:35" x14ac:dyDescent="0.2">
      <c r="A1697">
        <v>32</v>
      </c>
      <c r="C1697" s="27" t="s">
        <v>1758</v>
      </c>
      <c r="D1697" s="26">
        <v>29.571000000000002</v>
      </c>
      <c r="E1697">
        <v>0</v>
      </c>
      <c r="F1697" s="26">
        <v>1192.9166666666667</v>
      </c>
      <c r="G1697" s="26">
        <v>69.18416666666667</v>
      </c>
      <c r="H1697" s="26">
        <v>41.090833333333336</v>
      </c>
      <c r="I1697" s="26">
        <v>83.775000000000006</v>
      </c>
      <c r="J1697" s="26">
        <v>64.040000000000006</v>
      </c>
      <c r="K1697">
        <v>261.58333333333331</v>
      </c>
      <c r="L1697">
        <v>2.15</v>
      </c>
      <c r="M1697">
        <v>8.1666666666666661</v>
      </c>
      <c r="N1697">
        <v>50.547499999999999</v>
      </c>
      <c r="O1697" s="1">
        <f t="shared" si="495"/>
        <v>30749.427722429031</v>
      </c>
      <c r="Q1697" s="1">
        <f t="shared" si="499"/>
        <v>9304.2568268199757</v>
      </c>
      <c r="R1697" s="2">
        <f t="shared" si="500"/>
        <v>9.8438325736633185</v>
      </c>
      <c r="S1697" s="2"/>
      <c r="T1697" s="1">
        <f t="shared" si="501"/>
        <v>4537.2516867855147</v>
      </c>
      <c r="U1697" s="1">
        <f t="shared" si="502"/>
        <v>0</v>
      </c>
      <c r="V1697" s="1">
        <f t="shared" si="503"/>
        <v>1328.3099002745805</v>
      </c>
      <c r="W1697" s="1">
        <f t="shared" si="504"/>
        <v>15419.515643862382</v>
      </c>
      <c r="X1697" s="2">
        <f t="shared" si="513"/>
        <v>67.703180265485713</v>
      </c>
      <c r="Y1697">
        <f t="shared" si="496"/>
        <v>1</v>
      </c>
      <c r="Z1697" s="26">
        <f t="shared" si="505"/>
        <v>0</v>
      </c>
      <c r="AA1697">
        <f t="shared" si="506"/>
        <v>2.1933207204829213</v>
      </c>
      <c r="AB1697" s="28">
        <f t="shared" si="507"/>
        <v>40489.428571428572</v>
      </c>
      <c r="AC1697">
        <f t="shared" si="508"/>
        <v>20.657870370370372</v>
      </c>
      <c r="AD1697" s="31">
        <f t="shared" si="497"/>
        <v>15.353551781010401</v>
      </c>
      <c r="AE1697" s="31">
        <f t="shared" si="509"/>
        <v>29.312761046254412</v>
      </c>
      <c r="AF1697" s="15">
        <f t="shared" si="498"/>
        <v>10.304166666666665</v>
      </c>
      <c r="AG1697" s="31">
        <f t="shared" si="510"/>
        <v>9.4229433499953643</v>
      </c>
      <c r="AH1697" s="31">
        <f t="shared" si="511"/>
        <v>55.941780455199329</v>
      </c>
      <c r="AI1697">
        <f t="shared" si="512"/>
        <v>160.09366468657683</v>
      </c>
    </row>
    <row r="1698" spans="1:35" x14ac:dyDescent="0.2">
      <c r="A1698">
        <v>32</v>
      </c>
      <c r="C1698" s="27" t="s">
        <v>1759</v>
      </c>
      <c r="D1698" s="26">
        <v>29.558833333333332</v>
      </c>
      <c r="E1698">
        <v>0</v>
      </c>
      <c r="F1698" s="26">
        <v>597.66666666666663</v>
      </c>
      <c r="G1698" s="26">
        <v>68.459166666666661</v>
      </c>
      <c r="H1698" s="26">
        <v>40.950833333333335</v>
      </c>
      <c r="I1698" s="26">
        <v>87.016666666666666</v>
      </c>
      <c r="J1698" s="26">
        <v>64.480833333333337</v>
      </c>
      <c r="K1698">
        <v>246.08333333333334</v>
      </c>
      <c r="L1698">
        <v>1.8</v>
      </c>
      <c r="M1698">
        <v>6.166666666666667</v>
      </c>
      <c r="N1698">
        <v>50.458333333333336</v>
      </c>
      <c r="O1698" s="1">
        <f t="shared" si="495"/>
        <v>15405.860679375548</v>
      </c>
      <c r="Q1698" s="1">
        <f t="shared" si="499"/>
        <v>-7763.440407625726</v>
      </c>
      <c r="R1698" s="2">
        <f t="shared" si="500"/>
        <v>-8.2136605846895776</v>
      </c>
      <c r="S1698" s="2"/>
      <c r="T1698" s="1">
        <f t="shared" si="501"/>
        <v>6239.437566930822</v>
      </c>
      <c r="U1698" s="1">
        <f t="shared" si="502"/>
        <v>0</v>
      </c>
      <c r="V1698" s="1">
        <f t="shared" si="503"/>
        <v>1879.9520129369503</v>
      </c>
      <c r="W1698" s="1">
        <f t="shared" si="504"/>
        <v>14893.442918219956</v>
      </c>
      <c r="X1698" s="2">
        <f t="shared" si="513"/>
        <v>77.547012839149033</v>
      </c>
      <c r="Y1698">
        <f t="shared" si="496"/>
        <v>1</v>
      </c>
      <c r="Z1698" s="26">
        <f t="shared" si="505"/>
        <v>0</v>
      </c>
      <c r="AA1698">
        <f t="shared" si="506"/>
        <v>82.588948054702499</v>
      </c>
      <c r="AB1698" s="28">
        <f t="shared" si="507"/>
        <v>40489.470238095237</v>
      </c>
      <c r="AC1698">
        <f t="shared" si="508"/>
        <v>20.25509259259259</v>
      </c>
      <c r="AD1698" s="31">
        <f t="shared" si="497"/>
        <v>15.55604408101769</v>
      </c>
      <c r="AE1698" s="31">
        <f t="shared" si="509"/>
        <v>29.740126572121323</v>
      </c>
      <c r="AF1698" s="15">
        <f t="shared" si="498"/>
        <v>10.254629629629632</v>
      </c>
      <c r="AG1698" s="31">
        <f t="shared" si="510"/>
        <v>9.3917220197916862</v>
      </c>
      <c r="AH1698" s="31">
        <f t="shared" si="511"/>
        <v>55.766172632258524</v>
      </c>
      <c r="AI1698">
        <f t="shared" si="512"/>
        <v>156.46858891354483</v>
      </c>
    </row>
    <row r="1699" spans="1:35" x14ac:dyDescent="0.2">
      <c r="A1699">
        <v>32</v>
      </c>
      <c r="C1699" s="27" t="s">
        <v>1760</v>
      </c>
      <c r="D1699" s="26">
        <v>29.5625</v>
      </c>
      <c r="E1699">
        <v>0</v>
      </c>
      <c r="F1699" s="26">
        <v>474.16666666666663</v>
      </c>
      <c r="G1699" s="26">
        <v>63.465000000000003</v>
      </c>
      <c r="H1699" s="26">
        <v>41.3</v>
      </c>
      <c r="I1699" s="26">
        <v>90.291666666666671</v>
      </c>
      <c r="J1699" s="26">
        <v>60.605833333333337</v>
      </c>
      <c r="K1699">
        <v>205.16666666666666</v>
      </c>
      <c r="L1699">
        <v>0.47500000000000003</v>
      </c>
      <c r="M1699">
        <v>3.8</v>
      </c>
      <c r="N1699">
        <v>50.583333333333336</v>
      </c>
      <c r="O1699" s="1">
        <f t="shared" si="495"/>
        <v>12222.441057675245</v>
      </c>
      <c r="Q1699" s="1">
        <f t="shared" si="499"/>
        <v>-4801.1914925747915</v>
      </c>
      <c r="R1699" s="2">
        <f t="shared" si="500"/>
        <v>-5.0796238847113022</v>
      </c>
      <c r="S1699" s="2"/>
      <c r="T1699" s="1">
        <f t="shared" si="501"/>
        <v>4779.5248997421422</v>
      </c>
      <c r="U1699" s="1">
        <f t="shared" si="502"/>
        <v>0</v>
      </c>
      <c r="V1699" s="1">
        <f t="shared" si="503"/>
        <v>1406.86373837973</v>
      </c>
      <c r="W1699" s="1">
        <f t="shared" si="504"/>
        <v>10657.971419371521</v>
      </c>
      <c r="X1699" s="2">
        <f t="shared" si="513"/>
        <v>69.333352254459456</v>
      </c>
      <c r="Y1699">
        <f t="shared" si="496"/>
        <v>1</v>
      </c>
      <c r="Z1699" s="26">
        <f t="shared" si="505"/>
        <v>0</v>
      </c>
      <c r="AA1699">
        <f t="shared" si="506"/>
        <v>34.437558182419338</v>
      </c>
      <c r="AB1699" s="28">
        <f t="shared" si="507"/>
        <v>40489.511904761908</v>
      </c>
      <c r="AC1699">
        <f t="shared" si="508"/>
        <v>17.480555555555558</v>
      </c>
      <c r="AD1699" s="31">
        <f t="shared" si="497"/>
        <v>13.571300157185455</v>
      </c>
      <c r="AE1699" s="31">
        <f t="shared" si="509"/>
        <v>26.193376096658294</v>
      </c>
      <c r="AF1699" s="15">
        <f t="shared" si="498"/>
        <v>10.324074074074074</v>
      </c>
      <c r="AG1699" s="31">
        <f t="shared" si="510"/>
        <v>9.4355158671362638</v>
      </c>
      <c r="AH1699" s="31">
        <f t="shared" si="511"/>
        <v>56.012486668288858</v>
      </c>
      <c r="AI1699">
        <f t="shared" si="512"/>
        <v>179.27249275664292</v>
      </c>
    </row>
    <row r="1700" spans="1:35" x14ac:dyDescent="0.2">
      <c r="A1700">
        <v>32</v>
      </c>
      <c r="C1700" s="27" t="s">
        <v>1761</v>
      </c>
      <c r="D1700" s="26">
        <v>29.581</v>
      </c>
      <c r="E1700">
        <v>0</v>
      </c>
      <c r="F1700" s="26">
        <v>119.33333333333334</v>
      </c>
      <c r="G1700" s="26">
        <v>56.048333333333332</v>
      </c>
      <c r="H1700" s="26">
        <v>39.744999999999997</v>
      </c>
      <c r="I1700" s="26">
        <v>94.591666666666669</v>
      </c>
      <c r="J1700" s="26">
        <v>54.539166666666667</v>
      </c>
      <c r="K1700">
        <v>214.41666666666666</v>
      </c>
      <c r="L1700">
        <v>0.5083333333333333</v>
      </c>
      <c r="M1700">
        <v>4.5583333333333336</v>
      </c>
      <c r="N1700">
        <v>50.68</v>
      </c>
      <c r="O1700" s="1">
        <f t="shared" si="495"/>
        <v>3076.0168004553525</v>
      </c>
      <c r="Q1700" s="1">
        <f t="shared" si="499"/>
        <v>-6959.8322176294805</v>
      </c>
      <c r="R1700" s="2">
        <f t="shared" si="500"/>
        <v>-7.3634492648187617</v>
      </c>
      <c r="S1700" s="2"/>
      <c r="T1700" s="1">
        <f t="shared" si="501"/>
        <v>4178.5968528110543</v>
      </c>
      <c r="U1700" s="1">
        <f t="shared" si="502"/>
        <v>0</v>
      </c>
      <c r="V1700" s="1">
        <f t="shared" si="503"/>
        <v>1206.1490305470847</v>
      </c>
      <c r="W1700" s="1">
        <f t="shared" si="504"/>
        <v>4441.6258172849857</v>
      </c>
      <c r="X1700" s="2">
        <f t="shared" si="513"/>
        <v>64.25372836974816</v>
      </c>
      <c r="Y1700">
        <f t="shared" si="496"/>
        <v>1</v>
      </c>
      <c r="Z1700" s="26">
        <f t="shared" si="505"/>
        <v>0</v>
      </c>
      <c r="AA1700">
        <f t="shared" si="506"/>
        <v>67.328507703621099</v>
      </c>
      <c r="AB1700" s="28">
        <f t="shared" si="507"/>
        <v>40489.553571428572</v>
      </c>
      <c r="AC1700">
        <f t="shared" si="508"/>
        <v>13.360185185185184</v>
      </c>
      <c r="AD1700" s="31">
        <f t="shared" si="497"/>
        <v>10.910344565195365</v>
      </c>
      <c r="AE1700" s="31">
        <f t="shared" si="509"/>
        <v>21.360415489634779</v>
      </c>
      <c r="AF1700" s="15">
        <f t="shared" si="498"/>
        <v>10.377777777777778</v>
      </c>
      <c r="AG1700" s="31">
        <f t="shared" si="510"/>
        <v>9.4695058580316314</v>
      </c>
      <c r="AH1700" s="31">
        <f t="shared" si="511"/>
        <v>56.203615330238208</v>
      </c>
      <c r="AI1700">
        <f t="shared" si="512"/>
        <v>209.47731744170781</v>
      </c>
    </row>
    <row r="1701" spans="1:35" x14ac:dyDescent="0.2">
      <c r="A1701">
        <v>32</v>
      </c>
      <c r="C1701" s="27" t="s">
        <v>1762</v>
      </c>
      <c r="D1701" s="26">
        <v>29.590999999999998</v>
      </c>
      <c r="E1701">
        <v>0</v>
      </c>
      <c r="F1701" s="26">
        <v>7.5833333333333321</v>
      </c>
      <c r="G1701" s="26">
        <v>49.64</v>
      </c>
      <c r="H1701" s="26">
        <v>35.033333333333331</v>
      </c>
      <c r="I1701" s="26">
        <v>97.6</v>
      </c>
      <c r="J1701" s="26">
        <v>49.005833333333335</v>
      </c>
      <c r="K1701">
        <v>225</v>
      </c>
      <c r="L1701">
        <v>0</v>
      </c>
      <c r="M1701">
        <v>0.18333333333333332</v>
      </c>
      <c r="N1701">
        <v>50.7425</v>
      </c>
      <c r="O1701" s="1">
        <f t="shared" si="495"/>
        <v>195.47313466580798</v>
      </c>
      <c r="Q1701" s="1">
        <f t="shared" si="499"/>
        <v>-3889.3924786644552</v>
      </c>
      <c r="R1701" s="2">
        <f t="shared" si="500"/>
        <v>-4.1149475004683325</v>
      </c>
      <c r="S1701" s="2"/>
      <c r="T1701" s="1">
        <f t="shared" si="501"/>
        <v>3726.4832118334702</v>
      </c>
      <c r="U1701" s="1">
        <f t="shared" si="502"/>
        <v>0</v>
      </c>
      <c r="V1701" s="1">
        <f t="shared" si="503"/>
        <v>1037.887098282765</v>
      </c>
      <c r="W1701" s="1">
        <f t="shared" si="504"/>
        <v>-912.18114813226225</v>
      </c>
      <c r="X1701" s="2">
        <f t="shared" si="513"/>
        <v>56.890279104929398</v>
      </c>
      <c r="Y1701">
        <f t="shared" si="496"/>
        <v>1</v>
      </c>
      <c r="Z1701" s="26">
        <f t="shared" si="505"/>
        <v>0</v>
      </c>
      <c r="AA1701">
        <f t="shared" si="506"/>
        <v>52.566547099375825</v>
      </c>
      <c r="AB1701" s="28">
        <f t="shared" si="507"/>
        <v>40489.595238095237</v>
      </c>
      <c r="AC1701">
        <f t="shared" si="508"/>
        <v>9.8000000000000007</v>
      </c>
      <c r="AD1701" s="31">
        <f t="shared" si="497"/>
        <v>8.8907725820118007</v>
      </c>
      <c r="AE1701" s="31">
        <f t="shared" si="509"/>
        <v>17.625485889016261</v>
      </c>
      <c r="AF1701" s="15">
        <f t="shared" si="498"/>
        <v>10.4125</v>
      </c>
      <c r="AG1701" s="31">
        <f t="shared" si="510"/>
        <v>9.4915392818533171</v>
      </c>
      <c r="AH1701" s="31">
        <f t="shared" si="511"/>
        <v>56.327490437633998</v>
      </c>
      <c r="AI1701">
        <f t="shared" si="512"/>
        <v>232.67645134628981</v>
      </c>
    </row>
    <row r="1702" spans="1:35" x14ac:dyDescent="0.2">
      <c r="A1702">
        <v>32</v>
      </c>
      <c r="C1702" s="27" t="s">
        <v>1763</v>
      </c>
      <c r="D1702" s="26">
        <v>29.59525</v>
      </c>
      <c r="E1702">
        <v>0</v>
      </c>
      <c r="F1702" s="26">
        <v>1</v>
      </c>
      <c r="G1702" s="26">
        <v>45.884166666666665</v>
      </c>
      <c r="H1702" s="26">
        <v>30.307500000000001</v>
      </c>
      <c r="I1702" s="26">
        <v>98.658333333333331</v>
      </c>
      <c r="J1702" s="26">
        <v>45.540833333333332</v>
      </c>
      <c r="K1702">
        <v>225</v>
      </c>
      <c r="L1702">
        <v>0</v>
      </c>
      <c r="M1702">
        <v>0</v>
      </c>
      <c r="N1702">
        <v>50.835000000000001</v>
      </c>
      <c r="O1702" s="1">
        <f t="shared" si="495"/>
        <v>25.776677098787872</v>
      </c>
      <c r="Q1702" s="1">
        <f t="shared" si="499"/>
        <v>-993.92248672059168</v>
      </c>
      <c r="R1702" s="2">
        <f t="shared" si="500"/>
        <v>-1.0515623904827873</v>
      </c>
      <c r="S1702" s="2"/>
      <c r="T1702" s="1">
        <f t="shared" si="501"/>
        <v>3830.6357235479231</v>
      </c>
      <c r="U1702" s="1">
        <f t="shared" si="502"/>
        <v>0</v>
      </c>
      <c r="V1702" s="1">
        <f t="shared" si="503"/>
        <v>1039.1797498566145</v>
      </c>
      <c r="W1702" s="1">
        <f t="shared" si="504"/>
        <v>-4096.1966750217507</v>
      </c>
      <c r="X1702" s="2">
        <f t="shared" si="513"/>
        <v>52.775331604461066</v>
      </c>
      <c r="Y1702">
        <f t="shared" si="496"/>
        <v>1</v>
      </c>
      <c r="Z1702" s="26">
        <f t="shared" si="505"/>
        <v>0</v>
      </c>
      <c r="AA1702">
        <f t="shared" si="506"/>
        <v>47.4881541998869</v>
      </c>
      <c r="AB1702" s="28">
        <f t="shared" si="507"/>
        <v>40489.636904761908</v>
      </c>
      <c r="AC1702">
        <f t="shared" si="508"/>
        <v>7.7134259259259252</v>
      </c>
      <c r="AD1702" s="31">
        <f t="shared" si="497"/>
        <v>7.8008832694060581</v>
      </c>
      <c r="AE1702" s="31">
        <f t="shared" si="509"/>
        <v>15.579728501765326</v>
      </c>
      <c r="AF1702" s="15">
        <f t="shared" si="498"/>
        <v>10.463888888888889</v>
      </c>
      <c r="AG1702" s="31">
        <f t="shared" si="510"/>
        <v>9.5242312894815697</v>
      </c>
      <c r="AH1702" s="31">
        <f t="shared" si="511"/>
        <v>56.511259678843217</v>
      </c>
      <c r="AI1702">
        <f t="shared" si="512"/>
        <v>246.08036543659227</v>
      </c>
    </row>
    <row r="1703" spans="1:35" x14ac:dyDescent="0.2">
      <c r="A1703">
        <v>32</v>
      </c>
      <c r="C1703" s="27" t="s">
        <v>1764</v>
      </c>
      <c r="D1703" s="26">
        <v>29.599249999999998</v>
      </c>
      <c r="E1703">
        <v>0</v>
      </c>
      <c r="F1703" s="26">
        <v>1</v>
      </c>
      <c r="G1703" s="26">
        <v>43.910833333333336</v>
      </c>
      <c r="H1703" s="26">
        <v>29.058333333333334</v>
      </c>
      <c r="I1703" s="26">
        <v>99.316666666666663</v>
      </c>
      <c r="J1703" s="26">
        <v>43.738333333333337</v>
      </c>
      <c r="K1703">
        <v>225</v>
      </c>
      <c r="L1703">
        <v>0</v>
      </c>
      <c r="M1703">
        <v>0</v>
      </c>
      <c r="N1703">
        <v>50.954999999999998</v>
      </c>
      <c r="O1703" s="1">
        <f t="shared" si="495"/>
        <v>25.776677098787872</v>
      </c>
      <c r="Q1703" s="1">
        <f t="shared" si="499"/>
        <v>695.09819237201361</v>
      </c>
      <c r="R1703" s="2">
        <f t="shared" si="500"/>
        <v>0.73540857215403599</v>
      </c>
      <c r="S1703" s="2"/>
      <c r="T1703" s="1">
        <f t="shared" si="501"/>
        <v>3864.3261131147337</v>
      </c>
      <c r="U1703" s="1">
        <f t="shared" si="502"/>
        <v>0</v>
      </c>
      <c r="V1703" s="1">
        <f t="shared" si="503"/>
        <v>1041.12549585749</v>
      </c>
      <c r="W1703" s="1">
        <f t="shared" si="504"/>
        <v>-5828.168741619058</v>
      </c>
      <c r="X1703" s="2">
        <f t="shared" si="513"/>
        <v>51.723769213978279</v>
      </c>
      <c r="Y1703">
        <f t="shared" si="496"/>
        <v>1</v>
      </c>
      <c r="Z1703" s="26">
        <f t="shared" si="505"/>
        <v>0</v>
      </c>
      <c r="AA1703">
        <f t="shared" si="506"/>
        <v>61.041967075069174</v>
      </c>
      <c r="AB1703" s="28">
        <f t="shared" si="507"/>
        <v>40489.678571428572</v>
      </c>
      <c r="AC1703">
        <f t="shared" si="508"/>
        <v>6.6171296296296314</v>
      </c>
      <c r="AD1703" s="31">
        <f t="shared" si="497"/>
        <v>7.282854269575191</v>
      </c>
      <c r="AE1703" s="31">
        <f t="shared" si="509"/>
        <v>14.602130574725358</v>
      </c>
      <c r="AF1703" s="15">
        <f t="shared" si="498"/>
        <v>10.530555555555555</v>
      </c>
      <c r="AG1703" s="31">
        <f t="shared" si="510"/>
        <v>9.5667897186854205</v>
      </c>
      <c r="AH1703" s="31">
        <f t="shared" si="511"/>
        <v>56.750436857760612</v>
      </c>
      <c r="AI1703">
        <f t="shared" si="512"/>
        <v>253.39561737360791</v>
      </c>
    </row>
    <row r="1704" spans="1:35" x14ac:dyDescent="0.2">
      <c r="A1704">
        <v>32</v>
      </c>
      <c r="C1704" s="27" t="s">
        <v>1765</v>
      </c>
      <c r="D1704" s="26">
        <v>29.6065</v>
      </c>
      <c r="E1704">
        <v>0</v>
      </c>
      <c r="F1704" s="26">
        <v>1</v>
      </c>
      <c r="G1704" s="26">
        <v>43.954999999999998</v>
      </c>
      <c r="H1704" s="26">
        <v>31.267499999999998</v>
      </c>
      <c r="I1704" s="26">
        <v>99.6</v>
      </c>
      <c r="J1704" s="26">
        <v>43.86</v>
      </c>
      <c r="K1704">
        <v>225</v>
      </c>
      <c r="L1704">
        <v>0</v>
      </c>
      <c r="M1704">
        <v>0</v>
      </c>
      <c r="N1704">
        <v>51.045833333333334</v>
      </c>
      <c r="O1704" s="1">
        <f t="shared" si="495"/>
        <v>25.776677098787872</v>
      </c>
      <c r="Q1704" s="1">
        <f t="shared" si="499"/>
        <v>1043.4108147959516</v>
      </c>
      <c r="R1704" s="2">
        <f t="shared" si="500"/>
        <v>1.1039206631521443</v>
      </c>
      <c r="S1704" s="2"/>
      <c r="T1704" s="1">
        <f t="shared" si="501"/>
        <v>3613.0588567059276</v>
      </c>
      <c r="U1704" s="1">
        <f t="shared" si="502"/>
        <v>0</v>
      </c>
      <c r="V1704" s="1">
        <f t="shared" si="503"/>
        <v>981.99103699612238</v>
      </c>
      <c r="W1704" s="1">
        <f t="shared" si="504"/>
        <v>-5866.7795838680486</v>
      </c>
      <c r="X1704" s="2">
        <f t="shared" si="513"/>
        <v>52.459177786132315</v>
      </c>
      <c r="Y1704">
        <f t="shared" si="496"/>
        <v>1</v>
      </c>
      <c r="Z1704" s="26">
        <f t="shared" si="505"/>
        <v>0</v>
      </c>
      <c r="AA1704">
        <f t="shared" si="506"/>
        <v>72.32103981814636</v>
      </c>
      <c r="AB1704" s="28">
        <f t="shared" si="507"/>
        <v>40489.720238095237</v>
      </c>
      <c r="AC1704">
        <f t="shared" si="508"/>
        <v>6.6416666666666657</v>
      </c>
      <c r="AD1704" s="31">
        <f t="shared" si="497"/>
        <v>7.316016291211314</v>
      </c>
      <c r="AE1704" s="31">
        <f t="shared" si="509"/>
        <v>14.667334061731299</v>
      </c>
      <c r="AF1704" s="15">
        <f t="shared" si="498"/>
        <v>10.581018518518519</v>
      </c>
      <c r="AG1704" s="31">
        <f t="shared" si="510"/>
        <v>9.5991149257489408</v>
      </c>
      <c r="AH1704" s="31">
        <f t="shared" si="511"/>
        <v>56.932063347964665</v>
      </c>
      <c r="AI1704">
        <f t="shared" si="512"/>
        <v>254.09555246883497</v>
      </c>
    </row>
    <row r="1705" spans="1:35" x14ac:dyDescent="0.2">
      <c r="A1705">
        <v>32</v>
      </c>
      <c r="C1705" s="27" t="s">
        <v>1766</v>
      </c>
      <c r="D1705" s="26">
        <v>29.613</v>
      </c>
      <c r="E1705">
        <v>0</v>
      </c>
      <c r="F1705" s="26">
        <v>1</v>
      </c>
      <c r="G1705" s="26">
        <v>44.023333333333333</v>
      </c>
      <c r="H1705" s="26">
        <v>32.720833333333331</v>
      </c>
      <c r="I1705" s="26">
        <v>99.808333333333337</v>
      </c>
      <c r="J1705" s="26">
        <v>43.986666666666665</v>
      </c>
      <c r="K1705">
        <v>225</v>
      </c>
      <c r="L1705">
        <v>0</v>
      </c>
      <c r="M1705">
        <v>0</v>
      </c>
      <c r="N1705">
        <v>51.096666666666671</v>
      </c>
      <c r="O1705" s="1">
        <f t="shared" si="495"/>
        <v>25.776677098787872</v>
      </c>
      <c r="Q1705" s="1">
        <f t="shared" si="499"/>
        <v>1097.0945389379117</v>
      </c>
      <c r="R1705" s="2">
        <f t="shared" si="500"/>
        <v>1.1607176327780138</v>
      </c>
      <c r="S1705" s="2"/>
      <c r="T1705" s="1">
        <f t="shared" si="501"/>
        <v>3553.4860113944751</v>
      </c>
      <c r="U1705" s="1">
        <f t="shared" si="502"/>
        <v>0</v>
      </c>
      <c r="V1705" s="1">
        <f t="shared" si="503"/>
        <v>973.19299829573106</v>
      </c>
      <c r="W1705" s="1">
        <f t="shared" si="504"/>
        <v>-5852.300518024681</v>
      </c>
      <c r="X1705" s="2">
        <f t="shared" si="513"/>
        <v>53.56309844928446</v>
      </c>
      <c r="Y1705">
        <f t="shared" si="496"/>
        <v>1</v>
      </c>
      <c r="Z1705" s="26">
        <f t="shared" si="505"/>
        <v>0</v>
      </c>
      <c r="AA1705">
        <f t="shared" si="506"/>
        <v>91.007118467518012</v>
      </c>
      <c r="AB1705" s="28">
        <f t="shared" si="507"/>
        <v>40489.761904761908</v>
      </c>
      <c r="AC1705">
        <f t="shared" si="508"/>
        <v>6.6796296296296296</v>
      </c>
      <c r="AD1705" s="31">
        <f t="shared" si="497"/>
        <v>7.3505578998819079</v>
      </c>
      <c r="AE1705" s="31">
        <f t="shared" si="509"/>
        <v>14.734584718218867</v>
      </c>
      <c r="AF1705" s="15">
        <f t="shared" si="498"/>
        <v>10.609259259259261</v>
      </c>
      <c r="AG1705" s="31">
        <f t="shared" si="510"/>
        <v>9.6172469603009176</v>
      </c>
      <c r="AH1705" s="31">
        <f t="shared" si="511"/>
        <v>57.03392711598179</v>
      </c>
      <c r="AI1705">
        <f t="shared" si="512"/>
        <v>254.30364649535068</v>
      </c>
    </row>
    <row r="1706" spans="1:35" x14ac:dyDescent="0.2">
      <c r="A1706">
        <v>32</v>
      </c>
      <c r="C1706" s="27" t="s">
        <v>1767</v>
      </c>
      <c r="D1706" s="26">
        <v>29.601749999999999</v>
      </c>
      <c r="E1706">
        <v>0</v>
      </c>
      <c r="F1706" s="26">
        <v>1</v>
      </c>
      <c r="G1706" s="26">
        <v>43.869166666666665</v>
      </c>
      <c r="H1706" s="26">
        <v>32.801666666666662</v>
      </c>
      <c r="I1706" s="26">
        <v>99.966666666666669</v>
      </c>
      <c r="J1706" s="26">
        <v>43.875833333333333</v>
      </c>
      <c r="K1706">
        <v>225</v>
      </c>
      <c r="L1706">
        <v>0</v>
      </c>
      <c r="M1706">
        <v>0</v>
      </c>
      <c r="N1706">
        <v>51.1</v>
      </c>
      <c r="O1706" s="1">
        <f t="shared" si="495"/>
        <v>25.776677098787872</v>
      </c>
      <c r="Q1706" s="1">
        <f t="shared" si="499"/>
        <v>988.62920881637842</v>
      </c>
      <c r="R1706" s="2">
        <f t="shared" si="500"/>
        <v>1.0459621429375188</v>
      </c>
      <c r="S1706" s="2"/>
      <c r="T1706" s="1">
        <f t="shared" si="501"/>
        <v>3737.6000570921465</v>
      </c>
      <c r="U1706" s="1">
        <f t="shared" si="502"/>
        <v>0</v>
      </c>
      <c r="V1706" s="1">
        <f t="shared" si="503"/>
        <v>1027.4600618095494</v>
      </c>
      <c r="W1706" s="1">
        <f t="shared" si="504"/>
        <v>-5982.6121106150031</v>
      </c>
      <c r="X1706" s="2">
        <f t="shared" si="513"/>
        <v>54.723816082062477</v>
      </c>
      <c r="Y1706">
        <f t="shared" si="496"/>
        <v>1</v>
      </c>
      <c r="Z1706" s="26">
        <f t="shared" si="505"/>
        <v>0</v>
      </c>
      <c r="AA1706">
        <f t="shared" si="506"/>
        <v>117.82341393115264</v>
      </c>
      <c r="AB1706" s="28">
        <f t="shared" si="507"/>
        <v>40489.803571428572</v>
      </c>
      <c r="AC1706">
        <f t="shared" si="508"/>
        <v>6.5939814814814799</v>
      </c>
      <c r="AD1706" s="31">
        <f t="shared" si="497"/>
        <v>7.3188082396121379</v>
      </c>
      <c r="AE1706" s="31">
        <f t="shared" si="509"/>
        <v>14.675432579593696</v>
      </c>
      <c r="AF1706" s="15">
        <f t="shared" si="498"/>
        <v>10.611111111111112</v>
      </c>
      <c r="AG1706" s="31">
        <f t="shared" si="510"/>
        <v>9.6184369951241138</v>
      </c>
      <c r="AH1706" s="31">
        <f t="shared" si="511"/>
        <v>57.040612219599808</v>
      </c>
      <c r="AI1706">
        <f t="shared" si="512"/>
        <v>254.69945999571672</v>
      </c>
    </row>
    <row r="1707" spans="1:35" x14ac:dyDescent="0.2">
      <c r="A1707">
        <v>32</v>
      </c>
      <c r="C1707" s="27" t="s">
        <v>1768</v>
      </c>
      <c r="D1707" s="26">
        <v>29.60575</v>
      </c>
      <c r="E1707">
        <v>0</v>
      </c>
      <c r="F1707" s="26">
        <v>1</v>
      </c>
      <c r="G1707" s="26">
        <v>43.572499999999998</v>
      </c>
      <c r="H1707" s="26">
        <v>32.654166666666669</v>
      </c>
      <c r="I1707" s="26">
        <v>100</v>
      </c>
      <c r="J1707" s="26">
        <v>43.592500000000001</v>
      </c>
      <c r="K1707">
        <v>225</v>
      </c>
      <c r="L1707">
        <v>0</v>
      </c>
      <c r="M1707">
        <v>0</v>
      </c>
      <c r="N1707">
        <v>51.1</v>
      </c>
      <c r="O1707" s="1">
        <f t="shared" si="495"/>
        <v>25.776677098787872</v>
      </c>
      <c r="Q1707" s="1">
        <f t="shared" si="499"/>
        <v>970.7896679201225</v>
      </c>
      <c r="R1707" s="2">
        <f t="shared" si="500"/>
        <v>1.0270880450872144</v>
      </c>
      <c r="S1707" s="2"/>
      <c r="T1707" s="1">
        <f t="shared" si="501"/>
        <v>3941.0784701371672</v>
      </c>
      <c r="U1707" s="1">
        <f t="shared" si="502"/>
        <v>0</v>
      </c>
      <c r="V1707" s="1">
        <f t="shared" si="503"/>
        <v>1086.3569561222962</v>
      </c>
      <c r="W1707" s="1">
        <f t="shared" si="504"/>
        <v>-6228.0667506264053</v>
      </c>
      <c r="X1707" s="2">
        <f t="shared" si="513"/>
        <v>55.769778224999996</v>
      </c>
      <c r="Y1707">
        <f t="shared" si="496"/>
        <v>1</v>
      </c>
      <c r="Z1707" s="26">
        <f t="shared" si="505"/>
        <v>0</v>
      </c>
      <c r="AA1707">
        <f t="shared" si="506"/>
        <v>148.7735960980591</v>
      </c>
      <c r="AB1707" s="28">
        <f t="shared" si="507"/>
        <v>40489.845238095237</v>
      </c>
      <c r="AC1707">
        <f t="shared" si="508"/>
        <v>6.4291666666666654</v>
      </c>
      <c r="AD1707" s="31">
        <f t="shared" si="497"/>
        <v>7.2383181414393754</v>
      </c>
      <c r="AE1707" s="31">
        <f t="shared" si="509"/>
        <v>14.522592667768849</v>
      </c>
      <c r="AF1707" s="15">
        <f t="shared" si="498"/>
        <v>10.611111111111112</v>
      </c>
      <c r="AG1707" s="31">
        <f t="shared" si="510"/>
        <v>9.6184369951241138</v>
      </c>
      <c r="AH1707" s="31">
        <f t="shared" si="511"/>
        <v>57.040612219599808</v>
      </c>
      <c r="AI1707">
        <f t="shared" si="512"/>
        <v>255.61833354560773</v>
      </c>
    </row>
    <row r="1708" spans="1:35" x14ac:dyDescent="0.2">
      <c r="A1708">
        <v>32</v>
      </c>
      <c r="C1708" s="27" t="s">
        <v>1769</v>
      </c>
      <c r="D1708" s="26">
        <v>29.602499999999999</v>
      </c>
      <c r="E1708">
        <v>0</v>
      </c>
      <c r="F1708" s="26">
        <v>1</v>
      </c>
      <c r="G1708" s="26">
        <v>43.115833333333335</v>
      </c>
      <c r="H1708" s="26">
        <v>32.327500000000001</v>
      </c>
      <c r="I1708" s="26">
        <v>100</v>
      </c>
      <c r="J1708" s="26">
        <v>43.12083333333333</v>
      </c>
      <c r="K1708">
        <v>225</v>
      </c>
      <c r="L1708">
        <v>0</v>
      </c>
      <c r="M1708">
        <v>0</v>
      </c>
      <c r="N1708">
        <v>51.053333333333335</v>
      </c>
      <c r="O1708" s="1">
        <f t="shared" si="495"/>
        <v>25.776677098787872</v>
      </c>
      <c r="Q1708" s="1">
        <f t="shared" si="499"/>
        <v>1012.2310812903193</v>
      </c>
      <c r="R1708" s="2">
        <f t="shared" si="500"/>
        <v>1.0709327435327987</v>
      </c>
      <c r="S1708" s="2"/>
      <c r="T1708" s="1">
        <f t="shared" si="501"/>
        <v>4171.8858418078753</v>
      </c>
      <c r="U1708" s="1">
        <f t="shared" si="502"/>
        <v>0</v>
      </c>
      <c r="V1708" s="1">
        <f t="shared" si="503"/>
        <v>1152.4518684148888</v>
      </c>
      <c r="W1708" s="1">
        <f t="shared" si="504"/>
        <v>-6567.2905789567685</v>
      </c>
      <c r="X1708" s="2">
        <f t="shared" si="513"/>
        <v>56.796866270087207</v>
      </c>
      <c r="Y1708">
        <f t="shared" si="496"/>
        <v>1</v>
      </c>
      <c r="Z1708" s="26">
        <f t="shared" si="505"/>
        <v>0</v>
      </c>
      <c r="AA1708">
        <f t="shared" si="506"/>
        <v>187.17066221654429</v>
      </c>
      <c r="AB1708" s="28">
        <f t="shared" si="507"/>
        <v>40489.886904761908</v>
      </c>
      <c r="AC1708">
        <f t="shared" si="508"/>
        <v>6.1754629629629632</v>
      </c>
      <c r="AD1708" s="31">
        <f t="shared" si="497"/>
        <v>7.1122751661326307</v>
      </c>
      <c r="AE1708" s="31">
        <f t="shared" si="509"/>
        <v>14.282667250424163</v>
      </c>
      <c r="AF1708" s="15">
        <f t="shared" si="498"/>
        <v>10.585185185185185</v>
      </c>
      <c r="AG1708" s="31">
        <f t="shared" si="510"/>
        <v>9.6017882566628998</v>
      </c>
      <c r="AH1708" s="31">
        <f t="shared" si="511"/>
        <v>56.947082510316605</v>
      </c>
      <c r="AI1708">
        <f t="shared" si="512"/>
        <v>256.49846454247336</v>
      </c>
    </row>
    <row r="1709" spans="1:35" x14ac:dyDescent="0.2">
      <c r="A1709">
        <v>32</v>
      </c>
      <c r="C1709" s="27" t="s">
        <v>1770</v>
      </c>
      <c r="D1709" s="26">
        <v>29.59075</v>
      </c>
      <c r="E1709">
        <v>0</v>
      </c>
      <c r="F1709" s="26">
        <v>1</v>
      </c>
      <c r="G1709" s="26">
        <v>42.911666666666669</v>
      </c>
      <c r="H1709" s="26">
        <v>32.471666666666664</v>
      </c>
      <c r="I1709" s="26">
        <v>100</v>
      </c>
      <c r="J1709" s="26">
        <v>42.911666666666669</v>
      </c>
      <c r="K1709">
        <v>225</v>
      </c>
      <c r="L1709">
        <v>0</v>
      </c>
      <c r="M1709">
        <v>0</v>
      </c>
      <c r="N1709">
        <v>50.994999999999997</v>
      </c>
      <c r="O1709" s="1">
        <f t="shared" si="495"/>
        <v>25.776677098787872</v>
      </c>
      <c r="Q1709" s="1">
        <f t="shared" si="499"/>
        <v>926.91287811754296</v>
      </c>
      <c r="R1709" s="2">
        <f t="shared" si="500"/>
        <v>0.9806667369993517</v>
      </c>
      <c r="S1709" s="2"/>
      <c r="T1709" s="1">
        <f t="shared" si="501"/>
        <v>4329.8941135411796</v>
      </c>
      <c r="U1709" s="1">
        <f t="shared" si="502"/>
        <v>0</v>
      </c>
      <c r="V1709" s="1">
        <f t="shared" si="503"/>
        <v>1200.4842792562629</v>
      </c>
      <c r="W1709" s="1">
        <f t="shared" si="504"/>
        <v>-6687.9494609848416</v>
      </c>
      <c r="X1709" s="2">
        <f t="shared" si="513"/>
        <v>57.867799013620008</v>
      </c>
      <c r="Y1709">
        <f t="shared" si="496"/>
        <v>1</v>
      </c>
      <c r="Z1709" s="26">
        <f t="shared" si="505"/>
        <v>0</v>
      </c>
      <c r="AA1709">
        <f t="shared" si="506"/>
        <v>223.685894779584</v>
      </c>
      <c r="AB1709" s="28">
        <f t="shared" si="507"/>
        <v>40489.928571428572</v>
      </c>
      <c r="AC1709">
        <f t="shared" si="508"/>
        <v>6.0620370370370384</v>
      </c>
      <c r="AD1709" s="31">
        <f t="shared" si="497"/>
        <v>7.0565510576984511</v>
      </c>
      <c r="AE1709" s="31">
        <f t="shared" si="509"/>
        <v>14.176520363699346</v>
      </c>
      <c r="AF1709" s="15">
        <f t="shared" si="498"/>
        <v>10.552777777777775</v>
      </c>
      <c r="AG1709" s="31">
        <f t="shared" si="510"/>
        <v>9.5810128863195487</v>
      </c>
      <c r="AH1709" s="31">
        <f t="shared" si="511"/>
        <v>56.830357218097902</v>
      </c>
      <c r="AI1709">
        <f t="shared" si="512"/>
        <v>256.43486716864408</v>
      </c>
    </row>
    <row r="1710" spans="1:35" x14ac:dyDescent="0.2">
      <c r="A1710">
        <v>32</v>
      </c>
      <c r="C1710" s="27" t="s">
        <v>1771</v>
      </c>
      <c r="D1710" s="26">
        <v>29.586749999999999</v>
      </c>
      <c r="E1710">
        <v>0</v>
      </c>
      <c r="F1710" s="26">
        <v>1</v>
      </c>
      <c r="G1710" s="26">
        <v>42.686666666666667</v>
      </c>
      <c r="H1710" s="26">
        <v>32.396666666666668</v>
      </c>
      <c r="I1710" s="26">
        <v>100</v>
      </c>
      <c r="J1710" s="26">
        <v>42.686666666666667</v>
      </c>
      <c r="K1710">
        <v>225</v>
      </c>
      <c r="L1710">
        <v>0</v>
      </c>
      <c r="M1710">
        <v>0</v>
      </c>
      <c r="N1710">
        <v>50.92</v>
      </c>
      <c r="O1710" s="1">
        <f t="shared" si="495"/>
        <v>25.776677098787872</v>
      </c>
      <c r="Q1710" s="1">
        <f t="shared" si="499"/>
        <v>817.89889403699794</v>
      </c>
      <c r="R1710" s="2">
        <f t="shared" si="500"/>
        <v>0.86533077546574744</v>
      </c>
      <c r="S1710" s="2"/>
      <c r="T1710" s="1">
        <f t="shared" si="501"/>
        <v>4509.8792044970878</v>
      </c>
      <c r="U1710" s="1">
        <f t="shared" si="502"/>
        <v>0</v>
      </c>
      <c r="V1710" s="1">
        <f t="shared" si="503"/>
        <v>1253.8213774169535</v>
      </c>
      <c r="W1710" s="1">
        <f t="shared" si="504"/>
        <v>-6812.0557396422964</v>
      </c>
      <c r="X1710" s="2">
        <f t="shared" si="513"/>
        <v>58.848465750619361</v>
      </c>
      <c r="Y1710">
        <f t="shared" si="496"/>
        <v>1</v>
      </c>
      <c r="Z1710" s="26">
        <f t="shared" si="505"/>
        <v>0</v>
      </c>
      <c r="AA1710">
        <f t="shared" si="506"/>
        <v>261.20374963005412</v>
      </c>
      <c r="AB1710" s="28">
        <f t="shared" si="507"/>
        <v>40489.970238095237</v>
      </c>
      <c r="AC1710">
        <f t="shared" si="508"/>
        <v>5.9370370370370376</v>
      </c>
      <c r="AD1710" s="31">
        <f t="shared" si="497"/>
        <v>6.9955859010408235</v>
      </c>
      <c r="AE1710" s="31">
        <f t="shared" si="509"/>
        <v>14.060336797856735</v>
      </c>
      <c r="AF1710" s="15">
        <f t="shared" si="498"/>
        <v>10.511111111111111</v>
      </c>
      <c r="AG1710" s="31">
        <f t="shared" si="510"/>
        <v>9.5543596447846824</v>
      </c>
      <c r="AH1710" s="31">
        <f t="shared" si="511"/>
        <v>56.680586430266153</v>
      </c>
      <c r="AI1710">
        <f t="shared" si="512"/>
        <v>256.2329407900454</v>
      </c>
    </row>
    <row r="1711" spans="1:35" x14ac:dyDescent="0.2">
      <c r="A1711">
        <v>32</v>
      </c>
      <c r="C1711" s="27" t="s">
        <v>1772</v>
      </c>
      <c r="D1711" s="26">
        <v>29.5655</v>
      </c>
      <c r="E1711">
        <v>0</v>
      </c>
      <c r="F1711" s="26">
        <v>1</v>
      </c>
      <c r="G1711" s="26">
        <v>42.575833333333335</v>
      </c>
      <c r="H1711" s="26">
        <v>32.638333333333335</v>
      </c>
      <c r="I1711" s="26">
        <v>100</v>
      </c>
      <c r="J1711" s="26">
        <v>42.575833333333335</v>
      </c>
      <c r="K1711">
        <v>225</v>
      </c>
      <c r="L1711">
        <v>0</v>
      </c>
      <c r="M1711">
        <v>0</v>
      </c>
      <c r="N1711">
        <v>50.827500000000001</v>
      </c>
      <c r="O1711" s="1">
        <f t="shared" si="495"/>
        <v>25.776677098787872</v>
      </c>
      <c r="Q1711" s="1">
        <f t="shared" si="499"/>
        <v>693.67550430882409</v>
      </c>
      <c r="R1711" s="2">
        <f t="shared" si="500"/>
        <v>0.73390337906239456</v>
      </c>
      <c r="S1711" s="2"/>
      <c r="T1711" s="1">
        <f t="shared" si="501"/>
        <v>4616.2103385699511</v>
      </c>
      <c r="U1711" s="1">
        <f t="shared" si="502"/>
        <v>0</v>
      </c>
      <c r="V1711" s="1">
        <f t="shared" si="503"/>
        <v>1287.6476258557311</v>
      </c>
      <c r="W1711" s="1">
        <f t="shared" si="504"/>
        <v>-6827.2242848115384</v>
      </c>
      <c r="X1711" s="2">
        <f t="shared" si="513"/>
        <v>59.713796526085112</v>
      </c>
      <c r="Y1711">
        <f t="shared" si="496"/>
        <v>1</v>
      </c>
      <c r="Z1711" s="26">
        <f t="shared" si="505"/>
        <v>0</v>
      </c>
      <c r="AA1711">
        <f t="shared" si="506"/>
        <v>293.70978239611463</v>
      </c>
      <c r="AB1711" s="28">
        <f t="shared" si="507"/>
        <v>40490.011904761908</v>
      </c>
      <c r="AC1711">
        <f t="shared" si="508"/>
        <v>5.8754629629629642</v>
      </c>
      <c r="AD1711" s="31">
        <f t="shared" si="497"/>
        <v>6.9657255896375672</v>
      </c>
      <c r="AE1711" s="31">
        <f t="shared" si="509"/>
        <v>14.003410475046406</v>
      </c>
      <c r="AF1711" s="15">
        <f t="shared" si="498"/>
        <v>10.459722222222222</v>
      </c>
      <c r="AG1711" s="31">
        <f t="shared" si="510"/>
        <v>9.5215769110933444</v>
      </c>
      <c r="AH1711" s="31">
        <f t="shared" si="511"/>
        <v>56.496340145009832</v>
      </c>
      <c r="AI1711">
        <f t="shared" si="512"/>
        <v>255.46749317582007</v>
      </c>
    </row>
    <row r="1712" spans="1:35" x14ac:dyDescent="0.2">
      <c r="A1712">
        <v>32</v>
      </c>
      <c r="C1712" s="27" t="s">
        <v>1773</v>
      </c>
      <c r="D1712" s="26">
        <v>29.564083333333336</v>
      </c>
      <c r="E1712">
        <v>0</v>
      </c>
      <c r="F1712" s="26">
        <v>1</v>
      </c>
      <c r="G1712" s="26">
        <v>42.55833333333333</v>
      </c>
      <c r="H1712" s="26">
        <v>33.101666666666667</v>
      </c>
      <c r="I1712" s="26">
        <v>100</v>
      </c>
      <c r="J1712" s="26">
        <v>42.55833333333333</v>
      </c>
      <c r="K1712">
        <v>225</v>
      </c>
      <c r="L1712">
        <v>0</v>
      </c>
      <c r="M1712">
        <v>0</v>
      </c>
      <c r="N1712">
        <v>50.734999999999999</v>
      </c>
      <c r="O1712" s="1">
        <f t="shared" si="495"/>
        <v>25.776677098787872</v>
      </c>
      <c r="Q1712" s="1">
        <f t="shared" si="499"/>
        <v>569.03311872976292</v>
      </c>
      <c r="R1712" s="2">
        <f t="shared" si="500"/>
        <v>0.60203268825283984</v>
      </c>
      <c r="S1712" s="2"/>
      <c r="T1712" s="1">
        <f t="shared" si="501"/>
        <v>4662.3409710732658</v>
      </c>
      <c r="U1712" s="1">
        <f t="shared" si="502"/>
        <v>0</v>
      </c>
      <c r="V1712" s="1">
        <f t="shared" si="503"/>
        <v>1305.1568796927866</v>
      </c>
      <c r="W1712" s="1">
        <f t="shared" si="504"/>
        <v>-6765.1711454828164</v>
      </c>
      <c r="X1712" s="2">
        <f t="shared" si="513"/>
        <v>60.447699905147509</v>
      </c>
      <c r="Y1712">
        <f t="shared" si="496"/>
        <v>1</v>
      </c>
      <c r="Z1712" s="26">
        <f t="shared" si="505"/>
        <v>0</v>
      </c>
      <c r="AA1712">
        <f t="shared" si="506"/>
        <v>320.02943634074256</v>
      </c>
      <c r="AB1712" s="28">
        <f t="shared" si="507"/>
        <v>40490.053571428572</v>
      </c>
      <c r="AC1712">
        <f t="shared" si="508"/>
        <v>5.8657407407407387</v>
      </c>
      <c r="AD1712" s="31">
        <f t="shared" si="497"/>
        <v>6.9610210664270111</v>
      </c>
      <c r="AE1712" s="31">
        <f t="shared" si="509"/>
        <v>13.994440443848259</v>
      </c>
      <c r="AF1712" s="15">
        <f t="shared" si="498"/>
        <v>10.408333333333333</v>
      </c>
      <c r="AG1712" s="31">
        <f t="shared" si="510"/>
        <v>9.488892898445215</v>
      </c>
      <c r="AH1712" s="31">
        <f t="shared" si="511"/>
        <v>56.312612946474538</v>
      </c>
      <c r="AI1712">
        <f t="shared" si="512"/>
        <v>254.4168530857892</v>
      </c>
    </row>
    <row r="1713" spans="1:35" x14ac:dyDescent="0.2">
      <c r="A1713">
        <v>32</v>
      </c>
      <c r="C1713" s="27" t="s">
        <v>1774</v>
      </c>
      <c r="D1713" s="26">
        <v>29.563583333333334</v>
      </c>
      <c r="E1713">
        <v>0</v>
      </c>
      <c r="F1713" s="26">
        <v>1</v>
      </c>
      <c r="G1713" s="26">
        <v>42.232500000000002</v>
      </c>
      <c r="H1713" s="26">
        <v>32.781666666666666</v>
      </c>
      <c r="I1713" s="26">
        <v>100</v>
      </c>
      <c r="J1713" s="26">
        <v>42.232500000000002</v>
      </c>
      <c r="K1713">
        <v>225</v>
      </c>
      <c r="L1713">
        <v>0</v>
      </c>
      <c r="M1713">
        <v>0</v>
      </c>
      <c r="N1713">
        <v>50.62</v>
      </c>
      <c r="O1713" s="1">
        <f t="shared" si="495"/>
        <v>25.776677098787872</v>
      </c>
      <c r="Q1713" s="1">
        <f t="shared" si="499"/>
        <v>541.43929839737825</v>
      </c>
      <c r="R1713" s="2">
        <f t="shared" si="500"/>
        <v>0.57283863734952023</v>
      </c>
      <c r="S1713" s="2"/>
      <c r="T1713" s="1">
        <f t="shared" si="501"/>
        <v>4819.5422273439845</v>
      </c>
      <c r="U1713" s="1">
        <f t="shared" si="502"/>
        <v>0</v>
      </c>
      <c r="V1713" s="1">
        <f t="shared" si="503"/>
        <v>1350.3580031775521</v>
      </c>
      <c r="W1713" s="1">
        <f t="shared" si="504"/>
        <v>-6939.6094149291166</v>
      </c>
      <c r="X1713" s="2">
        <f t="shared" si="513"/>
        <v>61.04973259340035</v>
      </c>
      <c r="Y1713">
        <f t="shared" si="496"/>
        <v>1</v>
      </c>
      <c r="Z1713" s="26">
        <f t="shared" si="505"/>
        <v>0</v>
      </c>
      <c r="AA1713">
        <f t="shared" si="506"/>
        <v>354.08824247412838</v>
      </c>
      <c r="AB1713" s="28">
        <f t="shared" si="507"/>
        <v>40490.095238095237</v>
      </c>
      <c r="AC1713">
        <f t="shared" si="508"/>
        <v>5.6847222222222227</v>
      </c>
      <c r="AD1713" s="31">
        <f t="shared" si="497"/>
        <v>6.8739362970974272</v>
      </c>
      <c r="AE1713" s="31">
        <f t="shared" si="509"/>
        <v>13.828336660548313</v>
      </c>
      <c r="AF1713" s="15">
        <f t="shared" si="498"/>
        <v>10.344444444444443</v>
      </c>
      <c r="AG1713" s="31">
        <f t="shared" si="510"/>
        <v>9.4483960007517869</v>
      </c>
      <c r="AH1713" s="31">
        <f t="shared" si="511"/>
        <v>56.084917350666466</v>
      </c>
      <c r="AI1713">
        <f t="shared" si="512"/>
        <v>254.04656310899034</v>
      </c>
    </row>
    <row r="1714" spans="1:35" x14ac:dyDescent="0.2">
      <c r="A1714">
        <v>32</v>
      </c>
      <c r="C1714" s="27" t="s">
        <v>1775</v>
      </c>
      <c r="D1714" s="26">
        <v>29.5565</v>
      </c>
      <c r="E1714">
        <v>0</v>
      </c>
      <c r="F1714" s="26">
        <v>1</v>
      </c>
      <c r="G1714" s="26">
        <v>41.733333333333334</v>
      </c>
      <c r="H1714" s="26">
        <v>32.072499999999998</v>
      </c>
      <c r="I1714" s="26">
        <v>100</v>
      </c>
      <c r="J1714" s="26">
        <v>41.733333333333334</v>
      </c>
      <c r="K1714">
        <v>225</v>
      </c>
      <c r="L1714">
        <v>0</v>
      </c>
      <c r="M1714">
        <v>0</v>
      </c>
      <c r="N1714">
        <v>50.521666666666668</v>
      </c>
      <c r="O1714" s="1">
        <f t="shared" si="495"/>
        <v>25.776677098787872</v>
      </c>
      <c r="Q1714" s="1">
        <f t="shared" si="499"/>
        <v>593.3879327109064</v>
      </c>
      <c r="R1714" s="2">
        <f t="shared" si="500"/>
        <v>0.62779989520503998</v>
      </c>
      <c r="S1714" s="2"/>
      <c r="T1714" s="1">
        <f t="shared" si="501"/>
        <v>5038.1167387519863</v>
      </c>
      <c r="U1714" s="1">
        <f t="shared" si="502"/>
        <v>0</v>
      </c>
      <c r="V1714" s="1">
        <f t="shared" si="503"/>
        <v>1411.1312535938969</v>
      </c>
      <c r="W1714" s="1">
        <f t="shared" si="504"/>
        <v>-7271.2489706748638</v>
      </c>
      <c r="X1714" s="2">
        <f t="shared" si="513"/>
        <v>61.62257123074987</v>
      </c>
      <c r="Y1714">
        <f t="shared" si="496"/>
        <v>1</v>
      </c>
      <c r="Z1714" s="26">
        <f t="shared" si="505"/>
        <v>0</v>
      </c>
      <c r="AA1714">
        <f t="shared" si="506"/>
        <v>395.58178414003015</v>
      </c>
      <c r="AB1714" s="28">
        <f t="shared" si="507"/>
        <v>40490.136904761908</v>
      </c>
      <c r="AC1714">
        <f t="shared" si="508"/>
        <v>5.4074074074074074</v>
      </c>
      <c r="AD1714" s="31">
        <f t="shared" si="497"/>
        <v>6.7423835274045905</v>
      </c>
      <c r="AE1714" s="31">
        <f t="shared" si="509"/>
        <v>13.577194393268075</v>
      </c>
      <c r="AF1714" s="15">
        <f t="shared" si="498"/>
        <v>10.289814814814816</v>
      </c>
      <c r="AG1714" s="31">
        <f t="shared" si="510"/>
        <v>9.413888562257144</v>
      </c>
      <c r="AH1714" s="31">
        <f t="shared" si="511"/>
        <v>55.890854193145401</v>
      </c>
      <c r="AI1714">
        <f t="shared" si="512"/>
        <v>254.38972271686245</v>
      </c>
    </row>
    <row r="1715" spans="1:35" x14ac:dyDescent="0.2">
      <c r="A1715">
        <v>32</v>
      </c>
      <c r="C1715" s="27" t="s">
        <v>1776</v>
      </c>
      <c r="D1715" s="26">
        <v>29.58625</v>
      </c>
      <c r="E1715">
        <v>0</v>
      </c>
      <c r="F1715" s="26">
        <v>3.6666666666666665</v>
      </c>
      <c r="G1715" s="26">
        <v>42.110833333333332</v>
      </c>
      <c r="H1715" s="26">
        <v>33.854999999999997</v>
      </c>
      <c r="I1715" s="26">
        <v>100</v>
      </c>
      <c r="J1715" s="26">
        <v>42.110833333333332</v>
      </c>
      <c r="K1715">
        <v>225</v>
      </c>
      <c r="L1715">
        <v>0</v>
      </c>
      <c r="M1715">
        <v>0.15</v>
      </c>
      <c r="N1715">
        <v>50.41</v>
      </c>
      <c r="O1715" s="1">
        <f t="shared" si="495"/>
        <v>94.514482695555515</v>
      </c>
      <c r="Q1715" s="1">
        <f t="shared" si="499"/>
        <v>502.25987342573222</v>
      </c>
      <c r="R1715" s="2">
        <f t="shared" si="500"/>
        <v>0.53138710533230871</v>
      </c>
      <c r="S1715" s="2"/>
      <c r="T1715" s="1">
        <f t="shared" si="501"/>
        <v>4841.2470296816255</v>
      </c>
      <c r="U1715" s="1">
        <f t="shared" si="502"/>
        <v>0</v>
      </c>
      <c r="V1715" s="1">
        <f t="shared" si="503"/>
        <v>1365.6027589701787</v>
      </c>
      <c r="W1715" s="1">
        <f t="shared" si="504"/>
        <v>-6866.5246063863979</v>
      </c>
      <c r="X1715" s="2">
        <f t="shared" si="513"/>
        <v>62.250371125954906</v>
      </c>
      <c r="Y1715">
        <f t="shared" si="496"/>
        <v>1</v>
      </c>
      <c r="Z1715" s="26">
        <f t="shared" si="505"/>
        <v>0</v>
      </c>
      <c r="AA1715">
        <f t="shared" si="506"/>
        <v>405.60098250043268</v>
      </c>
      <c r="AB1715" s="28">
        <f t="shared" si="507"/>
        <v>40490.178571428572</v>
      </c>
      <c r="AC1715">
        <f t="shared" si="508"/>
        <v>5.6171296296296287</v>
      </c>
      <c r="AD1715" s="31">
        <f t="shared" si="497"/>
        <v>6.8416653112363273</v>
      </c>
      <c r="AE1715" s="31">
        <f t="shared" si="509"/>
        <v>13.766754147227731</v>
      </c>
      <c r="AF1715" s="15">
        <f t="shared" si="498"/>
        <v>10.227777777777776</v>
      </c>
      <c r="AG1715" s="31">
        <f t="shared" si="510"/>
        <v>9.374836271085357</v>
      </c>
      <c r="AH1715" s="31">
        <f t="shared" si="511"/>
        <v>55.671183123344989</v>
      </c>
      <c r="AI1715">
        <f t="shared" si="512"/>
        <v>251.92942700441694</v>
      </c>
    </row>
    <row r="1716" spans="1:35" x14ac:dyDescent="0.2">
      <c r="A1716">
        <v>32</v>
      </c>
      <c r="C1716" s="27" t="s">
        <v>1777</v>
      </c>
      <c r="D1716" s="26">
        <v>29.588249999999999</v>
      </c>
      <c r="E1716">
        <v>0</v>
      </c>
      <c r="F1716" s="26">
        <v>95.25</v>
      </c>
      <c r="G1716" s="26">
        <v>43.501666666666665</v>
      </c>
      <c r="H1716" s="26">
        <v>35.144166666666663</v>
      </c>
      <c r="I1716" s="26">
        <v>100</v>
      </c>
      <c r="J1716" s="26">
        <v>43.510833333333331</v>
      </c>
      <c r="K1716">
        <v>224.5</v>
      </c>
      <c r="L1716">
        <v>0</v>
      </c>
      <c r="M1716">
        <v>0.11666666666666665</v>
      </c>
      <c r="N1716">
        <v>50.29</v>
      </c>
      <c r="O1716" s="1">
        <f t="shared" si="495"/>
        <v>2455.2284936595443</v>
      </c>
      <c r="Q1716" s="1">
        <f t="shared" si="499"/>
        <v>1777.2145274382146</v>
      </c>
      <c r="R1716" s="2">
        <f t="shared" si="500"/>
        <v>1.8802793797732358</v>
      </c>
      <c r="S1716" s="2"/>
      <c r="T1716" s="1">
        <f t="shared" si="501"/>
        <v>4712.0499843536945</v>
      </c>
      <c r="U1716" s="1">
        <f t="shared" si="502"/>
        <v>0</v>
      </c>
      <c r="V1716" s="1">
        <f t="shared" si="503"/>
        <v>1336.2663433853879</v>
      </c>
      <c r="W1716" s="1">
        <f t="shared" si="504"/>
        <v>-5616.4985885755214</v>
      </c>
      <c r="X1716" s="2">
        <f t="shared" si="513"/>
        <v>62.781758231287213</v>
      </c>
      <c r="Y1716">
        <f t="shared" si="496"/>
        <v>1</v>
      </c>
      <c r="Z1716" s="26">
        <f t="shared" si="505"/>
        <v>0</v>
      </c>
      <c r="AA1716">
        <f t="shared" si="506"/>
        <v>371.7219307401524</v>
      </c>
      <c r="AB1716" s="28">
        <f t="shared" si="507"/>
        <v>40490.220238095237</v>
      </c>
      <c r="AC1716">
        <f t="shared" si="508"/>
        <v>6.3898148148148142</v>
      </c>
      <c r="AD1716" s="31">
        <f t="shared" si="497"/>
        <v>7.2186399046855305</v>
      </c>
      <c r="AE1716" s="31">
        <f t="shared" si="509"/>
        <v>14.485150097358513</v>
      </c>
      <c r="AF1716" s="15">
        <f t="shared" si="498"/>
        <v>10.16111111111111</v>
      </c>
      <c r="AG1716" s="31">
        <f t="shared" si="510"/>
        <v>9.3330281465421159</v>
      </c>
      <c r="AH1716" s="31">
        <f t="shared" si="511"/>
        <v>55.435953001179016</v>
      </c>
      <c r="AI1716">
        <f t="shared" si="512"/>
        <v>246.19622705776885</v>
      </c>
    </row>
    <row r="1717" spans="1:35" x14ac:dyDescent="0.2">
      <c r="A1717">
        <v>32</v>
      </c>
      <c r="C1717" s="27" t="s">
        <v>1778</v>
      </c>
      <c r="D1717" s="26">
        <v>29.602249999999998</v>
      </c>
      <c r="E1717">
        <v>0</v>
      </c>
      <c r="F1717" s="26">
        <v>170.08333333333334</v>
      </c>
      <c r="G1717" s="26">
        <v>46.459166666666668</v>
      </c>
      <c r="H1717" s="26">
        <v>38.045833333333334</v>
      </c>
      <c r="I1717" s="26">
        <v>99.941666666666663</v>
      </c>
      <c r="J1717" s="26">
        <v>46.459166666666668</v>
      </c>
      <c r="K1717">
        <v>207.16666666666666</v>
      </c>
      <c r="L1717">
        <v>0</v>
      </c>
      <c r="M1717">
        <v>0.35833333333333334</v>
      </c>
      <c r="N1717">
        <v>50.165833333333332</v>
      </c>
      <c r="O1717" s="1">
        <f t="shared" si="495"/>
        <v>4384.1831632188369</v>
      </c>
      <c r="Q1717" s="1">
        <f t="shared" si="499"/>
        <v>1373.0748514625855</v>
      </c>
      <c r="R1717" s="2">
        <f t="shared" si="500"/>
        <v>1.4527026930236782</v>
      </c>
      <c r="S1717" s="2"/>
      <c r="T1717" s="1">
        <f t="shared" si="501"/>
        <v>4537.9093419618939</v>
      </c>
      <c r="U1717" s="1">
        <f t="shared" si="502"/>
        <v>0</v>
      </c>
      <c r="V1717" s="1">
        <f t="shared" si="503"/>
        <v>1305.0476641937523</v>
      </c>
      <c r="W1717" s="1">
        <f t="shared" si="504"/>
        <v>-3066.80404149078</v>
      </c>
      <c r="X1717" s="2">
        <f t="shared" si="513"/>
        <v>64.662037611060455</v>
      </c>
      <c r="Y1717">
        <f t="shared" si="496"/>
        <v>1</v>
      </c>
      <c r="Z1717" s="26">
        <f t="shared" si="505"/>
        <v>0</v>
      </c>
      <c r="AA1717">
        <f t="shared" si="506"/>
        <v>331.34451061825558</v>
      </c>
      <c r="AB1717" s="28">
        <f t="shared" si="507"/>
        <v>40490.261904761908</v>
      </c>
      <c r="AC1717">
        <f t="shared" si="508"/>
        <v>8.0328703703703717</v>
      </c>
      <c r="AD1717" s="31">
        <f t="shared" si="497"/>
        <v>8.0767715115283512</v>
      </c>
      <c r="AE1717" s="31">
        <f t="shared" si="509"/>
        <v>16.112399890584985</v>
      </c>
      <c r="AF1717" s="15">
        <f t="shared" si="498"/>
        <v>10.092129629629628</v>
      </c>
      <c r="AG1717" s="31">
        <f t="shared" si="510"/>
        <v>9.2899406528291166</v>
      </c>
      <c r="AH1717" s="31">
        <f t="shared" si="511"/>
        <v>55.193462281034961</v>
      </c>
      <c r="AI1717">
        <f t="shared" si="512"/>
        <v>234.95534709138522</v>
      </c>
    </row>
    <row r="1718" spans="1:35" x14ac:dyDescent="0.2">
      <c r="A1718">
        <v>32</v>
      </c>
      <c r="C1718" s="27" t="s">
        <v>1779</v>
      </c>
      <c r="D1718" s="26">
        <v>29.603249999999999</v>
      </c>
      <c r="E1718">
        <v>0</v>
      </c>
      <c r="F1718" s="26">
        <v>489.91666666666669</v>
      </c>
      <c r="G1718" s="26">
        <v>55.604999999999997</v>
      </c>
      <c r="H1718" s="26">
        <v>41.643333333333331</v>
      </c>
      <c r="I1718" s="26">
        <v>96.033333333333331</v>
      </c>
      <c r="J1718" s="26">
        <v>54.497500000000002</v>
      </c>
      <c r="K1718">
        <v>137.75</v>
      </c>
      <c r="L1718">
        <v>0.42500000000000004</v>
      </c>
      <c r="M1718">
        <v>3.3666666666666663</v>
      </c>
      <c r="N1718">
        <v>50.043333333333337</v>
      </c>
      <c r="O1718" s="1">
        <f t="shared" si="495"/>
        <v>12628.423721981157</v>
      </c>
      <c r="Q1718" s="1">
        <f t="shared" si="499"/>
        <v>2434.9844359955796</v>
      </c>
      <c r="R1718" s="2">
        <f t="shared" si="500"/>
        <v>2.5761949130985946</v>
      </c>
      <c r="S1718" s="2"/>
      <c r="T1718" s="1">
        <f t="shared" si="501"/>
        <v>4172.2337695029319</v>
      </c>
      <c r="U1718" s="1">
        <f t="shared" si="502"/>
        <v>0</v>
      </c>
      <c r="V1718" s="1">
        <f t="shared" si="503"/>
        <v>1217.6335022738538</v>
      </c>
      <c r="W1718" s="1">
        <f t="shared" si="504"/>
        <v>4601.5850208879183</v>
      </c>
      <c r="X1718" s="2">
        <f t="shared" si="513"/>
        <v>66.114740304084137</v>
      </c>
      <c r="Y1718">
        <f t="shared" si="496"/>
        <v>1</v>
      </c>
      <c r="Z1718" s="26">
        <f t="shared" si="505"/>
        <v>0</v>
      </c>
      <c r="AA1718">
        <f t="shared" si="506"/>
        <v>110.4546412592906</v>
      </c>
      <c r="AB1718" s="28">
        <f t="shared" si="507"/>
        <v>40490.303571428572</v>
      </c>
      <c r="AC1718">
        <f t="shared" si="508"/>
        <v>13.113888888888887</v>
      </c>
      <c r="AD1718" s="31">
        <f t="shared" si="497"/>
        <v>10.899642777889694</v>
      </c>
      <c r="AE1718" s="31">
        <f t="shared" si="509"/>
        <v>21.357823480399009</v>
      </c>
      <c r="AF1718" s="15">
        <f t="shared" si="498"/>
        <v>10.024074074074075</v>
      </c>
      <c r="AG1718" s="31">
        <f t="shared" si="510"/>
        <v>9.2476026614849651</v>
      </c>
      <c r="AH1718" s="31">
        <f t="shared" si="511"/>
        <v>54.95512775865447</v>
      </c>
      <c r="AI1718">
        <f t="shared" si="512"/>
        <v>201.98699332087185</v>
      </c>
    </row>
    <row r="1719" spans="1:35" x14ac:dyDescent="0.2">
      <c r="A1719">
        <v>32</v>
      </c>
      <c r="C1719" s="27" t="s">
        <v>1780</v>
      </c>
      <c r="D1719" s="26">
        <v>29.599</v>
      </c>
      <c r="E1719">
        <v>0</v>
      </c>
      <c r="F1719" s="26">
        <v>496.58333333333331</v>
      </c>
      <c r="G1719" s="26">
        <v>62.81583333333333</v>
      </c>
      <c r="H1719" s="26">
        <v>44.62083333333333</v>
      </c>
      <c r="I1719" s="26">
        <v>95.008333333333326</v>
      </c>
      <c r="J1719" s="26">
        <v>61.403333333333336</v>
      </c>
      <c r="K1719">
        <v>154.5</v>
      </c>
      <c r="L1719">
        <v>0.59166666666666667</v>
      </c>
      <c r="M1719">
        <v>3.9750000000000001</v>
      </c>
      <c r="N1719">
        <v>50.016666666666666</v>
      </c>
      <c r="O1719" s="1">
        <f t="shared" si="495"/>
        <v>12800.268235973075</v>
      </c>
      <c r="Q1719" s="1">
        <f t="shared" si="499"/>
        <v>-3278.3543503296487</v>
      </c>
      <c r="R1719" s="2">
        <f t="shared" si="500"/>
        <v>-3.4684738332632286</v>
      </c>
      <c r="S1719" s="2"/>
      <c r="T1719" s="1">
        <f t="shared" si="501"/>
        <v>4103.8135663881449</v>
      </c>
      <c r="U1719" s="1">
        <f t="shared" si="502"/>
        <v>0</v>
      </c>
      <c r="V1719" s="1">
        <f t="shared" si="503"/>
        <v>1217.1794584635782</v>
      </c>
      <c r="W1719" s="1">
        <f t="shared" si="504"/>
        <v>10589.712966109919</v>
      </c>
      <c r="X1719" s="2">
        <f t="shared" si="513"/>
        <v>68.690935217182727</v>
      </c>
      <c r="Y1719">
        <f t="shared" si="496"/>
        <v>1</v>
      </c>
      <c r="Z1719" s="26">
        <f t="shared" si="505"/>
        <v>0</v>
      </c>
      <c r="AA1719">
        <f t="shared" si="506"/>
        <v>34.516822145610725</v>
      </c>
      <c r="AB1719" s="28">
        <f t="shared" si="507"/>
        <v>40490.345238095237</v>
      </c>
      <c r="AC1719">
        <f t="shared" si="508"/>
        <v>17.119907407407407</v>
      </c>
      <c r="AD1719" s="31">
        <f t="shared" si="497"/>
        <v>13.957961146670351</v>
      </c>
      <c r="AE1719" s="31">
        <f t="shared" si="509"/>
        <v>26.97312503943143</v>
      </c>
      <c r="AF1719" s="15">
        <f t="shared" si="498"/>
        <v>10.009259259259258</v>
      </c>
      <c r="AG1719" s="31">
        <f t="shared" si="510"/>
        <v>9.2384087010033014</v>
      </c>
      <c r="AH1719" s="31">
        <f t="shared" si="511"/>
        <v>54.90336378545323</v>
      </c>
      <c r="AI1719">
        <f t="shared" si="512"/>
        <v>167.91659534108302</v>
      </c>
    </row>
    <row r="1720" spans="1:35" x14ac:dyDescent="0.2">
      <c r="A1720">
        <v>32</v>
      </c>
      <c r="C1720" s="27" t="s">
        <v>1781</v>
      </c>
      <c r="D1720" s="26">
        <v>29.596</v>
      </c>
      <c r="E1720">
        <v>0</v>
      </c>
      <c r="F1720" s="26">
        <v>419.16666666666669</v>
      </c>
      <c r="G1720" s="26">
        <v>62.66</v>
      </c>
      <c r="H1720" s="26">
        <v>46.0075</v>
      </c>
      <c r="I1720" s="26">
        <v>96.316666666666663</v>
      </c>
      <c r="J1720" s="26">
        <v>61.63</v>
      </c>
      <c r="K1720">
        <v>178.58333333333334</v>
      </c>
      <c r="L1720">
        <v>0.75</v>
      </c>
      <c r="M1720">
        <v>4.0083333333333329</v>
      </c>
      <c r="N1720">
        <v>50.037499999999994</v>
      </c>
      <c r="O1720" s="1">
        <f t="shared" si="495"/>
        <v>10804.723817241915</v>
      </c>
      <c r="Q1720" s="1">
        <f t="shared" si="499"/>
        <v>-4047.2447560900409</v>
      </c>
      <c r="R1720" s="2">
        <f t="shared" si="500"/>
        <v>-4.2819540028973941</v>
      </c>
      <c r="S1720" s="2"/>
      <c r="T1720" s="1">
        <f t="shared" si="501"/>
        <v>3276.0401092387224</v>
      </c>
      <c r="U1720" s="1">
        <f t="shared" si="502"/>
        <v>0</v>
      </c>
      <c r="V1720" s="1">
        <f t="shared" si="503"/>
        <v>965.60732841592812</v>
      </c>
      <c r="W1720" s="1">
        <f t="shared" si="504"/>
        <v>10443.543349024481</v>
      </c>
      <c r="X1720" s="2">
        <f t="shared" si="513"/>
        <v>65.222461383919494</v>
      </c>
      <c r="Y1720">
        <f t="shared" si="496"/>
        <v>1</v>
      </c>
      <c r="Z1720" s="26">
        <f t="shared" si="505"/>
        <v>0</v>
      </c>
      <c r="AA1720">
        <f t="shared" si="506"/>
        <v>6.5662083440786283</v>
      </c>
      <c r="AB1720" s="28">
        <f t="shared" si="507"/>
        <v>40490.386904761908</v>
      </c>
      <c r="AC1720">
        <f t="shared" si="508"/>
        <v>17.033333333333331</v>
      </c>
      <c r="AD1720" s="31">
        <f t="shared" si="497"/>
        <v>14.072709619052358</v>
      </c>
      <c r="AE1720" s="31">
        <f t="shared" si="509"/>
        <v>27.202984633822517</v>
      </c>
      <c r="AF1720" s="15">
        <f t="shared" si="498"/>
        <v>10.02083333333333</v>
      </c>
      <c r="AG1720" s="31">
        <f t="shared" si="510"/>
        <v>9.2455907968589699</v>
      </c>
      <c r="AH1720" s="31">
        <f t="shared" si="511"/>
        <v>54.943800777006835</v>
      </c>
      <c r="AI1720">
        <f t="shared" si="512"/>
        <v>166.77778665282412</v>
      </c>
    </row>
    <row r="1721" spans="1:35" x14ac:dyDescent="0.2">
      <c r="A1721">
        <v>32</v>
      </c>
      <c r="C1721" s="27" t="s">
        <v>1782</v>
      </c>
      <c r="D1721" s="26">
        <v>29.578749999999999</v>
      </c>
      <c r="E1721">
        <v>0</v>
      </c>
      <c r="F1721" s="26">
        <v>690.41666666666663</v>
      </c>
      <c r="G1721" s="26">
        <v>64.813333333333333</v>
      </c>
      <c r="H1721" s="26">
        <v>47.68333333333333</v>
      </c>
      <c r="I1721" s="26">
        <v>94.95</v>
      </c>
      <c r="J1721" s="26">
        <v>63.370833333333337</v>
      </c>
      <c r="K1721">
        <v>160.5</v>
      </c>
      <c r="L1721">
        <v>0.71666666666666667</v>
      </c>
      <c r="M1721">
        <v>4.4000000000000004</v>
      </c>
      <c r="N1721">
        <v>50.063333333333333</v>
      </c>
      <c r="O1721" s="1">
        <f t="shared" si="495"/>
        <v>17796.647480288124</v>
      </c>
      <c r="Q1721" s="1">
        <f t="shared" si="499"/>
        <v>2514.0773703829082</v>
      </c>
      <c r="R1721" s="2">
        <f t="shared" si="500"/>
        <v>2.6598746328613072</v>
      </c>
      <c r="S1721" s="2"/>
      <c r="T1721" s="1">
        <f t="shared" si="501"/>
        <v>2260.2717251221429</v>
      </c>
      <c r="U1721" s="1">
        <f t="shared" si="502"/>
        <v>0</v>
      </c>
      <c r="V1721" s="1">
        <f t="shared" si="503"/>
        <v>661.04729632994565</v>
      </c>
      <c r="W1721" s="1">
        <f t="shared" si="504"/>
        <v>12203.784067982655</v>
      </c>
      <c r="X1721" s="2">
        <f t="shared" si="513"/>
        <v>60.940507381022101</v>
      </c>
      <c r="Y1721">
        <f t="shared" si="496"/>
        <v>1</v>
      </c>
      <c r="Z1721" s="26">
        <f t="shared" si="505"/>
        <v>0</v>
      </c>
      <c r="AA1721">
        <f t="shared" si="506"/>
        <v>14.998780856895396</v>
      </c>
      <c r="AB1721" s="28">
        <f t="shared" si="507"/>
        <v>40490.428571428572</v>
      </c>
      <c r="AC1721">
        <f t="shared" si="508"/>
        <v>18.229629629629628</v>
      </c>
      <c r="AD1721" s="31">
        <f t="shared" si="497"/>
        <v>14.961268489607216</v>
      </c>
      <c r="AE1721" s="31">
        <f t="shared" si="509"/>
        <v>28.801859315332742</v>
      </c>
      <c r="AF1721" s="15">
        <f t="shared" si="498"/>
        <v>10.035185185185185</v>
      </c>
      <c r="AG1721" s="31">
        <f t="shared" si="510"/>
        <v>9.2545033998278097</v>
      </c>
      <c r="AH1721" s="31">
        <f t="shared" si="511"/>
        <v>54.993978488731194</v>
      </c>
      <c r="AI1721">
        <f t="shared" si="512"/>
        <v>157.46702047047148</v>
      </c>
    </row>
    <row r="1722" spans="1:35" x14ac:dyDescent="0.2">
      <c r="A1722">
        <v>32</v>
      </c>
      <c r="C1722" s="27" t="s">
        <v>1783</v>
      </c>
      <c r="D1722" s="26">
        <v>29.566333333333333</v>
      </c>
      <c r="E1722">
        <v>0</v>
      </c>
      <c r="F1722" s="26">
        <v>595.25</v>
      </c>
      <c r="G1722" s="26">
        <v>70.099166666666662</v>
      </c>
      <c r="H1722" s="26">
        <v>49.978333333333332</v>
      </c>
      <c r="I1722" s="26">
        <v>92.2</v>
      </c>
      <c r="J1722" s="26">
        <v>67.769166666666663</v>
      </c>
      <c r="K1722">
        <v>191.75</v>
      </c>
      <c r="L1722">
        <v>0.75</v>
      </c>
      <c r="M1722">
        <v>4.5083333333333329</v>
      </c>
      <c r="N1722">
        <v>50.139166666666668</v>
      </c>
      <c r="O1722" s="1">
        <f t="shared" si="495"/>
        <v>15343.567043053479</v>
      </c>
      <c r="Q1722" s="1">
        <f t="shared" si="499"/>
        <v>-4314.1889843828712</v>
      </c>
      <c r="R1722" s="2">
        <f t="shared" si="500"/>
        <v>-4.5643789551241802</v>
      </c>
      <c r="S1722" s="2"/>
      <c r="T1722" s="1">
        <f t="shared" si="501"/>
        <v>2322.4807459062158</v>
      </c>
      <c r="U1722" s="1">
        <f t="shared" si="502"/>
        <v>0</v>
      </c>
      <c r="V1722" s="1">
        <f t="shared" si="503"/>
        <v>689.12104948835542</v>
      </c>
      <c r="W1722" s="1">
        <f t="shared" si="504"/>
        <v>16514.408813351438</v>
      </c>
      <c r="X1722" s="2">
        <f t="shared" si="513"/>
        <v>63.600382013883412</v>
      </c>
      <c r="Y1722">
        <f t="shared" si="496"/>
        <v>1</v>
      </c>
      <c r="Z1722" s="26">
        <f t="shared" si="505"/>
        <v>0</v>
      </c>
      <c r="AA1722">
        <f t="shared" si="506"/>
        <v>42.23420196325111</v>
      </c>
      <c r="AB1722" s="28">
        <f t="shared" si="507"/>
        <v>40490.470238095237</v>
      </c>
      <c r="AC1722">
        <f t="shared" si="508"/>
        <v>21.166203703703701</v>
      </c>
      <c r="AD1722" s="31">
        <f t="shared" si="497"/>
        <v>17.434277838588375</v>
      </c>
      <c r="AE1722" s="31">
        <f t="shared" si="509"/>
        <v>33.22776151070304</v>
      </c>
      <c r="AF1722" s="15">
        <f t="shared" si="498"/>
        <v>10.077314814814816</v>
      </c>
      <c r="AG1722" s="31">
        <f t="shared" si="510"/>
        <v>9.2807097649560202</v>
      </c>
      <c r="AH1722" s="31">
        <f t="shared" si="511"/>
        <v>55.141503807832187</v>
      </c>
      <c r="AI1722">
        <f t="shared" si="512"/>
        <v>131.74541869034044</v>
      </c>
    </row>
    <row r="1723" spans="1:35" x14ac:dyDescent="0.2">
      <c r="A1723">
        <v>32</v>
      </c>
      <c r="C1723" s="27" t="s">
        <v>1784</v>
      </c>
      <c r="D1723" s="26">
        <v>29.572000000000003</v>
      </c>
      <c r="E1723">
        <v>0</v>
      </c>
      <c r="F1723" s="26">
        <v>493.75</v>
      </c>
      <c r="G1723" s="26">
        <v>66.804166666666674</v>
      </c>
      <c r="H1723" s="26">
        <v>50.978333333333332</v>
      </c>
      <c r="I1723" s="26">
        <v>92.341666666666669</v>
      </c>
      <c r="J1723" s="26">
        <v>64.548333333333332</v>
      </c>
      <c r="K1723">
        <v>133.08333333333334</v>
      </c>
      <c r="L1723">
        <v>0.625</v>
      </c>
      <c r="M1723">
        <v>4.55</v>
      </c>
      <c r="N1723">
        <v>50.286666666666669</v>
      </c>
      <c r="O1723" s="1">
        <f t="shared" si="495"/>
        <v>12727.23431752651</v>
      </c>
      <c r="Q1723" s="1">
        <f t="shared" si="499"/>
        <v>-2869.5564979017868</v>
      </c>
      <c r="R1723" s="2">
        <f t="shared" si="500"/>
        <v>-3.0359688314480135</v>
      </c>
      <c r="S1723" s="2"/>
      <c r="T1723" s="1">
        <f t="shared" si="501"/>
        <v>1373.7862221042506</v>
      </c>
      <c r="U1723" s="1">
        <f t="shared" si="502"/>
        <v>0</v>
      </c>
      <c r="V1723" s="1">
        <f t="shared" si="503"/>
        <v>403.37360789346252</v>
      </c>
      <c r="W1723" s="1">
        <f t="shared" si="504"/>
        <v>13666.169718162955</v>
      </c>
      <c r="X1723" s="2">
        <f t="shared" si="513"/>
        <v>59.036003058759235</v>
      </c>
      <c r="Y1723">
        <f t="shared" si="496"/>
        <v>1</v>
      </c>
      <c r="Z1723" s="26">
        <f t="shared" si="505"/>
        <v>0</v>
      </c>
      <c r="AA1723">
        <f t="shared" si="506"/>
        <v>60.344365839217524</v>
      </c>
      <c r="AB1723" s="28">
        <f t="shared" si="507"/>
        <v>40490.511904761908</v>
      </c>
      <c r="AC1723">
        <f t="shared" si="508"/>
        <v>19.335648148148152</v>
      </c>
      <c r="AD1723" s="31">
        <f t="shared" si="497"/>
        <v>15.592538032580988</v>
      </c>
      <c r="AE1723" s="31">
        <f t="shared" si="509"/>
        <v>29.903604918963275</v>
      </c>
      <c r="AF1723" s="15">
        <f t="shared" si="498"/>
        <v>10.15925925925926</v>
      </c>
      <c r="AG1723" s="31">
        <f t="shared" si="510"/>
        <v>9.3318691488222978</v>
      </c>
      <c r="AH1723" s="31">
        <f t="shared" si="511"/>
        <v>55.429431144450589</v>
      </c>
      <c r="AI1723">
        <f t="shared" si="512"/>
        <v>153.46126726762972</v>
      </c>
    </row>
    <row r="1724" spans="1:35" x14ac:dyDescent="0.2">
      <c r="A1724">
        <v>32</v>
      </c>
      <c r="C1724" s="27" t="s">
        <v>1785</v>
      </c>
      <c r="D1724" s="26">
        <v>29.591749999999998</v>
      </c>
      <c r="E1724">
        <v>0</v>
      </c>
      <c r="F1724" s="26">
        <v>61.916666666666671</v>
      </c>
      <c r="G1724" s="26">
        <v>58.49666666666667</v>
      </c>
      <c r="H1724" s="26">
        <v>47.952500000000001</v>
      </c>
      <c r="I1724" s="26">
        <v>96.916666666666671</v>
      </c>
      <c r="J1724" s="26">
        <v>57.657499999999999</v>
      </c>
      <c r="K1724">
        <v>105.16666666666667</v>
      </c>
      <c r="L1724">
        <v>0.11666666666666664</v>
      </c>
      <c r="M1724">
        <v>0.80833333333333324</v>
      </c>
      <c r="N1724">
        <v>50.290000000000006</v>
      </c>
      <c r="O1724" s="1">
        <f t="shared" si="495"/>
        <v>1596.0059236999489</v>
      </c>
      <c r="Q1724" s="1">
        <f t="shared" si="499"/>
        <v>-7152.059134608442</v>
      </c>
      <c r="R1724" s="2">
        <f t="shared" si="500"/>
        <v>-7.5668238730344202</v>
      </c>
      <c r="S1724" s="2"/>
      <c r="T1724" s="1">
        <f t="shared" si="501"/>
        <v>1372.0581781239689</v>
      </c>
      <c r="U1724" s="1">
        <f t="shared" si="502"/>
        <v>0</v>
      </c>
      <c r="V1724" s="1">
        <f t="shared" si="503"/>
        <v>395.78722238020856</v>
      </c>
      <c r="W1724" s="1">
        <f t="shared" si="504"/>
        <v>6789.9924012143019</v>
      </c>
      <c r="X1724" s="2">
        <f t="shared" si="513"/>
        <v>56.000034227311218</v>
      </c>
      <c r="Y1724">
        <f t="shared" si="496"/>
        <v>1</v>
      </c>
      <c r="Z1724" s="26">
        <f t="shared" si="505"/>
        <v>0</v>
      </c>
      <c r="AA1724">
        <f t="shared" si="506"/>
        <v>6.2331735372419521</v>
      </c>
      <c r="AB1724" s="28">
        <f t="shared" si="507"/>
        <v>40490.553571428572</v>
      </c>
      <c r="AC1724">
        <f t="shared" si="508"/>
        <v>14.720370370370372</v>
      </c>
      <c r="AD1724" s="31">
        <f t="shared" si="497"/>
        <v>12.21140887699943</v>
      </c>
      <c r="AE1724" s="31">
        <f t="shared" si="509"/>
        <v>23.79469275668297</v>
      </c>
      <c r="AF1724" s="15">
        <f t="shared" si="498"/>
        <v>10.161111111111115</v>
      </c>
      <c r="AG1724" s="31">
        <f t="shared" si="510"/>
        <v>9.3330281465421354</v>
      </c>
      <c r="AH1724" s="31">
        <f t="shared" si="511"/>
        <v>55.435953001179129</v>
      </c>
      <c r="AI1724">
        <f t="shared" si="512"/>
        <v>190.22725658991089</v>
      </c>
    </row>
    <row r="1725" spans="1:35" x14ac:dyDescent="0.2">
      <c r="A1725">
        <v>32</v>
      </c>
      <c r="C1725" s="27" t="s">
        <v>1786</v>
      </c>
      <c r="D1725" s="26">
        <v>29.617000000000001</v>
      </c>
      <c r="E1725">
        <v>0</v>
      </c>
      <c r="F1725" s="26">
        <v>1.9166666666666665</v>
      </c>
      <c r="G1725" s="26">
        <v>53.822500000000005</v>
      </c>
      <c r="H1725" s="26">
        <v>46.053333333333335</v>
      </c>
      <c r="I1725" s="26">
        <v>98.125</v>
      </c>
      <c r="J1725" s="26">
        <v>53.332500000000003</v>
      </c>
      <c r="K1725">
        <v>101</v>
      </c>
      <c r="L1725">
        <v>0</v>
      </c>
      <c r="M1725">
        <v>0.15</v>
      </c>
      <c r="N1725">
        <v>50.36</v>
      </c>
      <c r="O1725" s="1">
        <f t="shared" si="495"/>
        <v>49.405297772676739</v>
      </c>
      <c r="Q1725" s="1">
        <f t="shared" si="499"/>
        <v>-3545.7017014372805</v>
      </c>
      <c r="R1725" s="2">
        <f t="shared" si="500"/>
        <v>-3.7513252863454176</v>
      </c>
      <c r="S1725" s="2"/>
      <c r="T1725" s="1">
        <f t="shared" si="501"/>
        <v>405.7553080585991</v>
      </c>
      <c r="U1725" s="1">
        <f t="shared" si="502"/>
        <v>0</v>
      </c>
      <c r="V1725" s="1">
        <f t="shared" si="503"/>
        <v>113.8188238349023</v>
      </c>
      <c r="W1725" s="1">
        <f t="shared" si="504"/>
        <v>2864.7865990094924</v>
      </c>
      <c r="X1725" s="2">
        <f t="shared" si="513"/>
        <v>48.433210354276795</v>
      </c>
      <c r="Y1725">
        <f t="shared" si="496"/>
        <v>1</v>
      </c>
      <c r="Z1725" s="26">
        <f t="shared" si="505"/>
        <v>0</v>
      </c>
      <c r="AA1725">
        <f t="shared" si="506"/>
        <v>29.0444428854994</v>
      </c>
      <c r="AB1725" s="28">
        <f t="shared" si="507"/>
        <v>40490.595238095237</v>
      </c>
      <c r="AC1725">
        <f t="shared" si="508"/>
        <v>12.123611111111114</v>
      </c>
      <c r="AD1725" s="31">
        <f t="shared" si="497"/>
        <v>10.435233753303578</v>
      </c>
      <c r="AE1725" s="31">
        <f t="shared" si="509"/>
        <v>20.51879616528382</v>
      </c>
      <c r="AF1725" s="15">
        <f t="shared" si="498"/>
        <v>10.199999999999999</v>
      </c>
      <c r="AG1725" s="31">
        <f t="shared" si="510"/>
        <v>9.3573962919281222</v>
      </c>
      <c r="AH1725" s="31">
        <f t="shared" si="511"/>
        <v>55.57306567742009</v>
      </c>
      <c r="AI1725">
        <f t="shared" si="512"/>
        <v>210.74626830696323</v>
      </c>
    </row>
    <row r="1726" spans="1:35" x14ac:dyDescent="0.2">
      <c r="A1726">
        <v>32</v>
      </c>
      <c r="C1726" s="27" t="s">
        <v>1787</v>
      </c>
      <c r="D1726" s="26">
        <v>29.642499999999998</v>
      </c>
      <c r="E1726">
        <v>0</v>
      </c>
      <c r="F1726" s="26">
        <v>1</v>
      </c>
      <c r="G1726" s="26">
        <v>51.106666666666669</v>
      </c>
      <c r="H1726" s="26">
        <v>45.56</v>
      </c>
      <c r="I1726" s="26">
        <v>99.325000000000003</v>
      </c>
      <c r="J1726" s="26">
        <v>50.946666666666665</v>
      </c>
      <c r="K1726">
        <v>224.5</v>
      </c>
      <c r="L1726">
        <v>0.11666666666666665</v>
      </c>
      <c r="M1726">
        <v>1.7583333333333333</v>
      </c>
      <c r="N1726">
        <v>50.484999999999999</v>
      </c>
      <c r="O1726" s="1">
        <f t="shared" si="495"/>
        <v>25.776677098787872</v>
      </c>
      <c r="Q1726" s="1">
        <f t="shared" si="499"/>
        <v>-519.40808615676201</v>
      </c>
      <c r="R1726" s="2">
        <f t="shared" si="500"/>
        <v>-0.54952978327035018</v>
      </c>
      <c r="S1726" s="2"/>
      <c r="T1726" s="1">
        <f t="shared" si="501"/>
        <v>-149.71353210138253</v>
      </c>
      <c r="U1726" s="1">
        <f t="shared" si="502"/>
        <v>0</v>
      </c>
      <c r="V1726" s="1">
        <f t="shared" si="503"/>
        <v>-41.47053417784646</v>
      </c>
      <c r="W1726" s="1">
        <f t="shared" si="504"/>
        <v>514.35157710254839</v>
      </c>
      <c r="X1726" s="2">
        <f t="shared" si="513"/>
        <v>44.681885067931375</v>
      </c>
      <c r="Y1726">
        <f t="shared" si="496"/>
        <v>1</v>
      </c>
      <c r="Z1726" s="26">
        <f t="shared" si="505"/>
        <v>0</v>
      </c>
      <c r="AA1726">
        <f t="shared" si="506"/>
        <v>41.277818591447634</v>
      </c>
      <c r="AB1726" s="28">
        <f t="shared" si="507"/>
        <v>40490.636904761908</v>
      </c>
      <c r="AC1726">
        <f t="shared" si="508"/>
        <v>10.614814814814816</v>
      </c>
      <c r="AD1726" s="31">
        <f t="shared" si="497"/>
        <v>9.5558769344899748</v>
      </c>
      <c r="AE1726" s="31">
        <f t="shared" si="509"/>
        <v>18.889623356019097</v>
      </c>
      <c r="AF1726" s="15">
        <f t="shared" si="498"/>
        <v>10.269444444444444</v>
      </c>
      <c r="AG1726" s="31">
        <f t="shared" si="510"/>
        <v>9.4010497129278576</v>
      </c>
      <c r="AH1726" s="31">
        <f t="shared" si="511"/>
        <v>55.818640726649591</v>
      </c>
      <c r="AI1726">
        <f t="shared" si="512"/>
        <v>222.01725243223046</v>
      </c>
    </row>
    <row r="1727" spans="1:35" x14ac:dyDescent="0.2">
      <c r="A1727">
        <v>32</v>
      </c>
      <c r="C1727" s="27" t="s">
        <v>1788</v>
      </c>
      <c r="D1727" s="26">
        <v>29.665749999999999</v>
      </c>
      <c r="E1727">
        <v>0</v>
      </c>
      <c r="F1727" s="26">
        <v>1</v>
      </c>
      <c r="G1727" s="26">
        <v>49.197499999999998</v>
      </c>
      <c r="H1727" s="26">
        <v>44.383333333333333</v>
      </c>
      <c r="I1727" s="26">
        <v>99.924999999999997</v>
      </c>
      <c r="J1727" s="26">
        <v>49.198333333333331</v>
      </c>
      <c r="K1727">
        <v>328.66666666666669</v>
      </c>
      <c r="L1727">
        <v>0.66666666666666674</v>
      </c>
      <c r="M1727">
        <v>4.2</v>
      </c>
      <c r="N1727">
        <v>50.609166666666667</v>
      </c>
      <c r="O1727" s="1">
        <f t="shared" si="495"/>
        <v>25.776677098787872</v>
      </c>
      <c r="Q1727" s="1">
        <f t="shared" si="499"/>
        <v>1018.0838494713863</v>
      </c>
      <c r="R1727" s="2">
        <f t="shared" si="500"/>
        <v>1.0771249275125887</v>
      </c>
      <c r="S1727" s="2"/>
      <c r="T1727" s="1">
        <f t="shared" si="501"/>
        <v>-42.79030998610498</v>
      </c>
      <c r="U1727" s="1">
        <f t="shared" si="502"/>
        <v>0</v>
      </c>
      <c r="V1727" s="1">
        <f t="shared" si="503"/>
        <v>-11.792147843624827</v>
      </c>
      <c r="W1727" s="1">
        <f t="shared" si="504"/>
        <v>-1167.9779780317881</v>
      </c>
      <c r="X1727" s="2">
        <f t="shared" si="513"/>
        <v>44.132355284661024</v>
      </c>
      <c r="Y1727">
        <f t="shared" si="496"/>
        <v>1</v>
      </c>
      <c r="Z1727" s="26">
        <f t="shared" si="505"/>
        <v>0</v>
      </c>
      <c r="AA1727">
        <f t="shared" si="506"/>
        <v>25.655690987326334</v>
      </c>
      <c r="AB1727" s="28">
        <f t="shared" si="507"/>
        <v>40490.678571428572</v>
      </c>
      <c r="AC1727">
        <f t="shared" si="508"/>
        <v>9.5541666666666654</v>
      </c>
      <c r="AD1727" s="31">
        <f t="shared" si="497"/>
        <v>8.9531413453464346</v>
      </c>
      <c r="AE1727" s="31">
        <f t="shared" si="509"/>
        <v>17.764562912380239</v>
      </c>
      <c r="AF1727" s="15">
        <f t="shared" si="498"/>
        <v>10.338425925925925</v>
      </c>
      <c r="AG1727" s="31">
        <f t="shared" si="510"/>
        <v>9.4445889021985785</v>
      </c>
      <c r="AH1727" s="31">
        <f t="shared" si="511"/>
        <v>56.063508935154609</v>
      </c>
      <c r="AI1727">
        <f t="shared" si="512"/>
        <v>230.25326348891952</v>
      </c>
    </row>
    <row r="1728" spans="1:35" x14ac:dyDescent="0.2">
      <c r="A1728">
        <v>32</v>
      </c>
      <c r="C1728" s="27" t="s">
        <v>1789</v>
      </c>
      <c r="D1728" s="26">
        <v>29.681333333333335</v>
      </c>
      <c r="E1728">
        <v>0</v>
      </c>
      <c r="F1728" s="26">
        <v>1</v>
      </c>
      <c r="G1728" s="26">
        <v>48.368333333333332</v>
      </c>
      <c r="H1728" s="26">
        <v>43.197499999999998</v>
      </c>
      <c r="I1728" s="26">
        <v>100</v>
      </c>
      <c r="J1728" s="26">
        <v>48.385833333333331</v>
      </c>
      <c r="K1728">
        <v>318.16666666666669</v>
      </c>
      <c r="L1728">
        <v>1.2</v>
      </c>
      <c r="M1728">
        <v>5.7333333333333334</v>
      </c>
      <c r="N1728">
        <v>50.7425</v>
      </c>
      <c r="O1728" s="1">
        <f t="shared" si="495"/>
        <v>25.776677098787872</v>
      </c>
      <c r="Q1728" s="1">
        <f t="shared" si="499"/>
        <v>1317.7055443474287</v>
      </c>
      <c r="R1728" s="2">
        <f t="shared" si="500"/>
        <v>1.3941223895017221</v>
      </c>
      <c r="S1728" s="2"/>
      <c r="T1728" s="1">
        <f t="shared" si="501"/>
        <v>343.03102371007094</v>
      </c>
      <c r="U1728" s="1">
        <f t="shared" si="502"/>
        <v>0</v>
      </c>
      <c r="V1728" s="1">
        <f t="shared" si="503"/>
        <v>94.502212177120498</v>
      </c>
      <c r="W1728" s="1">
        <f t="shared" si="504"/>
        <v>-1964.3265994170958</v>
      </c>
      <c r="X1728" s="2">
        <f t="shared" si="513"/>
        <v>45.209480212173609</v>
      </c>
      <c r="Y1728">
        <f t="shared" si="496"/>
        <v>1</v>
      </c>
      <c r="Z1728" s="26">
        <f t="shared" si="505"/>
        <v>0</v>
      </c>
      <c r="AA1728">
        <f t="shared" si="506"/>
        <v>9.9783530410605223</v>
      </c>
      <c r="AB1728" s="28">
        <f t="shared" si="507"/>
        <v>40490.720238095237</v>
      </c>
      <c r="AC1728">
        <f t="shared" si="508"/>
        <v>9.0935185185185183</v>
      </c>
      <c r="AD1728" s="31">
        <f t="shared" si="497"/>
        <v>8.6854477525543796</v>
      </c>
      <c r="AE1728" s="31">
        <f t="shared" si="509"/>
        <v>17.261539625713901</v>
      </c>
      <c r="AF1728" s="15">
        <f t="shared" si="498"/>
        <v>10.4125</v>
      </c>
      <c r="AG1728" s="31">
        <f t="shared" si="510"/>
        <v>9.4915392818533171</v>
      </c>
      <c r="AH1728" s="31">
        <f t="shared" si="511"/>
        <v>56.327490437633998</v>
      </c>
      <c r="AI1728">
        <f t="shared" si="512"/>
        <v>234.86449628126363</v>
      </c>
    </row>
    <row r="1729" spans="1:35" x14ac:dyDescent="0.2">
      <c r="A1729">
        <v>32</v>
      </c>
      <c r="C1729" s="27" t="s">
        <v>1790</v>
      </c>
      <c r="D1729" s="26">
        <v>29.693249999999999</v>
      </c>
      <c r="E1729">
        <v>0</v>
      </c>
      <c r="F1729" s="26">
        <v>1</v>
      </c>
      <c r="G1729" s="26">
        <v>46.305833333333332</v>
      </c>
      <c r="H1729" s="26">
        <v>40.172499999999999</v>
      </c>
      <c r="I1729" s="26">
        <v>100</v>
      </c>
      <c r="J1729" s="26">
        <v>46.32</v>
      </c>
      <c r="K1729">
        <v>297.83333333333331</v>
      </c>
      <c r="L1729">
        <v>0.20833333333333331</v>
      </c>
      <c r="M1729">
        <v>2.2333333333333334</v>
      </c>
      <c r="N1729">
        <v>50.837499999999999</v>
      </c>
      <c r="O1729" s="1">
        <f t="shared" si="495"/>
        <v>25.776677098787872</v>
      </c>
      <c r="Q1729" s="1">
        <f t="shared" si="499"/>
        <v>2134.7017223429125</v>
      </c>
      <c r="R1729" s="2">
        <f t="shared" si="500"/>
        <v>2.2584980982985647</v>
      </c>
      <c r="S1729" s="2"/>
      <c r="T1729" s="1">
        <f t="shared" si="501"/>
        <v>1096.465907412628</v>
      </c>
      <c r="U1729" s="1">
        <f t="shared" si="502"/>
        <v>0</v>
      </c>
      <c r="V1729" s="1">
        <f t="shared" si="503"/>
        <v>300.61343700749131</v>
      </c>
      <c r="W1729" s="1">
        <f t="shared" si="504"/>
        <v>-3749.3885741067616</v>
      </c>
      <c r="X1729" s="2">
        <f t="shared" si="513"/>
        <v>46.603602601675334</v>
      </c>
      <c r="Y1729">
        <f t="shared" si="496"/>
        <v>1</v>
      </c>
      <c r="Z1729" s="26">
        <f t="shared" si="505"/>
        <v>0</v>
      </c>
      <c r="AA1729">
        <f t="shared" si="506"/>
        <v>8.8666537168930998E-2</v>
      </c>
      <c r="AB1729" s="28">
        <f t="shared" si="507"/>
        <v>40490.761904761908</v>
      </c>
      <c r="AC1729">
        <f t="shared" si="508"/>
        <v>7.9476851851851844</v>
      </c>
      <c r="AD1729" s="31">
        <f t="shared" si="497"/>
        <v>8.0346200602909494</v>
      </c>
      <c r="AE1729" s="31">
        <f t="shared" si="509"/>
        <v>16.033169004046922</v>
      </c>
      <c r="AF1729" s="15">
        <f t="shared" si="498"/>
        <v>10.465277777777777</v>
      </c>
      <c r="AG1729" s="31">
        <f t="shared" si="510"/>
        <v>9.525116226524478</v>
      </c>
      <c r="AH1729" s="31">
        <f t="shared" si="511"/>
        <v>56.516233615244097</v>
      </c>
      <c r="AI1729">
        <f t="shared" si="512"/>
        <v>243.38418444251741</v>
      </c>
    </row>
    <row r="1730" spans="1:35" x14ac:dyDescent="0.2">
      <c r="A1730">
        <v>32</v>
      </c>
      <c r="C1730" s="27" t="s">
        <v>1791</v>
      </c>
      <c r="D1730" s="26">
        <v>29.689666666666668</v>
      </c>
      <c r="E1730">
        <v>0</v>
      </c>
      <c r="F1730" s="26">
        <v>1</v>
      </c>
      <c r="G1730" s="26">
        <v>44.26166666666667</v>
      </c>
      <c r="H1730" s="26">
        <v>36.013333333333335</v>
      </c>
      <c r="I1730" s="26">
        <v>100</v>
      </c>
      <c r="J1730" s="26">
        <v>44.279166666666669</v>
      </c>
      <c r="K1730">
        <v>296</v>
      </c>
      <c r="L1730">
        <v>0</v>
      </c>
      <c r="M1730">
        <v>0</v>
      </c>
      <c r="N1730">
        <v>50.91</v>
      </c>
      <c r="O1730" s="1">
        <f t="shared" si="495"/>
        <v>25.776677098787872</v>
      </c>
      <c r="Q1730" s="1">
        <f t="shared" si="499"/>
        <v>2487.4117098565011</v>
      </c>
      <c r="R1730" s="2">
        <f t="shared" si="500"/>
        <v>2.6316625679351278</v>
      </c>
      <c r="S1730" s="2"/>
      <c r="T1730" s="1">
        <f t="shared" si="501"/>
        <v>2190.6407411580176</v>
      </c>
      <c r="U1730" s="1">
        <f t="shared" si="502"/>
        <v>0</v>
      </c>
      <c r="V1730" s="1">
        <f t="shared" si="503"/>
        <v>597.2729876503721</v>
      </c>
      <c r="W1730" s="1">
        <f t="shared" si="504"/>
        <v>-5500.6660618285605</v>
      </c>
      <c r="X1730" s="2">
        <f t="shared" si="513"/>
        <v>48.862100699973901</v>
      </c>
      <c r="Y1730">
        <f t="shared" si="496"/>
        <v>1</v>
      </c>
      <c r="Z1730" s="26">
        <f t="shared" si="505"/>
        <v>0</v>
      </c>
      <c r="AA1730">
        <f t="shared" si="506"/>
        <v>21.163993294811434</v>
      </c>
      <c r="AB1730" s="28">
        <f t="shared" si="507"/>
        <v>40490.803571428572</v>
      </c>
      <c r="AC1730">
        <f t="shared" si="508"/>
        <v>6.8120370370370384</v>
      </c>
      <c r="AD1730" s="31">
        <f t="shared" si="497"/>
        <v>7.4322517050418355</v>
      </c>
      <c r="AE1730" s="31">
        <f t="shared" si="509"/>
        <v>14.891298162768674</v>
      </c>
      <c r="AF1730" s="15">
        <f t="shared" si="498"/>
        <v>10.505555555555553</v>
      </c>
      <c r="AG1730" s="31">
        <f t="shared" si="510"/>
        <v>9.5508107983877171</v>
      </c>
      <c r="AH1730" s="31">
        <f t="shared" si="511"/>
        <v>56.660642850469479</v>
      </c>
      <c r="AI1730">
        <f t="shared" si="512"/>
        <v>251.11730026245726</v>
      </c>
    </row>
    <row r="1731" spans="1:35" x14ac:dyDescent="0.2">
      <c r="A1731">
        <v>32</v>
      </c>
      <c r="C1731" s="27" t="s">
        <v>1792</v>
      </c>
      <c r="D1731" s="26">
        <v>29.692250000000001</v>
      </c>
      <c r="E1731">
        <v>0</v>
      </c>
      <c r="F1731" s="26">
        <v>1</v>
      </c>
      <c r="G1731" s="26">
        <v>42.57</v>
      </c>
      <c r="H1731" s="26">
        <v>31.711666666666666</v>
      </c>
      <c r="I1731" s="26">
        <v>100</v>
      </c>
      <c r="J1731" s="26">
        <v>42.571666666666665</v>
      </c>
      <c r="K1731">
        <v>296</v>
      </c>
      <c r="L1731">
        <v>0</v>
      </c>
      <c r="M1731">
        <v>0</v>
      </c>
      <c r="N1731">
        <v>50.957499999999996</v>
      </c>
      <c r="O1731" s="1">
        <f t="shared" si="495"/>
        <v>25.776677098787872</v>
      </c>
      <c r="Q1731" s="1">
        <f t="shared" si="499"/>
        <v>2420.4177424153586</v>
      </c>
      <c r="R1731" s="2">
        <f t="shared" si="500"/>
        <v>2.5607834626813815</v>
      </c>
      <c r="S1731" s="2"/>
      <c r="T1731" s="1">
        <f t="shared" si="501"/>
        <v>3372.7333932994657</v>
      </c>
      <c r="U1731" s="1">
        <f t="shared" si="502"/>
        <v>0</v>
      </c>
      <c r="V1731" s="1">
        <f t="shared" si="503"/>
        <v>915.19184150383546</v>
      </c>
      <c r="W1731" s="1">
        <f t="shared" si="504"/>
        <v>-6939.6094149291166</v>
      </c>
      <c r="X1731" s="2">
        <f t="shared" si="513"/>
        <v>51.493763267909031</v>
      </c>
      <c r="Y1731">
        <f t="shared" si="496"/>
        <v>1</v>
      </c>
      <c r="Z1731" s="26">
        <f t="shared" si="505"/>
        <v>0</v>
      </c>
      <c r="AA1731">
        <f t="shared" si="506"/>
        <v>79.633550861682465</v>
      </c>
      <c r="AB1731" s="28">
        <f t="shared" si="507"/>
        <v>40490.845238095237</v>
      </c>
      <c r="AC1731">
        <f t="shared" si="508"/>
        <v>5.8722222222222227</v>
      </c>
      <c r="AD1731" s="31">
        <f t="shared" si="497"/>
        <v>6.9641571045905701</v>
      </c>
      <c r="AE1731" s="31">
        <f t="shared" si="509"/>
        <v>14.000419909599469</v>
      </c>
      <c r="AF1731" s="15">
        <f t="shared" si="498"/>
        <v>10.531944444444441</v>
      </c>
      <c r="AG1731" s="31">
        <f t="shared" si="510"/>
        <v>9.5676781236967425</v>
      </c>
      <c r="AH1731" s="31">
        <f t="shared" si="511"/>
        <v>56.755429026240364</v>
      </c>
      <c r="AI1731">
        <f t="shared" si="512"/>
        <v>257.04311480924503</v>
      </c>
    </row>
    <row r="1732" spans="1:35" x14ac:dyDescent="0.2">
      <c r="A1732">
        <v>32</v>
      </c>
      <c r="C1732" s="27" t="s">
        <v>1793</v>
      </c>
      <c r="D1732" s="26">
        <v>29.6995</v>
      </c>
      <c r="E1732">
        <v>0</v>
      </c>
      <c r="F1732" s="26">
        <v>1</v>
      </c>
      <c r="G1732" s="26">
        <v>41.406666666666666</v>
      </c>
      <c r="H1732" s="26">
        <v>30.140833333333333</v>
      </c>
      <c r="I1732" s="26">
        <v>100</v>
      </c>
      <c r="J1732" s="26">
        <v>41.406666666666666</v>
      </c>
      <c r="K1732">
        <v>296</v>
      </c>
      <c r="L1732">
        <v>0</v>
      </c>
      <c r="M1732">
        <v>0</v>
      </c>
      <c r="N1732">
        <v>50.97</v>
      </c>
      <c r="O1732" s="1">
        <f t="shared" si="495"/>
        <v>25.776677098787872</v>
      </c>
      <c r="Q1732" s="1">
        <f t="shared" si="499"/>
        <v>2490.5624090369884</v>
      </c>
      <c r="R1732" s="2">
        <f t="shared" si="500"/>
        <v>2.6349959835748691</v>
      </c>
      <c r="S1732" s="2"/>
      <c r="T1732" s="1">
        <f t="shared" si="501"/>
        <v>4077.1502312680268</v>
      </c>
      <c r="U1732" s="1">
        <f t="shared" si="502"/>
        <v>0</v>
      </c>
      <c r="V1732" s="1">
        <f t="shared" si="503"/>
        <v>1109.8159975917863</v>
      </c>
      <c r="W1732" s="1">
        <f t="shared" si="504"/>
        <v>-7912.4647437383583</v>
      </c>
      <c r="X1732" s="2">
        <f t="shared" si="513"/>
        <v>54.05454673059041</v>
      </c>
      <c r="Y1732">
        <f t="shared" si="496"/>
        <v>1</v>
      </c>
      <c r="Z1732" s="26">
        <f t="shared" si="505"/>
        <v>0</v>
      </c>
      <c r="AA1732">
        <f t="shared" si="506"/>
        <v>159.96887011139967</v>
      </c>
      <c r="AB1732" s="28">
        <f t="shared" si="507"/>
        <v>40490.886904761908</v>
      </c>
      <c r="AC1732">
        <f t="shared" si="508"/>
        <v>5.2259259259259254</v>
      </c>
      <c r="AD1732" s="31">
        <f t="shared" si="497"/>
        <v>6.6574961416634126</v>
      </c>
      <c r="AE1732" s="31">
        <f t="shared" si="509"/>
        <v>13.414995884838248</v>
      </c>
      <c r="AF1732" s="15">
        <f t="shared" si="498"/>
        <v>10.538888888888888</v>
      </c>
      <c r="AG1732" s="31">
        <f t="shared" si="510"/>
        <v>9.572121234434313</v>
      </c>
      <c r="AH1732" s="31">
        <f t="shared" si="511"/>
        <v>56.780395575514326</v>
      </c>
      <c r="AI1732">
        <f t="shared" si="512"/>
        <v>260.71278294034454</v>
      </c>
    </row>
    <row r="1733" spans="1:35" x14ac:dyDescent="0.2">
      <c r="A1733">
        <v>32</v>
      </c>
      <c r="C1733" s="27" t="s">
        <v>1794</v>
      </c>
      <c r="D1733" s="26">
        <v>29.705500000000001</v>
      </c>
      <c r="E1733">
        <v>0</v>
      </c>
      <c r="F1733" s="26">
        <v>1</v>
      </c>
      <c r="G1733" s="26">
        <v>40.538333333333334</v>
      </c>
      <c r="H1733" s="26">
        <v>29.380833333333335</v>
      </c>
      <c r="I1733" s="26">
        <v>100</v>
      </c>
      <c r="J1733" s="26">
        <v>40.538333333333334</v>
      </c>
      <c r="K1733">
        <v>296</v>
      </c>
      <c r="L1733">
        <v>0</v>
      </c>
      <c r="M1733">
        <v>0</v>
      </c>
      <c r="N1733">
        <v>50.949999999999996</v>
      </c>
      <c r="O1733" s="1">
        <f t="shared" si="495"/>
        <v>25.776677098787872</v>
      </c>
      <c r="Q1733" s="1">
        <f t="shared" si="499"/>
        <v>2446.4256227884807</v>
      </c>
      <c r="R1733" s="2">
        <f t="shared" si="500"/>
        <v>2.5882996012353923</v>
      </c>
      <c r="S1733" s="2"/>
      <c r="T1733" s="1">
        <f t="shared" si="501"/>
        <v>4655.9774685792327</v>
      </c>
      <c r="U1733" s="1">
        <f t="shared" si="502"/>
        <v>0</v>
      </c>
      <c r="V1733" s="1">
        <f t="shared" si="503"/>
        <v>1274.7126426211123</v>
      </c>
      <c r="W1733" s="1">
        <f t="shared" si="504"/>
        <v>-8614.354697478826</v>
      </c>
      <c r="X1733" s="2">
        <f t="shared" si="513"/>
        <v>56.689542714165277</v>
      </c>
      <c r="Y1733">
        <f t="shared" si="496"/>
        <v>1</v>
      </c>
      <c r="Z1733" s="26">
        <f t="shared" si="505"/>
        <v>0</v>
      </c>
      <c r="AA1733">
        <f t="shared" si="506"/>
        <v>260.86156446347377</v>
      </c>
      <c r="AB1733" s="28">
        <f t="shared" si="507"/>
        <v>40490.928571428572</v>
      </c>
      <c r="AC1733">
        <f t="shared" si="508"/>
        <v>4.7435185185185187</v>
      </c>
      <c r="AD1733" s="31">
        <f t="shared" si="497"/>
        <v>6.4364067831245846</v>
      </c>
      <c r="AE1733" s="31">
        <f t="shared" si="509"/>
        <v>12.992010450274716</v>
      </c>
      <c r="AF1733" s="15">
        <f t="shared" si="498"/>
        <v>10.527777777777775</v>
      </c>
      <c r="AG1733" s="31">
        <f t="shared" si="510"/>
        <v>9.56501312575881</v>
      </c>
      <c r="AH1733" s="31">
        <f t="shared" si="511"/>
        <v>56.740453661982649</v>
      </c>
      <c r="AI1733">
        <f t="shared" si="512"/>
        <v>263.01564058878813</v>
      </c>
    </row>
    <row r="1734" spans="1:35" x14ac:dyDescent="0.2">
      <c r="A1734">
        <v>32</v>
      </c>
      <c r="C1734" s="27" t="s">
        <v>1795</v>
      </c>
      <c r="D1734" s="26">
        <v>29.71575</v>
      </c>
      <c r="E1734">
        <v>0</v>
      </c>
      <c r="F1734" s="26">
        <v>1</v>
      </c>
      <c r="G1734" s="26">
        <v>39.890833333333333</v>
      </c>
      <c r="H1734" s="26">
        <v>28.802499999999998</v>
      </c>
      <c r="I1734" s="26">
        <v>100</v>
      </c>
      <c r="J1734" s="26">
        <v>39.890833333333333</v>
      </c>
      <c r="K1734">
        <v>296</v>
      </c>
      <c r="L1734">
        <v>0</v>
      </c>
      <c r="M1734">
        <v>0</v>
      </c>
      <c r="N1734">
        <v>50.914999999999999</v>
      </c>
      <c r="O1734" s="1">
        <f t="shared" si="495"/>
        <v>25.776677098787872</v>
      </c>
      <c r="Q1734" s="1">
        <f t="shared" si="499"/>
        <v>2255.2507700320398</v>
      </c>
      <c r="R1734" s="2">
        <f t="shared" si="500"/>
        <v>2.3860380689220868</v>
      </c>
      <c r="S1734" s="2"/>
      <c r="T1734" s="1">
        <f t="shared" si="501"/>
        <v>5195.8701229337303</v>
      </c>
      <c r="U1734" s="1">
        <f t="shared" si="502"/>
        <v>0</v>
      </c>
      <c r="V1734" s="1">
        <f t="shared" si="503"/>
        <v>1431.3314324237613</v>
      </c>
      <c r="W1734" s="1">
        <f t="shared" si="504"/>
        <v>-9121.1220019967532</v>
      </c>
      <c r="X1734" s="2">
        <f t="shared" si="513"/>
        <v>59.277842315400669</v>
      </c>
      <c r="Y1734">
        <f t="shared" si="496"/>
        <v>1</v>
      </c>
      <c r="Z1734" s="26">
        <f t="shared" si="505"/>
        <v>0</v>
      </c>
      <c r="AA1734">
        <f t="shared" si="506"/>
        <v>375.85611727075957</v>
      </c>
      <c r="AB1734" s="28">
        <f t="shared" si="507"/>
        <v>40490.970238095237</v>
      </c>
      <c r="AC1734">
        <f t="shared" si="508"/>
        <v>4.3837962962962962</v>
      </c>
      <c r="AD1734" s="31">
        <f t="shared" si="497"/>
        <v>6.2757765491646467</v>
      </c>
      <c r="AE1734" s="31">
        <f t="shared" si="509"/>
        <v>12.68419443489214</v>
      </c>
      <c r="AF1734" s="15">
        <f t="shared" si="498"/>
        <v>10.508333333333333</v>
      </c>
      <c r="AG1734" s="31">
        <f t="shared" si="510"/>
        <v>9.5525850770124556</v>
      </c>
      <c r="AH1734" s="31">
        <f t="shared" si="511"/>
        <v>56.670613880336177</v>
      </c>
      <c r="AI1734">
        <f t="shared" si="512"/>
        <v>264.44635370600952</v>
      </c>
    </row>
    <row r="1735" spans="1:35" x14ac:dyDescent="0.2">
      <c r="A1735">
        <v>32</v>
      </c>
      <c r="C1735" s="27" t="s">
        <v>1796</v>
      </c>
      <c r="D1735" s="26">
        <v>29.7285</v>
      </c>
      <c r="E1735">
        <v>0</v>
      </c>
      <c r="F1735" s="26">
        <v>1</v>
      </c>
      <c r="G1735" s="26">
        <v>39.765000000000001</v>
      </c>
      <c r="H1735" s="26">
        <v>29.169999999999998</v>
      </c>
      <c r="I1735" s="26">
        <v>100</v>
      </c>
      <c r="J1735" s="26">
        <v>39.765000000000001</v>
      </c>
      <c r="K1735">
        <v>296</v>
      </c>
      <c r="L1735">
        <v>0</v>
      </c>
      <c r="M1735">
        <v>0</v>
      </c>
      <c r="N1735">
        <v>50.832500000000003</v>
      </c>
      <c r="O1735" s="1">
        <f t="shared" si="495"/>
        <v>25.776677098787872</v>
      </c>
      <c r="Q1735" s="1">
        <f t="shared" si="499"/>
        <v>1840.0439815264099</v>
      </c>
      <c r="R1735" s="2">
        <f t="shared" si="500"/>
        <v>1.9467524617453558</v>
      </c>
      <c r="S1735" s="2"/>
      <c r="T1735" s="1">
        <f t="shared" si="501"/>
        <v>5540.0192234022907</v>
      </c>
      <c r="U1735" s="1">
        <f t="shared" si="502"/>
        <v>0</v>
      </c>
      <c r="V1735" s="1">
        <f t="shared" si="503"/>
        <v>1538.8748068517589</v>
      </c>
      <c r="W1735" s="1">
        <f t="shared" si="504"/>
        <v>-9156.9749269422427</v>
      </c>
      <c r="X1735" s="2">
        <f t="shared" si="513"/>
        <v>61.663880384322752</v>
      </c>
      <c r="Y1735">
        <f t="shared" si="496"/>
        <v>1</v>
      </c>
      <c r="Z1735" s="26">
        <f t="shared" si="505"/>
        <v>0</v>
      </c>
      <c r="AA1735">
        <f t="shared" si="506"/>
        <v>479.5609620868758</v>
      </c>
      <c r="AB1735" s="28">
        <f t="shared" si="507"/>
        <v>40491.011904761908</v>
      </c>
      <c r="AC1735">
        <f t="shared" si="508"/>
        <v>4.3138888888888891</v>
      </c>
      <c r="AD1735" s="31">
        <f t="shared" si="497"/>
        <v>6.2449730067727982</v>
      </c>
      <c r="AE1735" s="31">
        <f t="shared" si="509"/>
        <v>12.625116417666019</v>
      </c>
      <c r="AF1735" s="15">
        <f t="shared" si="498"/>
        <v>10.462500000000002</v>
      </c>
      <c r="AG1735" s="31">
        <f t="shared" si="510"/>
        <v>9.5233464245654069</v>
      </c>
      <c r="AH1735" s="31">
        <f t="shared" si="511"/>
        <v>56.506286121686571</v>
      </c>
      <c r="AI1735">
        <f t="shared" si="512"/>
        <v>263.81359226057157</v>
      </c>
    </row>
    <row r="1736" spans="1:35" x14ac:dyDescent="0.2">
      <c r="A1736">
        <v>32</v>
      </c>
      <c r="C1736" s="27" t="s">
        <v>1797</v>
      </c>
      <c r="D1736" s="26">
        <v>29.740499999999997</v>
      </c>
      <c r="E1736">
        <v>0</v>
      </c>
      <c r="F1736" s="26">
        <v>1</v>
      </c>
      <c r="G1736" s="26">
        <v>39.920833333333334</v>
      </c>
      <c r="H1736" s="26">
        <v>29.29</v>
      </c>
      <c r="I1736" s="26">
        <v>100</v>
      </c>
      <c r="J1736" s="26">
        <v>39.920833333333334</v>
      </c>
      <c r="K1736">
        <v>296</v>
      </c>
      <c r="L1736">
        <v>0</v>
      </c>
      <c r="M1736">
        <v>0</v>
      </c>
      <c r="N1736">
        <v>50.7425</v>
      </c>
      <c r="O1736" s="1">
        <f t="shared" si="495"/>
        <v>25.776677098787872</v>
      </c>
      <c r="Q1736" s="1">
        <f t="shared" si="499"/>
        <v>1230.0087857155604</v>
      </c>
      <c r="R1736" s="2">
        <f t="shared" si="500"/>
        <v>1.3013398894812314</v>
      </c>
      <c r="S1736" s="2"/>
      <c r="T1736" s="1">
        <f t="shared" si="501"/>
        <v>5851.4699838153019</v>
      </c>
      <c r="U1736" s="1">
        <f t="shared" si="502"/>
        <v>0</v>
      </c>
      <c r="V1736" s="1">
        <f t="shared" si="503"/>
        <v>1635.5778289204866</v>
      </c>
      <c r="W1736" s="1">
        <f t="shared" si="504"/>
        <v>-8953.5785258091946</v>
      </c>
      <c r="X1736" s="2">
        <f t="shared" si="513"/>
        <v>63.610632846068107</v>
      </c>
      <c r="Y1736">
        <f t="shared" si="496"/>
        <v>1</v>
      </c>
      <c r="Z1736" s="26">
        <f t="shared" si="505"/>
        <v>0</v>
      </c>
      <c r="AA1736">
        <f t="shared" si="506"/>
        <v>561.20660095356868</v>
      </c>
      <c r="AB1736" s="28">
        <f t="shared" si="507"/>
        <v>40491.053571428572</v>
      </c>
      <c r="AC1736">
        <f t="shared" si="508"/>
        <v>4.4004629629629637</v>
      </c>
      <c r="AD1736" s="31">
        <f t="shared" si="497"/>
        <v>6.2831401559862199</v>
      </c>
      <c r="AE1736" s="31">
        <f t="shared" si="509"/>
        <v>12.698314712977599</v>
      </c>
      <c r="AF1736" s="15">
        <f t="shared" si="498"/>
        <v>10.4125</v>
      </c>
      <c r="AG1736" s="31">
        <f t="shared" si="510"/>
        <v>9.4915392818533171</v>
      </c>
      <c r="AH1736" s="31">
        <f t="shared" si="511"/>
        <v>56.327490437633998</v>
      </c>
      <c r="AI1736">
        <f t="shared" si="512"/>
        <v>262.29860445663428</v>
      </c>
    </row>
    <row r="1737" spans="1:35" x14ac:dyDescent="0.2">
      <c r="A1737">
        <v>32</v>
      </c>
      <c r="C1737" s="27" t="s">
        <v>1798</v>
      </c>
      <c r="D1737" s="26">
        <v>29.755166666666668</v>
      </c>
      <c r="E1737">
        <v>0</v>
      </c>
      <c r="F1737" s="26">
        <v>1</v>
      </c>
      <c r="G1737" s="26">
        <v>39.252499999999998</v>
      </c>
      <c r="H1737" s="26">
        <v>28.369166666666668</v>
      </c>
      <c r="I1737" s="26">
        <v>100</v>
      </c>
      <c r="J1737" s="26">
        <v>39.252499999999998</v>
      </c>
      <c r="K1737">
        <v>296</v>
      </c>
      <c r="L1737">
        <v>0</v>
      </c>
      <c r="M1737">
        <v>0</v>
      </c>
      <c r="N1737">
        <v>50.62</v>
      </c>
      <c r="O1737" s="1">
        <f t="shared" si="495"/>
        <v>25.776677098787872</v>
      </c>
      <c r="Q1737" s="1">
        <f t="shared" si="499"/>
        <v>1194.2051765062565</v>
      </c>
      <c r="R1737" s="2">
        <f t="shared" si="500"/>
        <v>1.2634599447259105</v>
      </c>
      <c r="S1737" s="2"/>
      <c r="T1737" s="1">
        <f t="shared" si="501"/>
        <v>6230.3377037217888</v>
      </c>
      <c r="U1737" s="1">
        <f t="shared" si="502"/>
        <v>0</v>
      </c>
      <c r="V1737" s="1">
        <f t="shared" si="503"/>
        <v>1743.7092014873838</v>
      </c>
      <c r="W1737" s="1">
        <f t="shared" si="504"/>
        <v>-9405.1874842571415</v>
      </c>
      <c r="X1737" s="2">
        <f t="shared" si="513"/>
        <v>64.911972735549341</v>
      </c>
      <c r="Y1737">
        <f t="shared" si="496"/>
        <v>1</v>
      </c>
      <c r="Z1737" s="26">
        <f t="shared" si="505"/>
        <v>0</v>
      </c>
      <c r="AA1737">
        <f t="shared" si="506"/>
        <v>658.40854106640006</v>
      </c>
      <c r="AB1737" s="28">
        <f t="shared" si="507"/>
        <v>40491.095238095237</v>
      </c>
      <c r="AC1737">
        <f t="shared" si="508"/>
        <v>4.029166666666665</v>
      </c>
      <c r="AD1737" s="31">
        <f t="shared" si="497"/>
        <v>6.1208855349107436</v>
      </c>
      <c r="AE1737" s="31">
        <f t="shared" si="509"/>
        <v>12.386966645327133</v>
      </c>
      <c r="AF1737" s="15">
        <f t="shared" si="498"/>
        <v>10.344444444444443</v>
      </c>
      <c r="AG1737" s="31">
        <f t="shared" si="510"/>
        <v>9.4483960007517869</v>
      </c>
      <c r="AH1737" s="31">
        <f t="shared" si="511"/>
        <v>56.084917350666466</v>
      </c>
      <c r="AI1737">
        <f t="shared" si="512"/>
        <v>262.71207964050006</v>
      </c>
    </row>
    <row r="1738" spans="1:35" x14ac:dyDescent="0.2">
      <c r="A1738">
        <v>32</v>
      </c>
      <c r="C1738" s="27" t="s">
        <v>1799</v>
      </c>
      <c r="D1738" s="26">
        <v>29.767249999999997</v>
      </c>
      <c r="E1738">
        <v>0</v>
      </c>
      <c r="F1738" s="26">
        <v>1</v>
      </c>
      <c r="G1738" s="26">
        <v>38.557499999999997</v>
      </c>
      <c r="H1738" s="26">
        <v>27.407499999999999</v>
      </c>
      <c r="I1738" s="26">
        <v>100</v>
      </c>
      <c r="J1738" s="26">
        <v>38.557499999999997</v>
      </c>
      <c r="K1738">
        <v>296</v>
      </c>
      <c r="L1738">
        <v>0</v>
      </c>
      <c r="M1738">
        <v>0</v>
      </c>
      <c r="N1738">
        <v>50.515000000000001</v>
      </c>
      <c r="O1738" s="1">
        <f t="shared" si="495"/>
        <v>25.776677098787872</v>
      </c>
      <c r="Q1738" s="1">
        <f t="shared" si="499"/>
        <v>1194.1945587634425</v>
      </c>
      <c r="R1738" s="2">
        <f t="shared" si="500"/>
        <v>1.2634487112352064</v>
      </c>
      <c r="S1738" s="2"/>
      <c r="T1738" s="1">
        <f t="shared" si="501"/>
        <v>6609.708959349553</v>
      </c>
      <c r="U1738" s="1">
        <f t="shared" si="502"/>
        <v>0</v>
      </c>
      <c r="V1738" s="1">
        <f t="shared" si="503"/>
        <v>1851.8415805115033</v>
      </c>
      <c r="W1738" s="1">
        <f t="shared" si="504"/>
        <v>-9893.3388469764504</v>
      </c>
      <c r="X1738" s="2">
        <f t="shared" si="513"/>
        <v>66.17543268027525</v>
      </c>
      <c r="Y1738">
        <f t="shared" si="496"/>
        <v>1</v>
      </c>
      <c r="Z1738" s="26">
        <f t="shared" si="505"/>
        <v>0</v>
      </c>
      <c r="AA1738">
        <f t="shared" si="506"/>
        <v>762.75020553221577</v>
      </c>
      <c r="AB1738" s="28">
        <f t="shared" si="507"/>
        <v>40491.136904761908</v>
      </c>
      <c r="AC1738">
        <f t="shared" si="508"/>
        <v>3.6430555555555539</v>
      </c>
      <c r="AD1738" s="31">
        <f t="shared" si="497"/>
        <v>5.9560811814729053</v>
      </c>
      <c r="AE1738" s="31">
        <f t="shared" si="509"/>
        <v>12.070262457963098</v>
      </c>
      <c r="AF1738" s="15">
        <f t="shared" si="498"/>
        <v>10.286111111111111</v>
      </c>
      <c r="AG1738" s="31">
        <f t="shared" si="510"/>
        <v>9.4115530824357734</v>
      </c>
      <c r="AH1738" s="31">
        <f t="shared" si="511"/>
        <v>55.877718454426912</v>
      </c>
      <c r="AI1738">
        <f t="shared" si="512"/>
        <v>263.37042545074047</v>
      </c>
    </row>
    <row r="1739" spans="1:35" x14ac:dyDescent="0.2">
      <c r="A1739">
        <v>32</v>
      </c>
      <c r="C1739" s="27" t="s">
        <v>1800</v>
      </c>
      <c r="D1739" s="26">
        <v>29.784499999999998</v>
      </c>
      <c r="E1739">
        <v>0</v>
      </c>
      <c r="F1739" s="26">
        <v>18</v>
      </c>
      <c r="G1739" s="26">
        <v>38.474166666666669</v>
      </c>
      <c r="H1739" s="26">
        <v>27.494166666666665</v>
      </c>
      <c r="I1739" s="26">
        <v>100</v>
      </c>
      <c r="J1739" s="26">
        <v>38.474166666666669</v>
      </c>
      <c r="K1739">
        <v>296</v>
      </c>
      <c r="L1739">
        <v>0</v>
      </c>
      <c r="M1739">
        <v>0</v>
      </c>
      <c r="N1739">
        <v>50.37166666666667</v>
      </c>
      <c r="O1739" s="1">
        <f t="shared" ref="O1739:O1802" si="514">F1739*$D$17*$D$12*$D$18*$D$22/1000</f>
        <v>463.98018777818169</v>
      </c>
      <c r="Q1739" s="1">
        <f t="shared" si="499"/>
        <v>1319.5689395064996</v>
      </c>
      <c r="R1739" s="2">
        <f t="shared" si="500"/>
        <v>1.3960938473307443</v>
      </c>
      <c r="S1739" s="2"/>
      <c r="T1739" s="1">
        <f t="shared" si="501"/>
        <v>6810.3435118116158</v>
      </c>
      <c r="U1739" s="1">
        <f t="shared" si="502"/>
        <v>0</v>
      </c>
      <c r="V1739" s="1">
        <f t="shared" si="503"/>
        <v>1915.8622304108767</v>
      </c>
      <c r="W1739" s="1">
        <f t="shared" si="504"/>
        <v>-9843.6963355134685</v>
      </c>
      <c r="X1739" s="2">
        <f t="shared" si="513"/>
        <v>67.438881391510463</v>
      </c>
      <c r="Y1739">
        <f t="shared" si="496"/>
        <v>1</v>
      </c>
      <c r="Z1739" s="26">
        <f t="shared" si="505"/>
        <v>0</v>
      </c>
      <c r="AA1739">
        <f t="shared" si="506"/>
        <v>838.95469909158294</v>
      </c>
      <c r="AB1739" s="28">
        <f t="shared" si="507"/>
        <v>40491.178571428572</v>
      </c>
      <c r="AC1739">
        <f t="shared" si="508"/>
        <v>3.5967592592592603</v>
      </c>
      <c r="AD1739" s="31">
        <f t="shared" si="497"/>
        <v>5.9365852920045965</v>
      </c>
      <c r="AE1739" s="31">
        <f t="shared" si="509"/>
        <v>12.032765769608375</v>
      </c>
      <c r="AF1739" s="15">
        <f t="shared" si="498"/>
        <v>10.206481481481482</v>
      </c>
      <c r="AG1739" s="31">
        <f t="shared" si="510"/>
        <v>9.3614630722097925</v>
      </c>
      <c r="AH1739" s="31">
        <f t="shared" si="511"/>
        <v>55.595946335586156</v>
      </c>
      <c r="AI1739">
        <f t="shared" si="512"/>
        <v>261.90184156265843</v>
      </c>
    </row>
    <row r="1740" spans="1:35" x14ac:dyDescent="0.2">
      <c r="A1740">
        <v>32</v>
      </c>
      <c r="C1740" s="27" t="s">
        <v>1801</v>
      </c>
      <c r="D1740" s="26">
        <v>29.813749999999999</v>
      </c>
      <c r="E1740">
        <v>0</v>
      </c>
      <c r="F1740" s="26">
        <v>194.66666666666669</v>
      </c>
      <c r="G1740" s="26">
        <v>41.146666666666668</v>
      </c>
      <c r="H1740" s="26">
        <v>31.96</v>
      </c>
      <c r="I1740" s="26">
        <v>100</v>
      </c>
      <c r="J1740" s="26">
        <v>41.15</v>
      </c>
      <c r="K1740">
        <v>296</v>
      </c>
      <c r="L1740">
        <v>0</v>
      </c>
      <c r="M1740">
        <v>0.24166666666666664</v>
      </c>
      <c r="N1740">
        <v>50.230833333333337</v>
      </c>
      <c r="O1740" s="1">
        <f t="shared" si="514"/>
        <v>5017.8598085640378</v>
      </c>
      <c r="Q1740" s="1">
        <f t="shared" si="499"/>
        <v>4195.1514445423754</v>
      </c>
      <c r="R1740" s="2">
        <f t="shared" si="500"/>
        <v>4.4384381482460968</v>
      </c>
      <c r="S1740" s="2"/>
      <c r="T1740" s="1">
        <f t="shared" si="501"/>
        <v>6286.9706316831944</v>
      </c>
      <c r="U1740" s="1">
        <f t="shared" si="502"/>
        <v>0</v>
      </c>
      <c r="V1740" s="1">
        <f t="shared" si="503"/>
        <v>1799.0483674865911</v>
      </c>
      <c r="W1740" s="1">
        <f t="shared" si="504"/>
        <v>-7516.0141313603926</v>
      </c>
      <c r="X1740" s="2">
        <f t="shared" si="513"/>
        <v>68.83497523884121</v>
      </c>
      <c r="Y1740">
        <f t="shared" ref="Y1740:Y1803" si="515">IF(X1740&gt;32,1,0)</f>
        <v>1</v>
      </c>
      <c r="Z1740" s="26">
        <f t="shared" si="505"/>
        <v>0</v>
      </c>
      <c r="AA1740">
        <f t="shared" si="506"/>
        <v>766.64243158795421</v>
      </c>
      <c r="AB1740" s="28">
        <f t="shared" si="507"/>
        <v>40491.220238095237</v>
      </c>
      <c r="AC1740">
        <f t="shared" si="508"/>
        <v>5.0814814814814824</v>
      </c>
      <c r="AD1740" s="31">
        <f t="shared" si="497"/>
        <v>6.5906062751276728</v>
      </c>
      <c r="AE1740" s="31">
        <f t="shared" si="509"/>
        <v>13.28710583448502</v>
      </c>
      <c r="AF1740" s="15">
        <f t="shared" si="498"/>
        <v>10.128240740740742</v>
      </c>
      <c r="AG1740" s="31">
        <f t="shared" si="510"/>
        <v>9.3124747013859182</v>
      </c>
      <c r="AH1740" s="31">
        <f t="shared" si="511"/>
        <v>55.320288837191313</v>
      </c>
      <c r="AI1740">
        <f t="shared" si="512"/>
        <v>252.70349621227021</v>
      </c>
    </row>
    <row r="1741" spans="1:35" x14ac:dyDescent="0.2">
      <c r="A1741">
        <v>32</v>
      </c>
      <c r="C1741" s="27" t="s">
        <v>1802</v>
      </c>
      <c r="D1741" s="26">
        <v>29.826999999999998</v>
      </c>
      <c r="E1741">
        <v>0</v>
      </c>
      <c r="F1741" s="26">
        <v>382</v>
      </c>
      <c r="G1741" s="26">
        <v>49.600833333333334</v>
      </c>
      <c r="H1741" s="26">
        <v>37.491666666666667</v>
      </c>
      <c r="I1741" s="26">
        <v>97.174999999999997</v>
      </c>
      <c r="J1741" s="26">
        <v>48.830833333333331</v>
      </c>
      <c r="K1741">
        <v>296.16666666666669</v>
      </c>
      <c r="L1741">
        <v>0</v>
      </c>
      <c r="M1741">
        <v>0.33333333333333331</v>
      </c>
      <c r="N1741">
        <v>50.07416666666667</v>
      </c>
      <c r="O1741" s="1">
        <f t="shared" si="514"/>
        <v>9846.6906517369662</v>
      </c>
      <c r="Q1741" s="1">
        <f t="shared" si="499"/>
        <v>2115.0937284086308</v>
      </c>
      <c r="R1741" s="2">
        <f t="shared" si="500"/>
        <v>2.2377529906572868</v>
      </c>
      <c r="S1741" s="2"/>
      <c r="T1741" s="1">
        <f t="shared" si="501"/>
        <v>6100.5814736021048</v>
      </c>
      <c r="U1741" s="1">
        <f t="shared" si="502"/>
        <v>0</v>
      </c>
      <c r="V1741" s="1">
        <f t="shared" si="503"/>
        <v>1797.2461201052938</v>
      </c>
      <c r="W1741" s="1">
        <f t="shared" si="504"/>
        <v>-391.62425709684697</v>
      </c>
      <c r="X1741" s="2">
        <f t="shared" si="513"/>
        <v>73.273413387087302</v>
      </c>
      <c r="Y1741">
        <f t="shared" si="515"/>
        <v>1</v>
      </c>
      <c r="Z1741" s="26">
        <f t="shared" si="505"/>
        <v>0</v>
      </c>
      <c r="AA1741">
        <f t="shared" si="506"/>
        <v>560.39104640139021</v>
      </c>
      <c r="AB1741" s="28">
        <f t="shared" si="507"/>
        <v>40491.261904761908</v>
      </c>
      <c r="AC1741">
        <f t="shared" si="508"/>
        <v>9.7782407407407401</v>
      </c>
      <c r="AD1741" s="31">
        <f t="shared" si="497"/>
        <v>8.8391104080858494</v>
      </c>
      <c r="AE1741" s="31">
        <f t="shared" si="509"/>
        <v>17.524416017282242</v>
      </c>
      <c r="AF1741" s="15">
        <f t="shared" si="498"/>
        <v>10.041203703703706</v>
      </c>
      <c r="AG1741" s="31">
        <f t="shared" si="510"/>
        <v>9.2582431861114109</v>
      </c>
      <c r="AH1741" s="31">
        <f t="shared" si="511"/>
        <v>55.015032570473181</v>
      </c>
      <c r="AI1741">
        <f t="shared" si="512"/>
        <v>225.39358671778393</v>
      </c>
    </row>
    <row r="1742" spans="1:35" x14ac:dyDescent="0.2">
      <c r="A1742">
        <v>32</v>
      </c>
      <c r="C1742" s="27" t="s">
        <v>1803</v>
      </c>
      <c r="D1742" s="26">
        <v>29.8325</v>
      </c>
      <c r="E1742">
        <v>0</v>
      </c>
      <c r="F1742" s="26">
        <v>620.16666666666663</v>
      </c>
      <c r="G1742" s="26">
        <v>65.353333333333339</v>
      </c>
      <c r="H1742" s="26">
        <v>43.305</v>
      </c>
      <c r="I1742" s="26">
        <v>89.958333333333329</v>
      </c>
      <c r="J1742" s="26">
        <v>62.346666666666664</v>
      </c>
      <c r="K1742">
        <v>148.16666666666666</v>
      </c>
      <c r="L1742">
        <v>0.75</v>
      </c>
      <c r="M1742">
        <v>3.65</v>
      </c>
      <c r="N1742">
        <v>50.010833333333338</v>
      </c>
      <c r="O1742" s="1">
        <f t="shared" si="514"/>
        <v>15985.835914098276</v>
      </c>
      <c r="Q1742" s="1">
        <f t="shared" si="499"/>
        <v>-4017.6398417431842</v>
      </c>
      <c r="R1742" s="2">
        <f t="shared" si="500"/>
        <v>-4.2506322299054817</v>
      </c>
      <c r="S1742" s="2"/>
      <c r="T1742" s="1">
        <f t="shared" si="501"/>
        <v>5490.9656444381062</v>
      </c>
      <c r="U1742" s="1">
        <f t="shared" si="502"/>
        <v>0</v>
      </c>
      <c r="V1742" s="1">
        <f t="shared" si="503"/>
        <v>1655.4946171119882</v>
      </c>
      <c r="W1742" s="1">
        <f t="shared" si="504"/>
        <v>12694.003868679587</v>
      </c>
      <c r="X1742" s="2">
        <f t="shared" si="513"/>
        <v>75.511166377744587</v>
      </c>
      <c r="Y1742">
        <f t="shared" si="515"/>
        <v>1</v>
      </c>
      <c r="Z1742" s="26">
        <f t="shared" si="505"/>
        <v>0</v>
      </c>
      <c r="AA1742">
        <f t="shared" si="506"/>
        <v>103.18157215813308</v>
      </c>
      <c r="AB1742" s="28">
        <f t="shared" si="507"/>
        <v>40491.303571428572</v>
      </c>
      <c r="AC1742">
        <f t="shared" si="508"/>
        <v>18.529629629629632</v>
      </c>
      <c r="AD1742" s="31">
        <f t="shared" si="497"/>
        <v>14.444104686465089</v>
      </c>
      <c r="AE1742" s="31">
        <f t="shared" si="509"/>
        <v>27.777670532958069</v>
      </c>
      <c r="AF1742" s="15">
        <f t="shared" si="498"/>
        <v>10.006018518518522</v>
      </c>
      <c r="AG1742" s="31">
        <f t="shared" si="510"/>
        <v>9.236398591685413</v>
      </c>
      <c r="AH1742" s="31">
        <f t="shared" si="511"/>
        <v>54.892046050552516</v>
      </c>
      <c r="AI1742">
        <f t="shared" si="512"/>
        <v>163.01162561177782</v>
      </c>
    </row>
    <row r="1743" spans="1:35" x14ac:dyDescent="0.2">
      <c r="A1743">
        <v>32</v>
      </c>
      <c r="C1743" s="27" t="s">
        <v>1804</v>
      </c>
      <c r="D1743" s="26">
        <v>29.835999999999999</v>
      </c>
      <c r="E1743">
        <v>0</v>
      </c>
      <c r="F1743" s="26">
        <v>587</v>
      </c>
      <c r="G1743" s="26">
        <v>64.614166666666662</v>
      </c>
      <c r="H1743" s="26">
        <v>46.168333333333337</v>
      </c>
      <c r="I1743" s="26">
        <v>93.825000000000003</v>
      </c>
      <c r="J1743" s="26">
        <v>62.830833333333331</v>
      </c>
      <c r="K1743">
        <v>125.41666666666667</v>
      </c>
      <c r="L1743">
        <v>1.35</v>
      </c>
      <c r="M1743">
        <v>5.0166666666666666</v>
      </c>
      <c r="N1743">
        <v>50.102500000000006</v>
      </c>
      <c r="O1743" s="1">
        <f t="shared" si="514"/>
        <v>15130.90945698848</v>
      </c>
      <c r="Q1743" s="1">
        <f t="shared" si="499"/>
        <v>-2599.0215990924021</v>
      </c>
      <c r="R1743" s="2">
        <f t="shared" si="500"/>
        <v>-2.7497449772723623</v>
      </c>
      <c r="S1743" s="2"/>
      <c r="T1743" s="1">
        <f t="shared" si="501"/>
        <v>4278.0755399377003</v>
      </c>
      <c r="U1743" s="1">
        <f t="shared" si="502"/>
        <v>0</v>
      </c>
      <c r="V1743" s="1">
        <f t="shared" si="503"/>
        <v>1284.1647675860634</v>
      </c>
      <c r="W1743" s="1">
        <f t="shared" si="504"/>
        <v>12006.592980782476</v>
      </c>
      <c r="X1743" s="2">
        <f t="shared" si="513"/>
        <v>71.26053414783911</v>
      </c>
      <c r="Y1743">
        <f t="shared" si="515"/>
        <v>1</v>
      </c>
      <c r="Z1743" s="26">
        <f t="shared" si="505"/>
        <v>0</v>
      </c>
      <c r="AA1743">
        <f t="shared" si="506"/>
        <v>44.174200694786585</v>
      </c>
      <c r="AB1743" s="28">
        <f t="shared" si="507"/>
        <v>40491.345238095237</v>
      </c>
      <c r="AC1743">
        <f t="shared" si="508"/>
        <v>18.11898148148148</v>
      </c>
      <c r="AD1743" s="31">
        <f t="shared" si="497"/>
        <v>14.681541032555025</v>
      </c>
      <c r="AE1743" s="31">
        <f t="shared" si="509"/>
        <v>28.274094228684287</v>
      </c>
      <c r="AF1743" s="15">
        <f t="shared" si="498"/>
        <v>10.056944444444447</v>
      </c>
      <c r="AG1743" s="31">
        <f t="shared" si="510"/>
        <v>9.2680304359744845</v>
      </c>
      <c r="AH1743" s="31">
        <f t="shared" si="511"/>
        <v>55.070130119343155</v>
      </c>
      <c r="AI1743">
        <f t="shared" si="512"/>
        <v>161.09776777464111</v>
      </c>
    </row>
    <row r="1744" spans="1:35" x14ac:dyDescent="0.2">
      <c r="A1744">
        <v>32</v>
      </c>
      <c r="C1744" s="27" t="s">
        <v>1805</v>
      </c>
      <c r="D1744" s="26">
        <v>29.8385</v>
      </c>
      <c r="E1744">
        <v>0</v>
      </c>
      <c r="F1744" s="26">
        <v>538.58333333333337</v>
      </c>
      <c r="G1744" s="26">
        <v>65.87</v>
      </c>
      <c r="H1744" s="26">
        <v>48.140833333333333</v>
      </c>
      <c r="I1744" s="26">
        <v>94.208333333333329</v>
      </c>
      <c r="J1744" s="26">
        <v>64.19916666666667</v>
      </c>
      <c r="K1744">
        <v>186.33333333333334</v>
      </c>
      <c r="L1744">
        <v>1.5333333333333334</v>
      </c>
      <c r="M1744">
        <v>5.6749999999999998</v>
      </c>
      <c r="N1744">
        <v>50.2</v>
      </c>
      <c r="O1744" s="1">
        <f t="shared" si="514"/>
        <v>13882.888674122167</v>
      </c>
      <c r="Q1744" s="1">
        <f t="shared" si="499"/>
        <v>-3749.3182116901712</v>
      </c>
      <c r="R1744" s="2">
        <f t="shared" si="500"/>
        <v>-3.9667499971493339</v>
      </c>
      <c r="S1744" s="2"/>
      <c r="T1744" s="1">
        <f t="shared" si="501"/>
        <v>3472.9600030341498</v>
      </c>
      <c r="U1744" s="1">
        <f t="shared" si="502"/>
        <v>0</v>
      </c>
      <c r="V1744" s="1">
        <f t="shared" si="503"/>
        <v>1039.9391439835715</v>
      </c>
      <c r="W1744" s="1">
        <f t="shared" si="504"/>
        <v>12964.969243748355</v>
      </c>
      <c r="X1744" s="2">
        <f t="shared" si="513"/>
        <v>68.510789170566753</v>
      </c>
      <c r="Y1744">
        <f t="shared" si="515"/>
        <v>1</v>
      </c>
      <c r="Z1744" s="26">
        <f t="shared" si="505"/>
        <v>0</v>
      </c>
      <c r="AA1744">
        <f t="shared" si="506"/>
        <v>6.9737674433826138</v>
      </c>
      <c r="AB1744" s="28">
        <f t="shared" si="507"/>
        <v>40491.386904761908</v>
      </c>
      <c r="AC1744">
        <f t="shared" si="508"/>
        <v>18.81666666666667</v>
      </c>
      <c r="AD1744" s="31">
        <f t="shared" si="497"/>
        <v>15.400783913923494</v>
      </c>
      <c r="AE1744" s="31">
        <f t="shared" si="509"/>
        <v>29.588357043921601</v>
      </c>
      <c r="AF1744" s="15">
        <f t="shared" si="498"/>
        <v>10.111111111111112</v>
      </c>
      <c r="AG1744" s="31">
        <f t="shared" si="510"/>
        <v>9.3017795009803415</v>
      </c>
      <c r="AH1744" s="31">
        <f t="shared" si="511"/>
        <v>55.260096073572576</v>
      </c>
      <c r="AI1744">
        <f t="shared" si="512"/>
        <v>154.33849504626167</v>
      </c>
    </row>
    <row r="1745" spans="1:35" x14ac:dyDescent="0.2">
      <c r="A1745">
        <v>32</v>
      </c>
      <c r="C1745" s="27" t="s">
        <v>1806</v>
      </c>
      <c r="D1745" s="26">
        <v>29.840499999999999</v>
      </c>
      <c r="E1745">
        <v>0</v>
      </c>
      <c r="F1745" s="26">
        <v>524.58333333333337</v>
      </c>
      <c r="G1745" s="26">
        <v>66.432500000000005</v>
      </c>
      <c r="H1745" s="26">
        <v>49.11333333333333</v>
      </c>
      <c r="I1745" s="26">
        <v>94.433333333333337</v>
      </c>
      <c r="J1745" s="26">
        <v>64.826666666666668</v>
      </c>
      <c r="K1745">
        <v>195.08333333333334</v>
      </c>
      <c r="L1745">
        <v>1.5083333333333333</v>
      </c>
      <c r="M1745">
        <v>5.333333333333333</v>
      </c>
      <c r="N1745">
        <v>50.327500000000001</v>
      </c>
      <c r="O1745" s="1">
        <f t="shared" si="514"/>
        <v>13522.015194739137</v>
      </c>
      <c r="Q1745" s="1">
        <f t="shared" si="499"/>
        <v>-3366.6364019577327</v>
      </c>
      <c r="R1745" s="2">
        <f t="shared" si="500"/>
        <v>-3.5618755687980137</v>
      </c>
      <c r="S1745" s="2"/>
      <c r="T1745" s="1">
        <f t="shared" si="501"/>
        <v>2630.8463616421836</v>
      </c>
      <c r="U1745" s="1">
        <f t="shared" si="502"/>
        <v>0</v>
      </c>
      <c r="V1745" s="1">
        <f t="shared" si="503"/>
        <v>780.83547479526214</v>
      </c>
      <c r="W1745" s="1">
        <f t="shared" si="504"/>
        <v>13324.877451854964</v>
      </c>
      <c r="X1745" s="2">
        <f t="shared" si="513"/>
        <v>64.544039173417417</v>
      </c>
      <c r="Y1745">
        <f t="shared" si="515"/>
        <v>1</v>
      </c>
      <c r="Z1745" s="26">
        <f t="shared" si="505"/>
        <v>0</v>
      </c>
      <c r="AA1745">
        <f t="shared" si="506"/>
        <v>3.5662842935369898</v>
      </c>
      <c r="AB1745" s="28">
        <f t="shared" si="507"/>
        <v>40491.428571428572</v>
      </c>
      <c r="AC1745">
        <f t="shared" si="508"/>
        <v>19.12916666666667</v>
      </c>
      <c r="AD1745" s="31">
        <f t="shared" si="497"/>
        <v>15.741830432485758</v>
      </c>
      <c r="AE1745" s="31">
        <f t="shared" si="509"/>
        <v>30.21124789647444</v>
      </c>
      <c r="AF1745" s="15">
        <f t="shared" si="498"/>
        <v>10.181944444444445</v>
      </c>
      <c r="AG1745" s="31">
        <f t="shared" si="510"/>
        <v>9.3460755764868431</v>
      </c>
      <c r="AH1745" s="31">
        <f t="shared" si="511"/>
        <v>55.509369720237096</v>
      </c>
      <c r="AI1745">
        <f t="shared" si="512"/>
        <v>152.09230840446108</v>
      </c>
    </row>
    <row r="1746" spans="1:35" x14ac:dyDescent="0.2">
      <c r="A1746">
        <v>32</v>
      </c>
      <c r="C1746" s="27" t="s">
        <v>1807</v>
      </c>
      <c r="D1746" s="26">
        <v>29.839749999999999</v>
      </c>
      <c r="E1746">
        <v>0</v>
      </c>
      <c r="F1746" s="26">
        <v>432.58333333333331</v>
      </c>
      <c r="G1746" s="26">
        <v>66.418333333333337</v>
      </c>
      <c r="H1746" s="26">
        <v>49.901666666666671</v>
      </c>
      <c r="I1746" s="26">
        <v>94.6</v>
      </c>
      <c r="J1746" s="26">
        <v>64.864166666666662</v>
      </c>
      <c r="K1746">
        <v>192.08333333333334</v>
      </c>
      <c r="L1746">
        <v>0.94166666666666676</v>
      </c>
      <c r="M1746">
        <v>5.1583333333333332</v>
      </c>
      <c r="N1746">
        <v>50.439166666666665</v>
      </c>
      <c r="O1746" s="1">
        <f t="shared" si="514"/>
        <v>11150.56090165065</v>
      </c>
      <c r="Q1746" s="1">
        <f t="shared" si="499"/>
        <v>-4668.676204905335</v>
      </c>
      <c r="R1746" s="2">
        <f t="shared" si="500"/>
        <v>-4.9394237236937348</v>
      </c>
      <c r="S1746" s="2"/>
      <c r="T1746" s="1">
        <f t="shared" si="501"/>
        <v>1889.1608301335775</v>
      </c>
      <c r="U1746" s="1">
        <f t="shared" si="502"/>
        <v>0</v>
      </c>
      <c r="V1746" s="1">
        <f t="shared" si="503"/>
        <v>556.13670737521625</v>
      </c>
      <c r="W1746" s="1">
        <f t="shared" si="504"/>
        <v>13220.766073647881</v>
      </c>
      <c r="X1746" s="2">
        <f t="shared" si="513"/>
        <v>60.982163604619402</v>
      </c>
      <c r="Y1746">
        <f t="shared" si="515"/>
        <v>1</v>
      </c>
      <c r="Z1746" s="26">
        <f t="shared" si="505"/>
        <v>0</v>
      </c>
      <c r="AA1746">
        <f t="shared" si="506"/>
        <v>29.551941319385737</v>
      </c>
      <c r="AB1746" s="28">
        <f t="shared" si="507"/>
        <v>40491.470238095237</v>
      </c>
      <c r="AC1746">
        <f t="shared" si="508"/>
        <v>19.121296296296297</v>
      </c>
      <c r="AD1746" s="31">
        <f t="shared" si="497"/>
        <v>15.761873024116003</v>
      </c>
      <c r="AE1746" s="31">
        <f t="shared" si="509"/>
        <v>30.250527609490312</v>
      </c>
      <c r="AF1746" s="15">
        <f t="shared" si="498"/>
        <v>10.24398148148148</v>
      </c>
      <c r="AG1746" s="31">
        <f t="shared" si="510"/>
        <v>9.385022756897099</v>
      </c>
      <c r="AH1746" s="31">
        <f t="shared" si="511"/>
        <v>55.72848758941516</v>
      </c>
      <c r="AI1746">
        <f t="shared" si="512"/>
        <v>153.17349539930817</v>
      </c>
    </row>
    <row r="1747" spans="1:35" x14ac:dyDescent="0.2">
      <c r="A1747">
        <v>32</v>
      </c>
      <c r="C1747" s="27" t="s">
        <v>1808</v>
      </c>
      <c r="D1747" s="26">
        <v>29.850249999999999</v>
      </c>
      <c r="E1747">
        <v>0</v>
      </c>
      <c r="F1747" s="26">
        <v>377.58333333333331</v>
      </c>
      <c r="G1747" s="26">
        <v>65.262500000000003</v>
      </c>
      <c r="H1747" s="26">
        <v>51.1325</v>
      </c>
      <c r="I1747" s="26">
        <v>94.966666666666669</v>
      </c>
      <c r="J1747" s="26">
        <v>63.829166666666666</v>
      </c>
      <c r="K1747">
        <v>215.66666666666666</v>
      </c>
      <c r="L1747">
        <v>0.44166666666666665</v>
      </c>
      <c r="M1747">
        <v>3.4666666666666668</v>
      </c>
      <c r="N1747">
        <v>50.589166666666664</v>
      </c>
      <c r="O1747" s="1">
        <f t="shared" si="514"/>
        <v>9732.8436612173191</v>
      </c>
      <c r="Q1747" s="1">
        <f t="shared" si="499"/>
        <v>-3649.4936690282093</v>
      </c>
      <c r="R1747" s="2">
        <f t="shared" si="500"/>
        <v>-3.8611363943654653</v>
      </c>
      <c r="S1747" s="2"/>
      <c r="T1747" s="1">
        <f t="shared" si="501"/>
        <v>837.16758386816878</v>
      </c>
      <c r="U1747" s="1">
        <f t="shared" si="502"/>
        <v>0</v>
      </c>
      <c r="V1747" s="1">
        <f t="shared" si="503"/>
        <v>243.7719058874163</v>
      </c>
      <c r="W1747" s="1">
        <f t="shared" si="504"/>
        <v>12140.351970002186</v>
      </c>
      <c r="X1747" s="2">
        <f t="shared" si="513"/>
        <v>56.042739880925666</v>
      </c>
      <c r="Y1747">
        <f t="shared" si="515"/>
        <v>1</v>
      </c>
      <c r="Z1747" s="26">
        <f t="shared" si="505"/>
        <v>0</v>
      </c>
      <c r="AA1747">
        <f t="shared" si="506"/>
        <v>85.003976653273639</v>
      </c>
      <c r="AB1747" s="28">
        <f t="shared" si="507"/>
        <v>40491.511904761908</v>
      </c>
      <c r="AC1747">
        <f t="shared" si="508"/>
        <v>18.479166666666668</v>
      </c>
      <c r="AD1747" s="31">
        <f t="shared" si="497"/>
        <v>15.200103260317453</v>
      </c>
      <c r="AE1747" s="31">
        <f t="shared" si="509"/>
        <v>29.236600699930868</v>
      </c>
      <c r="AF1747" s="15">
        <f t="shared" si="498"/>
        <v>10.327314814814812</v>
      </c>
      <c r="AG1747" s="31">
        <f t="shared" si="510"/>
        <v>9.4375639482937252</v>
      </c>
      <c r="AH1747" s="31">
        <f t="shared" si="511"/>
        <v>56.024004307342281</v>
      </c>
      <c r="AI1747">
        <f t="shared" si="512"/>
        <v>161.04587048775741</v>
      </c>
    </row>
    <row r="1748" spans="1:35" x14ac:dyDescent="0.2">
      <c r="A1748">
        <v>32</v>
      </c>
      <c r="C1748" s="27" t="s">
        <v>1809</v>
      </c>
      <c r="D1748" s="26">
        <v>29.865000000000002</v>
      </c>
      <c r="E1748">
        <v>0</v>
      </c>
      <c r="F1748" s="26">
        <v>113.75</v>
      </c>
      <c r="G1748" s="26">
        <v>59.505833333333335</v>
      </c>
      <c r="H1748" s="26">
        <v>49.200833333333335</v>
      </c>
      <c r="I1748" s="26">
        <v>97.183333333333337</v>
      </c>
      <c r="J1748" s="26">
        <v>58.738333333333337</v>
      </c>
      <c r="K1748">
        <v>148.25</v>
      </c>
      <c r="L1748">
        <v>5.833333333333332E-2</v>
      </c>
      <c r="M1748">
        <v>0.85000000000000009</v>
      </c>
      <c r="N1748">
        <v>50.589999999999996</v>
      </c>
      <c r="O1748" s="1">
        <f t="shared" si="514"/>
        <v>2932.0970199871199</v>
      </c>
      <c r="Q1748" s="1">
        <f t="shared" si="499"/>
        <v>-5286.7221274117428</v>
      </c>
      <c r="R1748" s="2">
        <f t="shared" si="500"/>
        <v>-5.5933115835441978</v>
      </c>
      <c r="S1748" s="2"/>
      <c r="T1748" s="1">
        <f t="shared" si="501"/>
        <v>508.20412194869346</v>
      </c>
      <c r="U1748" s="1">
        <f t="shared" si="502"/>
        <v>0</v>
      </c>
      <c r="V1748" s="1">
        <f t="shared" si="503"/>
        <v>145.48763370168632</v>
      </c>
      <c r="W1748" s="1">
        <f t="shared" si="504"/>
        <v>7376.7393075337013</v>
      </c>
      <c r="X1748" s="2">
        <f t="shared" si="513"/>
        <v>52.181603486560199</v>
      </c>
      <c r="Y1748">
        <f t="shared" si="515"/>
        <v>1</v>
      </c>
      <c r="Z1748" s="26">
        <f t="shared" si="505"/>
        <v>0</v>
      </c>
      <c r="AA1748">
        <f t="shared" si="506"/>
        <v>53.644342848362434</v>
      </c>
      <c r="AB1748" s="28">
        <f t="shared" si="507"/>
        <v>40491.553571428572</v>
      </c>
      <c r="AC1748">
        <f t="shared" si="508"/>
        <v>15.281018518518518</v>
      </c>
      <c r="AD1748" s="31">
        <f t="shared" si="497"/>
        <v>12.695714569468024</v>
      </c>
      <c r="AE1748" s="31">
        <f t="shared" si="509"/>
        <v>24.690306502746672</v>
      </c>
      <c r="AF1748" s="15">
        <f t="shared" si="498"/>
        <v>10.327777777777776</v>
      </c>
      <c r="AG1748" s="31">
        <f t="shared" si="510"/>
        <v>9.4378565631531952</v>
      </c>
      <c r="AH1748" s="31">
        <f t="shared" si="511"/>
        <v>56.025649851845493</v>
      </c>
      <c r="AI1748">
        <f t="shared" si="512"/>
        <v>188.38808421478211</v>
      </c>
    </row>
    <row r="1749" spans="1:35" x14ac:dyDescent="0.2">
      <c r="A1749">
        <v>32</v>
      </c>
      <c r="C1749" s="27" t="s">
        <v>1810</v>
      </c>
      <c r="D1749" s="26">
        <v>29.874083333333335</v>
      </c>
      <c r="E1749">
        <v>0</v>
      </c>
      <c r="F1749" s="26">
        <v>4.9166666666666661</v>
      </c>
      <c r="G1749" s="26">
        <v>52.891666666666666</v>
      </c>
      <c r="H1749" s="26">
        <v>43.832500000000003</v>
      </c>
      <c r="I1749" s="26">
        <v>98.808333333333337</v>
      </c>
      <c r="J1749" s="26">
        <v>52.59</v>
      </c>
      <c r="K1749">
        <v>152</v>
      </c>
      <c r="L1749">
        <v>0</v>
      </c>
      <c r="M1749">
        <v>0</v>
      </c>
      <c r="N1749">
        <v>50.604999999999997</v>
      </c>
      <c r="O1749" s="1">
        <f t="shared" si="514"/>
        <v>126.73532906904032</v>
      </c>
      <c r="Q1749" s="1">
        <f t="shared" si="499"/>
        <v>-2582.0044340557956</v>
      </c>
      <c r="R1749" s="2">
        <f t="shared" si="500"/>
        <v>-2.7317409467929066</v>
      </c>
      <c r="S1749" s="2"/>
      <c r="T1749" s="1">
        <f t="shared" si="501"/>
        <v>469.84662766749472</v>
      </c>
      <c r="U1749" s="1">
        <f t="shared" si="502"/>
        <v>0</v>
      </c>
      <c r="V1749" s="1">
        <f t="shared" si="503"/>
        <v>130.21726871663947</v>
      </c>
      <c r="W1749" s="1">
        <f t="shared" si="504"/>
        <v>1891.9312702002508</v>
      </c>
      <c r="X1749" s="2">
        <f t="shared" si="513"/>
        <v>46.588291903016</v>
      </c>
      <c r="Y1749">
        <f t="shared" si="515"/>
        <v>1</v>
      </c>
      <c r="Z1749" s="26">
        <f t="shared" si="505"/>
        <v>0</v>
      </c>
      <c r="AA1749">
        <f t="shared" si="506"/>
        <v>39.732533411028093</v>
      </c>
      <c r="AB1749" s="28">
        <f t="shared" si="507"/>
        <v>40491.595238095237</v>
      </c>
      <c r="AC1749">
        <f t="shared" si="508"/>
        <v>11.606481481481481</v>
      </c>
      <c r="AD1749" s="31">
        <f t="shared" si="497"/>
        <v>10.154617453426724</v>
      </c>
      <c r="AE1749" s="31">
        <f t="shared" si="509"/>
        <v>20.003281382116988</v>
      </c>
      <c r="AF1749" s="15">
        <f t="shared" si="498"/>
        <v>10.336111111111109</v>
      </c>
      <c r="AG1749" s="31">
        <f t="shared" si="510"/>
        <v>9.4431249919279665</v>
      </c>
      <c r="AH1749" s="31">
        <f t="shared" si="511"/>
        <v>56.055276814660402</v>
      </c>
      <c r="AI1749">
        <f t="shared" si="512"/>
        <v>216.744596540451</v>
      </c>
    </row>
    <row r="1750" spans="1:35" x14ac:dyDescent="0.2">
      <c r="A1750">
        <v>32</v>
      </c>
      <c r="C1750" s="27" t="s">
        <v>1811</v>
      </c>
      <c r="D1750" s="26">
        <v>29.895500000000002</v>
      </c>
      <c r="E1750">
        <v>0</v>
      </c>
      <c r="F1750" s="26">
        <v>1</v>
      </c>
      <c r="G1750" s="26">
        <v>48.929166666666667</v>
      </c>
      <c r="H1750" s="26">
        <v>39.118333333333332</v>
      </c>
      <c r="I1750" s="26">
        <v>99.733333333333334</v>
      </c>
      <c r="J1750" s="26">
        <v>48.87833333333333</v>
      </c>
      <c r="K1750">
        <v>152</v>
      </c>
      <c r="L1750">
        <v>0</v>
      </c>
      <c r="M1750">
        <v>0</v>
      </c>
      <c r="N1750">
        <v>50.7</v>
      </c>
      <c r="O1750" s="1">
        <f t="shared" si="514"/>
        <v>25.776677098787872</v>
      </c>
      <c r="Q1750" s="1">
        <f t="shared" si="499"/>
        <v>231.55677088098494</v>
      </c>
      <c r="R1750" s="2">
        <f t="shared" si="500"/>
        <v>0.24498529289088775</v>
      </c>
      <c r="S1750" s="2"/>
      <c r="T1750" s="1">
        <f t="shared" si="501"/>
        <v>807.83878087202811</v>
      </c>
      <c r="U1750" s="1">
        <f t="shared" si="502"/>
        <v>0</v>
      </c>
      <c r="V1750" s="1">
        <f t="shared" si="503"/>
        <v>218.97548303635523</v>
      </c>
      <c r="W1750" s="1">
        <f t="shared" si="504"/>
        <v>-1465.1435674837953</v>
      </c>
      <c r="X1750" s="2">
        <f t="shared" si="513"/>
        <v>43.856550956223096</v>
      </c>
      <c r="Y1750">
        <f t="shared" si="515"/>
        <v>1</v>
      </c>
      <c r="Z1750" s="26">
        <f t="shared" si="505"/>
        <v>0</v>
      </c>
      <c r="AA1750">
        <f t="shared" si="506"/>
        <v>25.731430145838939</v>
      </c>
      <c r="AB1750" s="28">
        <f t="shared" si="507"/>
        <v>40491.636904761908</v>
      </c>
      <c r="AC1750">
        <f t="shared" si="508"/>
        <v>9.4050925925925934</v>
      </c>
      <c r="AD1750" s="31">
        <f t="shared" si="497"/>
        <v>8.8465809137072995</v>
      </c>
      <c r="AE1750" s="31">
        <f t="shared" si="509"/>
        <v>17.562389707130418</v>
      </c>
      <c r="AF1750" s="15">
        <f t="shared" si="498"/>
        <v>10.388888888888891</v>
      </c>
      <c r="AG1750" s="31">
        <f t="shared" si="510"/>
        <v>9.476551666346765</v>
      </c>
      <c r="AH1750" s="31">
        <f t="shared" si="511"/>
        <v>56.243229659428309</v>
      </c>
      <c r="AI1750">
        <f t="shared" si="512"/>
        <v>232.54920979321489</v>
      </c>
    </row>
    <row r="1751" spans="1:35" x14ac:dyDescent="0.2">
      <c r="A1751">
        <v>32</v>
      </c>
      <c r="C1751" s="27" t="s">
        <v>1812</v>
      </c>
      <c r="D1751" s="26">
        <v>29.906500000000001</v>
      </c>
      <c r="E1751">
        <v>0</v>
      </c>
      <c r="F1751" s="26">
        <v>1</v>
      </c>
      <c r="G1751" s="26">
        <v>46.597500000000004</v>
      </c>
      <c r="H1751" s="26">
        <v>37.725000000000001</v>
      </c>
      <c r="I1751" s="26">
        <v>100</v>
      </c>
      <c r="J1751" s="26">
        <v>46.612499999999997</v>
      </c>
      <c r="K1751">
        <v>152</v>
      </c>
      <c r="L1751">
        <v>0</v>
      </c>
      <c r="M1751">
        <v>0</v>
      </c>
      <c r="N1751">
        <v>50.792499999999997</v>
      </c>
      <c r="O1751" s="1">
        <f t="shared" si="514"/>
        <v>25.776677098787872</v>
      </c>
      <c r="Q1751" s="1">
        <f t="shared" si="499"/>
        <v>1873.9394398095139</v>
      </c>
      <c r="R1751" s="2">
        <f t="shared" si="500"/>
        <v>1.9826135974122767</v>
      </c>
      <c r="S1751" s="2"/>
      <c r="T1751" s="1">
        <f t="shared" si="501"/>
        <v>1087.1626589681396</v>
      </c>
      <c r="U1751" s="1">
        <f t="shared" si="502"/>
        <v>0</v>
      </c>
      <c r="V1751" s="1">
        <f t="shared" si="503"/>
        <v>293.68304415967361</v>
      </c>
      <c r="W1751" s="1">
        <f t="shared" si="504"/>
        <v>-3470.8389264533666</v>
      </c>
      <c r="X1751" s="2">
        <f t="shared" si="513"/>
        <v>44.101536249113984</v>
      </c>
      <c r="Y1751">
        <f t="shared" si="515"/>
        <v>1</v>
      </c>
      <c r="Z1751" s="26">
        <f t="shared" si="505"/>
        <v>0</v>
      </c>
      <c r="AA1751">
        <f t="shared" si="506"/>
        <v>6.2298350457370084</v>
      </c>
      <c r="AB1751" s="28">
        <f t="shared" si="507"/>
        <v>40491.678571428572</v>
      </c>
      <c r="AC1751">
        <f t="shared" si="508"/>
        <v>8.1097222222222243</v>
      </c>
      <c r="AD1751" s="31">
        <f t="shared" si="497"/>
        <v>8.1239725660856053</v>
      </c>
      <c r="AE1751" s="31">
        <f t="shared" si="509"/>
        <v>16.202133250644675</v>
      </c>
      <c r="AF1751" s="15">
        <f t="shared" si="498"/>
        <v>10.440277777777776</v>
      </c>
      <c r="AG1751" s="31">
        <f t="shared" si="510"/>
        <v>9.5091983910674429</v>
      </c>
      <c r="AH1751" s="31">
        <f t="shared" si="511"/>
        <v>56.42676076475437</v>
      </c>
      <c r="AI1751">
        <f t="shared" si="512"/>
        <v>241.83046061482747</v>
      </c>
    </row>
    <row r="1752" spans="1:35" x14ac:dyDescent="0.2">
      <c r="A1752">
        <v>32</v>
      </c>
      <c r="C1752" s="27" t="s">
        <v>1813</v>
      </c>
      <c r="D1752" s="26">
        <v>29.908000000000001</v>
      </c>
      <c r="E1752">
        <v>0</v>
      </c>
      <c r="F1752" s="26">
        <v>1</v>
      </c>
      <c r="G1752" s="26">
        <v>45.051666666666662</v>
      </c>
      <c r="H1752" s="26">
        <v>36.374166666666667</v>
      </c>
      <c r="I1752" s="26">
        <v>100</v>
      </c>
      <c r="J1752" s="26">
        <v>45.069166666666668</v>
      </c>
      <c r="K1752">
        <v>152</v>
      </c>
      <c r="L1752">
        <v>0</v>
      </c>
      <c r="M1752">
        <v>0</v>
      </c>
      <c r="N1752">
        <v>50.9</v>
      </c>
      <c r="O1752" s="1">
        <f t="shared" si="514"/>
        <v>25.776677098787872</v>
      </c>
      <c r="Q1752" s="1">
        <f t="shared" si="499"/>
        <v>2512.5673708013092</v>
      </c>
      <c r="R1752" s="2">
        <f t="shared" si="500"/>
        <v>2.6582770648508545</v>
      </c>
      <c r="S1752" s="2"/>
      <c r="T1752" s="1">
        <f t="shared" si="501"/>
        <v>1655.4961377062452</v>
      </c>
      <c r="U1752" s="1">
        <f t="shared" si="502"/>
        <v>0</v>
      </c>
      <c r="V1752" s="1">
        <f t="shared" si="503"/>
        <v>448.08260556443395</v>
      </c>
      <c r="W1752" s="1">
        <f t="shared" si="504"/>
        <v>-4838.7659089888321</v>
      </c>
      <c r="X1752" s="2">
        <f t="shared" si="513"/>
        <v>46.084149846526259</v>
      </c>
      <c r="Y1752">
        <f t="shared" si="515"/>
        <v>1</v>
      </c>
      <c r="Z1752" s="26">
        <f t="shared" si="505"/>
        <v>0</v>
      </c>
      <c r="AA1752">
        <f t="shared" si="506"/>
        <v>1.0660215166929841</v>
      </c>
      <c r="AB1752" s="28">
        <f t="shared" si="507"/>
        <v>40491.720238095237</v>
      </c>
      <c r="AC1752">
        <f t="shared" si="508"/>
        <v>7.2509259259259231</v>
      </c>
      <c r="AD1752" s="31">
        <f t="shared" si="497"/>
        <v>7.6601666885477648</v>
      </c>
      <c r="AE1752" s="31">
        <f t="shared" si="509"/>
        <v>15.323926904439386</v>
      </c>
      <c r="AF1752" s="15">
        <f t="shared" si="498"/>
        <v>10.499999999999998</v>
      </c>
      <c r="AG1752" s="31">
        <f t="shared" si="510"/>
        <v>9.5472631084203599</v>
      </c>
      <c r="AH1752" s="31">
        <f t="shared" si="511"/>
        <v>56.640705350153219</v>
      </c>
      <c r="AI1752">
        <f t="shared" si="512"/>
        <v>248.39647201563159</v>
      </c>
    </row>
    <row r="1753" spans="1:35" x14ac:dyDescent="0.2">
      <c r="A1753">
        <v>32</v>
      </c>
      <c r="C1753" s="27" t="s">
        <v>1814</v>
      </c>
      <c r="D1753" s="26">
        <v>29.919750000000001</v>
      </c>
      <c r="E1753">
        <v>0</v>
      </c>
      <c r="F1753" s="26">
        <v>1</v>
      </c>
      <c r="G1753" s="26">
        <v>43.836666666666666</v>
      </c>
      <c r="H1753" s="26">
        <v>34.748333333333335</v>
      </c>
      <c r="I1753" s="26">
        <v>100</v>
      </c>
      <c r="J1753" s="26">
        <v>43.856666666666669</v>
      </c>
      <c r="K1753">
        <v>152</v>
      </c>
      <c r="L1753">
        <v>0</v>
      </c>
      <c r="M1753">
        <v>0</v>
      </c>
      <c r="N1753">
        <v>50.97</v>
      </c>
      <c r="O1753" s="1">
        <f t="shared" si="514"/>
        <v>25.776677098787872</v>
      </c>
      <c r="Q1753" s="1">
        <f t="shared" si="499"/>
        <v>2640.7527328763563</v>
      </c>
      <c r="R1753" s="2">
        <f t="shared" si="500"/>
        <v>2.7938961977002266</v>
      </c>
      <c r="S1753" s="2"/>
      <c r="T1753" s="1">
        <f t="shared" si="501"/>
        <v>2385.9122554614205</v>
      </c>
      <c r="U1753" s="1">
        <f t="shared" si="502"/>
        <v>0</v>
      </c>
      <c r="V1753" s="1">
        <f t="shared" si="503"/>
        <v>647.84477957099534</v>
      </c>
      <c r="W1753" s="1">
        <f t="shared" si="504"/>
        <v>-5901.9430294876565</v>
      </c>
      <c r="X1753" s="2">
        <f t="shared" si="513"/>
        <v>48.742426911377116</v>
      </c>
      <c r="Y1753">
        <f t="shared" si="515"/>
        <v>1</v>
      </c>
      <c r="Z1753" s="26">
        <f t="shared" si="505"/>
        <v>0</v>
      </c>
      <c r="AA1753">
        <f t="shared" si="506"/>
        <v>24.066483578581533</v>
      </c>
      <c r="AB1753" s="28">
        <f t="shared" si="507"/>
        <v>40491.761904761908</v>
      </c>
      <c r="AC1753">
        <f t="shared" si="508"/>
        <v>6.5759259259259251</v>
      </c>
      <c r="AD1753" s="31">
        <f t="shared" ref="AD1753:AD1816" si="516">10^($AF$17-$AF$18/($AF$19+AC1753))*I1753/100</f>
        <v>7.3121230100371886</v>
      </c>
      <c r="AE1753" s="31">
        <f t="shared" si="509"/>
        <v>14.662973972441739</v>
      </c>
      <c r="AF1753" s="15">
        <f t="shared" ref="AF1753:AF1816" si="517">(N1753-32)/1.8</f>
        <v>10.538888888888888</v>
      </c>
      <c r="AG1753" s="31">
        <f t="shared" si="510"/>
        <v>9.572121234434313</v>
      </c>
      <c r="AH1753" s="31">
        <f t="shared" si="511"/>
        <v>56.780395575514326</v>
      </c>
      <c r="AI1753">
        <f t="shared" si="512"/>
        <v>253.20993867767234</v>
      </c>
    </row>
    <row r="1754" spans="1:35" x14ac:dyDescent="0.2">
      <c r="A1754">
        <v>32</v>
      </c>
      <c r="C1754" s="27" t="s">
        <v>1815</v>
      </c>
      <c r="D1754" s="26">
        <v>29.923249999999999</v>
      </c>
      <c r="E1754">
        <v>0</v>
      </c>
      <c r="F1754" s="26">
        <v>1</v>
      </c>
      <c r="G1754" s="26">
        <v>42.972499999999997</v>
      </c>
      <c r="H1754" s="26">
        <v>35.015000000000001</v>
      </c>
      <c r="I1754" s="26">
        <v>100</v>
      </c>
      <c r="J1754" s="26">
        <v>42.975833333333334</v>
      </c>
      <c r="K1754">
        <v>152</v>
      </c>
      <c r="L1754">
        <v>0</v>
      </c>
      <c r="M1754">
        <v>0</v>
      </c>
      <c r="N1754">
        <v>51.024999999999999</v>
      </c>
      <c r="O1754" s="1">
        <f t="shared" si="514"/>
        <v>25.776677098787872</v>
      </c>
      <c r="Q1754" s="1">
        <f t="shared" ref="Q1754:Q1817" si="518">(O1754-T1754-U1754-V1754-W1754-AI1754)</f>
        <v>2842.8925785175375</v>
      </c>
      <c r="R1754" s="2">
        <f t="shared" ref="R1754:R1817" si="519">Q1754/$O$12+Z1754/$O$17*$Z$21</f>
        <v>3.0077586086369226</v>
      </c>
      <c r="S1754" s="2"/>
      <c r="T1754" s="1">
        <f t="shared" ref="T1754:T1817" si="520">((X1754-H1754)*$D$13/$P$5)*$P$7/1000</f>
        <v>2816.7903167541817</v>
      </c>
      <c r="U1754" s="1">
        <f t="shared" ref="U1754:U1817" si="521">IF(X1754&gt;80,(X1754-80)*$O$19,0)</f>
        <v>0</v>
      </c>
      <c r="V1754" s="1">
        <f t="shared" ref="V1754:V1817" si="522">$D$20*(((X1754-32)*5/9+273)^4-((H1754-32)*5/9+273)^4)*$D$14*$D$21*$D$22/1000</f>
        <v>771.92660679798723</v>
      </c>
      <c r="W1754" s="1">
        <f t="shared" ref="W1754:W1817" si="523">(G1754-N1754)*$O$20</f>
        <v>-6662.4387259274818</v>
      </c>
      <c r="X1754" s="2">
        <f t="shared" si="513"/>
        <v>51.536323109077344</v>
      </c>
      <c r="Y1754">
        <f t="shared" si="515"/>
        <v>1</v>
      </c>
      <c r="Z1754" s="26">
        <f t="shared" ref="Z1754:Z1817" si="524">IF(X1754&lt;42,IF(X1754&lt;36, 0.4*3600, 0.1*3600),0)*$Z$21</f>
        <v>0</v>
      </c>
      <c r="AA1754">
        <f t="shared" ref="AA1754:AA1817" si="525">(X1754-G1754)^2</f>
        <v>73.339066243567203</v>
      </c>
      <c r="AB1754" s="28">
        <f t="shared" ref="AB1754:AB1817" si="526">C1754-1/1/14</f>
        <v>40491.803571428572</v>
      </c>
      <c r="AC1754">
        <f t="shared" ref="AC1754:AC1817" si="527">(G1754-32)/1.8</f>
        <v>6.0958333333333314</v>
      </c>
      <c r="AD1754" s="31">
        <f t="shared" si="516"/>
        <v>7.0731142661906254</v>
      </c>
      <c r="AE1754" s="31">
        <f t="shared" ref="AE1754:AE1817" si="528">AD1754/760*35000/(AC1754+273.15)/0.0821</f>
        <v>14.208075867154449</v>
      </c>
      <c r="AF1754" s="15">
        <f t="shared" si="517"/>
        <v>10.569444444444443</v>
      </c>
      <c r="AG1754" s="31">
        <f t="shared" ref="AG1754:AG1817" si="529">10^($AF$17-$AF$18/($AF$19+AF1754))</f>
        <v>9.5916924320626258</v>
      </c>
      <c r="AH1754" s="31">
        <f t="shared" ref="AH1754:AH1817" si="530">AG1754/760*35000*$AE$14/(AF1754+273.15)/0.0821</f>
        <v>56.890361455405099</v>
      </c>
      <c r="AI1754">
        <f t="shared" ref="AI1754:AI1817" si="531">(AH1754-AE1754)*0.018*334</f>
        <v>256.60590095656289</v>
      </c>
    </row>
    <row r="1755" spans="1:35" x14ac:dyDescent="0.2">
      <c r="A1755">
        <v>32</v>
      </c>
      <c r="C1755" s="27" t="s">
        <v>1816</v>
      </c>
      <c r="D1755" s="26">
        <v>29.911250000000003</v>
      </c>
      <c r="E1755">
        <v>0</v>
      </c>
      <c r="F1755" s="26">
        <v>1</v>
      </c>
      <c r="G1755" s="26">
        <v>42.251666666666665</v>
      </c>
      <c r="H1755" s="26">
        <v>33.798333333333332</v>
      </c>
      <c r="I1755" s="26">
        <v>100</v>
      </c>
      <c r="J1755" s="26">
        <v>42.251666666666665</v>
      </c>
      <c r="K1755">
        <v>152</v>
      </c>
      <c r="L1755">
        <v>0</v>
      </c>
      <c r="M1755">
        <v>5.8333333333333327E-2</v>
      </c>
      <c r="N1755">
        <v>51.03</v>
      </c>
      <c r="O1755" s="1">
        <f t="shared" si="514"/>
        <v>25.776677098787872</v>
      </c>
      <c r="Q1755" s="1">
        <f t="shared" si="518"/>
        <v>2518.1860707904161</v>
      </c>
      <c r="R1755" s="2">
        <f t="shared" si="519"/>
        <v>2.6642216064734567</v>
      </c>
      <c r="S1755" s="2"/>
      <c r="T1755" s="1">
        <f t="shared" si="520"/>
        <v>3537.0304652437962</v>
      </c>
      <c r="U1755" s="1">
        <f t="shared" si="521"/>
        <v>0</v>
      </c>
      <c r="V1755" s="1">
        <f t="shared" si="522"/>
        <v>974.64476604928223</v>
      </c>
      <c r="W1755" s="1">
        <f t="shared" si="523"/>
        <v>-7262.9752187643689</v>
      </c>
      <c r="X1755" s="2">
        <f t="shared" ref="X1755:X1818" si="532">X1754+R1754</f>
        <v>54.544081717714263</v>
      </c>
      <c r="Y1755">
        <f t="shared" si="515"/>
        <v>1</v>
      </c>
      <c r="Z1755" s="26">
        <f t="shared" si="524"/>
        <v>0</v>
      </c>
      <c r="AA1755">
        <f t="shared" si="525"/>
        <v>151.10346778722152</v>
      </c>
      <c r="AB1755" s="28">
        <f t="shared" si="526"/>
        <v>40491.845238095237</v>
      </c>
      <c r="AC1755">
        <f t="shared" si="527"/>
        <v>5.6953703703703695</v>
      </c>
      <c r="AD1755" s="31">
        <f t="shared" si="516"/>
        <v>6.879032272188681</v>
      </c>
      <c r="AE1755" s="31">
        <f t="shared" si="528"/>
        <v>13.838059814346499</v>
      </c>
      <c r="AF1755" s="15">
        <f t="shared" si="517"/>
        <v>10.572222222222223</v>
      </c>
      <c r="AG1755" s="31">
        <f t="shared" si="529"/>
        <v>9.593473371223709</v>
      </c>
      <c r="AH1755" s="31">
        <f t="shared" si="530"/>
        <v>56.900367495594317</v>
      </c>
      <c r="AI1755">
        <f t="shared" si="531"/>
        <v>258.89059377966186</v>
      </c>
    </row>
    <row r="1756" spans="1:35" x14ac:dyDescent="0.2">
      <c r="A1756">
        <v>32</v>
      </c>
      <c r="C1756" s="27" t="s">
        <v>1817</v>
      </c>
      <c r="D1756" s="26">
        <v>29.912500000000001</v>
      </c>
      <c r="E1756">
        <v>0</v>
      </c>
      <c r="F1756" s="26">
        <v>1</v>
      </c>
      <c r="G1756" s="26">
        <v>41.722499999999997</v>
      </c>
      <c r="H1756" s="26">
        <v>32.721666666666664</v>
      </c>
      <c r="I1756" s="26">
        <v>100</v>
      </c>
      <c r="J1756" s="26">
        <v>41.722499999999997</v>
      </c>
      <c r="K1756">
        <v>152</v>
      </c>
      <c r="L1756">
        <v>0</v>
      </c>
      <c r="M1756">
        <v>0</v>
      </c>
      <c r="N1756">
        <v>51.005000000000003</v>
      </c>
      <c r="O1756" s="1">
        <f t="shared" si="514"/>
        <v>25.776677098787872</v>
      </c>
      <c r="Q1756" s="1">
        <f t="shared" si="518"/>
        <v>2114.833156376199</v>
      </c>
      <c r="R1756" s="2">
        <f t="shared" si="519"/>
        <v>2.2374773074395531</v>
      </c>
      <c r="S1756" s="2"/>
      <c r="T1756" s="1">
        <f t="shared" si="520"/>
        <v>4174.8303432723815</v>
      </c>
      <c r="U1756" s="1">
        <f t="shared" si="521"/>
        <v>0</v>
      </c>
      <c r="V1756" s="1">
        <f t="shared" si="522"/>
        <v>1156.0326592998988</v>
      </c>
      <c r="W1756" s="1">
        <f t="shared" si="523"/>
        <v>-7680.1102109185813</v>
      </c>
      <c r="X1756" s="2">
        <f t="shared" si="532"/>
        <v>57.208303324187717</v>
      </c>
      <c r="Y1756">
        <f t="shared" si="515"/>
        <v>1</v>
      </c>
      <c r="Z1756" s="26">
        <f t="shared" si="524"/>
        <v>0</v>
      </c>
      <c r="AA1756">
        <f t="shared" si="525"/>
        <v>239.81010459542347</v>
      </c>
      <c r="AB1756" s="28">
        <f t="shared" si="526"/>
        <v>40491.886904761908</v>
      </c>
      <c r="AC1756">
        <f t="shared" si="527"/>
        <v>5.4013888888888868</v>
      </c>
      <c r="AD1756" s="31">
        <f t="shared" si="516"/>
        <v>6.7395531908409563</v>
      </c>
      <c r="AE1756" s="31">
        <f t="shared" si="528"/>
        <v>13.571788153139229</v>
      </c>
      <c r="AF1756" s="15">
        <f t="shared" si="517"/>
        <v>10.558333333333335</v>
      </c>
      <c r="AG1756" s="31">
        <f t="shared" si="529"/>
        <v>9.5845715753161382</v>
      </c>
      <c r="AH1756" s="31">
        <f t="shared" si="530"/>
        <v>56.850352535855478</v>
      </c>
      <c r="AI1756">
        <f t="shared" si="531"/>
        <v>260.19072906889005</v>
      </c>
    </row>
    <row r="1757" spans="1:35" x14ac:dyDescent="0.2">
      <c r="A1757">
        <v>32</v>
      </c>
      <c r="C1757" s="27" t="s">
        <v>1818</v>
      </c>
      <c r="D1757" s="26">
        <v>29.914250000000003</v>
      </c>
      <c r="E1757">
        <v>0</v>
      </c>
      <c r="F1757" s="26">
        <v>1</v>
      </c>
      <c r="G1757" s="26">
        <v>41.762500000000003</v>
      </c>
      <c r="H1757" s="26">
        <v>32.452500000000001</v>
      </c>
      <c r="I1757" s="26">
        <v>100</v>
      </c>
      <c r="J1757" s="26">
        <v>41.762500000000003</v>
      </c>
      <c r="K1757">
        <v>152</v>
      </c>
      <c r="L1757">
        <v>0</v>
      </c>
      <c r="M1757">
        <v>0</v>
      </c>
      <c r="N1757">
        <v>50.947499999999998</v>
      </c>
      <c r="O1757" s="1">
        <f t="shared" si="514"/>
        <v>25.776677098787872</v>
      </c>
      <c r="Q1757" s="1">
        <f t="shared" si="518"/>
        <v>1481.6325313975478</v>
      </c>
      <c r="R1757" s="2">
        <f t="shared" si="519"/>
        <v>1.5675558882605873</v>
      </c>
      <c r="S1757" s="2"/>
      <c r="T1757" s="1">
        <f t="shared" si="520"/>
        <v>4602.1986858195505</v>
      </c>
      <c r="U1757" s="1">
        <f t="shared" si="521"/>
        <v>0</v>
      </c>
      <c r="V1757" s="1">
        <f t="shared" si="522"/>
        <v>1282.0066431929158</v>
      </c>
      <c r="W1757" s="1">
        <f t="shared" si="523"/>
        <v>-7599.4411297912293</v>
      </c>
      <c r="X1757" s="2">
        <f t="shared" si="532"/>
        <v>59.445780631627272</v>
      </c>
      <c r="Y1757">
        <f t="shared" si="515"/>
        <v>1</v>
      </c>
      <c r="Z1757" s="26">
        <f t="shared" si="524"/>
        <v>0</v>
      </c>
      <c r="AA1757">
        <f t="shared" si="525"/>
        <v>312.69841389688412</v>
      </c>
      <c r="AB1757" s="28">
        <f t="shared" si="526"/>
        <v>40491.928571428572</v>
      </c>
      <c r="AC1757">
        <f t="shared" si="527"/>
        <v>5.4236111111111125</v>
      </c>
      <c r="AD1757" s="31">
        <f t="shared" si="516"/>
        <v>6.7500088629397252</v>
      </c>
      <c r="AE1757" s="31">
        <f t="shared" si="528"/>
        <v>13.591758961981155</v>
      </c>
      <c r="AF1757" s="15">
        <f t="shared" si="517"/>
        <v>10.526388888888887</v>
      </c>
      <c r="AG1757" s="31">
        <f t="shared" si="529"/>
        <v>9.5641249378335296</v>
      </c>
      <c r="AH1757" s="31">
        <f t="shared" si="530"/>
        <v>56.735462634636328</v>
      </c>
      <c r="AI1757">
        <f t="shared" si="531"/>
        <v>259.3799464800029</v>
      </c>
    </row>
    <row r="1758" spans="1:35" x14ac:dyDescent="0.2">
      <c r="A1758">
        <v>32</v>
      </c>
      <c r="C1758" s="27" t="s">
        <v>1819</v>
      </c>
      <c r="D1758" s="26">
        <v>29.907</v>
      </c>
      <c r="E1758">
        <v>0</v>
      </c>
      <c r="F1758" s="26">
        <v>1</v>
      </c>
      <c r="G1758" s="26">
        <v>41.020833333333336</v>
      </c>
      <c r="H1758" s="26">
        <v>31.299166666666668</v>
      </c>
      <c r="I1758" s="26">
        <v>100</v>
      </c>
      <c r="J1758" s="26">
        <v>41.020833333333336</v>
      </c>
      <c r="K1758">
        <v>152</v>
      </c>
      <c r="L1758">
        <v>0</v>
      </c>
      <c r="M1758">
        <v>0</v>
      </c>
      <c r="N1758">
        <v>50.872500000000002</v>
      </c>
      <c r="O1758" s="1">
        <f t="shared" si="514"/>
        <v>25.776677098787872</v>
      </c>
      <c r="Q1758" s="1">
        <f t="shared" si="518"/>
        <v>1436.845002941785</v>
      </c>
      <c r="R1758" s="2">
        <f t="shared" si="519"/>
        <v>1.5201710256420222</v>
      </c>
      <c r="S1758" s="2"/>
      <c r="T1758" s="1">
        <f t="shared" si="520"/>
        <v>5066.0946075775128</v>
      </c>
      <c r="U1758" s="1">
        <f t="shared" si="521"/>
        <v>0</v>
      </c>
      <c r="V1758" s="1">
        <f t="shared" si="522"/>
        <v>1413.1794338099687</v>
      </c>
      <c r="W1758" s="1">
        <f t="shared" si="523"/>
        <v>-8151.0245904910144</v>
      </c>
      <c r="X1758" s="2">
        <f t="shared" si="532"/>
        <v>61.013336519887858</v>
      </c>
      <c r="Y1758">
        <f t="shared" si="515"/>
        <v>1</v>
      </c>
      <c r="Z1758" s="26">
        <f t="shared" si="524"/>
        <v>0</v>
      </c>
      <c r="AA1758">
        <f t="shared" si="525"/>
        <v>399.70018366439274</v>
      </c>
      <c r="AB1758" s="28">
        <f t="shared" si="526"/>
        <v>40491.970238095237</v>
      </c>
      <c r="AC1758">
        <f t="shared" si="527"/>
        <v>5.0115740740740753</v>
      </c>
      <c r="AD1758" s="31">
        <f t="shared" si="516"/>
        <v>6.5584462052217543</v>
      </c>
      <c r="AE1758" s="31">
        <f t="shared" si="528"/>
        <v>13.225591982067014</v>
      </c>
      <c r="AF1758" s="15">
        <f t="shared" si="517"/>
        <v>10.484722222222222</v>
      </c>
      <c r="AG1758" s="31">
        <f t="shared" si="529"/>
        <v>9.5375129212346632</v>
      </c>
      <c r="AH1758" s="31">
        <f t="shared" si="530"/>
        <v>56.585908559002448</v>
      </c>
      <c r="AI1758">
        <f t="shared" si="531"/>
        <v>260.68222326053581</v>
      </c>
    </row>
    <row r="1759" spans="1:35" x14ac:dyDescent="0.2">
      <c r="A1759">
        <v>32</v>
      </c>
      <c r="C1759" s="27" t="s">
        <v>1820</v>
      </c>
      <c r="D1759" s="26">
        <v>29.888999999999999</v>
      </c>
      <c r="E1759">
        <v>0</v>
      </c>
      <c r="F1759" s="26">
        <v>1</v>
      </c>
      <c r="G1759" s="26">
        <v>40.571666666666665</v>
      </c>
      <c r="H1759" s="26">
        <v>31.076666666666664</v>
      </c>
      <c r="I1759" s="26">
        <v>100</v>
      </c>
      <c r="J1759" s="26">
        <v>40.571666666666665</v>
      </c>
      <c r="K1759">
        <v>152</v>
      </c>
      <c r="L1759">
        <v>0</v>
      </c>
      <c r="M1759">
        <v>0</v>
      </c>
      <c r="N1759">
        <v>50.787500000000001</v>
      </c>
      <c r="O1759" s="1">
        <f t="shared" si="514"/>
        <v>25.776677098787872</v>
      </c>
      <c r="Q1759" s="1">
        <f t="shared" si="518"/>
        <v>1351.9404654239413</v>
      </c>
      <c r="R1759" s="2">
        <f t="shared" si="519"/>
        <v>1.4303426742082168</v>
      </c>
      <c r="S1759" s="2"/>
      <c r="T1759" s="1">
        <f t="shared" si="520"/>
        <v>5363.2099680064566</v>
      </c>
      <c r="U1759" s="1">
        <f t="shared" si="521"/>
        <v>0</v>
      </c>
      <c r="V1759" s="1">
        <f t="shared" si="522"/>
        <v>1501.9796194885603</v>
      </c>
      <c r="W1759" s="1">
        <f t="shared" si="523"/>
        <v>-8452.3270558982713</v>
      </c>
      <c r="X1759" s="2">
        <f t="shared" si="532"/>
        <v>62.533507545529879</v>
      </c>
      <c r="Y1759">
        <f t="shared" si="515"/>
        <v>1</v>
      </c>
      <c r="Z1759" s="26">
        <f t="shared" si="524"/>
        <v>0</v>
      </c>
      <c r="AA1759">
        <f t="shared" si="525"/>
        <v>482.32245478850734</v>
      </c>
      <c r="AB1759" s="28">
        <f t="shared" si="526"/>
        <v>40492.011904761908</v>
      </c>
      <c r="AC1759">
        <f t="shared" si="527"/>
        <v>4.762037037037036</v>
      </c>
      <c r="AD1759" s="31">
        <f t="shared" si="516"/>
        <v>6.4447730905911849</v>
      </c>
      <c r="AE1759" s="31">
        <f t="shared" si="528"/>
        <v>13.008031161348857</v>
      </c>
      <c r="AF1759" s="15">
        <f t="shared" si="517"/>
        <v>10.4375</v>
      </c>
      <c r="AG1759" s="31">
        <f t="shared" si="529"/>
        <v>9.5074311840524501</v>
      </c>
      <c r="AH1759" s="31">
        <f t="shared" si="530"/>
        <v>56.416826916189407</v>
      </c>
      <c r="AI1759">
        <f t="shared" si="531"/>
        <v>260.97368007810138</v>
      </c>
    </row>
    <row r="1760" spans="1:35" x14ac:dyDescent="0.2">
      <c r="A1760">
        <v>32</v>
      </c>
      <c r="C1760" s="27" t="s">
        <v>1821</v>
      </c>
      <c r="D1760" s="26">
        <v>29.8855</v>
      </c>
      <c r="E1760">
        <v>0</v>
      </c>
      <c r="F1760" s="26">
        <v>1</v>
      </c>
      <c r="G1760" s="26">
        <v>40.465833333333336</v>
      </c>
      <c r="H1760" s="26">
        <v>30.794166666666666</v>
      </c>
      <c r="I1760" s="26">
        <v>100</v>
      </c>
      <c r="J1760" s="26">
        <v>40.465833333333336</v>
      </c>
      <c r="K1760">
        <v>152</v>
      </c>
      <c r="L1760">
        <v>0</v>
      </c>
      <c r="M1760">
        <v>0</v>
      </c>
      <c r="N1760">
        <v>50.682500000000005</v>
      </c>
      <c r="O1760" s="1">
        <f t="shared" si="514"/>
        <v>25.776677098787872</v>
      </c>
      <c r="Q1760" s="1">
        <f t="shared" si="518"/>
        <v>974.20253540193789</v>
      </c>
      <c r="R1760" s="2">
        <f t="shared" si="519"/>
        <v>1.0306988327849755</v>
      </c>
      <c r="S1760" s="2"/>
      <c r="T1760" s="1">
        <f t="shared" si="520"/>
        <v>5655.2397665267818</v>
      </c>
      <c r="U1760" s="1">
        <f t="shared" si="521"/>
        <v>0</v>
      </c>
      <c r="V1760" s="1">
        <f t="shared" si="522"/>
        <v>1589.3238473952088</v>
      </c>
      <c r="W1760" s="1">
        <f t="shared" si="523"/>
        <v>-8453.0165352241456</v>
      </c>
      <c r="X1760" s="2">
        <f t="shared" si="532"/>
        <v>63.963850219738099</v>
      </c>
      <c r="Y1760">
        <f t="shared" si="515"/>
        <v>1</v>
      </c>
      <c r="Z1760" s="26">
        <f t="shared" si="524"/>
        <v>0</v>
      </c>
      <c r="AA1760">
        <f t="shared" si="525"/>
        <v>552.15679759376337</v>
      </c>
      <c r="AB1760" s="28">
        <f t="shared" si="526"/>
        <v>40492.053571428572</v>
      </c>
      <c r="AC1760">
        <f t="shared" si="527"/>
        <v>4.7032407407407417</v>
      </c>
      <c r="AD1760" s="31">
        <f t="shared" si="516"/>
        <v>6.4182430629918947</v>
      </c>
      <c r="AE1760" s="31">
        <f t="shared" si="528"/>
        <v>12.957224648133336</v>
      </c>
      <c r="AF1760" s="15">
        <f t="shared" si="517"/>
        <v>10.379166666666668</v>
      </c>
      <c r="AG1760" s="31">
        <f t="shared" si="529"/>
        <v>9.4703863326579754</v>
      </c>
      <c r="AH1760" s="31">
        <f t="shared" si="530"/>
        <v>56.208565798999189</v>
      </c>
      <c r="AI1760">
        <f t="shared" si="531"/>
        <v>260.02706299900547</v>
      </c>
    </row>
    <row r="1761" spans="1:35" x14ac:dyDescent="0.2">
      <c r="A1761">
        <v>32</v>
      </c>
      <c r="C1761" s="27" t="s">
        <v>1822</v>
      </c>
      <c r="D1761" s="26">
        <v>29.894750000000002</v>
      </c>
      <c r="E1761">
        <v>0</v>
      </c>
      <c r="F1761" s="26">
        <v>1</v>
      </c>
      <c r="G1761" s="26">
        <v>41.55916666666667</v>
      </c>
      <c r="H1761" s="26">
        <v>33.104166666666664</v>
      </c>
      <c r="I1761" s="26">
        <v>100</v>
      </c>
      <c r="J1761" s="26">
        <v>41.55916666666667</v>
      </c>
      <c r="K1761">
        <v>152</v>
      </c>
      <c r="L1761">
        <v>0</v>
      </c>
      <c r="M1761">
        <v>0</v>
      </c>
      <c r="N1761">
        <v>50.566666666666663</v>
      </c>
      <c r="O1761" s="1">
        <f t="shared" si="514"/>
        <v>25.776677098787872</v>
      </c>
      <c r="Q1761" s="1">
        <f t="shared" si="518"/>
        <v>242.7377185481744</v>
      </c>
      <c r="R1761" s="2">
        <f t="shared" si="519"/>
        <v>0.25681465002271597</v>
      </c>
      <c r="S1761" s="2"/>
      <c r="T1761" s="1">
        <f t="shared" si="520"/>
        <v>5437.1262948494605</v>
      </c>
      <c r="U1761" s="1">
        <f t="shared" si="521"/>
        <v>0</v>
      </c>
      <c r="V1761" s="1">
        <f t="shared" si="522"/>
        <v>1543.0503167071281</v>
      </c>
      <c r="W1761" s="1">
        <f t="shared" si="523"/>
        <v>-7452.5820333799111</v>
      </c>
      <c r="X1761" s="2">
        <f t="shared" si="532"/>
        <v>64.99454905252307</v>
      </c>
      <c r="Y1761">
        <f t="shared" si="515"/>
        <v>1</v>
      </c>
      <c r="Z1761" s="26">
        <f t="shared" si="524"/>
        <v>0</v>
      </c>
      <c r="AA1761">
        <f t="shared" si="525"/>
        <v>549.21714757130837</v>
      </c>
      <c r="AB1761" s="28">
        <f t="shared" si="526"/>
        <v>40492.095238095237</v>
      </c>
      <c r="AC1761">
        <f t="shared" si="527"/>
        <v>5.3106481481481493</v>
      </c>
      <c r="AD1761" s="31">
        <f t="shared" si="516"/>
        <v>6.6970069342561445</v>
      </c>
      <c r="AE1761" s="31">
        <f t="shared" si="528"/>
        <v>13.490505206651205</v>
      </c>
      <c r="AF1761" s="15">
        <f t="shared" si="517"/>
        <v>10.314814814814813</v>
      </c>
      <c r="AG1761" s="31">
        <f t="shared" si="529"/>
        <v>9.4296663552191333</v>
      </c>
      <c r="AH1761" s="31">
        <f t="shared" si="530"/>
        <v>55.97959043185682</v>
      </c>
      <c r="AI1761">
        <f t="shared" si="531"/>
        <v>255.44438037393613</v>
      </c>
    </row>
    <row r="1762" spans="1:35" x14ac:dyDescent="0.2">
      <c r="A1762">
        <v>32</v>
      </c>
      <c r="C1762" s="27" t="s">
        <v>1823</v>
      </c>
      <c r="D1762" s="26">
        <v>29.887499999999999</v>
      </c>
      <c r="E1762">
        <v>0</v>
      </c>
      <c r="F1762" s="26">
        <v>1</v>
      </c>
      <c r="G1762" s="26">
        <v>42.416666666666664</v>
      </c>
      <c r="H1762" s="26">
        <v>35.296666666666667</v>
      </c>
      <c r="I1762" s="26">
        <v>100</v>
      </c>
      <c r="J1762" s="26">
        <v>42.416666666666664</v>
      </c>
      <c r="K1762">
        <v>152</v>
      </c>
      <c r="L1762">
        <v>0</v>
      </c>
      <c r="M1762">
        <v>0</v>
      </c>
      <c r="N1762">
        <v>50.439166666666665</v>
      </c>
      <c r="O1762" s="1">
        <f t="shared" si="514"/>
        <v>25.776677098787872</v>
      </c>
      <c r="Q1762" s="1">
        <f t="shared" si="518"/>
        <v>-154.76299790348628</v>
      </c>
      <c r="R1762" s="2">
        <f t="shared" si="519"/>
        <v>-0.1637380683182213</v>
      </c>
      <c r="S1762" s="2"/>
      <c r="T1762" s="1">
        <f t="shared" si="520"/>
        <v>5107.1031051750679</v>
      </c>
      <c r="U1762" s="1">
        <f t="shared" si="521"/>
        <v>0</v>
      </c>
      <c r="V1762" s="1">
        <f t="shared" si="522"/>
        <v>1459.7134940941653</v>
      </c>
      <c r="W1762" s="1">
        <f t="shared" si="523"/>
        <v>-6637.6174701959908</v>
      </c>
      <c r="X1762" s="2">
        <f t="shared" si="532"/>
        <v>65.251363702545788</v>
      </c>
      <c r="Y1762">
        <f t="shared" si="515"/>
        <v>1</v>
      </c>
      <c r="Z1762" s="26">
        <f t="shared" si="524"/>
        <v>0</v>
      </c>
      <c r="AA1762">
        <f t="shared" si="525"/>
        <v>521.42338872038681</v>
      </c>
      <c r="AB1762" s="28">
        <f t="shared" si="526"/>
        <v>40492.136904761908</v>
      </c>
      <c r="AC1762">
        <f t="shared" si="527"/>
        <v>5.7870370370370354</v>
      </c>
      <c r="AD1762" s="31">
        <f t="shared" si="516"/>
        <v>6.9230396029672727</v>
      </c>
      <c r="AE1762" s="31">
        <f t="shared" si="528"/>
        <v>13.922009557307309</v>
      </c>
      <c r="AF1762" s="15">
        <f t="shared" si="517"/>
        <v>10.24398148148148</v>
      </c>
      <c r="AG1762" s="31">
        <f t="shared" si="529"/>
        <v>9.385022756897099</v>
      </c>
      <c r="AH1762" s="31">
        <f t="shared" si="530"/>
        <v>55.72848758941516</v>
      </c>
      <c r="AI1762">
        <f t="shared" si="531"/>
        <v>251.34054592903237</v>
      </c>
    </row>
    <row r="1763" spans="1:35" x14ac:dyDescent="0.2">
      <c r="A1763">
        <v>32</v>
      </c>
      <c r="C1763" s="27" t="s">
        <v>1824</v>
      </c>
      <c r="D1763" s="26">
        <v>29.876666666666669</v>
      </c>
      <c r="E1763">
        <v>0</v>
      </c>
      <c r="F1763" s="26">
        <v>8.4166666666666679</v>
      </c>
      <c r="G1763" s="26">
        <v>43.059166666666663</v>
      </c>
      <c r="H1763" s="26">
        <v>37.061666666666667</v>
      </c>
      <c r="I1763" s="26">
        <v>100</v>
      </c>
      <c r="J1763" s="26">
        <v>43.064166666666665</v>
      </c>
      <c r="K1763">
        <v>152</v>
      </c>
      <c r="L1763">
        <v>0</v>
      </c>
      <c r="M1763">
        <v>0</v>
      </c>
      <c r="N1763">
        <v>50.30916666666667</v>
      </c>
      <c r="O1763" s="1">
        <f t="shared" si="514"/>
        <v>216.95369891479791</v>
      </c>
      <c r="Q1763" s="1">
        <f t="shared" si="518"/>
        <v>-182.67734111124992</v>
      </c>
      <c r="R1763" s="2">
        <f t="shared" si="519"/>
        <v>-0.19327122997267204</v>
      </c>
      <c r="S1763" s="2"/>
      <c r="T1763" s="1">
        <f t="shared" si="520"/>
        <v>4778.2643869607282</v>
      </c>
      <c r="U1763" s="1">
        <f t="shared" si="521"/>
        <v>0</v>
      </c>
      <c r="V1763" s="1">
        <f t="shared" si="522"/>
        <v>1372.0201671063169</v>
      </c>
      <c r="W1763" s="1">
        <f t="shared" si="523"/>
        <v>-5998.4701351101248</v>
      </c>
      <c r="X1763" s="2">
        <f t="shared" si="532"/>
        <v>65.087625634227564</v>
      </c>
      <c r="Y1763">
        <f t="shared" si="515"/>
        <v>1</v>
      </c>
      <c r="Z1763" s="26">
        <f t="shared" si="524"/>
        <v>0</v>
      </c>
      <c r="AA1763">
        <f t="shared" si="525"/>
        <v>485.25300448551428</v>
      </c>
      <c r="AB1763" s="28">
        <f t="shared" si="526"/>
        <v>40492.178571428572</v>
      </c>
      <c r="AC1763">
        <f t="shared" si="527"/>
        <v>6.1439814814814788</v>
      </c>
      <c r="AD1763" s="31">
        <f t="shared" si="516"/>
        <v>7.0967702183767933</v>
      </c>
      <c r="AE1763" s="31">
        <f t="shared" si="528"/>
        <v>14.253137063675243</v>
      </c>
      <c r="AF1763" s="15">
        <f t="shared" si="517"/>
        <v>10.171759259259261</v>
      </c>
      <c r="AG1763" s="31">
        <f t="shared" si="529"/>
        <v>9.3396948347948303</v>
      </c>
      <c r="AH1763" s="31">
        <f t="shared" si="530"/>
        <v>55.473466582824933</v>
      </c>
      <c r="AI1763">
        <f t="shared" si="531"/>
        <v>247.8166210691279</v>
      </c>
    </row>
    <row r="1764" spans="1:35" x14ac:dyDescent="0.2">
      <c r="A1764">
        <v>32</v>
      </c>
      <c r="C1764" s="27" t="s">
        <v>1825</v>
      </c>
      <c r="D1764" s="26">
        <v>29.878416666666666</v>
      </c>
      <c r="E1764">
        <v>0</v>
      </c>
      <c r="F1764" s="26">
        <v>71.666666666666671</v>
      </c>
      <c r="G1764" s="26">
        <v>44.349166666666669</v>
      </c>
      <c r="H1764" s="26">
        <v>38.369166666666665</v>
      </c>
      <c r="I1764" s="26">
        <v>100</v>
      </c>
      <c r="J1764" s="26">
        <v>44.365833333333335</v>
      </c>
      <c r="K1764">
        <v>154.58333333333334</v>
      </c>
      <c r="L1764">
        <v>0</v>
      </c>
      <c r="M1764">
        <v>0.42500000000000004</v>
      </c>
      <c r="N1764">
        <v>50.17583333333333</v>
      </c>
      <c r="O1764" s="1">
        <f t="shared" si="514"/>
        <v>1847.3285254131308</v>
      </c>
      <c r="Q1764" s="1">
        <f t="shared" si="518"/>
        <v>600.94604912178988</v>
      </c>
      <c r="R1764" s="2">
        <f t="shared" si="519"/>
        <v>0.63579632457127688</v>
      </c>
      <c r="S1764" s="2"/>
      <c r="T1764" s="1">
        <f t="shared" si="520"/>
        <v>4522.3915467323559</v>
      </c>
      <c r="U1764" s="1">
        <f t="shared" si="521"/>
        <v>0</v>
      </c>
      <c r="V1764" s="1">
        <f t="shared" si="522"/>
        <v>1302.7014638911469</v>
      </c>
      <c r="W1764" s="1">
        <f t="shared" si="523"/>
        <v>-4820.8394465160818</v>
      </c>
      <c r="X1764" s="2">
        <f t="shared" si="532"/>
        <v>64.894354404254898</v>
      </c>
      <c r="Y1764">
        <f t="shared" si="515"/>
        <v>1</v>
      </c>
      <c r="Z1764" s="26">
        <f t="shared" si="524"/>
        <v>0</v>
      </c>
      <c r="AA1764">
        <f t="shared" si="525"/>
        <v>422.10473917274572</v>
      </c>
      <c r="AB1764" s="28">
        <f t="shared" si="526"/>
        <v>40492.220238095237</v>
      </c>
      <c r="AC1764">
        <f t="shared" si="527"/>
        <v>6.8606481481481492</v>
      </c>
      <c r="AD1764" s="31">
        <f t="shared" si="516"/>
        <v>7.4571983350383642</v>
      </c>
      <c r="AE1764" s="31">
        <f t="shared" si="528"/>
        <v>14.938687486532588</v>
      </c>
      <c r="AF1764" s="15">
        <f t="shared" si="517"/>
        <v>10.097685185185183</v>
      </c>
      <c r="AG1764" s="31">
        <f t="shared" si="529"/>
        <v>9.2934043122213641</v>
      </c>
      <c r="AH1764" s="31">
        <f t="shared" si="530"/>
        <v>55.212957643538545</v>
      </c>
      <c r="AI1764">
        <f t="shared" si="531"/>
        <v>242.12891218391979</v>
      </c>
    </row>
    <row r="1765" spans="1:35" x14ac:dyDescent="0.2">
      <c r="A1765">
        <v>32</v>
      </c>
      <c r="C1765" s="27" t="s">
        <v>1826</v>
      </c>
      <c r="D1765" s="26">
        <v>29.882249999999999</v>
      </c>
      <c r="E1765">
        <v>0</v>
      </c>
      <c r="F1765" s="26">
        <v>130.83333333333334</v>
      </c>
      <c r="G1765" s="26">
        <v>46.792499999999997</v>
      </c>
      <c r="H1765" s="26">
        <v>41.250833333333333</v>
      </c>
      <c r="I1765" s="26">
        <v>100</v>
      </c>
      <c r="J1765" s="26">
        <v>46.807499999999997</v>
      </c>
      <c r="K1765">
        <v>96.333333333333329</v>
      </c>
      <c r="L1765">
        <v>0</v>
      </c>
      <c r="M1765">
        <v>0.65833333333333333</v>
      </c>
      <c r="N1765">
        <v>50.043333333333337</v>
      </c>
      <c r="O1765" s="1">
        <f t="shared" si="514"/>
        <v>3372.4485870914127</v>
      </c>
      <c r="Q1765" s="1">
        <f t="shared" si="518"/>
        <v>485.70523053352719</v>
      </c>
      <c r="R1765" s="2">
        <f t="shared" si="519"/>
        <v>0.51387241974474962</v>
      </c>
      <c r="S1765" s="2"/>
      <c r="T1765" s="1">
        <f t="shared" si="520"/>
        <v>4139.4836046424198</v>
      </c>
      <c r="U1765" s="1">
        <f t="shared" si="521"/>
        <v>0</v>
      </c>
      <c r="V1765" s="1">
        <f t="shared" si="522"/>
        <v>1204.6199126128245</v>
      </c>
      <c r="W1765" s="1">
        <f t="shared" si="523"/>
        <v>-2689.6588502373124</v>
      </c>
      <c r="X1765" s="2">
        <f t="shared" si="532"/>
        <v>65.530150728826172</v>
      </c>
      <c r="Y1765">
        <f t="shared" si="515"/>
        <v>1</v>
      </c>
      <c r="Z1765" s="26">
        <f t="shared" si="524"/>
        <v>0</v>
      </c>
      <c r="AA1765">
        <f t="shared" si="525"/>
        <v>351.09955483548009</v>
      </c>
      <c r="AB1765" s="28">
        <f t="shared" si="526"/>
        <v>40492.261904761908</v>
      </c>
      <c r="AC1765">
        <f t="shared" si="527"/>
        <v>8.2180555555555532</v>
      </c>
      <c r="AD1765" s="31">
        <f t="shared" si="516"/>
        <v>8.1841968911297158</v>
      </c>
      <c r="AE1765" s="31">
        <f t="shared" si="528"/>
        <v>16.315957841829164</v>
      </c>
      <c r="AF1765" s="15">
        <f t="shared" si="517"/>
        <v>10.024074074074075</v>
      </c>
      <c r="AG1765" s="31">
        <f t="shared" si="529"/>
        <v>9.2476026614849651</v>
      </c>
      <c r="AH1765" s="31">
        <f t="shared" si="530"/>
        <v>54.95512775865447</v>
      </c>
      <c r="AI1765">
        <f t="shared" si="531"/>
        <v>232.29868953995373</v>
      </c>
    </row>
    <row r="1766" spans="1:35" x14ac:dyDescent="0.2">
      <c r="A1766">
        <v>32</v>
      </c>
      <c r="C1766" s="27" t="s">
        <v>1827</v>
      </c>
      <c r="D1766" s="26">
        <v>29.870333333333335</v>
      </c>
      <c r="E1766">
        <v>0</v>
      </c>
      <c r="F1766" s="26">
        <v>261.25</v>
      </c>
      <c r="G1766" s="26">
        <v>51.090833333333336</v>
      </c>
      <c r="H1766" s="26">
        <v>44.857500000000002</v>
      </c>
      <c r="I1766" s="26">
        <v>99.875</v>
      </c>
      <c r="J1766" s="26">
        <v>51.077500000000001</v>
      </c>
      <c r="K1766">
        <v>99.333333333333329</v>
      </c>
      <c r="L1766">
        <v>0.32500000000000001</v>
      </c>
      <c r="M1766">
        <v>2.6583333333333332</v>
      </c>
      <c r="N1766">
        <v>49.917499999999997</v>
      </c>
      <c r="O1766" s="1">
        <f t="shared" si="514"/>
        <v>6734.1568920583304</v>
      </c>
      <c r="Q1766" s="1">
        <f t="shared" si="518"/>
        <v>872.64975086648838</v>
      </c>
      <c r="R1766" s="2">
        <f t="shared" si="519"/>
        <v>0.92325676331472217</v>
      </c>
      <c r="S1766" s="2"/>
      <c r="T1766" s="1">
        <f t="shared" si="520"/>
        <v>3612.1800207269039</v>
      </c>
      <c r="U1766" s="1">
        <f t="shared" si="521"/>
        <v>0</v>
      </c>
      <c r="V1766" s="1">
        <f t="shared" si="522"/>
        <v>1063.7459802728367</v>
      </c>
      <c r="W1766" s="1">
        <f t="shared" si="523"/>
        <v>970.78689083161942</v>
      </c>
      <c r="X1766" s="2">
        <f t="shared" si="532"/>
        <v>66.044023148570915</v>
      </c>
      <c r="Y1766">
        <f t="shared" si="515"/>
        <v>1</v>
      </c>
      <c r="Z1766" s="26">
        <f t="shared" si="524"/>
        <v>0</v>
      </c>
      <c r="AA1766">
        <f t="shared" si="525"/>
        <v>223.59788565052486</v>
      </c>
      <c r="AB1766" s="28">
        <f t="shared" si="526"/>
        <v>40492.303571428572</v>
      </c>
      <c r="AC1766">
        <f t="shared" si="527"/>
        <v>10.606018518518519</v>
      </c>
      <c r="AD1766" s="31">
        <f t="shared" si="516"/>
        <v>9.6031457542525214</v>
      </c>
      <c r="AE1766" s="31">
        <f t="shared" si="528"/>
        <v>18.983650676826716</v>
      </c>
      <c r="AF1766" s="15">
        <f t="shared" si="517"/>
        <v>9.9541666666666639</v>
      </c>
      <c r="AG1766" s="31">
        <f t="shared" si="529"/>
        <v>9.2042889970203721</v>
      </c>
      <c r="AH1766" s="31">
        <f t="shared" si="530"/>
        <v>54.71123706413244</v>
      </c>
      <c r="AI1766">
        <f t="shared" si="531"/>
        <v>214.79424936048196</v>
      </c>
    </row>
    <row r="1767" spans="1:35" x14ac:dyDescent="0.2">
      <c r="A1767">
        <v>32</v>
      </c>
      <c r="C1767" s="27" t="s">
        <v>1828</v>
      </c>
      <c r="D1767" s="26">
        <v>29.8475</v>
      </c>
      <c r="E1767">
        <v>0</v>
      </c>
      <c r="F1767" s="26">
        <v>607.83333333333337</v>
      </c>
      <c r="G1767" s="26">
        <v>64.019166666666663</v>
      </c>
      <c r="H1767" s="26">
        <v>50.901666666666664</v>
      </c>
      <c r="I1767" s="26">
        <v>94.341666666666669</v>
      </c>
      <c r="J1767" s="26">
        <v>62.37</v>
      </c>
      <c r="K1767">
        <v>137.16666666666666</v>
      </c>
      <c r="L1767">
        <v>1.6083333333333334</v>
      </c>
      <c r="M1767">
        <v>6.3083333333333336</v>
      </c>
      <c r="N1767">
        <v>49.855833333333329</v>
      </c>
      <c r="O1767" s="1">
        <f t="shared" si="514"/>
        <v>15667.923563213229</v>
      </c>
      <c r="Q1767" s="1">
        <f t="shared" si="518"/>
        <v>226.85391760594183</v>
      </c>
      <c r="R1767" s="2">
        <f t="shared" si="519"/>
        <v>0.2400097100883383</v>
      </c>
      <c r="S1767" s="2"/>
      <c r="T1767" s="1">
        <f t="shared" si="520"/>
        <v>2739.0944129037007</v>
      </c>
      <c r="U1767" s="1">
        <f t="shared" si="521"/>
        <v>0</v>
      </c>
      <c r="V1767" s="1">
        <f t="shared" si="522"/>
        <v>822.96662542570618</v>
      </c>
      <c r="W1767" s="1">
        <f t="shared" si="523"/>
        <v>11718.390622566849</v>
      </c>
      <c r="X1767" s="2">
        <f t="shared" si="532"/>
        <v>66.96727991188564</v>
      </c>
      <c r="Y1767">
        <f t="shared" si="515"/>
        <v>1</v>
      </c>
      <c r="Z1767" s="26">
        <f t="shared" si="524"/>
        <v>0</v>
      </c>
      <c r="AA1767">
        <f t="shared" si="525"/>
        <v>8.691371706635568</v>
      </c>
      <c r="AB1767" s="28">
        <f t="shared" si="526"/>
        <v>40492.345238095237</v>
      </c>
      <c r="AC1767">
        <f t="shared" si="527"/>
        <v>17.788425925925925</v>
      </c>
      <c r="AD1767" s="31">
        <f t="shared" si="516"/>
        <v>14.458309934232597</v>
      </c>
      <c r="AE1767" s="31">
        <f t="shared" si="528"/>
        <v>27.875825701081364</v>
      </c>
      <c r="AF1767" s="15">
        <f t="shared" si="517"/>
        <v>9.9199074074074058</v>
      </c>
      <c r="AG1767" s="31">
        <f t="shared" si="529"/>
        <v>9.1831275093068907</v>
      </c>
      <c r="AH1767" s="31">
        <f t="shared" si="530"/>
        <v>54.592057356276136</v>
      </c>
      <c r="AI1767">
        <f t="shared" si="531"/>
        <v>160.61798471103094</v>
      </c>
    </row>
    <row r="1768" spans="1:35" x14ac:dyDescent="0.2">
      <c r="A1768">
        <v>32</v>
      </c>
      <c r="C1768" s="27" t="s">
        <v>1829</v>
      </c>
      <c r="D1768" s="26">
        <v>29.809666666666665</v>
      </c>
      <c r="E1768">
        <v>0</v>
      </c>
      <c r="F1768" s="26">
        <v>1217.9166666666667</v>
      </c>
      <c r="G1768" s="26">
        <v>77.390833333333333</v>
      </c>
      <c r="H1768" s="26">
        <v>56.295833333333334</v>
      </c>
      <c r="I1768" s="26">
        <v>83.791666666666671</v>
      </c>
      <c r="J1768" s="26">
        <v>72.135833333333338</v>
      </c>
      <c r="K1768">
        <v>147.58333333333334</v>
      </c>
      <c r="L1768">
        <v>3.3</v>
      </c>
      <c r="M1768">
        <v>10.558333333333334</v>
      </c>
      <c r="N1768">
        <v>50.3675</v>
      </c>
      <c r="O1768" s="1">
        <f t="shared" si="514"/>
        <v>31393.844649898729</v>
      </c>
      <c r="Q1768" s="1">
        <f t="shared" si="518"/>
        <v>6501.5883304644294</v>
      </c>
      <c r="R1768" s="2">
        <f t="shared" si="519"/>
        <v>6.8786307363625596</v>
      </c>
      <c r="S1768" s="2"/>
      <c r="T1768" s="1">
        <f t="shared" si="520"/>
        <v>1860.3403742308362</v>
      </c>
      <c r="U1768" s="1">
        <f t="shared" si="521"/>
        <v>0</v>
      </c>
      <c r="V1768" s="1">
        <f t="shared" si="522"/>
        <v>568.03197449093489</v>
      </c>
      <c r="W1768" s="1">
        <f t="shared" si="523"/>
        <v>22358.435579465626</v>
      </c>
      <c r="X1768" s="2">
        <f t="shared" si="532"/>
        <v>67.207289621973985</v>
      </c>
      <c r="Y1768">
        <f t="shared" si="515"/>
        <v>1</v>
      </c>
      <c r="Z1768" s="26">
        <f t="shared" si="524"/>
        <v>0</v>
      </c>
      <c r="AA1768">
        <f t="shared" si="525"/>
        <v>103.70456252116654</v>
      </c>
      <c r="AB1768" s="28">
        <f t="shared" si="526"/>
        <v>40492.386904761908</v>
      </c>
      <c r="AC1768">
        <f t="shared" si="527"/>
        <v>25.217129629629628</v>
      </c>
      <c r="AD1768" s="31">
        <f t="shared" si="516"/>
        <v>20.238247247043404</v>
      </c>
      <c r="AE1768" s="31">
        <f t="shared" si="528"/>
        <v>38.048121165736447</v>
      </c>
      <c r="AF1768" s="15">
        <f t="shared" si="517"/>
        <v>10.204166666666666</v>
      </c>
      <c r="AG1768" s="31">
        <f t="shared" si="529"/>
        <v>9.3600104726940803</v>
      </c>
      <c r="AH1768" s="31">
        <f t="shared" si="530"/>
        <v>55.587773735081292</v>
      </c>
      <c r="AI1768">
        <f t="shared" si="531"/>
        <v>105.44839124690121</v>
      </c>
    </row>
    <row r="1769" spans="1:35" x14ac:dyDescent="0.2">
      <c r="A1769">
        <v>32</v>
      </c>
      <c r="C1769" s="27" t="s">
        <v>1830</v>
      </c>
      <c r="D1769" s="26">
        <v>29.779</v>
      </c>
      <c r="E1769">
        <v>0</v>
      </c>
      <c r="F1769" s="26">
        <v>1155</v>
      </c>
      <c r="G1769" s="26">
        <v>72.61333333333333</v>
      </c>
      <c r="H1769" s="26">
        <v>57.661666666666669</v>
      </c>
      <c r="I1769" s="26">
        <v>83.55</v>
      </c>
      <c r="J1769" s="26">
        <v>67.345833333333331</v>
      </c>
      <c r="K1769">
        <v>146.83333333333334</v>
      </c>
      <c r="L1769">
        <v>4.583333333333333</v>
      </c>
      <c r="M1769">
        <v>12.083333333333334</v>
      </c>
      <c r="N1769">
        <v>50.997500000000002</v>
      </c>
      <c r="O1769" s="1">
        <f t="shared" si="514"/>
        <v>29772.062049099986</v>
      </c>
      <c r="Q1769" s="1">
        <f t="shared" si="518"/>
        <v>8066.3418197966403</v>
      </c>
      <c r="R1769" s="2">
        <f t="shared" si="519"/>
        <v>8.5341279624968767</v>
      </c>
      <c r="S1769" s="2"/>
      <c r="T1769" s="1">
        <f t="shared" si="520"/>
        <v>2800.2405408554173</v>
      </c>
      <c r="U1769" s="1">
        <f t="shared" si="521"/>
        <v>0</v>
      </c>
      <c r="V1769" s="1">
        <f t="shared" si="522"/>
        <v>875.58704563166839</v>
      </c>
      <c r="W1769" s="1">
        <f t="shared" si="523"/>
        <v>17884.404233864519</v>
      </c>
      <c r="X1769" s="2">
        <f t="shared" si="532"/>
        <v>74.085920358336551</v>
      </c>
      <c r="Y1769">
        <f t="shared" si="515"/>
        <v>1</v>
      </c>
      <c r="Z1769" s="26">
        <f t="shared" si="524"/>
        <v>0</v>
      </c>
      <c r="AA1769">
        <f t="shared" si="525"/>
        <v>2.1685125462078387</v>
      </c>
      <c r="AB1769" s="28">
        <f t="shared" si="526"/>
        <v>40492.428571428572</v>
      </c>
      <c r="AC1769">
        <f t="shared" si="527"/>
        <v>22.56296296296296</v>
      </c>
      <c r="AD1769" s="31">
        <f t="shared" si="516"/>
        <v>17.204886920172179</v>
      </c>
      <c r="AE1769" s="31">
        <f t="shared" si="528"/>
        <v>32.635686655313023</v>
      </c>
      <c r="AF1769" s="15">
        <f t="shared" si="517"/>
        <v>10.554166666666667</v>
      </c>
      <c r="AG1769" s="31">
        <f t="shared" si="529"/>
        <v>9.5819024498852503</v>
      </c>
      <c r="AH1769" s="31">
        <f t="shared" si="530"/>
        <v>56.835355476294133</v>
      </c>
      <c r="AI1769">
        <f t="shared" si="531"/>
        <v>145.48840895173842</v>
      </c>
    </row>
    <row r="1770" spans="1:35" x14ac:dyDescent="0.2">
      <c r="A1770">
        <v>32</v>
      </c>
      <c r="C1770" s="27" t="s">
        <v>1831</v>
      </c>
      <c r="D1770" s="26">
        <v>29.760249999999999</v>
      </c>
      <c r="E1770">
        <v>0</v>
      </c>
      <c r="F1770" s="26">
        <v>654</v>
      </c>
      <c r="G1770" s="26">
        <v>72.6875</v>
      </c>
      <c r="H1770" s="26">
        <v>57.6175</v>
      </c>
      <c r="I1770" s="26">
        <v>84.666666666666671</v>
      </c>
      <c r="J1770" s="26">
        <v>67.836666666666673</v>
      </c>
      <c r="K1770">
        <v>148.58333333333334</v>
      </c>
      <c r="L1770">
        <v>3.5249999999999999</v>
      </c>
      <c r="M1770">
        <v>9.7666666666666657</v>
      </c>
      <c r="N1770">
        <v>50.96</v>
      </c>
      <c r="O1770" s="1">
        <f t="shared" si="514"/>
        <v>16857.946822607268</v>
      </c>
      <c r="Q1770" s="1">
        <f t="shared" si="518"/>
        <v>-19696.410710032978</v>
      </c>
      <c r="R1770" s="2">
        <f t="shared" si="519"/>
        <v>-20.83865191390478</v>
      </c>
      <c r="S1770" s="2"/>
      <c r="T1770" s="1">
        <f t="shared" si="520"/>
        <v>4262.7903067646766</v>
      </c>
      <c r="U1770" s="1">
        <f t="shared" si="521"/>
        <v>12806.921718176289</v>
      </c>
      <c r="V1770" s="1">
        <f t="shared" si="522"/>
        <v>1365.9056548821598</v>
      </c>
      <c r="W1770" s="1">
        <f t="shared" si="523"/>
        <v>17976.79446353174</v>
      </c>
      <c r="X1770" s="2">
        <f t="shared" si="532"/>
        <v>82.620048320833433</v>
      </c>
      <c r="Y1770">
        <f t="shared" si="515"/>
        <v>1</v>
      </c>
      <c r="Z1770" s="26">
        <f t="shared" si="524"/>
        <v>0</v>
      </c>
      <c r="AA1770">
        <f t="shared" si="525"/>
        <v>98.655516145691053</v>
      </c>
      <c r="AB1770" s="28">
        <f t="shared" si="526"/>
        <v>40492.470238095237</v>
      </c>
      <c r="AC1770">
        <f t="shared" si="527"/>
        <v>22.604166666666668</v>
      </c>
      <c r="AD1770" s="31">
        <f t="shared" si="516"/>
        <v>17.478498571631977</v>
      </c>
      <c r="AE1770" s="31">
        <f t="shared" si="528"/>
        <v>33.150077382634578</v>
      </c>
      <c r="AF1770" s="15">
        <f t="shared" si="517"/>
        <v>10.533333333333333</v>
      </c>
      <c r="AG1770" s="31">
        <f t="shared" si="529"/>
        <v>9.5685666010801196</v>
      </c>
      <c r="AH1770" s="31">
        <f t="shared" si="530"/>
        <v>56.760421575146296</v>
      </c>
      <c r="AI1770">
        <f t="shared" si="531"/>
        <v>141.94538928538043</v>
      </c>
    </row>
    <row r="1771" spans="1:35" x14ac:dyDescent="0.2">
      <c r="A1771">
        <v>32</v>
      </c>
      <c r="C1771" s="27" t="s">
        <v>1832</v>
      </c>
      <c r="D1771" s="26">
        <v>29.750083333333333</v>
      </c>
      <c r="E1771">
        <v>0</v>
      </c>
      <c r="F1771" s="26">
        <v>467.33333333333337</v>
      </c>
      <c r="G1771" s="26">
        <v>68.727500000000006</v>
      </c>
      <c r="H1771" s="26">
        <v>57.3</v>
      </c>
      <c r="I1771" s="26">
        <v>87.083333333333329</v>
      </c>
      <c r="J1771" s="26">
        <v>64.765833333333333</v>
      </c>
      <c r="K1771">
        <v>147.33333333333334</v>
      </c>
      <c r="L1771">
        <v>2.5750000000000002</v>
      </c>
      <c r="M1771">
        <v>8.9499999999999993</v>
      </c>
      <c r="N1771">
        <v>50.972499999999997</v>
      </c>
      <c r="O1771" s="1">
        <f t="shared" si="514"/>
        <v>12046.300430833531</v>
      </c>
      <c r="Q1771" s="1">
        <f t="shared" si="518"/>
        <v>-3799.0098270281583</v>
      </c>
      <c r="R1771" s="2">
        <f t="shared" si="519"/>
        <v>-4.0193233461880249</v>
      </c>
      <c r="S1771" s="2"/>
      <c r="T1771" s="1">
        <f t="shared" si="520"/>
        <v>764.05224455891471</v>
      </c>
      <c r="U1771" s="1">
        <f t="shared" si="521"/>
        <v>0</v>
      </c>
      <c r="V1771" s="1">
        <f t="shared" si="522"/>
        <v>230.3164707165366</v>
      </c>
      <c r="W1771" s="1">
        <f t="shared" si="523"/>
        <v>14690.046517086927</v>
      </c>
      <c r="X1771" s="2">
        <f t="shared" si="532"/>
        <v>61.78139640692865</v>
      </c>
      <c r="Y1771">
        <f t="shared" si="515"/>
        <v>1</v>
      </c>
      <c r="Z1771" s="26">
        <f t="shared" si="524"/>
        <v>0</v>
      </c>
      <c r="AA1771">
        <f t="shared" si="525"/>
        <v>48.248355125678806</v>
      </c>
      <c r="AB1771" s="28">
        <f t="shared" si="526"/>
        <v>40492.511904761908</v>
      </c>
      <c r="AC1771">
        <f t="shared" si="527"/>
        <v>20.404166666666669</v>
      </c>
      <c r="AD1771" s="31">
        <f t="shared" si="516"/>
        <v>15.712024773904629</v>
      </c>
      <c r="AE1771" s="31">
        <f t="shared" si="528"/>
        <v>30.023077069608963</v>
      </c>
      <c r="AF1771" s="15">
        <f t="shared" si="517"/>
        <v>10.540277777777776</v>
      </c>
      <c r="AG1771" s="31">
        <f t="shared" si="529"/>
        <v>9.5730100737530996</v>
      </c>
      <c r="AH1771" s="31">
        <f t="shared" si="530"/>
        <v>56.785390026913156</v>
      </c>
      <c r="AI1771">
        <f t="shared" si="531"/>
        <v>160.89502549931279</v>
      </c>
    </row>
    <row r="1772" spans="1:35" x14ac:dyDescent="0.2">
      <c r="A1772">
        <v>32</v>
      </c>
      <c r="C1772" s="27" t="s">
        <v>1833</v>
      </c>
      <c r="D1772" s="26">
        <v>29.746583333333334</v>
      </c>
      <c r="E1772">
        <v>0</v>
      </c>
      <c r="F1772" s="26">
        <v>82.333333333333343</v>
      </c>
      <c r="G1772" s="26">
        <v>61.049166666666665</v>
      </c>
      <c r="H1772" s="26">
        <v>53.927500000000002</v>
      </c>
      <c r="I1772" s="26">
        <v>93.683333333333337</v>
      </c>
      <c r="J1772" s="26">
        <v>59.244166666666665</v>
      </c>
      <c r="K1772">
        <v>139.41666666666666</v>
      </c>
      <c r="L1772">
        <v>2.7</v>
      </c>
      <c r="M1772">
        <v>8.375</v>
      </c>
      <c r="N1772">
        <v>50.885000000000005</v>
      </c>
      <c r="O1772" s="1">
        <f t="shared" si="514"/>
        <v>2122.2797478002012</v>
      </c>
      <c r="Q1772" s="1">
        <f t="shared" si="518"/>
        <v>-7323.5790926621466</v>
      </c>
      <c r="R1772" s="2">
        <f t="shared" si="519"/>
        <v>-7.7482906770520703</v>
      </c>
      <c r="S1772" s="2"/>
      <c r="T1772" s="1">
        <f t="shared" si="520"/>
        <v>653.77259406337237</v>
      </c>
      <c r="U1772" s="1">
        <f t="shared" si="521"/>
        <v>0</v>
      </c>
      <c r="V1772" s="1">
        <f t="shared" si="522"/>
        <v>192.89198921311188</v>
      </c>
      <c r="W1772" s="1">
        <f t="shared" si="523"/>
        <v>8409.579337694031</v>
      </c>
      <c r="X1772" s="2">
        <f t="shared" si="532"/>
        <v>57.762073060740626</v>
      </c>
      <c r="Y1772">
        <f t="shared" si="515"/>
        <v>1</v>
      </c>
      <c r="Z1772" s="26">
        <f t="shared" si="524"/>
        <v>0</v>
      </c>
      <c r="AA1772">
        <f t="shared" si="525"/>
        <v>10.804984374119847</v>
      </c>
      <c r="AB1772" s="28">
        <f t="shared" si="526"/>
        <v>40492.553571428572</v>
      </c>
      <c r="AC1772">
        <f t="shared" si="527"/>
        <v>16.138425925925926</v>
      </c>
      <c r="AD1772" s="31">
        <f t="shared" si="516"/>
        <v>12.929996180573028</v>
      </c>
      <c r="AE1772" s="31">
        <f t="shared" si="528"/>
        <v>25.071402728888806</v>
      </c>
      <c r="AF1772" s="15">
        <f t="shared" si="517"/>
        <v>10.491666666666669</v>
      </c>
      <c r="AG1772" s="31">
        <f t="shared" si="529"/>
        <v>9.5419437410739878</v>
      </c>
      <c r="AH1772" s="31">
        <f t="shared" si="530"/>
        <v>56.610810495328032</v>
      </c>
      <c r="AI1772">
        <f t="shared" si="531"/>
        <v>189.61491949183261</v>
      </c>
    </row>
    <row r="1773" spans="1:35" x14ac:dyDescent="0.2">
      <c r="A1773">
        <v>32</v>
      </c>
      <c r="C1773" s="27" t="s">
        <v>1834</v>
      </c>
      <c r="D1773" s="26">
        <v>29.749916666666667</v>
      </c>
      <c r="E1773">
        <v>0</v>
      </c>
      <c r="F1773" s="26">
        <v>7.5833333333333321</v>
      </c>
      <c r="G1773" s="26">
        <v>55.917499999999997</v>
      </c>
      <c r="H1773" s="26">
        <v>51.63666666666667</v>
      </c>
      <c r="I1773" s="26">
        <v>96.516666666666666</v>
      </c>
      <c r="J1773" s="26">
        <v>54.967500000000001</v>
      </c>
      <c r="K1773">
        <v>131.16666666666666</v>
      </c>
      <c r="L1773">
        <v>1.1500000000000001</v>
      </c>
      <c r="M1773">
        <v>5.9333333333333336</v>
      </c>
      <c r="N1773">
        <v>50.947499999999998</v>
      </c>
      <c r="O1773" s="1">
        <f t="shared" si="514"/>
        <v>195.47313466580798</v>
      </c>
      <c r="Q1773" s="1">
        <f t="shared" si="518"/>
        <v>-3771.2654799187876</v>
      </c>
      <c r="R1773" s="2">
        <f t="shared" si="519"/>
        <v>-3.9899700391057231</v>
      </c>
      <c r="S1773" s="2"/>
      <c r="T1773" s="1">
        <f t="shared" si="520"/>
        <v>-276.69241157771864</v>
      </c>
      <c r="U1773" s="1">
        <f t="shared" si="521"/>
        <v>0</v>
      </c>
      <c r="V1773" s="1">
        <f t="shared" si="522"/>
        <v>-79.272904785001927</v>
      </c>
      <c r="W1773" s="1">
        <f t="shared" si="523"/>
        <v>4112.054699516867</v>
      </c>
      <c r="X1773" s="2">
        <f t="shared" si="532"/>
        <v>50.013782383688557</v>
      </c>
      <c r="Y1773">
        <f t="shared" si="515"/>
        <v>1</v>
      </c>
      <c r="Z1773" s="26">
        <f t="shared" si="524"/>
        <v>0</v>
      </c>
      <c r="AA1773">
        <f t="shared" si="525"/>
        <v>34.853881693146029</v>
      </c>
      <c r="AB1773" s="28">
        <f t="shared" si="526"/>
        <v>40492.595238095237</v>
      </c>
      <c r="AC1773">
        <f t="shared" si="527"/>
        <v>13.287499999999998</v>
      </c>
      <c r="AD1773" s="31">
        <f t="shared" si="516"/>
        <v>11.079622080424114</v>
      </c>
      <c r="AE1773" s="31">
        <f t="shared" si="528"/>
        <v>21.697333654189016</v>
      </c>
      <c r="AF1773" s="15">
        <f t="shared" si="517"/>
        <v>10.526388888888887</v>
      </c>
      <c r="AG1773" s="31">
        <f t="shared" si="529"/>
        <v>9.5641249378335296</v>
      </c>
      <c r="AH1773" s="31">
        <f t="shared" si="530"/>
        <v>56.735462634636328</v>
      </c>
      <c r="AI1773">
        <f t="shared" si="531"/>
        <v>210.64923143044925</v>
      </c>
    </row>
    <row r="1774" spans="1:35" x14ac:dyDescent="0.2">
      <c r="A1774">
        <v>32</v>
      </c>
      <c r="C1774" s="27" t="s">
        <v>1835</v>
      </c>
      <c r="D1774" s="26">
        <v>29.760250000000003</v>
      </c>
      <c r="E1774">
        <v>0</v>
      </c>
      <c r="F1774" s="26">
        <v>1</v>
      </c>
      <c r="G1774" s="26">
        <v>53.244999999999997</v>
      </c>
      <c r="H1774" s="26">
        <v>50.1</v>
      </c>
      <c r="I1774" s="26">
        <v>98.13333333333334</v>
      </c>
      <c r="J1774" s="26">
        <v>52.7575</v>
      </c>
      <c r="K1774">
        <v>133.41666666666666</v>
      </c>
      <c r="L1774">
        <v>0.48333333333333334</v>
      </c>
      <c r="M1774">
        <v>3.7833333333333332</v>
      </c>
      <c r="N1774">
        <v>51.067500000000003</v>
      </c>
      <c r="O1774" s="1">
        <f t="shared" si="514"/>
        <v>25.776677098787872</v>
      </c>
      <c r="Q1774" s="1">
        <f t="shared" si="518"/>
        <v>-1106.5909652708222</v>
      </c>
      <c r="R1774" s="2">
        <f t="shared" si="519"/>
        <v>-1.1707647792196116</v>
      </c>
      <c r="S1774" s="2"/>
      <c r="T1774" s="1">
        <f t="shared" si="520"/>
        <v>-694.96648913933257</v>
      </c>
      <c r="U1774" s="1">
        <f t="shared" si="521"/>
        <v>0</v>
      </c>
      <c r="V1774" s="1">
        <f t="shared" si="522"/>
        <v>-195.89432607596638</v>
      </c>
      <c r="W1774" s="1">
        <f t="shared" si="523"/>
        <v>1801.6094785106557</v>
      </c>
      <c r="X1774" s="2">
        <f t="shared" si="532"/>
        <v>46.023812344582836</v>
      </c>
      <c r="Y1774">
        <f t="shared" si="515"/>
        <v>1</v>
      </c>
      <c r="Z1774" s="26">
        <f t="shared" si="524"/>
        <v>0</v>
      </c>
      <c r="AA1774">
        <f t="shared" si="525"/>
        <v>52.145551154749192</v>
      </c>
      <c r="AB1774" s="28">
        <f t="shared" si="526"/>
        <v>40492.636904761908</v>
      </c>
      <c r="AC1774">
        <f t="shared" si="527"/>
        <v>11.802777777777775</v>
      </c>
      <c r="AD1774" s="31">
        <f t="shared" si="516"/>
        <v>10.217197045972863</v>
      </c>
      <c r="AE1774" s="31">
        <f t="shared" si="528"/>
        <v>20.112690433623403</v>
      </c>
      <c r="AF1774" s="15">
        <f t="shared" si="517"/>
        <v>10.593055555555557</v>
      </c>
      <c r="AG1774" s="31">
        <f t="shared" si="529"/>
        <v>9.6068396636914528</v>
      </c>
      <c r="AH1774" s="31">
        <f t="shared" si="530"/>
        <v>56.975461404058102</v>
      </c>
      <c r="AI1774">
        <f t="shared" si="531"/>
        <v>221.61897907425336</v>
      </c>
    </row>
    <row r="1775" spans="1:35" x14ac:dyDescent="0.2">
      <c r="A1775">
        <v>32</v>
      </c>
      <c r="C1775" s="27" t="s">
        <v>1836</v>
      </c>
      <c r="D1775" s="26">
        <v>29.76</v>
      </c>
      <c r="E1775">
        <v>0</v>
      </c>
      <c r="F1775" s="26">
        <v>1</v>
      </c>
      <c r="G1775" s="26">
        <v>51.19916666666667</v>
      </c>
      <c r="H1775" s="26">
        <v>48.556666666666665</v>
      </c>
      <c r="I1775" s="26">
        <v>99.108333333333334</v>
      </c>
      <c r="J1775" s="26">
        <v>50.979166666666664</v>
      </c>
      <c r="K1775">
        <v>132.41666666666666</v>
      </c>
      <c r="L1775">
        <v>5.833333333333332E-2</v>
      </c>
      <c r="M1775">
        <v>1.9833333333333334</v>
      </c>
      <c r="N1775">
        <v>51.207499999999996</v>
      </c>
      <c r="O1775" s="1">
        <f t="shared" si="514"/>
        <v>25.776677098787872</v>
      </c>
      <c r="Q1775" s="1">
        <f t="shared" si="518"/>
        <v>610.1411587887834</v>
      </c>
      <c r="R1775" s="2">
        <f t="shared" si="519"/>
        <v>0.64552468028448584</v>
      </c>
      <c r="S1775" s="2"/>
      <c r="T1775" s="1">
        <f t="shared" si="520"/>
        <v>-631.44569915017894</v>
      </c>
      <c r="U1775" s="1">
        <f t="shared" si="521"/>
        <v>0</v>
      </c>
      <c r="V1775" s="1">
        <f t="shared" si="522"/>
        <v>-176.56474376882318</v>
      </c>
      <c r="W1775" s="1">
        <f t="shared" si="523"/>
        <v>-6.8947932587409921</v>
      </c>
      <c r="X1775" s="2">
        <f t="shared" si="532"/>
        <v>44.853047565363227</v>
      </c>
      <c r="Y1775">
        <f t="shared" si="515"/>
        <v>1</v>
      </c>
      <c r="Z1775" s="26">
        <f t="shared" si="524"/>
        <v>0</v>
      </c>
      <c r="AA1775">
        <f t="shared" si="525"/>
        <v>40.273227647928429</v>
      </c>
      <c r="AB1775" s="28">
        <f t="shared" si="526"/>
        <v>40492.678571428572</v>
      </c>
      <c r="AC1775">
        <f t="shared" si="527"/>
        <v>10.666203703703706</v>
      </c>
      <c r="AD1775" s="31">
        <f t="shared" si="516"/>
        <v>9.5678190612766407</v>
      </c>
      <c r="AE1775" s="31">
        <f t="shared" si="528"/>
        <v>18.909805505133637</v>
      </c>
      <c r="AF1775" s="15">
        <f t="shared" si="517"/>
        <v>10.670833333333331</v>
      </c>
      <c r="AG1775" s="31">
        <f t="shared" si="529"/>
        <v>9.6568849401790242</v>
      </c>
      <c r="AH1775" s="31">
        <f t="shared" si="530"/>
        <v>57.256571055324514</v>
      </c>
      <c r="AI1775">
        <f t="shared" si="531"/>
        <v>230.54075448774756</v>
      </c>
    </row>
    <row r="1776" spans="1:35" x14ac:dyDescent="0.2">
      <c r="A1776">
        <v>32</v>
      </c>
      <c r="C1776" s="27" t="s">
        <v>1837</v>
      </c>
      <c r="D1776" s="26">
        <v>29.749833333333335</v>
      </c>
      <c r="E1776">
        <v>0</v>
      </c>
      <c r="F1776" s="26">
        <v>1</v>
      </c>
      <c r="G1776" s="26">
        <v>51.092500000000001</v>
      </c>
      <c r="H1776" s="26">
        <v>49.561666666666667</v>
      </c>
      <c r="I1776" s="26">
        <v>99.441666666666663</v>
      </c>
      <c r="J1776" s="26">
        <v>50.963333333333331</v>
      </c>
      <c r="K1776">
        <v>119.66666666666667</v>
      </c>
      <c r="L1776">
        <v>0.35</v>
      </c>
      <c r="M1776">
        <v>2.8833333333333333</v>
      </c>
      <c r="N1776">
        <v>51.35</v>
      </c>
      <c r="O1776" s="1">
        <f t="shared" si="514"/>
        <v>25.776677098787872</v>
      </c>
      <c r="Q1776" s="1">
        <f t="shared" si="518"/>
        <v>893.89885836177086</v>
      </c>
      <c r="R1776" s="2">
        <f t="shared" si="519"/>
        <v>0.9457381565540387</v>
      </c>
      <c r="S1776" s="2"/>
      <c r="T1776" s="1">
        <f t="shared" si="520"/>
        <v>-692.73416817905706</v>
      </c>
      <c r="U1776" s="1">
        <f t="shared" si="521"/>
        <v>0</v>
      </c>
      <c r="V1776" s="1">
        <f t="shared" si="522"/>
        <v>-194.65184308655085</v>
      </c>
      <c r="W1776" s="1">
        <f t="shared" si="523"/>
        <v>-213.04911169529066</v>
      </c>
      <c r="X1776" s="2">
        <f t="shared" si="532"/>
        <v>45.498572245647715</v>
      </c>
      <c r="Y1776">
        <f t="shared" si="515"/>
        <v>1</v>
      </c>
      <c r="Z1776" s="26">
        <f t="shared" si="524"/>
        <v>0</v>
      </c>
      <c r="AA1776">
        <f t="shared" si="525"/>
        <v>31.292027720912813</v>
      </c>
      <c r="AB1776" s="28">
        <f t="shared" si="526"/>
        <v>40492.720238095237</v>
      </c>
      <c r="AC1776">
        <f t="shared" si="527"/>
        <v>10.606944444444444</v>
      </c>
      <c r="AD1776" s="31">
        <f t="shared" si="516"/>
        <v>9.5620716073082672</v>
      </c>
      <c r="AE1776" s="31">
        <f t="shared" si="528"/>
        <v>18.902392971869673</v>
      </c>
      <c r="AF1776" s="15">
        <f t="shared" si="517"/>
        <v>10.75</v>
      </c>
      <c r="AG1776" s="31">
        <f t="shared" si="529"/>
        <v>9.708058580988336</v>
      </c>
      <c r="AH1776" s="31">
        <f t="shared" si="530"/>
        <v>57.54393350711846</v>
      </c>
      <c r="AI1776">
        <f t="shared" si="531"/>
        <v>232.31294169791568</v>
      </c>
    </row>
    <row r="1777" spans="1:35" x14ac:dyDescent="0.2">
      <c r="A1777">
        <v>32</v>
      </c>
      <c r="C1777" s="27" t="s">
        <v>1838</v>
      </c>
      <c r="D1777" s="26">
        <v>29.738</v>
      </c>
      <c r="E1777">
        <v>0</v>
      </c>
      <c r="F1777" s="26">
        <v>1</v>
      </c>
      <c r="G1777" s="26">
        <v>51.274999999999999</v>
      </c>
      <c r="H1777" s="26">
        <v>49.869166666666665</v>
      </c>
      <c r="I1777" s="26">
        <v>99.674999999999997</v>
      </c>
      <c r="J1777" s="26">
        <v>51.211666666666666</v>
      </c>
      <c r="K1777">
        <v>126.66666666666667</v>
      </c>
      <c r="L1777">
        <v>0.26666666666666672</v>
      </c>
      <c r="M1777">
        <v>2.7749999999999999</v>
      </c>
      <c r="N1777">
        <v>51.456666666666671</v>
      </c>
      <c r="O1777" s="1">
        <f t="shared" si="514"/>
        <v>25.776677098787872</v>
      </c>
      <c r="Q1777" s="1">
        <f t="shared" si="518"/>
        <v>692.07403425116354</v>
      </c>
      <c r="R1777" s="2">
        <f t="shared" si="519"/>
        <v>0.73220903598773823</v>
      </c>
      <c r="S1777" s="2"/>
      <c r="T1777" s="1">
        <f t="shared" si="520"/>
        <v>-583.91824300798544</v>
      </c>
      <c r="U1777" s="1">
        <f t="shared" si="521"/>
        <v>0</v>
      </c>
      <c r="V1777" s="1">
        <f t="shared" si="522"/>
        <v>-164.68400884884841</v>
      </c>
      <c r="W1777" s="1">
        <f t="shared" si="523"/>
        <v>-150.30649304069473</v>
      </c>
      <c r="X1777" s="2">
        <f t="shared" si="532"/>
        <v>46.444310402201751</v>
      </c>
      <c r="Y1777">
        <f t="shared" si="515"/>
        <v>1</v>
      </c>
      <c r="Z1777" s="26">
        <f t="shared" si="524"/>
        <v>0</v>
      </c>
      <c r="AA1777">
        <f t="shared" si="525"/>
        <v>23.335561990276197</v>
      </c>
      <c r="AB1777" s="28">
        <f t="shared" si="526"/>
        <v>40492.761904761908</v>
      </c>
      <c r="AC1777">
        <f t="shared" si="527"/>
        <v>10.708333333333332</v>
      </c>
      <c r="AD1777" s="31">
        <f t="shared" si="516"/>
        <v>9.6496319539300082</v>
      </c>
      <c r="AE1777" s="31">
        <f t="shared" si="528"/>
        <v>19.068669681671814</v>
      </c>
      <c r="AF1777" s="15">
        <f t="shared" si="517"/>
        <v>10.809259259259262</v>
      </c>
      <c r="AG1777" s="31">
        <f t="shared" si="529"/>
        <v>9.7465195048141577</v>
      </c>
      <c r="AH1777" s="31">
        <f t="shared" si="530"/>
        <v>57.759851941344628</v>
      </c>
      <c r="AI1777">
        <f t="shared" si="531"/>
        <v>232.61138774515294</v>
      </c>
    </row>
    <row r="1778" spans="1:35" x14ac:dyDescent="0.2">
      <c r="A1778">
        <v>32</v>
      </c>
      <c r="C1778" s="27" t="s">
        <v>1839</v>
      </c>
      <c r="D1778" s="26">
        <v>29.727</v>
      </c>
      <c r="E1778">
        <v>0</v>
      </c>
      <c r="F1778" s="26">
        <v>1</v>
      </c>
      <c r="G1778" s="26">
        <v>51.33</v>
      </c>
      <c r="H1778" s="26">
        <v>49.887499999999996</v>
      </c>
      <c r="I1778" s="26">
        <v>99.858333333333334</v>
      </c>
      <c r="J1778" s="26">
        <v>51.317500000000003</v>
      </c>
      <c r="K1778">
        <v>113.41666666666667</v>
      </c>
      <c r="L1778">
        <v>0.35</v>
      </c>
      <c r="M1778">
        <v>3.5750000000000002</v>
      </c>
      <c r="N1778">
        <v>51.54</v>
      </c>
      <c r="O1778" s="1">
        <f t="shared" si="514"/>
        <v>25.776677098787872</v>
      </c>
      <c r="Q1778" s="1">
        <f t="shared" si="518"/>
        <v>559.1826711397307</v>
      </c>
      <c r="R1778" s="2">
        <f t="shared" si="519"/>
        <v>0.59161099002838702</v>
      </c>
      <c r="S1778" s="2"/>
      <c r="T1778" s="1">
        <f t="shared" si="520"/>
        <v>-462.20655240505801</v>
      </c>
      <c r="U1778" s="1">
        <f t="shared" si="521"/>
        <v>0</v>
      </c>
      <c r="V1778" s="1">
        <f t="shared" si="522"/>
        <v>-130.64614157232211</v>
      </c>
      <c r="W1778" s="1">
        <f t="shared" si="523"/>
        <v>-173.74879012043175</v>
      </c>
      <c r="X1778" s="2">
        <f t="shared" si="532"/>
        <v>47.176519438189487</v>
      </c>
      <c r="Y1778">
        <f t="shared" si="515"/>
        <v>1</v>
      </c>
      <c r="Z1778" s="26">
        <f t="shared" si="524"/>
        <v>0</v>
      </c>
      <c r="AA1778">
        <f t="shared" si="525"/>
        <v>17.251400777337757</v>
      </c>
      <c r="AB1778" s="28">
        <f t="shared" si="526"/>
        <v>40492.803571428572</v>
      </c>
      <c r="AC1778">
        <f t="shared" si="527"/>
        <v>10.738888888888887</v>
      </c>
      <c r="AD1778" s="31">
        <f t="shared" si="516"/>
        <v>9.6871191093904461</v>
      </c>
      <c r="AE1778" s="31">
        <f t="shared" si="528"/>
        <v>19.140687799734707</v>
      </c>
      <c r="AF1778" s="15">
        <f t="shared" si="517"/>
        <v>10.855555555555554</v>
      </c>
      <c r="AG1778" s="31">
        <f t="shared" si="529"/>
        <v>9.7766600277327989</v>
      </c>
      <c r="AH1778" s="31">
        <f t="shared" si="530"/>
        <v>57.929026132547257</v>
      </c>
      <c r="AI1778">
        <f t="shared" si="531"/>
        <v>233.19549005686903</v>
      </c>
    </row>
    <row r="1779" spans="1:35" x14ac:dyDescent="0.2">
      <c r="A1779">
        <v>32</v>
      </c>
      <c r="C1779" s="27" t="s">
        <v>1840</v>
      </c>
      <c r="D1779" s="26">
        <v>29.7165</v>
      </c>
      <c r="E1779">
        <v>0</v>
      </c>
      <c r="F1779" s="26">
        <v>1</v>
      </c>
      <c r="G1779" s="26">
        <v>51.280833333333334</v>
      </c>
      <c r="H1779" s="26">
        <v>49.748333333333335</v>
      </c>
      <c r="I1779" s="26">
        <v>99.991666666666674</v>
      </c>
      <c r="J1779" s="26">
        <v>51.299166666666665</v>
      </c>
      <c r="K1779">
        <v>114.91666666666667</v>
      </c>
      <c r="L1779">
        <v>0.82499999999999996</v>
      </c>
      <c r="M1779">
        <v>3.8416666666666668</v>
      </c>
      <c r="N1779">
        <v>51.604999999999997</v>
      </c>
      <c r="O1779" s="1">
        <f t="shared" si="514"/>
        <v>25.776677098787872</v>
      </c>
      <c r="Q1779" s="1">
        <f t="shared" si="518"/>
        <v>493.11765972081344</v>
      </c>
      <c r="R1779" s="2">
        <f t="shared" si="519"/>
        <v>0.52171471314248241</v>
      </c>
      <c r="S1779" s="2"/>
      <c r="T1779" s="1">
        <f t="shared" si="520"/>
        <v>-337.6131761065252</v>
      </c>
      <c r="U1779" s="1">
        <f t="shared" si="521"/>
        <v>0</v>
      </c>
      <c r="V1779" s="1">
        <f t="shared" si="522"/>
        <v>-95.556136263974224</v>
      </c>
      <c r="W1779" s="1">
        <f t="shared" si="523"/>
        <v>-268.20745776526564</v>
      </c>
      <c r="X1779" s="2">
        <f t="shared" si="532"/>
        <v>47.768130428217873</v>
      </c>
      <c r="Y1779">
        <f t="shared" si="515"/>
        <v>1</v>
      </c>
      <c r="Z1779" s="26">
        <f t="shared" si="524"/>
        <v>0</v>
      </c>
      <c r="AA1779">
        <f t="shared" si="525"/>
        <v>12.339081699606599</v>
      </c>
      <c r="AB1779" s="28">
        <f t="shared" si="526"/>
        <v>40492.845238095237</v>
      </c>
      <c r="AC1779">
        <f t="shared" si="527"/>
        <v>10.711574074074074</v>
      </c>
      <c r="AD1779" s="31">
        <f t="shared" si="516"/>
        <v>9.682383350845976</v>
      </c>
      <c r="AE1779" s="31">
        <f t="shared" si="528"/>
        <v>19.133171386941438</v>
      </c>
      <c r="AF1779" s="15">
        <f t="shared" si="517"/>
        <v>10.891666666666664</v>
      </c>
      <c r="AG1779" s="31">
        <f t="shared" si="529"/>
        <v>9.8002263557861387</v>
      </c>
      <c r="AH1779" s="31">
        <f t="shared" si="530"/>
        <v>58.061279755826909</v>
      </c>
      <c r="AI1779">
        <f t="shared" si="531"/>
        <v>234.03578751373945</v>
      </c>
    </row>
    <row r="1780" spans="1:35" x14ac:dyDescent="0.2">
      <c r="A1780">
        <v>32</v>
      </c>
      <c r="C1780" s="27" t="s">
        <v>1841</v>
      </c>
      <c r="D1780" s="26">
        <v>29.716750000000001</v>
      </c>
      <c r="E1780">
        <v>0</v>
      </c>
      <c r="F1780" s="26">
        <v>1</v>
      </c>
      <c r="G1780" s="26">
        <v>51.28</v>
      </c>
      <c r="H1780" s="26">
        <v>49.969166666666666</v>
      </c>
      <c r="I1780" s="26">
        <v>100</v>
      </c>
      <c r="J1780" s="26">
        <v>51.3</v>
      </c>
      <c r="K1780">
        <v>158.58333333333334</v>
      </c>
      <c r="L1780">
        <v>0</v>
      </c>
      <c r="M1780">
        <v>0.72499999999999998</v>
      </c>
      <c r="N1780">
        <v>51.645000000000003</v>
      </c>
      <c r="O1780" s="1">
        <f t="shared" si="514"/>
        <v>25.776677098787872</v>
      </c>
      <c r="Q1780" s="1">
        <f t="shared" si="518"/>
        <v>460.77816196382594</v>
      </c>
      <c r="R1780" s="2">
        <f t="shared" si="519"/>
        <v>0.48749977181385301</v>
      </c>
      <c r="S1780" s="2"/>
      <c r="T1780" s="1">
        <f t="shared" si="520"/>
        <v>-286.31463593861389</v>
      </c>
      <c r="U1780" s="1">
        <f t="shared" si="521"/>
        <v>0</v>
      </c>
      <c r="V1780" s="1">
        <f t="shared" si="522"/>
        <v>-81.214551779759304</v>
      </c>
      <c r="W1780" s="1">
        <f t="shared" si="523"/>
        <v>-301.99194473313179</v>
      </c>
      <c r="X1780" s="2">
        <f t="shared" si="532"/>
        <v>48.289845141360352</v>
      </c>
      <c r="Y1780">
        <f t="shared" si="515"/>
        <v>1</v>
      </c>
      <c r="Z1780" s="26">
        <f t="shared" si="524"/>
        <v>0</v>
      </c>
      <c r="AA1780">
        <f t="shared" si="525"/>
        <v>8.9410260786462974</v>
      </c>
      <c r="AB1780" s="28">
        <f t="shared" si="526"/>
        <v>40492.886904761908</v>
      </c>
      <c r="AC1780">
        <f t="shared" si="527"/>
        <v>10.711111111111112</v>
      </c>
      <c r="AD1780" s="31">
        <f t="shared" si="516"/>
        <v>9.6828910063133371</v>
      </c>
      <c r="AE1780" s="31">
        <f t="shared" si="528"/>
        <v>19.134205762000541</v>
      </c>
      <c r="AF1780" s="15">
        <f t="shared" si="517"/>
        <v>10.91388888888889</v>
      </c>
      <c r="AG1780" s="31">
        <f t="shared" si="529"/>
        <v>9.8147534622172348</v>
      </c>
      <c r="AH1780" s="31">
        <f t="shared" si="530"/>
        <v>58.142796511579206</v>
      </c>
      <c r="AI1780">
        <f t="shared" si="531"/>
        <v>234.5196475864669</v>
      </c>
    </row>
    <row r="1781" spans="1:35" x14ac:dyDescent="0.2">
      <c r="A1781">
        <v>32</v>
      </c>
      <c r="C1781" s="27" t="s">
        <v>1842</v>
      </c>
      <c r="D1781" s="26">
        <v>29.706250000000001</v>
      </c>
      <c r="E1781">
        <v>0</v>
      </c>
      <c r="F1781" s="26">
        <v>1</v>
      </c>
      <c r="G1781" s="26">
        <v>51.260000000000005</v>
      </c>
      <c r="H1781" s="26">
        <v>50.134999999999998</v>
      </c>
      <c r="I1781" s="26">
        <v>100</v>
      </c>
      <c r="J1781" s="26">
        <v>51.28</v>
      </c>
      <c r="K1781">
        <v>114.33333333333333</v>
      </c>
      <c r="L1781">
        <v>5.833333333333332E-2</v>
      </c>
      <c r="M1781">
        <v>1.5583333333333333</v>
      </c>
      <c r="N1781">
        <v>51.67</v>
      </c>
      <c r="O1781" s="1">
        <f t="shared" si="514"/>
        <v>25.776677098787872</v>
      </c>
      <c r="Q1781" s="1">
        <f t="shared" si="518"/>
        <v>427.3506389508189</v>
      </c>
      <c r="R1781" s="2">
        <f t="shared" si="519"/>
        <v>0.45213370808442094</v>
      </c>
      <c r="S1781" s="2"/>
      <c r="T1781" s="1">
        <f t="shared" si="520"/>
        <v>-231.47236312821701</v>
      </c>
      <c r="U1781" s="1">
        <f t="shared" si="521"/>
        <v>0</v>
      </c>
      <c r="V1781" s="1">
        <f t="shared" si="522"/>
        <v>-65.784822602703997</v>
      </c>
      <c r="W1781" s="1">
        <f t="shared" si="523"/>
        <v>-339.22382833036249</v>
      </c>
      <c r="X1781" s="2">
        <f t="shared" si="532"/>
        <v>48.777344913174204</v>
      </c>
      <c r="Y1781">
        <f t="shared" si="515"/>
        <v>1</v>
      </c>
      <c r="Z1781" s="26">
        <f t="shared" si="524"/>
        <v>0</v>
      </c>
      <c r="AA1781">
        <f t="shared" si="525"/>
        <v>6.163576280142026</v>
      </c>
      <c r="AB1781" s="28">
        <f t="shared" si="526"/>
        <v>40492.928571428572</v>
      </c>
      <c r="AC1781">
        <f t="shared" si="527"/>
        <v>10.700000000000003</v>
      </c>
      <c r="AD1781" s="31">
        <f t="shared" si="516"/>
        <v>9.6757107905670665</v>
      </c>
      <c r="AE1781" s="31">
        <f t="shared" si="528"/>
        <v>19.120765492506173</v>
      </c>
      <c r="AF1781" s="15">
        <f t="shared" si="517"/>
        <v>10.927777777777779</v>
      </c>
      <c r="AG1781" s="31">
        <f t="shared" si="529"/>
        <v>9.8238424913647151</v>
      </c>
      <c r="AH1781" s="31">
        <f t="shared" si="530"/>
        <v>58.193794802095752</v>
      </c>
      <c r="AI1781">
        <f t="shared" si="531"/>
        <v>234.90705220925253</v>
      </c>
    </row>
    <row r="1782" spans="1:35" x14ac:dyDescent="0.2">
      <c r="A1782">
        <v>32</v>
      </c>
      <c r="C1782" s="27" t="s">
        <v>1843</v>
      </c>
      <c r="D1782" s="26">
        <v>29.698499999999999</v>
      </c>
      <c r="E1782">
        <v>0</v>
      </c>
      <c r="F1782" s="26">
        <v>1</v>
      </c>
      <c r="G1782" s="26">
        <v>51.266666666666666</v>
      </c>
      <c r="H1782" s="26">
        <v>50.294166666666669</v>
      </c>
      <c r="I1782" s="26">
        <v>100</v>
      </c>
      <c r="J1782" s="26">
        <v>51.286666666666662</v>
      </c>
      <c r="K1782">
        <v>142.33333333333334</v>
      </c>
      <c r="L1782">
        <v>0</v>
      </c>
      <c r="M1782">
        <v>0.63333333333333341</v>
      </c>
      <c r="N1782">
        <v>51.685000000000002</v>
      </c>
      <c r="O1782" s="1">
        <f t="shared" si="514"/>
        <v>25.776677098787872</v>
      </c>
      <c r="Q1782" s="1">
        <f t="shared" si="518"/>
        <v>370.03643889878515</v>
      </c>
      <c r="R1782" s="2">
        <f t="shared" si="519"/>
        <v>0.3914957227077322</v>
      </c>
      <c r="S1782" s="2"/>
      <c r="T1782" s="1">
        <f t="shared" si="520"/>
        <v>-181.52317201650618</v>
      </c>
      <c r="U1782" s="1">
        <f t="shared" si="521"/>
        <v>0</v>
      </c>
      <c r="V1782" s="1">
        <f t="shared" si="522"/>
        <v>-51.682164373832848</v>
      </c>
      <c r="W1782" s="1">
        <f t="shared" si="523"/>
        <v>-346.11862158911526</v>
      </c>
      <c r="X1782" s="2">
        <f t="shared" si="532"/>
        <v>49.229478621258622</v>
      </c>
      <c r="Y1782">
        <f t="shared" si="515"/>
        <v>1</v>
      </c>
      <c r="Z1782" s="26">
        <f t="shared" si="524"/>
        <v>0</v>
      </c>
      <c r="AA1782">
        <f t="shared" si="525"/>
        <v>4.150135132353447</v>
      </c>
      <c r="AB1782" s="28">
        <f t="shared" si="526"/>
        <v>40492.970238095237</v>
      </c>
      <c r="AC1782">
        <f t="shared" si="527"/>
        <v>10.703703703703702</v>
      </c>
      <c r="AD1782" s="31">
        <f t="shared" si="516"/>
        <v>9.6781036767148336</v>
      </c>
      <c r="AE1782" s="31">
        <f t="shared" si="528"/>
        <v>19.125244673435521</v>
      </c>
      <c r="AF1782" s="15">
        <f t="shared" si="517"/>
        <v>10.936111111111112</v>
      </c>
      <c r="AG1782" s="31">
        <f t="shared" si="529"/>
        <v>9.8292994515069889</v>
      </c>
      <c r="AH1782" s="31">
        <f t="shared" si="530"/>
        <v>58.224412367955985</v>
      </c>
      <c r="AI1782">
        <f t="shared" si="531"/>
        <v>235.06419617945699</v>
      </c>
    </row>
    <row r="1783" spans="1:35" x14ac:dyDescent="0.2">
      <c r="A1783">
        <v>32</v>
      </c>
      <c r="C1783" s="27" t="s">
        <v>1844</v>
      </c>
      <c r="D1783" s="26">
        <v>29.690999999999999</v>
      </c>
      <c r="E1783">
        <v>0</v>
      </c>
      <c r="F1783" s="26">
        <v>1</v>
      </c>
      <c r="G1783" s="26">
        <v>51.226666666666667</v>
      </c>
      <c r="H1783" s="26">
        <v>50.13</v>
      </c>
      <c r="I1783" s="26">
        <v>100</v>
      </c>
      <c r="J1783" s="26">
        <v>51.246666666666663</v>
      </c>
      <c r="K1783">
        <v>142</v>
      </c>
      <c r="L1783">
        <v>0</v>
      </c>
      <c r="M1783">
        <v>0</v>
      </c>
      <c r="N1783">
        <v>51.73</v>
      </c>
      <c r="O1783" s="1">
        <f t="shared" si="514"/>
        <v>25.776677098787872</v>
      </c>
      <c r="Q1783" s="1">
        <f t="shared" si="518"/>
        <v>317.95541115718538</v>
      </c>
      <c r="R1783" s="2">
        <f t="shared" si="519"/>
        <v>0.33639439361771761</v>
      </c>
      <c r="S1783" s="2"/>
      <c r="T1783" s="1">
        <f t="shared" si="520"/>
        <v>-86.785938960738818</v>
      </c>
      <c r="U1783" s="1">
        <f t="shared" si="521"/>
        <v>0</v>
      </c>
      <c r="V1783" s="1">
        <f t="shared" si="522"/>
        <v>-24.725691289537103</v>
      </c>
      <c r="W1783" s="1">
        <f t="shared" si="523"/>
        <v>-416.4455128283322</v>
      </c>
      <c r="X1783" s="2">
        <f t="shared" si="532"/>
        <v>49.620974343966353</v>
      </c>
      <c r="Y1783">
        <f t="shared" si="515"/>
        <v>1</v>
      </c>
      <c r="Z1783" s="26">
        <f t="shared" si="524"/>
        <v>0</v>
      </c>
      <c r="AA1783">
        <f t="shared" si="525"/>
        <v>2.578247835178729</v>
      </c>
      <c r="AB1783" s="28">
        <f t="shared" si="526"/>
        <v>40493.011904761908</v>
      </c>
      <c r="AC1783">
        <f t="shared" si="527"/>
        <v>10.681481481481482</v>
      </c>
      <c r="AD1783" s="31">
        <f t="shared" si="516"/>
        <v>9.6637541425154954</v>
      </c>
      <c r="AE1783" s="31">
        <f t="shared" si="528"/>
        <v>19.098383215249818</v>
      </c>
      <c r="AF1783" s="15">
        <f t="shared" si="517"/>
        <v>10.961111111111109</v>
      </c>
      <c r="AG1783" s="31">
        <f t="shared" si="529"/>
        <v>9.8456862863468793</v>
      </c>
      <c r="AH1783" s="31">
        <f t="shared" si="530"/>
        <v>58.3163487874738</v>
      </c>
      <c r="AI1783">
        <f t="shared" si="531"/>
        <v>235.77840902021057</v>
      </c>
    </row>
    <row r="1784" spans="1:35" x14ac:dyDescent="0.2">
      <c r="A1784">
        <v>32</v>
      </c>
      <c r="C1784" s="27" t="s">
        <v>1845</v>
      </c>
      <c r="D1784" s="26">
        <v>29.673500000000001</v>
      </c>
      <c r="E1784">
        <v>0</v>
      </c>
      <c r="F1784" s="26">
        <v>1</v>
      </c>
      <c r="G1784" s="26">
        <v>51.163333333333334</v>
      </c>
      <c r="H1784" s="26">
        <v>50.172499999999999</v>
      </c>
      <c r="I1784" s="26">
        <v>100</v>
      </c>
      <c r="J1784" s="26">
        <v>51.183333333333337</v>
      </c>
      <c r="K1784">
        <v>142</v>
      </c>
      <c r="L1784">
        <v>0</v>
      </c>
      <c r="M1784">
        <v>9.1666666666666674E-2</v>
      </c>
      <c r="N1784">
        <v>51.73</v>
      </c>
      <c r="O1784" s="1">
        <f t="shared" si="514"/>
        <v>25.776677098787872</v>
      </c>
      <c r="Q1784" s="1">
        <f t="shared" si="518"/>
        <v>305.72912486969443</v>
      </c>
      <c r="R1784" s="2">
        <f t="shared" si="519"/>
        <v>0.32345907621925418</v>
      </c>
      <c r="S1784" s="2"/>
      <c r="T1784" s="1">
        <f t="shared" si="520"/>
        <v>-36.678639646684871</v>
      </c>
      <c r="U1784" s="1">
        <f t="shared" si="521"/>
        <v>0</v>
      </c>
      <c r="V1784" s="1">
        <f t="shared" si="522"/>
        <v>-10.461567969097056</v>
      </c>
      <c r="W1784" s="1">
        <f t="shared" si="523"/>
        <v>-468.84594159481077</v>
      </c>
      <c r="X1784" s="2">
        <f t="shared" si="532"/>
        <v>49.957368737584069</v>
      </c>
      <c r="Y1784">
        <f t="shared" si="515"/>
        <v>1</v>
      </c>
      <c r="Z1784" s="26">
        <f t="shared" si="524"/>
        <v>0</v>
      </c>
      <c r="AA1784">
        <f t="shared" si="525"/>
        <v>1.4543506062006877</v>
      </c>
      <c r="AB1784" s="28">
        <f t="shared" si="526"/>
        <v>40493.053571428572</v>
      </c>
      <c r="AC1784">
        <f t="shared" si="527"/>
        <v>10.646296296296297</v>
      </c>
      <c r="AD1784" s="31">
        <f t="shared" si="516"/>
        <v>9.6410722126909736</v>
      </c>
      <c r="AE1784" s="31">
        <f t="shared" si="528"/>
        <v>19.055919406288481</v>
      </c>
      <c r="AF1784" s="15">
        <f t="shared" si="517"/>
        <v>10.961111111111109</v>
      </c>
      <c r="AG1784" s="31">
        <f t="shared" si="529"/>
        <v>9.8456862863468793</v>
      </c>
      <c r="AH1784" s="31">
        <f t="shared" si="530"/>
        <v>58.3163487874738</v>
      </c>
      <c r="AI1784">
        <f t="shared" si="531"/>
        <v>236.03370143968613</v>
      </c>
    </row>
    <row r="1785" spans="1:35" x14ac:dyDescent="0.2">
      <c r="A1785">
        <v>32</v>
      </c>
      <c r="C1785" s="27" t="s">
        <v>1846</v>
      </c>
      <c r="D1785" s="26">
        <v>29.6675</v>
      </c>
      <c r="E1785">
        <v>0</v>
      </c>
      <c r="F1785" s="26">
        <v>1</v>
      </c>
      <c r="G1785" s="26">
        <v>51.18333333333333</v>
      </c>
      <c r="H1785" s="26">
        <v>50.515000000000001</v>
      </c>
      <c r="I1785" s="26">
        <v>100</v>
      </c>
      <c r="J1785" s="26">
        <v>51.203333333333333</v>
      </c>
      <c r="K1785">
        <v>142</v>
      </c>
      <c r="L1785">
        <v>0</v>
      </c>
      <c r="M1785">
        <v>0.17499999999999999</v>
      </c>
      <c r="N1785">
        <v>51.73</v>
      </c>
      <c r="O1785" s="1">
        <f t="shared" si="514"/>
        <v>25.776677098787872</v>
      </c>
      <c r="Q1785" s="1">
        <f t="shared" si="518"/>
        <v>293.45683373373066</v>
      </c>
      <c r="R1785" s="2">
        <f t="shared" si="519"/>
        <v>0.31047508604290291</v>
      </c>
      <c r="S1785" s="2"/>
      <c r="T1785" s="1">
        <f t="shared" si="520"/>
        <v>-39.925007348204062</v>
      </c>
      <c r="U1785" s="1">
        <f t="shared" si="521"/>
        <v>0</v>
      </c>
      <c r="V1785" s="1">
        <f t="shared" si="522"/>
        <v>-11.409847465996558</v>
      </c>
      <c r="W1785" s="1">
        <f t="shared" si="523"/>
        <v>-452.29843777382064</v>
      </c>
      <c r="X1785" s="2">
        <f t="shared" si="532"/>
        <v>50.28082781380332</v>
      </c>
      <c r="Y1785">
        <f t="shared" si="515"/>
        <v>1</v>
      </c>
      <c r="Z1785" s="26">
        <f t="shared" si="524"/>
        <v>0</v>
      </c>
      <c r="AA1785">
        <f t="shared" si="525"/>
        <v>0.81451621278213293</v>
      </c>
      <c r="AB1785" s="28">
        <f t="shared" si="526"/>
        <v>40493.095238095237</v>
      </c>
      <c r="AC1785">
        <f t="shared" si="527"/>
        <v>10.657407407407405</v>
      </c>
      <c r="AD1785" s="31">
        <f t="shared" si="516"/>
        <v>9.6482298770159467</v>
      </c>
      <c r="AE1785" s="31">
        <f t="shared" si="528"/>
        <v>19.069320185830659</v>
      </c>
      <c r="AF1785" s="15">
        <f t="shared" si="517"/>
        <v>10.961111111111109</v>
      </c>
      <c r="AG1785" s="31">
        <f t="shared" si="529"/>
        <v>9.8456862863468793</v>
      </c>
      <c r="AH1785" s="31">
        <f t="shared" si="530"/>
        <v>58.3163487874738</v>
      </c>
      <c r="AI1785">
        <f t="shared" si="531"/>
        <v>235.95313595307852</v>
      </c>
    </row>
    <row r="1786" spans="1:35" x14ac:dyDescent="0.2">
      <c r="A1786">
        <v>32</v>
      </c>
      <c r="C1786" s="27" t="s">
        <v>1847</v>
      </c>
      <c r="D1786" s="26">
        <v>29.654499999999999</v>
      </c>
      <c r="E1786">
        <v>0</v>
      </c>
      <c r="F1786" s="26">
        <v>1</v>
      </c>
      <c r="G1786" s="26">
        <v>51.186666666666667</v>
      </c>
      <c r="H1786" s="26">
        <v>50.5</v>
      </c>
      <c r="I1786" s="26">
        <v>100</v>
      </c>
      <c r="J1786" s="26">
        <v>51.206666666666671</v>
      </c>
      <c r="K1786">
        <v>142</v>
      </c>
      <c r="L1786">
        <v>0</v>
      </c>
      <c r="M1786">
        <v>0</v>
      </c>
      <c r="N1786">
        <v>51.73</v>
      </c>
      <c r="O1786" s="1">
        <f t="shared" si="514"/>
        <v>25.776677098787872</v>
      </c>
      <c r="Q1786" s="1">
        <f t="shared" si="518"/>
        <v>219.3583487074923</v>
      </c>
      <c r="R1786" s="2">
        <f t="shared" si="519"/>
        <v>0.23207945551195924</v>
      </c>
      <c r="S1786" s="2"/>
      <c r="T1786" s="1">
        <f t="shared" si="520"/>
        <v>15.566617908291168</v>
      </c>
      <c r="U1786" s="1">
        <f t="shared" si="521"/>
        <v>0</v>
      </c>
      <c r="V1786" s="1">
        <f t="shared" si="522"/>
        <v>4.4525273515940889</v>
      </c>
      <c r="W1786" s="1">
        <f t="shared" si="523"/>
        <v>-449.54052047031831</v>
      </c>
      <c r="X1786" s="2">
        <f t="shared" si="532"/>
        <v>50.591302899846227</v>
      </c>
      <c r="Y1786">
        <f t="shared" si="515"/>
        <v>1</v>
      </c>
      <c r="Z1786" s="26">
        <f t="shared" si="524"/>
        <v>0</v>
      </c>
      <c r="AA1786">
        <f t="shared" si="525"/>
        <v>0.35445801484262418</v>
      </c>
      <c r="AB1786" s="28">
        <f t="shared" si="526"/>
        <v>40493.136904761908</v>
      </c>
      <c r="AC1786">
        <f t="shared" si="527"/>
        <v>10.65925925925926</v>
      </c>
      <c r="AD1786" s="31">
        <f t="shared" si="516"/>
        <v>9.649423274140025</v>
      </c>
      <c r="AE1786" s="31">
        <f t="shared" si="528"/>
        <v>19.071554442542222</v>
      </c>
      <c r="AF1786" s="15">
        <f t="shared" si="517"/>
        <v>10.961111111111109</v>
      </c>
      <c r="AG1786" s="31">
        <f t="shared" si="529"/>
        <v>9.8456862863468793</v>
      </c>
      <c r="AH1786" s="31">
        <f t="shared" si="530"/>
        <v>58.3163487874738</v>
      </c>
      <c r="AI1786">
        <f t="shared" si="531"/>
        <v>235.93970360172861</v>
      </c>
    </row>
    <row r="1787" spans="1:35" x14ac:dyDescent="0.2">
      <c r="A1787">
        <v>32</v>
      </c>
      <c r="C1787" s="27" t="s">
        <v>1848</v>
      </c>
      <c r="D1787" s="26">
        <v>29.641999999999999</v>
      </c>
      <c r="E1787">
        <v>0</v>
      </c>
      <c r="F1787" s="26">
        <v>2.75</v>
      </c>
      <c r="G1787" s="26">
        <v>51.201666666666668</v>
      </c>
      <c r="H1787" s="26">
        <v>50.674999999999997</v>
      </c>
      <c r="I1787" s="26">
        <v>100</v>
      </c>
      <c r="J1787" s="26">
        <v>51.221666666666664</v>
      </c>
      <c r="K1787">
        <v>142.16666666666666</v>
      </c>
      <c r="L1787">
        <v>0</v>
      </c>
      <c r="M1787">
        <v>0.35833333333333334</v>
      </c>
      <c r="N1787">
        <v>51.724999999999994</v>
      </c>
      <c r="O1787" s="1">
        <f t="shared" si="514"/>
        <v>70.88586202166664</v>
      </c>
      <c r="Q1787" s="1">
        <f t="shared" si="518"/>
        <v>235.51798881441118</v>
      </c>
      <c r="R1787" s="2">
        <f t="shared" si="519"/>
        <v>0.24917623117324894</v>
      </c>
      <c r="S1787" s="2"/>
      <c r="T1787" s="1">
        <f t="shared" si="520"/>
        <v>25.298335913573275</v>
      </c>
      <c r="U1787" s="1">
        <f t="shared" si="521"/>
        <v>0</v>
      </c>
      <c r="V1787" s="1">
        <f t="shared" si="522"/>
        <v>7.2447636237431041</v>
      </c>
      <c r="W1787" s="1">
        <f t="shared" si="523"/>
        <v>-432.99301664932233</v>
      </c>
      <c r="X1787" s="2">
        <f t="shared" si="532"/>
        <v>50.823382355358184</v>
      </c>
      <c r="Y1787">
        <f t="shared" si="515"/>
        <v>1</v>
      </c>
      <c r="Z1787" s="26">
        <f t="shared" si="524"/>
        <v>0</v>
      </c>
      <c r="AA1787">
        <f t="shared" si="525"/>
        <v>0.14309902018213383</v>
      </c>
      <c r="AB1787" s="28">
        <f t="shared" si="526"/>
        <v>40493.178571428572</v>
      </c>
      <c r="AC1787">
        <f t="shared" si="527"/>
        <v>10.667592592592593</v>
      </c>
      <c r="AD1787" s="31">
        <f t="shared" si="516"/>
        <v>9.654795163690574</v>
      </c>
      <c r="AE1787" s="31">
        <f t="shared" si="528"/>
        <v>19.081611404081766</v>
      </c>
      <c r="AF1787" s="15">
        <f t="shared" si="517"/>
        <v>10.95833333333333</v>
      </c>
      <c r="AG1787" s="31">
        <f t="shared" si="529"/>
        <v>9.8438643445138592</v>
      </c>
      <c r="AH1787" s="31">
        <f t="shared" si="530"/>
        <v>58.306127425249663</v>
      </c>
      <c r="AI1787">
        <f t="shared" si="531"/>
        <v>235.81779031926141</v>
      </c>
    </row>
    <row r="1788" spans="1:35" x14ac:dyDescent="0.2">
      <c r="A1788">
        <v>32</v>
      </c>
      <c r="C1788" s="27" t="s">
        <v>1849</v>
      </c>
      <c r="D1788" s="26">
        <v>29.639250000000001</v>
      </c>
      <c r="E1788">
        <v>0</v>
      </c>
      <c r="F1788" s="26">
        <v>33</v>
      </c>
      <c r="G1788" s="26">
        <v>51.785833333333329</v>
      </c>
      <c r="H1788" s="26">
        <v>51.454999999999998</v>
      </c>
      <c r="I1788" s="26">
        <v>100</v>
      </c>
      <c r="J1788" s="26">
        <v>51.805</v>
      </c>
      <c r="K1788">
        <v>127.16666666666667</v>
      </c>
      <c r="L1788">
        <v>0</v>
      </c>
      <c r="M1788">
        <v>0.875</v>
      </c>
      <c r="N1788">
        <v>51.675000000000004</v>
      </c>
      <c r="O1788" s="1">
        <f t="shared" si="514"/>
        <v>850.63034425999979</v>
      </c>
      <c r="Q1788" s="1">
        <f t="shared" si="518"/>
        <v>610.03536899538301</v>
      </c>
      <c r="R1788" s="2">
        <f t="shared" si="519"/>
        <v>0.64541275549203658</v>
      </c>
      <c r="S1788" s="2"/>
      <c r="T1788" s="1">
        <f t="shared" si="520"/>
        <v>-65.204055575436925</v>
      </c>
      <c r="U1788" s="1">
        <f t="shared" si="521"/>
        <v>0</v>
      </c>
      <c r="V1788" s="1">
        <f t="shared" si="522"/>
        <v>-18.729254184257098</v>
      </c>
      <c r="W1788" s="1">
        <f t="shared" si="523"/>
        <v>91.700750341331627</v>
      </c>
      <c r="X1788" s="2">
        <f t="shared" si="532"/>
        <v>51.072558586531436</v>
      </c>
      <c r="Y1788">
        <f t="shared" si="515"/>
        <v>1</v>
      </c>
      <c r="Z1788" s="26">
        <f t="shared" si="524"/>
        <v>0</v>
      </c>
      <c r="AA1788">
        <f t="shared" si="525"/>
        <v>0.5087608644253051</v>
      </c>
      <c r="AB1788" s="28">
        <f t="shared" si="526"/>
        <v>40493.220238095237</v>
      </c>
      <c r="AC1788">
        <f t="shared" si="527"/>
        <v>10.992129629629627</v>
      </c>
      <c r="AD1788" s="31">
        <f t="shared" si="516"/>
        <v>9.8660514024937331</v>
      </c>
      <c r="AE1788" s="31">
        <f t="shared" si="528"/>
        <v>19.476864263553214</v>
      </c>
      <c r="AF1788" s="15">
        <f t="shared" si="517"/>
        <v>10.930555555555557</v>
      </c>
      <c r="AG1788" s="31">
        <f t="shared" si="529"/>
        <v>9.8256611827761606</v>
      </c>
      <c r="AH1788" s="31">
        <f t="shared" si="530"/>
        <v>58.203999107694784</v>
      </c>
      <c r="AI1788">
        <f t="shared" si="531"/>
        <v>232.82753468297915</v>
      </c>
    </row>
    <row r="1789" spans="1:35" x14ac:dyDescent="0.2">
      <c r="A1789">
        <v>32</v>
      </c>
      <c r="C1789" s="27" t="s">
        <v>1850</v>
      </c>
      <c r="D1789" s="26">
        <v>29.632749999999998</v>
      </c>
      <c r="E1789">
        <v>0</v>
      </c>
      <c r="F1789" s="26">
        <v>95.75</v>
      </c>
      <c r="G1789" s="26">
        <v>53.7425</v>
      </c>
      <c r="H1789" s="26">
        <v>52.283333333333331</v>
      </c>
      <c r="I1789" s="26">
        <v>100</v>
      </c>
      <c r="J1789" s="26">
        <v>53.766666666666666</v>
      </c>
      <c r="K1789">
        <v>99.916666666666671</v>
      </c>
      <c r="L1789">
        <v>0.11666666666666664</v>
      </c>
      <c r="M1789">
        <v>2.2333333333333334</v>
      </c>
      <c r="N1789">
        <v>51.67</v>
      </c>
      <c r="O1789" s="1">
        <f t="shared" si="514"/>
        <v>2468.1168322089384</v>
      </c>
      <c r="Q1789" s="1">
        <f t="shared" si="518"/>
        <v>653.08650406774916</v>
      </c>
      <c r="R1789" s="2">
        <f t="shared" si="519"/>
        <v>0.69096052718906753</v>
      </c>
      <c r="S1789" s="2"/>
      <c r="T1789" s="1">
        <f t="shared" si="520"/>
        <v>-96.390959251168709</v>
      </c>
      <c r="U1789" s="1">
        <f t="shared" si="521"/>
        <v>0</v>
      </c>
      <c r="V1789" s="1">
        <f t="shared" si="522"/>
        <v>-27.807434110305412</v>
      </c>
      <c r="W1789" s="1">
        <f t="shared" si="523"/>
        <v>1714.7350834504427</v>
      </c>
      <c r="X1789" s="2">
        <f t="shared" si="532"/>
        <v>51.717971342023475</v>
      </c>
      <c r="Y1789">
        <f t="shared" si="515"/>
        <v>1</v>
      </c>
      <c r="Z1789" s="26">
        <f t="shared" si="524"/>
        <v>0</v>
      </c>
      <c r="AA1789">
        <f t="shared" si="525"/>
        <v>4.0987162869682292</v>
      </c>
      <c r="AB1789" s="28">
        <f t="shared" si="526"/>
        <v>40493.261904761908</v>
      </c>
      <c r="AC1789">
        <f t="shared" si="527"/>
        <v>12.079166666666666</v>
      </c>
      <c r="AD1789" s="31">
        <f t="shared" si="516"/>
        <v>10.603481435262673</v>
      </c>
      <c r="AE1789" s="31">
        <f t="shared" si="528"/>
        <v>20.852870309045077</v>
      </c>
      <c r="AF1789" s="15">
        <f t="shared" si="517"/>
        <v>10.927777777777779</v>
      </c>
      <c r="AG1789" s="31">
        <f t="shared" si="529"/>
        <v>9.8238424913647151</v>
      </c>
      <c r="AH1789" s="31">
        <f t="shared" si="530"/>
        <v>58.193794802095752</v>
      </c>
      <c r="AI1789">
        <f t="shared" si="531"/>
        <v>224.49363805222069</v>
      </c>
    </row>
    <row r="1790" spans="1:35" x14ac:dyDescent="0.2">
      <c r="A1790">
        <v>32</v>
      </c>
      <c r="C1790" s="27" t="s">
        <v>1851</v>
      </c>
      <c r="D1790" s="26">
        <v>29.630499999999998</v>
      </c>
      <c r="E1790">
        <v>0</v>
      </c>
      <c r="F1790" s="26">
        <v>121.83333333333334</v>
      </c>
      <c r="G1790" s="26">
        <v>55.07416666666667</v>
      </c>
      <c r="H1790" s="26">
        <v>52.611666666666665</v>
      </c>
      <c r="I1790" s="26">
        <v>99.991666666666674</v>
      </c>
      <c r="J1790" s="26">
        <v>55.106666666666669</v>
      </c>
      <c r="K1790">
        <v>114.5</v>
      </c>
      <c r="L1790">
        <v>0.41666666666666669</v>
      </c>
      <c r="M1790">
        <v>3.4083333333333332</v>
      </c>
      <c r="N1790">
        <v>51.67</v>
      </c>
      <c r="O1790" s="1">
        <f t="shared" si="514"/>
        <v>3140.4584932023222</v>
      </c>
      <c r="Q1790" s="1">
        <f t="shared" si="518"/>
        <v>149.9125188959446</v>
      </c>
      <c r="R1790" s="2">
        <f t="shared" si="519"/>
        <v>0.15860629861957382</v>
      </c>
      <c r="S1790" s="2"/>
      <c r="T1790" s="1">
        <f t="shared" si="520"/>
        <v>-34.565113857262816</v>
      </c>
      <c r="U1790" s="1">
        <f t="shared" si="521"/>
        <v>0</v>
      </c>
      <c r="V1790" s="1">
        <f t="shared" si="522"/>
        <v>-10.001387626694436</v>
      </c>
      <c r="W1790" s="1">
        <f t="shared" si="523"/>
        <v>2816.5230461982587</v>
      </c>
      <c r="X1790" s="2">
        <f t="shared" si="532"/>
        <v>52.408931869212545</v>
      </c>
      <c r="Y1790">
        <f t="shared" si="515"/>
        <v>1</v>
      </c>
      <c r="Z1790" s="26">
        <f t="shared" si="524"/>
        <v>0</v>
      </c>
      <c r="AA1790">
        <f t="shared" si="525"/>
        <v>7.1034765255603345</v>
      </c>
      <c r="AB1790" s="28">
        <f t="shared" si="526"/>
        <v>40493.303571428572</v>
      </c>
      <c r="AC1790">
        <f t="shared" si="527"/>
        <v>12.818981481481483</v>
      </c>
      <c r="AD1790" s="31">
        <f t="shared" si="516"/>
        <v>11.131652864947684</v>
      </c>
      <c r="AE1790" s="31">
        <f t="shared" si="528"/>
        <v>21.834940911198174</v>
      </c>
      <c r="AF1790" s="15">
        <f t="shared" si="517"/>
        <v>10.927777777777779</v>
      </c>
      <c r="AG1790" s="31">
        <f t="shared" si="529"/>
        <v>9.8238424913647151</v>
      </c>
      <c r="AH1790" s="31">
        <f t="shared" si="530"/>
        <v>58.193794802095752</v>
      </c>
      <c r="AI1790">
        <f t="shared" si="531"/>
        <v>218.58942959207624</v>
      </c>
    </row>
    <row r="1791" spans="1:35" x14ac:dyDescent="0.2">
      <c r="A1791">
        <v>32</v>
      </c>
      <c r="C1791" s="27" t="s">
        <v>1852</v>
      </c>
      <c r="D1791" s="26">
        <v>29.613666666666667</v>
      </c>
      <c r="E1791">
        <v>0</v>
      </c>
      <c r="F1791" s="26">
        <v>135.5</v>
      </c>
      <c r="G1791" s="26">
        <v>57.265000000000001</v>
      </c>
      <c r="H1791" s="26">
        <v>53.149166666666666</v>
      </c>
      <c r="I1791" s="26">
        <v>99.816666666666663</v>
      </c>
      <c r="J1791" s="26">
        <v>57.25</v>
      </c>
      <c r="K1791">
        <v>117.83333333333333</v>
      </c>
      <c r="L1791">
        <v>0.44166666666666665</v>
      </c>
      <c r="M1791">
        <v>4.0583333333333336</v>
      </c>
      <c r="N1791">
        <v>51.67</v>
      </c>
      <c r="O1791" s="1">
        <f t="shared" si="514"/>
        <v>3492.7397468857562</v>
      </c>
      <c r="Q1791" s="1">
        <f t="shared" si="518"/>
        <v>-1217.089264848016</v>
      </c>
      <c r="R1791" s="2">
        <f t="shared" si="519"/>
        <v>-1.287671135198196</v>
      </c>
      <c r="S1791" s="2"/>
      <c r="T1791" s="1">
        <f t="shared" si="520"/>
        <v>-99.164304980227357</v>
      </c>
      <c r="U1791" s="1">
        <f t="shared" si="521"/>
        <v>0</v>
      </c>
      <c r="V1791" s="1">
        <f t="shared" si="522"/>
        <v>-28.751685298570582</v>
      </c>
      <c r="W1791" s="1">
        <f t="shared" si="523"/>
        <v>4629.1641939229112</v>
      </c>
      <c r="X1791" s="2">
        <f t="shared" si="532"/>
        <v>52.567538167832119</v>
      </c>
      <c r="Y1791">
        <f t="shared" si="515"/>
        <v>1</v>
      </c>
      <c r="Z1791" s="26">
        <f t="shared" si="524"/>
        <v>0</v>
      </c>
      <c r="AA1791">
        <f t="shared" si="525"/>
        <v>22.066147664674034</v>
      </c>
      <c r="AB1791" s="28">
        <f t="shared" si="526"/>
        <v>40493.345238095237</v>
      </c>
      <c r="AC1791">
        <f t="shared" si="527"/>
        <v>14.036111111111111</v>
      </c>
      <c r="AD1791" s="31">
        <f t="shared" si="516"/>
        <v>12.031360282751612</v>
      </c>
      <c r="AE1791" s="31">
        <f t="shared" si="528"/>
        <v>23.499714946863072</v>
      </c>
      <c r="AF1791" s="15">
        <f t="shared" si="517"/>
        <v>10.927777777777779</v>
      </c>
      <c r="AG1791" s="31">
        <f t="shared" si="529"/>
        <v>9.8238424913647151</v>
      </c>
      <c r="AH1791" s="31">
        <f t="shared" si="530"/>
        <v>58.193794802095752</v>
      </c>
      <c r="AI1791">
        <f t="shared" si="531"/>
        <v>208.58080808965886</v>
      </c>
    </row>
    <row r="1792" spans="1:35" x14ac:dyDescent="0.2">
      <c r="A1792">
        <v>32</v>
      </c>
      <c r="C1792" s="27" t="s">
        <v>1853</v>
      </c>
      <c r="D1792" s="26">
        <v>29.583749999999998</v>
      </c>
      <c r="E1792">
        <v>0</v>
      </c>
      <c r="F1792" s="26">
        <v>129</v>
      </c>
      <c r="G1792" s="26">
        <v>56.828333333333333</v>
      </c>
      <c r="H1792" s="26">
        <v>53.405000000000001</v>
      </c>
      <c r="I1792" s="26">
        <v>100</v>
      </c>
      <c r="J1792" s="26">
        <v>56.862499999999997</v>
      </c>
      <c r="K1792">
        <v>119.41666666666667</v>
      </c>
      <c r="L1792">
        <v>0.66666666666666663</v>
      </c>
      <c r="M1792">
        <v>4.291666666666667</v>
      </c>
      <c r="N1792">
        <v>51.67</v>
      </c>
      <c r="O1792" s="1">
        <f t="shared" si="514"/>
        <v>3325.1913457436353</v>
      </c>
      <c r="Q1792" s="1">
        <f t="shared" si="518"/>
        <v>-686.04682323000702</v>
      </c>
      <c r="R1792" s="2">
        <f t="shared" si="519"/>
        <v>-0.72583229281708772</v>
      </c>
      <c r="S1792" s="2"/>
      <c r="T1792" s="1">
        <f t="shared" si="520"/>
        <v>-362.3229159535606</v>
      </c>
      <c r="U1792" s="1">
        <f t="shared" si="521"/>
        <v>0</v>
      </c>
      <c r="V1792" s="1">
        <f t="shared" si="522"/>
        <v>-104.73518741535653</v>
      </c>
      <c r="W1792" s="1">
        <f t="shared" si="523"/>
        <v>4267.8770271645544</v>
      </c>
      <c r="X1792" s="2">
        <f t="shared" si="532"/>
        <v>51.279867032633923</v>
      </c>
      <c r="Y1792">
        <f t="shared" si="515"/>
        <v>1</v>
      </c>
      <c r="Z1792" s="26">
        <f t="shared" si="524"/>
        <v>0</v>
      </c>
      <c r="AA1792">
        <f t="shared" si="525"/>
        <v>30.785478289996991</v>
      </c>
      <c r="AB1792" s="28">
        <f t="shared" si="526"/>
        <v>40493.386904761908</v>
      </c>
      <c r="AC1792">
        <f t="shared" si="527"/>
        <v>13.793518518518518</v>
      </c>
      <c r="AD1792" s="31">
        <f t="shared" si="516"/>
        <v>11.864768965236369</v>
      </c>
      <c r="AE1792" s="31">
        <f t="shared" si="528"/>
        <v>23.193920354656424</v>
      </c>
      <c r="AF1792" s="15">
        <f t="shared" si="517"/>
        <v>10.927777777777779</v>
      </c>
      <c r="AG1792" s="31">
        <f t="shared" si="529"/>
        <v>9.8238424913647151</v>
      </c>
      <c r="AH1792" s="31">
        <f t="shared" si="530"/>
        <v>58.193794802095752</v>
      </c>
      <c r="AI1792">
        <f t="shared" si="531"/>
        <v>210.41924517800521</v>
      </c>
    </row>
    <row r="1793" spans="1:35" x14ac:dyDescent="0.2">
      <c r="A1793">
        <v>32</v>
      </c>
      <c r="C1793" s="27" t="s">
        <v>1854</v>
      </c>
      <c r="D1793" s="26">
        <v>29.562916666666666</v>
      </c>
      <c r="E1793">
        <v>0</v>
      </c>
      <c r="F1793" s="26">
        <v>140.83333333333331</v>
      </c>
      <c r="G1793" s="26">
        <v>58.624166666666667</v>
      </c>
      <c r="H1793" s="26">
        <v>54.285833333333336</v>
      </c>
      <c r="I1793" s="26">
        <v>99.674999999999997</v>
      </c>
      <c r="J1793" s="26">
        <v>58.568333333333335</v>
      </c>
      <c r="K1793">
        <v>151.58333333333334</v>
      </c>
      <c r="L1793">
        <v>0.53333333333333333</v>
      </c>
      <c r="M1793">
        <v>3.8</v>
      </c>
      <c r="N1793">
        <v>51.67</v>
      </c>
      <c r="O1793" s="1">
        <f t="shared" si="514"/>
        <v>3630.215358079291</v>
      </c>
      <c r="Q1793" s="1">
        <f t="shared" si="518"/>
        <v>-1505.3336242639123</v>
      </c>
      <c r="R1793" s="2">
        <f t="shared" si="519"/>
        <v>-1.5926314632723186</v>
      </c>
      <c r="S1793" s="2"/>
      <c r="T1793" s="1">
        <f t="shared" si="520"/>
        <v>-636.25014007011919</v>
      </c>
      <c r="U1793" s="1">
        <f t="shared" si="521"/>
        <v>0</v>
      </c>
      <c r="V1793" s="1">
        <f t="shared" si="522"/>
        <v>-184.0034226090059</v>
      </c>
      <c r="W1793" s="1">
        <f t="shared" si="523"/>
        <v>5753.7049744245905</v>
      </c>
      <c r="X1793" s="2">
        <f t="shared" si="532"/>
        <v>50.554034739816835</v>
      </c>
      <c r="Y1793">
        <f t="shared" si="515"/>
        <v>1</v>
      </c>
      <c r="Z1793" s="26">
        <f t="shared" si="524"/>
        <v>0</v>
      </c>
      <c r="AA1793">
        <f t="shared" si="525"/>
        <v>65.127029316760982</v>
      </c>
      <c r="AB1793" s="28">
        <f t="shared" si="526"/>
        <v>40493.428571428572</v>
      </c>
      <c r="AC1793">
        <f t="shared" si="527"/>
        <v>14.791203703703705</v>
      </c>
      <c r="AD1793" s="31">
        <f t="shared" si="516"/>
        <v>12.616555086409052</v>
      </c>
      <c r="AE1793" s="31">
        <f t="shared" si="528"/>
        <v>24.578097763217205</v>
      </c>
      <c r="AF1793" s="15">
        <f t="shared" si="517"/>
        <v>10.927777777777779</v>
      </c>
      <c r="AG1793" s="31">
        <f t="shared" si="529"/>
        <v>9.8238424913647151</v>
      </c>
      <c r="AH1793" s="31">
        <f t="shared" si="530"/>
        <v>58.193794802095752</v>
      </c>
      <c r="AI1793">
        <f t="shared" si="531"/>
        <v>202.09757059773784</v>
      </c>
    </row>
    <row r="1794" spans="1:35" x14ac:dyDescent="0.2">
      <c r="A1794">
        <v>32</v>
      </c>
      <c r="C1794" s="27" t="s">
        <v>1855</v>
      </c>
      <c r="D1794" s="26">
        <v>29.551499999999997</v>
      </c>
      <c r="E1794">
        <v>0</v>
      </c>
      <c r="F1794" s="26">
        <v>129.91666666666666</v>
      </c>
      <c r="G1794" s="26">
        <v>58.514166666666668</v>
      </c>
      <c r="H1794" s="26">
        <v>54.178333333333335</v>
      </c>
      <c r="I1794" s="26">
        <v>99.95</v>
      </c>
      <c r="J1794" s="26">
        <v>58.532499999999999</v>
      </c>
      <c r="K1794">
        <v>122.83333333333333</v>
      </c>
      <c r="L1794">
        <v>0.78333333333333333</v>
      </c>
      <c r="M1794">
        <v>4.3</v>
      </c>
      <c r="N1794">
        <v>51.72</v>
      </c>
      <c r="O1794" s="1">
        <f t="shared" si="514"/>
        <v>3348.819966417524</v>
      </c>
      <c r="Q1794" s="1">
        <f t="shared" si="518"/>
        <v>-1329.9503517703233</v>
      </c>
      <c r="R1794" s="2">
        <f t="shared" si="519"/>
        <v>-1.4070773021198124</v>
      </c>
      <c r="S1794" s="2"/>
      <c r="T1794" s="1">
        <f t="shared" si="520"/>
        <v>-889.4564902657637</v>
      </c>
      <c r="U1794" s="1">
        <f t="shared" si="521"/>
        <v>0</v>
      </c>
      <c r="V1794" s="1">
        <f t="shared" si="522"/>
        <v>-255.95436903248952</v>
      </c>
      <c r="W1794" s="1">
        <f t="shared" si="523"/>
        <v>5621.3249438566454</v>
      </c>
      <c r="X1794" s="2">
        <f t="shared" si="532"/>
        <v>48.961403276544516</v>
      </c>
      <c r="Y1794">
        <f t="shared" si="515"/>
        <v>1</v>
      </c>
      <c r="Z1794" s="26">
        <f t="shared" si="524"/>
        <v>0</v>
      </c>
      <c r="AA1794">
        <f t="shared" si="525"/>
        <v>91.255288387658069</v>
      </c>
      <c r="AB1794" s="28">
        <f t="shared" si="526"/>
        <v>40493.470238095237</v>
      </c>
      <c r="AC1794">
        <f t="shared" si="527"/>
        <v>14.730092592592593</v>
      </c>
      <c r="AD1794" s="31">
        <f t="shared" si="516"/>
        <v>12.601519866543631</v>
      </c>
      <c r="AE1794" s="31">
        <f t="shared" si="528"/>
        <v>24.554019120021085</v>
      </c>
      <c r="AF1794" s="15">
        <f t="shared" si="517"/>
        <v>10.955555555555554</v>
      </c>
      <c r="AG1794" s="31">
        <f t="shared" si="529"/>
        <v>9.8420426983775648</v>
      </c>
      <c r="AH1794" s="31">
        <f t="shared" si="530"/>
        <v>58.295907614607813</v>
      </c>
      <c r="AI1794">
        <f t="shared" si="531"/>
        <v>202.8562336294554</v>
      </c>
    </row>
    <row r="1795" spans="1:35" x14ac:dyDescent="0.2">
      <c r="A1795">
        <v>32</v>
      </c>
      <c r="C1795" s="27" t="s">
        <v>1856</v>
      </c>
      <c r="D1795" s="26">
        <v>29.556249999999999</v>
      </c>
      <c r="E1795">
        <v>0</v>
      </c>
      <c r="F1795" s="26">
        <v>25.166666666666668</v>
      </c>
      <c r="G1795" s="26">
        <v>56.782499999999999</v>
      </c>
      <c r="H1795" s="26">
        <v>53.888333333333335</v>
      </c>
      <c r="I1795" s="26">
        <v>100</v>
      </c>
      <c r="J1795" s="26">
        <v>56.819166666666668</v>
      </c>
      <c r="K1795">
        <v>202.75</v>
      </c>
      <c r="L1795">
        <v>5.833333333333332E-2</v>
      </c>
      <c r="M1795">
        <v>2.4666666666666668</v>
      </c>
      <c r="N1795">
        <v>51.7425</v>
      </c>
      <c r="O1795" s="1">
        <f t="shared" si="514"/>
        <v>648.71304031949478</v>
      </c>
      <c r="Q1795" s="1">
        <f t="shared" si="518"/>
        <v>-2343.6555918434879</v>
      </c>
      <c r="R1795" s="2">
        <f t="shared" si="519"/>
        <v>-2.4795696943720547</v>
      </c>
      <c r="S1795" s="2"/>
      <c r="T1795" s="1">
        <f t="shared" si="520"/>
        <v>-1079.9117284390393</v>
      </c>
      <c r="U1795" s="1">
        <f t="shared" si="521"/>
        <v>0</v>
      </c>
      <c r="V1795" s="1">
        <f t="shared" si="522"/>
        <v>-309.21894542273168</v>
      </c>
      <c r="W1795" s="1">
        <f t="shared" si="523"/>
        <v>4169.9709628903438</v>
      </c>
      <c r="X1795" s="2">
        <f t="shared" si="532"/>
        <v>47.554325974424707</v>
      </c>
      <c r="Y1795">
        <f t="shared" si="515"/>
        <v>1</v>
      </c>
      <c r="Z1795" s="26">
        <f t="shared" si="524"/>
        <v>0</v>
      </c>
      <c r="AA1795">
        <f t="shared" si="525"/>
        <v>85.159195846302495</v>
      </c>
      <c r="AB1795" s="28">
        <f t="shared" si="526"/>
        <v>40493.511904761908</v>
      </c>
      <c r="AC1795">
        <f t="shared" si="527"/>
        <v>13.768055555555554</v>
      </c>
      <c r="AD1795" s="31">
        <f t="shared" si="516"/>
        <v>11.845114588107217</v>
      </c>
      <c r="AE1795" s="31">
        <f t="shared" si="528"/>
        <v>23.157553837051026</v>
      </c>
      <c r="AF1795" s="15">
        <f t="shared" si="517"/>
        <v>10.968055555555555</v>
      </c>
      <c r="AG1795" s="31">
        <f t="shared" si="529"/>
        <v>9.8502424348705251</v>
      </c>
      <c r="AH1795" s="31">
        <f t="shared" si="530"/>
        <v>58.341908982495042</v>
      </c>
      <c r="AI1795">
        <f t="shared" si="531"/>
        <v>211.52834313440943</v>
      </c>
    </row>
    <row r="1796" spans="1:35" x14ac:dyDescent="0.2">
      <c r="A1796">
        <v>32</v>
      </c>
      <c r="C1796" s="27" t="s">
        <v>1857</v>
      </c>
      <c r="D1796" s="26">
        <v>29.556666666666665</v>
      </c>
      <c r="E1796">
        <v>0</v>
      </c>
      <c r="F1796" s="26">
        <v>19.166666666666668</v>
      </c>
      <c r="G1796" s="26">
        <v>55.385833333333331</v>
      </c>
      <c r="H1796" s="26">
        <v>53.755833333333335</v>
      </c>
      <c r="I1796" s="26">
        <v>100</v>
      </c>
      <c r="J1796" s="26">
        <v>55.420833333333334</v>
      </c>
      <c r="K1796">
        <v>153.58333333333334</v>
      </c>
      <c r="L1796">
        <v>0.11666666666666664</v>
      </c>
      <c r="M1796">
        <v>2.3833333333333333</v>
      </c>
      <c r="N1796">
        <v>51.79</v>
      </c>
      <c r="O1796" s="1">
        <f t="shared" si="514"/>
        <v>494.05297772676761</v>
      </c>
      <c r="Q1796" s="1">
        <f t="shared" si="518"/>
        <v>-799.04360413574659</v>
      </c>
      <c r="R1796" s="2">
        <f t="shared" si="519"/>
        <v>-0.84538202293553155</v>
      </c>
      <c r="S1796" s="2"/>
      <c r="T1796" s="1">
        <f t="shared" si="520"/>
        <v>-1480.073576506885</v>
      </c>
      <c r="U1796" s="1">
        <f t="shared" si="521"/>
        <v>0</v>
      </c>
      <c r="V1796" s="1">
        <f t="shared" si="522"/>
        <v>-420.56781138828501</v>
      </c>
      <c r="W1796" s="1">
        <f t="shared" si="523"/>
        <v>2975.1032911494426</v>
      </c>
      <c r="X1796" s="2">
        <f t="shared" si="532"/>
        <v>45.074756280052654</v>
      </c>
      <c r="Y1796">
        <f t="shared" si="515"/>
        <v>1</v>
      </c>
      <c r="Z1796" s="26">
        <f t="shared" si="524"/>
        <v>0</v>
      </c>
      <c r="AA1796">
        <f t="shared" si="525"/>
        <v>106.31830999869132</v>
      </c>
      <c r="AB1796" s="28">
        <f t="shared" si="526"/>
        <v>40493.553571428572</v>
      </c>
      <c r="AC1796">
        <f t="shared" si="527"/>
        <v>12.992129629629627</v>
      </c>
      <c r="AD1796" s="31">
        <f t="shared" si="516"/>
        <v>11.259701405198356</v>
      </c>
      <c r="AE1796" s="31">
        <f t="shared" si="528"/>
        <v>22.072745888316263</v>
      </c>
      <c r="AF1796" s="15">
        <f t="shared" si="517"/>
        <v>10.994444444444444</v>
      </c>
      <c r="AG1796" s="31">
        <f t="shared" si="529"/>
        <v>9.8675726675446018</v>
      </c>
      <c r="AH1796" s="31">
        <f t="shared" si="530"/>
        <v>58.439126229008501</v>
      </c>
      <c r="AI1796">
        <f t="shared" si="531"/>
        <v>218.6346786082417</v>
      </c>
    </row>
    <row r="1797" spans="1:35" x14ac:dyDescent="0.2">
      <c r="A1797">
        <v>32</v>
      </c>
      <c r="C1797" s="27" t="s">
        <v>1858</v>
      </c>
      <c r="D1797" s="26">
        <v>29.549416666666666</v>
      </c>
      <c r="E1797">
        <v>0</v>
      </c>
      <c r="F1797" s="26">
        <v>1.4166666666666665</v>
      </c>
      <c r="G1797" s="26">
        <v>54.464166666666671</v>
      </c>
      <c r="H1797" s="26">
        <v>53.602499999999999</v>
      </c>
      <c r="I1797" s="26">
        <v>100</v>
      </c>
      <c r="J1797" s="26">
        <v>54.490833333333335</v>
      </c>
      <c r="K1797">
        <v>146.66666666666666</v>
      </c>
      <c r="L1797">
        <v>0</v>
      </c>
      <c r="M1797">
        <v>1.5583333333333333</v>
      </c>
      <c r="N1797">
        <v>51.840833333333336</v>
      </c>
      <c r="O1797" s="1">
        <f t="shared" si="514"/>
        <v>36.516959223282818</v>
      </c>
      <c r="Q1797" s="1">
        <f t="shared" si="518"/>
        <v>-306.5537420556235</v>
      </c>
      <c r="R1797" s="2">
        <f t="shared" si="519"/>
        <v>-0.32433151489616735</v>
      </c>
      <c r="S1797" s="2"/>
      <c r="T1797" s="1">
        <f t="shared" si="520"/>
        <v>-1598.0638872540217</v>
      </c>
      <c r="U1797" s="1">
        <f t="shared" si="521"/>
        <v>0</v>
      </c>
      <c r="V1797" s="1">
        <f t="shared" si="522"/>
        <v>-452.76503466795782</v>
      </c>
      <c r="W1797" s="1">
        <f t="shared" si="523"/>
        <v>2170.4809178536398</v>
      </c>
      <c r="X1797" s="2">
        <f t="shared" si="532"/>
        <v>44.229374257117122</v>
      </c>
      <c r="Y1797">
        <f t="shared" si="515"/>
        <v>1</v>
      </c>
      <c r="Z1797" s="26">
        <f t="shared" si="524"/>
        <v>0</v>
      </c>
      <c r="AA1797">
        <f t="shared" si="525"/>
        <v>104.75097566657305</v>
      </c>
      <c r="AB1797" s="28">
        <f t="shared" si="526"/>
        <v>40493.595238095237</v>
      </c>
      <c r="AC1797">
        <f t="shared" si="527"/>
        <v>12.480092592592595</v>
      </c>
      <c r="AD1797" s="31">
        <f t="shared" si="516"/>
        <v>10.887411289926662</v>
      </c>
      <c r="AE1797" s="31">
        <f t="shared" si="528"/>
        <v>21.381194475071386</v>
      </c>
      <c r="AF1797" s="15">
        <f t="shared" si="517"/>
        <v>11.022685185185187</v>
      </c>
      <c r="AG1797" s="31">
        <f t="shared" si="529"/>
        <v>9.8861486723258736</v>
      </c>
      <c r="AH1797" s="31">
        <f t="shared" si="530"/>
        <v>58.543321113003223</v>
      </c>
      <c r="AI1797">
        <f t="shared" si="531"/>
        <v>223.41870534724617</v>
      </c>
    </row>
    <row r="1798" spans="1:35" x14ac:dyDescent="0.2">
      <c r="A1798">
        <v>32</v>
      </c>
      <c r="C1798" s="27" t="s">
        <v>1859</v>
      </c>
      <c r="D1798" s="26">
        <v>29.574999999999999</v>
      </c>
      <c r="E1798">
        <v>0</v>
      </c>
      <c r="F1798" s="26">
        <v>1</v>
      </c>
      <c r="G1798" s="26">
        <v>53.593333333333334</v>
      </c>
      <c r="H1798" s="26">
        <v>52.907499999999999</v>
      </c>
      <c r="I1798" s="26">
        <v>100</v>
      </c>
      <c r="J1798" s="26">
        <v>53.611666666666665</v>
      </c>
      <c r="K1798">
        <v>224.58333333333334</v>
      </c>
      <c r="L1798">
        <v>0.84166666666666656</v>
      </c>
      <c r="M1798">
        <v>4.4666666666666668</v>
      </c>
      <c r="N1798">
        <v>51.910833333333329</v>
      </c>
      <c r="O1798" s="1">
        <f t="shared" si="514"/>
        <v>25.776677098787872</v>
      </c>
      <c r="Q1798" s="1">
        <f t="shared" si="518"/>
        <v>374.02831332379037</v>
      </c>
      <c r="R1798" s="2">
        <f t="shared" si="519"/>
        <v>0.3957190953237556</v>
      </c>
      <c r="S1798" s="2"/>
      <c r="T1798" s="1">
        <f t="shared" si="520"/>
        <v>-1534.8670480739461</v>
      </c>
      <c r="U1798" s="1">
        <f t="shared" si="521"/>
        <v>0</v>
      </c>
      <c r="V1798" s="1">
        <f t="shared" si="522"/>
        <v>-433.5505219145054</v>
      </c>
      <c r="W1798" s="1">
        <f t="shared" si="523"/>
        <v>1392.0587589410761</v>
      </c>
      <c r="X1798" s="2">
        <f t="shared" si="532"/>
        <v>43.905042742220957</v>
      </c>
      <c r="Y1798">
        <f t="shared" si="515"/>
        <v>1</v>
      </c>
      <c r="Z1798" s="26">
        <f t="shared" si="524"/>
        <v>0</v>
      </c>
      <c r="AA1798">
        <f t="shared" si="525"/>
        <v>93.86297457783661</v>
      </c>
      <c r="AB1798" s="28">
        <f t="shared" si="526"/>
        <v>40493.636904761908</v>
      </c>
      <c r="AC1798">
        <f t="shared" si="527"/>
        <v>11.996296296296297</v>
      </c>
      <c r="AD1798" s="31">
        <f t="shared" si="516"/>
        <v>10.545610051354638</v>
      </c>
      <c r="AE1798" s="31">
        <f t="shared" si="528"/>
        <v>20.745087367249372</v>
      </c>
      <c r="AF1798" s="15">
        <f t="shared" si="517"/>
        <v>11.061574074074072</v>
      </c>
      <c r="AG1798" s="31">
        <f t="shared" si="529"/>
        <v>9.9117789354457262</v>
      </c>
      <c r="AH1798" s="31">
        <f t="shared" si="530"/>
        <v>58.687065880618107</v>
      </c>
      <c r="AI1798">
        <f t="shared" si="531"/>
        <v>228.10717482237285</v>
      </c>
    </row>
    <row r="1799" spans="1:35" x14ac:dyDescent="0.2">
      <c r="A1799">
        <v>32</v>
      </c>
      <c r="C1799" s="27" t="s">
        <v>1860</v>
      </c>
      <c r="D1799" s="26">
        <v>29.590249999999997</v>
      </c>
      <c r="E1799">
        <v>0</v>
      </c>
      <c r="F1799" s="26">
        <v>1</v>
      </c>
      <c r="G1799" s="26">
        <v>52.329166666666666</v>
      </c>
      <c r="H1799" s="26">
        <v>49.576666666666668</v>
      </c>
      <c r="I1799" s="26">
        <v>100</v>
      </c>
      <c r="J1799" s="26">
        <v>52.347499999999997</v>
      </c>
      <c r="K1799">
        <v>298.25</v>
      </c>
      <c r="L1799">
        <v>1.325</v>
      </c>
      <c r="M1799">
        <v>5.9249999999999998</v>
      </c>
      <c r="N1799">
        <v>51.966666666666661</v>
      </c>
      <c r="O1799" s="1">
        <f t="shared" si="514"/>
        <v>25.776677098787872</v>
      </c>
      <c r="Q1799" s="1">
        <f t="shared" si="518"/>
        <v>643.06398068450403</v>
      </c>
      <c r="R1799" s="2">
        <f t="shared" si="519"/>
        <v>0.68035677409124906</v>
      </c>
      <c r="S1799" s="2"/>
      <c r="T1799" s="1">
        <f t="shared" si="520"/>
        <v>-899.51134885935255</v>
      </c>
      <c r="U1799" s="1">
        <f t="shared" si="521"/>
        <v>0</v>
      </c>
      <c r="V1799" s="1">
        <f t="shared" si="522"/>
        <v>-251.87350577698726</v>
      </c>
      <c r="W1799" s="1">
        <f t="shared" si="523"/>
        <v>299.92350675550949</v>
      </c>
      <c r="X1799" s="2">
        <f t="shared" si="532"/>
        <v>44.300761837544712</v>
      </c>
      <c r="Y1799">
        <f t="shared" si="515"/>
        <v>1</v>
      </c>
      <c r="Z1799" s="26">
        <f t="shared" si="524"/>
        <v>0</v>
      </c>
      <c r="AA1799">
        <f t="shared" si="525"/>
        <v>64.455284100268699</v>
      </c>
      <c r="AB1799" s="28">
        <f t="shared" si="526"/>
        <v>40493.678571428572</v>
      </c>
      <c r="AC1799">
        <f t="shared" si="527"/>
        <v>11.293981481481481</v>
      </c>
      <c r="AD1799" s="31">
        <f t="shared" si="516"/>
        <v>10.066168507842551</v>
      </c>
      <c r="AE1799" s="31">
        <f t="shared" si="528"/>
        <v>19.850833291949129</v>
      </c>
      <c r="AF1799" s="15">
        <f t="shared" si="517"/>
        <v>11.09259259259259</v>
      </c>
      <c r="AG1799" s="31">
        <f t="shared" si="529"/>
        <v>9.9322638790612885</v>
      </c>
      <c r="AH1799" s="31">
        <f t="shared" si="530"/>
        <v>58.801938464123822</v>
      </c>
      <c r="AI1799">
        <f t="shared" si="531"/>
        <v>234.17404429511424</v>
      </c>
    </row>
    <row r="1800" spans="1:35" x14ac:dyDescent="0.2">
      <c r="A1800">
        <v>32</v>
      </c>
      <c r="C1800" s="27" t="s">
        <v>1861</v>
      </c>
      <c r="D1800" s="26">
        <v>29.618666666666666</v>
      </c>
      <c r="E1800">
        <v>0</v>
      </c>
      <c r="F1800" s="26">
        <v>1</v>
      </c>
      <c r="G1800" s="26">
        <v>50.260833333333331</v>
      </c>
      <c r="H1800" s="26">
        <v>47.822499999999998</v>
      </c>
      <c r="I1800" s="26">
        <v>100</v>
      </c>
      <c r="J1800" s="26">
        <v>50.28</v>
      </c>
      <c r="K1800">
        <v>291.33333333333331</v>
      </c>
      <c r="L1800">
        <v>2.3166666666666664</v>
      </c>
      <c r="M1800">
        <v>8.15</v>
      </c>
      <c r="N1800">
        <v>52.024999999999999</v>
      </c>
      <c r="O1800" s="1">
        <f t="shared" si="514"/>
        <v>25.776677098787872</v>
      </c>
      <c r="Q1800" s="1">
        <f t="shared" si="518"/>
        <v>1861.7977086604949</v>
      </c>
      <c r="R1800" s="2">
        <f t="shared" si="519"/>
        <v>1.9697677387037282</v>
      </c>
      <c r="S1800" s="2"/>
      <c r="T1800" s="1">
        <f t="shared" si="520"/>
        <v>-484.43914135133315</v>
      </c>
      <c r="U1800" s="1">
        <f t="shared" si="521"/>
        <v>0</v>
      </c>
      <c r="V1800" s="1">
        <f t="shared" si="522"/>
        <v>-135.21486422865831</v>
      </c>
      <c r="W1800" s="1">
        <f t="shared" si="523"/>
        <v>-1459.6277328767967</v>
      </c>
      <c r="X1800" s="2">
        <f t="shared" si="532"/>
        <v>44.981118611635964</v>
      </c>
      <c r="Y1800">
        <f t="shared" si="515"/>
        <v>1</v>
      </c>
      <c r="Z1800" s="26">
        <f t="shared" si="524"/>
        <v>0</v>
      </c>
      <c r="AA1800">
        <f t="shared" si="525"/>
        <v>27.875387542507905</v>
      </c>
      <c r="AB1800" s="28">
        <f t="shared" si="526"/>
        <v>40493.720238095237</v>
      </c>
      <c r="AC1800">
        <f t="shared" si="527"/>
        <v>10.144907407407405</v>
      </c>
      <c r="AD1800" s="31">
        <f t="shared" si="516"/>
        <v>9.3228911975538331</v>
      </c>
      <c r="AE1800" s="31">
        <f t="shared" si="528"/>
        <v>18.459636431243165</v>
      </c>
      <c r="AF1800" s="15">
        <f t="shared" si="517"/>
        <v>11.124999999999998</v>
      </c>
      <c r="AG1800" s="31">
        <f t="shared" si="529"/>
        <v>9.9537057083642306</v>
      </c>
      <c r="AH1800" s="31">
        <f t="shared" si="530"/>
        <v>58.922162528229421</v>
      </c>
      <c r="AI1800">
        <f t="shared" si="531"/>
        <v>243.26070689508134</v>
      </c>
    </row>
    <row r="1801" spans="1:35" x14ac:dyDescent="0.2">
      <c r="A1801">
        <v>32</v>
      </c>
      <c r="C1801" s="27" t="s">
        <v>1862</v>
      </c>
      <c r="D1801" s="26">
        <v>29.640499999999999</v>
      </c>
      <c r="E1801">
        <v>0</v>
      </c>
      <c r="F1801" s="26">
        <v>1</v>
      </c>
      <c r="G1801" s="26">
        <v>48.274999999999999</v>
      </c>
      <c r="H1801" s="26">
        <v>45.181666666666665</v>
      </c>
      <c r="I1801" s="26">
        <v>100</v>
      </c>
      <c r="J1801" s="26">
        <v>48.293333333333337</v>
      </c>
      <c r="K1801">
        <v>296.33333333333331</v>
      </c>
      <c r="L1801">
        <v>2.7666666666666666</v>
      </c>
      <c r="M1801">
        <v>9.2916666666666661</v>
      </c>
      <c r="N1801">
        <v>52.078333333333333</v>
      </c>
      <c r="O1801" s="1">
        <f t="shared" si="514"/>
        <v>25.776677098787872</v>
      </c>
      <c r="Q1801" s="1">
        <f t="shared" si="518"/>
        <v>2535.423176829881</v>
      </c>
      <c r="R1801" s="2">
        <f t="shared" si="519"/>
        <v>2.6824583328520606</v>
      </c>
      <c r="S1801" s="2"/>
      <c r="T1801" s="1">
        <f t="shared" si="520"/>
        <v>301.64175352535653</v>
      </c>
      <c r="U1801" s="1">
        <f t="shared" si="521"/>
        <v>0</v>
      </c>
      <c r="V1801" s="1">
        <f t="shared" si="522"/>
        <v>84.025284818757854</v>
      </c>
      <c r="W1801" s="1">
        <f t="shared" si="523"/>
        <v>-3146.7836432922518</v>
      </c>
      <c r="X1801" s="2">
        <f t="shared" si="532"/>
        <v>46.950886350339694</v>
      </c>
      <c r="Y1801">
        <f t="shared" si="515"/>
        <v>1</v>
      </c>
      <c r="Z1801" s="26">
        <f t="shared" si="524"/>
        <v>0</v>
      </c>
      <c r="AA1801">
        <f t="shared" si="525"/>
        <v>1.7532769572167324</v>
      </c>
      <c r="AB1801" s="28">
        <f t="shared" si="526"/>
        <v>40493.761904761908</v>
      </c>
      <c r="AC1801">
        <f t="shared" si="527"/>
        <v>9.0416666666666661</v>
      </c>
      <c r="AD1801" s="31">
        <f t="shared" si="516"/>
        <v>8.6550259684719926</v>
      </c>
      <c r="AE1801" s="31">
        <f t="shared" si="528"/>
        <v>17.204239734589912</v>
      </c>
      <c r="AF1801" s="15">
        <f t="shared" si="517"/>
        <v>11.15462962962963</v>
      </c>
      <c r="AG1801" s="31">
        <f t="shared" si="529"/>
        <v>9.9733451782395637</v>
      </c>
      <c r="AH1801" s="31">
        <f t="shared" si="530"/>
        <v>59.032267881137535</v>
      </c>
      <c r="AI1801">
        <f t="shared" si="531"/>
        <v>251.47010521704428</v>
      </c>
    </row>
    <row r="1802" spans="1:35" x14ac:dyDescent="0.2">
      <c r="A1802">
        <v>32</v>
      </c>
      <c r="C1802" s="27" t="s">
        <v>1863</v>
      </c>
      <c r="D1802" s="26">
        <v>29.661750000000001</v>
      </c>
      <c r="E1802">
        <v>0</v>
      </c>
      <c r="F1802" s="26">
        <v>1</v>
      </c>
      <c r="G1802" s="26">
        <v>47.112499999999997</v>
      </c>
      <c r="H1802" s="26">
        <v>44.116666666666667</v>
      </c>
      <c r="I1802" s="26">
        <v>100</v>
      </c>
      <c r="J1802" s="26">
        <v>47.126666666666665</v>
      </c>
      <c r="K1802">
        <v>304.41666666666669</v>
      </c>
      <c r="L1802">
        <v>3.5833333333333335</v>
      </c>
      <c r="M1802">
        <v>10.583333333333334</v>
      </c>
      <c r="N1802">
        <v>52.123333333333328</v>
      </c>
      <c r="O1802" s="1">
        <f t="shared" si="514"/>
        <v>25.776677098787872</v>
      </c>
      <c r="Q1802" s="1">
        <f t="shared" si="518"/>
        <v>2711.5469101478288</v>
      </c>
      <c r="R1802" s="2">
        <f t="shared" si="519"/>
        <v>2.8687958958944777</v>
      </c>
      <c r="S1802" s="2"/>
      <c r="T1802" s="1">
        <f t="shared" si="520"/>
        <v>940.56178884733038</v>
      </c>
      <c r="U1802" s="1">
        <f t="shared" si="521"/>
        <v>0</v>
      </c>
      <c r="V1802" s="1">
        <f t="shared" si="522"/>
        <v>263.26936931965918</v>
      </c>
      <c r="W1802" s="1">
        <f t="shared" si="523"/>
        <v>-4145.8391864847272</v>
      </c>
      <c r="X1802" s="2">
        <f t="shared" si="532"/>
        <v>49.633344683191751</v>
      </c>
      <c r="Y1802">
        <f t="shared" si="515"/>
        <v>1</v>
      </c>
      <c r="Z1802" s="26">
        <f t="shared" si="524"/>
        <v>0</v>
      </c>
      <c r="AA1802">
        <f t="shared" si="525"/>
        <v>6.3546579167761355</v>
      </c>
      <c r="AB1802" s="28">
        <f t="shared" si="526"/>
        <v>40493.803571428572</v>
      </c>
      <c r="AC1802">
        <f t="shared" si="527"/>
        <v>8.3958333333333321</v>
      </c>
      <c r="AD1802" s="31">
        <f t="shared" si="516"/>
        <v>8.2838766183649959</v>
      </c>
      <c r="AE1802" s="31">
        <f t="shared" si="528"/>
        <v>16.50425071149408</v>
      </c>
      <c r="AF1802" s="15">
        <f t="shared" si="517"/>
        <v>11.179629629629627</v>
      </c>
      <c r="AG1802" s="31">
        <f t="shared" si="529"/>
        <v>9.9899424042179259</v>
      </c>
      <c r="AH1802" s="31">
        <f t="shared" si="530"/>
        <v>59.125307808749021</v>
      </c>
      <c r="AI1802">
        <f t="shared" si="531"/>
        <v>256.23779526869669</v>
      </c>
    </row>
    <row r="1803" spans="1:35" x14ac:dyDescent="0.2">
      <c r="A1803">
        <v>32</v>
      </c>
      <c r="C1803" s="27" t="s">
        <v>1864</v>
      </c>
      <c r="D1803" s="26">
        <v>29.664000000000001</v>
      </c>
      <c r="E1803">
        <v>0</v>
      </c>
      <c r="F1803" s="26">
        <v>1</v>
      </c>
      <c r="G1803" s="26">
        <v>46.170833333333334</v>
      </c>
      <c r="H1803" s="26">
        <v>42.456666666666663</v>
      </c>
      <c r="I1803" s="26">
        <v>100</v>
      </c>
      <c r="J1803" s="26">
        <v>46.185000000000002</v>
      </c>
      <c r="K1803">
        <v>304.25</v>
      </c>
      <c r="L1803">
        <v>2.6083333333333334</v>
      </c>
      <c r="M1803">
        <v>9.3833333333333329</v>
      </c>
      <c r="N1803">
        <v>52.16</v>
      </c>
      <c r="O1803" s="1">
        <f t="shared" ref="O1803:O1866" si="533">F1803*$D$17*$D$12*$D$18*$D$22/1000</f>
        <v>25.776677098787872</v>
      </c>
      <c r="Q1803" s="1">
        <f t="shared" si="518"/>
        <v>2527.2293697611703</v>
      </c>
      <c r="R1803" s="2">
        <f t="shared" si="519"/>
        <v>2.6737893476309322</v>
      </c>
      <c r="S1803" s="2"/>
      <c r="T1803" s="1">
        <f t="shared" si="520"/>
        <v>1712.6953729367751</v>
      </c>
      <c r="U1803" s="1">
        <f t="shared" si="521"/>
        <v>0</v>
      </c>
      <c r="V1803" s="1">
        <f t="shared" si="522"/>
        <v>481.14651976591381</v>
      </c>
      <c r="W1803" s="1">
        <f t="shared" si="523"/>
        <v>-4955.2879150616545</v>
      </c>
      <c r="X1803" s="2">
        <f t="shared" si="532"/>
        <v>52.50214057908623</v>
      </c>
      <c r="Y1803">
        <f t="shared" si="515"/>
        <v>1</v>
      </c>
      <c r="Z1803" s="26">
        <f t="shared" si="524"/>
        <v>0</v>
      </c>
      <c r="AA1803">
        <f t="shared" si="525"/>
        <v>40.085451440123123</v>
      </c>
      <c r="AB1803" s="28">
        <f t="shared" si="526"/>
        <v>40493.845238095237</v>
      </c>
      <c r="AC1803">
        <f t="shared" si="527"/>
        <v>7.8726851851851851</v>
      </c>
      <c r="AD1803" s="31">
        <f t="shared" si="516"/>
        <v>7.9935557394400796</v>
      </c>
      <c r="AE1803" s="31">
        <f t="shared" si="528"/>
        <v>15.955481819671556</v>
      </c>
      <c r="AF1803" s="15">
        <f t="shared" si="517"/>
        <v>11.199999999999998</v>
      </c>
      <c r="AG1803" s="31">
        <f t="shared" si="529"/>
        <v>10.003483972907661</v>
      </c>
      <c r="AH1803" s="31">
        <f t="shared" si="530"/>
        <v>59.201211975457156</v>
      </c>
      <c r="AI1803">
        <f t="shared" si="531"/>
        <v>259.99332969658298</v>
      </c>
    </row>
    <row r="1804" spans="1:35" x14ac:dyDescent="0.2">
      <c r="A1804">
        <v>32</v>
      </c>
      <c r="C1804" s="27" t="s">
        <v>1865</v>
      </c>
      <c r="D1804" s="26">
        <v>29.669750000000001</v>
      </c>
      <c r="E1804">
        <v>0</v>
      </c>
      <c r="F1804" s="26">
        <v>1</v>
      </c>
      <c r="G1804" s="26">
        <v>45.395000000000003</v>
      </c>
      <c r="H1804" s="26">
        <v>41.427500000000002</v>
      </c>
      <c r="I1804" s="26">
        <v>100</v>
      </c>
      <c r="J1804" s="26">
        <v>45.409166666666664</v>
      </c>
      <c r="K1804">
        <v>303.08333333333331</v>
      </c>
      <c r="L1804">
        <v>3.65</v>
      </c>
      <c r="M1804">
        <v>12.408333333333333</v>
      </c>
      <c r="N1804">
        <v>52.156666666666666</v>
      </c>
      <c r="O1804" s="1">
        <f t="shared" si="533"/>
        <v>25.776677098787872</v>
      </c>
      <c r="Q1804" s="1">
        <f t="shared" si="518"/>
        <v>2351.8129918355862</v>
      </c>
      <c r="R1804" s="2">
        <f t="shared" si="519"/>
        <v>2.4882001611845301</v>
      </c>
      <c r="S1804" s="2"/>
      <c r="T1804" s="1">
        <f t="shared" si="520"/>
        <v>2344.0280195762743</v>
      </c>
      <c r="U1804" s="1">
        <f t="shared" si="521"/>
        <v>0</v>
      </c>
      <c r="V1804" s="1">
        <f t="shared" si="522"/>
        <v>661.77285636230181</v>
      </c>
      <c r="W1804" s="1">
        <f t="shared" si="523"/>
        <v>-5594.4352501475259</v>
      </c>
      <c r="X1804" s="2">
        <f t="shared" si="532"/>
        <v>55.17592992671716</v>
      </c>
      <c r="Y1804">
        <f t="shared" ref="Y1804:Y1867" si="534">IF(X1804&gt;32,1,0)</f>
        <v>1</v>
      </c>
      <c r="Z1804" s="26">
        <f t="shared" si="524"/>
        <v>0</v>
      </c>
      <c r="AA1804">
        <f t="shared" si="525"/>
        <v>95.666590231351279</v>
      </c>
      <c r="AB1804" s="28">
        <f t="shared" si="526"/>
        <v>40493.886904761908</v>
      </c>
      <c r="AC1804">
        <f t="shared" si="527"/>
        <v>7.4416666666666682</v>
      </c>
      <c r="AD1804" s="31">
        <f t="shared" si="516"/>
        <v>7.7611180698817881</v>
      </c>
      <c r="AE1804" s="31">
        <f t="shared" si="528"/>
        <v>15.515322836990366</v>
      </c>
      <c r="AF1804" s="15">
        <f t="shared" si="517"/>
        <v>11.198148148148148</v>
      </c>
      <c r="AG1804" s="31">
        <f t="shared" si="529"/>
        <v>10.002252256423755</v>
      </c>
      <c r="AH1804" s="31">
        <f t="shared" si="530"/>
        <v>59.194308111799288</v>
      </c>
      <c r="AI1804">
        <f t="shared" si="531"/>
        <v>262.59805947215125</v>
      </c>
    </row>
    <row r="1805" spans="1:35" x14ac:dyDescent="0.2">
      <c r="A1805">
        <v>32</v>
      </c>
      <c r="C1805" s="27" t="s">
        <v>1866</v>
      </c>
      <c r="D1805" s="26">
        <v>29.673750000000002</v>
      </c>
      <c r="E1805">
        <v>0</v>
      </c>
      <c r="F1805" s="26">
        <v>1</v>
      </c>
      <c r="G1805" s="26">
        <v>44.655000000000001</v>
      </c>
      <c r="H1805" s="26">
        <v>40.145000000000003</v>
      </c>
      <c r="I1805" s="26">
        <v>100</v>
      </c>
      <c r="J1805" s="26">
        <v>44.671666666666667</v>
      </c>
      <c r="K1805">
        <v>304.58333333333331</v>
      </c>
      <c r="L1805">
        <v>1.7583333333333333</v>
      </c>
      <c r="M1805">
        <v>7.2749999999999995</v>
      </c>
      <c r="N1805">
        <v>52.129999999999995</v>
      </c>
      <c r="O1805" s="1">
        <f t="shared" si="533"/>
        <v>25.776677098787872</v>
      </c>
      <c r="Q1805" s="1">
        <f t="shared" si="518"/>
        <v>2112.3876643785829</v>
      </c>
      <c r="R1805" s="2">
        <f t="shared" si="519"/>
        <v>2.2348899956066108</v>
      </c>
      <c r="S1805" s="2"/>
      <c r="T1805" s="1">
        <f t="shared" si="520"/>
        <v>2986.9106526005235</v>
      </c>
      <c r="U1805" s="1">
        <f t="shared" si="521"/>
        <v>0</v>
      </c>
      <c r="V1805" s="1">
        <f t="shared" si="522"/>
        <v>846.37702426732369</v>
      </c>
      <c r="W1805" s="1">
        <f t="shared" si="523"/>
        <v>-6184.6295530962907</v>
      </c>
      <c r="X1805" s="2">
        <f t="shared" si="532"/>
        <v>57.66413008790169</v>
      </c>
      <c r="Y1805">
        <f t="shared" si="534"/>
        <v>1</v>
      </c>
      <c r="Z1805" s="26">
        <f t="shared" si="524"/>
        <v>0</v>
      </c>
      <c r="AA1805">
        <f t="shared" si="525"/>
        <v>169.23746564394898</v>
      </c>
      <c r="AB1805" s="28">
        <f t="shared" si="526"/>
        <v>40493.928571428572</v>
      </c>
      <c r="AC1805">
        <f t="shared" si="527"/>
        <v>7.0305555555555559</v>
      </c>
      <c r="AD1805" s="31">
        <f t="shared" si="516"/>
        <v>7.5449720010972783</v>
      </c>
      <c r="AE1805" s="31">
        <f t="shared" si="528"/>
        <v>15.105354964864789</v>
      </c>
      <c r="AF1805" s="15">
        <f t="shared" si="517"/>
        <v>11.18333333333333</v>
      </c>
      <c r="AG1805" s="31">
        <f t="shared" si="529"/>
        <v>9.9924033112961652</v>
      </c>
      <c r="AH1805" s="31">
        <f t="shared" si="530"/>
        <v>59.13910229497931</v>
      </c>
      <c r="AI1805">
        <f t="shared" si="531"/>
        <v>264.7308889486485</v>
      </c>
    </row>
    <row r="1806" spans="1:35" x14ac:dyDescent="0.2">
      <c r="A1806">
        <v>32</v>
      </c>
      <c r="C1806" s="27" t="s">
        <v>1867</v>
      </c>
      <c r="D1806" s="26">
        <v>29.692333333333334</v>
      </c>
      <c r="E1806">
        <v>0</v>
      </c>
      <c r="F1806" s="26">
        <v>1</v>
      </c>
      <c r="G1806" s="26">
        <v>43.740833333333335</v>
      </c>
      <c r="H1806" s="26">
        <v>38.863333333333337</v>
      </c>
      <c r="I1806" s="26">
        <v>100</v>
      </c>
      <c r="J1806" s="26">
        <v>43.760833333333338</v>
      </c>
      <c r="K1806">
        <v>300.08333333333331</v>
      </c>
      <c r="L1806">
        <v>0.92500000000000004</v>
      </c>
      <c r="M1806">
        <v>6.0333333333333332</v>
      </c>
      <c r="N1806">
        <v>52.082499999999996</v>
      </c>
      <c r="O1806" s="1">
        <f t="shared" si="533"/>
        <v>25.776677098787872</v>
      </c>
      <c r="Q1806" s="1">
        <f t="shared" si="518"/>
        <v>2054.6328047632596</v>
      </c>
      <c r="R1806" s="2">
        <f t="shared" si="519"/>
        <v>2.1737857957816598</v>
      </c>
      <c r="S1806" s="2"/>
      <c r="T1806" s="1">
        <f t="shared" si="520"/>
        <v>3586.4632846270956</v>
      </c>
      <c r="U1806" s="1">
        <f t="shared" si="521"/>
        <v>0</v>
      </c>
      <c r="V1806" s="1">
        <f t="shared" si="522"/>
        <v>1019.2616961010473</v>
      </c>
      <c r="W1806" s="1">
        <f t="shared" si="523"/>
        <v>-6901.6880520060058</v>
      </c>
      <c r="X1806" s="2">
        <f t="shared" si="532"/>
        <v>59.899020083508297</v>
      </c>
      <c r="Y1806">
        <f t="shared" si="534"/>
        <v>1</v>
      </c>
      <c r="Z1806" s="26">
        <f t="shared" si="524"/>
        <v>0</v>
      </c>
      <c r="AA1806">
        <f t="shared" si="525"/>
        <v>261.08699905352972</v>
      </c>
      <c r="AB1806" s="28">
        <f t="shared" si="526"/>
        <v>40493.970238095237</v>
      </c>
      <c r="AC1806">
        <f t="shared" si="527"/>
        <v>6.5226851851851855</v>
      </c>
      <c r="AD1806" s="31">
        <f t="shared" si="516"/>
        <v>7.2852722525342104</v>
      </c>
      <c r="AE1806" s="31">
        <f t="shared" si="528"/>
        <v>14.611911356476869</v>
      </c>
      <c r="AF1806" s="15">
        <f t="shared" si="517"/>
        <v>11.156944444444441</v>
      </c>
      <c r="AG1806" s="31">
        <f t="shared" si="529"/>
        <v>9.9748809419257825</v>
      </c>
      <c r="AH1806" s="31">
        <f t="shared" si="530"/>
        <v>59.040877360034997</v>
      </c>
      <c r="AI1806">
        <f t="shared" si="531"/>
        <v>267.10694361339142</v>
      </c>
    </row>
    <row r="1807" spans="1:35" x14ac:dyDescent="0.2">
      <c r="A1807">
        <v>32</v>
      </c>
      <c r="C1807" s="27" t="s">
        <v>1868</v>
      </c>
      <c r="D1807" s="26">
        <v>29.70825</v>
      </c>
      <c r="E1807">
        <v>0</v>
      </c>
      <c r="F1807" s="26">
        <v>1</v>
      </c>
      <c r="G1807" s="26">
        <v>43.090833333333329</v>
      </c>
      <c r="H1807" s="26">
        <v>38.123333333333335</v>
      </c>
      <c r="I1807" s="26">
        <v>100</v>
      </c>
      <c r="J1807" s="26">
        <v>43.095833333333331</v>
      </c>
      <c r="K1807">
        <v>298.75</v>
      </c>
      <c r="L1807">
        <v>0.80833333333333335</v>
      </c>
      <c r="M1807">
        <v>6</v>
      </c>
      <c r="N1807">
        <v>52.031666666666666</v>
      </c>
      <c r="O1807" s="1">
        <f t="shared" si="533"/>
        <v>25.776677098787872</v>
      </c>
      <c r="Q1807" s="1">
        <f t="shared" si="518"/>
        <v>1905.9157340192569</v>
      </c>
      <c r="R1807" s="2">
        <f t="shared" si="519"/>
        <v>2.0164442721653177</v>
      </c>
      <c r="S1807" s="2"/>
      <c r="T1807" s="1">
        <f t="shared" si="520"/>
        <v>4083.2469599093861</v>
      </c>
      <c r="U1807" s="1">
        <f t="shared" si="521"/>
        <v>0</v>
      </c>
      <c r="V1807" s="1">
        <f t="shared" si="522"/>
        <v>1165.5039753732401</v>
      </c>
      <c r="W1807" s="1">
        <f t="shared" si="523"/>
        <v>-7397.4236873099417</v>
      </c>
      <c r="X1807" s="2">
        <f t="shared" si="532"/>
        <v>62.072805879289959</v>
      </c>
      <c r="Y1807">
        <f t="shared" si="534"/>
        <v>1</v>
      </c>
      <c r="Z1807" s="26">
        <f t="shared" si="524"/>
        <v>0</v>
      </c>
      <c r="AA1807">
        <f t="shared" si="525"/>
        <v>360.31528173545121</v>
      </c>
      <c r="AB1807" s="28">
        <f t="shared" si="526"/>
        <v>40494.011904761908</v>
      </c>
      <c r="AC1807">
        <f t="shared" si="527"/>
        <v>6.1615740740740712</v>
      </c>
      <c r="AD1807" s="31">
        <f t="shared" si="516"/>
        <v>7.1054310795275821</v>
      </c>
      <c r="AE1807" s="31">
        <f t="shared" si="528"/>
        <v>14.269632680137974</v>
      </c>
      <c r="AF1807" s="15">
        <f t="shared" si="517"/>
        <v>11.128703703703703</v>
      </c>
      <c r="AG1807" s="31">
        <f t="shared" si="529"/>
        <v>9.9561587859048863</v>
      </c>
      <c r="AH1807" s="31">
        <f t="shared" si="530"/>
        <v>58.935915964709949</v>
      </c>
      <c r="AI1807">
        <f t="shared" si="531"/>
        <v>268.53369510684666</v>
      </c>
    </row>
    <row r="1808" spans="1:35" x14ac:dyDescent="0.2">
      <c r="A1808">
        <v>32</v>
      </c>
      <c r="C1808" s="27" t="s">
        <v>1869</v>
      </c>
      <c r="D1808" s="26">
        <v>29.714500000000001</v>
      </c>
      <c r="E1808">
        <v>0</v>
      </c>
      <c r="F1808" s="26">
        <v>1</v>
      </c>
      <c r="G1808" s="26">
        <v>42.351666666666667</v>
      </c>
      <c r="H1808" s="26">
        <v>36.014166666666668</v>
      </c>
      <c r="I1808" s="26">
        <v>100</v>
      </c>
      <c r="J1808" s="26">
        <v>42.351666666666667</v>
      </c>
      <c r="K1808">
        <v>303.91666666666669</v>
      </c>
      <c r="L1808">
        <v>0.15000000000000002</v>
      </c>
      <c r="M1808">
        <v>2.1333333333333333</v>
      </c>
      <c r="N1808">
        <v>51.963333333333331</v>
      </c>
      <c r="O1808" s="1">
        <f t="shared" si="533"/>
        <v>25.776677098787872</v>
      </c>
      <c r="Q1808" s="1">
        <f t="shared" si="518"/>
        <v>1555.4286105010974</v>
      </c>
      <c r="R1808" s="2">
        <f t="shared" si="519"/>
        <v>1.6456315756378068</v>
      </c>
      <c r="S1808" s="2"/>
      <c r="T1808" s="1">
        <f t="shared" si="520"/>
        <v>4786.6398338622066</v>
      </c>
      <c r="U1808" s="1">
        <f t="shared" si="521"/>
        <v>0</v>
      </c>
      <c r="V1808" s="1">
        <f t="shared" si="522"/>
        <v>1366.1867680047699</v>
      </c>
      <c r="W1808" s="1">
        <f t="shared" si="523"/>
        <v>-7952.4545446390912</v>
      </c>
      <c r="X1808" s="2">
        <f t="shared" si="532"/>
        <v>64.089250151455275</v>
      </c>
      <c r="Y1808">
        <f t="shared" si="534"/>
        <v>1</v>
      </c>
      <c r="Z1808" s="26">
        <f t="shared" si="524"/>
        <v>0</v>
      </c>
      <c r="AA1808">
        <f t="shared" si="525"/>
        <v>472.52253575815445</v>
      </c>
      <c r="AB1808" s="28">
        <f t="shared" si="526"/>
        <v>40494.053571428572</v>
      </c>
      <c r="AC1808">
        <f t="shared" si="527"/>
        <v>5.7509259259259258</v>
      </c>
      <c r="AD1808" s="31">
        <f t="shared" si="516"/>
        <v>6.9056739077533402</v>
      </c>
      <c r="AE1808" s="31">
        <f t="shared" si="528"/>
        <v>13.888885755095616</v>
      </c>
      <c r="AF1808" s="15">
        <f t="shared" si="517"/>
        <v>11.09074074074074</v>
      </c>
      <c r="AG1808" s="31">
        <f t="shared" si="529"/>
        <v>9.9310398560608206</v>
      </c>
      <c r="AH1808" s="31">
        <f t="shared" si="530"/>
        <v>58.795074938363321</v>
      </c>
      <c r="AI1808">
        <f t="shared" si="531"/>
        <v>269.97600936980541</v>
      </c>
    </row>
    <row r="1809" spans="1:35" x14ac:dyDescent="0.2">
      <c r="A1809">
        <v>32</v>
      </c>
      <c r="C1809" s="27" t="s">
        <v>1870</v>
      </c>
      <c r="D1809" s="26">
        <v>29.72625</v>
      </c>
      <c r="E1809">
        <v>0</v>
      </c>
      <c r="F1809" s="26">
        <v>1</v>
      </c>
      <c r="G1809" s="26">
        <v>41.395833333333336</v>
      </c>
      <c r="H1809" s="26">
        <v>35.297499999999999</v>
      </c>
      <c r="I1809" s="26">
        <v>100</v>
      </c>
      <c r="J1809" s="26">
        <v>41.395833333333336</v>
      </c>
      <c r="K1809">
        <v>306.33333333333331</v>
      </c>
      <c r="L1809">
        <v>0.35833333333333334</v>
      </c>
      <c r="M1809">
        <v>3.5999999999999996</v>
      </c>
      <c r="N1809">
        <v>51.884999999999998</v>
      </c>
      <c r="O1809" s="1">
        <f t="shared" si="533"/>
        <v>25.776677098787872</v>
      </c>
      <c r="Q1809" s="1">
        <f t="shared" si="518"/>
        <v>1757.5754285080013</v>
      </c>
      <c r="R1809" s="2">
        <f t="shared" si="519"/>
        <v>1.8595013632841204</v>
      </c>
      <c r="S1809" s="2"/>
      <c r="T1809" s="1">
        <f t="shared" si="520"/>
        <v>5189.3980615342198</v>
      </c>
      <c r="U1809" s="1">
        <f t="shared" si="521"/>
        <v>0</v>
      </c>
      <c r="V1809" s="1">
        <f t="shared" si="522"/>
        <v>1485.3907548332174</v>
      </c>
      <c r="W1809" s="1">
        <f t="shared" si="523"/>
        <v>-8678.4762747851764</v>
      </c>
      <c r="X1809" s="2">
        <f t="shared" si="532"/>
        <v>65.734881727093082</v>
      </c>
      <c r="Y1809">
        <f t="shared" si="534"/>
        <v>1</v>
      </c>
      <c r="Z1809" s="26">
        <f t="shared" si="524"/>
        <v>0</v>
      </c>
      <c r="AA1809">
        <f t="shared" si="525"/>
        <v>592.38927671377894</v>
      </c>
      <c r="AB1809" s="28">
        <f t="shared" si="526"/>
        <v>40494.095238095237</v>
      </c>
      <c r="AC1809">
        <f t="shared" si="527"/>
        <v>5.2199074074074083</v>
      </c>
      <c r="AD1809" s="31">
        <f t="shared" si="516"/>
        <v>6.6546971832975546</v>
      </c>
      <c r="AE1809" s="31">
        <f t="shared" si="528"/>
        <v>13.409645842420934</v>
      </c>
      <c r="AF1809" s="15">
        <f t="shared" si="517"/>
        <v>11.047222222222221</v>
      </c>
      <c r="AG1809" s="31">
        <f t="shared" si="529"/>
        <v>9.9023133715300169</v>
      </c>
      <c r="AH1809" s="31">
        <f t="shared" si="530"/>
        <v>58.633981672182486</v>
      </c>
      <c r="AI1809">
        <f t="shared" si="531"/>
        <v>271.88870700852641</v>
      </c>
    </row>
    <row r="1810" spans="1:35" x14ac:dyDescent="0.2">
      <c r="A1810">
        <v>32</v>
      </c>
      <c r="C1810" s="27" t="s">
        <v>1871</v>
      </c>
      <c r="D1810" s="26">
        <v>29.724500000000003</v>
      </c>
      <c r="E1810">
        <v>0</v>
      </c>
      <c r="F1810" s="26">
        <v>1</v>
      </c>
      <c r="G1810" s="26">
        <v>40.878333333333337</v>
      </c>
      <c r="H1810" s="26">
        <v>32.74666666666667</v>
      </c>
      <c r="I1810" s="26">
        <v>100</v>
      </c>
      <c r="J1810" s="26">
        <v>40.878333333333337</v>
      </c>
      <c r="K1810">
        <v>269.16666666666669</v>
      </c>
      <c r="L1810">
        <v>0</v>
      </c>
      <c r="M1810">
        <v>0.33333333333333337</v>
      </c>
      <c r="N1810">
        <v>51.783333333333331</v>
      </c>
      <c r="O1810" s="1">
        <f t="shared" si="533"/>
        <v>25.776677098787872</v>
      </c>
      <c r="Q1810" s="1">
        <f t="shared" si="518"/>
        <v>1137.1719571117567</v>
      </c>
      <c r="R1810" s="2">
        <f t="shared" si="519"/>
        <v>1.2031192347362498</v>
      </c>
      <c r="S1810" s="2"/>
      <c r="T1810" s="1">
        <f t="shared" si="520"/>
        <v>5941.3346942759072</v>
      </c>
      <c r="U1810" s="1">
        <f t="shared" si="521"/>
        <v>0</v>
      </c>
      <c r="V1810" s="1">
        <f t="shared" si="522"/>
        <v>1697.6377922821741</v>
      </c>
      <c r="W1810" s="1">
        <f t="shared" si="523"/>
        <v>-9022.5264583966637</v>
      </c>
      <c r="X1810" s="2">
        <f t="shared" si="532"/>
        <v>67.594383090377207</v>
      </c>
      <c r="Y1810">
        <f t="shared" si="534"/>
        <v>1</v>
      </c>
      <c r="Z1810" s="26">
        <f t="shared" si="524"/>
        <v>0</v>
      </c>
      <c r="AA1810">
        <f t="shared" si="525"/>
        <v>713.74731462084378</v>
      </c>
      <c r="AB1810" s="28">
        <f t="shared" si="526"/>
        <v>40494.136904761908</v>
      </c>
      <c r="AC1810">
        <f t="shared" si="527"/>
        <v>4.9324074074074096</v>
      </c>
      <c r="AD1810" s="31">
        <f t="shared" si="516"/>
        <v>6.5221933461335944</v>
      </c>
      <c r="AE1810" s="31">
        <f t="shared" si="528"/>
        <v>13.156229761679853</v>
      </c>
      <c r="AF1810" s="15">
        <f t="shared" si="517"/>
        <v>10.990740740740739</v>
      </c>
      <c r="AG1810" s="31">
        <f t="shared" si="529"/>
        <v>9.8651387421958674</v>
      </c>
      <c r="AH1810" s="31">
        <f t="shared" si="530"/>
        <v>58.425473245647616</v>
      </c>
      <c r="AI1810">
        <f t="shared" si="531"/>
        <v>272.15869182561414</v>
      </c>
    </row>
    <row r="1811" spans="1:35" x14ac:dyDescent="0.2">
      <c r="A1811">
        <v>32</v>
      </c>
      <c r="C1811" s="27" t="s">
        <v>1872</v>
      </c>
      <c r="D1811" s="26">
        <v>29.731000000000002</v>
      </c>
      <c r="E1811">
        <v>0</v>
      </c>
      <c r="F1811" s="26">
        <v>12.25</v>
      </c>
      <c r="G1811" s="26">
        <v>40.058333333333337</v>
      </c>
      <c r="H1811" s="26">
        <v>29.781666666666666</v>
      </c>
      <c r="I1811" s="26">
        <v>100</v>
      </c>
      <c r="J1811" s="26">
        <v>40.058333333333337</v>
      </c>
      <c r="K1811">
        <v>260</v>
      </c>
      <c r="L1811">
        <v>0</v>
      </c>
      <c r="M1811">
        <v>0</v>
      </c>
      <c r="N1811">
        <v>51.69</v>
      </c>
      <c r="O1811" s="1">
        <f t="shared" si="533"/>
        <v>315.76429446015135</v>
      </c>
      <c r="Q1811" s="1">
        <f t="shared" si="518"/>
        <v>1122.7473734451098</v>
      </c>
      <c r="R1811" s="2">
        <f t="shared" si="519"/>
        <v>1.1878581355208919</v>
      </c>
      <c r="S1811" s="2"/>
      <c r="T1811" s="1">
        <f t="shared" si="520"/>
        <v>6651.9749875482539</v>
      </c>
      <c r="U1811" s="1">
        <f t="shared" si="521"/>
        <v>0</v>
      </c>
      <c r="V1811" s="1">
        <f t="shared" si="522"/>
        <v>1891.4202257698826</v>
      </c>
      <c r="W1811" s="1">
        <f t="shared" si="523"/>
        <v>-9623.7524305594252</v>
      </c>
      <c r="X1811" s="2">
        <f t="shared" si="532"/>
        <v>68.797502325113456</v>
      </c>
      <c r="Y1811">
        <f t="shared" si="534"/>
        <v>1</v>
      </c>
      <c r="Z1811" s="26">
        <f t="shared" si="524"/>
        <v>0</v>
      </c>
      <c r="AA1811">
        <f t="shared" si="525"/>
        <v>825.93983433809592</v>
      </c>
      <c r="AB1811" s="28">
        <f t="shared" si="526"/>
        <v>40494.178571428572</v>
      </c>
      <c r="AC1811">
        <f t="shared" si="527"/>
        <v>4.4768518518518539</v>
      </c>
      <c r="AD1811" s="31">
        <f t="shared" si="516"/>
        <v>6.3169874302550388</v>
      </c>
      <c r="AE1811" s="31">
        <f t="shared" si="528"/>
        <v>12.76320777405285</v>
      </c>
      <c r="AF1811" s="15">
        <f t="shared" si="517"/>
        <v>10.938888888888888</v>
      </c>
      <c r="AG1811" s="31">
        <f t="shared" si="529"/>
        <v>9.8311190289078603</v>
      </c>
      <c r="AH1811" s="31">
        <f t="shared" si="530"/>
        <v>58.234621323009947</v>
      </c>
      <c r="AI1811">
        <f t="shared" si="531"/>
        <v>273.37413825633007</v>
      </c>
    </row>
    <row r="1812" spans="1:35" x14ac:dyDescent="0.2">
      <c r="A1812">
        <v>32</v>
      </c>
      <c r="C1812" s="27" t="s">
        <v>1873</v>
      </c>
      <c r="D1812" s="26">
        <v>29.739749999999997</v>
      </c>
      <c r="E1812">
        <v>0</v>
      </c>
      <c r="F1812" s="26">
        <v>206.75</v>
      </c>
      <c r="G1812" s="26">
        <v>41.177500000000002</v>
      </c>
      <c r="H1812" s="26">
        <v>32.930833333333332</v>
      </c>
      <c r="I1812" s="26">
        <v>100</v>
      </c>
      <c r="J1812" s="26">
        <v>41.179166666666667</v>
      </c>
      <c r="K1812">
        <v>256.08333333333331</v>
      </c>
      <c r="L1812">
        <v>0</v>
      </c>
      <c r="M1812">
        <v>9.1666666666666674E-2</v>
      </c>
      <c r="N1812">
        <v>51.5625</v>
      </c>
      <c r="O1812" s="1">
        <f t="shared" si="533"/>
        <v>5329.3279901743927</v>
      </c>
      <c r="Q1812" s="1">
        <f t="shared" si="518"/>
        <v>5516.3365076245345</v>
      </c>
      <c r="R1812" s="2">
        <f t="shared" si="519"/>
        <v>5.8362418419614857</v>
      </c>
      <c r="S1812" s="2"/>
      <c r="T1812" s="1">
        <f t="shared" si="520"/>
        <v>6317.5831932455703</v>
      </c>
      <c r="U1812" s="1">
        <f t="shared" si="521"/>
        <v>0</v>
      </c>
      <c r="V1812" s="1">
        <f t="shared" si="522"/>
        <v>1819.1282175405152</v>
      </c>
      <c r="W1812" s="1">
        <f t="shared" si="523"/>
        <v>-8592.2913590508379</v>
      </c>
      <c r="X1812" s="2">
        <f t="shared" si="532"/>
        <v>69.985360460634354</v>
      </c>
      <c r="Y1812">
        <f t="shared" si="534"/>
        <v>1</v>
      </c>
      <c r="Z1812" s="26">
        <f t="shared" si="524"/>
        <v>0</v>
      </c>
      <c r="AA1812">
        <f t="shared" si="525"/>
        <v>829.89282431938</v>
      </c>
      <c r="AB1812" s="28">
        <f t="shared" si="526"/>
        <v>40494.220238095237</v>
      </c>
      <c r="AC1812">
        <f t="shared" si="527"/>
        <v>5.0986111111111123</v>
      </c>
      <c r="AD1812" s="31">
        <f t="shared" si="516"/>
        <v>6.598507693431241</v>
      </c>
      <c r="AE1812" s="31">
        <f t="shared" si="528"/>
        <v>13.302216659876972</v>
      </c>
      <c r="AF1812" s="15">
        <f t="shared" si="517"/>
        <v>10.868055555555555</v>
      </c>
      <c r="AG1812" s="31">
        <f t="shared" si="529"/>
        <v>9.7848119719007371</v>
      </c>
      <c r="AH1812" s="31">
        <f t="shared" si="530"/>
        <v>57.974776675613967</v>
      </c>
      <c r="AI1812">
        <f t="shared" si="531"/>
        <v>268.57143081461078</v>
      </c>
    </row>
    <row r="1813" spans="1:35" x14ac:dyDescent="0.2">
      <c r="A1813">
        <v>32</v>
      </c>
      <c r="C1813" s="27" t="s">
        <v>1874</v>
      </c>
      <c r="D1813" s="26">
        <v>29.749666666666666</v>
      </c>
      <c r="E1813">
        <v>0</v>
      </c>
      <c r="F1813" s="26">
        <v>471.91666666666669</v>
      </c>
      <c r="G1813" s="26">
        <v>53.302500000000002</v>
      </c>
      <c r="H1813" s="26">
        <v>40.700833333333335</v>
      </c>
      <c r="I1813" s="26">
        <v>96.875</v>
      </c>
      <c r="J1813" s="26">
        <v>52.45</v>
      </c>
      <c r="K1813">
        <v>223.83333333333334</v>
      </c>
      <c r="L1813">
        <v>0.23333333333333334</v>
      </c>
      <c r="M1813">
        <v>3.0666666666666664</v>
      </c>
      <c r="N1813">
        <v>51.377499999999998</v>
      </c>
      <c r="O1813" s="1">
        <f t="shared" si="533"/>
        <v>12164.443534202976</v>
      </c>
      <c r="Q1813" s="1">
        <f t="shared" si="518"/>
        <v>2563.4716838681907</v>
      </c>
      <c r="R1813" s="2">
        <f t="shared" si="519"/>
        <v>2.7121334388132858</v>
      </c>
      <c r="S1813" s="2"/>
      <c r="T1813" s="1">
        <f t="shared" si="520"/>
        <v>5987.8885786832188</v>
      </c>
      <c r="U1813" s="1">
        <f t="shared" si="521"/>
        <v>0</v>
      </c>
      <c r="V1813" s="1">
        <f t="shared" si="522"/>
        <v>1793.7037688407063</v>
      </c>
      <c r="W1813" s="1">
        <f t="shared" si="523"/>
        <v>1592.6972427706214</v>
      </c>
      <c r="X1813" s="2">
        <f t="shared" si="532"/>
        <v>75.821602302595835</v>
      </c>
      <c r="Y1813">
        <f t="shared" si="534"/>
        <v>1</v>
      </c>
      <c r="Z1813" s="26">
        <f t="shared" si="524"/>
        <v>0</v>
      </c>
      <c r="AA1813">
        <f t="shared" si="525"/>
        <v>507.10996851477694</v>
      </c>
      <c r="AB1813" s="28">
        <f t="shared" si="526"/>
        <v>40494.261904761908</v>
      </c>
      <c r="AC1813">
        <f t="shared" si="527"/>
        <v>11.834722222222224</v>
      </c>
      <c r="AD1813" s="31">
        <f t="shared" si="516"/>
        <v>10.107523465997906</v>
      </c>
      <c r="AE1813" s="31">
        <f t="shared" si="528"/>
        <v>19.894566242286036</v>
      </c>
      <c r="AF1813" s="15">
        <f t="shared" si="517"/>
        <v>10.765277777777776</v>
      </c>
      <c r="AG1813" s="31">
        <f t="shared" si="529"/>
        <v>9.717961529679334</v>
      </c>
      <c r="AH1813" s="31">
        <f t="shared" si="530"/>
        <v>57.599532982179298</v>
      </c>
      <c r="AI1813">
        <f t="shared" si="531"/>
        <v>226.6822600402383</v>
      </c>
    </row>
    <row r="1814" spans="1:35" x14ac:dyDescent="0.2">
      <c r="A1814">
        <v>32</v>
      </c>
      <c r="C1814" s="27" t="s">
        <v>1875</v>
      </c>
      <c r="D1814" s="26">
        <v>29.745916666666666</v>
      </c>
      <c r="E1814">
        <v>0</v>
      </c>
      <c r="F1814" s="26">
        <v>631.66666666666663</v>
      </c>
      <c r="G1814" s="26">
        <v>63.118333333333332</v>
      </c>
      <c r="H1814" s="26">
        <v>41.8125</v>
      </c>
      <c r="I1814" s="26">
        <v>92.333333333333329</v>
      </c>
      <c r="J1814" s="26">
        <v>60.884166666666665</v>
      </c>
      <c r="K1814">
        <v>259.75</v>
      </c>
      <c r="L1814">
        <v>0.3833333333333333</v>
      </c>
      <c r="M1814">
        <v>3.1999999999999997</v>
      </c>
      <c r="N1814">
        <v>51.268333333333331</v>
      </c>
      <c r="O1814" s="1">
        <f t="shared" si="533"/>
        <v>16282.267700734335</v>
      </c>
      <c r="Q1814" s="1">
        <f t="shared" si="518"/>
        <v>-1865.1452846215275</v>
      </c>
      <c r="R1814" s="2">
        <f t="shared" si="519"/>
        <v>-1.9733094484717815</v>
      </c>
      <c r="S1814" s="2"/>
      <c r="T1814" s="1">
        <f t="shared" si="520"/>
        <v>6260.758933938997</v>
      </c>
      <c r="U1814" s="1">
        <f t="shared" si="521"/>
        <v>0</v>
      </c>
      <c r="V1814" s="1">
        <f t="shared" si="522"/>
        <v>1896.4860131074761</v>
      </c>
      <c r="W1814" s="1">
        <f t="shared" si="523"/>
        <v>9804.396013938609</v>
      </c>
      <c r="X1814" s="2">
        <f t="shared" si="532"/>
        <v>78.533735741409117</v>
      </c>
      <c r="Y1814">
        <f t="shared" si="534"/>
        <v>1</v>
      </c>
      <c r="Z1814" s="26">
        <f t="shared" si="524"/>
        <v>0</v>
      </c>
      <c r="AA1814">
        <f t="shared" si="525"/>
        <v>237.63463140290872</v>
      </c>
      <c r="AB1814" s="28">
        <f t="shared" si="526"/>
        <v>40494.303571428572</v>
      </c>
      <c r="AC1814">
        <f t="shared" si="527"/>
        <v>17.287962962962961</v>
      </c>
      <c r="AD1814" s="31">
        <f t="shared" si="516"/>
        <v>13.710139240008562</v>
      </c>
      <c r="AE1814" s="31">
        <f t="shared" si="528"/>
        <v>26.478890177521869</v>
      </c>
      <c r="AF1814" s="15">
        <f t="shared" si="517"/>
        <v>10.704629629629627</v>
      </c>
      <c r="AG1814" s="31">
        <f t="shared" si="529"/>
        <v>9.6787019793525868</v>
      </c>
      <c r="AH1814" s="31">
        <f t="shared" si="530"/>
        <v>57.379093832009488</v>
      </c>
      <c r="AI1814">
        <f t="shared" si="531"/>
        <v>185.77202437077955</v>
      </c>
    </row>
    <row r="1815" spans="1:35" x14ac:dyDescent="0.2">
      <c r="A1815">
        <v>32</v>
      </c>
      <c r="C1815" s="27" t="s">
        <v>1876</v>
      </c>
      <c r="D1815" s="26">
        <v>29.743500000000001</v>
      </c>
      <c r="E1815">
        <v>0</v>
      </c>
      <c r="F1815" s="26">
        <v>767.5</v>
      </c>
      <c r="G1815" s="26">
        <v>69.153333333333336</v>
      </c>
      <c r="H1815" s="26">
        <v>42.954166666666666</v>
      </c>
      <c r="I1815" s="26">
        <v>88.7</v>
      </c>
      <c r="J1815" s="26">
        <v>65.718333333333334</v>
      </c>
      <c r="K1815">
        <v>248.5</v>
      </c>
      <c r="L1815">
        <v>1.2333333333333334</v>
      </c>
      <c r="M1815">
        <v>4.8416666666666668</v>
      </c>
      <c r="N1815">
        <v>51.516666666666666</v>
      </c>
      <c r="O1815" s="1">
        <f t="shared" si="533"/>
        <v>19783.599673319692</v>
      </c>
      <c r="Q1815" s="1">
        <f t="shared" si="518"/>
        <v>-2430.8958987474175</v>
      </c>
      <c r="R1815" s="2">
        <f t="shared" si="519"/>
        <v>-2.5718692719548462</v>
      </c>
      <c r="S1815" s="2"/>
      <c r="T1815" s="1">
        <f t="shared" si="520"/>
        <v>5729.6734694085144</v>
      </c>
      <c r="U1815" s="1">
        <f t="shared" si="521"/>
        <v>0</v>
      </c>
      <c r="V1815" s="1">
        <f t="shared" si="522"/>
        <v>1731.0998668816692</v>
      </c>
      <c r="W1815" s="1">
        <f t="shared" si="523"/>
        <v>14592.140452812711</v>
      </c>
      <c r="X1815" s="2">
        <f t="shared" si="532"/>
        <v>76.560426292937336</v>
      </c>
      <c r="Y1815">
        <f t="shared" si="534"/>
        <v>1</v>
      </c>
      <c r="Z1815" s="26">
        <f t="shared" si="524"/>
        <v>0</v>
      </c>
      <c r="AA1815">
        <f t="shared" si="525"/>
        <v>54.865026112215148</v>
      </c>
      <c r="AB1815" s="28">
        <f t="shared" si="526"/>
        <v>40494.345238095237</v>
      </c>
      <c r="AC1815">
        <f t="shared" si="527"/>
        <v>20.640740740740743</v>
      </c>
      <c r="AD1815" s="31">
        <f t="shared" si="516"/>
        <v>16.239009154425702</v>
      </c>
      <c r="AE1815" s="31">
        <f t="shared" si="528"/>
        <v>31.00507008383838</v>
      </c>
      <c r="AF1815" s="15">
        <f t="shared" si="517"/>
        <v>10.842592592592592</v>
      </c>
      <c r="AG1815" s="31">
        <f t="shared" si="529"/>
        <v>9.7682124520666171</v>
      </c>
      <c r="AH1815" s="31">
        <f t="shared" si="530"/>
        <v>57.881614156395969</v>
      </c>
      <c r="AI1815">
        <f t="shared" si="531"/>
        <v>161.58178296421622</v>
      </c>
    </row>
    <row r="1816" spans="1:35" x14ac:dyDescent="0.2">
      <c r="A1816">
        <v>32</v>
      </c>
      <c r="C1816" s="27" t="s">
        <v>1877</v>
      </c>
      <c r="D1816" s="26">
        <v>29.722000000000001</v>
      </c>
      <c r="E1816">
        <v>0</v>
      </c>
      <c r="F1816" s="26">
        <v>969.75</v>
      </c>
      <c r="G1816" s="26">
        <v>73.36333333333333</v>
      </c>
      <c r="H1816" s="26">
        <v>44.6175</v>
      </c>
      <c r="I1816" s="26">
        <v>86.933333333333337</v>
      </c>
      <c r="J1816" s="26">
        <v>69.280833333333334</v>
      </c>
      <c r="K1816">
        <v>259.91666666666669</v>
      </c>
      <c r="L1816">
        <v>1.9916666666666667</v>
      </c>
      <c r="M1816">
        <v>6.9083333333333332</v>
      </c>
      <c r="N1816">
        <v>51.912500000000001</v>
      </c>
      <c r="O1816" s="1">
        <f t="shared" si="533"/>
        <v>24996.932616549537</v>
      </c>
      <c r="Q1816" s="1">
        <f t="shared" si="518"/>
        <v>589.08001109347833</v>
      </c>
      <c r="R1816" s="2">
        <f t="shared" si="519"/>
        <v>0.62324214707622771</v>
      </c>
      <c r="S1816" s="2"/>
      <c r="T1816" s="1">
        <f t="shared" si="520"/>
        <v>5007.5958483060431</v>
      </c>
      <c r="U1816" s="1">
        <f t="shared" si="521"/>
        <v>0</v>
      </c>
      <c r="V1816" s="1">
        <f t="shared" si="522"/>
        <v>1508.6005048226723</v>
      </c>
      <c r="W1816" s="1">
        <f t="shared" si="523"/>
        <v>17747.887327341326</v>
      </c>
      <c r="X1816" s="2">
        <f t="shared" si="532"/>
        <v>73.988557020982483</v>
      </c>
      <c r="Y1816">
        <f t="shared" si="534"/>
        <v>1</v>
      </c>
      <c r="Z1816" s="26">
        <f t="shared" si="524"/>
        <v>0</v>
      </c>
      <c r="AA1816">
        <f t="shared" si="525"/>
        <v>0.39090465959760651</v>
      </c>
      <c r="AB1816" s="28">
        <f t="shared" si="526"/>
        <v>40494.386904761908</v>
      </c>
      <c r="AC1816">
        <f t="shared" si="527"/>
        <v>22.979629629629628</v>
      </c>
      <c r="AD1816" s="31">
        <f t="shared" si="516"/>
        <v>18.359488811892451</v>
      </c>
      <c r="AE1816" s="31">
        <f t="shared" si="528"/>
        <v>34.776831919631114</v>
      </c>
      <c r="AF1816" s="15">
        <f t="shared" si="517"/>
        <v>11.0625</v>
      </c>
      <c r="AG1816" s="31">
        <f t="shared" si="529"/>
        <v>9.9123898893762288</v>
      </c>
      <c r="AH1816" s="31">
        <f t="shared" si="530"/>
        <v>58.690492096946024</v>
      </c>
      <c r="AI1816">
        <f t="shared" si="531"/>
        <v>143.76892498601723</v>
      </c>
    </row>
    <row r="1817" spans="1:35" x14ac:dyDescent="0.2">
      <c r="A1817">
        <v>32</v>
      </c>
      <c r="C1817" s="27" t="s">
        <v>1878</v>
      </c>
      <c r="D1817" s="26">
        <v>29.702750000000002</v>
      </c>
      <c r="E1817">
        <v>0</v>
      </c>
      <c r="F1817" s="26">
        <v>673.75</v>
      </c>
      <c r="G1817" s="26">
        <v>68.748333333333335</v>
      </c>
      <c r="H1817" s="26">
        <v>44.11333333333333</v>
      </c>
      <c r="I1817" s="26">
        <v>91.433333333333337</v>
      </c>
      <c r="J1817" s="26">
        <v>66.194166666666675</v>
      </c>
      <c r="K1817">
        <v>270.33333333333331</v>
      </c>
      <c r="L1817">
        <v>2.5833333333333335</v>
      </c>
      <c r="M1817">
        <v>8.0416666666666661</v>
      </c>
      <c r="N1817">
        <v>52.16</v>
      </c>
      <c r="O1817" s="1">
        <f t="shared" si="533"/>
        <v>17367.036195308323</v>
      </c>
      <c r="Q1817" s="1">
        <f t="shared" si="518"/>
        <v>-3290.9719933945771</v>
      </c>
      <c r="R1817" s="2">
        <f t="shared" si="519"/>
        <v>-3.481823203139538</v>
      </c>
      <c r="S1817" s="2"/>
      <c r="T1817" s="1">
        <f t="shared" si="520"/>
        <v>5199.8125496324328</v>
      </c>
      <c r="U1817" s="1">
        <f t="shared" si="521"/>
        <v>0</v>
      </c>
      <c r="V1817" s="1">
        <f t="shared" si="522"/>
        <v>1567.1455504304913</v>
      </c>
      <c r="W1817" s="1">
        <f t="shared" si="523"/>
        <v>13724.775460862305</v>
      </c>
      <c r="X1817" s="2">
        <f t="shared" si="532"/>
        <v>74.61179916805871</v>
      </c>
      <c r="Y1817">
        <f t="shared" si="534"/>
        <v>1</v>
      </c>
      <c r="Z1817" s="26">
        <f t="shared" si="524"/>
        <v>0</v>
      </c>
      <c r="AA1817">
        <f t="shared" si="525"/>
        <v>34.380231594991734</v>
      </c>
      <c r="AB1817" s="28">
        <f t="shared" si="526"/>
        <v>40494.428571428572</v>
      </c>
      <c r="AC1817">
        <f t="shared" si="527"/>
        <v>20.415740740740741</v>
      </c>
      <c r="AD1817" s="31">
        <f t="shared" ref="AD1817:AD1880" si="535">10^($AF$17-$AF$18/($AF$19+AC1817))*I1817/100</f>
        <v>16.508668852376921</v>
      </c>
      <c r="AE1817" s="31">
        <f t="shared" si="528"/>
        <v>31.544088259942814</v>
      </c>
      <c r="AF1817" s="15">
        <f t="shared" ref="AF1817:AF1880" si="536">(N1817-32)/1.8</f>
        <v>11.199999999999998</v>
      </c>
      <c r="AG1817" s="31">
        <f t="shared" si="529"/>
        <v>10.003483972907661</v>
      </c>
      <c r="AH1817" s="31">
        <f t="shared" si="530"/>
        <v>59.201211975457156</v>
      </c>
      <c r="AI1817">
        <f t="shared" si="531"/>
        <v>166.27462777767221</v>
      </c>
    </row>
    <row r="1818" spans="1:35" x14ac:dyDescent="0.2">
      <c r="A1818">
        <v>32</v>
      </c>
      <c r="C1818" s="27" t="s">
        <v>1879</v>
      </c>
      <c r="D1818" s="26">
        <v>29.693999999999999</v>
      </c>
      <c r="E1818">
        <v>0</v>
      </c>
      <c r="F1818" s="26">
        <v>590.66666666666663</v>
      </c>
      <c r="G1818" s="26">
        <v>69.207499999999996</v>
      </c>
      <c r="H1818" s="26">
        <v>44.660833333333336</v>
      </c>
      <c r="I1818" s="26">
        <v>90.15</v>
      </c>
      <c r="J1818" s="26">
        <v>66.235833333333332</v>
      </c>
      <c r="K1818">
        <v>269.83333333333331</v>
      </c>
      <c r="L1818">
        <v>2.375</v>
      </c>
      <c r="M1818">
        <v>7.7166666666666668</v>
      </c>
      <c r="N1818">
        <v>52.041666666666664</v>
      </c>
      <c r="O1818" s="1">
        <f t="shared" si="533"/>
        <v>15225.423939684035</v>
      </c>
      <c r="Q1818" s="1">
        <f t="shared" ref="Q1818:Q1881" si="537">(O1818-T1818-U1818-V1818-W1818-AI1818)</f>
        <v>-5002.9733098689021</v>
      </c>
      <c r="R1818" s="2">
        <f t="shared" ref="R1818:R1881" si="538">Q1818/$O$12+Z1818/$O$17*$Z$21</f>
        <v>-5.2931075043946203</v>
      </c>
      <c r="S1818" s="2"/>
      <c r="T1818" s="1">
        <f t="shared" ref="T1818:T1881" si="539">((X1818-H1818)*$D$13/$P$5)*$P$7/1000</f>
        <v>4512.8361793536815</v>
      </c>
      <c r="U1818" s="1">
        <f t="shared" ref="U1818:U1881" si="540">IF(X1818&gt;80,(X1818-80)*$O$19,0)</f>
        <v>0</v>
      </c>
      <c r="V1818" s="1">
        <f t="shared" ref="V1818:V1881" si="541">$D$20*(((X1818-32)*5/9+273)^4-((H1818-32)*5/9+273)^4)*$D$14*$D$21*$D$22/1000</f>
        <v>1348.3115437800257</v>
      </c>
      <c r="W1818" s="1">
        <f t="shared" ref="W1818:W1881" si="542">(G1818-N1818)*$O$20</f>
        <v>14202.584633693486</v>
      </c>
      <c r="X1818" s="2">
        <f t="shared" si="532"/>
        <v>71.129975964919169</v>
      </c>
      <c r="Y1818">
        <f t="shared" si="534"/>
        <v>1</v>
      </c>
      <c r="Z1818" s="26">
        <f t="shared" ref="Z1818:Z1881" si="543">IF(X1818&lt;42,IF(X1818&lt;36, 0.4*3600, 0.1*3600),0)*$Z$21</f>
        <v>0</v>
      </c>
      <c r="AA1818">
        <f t="shared" ref="AA1818:AA1881" si="544">(X1818-G1818)^2</f>
        <v>3.6959138356919032</v>
      </c>
      <c r="AB1818" s="28">
        <f t="shared" ref="AB1818:AB1881" si="545">C1818-1/1/14</f>
        <v>40494.470238095237</v>
      </c>
      <c r="AC1818">
        <f t="shared" ref="AC1818:AC1881" si="546">(G1818-32)/1.8</f>
        <v>20.670833333333331</v>
      </c>
      <c r="AD1818" s="31">
        <f t="shared" si="535"/>
        <v>16.53511027139163</v>
      </c>
      <c r="AE1818" s="31">
        <f t="shared" ref="AE1818:AE1881" si="547">AD1818/760*35000/(AC1818+273.15)/0.0821</f>
        <v>31.567181284204828</v>
      </c>
      <c r="AF1818" s="15">
        <f t="shared" si="536"/>
        <v>11.134259259259258</v>
      </c>
      <c r="AG1818" s="31">
        <f t="shared" ref="AG1818:AG1881" si="548">10^($AF$17-$AF$18/($AF$19+AF1818))</f>
        <v>9.95983939627064</v>
      </c>
      <c r="AH1818" s="31">
        <f t="shared" ref="AH1818:AH1881" si="549">AG1818/760*35000*$AE$14/(AF1818+273.15)/0.0821</f>
        <v>58.956551331733372</v>
      </c>
      <c r="AI1818">
        <f t="shared" ref="AI1818:AI1881" si="550">(AH1818-AE1818)*0.018*334</f>
        <v>164.66489272574159</v>
      </c>
    </row>
    <row r="1819" spans="1:35" x14ac:dyDescent="0.2">
      <c r="A1819">
        <v>32</v>
      </c>
      <c r="C1819" s="27" t="s">
        <v>1880</v>
      </c>
      <c r="D1819" s="26">
        <v>29.685000000000002</v>
      </c>
      <c r="E1819">
        <v>0</v>
      </c>
      <c r="F1819" s="26">
        <v>468.33333333333337</v>
      </c>
      <c r="G1819" s="26">
        <v>64.342500000000001</v>
      </c>
      <c r="H1819" s="26">
        <v>44.575000000000003</v>
      </c>
      <c r="I1819" s="26">
        <v>91.86666666666666</v>
      </c>
      <c r="J1819" s="26">
        <v>61.962499999999999</v>
      </c>
      <c r="K1819">
        <v>268.75</v>
      </c>
      <c r="L1819">
        <v>1.1416666666666666</v>
      </c>
      <c r="M1819">
        <v>4.55</v>
      </c>
      <c r="N1819">
        <v>52.06666666666667</v>
      </c>
      <c r="O1819" s="1">
        <f t="shared" si="533"/>
        <v>12072.07710793232</v>
      </c>
      <c r="Q1819" s="1">
        <f t="shared" si="537"/>
        <v>-2965.4879447789995</v>
      </c>
      <c r="R1819" s="2">
        <f t="shared" si="538"/>
        <v>-3.1374635686618957</v>
      </c>
      <c r="S1819" s="2"/>
      <c r="T1819" s="1">
        <f t="shared" si="539"/>
        <v>3625.0259619219642</v>
      </c>
      <c r="U1819" s="1">
        <f t="shared" si="540"/>
        <v>0</v>
      </c>
      <c r="V1819" s="1">
        <f t="shared" si="541"/>
        <v>1066.010406285757</v>
      </c>
      <c r="W1819" s="1">
        <f t="shared" si="542"/>
        <v>10156.719949460592</v>
      </c>
      <c r="X1819" s="2">
        <f t="shared" ref="X1819:X1882" si="551">X1818+R1818</f>
        <v>65.836868460524542</v>
      </c>
      <c r="Y1819">
        <f t="shared" si="534"/>
        <v>1</v>
      </c>
      <c r="Z1819" s="26">
        <f t="shared" si="543"/>
        <v>0</v>
      </c>
      <c r="AA1819">
        <f t="shared" si="544"/>
        <v>2.2331370958104864</v>
      </c>
      <c r="AB1819" s="28">
        <f t="shared" si="545"/>
        <v>40494.511904761908</v>
      </c>
      <c r="AC1819">
        <f t="shared" si="546"/>
        <v>17.968055555555555</v>
      </c>
      <c r="AD1819" s="31">
        <f t="shared" si="535"/>
        <v>14.239242684271495</v>
      </c>
      <c r="AE1819" s="31">
        <f t="shared" si="547"/>
        <v>27.436521241402545</v>
      </c>
      <c r="AF1819" s="15">
        <f t="shared" si="536"/>
        <v>11.148148148148151</v>
      </c>
      <c r="AG1819" s="31">
        <f t="shared" si="548"/>
        <v>9.969046142969475</v>
      </c>
      <c r="AH1819" s="31">
        <f t="shared" si="549"/>
        <v>59.008167123472653</v>
      </c>
      <c r="AI1819">
        <f t="shared" si="550"/>
        <v>189.8087350430055</v>
      </c>
    </row>
    <row r="1820" spans="1:35" x14ac:dyDescent="0.2">
      <c r="A1820">
        <v>32</v>
      </c>
      <c r="C1820" s="27" t="s">
        <v>1881</v>
      </c>
      <c r="D1820" s="26">
        <v>29.684416666666667</v>
      </c>
      <c r="E1820">
        <v>0</v>
      </c>
      <c r="F1820" s="26">
        <v>94.166666666666657</v>
      </c>
      <c r="G1820" s="26">
        <v>57.176666666666669</v>
      </c>
      <c r="H1820" s="26">
        <v>42.4</v>
      </c>
      <c r="I1820" s="26">
        <v>95.891666666666666</v>
      </c>
      <c r="J1820" s="26">
        <v>56.044166666666669</v>
      </c>
      <c r="K1820">
        <v>274.58333333333331</v>
      </c>
      <c r="L1820">
        <v>0.11666666666666665</v>
      </c>
      <c r="M1820">
        <v>2.0750000000000002</v>
      </c>
      <c r="N1820">
        <v>52.071666666666665</v>
      </c>
      <c r="O1820" s="1">
        <f t="shared" si="533"/>
        <v>2427.3037601358574</v>
      </c>
      <c r="Q1820" s="1">
        <f t="shared" si="537"/>
        <v>-6478.9240949152299</v>
      </c>
      <c r="R1820" s="2">
        <f t="shared" si="538"/>
        <v>-6.8546521484636012</v>
      </c>
      <c r="S1820" s="2"/>
      <c r="T1820" s="1">
        <f t="shared" si="539"/>
        <v>3460.9314736938427</v>
      </c>
      <c r="U1820" s="1">
        <f t="shared" si="540"/>
        <v>0</v>
      </c>
      <c r="V1820" s="1">
        <f t="shared" si="541"/>
        <v>1002.0426378355272</v>
      </c>
      <c r="W1820" s="1">
        <f t="shared" si="542"/>
        <v>4223.7503503085763</v>
      </c>
      <c r="X1820" s="2">
        <f t="shared" si="551"/>
        <v>62.699404891862649</v>
      </c>
      <c r="Y1820">
        <f t="shared" si="534"/>
        <v>1</v>
      </c>
      <c r="Z1820" s="26">
        <f t="shared" si="543"/>
        <v>0</v>
      </c>
      <c r="AA1820">
        <f t="shared" si="544"/>
        <v>30.500637504040839</v>
      </c>
      <c r="AB1820" s="28">
        <f t="shared" si="545"/>
        <v>40494.553571428572</v>
      </c>
      <c r="AC1820">
        <f t="shared" si="546"/>
        <v>13.987037037037037</v>
      </c>
      <c r="AD1820" s="31">
        <f t="shared" si="535"/>
        <v>11.521458309034138</v>
      </c>
      <c r="AE1820" s="31">
        <f t="shared" si="547"/>
        <v>22.507617861488704</v>
      </c>
      <c r="AF1820" s="15">
        <f t="shared" si="536"/>
        <v>11.150925925925925</v>
      </c>
      <c r="AG1820" s="31">
        <f t="shared" si="548"/>
        <v>9.9708883876295946</v>
      </c>
      <c r="AH1820" s="31">
        <f t="shared" si="549"/>
        <v>59.018494976116202</v>
      </c>
      <c r="AI1820">
        <f t="shared" si="550"/>
        <v>219.5033932131405</v>
      </c>
    </row>
    <row r="1821" spans="1:35" x14ac:dyDescent="0.2">
      <c r="A1821">
        <v>32</v>
      </c>
      <c r="C1821" s="27" t="s">
        <v>1882</v>
      </c>
      <c r="D1821" s="26">
        <v>29.687333333333335</v>
      </c>
      <c r="E1821">
        <v>0</v>
      </c>
      <c r="F1821" s="26">
        <v>4.8333333333333339</v>
      </c>
      <c r="G1821" s="26">
        <v>50.877499999999998</v>
      </c>
      <c r="H1821" s="26">
        <v>37.547499999999999</v>
      </c>
      <c r="I1821" s="26">
        <v>98.316666666666663</v>
      </c>
      <c r="J1821" s="26">
        <v>50.442500000000003</v>
      </c>
      <c r="K1821">
        <v>309</v>
      </c>
      <c r="L1821">
        <v>0</v>
      </c>
      <c r="M1821">
        <v>0</v>
      </c>
      <c r="N1821">
        <v>52.156666666666666</v>
      </c>
      <c r="O1821" s="1">
        <f t="shared" si="533"/>
        <v>124.58727264414138</v>
      </c>
      <c r="Q1821" s="1">
        <f t="shared" si="537"/>
        <v>-3053.5288653498906</v>
      </c>
      <c r="R1821" s="2">
        <f t="shared" si="538"/>
        <v>-3.230610189382086</v>
      </c>
      <c r="S1821" s="2"/>
      <c r="T1821" s="1">
        <f t="shared" si="539"/>
        <v>3119.5760781709346</v>
      </c>
      <c r="U1821" s="1">
        <f t="shared" si="540"/>
        <v>0</v>
      </c>
      <c r="V1821" s="1">
        <f t="shared" si="541"/>
        <v>872.52355951686297</v>
      </c>
      <c r="W1821" s="1">
        <f t="shared" si="542"/>
        <v>-1058.3507652177063</v>
      </c>
      <c r="X1821" s="2">
        <f t="shared" si="551"/>
        <v>55.844752743399049</v>
      </c>
      <c r="Y1821">
        <f t="shared" si="534"/>
        <v>1</v>
      </c>
      <c r="Z1821" s="26">
        <f t="shared" si="543"/>
        <v>0</v>
      </c>
      <c r="AA1821">
        <f t="shared" si="544"/>
        <v>24.6735998168054</v>
      </c>
      <c r="AB1821" s="28">
        <f t="shared" si="545"/>
        <v>40494.595238095237</v>
      </c>
      <c r="AC1821">
        <f t="shared" si="546"/>
        <v>10.487499999999999</v>
      </c>
      <c r="AD1821" s="31">
        <f t="shared" si="535"/>
        <v>9.3787070678158049</v>
      </c>
      <c r="AE1821" s="31">
        <f t="shared" si="547"/>
        <v>18.5477236933128</v>
      </c>
      <c r="AF1821" s="15">
        <f t="shared" si="536"/>
        <v>11.198148148148148</v>
      </c>
      <c r="AG1821" s="31">
        <f t="shared" si="548"/>
        <v>10.002252256423755</v>
      </c>
      <c r="AH1821" s="31">
        <f t="shared" si="549"/>
        <v>59.194308111799288</v>
      </c>
      <c r="AI1821">
        <f t="shared" si="550"/>
        <v>244.36726552394072</v>
      </c>
    </row>
    <row r="1822" spans="1:35" x14ac:dyDescent="0.2">
      <c r="A1822">
        <v>32</v>
      </c>
      <c r="C1822" s="27" t="s">
        <v>1883</v>
      </c>
      <c r="D1822" s="26">
        <v>29.687750000000001</v>
      </c>
      <c r="E1822">
        <v>0</v>
      </c>
      <c r="F1822" s="26">
        <v>1</v>
      </c>
      <c r="G1822" s="26">
        <v>47.872500000000002</v>
      </c>
      <c r="H1822" s="26">
        <v>35.18416666666667</v>
      </c>
      <c r="I1822" s="26">
        <v>99.233333333333334</v>
      </c>
      <c r="J1822" s="26">
        <v>47.684166666666663</v>
      </c>
      <c r="K1822">
        <v>309</v>
      </c>
      <c r="L1822">
        <v>0</v>
      </c>
      <c r="M1822">
        <v>0</v>
      </c>
      <c r="N1822">
        <v>52.266666666666666</v>
      </c>
      <c r="O1822" s="1">
        <f t="shared" si="533"/>
        <v>25.776677098787872</v>
      </c>
      <c r="Q1822" s="1">
        <f t="shared" si="537"/>
        <v>-383.82144108764675</v>
      </c>
      <c r="R1822" s="2">
        <f t="shared" si="538"/>
        <v>-0.4060801496104357</v>
      </c>
      <c r="S1822" s="2"/>
      <c r="T1822" s="1">
        <f t="shared" si="539"/>
        <v>2971.7103755311186</v>
      </c>
      <c r="U1822" s="1">
        <f t="shared" si="540"/>
        <v>0</v>
      </c>
      <c r="V1822" s="1">
        <f t="shared" si="541"/>
        <v>817.4400822242643</v>
      </c>
      <c r="W1822" s="1">
        <f t="shared" si="542"/>
        <v>-3635.6244853374292</v>
      </c>
      <c r="X1822" s="2">
        <f t="shared" si="551"/>
        <v>52.614142554016965</v>
      </c>
      <c r="Y1822">
        <f t="shared" si="534"/>
        <v>1</v>
      </c>
      <c r="Z1822" s="26">
        <f t="shared" si="543"/>
        <v>0</v>
      </c>
      <c r="AA1822">
        <f t="shared" si="544"/>
        <v>22.483174110064503</v>
      </c>
      <c r="AB1822" s="28">
        <f t="shared" si="545"/>
        <v>40494.636904761908</v>
      </c>
      <c r="AC1822">
        <f t="shared" si="546"/>
        <v>8.8180555555555564</v>
      </c>
      <c r="AD1822" s="31">
        <f t="shared" si="535"/>
        <v>8.4595434934468159</v>
      </c>
      <c r="AE1822" s="31">
        <f t="shared" si="547"/>
        <v>16.829000104522372</v>
      </c>
      <c r="AF1822" s="15">
        <f t="shared" si="536"/>
        <v>11.259259259259258</v>
      </c>
      <c r="AG1822" s="31">
        <f t="shared" si="548"/>
        <v>10.04296919406616</v>
      </c>
      <c r="AH1822" s="31">
        <f t="shared" si="549"/>
        <v>59.422504058028842</v>
      </c>
      <c r="AI1822">
        <f t="shared" si="550"/>
        <v>256.07214576848088</v>
      </c>
    </row>
    <row r="1823" spans="1:35" x14ac:dyDescent="0.2">
      <c r="A1823">
        <v>32</v>
      </c>
      <c r="C1823" s="27" t="s">
        <v>1884</v>
      </c>
      <c r="D1823" s="26">
        <v>29.684666666666669</v>
      </c>
      <c r="E1823">
        <v>0</v>
      </c>
      <c r="F1823" s="26">
        <v>1</v>
      </c>
      <c r="G1823" s="26">
        <v>46.852499999999999</v>
      </c>
      <c r="H1823" s="26">
        <v>36.30833333333333</v>
      </c>
      <c r="I1823" s="26">
        <v>99.766666666666666</v>
      </c>
      <c r="J1823" s="26">
        <v>46.8</v>
      </c>
      <c r="K1823">
        <v>309</v>
      </c>
      <c r="L1823">
        <v>0</v>
      </c>
      <c r="M1823">
        <v>5.833333333333332E-2</v>
      </c>
      <c r="N1823">
        <v>52.37166666666667</v>
      </c>
      <c r="O1823" s="1">
        <f t="shared" si="533"/>
        <v>25.776677098787872</v>
      </c>
      <c r="Q1823" s="1">
        <f t="shared" si="537"/>
        <v>873.66489188537594</v>
      </c>
      <c r="R1823" s="2">
        <f t="shared" si="538"/>
        <v>0.92433077474998071</v>
      </c>
      <c r="S1823" s="2"/>
      <c r="T1823" s="1">
        <f t="shared" si="539"/>
        <v>2710.8121178143997</v>
      </c>
      <c r="U1823" s="1">
        <f t="shared" si="540"/>
        <v>0</v>
      </c>
      <c r="V1823" s="1">
        <f t="shared" si="541"/>
        <v>747.23288500034425</v>
      </c>
      <c r="W1823" s="1">
        <f t="shared" si="542"/>
        <v>-4566.4215752683158</v>
      </c>
      <c r="X1823" s="2">
        <f t="shared" si="551"/>
        <v>52.208062404406526</v>
      </c>
      <c r="Y1823">
        <f t="shared" si="534"/>
        <v>1</v>
      </c>
      <c r="Z1823" s="26">
        <f t="shared" si="543"/>
        <v>0</v>
      </c>
      <c r="AA1823">
        <f t="shared" si="544"/>
        <v>28.682048667492619</v>
      </c>
      <c r="AB1823" s="28">
        <f t="shared" si="545"/>
        <v>40494.678571428572</v>
      </c>
      <c r="AC1823">
        <f t="shared" si="546"/>
        <v>8.2513888888888882</v>
      </c>
      <c r="AD1823" s="31">
        <f t="shared" si="535"/>
        <v>8.1836662977538808</v>
      </c>
      <c r="AE1823" s="31">
        <f t="shared" si="547"/>
        <v>16.312967477043063</v>
      </c>
      <c r="AF1823" s="15">
        <f t="shared" si="536"/>
        <v>11.317592592592595</v>
      </c>
      <c r="AG1823" s="31">
        <f t="shared" si="548"/>
        <v>10.081970870126336</v>
      </c>
      <c r="AH1823" s="31">
        <f t="shared" si="549"/>
        <v>59.641037614598581</v>
      </c>
      <c r="AI1823">
        <f t="shared" si="550"/>
        <v>260.48835766698375</v>
      </c>
    </row>
    <row r="1824" spans="1:35" x14ac:dyDescent="0.2">
      <c r="A1824">
        <v>32</v>
      </c>
      <c r="C1824" s="27" t="s">
        <v>1885</v>
      </c>
      <c r="D1824" s="26">
        <v>29.683083333333336</v>
      </c>
      <c r="E1824">
        <v>0</v>
      </c>
      <c r="F1824" s="26">
        <v>1</v>
      </c>
      <c r="G1824" s="26">
        <v>46.542500000000004</v>
      </c>
      <c r="H1824" s="26">
        <v>36.738333333333337</v>
      </c>
      <c r="I1824" s="26">
        <v>99.966666666666669</v>
      </c>
      <c r="J1824" s="26">
        <v>46.545833333333334</v>
      </c>
      <c r="K1824">
        <v>309</v>
      </c>
      <c r="L1824">
        <v>0</v>
      </c>
      <c r="M1824">
        <v>0</v>
      </c>
      <c r="N1824">
        <v>52.456666666666663</v>
      </c>
      <c r="O1824" s="1">
        <f t="shared" si="533"/>
        <v>25.776677098787872</v>
      </c>
      <c r="Q1824" s="1">
        <f t="shared" si="537"/>
        <v>1087.884602041549</v>
      </c>
      <c r="R1824" s="2">
        <f t="shared" si="538"/>
        <v>1.150973589969515</v>
      </c>
      <c r="S1824" s="2"/>
      <c r="T1824" s="1">
        <f t="shared" si="539"/>
        <v>2795.092664257093</v>
      </c>
      <c r="U1824" s="1">
        <f t="shared" si="540"/>
        <v>0</v>
      </c>
      <c r="V1824" s="1">
        <f t="shared" si="541"/>
        <v>773.58819398663252</v>
      </c>
      <c r="W1824" s="1">
        <f t="shared" si="542"/>
        <v>-4893.2347757329262</v>
      </c>
      <c r="X1824" s="2">
        <f t="shared" si="551"/>
        <v>53.132393179156509</v>
      </c>
      <c r="Y1824">
        <f t="shared" si="534"/>
        <v>1</v>
      </c>
      <c r="Z1824" s="26">
        <f t="shared" si="543"/>
        <v>0</v>
      </c>
      <c r="AA1824">
        <f t="shared" si="544"/>
        <v>43.426692112693424</v>
      </c>
      <c r="AB1824" s="28">
        <f t="shared" si="545"/>
        <v>40494.720238095237</v>
      </c>
      <c r="AC1824">
        <f t="shared" si="546"/>
        <v>8.0791666666666693</v>
      </c>
      <c r="AD1824" s="31">
        <f t="shared" si="535"/>
        <v>8.1043544094207149</v>
      </c>
      <c r="AE1824" s="31">
        <f t="shared" si="547"/>
        <v>16.164763677183966</v>
      </c>
      <c r="AF1824" s="15">
        <f t="shared" si="536"/>
        <v>11.364814814814812</v>
      </c>
      <c r="AG1824" s="31">
        <f t="shared" si="548"/>
        <v>10.113640864209851</v>
      </c>
      <c r="AH1824" s="31">
        <f t="shared" si="549"/>
        <v>59.818455052173903</v>
      </c>
      <c r="AI1824">
        <f t="shared" si="550"/>
        <v>262.44599254643947</v>
      </c>
    </row>
    <row r="1825" spans="1:35" x14ac:dyDescent="0.2">
      <c r="A1825">
        <v>32</v>
      </c>
      <c r="C1825" s="27" t="s">
        <v>1886</v>
      </c>
      <c r="D1825" s="26">
        <v>29.688333333333333</v>
      </c>
      <c r="E1825">
        <v>0</v>
      </c>
      <c r="F1825" s="26">
        <v>1</v>
      </c>
      <c r="G1825" s="26">
        <v>46.024999999999999</v>
      </c>
      <c r="H1825" s="26">
        <v>35.9925</v>
      </c>
      <c r="I1825" s="26">
        <v>100</v>
      </c>
      <c r="J1825" s="26">
        <v>46.039166666666667</v>
      </c>
      <c r="K1825">
        <v>309</v>
      </c>
      <c r="L1825">
        <v>0</v>
      </c>
      <c r="M1825">
        <v>0</v>
      </c>
      <c r="N1825">
        <v>52.5</v>
      </c>
      <c r="O1825" s="1">
        <f t="shared" si="533"/>
        <v>25.776677098787872</v>
      </c>
      <c r="Q1825" s="1">
        <f t="shared" si="537"/>
        <v>1135.6033049374723</v>
      </c>
      <c r="R1825" s="2">
        <f t="shared" si="538"/>
        <v>1.2014596127312491</v>
      </c>
      <c r="S1825" s="2"/>
      <c r="T1825" s="1">
        <f t="shared" si="539"/>
        <v>3118.4873063833165</v>
      </c>
      <c r="U1825" s="1">
        <f t="shared" si="540"/>
        <v>0</v>
      </c>
      <c r="V1825" s="1">
        <f t="shared" si="541"/>
        <v>864.18907524638462</v>
      </c>
      <c r="W1825" s="1">
        <f t="shared" si="542"/>
        <v>-5357.2543620466249</v>
      </c>
      <c r="X1825" s="2">
        <f t="shared" si="551"/>
        <v>54.283366769126026</v>
      </c>
      <c r="Y1825">
        <f t="shared" si="534"/>
        <v>1</v>
      </c>
      <c r="Z1825" s="26">
        <f t="shared" si="543"/>
        <v>0</v>
      </c>
      <c r="AA1825">
        <f t="shared" si="544"/>
        <v>68.200621693405054</v>
      </c>
      <c r="AB1825" s="28">
        <f t="shared" si="545"/>
        <v>40494.761904761908</v>
      </c>
      <c r="AC1825">
        <f t="shared" si="546"/>
        <v>7.7916666666666661</v>
      </c>
      <c r="AD1825" s="31">
        <f t="shared" si="535"/>
        <v>7.9494034242425986</v>
      </c>
      <c r="AE1825" s="31">
        <f t="shared" si="547"/>
        <v>15.871927753950006</v>
      </c>
      <c r="AF1825" s="15">
        <f t="shared" si="536"/>
        <v>11.388888888888889</v>
      </c>
      <c r="AG1825" s="31">
        <f t="shared" si="548"/>
        <v>10.129819895995638</v>
      </c>
      <c r="AH1825" s="31">
        <f t="shared" si="549"/>
        <v>59.909078881401619</v>
      </c>
      <c r="AI1825">
        <f t="shared" si="550"/>
        <v>264.75135257823911</v>
      </c>
    </row>
    <row r="1826" spans="1:35" x14ac:dyDescent="0.2">
      <c r="A1826">
        <v>32</v>
      </c>
      <c r="C1826" s="27" t="s">
        <v>1887</v>
      </c>
      <c r="D1826" s="26">
        <v>29.684583333333336</v>
      </c>
      <c r="E1826">
        <v>0</v>
      </c>
      <c r="F1826" s="26">
        <v>1</v>
      </c>
      <c r="G1826" s="26">
        <v>45.672499999999999</v>
      </c>
      <c r="H1826" s="26">
        <v>36.770833333333336</v>
      </c>
      <c r="I1826" s="26">
        <v>100</v>
      </c>
      <c r="J1826" s="26">
        <v>45.686666666666667</v>
      </c>
      <c r="K1826">
        <v>294.08333333333331</v>
      </c>
      <c r="L1826">
        <v>0.15000000000000002</v>
      </c>
      <c r="M1826">
        <v>1.7666666666666666</v>
      </c>
      <c r="N1826">
        <v>52.5</v>
      </c>
      <c r="O1826" s="1">
        <f t="shared" si="533"/>
        <v>25.776677098787872</v>
      </c>
      <c r="Q1826" s="1">
        <f t="shared" si="537"/>
        <v>1328.6892899119232</v>
      </c>
      <c r="R1826" s="2">
        <f t="shared" si="538"/>
        <v>1.4057431083168919</v>
      </c>
      <c r="S1826" s="2"/>
      <c r="T1826" s="1">
        <f t="shared" si="539"/>
        <v>3190.6278969827108</v>
      </c>
      <c r="U1826" s="1">
        <f t="shared" si="540"/>
        <v>0</v>
      </c>
      <c r="V1826" s="1">
        <f t="shared" si="541"/>
        <v>889.40747699705901</v>
      </c>
      <c r="W1826" s="1">
        <f t="shared" si="542"/>
        <v>-5648.9041168916328</v>
      </c>
      <c r="X1826" s="2">
        <f t="shared" si="551"/>
        <v>55.484826381857275</v>
      </c>
      <c r="Y1826">
        <f t="shared" si="534"/>
        <v>1</v>
      </c>
      <c r="Z1826" s="26">
        <f t="shared" si="543"/>
        <v>0</v>
      </c>
      <c r="AA1826">
        <f t="shared" si="544"/>
        <v>96.281749024092292</v>
      </c>
      <c r="AB1826" s="28">
        <f t="shared" si="545"/>
        <v>40494.803571428572</v>
      </c>
      <c r="AC1826">
        <f t="shared" si="546"/>
        <v>7.5958333333333332</v>
      </c>
      <c r="AD1826" s="31">
        <f t="shared" si="535"/>
        <v>7.8435647554190391</v>
      </c>
      <c r="AE1826" s="31">
        <f t="shared" si="547"/>
        <v>15.671532291460217</v>
      </c>
      <c r="AF1826" s="15">
        <f t="shared" si="536"/>
        <v>11.388888888888889</v>
      </c>
      <c r="AG1826" s="31">
        <f t="shared" si="548"/>
        <v>10.129819895995638</v>
      </c>
      <c r="AH1826" s="31">
        <f t="shared" si="549"/>
        <v>59.909078881401619</v>
      </c>
      <c r="AI1826">
        <f t="shared" si="550"/>
        <v>265.95613009872767</v>
      </c>
    </row>
    <row r="1827" spans="1:35" x14ac:dyDescent="0.2">
      <c r="A1827">
        <v>32</v>
      </c>
      <c r="C1827" s="27" t="s">
        <v>1888</v>
      </c>
      <c r="D1827" s="26">
        <v>29.686083333333336</v>
      </c>
      <c r="E1827">
        <v>0</v>
      </c>
      <c r="F1827" s="26">
        <v>1</v>
      </c>
      <c r="G1827" s="26">
        <v>45.120833333333337</v>
      </c>
      <c r="H1827" s="26">
        <v>34.888333333333335</v>
      </c>
      <c r="I1827" s="26">
        <v>100</v>
      </c>
      <c r="J1827" s="26">
        <v>45.134999999999998</v>
      </c>
      <c r="K1827">
        <v>301</v>
      </c>
      <c r="L1827">
        <v>1.3416666666666668</v>
      </c>
      <c r="M1827">
        <v>6.2333333333333334</v>
      </c>
      <c r="N1827">
        <v>52.5</v>
      </c>
      <c r="O1827" s="1">
        <f t="shared" si="533"/>
        <v>25.776677098787872</v>
      </c>
      <c r="Q1827" s="1">
        <f t="shared" si="537"/>
        <v>1067.7023663976606</v>
      </c>
      <c r="R1827" s="2">
        <f t="shared" si="538"/>
        <v>1.1296209389906664</v>
      </c>
      <c r="S1827" s="2"/>
      <c r="T1827" s="1">
        <f t="shared" si="539"/>
        <v>3751.2543846731364</v>
      </c>
      <c r="U1827" s="1">
        <f t="shared" si="540"/>
        <v>0</v>
      </c>
      <c r="V1827" s="1">
        <f t="shared" si="541"/>
        <v>1044.3442366155566</v>
      </c>
      <c r="W1827" s="1">
        <f t="shared" si="542"/>
        <v>-6105.3394306206983</v>
      </c>
      <c r="X1827" s="2">
        <f t="shared" si="551"/>
        <v>56.890569490174165</v>
      </c>
      <c r="Y1827">
        <f t="shared" si="534"/>
        <v>1</v>
      </c>
      <c r="Z1827" s="26">
        <f t="shared" si="543"/>
        <v>0</v>
      </c>
      <c r="AA1827">
        <f t="shared" si="544"/>
        <v>138.52668920164632</v>
      </c>
      <c r="AB1827" s="28">
        <f t="shared" si="545"/>
        <v>40494.845238095237</v>
      </c>
      <c r="AC1827">
        <f t="shared" si="546"/>
        <v>7.2893518518518539</v>
      </c>
      <c r="AD1827" s="31">
        <f t="shared" si="535"/>
        <v>7.6804106391714138</v>
      </c>
      <c r="AE1827" s="31">
        <f t="shared" si="547"/>
        <v>15.362319062184692</v>
      </c>
      <c r="AF1827" s="15">
        <f t="shared" si="536"/>
        <v>11.388888888888889</v>
      </c>
      <c r="AG1827" s="31">
        <f t="shared" si="548"/>
        <v>10.129819895995638</v>
      </c>
      <c r="AH1827" s="31">
        <f t="shared" si="549"/>
        <v>59.909078881401619</v>
      </c>
      <c r="AI1827">
        <f t="shared" si="550"/>
        <v>267.81512003313219</v>
      </c>
    </row>
    <row r="1828" spans="1:35" x14ac:dyDescent="0.2">
      <c r="A1828">
        <v>32</v>
      </c>
      <c r="C1828" s="27" t="s">
        <v>1889</v>
      </c>
      <c r="D1828" s="26">
        <v>29.682416666666668</v>
      </c>
      <c r="E1828">
        <v>0</v>
      </c>
      <c r="F1828" s="26">
        <v>1</v>
      </c>
      <c r="G1828" s="26">
        <v>44.057499999999997</v>
      </c>
      <c r="H1828" s="26">
        <v>32.427500000000002</v>
      </c>
      <c r="I1828" s="26">
        <v>100</v>
      </c>
      <c r="J1828" s="26">
        <v>44.077500000000001</v>
      </c>
      <c r="K1828">
        <v>301.66666666666669</v>
      </c>
      <c r="L1828">
        <v>0</v>
      </c>
      <c r="M1828">
        <v>0.3</v>
      </c>
      <c r="N1828">
        <v>52.456666666666663</v>
      </c>
      <c r="O1828" s="1">
        <f t="shared" si="533"/>
        <v>25.776677098787872</v>
      </c>
      <c r="Q1828" s="1">
        <f t="shared" si="537"/>
        <v>1130.6922224446737</v>
      </c>
      <c r="R1828" s="2">
        <f t="shared" si="538"/>
        <v>1.1962637250086312</v>
      </c>
      <c r="S1828" s="2"/>
      <c r="T1828" s="1">
        <f t="shared" si="539"/>
        <v>4363.4061330687728</v>
      </c>
      <c r="U1828" s="1">
        <f t="shared" si="540"/>
        <v>0</v>
      </c>
      <c r="V1828" s="1">
        <f t="shared" si="541"/>
        <v>1210.176653231061</v>
      </c>
      <c r="W1828" s="1">
        <f t="shared" si="542"/>
        <v>-6949.2621254913656</v>
      </c>
      <c r="X1828" s="2">
        <f t="shared" si="551"/>
        <v>58.020190429164835</v>
      </c>
      <c r="Y1828">
        <f t="shared" si="534"/>
        <v>1</v>
      </c>
      <c r="Z1828" s="26">
        <f t="shared" si="543"/>
        <v>0</v>
      </c>
      <c r="AA1828">
        <f t="shared" si="544"/>
        <v>194.95672402069135</v>
      </c>
      <c r="AB1828" s="28">
        <f t="shared" si="545"/>
        <v>40494.886904761908</v>
      </c>
      <c r="AC1828">
        <f t="shared" si="546"/>
        <v>6.6986111111111093</v>
      </c>
      <c r="AD1828" s="31">
        <f t="shared" si="535"/>
        <v>7.3743280109092844</v>
      </c>
      <c r="AE1828" s="31">
        <f t="shared" si="547"/>
        <v>14.781230526949981</v>
      </c>
      <c r="AF1828" s="15">
        <f t="shared" si="536"/>
        <v>11.364814814814812</v>
      </c>
      <c r="AG1828" s="31">
        <f t="shared" si="548"/>
        <v>10.113640864209851</v>
      </c>
      <c r="AH1828" s="31">
        <f t="shared" si="549"/>
        <v>59.818455052173903</v>
      </c>
      <c r="AI1828">
        <f t="shared" si="550"/>
        <v>270.76379384564621</v>
      </c>
    </row>
    <row r="1829" spans="1:35" x14ac:dyDescent="0.2">
      <c r="A1829">
        <v>32</v>
      </c>
      <c r="C1829" s="27" t="s">
        <v>1890</v>
      </c>
      <c r="D1829" s="26">
        <v>29.66675</v>
      </c>
      <c r="E1829">
        <v>0</v>
      </c>
      <c r="F1829" s="26">
        <v>1</v>
      </c>
      <c r="G1829" s="26">
        <v>43.484999999999999</v>
      </c>
      <c r="H1829" s="26">
        <v>32.221666666666664</v>
      </c>
      <c r="I1829" s="26">
        <v>100</v>
      </c>
      <c r="J1829" s="26">
        <v>43.505000000000003</v>
      </c>
      <c r="K1829">
        <v>302</v>
      </c>
      <c r="L1829">
        <v>0</v>
      </c>
      <c r="M1829">
        <v>0</v>
      </c>
      <c r="N1829">
        <v>52.397500000000001</v>
      </c>
      <c r="O1829" s="1">
        <f t="shared" si="533"/>
        <v>25.776677098787872</v>
      </c>
      <c r="Q1829" s="1">
        <f t="shared" si="537"/>
        <v>1245.1197086810014</v>
      </c>
      <c r="R1829" s="2">
        <f t="shared" si="538"/>
        <v>1.3173271304263166</v>
      </c>
      <c r="S1829" s="2"/>
      <c r="T1829" s="1">
        <f t="shared" si="539"/>
        <v>4602.4555960574398</v>
      </c>
      <c r="U1829" s="1">
        <f t="shared" si="540"/>
        <v>0</v>
      </c>
      <c r="V1829" s="1">
        <f t="shared" si="541"/>
        <v>1280.3287915033125</v>
      </c>
      <c r="W1829" s="1">
        <f t="shared" si="542"/>
        <v>-7373.9813902301994</v>
      </c>
      <c r="X1829" s="2">
        <f t="shared" si="551"/>
        <v>59.216454154173469</v>
      </c>
      <c r="Y1829">
        <f t="shared" si="534"/>
        <v>1</v>
      </c>
      <c r="Z1829" s="26">
        <f t="shared" si="543"/>
        <v>0</v>
      </c>
      <c r="AA1829">
        <f t="shared" si="544"/>
        <v>247.47864980486173</v>
      </c>
      <c r="AB1829" s="28">
        <f t="shared" si="545"/>
        <v>40494.928571428572</v>
      </c>
      <c r="AC1829">
        <f t="shared" si="546"/>
        <v>6.3805555555555546</v>
      </c>
      <c r="AD1829" s="31">
        <f t="shared" si="535"/>
        <v>7.2140165737018194</v>
      </c>
      <c r="AE1829" s="31">
        <f t="shared" si="547"/>
        <v>14.476352279276069</v>
      </c>
      <c r="AF1829" s="15">
        <f t="shared" si="536"/>
        <v>11.331944444444444</v>
      </c>
      <c r="AG1829" s="31">
        <f t="shared" si="548"/>
        <v>10.091586853322639</v>
      </c>
      <c r="AH1829" s="31">
        <f t="shared" si="549"/>
        <v>59.69491034435157</v>
      </c>
      <c r="AI1829">
        <f t="shared" si="550"/>
        <v>271.8539710872339</v>
      </c>
    </row>
    <row r="1830" spans="1:35" x14ac:dyDescent="0.2">
      <c r="A1830">
        <v>32</v>
      </c>
      <c r="C1830" s="27" t="s">
        <v>1891</v>
      </c>
      <c r="D1830" s="26">
        <v>29.64725</v>
      </c>
      <c r="E1830">
        <v>0</v>
      </c>
      <c r="F1830" s="26">
        <v>1</v>
      </c>
      <c r="G1830" s="26">
        <v>43.12833333333333</v>
      </c>
      <c r="H1830" s="26">
        <v>32.071666666666665</v>
      </c>
      <c r="I1830" s="26">
        <v>100</v>
      </c>
      <c r="J1830" s="26">
        <v>43.134999999999998</v>
      </c>
      <c r="K1830">
        <v>304.58333333333331</v>
      </c>
      <c r="L1830">
        <v>0</v>
      </c>
      <c r="M1830">
        <v>5.8333333333333327E-2</v>
      </c>
      <c r="N1830">
        <v>52.308333333333337</v>
      </c>
      <c r="O1830" s="1">
        <f t="shared" si="533"/>
        <v>25.776677098787872</v>
      </c>
      <c r="Q1830" s="1">
        <f t="shared" si="537"/>
        <v>1141.8795448831356</v>
      </c>
      <c r="R1830" s="2">
        <f t="shared" si="538"/>
        <v>1.208099826599718</v>
      </c>
      <c r="S1830" s="2"/>
      <c r="T1830" s="1">
        <f t="shared" si="539"/>
        <v>4852.6264101749039</v>
      </c>
      <c r="U1830" s="1">
        <f t="shared" si="540"/>
        <v>0</v>
      </c>
      <c r="V1830" s="1">
        <f t="shared" si="541"/>
        <v>1354.7126233081888</v>
      </c>
      <c r="W1830" s="1">
        <f t="shared" si="542"/>
        <v>-7595.3042538359905</v>
      </c>
      <c r="X1830" s="2">
        <f t="shared" si="551"/>
        <v>60.533781284599783</v>
      </c>
      <c r="Y1830">
        <f t="shared" si="534"/>
        <v>1</v>
      </c>
      <c r="Z1830" s="26">
        <f t="shared" si="543"/>
        <v>0</v>
      </c>
      <c r="AA1830">
        <f t="shared" si="544"/>
        <v>302.94961838424558</v>
      </c>
      <c r="AB1830" s="28">
        <f t="shared" si="545"/>
        <v>40494.970238095237</v>
      </c>
      <c r="AC1830">
        <f t="shared" si="546"/>
        <v>6.1824074074074051</v>
      </c>
      <c r="AD1830" s="31">
        <f t="shared" si="535"/>
        <v>7.1156993830080317</v>
      </c>
      <c r="AE1830" s="31">
        <f t="shared" si="547"/>
        <v>14.28918841428955</v>
      </c>
      <c r="AF1830" s="15">
        <f t="shared" si="536"/>
        <v>11.28240740740741</v>
      </c>
      <c r="AG1830" s="31">
        <f t="shared" si="548"/>
        <v>10.058430187459226</v>
      </c>
      <c r="AH1830" s="31">
        <f t="shared" si="549"/>
        <v>59.509140604667174</v>
      </c>
      <c r="AI1830">
        <f t="shared" si="550"/>
        <v>271.86235256855025</v>
      </c>
    </row>
    <row r="1831" spans="1:35" x14ac:dyDescent="0.2">
      <c r="A1831">
        <v>32</v>
      </c>
      <c r="C1831" s="27" t="s">
        <v>1892</v>
      </c>
      <c r="D1831" s="26">
        <v>29.646000000000001</v>
      </c>
      <c r="E1831">
        <v>0</v>
      </c>
      <c r="F1831" s="26">
        <v>1</v>
      </c>
      <c r="G1831" s="26">
        <v>42.830833333333331</v>
      </c>
      <c r="H1831" s="26">
        <v>31.940833333333334</v>
      </c>
      <c r="I1831" s="26">
        <v>100</v>
      </c>
      <c r="J1831" s="26">
        <v>42.830833333333331</v>
      </c>
      <c r="K1831">
        <v>313.58333333333331</v>
      </c>
      <c r="L1831">
        <v>0</v>
      </c>
      <c r="M1831">
        <v>0.17499999999999999</v>
      </c>
      <c r="N1831">
        <v>52.214166666666671</v>
      </c>
      <c r="O1831" s="1">
        <f t="shared" si="533"/>
        <v>25.776677098787872</v>
      </c>
      <c r="Q1831" s="1">
        <f t="shared" si="537"/>
        <v>1013.7071211707254</v>
      </c>
      <c r="R1831" s="2">
        <f t="shared" si="538"/>
        <v>1.0724943824390769</v>
      </c>
      <c r="S1831" s="2"/>
      <c r="T1831" s="1">
        <f t="shared" si="539"/>
        <v>5080.9067927314509</v>
      </c>
      <c r="U1831" s="1">
        <f t="shared" si="540"/>
        <v>0</v>
      </c>
      <c r="V1831" s="1">
        <f t="shared" si="541"/>
        <v>1423.0849497833119</v>
      </c>
      <c r="W1831" s="1">
        <f t="shared" si="542"/>
        <v>-7763.5372093494234</v>
      </c>
      <c r="X1831" s="2">
        <f t="shared" si="551"/>
        <v>61.741881111199504</v>
      </c>
      <c r="Y1831">
        <f t="shared" si="534"/>
        <v>1</v>
      </c>
      <c r="Z1831" s="26">
        <f t="shared" si="543"/>
        <v>0</v>
      </c>
      <c r="AA1831">
        <f t="shared" si="544"/>
        <v>357.62772805673711</v>
      </c>
      <c r="AB1831" s="28">
        <f t="shared" si="545"/>
        <v>40495.011904761908</v>
      </c>
      <c r="AC1831">
        <f t="shared" si="546"/>
        <v>6.0171296296296282</v>
      </c>
      <c r="AD1831" s="31">
        <f t="shared" si="535"/>
        <v>7.0345951939577098</v>
      </c>
      <c r="AE1831" s="31">
        <f t="shared" si="547"/>
        <v>14.13468468487895</v>
      </c>
      <c r="AF1831" s="15">
        <f t="shared" si="536"/>
        <v>11.230092592592595</v>
      </c>
      <c r="AG1831" s="31">
        <f t="shared" si="548"/>
        <v>10.023518016058992</v>
      </c>
      <c r="AH1831" s="31">
        <f t="shared" si="549"/>
        <v>59.313497519663372</v>
      </c>
      <c r="AI1831">
        <f t="shared" si="550"/>
        <v>271.61502276272392</v>
      </c>
    </row>
    <row r="1832" spans="1:35" x14ac:dyDescent="0.2">
      <c r="A1832">
        <v>32</v>
      </c>
      <c r="C1832" s="27" t="s">
        <v>1893</v>
      </c>
      <c r="D1832" s="26">
        <v>29.633749999999999</v>
      </c>
      <c r="E1832">
        <v>0</v>
      </c>
      <c r="F1832" s="26">
        <v>1</v>
      </c>
      <c r="G1832" s="26">
        <v>42.584166666666668</v>
      </c>
      <c r="H1832" s="26">
        <v>31.75</v>
      </c>
      <c r="I1832" s="26">
        <v>100</v>
      </c>
      <c r="J1832" s="26">
        <v>42.584166666666668</v>
      </c>
      <c r="K1832">
        <v>125.58333333333333</v>
      </c>
      <c r="L1832">
        <v>0</v>
      </c>
      <c r="M1832">
        <v>0.11666666666666665</v>
      </c>
      <c r="N1832">
        <v>52.112499999999997</v>
      </c>
      <c r="O1832" s="1">
        <f t="shared" si="533"/>
        <v>25.776677098787872</v>
      </c>
      <c r="Q1832" s="1">
        <f t="shared" si="537"/>
        <v>854.47389805014768</v>
      </c>
      <c r="R1832" s="2">
        <f t="shared" si="538"/>
        <v>0.90402685002472583</v>
      </c>
      <c r="S1832" s="2"/>
      <c r="T1832" s="1">
        <f t="shared" si="539"/>
        <v>5296.296883051743</v>
      </c>
      <c r="U1832" s="1">
        <f t="shared" si="540"/>
        <v>0</v>
      </c>
      <c r="V1832" s="1">
        <f t="shared" si="541"/>
        <v>1487.4000812609936</v>
      </c>
      <c r="W1832" s="1">
        <f t="shared" si="542"/>
        <v>-7883.5066120516167</v>
      </c>
      <c r="X1832" s="2">
        <f t="shared" si="551"/>
        <v>62.814375493638579</v>
      </c>
      <c r="Y1832">
        <f t="shared" si="534"/>
        <v>1</v>
      </c>
      <c r="Z1832" s="26">
        <f t="shared" si="543"/>
        <v>0</v>
      </c>
      <c r="AA1832">
        <f t="shared" si="544"/>
        <v>409.26134918289222</v>
      </c>
      <c r="AB1832" s="28">
        <f t="shared" si="545"/>
        <v>40495.053571428572</v>
      </c>
      <c r="AC1832">
        <f t="shared" si="546"/>
        <v>5.8800925925925931</v>
      </c>
      <c r="AD1832" s="31">
        <f t="shared" si="535"/>
        <v>6.9679668215677433</v>
      </c>
      <c r="AE1832" s="31">
        <f t="shared" si="547"/>
        <v>14.007683674457757</v>
      </c>
      <c r="AF1832" s="15">
        <f t="shared" si="536"/>
        <v>11.173611111111109</v>
      </c>
      <c r="AG1832" s="31">
        <f t="shared" si="548"/>
        <v>9.9859445637331277</v>
      </c>
      <c r="AH1832" s="31">
        <f t="shared" si="549"/>
        <v>59.102897710971483</v>
      </c>
      <c r="AI1832">
        <f t="shared" si="550"/>
        <v>271.11242678752046</v>
      </c>
    </row>
    <row r="1833" spans="1:35" x14ac:dyDescent="0.2">
      <c r="A1833">
        <v>32</v>
      </c>
      <c r="C1833" s="27" t="s">
        <v>1894</v>
      </c>
      <c r="D1833" s="26">
        <v>29.634</v>
      </c>
      <c r="E1833">
        <v>0</v>
      </c>
      <c r="F1833" s="26">
        <v>1</v>
      </c>
      <c r="G1833" s="26">
        <v>42.377499999999998</v>
      </c>
      <c r="H1833" s="26">
        <v>31.497500000000002</v>
      </c>
      <c r="I1833" s="26">
        <v>100</v>
      </c>
      <c r="J1833" s="26">
        <v>42.377499999999998</v>
      </c>
      <c r="K1833">
        <v>31.75</v>
      </c>
      <c r="L1833">
        <v>0</v>
      </c>
      <c r="M1833">
        <v>5.833333333333332E-2</v>
      </c>
      <c r="N1833">
        <v>51.993333333333332</v>
      </c>
      <c r="O1833" s="1">
        <f t="shared" si="533"/>
        <v>25.776677098787872</v>
      </c>
      <c r="Q1833" s="1">
        <f t="shared" si="537"/>
        <v>672.07046117694154</v>
      </c>
      <c r="R1833" s="2">
        <f t="shared" si="538"/>
        <v>0.71104540864137433</v>
      </c>
      <c r="S1833" s="2"/>
      <c r="T1833" s="1">
        <f t="shared" si="539"/>
        <v>5493.4780416495059</v>
      </c>
      <c r="U1833" s="1">
        <f t="shared" si="540"/>
        <v>0</v>
      </c>
      <c r="V1833" s="1">
        <f t="shared" si="541"/>
        <v>1545.8616804633177</v>
      </c>
      <c r="W1833" s="1">
        <f t="shared" si="542"/>
        <v>-7955.9019412684675</v>
      </c>
      <c r="X1833" s="2">
        <f t="shared" si="551"/>
        <v>63.718402343663307</v>
      </c>
      <c r="Y1833">
        <f t="shared" si="534"/>
        <v>1</v>
      </c>
      <c r="Z1833" s="26">
        <f t="shared" si="543"/>
        <v>0</v>
      </c>
      <c r="AA1833">
        <f t="shared" si="544"/>
        <v>455.43411284177409</v>
      </c>
      <c r="AB1833" s="28">
        <f t="shared" si="545"/>
        <v>40495.095238095237</v>
      </c>
      <c r="AC1833">
        <f t="shared" si="546"/>
        <v>5.7652777777777766</v>
      </c>
      <c r="AD1833" s="31">
        <f t="shared" si="535"/>
        <v>6.9125710648350127</v>
      </c>
      <c r="AE1833" s="31">
        <f t="shared" si="547"/>
        <v>13.902042131911957</v>
      </c>
      <c r="AF1833" s="15">
        <f t="shared" si="536"/>
        <v>11.107407407407406</v>
      </c>
      <c r="AG1833" s="31">
        <f t="shared" si="548"/>
        <v>9.942060826865859</v>
      </c>
      <c r="AH1833" s="31">
        <f t="shared" si="549"/>
        <v>58.856871652452668</v>
      </c>
      <c r="AI1833">
        <f t="shared" si="550"/>
        <v>270.26843507749072</v>
      </c>
    </row>
    <row r="1834" spans="1:35" x14ac:dyDescent="0.2">
      <c r="A1834">
        <v>32</v>
      </c>
      <c r="C1834" s="27" t="s">
        <v>1895</v>
      </c>
      <c r="D1834" s="26">
        <v>29.625999999999998</v>
      </c>
      <c r="E1834">
        <v>0</v>
      </c>
      <c r="F1834" s="26">
        <v>1</v>
      </c>
      <c r="G1834" s="26">
        <v>42.1875</v>
      </c>
      <c r="H1834" s="26">
        <v>31.245833333333334</v>
      </c>
      <c r="I1834" s="26">
        <v>100</v>
      </c>
      <c r="J1834" s="26">
        <v>42.1875</v>
      </c>
      <c r="K1834">
        <v>49</v>
      </c>
      <c r="L1834">
        <v>0</v>
      </c>
      <c r="M1834">
        <v>5.833333333333332E-2</v>
      </c>
      <c r="N1834">
        <v>51.861666666666665</v>
      </c>
      <c r="O1834" s="1">
        <f t="shared" si="533"/>
        <v>25.776677098787872</v>
      </c>
      <c r="Q1834" s="1">
        <f t="shared" si="537"/>
        <v>508.79627527164411</v>
      </c>
      <c r="R1834" s="2">
        <f t="shared" si="538"/>
        <v>0.5383025685017977</v>
      </c>
      <c r="S1834" s="2"/>
      <c r="T1834" s="1">
        <f t="shared" si="539"/>
        <v>5657.6148988277355</v>
      </c>
      <c r="U1834" s="1">
        <f t="shared" si="540"/>
        <v>0</v>
      </c>
      <c r="V1834" s="1">
        <f t="shared" si="541"/>
        <v>1594.3103985994107</v>
      </c>
      <c r="W1834" s="1">
        <f t="shared" si="542"/>
        <v>-8004.1654940796961</v>
      </c>
      <c r="X1834" s="2">
        <f t="shared" si="551"/>
        <v>64.429447752304682</v>
      </c>
      <c r="Y1834">
        <f t="shared" si="534"/>
        <v>1</v>
      </c>
      <c r="Z1834" s="26">
        <f t="shared" si="543"/>
        <v>0</v>
      </c>
      <c r="AA1834">
        <f t="shared" si="544"/>
        <v>494.70423981625129</v>
      </c>
      <c r="AB1834" s="28">
        <f t="shared" si="545"/>
        <v>40495.136904761908</v>
      </c>
      <c r="AC1834">
        <f t="shared" si="546"/>
        <v>5.6597222222222223</v>
      </c>
      <c r="AD1834" s="31">
        <f t="shared" si="535"/>
        <v>6.8619848830236894</v>
      </c>
      <c r="AE1834" s="31">
        <f t="shared" si="547"/>
        <v>13.805531721099554</v>
      </c>
      <c r="AF1834" s="15">
        <f t="shared" si="536"/>
        <v>11.034259259259258</v>
      </c>
      <c r="AG1834" s="31">
        <f t="shared" si="548"/>
        <v>9.8937706446881197</v>
      </c>
      <c r="AH1834" s="31">
        <f t="shared" si="549"/>
        <v>58.586070390376598</v>
      </c>
      <c r="AI1834">
        <f t="shared" si="550"/>
        <v>269.22059847969359</v>
      </c>
    </row>
    <row r="1835" spans="1:35" x14ac:dyDescent="0.2">
      <c r="A1835">
        <v>32</v>
      </c>
      <c r="C1835" s="27" t="s">
        <v>1896</v>
      </c>
      <c r="D1835" s="26">
        <v>29.621916666666667</v>
      </c>
      <c r="E1835">
        <v>0</v>
      </c>
      <c r="F1835" s="26">
        <v>1</v>
      </c>
      <c r="G1835" s="26">
        <v>42.037500000000001</v>
      </c>
      <c r="H1835" s="26">
        <v>31.184999999999999</v>
      </c>
      <c r="I1835" s="26">
        <v>100</v>
      </c>
      <c r="J1835" s="26">
        <v>42.037500000000001</v>
      </c>
      <c r="K1835">
        <v>49</v>
      </c>
      <c r="L1835">
        <v>0</v>
      </c>
      <c r="M1835">
        <v>0</v>
      </c>
      <c r="N1835">
        <v>51.744166666666665</v>
      </c>
      <c r="O1835" s="1">
        <f t="shared" si="533"/>
        <v>25.776677098787872</v>
      </c>
      <c r="Q1835" s="1">
        <f t="shared" si="537"/>
        <v>403.38857020783917</v>
      </c>
      <c r="R1835" s="2">
        <f t="shared" si="538"/>
        <v>0.42678202259089798</v>
      </c>
      <c r="S1835" s="2"/>
      <c r="T1835" s="1">
        <f t="shared" si="539"/>
        <v>5759.7641150598001</v>
      </c>
      <c r="U1835" s="1">
        <f t="shared" si="540"/>
        <v>0</v>
      </c>
      <c r="V1835" s="1">
        <f t="shared" si="541"/>
        <v>1625.4503934736833</v>
      </c>
      <c r="W1835" s="1">
        <f t="shared" si="542"/>
        <v>-8031.0551877888092</v>
      </c>
      <c r="X1835" s="2">
        <f t="shared" si="551"/>
        <v>64.967750320806473</v>
      </c>
      <c r="Y1835">
        <f t="shared" si="534"/>
        <v>1</v>
      </c>
      <c r="Z1835" s="26">
        <f t="shared" si="543"/>
        <v>0</v>
      </c>
      <c r="AA1835">
        <f t="shared" si="544"/>
        <v>525.79637977484526</v>
      </c>
      <c r="AB1835" s="28">
        <f t="shared" si="545"/>
        <v>40495.178571428572</v>
      </c>
      <c r="AC1835">
        <f t="shared" si="546"/>
        <v>5.5763888888888893</v>
      </c>
      <c r="AD1835" s="31">
        <f t="shared" si="535"/>
        <v>6.8222787488612413</v>
      </c>
      <c r="AE1835" s="31">
        <f t="shared" si="547"/>
        <v>13.729751183516806</v>
      </c>
      <c r="AF1835" s="15">
        <f t="shared" si="536"/>
        <v>10.96898148148148</v>
      </c>
      <c r="AG1835" s="31">
        <f t="shared" si="548"/>
        <v>9.8508500610284262</v>
      </c>
      <c r="AH1835" s="31">
        <f t="shared" si="549"/>
        <v>58.345317741446792</v>
      </c>
      <c r="AI1835">
        <f t="shared" si="550"/>
        <v>268.22878614627507</v>
      </c>
    </row>
    <row r="1836" spans="1:35" x14ac:dyDescent="0.2">
      <c r="A1836">
        <v>32</v>
      </c>
      <c r="C1836" s="27" t="s">
        <v>1897</v>
      </c>
      <c r="D1836" s="26">
        <v>29.622416666666666</v>
      </c>
      <c r="E1836">
        <v>0</v>
      </c>
      <c r="F1836" s="26">
        <v>16.916666666666664</v>
      </c>
      <c r="G1836" s="26">
        <v>42.282499999999999</v>
      </c>
      <c r="H1836" s="26">
        <v>31.846666666666668</v>
      </c>
      <c r="I1836" s="26">
        <v>100</v>
      </c>
      <c r="J1836" s="26">
        <v>42.282499999999999</v>
      </c>
      <c r="K1836">
        <v>49</v>
      </c>
      <c r="L1836">
        <v>0</v>
      </c>
      <c r="M1836">
        <v>0</v>
      </c>
      <c r="N1836">
        <v>51.604999999999997</v>
      </c>
      <c r="O1836" s="1">
        <f t="shared" si="533"/>
        <v>436.05545425449463</v>
      </c>
      <c r="Q1836" s="1">
        <f t="shared" si="537"/>
        <v>544.44812676657261</v>
      </c>
      <c r="R1836" s="2">
        <f t="shared" si="538"/>
        <v>0.57602195475579188</v>
      </c>
      <c r="S1836" s="2"/>
      <c r="T1836" s="1">
        <f t="shared" si="539"/>
        <v>5719.7176377517371</v>
      </c>
      <c r="U1836" s="1">
        <f t="shared" si="540"/>
        <v>0</v>
      </c>
      <c r="V1836" s="1">
        <f t="shared" si="541"/>
        <v>1619.31902224381</v>
      </c>
      <c r="W1836" s="1">
        <f t="shared" si="542"/>
        <v>-7713.2052185605617</v>
      </c>
      <c r="X1836" s="2">
        <f t="shared" si="551"/>
        <v>65.394532343397373</v>
      </c>
      <c r="Y1836">
        <f t="shared" si="534"/>
        <v>1</v>
      </c>
      <c r="Z1836" s="26">
        <f t="shared" si="543"/>
        <v>0</v>
      </c>
      <c r="AA1836">
        <f t="shared" si="544"/>
        <v>534.16603904224633</v>
      </c>
      <c r="AB1836" s="28">
        <f t="shared" si="545"/>
        <v>40495.220238095237</v>
      </c>
      <c r="AC1836">
        <f t="shared" si="546"/>
        <v>5.7124999999999995</v>
      </c>
      <c r="AD1836" s="31">
        <f t="shared" si="535"/>
        <v>6.8872371186687182</v>
      </c>
      <c r="AE1836" s="31">
        <f t="shared" si="547"/>
        <v>13.853713878758326</v>
      </c>
      <c r="AF1836" s="15">
        <f t="shared" si="536"/>
        <v>10.891666666666664</v>
      </c>
      <c r="AG1836" s="31">
        <f t="shared" si="548"/>
        <v>9.8002263557861387</v>
      </c>
      <c r="AH1836" s="31">
        <f t="shared" si="549"/>
        <v>58.061279755826909</v>
      </c>
      <c r="AI1836">
        <f t="shared" si="550"/>
        <v>265.7758860529363</v>
      </c>
    </row>
    <row r="1837" spans="1:35" x14ac:dyDescent="0.2">
      <c r="A1837">
        <v>32</v>
      </c>
      <c r="C1837" s="27" t="s">
        <v>1898</v>
      </c>
      <c r="D1837" s="26">
        <v>29.616</v>
      </c>
      <c r="E1837">
        <v>0</v>
      </c>
      <c r="F1837" s="26">
        <v>121.16666666666667</v>
      </c>
      <c r="G1837" s="26">
        <v>44.125</v>
      </c>
      <c r="H1837" s="26">
        <v>34.058333333333337</v>
      </c>
      <c r="I1837" s="26">
        <v>100</v>
      </c>
      <c r="J1837" s="26">
        <v>44.139166666666668</v>
      </c>
      <c r="K1837">
        <v>48.833333333333336</v>
      </c>
      <c r="L1837">
        <v>0</v>
      </c>
      <c r="M1837">
        <v>0</v>
      </c>
      <c r="N1837">
        <v>51.465000000000003</v>
      </c>
      <c r="O1837" s="1">
        <f t="shared" si="533"/>
        <v>3123.2740418031303</v>
      </c>
      <c r="Q1837" s="1">
        <f t="shared" si="537"/>
        <v>1944.1749384326924</v>
      </c>
      <c r="R1837" s="2">
        <f t="shared" si="538"/>
        <v>2.056922217868816</v>
      </c>
      <c r="S1837" s="2"/>
      <c r="T1837" s="1">
        <f t="shared" si="539"/>
        <v>5440.8496466264151</v>
      </c>
      <c r="U1837" s="1">
        <f t="shared" si="540"/>
        <v>0</v>
      </c>
      <c r="V1837" s="1">
        <f t="shared" si="541"/>
        <v>1552.9125987236064</v>
      </c>
      <c r="W1837" s="1">
        <f t="shared" si="542"/>
        <v>-6072.9339023045923</v>
      </c>
      <c r="X1837" s="2">
        <f t="shared" si="551"/>
        <v>65.970554298153161</v>
      </c>
      <c r="Y1837">
        <f t="shared" si="534"/>
        <v>1</v>
      </c>
      <c r="Z1837" s="26">
        <f t="shared" si="543"/>
        <v>0</v>
      </c>
      <c r="AA1837">
        <f t="shared" si="544"/>
        <v>477.22824259355804</v>
      </c>
      <c r="AB1837" s="28">
        <f t="shared" si="545"/>
        <v>40495.261904761908</v>
      </c>
      <c r="AC1837">
        <f t="shared" si="546"/>
        <v>6.7361111111111107</v>
      </c>
      <c r="AD1837" s="31">
        <f t="shared" si="535"/>
        <v>7.3934342204074683</v>
      </c>
      <c r="AE1837" s="31">
        <f t="shared" si="547"/>
        <v>14.817541777762878</v>
      </c>
      <c r="AF1837" s="15">
        <f t="shared" si="536"/>
        <v>10.81388888888889</v>
      </c>
      <c r="AG1837" s="31">
        <f t="shared" si="548"/>
        <v>9.7495298850815857</v>
      </c>
      <c r="AH1837" s="31">
        <f t="shared" si="549"/>
        <v>57.776750081989249</v>
      </c>
      <c r="AI1837">
        <f t="shared" si="550"/>
        <v>258.27076032500895</v>
      </c>
    </row>
    <row r="1838" spans="1:35" x14ac:dyDescent="0.2">
      <c r="A1838">
        <v>32</v>
      </c>
      <c r="C1838" s="27" t="s">
        <v>1899</v>
      </c>
      <c r="D1838" s="26">
        <v>29.610499999999998</v>
      </c>
      <c r="E1838">
        <v>0</v>
      </c>
      <c r="F1838" s="26">
        <v>434.91666666666669</v>
      </c>
      <c r="G1838" s="26">
        <v>50.86</v>
      </c>
      <c r="H1838" s="26">
        <v>36.101666666666667</v>
      </c>
      <c r="I1838" s="26">
        <v>98.858333333333334</v>
      </c>
      <c r="J1838" s="26">
        <v>50.575833333333335</v>
      </c>
      <c r="K1838">
        <v>94</v>
      </c>
      <c r="L1838">
        <v>0</v>
      </c>
      <c r="M1838">
        <v>0.61666666666666659</v>
      </c>
      <c r="N1838">
        <v>51.3125</v>
      </c>
      <c r="O1838" s="1">
        <f t="shared" si="533"/>
        <v>11210.706481547824</v>
      </c>
      <c r="Q1838" s="1">
        <f t="shared" si="537"/>
        <v>4336.0873372661808</v>
      </c>
      <c r="R1838" s="2">
        <f t="shared" si="538"/>
        <v>4.5875472450192873</v>
      </c>
      <c r="S1838" s="2"/>
      <c r="T1838" s="1">
        <f t="shared" si="539"/>
        <v>5443.1664730768343</v>
      </c>
      <c r="U1838" s="1">
        <f t="shared" si="540"/>
        <v>0</v>
      </c>
      <c r="V1838" s="1">
        <f t="shared" si="541"/>
        <v>1572.3953979054825</v>
      </c>
      <c r="W1838" s="1">
        <f t="shared" si="542"/>
        <v>-374.38727394997687</v>
      </c>
      <c r="X1838" s="2">
        <f t="shared" si="551"/>
        <v>68.027476516021977</v>
      </c>
      <c r="Y1838">
        <f t="shared" si="534"/>
        <v>1</v>
      </c>
      <c r="Z1838" s="26">
        <f t="shared" si="543"/>
        <v>0</v>
      </c>
      <c r="AA1838">
        <f t="shared" si="544"/>
        <v>294.72224992816609</v>
      </c>
      <c r="AB1838" s="28">
        <f t="shared" si="545"/>
        <v>40495.303571428572</v>
      </c>
      <c r="AC1838">
        <f t="shared" si="546"/>
        <v>10.477777777777778</v>
      </c>
      <c r="AD1838" s="31">
        <f t="shared" si="535"/>
        <v>9.424247865174479</v>
      </c>
      <c r="AE1838" s="31">
        <f t="shared" si="547"/>
        <v>18.63842594851122</v>
      </c>
      <c r="AF1838" s="15">
        <f t="shared" si="536"/>
        <v>10.729166666666666</v>
      </c>
      <c r="AG1838" s="31">
        <f t="shared" si="548"/>
        <v>9.6945688254185303</v>
      </c>
      <c r="AH1838" s="31">
        <f t="shared" si="549"/>
        <v>57.468190960038733</v>
      </c>
      <c r="AI1838">
        <f t="shared" si="550"/>
        <v>233.44454724930338</v>
      </c>
    </row>
    <row r="1839" spans="1:35" x14ac:dyDescent="0.2">
      <c r="A1839">
        <v>32</v>
      </c>
      <c r="C1839" s="27" t="s">
        <v>1900</v>
      </c>
      <c r="D1839" s="26">
        <v>29.603999999999999</v>
      </c>
      <c r="E1839">
        <v>0</v>
      </c>
      <c r="F1839" s="26">
        <v>508.33333333333331</v>
      </c>
      <c r="G1839" s="26">
        <v>55.390833333333333</v>
      </c>
      <c r="H1839" s="26">
        <v>36.384166666666665</v>
      </c>
      <c r="I1839" s="26">
        <v>97.683333333333337</v>
      </c>
      <c r="J1839" s="26">
        <v>54.770833333333336</v>
      </c>
      <c r="K1839">
        <v>338.33333333333331</v>
      </c>
      <c r="L1839">
        <v>0.29166666666666663</v>
      </c>
      <c r="M1839">
        <v>2.9833333333333334</v>
      </c>
      <c r="N1839">
        <v>51.17</v>
      </c>
      <c r="O1839" s="1">
        <f t="shared" si="533"/>
        <v>13103.14419188383</v>
      </c>
      <c r="Q1839" s="1">
        <f t="shared" si="537"/>
        <v>1409.1364389517657</v>
      </c>
      <c r="R1839" s="2">
        <f t="shared" si="538"/>
        <v>1.4908555768263634</v>
      </c>
      <c r="S1839" s="2"/>
      <c r="T1839" s="1">
        <f t="shared" si="539"/>
        <v>6177.1522024810974</v>
      </c>
      <c r="U1839" s="1">
        <f t="shared" si="540"/>
        <v>0</v>
      </c>
      <c r="V1839" s="1">
        <f t="shared" si="541"/>
        <v>1810.5190921701719</v>
      </c>
      <c r="W1839" s="1">
        <f t="shared" si="542"/>
        <v>3492.2127855554872</v>
      </c>
      <c r="X1839" s="2">
        <f t="shared" si="551"/>
        <v>72.615023761041272</v>
      </c>
      <c r="Y1839">
        <f t="shared" si="534"/>
        <v>1</v>
      </c>
      <c r="Z1839" s="26">
        <f t="shared" si="543"/>
        <v>0</v>
      </c>
      <c r="AA1839">
        <f t="shared" si="544"/>
        <v>296.67273588994578</v>
      </c>
      <c r="AB1839" s="28">
        <f t="shared" si="545"/>
        <v>40495.345238095237</v>
      </c>
      <c r="AC1839">
        <f t="shared" si="546"/>
        <v>12.994907407407407</v>
      </c>
      <c r="AD1839" s="31">
        <f t="shared" si="535"/>
        <v>11.000853863190139</v>
      </c>
      <c r="AE1839" s="31">
        <f t="shared" si="547"/>
        <v>21.565109584212429</v>
      </c>
      <c r="AF1839" s="15">
        <f t="shared" si="536"/>
        <v>10.65</v>
      </c>
      <c r="AG1839" s="31">
        <f t="shared" si="548"/>
        <v>9.6434575830847322</v>
      </c>
      <c r="AH1839" s="31">
        <f t="shared" si="549"/>
        <v>57.181156278375447</v>
      </c>
      <c r="AI1839">
        <f t="shared" si="550"/>
        <v>214.12367272530807</v>
      </c>
    </row>
    <row r="1840" spans="1:35" x14ac:dyDescent="0.2">
      <c r="A1840">
        <v>32</v>
      </c>
      <c r="C1840" s="27" t="s">
        <v>1901</v>
      </c>
      <c r="D1840" s="26">
        <v>29.587249999999997</v>
      </c>
      <c r="E1840">
        <v>1.4166666666666668E-2</v>
      </c>
      <c r="F1840" s="26">
        <v>873.66666666666663</v>
      </c>
      <c r="G1840" s="26">
        <v>62.898333333333333</v>
      </c>
      <c r="H1840" s="26">
        <v>37.980833333333337</v>
      </c>
      <c r="I1840" s="26">
        <v>93.724999999999994</v>
      </c>
      <c r="J1840" s="26">
        <v>61.088333333333331</v>
      </c>
      <c r="K1840">
        <v>328.5</v>
      </c>
      <c r="L1840">
        <v>0.6</v>
      </c>
      <c r="M1840">
        <v>3.7333333333333334</v>
      </c>
      <c r="N1840">
        <v>51.134999999999998</v>
      </c>
      <c r="O1840" s="1">
        <f t="shared" si="533"/>
        <v>22520.223558640999</v>
      </c>
      <c r="Q1840" s="1">
        <f t="shared" si="537"/>
        <v>4623.9603297243384</v>
      </c>
      <c r="R1840" s="2">
        <f t="shared" si="538"/>
        <v>4.892114669691944</v>
      </c>
      <c r="S1840" s="2"/>
      <c r="T1840" s="1">
        <f t="shared" si="539"/>
        <v>6159.1120218430442</v>
      </c>
      <c r="U1840" s="1">
        <f t="shared" si="540"/>
        <v>0</v>
      </c>
      <c r="V1840" s="1">
        <f t="shared" si="541"/>
        <v>1821.5226379448138</v>
      </c>
      <c r="W1840" s="1">
        <f t="shared" si="542"/>
        <v>9732.690164047639</v>
      </c>
      <c r="X1840" s="2">
        <f t="shared" si="551"/>
        <v>74.105879337867634</v>
      </c>
      <c r="Y1840">
        <f t="shared" si="534"/>
        <v>1</v>
      </c>
      <c r="Z1840" s="26">
        <f t="shared" si="543"/>
        <v>0</v>
      </c>
      <c r="AA1840">
        <f t="shared" si="544"/>
        <v>125.60908744375277</v>
      </c>
      <c r="AB1840" s="28">
        <f t="shared" si="545"/>
        <v>40495.386904761908</v>
      </c>
      <c r="AC1840">
        <f t="shared" si="546"/>
        <v>17.165740740740741</v>
      </c>
      <c r="AD1840" s="31">
        <f t="shared" si="535"/>
        <v>13.809475576274224</v>
      </c>
      <c r="AE1840" s="31">
        <f t="shared" si="547"/>
        <v>26.681970371572824</v>
      </c>
      <c r="AF1840" s="15">
        <f t="shared" si="536"/>
        <v>10.630555555555555</v>
      </c>
      <c r="AG1840" s="31">
        <f t="shared" si="548"/>
        <v>9.6309401616961949</v>
      </c>
      <c r="AH1840" s="31">
        <f t="shared" si="549"/>
        <v>57.110846798911965</v>
      </c>
      <c r="AI1840">
        <f t="shared" si="550"/>
        <v>182.9384050811629</v>
      </c>
    </row>
    <row r="1841" spans="1:35" x14ac:dyDescent="0.2">
      <c r="A1841">
        <v>32</v>
      </c>
      <c r="C1841" s="27" t="s">
        <v>1902</v>
      </c>
      <c r="D1841" s="26">
        <v>29.572500000000002</v>
      </c>
      <c r="E1841">
        <v>5.8333333333333336E-3</v>
      </c>
      <c r="F1841" s="26">
        <v>801.41666666666674</v>
      </c>
      <c r="G1841" s="26">
        <v>62.901666666666671</v>
      </c>
      <c r="H1841" s="26">
        <v>38.523333333333333</v>
      </c>
      <c r="I1841" s="26">
        <v>95.083333333333329</v>
      </c>
      <c r="J1841" s="26">
        <v>61.5075</v>
      </c>
      <c r="K1841">
        <v>290.41666666666669</v>
      </c>
      <c r="L1841">
        <v>2.1083333333333334</v>
      </c>
      <c r="M1841">
        <v>6.791666666666667</v>
      </c>
      <c r="N1841">
        <v>51.284166666666664</v>
      </c>
      <c r="O1841" s="1">
        <f t="shared" si="533"/>
        <v>20657.858638253576</v>
      </c>
      <c r="Q1841" s="1">
        <f t="shared" si="537"/>
        <v>1888.8260289900888</v>
      </c>
      <c r="R1841" s="2">
        <f t="shared" si="538"/>
        <v>1.998363494928441</v>
      </c>
      <c r="S1841" s="2"/>
      <c r="T1841" s="1">
        <f t="shared" si="539"/>
        <v>6900.6962401474866</v>
      </c>
      <c r="U1841" s="1">
        <f t="shared" si="540"/>
        <v>0</v>
      </c>
      <c r="V1841" s="1">
        <f t="shared" si="541"/>
        <v>2073.9049068478876</v>
      </c>
      <c r="W1841" s="1">
        <f t="shared" si="542"/>
        <v>9612.031282019565</v>
      </c>
      <c r="X1841" s="2">
        <f t="shared" si="551"/>
        <v>78.997994007559583</v>
      </c>
      <c r="Y1841">
        <f t="shared" si="534"/>
        <v>1</v>
      </c>
      <c r="Z1841" s="26">
        <f t="shared" si="543"/>
        <v>0</v>
      </c>
      <c r="AA1841">
        <f t="shared" si="544"/>
        <v>259.09175386517671</v>
      </c>
      <c r="AB1841" s="28">
        <f t="shared" si="545"/>
        <v>40495.428571428572</v>
      </c>
      <c r="AC1841">
        <f t="shared" si="546"/>
        <v>17.167592592592595</v>
      </c>
      <c r="AD1841" s="31">
        <f t="shared" si="535"/>
        <v>14.011256820874035</v>
      </c>
      <c r="AE1841" s="31">
        <f t="shared" si="547"/>
        <v>27.071669204992119</v>
      </c>
      <c r="AF1841" s="15">
        <f t="shared" si="536"/>
        <v>10.713425925925923</v>
      </c>
      <c r="AG1841" s="31">
        <f t="shared" si="548"/>
        <v>9.6843874727327925</v>
      </c>
      <c r="AH1841" s="31">
        <f t="shared" si="549"/>
        <v>57.411020543739355</v>
      </c>
      <c r="AI1841">
        <f t="shared" si="550"/>
        <v>182.40018024854839</v>
      </c>
    </row>
    <row r="1842" spans="1:35" x14ac:dyDescent="0.2">
      <c r="A1842">
        <v>32</v>
      </c>
      <c r="C1842" s="27" t="s">
        <v>1903</v>
      </c>
      <c r="D1842" s="26">
        <v>29.566500000000001</v>
      </c>
      <c r="E1842">
        <v>0</v>
      </c>
      <c r="F1842" s="26">
        <v>708</v>
      </c>
      <c r="G1842" s="26">
        <v>67.556666666666672</v>
      </c>
      <c r="H1842" s="26">
        <v>39.368333333333332</v>
      </c>
      <c r="I1842" s="26">
        <v>90.733333333333334</v>
      </c>
      <c r="J1842" s="26">
        <v>64.788333333333327</v>
      </c>
      <c r="K1842">
        <v>280.41666666666669</v>
      </c>
      <c r="L1842">
        <v>3.3166666666666669</v>
      </c>
      <c r="M1842">
        <v>10.033333333333333</v>
      </c>
      <c r="N1842">
        <v>51.295833333333334</v>
      </c>
      <c r="O1842" s="1">
        <f t="shared" si="533"/>
        <v>18249.887385941805</v>
      </c>
      <c r="Q1842" s="1">
        <f t="shared" si="537"/>
        <v>-9486.5367887798566</v>
      </c>
      <c r="R1842" s="2">
        <f t="shared" si="538"/>
        <v>-10.036683379532578</v>
      </c>
      <c r="S1842" s="2"/>
      <c r="T1842" s="1">
        <f t="shared" si="539"/>
        <v>7097.3380649434184</v>
      </c>
      <c r="U1842" s="1">
        <f t="shared" si="540"/>
        <v>4870.243207431663</v>
      </c>
      <c r="V1842" s="1">
        <f t="shared" si="541"/>
        <v>2150.7784056699152</v>
      </c>
      <c r="W1842" s="1">
        <f t="shared" si="542"/>
        <v>13453.810085793539</v>
      </c>
      <c r="X1842" s="2">
        <f t="shared" si="551"/>
        <v>80.996357502488024</v>
      </c>
      <c r="Y1842">
        <f t="shared" si="534"/>
        <v>1</v>
      </c>
      <c r="Z1842" s="26">
        <f t="shared" si="543"/>
        <v>0</v>
      </c>
      <c r="AA1842">
        <f t="shared" si="544"/>
        <v>180.62528976246043</v>
      </c>
      <c r="AB1842" s="28">
        <f t="shared" si="545"/>
        <v>40495.470238095237</v>
      </c>
      <c r="AC1842">
        <f t="shared" si="546"/>
        <v>19.753703703703707</v>
      </c>
      <c r="AD1842" s="31">
        <f t="shared" si="535"/>
        <v>15.724406440923273</v>
      </c>
      <c r="AE1842" s="31">
        <f t="shared" si="547"/>
        <v>30.113462373130314</v>
      </c>
      <c r="AF1842" s="15">
        <f t="shared" si="536"/>
        <v>10.719907407407408</v>
      </c>
      <c r="AG1842" s="31">
        <f t="shared" si="548"/>
        <v>9.6885786579945936</v>
      </c>
      <c r="AH1842" s="31">
        <f t="shared" si="549"/>
        <v>57.434555334395398</v>
      </c>
      <c r="AI1842">
        <f t="shared" si="550"/>
        <v>164.25441088312567</v>
      </c>
    </row>
    <row r="1843" spans="1:35" x14ac:dyDescent="0.2">
      <c r="A1843">
        <v>32</v>
      </c>
      <c r="C1843" s="27" t="s">
        <v>1904</v>
      </c>
      <c r="D1843" s="26">
        <v>29.572083333333335</v>
      </c>
      <c r="E1843">
        <v>0</v>
      </c>
      <c r="F1843" s="26">
        <v>409.25</v>
      </c>
      <c r="G1843" s="26">
        <v>60.862499999999997</v>
      </c>
      <c r="H1843" s="26">
        <v>37.865000000000002</v>
      </c>
      <c r="I1843" s="26">
        <v>93.391666666666666</v>
      </c>
      <c r="J1843" s="26">
        <v>58.971666666666664</v>
      </c>
      <c r="K1843">
        <v>281.91666666666669</v>
      </c>
      <c r="L1843">
        <v>3.375</v>
      </c>
      <c r="M1843">
        <v>10.366666666666667</v>
      </c>
      <c r="N1843">
        <v>51.36</v>
      </c>
      <c r="O1843" s="1">
        <f t="shared" si="533"/>
        <v>10549.105102678936</v>
      </c>
      <c r="Q1843" s="1">
        <f t="shared" si="537"/>
        <v>-4804.8505412247596</v>
      </c>
      <c r="R1843" s="2">
        <f t="shared" si="538"/>
        <v>-5.0834951302024356</v>
      </c>
      <c r="S1843" s="2"/>
      <c r="T1843" s="1">
        <f t="shared" si="539"/>
        <v>5642.4510912481128</v>
      </c>
      <c r="U1843" s="1">
        <f t="shared" si="540"/>
        <v>0</v>
      </c>
      <c r="V1843" s="1">
        <f t="shared" si="541"/>
        <v>1652.6170785951106</v>
      </c>
      <c r="W1843" s="1">
        <f t="shared" si="542"/>
        <v>7862.132752949502</v>
      </c>
      <c r="X1843" s="2">
        <f t="shared" si="551"/>
        <v>70.959674122955448</v>
      </c>
      <c r="Y1843">
        <f t="shared" si="534"/>
        <v>1</v>
      </c>
      <c r="Z1843" s="26">
        <f t="shared" si="543"/>
        <v>0</v>
      </c>
      <c r="AA1843">
        <f t="shared" si="544"/>
        <v>101.95292526928118</v>
      </c>
      <c r="AB1843" s="28">
        <f t="shared" si="545"/>
        <v>40495.511904761908</v>
      </c>
      <c r="AC1843">
        <f t="shared" si="546"/>
        <v>16.034722222222221</v>
      </c>
      <c r="AD1843" s="31">
        <f t="shared" si="535"/>
        <v>12.804592179990484</v>
      </c>
      <c r="AE1843" s="31">
        <f t="shared" si="547"/>
        <v>24.837146597642366</v>
      </c>
      <c r="AF1843" s="15">
        <f t="shared" si="536"/>
        <v>10.755555555555555</v>
      </c>
      <c r="AG1843" s="31">
        <f t="shared" si="548"/>
        <v>9.711658628610655</v>
      </c>
      <c r="AH1843" s="31">
        <f t="shared" si="549"/>
        <v>57.564146117098311</v>
      </c>
      <c r="AI1843">
        <f t="shared" si="550"/>
        <v>196.75472111096914</v>
      </c>
    </row>
    <row r="1844" spans="1:35" x14ac:dyDescent="0.2">
      <c r="A1844">
        <v>32</v>
      </c>
      <c r="C1844" s="27" t="s">
        <v>1905</v>
      </c>
      <c r="D1844" s="26">
        <v>29.588249999999999</v>
      </c>
      <c r="E1844">
        <v>0</v>
      </c>
      <c r="F1844" s="26">
        <v>80.25</v>
      </c>
      <c r="G1844" s="26">
        <v>53.200833333333335</v>
      </c>
      <c r="H1844" s="26">
        <v>36.130833333333335</v>
      </c>
      <c r="I1844" s="26">
        <v>96.95</v>
      </c>
      <c r="J1844" s="26">
        <v>52.379166666666663</v>
      </c>
      <c r="K1844">
        <v>287.91666666666669</v>
      </c>
      <c r="L1844">
        <v>3.0916666666666668</v>
      </c>
      <c r="M1844">
        <v>9.2916666666666661</v>
      </c>
      <c r="N1844">
        <v>51.356666666666662</v>
      </c>
      <c r="O1844" s="1">
        <f t="shared" si="533"/>
        <v>2068.5783371777261</v>
      </c>
      <c r="Q1844" s="1">
        <f t="shared" si="537"/>
        <v>-6211.1321115595192</v>
      </c>
      <c r="R1844" s="2">
        <f t="shared" si="538"/>
        <v>-6.571330277863022</v>
      </c>
      <c r="S1844" s="2"/>
      <c r="T1844" s="1">
        <f t="shared" si="539"/>
        <v>5071.4099027531556</v>
      </c>
      <c r="U1844" s="1">
        <f t="shared" si="540"/>
        <v>0</v>
      </c>
      <c r="V1844" s="1">
        <f t="shared" si="541"/>
        <v>1455.7235454520135</v>
      </c>
      <c r="W1844" s="1">
        <f t="shared" si="542"/>
        <v>1525.817748160775</v>
      </c>
      <c r="X1844" s="2">
        <f t="shared" si="551"/>
        <v>65.876178992753012</v>
      </c>
      <c r="Y1844">
        <f t="shared" si="534"/>
        <v>1</v>
      </c>
      <c r="Z1844" s="26">
        <f t="shared" si="543"/>
        <v>0</v>
      </c>
      <c r="AA1844">
        <f t="shared" si="544"/>
        <v>160.66438758576922</v>
      </c>
      <c r="AB1844" s="28">
        <f t="shared" si="545"/>
        <v>40495.553571428572</v>
      </c>
      <c r="AC1844">
        <f t="shared" si="546"/>
        <v>11.778240740740742</v>
      </c>
      <c r="AD1844" s="31">
        <f t="shared" si="535"/>
        <v>10.077617565960555</v>
      </c>
      <c r="AE1844" s="31">
        <f t="shared" si="547"/>
        <v>19.839634715077093</v>
      </c>
      <c r="AF1844" s="15">
        <f t="shared" si="536"/>
        <v>10.753703703703701</v>
      </c>
      <c r="AG1844" s="31">
        <f t="shared" si="548"/>
        <v>9.7104584826499085</v>
      </c>
      <c r="AH1844" s="31">
        <f t="shared" si="549"/>
        <v>57.557407897263111</v>
      </c>
      <c r="AI1844">
        <f t="shared" si="550"/>
        <v>226.75925237130232</v>
      </c>
    </row>
    <row r="1845" spans="1:35" x14ac:dyDescent="0.2">
      <c r="A1845">
        <v>32</v>
      </c>
      <c r="C1845" s="27" t="s">
        <v>1906</v>
      </c>
      <c r="D1845" s="26">
        <v>29.610749999999999</v>
      </c>
      <c r="E1845">
        <v>0</v>
      </c>
      <c r="F1845" s="26">
        <v>5.4166666666666661</v>
      </c>
      <c r="G1845" s="26">
        <v>47.844999999999999</v>
      </c>
      <c r="H1845" s="26">
        <v>33.855000000000004</v>
      </c>
      <c r="I1845" s="26">
        <v>98.883333333333326</v>
      </c>
      <c r="J1845" s="26">
        <v>47.5625</v>
      </c>
      <c r="K1845">
        <v>283.75</v>
      </c>
      <c r="L1845">
        <v>2.3666666666666667</v>
      </c>
      <c r="M1845">
        <v>8.3333333333333339</v>
      </c>
      <c r="N1845">
        <v>51.417500000000004</v>
      </c>
      <c r="O1845" s="1">
        <f t="shared" si="533"/>
        <v>139.6236676184343</v>
      </c>
      <c r="Q1845" s="1">
        <f t="shared" si="537"/>
        <v>-2702.8232652729603</v>
      </c>
      <c r="R1845" s="2">
        <f t="shared" si="538"/>
        <v>-2.8595663463260732</v>
      </c>
      <c r="S1845" s="2"/>
      <c r="T1845" s="1">
        <f t="shared" si="539"/>
        <v>4339.0524445087522</v>
      </c>
      <c r="U1845" s="1">
        <f t="shared" si="540"/>
        <v>0</v>
      </c>
      <c r="V1845" s="1">
        <f t="shared" si="541"/>
        <v>1213.1374211142713</v>
      </c>
      <c r="W1845" s="1">
        <f t="shared" si="542"/>
        <v>-2955.797870024956</v>
      </c>
      <c r="X1845" s="2">
        <f t="shared" si="551"/>
        <v>59.304848714889992</v>
      </c>
      <c r="Y1845">
        <f t="shared" si="534"/>
        <v>1</v>
      </c>
      <c r="Z1845" s="26">
        <f t="shared" si="543"/>
        <v>0</v>
      </c>
      <c r="AA1845">
        <f t="shared" si="544"/>
        <v>131.32813256816584</v>
      </c>
      <c r="AB1845" s="28">
        <f t="shared" si="545"/>
        <v>40495.595238095237</v>
      </c>
      <c r="AC1845">
        <f t="shared" si="546"/>
        <v>8.8027777777777771</v>
      </c>
      <c r="AD1845" s="31">
        <f t="shared" si="535"/>
        <v>8.4209774244943407</v>
      </c>
      <c r="AE1845" s="31">
        <f t="shared" si="547"/>
        <v>16.753186394286026</v>
      </c>
      <c r="AF1845" s="15">
        <f t="shared" si="536"/>
        <v>10.787500000000001</v>
      </c>
      <c r="AG1845" s="31">
        <f t="shared" si="548"/>
        <v>9.7323816356244368</v>
      </c>
      <c r="AH1845" s="31">
        <f t="shared" si="549"/>
        <v>57.680488006615938</v>
      </c>
      <c r="AI1845">
        <f t="shared" si="550"/>
        <v>246.05493729332744</v>
      </c>
    </row>
    <row r="1846" spans="1:35" x14ac:dyDescent="0.2">
      <c r="A1846">
        <v>32</v>
      </c>
      <c r="C1846" s="27" t="s">
        <v>1907</v>
      </c>
      <c r="D1846" s="26">
        <v>29.6355</v>
      </c>
      <c r="E1846">
        <v>0</v>
      </c>
      <c r="F1846" s="26">
        <v>1</v>
      </c>
      <c r="G1846" s="26">
        <v>44.686666666666667</v>
      </c>
      <c r="H1846" s="26">
        <v>32.466666666666669</v>
      </c>
      <c r="I1846" s="26">
        <v>99.733333333333334</v>
      </c>
      <c r="J1846" s="26">
        <v>44.62916666666667</v>
      </c>
      <c r="K1846">
        <v>274.41666666666669</v>
      </c>
      <c r="L1846">
        <v>2.2666666666666666</v>
      </c>
      <c r="M1846">
        <v>8.5416666666666661</v>
      </c>
      <c r="N1846">
        <v>51.4925</v>
      </c>
      <c r="O1846" s="1">
        <f t="shared" si="533"/>
        <v>25.776677098787872</v>
      </c>
      <c r="Q1846" s="1">
        <f t="shared" si="537"/>
        <v>182.92599226778952</v>
      </c>
      <c r="R1846" s="2">
        <f t="shared" si="538"/>
        <v>0.19353430099486998</v>
      </c>
      <c r="S1846" s="2"/>
      <c r="T1846" s="1">
        <f t="shared" si="539"/>
        <v>4088.2156999377253</v>
      </c>
      <c r="U1846" s="1">
        <f t="shared" si="540"/>
        <v>0</v>
      </c>
      <c r="V1846" s="1">
        <f t="shared" si="541"/>
        <v>1128.5986319719605</v>
      </c>
      <c r="W1846" s="1">
        <f t="shared" si="542"/>
        <v>-5630.977654418889</v>
      </c>
      <c r="X1846" s="2">
        <f t="shared" si="551"/>
        <v>56.445282368563916</v>
      </c>
      <c r="Y1846">
        <f t="shared" si="534"/>
        <v>1</v>
      </c>
      <c r="Z1846" s="26">
        <f t="shared" si="543"/>
        <v>0</v>
      </c>
      <c r="AA1846">
        <f t="shared" si="544"/>
        <v>138.26504322490453</v>
      </c>
      <c r="AB1846" s="28">
        <f t="shared" si="545"/>
        <v>40495.636904761908</v>
      </c>
      <c r="AC1846">
        <f t="shared" si="546"/>
        <v>7.0481481481481483</v>
      </c>
      <c r="AD1846" s="31">
        <f t="shared" si="535"/>
        <v>7.5339676571944176</v>
      </c>
      <c r="AE1846" s="31">
        <f t="shared" si="547"/>
        <v>15.08237677473964</v>
      </c>
      <c r="AF1846" s="15">
        <f t="shared" si="536"/>
        <v>10.829166666666666</v>
      </c>
      <c r="AG1846" s="31">
        <f t="shared" si="548"/>
        <v>9.7594699269900396</v>
      </c>
      <c r="AH1846" s="31">
        <f t="shared" si="549"/>
        <v>57.832544329663378</v>
      </c>
      <c r="AI1846">
        <f t="shared" si="550"/>
        <v>257.01400734020149</v>
      </c>
    </row>
    <row r="1847" spans="1:35" x14ac:dyDescent="0.2">
      <c r="A1847">
        <v>32</v>
      </c>
      <c r="C1847" s="27" t="s">
        <v>1908</v>
      </c>
      <c r="D1847" s="26">
        <v>29.658999999999999</v>
      </c>
      <c r="E1847">
        <v>0</v>
      </c>
      <c r="F1847" s="26">
        <v>1</v>
      </c>
      <c r="G1847" s="26">
        <v>42.841666666666669</v>
      </c>
      <c r="H1847" s="26">
        <v>31.2</v>
      </c>
      <c r="I1847" s="26">
        <v>100</v>
      </c>
      <c r="J1847" s="26">
        <v>42.848333333333329</v>
      </c>
      <c r="K1847">
        <v>293.33333333333331</v>
      </c>
      <c r="L1847">
        <v>1.9750000000000001</v>
      </c>
      <c r="M1847">
        <v>7.375</v>
      </c>
      <c r="N1847">
        <v>51.567499999999995</v>
      </c>
      <c r="O1847" s="1">
        <f t="shared" si="533"/>
        <v>25.776677098787872</v>
      </c>
      <c r="Q1847" s="1">
        <f t="shared" si="537"/>
        <v>1450.9580199745208</v>
      </c>
      <c r="R1847" s="2">
        <f t="shared" si="538"/>
        <v>1.5351024897412342</v>
      </c>
      <c r="S1847" s="2"/>
      <c r="T1847" s="1">
        <f t="shared" si="539"/>
        <v>4337.1715443981648</v>
      </c>
      <c r="U1847" s="1">
        <f t="shared" si="540"/>
        <v>0</v>
      </c>
      <c r="V1847" s="1">
        <f t="shared" si="541"/>
        <v>1193.5910235119977</v>
      </c>
      <c r="W1847" s="1">
        <f t="shared" si="542"/>
        <v>-7219.5380212342543</v>
      </c>
      <c r="X1847" s="2">
        <f t="shared" si="551"/>
        <v>56.638816669558786</v>
      </c>
      <c r="Y1847">
        <f t="shared" si="534"/>
        <v>1</v>
      </c>
      <c r="Z1847" s="26">
        <f t="shared" si="543"/>
        <v>0</v>
      </c>
      <c r="AA1847">
        <f t="shared" si="544"/>
        <v>190.36134820230595</v>
      </c>
      <c r="AB1847" s="28">
        <f t="shared" si="545"/>
        <v>40495.678571428572</v>
      </c>
      <c r="AC1847">
        <f t="shared" si="546"/>
        <v>6.0231481481481488</v>
      </c>
      <c r="AD1847" s="31">
        <f t="shared" si="535"/>
        <v>7.0375342414028603</v>
      </c>
      <c r="AE1847" s="31">
        <f t="shared" si="547"/>
        <v>14.140285295127201</v>
      </c>
      <c r="AF1847" s="15">
        <f t="shared" si="536"/>
        <v>10.87083333333333</v>
      </c>
      <c r="AG1847" s="31">
        <f t="shared" si="548"/>
        <v>9.7866243244455404</v>
      </c>
      <c r="AH1847" s="31">
        <f t="shared" si="549"/>
        <v>57.984947711687212</v>
      </c>
      <c r="AI1847">
        <f t="shared" si="550"/>
        <v>263.59411044835878</v>
      </c>
    </row>
    <row r="1848" spans="1:35" x14ac:dyDescent="0.2">
      <c r="A1848">
        <v>32</v>
      </c>
      <c r="C1848" s="27" t="s">
        <v>1909</v>
      </c>
      <c r="D1848" s="26">
        <v>29.682333333333332</v>
      </c>
      <c r="E1848">
        <v>0</v>
      </c>
      <c r="F1848" s="26">
        <v>1</v>
      </c>
      <c r="G1848" s="26">
        <v>41.347499999999997</v>
      </c>
      <c r="H1848" s="26">
        <v>29.984999999999999</v>
      </c>
      <c r="I1848" s="26">
        <v>100</v>
      </c>
      <c r="J1848" s="26">
        <v>41.347499999999997</v>
      </c>
      <c r="K1848">
        <v>285.75</v>
      </c>
      <c r="L1848">
        <v>0.8666666666666667</v>
      </c>
      <c r="M1848">
        <v>4.95</v>
      </c>
      <c r="N1848">
        <v>51.64</v>
      </c>
      <c r="O1848" s="1">
        <f t="shared" si="533"/>
        <v>25.776677098787872</v>
      </c>
      <c r="Q1848" s="1">
        <f t="shared" si="537"/>
        <v>2142.3898211246897</v>
      </c>
      <c r="R1848" s="2">
        <f t="shared" si="538"/>
        <v>2.2666320480192392</v>
      </c>
      <c r="S1848" s="2"/>
      <c r="T1848" s="1">
        <f t="shared" si="539"/>
        <v>4806.0481599113918</v>
      </c>
      <c r="U1848" s="1">
        <f t="shared" si="540"/>
        <v>0</v>
      </c>
      <c r="V1848" s="1">
        <f t="shared" si="541"/>
        <v>1324.0800734251816</v>
      </c>
      <c r="W1848" s="1">
        <f t="shared" si="542"/>
        <v>-8515.7591538787474</v>
      </c>
      <c r="X1848" s="2">
        <f t="shared" si="551"/>
        <v>58.17391915930002</v>
      </c>
      <c r="Y1848">
        <f t="shared" si="534"/>
        <v>1</v>
      </c>
      <c r="Z1848" s="26">
        <f t="shared" si="543"/>
        <v>0</v>
      </c>
      <c r="AA1848">
        <f t="shared" si="544"/>
        <v>283.1283817244589</v>
      </c>
      <c r="AB1848" s="28">
        <f t="shared" si="545"/>
        <v>40495.720238095237</v>
      </c>
      <c r="AC1848">
        <f t="shared" si="546"/>
        <v>5.1930555555555538</v>
      </c>
      <c r="AD1848" s="31">
        <f t="shared" si="535"/>
        <v>6.642222134139474</v>
      </c>
      <c r="AE1848" s="31">
        <f t="shared" si="547"/>
        <v>13.38579901851738</v>
      </c>
      <c r="AF1848" s="15">
        <f t="shared" si="536"/>
        <v>10.911111111111111</v>
      </c>
      <c r="AG1848" s="31">
        <f t="shared" si="548"/>
        <v>9.8129365416845644</v>
      </c>
      <c r="AH1848" s="31">
        <f t="shared" si="549"/>
        <v>58.132601499600632</v>
      </c>
      <c r="AI1848">
        <f t="shared" si="550"/>
        <v>269.01777651627248</v>
      </c>
    </row>
    <row r="1849" spans="1:35" x14ac:dyDescent="0.2">
      <c r="A1849">
        <v>32</v>
      </c>
      <c r="C1849" s="27" t="s">
        <v>1910</v>
      </c>
      <c r="D1849" s="26">
        <v>29.692250000000001</v>
      </c>
      <c r="E1849">
        <v>0</v>
      </c>
      <c r="F1849" s="26">
        <v>1</v>
      </c>
      <c r="G1849" s="26">
        <v>40.364166666666662</v>
      </c>
      <c r="H1849" s="26">
        <v>29.779166666666665</v>
      </c>
      <c r="I1849" s="26">
        <v>100</v>
      </c>
      <c r="J1849" s="26">
        <v>40.364166666666662</v>
      </c>
      <c r="K1849">
        <v>264.08333333333331</v>
      </c>
      <c r="L1849">
        <v>1.1416666666666666</v>
      </c>
      <c r="M1849">
        <v>6.9666666666666668</v>
      </c>
      <c r="N1849">
        <v>51.64</v>
      </c>
      <c r="O1849" s="1">
        <f t="shared" si="533"/>
        <v>25.776677098787872</v>
      </c>
      <c r="Q1849" s="1">
        <f t="shared" si="537"/>
        <v>2406.3666572849093</v>
      </c>
      <c r="R1849" s="2">
        <f t="shared" si="538"/>
        <v>2.5459175220611989</v>
      </c>
      <c r="S1849" s="2"/>
      <c r="T1849" s="1">
        <f t="shared" si="539"/>
        <v>5227.5892494914033</v>
      </c>
      <c r="U1849" s="1">
        <f t="shared" si="540"/>
        <v>0</v>
      </c>
      <c r="V1849" s="1">
        <f t="shared" si="541"/>
        <v>1449.2787176257737</v>
      </c>
      <c r="W1849" s="1">
        <f t="shared" si="542"/>
        <v>-9329.3447584109254</v>
      </c>
      <c r="X1849" s="2">
        <f t="shared" si="551"/>
        <v>60.44055120731926</v>
      </c>
      <c r="Y1849">
        <f t="shared" si="534"/>
        <v>1</v>
      </c>
      <c r="Z1849" s="26">
        <f t="shared" si="543"/>
        <v>0</v>
      </c>
      <c r="AA1849">
        <f t="shared" si="544"/>
        <v>403.06121622415458</v>
      </c>
      <c r="AB1849" s="28">
        <f t="shared" si="545"/>
        <v>40495.761904761908</v>
      </c>
      <c r="AC1849">
        <f t="shared" si="546"/>
        <v>4.646759259259257</v>
      </c>
      <c r="AD1849" s="31">
        <f t="shared" si="535"/>
        <v>6.3928480964152756</v>
      </c>
      <c r="AE1849" s="31">
        <f t="shared" si="547"/>
        <v>12.908581022616669</v>
      </c>
      <c r="AF1849" s="15">
        <f t="shared" si="536"/>
        <v>10.911111111111111</v>
      </c>
      <c r="AG1849" s="31">
        <f t="shared" si="548"/>
        <v>9.8129365416845644</v>
      </c>
      <c r="AH1849" s="31">
        <f t="shared" si="549"/>
        <v>58.132601499600632</v>
      </c>
      <c r="AI1849">
        <f t="shared" si="550"/>
        <v>271.88681110762758</v>
      </c>
    </row>
    <row r="1850" spans="1:35" x14ac:dyDescent="0.2">
      <c r="A1850">
        <v>32</v>
      </c>
      <c r="C1850" s="27" t="s">
        <v>1911</v>
      </c>
      <c r="D1850" s="26">
        <v>29.705249999999999</v>
      </c>
      <c r="E1850">
        <v>0</v>
      </c>
      <c r="F1850" s="26">
        <v>1</v>
      </c>
      <c r="G1850" s="26">
        <v>39.560833333333335</v>
      </c>
      <c r="H1850" s="26">
        <v>29.239166666666666</v>
      </c>
      <c r="I1850" s="26">
        <v>100</v>
      </c>
      <c r="J1850" s="26">
        <v>39.560833333333335</v>
      </c>
      <c r="K1850">
        <v>248.75</v>
      </c>
      <c r="L1850">
        <v>0.65833333333333333</v>
      </c>
      <c r="M1850">
        <v>4.2749999999999995</v>
      </c>
      <c r="N1850">
        <v>51.63</v>
      </c>
      <c r="O1850" s="1">
        <f t="shared" si="533"/>
        <v>25.776677098787872</v>
      </c>
      <c r="Q1850" s="1">
        <f t="shared" si="537"/>
        <v>2378.7640549039343</v>
      </c>
      <c r="R1850" s="2">
        <f t="shared" si="538"/>
        <v>2.5167141798176265</v>
      </c>
      <c r="S1850" s="2"/>
      <c r="T1850" s="1">
        <f t="shared" si="539"/>
        <v>5753.7203914741049</v>
      </c>
      <c r="U1850" s="1">
        <f t="shared" si="540"/>
        <v>0</v>
      </c>
      <c r="V1850" s="1">
        <f t="shared" si="541"/>
        <v>1604.9796451185691</v>
      </c>
      <c r="W1850" s="1">
        <f t="shared" si="542"/>
        <v>-9985.7290766436618</v>
      </c>
      <c r="X1850" s="2">
        <f t="shared" si="551"/>
        <v>62.986468729380462</v>
      </c>
      <c r="Y1850">
        <f t="shared" si="534"/>
        <v>1</v>
      </c>
      <c r="Z1850" s="26">
        <f t="shared" si="543"/>
        <v>0</v>
      </c>
      <c r="AA1850">
        <f t="shared" si="544"/>
        <v>548.76039370853607</v>
      </c>
      <c r="AB1850" s="28">
        <f t="shared" si="545"/>
        <v>40495.803571428572</v>
      </c>
      <c r="AC1850">
        <f t="shared" si="546"/>
        <v>4.2004629629629635</v>
      </c>
      <c r="AD1850" s="31">
        <f t="shared" si="535"/>
        <v>6.1952768890040097</v>
      </c>
      <c r="AE1850" s="31">
        <f t="shared" si="547"/>
        <v>12.529770636861716</v>
      </c>
      <c r="AF1850" s="15">
        <f t="shared" si="536"/>
        <v>10.905555555555557</v>
      </c>
      <c r="AG1850" s="31">
        <f t="shared" si="548"/>
        <v>9.8093035855903139</v>
      </c>
      <c r="AH1850" s="31">
        <f t="shared" si="549"/>
        <v>58.112216120201971</v>
      </c>
      <c r="AI1850">
        <f t="shared" si="550"/>
        <v>274.04166224584156</v>
      </c>
    </row>
    <row r="1851" spans="1:35" x14ac:dyDescent="0.2">
      <c r="A1851">
        <v>32</v>
      </c>
      <c r="C1851" s="27" t="s">
        <v>1912</v>
      </c>
      <c r="D1851" s="26">
        <v>29.717750000000002</v>
      </c>
      <c r="E1851">
        <v>0</v>
      </c>
      <c r="F1851" s="26">
        <v>1</v>
      </c>
      <c r="G1851" s="26">
        <v>38.968333333333334</v>
      </c>
      <c r="H1851" s="26">
        <v>29.272500000000001</v>
      </c>
      <c r="I1851" s="26">
        <v>100</v>
      </c>
      <c r="J1851" s="26">
        <v>38.968333333333334</v>
      </c>
      <c r="K1851">
        <v>258.16666666666669</v>
      </c>
      <c r="L1851">
        <v>1.0916666666666668</v>
      </c>
      <c r="M1851">
        <v>6.3250000000000002</v>
      </c>
      <c r="N1851">
        <v>51.564999999999998</v>
      </c>
      <c r="O1851" s="1">
        <f t="shared" si="533"/>
        <v>25.776677098787872</v>
      </c>
      <c r="Q1851" s="1">
        <f t="shared" si="537"/>
        <v>2259.4946750002609</v>
      </c>
      <c r="R1851" s="2">
        <f t="shared" si="538"/>
        <v>2.3905280879255697</v>
      </c>
      <c r="S1851" s="2"/>
      <c r="T1851" s="1">
        <f t="shared" si="539"/>
        <v>6177.1225049129725</v>
      </c>
      <c r="U1851" s="1">
        <f t="shared" si="540"/>
        <v>0</v>
      </c>
      <c r="V1851" s="1">
        <f t="shared" si="541"/>
        <v>1736.4408061692936</v>
      </c>
      <c r="W1851" s="1">
        <f t="shared" si="542"/>
        <v>-10422.16948992236</v>
      </c>
      <c r="X1851" s="2">
        <f t="shared" si="551"/>
        <v>65.503182909198088</v>
      </c>
      <c r="Y1851">
        <f t="shared" si="534"/>
        <v>1</v>
      </c>
      <c r="Z1851" s="26">
        <f t="shared" si="543"/>
        <v>0</v>
      </c>
      <c r="AA1851">
        <f t="shared" si="544"/>
        <v>704.09824201376989</v>
      </c>
      <c r="AB1851" s="28">
        <f t="shared" si="545"/>
        <v>40495.845238095237</v>
      </c>
      <c r="AC1851">
        <f t="shared" si="546"/>
        <v>3.8712962962962965</v>
      </c>
      <c r="AD1851" s="31">
        <f t="shared" si="535"/>
        <v>6.0530225096462971</v>
      </c>
      <c r="AE1851" s="31">
        <f t="shared" si="547"/>
        <v>12.256611678027344</v>
      </c>
      <c r="AF1851" s="15">
        <f t="shared" si="536"/>
        <v>10.869444444444444</v>
      </c>
      <c r="AG1851" s="31">
        <f t="shared" si="548"/>
        <v>9.7857181113739298</v>
      </c>
      <c r="AH1851" s="31">
        <f t="shared" si="549"/>
        <v>57.979862000485994</v>
      </c>
      <c r="AI1851">
        <f t="shared" si="550"/>
        <v>274.88818093862142</v>
      </c>
    </row>
    <row r="1852" spans="1:35" x14ac:dyDescent="0.2">
      <c r="A1852">
        <v>32</v>
      </c>
      <c r="C1852" s="27" t="s">
        <v>1913</v>
      </c>
      <c r="D1852" s="26">
        <v>29.726000000000003</v>
      </c>
      <c r="E1852">
        <v>0</v>
      </c>
      <c r="F1852" s="26">
        <v>1</v>
      </c>
      <c r="G1852" s="26">
        <v>38.506666666666668</v>
      </c>
      <c r="H1852" s="26">
        <v>28.8675</v>
      </c>
      <c r="I1852" s="26">
        <v>100</v>
      </c>
      <c r="J1852" s="26">
        <v>38.506666666666668</v>
      </c>
      <c r="K1852">
        <v>260</v>
      </c>
      <c r="L1852">
        <v>1.1083333333333334</v>
      </c>
      <c r="M1852">
        <v>5.3166666666666664</v>
      </c>
      <c r="N1852">
        <v>51.475000000000001</v>
      </c>
      <c r="O1852" s="1">
        <f t="shared" si="533"/>
        <v>25.776677098787872</v>
      </c>
      <c r="Q1852" s="1">
        <f t="shared" si="537"/>
        <v>1944.8524471656524</v>
      </c>
      <c r="R1852" s="2">
        <f t="shared" si="538"/>
        <v>2.0576390169274177</v>
      </c>
      <c r="S1852" s="2"/>
      <c r="T1852" s="1">
        <f t="shared" si="539"/>
        <v>6653.7439229613019</v>
      </c>
      <c r="U1852" s="1">
        <f t="shared" si="540"/>
        <v>0</v>
      </c>
      <c r="V1852" s="1">
        <f t="shared" si="541"/>
        <v>1881.8106437421561</v>
      </c>
      <c r="W1852" s="1">
        <f t="shared" si="542"/>
        <v>-10729.677269262491</v>
      </c>
      <c r="X1852" s="2">
        <f t="shared" si="551"/>
        <v>67.893710997123662</v>
      </c>
      <c r="Y1852">
        <f t="shared" si="534"/>
        <v>1</v>
      </c>
      <c r="Z1852" s="26">
        <f t="shared" si="543"/>
        <v>0</v>
      </c>
      <c r="AA1852">
        <f t="shared" si="544"/>
        <v>863.59837448024462</v>
      </c>
      <c r="AB1852" s="28">
        <f t="shared" si="545"/>
        <v>40495.886904761908</v>
      </c>
      <c r="AC1852">
        <f t="shared" si="546"/>
        <v>3.6148148148148151</v>
      </c>
      <c r="AD1852" s="31">
        <f t="shared" si="535"/>
        <v>5.9441819930941664</v>
      </c>
      <c r="AE1852" s="31">
        <f t="shared" si="547"/>
        <v>12.047377399525667</v>
      </c>
      <c r="AF1852" s="15">
        <f t="shared" si="536"/>
        <v>10.819444444444445</v>
      </c>
      <c r="AG1852" s="31">
        <f t="shared" si="548"/>
        <v>9.7531434178849619</v>
      </c>
      <c r="AH1852" s="31">
        <f t="shared" si="549"/>
        <v>57.797033502680904</v>
      </c>
      <c r="AI1852">
        <f t="shared" si="550"/>
        <v>275.04693249216928</v>
      </c>
    </row>
    <row r="1853" spans="1:35" x14ac:dyDescent="0.2">
      <c r="A1853">
        <v>32</v>
      </c>
      <c r="C1853" s="27" t="s">
        <v>1914</v>
      </c>
      <c r="D1853" s="26">
        <v>29.736249999999998</v>
      </c>
      <c r="E1853">
        <v>0</v>
      </c>
      <c r="F1853" s="26">
        <v>1</v>
      </c>
      <c r="G1853" s="26">
        <v>37.891666666666666</v>
      </c>
      <c r="H1853" s="26">
        <v>28.037500000000001</v>
      </c>
      <c r="I1853" s="26">
        <v>100</v>
      </c>
      <c r="J1853" s="26">
        <v>37.891666666666666</v>
      </c>
      <c r="K1853">
        <v>249.58333333333334</v>
      </c>
      <c r="L1853">
        <v>0.39166666666666672</v>
      </c>
      <c r="M1853">
        <v>3.4666666666666663</v>
      </c>
      <c r="N1853">
        <v>51.357500000000002</v>
      </c>
      <c r="O1853" s="1">
        <f t="shared" si="533"/>
        <v>25.776677098787872</v>
      </c>
      <c r="Q1853" s="1">
        <f t="shared" si="537"/>
        <v>1716.9013282693743</v>
      </c>
      <c r="R1853" s="2">
        <f t="shared" si="538"/>
        <v>1.8164684762641381</v>
      </c>
      <c r="S1853" s="2"/>
      <c r="T1853" s="1">
        <f t="shared" si="539"/>
        <v>7146.0697232293041</v>
      </c>
      <c r="U1853" s="1">
        <f t="shared" si="540"/>
        <v>0</v>
      </c>
      <c r="V1853" s="1">
        <f t="shared" si="541"/>
        <v>2028.8389730141989</v>
      </c>
      <c r="W1853" s="1">
        <f t="shared" si="542"/>
        <v>-11141.296426809704</v>
      </c>
      <c r="X1853" s="2">
        <f t="shared" si="551"/>
        <v>69.951350014051087</v>
      </c>
      <c r="Y1853">
        <f t="shared" si="534"/>
        <v>1</v>
      </c>
      <c r="Z1853" s="26">
        <f t="shared" si="543"/>
        <v>0</v>
      </c>
      <c r="AA1853">
        <f t="shared" si="544"/>
        <v>1027.8232963345579</v>
      </c>
      <c r="AB1853" s="28">
        <f t="shared" si="545"/>
        <v>40495.928571428572</v>
      </c>
      <c r="AC1853">
        <f t="shared" si="546"/>
        <v>3.2731481481481475</v>
      </c>
      <c r="AD1853" s="31">
        <f t="shared" si="535"/>
        <v>5.8018714350140934</v>
      </c>
      <c r="AE1853" s="31">
        <f t="shared" si="547"/>
        <v>11.773483706264901</v>
      </c>
      <c r="AF1853" s="15">
        <f t="shared" si="536"/>
        <v>10.754166666666668</v>
      </c>
      <c r="AG1853" s="31">
        <f t="shared" si="548"/>
        <v>9.7107585069436091</v>
      </c>
      <c r="AH1853" s="31">
        <f t="shared" si="549"/>
        <v>57.559092388170058</v>
      </c>
      <c r="AI1853">
        <f t="shared" si="550"/>
        <v>275.26307939561383</v>
      </c>
    </row>
    <row r="1854" spans="1:35" x14ac:dyDescent="0.2">
      <c r="A1854">
        <v>32</v>
      </c>
      <c r="C1854" s="27" t="s">
        <v>1915</v>
      </c>
      <c r="D1854" s="26">
        <v>29.752083333333335</v>
      </c>
      <c r="E1854">
        <v>0</v>
      </c>
      <c r="F1854" s="26">
        <v>1</v>
      </c>
      <c r="G1854" s="26">
        <v>37.200000000000003</v>
      </c>
      <c r="H1854" s="26">
        <v>27.240833333333335</v>
      </c>
      <c r="I1854" s="26">
        <v>100</v>
      </c>
      <c r="J1854" s="26">
        <v>37.200000000000003</v>
      </c>
      <c r="K1854">
        <v>285.83333333333331</v>
      </c>
      <c r="L1854">
        <v>0.11666666666666665</v>
      </c>
      <c r="M1854">
        <v>3.083333333333333</v>
      </c>
      <c r="N1854">
        <v>51.222499999999997</v>
      </c>
      <c r="O1854" s="1">
        <f t="shared" si="533"/>
        <v>25.776677098787872</v>
      </c>
      <c r="Q1854" s="1">
        <f t="shared" si="537"/>
        <v>1598.3297788886175</v>
      </c>
      <c r="R1854" s="2">
        <f t="shared" si="538"/>
        <v>1.6910206837290571</v>
      </c>
      <c r="S1854" s="2"/>
      <c r="T1854" s="1">
        <f t="shared" si="539"/>
        <v>7591.5941959595402</v>
      </c>
      <c r="U1854" s="1">
        <f t="shared" si="540"/>
        <v>0</v>
      </c>
      <c r="V1854" s="1">
        <f t="shared" si="541"/>
        <v>2162.2826027715601</v>
      </c>
      <c r="W1854" s="1">
        <f t="shared" si="542"/>
        <v>-11601.868616494014</v>
      </c>
      <c r="X1854" s="2">
        <f t="shared" si="551"/>
        <v>71.767818490315221</v>
      </c>
      <c r="Y1854">
        <f t="shared" si="534"/>
        <v>1</v>
      </c>
      <c r="Z1854" s="26">
        <f t="shared" si="543"/>
        <v>0</v>
      </c>
      <c r="AA1854">
        <f t="shared" si="544"/>
        <v>1194.9340751793786</v>
      </c>
      <c r="AB1854" s="28">
        <f t="shared" si="545"/>
        <v>40495.970238095237</v>
      </c>
      <c r="AC1854">
        <f t="shared" si="546"/>
        <v>2.8888888888888906</v>
      </c>
      <c r="AD1854" s="31">
        <f t="shared" si="535"/>
        <v>5.6454136540406026</v>
      </c>
      <c r="AE1854" s="31">
        <f t="shared" si="547"/>
        <v>11.471938064721787</v>
      </c>
      <c r="AF1854" s="15">
        <f t="shared" si="536"/>
        <v>10.679166666666665</v>
      </c>
      <c r="AG1854" s="31">
        <f t="shared" si="548"/>
        <v>9.6622604731713331</v>
      </c>
      <c r="AH1854" s="31">
        <f t="shared" si="549"/>
        <v>57.286761080870043</v>
      </c>
      <c r="AI1854">
        <f t="shared" si="550"/>
        <v>275.43871597308328</v>
      </c>
    </row>
    <row r="1855" spans="1:35" x14ac:dyDescent="0.2">
      <c r="A1855">
        <v>32</v>
      </c>
      <c r="C1855" s="27" t="s">
        <v>1916</v>
      </c>
      <c r="D1855" s="26">
        <v>29.766749999999998</v>
      </c>
      <c r="E1855">
        <v>0</v>
      </c>
      <c r="F1855" s="26">
        <v>1</v>
      </c>
      <c r="G1855" s="26">
        <v>36.520000000000003</v>
      </c>
      <c r="H1855" s="26">
        <v>25.164166666666667</v>
      </c>
      <c r="I1855" s="26">
        <v>100</v>
      </c>
      <c r="J1855" s="26">
        <v>36.520000000000003</v>
      </c>
      <c r="K1855">
        <v>313.83333333333331</v>
      </c>
      <c r="L1855">
        <v>5.833333333333332E-2</v>
      </c>
      <c r="M1855">
        <v>0.52500000000000002</v>
      </c>
      <c r="N1855">
        <v>51.070833333333333</v>
      </c>
      <c r="O1855" s="1">
        <f t="shared" si="533"/>
        <v>25.776677098787872</v>
      </c>
      <c r="Q1855" s="1">
        <f t="shared" si="537"/>
        <v>1212.0875127193958</v>
      </c>
      <c r="R1855" s="2">
        <f t="shared" si="538"/>
        <v>1.2823793196942241</v>
      </c>
      <c r="S1855" s="2"/>
      <c r="T1855" s="1">
        <f t="shared" si="539"/>
        <v>8233.9631621182416</v>
      </c>
      <c r="U1855" s="1">
        <f t="shared" si="540"/>
        <v>0</v>
      </c>
      <c r="V1855" s="1">
        <f t="shared" si="541"/>
        <v>2343.3744154864389</v>
      </c>
      <c r="W1855" s="1">
        <f t="shared" si="542"/>
        <v>-12038.998509098594</v>
      </c>
      <c r="X1855" s="2">
        <f t="shared" si="551"/>
        <v>73.458839174044272</v>
      </c>
      <c r="Y1855">
        <f t="shared" si="534"/>
        <v>1</v>
      </c>
      <c r="Z1855" s="26">
        <f t="shared" si="543"/>
        <v>0</v>
      </c>
      <c r="AA1855">
        <f t="shared" si="544"/>
        <v>1364.4778395259075</v>
      </c>
      <c r="AB1855" s="28">
        <f t="shared" si="545"/>
        <v>40496.011904761908</v>
      </c>
      <c r="AC1855">
        <f t="shared" si="546"/>
        <v>2.5111111111111128</v>
      </c>
      <c r="AD1855" s="31">
        <f t="shared" si="535"/>
        <v>5.4952309761713245</v>
      </c>
      <c r="AE1855" s="31">
        <f t="shared" si="547"/>
        <v>11.182058090353909</v>
      </c>
      <c r="AF1855" s="15">
        <f t="shared" si="536"/>
        <v>10.594907407407407</v>
      </c>
      <c r="AG1855" s="31">
        <f t="shared" si="548"/>
        <v>9.6080285687839933</v>
      </c>
      <c r="AH1855" s="31">
        <f t="shared" si="549"/>
        <v>56.982140570943393</v>
      </c>
      <c r="AI1855">
        <f t="shared" si="550"/>
        <v>275.35009587330393</v>
      </c>
    </row>
    <row r="1856" spans="1:35" x14ac:dyDescent="0.2">
      <c r="A1856">
        <v>32</v>
      </c>
      <c r="C1856" s="27" t="s">
        <v>1917</v>
      </c>
      <c r="D1856" s="26">
        <v>29.78725</v>
      </c>
      <c r="E1856">
        <v>0</v>
      </c>
      <c r="F1856" s="26">
        <v>1</v>
      </c>
      <c r="G1856" s="26">
        <v>35.814999999999998</v>
      </c>
      <c r="H1856" s="26">
        <v>22.674166666666665</v>
      </c>
      <c r="I1856" s="26">
        <v>100</v>
      </c>
      <c r="J1856" s="26">
        <v>35.814999999999998</v>
      </c>
      <c r="K1856">
        <v>314</v>
      </c>
      <c r="L1856">
        <v>0</v>
      </c>
      <c r="M1856">
        <v>0</v>
      </c>
      <c r="N1856">
        <v>50.9</v>
      </c>
      <c r="O1856" s="1">
        <f t="shared" si="533"/>
        <v>25.776677098787872</v>
      </c>
      <c r="Q1856" s="1">
        <f t="shared" si="537"/>
        <v>836.16750747652873</v>
      </c>
      <c r="R1856" s="2">
        <f t="shared" si="538"/>
        <v>0.88465882878574376</v>
      </c>
      <c r="S1856" s="2"/>
      <c r="T1856" s="1">
        <f t="shared" si="539"/>
        <v>8877.1320819852099</v>
      </c>
      <c r="U1856" s="1">
        <f t="shared" si="540"/>
        <v>0</v>
      </c>
      <c r="V1856" s="1">
        <f t="shared" si="541"/>
        <v>2518.3682527975993</v>
      </c>
      <c r="W1856" s="1">
        <f t="shared" si="542"/>
        <v>-12480.954756984296</v>
      </c>
      <c r="X1856" s="2">
        <f t="shared" si="551"/>
        <v>74.741218493738501</v>
      </c>
      <c r="Y1856">
        <f t="shared" si="534"/>
        <v>1</v>
      </c>
      <c r="Z1856" s="26">
        <f t="shared" si="543"/>
        <v>0</v>
      </c>
      <c r="AA1856">
        <f t="shared" si="544"/>
        <v>1515.2504862222695</v>
      </c>
      <c r="AB1856" s="28">
        <f t="shared" si="545"/>
        <v>40496.053571428572</v>
      </c>
      <c r="AC1856">
        <f t="shared" si="546"/>
        <v>2.1194444444444431</v>
      </c>
      <c r="AD1856" s="31">
        <f t="shared" si="535"/>
        <v>5.3432552543291854</v>
      </c>
      <c r="AE1856" s="31">
        <f t="shared" si="547"/>
        <v>10.888278233761806</v>
      </c>
      <c r="AF1856" s="15">
        <f t="shared" si="536"/>
        <v>10.499999999999998</v>
      </c>
      <c r="AG1856" s="31">
        <f t="shared" si="548"/>
        <v>9.5472631084203599</v>
      </c>
      <c r="AH1856" s="31">
        <f t="shared" si="549"/>
        <v>56.640705350153219</v>
      </c>
      <c r="AI1856">
        <f t="shared" si="550"/>
        <v>275.06359182374518</v>
      </c>
    </row>
    <row r="1857" spans="1:35" x14ac:dyDescent="0.2">
      <c r="A1857">
        <v>32</v>
      </c>
      <c r="C1857" s="27" t="s">
        <v>1918</v>
      </c>
      <c r="D1857" s="26">
        <v>29.809000000000001</v>
      </c>
      <c r="E1857">
        <v>0</v>
      </c>
      <c r="F1857" s="26">
        <v>1</v>
      </c>
      <c r="G1857" s="26">
        <v>35.174166666666665</v>
      </c>
      <c r="H1857" s="26">
        <v>22.994166666666665</v>
      </c>
      <c r="I1857" s="26">
        <v>100</v>
      </c>
      <c r="J1857" s="26">
        <v>35.174166666666665</v>
      </c>
      <c r="K1857">
        <v>303.83333333333331</v>
      </c>
      <c r="L1857">
        <v>0</v>
      </c>
      <c r="M1857">
        <v>1.1499999999999999</v>
      </c>
      <c r="N1857">
        <v>50.72</v>
      </c>
      <c r="O1857" s="1">
        <f t="shared" si="533"/>
        <v>25.776677098787872</v>
      </c>
      <c r="Q1857" s="1">
        <f t="shared" si="537"/>
        <v>1085.2546326185843</v>
      </c>
      <c r="R1857" s="2">
        <f t="shared" si="538"/>
        <v>1.1481911024312421</v>
      </c>
      <c r="S1857" s="2"/>
      <c r="T1857" s="1">
        <f t="shared" si="539"/>
        <v>8973.4031560809344</v>
      </c>
      <c r="U1857" s="1">
        <f t="shared" si="540"/>
        <v>0</v>
      </c>
      <c r="V1857" s="1">
        <f t="shared" si="541"/>
        <v>2554.8732072066259</v>
      </c>
      <c r="W1857" s="1">
        <f t="shared" si="542"/>
        <v>-12862.23682419302</v>
      </c>
      <c r="X1857" s="2">
        <f t="shared" si="551"/>
        <v>75.625877322524246</v>
      </c>
      <c r="Y1857">
        <f t="shared" si="534"/>
        <v>1</v>
      </c>
      <c r="Z1857" s="26">
        <f t="shared" si="543"/>
        <v>0</v>
      </c>
      <c r="AA1857">
        <f t="shared" si="544"/>
        <v>1636.3408949852219</v>
      </c>
      <c r="AB1857" s="28">
        <f t="shared" si="545"/>
        <v>40496.095238095237</v>
      </c>
      <c r="AC1857">
        <f t="shared" si="546"/>
        <v>1.7634259259259246</v>
      </c>
      <c r="AD1857" s="31">
        <f t="shared" si="535"/>
        <v>5.2083389308136665</v>
      </c>
      <c r="AE1857" s="31">
        <f t="shared" si="547"/>
        <v>10.627095491539469</v>
      </c>
      <c r="AF1857" s="15">
        <f t="shared" si="536"/>
        <v>10.399999999999999</v>
      </c>
      <c r="AG1857" s="31">
        <f t="shared" si="548"/>
        <v>9.4836020735238744</v>
      </c>
      <c r="AH1857" s="31">
        <f t="shared" si="549"/>
        <v>56.282868177111922</v>
      </c>
      <c r="AI1857">
        <f t="shared" si="550"/>
        <v>274.48250538566157</v>
      </c>
    </row>
    <row r="1858" spans="1:35" x14ac:dyDescent="0.2">
      <c r="A1858">
        <v>32</v>
      </c>
      <c r="C1858" s="27" t="s">
        <v>1919</v>
      </c>
      <c r="D1858" s="26">
        <v>29.828499999999998</v>
      </c>
      <c r="E1858">
        <v>0</v>
      </c>
      <c r="F1858" s="26">
        <v>1</v>
      </c>
      <c r="G1858" s="26">
        <v>34.85</v>
      </c>
      <c r="H1858" s="26">
        <v>24.799166666666668</v>
      </c>
      <c r="I1858" s="26">
        <v>100</v>
      </c>
      <c r="J1858" s="26">
        <v>34.85</v>
      </c>
      <c r="K1858">
        <v>274.16666666666669</v>
      </c>
      <c r="L1858">
        <v>0.45000000000000007</v>
      </c>
      <c r="M1858">
        <v>4.3416666666666668</v>
      </c>
      <c r="N1858">
        <v>50.534166666666664</v>
      </c>
      <c r="O1858" s="1">
        <f t="shared" si="533"/>
        <v>25.776677098787872</v>
      </c>
      <c r="Q1858" s="1">
        <f t="shared" si="537"/>
        <v>1323.1734311439418</v>
      </c>
      <c r="R1858" s="2">
        <f t="shared" si="538"/>
        <v>1.3999073719198196</v>
      </c>
      <c r="S1858" s="2"/>
      <c r="T1858" s="1">
        <f t="shared" si="539"/>
        <v>8861.421026658556</v>
      </c>
      <c r="U1858" s="1">
        <f t="shared" si="540"/>
        <v>0</v>
      </c>
      <c r="V1858" s="1">
        <f t="shared" si="541"/>
        <v>2544.8170530237276</v>
      </c>
      <c r="W1858" s="1">
        <f t="shared" si="542"/>
        <v>-12976.690392288221</v>
      </c>
      <c r="X1858" s="2">
        <f t="shared" si="551"/>
        <v>76.774068424955487</v>
      </c>
      <c r="Y1858">
        <f t="shared" si="534"/>
        <v>1</v>
      </c>
      <c r="Z1858" s="26">
        <f t="shared" si="543"/>
        <v>0</v>
      </c>
      <c r="AA1858">
        <f t="shared" si="544"/>
        <v>1757.6275133003496</v>
      </c>
      <c r="AB1858" s="28">
        <f t="shared" si="545"/>
        <v>40496.136904761908</v>
      </c>
      <c r="AC1858">
        <f t="shared" si="546"/>
        <v>1.5833333333333341</v>
      </c>
      <c r="AD1858" s="31">
        <f t="shared" si="535"/>
        <v>5.141242288525194</v>
      </c>
      <c r="AE1858" s="31">
        <f t="shared" si="547"/>
        <v>10.497068000456725</v>
      </c>
      <c r="AF1858" s="15">
        <f t="shared" si="536"/>
        <v>10.296759259259257</v>
      </c>
      <c r="AG1858" s="31">
        <f t="shared" si="548"/>
        <v>9.4182689574589897</v>
      </c>
      <c r="AH1858" s="31">
        <f t="shared" si="549"/>
        <v>55.915490914758628</v>
      </c>
      <c r="AI1858">
        <f t="shared" si="550"/>
        <v>273.05555856078297</v>
      </c>
    </row>
    <row r="1859" spans="1:35" x14ac:dyDescent="0.2">
      <c r="A1859">
        <v>32</v>
      </c>
      <c r="C1859" s="27" t="s">
        <v>1920</v>
      </c>
      <c r="D1859" s="26">
        <v>29.849250000000001</v>
      </c>
      <c r="E1859">
        <v>0</v>
      </c>
      <c r="F1859" s="26">
        <v>10.666666666666668</v>
      </c>
      <c r="G1859" s="26">
        <v>34.823333333333338</v>
      </c>
      <c r="H1859" s="26">
        <v>25.02</v>
      </c>
      <c r="I1859" s="26">
        <v>100</v>
      </c>
      <c r="J1859" s="26">
        <v>34.823333333333338</v>
      </c>
      <c r="K1859">
        <v>276.33333333333331</v>
      </c>
      <c r="L1859">
        <v>0.39166666666666672</v>
      </c>
      <c r="M1859">
        <v>3.6416666666666666</v>
      </c>
      <c r="N1859">
        <v>50.330833333333331</v>
      </c>
      <c r="O1859" s="1">
        <f t="shared" si="533"/>
        <v>274.95122238707057</v>
      </c>
      <c r="Q1859" s="1">
        <f t="shared" si="537"/>
        <v>1157.0518233981384</v>
      </c>
      <c r="R1859" s="2">
        <f t="shared" si="538"/>
        <v>1.2241519812470574</v>
      </c>
      <c r="S1859" s="2"/>
      <c r="T1859" s="1">
        <f t="shared" si="539"/>
        <v>9062.4463508834597</v>
      </c>
      <c r="U1859" s="1">
        <f t="shared" si="540"/>
        <v>0</v>
      </c>
      <c r="V1859" s="1">
        <f t="shared" si="541"/>
        <v>2615.2566732658665</v>
      </c>
      <c r="W1859" s="1">
        <f t="shared" si="542"/>
        <v>-12830.520775202776</v>
      </c>
      <c r="X1859" s="2">
        <f t="shared" si="551"/>
        <v>78.173975796875311</v>
      </c>
      <c r="Y1859">
        <f t="shared" si="534"/>
        <v>1</v>
      </c>
      <c r="Z1859" s="26">
        <f t="shared" si="543"/>
        <v>0</v>
      </c>
      <c r="AA1859">
        <f t="shared" si="544"/>
        <v>1879.2782020018485</v>
      </c>
      <c r="AB1859" s="28">
        <f t="shared" si="545"/>
        <v>40496.178571428572</v>
      </c>
      <c r="AC1859">
        <f t="shared" si="546"/>
        <v>1.5685185185185209</v>
      </c>
      <c r="AD1859" s="31">
        <f t="shared" si="535"/>
        <v>5.1357568515649312</v>
      </c>
      <c r="AE1859" s="31">
        <f t="shared" si="547"/>
        <v>10.486433651289621</v>
      </c>
      <c r="AF1859" s="15">
        <f t="shared" si="536"/>
        <v>10.183796296296295</v>
      </c>
      <c r="AG1859" s="31">
        <f t="shared" si="548"/>
        <v>9.3472361221851088</v>
      </c>
      <c r="AH1859" s="31">
        <f t="shared" si="549"/>
        <v>55.515899726203322</v>
      </c>
      <c r="AI1859">
        <f t="shared" si="550"/>
        <v>270.71715004238115</v>
      </c>
    </row>
    <row r="1860" spans="1:35" x14ac:dyDescent="0.2">
      <c r="A1860">
        <v>32</v>
      </c>
      <c r="C1860" s="27" t="s">
        <v>1921</v>
      </c>
      <c r="D1860" s="26">
        <v>29.86525</v>
      </c>
      <c r="E1860">
        <v>0</v>
      </c>
      <c r="F1860" s="26">
        <v>141.83333333333331</v>
      </c>
      <c r="G1860" s="26">
        <v>35.793333333333337</v>
      </c>
      <c r="H1860" s="26">
        <v>26.358333333333334</v>
      </c>
      <c r="I1860" s="26">
        <v>100</v>
      </c>
      <c r="J1860" s="26">
        <v>35.793333333333337</v>
      </c>
      <c r="K1860">
        <v>278.41666666666669</v>
      </c>
      <c r="L1860">
        <v>0.26666666666666672</v>
      </c>
      <c r="M1860">
        <v>1.9833333333333332</v>
      </c>
      <c r="N1860">
        <v>50.125833333333333</v>
      </c>
      <c r="O1860" s="1">
        <f t="shared" si="533"/>
        <v>3655.9920351780788</v>
      </c>
      <c r="Q1860" s="1">
        <f t="shared" si="537"/>
        <v>3576.1678810276117</v>
      </c>
      <c r="R1860" s="2">
        <f t="shared" si="538"/>
        <v>3.78355827137888</v>
      </c>
      <c r="S1860" s="2"/>
      <c r="T1860" s="1">
        <f t="shared" si="539"/>
        <v>9042.9790888011757</v>
      </c>
      <c r="U1860" s="1">
        <f t="shared" si="540"/>
        <v>0</v>
      </c>
      <c r="V1860" s="1">
        <f t="shared" si="541"/>
        <v>2629.2520566190283</v>
      </c>
      <c r="W1860" s="1">
        <f t="shared" si="542"/>
        <v>-11858.354925719415</v>
      </c>
      <c r="X1860" s="2">
        <f t="shared" si="551"/>
        <v>79.398127778122372</v>
      </c>
      <c r="Y1860">
        <f t="shared" si="534"/>
        <v>1</v>
      </c>
      <c r="Z1860" s="26">
        <f t="shared" si="543"/>
        <v>0</v>
      </c>
      <c r="AA1860">
        <f t="shared" si="544"/>
        <v>1901.3780985723047</v>
      </c>
      <c r="AB1860" s="28">
        <f t="shared" si="545"/>
        <v>40496.220238095237</v>
      </c>
      <c r="AC1860">
        <f t="shared" si="546"/>
        <v>2.107407407407409</v>
      </c>
      <c r="AD1860" s="31">
        <f t="shared" si="535"/>
        <v>5.338643883124357</v>
      </c>
      <c r="AE1860" s="31">
        <f t="shared" si="547"/>
        <v>10.879357095138028</v>
      </c>
      <c r="AF1860" s="15">
        <f t="shared" si="536"/>
        <v>10.069907407407406</v>
      </c>
      <c r="AG1860" s="31">
        <f t="shared" si="548"/>
        <v>9.2760973398952196</v>
      </c>
      <c r="AH1860" s="31">
        <f t="shared" si="549"/>
        <v>55.115540470001207</v>
      </c>
      <c r="AI1860">
        <f t="shared" si="550"/>
        <v>265.94793444967746</v>
      </c>
    </row>
    <row r="1861" spans="1:35" x14ac:dyDescent="0.2">
      <c r="A1861">
        <v>32</v>
      </c>
      <c r="C1861" s="27" t="s">
        <v>1922</v>
      </c>
      <c r="D1861" s="26">
        <v>29.877833333333335</v>
      </c>
      <c r="E1861">
        <v>0</v>
      </c>
      <c r="F1861" s="26">
        <v>358</v>
      </c>
      <c r="G1861" s="26">
        <v>44.647500000000001</v>
      </c>
      <c r="H1861" s="26">
        <v>28.886666666666667</v>
      </c>
      <c r="I1861" s="26">
        <v>97.266666666666666</v>
      </c>
      <c r="J1861" s="26">
        <v>43.917499999999997</v>
      </c>
      <c r="K1861">
        <v>264.16666666666669</v>
      </c>
      <c r="L1861">
        <v>2.0833333333333335</v>
      </c>
      <c r="M1861">
        <v>7.45</v>
      </c>
      <c r="N1861">
        <v>49.79</v>
      </c>
      <c r="O1861" s="1">
        <f t="shared" si="533"/>
        <v>9228.0504013660575</v>
      </c>
      <c r="Q1861" s="1">
        <f t="shared" si="537"/>
        <v>-14307.31394266154</v>
      </c>
      <c r="R1861" s="2">
        <f t="shared" si="538"/>
        <v>-15.137028744136156</v>
      </c>
      <c r="S1861" s="2"/>
      <c r="T1861" s="1">
        <f t="shared" si="539"/>
        <v>9256.9877022452383</v>
      </c>
      <c r="U1861" s="1">
        <f t="shared" si="540"/>
        <v>15552.233843845428</v>
      </c>
      <c r="V1861" s="1">
        <f t="shared" si="541"/>
        <v>2741.7828450915686</v>
      </c>
      <c r="W1861" s="1">
        <f t="shared" si="542"/>
        <v>-4254.7769199729346</v>
      </c>
      <c r="X1861" s="2">
        <f t="shared" si="551"/>
        <v>83.181686049501252</v>
      </c>
      <c r="Y1861">
        <f t="shared" si="534"/>
        <v>1</v>
      </c>
      <c r="Z1861" s="26">
        <f t="shared" si="543"/>
        <v>0</v>
      </c>
      <c r="AA1861">
        <f t="shared" si="544"/>
        <v>1484.8834944975767</v>
      </c>
      <c r="AB1861" s="28">
        <f t="shared" si="545"/>
        <v>40496.261904761908</v>
      </c>
      <c r="AC1861">
        <f t="shared" si="546"/>
        <v>7.0263888888888895</v>
      </c>
      <c r="AD1861" s="31">
        <f t="shared" si="535"/>
        <v>7.3366385948577069</v>
      </c>
      <c r="AE1861" s="31">
        <f t="shared" si="547"/>
        <v>14.688481059265486</v>
      </c>
      <c r="AF1861" s="15">
        <f t="shared" si="536"/>
        <v>9.8833333333333329</v>
      </c>
      <c r="AG1861" s="31">
        <f t="shared" si="548"/>
        <v>9.1605833222013651</v>
      </c>
      <c r="AH1861" s="31">
        <f t="shared" si="549"/>
        <v>54.465073344410996</v>
      </c>
      <c r="AI1861">
        <f t="shared" si="550"/>
        <v>239.13687281829482</v>
      </c>
    </row>
    <row r="1862" spans="1:35" x14ac:dyDescent="0.2">
      <c r="A1862">
        <v>32</v>
      </c>
      <c r="C1862" s="27" t="s">
        <v>1923</v>
      </c>
      <c r="D1862" s="26">
        <v>29.888249999999999</v>
      </c>
      <c r="E1862">
        <v>0</v>
      </c>
      <c r="F1862" s="26">
        <v>757.75</v>
      </c>
      <c r="G1862" s="26">
        <v>61.167499999999997</v>
      </c>
      <c r="H1862" s="26">
        <v>31.085833333333333</v>
      </c>
      <c r="I1862" s="26">
        <v>87.091666666666669</v>
      </c>
      <c r="J1862" s="26">
        <v>57.247500000000002</v>
      </c>
      <c r="K1862">
        <v>261.41666666666669</v>
      </c>
      <c r="L1862">
        <v>3.25</v>
      </c>
      <c r="M1862">
        <v>10.091666666666667</v>
      </c>
      <c r="N1862">
        <v>49.42</v>
      </c>
      <c r="O1862" s="1">
        <f t="shared" si="533"/>
        <v>19532.27707160651</v>
      </c>
      <c r="Q1862" s="1">
        <f t="shared" si="537"/>
        <v>1534.5790288098272</v>
      </c>
      <c r="R1862" s="2">
        <f t="shared" si="538"/>
        <v>1.6235728776439846</v>
      </c>
      <c r="S1862" s="2"/>
      <c r="T1862" s="1">
        <f t="shared" si="539"/>
        <v>6301.266357162559</v>
      </c>
      <c r="U1862" s="1">
        <f t="shared" si="540"/>
        <v>0</v>
      </c>
      <c r="V1862" s="1">
        <f t="shared" si="541"/>
        <v>1794.3410963186041</v>
      </c>
      <c r="W1862" s="1">
        <f t="shared" si="542"/>
        <v>9719.5900568560137</v>
      </c>
      <c r="X1862" s="2">
        <f t="shared" si="551"/>
        <v>68.044657305365092</v>
      </c>
      <c r="Y1862">
        <f t="shared" si="534"/>
        <v>1</v>
      </c>
      <c r="Z1862" s="26">
        <f t="shared" si="543"/>
        <v>0</v>
      </c>
      <c r="AA1862">
        <f t="shared" si="544"/>
        <v>47.295292602736502</v>
      </c>
      <c r="AB1862" s="28">
        <f t="shared" si="545"/>
        <v>40496.303571428572</v>
      </c>
      <c r="AC1862">
        <f t="shared" si="546"/>
        <v>16.204166666666666</v>
      </c>
      <c r="AD1862" s="31">
        <f t="shared" si="535"/>
        <v>12.070802569465554</v>
      </c>
      <c r="AE1862" s="31">
        <f t="shared" si="547"/>
        <v>23.400099336844796</v>
      </c>
      <c r="AF1862" s="15">
        <f t="shared" si="536"/>
        <v>9.6777777777777789</v>
      </c>
      <c r="AG1862" s="31">
        <f t="shared" si="548"/>
        <v>9.0347805732912612</v>
      </c>
      <c r="AH1862" s="31">
        <f t="shared" si="549"/>
        <v>53.756142660115877</v>
      </c>
      <c r="AI1862">
        <f t="shared" si="550"/>
        <v>182.50053245950571</v>
      </c>
    </row>
    <row r="1863" spans="1:35" x14ac:dyDescent="0.2">
      <c r="A1863">
        <v>32</v>
      </c>
      <c r="C1863" s="27" t="s">
        <v>1924</v>
      </c>
      <c r="D1863" s="26">
        <v>29.894000000000002</v>
      </c>
      <c r="E1863">
        <v>0</v>
      </c>
      <c r="F1863" s="26">
        <v>940.58333333333337</v>
      </c>
      <c r="G1863" s="26">
        <v>69.94083333333333</v>
      </c>
      <c r="H1863" s="26">
        <v>31.736666666666668</v>
      </c>
      <c r="I1863" s="26">
        <v>80.266666666666666</v>
      </c>
      <c r="J1863" s="26">
        <v>63.605000000000004</v>
      </c>
      <c r="K1863">
        <v>284.41666666666669</v>
      </c>
      <c r="L1863">
        <v>3.1166666666666667</v>
      </c>
      <c r="M1863">
        <v>8.8333333333333339</v>
      </c>
      <c r="N1863">
        <v>49.622500000000002</v>
      </c>
      <c r="O1863" s="1">
        <f t="shared" si="533"/>
        <v>24245.11286783489</v>
      </c>
      <c r="Q1863" s="1">
        <f t="shared" si="537"/>
        <v>-1039.4263885816702</v>
      </c>
      <c r="R1863" s="2">
        <f t="shared" si="538"/>
        <v>-1.0997051706861105</v>
      </c>
      <c r="S1863" s="2"/>
      <c r="T1863" s="1">
        <f t="shared" si="539"/>
        <v>6467.1128399804302</v>
      </c>
      <c r="U1863" s="1">
        <f t="shared" si="540"/>
        <v>0</v>
      </c>
      <c r="V1863" s="1">
        <f t="shared" si="541"/>
        <v>1854.0577450970302</v>
      </c>
      <c r="W1863" s="1">
        <f t="shared" si="542"/>
        <v>16810.884923477573</v>
      </c>
      <c r="X1863" s="2">
        <f t="shared" si="551"/>
        <v>69.668230183009072</v>
      </c>
      <c r="Y1863">
        <f t="shared" si="534"/>
        <v>1</v>
      </c>
      <c r="Z1863" s="26">
        <f t="shared" si="543"/>
        <v>0</v>
      </c>
      <c r="AA1863">
        <f t="shared" si="544"/>
        <v>7.4312477566710056E-2</v>
      </c>
      <c r="AB1863" s="28">
        <f t="shared" si="545"/>
        <v>40496.345238095237</v>
      </c>
      <c r="AC1863">
        <f t="shared" si="546"/>
        <v>21.078240740740739</v>
      </c>
      <c r="AD1863" s="31">
        <f t="shared" si="535"/>
        <v>15.096020766347767</v>
      </c>
      <c r="AE1863" s="31">
        <f t="shared" si="547"/>
        <v>28.779909537088795</v>
      </c>
      <c r="AF1863" s="15">
        <f t="shared" si="536"/>
        <v>9.7902777777777796</v>
      </c>
      <c r="AG1863" s="31">
        <f t="shared" si="548"/>
        <v>9.1034429134004533</v>
      </c>
      <c r="AH1863" s="31">
        <f t="shared" si="549"/>
        <v>54.143141050982258</v>
      </c>
      <c r="AI1863">
        <f t="shared" si="550"/>
        <v>152.48374786152749</v>
      </c>
    </row>
    <row r="1864" spans="1:35" x14ac:dyDescent="0.2">
      <c r="A1864">
        <v>32</v>
      </c>
      <c r="C1864" s="27" t="s">
        <v>1925</v>
      </c>
      <c r="D1864" s="26">
        <v>29.881333333333334</v>
      </c>
      <c r="E1864">
        <v>0</v>
      </c>
      <c r="F1864" s="26">
        <v>863.5</v>
      </c>
      <c r="G1864" s="26">
        <v>66.375</v>
      </c>
      <c r="H1864" s="26">
        <v>31.557500000000001</v>
      </c>
      <c r="I1864" s="26">
        <v>84.7</v>
      </c>
      <c r="J1864" s="26">
        <v>61.622500000000002</v>
      </c>
      <c r="K1864">
        <v>287.25</v>
      </c>
      <c r="L1864">
        <v>3.3083333333333331</v>
      </c>
      <c r="M1864">
        <v>9.4166666666666661</v>
      </c>
      <c r="N1864">
        <v>49.951666666666668</v>
      </c>
      <c r="O1864" s="1">
        <f t="shared" si="533"/>
        <v>22258.160674803319</v>
      </c>
      <c r="Q1864" s="1">
        <f t="shared" si="537"/>
        <v>390.86225138484747</v>
      </c>
      <c r="R1864" s="2">
        <f t="shared" si="538"/>
        <v>0.41352927306420617</v>
      </c>
      <c r="S1864" s="2"/>
      <c r="T1864" s="1">
        <f t="shared" si="539"/>
        <v>6310.166333505008</v>
      </c>
      <c r="U1864" s="1">
        <f t="shared" si="540"/>
        <v>0</v>
      </c>
      <c r="V1864" s="1">
        <f t="shared" si="541"/>
        <v>1802.1546842983996</v>
      </c>
      <c r="W1864" s="1">
        <f t="shared" si="542"/>
        <v>13588.258554339105</v>
      </c>
      <c r="X1864" s="2">
        <f t="shared" si="551"/>
        <v>68.568525012322965</v>
      </c>
      <c r="Y1864">
        <f t="shared" si="534"/>
        <v>1</v>
      </c>
      <c r="Z1864" s="26">
        <f t="shared" si="543"/>
        <v>0</v>
      </c>
      <c r="AA1864">
        <f t="shared" si="544"/>
        <v>4.8115519796864641</v>
      </c>
      <c r="AB1864" s="28">
        <f t="shared" si="545"/>
        <v>40496.386904761908</v>
      </c>
      <c r="AC1864">
        <f t="shared" si="546"/>
        <v>19.097222222222221</v>
      </c>
      <c r="AD1864" s="31">
        <f t="shared" si="535"/>
        <v>14.091194432299963</v>
      </c>
      <c r="AE1864" s="31">
        <f t="shared" si="547"/>
        <v>27.046352901396563</v>
      </c>
      <c r="AF1864" s="15">
        <f t="shared" si="536"/>
        <v>9.9731481481481481</v>
      </c>
      <c r="AG1864" s="31">
        <f t="shared" si="548"/>
        <v>9.2160320179124628</v>
      </c>
      <c r="AH1864" s="31">
        <f t="shared" si="549"/>
        <v>54.777366087684086</v>
      </c>
      <c r="AI1864">
        <f t="shared" si="550"/>
        <v>166.71885127596059</v>
      </c>
    </row>
    <row r="1865" spans="1:35" x14ac:dyDescent="0.2">
      <c r="A1865">
        <v>32</v>
      </c>
      <c r="C1865" s="27" t="s">
        <v>1926</v>
      </c>
      <c r="D1865" s="26">
        <v>29.867750000000001</v>
      </c>
      <c r="E1865">
        <v>0</v>
      </c>
      <c r="F1865" s="26">
        <v>1085.9166666666667</v>
      </c>
      <c r="G1865" s="26">
        <v>66.289999999999992</v>
      </c>
      <c r="H1865" s="26">
        <v>33.658333333333331</v>
      </c>
      <c r="I1865" s="26">
        <v>86.016666666666666</v>
      </c>
      <c r="J1865" s="26">
        <v>61.99583333333333</v>
      </c>
      <c r="K1865">
        <v>268.66666666666669</v>
      </c>
      <c r="L1865">
        <v>2.9249999999999998</v>
      </c>
      <c r="M1865">
        <v>9.0583333333333336</v>
      </c>
      <c r="N1865">
        <v>50.105000000000004</v>
      </c>
      <c r="O1865" s="1">
        <f t="shared" si="533"/>
        <v>27991.323272858732</v>
      </c>
      <c r="Q1865" s="1">
        <f t="shared" si="537"/>
        <v>6678.7785280183161</v>
      </c>
      <c r="R1865" s="2">
        <f t="shared" si="538"/>
        <v>7.0660966104114102</v>
      </c>
      <c r="S1865" s="2"/>
      <c r="T1865" s="1">
        <f t="shared" si="539"/>
        <v>6022.490721388036</v>
      </c>
      <c r="U1865" s="1">
        <f t="shared" si="540"/>
        <v>0</v>
      </c>
      <c r="V1865" s="1">
        <f t="shared" si="541"/>
        <v>1732.5467238583433</v>
      </c>
      <c r="W1865" s="1">
        <f t="shared" si="542"/>
        <v>13391.067467138924</v>
      </c>
      <c r="X1865" s="2">
        <f t="shared" si="551"/>
        <v>68.982054285387164</v>
      </c>
      <c r="Y1865">
        <f t="shared" si="534"/>
        <v>1</v>
      </c>
      <c r="Z1865" s="26">
        <f t="shared" si="543"/>
        <v>0</v>
      </c>
      <c r="AA1865">
        <f t="shared" si="544"/>
        <v>7.2471562754714389</v>
      </c>
      <c r="AB1865" s="28">
        <f t="shared" si="545"/>
        <v>40496.428571428572</v>
      </c>
      <c r="AC1865">
        <f t="shared" si="546"/>
        <v>19.049999999999994</v>
      </c>
      <c r="AD1865" s="31">
        <f t="shared" si="535"/>
        <v>14.268133034631106</v>
      </c>
      <c r="AE1865" s="31">
        <f t="shared" si="547"/>
        <v>27.390391092617328</v>
      </c>
      <c r="AF1865" s="15">
        <f t="shared" si="536"/>
        <v>10.058333333333335</v>
      </c>
      <c r="AG1865" s="31">
        <f t="shared" si="548"/>
        <v>9.2688944525632859</v>
      </c>
      <c r="AH1865" s="31">
        <f t="shared" si="549"/>
        <v>55.074993962728989</v>
      </c>
      <c r="AI1865">
        <f t="shared" si="550"/>
        <v>166.43983245511129</v>
      </c>
    </row>
    <row r="1866" spans="1:35" x14ac:dyDescent="0.2">
      <c r="A1866">
        <v>32</v>
      </c>
      <c r="C1866" s="27" t="s">
        <v>1927</v>
      </c>
      <c r="D1866" s="26">
        <v>29.860749999999999</v>
      </c>
      <c r="E1866">
        <v>0</v>
      </c>
      <c r="F1866" s="26">
        <v>668.58333333333337</v>
      </c>
      <c r="G1866" s="26">
        <v>65.81583333333333</v>
      </c>
      <c r="H1866" s="26">
        <v>34.195</v>
      </c>
      <c r="I1866" s="26">
        <v>86.608333333333334</v>
      </c>
      <c r="J1866" s="26">
        <v>61.740833333333335</v>
      </c>
      <c r="K1866">
        <v>250.33333333333334</v>
      </c>
      <c r="L1866">
        <v>2.8</v>
      </c>
      <c r="M1866">
        <v>8.75</v>
      </c>
      <c r="N1866">
        <v>50.033333333333331</v>
      </c>
      <c r="O1866" s="1">
        <f t="shared" si="533"/>
        <v>17233.856696964587</v>
      </c>
      <c r="Q1866" s="1">
        <f t="shared" si="537"/>
        <v>-5226.8834889344807</v>
      </c>
      <c r="R1866" s="2">
        <f t="shared" si="538"/>
        <v>-5.530002761617852</v>
      </c>
      <c r="S1866" s="2"/>
      <c r="T1866" s="1">
        <f t="shared" si="539"/>
        <v>7135.7208736002294</v>
      </c>
      <c r="U1866" s="1">
        <f t="shared" si="540"/>
        <v>0</v>
      </c>
      <c r="V1866" s="1">
        <f t="shared" si="541"/>
        <v>2099.9409998136734</v>
      </c>
      <c r="W1866" s="1">
        <f t="shared" si="542"/>
        <v>13058.048952741441</v>
      </c>
      <c r="X1866" s="2">
        <f t="shared" si="551"/>
        <v>76.048150895798571</v>
      </c>
      <c r="Y1866">
        <f t="shared" si="534"/>
        <v>1</v>
      </c>
      <c r="Z1866" s="26">
        <f t="shared" si="543"/>
        <v>0</v>
      </c>
      <c r="AA1866">
        <f t="shared" si="544"/>
        <v>104.7003226991346</v>
      </c>
      <c r="AB1866" s="28">
        <f t="shared" si="545"/>
        <v>40496.470238095237</v>
      </c>
      <c r="AC1866">
        <f t="shared" si="546"/>
        <v>18.786574074074071</v>
      </c>
      <c r="AD1866" s="31">
        <f t="shared" si="535"/>
        <v>14.131746287700308</v>
      </c>
      <c r="AE1866" s="31">
        <f t="shared" si="547"/>
        <v>27.153050013228736</v>
      </c>
      <c r="AF1866" s="15">
        <f t="shared" si="536"/>
        <v>10.018518518518517</v>
      </c>
      <c r="AG1866" s="31">
        <f t="shared" si="548"/>
        <v>9.2441539858552364</v>
      </c>
      <c r="AH1866" s="31">
        <f t="shared" si="549"/>
        <v>54.935711314580175</v>
      </c>
      <c r="AI1866">
        <f t="shared" si="550"/>
        <v>167.02935974372483</v>
      </c>
    </row>
    <row r="1867" spans="1:35" x14ac:dyDescent="0.2">
      <c r="A1867">
        <v>32</v>
      </c>
      <c r="C1867" s="27" t="s">
        <v>1928</v>
      </c>
      <c r="D1867" s="26">
        <v>29.86525</v>
      </c>
      <c r="E1867">
        <v>0</v>
      </c>
      <c r="F1867" s="26">
        <v>532.66666666666663</v>
      </c>
      <c r="G1867" s="26">
        <v>60.035000000000004</v>
      </c>
      <c r="H1867" s="26">
        <v>34.446666666666665</v>
      </c>
      <c r="I1867" s="26">
        <v>90.166666666666671</v>
      </c>
      <c r="J1867" s="26">
        <v>57.174999999999997</v>
      </c>
      <c r="K1867">
        <v>254.58333333333334</v>
      </c>
      <c r="L1867">
        <v>2.1166666666666667</v>
      </c>
      <c r="M1867">
        <v>6.9749999999999996</v>
      </c>
      <c r="N1867">
        <v>50.045833333333334</v>
      </c>
      <c r="O1867" s="1">
        <f t="shared" ref="O1867:O1930" si="552">F1867*$D$17*$D$12*$D$18*$D$22/1000</f>
        <v>13730.376667954337</v>
      </c>
      <c r="Q1867" s="1">
        <f t="shared" si="537"/>
        <v>-2656.0164581384779</v>
      </c>
      <c r="R1867" s="2">
        <f t="shared" si="538"/>
        <v>-2.8100451023067294</v>
      </c>
      <c r="S1867" s="2"/>
      <c r="T1867" s="1">
        <f t="shared" si="539"/>
        <v>6149.9795771711551</v>
      </c>
      <c r="U1867" s="1">
        <f t="shared" si="540"/>
        <v>0</v>
      </c>
      <c r="V1867" s="1">
        <f t="shared" si="541"/>
        <v>1781.4094516020959</v>
      </c>
      <c r="W1867" s="1">
        <f t="shared" si="542"/>
        <v>8264.7886792603458</v>
      </c>
      <c r="X1867" s="2">
        <f t="shared" si="551"/>
        <v>70.51814813418072</v>
      </c>
      <c r="Y1867">
        <f t="shared" si="534"/>
        <v>1</v>
      </c>
      <c r="Z1867" s="26">
        <f t="shared" si="543"/>
        <v>0</v>
      </c>
      <c r="AA1867">
        <f t="shared" si="544"/>
        <v>109.89639480317663</v>
      </c>
      <c r="AB1867" s="28">
        <f t="shared" si="545"/>
        <v>40496.511904761908</v>
      </c>
      <c r="AC1867">
        <f t="shared" si="546"/>
        <v>15.575000000000001</v>
      </c>
      <c r="AD1867" s="31">
        <f t="shared" si="535"/>
        <v>12.003683136712777</v>
      </c>
      <c r="AE1867" s="31">
        <f t="shared" si="547"/>
        <v>23.320691704454191</v>
      </c>
      <c r="AF1867" s="15">
        <f t="shared" si="536"/>
        <v>10.025462962962964</v>
      </c>
      <c r="AG1867" s="31">
        <f t="shared" si="548"/>
        <v>9.2484650067743424</v>
      </c>
      <c r="AH1867" s="31">
        <f t="shared" si="549"/>
        <v>54.959982798801775</v>
      </c>
      <c r="AI1867">
        <f t="shared" si="550"/>
        <v>190.21541805921765</v>
      </c>
    </row>
    <row r="1868" spans="1:35" x14ac:dyDescent="0.2">
      <c r="A1868">
        <v>32</v>
      </c>
      <c r="C1868" s="27" t="s">
        <v>1929</v>
      </c>
      <c r="D1868" s="26">
        <v>29.874833333333335</v>
      </c>
      <c r="E1868">
        <v>0</v>
      </c>
      <c r="F1868" s="26">
        <v>70.916666666666671</v>
      </c>
      <c r="G1868" s="26">
        <v>51.66</v>
      </c>
      <c r="H1868" s="26">
        <v>32.686666666666667</v>
      </c>
      <c r="I1868" s="26">
        <v>95.275000000000006</v>
      </c>
      <c r="J1868" s="26">
        <v>50.369166666666665</v>
      </c>
      <c r="K1868">
        <v>271.16666666666669</v>
      </c>
      <c r="L1868">
        <v>1.2916666666666667</v>
      </c>
      <c r="M1868">
        <v>5.0916666666666668</v>
      </c>
      <c r="N1868">
        <v>50.037499999999994</v>
      </c>
      <c r="O1868" s="1">
        <f t="shared" si="552"/>
        <v>1827.9960175890401</v>
      </c>
      <c r="Q1868" s="1">
        <f t="shared" si="537"/>
        <v>-7411.0144331009433</v>
      </c>
      <c r="R1868" s="2">
        <f t="shared" si="538"/>
        <v>-7.8407965986233403</v>
      </c>
      <c r="S1868" s="2"/>
      <c r="T1868" s="1">
        <f t="shared" si="539"/>
        <v>5970.9529425121145</v>
      </c>
      <c r="U1868" s="1">
        <f t="shared" si="540"/>
        <v>0</v>
      </c>
      <c r="V1868" s="1">
        <f t="shared" si="541"/>
        <v>1706.3902254645755</v>
      </c>
      <c r="W1868" s="1">
        <f t="shared" si="542"/>
        <v>1342.416247478094</v>
      </c>
      <c r="X1868" s="2">
        <f t="shared" si="551"/>
        <v>67.708103031873989</v>
      </c>
      <c r="Y1868">
        <f t="shared" ref="Y1868:Y1931" si="553">IF(X1868&gt;32,1,0)</f>
        <v>1</v>
      </c>
      <c r="Z1868" s="26">
        <f t="shared" si="543"/>
        <v>0</v>
      </c>
      <c r="AA1868">
        <f t="shared" si="544"/>
        <v>257.54161092164321</v>
      </c>
      <c r="AB1868" s="28">
        <f t="shared" si="545"/>
        <v>40496.553571428572</v>
      </c>
      <c r="AC1868">
        <f t="shared" si="546"/>
        <v>10.922222222222221</v>
      </c>
      <c r="AD1868" s="31">
        <f t="shared" si="535"/>
        <v>9.3562012610178549</v>
      </c>
      <c r="AE1868" s="31">
        <f t="shared" si="547"/>
        <v>18.474899373946386</v>
      </c>
      <c r="AF1868" s="15">
        <f t="shared" si="536"/>
        <v>10.02083333333333</v>
      </c>
      <c r="AG1868" s="31">
        <f t="shared" si="548"/>
        <v>9.2455907968589699</v>
      </c>
      <c r="AH1868" s="31">
        <f t="shared" si="549"/>
        <v>54.943800777006835</v>
      </c>
      <c r="AI1868">
        <f t="shared" si="550"/>
        <v>219.2510352351994</v>
      </c>
    </row>
    <row r="1869" spans="1:35" x14ac:dyDescent="0.2">
      <c r="A1869">
        <v>32</v>
      </c>
      <c r="C1869" s="27" t="s">
        <v>1930</v>
      </c>
      <c r="D1869" s="26">
        <v>29.889749999999999</v>
      </c>
      <c r="E1869">
        <v>0</v>
      </c>
      <c r="F1869" s="26">
        <v>5.1666666666666661</v>
      </c>
      <c r="G1869" s="26">
        <v>45.527500000000003</v>
      </c>
      <c r="H1869" s="26">
        <v>29.533333333333331</v>
      </c>
      <c r="I1869" s="26">
        <v>97.8</v>
      </c>
      <c r="J1869" s="26">
        <v>44.953333333333333</v>
      </c>
      <c r="K1869">
        <v>320.5</v>
      </c>
      <c r="L1869">
        <v>0</v>
      </c>
      <c r="M1869">
        <v>0.24166666666666667</v>
      </c>
      <c r="N1869">
        <v>50.081666666666663</v>
      </c>
      <c r="O1869" s="1">
        <f t="shared" si="552"/>
        <v>133.17949834373732</v>
      </c>
      <c r="Q1869" s="1">
        <f t="shared" si="537"/>
        <v>-2940.0460418120024</v>
      </c>
      <c r="R1869" s="2">
        <f t="shared" si="538"/>
        <v>-3.1105462298755686</v>
      </c>
      <c r="S1869" s="2"/>
      <c r="T1869" s="1">
        <f t="shared" si="539"/>
        <v>5171.7674869262146</v>
      </c>
      <c r="U1869" s="1">
        <f t="shared" si="540"/>
        <v>0</v>
      </c>
      <c r="V1869" s="1">
        <f t="shared" si="541"/>
        <v>1430.288093190135</v>
      </c>
      <c r="W1869" s="1">
        <f t="shared" si="542"/>
        <v>-3768.0045159053739</v>
      </c>
      <c r="X1869" s="2">
        <f t="shared" si="551"/>
        <v>59.867306433250647</v>
      </c>
      <c r="Y1869">
        <f t="shared" si="553"/>
        <v>1</v>
      </c>
      <c r="Z1869" s="26">
        <f t="shared" si="543"/>
        <v>0</v>
      </c>
      <c r="AA1869">
        <f t="shared" si="544"/>
        <v>205.63004854309654</v>
      </c>
      <c r="AB1869" s="28">
        <f t="shared" si="545"/>
        <v>40496.595238095237</v>
      </c>
      <c r="AC1869">
        <f t="shared" si="546"/>
        <v>7.5152777777777793</v>
      </c>
      <c r="AD1869" s="31">
        <f t="shared" si="535"/>
        <v>7.628780448464461</v>
      </c>
      <c r="AE1869" s="31">
        <f t="shared" si="547"/>
        <v>15.246765601213854</v>
      </c>
      <c r="AF1869" s="15">
        <f t="shared" si="536"/>
        <v>10.045370370370369</v>
      </c>
      <c r="AG1869" s="31">
        <f t="shared" si="548"/>
        <v>9.2608330457001848</v>
      </c>
      <c r="AH1869" s="31">
        <f t="shared" si="549"/>
        <v>55.029612564747417</v>
      </c>
      <c r="AI1869">
        <f t="shared" si="550"/>
        <v>239.17447594476377</v>
      </c>
    </row>
    <row r="1870" spans="1:35" x14ac:dyDescent="0.2">
      <c r="A1870">
        <v>32</v>
      </c>
      <c r="C1870" s="27" t="s">
        <v>1931</v>
      </c>
      <c r="D1870" s="26">
        <v>29.911750000000001</v>
      </c>
      <c r="E1870">
        <v>0</v>
      </c>
      <c r="F1870" s="26">
        <v>1</v>
      </c>
      <c r="G1870" s="26">
        <v>42.104166666666664</v>
      </c>
      <c r="H1870" s="26">
        <v>26.578333333333333</v>
      </c>
      <c r="I1870" s="26">
        <v>98.86666666666666</v>
      </c>
      <c r="J1870" s="26">
        <v>41.814999999999998</v>
      </c>
      <c r="K1870">
        <v>323</v>
      </c>
      <c r="L1870">
        <v>0</v>
      </c>
      <c r="M1870">
        <v>9.1666666666666674E-2</v>
      </c>
      <c r="N1870">
        <v>50.17</v>
      </c>
      <c r="O1870" s="1">
        <f t="shared" si="552"/>
        <v>25.776677098787872</v>
      </c>
      <c r="Q1870" s="1">
        <f t="shared" si="537"/>
        <v>-93.49287978523455</v>
      </c>
      <c r="R1870" s="2">
        <f t="shared" si="538"/>
        <v>-9.8914751878149951E-2</v>
      </c>
      <c r="S1870" s="2"/>
      <c r="T1870" s="1">
        <f t="shared" si="539"/>
        <v>5145.2477517192692</v>
      </c>
      <c r="U1870" s="1">
        <f t="shared" si="540"/>
        <v>0</v>
      </c>
      <c r="V1870" s="1">
        <f t="shared" si="541"/>
        <v>1397.4279720536833</v>
      </c>
      <c r="W1870" s="1">
        <f t="shared" si="542"/>
        <v>-6673.4703951414795</v>
      </c>
      <c r="X1870" s="2">
        <f t="shared" si="551"/>
        <v>56.75676020337508</v>
      </c>
      <c r="Y1870">
        <f t="shared" si="553"/>
        <v>1</v>
      </c>
      <c r="Z1870" s="26">
        <f t="shared" si="543"/>
        <v>0</v>
      </c>
      <c r="AA1870">
        <f t="shared" si="544"/>
        <v>214.69849735198923</v>
      </c>
      <c r="AB1870" s="28">
        <f t="shared" si="545"/>
        <v>40496.636904761908</v>
      </c>
      <c r="AC1870">
        <f t="shared" si="546"/>
        <v>5.6134259259259247</v>
      </c>
      <c r="AD1870" s="31">
        <f t="shared" si="535"/>
        <v>6.7623820192579842</v>
      </c>
      <c r="AE1870" s="31">
        <f t="shared" si="547"/>
        <v>13.607401614287197</v>
      </c>
      <c r="AF1870" s="15">
        <f t="shared" si="536"/>
        <v>10.094444444444445</v>
      </c>
      <c r="AG1870" s="31">
        <f t="shared" si="548"/>
        <v>9.2913837065603992</v>
      </c>
      <c r="AH1870" s="31">
        <f t="shared" si="549"/>
        <v>55.201584623693336</v>
      </c>
      <c r="AI1870">
        <f t="shared" si="550"/>
        <v>250.0642282525497</v>
      </c>
    </row>
    <row r="1871" spans="1:35" x14ac:dyDescent="0.2">
      <c r="A1871">
        <v>32</v>
      </c>
      <c r="C1871" s="27" t="s">
        <v>1932</v>
      </c>
      <c r="D1871" s="26">
        <v>29.931749999999997</v>
      </c>
      <c r="E1871">
        <v>0</v>
      </c>
      <c r="F1871" s="26">
        <v>1</v>
      </c>
      <c r="G1871" s="26">
        <v>39.983333333333334</v>
      </c>
      <c r="H1871" s="26">
        <v>25.36</v>
      </c>
      <c r="I1871" s="26">
        <v>99.424999999999997</v>
      </c>
      <c r="J1871" s="26">
        <v>39.839166666666664</v>
      </c>
      <c r="K1871">
        <v>306</v>
      </c>
      <c r="L1871">
        <v>0</v>
      </c>
      <c r="M1871">
        <v>0.11666666666666664</v>
      </c>
      <c r="N1871">
        <v>50.253333333333337</v>
      </c>
      <c r="O1871" s="1">
        <f t="shared" si="552"/>
        <v>25.776677098787872</v>
      </c>
      <c r="Q1871" s="1">
        <f t="shared" si="537"/>
        <v>1486.3888931736246</v>
      </c>
      <c r="R1871" s="2">
        <f t="shared" si="538"/>
        <v>1.5725880826480541</v>
      </c>
      <c r="S1871" s="2"/>
      <c r="T1871" s="1">
        <f t="shared" si="539"/>
        <v>5336.1021645177943</v>
      </c>
      <c r="U1871" s="1">
        <f t="shared" si="540"/>
        <v>0</v>
      </c>
      <c r="V1871" s="1">
        <f t="shared" si="541"/>
        <v>1443.6583678343923</v>
      </c>
      <c r="W1871" s="1">
        <f t="shared" si="542"/>
        <v>-8497.1432120801292</v>
      </c>
      <c r="X1871" s="2">
        <f t="shared" si="551"/>
        <v>56.657845451496932</v>
      </c>
      <c r="Y1871">
        <f t="shared" si="553"/>
        <v>1</v>
      </c>
      <c r="Z1871" s="26">
        <f t="shared" si="543"/>
        <v>0</v>
      </c>
      <c r="AA1871">
        <f t="shared" si="544"/>
        <v>278.03935437878471</v>
      </c>
      <c r="AB1871" s="28">
        <f t="shared" si="545"/>
        <v>40496.678571428572</v>
      </c>
      <c r="AC1871">
        <f t="shared" si="546"/>
        <v>4.435185185185186</v>
      </c>
      <c r="AD1871" s="31">
        <f t="shared" si="535"/>
        <v>6.2622890308340011</v>
      </c>
      <c r="AE1871" s="31">
        <f t="shared" si="547"/>
        <v>12.654591176074211</v>
      </c>
      <c r="AF1871" s="15">
        <f t="shared" si="536"/>
        <v>10.140740740740743</v>
      </c>
      <c r="AG1871" s="31">
        <f t="shared" si="548"/>
        <v>9.320286115533948</v>
      </c>
      <c r="AH1871" s="31">
        <f t="shared" si="549"/>
        <v>55.364249135672715</v>
      </c>
      <c r="AI1871">
        <f t="shared" si="550"/>
        <v>256.77046365310616</v>
      </c>
    </row>
    <row r="1872" spans="1:35" x14ac:dyDescent="0.2">
      <c r="A1872">
        <v>32</v>
      </c>
      <c r="C1872" s="27" t="s">
        <v>1933</v>
      </c>
      <c r="D1872" s="26">
        <v>29.944083333333335</v>
      </c>
      <c r="E1872">
        <v>0</v>
      </c>
      <c r="F1872" s="26">
        <v>1</v>
      </c>
      <c r="G1872" s="26">
        <v>38.444166666666668</v>
      </c>
      <c r="H1872" s="26">
        <v>23.787500000000001</v>
      </c>
      <c r="I1872" s="26">
        <v>99.674999999999997</v>
      </c>
      <c r="J1872" s="26">
        <v>38.361666666666665</v>
      </c>
      <c r="K1872">
        <v>305.91666666666669</v>
      </c>
      <c r="L1872">
        <v>0</v>
      </c>
      <c r="M1872">
        <v>9.166666666666666E-2</v>
      </c>
      <c r="N1872">
        <v>50.306666666666672</v>
      </c>
      <c r="O1872" s="1">
        <f t="shared" si="552"/>
        <v>25.776677098787872</v>
      </c>
      <c r="Q1872" s="1">
        <f t="shared" si="537"/>
        <v>2117.6832647450401</v>
      </c>
      <c r="R1872" s="2">
        <f t="shared" si="538"/>
        <v>2.2404927002991735</v>
      </c>
      <c r="S1872" s="2"/>
      <c r="T1872" s="1">
        <f t="shared" si="539"/>
        <v>5872.3215458622917</v>
      </c>
      <c r="U1872" s="1">
        <f t="shared" si="540"/>
        <v>0</v>
      </c>
      <c r="V1872" s="1">
        <f t="shared" si="541"/>
        <v>1589.0581512835402</v>
      </c>
      <c r="W1872" s="1">
        <f t="shared" si="542"/>
        <v>-9814.7382038267333</v>
      </c>
      <c r="X1872" s="2">
        <f t="shared" si="551"/>
        <v>58.230433534144986</v>
      </c>
      <c r="Y1872">
        <f t="shared" si="553"/>
        <v>1</v>
      </c>
      <c r="Z1872" s="26">
        <f t="shared" si="543"/>
        <v>0</v>
      </c>
      <c r="AA1872">
        <f t="shared" si="544"/>
        <v>391.49635655107028</v>
      </c>
      <c r="AB1872" s="28">
        <f t="shared" si="545"/>
        <v>40496.720238095237</v>
      </c>
      <c r="AC1872">
        <f t="shared" si="546"/>
        <v>3.5800925925925933</v>
      </c>
      <c r="AD1872" s="31">
        <f t="shared" si="535"/>
        <v>5.9103094065377286</v>
      </c>
      <c r="AE1872" s="31">
        <f t="shared" si="547"/>
        <v>11.980229107039403</v>
      </c>
      <c r="AF1872" s="15">
        <f t="shared" si="536"/>
        <v>10.170370370370373</v>
      </c>
      <c r="AG1872" s="31">
        <f t="shared" si="548"/>
        <v>9.3388250298712254</v>
      </c>
      <c r="AH1872" s="31">
        <f t="shared" si="549"/>
        <v>55.468572259842112</v>
      </c>
      <c r="AI1872">
        <f t="shared" si="550"/>
        <v>261.4519190346499</v>
      </c>
    </row>
    <row r="1873" spans="1:35" x14ac:dyDescent="0.2">
      <c r="A1873">
        <v>32</v>
      </c>
      <c r="C1873" s="27" t="s">
        <v>1934</v>
      </c>
      <c r="D1873" s="26">
        <v>29.954750000000001</v>
      </c>
      <c r="E1873">
        <v>0</v>
      </c>
      <c r="F1873" s="26">
        <v>1</v>
      </c>
      <c r="G1873" s="26">
        <v>37.380833333333335</v>
      </c>
      <c r="H1873" s="26">
        <v>24.035</v>
      </c>
      <c r="I1873" s="26">
        <v>99.866666666666674</v>
      </c>
      <c r="J1873" s="26">
        <v>37.351666666666667</v>
      </c>
      <c r="K1873">
        <v>300.16666666666669</v>
      </c>
      <c r="L1873">
        <v>0</v>
      </c>
      <c r="M1873">
        <v>0.18333333333333332</v>
      </c>
      <c r="N1873">
        <v>50.31</v>
      </c>
      <c r="O1873" s="1">
        <f t="shared" si="552"/>
        <v>25.776677098787872</v>
      </c>
      <c r="Q1873" s="1">
        <f t="shared" si="537"/>
        <v>2552.9613552315313</v>
      </c>
      <c r="R1873" s="2">
        <f t="shared" si="538"/>
        <v>2.7010135914875737</v>
      </c>
      <c r="S1873" s="2"/>
      <c r="T1873" s="1">
        <f t="shared" si="539"/>
        <v>6212.1153082928604</v>
      </c>
      <c r="U1873" s="1">
        <f t="shared" si="540"/>
        <v>0</v>
      </c>
      <c r="V1873" s="1">
        <f t="shared" si="541"/>
        <v>1693.802195292651</v>
      </c>
      <c r="W1873" s="1">
        <f t="shared" si="542"/>
        <v>-10697.271740946378</v>
      </c>
      <c r="X1873" s="2">
        <f t="shared" si="551"/>
        <v>60.470926234444157</v>
      </c>
      <c r="Y1873">
        <f t="shared" si="553"/>
        <v>1</v>
      </c>
      <c r="Z1873" s="26">
        <f t="shared" si="543"/>
        <v>0</v>
      </c>
      <c r="AA1873">
        <f t="shared" si="544"/>
        <v>533.15239018192835</v>
      </c>
      <c r="AB1873" s="28">
        <f t="shared" si="545"/>
        <v>40496.761904761908</v>
      </c>
      <c r="AC1873">
        <f t="shared" si="546"/>
        <v>2.9893518518518527</v>
      </c>
      <c r="AD1873" s="31">
        <f t="shared" si="535"/>
        <v>5.6783744122898714</v>
      </c>
      <c r="AE1873" s="31">
        <f t="shared" si="547"/>
        <v>11.534718993846608</v>
      </c>
      <c r="AF1873" s="15">
        <f t="shared" si="536"/>
        <v>10.172222222222222</v>
      </c>
      <c r="AG1873" s="31">
        <f t="shared" si="548"/>
        <v>9.3399847855649973</v>
      </c>
      <c r="AH1873" s="31">
        <f t="shared" si="549"/>
        <v>55.475098106974372</v>
      </c>
      <c r="AI1873">
        <f t="shared" si="550"/>
        <v>264.16955922812406</v>
      </c>
    </row>
    <row r="1874" spans="1:35" x14ac:dyDescent="0.2">
      <c r="A1874">
        <v>32</v>
      </c>
      <c r="C1874" s="27" t="s">
        <v>1935</v>
      </c>
      <c r="D1874" s="26">
        <v>29.963749999999997</v>
      </c>
      <c r="E1874">
        <v>0</v>
      </c>
      <c r="F1874" s="26">
        <v>1</v>
      </c>
      <c r="G1874" s="26">
        <v>36.8825</v>
      </c>
      <c r="H1874" s="26">
        <v>27.314166666666665</v>
      </c>
      <c r="I1874" s="26">
        <v>100</v>
      </c>
      <c r="J1874" s="26">
        <v>36.8825</v>
      </c>
      <c r="K1874">
        <v>252.25</v>
      </c>
      <c r="L1874">
        <v>5.8333333333333327E-2</v>
      </c>
      <c r="M1874">
        <v>1.8333333333333333</v>
      </c>
      <c r="N1874">
        <v>50.293333333333337</v>
      </c>
      <c r="O1874" s="1">
        <f t="shared" si="552"/>
        <v>25.776677098787872</v>
      </c>
      <c r="Q1874" s="1">
        <f t="shared" si="537"/>
        <v>3046.0399142220549</v>
      </c>
      <c r="R1874" s="2">
        <f t="shared" si="538"/>
        <v>3.2226869363564106</v>
      </c>
      <c r="S1874" s="2"/>
      <c r="T1874" s="1">
        <f t="shared" si="539"/>
        <v>6113.5435430041989</v>
      </c>
      <c r="U1874" s="1">
        <f t="shared" si="540"/>
        <v>0</v>
      </c>
      <c r="V1874" s="1">
        <f t="shared" si="541"/>
        <v>1696.8145897666445</v>
      </c>
      <c r="W1874" s="1">
        <f t="shared" si="542"/>
        <v>-11095.790791301974</v>
      </c>
      <c r="X1874" s="2">
        <f t="shared" si="551"/>
        <v>63.17193982593173</v>
      </c>
      <c r="Y1874">
        <f t="shared" si="553"/>
        <v>1</v>
      </c>
      <c r="Z1874" s="26">
        <f t="shared" si="543"/>
        <v>0</v>
      </c>
      <c r="AA1874">
        <f t="shared" si="544"/>
        <v>691.13464636128538</v>
      </c>
      <c r="AB1874" s="28">
        <f t="shared" si="545"/>
        <v>40496.803571428572</v>
      </c>
      <c r="AC1874">
        <f t="shared" si="546"/>
        <v>2.7124999999999999</v>
      </c>
      <c r="AD1874" s="31">
        <f t="shared" si="535"/>
        <v>5.5748474241996711</v>
      </c>
      <c r="AE1874" s="31">
        <f t="shared" si="547"/>
        <v>11.335785335231614</v>
      </c>
      <c r="AF1874" s="15">
        <f t="shared" si="536"/>
        <v>10.162962962962965</v>
      </c>
      <c r="AG1874" s="31">
        <f t="shared" si="548"/>
        <v>9.334187270561678</v>
      </c>
      <c r="AH1874" s="31">
        <f t="shared" si="549"/>
        <v>55.442475522833611</v>
      </c>
      <c r="AI1874">
        <f t="shared" si="550"/>
        <v>265.16942140786318</v>
      </c>
    </row>
    <row r="1875" spans="1:35" x14ac:dyDescent="0.2">
      <c r="A1875">
        <v>32</v>
      </c>
      <c r="C1875" s="27" t="s">
        <v>1936</v>
      </c>
      <c r="D1875" s="26">
        <v>29.977</v>
      </c>
      <c r="E1875">
        <v>0</v>
      </c>
      <c r="F1875" s="26">
        <v>1</v>
      </c>
      <c r="G1875" s="26">
        <v>36.49</v>
      </c>
      <c r="H1875" s="26">
        <v>24.3675</v>
      </c>
      <c r="I1875" s="26">
        <v>100</v>
      </c>
      <c r="J1875" s="26">
        <v>36.49</v>
      </c>
      <c r="K1875">
        <v>112.83333333333334</v>
      </c>
      <c r="L1875">
        <v>5.833333333333332E-2</v>
      </c>
      <c r="M1875">
        <v>0.48333333333333334</v>
      </c>
      <c r="N1875">
        <v>50.222499999999997</v>
      </c>
      <c r="O1875" s="1">
        <f t="shared" si="552"/>
        <v>25.776677098787872</v>
      </c>
      <c r="Q1875" s="1">
        <f t="shared" si="537"/>
        <v>1965.6659747972533</v>
      </c>
      <c r="R1875" s="2">
        <f t="shared" si="538"/>
        <v>2.0796595700018128</v>
      </c>
      <c r="S1875" s="2"/>
      <c r="T1875" s="1">
        <f t="shared" si="539"/>
        <v>7165.3827555718672</v>
      </c>
      <c r="U1875" s="1">
        <f t="shared" si="540"/>
        <v>0</v>
      </c>
      <c r="V1875" s="1">
        <f t="shared" si="541"/>
        <v>1991.3205586704387</v>
      </c>
      <c r="W1875" s="1">
        <f t="shared" si="542"/>
        <v>-11361.929811089611</v>
      </c>
      <c r="X1875" s="2">
        <f t="shared" si="551"/>
        <v>66.394626762288141</v>
      </c>
      <c r="Y1875">
        <f t="shared" si="553"/>
        <v>1</v>
      </c>
      <c r="Z1875" s="26">
        <f t="shared" si="543"/>
        <v>0</v>
      </c>
      <c r="AA1875">
        <f t="shared" si="544"/>
        <v>894.28670179175992</v>
      </c>
      <c r="AB1875" s="28">
        <f t="shared" si="545"/>
        <v>40496.845238095237</v>
      </c>
      <c r="AC1875">
        <f t="shared" si="546"/>
        <v>2.4944444444444454</v>
      </c>
      <c r="AD1875" s="31">
        <f t="shared" si="535"/>
        <v>5.4886871499851599</v>
      </c>
      <c r="AE1875" s="31">
        <f t="shared" si="547"/>
        <v>11.169417592559444</v>
      </c>
      <c r="AF1875" s="15">
        <f t="shared" si="536"/>
        <v>10.123611111111108</v>
      </c>
      <c r="AG1875" s="31">
        <f t="shared" si="548"/>
        <v>9.3095830431660076</v>
      </c>
      <c r="AH1875" s="31">
        <f t="shared" si="549"/>
        <v>55.304014922705896</v>
      </c>
      <c r="AI1875">
        <f t="shared" si="550"/>
        <v>265.33719914884045</v>
      </c>
    </row>
    <row r="1876" spans="1:35" x14ac:dyDescent="0.2">
      <c r="A1876">
        <v>32</v>
      </c>
      <c r="C1876" s="27" t="s">
        <v>1937</v>
      </c>
      <c r="D1876" s="26">
        <v>29.987500000000001</v>
      </c>
      <c r="E1876">
        <v>0</v>
      </c>
      <c r="F1876" s="26">
        <v>1</v>
      </c>
      <c r="G1876" s="26">
        <v>35.775833333333331</v>
      </c>
      <c r="H1876" s="26">
        <v>21.432500000000001</v>
      </c>
      <c r="I1876" s="26">
        <v>100</v>
      </c>
      <c r="J1876" s="26">
        <v>35.775833333333331</v>
      </c>
      <c r="K1876">
        <v>222.08333333333331</v>
      </c>
      <c r="L1876">
        <v>0</v>
      </c>
      <c r="M1876">
        <v>0.66666666666666674</v>
      </c>
      <c r="N1876">
        <v>50.111666666666665</v>
      </c>
      <c r="O1876" s="1">
        <f t="shared" si="552"/>
        <v>25.776677098787872</v>
      </c>
      <c r="Q1876" s="1">
        <f t="shared" si="537"/>
        <v>1376.4663704497839</v>
      </c>
      <c r="R1876" s="2">
        <f t="shared" si="538"/>
        <v>1.4562908941773853</v>
      </c>
      <c r="S1876" s="2"/>
      <c r="T1876" s="1">
        <f t="shared" si="539"/>
        <v>8020.3532942715738</v>
      </c>
      <c r="U1876" s="1">
        <f t="shared" si="540"/>
        <v>0</v>
      </c>
      <c r="V1876" s="1">
        <f t="shared" si="541"/>
        <v>2224.24440675406</v>
      </c>
      <c r="W1876" s="1">
        <f t="shared" si="542"/>
        <v>-11861.112843022916</v>
      </c>
      <c r="X1876" s="2">
        <f t="shared" si="551"/>
        <v>68.47428633228995</v>
      </c>
      <c r="Y1876">
        <f t="shared" si="553"/>
        <v>1</v>
      </c>
      <c r="Z1876" s="26">
        <f t="shared" si="543"/>
        <v>0</v>
      </c>
      <c r="AA1876">
        <f t="shared" si="544"/>
        <v>1069.1888285249752</v>
      </c>
      <c r="AB1876" s="28">
        <f t="shared" si="545"/>
        <v>40496.886904761908</v>
      </c>
      <c r="AC1876">
        <f t="shared" si="546"/>
        <v>2.0976851851851839</v>
      </c>
      <c r="AD1876" s="31">
        <f t="shared" si="535"/>
        <v>5.3349218754496208</v>
      </c>
      <c r="AE1876" s="31">
        <f t="shared" si="547"/>
        <v>10.872156210357714</v>
      </c>
      <c r="AF1876" s="15">
        <f t="shared" si="536"/>
        <v>10.062037037037035</v>
      </c>
      <c r="AG1876" s="31">
        <f t="shared" si="548"/>
        <v>9.2711988423548011</v>
      </c>
      <c r="AH1876" s="31">
        <f t="shared" si="549"/>
        <v>55.087966031762875</v>
      </c>
      <c r="AI1876">
        <f t="shared" si="550"/>
        <v>265.82544864628778</v>
      </c>
    </row>
    <row r="1877" spans="1:35" x14ac:dyDescent="0.2">
      <c r="A1877">
        <v>32</v>
      </c>
      <c r="C1877" s="27" t="s">
        <v>1938</v>
      </c>
      <c r="D1877" s="26">
        <v>29.98875</v>
      </c>
      <c r="E1877">
        <v>0</v>
      </c>
      <c r="F1877" s="26">
        <v>1</v>
      </c>
      <c r="G1877" s="26">
        <v>35.1</v>
      </c>
      <c r="H1877" s="26">
        <v>20.868333333333332</v>
      </c>
      <c r="I1877" s="26">
        <v>100</v>
      </c>
      <c r="J1877" s="26">
        <v>35.1</v>
      </c>
      <c r="K1877">
        <v>284</v>
      </c>
      <c r="L1877">
        <v>0</v>
      </c>
      <c r="M1877">
        <v>0.33333333333333337</v>
      </c>
      <c r="N1877">
        <v>49.98833333333333</v>
      </c>
      <c r="O1877" s="1">
        <f t="shared" si="552"/>
        <v>25.776677098787872</v>
      </c>
      <c r="Q1877" s="1">
        <f t="shared" si="537"/>
        <v>1386.7765519771424</v>
      </c>
      <c r="R1877" s="2">
        <f t="shared" si="538"/>
        <v>1.4671989873919704</v>
      </c>
      <c r="S1877" s="2"/>
      <c r="T1877" s="1">
        <f t="shared" si="539"/>
        <v>8364.8296570437178</v>
      </c>
      <c r="U1877" s="1">
        <f t="shared" si="540"/>
        <v>0</v>
      </c>
      <c r="V1877" s="1">
        <f t="shared" si="541"/>
        <v>2326.3699631715731</v>
      </c>
      <c r="W1877" s="1">
        <f t="shared" si="542"/>
        <v>-12318.237636077856</v>
      </c>
      <c r="X1877" s="2">
        <f t="shared" si="551"/>
        <v>69.930577226467335</v>
      </c>
      <c r="Y1877">
        <f t="shared" si="553"/>
        <v>1</v>
      </c>
      <c r="Z1877" s="26">
        <f t="shared" si="543"/>
        <v>0</v>
      </c>
      <c r="AA1877">
        <f t="shared" si="544"/>
        <v>1213.1691099289048</v>
      </c>
      <c r="AB1877" s="28">
        <f t="shared" si="545"/>
        <v>40496.928571428572</v>
      </c>
      <c r="AC1877">
        <f t="shared" si="546"/>
        <v>1.722222222222223</v>
      </c>
      <c r="AD1877" s="31">
        <f t="shared" si="535"/>
        <v>5.1929200374592881</v>
      </c>
      <c r="AE1877" s="31">
        <f t="shared" si="547"/>
        <v>10.597223078794769</v>
      </c>
      <c r="AF1877" s="15">
        <f t="shared" si="536"/>
        <v>9.9935185185185169</v>
      </c>
      <c r="AG1877" s="31">
        <f t="shared" si="548"/>
        <v>9.2286489075189913</v>
      </c>
      <c r="AH1877" s="31">
        <f t="shared" si="549"/>
        <v>54.848410867252817</v>
      </c>
      <c r="AI1877">
        <f t="shared" si="550"/>
        <v>266.03814098420975</v>
      </c>
    </row>
    <row r="1878" spans="1:35" x14ac:dyDescent="0.2">
      <c r="A1878">
        <v>32</v>
      </c>
      <c r="C1878" s="27" t="s">
        <v>1939</v>
      </c>
      <c r="D1878" s="26">
        <v>29.980999999999998</v>
      </c>
      <c r="E1878">
        <v>0</v>
      </c>
      <c r="F1878" s="26">
        <v>1</v>
      </c>
      <c r="G1878" s="26">
        <v>34.473333333333336</v>
      </c>
      <c r="H1878" s="26">
        <v>19.981666666666666</v>
      </c>
      <c r="I1878" s="26">
        <v>100</v>
      </c>
      <c r="J1878" s="26">
        <v>34.473333333333336</v>
      </c>
      <c r="K1878">
        <v>283.5</v>
      </c>
      <c r="L1878">
        <v>0</v>
      </c>
      <c r="M1878">
        <v>0.75833333333333341</v>
      </c>
      <c r="N1878">
        <v>49.834166666666668</v>
      </c>
      <c r="O1878" s="1">
        <f t="shared" si="552"/>
        <v>25.776677098787872</v>
      </c>
      <c r="Q1878" s="1">
        <f t="shared" si="537"/>
        <v>1260.3047862369135</v>
      </c>
      <c r="R1878" s="2">
        <f t="shared" si="538"/>
        <v>1.3333928263610644</v>
      </c>
      <c r="S1878" s="2"/>
      <c r="T1878" s="1">
        <f t="shared" si="539"/>
        <v>8766.1501770479317</v>
      </c>
      <c r="U1878" s="1">
        <f t="shared" si="540"/>
        <v>0</v>
      </c>
      <c r="V1878" s="1">
        <f t="shared" si="541"/>
        <v>2442.7486312963274</v>
      </c>
      <c r="W1878" s="1">
        <f t="shared" si="542"/>
        <v>-12709.17241384883</v>
      </c>
      <c r="X1878" s="2">
        <f t="shared" si="551"/>
        <v>71.397776213859302</v>
      </c>
      <c r="Y1878">
        <f t="shared" si="553"/>
        <v>1</v>
      </c>
      <c r="Z1878" s="26">
        <f t="shared" si="543"/>
        <v>0</v>
      </c>
      <c r="AA1878">
        <f t="shared" si="544"/>
        <v>1363.4144820372246</v>
      </c>
      <c r="AB1878" s="28">
        <f t="shared" si="545"/>
        <v>40496.970238095237</v>
      </c>
      <c r="AC1878">
        <f t="shared" si="546"/>
        <v>1.3740740740740758</v>
      </c>
      <c r="AD1878" s="31">
        <f t="shared" si="535"/>
        <v>5.0642373630866997</v>
      </c>
      <c r="AE1878" s="31">
        <f t="shared" si="547"/>
        <v>10.347725814053446</v>
      </c>
      <c r="AF1878" s="15">
        <f t="shared" si="536"/>
        <v>9.9078703703703717</v>
      </c>
      <c r="AG1878" s="31">
        <f t="shared" si="548"/>
        <v>9.1757025343456817</v>
      </c>
      <c r="AH1878" s="31">
        <f t="shared" si="549"/>
        <v>54.550236853049412</v>
      </c>
      <c r="AI1878">
        <f t="shared" si="550"/>
        <v>265.74549636644372</v>
      </c>
    </row>
    <row r="1879" spans="1:35" x14ac:dyDescent="0.2">
      <c r="A1879">
        <v>32</v>
      </c>
      <c r="C1879" s="27" t="s">
        <v>1940</v>
      </c>
      <c r="D1879" s="26">
        <v>29.988499999999998</v>
      </c>
      <c r="E1879">
        <v>0</v>
      </c>
      <c r="F1879" s="26">
        <v>1</v>
      </c>
      <c r="G1879" s="26">
        <v>33.962499999999999</v>
      </c>
      <c r="H1879" s="26">
        <v>18.859166666666667</v>
      </c>
      <c r="I1879" s="26">
        <v>100</v>
      </c>
      <c r="J1879" s="26">
        <v>33.962499999999999</v>
      </c>
      <c r="K1879">
        <v>282</v>
      </c>
      <c r="L1879">
        <v>0</v>
      </c>
      <c r="M1879">
        <v>0</v>
      </c>
      <c r="N1879">
        <v>49.662500000000001</v>
      </c>
      <c r="O1879" s="1">
        <f t="shared" si="552"/>
        <v>25.776677098787872</v>
      </c>
      <c r="Q1879" s="1">
        <f t="shared" si="537"/>
        <v>1004.0680766648807</v>
      </c>
      <c r="R1879" s="2">
        <f t="shared" si="538"/>
        <v>1.0622963470611073</v>
      </c>
      <c r="S1879" s="2"/>
      <c r="T1879" s="1">
        <f t="shared" si="539"/>
        <v>9184.8657415706712</v>
      </c>
      <c r="U1879" s="1">
        <f t="shared" si="540"/>
        <v>0</v>
      </c>
      <c r="V1879" s="1">
        <f t="shared" si="541"/>
        <v>2561.6741764634194</v>
      </c>
      <c r="W1879" s="1">
        <f t="shared" si="542"/>
        <v>-12989.790499479846</v>
      </c>
      <c r="X1879" s="2">
        <f t="shared" si="551"/>
        <v>72.731169040220365</v>
      </c>
      <c r="Y1879">
        <f t="shared" si="553"/>
        <v>1</v>
      </c>
      <c r="Z1879" s="26">
        <f t="shared" si="543"/>
        <v>0</v>
      </c>
      <c r="AA1879">
        <f t="shared" si="544"/>
        <v>1503.0096991501412</v>
      </c>
      <c r="AB1879" s="28">
        <f t="shared" si="545"/>
        <v>40497.011904761908</v>
      </c>
      <c r="AC1879">
        <f t="shared" si="546"/>
        <v>1.090277777777777</v>
      </c>
      <c r="AD1879" s="31">
        <f t="shared" si="535"/>
        <v>4.9614294397593852</v>
      </c>
      <c r="AE1879" s="31">
        <f t="shared" si="547"/>
        <v>10.148149911276699</v>
      </c>
      <c r="AF1879" s="15">
        <f t="shared" si="536"/>
        <v>9.8125</v>
      </c>
      <c r="AG1879" s="31">
        <f t="shared" si="548"/>
        <v>9.1170598773566045</v>
      </c>
      <c r="AH1879" s="31">
        <f t="shared" si="549"/>
        <v>54.219870117474798</v>
      </c>
      <c r="AI1879">
        <f t="shared" si="550"/>
        <v>264.95918187966294</v>
      </c>
    </row>
    <row r="1880" spans="1:35" x14ac:dyDescent="0.2">
      <c r="A1880">
        <v>32</v>
      </c>
      <c r="C1880" s="27" t="s">
        <v>1941</v>
      </c>
      <c r="D1880" s="26">
        <v>30.002583333333334</v>
      </c>
      <c r="E1880">
        <v>0</v>
      </c>
      <c r="F1880" s="26">
        <v>1</v>
      </c>
      <c r="G1880" s="26">
        <v>33.518333333333331</v>
      </c>
      <c r="H1880" s="26">
        <v>18.237500000000001</v>
      </c>
      <c r="I1880" s="26">
        <v>100</v>
      </c>
      <c r="J1880" s="26">
        <v>33.518333333333331</v>
      </c>
      <c r="K1880">
        <v>282</v>
      </c>
      <c r="L1880">
        <v>0</v>
      </c>
      <c r="M1880">
        <v>0.3666666666666667</v>
      </c>
      <c r="N1880">
        <v>49.477499999999999</v>
      </c>
      <c r="O1880" s="1">
        <f t="shared" si="552"/>
        <v>25.776677098787872</v>
      </c>
      <c r="Q1880" s="1">
        <f t="shared" si="537"/>
        <v>848.49091500685176</v>
      </c>
      <c r="R1880" s="2">
        <f t="shared" si="538"/>
        <v>0.89769689971644306</v>
      </c>
      <c r="S1880" s="2"/>
      <c r="T1880" s="1">
        <f t="shared" si="539"/>
        <v>9471.9717245191223</v>
      </c>
      <c r="U1880" s="1">
        <f t="shared" si="540"/>
        <v>0</v>
      </c>
      <c r="V1880" s="1">
        <f t="shared" si="541"/>
        <v>2645.6753638573487</v>
      </c>
      <c r="W1880" s="1">
        <f t="shared" si="542"/>
        <v>-13204.218569826884</v>
      </c>
      <c r="X1880" s="2">
        <f t="shared" si="551"/>
        <v>73.793465387281472</v>
      </c>
      <c r="Y1880">
        <f t="shared" si="553"/>
        <v>1</v>
      </c>
      <c r="Z1880" s="26">
        <f t="shared" si="543"/>
        <v>0</v>
      </c>
      <c r="AA1880">
        <f t="shared" si="544"/>
        <v>1622.0862619629611</v>
      </c>
      <c r="AB1880" s="28">
        <f t="shared" si="545"/>
        <v>40497.053571428572</v>
      </c>
      <c r="AC1880">
        <f t="shared" si="546"/>
        <v>0.84351851851851711</v>
      </c>
      <c r="AD1880" s="31">
        <f t="shared" si="535"/>
        <v>4.8735392735653482</v>
      </c>
      <c r="AE1880" s="31">
        <f t="shared" si="547"/>
        <v>9.9773561660551522</v>
      </c>
      <c r="AF1880" s="15">
        <f t="shared" si="536"/>
        <v>9.7097222222222221</v>
      </c>
      <c r="AG1880" s="31">
        <f t="shared" si="548"/>
        <v>9.0542309241009153</v>
      </c>
      <c r="AH1880" s="31">
        <f t="shared" si="549"/>
        <v>53.865786562320807</v>
      </c>
      <c r="AI1880">
        <f t="shared" si="550"/>
        <v>263.85724354234912</v>
      </c>
    </row>
    <row r="1881" spans="1:35" x14ac:dyDescent="0.2">
      <c r="A1881">
        <v>32</v>
      </c>
      <c r="C1881" s="27" t="s">
        <v>1942</v>
      </c>
      <c r="D1881" s="26">
        <v>30.014749999999999</v>
      </c>
      <c r="E1881">
        <v>0</v>
      </c>
      <c r="F1881" s="26">
        <v>1</v>
      </c>
      <c r="G1881" s="26">
        <v>33.460833333333333</v>
      </c>
      <c r="H1881" s="26">
        <v>18.5625</v>
      </c>
      <c r="I1881" s="26">
        <v>100</v>
      </c>
      <c r="J1881" s="26">
        <v>33.460833333333333</v>
      </c>
      <c r="K1881">
        <v>282</v>
      </c>
      <c r="L1881">
        <v>0</v>
      </c>
      <c r="M1881">
        <v>0</v>
      </c>
      <c r="N1881">
        <v>49.28</v>
      </c>
      <c r="O1881" s="1">
        <f t="shared" si="552"/>
        <v>25.776677098787872</v>
      </c>
      <c r="Q1881" s="1">
        <f t="shared" si="537"/>
        <v>600.01265818853949</v>
      </c>
      <c r="R1881" s="2">
        <f t="shared" si="538"/>
        <v>0.63480880410148433</v>
      </c>
      <c r="S1881" s="2"/>
      <c r="T1881" s="1">
        <f t="shared" si="539"/>
        <v>9569.6132433554722</v>
      </c>
      <c r="U1881" s="1">
        <f t="shared" si="540"/>
        <v>0</v>
      </c>
      <c r="V1881" s="1">
        <f t="shared" si="541"/>
        <v>2682.8070322810731</v>
      </c>
      <c r="W1881" s="1">
        <f t="shared" si="542"/>
        <v>-13088.38604307993</v>
      </c>
      <c r="X1881" s="2">
        <f t="shared" si="551"/>
        <v>74.691162286997908</v>
      </c>
      <c r="Y1881">
        <f t="shared" si="553"/>
        <v>1</v>
      </c>
      <c r="Z1881" s="26">
        <f t="shared" si="543"/>
        <v>0</v>
      </c>
      <c r="AA1881">
        <f t="shared" si="544"/>
        <v>1699.9400256273914</v>
      </c>
      <c r="AB1881" s="28">
        <f t="shared" si="545"/>
        <v>40497.095238095237</v>
      </c>
      <c r="AC1881">
        <f t="shared" si="546"/>
        <v>0.81157407407407411</v>
      </c>
      <c r="AD1881" s="31">
        <f t="shared" ref="AD1881:AD1944" si="554">10^($AF$17-$AF$18/($AF$19+AC1881))*I1881/100</f>
        <v>4.8622623846742199</v>
      </c>
      <c r="AE1881" s="31">
        <f t="shared" si="547"/>
        <v>9.9554302354913062</v>
      </c>
      <c r="AF1881" s="15">
        <f t="shared" ref="AF1881:AF1944" si="555">(N1881-32)/1.8</f>
        <v>9.6</v>
      </c>
      <c r="AG1881" s="31">
        <f t="shared" si="548"/>
        <v>8.9875764636128466</v>
      </c>
      <c r="AH1881" s="31">
        <f t="shared" si="549"/>
        <v>53.489992170560079</v>
      </c>
      <c r="AI1881">
        <f t="shared" si="550"/>
        <v>261.72978635363347</v>
      </c>
    </row>
    <row r="1882" spans="1:35" x14ac:dyDescent="0.2">
      <c r="A1882">
        <v>32</v>
      </c>
      <c r="C1882" s="27" t="s">
        <v>1943</v>
      </c>
      <c r="D1882" s="26">
        <v>30.022500000000001</v>
      </c>
      <c r="E1882">
        <v>0</v>
      </c>
      <c r="F1882" s="26">
        <v>1</v>
      </c>
      <c r="G1882" s="26">
        <v>34.053333333333335</v>
      </c>
      <c r="H1882" s="26">
        <v>19.966666666666669</v>
      </c>
      <c r="I1882" s="26">
        <v>100</v>
      </c>
      <c r="J1882" s="26">
        <v>34.053333333333335</v>
      </c>
      <c r="K1882">
        <v>282</v>
      </c>
      <c r="L1882">
        <v>0</v>
      </c>
      <c r="M1882">
        <v>0.11666666666666664</v>
      </c>
      <c r="N1882">
        <v>49.073333333333331</v>
      </c>
      <c r="O1882" s="1">
        <f t="shared" si="552"/>
        <v>25.776677098787872</v>
      </c>
      <c r="Q1882" s="1">
        <f t="shared" ref="Q1882:Q1945" si="556">(O1882-T1882-U1882-V1882-W1882-AI1882)</f>
        <v>94.695479756433258</v>
      </c>
      <c r="R1882" s="2">
        <f t="shared" ref="R1882:R1945" si="557">Q1882/$O$12+Z1882/$O$17*$Z$21</f>
        <v>0.10018709345146597</v>
      </c>
      <c r="S1882" s="2"/>
      <c r="T1882" s="1">
        <f t="shared" ref="T1882:T1945" si="558">((X1882-H1882)*$D$13/$P$5)*$P$7/1000</f>
        <v>9438.4421644361555</v>
      </c>
      <c r="U1882" s="1">
        <f t="shared" ref="U1882:U1945" si="559">IF(X1882&gt;80,(X1882-80)*$O$19,0)</f>
        <v>0</v>
      </c>
      <c r="V1882" s="1">
        <f t="shared" ref="V1882:V1945" si="560">$D$20*(((X1882-32)*5/9+273)^4-((H1882-32)*5/9+273)^4)*$D$14*$D$21*$D$22/1000</f>
        <v>2661.8046051837714</v>
      </c>
      <c r="W1882" s="1">
        <f t="shared" ref="W1882:W1945" si="561">(G1882-N1882)*$O$20</f>
        <v>-12427.175369566065</v>
      </c>
      <c r="X1882" s="2">
        <f t="shared" si="551"/>
        <v>75.32597109109939</v>
      </c>
      <c r="Y1882">
        <f t="shared" si="553"/>
        <v>1</v>
      </c>
      <c r="Z1882" s="26">
        <f t="shared" ref="Z1882:Z1945" si="562">IF(X1882&lt;42,IF(X1882&lt;36, 0.4*3600, 0.1*3600),0)*$Z$21</f>
        <v>0</v>
      </c>
      <c r="AA1882">
        <f t="shared" ref="AA1882:AA1945" si="563">(X1882-G1882)^2</f>
        <v>1703.4306274837763</v>
      </c>
      <c r="AB1882" s="28">
        <f t="shared" ref="AB1882:AB1945" si="564">C1882-1/1/14</f>
        <v>40497.136904761908</v>
      </c>
      <c r="AC1882">
        <f t="shared" ref="AC1882:AC1945" si="565">(G1882-32)/1.8</f>
        <v>1.1407407407407415</v>
      </c>
      <c r="AD1882" s="31">
        <f t="shared" si="554"/>
        <v>4.9795744252251115</v>
      </c>
      <c r="AE1882" s="31">
        <f t="shared" ref="AE1882:AE1945" si="566">AD1882/760*35000/(AC1882+273.15)/0.0821</f>
        <v>10.18338997270576</v>
      </c>
      <c r="AF1882" s="15">
        <f t="shared" si="555"/>
        <v>9.4851851851851841</v>
      </c>
      <c r="AG1882" s="31">
        <f t="shared" ref="AG1882:AG1945" si="567">10^($AF$17-$AF$18/($AF$19+AF1882))</f>
        <v>8.9182898453457558</v>
      </c>
      <c r="AH1882" s="31">
        <f t="shared" ref="AH1882:AH1945" si="568">AG1882/760*35000*$AE$14/(AF1882+273.15)/0.0821</f>
        <v>53.099191251563255</v>
      </c>
      <c r="AI1882">
        <f t="shared" ref="AI1882:AI1945" si="569">(AH1882-AE1882)*0.018*334</f>
        <v>258.00979728849126</v>
      </c>
    </row>
    <row r="1883" spans="1:35" x14ac:dyDescent="0.2">
      <c r="A1883">
        <v>32</v>
      </c>
      <c r="C1883" s="27" t="s">
        <v>1944</v>
      </c>
      <c r="D1883" s="26">
        <v>30.023</v>
      </c>
      <c r="E1883">
        <v>0</v>
      </c>
      <c r="F1883" s="26">
        <v>13.75</v>
      </c>
      <c r="G1883" s="26">
        <v>34.03</v>
      </c>
      <c r="H1883" s="26">
        <v>20.178333333333335</v>
      </c>
      <c r="I1883" s="26">
        <v>100</v>
      </c>
      <c r="J1883" s="26">
        <v>34.03</v>
      </c>
      <c r="K1883">
        <v>282</v>
      </c>
      <c r="L1883">
        <v>0</v>
      </c>
      <c r="M1883">
        <v>0</v>
      </c>
      <c r="N1883">
        <v>48.86</v>
      </c>
      <c r="O1883" s="1">
        <f t="shared" si="552"/>
        <v>354.4293101083332</v>
      </c>
      <c r="Q1883" s="1">
        <f t="shared" si="556"/>
        <v>290.45396602496555</v>
      </c>
      <c r="R1883" s="2">
        <f t="shared" si="557"/>
        <v>0.30729807496978456</v>
      </c>
      <c r="S1883" s="2"/>
      <c r="T1883" s="1">
        <f t="shared" si="558"/>
        <v>9419.4355400710683</v>
      </c>
      <c r="U1883" s="1">
        <f t="shared" si="559"/>
        <v>0</v>
      </c>
      <c r="V1883" s="1">
        <f t="shared" si="560"/>
        <v>2658.8592671923775</v>
      </c>
      <c r="W1883" s="1">
        <f t="shared" si="561"/>
        <v>-12269.974083266628</v>
      </c>
      <c r="X1883" s="2">
        <f t="shared" ref="X1883:X1946" si="570">X1882+R1882</f>
        <v>75.426158184550857</v>
      </c>
      <c r="Y1883">
        <f t="shared" si="553"/>
        <v>1</v>
      </c>
      <c r="Z1883" s="26">
        <f t="shared" si="562"/>
        <v>0</v>
      </c>
      <c r="AA1883">
        <f t="shared" si="563"/>
        <v>1713.6419124403569</v>
      </c>
      <c r="AB1883" s="28">
        <f t="shared" si="564"/>
        <v>40497.178571428572</v>
      </c>
      <c r="AC1883">
        <f t="shared" si="565"/>
        <v>1.1277777777777784</v>
      </c>
      <c r="AD1883" s="31">
        <f t="shared" si="554"/>
        <v>4.9749077506304733</v>
      </c>
      <c r="AE1883" s="31">
        <f t="shared" si="566"/>
        <v>10.17432731101928</v>
      </c>
      <c r="AF1883" s="15">
        <f t="shared" si="555"/>
        <v>9.3666666666666654</v>
      </c>
      <c r="AG1883" s="31">
        <f t="shared" si="567"/>
        <v>8.8472603923221946</v>
      </c>
      <c r="AH1883" s="31">
        <f t="shared" si="568"/>
        <v>52.698382548303002</v>
      </c>
      <c r="AI1883">
        <f t="shared" si="569"/>
        <v>255.6546200865497</v>
      </c>
    </row>
    <row r="1884" spans="1:35" x14ac:dyDescent="0.2">
      <c r="A1884">
        <v>32</v>
      </c>
      <c r="C1884" s="27" t="s">
        <v>1945</v>
      </c>
      <c r="D1884" s="26">
        <v>30.018750000000001</v>
      </c>
      <c r="E1884">
        <v>0</v>
      </c>
      <c r="F1884" s="26">
        <v>128.5</v>
      </c>
      <c r="G1884" s="26">
        <v>35.496666666666663</v>
      </c>
      <c r="H1884" s="26">
        <v>22.798333333333332</v>
      </c>
      <c r="I1884" s="26">
        <v>100</v>
      </c>
      <c r="J1884" s="26">
        <v>35.496666666666663</v>
      </c>
      <c r="K1884">
        <v>282</v>
      </c>
      <c r="L1884">
        <v>0</v>
      </c>
      <c r="M1884">
        <v>0</v>
      </c>
      <c r="N1884">
        <v>48.635833333333331</v>
      </c>
      <c r="O1884" s="1">
        <f t="shared" si="552"/>
        <v>3312.3030071942417</v>
      </c>
      <c r="Q1884" s="1">
        <f t="shared" si="556"/>
        <v>2339.5454100454331</v>
      </c>
      <c r="R1884" s="2">
        <f t="shared" si="557"/>
        <v>2.4752211534600344</v>
      </c>
      <c r="S1884" s="2"/>
      <c r="T1884" s="1">
        <f t="shared" si="558"/>
        <v>9025.1331984877434</v>
      </c>
      <c r="U1884" s="1">
        <f t="shared" si="559"/>
        <v>0</v>
      </c>
      <c r="V1884" s="1">
        <f t="shared" si="560"/>
        <v>2569.0134400143256</v>
      </c>
      <c r="W1884" s="1">
        <f t="shared" si="561"/>
        <v>-10871.020531066812</v>
      </c>
      <c r="X1884" s="2">
        <f t="shared" si="570"/>
        <v>75.733456259520636</v>
      </c>
      <c r="Y1884">
        <f t="shared" si="553"/>
        <v>1</v>
      </c>
      <c r="Z1884" s="26">
        <f t="shared" si="562"/>
        <v>0</v>
      </c>
      <c r="AA1884">
        <f t="shared" si="563"/>
        <v>1618.9992367396019</v>
      </c>
      <c r="AB1884" s="28">
        <f t="shared" si="564"/>
        <v>40497.220238095237</v>
      </c>
      <c r="AC1884">
        <f t="shared" si="565"/>
        <v>1.9425925925925902</v>
      </c>
      <c r="AD1884" s="31">
        <f t="shared" si="554"/>
        <v>5.2758554978516647</v>
      </c>
      <c r="AE1884" s="31">
        <f t="shared" si="566"/>
        <v>10.757845198134662</v>
      </c>
      <c r="AF1884" s="15">
        <f t="shared" si="555"/>
        <v>9.2421296296296287</v>
      </c>
      <c r="AG1884" s="31">
        <f t="shared" si="567"/>
        <v>8.7731595085181571</v>
      </c>
      <c r="AH1884" s="31">
        <f t="shared" si="568"/>
        <v>52.28004907597083</v>
      </c>
      <c r="AI1884">
        <f t="shared" si="569"/>
        <v>249.63148971355102</v>
      </c>
    </row>
    <row r="1885" spans="1:35" x14ac:dyDescent="0.2">
      <c r="A1885">
        <v>32</v>
      </c>
      <c r="C1885" s="27" t="s">
        <v>1946</v>
      </c>
      <c r="D1885" s="26">
        <v>30.0185</v>
      </c>
      <c r="E1885">
        <v>0</v>
      </c>
      <c r="F1885" s="26">
        <v>290.75</v>
      </c>
      <c r="G1885" s="26">
        <v>41.215000000000003</v>
      </c>
      <c r="H1885" s="26">
        <v>28.143333333333334</v>
      </c>
      <c r="I1885" s="26">
        <v>98.391666666666666</v>
      </c>
      <c r="J1885" s="26">
        <v>40.798333333333332</v>
      </c>
      <c r="K1885">
        <v>171.41666666666669</v>
      </c>
      <c r="L1885">
        <v>5.8333333333333327E-2</v>
      </c>
      <c r="M1885">
        <v>1.0583333333333333</v>
      </c>
      <c r="N1885">
        <v>48.342500000000001</v>
      </c>
      <c r="O1885" s="1">
        <f t="shared" si="552"/>
        <v>7494.5688664725722</v>
      </c>
      <c r="Q1885" s="1">
        <f t="shared" si="556"/>
        <v>2138.1820940732568</v>
      </c>
      <c r="R1885" s="2">
        <f t="shared" si="557"/>
        <v>2.2621803049750682</v>
      </c>
      <c r="S1885" s="2"/>
      <c r="T1885" s="1">
        <f t="shared" si="558"/>
        <v>8535.8524542767464</v>
      </c>
      <c r="U1885" s="1">
        <f t="shared" si="559"/>
        <v>0</v>
      </c>
      <c r="V1885" s="1">
        <f t="shared" si="560"/>
        <v>2485.4037352738233</v>
      </c>
      <c r="W1885" s="1">
        <f t="shared" si="561"/>
        <v>-5897.1166742065325</v>
      </c>
      <c r="X1885" s="2">
        <f t="shared" si="570"/>
        <v>78.208677412980677</v>
      </c>
      <c r="Y1885">
        <f t="shared" si="553"/>
        <v>1</v>
      </c>
      <c r="Z1885" s="26">
        <f t="shared" si="562"/>
        <v>0</v>
      </c>
      <c r="AA1885">
        <f t="shared" si="563"/>
        <v>1368.5321685356764</v>
      </c>
      <c r="AB1885" s="28">
        <f t="shared" si="564"/>
        <v>40497.261904761908</v>
      </c>
      <c r="AC1885">
        <f t="shared" si="565"/>
        <v>5.1194444444444462</v>
      </c>
      <c r="AD1885" s="31">
        <f t="shared" si="554"/>
        <v>6.5018480224772972</v>
      </c>
      <c r="AE1885" s="31">
        <f t="shared" si="566"/>
        <v>13.106374939514625</v>
      </c>
      <c r="AF1885" s="15">
        <f t="shared" si="555"/>
        <v>9.0791666666666675</v>
      </c>
      <c r="AG1885" s="31">
        <f t="shared" si="567"/>
        <v>8.677018055451482</v>
      </c>
      <c r="AH1885" s="31">
        <f t="shared" si="568"/>
        <v>51.736989885502354</v>
      </c>
      <c r="AI1885">
        <f t="shared" si="569"/>
        <v>232.24725705527823</v>
      </c>
    </row>
    <row r="1886" spans="1:35" x14ac:dyDescent="0.2">
      <c r="A1886">
        <v>32</v>
      </c>
      <c r="C1886" s="27" t="s">
        <v>1947</v>
      </c>
      <c r="D1886" s="26">
        <v>30.015999999999998</v>
      </c>
      <c r="E1886">
        <v>0</v>
      </c>
      <c r="F1886" s="26">
        <v>350.58333333333331</v>
      </c>
      <c r="G1886" s="26">
        <v>44.453333333333333</v>
      </c>
      <c r="H1886" s="26">
        <v>30.25</v>
      </c>
      <c r="I1886" s="26">
        <v>97.883333333333326</v>
      </c>
      <c r="J1886" s="26">
        <v>43.897500000000001</v>
      </c>
      <c r="K1886">
        <v>117.58333333333333</v>
      </c>
      <c r="L1886">
        <v>0</v>
      </c>
      <c r="M1886">
        <v>1.7333333333333334</v>
      </c>
      <c r="N1886">
        <v>48.072499999999998</v>
      </c>
      <c r="O1886" s="1">
        <f t="shared" si="552"/>
        <v>9036.8733795500448</v>
      </c>
      <c r="Q1886" s="1">
        <f t="shared" si="556"/>
        <v>-1577.60056284703</v>
      </c>
      <c r="R1886" s="2">
        <f t="shared" si="557"/>
        <v>-1.6690893316721702</v>
      </c>
      <c r="S1886" s="2"/>
      <c r="T1886" s="1">
        <f t="shared" si="558"/>
        <v>8562.3666328094332</v>
      </c>
      <c r="U1886" s="1">
        <f t="shared" si="559"/>
        <v>2301.575084058014</v>
      </c>
      <c r="V1886" s="1">
        <f t="shared" si="560"/>
        <v>2525.120665651958</v>
      </c>
      <c r="W1886" s="1">
        <f t="shared" si="561"/>
        <v>-2994.4087122739347</v>
      </c>
      <c r="X1886" s="2">
        <f t="shared" si="570"/>
        <v>80.470857717955738</v>
      </c>
      <c r="Y1886">
        <f t="shared" si="553"/>
        <v>1</v>
      </c>
      <c r="Z1886" s="26">
        <f t="shared" si="562"/>
        <v>0</v>
      </c>
      <c r="AA1886">
        <f t="shared" si="563"/>
        <v>1297.2620627968695</v>
      </c>
      <c r="AB1886" s="28">
        <f t="shared" si="564"/>
        <v>40497.303571428572</v>
      </c>
      <c r="AC1886">
        <f t="shared" si="565"/>
        <v>6.9185185185185185</v>
      </c>
      <c r="AD1886" s="31">
        <f t="shared" si="554"/>
        <v>7.3285179795722559</v>
      </c>
      <c r="AE1886" s="31">
        <f t="shared" si="566"/>
        <v>14.677874110614711</v>
      </c>
      <c r="AF1886" s="15">
        <f t="shared" si="555"/>
        <v>8.9291666666666654</v>
      </c>
      <c r="AG1886" s="31">
        <f t="shared" si="567"/>
        <v>8.5893430604860459</v>
      </c>
      <c r="AH1886" s="31">
        <f t="shared" si="568"/>
        <v>51.241458966170988</v>
      </c>
      <c r="AI1886">
        <f t="shared" si="569"/>
        <v>219.82027215160431</v>
      </c>
    </row>
    <row r="1887" spans="1:35" x14ac:dyDescent="0.2">
      <c r="A1887">
        <v>32</v>
      </c>
      <c r="C1887" s="27" t="s">
        <v>1948</v>
      </c>
      <c r="D1887" s="26">
        <v>29.999166666666667</v>
      </c>
      <c r="E1887">
        <v>0</v>
      </c>
      <c r="F1887" s="26">
        <v>577.66666666666663</v>
      </c>
      <c r="G1887" s="26">
        <v>54.955833333333331</v>
      </c>
      <c r="H1887" s="26">
        <v>34.834166666666668</v>
      </c>
      <c r="I1887" s="26">
        <v>93.358333333333334</v>
      </c>
      <c r="J1887" s="26">
        <v>53.091666666666669</v>
      </c>
      <c r="K1887">
        <v>163.66666666666666</v>
      </c>
      <c r="L1887">
        <v>1.1500000000000001</v>
      </c>
      <c r="M1887">
        <v>5.5333333333333332</v>
      </c>
      <c r="N1887">
        <v>47.897500000000001</v>
      </c>
      <c r="O1887" s="1">
        <f t="shared" si="552"/>
        <v>14890.327137399792</v>
      </c>
      <c r="Q1887" s="1">
        <f t="shared" si="556"/>
        <v>-858.14578199557104</v>
      </c>
      <c r="R1887" s="2">
        <f t="shared" si="557"/>
        <v>-0.90791167516030025</v>
      </c>
      <c r="S1887" s="2"/>
      <c r="T1887" s="1">
        <f t="shared" si="558"/>
        <v>7496.2225456795049</v>
      </c>
      <c r="U1887" s="1">
        <f t="shared" si="559"/>
        <v>0</v>
      </c>
      <c r="V1887" s="1">
        <f t="shared" si="560"/>
        <v>2228.2780848274165</v>
      </c>
      <c r="W1887" s="1">
        <f t="shared" si="561"/>
        <v>5839.8898901589291</v>
      </c>
      <c r="X1887" s="2">
        <f t="shared" si="570"/>
        <v>78.80176838628357</v>
      </c>
      <c r="Y1887">
        <f t="shared" si="553"/>
        <v>1</v>
      </c>
      <c r="Z1887" s="26">
        <f t="shared" si="562"/>
        <v>0</v>
      </c>
      <c r="AA1887">
        <f t="shared" si="563"/>
        <v>568.62861854952087</v>
      </c>
      <c r="AB1887" s="28">
        <f t="shared" si="564"/>
        <v>40497.345238095237</v>
      </c>
      <c r="AC1887">
        <f t="shared" si="565"/>
        <v>12.75324074074074</v>
      </c>
      <c r="AD1887" s="31">
        <f t="shared" si="554"/>
        <v>10.348440587137752</v>
      </c>
      <c r="AE1887" s="31">
        <f t="shared" si="566"/>
        <v>20.303323171443594</v>
      </c>
      <c r="AF1887" s="15">
        <f t="shared" si="555"/>
        <v>8.8319444444444439</v>
      </c>
      <c r="AG1887" s="31">
        <f t="shared" si="567"/>
        <v>8.5329330295739734</v>
      </c>
      <c r="AH1887" s="31">
        <f t="shared" si="568"/>
        <v>50.922484636765013</v>
      </c>
      <c r="AI1887">
        <f t="shared" si="569"/>
        <v>184.08239872951236</v>
      </c>
    </row>
    <row r="1888" spans="1:35" x14ac:dyDescent="0.2">
      <c r="A1888">
        <v>32</v>
      </c>
      <c r="C1888" s="27" t="s">
        <v>1949</v>
      </c>
      <c r="D1888" s="26">
        <v>29.976499999999998</v>
      </c>
      <c r="E1888">
        <v>0</v>
      </c>
      <c r="F1888" s="26">
        <v>367.91666666666669</v>
      </c>
      <c r="G1888" s="26">
        <v>53.724166666666669</v>
      </c>
      <c r="H1888" s="26">
        <v>35.480000000000004</v>
      </c>
      <c r="I1888" s="26">
        <v>95.833333333333329</v>
      </c>
      <c r="J1888" s="26">
        <v>52.59</v>
      </c>
      <c r="K1888">
        <v>160.41666666666666</v>
      </c>
      <c r="L1888">
        <v>1.3333333333333335</v>
      </c>
      <c r="M1888">
        <v>5.7</v>
      </c>
      <c r="N1888">
        <v>47.774999999999999</v>
      </c>
      <c r="O1888" s="1">
        <f t="shared" si="552"/>
        <v>9483.6691159290367</v>
      </c>
      <c r="Q1888" s="1">
        <f t="shared" si="556"/>
        <v>-5002.213844117291</v>
      </c>
      <c r="R1888" s="2">
        <f t="shared" si="557"/>
        <v>-5.2923039954370061</v>
      </c>
      <c r="S1888" s="2"/>
      <c r="T1888" s="1">
        <f t="shared" si="558"/>
        <v>7231.3179816966494</v>
      </c>
      <c r="U1888" s="1">
        <f t="shared" si="559"/>
        <v>0</v>
      </c>
      <c r="V1888" s="1">
        <f t="shared" si="560"/>
        <v>2147.6296357854749</v>
      </c>
      <c r="W1888" s="1">
        <f t="shared" si="561"/>
        <v>4922.1929074196742</v>
      </c>
      <c r="X1888" s="2">
        <f t="shared" si="570"/>
        <v>77.893856711123263</v>
      </c>
      <c r="Y1888">
        <f t="shared" si="553"/>
        <v>1</v>
      </c>
      <c r="Z1888" s="26">
        <f t="shared" si="562"/>
        <v>0</v>
      </c>
      <c r="AA1888">
        <f t="shared" si="563"/>
        <v>584.17391684510415</v>
      </c>
      <c r="AB1888" s="28">
        <f t="shared" si="564"/>
        <v>40497.386904761908</v>
      </c>
      <c r="AC1888">
        <f t="shared" si="565"/>
        <v>12.068981481481483</v>
      </c>
      <c r="AD1888" s="31">
        <f t="shared" si="554"/>
        <v>10.154839040388962</v>
      </c>
      <c r="AE1888" s="31">
        <f t="shared" si="566"/>
        <v>19.971280629343763</v>
      </c>
      <c r="AF1888" s="15">
        <f t="shared" si="555"/>
        <v>8.7638888888888875</v>
      </c>
      <c r="AG1888" s="31">
        <f t="shared" si="567"/>
        <v>8.4936398175676189</v>
      </c>
      <c r="AH1888" s="31">
        <f t="shared" si="568"/>
        <v>50.700228590842265</v>
      </c>
      <c r="AI1888">
        <f t="shared" si="569"/>
        <v>184.74243514452897</v>
      </c>
    </row>
    <row r="1889" spans="1:35" x14ac:dyDescent="0.2">
      <c r="A1889">
        <v>32</v>
      </c>
      <c r="C1889" s="27" t="s">
        <v>1950</v>
      </c>
      <c r="D1889" s="26">
        <v>29.939583333333331</v>
      </c>
      <c r="E1889">
        <v>0</v>
      </c>
      <c r="F1889" s="26">
        <v>698.58333333333337</v>
      </c>
      <c r="G1889" s="26">
        <v>56.521666666666668</v>
      </c>
      <c r="H1889" s="26">
        <v>37.57</v>
      </c>
      <c r="I1889" s="26">
        <v>94.816666666666663</v>
      </c>
      <c r="J1889" s="26">
        <v>55.081666666666663</v>
      </c>
      <c r="K1889">
        <v>161</v>
      </c>
      <c r="L1889">
        <v>1.875</v>
      </c>
      <c r="M1889">
        <v>7.2666666666666666</v>
      </c>
      <c r="N1889">
        <v>47.660000000000004</v>
      </c>
      <c r="O1889" s="1">
        <f t="shared" si="552"/>
        <v>18007.157009928225</v>
      </c>
      <c r="Q1889" s="1">
        <f t="shared" si="556"/>
        <v>2773.3901041680483</v>
      </c>
      <c r="R1889" s="2">
        <f t="shared" si="557"/>
        <v>2.9342255222565528</v>
      </c>
      <c r="S1889" s="2"/>
      <c r="T1889" s="1">
        <f t="shared" si="558"/>
        <v>5972.6777219309188</v>
      </c>
      <c r="U1889" s="1">
        <f t="shared" si="559"/>
        <v>0</v>
      </c>
      <c r="V1889" s="1">
        <f t="shared" si="560"/>
        <v>1756.4384558668808</v>
      </c>
      <c r="W1889" s="1">
        <f t="shared" si="561"/>
        <v>7331.923151351838</v>
      </c>
      <c r="X1889" s="2">
        <f t="shared" si="570"/>
        <v>72.601552715686253</v>
      </c>
      <c r="Y1889">
        <f t="shared" si="553"/>
        <v>1</v>
      </c>
      <c r="Z1889" s="26">
        <f t="shared" si="562"/>
        <v>0</v>
      </c>
      <c r="AA1889">
        <f t="shared" si="563"/>
        <v>258.56273534945467</v>
      </c>
      <c r="AB1889" s="28">
        <f t="shared" si="564"/>
        <v>40497.428571428572</v>
      </c>
      <c r="AC1889">
        <f t="shared" si="565"/>
        <v>13.623148148148148</v>
      </c>
      <c r="AD1889" s="31">
        <f t="shared" si="554"/>
        <v>11.12560291034503</v>
      </c>
      <c r="AE1889" s="31">
        <f t="shared" si="566"/>
        <v>21.761877748386414</v>
      </c>
      <c r="AF1889" s="15">
        <f t="shared" si="555"/>
        <v>8.7000000000000011</v>
      </c>
      <c r="AG1889" s="31">
        <f t="shared" si="567"/>
        <v>8.4568969999812946</v>
      </c>
      <c r="AH1889" s="31">
        <f t="shared" si="568"/>
        <v>50.49234624648011</v>
      </c>
      <c r="AI1889">
        <f t="shared" si="569"/>
        <v>172.72757661053927</v>
      </c>
    </row>
    <row r="1890" spans="1:35" x14ac:dyDescent="0.2">
      <c r="A1890">
        <v>32</v>
      </c>
      <c r="C1890" s="27" t="s">
        <v>1951</v>
      </c>
      <c r="D1890" s="26">
        <v>29.920500000000001</v>
      </c>
      <c r="E1890">
        <v>0</v>
      </c>
      <c r="F1890" s="26">
        <v>463.5</v>
      </c>
      <c r="G1890" s="26">
        <v>58.017499999999998</v>
      </c>
      <c r="H1890" s="26">
        <v>37.966666666666669</v>
      </c>
      <c r="I1890" s="26">
        <v>95.091666666666669</v>
      </c>
      <c r="J1890" s="26">
        <v>56.648333333333333</v>
      </c>
      <c r="K1890">
        <v>170.16666666666666</v>
      </c>
      <c r="L1890">
        <v>1.55</v>
      </c>
      <c r="M1890">
        <v>7.45</v>
      </c>
      <c r="N1890">
        <v>47.585000000000001</v>
      </c>
      <c r="O1890" s="1">
        <f t="shared" si="552"/>
        <v>11947.489835288176</v>
      </c>
      <c r="Q1890" s="1">
        <f t="shared" si="556"/>
        <v>-5156.4096716285912</v>
      </c>
      <c r="R1890" s="2">
        <f t="shared" si="557"/>
        <v>-5.4554420018174135</v>
      </c>
      <c r="S1890" s="2"/>
      <c r="T1890" s="1">
        <f t="shared" si="558"/>
        <v>6405.3168734945239</v>
      </c>
      <c r="U1890" s="1">
        <f t="shared" si="559"/>
        <v>0</v>
      </c>
      <c r="V1890" s="1">
        <f t="shared" si="560"/>
        <v>1902.334946444415</v>
      </c>
      <c r="W1890" s="1">
        <f t="shared" si="561"/>
        <v>8631.5916806256973</v>
      </c>
      <c r="X1890" s="2">
        <f t="shared" si="570"/>
        <v>75.535778237942807</v>
      </c>
      <c r="Y1890">
        <f t="shared" si="553"/>
        <v>1</v>
      </c>
      <c r="Z1890" s="26">
        <f t="shared" si="562"/>
        <v>0</v>
      </c>
      <c r="AA1890">
        <f t="shared" si="563"/>
        <v>306.89007242198062</v>
      </c>
      <c r="AB1890" s="28">
        <f t="shared" si="564"/>
        <v>40497.470238095237</v>
      </c>
      <c r="AC1890">
        <f t="shared" si="565"/>
        <v>14.454166666666666</v>
      </c>
      <c r="AD1890" s="31">
        <f t="shared" si="554"/>
        <v>11.776906145557737</v>
      </c>
      <c r="AE1890" s="31">
        <f t="shared" si="566"/>
        <v>22.969277537916682</v>
      </c>
      <c r="AF1890" s="15">
        <f t="shared" si="555"/>
        <v>8.6583333333333332</v>
      </c>
      <c r="AG1890" s="31">
        <f t="shared" si="567"/>
        <v>8.4330095606469175</v>
      </c>
      <c r="AH1890" s="31">
        <f t="shared" si="568"/>
        <v>50.35716947938883</v>
      </c>
      <c r="AI1890">
        <f t="shared" si="569"/>
        <v>164.65600635213053</v>
      </c>
    </row>
    <row r="1891" spans="1:35" x14ac:dyDescent="0.2">
      <c r="A1891">
        <v>32</v>
      </c>
      <c r="C1891" s="27" t="s">
        <v>1952</v>
      </c>
      <c r="D1891" s="26">
        <v>29.9145</v>
      </c>
      <c r="E1891">
        <v>0</v>
      </c>
      <c r="F1891" s="26">
        <v>256</v>
      </c>
      <c r="G1891" s="26">
        <v>54.513333333333335</v>
      </c>
      <c r="H1891" s="26">
        <v>38.198333333333331</v>
      </c>
      <c r="I1891" s="26">
        <v>95.474999999999994</v>
      </c>
      <c r="J1891" s="26">
        <v>53.268333333333331</v>
      </c>
      <c r="K1891">
        <v>159.91666666666666</v>
      </c>
      <c r="L1891">
        <v>1.3416666666666666</v>
      </c>
      <c r="M1891">
        <v>5.7333333333333334</v>
      </c>
      <c r="N1891">
        <v>47.534999999999997</v>
      </c>
      <c r="O1891" s="1">
        <f t="shared" si="552"/>
        <v>6598.8293372896951</v>
      </c>
      <c r="Q1891" s="1">
        <f t="shared" si="556"/>
        <v>-6379.246456935587</v>
      </c>
      <c r="R1891" s="2">
        <f t="shared" si="557"/>
        <v>-6.7491939697102543</v>
      </c>
      <c r="S1891" s="2"/>
      <c r="T1891" s="1">
        <f t="shared" si="558"/>
        <v>5435.6976413088678</v>
      </c>
      <c r="U1891" s="1">
        <f t="shared" si="559"/>
        <v>0</v>
      </c>
      <c r="V1891" s="1">
        <f t="shared" si="560"/>
        <v>1589.4078544360234</v>
      </c>
      <c r="W1891" s="1">
        <f t="shared" si="561"/>
        <v>5773.6998748749629</v>
      </c>
      <c r="X1891" s="2">
        <f t="shared" si="570"/>
        <v>70.08033623612539</v>
      </c>
      <c r="Y1891">
        <f t="shared" si="553"/>
        <v>1</v>
      </c>
      <c r="Z1891" s="26">
        <f t="shared" si="562"/>
        <v>0</v>
      </c>
      <c r="AA1891">
        <f t="shared" si="563"/>
        <v>242.33157937553625</v>
      </c>
      <c r="AB1891" s="28">
        <f t="shared" si="564"/>
        <v>40497.511904761908</v>
      </c>
      <c r="AC1891">
        <f t="shared" si="565"/>
        <v>12.507407407407408</v>
      </c>
      <c r="AD1891" s="31">
        <f t="shared" si="554"/>
        <v>10.413453830372246</v>
      </c>
      <c r="AE1891" s="31">
        <f t="shared" si="566"/>
        <v>20.448459728963758</v>
      </c>
      <c r="AF1891" s="15">
        <f t="shared" si="555"/>
        <v>8.6305555555555529</v>
      </c>
      <c r="AG1891" s="31">
        <f t="shared" si="567"/>
        <v>8.4171175388632076</v>
      </c>
      <c r="AH1891" s="31">
        <f t="shared" si="568"/>
        <v>50.26722613039891</v>
      </c>
      <c r="AI1891">
        <f t="shared" si="569"/>
        <v>179.27042360542811</v>
      </c>
    </row>
    <row r="1892" spans="1:35" x14ac:dyDescent="0.2">
      <c r="A1892">
        <v>32</v>
      </c>
      <c r="C1892" s="27" t="s">
        <v>1953</v>
      </c>
      <c r="D1892" s="26">
        <v>29.913250000000001</v>
      </c>
      <c r="E1892">
        <v>0</v>
      </c>
      <c r="F1892" s="26">
        <v>52.333333333333329</v>
      </c>
      <c r="G1892" s="26">
        <v>49.175833333333337</v>
      </c>
      <c r="H1892" s="26">
        <v>36.769166666666663</v>
      </c>
      <c r="I1892" s="26">
        <v>98.266666666666666</v>
      </c>
      <c r="J1892" s="26">
        <v>48.725833333333334</v>
      </c>
      <c r="K1892">
        <v>143.33333333333334</v>
      </c>
      <c r="L1892">
        <v>0.35</v>
      </c>
      <c r="M1892">
        <v>3.6083333333333334</v>
      </c>
      <c r="N1892">
        <v>47.537500000000001</v>
      </c>
      <c r="O1892" s="1">
        <f t="shared" si="552"/>
        <v>1348.9794348365651</v>
      </c>
      <c r="Q1892" s="1">
        <f t="shared" si="556"/>
        <v>-6024.928157073261</v>
      </c>
      <c r="R1892" s="2">
        <f t="shared" si="557"/>
        <v>-6.3743279179073991</v>
      </c>
      <c r="S1892" s="2"/>
      <c r="T1892" s="1">
        <f t="shared" si="558"/>
        <v>4528.6636650864912</v>
      </c>
      <c r="U1892" s="1">
        <f t="shared" si="559"/>
        <v>0</v>
      </c>
      <c r="V1892" s="1">
        <f t="shared" si="560"/>
        <v>1292.4413977910745</v>
      </c>
      <c r="W1892" s="1">
        <f t="shared" si="561"/>
        <v>1355.5163546697136</v>
      </c>
      <c r="X1892" s="2">
        <f t="shared" si="570"/>
        <v>63.331142266415135</v>
      </c>
      <c r="Y1892">
        <f t="shared" si="553"/>
        <v>1</v>
      </c>
      <c r="Z1892" s="26">
        <f t="shared" si="562"/>
        <v>0</v>
      </c>
      <c r="AA1892">
        <f t="shared" si="563"/>
        <v>200.37277099098534</v>
      </c>
      <c r="AB1892" s="28">
        <f t="shared" si="564"/>
        <v>40497.553571428572</v>
      </c>
      <c r="AC1892">
        <f t="shared" si="565"/>
        <v>9.5421296296296312</v>
      </c>
      <c r="AD1892" s="31">
        <f t="shared" si="554"/>
        <v>8.7974166331009389</v>
      </c>
      <c r="AE1892" s="31">
        <f t="shared" si="566"/>
        <v>17.456321722036027</v>
      </c>
      <c r="AF1892" s="15">
        <f t="shared" si="555"/>
        <v>8.6319444444444446</v>
      </c>
      <c r="AG1892" s="31">
        <f t="shared" si="567"/>
        <v>8.4179115148554065</v>
      </c>
      <c r="AH1892" s="31">
        <f t="shared" si="568"/>
        <v>50.271719985932613</v>
      </c>
      <c r="AI1892">
        <f t="shared" si="569"/>
        <v>197.28617436254623</v>
      </c>
    </row>
    <row r="1893" spans="1:35" x14ac:dyDescent="0.2">
      <c r="A1893">
        <v>32</v>
      </c>
      <c r="C1893" s="27" t="s">
        <v>1954</v>
      </c>
      <c r="D1893" s="26">
        <v>29.9055</v>
      </c>
      <c r="E1893">
        <v>0</v>
      </c>
      <c r="F1893" s="26">
        <v>1.9166666666666665</v>
      </c>
      <c r="G1893" s="26">
        <v>45.594999999999999</v>
      </c>
      <c r="H1893" s="26">
        <v>35.493333333333332</v>
      </c>
      <c r="I1893" s="26">
        <v>99.6</v>
      </c>
      <c r="J1893" s="26">
        <v>45.501666666666665</v>
      </c>
      <c r="K1893">
        <v>136</v>
      </c>
      <c r="L1893">
        <v>0</v>
      </c>
      <c r="M1893">
        <v>1.2333333333333334</v>
      </c>
      <c r="N1893">
        <v>47.58</v>
      </c>
      <c r="O1893" s="1">
        <f t="shared" si="552"/>
        <v>49.405297772676739</v>
      </c>
      <c r="Q1893" s="1">
        <f t="shared" si="556"/>
        <v>-3197.5489742956083</v>
      </c>
      <c r="R1893" s="2">
        <f t="shared" si="557"/>
        <v>-3.382982363333237</v>
      </c>
      <c r="S1893" s="2"/>
      <c r="T1893" s="1">
        <f t="shared" si="558"/>
        <v>3659.3997398527263</v>
      </c>
      <c r="U1893" s="1">
        <f t="shared" si="559"/>
        <v>0</v>
      </c>
      <c r="V1893" s="1">
        <f t="shared" si="560"/>
        <v>1020.7794284744172</v>
      </c>
      <c r="W1893" s="1">
        <f t="shared" si="561"/>
        <v>-1642.3397542335977</v>
      </c>
      <c r="X1893" s="2">
        <f t="shared" si="570"/>
        <v>56.956814348507734</v>
      </c>
      <c r="Y1893">
        <f t="shared" si="553"/>
        <v>1</v>
      </c>
      <c r="Z1893" s="26">
        <f t="shared" si="562"/>
        <v>0</v>
      </c>
      <c r="AA1893">
        <f t="shared" si="563"/>
        <v>129.09082528995626</v>
      </c>
      <c r="AB1893" s="28">
        <f t="shared" si="564"/>
        <v>40497.595238095237</v>
      </c>
      <c r="AC1893">
        <f t="shared" si="565"/>
        <v>7.5527777777777771</v>
      </c>
      <c r="AD1893" s="31">
        <f t="shared" si="554"/>
        <v>7.7891801618402416</v>
      </c>
      <c r="AE1893" s="31">
        <f t="shared" si="566"/>
        <v>15.56525835887191</v>
      </c>
      <c r="AF1893" s="15">
        <f t="shared" si="555"/>
        <v>8.655555555555555</v>
      </c>
      <c r="AG1893" s="31">
        <f t="shared" si="567"/>
        <v>8.4314191736007196</v>
      </c>
      <c r="AH1893" s="31">
        <f t="shared" si="568"/>
        <v>50.348168866979023</v>
      </c>
      <c r="AI1893">
        <f t="shared" si="569"/>
        <v>209.11485797473995</v>
      </c>
    </row>
    <row r="1894" spans="1:35" x14ac:dyDescent="0.2">
      <c r="A1894">
        <v>32</v>
      </c>
      <c r="C1894" s="27" t="s">
        <v>1955</v>
      </c>
      <c r="D1894" s="26">
        <v>29.907500000000002</v>
      </c>
      <c r="E1894">
        <v>0</v>
      </c>
      <c r="F1894" s="26">
        <v>1</v>
      </c>
      <c r="G1894" s="26">
        <v>43.734999999999999</v>
      </c>
      <c r="H1894" s="26">
        <v>34.806666666666665</v>
      </c>
      <c r="I1894" s="26">
        <v>100</v>
      </c>
      <c r="J1894" s="26">
        <v>43.75333333333333</v>
      </c>
      <c r="K1894">
        <v>118.91666666666667</v>
      </c>
      <c r="L1894">
        <v>0</v>
      </c>
      <c r="M1894">
        <v>1.4750000000000001</v>
      </c>
      <c r="N1894">
        <v>47.634999999999998</v>
      </c>
      <c r="O1894" s="1">
        <f t="shared" si="552"/>
        <v>25.776677098787872</v>
      </c>
      <c r="Q1894" s="1">
        <f t="shared" si="556"/>
        <v>-1044.3363588707518</v>
      </c>
      <c r="R1894" s="2">
        <f t="shared" si="557"/>
        <v>-1.104899881705701</v>
      </c>
      <c r="S1894" s="2"/>
      <c r="T1894" s="1">
        <f t="shared" si="558"/>
        <v>3199.6934623869843</v>
      </c>
      <c r="U1894" s="1">
        <f t="shared" si="559"/>
        <v>0</v>
      </c>
      <c r="V1894" s="1">
        <f t="shared" si="560"/>
        <v>881.72209212306564</v>
      </c>
      <c r="W1894" s="1">
        <f t="shared" si="561"/>
        <v>-3226.7632450937181</v>
      </c>
      <c r="X1894" s="2">
        <f t="shared" si="570"/>
        <v>53.5738319851745</v>
      </c>
      <c r="Y1894">
        <f t="shared" si="553"/>
        <v>1</v>
      </c>
      <c r="Z1894" s="26">
        <f t="shared" si="562"/>
        <v>0</v>
      </c>
      <c r="AA1894">
        <f t="shared" si="563"/>
        <v>96.802614832492807</v>
      </c>
      <c r="AB1894" s="28">
        <f t="shared" si="564"/>
        <v>40497.636904761908</v>
      </c>
      <c r="AC1894">
        <f t="shared" si="565"/>
        <v>6.5194444444444439</v>
      </c>
      <c r="AD1894" s="31">
        <f t="shared" si="554"/>
        <v>7.2836406613747728</v>
      </c>
      <c r="AE1894" s="31">
        <f t="shared" si="566"/>
        <v>14.608808191057374</v>
      </c>
      <c r="AF1894" s="15">
        <f t="shared" si="555"/>
        <v>8.68611111111111</v>
      </c>
      <c r="AG1894" s="31">
        <f t="shared" si="567"/>
        <v>8.4489279264523827</v>
      </c>
      <c r="AH1894" s="31">
        <f t="shared" si="568"/>
        <v>50.44725239485112</v>
      </c>
      <c r="AI1894">
        <f t="shared" si="569"/>
        <v>215.46072655320796</v>
      </c>
    </row>
    <row r="1895" spans="1:35" x14ac:dyDescent="0.2">
      <c r="A1895">
        <v>32</v>
      </c>
      <c r="C1895" s="27" t="s">
        <v>1956</v>
      </c>
      <c r="D1895" s="26">
        <v>29.888000000000002</v>
      </c>
      <c r="E1895">
        <v>0</v>
      </c>
      <c r="F1895" s="26">
        <v>1</v>
      </c>
      <c r="G1895" s="26">
        <v>42.762500000000003</v>
      </c>
      <c r="H1895" s="26">
        <v>34.828333333333333</v>
      </c>
      <c r="I1895" s="26">
        <v>100</v>
      </c>
      <c r="J1895" s="26">
        <v>42.762500000000003</v>
      </c>
      <c r="K1895">
        <v>124.75</v>
      </c>
      <c r="L1895">
        <v>5.8333333333333327E-2</v>
      </c>
      <c r="M1895">
        <v>2.5499999999999998</v>
      </c>
      <c r="N1895">
        <v>47.7</v>
      </c>
      <c r="O1895" s="1">
        <f t="shared" si="552"/>
        <v>25.776677098787872</v>
      </c>
      <c r="Q1895" s="1">
        <f t="shared" si="556"/>
        <v>58.003280787914633</v>
      </c>
      <c r="R1895" s="2">
        <f t="shared" si="557"/>
        <v>6.1367027525890266E-2</v>
      </c>
      <c r="S1895" s="2"/>
      <c r="T1895" s="1">
        <f t="shared" si="558"/>
        <v>3007.6203624491864</v>
      </c>
      <c r="U1895" s="1">
        <f t="shared" si="559"/>
        <v>0</v>
      </c>
      <c r="V1895" s="1">
        <f t="shared" si="560"/>
        <v>826.08945586011544</v>
      </c>
      <c r="W1895" s="1">
        <f t="shared" si="561"/>
        <v>-4085.1650058077535</v>
      </c>
      <c r="X1895" s="2">
        <f t="shared" si="570"/>
        <v>52.468932103468802</v>
      </c>
      <c r="Y1895">
        <f t="shared" si="553"/>
        <v>1</v>
      </c>
      <c r="Z1895" s="26">
        <f t="shared" si="562"/>
        <v>0</v>
      </c>
      <c r="AA1895">
        <f t="shared" si="563"/>
        <v>94.214824179249746</v>
      </c>
      <c r="AB1895" s="28">
        <f t="shared" si="564"/>
        <v>40497.678571428572</v>
      </c>
      <c r="AC1895">
        <f t="shared" si="565"/>
        <v>5.9791666666666679</v>
      </c>
      <c r="AD1895" s="31">
        <f t="shared" si="554"/>
        <v>7.0160814548806085</v>
      </c>
      <c r="AE1895" s="31">
        <f t="shared" si="566"/>
        <v>14.099402166440854</v>
      </c>
      <c r="AF1895" s="15">
        <f t="shared" si="555"/>
        <v>8.7222222222222232</v>
      </c>
      <c r="AG1895" s="31">
        <f t="shared" si="567"/>
        <v>8.4696612474646731</v>
      </c>
      <c r="AH1895" s="31">
        <f t="shared" si="568"/>
        <v>50.564569134059774</v>
      </c>
      <c r="AI1895">
        <f t="shared" si="569"/>
        <v>219.22858380932493</v>
      </c>
    </row>
    <row r="1896" spans="1:35" x14ac:dyDescent="0.2">
      <c r="A1896">
        <v>32</v>
      </c>
      <c r="C1896" s="27" t="s">
        <v>1957</v>
      </c>
      <c r="D1896" s="26">
        <v>29.876166666666666</v>
      </c>
      <c r="E1896">
        <v>0</v>
      </c>
      <c r="F1896" s="26">
        <v>1</v>
      </c>
      <c r="G1896" s="26">
        <v>42.209166666666668</v>
      </c>
      <c r="H1896" s="26">
        <v>34.855000000000004</v>
      </c>
      <c r="I1896" s="26">
        <v>100</v>
      </c>
      <c r="J1896" s="26">
        <v>42.209166666666668</v>
      </c>
      <c r="K1896">
        <v>153</v>
      </c>
      <c r="L1896">
        <v>0</v>
      </c>
      <c r="M1896">
        <v>1.4833333333333334</v>
      </c>
      <c r="N1896">
        <v>47.73</v>
      </c>
      <c r="O1896" s="1">
        <f t="shared" si="552"/>
        <v>25.776677098787872</v>
      </c>
      <c r="Q1896" s="1">
        <f t="shared" si="556"/>
        <v>530.85259924954153</v>
      </c>
      <c r="R1896" s="2">
        <f t="shared" si="557"/>
        <v>0.56163799060698316</v>
      </c>
      <c r="S1896" s="2"/>
      <c r="T1896" s="1">
        <f t="shared" si="558"/>
        <v>3013.5365738694704</v>
      </c>
      <c r="U1896" s="1">
        <f t="shared" si="559"/>
        <v>0</v>
      </c>
      <c r="V1896" s="1">
        <f t="shared" si="560"/>
        <v>827.93268668741871</v>
      </c>
      <c r="W1896" s="1">
        <f t="shared" si="561"/>
        <v>-4567.8005339200581</v>
      </c>
      <c r="X1896" s="2">
        <f t="shared" si="570"/>
        <v>52.530299130994692</v>
      </c>
      <c r="Y1896">
        <f t="shared" si="553"/>
        <v>1</v>
      </c>
      <c r="Z1896" s="26">
        <f t="shared" si="562"/>
        <v>0</v>
      </c>
      <c r="AA1896">
        <f t="shared" si="563"/>
        <v>106.52577534620586</v>
      </c>
      <c r="AB1896" s="28">
        <f t="shared" si="564"/>
        <v>40497.720238095237</v>
      </c>
      <c r="AC1896">
        <f t="shared" si="565"/>
        <v>5.6717592592592601</v>
      </c>
      <c r="AD1896" s="31">
        <f t="shared" si="554"/>
        <v>6.8677369838121027</v>
      </c>
      <c r="AE1896" s="31">
        <f t="shared" si="566"/>
        <v>13.816507793141302</v>
      </c>
      <c r="AF1896" s="15">
        <f t="shared" si="555"/>
        <v>8.7388888888888872</v>
      </c>
      <c r="AG1896" s="31">
        <f t="shared" si="567"/>
        <v>8.4792455324677736</v>
      </c>
      <c r="AH1896" s="31">
        <f t="shared" si="568"/>
        <v>50.618795087288852</v>
      </c>
      <c r="AI1896">
        <f t="shared" si="569"/>
        <v>221.25535121241506</v>
      </c>
    </row>
    <row r="1897" spans="1:35" x14ac:dyDescent="0.2">
      <c r="A1897">
        <v>32</v>
      </c>
      <c r="C1897" s="27" t="s">
        <v>1958</v>
      </c>
      <c r="D1897" s="26">
        <v>29.852</v>
      </c>
      <c r="E1897">
        <v>0</v>
      </c>
      <c r="F1897" s="26">
        <v>1</v>
      </c>
      <c r="G1897" s="26">
        <v>41.718333333333334</v>
      </c>
      <c r="H1897" s="26">
        <v>34.125833333333333</v>
      </c>
      <c r="I1897" s="26">
        <v>100</v>
      </c>
      <c r="J1897" s="26">
        <v>41.718333333333334</v>
      </c>
      <c r="K1897">
        <v>175.16666666666666</v>
      </c>
      <c r="L1897">
        <v>0</v>
      </c>
      <c r="M1897">
        <v>0.11666666666666665</v>
      </c>
      <c r="N1897">
        <v>47.73</v>
      </c>
      <c r="O1897" s="1">
        <f t="shared" si="552"/>
        <v>25.776677098787872</v>
      </c>
      <c r="Q1897" s="1">
        <f t="shared" si="556"/>
        <v>655.33664806893125</v>
      </c>
      <c r="R1897" s="2">
        <f t="shared" si="557"/>
        <v>0.69334116233559751</v>
      </c>
      <c r="S1897" s="2"/>
      <c r="T1897" s="1">
        <f t="shared" si="558"/>
        <v>3233.6113242647298</v>
      </c>
      <c r="U1897" s="1">
        <f t="shared" si="559"/>
        <v>0</v>
      </c>
      <c r="V1897" s="1">
        <f t="shared" si="560"/>
        <v>887.99345804293785</v>
      </c>
      <c r="W1897" s="1">
        <f t="shared" si="561"/>
        <v>-4973.9038568602728</v>
      </c>
      <c r="X1897" s="2">
        <f t="shared" si="570"/>
        <v>53.091937121601674</v>
      </c>
      <c r="Y1897">
        <f t="shared" si="553"/>
        <v>1</v>
      </c>
      <c r="Z1897" s="26">
        <f t="shared" si="562"/>
        <v>0</v>
      </c>
      <c r="AA1897">
        <f t="shared" si="563"/>
        <v>129.35886313251194</v>
      </c>
      <c r="AB1897" s="28">
        <f t="shared" si="564"/>
        <v>40497.761904761908</v>
      </c>
      <c r="AC1897">
        <f t="shared" si="565"/>
        <v>5.3990740740740746</v>
      </c>
      <c r="AD1897" s="31">
        <f t="shared" si="554"/>
        <v>6.7384648782337653</v>
      </c>
      <c r="AE1897" s="31">
        <f t="shared" si="566"/>
        <v>13.569709328396328</v>
      </c>
      <c r="AF1897" s="15">
        <f t="shared" si="555"/>
        <v>8.7388888888888872</v>
      </c>
      <c r="AG1897" s="31">
        <f t="shared" si="567"/>
        <v>8.4792455324677736</v>
      </c>
      <c r="AH1897" s="31">
        <f t="shared" si="568"/>
        <v>50.618795087288852</v>
      </c>
      <c r="AI1897">
        <f t="shared" si="569"/>
        <v>222.73910358246184</v>
      </c>
    </row>
    <row r="1898" spans="1:35" x14ac:dyDescent="0.2">
      <c r="A1898">
        <v>32</v>
      </c>
      <c r="C1898" s="27" t="s">
        <v>1959</v>
      </c>
      <c r="D1898" s="26">
        <v>29.831</v>
      </c>
      <c r="E1898">
        <v>0</v>
      </c>
      <c r="F1898" s="26">
        <v>1</v>
      </c>
      <c r="G1898" s="26">
        <v>41.41</v>
      </c>
      <c r="H1898" s="26">
        <v>35.343333333333334</v>
      </c>
      <c r="I1898" s="26">
        <v>100</v>
      </c>
      <c r="J1898" s="26">
        <v>41.41</v>
      </c>
      <c r="K1898">
        <v>177.66666666666666</v>
      </c>
      <c r="L1898">
        <v>0</v>
      </c>
      <c r="M1898">
        <v>1.875</v>
      </c>
      <c r="N1898">
        <v>47.73</v>
      </c>
      <c r="O1898" s="1">
        <f t="shared" si="552"/>
        <v>25.776677098787872</v>
      </c>
      <c r="Q1898" s="1">
        <f t="shared" si="556"/>
        <v>1018.5193688514103</v>
      </c>
      <c r="R1898" s="2">
        <f t="shared" si="557"/>
        <v>1.0775857036862626</v>
      </c>
      <c r="S1898" s="2"/>
      <c r="T1898" s="1">
        <f t="shared" si="558"/>
        <v>3144.2452651043104</v>
      </c>
      <c r="U1898" s="1">
        <f t="shared" si="559"/>
        <v>0</v>
      </c>
      <c r="V1898" s="1">
        <f t="shared" si="560"/>
        <v>868.36390877173926</v>
      </c>
      <c r="W1898" s="1">
        <f t="shared" si="561"/>
        <v>-5229.0112074339249</v>
      </c>
      <c r="X1898" s="2">
        <f t="shared" si="570"/>
        <v>53.785278283937274</v>
      </c>
      <c r="Y1898">
        <f t="shared" si="553"/>
        <v>1</v>
      </c>
      <c r="Z1898" s="26">
        <f t="shared" si="562"/>
        <v>0</v>
      </c>
      <c r="AA1898">
        <f t="shared" si="563"/>
        <v>153.14751260488956</v>
      </c>
      <c r="AB1898" s="28">
        <f t="shared" si="564"/>
        <v>40497.803571428572</v>
      </c>
      <c r="AC1898">
        <f t="shared" si="565"/>
        <v>5.2277777777777761</v>
      </c>
      <c r="AD1898" s="31">
        <f t="shared" si="554"/>
        <v>6.6583575679965907</v>
      </c>
      <c r="AE1898" s="31">
        <f t="shared" si="566"/>
        <v>13.416642425071162</v>
      </c>
      <c r="AF1898" s="15">
        <f t="shared" si="555"/>
        <v>8.7388888888888872</v>
      </c>
      <c r="AG1898" s="31">
        <f t="shared" si="567"/>
        <v>8.4792455324677736</v>
      </c>
      <c r="AH1898" s="31">
        <f t="shared" si="568"/>
        <v>50.618795087288852</v>
      </c>
      <c r="AI1898">
        <f t="shared" si="569"/>
        <v>223.65934180525275</v>
      </c>
    </row>
    <row r="1899" spans="1:35" x14ac:dyDescent="0.2">
      <c r="A1899">
        <v>32</v>
      </c>
      <c r="C1899" s="27" t="s">
        <v>1960</v>
      </c>
      <c r="D1899" s="26">
        <v>29.827749999999998</v>
      </c>
      <c r="E1899">
        <v>0</v>
      </c>
      <c r="F1899" s="26">
        <v>1</v>
      </c>
      <c r="G1899" s="26">
        <v>41.447499999999998</v>
      </c>
      <c r="H1899" s="26">
        <v>36.045833333333334</v>
      </c>
      <c r="I1899" s="26">
        <v>100</v>
      </c>
      <c r="J1899" s="26">
        <v>41.447499999999998</v>
      </c>
      <c r="K1899">
        <v>157.25</v>
      </c>
      <c r="L1899">
        <v>0</v>
      </c>
      <c r="M1899">
        <v>1.4833333333333334</v>
      </c>
      <c r="N1899">
        <v>47.715000000000003</v>
      </c>
      <c r="O1899" s="1">
        <f t="shared" si="552"/>
        <v>25.776677098787872</v>
      </c>
      <c r="Q1899" s="1">
        <f t="shared" si="556"/>
        <v>889.03144769119513</v>
      </c>
      <c r="R1899" s="2">
        <f t="shared" si="557"/>
        <v>0.94058847328537665</v>
      </c>
      <c r="S1899" s="2"/>
      <c r="T1899" s="1">
        <f t="shared" si="558"/>
        <v>3208.1952145799605</v>
      </c>
      <c r="U1899" s="1">
        <f t="shared" si="559"/>
        <v>0</v>
      </c>
      <c r="V1899" s="1">
        <f t="shared" si="560"/>
        <v>890.73916059036878</v>
      </c>
      <c r="W1899" s="1">
        <f t="shared" si="561"/>
        <v>-5185.5740099038212</v>
      </c>
      <c r="X1899" s="2">
        <f t="shared" si="570"/>
        <v>54.862863987623534</v>
      </c>
      <c r="Y1899">
        <f t="shared" si="553"/>
        <v>1</v>
      </c>
      <c r="Z1899" s="26">
        <f t="shared" si="562"/>
        <v>0</v>
      </c>
      <c r="AA1899">
        <f t="shared" si="563"/>
        <v>179.97199092042646</v>
      </c>
      <c r="AB1899" s="28">
        <f t="shared" si="564"/>
        <v>40497.845238095237</v>
      </c>
      <c r="AC1899">
        <f t="shared" si="565"/>
        <v>5.24861111111111</v>
      </c>
      <c r="AD1899" s="31">
        <f t="shared" si="554"/>
        <v>6.6680553744883904</v>
      </c>
      <c r="AE1899" s="31">
        <f t="shared" si="566"/>
        <v>13.435178114230183</v>
      </c>
      <c r="AF1899" s="15">
        <f t="shared" si="555"/>
        <v>8.7305555555555578</v>
      </c>
      <c r="AG1899" s="31">
        <f t="shared" si="567"/>
        <v>8.4744522001310081</v>
      </c>
      <c r="AH1899" s="31">
        <f t="shared" si="568"/>
        <v>50.591675809021332</v>
      </c>
      <c r="AI1899">
        <f t="shared" si="569"/>
        <v>223.38486414108439</v>
      </c>
    </row>
    <row r="1900" spans="1:35" x14ac:dyDescent="0.2">
      <c r="A1900">
        <v>32</v>
      </c>
      <c r="C1900" s="27" t="s">
        <v>1961</v>
      </c>
      <c r="D1900" s="26">
        <v>29.817</v>
      </c>
      <c r="E1900">
        <v>0</v>
      </c>
      <c r="F1900" s="26">
        <v>1</v>
      </c>
      <c r="G1900" s="26">
        <v>41.336666666666666</v>
      </c>
      <c r="H1900" s="26">
        <v>36.034166666666664</v>
      </c>
      <c r="I1900" s="26">
        <v>100</v>
      </c>
      <c r="J1900" s="26">
        <v>41.336666666666666</v>
      </c>
      <c r="K1900">
        <v>156.41666666666666</v>
      </c>
      <c r="L1900">
        <v>0</v>
      </c>
      <c r="M1900">
        <v>0.41666666666666663</v>
      </c>
      <c r="N1900">
        <v>47.660000000000004</v>
      </c>
      <c r="O1900" s="1">
        <f t="shared" si="552"/>
        <v>25.776677098787872</v>
      </c>
      <c r="Q1900" s="1">
        <f t="shared" si="556"/>
        <v>725.44563340415937</v>
      </c>
      <c r="R1900" s="2">
        <f t="shared" si="557"/>
        <v>0.767515932700925</v>
      </c>
      <c r="S1900" s="2"/>
      <c r="T1900" s="1">
        <f t="shared" si="558"/>
        <v>3370.5492245818941</v>
      </c>
      <c r="U1900" s="1">
        <f t="shared" si="559"/>
        <v>0</v>
      </c>
      <c r="V1900" s="1">
        <f t="shared" si="560"/>
        <v>938.43427833888165</v>
      </c>
      <c r="W1900" s="1">
        <f t="shared" si="561"/>
        <v>-5231.7691247374269</v>
      </c>
      <c r="X1900" s="2">
        <f t="shared" si="570"/>
        <v>55.803452460908908</v>
      </c>
      <c r="Y1900">
        <f t="shared" si="553"/>
        <v>1</v>
      </c>
      <c r="Z1900" s="26">
        <f t="shared" si="562"/>
        <v>0</v>
      </c>
      <c r="AA1900">
        <f t="shared" si="563"/>
        <v>209.28789121648913</v>
      </c>
      <c r="AB1900" s="28">
        <f t="shared" si="564"/>
        <v>40497.886904761908</v>
      </c>
      <c r="AC1900">
        <f t="shared" si="565"/>
        <v>5.1870370370370367</v>
      </c>
      <c r="AD1900" s="31">
        <f t="shared" si="554"/>
        <v>6.6394288271656992</v>
      </c>
      <c r="AE1900" s="31">
        <f t="shared" si="566"/>
        <v>13.380459102222019</v>
      </c>
      <c r="AF1900" s="15">
        <f t="shared" si="555"/>
        <v>8.7000000000000011</v>
      </c>
      <c r="AG1900" s="31">
        <f t="shared" si="567"/>
        <v>8.4568969999812946</v>
      </c>
      <c r="AH1900" s="31">
        <f t="shared" si="568"/>
        <v>50.49234624648011</v>
      </c>
      <c r="AI1900">
        <f t="shared" si="569"/>
        <v>223.11666551127965</v>
      </c>
    </row>
    <row r="1901" spans="1:35" x14ac:dyDescent="0.2">
      <c r="A1901">
        <v>32</v>
      </c>
      <c r="C1901" s="27" t="s">
        <v>1962</v>
      </c>
      <c r="D1901" s="26">
        <v>29.797499999999999</v>
      </c>
      <c r="E1901">
        <v>0</v>
      </c>
      <c r="F1901" s="26">
        <v>1</v>
      </c>
      <c r="G1901" s="26">
        <v>41.12833333333333</v>
      </c>
      <c r="H1901" s="26">
        <v>34.424166666666665</v>
      </c>
      <c r="I1901" s="26">
        <v>100</v>
      </c>
      <c r="J1901" s="26">
        <v>41.12833333333333</v>
      </c>
      <c r="K1901">
        <v>142</v>
      </c>
      <c r="L1901">
        <v>0</v>
      </c>
      <c r="M1901">
        <v>5.833333333333332E-2</v>
      </c>
      <c r="N1901">
        <v>47.61</v>
      </c>
      <c r="O1901" s="1">
        <f t="shared" si="552"/>
        <v>25.776677098787872</v>
      </c>
      <c r="Q1901" s="1">
        <f t="shared" si="556"/>
        <v>340.68551814307023</v>
      </c>
      <c r="R1901" s="2">
        <f t="shared" si="557"/>
        <v>0.36044267299297422</v>
      </c>
      <c r="S1901" s="2"/>
      <c r="T1901" s="1">
        <f t="shared" si="558"/>
        <v>3775.9019807108029</v>
      </c>
      <c r="U1901" s="1">
        <f t="shared" si="559"/>
        <v>0</v>
      </c>
      <c r="V1901" s="1">
        <f t="shared" si="560"/>
        <v>1048.7694938182158</v>
      </c>
      <c r="W1901" s="1">
        <f t="shared" si="561"/>
        <v>-5362.7701966536233</v>
      </c>
      <c r="X1901" s="2">
        <f t="shared" si="570"/>
        <v>56.570968393609832</v>
      </c>
      <c r="Y1901">
        <f t="shared" si="553"/>
        <v>1</v>
      </c>
      <c r="Z1901" s="26">
        <f t="shared" si="562"/>
        <v>0</v>
      </c>
      <c r="AA1901">
        <f t="shared" si="563"/>
        <v>238.47497760488102</v>
      </c>
      <c r="AB1901" s="28">
        <f t="shared" si="564"/>
        <v>40497.928571428572</v>
      </c>
      <c r="AC1901">
        <f t="shared" si="565"/>
        <v>5.0712962962962944</v>
      </c>
      <c r="AD1901" s="31">
        <f t="shared" si="554"/>
        <v>6.585912082705188</v>
      </c>
      <c r="AE1901" s="31">
        <f t="shared" si="566"/>
        <v>13.278128097397779</v>
      </c>
      <c r="AF1901" s="15">
        <f t="shared" si="555"/>
        <v>8.6722222222222225</v>
      </c>
      <c r="AG1901" s="31">
        <f t="shared" si="567"/>
        <v>8.4409654482239755</v>
      </c>
      <c r="AH1901" s="31">
        <f t="shared" si="568"/>
        <v>50.402193480019555</v>
      </c>
      <c r="AI1901">
        <f t="shared" si="569"/>
        <v>223.18988108032212</v>
      </c>
    </row>
    <row r="1902" spans="1:35" x14ac:dyDescent="0.2">
      <c r="A1902">
        <v>32</v>
      </c>
      <c r="C1902" s="27" t="s">
        <v>1963</v>
      </c>
      <c r="D1902" s="26">
        <v>29.782</v>
      </c>
      <c r="E1902">
        <v>0</v>
      </c>
      <c r="F1902" s="26">
        <v>1</v>
      </c>
      <c r="G1902" s="26">
        <v>40.788333333333334</v>
      </c>
      <c r="H1902" s="26">
        <v>33.274999999999999</v>
      </c>
      <c r="I1902" s="26">
        <v>100</v>
      </c>
      <c r="J1902" s="26">
        <v>40.788333333333334</v>
      </c>
      <c r="K1902">
        <v>142</v>
      </c>
      <c r="L1902">
        <v>0</v>
      </c>
      <c r="M1902">
        <v>0</v>
      </c>
      <c r="N1902">
        <v>47.54</v>
      </c>
      <c r="O1902" s="1">
        <f t="shared" si="552"/>
        <v>25.776677098787872</v>
      </c>
      <c r="Q1902" s="1">
        <f t="shared" si="556"/>
        <v>237.51745223120611</v>
      </c>
      <c r="R1902" s="2">
        <f t="shared" si="557"/>
        <v>0.25129164817843724</v>
      </c>
      <c r="S1902" s="2"/>
      <c r="T1902" s="1">
        <f t="shared" si="558"/>
        <v>4033.2816676741695</v>
      </c>
      <c r="U1902" s="1">
        <f t="shared" si="559"/>
        <v>0</v>
      </c>
      <c r="V1902" s="1">
        <f t="shared" si="560"/>
        <v>1117.7113181304896</v>
      </c>
      <c r="W1902" s="1">
        <f t="shared" si="561"/>
        <v>-5586.1614982370311</v>
      </c>
      <c r="X1902" s="2">
        <f t="shared" si="570"/>
        <v>56.931411066602806</v>
      </c>
      <c r="Y1902">
        <f t="shared" si="553"/>
        <v>1</v>
      </c>
      <c r="Z1902" s="26">
        <f t="shared" si="562"/>
        <v>0</v>
      </c>
      <c r="AA1902">
        <f t="shared" si="563"/>
        <v>260.59895870238063</v>
      </c>
      <c r="AB1902" s="28">
        <f t="shared" si="564"/>
        <v>40497.970238095237</v>
      </c>
      <c r="AC1902">
        <f t="shared" si="565"/>
        <v>4.882407407407408</v>
      </c>
      <c r="AD1902" s="31">
        <f t="shared" si="554"/>
        <v>6.4993877768449622</v>
      </c>
      <c r="AE1902" s="31">
        <f t="shared" si="566"/>
        <v>13.112585231212242</v>
      </c>
      <c r="AF1902" s="15">
        <f t="shared" si="555"/>
        <v>8.6333333333333329</v>
      </c>
      <c r="AG1902" s="31">
        <f t="shared" si="567"/>
        <v>8.418705556619436</v>
      </c>
      <c r="AH1902" s="31">
        <f t="shared" si="568"/>
        <v>50.276214189953656</v>
      </c>
      <c r="AI1902">
        <f t="shared" si="569"/>
        <v>223.42773729995338</v>
      </c>
    </row>
    <row r="1903" spans="1:35" x14ac:dyDescent="0.2">
      <c r="A1903">
        <v>32</v>
      </c>
      <c r="C1903" s="27" t="s">
        <v>1964</v>
      </c>
      <c r="D1903" s="26">
        <v>29.7835</v>
      </c>
      <c r="E1903">
        <v>0</v>
      </c>
      <c r="F1903" s="26">
        <v>1</v>
      </c>
      <c r="G1903" s="26">
        <v>40.321666666666665</v>
      </c>
      <c r="H1903" s="26">
        <v>32.344999999999999</v>
      </c>
      <c r="I1903" s="26">
        <v>100</v>
      </c>
      <c r="J1903" s="26">
        <v>40.321666666666665</v>
      </c>
      <c r="K1903">
        <v>142</v>
      </c>
      <c r="L1903">
        <v>0</v>
      </c>
      <c r="M1903">
        <v>0</v>
      </c>
      <c r="N1903">
        <v>47.462499999999999</v>
      </c>
      <c r="O1903" s="1">
        <f t="shared" si="552"/>
        <v>25.776677098787872</v>
      </c>
      <c r="Q1903" s="1">
        <f t="shared" si="556"/>
        <v>304.07543830167111</v>
      </c>
      <c r="R1903" s="2">
        <f t="shared" si="557"/>
        <v>0.32170948847593073</v>
      </c>
      <c r="S1903" s="2"/>
      <c r="T1903" s="1">
        <f t="shared" si="558"/>
        <v>4234.685081546234</v>
      </c>
      <c r="U1903" s="1">
        <f t="shared" si="559"/>
        <v>0</v>
      </c>
      <c r="V1903" s="1">
        <f t="shared" si="560"/>
        <v>1171.2249417859828</v>
      </c>
      <c r="W1903" s="1">
        <f t="shared" si="561"/>
        <v>-5908.1483434205293</v>
      </c>
      <c r="X1903" s="2">
        <f t="shared" si="570"/>
        <v>57.182702714781243</v>
      </c>
      <c r="Y1903">
        <f t="shared" si="553"/>
        <v>1</v>
      </c>
      <c r="Z1903" s="26">
        <f t="shared" si="562"/>
        <v>0</v>
      </c>
      <c r="AA1903">
        <f t="shared" si="563"/>
        <v>284.29453661581925</v>
      </c>
      <c r="AB1903" s="28">
        <f t="shared" si="564"/>
        <v>40498.011904761908</v>
      </c>
      <c r="AC1903">
        <f t="shared" si="565"/>
        <v>4.6231481481481476</v>
      </c>
      <c r="AD1903" s="31">
        <f t="shared" si="554"/>
        <v>6.3822584092340433</v>
      </c>
      <c r="AE1903" s="31">
        <f t="shared" si="566"/>
        <v>12.888293520891269</v>
      </c>
      <c r="AF1903" s="15">
        <f t="shared" si="555"/>
        <v>8.5902777777777768</v>
      </c>
      <c r="AG1903" s="31">
        <f t="shared" si="567"/>
        <v>8.3941208249885335</v>
      </c>
      <c r="AH1903" s="31">
        <f t="shared" si="568"/>
        <v>50.137055810550194</v>
      </c>
      <c r="AI1903">
        <f t="shared" si="569"/>
        <v>223.93955888542945</v>
      </c>
    </row>
    <row r="1904" spans="1:35" x14ac:dyDescent="0.2">
      <c r="A1904">
        <v>32</v>
      </c>
      <c r="C1904" s="27" t="s">
        <v>1965</v>
      </c>
      <c r="D1904" s="26">
        <v>29.779499999999999</v>
      </c>
      <c r="E1904">
        <v>0</v>
      </c>
      <c r="F1904" s="26">
        <v>1</v>
      </c>
      <c r="G1904" s="26">
        <v>40.143333333333331</v>
      </c>
      <c r="H1904" s="26">
        <v>32.215833333333336</v>
      </c>
      <c r="I1904" s="26">
        <v>100</v>
      </c>
      <c r="J1904" s="26">
        <v>40.143333333333331</v>
      </c>
      <c r="K1904">
        <v>142</v>
      </c>
      <c r="L1904">
        <v>0</v>
      </c>
      <c r="M1904">
        <v>0</v>
      </c>
      <c r="N1904">
        <v>47.375</v>
      </c>
      <c r="O1904" s="1">
        <f t="shared" si="552"/>
        <v>25.776677098787872</v>
      </c>
      <c r="Q1904" s="1">
        <f t="shared" si="556"/>
        <v>280.81848651422229</v>
      </c>
      <c r="R1904" s="2">
        <f t="shared" si="557"/>
        <v>0.29710381132937108</v>
      </c>
      <c r="S1904" s="2"/>
      <c r="T1904" s="1">
        <f t="shared" si="558"/>
        <v>4311.5568659351748</v>
      </c>
      <c r="U1904" s="1">
        <f t="shared" si="559"/>
        <v>0</v>
      </c>
      <c r="V1904" s="1">
        <f t="shared" si="560"/>
        <v>1193.1955385818596</v>
      </c>
      <c r="W1904" s="1">
        <f t="shared" si="561"/>
        <v>-5983.3015899408765</v>
      </c>
      <c r="X1904" s="2">
        <f t="shared" si="570"/>
        <v>57.504412203257175</v>
      </c>
      <c r="Y1904">
        <f t="shared" si="553"/>
        <v>1</v>
      </c>
      <c r="Z1904" s="26">
        <f t="shared" si="562"/>
        <v>0</v>
      </c>
      <c r="AA1904">
        <f t="shared" si="563"/>
        <v>301.40705952771617</v>
      </c>
      <c r="AB1904" s="28">
        <f t="shared" si="564"/>
        <v>40498.053571428572</v>
      </c>
      <c r="AC1904">
        <f t="shared" si="565"/>
        <v>4.5240740740740728</v>
      </c>
      <c r="AD1904" s="31">
        <f t="shared" si="554"/>
        <v>6.3379913876038589</v>
      </c>
      <c r="AE1904" s="31">
        <f t="shared" si="566"/>
        <v>12.80346761490798</v>
      </c>
      <c r="AF1904" s="15">
        <f t="shared" si="555"/>
        <v>8.5416666666666661</v>
      </c>
      <c r="AG1904" s="31">
        <f t="shared" si="567"/>
        <v>8.3664396686389484</v>
      </c>
      <c r="AH1904" s="31">
        <f t="shared" si="568"/>
        <v>49.980343198475445</v>
      </c>
      <c r="AI1904">
        <f t="shared" si="569"/>
        <v>223.50737600840759</v>
      </c>
    </row>
    <row r="1905" spans="1:35" x14ac:dyDescent="0.2">
      <c r="A1905">
        <v>32</v>
      </c>
      <c r="C1905" s="27" t="s">
        <v>1966</v>
      </c>
      <c r="D1905" s="26">
        <v>29.780999999999999</v>
      </c>
      <c r="E1905">
        <v>0</v>
      </c>
      <c r="F1905" s="26">
        <v>1</v>
      </c>
      <c r="G1905" s="26">
        <v>39.818333333333335</v>
      </c>
      <c r="H1905" s="26">
        <v>32.203333333333333</v>
      </c>
      <c r="I1905" s="26">
        <v>100</v>
      </c>
      <c r="J1905" s="26">
        <v>39.818333333333335</v>
      </c>
      <c r="K1905">
        <v>142</v>
      </c>
      <c r="L1905">
        <v>0</v>
      </c>
      <c r="M1905">
        <v>0</v>
      </c>
      <c r="N1905">
        <v>47.297499999999999</v>
      </c>
      <c r="O1905" s="1">
        <f t="shared" si="552"/>
        <v>25.776677098787872</v>
      </c>
      <c r="Q1905" s="1">
        <f t="shared" si="556"/>
        <v>417.06946526876851</v>
      </c>
      <c r="R1905" s="2">
        <f t="shared" si="557"/>
        <v>0.44125630494835033</v>
      </c>
      <c r="S1905" s="2"/>
      <c r="T1905" s="1">
        <f t="shared" si="558"/>
        <v>4364.3425303777285</v>
      </c>
      <c r="U1905" s="1">
        <f t="shared" si="559"/>
        <v>0</v>
      </c>
      <c r="V1905" s="1">
        <f t="shared" si="560"/>
        <v>1208.8447170106037</v>
      </c>
      <c r="W1905" s="1">
        <f t="shared" si="561"/>
        <v>-6188.076949725667</v>
      </c>
      <c r="X1905" s="2">
        <f t="shared" si="570"/>
        <v>57.801516014586547</v>
      </c>
      <c r="Y1905">
        <f t="shared" si="553"/>
        <v>1</v>
      </c>
      <c r="Z1905" s="26">
        <f t="shared" si="562"/>
        <v>0</v>
      </c>
      <c r="AA1905">
        <f t="shared" si="563"/>
        <v>323.39485934732545</v>
      </c>
      <c r="AB1905" s="28">
        <f t="shared" si="564"/>
        <v>40498.095238095237</v>
      </c>
      <c r="AC1905">
        <f t="shared" si="565"/>
        <v>4.3435185185185192</v>
      </c>
      <c r="AD1905" s="31">
        <f t="shared" si="554"/>
        <v>6.2580125222802154</v>
      </c>
      <c r="AE1905" s="31">
        <f t="shared" si="566"/>
        <v>12.650126811394799</v>
      </c>
      <c r="AF1905" s="15">
        <f t="shared" si="555"/>
        <v>8.49861111111111</v>
      </c>
      <c r="AG1905" s="31">
        <f t="shared" si="567"/>
        <v>8.3419890559538459</v>
      </c>
      <c r="AH1905" s="31">
        <f t="shared" si="568"/>
        <v>49.841895634973383</v>
      </c>
      <c r="AI1905">
        <f t="shared" si="569"/>
        <v>223.59691416735444</v>
      </c>
    </row>
    <row r="1906" spans="1:35" x14ac:dyDescent="0.2">
      <c r="A1906">
        <v>32</v>
      </c>
      <c r="C1906" s="27" t="s">
        <v>1967</v>
      </c>
      <c r="D1906" s="26">
        <v>29.776</v>
      </c>
      <c r="E1906">
        <v>0</v>
      </c>
      <c r="F1906" s="26">
        <v>1</v>
      </c>
      <c r="G1906" s="26">
        <v>39.979166666666664</v>
      </c>
      <c r="H1906" s="26">
        <v>32.293333333333337</v>
      </c>
      <c r="I1906" s="26">
        <v>100</v>
      </c>
      <c r="J1906" s="26">
        <v>39.979166666666664</v>
      </c>
      <c r="K1906">
        <v>142</v>
      </c>
      <c r="L1906">
        <v>0</v>
      </c>
      <c r="M1906">
        <v>0</v>
      </c>
      <c r="N1906">
        <v>47.202500000000001</v>
      </c>
      <c r="O1906" s="1">
        <f t="shared" si="552"/>
        <v>25.776677098787872</v>
      </c>
      <c r="Q1906" s="1">
        <f t="shared" si="556"/>
        <v>128.43903857356824</v>
      </c>
      <c r="R1906" s="2">
        <f t="shared" si="557"/>
        <v>0.13588752064495796</v>
      </c>
      <c r="S1906" s="2"/>
      <c r="T1906" s="1">
        <f t="shared" si="558"/>
        <v>4424.2297047853126</v>
      </c>
      <c r="U1906" s="1">
        <f t="shared" si="559"/>
        <v>0</v>
      </c>
      <c r="V1906" s="1">
        <f t="shared" si="560"/>
        <v>1227.3903901228377</v>
      </c>
      <c r="W1906" s="1">
        <f t="shared" si="561"/>
        <v>-5976.4067966821303</v>
      </c>
      <c r="X1906" s="2">
        <f t="shared" si="570"/>
        <v>58.2427723195349</v>
      </c>
      <c r="Y1906">
        <f t="shared" si="553"/>
        <v>1</v>
      </c>
      <c r="Z1906" s="26">
        <f t="shared" si="562"/>
        <v>0</v>
      </c>
      <c r="AA1906">
        <f t="shared" si="563"/>
        <v>333.55929144348056</v>
      </c>
      <c r="AB1906" s="28">
        <f t="shared" si="564"/>
        <v>40498.136904761908</v>
      </c>
      <c r="AC1906">
        <f t="shared" si="565"/>
        <v>4.4328703703703694</v>
      </c>
      <c r="AD1906" s="31">
        <f t="shared" si="554"/>
        <v>6.2974800568963829</v>
      </c>
      <c r="AE1906" s="31">
        <f t="shared" si="566"/>
        <v>12.725809960817395</v>
      </c>
      <c r="AF1906" s="15">
        <f t="shared" si="555"/>
        <v>8.4458333333333329</v>
      </c>
      <c r="AG1906" s="31">
        <f t="shared" si="567"/>
        <v>8.3121029675726792</v>
      </c>
      <c r="AH1906" s="31">
        <f t="shared" si="568"/>
        <v>49.672639684569887</v>
      </c>
      <c r="AI1906">
        <f t="shared" si="569"/>
        <v>222.12434029919999</v>
      </c>
    </row>
    <row r="1907" spans="1:35" x14ac:dyDescent="0.2">
      <c r="A1907">
        <v>32</v>
      </c>
      <c r="C1907" s="27" t="s">
        <v>1968</v>
      </c>
      <c r="D1907" s="26">
        <v>29.752583333333334</v>
      </c>
      <c r="E1907">
        <v>0</v>
      </c>
      <c r="F1907" s="26">
        <v>2.5</v>
      </c>
      <c r="G1907" s="26">
        <v>40.088333333333331</v>
      </c>
      <c r="H1907" s="26">
        <v>32.939166666666665</v>
      </c>
      <c r="I1907" s="26">
        <v>100</v>
      </c>
      <c r="J1907" s="26">
        <v>40.088333333333331</v>
      </c>
      <c r="K1907">
        <v>141.66666666666666</v>
      </c>
      <c r="L1907">
        <v>0</v>
      </c>
      <c r="M1907">
        <v>0</v>
      </c>
      <c r="N1907">
        <v>47.102499999999999</v>
      </c>
      <c r="O1907" s="1">
        <f t="shared" si="552"/>
        <v>64.441692746969679</v>
      </c>
      <c r="Q1907" s="1">
        <f t="shared" si="556"/>
        <v>103.71997412443503</v>
      </c>
      <c r="R1907" s="2">
        <f t="shared" si="557"/>
        <v>0.10973493948302691</v>
      </c>
      <c r="S1907" s="2"/>
      <c r="T1907" s="1">
        <f t="shared" si="558"/>
        <v>4337.2868844212026</v>
      </c>
      <c r="U1907" s="1">
        <f t="shared" si="559"/>
        <v>0</v>
      </c>
      <c r="V1907" s="1">
        <f t="shared" si="560"/>
        <v>1206.0360493245755</v>
      </c>
      <c r="W1907" s="1">
        <f t="shared" si="561"/>
        <v>-5803.3474858875725</v>
      </c>
      <c r="X1907" s="2">
        <f t="shared" si="570"/>
        <v>58.378659840179857</v>
      </c>
      <c r="Y1907">
        <f t="shared" si="553"/>
        <v>1</v>
      </c>
      <c r="Z1907" s="26">
        <f t="shared" si="562"/>
        <v>0</v>
      </c>
      <c r="AA1907">
        <f t="shared" si="563"/>
        <v>334.53604372705263</v>
      </c>
      <c r="AB1907" s="28">
        <f t="shared" si="564"/>
        <v>40498.178571428572</v>
      </c>
      <c r="AC1907">
        <f t="shared" si="565"/>
        <v>4.4935185185185169</v>
      </c>
      <c r="AD1907" s="31">
        <f t="shared" si="554"/>
        <v>6.3243935842923058</v>
      </c>
      <c r="AE1907" s="31">
        <f t="shared" si="566"/>
        <v>12.777404536166729</v>
      </c>
      <c r="AF1907" s="15">
        <f t="shared" si="555"/>
        <v>8.3902777777777775</v>
      </c>
      <c r="AG1907" s="31">
        <f t="shared" si="567"/>
        <v>8.2807455602107556</v>
      </c>
      <c r="AH1907" s="31">
        <f t="shared" si="568"/>
        <v>49.495014443739727</v>
      </c>
      <c r="AI1907">
        <f t="shared" si="569"/>
        <v>220.74627076432884</v>
      </c>
    </row>
    <row r="1908" spans="1:35" x14ac:dyDescent="0.2">
      <c r="A1908">
        <v>32</v>
      </c>
      <c r="C1908" s="27" t="s">
        <v>1969</v>
      </c>
      <c r="D1908" s="26">
        <v>29.732500000000002</v>
      </c>
      <c r="E1908">
        <v>0</v>
      </c>
      <c r="F1908" s="26">
        <v>26</v>
      </c>
      <c r="G1908" s="26">
        <v>40.459166666666668</v>
      </c>
      <c r="H1908" s="26">
        <v>33.3125</v>
      </c>
      <c r="I1908" s="26">
        <v>100</v>
      </c>
      <c r="J1908" s="26">
        <v>40.459166666666668</v>
      </c>
      <c r="K1908">
        <v>43.583333333333329</v>
      </c>
      <c r="L1908">
        <v>0</v>
      </c>
      <c r="M1908">
        <v>0.85000000000000009</v>
      </c>
      <c r="N1908">
        <v>47.01</v>
      </c>
      <c r="O1908" s="1">
        <f t="shared" si="552"/>
        <v>670.1936045684846</v>
      </c>
      <c r="Q1908" s="1">
        <f t="shared" si="556"/>
        <v>383.90993014602759</v>
      </c>
      <c r="R1908" s="2">
        <f t="shared" si="557"/>
        <v>0.40617377035753194</v>
      </c>
      <c r="S1908" s="2"/>
      <c r="T1908" s="1">
        <f t="shared" si="558"/>
        <v>4292.3448783598615</v>
      </c>
      <c r="U1908" s="1">
        <f t="shared" si="559"/>
        <v>0</v>
      </c>
      <c r="V1908" s="1">
        <f t="shared" si="560"/>
        <v>1195.2362189602386</v>
      </c>
      <c r="W1908" s="1">
        <f t="shared" si="561"/>
        <v>-5419.9969807012203</v>
      </c>
      <c r="X1908" s="2">
        <f t="shared" si="570"/>
        <v>58.488394779662883</v>
      </c>
      <c r="Y1908">
        <f t="shared" si="553"/>
        <v>1</v>
      </c>
      <c r="Z1908" s="26">
        <f t="shared" si="562"/>
        <v>0</v>
      </c>
      <c r="AA1908">
        <f t="shared" si="563"/>
        <v>325.05306635045304</v>
      </c>
      <c r="AB1908" s="28">
        <f t="shared" si="564"/>
        <v>40498.220238095237</v>
      </c>
      <c r="AC1908">
        <f t="shared" si="565"/>
        <v>4.6995370370370377</v>
      </c>
      <c r="AD1908" s="31">
        <f t="shared" si="554"/>
        <v>6.4165751031518257</v>
      </c>
      <c r="AE1908" s="31">
        <f t="shared" si="566"/>
        <v>12.954030024664458</v>
      </c>
      <c r="AF1908" s="15">
        <f t="shared" si="555"/>
        <v>8.3388888888888868</v>
      </c>
      <c r="AG1908" s="31">
        <f t="shared" si="567"/>
        <v>8.2518325125325163</v>
      </c>
      <c r="AH1908" s="31">
        <f t="shared" si="568"/>
        <v>49.33120198134732</v>
      </c>
      <c r="AI1908">
        <f t="shared" si="569"/>
        <v>218.69955780357733</v>
      </c>
    </row>
    <row r="1909" spans="1:35" x14ac:dyDescent="0.2">
      <c r="A1909">
        <v>32</v>
      </c>
      <c r="C1909" s="27" t="s">
        <v>1970</v>
      </c>
      <c r="D1909" s="26">
        <v>29.7395</v>
      </c>
      <c r="E1909">
        <v>0</v>
      </c>
      <c r="F1909" s="26">
        <v>51.166666666666664</v>
      </c>
      <c r="G1909" s="26">
        <v>40.6325</v>
      </c>
      <c r="H1909" s="26">
        <v>32.055833333333332</v>
      </c>
      <c r="I1909" s="26">
        <v>100</v>
      </c>
      <c r="J1909" s="26">
        <v>40.6325</v>
      </c>
      <c r="K1909">
        <v>21</v>
      </c>
      <c r="L1909">
        <v>0</v>
      </c>
      <c r="M1909">
        <v>0</v>
      </c>
      <c r="N1909">
        <v>46.905000000000001</v>
      </c>
      <c r="O1909" s="1">
        <f t="shared" si="552"/>
        <v>1318.9066448879794</v>
      </c>
      <c r="Q1909" s="1">
        <f t="shared" si="556"/>
        <v>444.60847461743606</v>
      </c>
      <c r="R1909" s="2">
        <f t="shared" si="557"/>
        <v>0.47039236625003367</v>
      </c>
      <c r="S1909" s="2"/>
      <c r="T1909" s="1">
        <f t="shared" si="558"/>
        <v>4575.8495837876981</v>
      </c>
      <c r="U1909" s="1">
        <f t="shared" si="559"/>
        <v>0</v>
      </c>
      <c r="V1909" s="1">
        <f t="shared" si="560"/>
        <v>1271.0751122187608</v>
      </c>
      <c r="W1909" s="1">
        <f t="shared" si="561"/>
        <v>-5189.7108858590655</v>
      </c>
      <c r="X1909" s="2">
        <f t="shared" si="570"/>
        <v>58.894568550020416</v>
      </c>
      <c r="Y1909">
        <f t="shared" si="553"/>
        <v>1</v>
      </c>
      <c r="Z1909" s="26">
        <f t="shared" si="562"/>
        <v>0</v>
      </c>
      <c r="AA1909">
        <f t="shared" si="563"/>
        <v>333.50314772564479</v>
      </c>
      <c r="AB1909" s="28">
        <f t="shared" si="564"/>
        <v>40498.261904761908</v>
      </c>
      <c r="AC1909">
        <f t="shared" si="565"/>
        <v>4.7958333333333334</v>
      </c>
      <c r="AD1909" s="31">
        <f t="shared" si="554"/>
        <v>6.4600662780799469</v>
      </c>
      <c r="AE1909" s="31">
        <f t="shared" si="566"/>
        <v>13.037313256271565</v>
      </c>
      <c r="AF1909" s="15">
        <f t="shared" si="555"/>
        <v>8.2805555555555568</v>
      </c>
      <c r="AG1909" s="31">
        <f t="shared" si="567"/>
        <v>8.2191197845560886</v>
      </c>
      <c r="AH1909" s="31">
        <f t="shared" si="568"/>
        <v>49.145822924127593</v>
      </c>
      <c r="AI1909">
        <f t="shared" si="569"/>
        <v>217.08436012315042</v>
      </c>
    </row>
    <row r="1910" spans="1:35" x14ac:dyDescent="0.2">
      <c r="A1910">
        <v>32</v>
      </c>
      <c r="C1910" s="27" t="s">
        <v>1971</v>
      </c>
      <c r="D1910" s="26">
        <v>29.717750000000002</v>
      </c>
      <c r="E1910">
        <v>0</v>
      </c>
      <c r="F1910" s="26">
        <v>102.41666666666667</v>
      </c>
      <c r="G1910" s="26">
        <v>40.8825</v>
      </c>
      <c r="H1910" s="26">
        <v>31.930833333333332</v>
      </c>
      <c r="I1910" s="26">
        <v>100</v>
      </c>
      <c r="J1910" s="26">
        <v>40.8825</v>
      </c>
      <c r="K1910">
        <v>31.833333333333332</v>
      </c>
      <c r="L1910">
        <v>0</v>
      </c>
      <c r="M1910">
        <v>1.2666666666666666</v>
      </c>
      <c r="N1910">
        <v>46.805</v>
      </c>
      <c r="O1910" s="1">
        <f t="shared" si="552"/>
        <v>2639.9613462008574</v>
      </c>
      <c r="Q1910" s="1">
        <f t="shared" si="556"/>
        <v>1346.7841476361514</v>
      </c>
      <c r="R1910" s="2">
        <f t="shared" si="557"/>
        <v>1.424887329418798</v>
      </c>
      <c r="S1910" s="2"/>
      <c r="T1910" s="1">
        <f t="shared" si="558"/>
        <v>4677.3605487903124</v>
      </c>
      <c r="U1910" s="1">
        <f t="shared" si="559"/>
        <v>0</v>
      </c>
      <c r="V1910" s="1">
        <f t="shared" si="560"/>
        <v>1300.6469980828736</v>
      </c>
      <c r="W1910" s="1">
        <f t="shared" si="561"/>
        <v>-4900.1295689916797</v>
      </c>
      <c r="X1910" s="2">
        <f t="shared" si="570"/>
        <v>59.364960916270448</v>
      </c>
      <c r="Y1910">
        <f t="shared" si="553"/>
        <v>1</v>
      </c>
      <c r="Z1910" s="26">
        <f t="shared" si="562"/>
        <v>0</v>
      </c>
      <c r="AA1910">
        <f t="shared" si="563"/>
        <v>341.60136152146464</v>
      </c>
      <c r="AB1910" s="28">
        <f t="shared" si="564"/>
        <v>40498.303571428572</v>
      </c>
      <c r="AC1910">
        <f t="shared" si="565"/>
        <v>4.9347222222222227</v>
      </c>
      <c r="AD1910" s="31">
        <f t="shared" si="554"/>
        <v>6.5232508630502579</v>
      </c>
      <c r="AE1910" s="31">
        <f t="shared" si="566"/>
        <v>13.158253397902435</v>
      </c>
      <c r="AF1910" s="15">
        <f t="shared" si="555"/>
        <v>8.2249999999999996</v>
      </c>
      <c r="AG1910" s="31">
        <f t="shared" si="567"/>
        <v>8.1880707649372848</v>
      </c>
      <c r="AH1910" s="31">
        <f t="shared" si="568"/>
        <v>48.969833684529185</v>
      </c>
      <c r="AI1910">
        <f t="shared" si="569"/>
        <v>215.29922068320002</v>
      </c>
    </row>
    <row r="1911" spans="1:35" x14ac:dyDescent="0.2">
      <c r="A1911">
        <v>32</v>
      </c>
      <c r="C1911" s="27" t="s">
        <v>1972</v>
      </c>
      <c r="D1911" s="26">
        <v>29.670249999999999</v>
      </c>
      <c r="E1911">
        <v>0</v>
      </c>
      <c r="F1911" s="26">
        <v>140.5</v>
      </c>
      <c r="G1911" s="26">
        <v>41.329166666666666</v>
      </c>
      <c r="H1911" s="26">
        <v>32.146666666666668</v>
      </c>
      <c r="I1911" s="26">
        <v>100</v>
      </c>
      <c r="J1911" s="26">
        <v>41.329166666666666</v>
      </c>
      <c r="K1911">
        <v>14.166666666666666</v>
      </c>
      <c r="L1911">
        <v>0.84166666666666679</v>
      </c>
      <c r="M1911">
        <v>3.55</v>
      </c>
      <c r="N1911">
        <v>46.712499999999999</v>
      </c>
      <c r="O1911" s="1">
        <f t="shared" si="552"/>
        <v>3621.6231323796956</v>
      </c>
      <c r="Q1911" s="1">
        <f t="shared" si="556"/>
        <v>1614.4693471090307</v>
      </c>
      <c r="R1911" s="2">
        <f t="shared" si="557"/>
        <v>1.7080962234879125</v>
      </c>
      <c r="S1911" s="2"/>
      <c r="T1911" s="1">
        <f t="shared" si="558"/>
        <v>4883.4972828836799</v>
      </c>
      <c r="U1911" s="1">
        <f t="shared" si="559"/>
        <v>0</v>
      </c>
      <c r="V1911" s="1">
        <f t="shared" si="560"/>
        <v>1364.6831737984769</v>
      </c>
      <c r="W1911" s="1">
        <f t="shared" si="561"/>
        <v>-4454.0364451507312</v>
      </c>
      <c r="X1911" s="2">
        <f t="shared" si="570"/>
        <v>60.789848245689242</v>
      </c>
      <c r="Y1911">
        <f t="shared" si="553"/>
        <v>1</v>
      </c>
      <c r="Z1911" s="26">
        <f t="shared" si="562"/>
        <v>0</v>
      </c>
      <c r="AA1911">
        <f t="shared" si="563"/>
        <v>378.71812752010862</v>
      </c>
      <c r="AB1911" s="28">
        <f t="shared" si="564"/>
        <v>40498.345238095237</v>
      </c>
      <c r="AC1911">
        <f t="shared" si="565"/>
        <v>5.1828703703703694</v>
      </c>
      <c r="AD1911" s="31">
        <f t="shared" si="554"/>
        <v>6.6374956048238269</v>
      </c>
      <c r="AE1911" s="31">
        <f t="shared" si="566"/>
        <v>13.376763322224216</v>
      </c>
      <c r="AF1911" s="15">
        <f t="shared" si="555"/>
        <v>8.1736111111111107</v>
      </c>
      <c r="AG1911" s="31">
        <f t="shared" si="567"/>
        <v>8.1594421997190434</v>
      </c>
      <c r="AH1911" s="31">
        <f t="shared" si="568"/>
        <v>48.807530743920736</v>
      </c>
      <c r="AI1911">
        <f t="shared" si="569"/>
        <v>213.00977373923948</v>
      </c>
    </row>
    <row r="1912" spans="1:35" x14ac:dyDescent="0.2">
      <c r="A1912">
        <v>32</v>
      </c>
      <c r="C1912" s="27" t="s">
        <v>1973</v>
      </c>
      <c r="D1912" s="26">
        <v>29.609916666666667</v>
      </c>
      <c r="E1912">
        <v>0</v>
      </c>
      <c r="F1912" s="26">
        <v>136.75</v>
      </c>
      <c r="G1912" s="26">
        <v>41.945</v>
      </c>
      <c r="H1912" s="26">
        <v>32.236666666666665</v>
      </c>
      <c r="I1912" s="26">
        <v>100</v>
      </c>
      <c r="J1912" s="26">
        <v>41.945</v>
      </c>
      <c r="K1912">
        <v>14.083333333333334</v>
      </c>
      <c r="L1912">
        <v>1.3</v>
      </c>
      <c r="M1912">
        <v>5.2583333333333329</v>
      </c>
      <c r="N1912">
        <v>46.62</v>
      </c>
      <c r="O1912" s="1">
        <f t="shared" si="552"/>
        <v>3524.9605932592408</v>
      </c>
      <c r="Q1912" s="1">
        <f t="shared" si="556"/>
        <v>573.76449406265169</v>
      </c>
      <c r="R1912" s="2">
        <f t="shared" si="557"/>
        <v>0.60703844717448341</v>
      </c>
      <c r="S1912" s="2"/>
      <c r="T1912" s="1">
        <f t="shared" si="558"/>
        <v>5159.3733579295731</v>
      </c>
      <c r="U1912" s="1">
        <f t="shared" si="559"/>
        <v>0</v>
      </c>
      <c r="V1912" s="1">
        <f t="shared" si="560"/>
        <v>1449.6072427393137</v>
      </c>
      <c r="W1912" s="1">
        <f t="shared" si="561"/>
        <v>-3867.9790181572121</v>
      </c>
      <c r="X1912" s="2">
        <f t="shared" si="570"/>
        <v>62.497944469177156</v>
      </c>
      <c r="Y1912">
        <f t="shared" si="553"/>
        <v>1</v>
      </c>
      <c r="Z1912" s="26">
        <f t="shared" si="562"/>
        <v>0</v>
      </c>
      <c r="AA1912">
        <f t="shared" si="563"/>
        <v>422.42352635307986</v>
      </c>
      <c r="AB1912" s="28">
        <f t="shared" si="564"/>
        <v>40498.386904761908</v>
      </c>
      <c r="AC1912">
        <f t="shared" si="565"/>
        <v>5.5250000000000004</v>
      </c>
      <c r="AD1912" s="31">
        <f t="shared" si="554"/>
        <v>6.7978941794075709</v>
      </c>
      <c r="AE1912" s="31">
        <f t="shared" si="566"/>
        <v>13.683200317359089</v>
      </c>
      <c r="AF1912" s="15">
        <f t="shared" si="555"/>
        <v>8.12222222222222</v>
      </c>
      <c r="AG1912" s="31">
        <f t="shared" si="567"/>
        <v>8.130901599526366</v>
      </c>
      <c r="AH1912" s="31">
        <f t="shared" si="568"/>
        <v>48.645694775927666</v>
      </c>
      <c r="AI1912">
        <f t="shared" si="569"/>
        <v>210.19451668491428</v>
      </c>
    </row>
    <row r="1913" spans="1:35" x14ac:dyDescent="0.2">
      <c r="A1913">
        <v>32</v>
      </c>
      <c r="C1913" s="27" t="s">
        <v>1974</v>
      </c>
      <c r="D1913" s="26">
        <v>29.554833333333335</v>
      </c>
      <c r="E1913">
        <v>1.6666666666666666E-3</v>
      </c>
      <c r="F1913" s="26">
        <v>92.333333333333329</v>
      </c>
      <c r="G1913" s="26">
        <v>41.961666666666666</v>
      </c>
      <c r="H1913" s="26">
        <v>32.271666666666668</v>
      </c>
      <c r="I1913" s="26">
        <v>100</v>
      </c>
      <c r="J1913" s="26">
        <v>41.961666666666666</v>
      </c>
      <c r="K1913">
        <v>12.166666666666666</v>
      </c>
      <c r="L1913">
        <v>0.72500000000000009</v>
      </c>
      <c r="M1913">
        <v>4.1583333333333332</v>
      </c>
      <c r="N1913">
        <v>46.524166666666666</v>
      </c>
      <c r="O1913" s="1">
        <f t="shared" si="552"/>
        <v>2380.04651878808</v>
      </c>
      <c r="Q1913" s="1">
        <f t="shared" si="556"/>
        <v>-790.96274443084371</v>
      </c>
      <c r="R1913" s="2">
        <f t="shared" si="557"/>
        <v>-0.83683253516160971</v>
      </c>
      <c r="S1913" s="2"/>
      <c r="T1913" s="1">
        <f t="shared" si="558"/>
        <v>5256.9026144046102</v>
      </c>
      <c r="U1913" s="1">
        <f t="shared" si="559"/>
        <v>0</v>
      </c>
      <c r="V1913" s="1">
        <f t="shared" si="560"/>
        <v>1479.8668717676467</v>
      </c>
      <c r="W1913" s="1">
        <f t="shared" si="561"/>
        <v>-3774.8993091641264</v>
      </c>
      <c r="X1913" s="2">
        <f t="shared" si="570"/>
        <v>63.104982916351638</v>
      </c>
      <c r="Y1913">
        <f t="shared" si="553"/>
        <v>1</v>
      </c>
      <c r="Z1913" s="26">
        <f t="shared" si="562"/>
        <v>0</v>
      </c>
      <c r="AA1913">
        <f t="shared" si="563"/>
        <v>447.03982203419258</v>
      </c>
      <c r="AB1913" s="28">
        <f t="shared" si="564"/>
        <v>40498.428571428572</v>
      </c>
      <c r="AC1913">
        <f t="shared" si="565"/>
        <v>5.534259259259259</v>
      </c>
      <c r="AD1913" s="31">
        <f t="shared" si="554"/>
        <v>6.8022821238766973</v>
      </c>
      <c r="AE1913" s="31">
        <f t="shared" si="566"/>
        <v>13.691577712935942</v>
      </c>
      <c r="AF1913" s="15">
        <f t="shared" si="555"/>
        <v>8.0689814814814813</v>
      </c>
      <c r="AG1913" s="31">
        <f t="shared" si="567"/>
        <v>8.1014250403258075</v>
      </c>
      <c r="AH1913" s="31">
        <f t="shared" si="568"/>
        <v>48.478518200426542</v>
      </c>
      <c r="AI1913">
        <f t="shared" si="569"/>
        <v>209.13908621079344</v>
      </c>
    </row>
    <row r="1914" spans="1:35" x14ac:dyDescent="0.2">
      <c r="A1914">
        <v>32</v>
      </c>
      <c r="C1914" s="27" t="s">
        <v>1975</v>
      </c>
      <c r="D1914" s="26">
        <v>29.513750000000002</v>
      </c>
      <c r="E1914">
        <v>8.3333333333333332E-3</v>
      </c>
      <c r="F1914" s="26">
        <v>69.333333333333329</v>
      </c>
      <c r="G1914" s="26">
        <v>41.704999999999998</v>
      </c>
      <c r="H1914" s="26">
        <v>32.395833333333336</v>
      </c>
      <c r="I1914" s="26">
        <v>100</v>
      </c>
      <c r="J1914" s="26">
        <v>41.704999999999998</v>
      </c>
      <c r="K1914">
        <v>66</v>
      </c>
      <c r="L1914">
        <v>0.625</v>
      </c>
      <c r="M1914">
        <v>3.0666666666666664</v>
      </c>
      <c r="N1914">
        <v>46.469166666666666</v>
      </c>
      <c r="O1914" s="1">
        <f t="shared" si="552"/>
        <v>1787.1829455159589</v>
      </c>
      <c r="Q1914" s="1">
        <f t="shared" si="556"/>
        <v>-1004.1011543653583</v>
      </c>
      <c r="R1914" s="2">
        <f t="shared" si="557"/>
        <v>-1.0623313430152694</v>
      </c>
      <c r="S1914" s="2"/>
      <c r="T1914" s="1">
        <f t="shared" si="558"/>
        <v>5093.0577922770699</v>
      </c>
      <c r="U1914" s="1">
        <f t="shared" si="559"/>
        <v>0</v>
      </c>
      <c r="V1914" s="1">
        <f t="shared" si="560"/>
        <v>1430.6433380334227</v>
      </c>
      <c r="W1914" s="1">
        <f t="shared" si="561"/>
        <v>-3941.7533060258115</v>
      </c>
      <c r="X1914" s="2">
        <f t="shared" si="570"/>
        <v>62.268150381190026</v>
      </c>
      <c r="Y1914">
        <f t="shared" si="553"/>
        <v>1</v>
      </c>
      <c r="Z1914" s="26">
        <f t="shared" si="562"/>
        <v>0</v>
      </c>
      <c r="AA1914">
        <f t="shared" si="563"/>
        <v>422.8431535994356</v>
      </c>
      <c r="AB1914" s="28">
        <f t="shared" si="564"/>
        <v>40498.470238095237</v>
      </c>
      <c r="AC1914">
        <f t="shared" si="565"/>
        <v>5.3916666666666657</v>
      </c>
      <c r="AD1914" s="31">
        <f t="shared" si="554"/>
        <v>6.7349833168857911</v>
      </c>
      <c r="AE1914" s="31">
        <f t="shared" si="566"/>
        <v>13.56305894938048</v>
      </c>
      <c r="AF1914" s="15">
        <f t="shared" si="555"/>
        <v>8.0384259259259263</v>
      </c>
      <c r="AG1914" s="31">
        <f t="shared" si="567"/>
        <v>8.0845504916069491</v>
      </c>
      <c r="AH1914" s="31">
        <f t="shared" si="568"/>
        <v>48.382798735913376</v>
      </c>
      <c r="AI1914">
        <f t="shared" si="569"/>
        <v>209.33627559663574</v>
      </c>
    </row>
    <row r="1915" spans="1:35" x14ac:dyDescent="0.2">
      <c r="A1915">
        <v>32</v>
      </c>
      <c r="C1915" s="27" t="s">
        <v>1976</v>
      </c>
      <c r="D1915" s="26">
        <v>29.448416666666667</v>
      </c>
      <c r="E1915">
        <v>5.0000000000000001E-3</v>
      </c>
      <c r="F1915" s="26">
        <v>42.916666666666671</v>
      </c>
      <c r="G1915" s="26">
        <v>41.402500000000003</v>
      </c>
      <c r="H1915" s="26">
        <v>32.365000000000002</v>
      </c>
      <c r="I1915" s="26">
        <v>100</v>
      </c>
      <c r="J1915" s="26">
        <v>41.402500000000003</v>
      </c>
      <c r="K1915">
        <v>287.66666666666669</v>
      </c>
      <c r="L1915">
        <v>0.84166666666666667</v>
      </c>
      <c r="M1915">
        <v>5.0666666666666664</v>
      </c>
      <c r="N1915">
        <v>46.383333333333333</v>
      </c>
      <c r="O1915" s="1">
        <f t="shared" si="552"/>
        <v>1106.2490588229794</v>
      </c>
      <c r="Q1915" s="1">
        <f t="shared" si="556"/>
        <v>-1275.9684490610214</v>
      </c>
      <c r="R1915" s="2">
        <f t="shared" si="557"/>
        <v>-1.3499648618498494</v>
      </c>
      <c r="S1915" s="2"/>
      <c r="T1915" s="1">
        <f t="shared" si="558"/>
        <v>4917.1933299552302</v>
      </c>
      <c r="U1915" s="1">
        <f t="shared" si="559"/>
        <v>0</v>
      </c>
      <c r="V1915" s="1">
        <f t="shared" si="560"/>
        <v>1376.6994103886864</v>
      </c>
      <c r="W1915" s="1">
        <f t="shared" si="561"/>
        <v>-4121.0179307532362</v>
      </c>
      <c r="X1915" s="2">
        <f t="shared" si="570"/>
        <v>61.205819038174759</v>
      </c>
      <c r="Y1915">
        <f t="shared" si="553"/>
        <v>1</v>
      </c>
      <c r="Z1915" s="26">
        <f t="shared" si="562"/>
        <v>0</v>
      </c>
      <c r="AA1915">
        <f t="shared" si="563"/>
        <v>392.17144492773474</v>
      </c>
      <c r="AB1915" s="28">
        <f t="shared" si="564"/>
        <v>40498.511904761908</v>
      </c>
      <c r="AC1915">
        <f t="shared" si="565"/>
        <v>5.2236111111111132</v>
      </c>
      <c r="AD1915" s="31">
        <f t="shared" si="554"/>
        <v>6.6564194966507522</v>
      </c>
      <c r="AE1915" s="31">
        <f t="shared" si="566"/>
        <v>13.412937956621972</v>
      </c>
      <c r="AF1915" s="15">
        <f t="shared" si="555"/>
        <v>7.9907407407407405</v>
      </c>
      <c r="AG1915" s="31">
        <f t="shared" si="567"/>
        <v>8.0582776612953513</v>
      </c>
      <c r="AH1915" s="31">
        <f t="shared" si="568"/>
        <v>48.233746055976674</v>
      </c>
      <c r="AI1915">
        <f t="shared" si="569"/>
        <v>209.34269829332044</v>
      </c>
    </row>
    <row r="1916" spans="1:35" x14ac:dyDescent="0.2">
      <c r="A1916">
        <v>32</v>
      </c>
      <c r="C1916" s="27" t="s">
        <v>1977</v>
      </c>
      <c r="D1916" s="26">
        <v>29.385083333333334</v>
      </c>
      <c r="E1916">
        <v>6.6666666666666671E-3</v>
      </c>
      <c r="F1916" s="26">
        <v>12.25</v>
      </c>
      <c r="G1916" s="26">
        <v>40.677500000000002</v>
      </c>
      <c r="H1916" s="26">
        <v>32.207500000000003</v>
      </c>
      <c r="I1916" s="26">
        <v>100</v>
      </c>
      <c r="J1916" s="26">
        <v>40.677500000000002</v>
      </c>
      <c r="K1916">
        <v>289.66666666666669</v>
      </c>
      <c r="L1916">
        <v>0.80833333333333335</v>
      </c>
      <c r="M1916">
        <v>5.0416666666666661</v>
      </c>
      <c r="N1916">
        <v>46.323333333333338</v>
      </c>
      <c r="O1916" s="1">
        <f t="shared" si="552"/>
        <v>315.76429446015135</v>
      </c>
      <c r="Q1916" s="1">
        <f t="shared" si="556"/>
        <v>-1251.5513444267533</v>
      </c>
      <c r="R1916" s="2">
        <f t="shared" si="557"/>
        <v>-1.3241317518629765</v>
      </c>
      <c r="S1916" s="2"/>
      <c r="T1916" s="1">
        <f t="shared" si="558"/>
        <v>4713.8849475846455</v>
      </c>
      <c r="U1916" s="1">
        <f t="shared" si="559"/>
        <v>0</v>
      </c>
      <c r="V1916" s="1">
        <f t="shared" si="560"/>
        <v>1313.8075958115946</v>
      </c>
      <c r="W1916" s="1">
        <f t="shared" si="561"/>
        <v>-4671.2224328012726</v>
      </c>
      <c r="X1916" s="2">
        <f t="shared" si="570"/>
        <v>59.855854176324911</v>
      </c>
      <c r="Y1916">
        <f t="shared" si="553"/>
        <v>1</v>
      </c>
      <c r="Z1916" s="26">
        <f t="shared" si="562"/>
        <v>0</v>
      </c>
      <c r="AA1916">
        <f t="shared" si="563"/>
        <v>367.80926891255911</v>
      </c>
      <c r="AB1916" s="28">
        <f t="shared" si="564"/>
        <v>40498.553571428572</v>
      </c>
      <c r="AC1916">
        <f t="shared" si="565"/>
        <v>4.8208333333333346</v>
      </c>
      <c r="AD1916" s="31">
        <f t="shared" si="554"/>
        <v>6.4713995900878816</v>
      </c>
      <c r="AE1916" s="31">
        <f t="shared" si="566"/>
        <v>13.059010857623081</v>
      </c>
      <c r="AF1916" s="15">
        <f t="shared" si="555"/>
        <v>7.9574074074074099</v>
      </c>
      <c r="AG1916" s="31">
        <f t="shared" si="567"/>
        <v>8.0399567589406473</v>
      </c>
      <c r="AH1916" s="31">
        <f t="shared" si="568"/>
        <v>48.129790679967954</v>
      </c>
      <c r="AI1916">
        <f t="shared" si="569"/>
        <v>210.84552829193737</v>
      </c>
    </row>
    <row r="1917" spans="1:35" x14ac:dyDescent="0.2">
      <c r="A1917">
        <v>32</v>
      </c>
      <c r="C1917" s="27" t="s">
        <v>1978</v>
      </c>
      <c r="D1917" s="26">
        <v>29.348750000000003</v>
      </c>
      <c r="E1917">
        <v>5.0000000000000001E-3</v>
      </c>
      <c r="F1917" s="26">
        <v>1</v>
      </c>
      <c r="G1917" s="26">
        <v>40.135833333333331</v>
      </c>
      <c r="H1917" s="26">
        <v>32.373333333333335</v>
      </c>
      <c r="I1917" s="26">
        <v>100</v>
      </c>
      <c r="J1917" s="26">
        <v>40.135833333333331</v>
      </c>
      <c r="K1917">
        <v>315.33333333333331</v>
      </c>
      <c r="L1917">
        <v>0.29166666666666663</v>
      </c>
      <c r="M1917">
        <v>3.6749999999999998</v>
      </c>
      <c r="N1917">
        <v>46.254166666666663</v>
      </c>
      <c r="O1917" s="1">
        <f t="shared" si="552"/>
        <v>25.776677098787872</v>
      </c>
      <c r="Q1917" s="1">
        <f t="shared" si="556"/>
        <v>-822.2483422303784</v>
      </c>
      <c r="R1917" s="2">
        <f t="shared" si="557"/>
        <v>-0.86993245839436584</v>
      </c>
      <c r="S1917" s="2"/>
      <c r="T1917" s="1">
        <f t="shared" si="558"/>
        <v>4459.8544927249577</v>
      </c>
      <c r="U1917" s="1">
        <f t="shared" si="559"/>
        <v>0</v>
      </c>
      <c r="V1917" s="1">
        <f t="shared" si="560"/>
        <v>1238.6435114983735</v>
      </c>
      <c r="W1917" s="1">
        <f t="shared" si="561"/>
        <v>-5062.1572105722398</v>
      </c>
      <c r="X1917" s="2">
        <f t="shared" si="570"/>
        <v>58.531722424461933</v>
      </c>
      <c r="Y1917">
        <f t="shared" si="553"/>
        <v>1</v>
      </c>
      <c r="Z1917" s="26">
        <f t="shared" si="562"/>
        <v>0</v>
      </c>
      <c r="AA1917">
        <f t="shared" si="563"/>
        <v>338.40873545310433</v>
      </c>
      <c r="AB1917" s="28">
        <f t="shared" si="564"/>
        <v>40498.595238095237</v>
      </c>
      <c r="AC1917">
        <f t="shared" si="565"/>
        <v>4.5199074074074055</v>
      </c>
      <c r="AD1917" s="31">
        <f t="shared" si="554"/>
        <v>6.3361356275919283</v>
      </c>
      <c r="AE1917" s="31">
        <f t="shared" si="566"/>
        <v>12.79991083776966</v>
      </c>
      <c r="AF1917" s="15">
        <f t="shared" si="555"/>
        <v>7.9189814814814792</v>
      </c>
      <c r="AG1917" s="31">
        <f t="shared" si="567"/>
        <v>8.0188822459735576</v>
      </c>
      <c r="AH1917" s="31">
        <f t="shared" si="568"/>
        <v>48.010194550024394</v>
      </c>
      <c r="AI1917">
        <f t="shared" si="569"/>
        <v>211.68422567807545</v>
      </c>
    </row>
    <row r="1918" spans="1:35" x14ac:dyDescent="0.2">
      <c r="A1918">
        <v>32</v>
      </c>
      <c r="C1918" s="27" t="s">
        <v>1979</v>
      </c>
      <c r="D1918" s="26">
        <v>29.295249999999999</v>
      </c>
      <c r="E1918">
        <v>2.5000000000000001E-3</v>
      </c>
      <c r="F1918" s="26">
        <v>1</v>
      </c>
      <c r="G1918" s="26">
        <v>39.8675</v>
      </c>
      <c r="H1918" s="26">
        <v>32.545833333333334</v>
      </c>
      <c r="I1918" s="26">
        <v>100</v>
      </c>
      <c r="J1918" s="26">
        <v>39.8675</v>
      </c>
      <c r="K1918">
        <v>311.83333333333331</v>
      </c>
      <c r="L1918">
        <v>0.7416666666666667</v>
      </c>
      <c r="M1918">
        <v>4.9249999999999998</v>
      </c>
      <c r="N1918">
        <v>46.195</v>
      </c>
      <c r="O1918" s="1">
        <f t="shared" si="552"/>
        <v>25.776677098787872</v>
      </c>
      <c r="Q1918" s="1">
        <f t="shared" si="556"/>
        <v>-419.7233369221201</v>
      </c>
      <c r="R1918" s="2">
        <f t="shared" si="557"/>
        <v>-0.44406408086359372</v>
      </c>
      <c r="S1918" s="2"/>
      <c r="T1918" s="1">
        <f t="shared" si="558"/>
        <v>4282.1257699532198</v>
      </c>
      <c r="U1918" s="1">
        <f t="shared" si="559"/>
        <v>0</v>
      </c>
      <c r="V1918" s="1">
        <f t="shared" si="560"/>
        <v>1186.758710489624</v>
      </c>
      <c r="W1918" s="1">
        <f t="shared" si="561"/>
        <v>-5235.2165213667977</v>
      </c>
      <c r="X1918" s="2">
        <f t="shared" si="570"/>
        <v>57.661789966067566</v>
      </c>
      <c r="Y1918">
        <f t="shared" si="553"/>
        <v>1</v>
      </c>
      <c r="Z1918" s="26">
        <f t="shared" si="562"/>
        <v>0</v>
      </c>
      <c r="AA1918">
        <f t="shared" si="563"/>
        <v>316.6367553964929</v>
      </c>
      <c r="AB1918" s="28">
        <f t="shared" si="564"/>
        <v>40498.636904761908</v>
      </c>
      <c r="AC1918">
        <f t="shared" si="565"/>
        <v>4.3708333333333327</v>
      </c>
      <c r="AD1918" s="31">
        <f t="shared" si="554"/>
        <v>6.2700545528977099</v>
      </c>
      <c r="AE1918" s="31">
        <f t="shared" si="566"/>
        <v>12.67322144233354</v>
      </c>
      <c r="AF1918" s="15">
        <f t="shared" si="555"/>
        <v>7.8861111111111111</v>
      </c>
      <c r="AG1918" s="31">
        <f t="shared" si="567"/>
        <v>8.0008931810631676</v>
      </c>
      <c r="AH1918" s="31">
        <f t="shared" si="568"/>
        <v>47.908094187653305</v>
      </c>
      <c r="AI1918">
        <f t="shared" si="569"/>
        <v>211.83205494486239</v>
      </c>
    </row>
    <row r="1919" spans="1:35" x14ac:dyDescent="0.2">
      <c r="A1919">
        <v>32</v>
      </c>
      <c r="C1919" s="27" t="s">
        <v>1980</v>
      </c>
      <c r="D1919" s="26">
        <v>29.244083333333332</v>
      </c>
      <c r="E1919">
        <v>4.1666666666666666E-3</v>
      </c>
      <c r="F1919" s="26">
        <v>1</v>
      </c>
      <c r="G1919" s="26">
        <v>39.730833333333337</v>
      </c>
      <c r="H1919" s="26">
        <v>32.723333333333336</v>
      </c>
      <c r="I1919" s="26">
        <v>100</v>
      </c>
      <c r="J1919" s="26">
        <v>39.730833333333337</v>
      </c>
      <c r="K1919">
        <v>314.08333333333331</v>
      </c>
      <c r="L1919">
        <v>0.5083333333333333</v>
      </c>
      <c r="M1919">
        <v>4.166666666666667</v>
      </c>
      <c r="N1919">
        <v>46.125</v>
      </c>
      <c r="O1919" s="1">
        <f t="shared" si="552"/>
        <v>25.776677098787872</v>
      </c>
      <c r="Q1919" s="1">
        <f t="shared" si="556"/>
        <v>-227.93120703025991</v>
      </c>
      <c r="R1919" s="2">
        <f t="shared" si="557"/>
        <v>-0.24114947406129711</v>
      </c>
      <c r="S1919" s="2"/>
      <c r="T1919" s="1">
        <f t="shared" si="558"/>
        <v>4176.1526785331498</v>
      </c>
      <c r="U1919" s="1">
        <f t="shared" si="559"/>
        <v>0</v>
      </c>
      <c r="V1919" s="1">
        <f t="shared" si="560"/>
        <v>1156.4373756447972</v>
      </c>
      <c r="W1919" s="1">
        <f t="shared" si="561"/>
        <v>-5290.3748674367725</v>
      </c>
      <c r="X1919" s="2">
        <f t="shared" si="570"/>
        <v>57.217725885203976</v>
      </c>
      <c r="Y1919">
        <f t="shared" si="553"/>
        <v>1</v>
      </c>
      <c r="Z1919" s="26">
        <f t="shared" si="562"/>
        <v>0</v>
      </c>
      <c r="AA1919">
        <f t="shared" si="563"/>
        <v>305.79141112066884</v>
      </c>
      <c r="AB1919" s="28">
        <f t="shared" si="564"/>
        <v>40498.678571428572</v>
      </c>
      <c r="AC1919">
        <f t="shared" si="565"/>
        <v>4.2949074074074094</v>
      </c>
      <c r="AD1919" s="31">
        <f t="shared" si="554"/>
        <v>6.236632142718797</v>
      </c>
      <c r="AE1919" s="31">
        <f t="shared" si="566"/>
        <v>12.609116751989159</v>
      </c>
      <c r="AF1919" s="15">
        <f t="shared" si="555"/>
        <v>7.8472222222222223</v>
      </c>
      <c r="AG1919" s="31">
        <f t="shared" si="567"/>
        <v>7.9796561389891858</v>
      </c>
      <c r="AH1919" s="31">
        <f t="shared" si="568"/>
        <v>47.787542797876263</v>
      </c>
      <c r="AI1919">
        <f t="shared" si="569"/>
        <v>211.49269738787328</v>
      </c>
    </row>
    <row r="1920" spans="1:35" x14ac:dyDescent="0.2">
      <c r="A1920">
        <v>32</v>
      </c>
      <c r="C1920" s="27" t="s">
        <v>1981</v>
      </c>
      <c r="D1920" s="26">
        <v>29.22025</v>
      </c>
      <c r="E1920">
        <v>3.3333333333333331E-3</v>
      </c>
      <c r="F1920" s="26">
        <v>1</v>
      </c>
      <c r="G1920" s="26">
        <v>39.69</v>
      </c>
      <c r="H1920" s="26">
        <v>32.894999999999996</v>
      </c>
      <c r="I1920" s="26">
        <v>100</v>
      </c>
      <c r="J1920" s="26">
        <v>39.69</v>
      </c>
      <c r="K1920">
        <v>338.66666666666669</v>
      </c>
      <c r="L1920">
        <v>0.17500000000000002</v>
      </c>
      <c r="M1920">
        <v>2.1083333333333334</v>
      </c>
      <c r="N1920">
        <v>46.057499999999997</v>
      </c>
      <c r="O1920" s="1">
        <f t="shared" si="552"/>
        <v>25.776677098787872</v>
      </c>
      <c r="Q1920" s="1">
        <f t="shared" si="556"/>
        <v>-159.28198623421426</v>
      </c>
      <c r="R1920" s="2">
        <f t="shared" si="557"/>
        <v>-0.16851912341568989</v>
      </c>
      <c r="S1920" s="2"/>
      <c r="T1920" s="1">
        <f t="shared" si="558"/>
        <v>4105.769907121613</v>
      </c>
      <c r="U1920" s="1">
        <f t="shared" si="559"/>
        <v>0</v>
      </c>
      <c r="V1920" s="1">
        <f t="shared" si="560"/>
        <v>1136.6901394876197</v>
      </c>
      <c r="W1920" s="1">
        <f t="shared" si="561"/>
        <v>-5268.3115290087835</v>
      </c>
      <c r="X1920" s="2">
        <f t="shared" si="570"/>
        <v>56.97657641114268</v>
      </c>
      <c r="Y1920">
        <f t="shared" si="553"/>
        <v>1</v>
      </c>
      <c r="Z1920" s="26">
        <f t="shared" si="562"/>
        <v>0</v>
      </c>
      <c r="AA1920">
        <f t="shared" si="563"/>
        <v>298.82572401827463</v>
      </c>
      <c r="AB1920" s="28">
        <f t="shared" si="564"/>
        <v>40498.720238095237</v>
      </c>
      <c r="AC1920">
        <f t="shared" si="565"/>
        <v>4.2722222222222213</v>
      </c>
      <c r="AD1920" s="31">
        <f t="shared" si="554"/>
        <v>6.2266766590706304</v>
      </c>
      <c r="AE1920" s="31">
        <f t="shared" si="566"/>
        <v>12.590018342956185</v>
      </c>
      <c r="AF1920" s="15">
        <f t="shared" si="555"/>
        <v>7.8097222222222209</v>
      </c>
      <c r="AG1920" s="31">
        <f t="shared" si="567"/>
        <v>7.9592244839252624</v>
      </c>
      <c r="AH1920" s="31">
        <f t="shared" si="568"/>
        <v>47.67154624258238</v>
      </c>
      <c r="AI1920">
        <f t="shared" si="569"/>
        <v>210.91014573255265</v>
      </c>
    </row>
    <row r="1921" spans="1:35" x14ac:dyDescent="0.2">
      <c r="A1921">
        <v>32</v>
      </c>
      <c r="C1921" s="27" t="s">
        <v>1982</v>
      </c>
      <c r="D1921" s="26">
        <v>29.179083333333335</v>
      </c>
      <c r="E1921">
        <v>8.3333333333333328E-4</v>
      </c>
      <c r="F1921" s="26">
        <v>1</v>
      </c>
      <c r="G1921" s="26">
        <v>39.663333333333334</v>
      </c>
      <c r="H1921" s="26">
        <v>32.825833333333335</v>
      </c>
      <c r="I1921" s="26">
        <v>100</v>
      </c>
      <c r="J1921" s="26">
        <v>39.663333333333334</v>
      </c>
      <c r="K1921">
        <v>337.33333333333331</v>
      </c>
      <c r="L1921">
        <v>5.8333333333333327E-2</v>
      </c>
      <c r="M1921">
        <v>1.9750000000000001</v>
      </c>
      <c r="N1921">
        <v>46.002500000000005</v>
      </c>
      <c r="O1921" s="1">
        <f t="shared" si="552"/>
        <v>25.776677098787872</v>
      </c>
      <c r="Q1921" s="1">
        <f t="shared" si="556"/>
        <v>-159.79836495317707</v>
      </c>
      <c r="R1921" s="2">
        <f t="shared" si="557"/>
        <v>-0.16906544815163443</v>
      </c>
      <c r="S1921" s="2"/>
      <c r="T1921" s="1">
        <f t="shared" si="558"/>
        <v>4088.83088618069</v>
      </c>
      <c r="U1921" s="1">
        <f t="shared" si="559"/>
        <v>0</v>
      </c>
      <c r="V1921" s="1">
        <f t="shared" si="560"/>
        <v>1131.1954812296924</v>
      </c>
      <c r="W1921" s="1">
        <f t="shared" si="561"/>
        <v>-5244.8692319290467</v>
      </c>
      <c r="X1921" s="2">
        <f t="shared" si="570"/>
        <v>56.808057287726989</v>
      </c>
      <c r="Y1921">
        <f t="shared" si="553"/>
        <v>1</v>
      </c>
      <c r="Z1921" s="26">
        <f t="shared" si="562"/>
        <v>0</v>
      </c>
      <c r="AA1921">
        <f t="shared" si="563"/>
        <v>293.94155947235959</v>
      </c>
      <c r="AB1921" s="28">
        <f t="shared" si="564"/>
        <v>40498.761904761908</v>
      </c>
      <c r="AC1921">
        <f t="shared" si="565"/>
        <v>4.257407407407408</v>
      </c>
      <c r="AD1921" s="31">
        <f t="shared" si="554"/>
        <v>6.2201826732874448</v>
      </c>
      <c r="AE1921" s="31">
        <f t="shared" si="566"/>
        <v>12.577559502283652</v>
      </c>
      <c r="AF1921" s="15">
        <f t="shared" si="555"/>
        <v>7.7791666666666694</v>
      </c>
      <c r="AG1921" s="31">
        <f t="shared" si="567"/>
        <v>7.9426104679133349</v>
      </c>
      <c r="AH1921" s="31">
        <f t="shared" si="568"/>
        <v>47.577211293805505</v>
      </c>
      <c r="AI1921">
        <f t="shared" si="569"/>
        <v>210.41790657062941</v>
      </c>
    </row>
    <row r="1922" spans="1:35" x14ac:dyDescent="0.2">
      <c r="A1922">
        <v>32</v>
      </c>
      <c r="C1922" s="27" t="s">
        <v>1983</v>
      </c>
      <c r="D1922" s="26">
        <v>29.147750000000002</v>
      </c>
      <c r="E1922">
        <v>8.3333333333333328E-4</v>
      </c>
      <c r="F1922" s="26">
        <v>1</v>
      </c>
      <c r="G1922" s="26">
        <v>39.65</v>
      </c>
      <c r="H1922" s="26">
        <v>32.844999999999999</v>
      </c>
      <c r="I1922" s="26">
        <v>100</v>
      </c>
      <c r="J1922" s="26">
        <v>39.65</v>
      </c>
      <c r="K1922">
        <v>322.41666666666669</v>
      </c>
      <c r="L1922">
        <v>5.8333333333333327E-2</v>
      </c>
      <c r="M1922">
        <v>1.25</v>
      </c>
      <c r="N1922">
        <v>45.92</v>
      </c>
      <c r="O1922" s="1">
        <f t="shared" si="552"/>
        <v>25.776677098787872</v>
      </c>
      <c r="Q1922" s="1">
        <f t="shared" si="556"/>
        <v>-174.73251655759751</v>
      </c>
      <c r="R1922" s="2">
        <f t="shared" si="557"/>
        <v>-0.18486566634852028</v>
      </c>
      <c r="S1922" s="2"/>
      <c r="T1922" s="1">
        <f t="shared" si="558"/>
        <v>4056.7383960803645</v>
      </c>
      <c r="U1922" s="1">
        <f t="shared" si="559"/>
        <v>0</v>
      </c>
      <c r="V1922" s="1">
        <f t="shared" si="560"/>
        <v>1121.806797905841</v>
      </c>
      <c r="W1922" s="1">
        <f t="shared" si="561"/>
        <v>-5187.6424478814433</v>
      </c>
      <c r="X1922" s="2">
        <f t="shared" si="570"/>
        <v>56.638991839575354</v>
      </c>
      <c r="Y1922">
        <f t="shared" si="553"/>
        <v>1</v>
      </c>
      <c r="Z1922" s="26">
        <f t="shared" si="562"/>
        <v>0</v>
      </c>
      <c r="AA1922">
        <f t="shared" si="563"/>
        <v>288.62584372515801</v>
      </c>
      <c r="AB1922" s="28">
        <f t="shared" si="564"/>
        <v>40498.803571428572</v>
      </c>
      <c r="AC1922">
        <f t="shared" si="565"/>
        <v>4.2499999999999991</v>
      </c>
      <c r="AD1922" s="31">
        <f t="shared" si="554"/>
        <v>6.2169379170078507</v>
      </c>
      <c r="AE1922" s="31">
        <f t="shared" si="566"/>
        <v>12.571334105591198</v>
      </c>
      <c r="AF1922" s="15">
        <f t="shared" si="555"/>
        <v>7.7333333333333343</v>
      </c>
      <c r="AG1922" s="31">
        <f t="shared" si="567"/>
        <v>7.9177465763092147</v>
      </c>
      <c r="AH1922" s="31">
        <f t="shared" si="568"/>
        <v>47.43601267372545</v>
      </c>
      <c r="AI1922">
        <f t="shared" si="569"/>
        <v>209.60644755162312</v>
      </c>
    </row>
    <row r="1923" spans="1:35" x14ac:dyDescent="0.2">
      <c r="A1923">
        <v>32</v>
      </c>
      <c r="C1923" s="27" t="s">
        <v>1984</v>
      </c>
      <c r="D1923" s="26">
        <v>29.13025</v>
      </c>
      <c r="E1923">
        <v>8.3333333333333328E-4</v>
      </c>
      <c r="F1923" s="26">
        <v>1</v>
      </c>
      <c r="G1923" s="26">
        <v>39.693333333333335</v>
      </c>
      <c r="H1923" s="26">
        <v>33.005833333333335</v>
      </c>
      <c r="I1923" s="26">
        <v>100</v>
      </c>
      <c r="J1923" s="26">
        <v>39.693333333333335</v>
      </c>
      <c r="K1923">
        <v>317</v>
      </c>
      <c r="L1923">
        <v>0</v>
      </c>
      <c r="M1923">
        <v>0.15000000000000002</v>
      </c>
      <c r="N1923">
        <v>45.852499999999999</v>
      </c>
      <c r="O1923" s="1">
        <f t="shared" si="552"/>
        <v>25.776677098787872</v>
      </c>
      <c r="Q1923" s="1">
        <f t="shared" si="556"/>
        <v>-190.28365467966071</v>
      </c>
      <c r="R1923" s="2">
        <f t="shared" si="557"/>
        <v>-0.20131865156301204</v>
      </c>
      <c r="S1923" s="2"/>
      <c r="T1923" s="1">
        <f t="shared" si="558"/>
        <v>3997.7987101734625</v>
      </c>
      <c r="U1923" s="1">
        <f t="shared" si="559"/>
        <v>0</v>
      </c>
      <c r="V1923" s="1">
        <f t="shared" si="560"/>
        <v>1105.4114844362407</v>
      </c>
      <c r="W1923" s="1">
        <f t="shared" si="561"/>
        <v>-5095.9416975401</v>
      </c>
      <c r="X1923" s="2">
        <f t="shared" si="570"/>
        <v>56.454126173226832</v>
      </c>
      <c r="Y1923">
        <f t="shared" si="553"/>
        <v>1</v>
      </c>
      <c r="Z1923" s="26">
        <f t="shared" si="562"/>
        <v>0</v>
      </c>
      <c r="AA1923">
        <f t="shared" si="563"/>
        <v>280.92417662182515</v>
      </c>
      <c r="AB1923" s="28">
        <f t="shared" si="564"/>
        <v>40498.845238095237</v>
      </c>
      <c r="AC1923">
        <f t="shared" si="565"/>
        <v>4.2740740740740746</v>
      </c>
      <c r="AD1923" s="31">
        <f t="shared" si="554"/>
        <v>6.2274888268367299</v>
      </c>
      <c r="AE1923" s="31">
        <f t="shared" si="566"/>
        <v>12.591576452768816</v>
      </c>
      <c r="AF1923" s="15">
        <f t="shared" si="555"/>
        <v>7.6958333333333329</v>
      </c>
      <c r="AG1923" s="31">
        <f t="shared" si="567"/>
        <v>7.8974542874106355</v>
      </c>
      <c r="AH1923" s="31">
        <f t="shared" si="568"/>
        <v>47.32075720939644</v>
      </c>
      <c r="AI1923">
        <f t="shared" si="569"/>
        <v>208.7918347088453</v>
      </c>
    </row>
    <row r="1924" spans="1:35" x14ac:dyDescent="0.2">
      <c r="A1924">
        <v>32</v>
      </c>
      <c r="C1924" s="27" t="s">
        <v>1985</v>
      </c>
      <c r="D1924" s="26">
        <v>29.116916666666668</v>
      </c>
      <c r="E1924">
        <v>0</v>
      </c>
      <c r="F1924" s="26">
        <v>1</v>
      </c>
      <c r="G1924" s="26">
        <v>39.766666666666666</v>
      </c>
      <c r="H1924" s="26">
        <v>33.053333333333335</v>
      </c>
      <c r="I1924" s="26">
        <v>100</v>
      </c>
      <c r="J1924" s="26">
        <v>39.766666666666666</v>
      </c>
      <c r="K1924">
        <v>317</v>
      </c>
      <c r="L1924">
        <v>0</v>
      </c>
      <c r="M1924">
        <v>5.833333333333332E-2</v>
      </c>
      <c r="N1924">
        <v>45.774999999999999</v>
      </c>
      <c r="O1924" s="1">
        <f t="shared" si="552"/>
        <v>25.776677098787872</v>
      </c>
      <c r="Q1924" s="1">
        <f t="shared" si="556"/>
        <v>-259.41445285659955</v>
      </c>
      <c r="R1924" s="2">
        <f t="shared" si="557"/>
        <v>-0.27445850739500993</v>
      </c>
      <c r="S1924" s="2"/>
      <c r="T1924" s="1">
        <f t="shared" si="558"/>
        <v>3955.3765649419192</v>
      </c>
      <c r="U1924" s="1">
        <f t="shared" si="559"/>
        <v>0</v>
      </c>
      <c r="V1924" s="1">
        <f t="shared" si="560"/>
        <v>1093.1687745394429</v>
      </c>
      <c r="W1924" s="1">
        <f t="shared" si="561"/>
        <v>-4971.1459395567763</v>
      </c>
      <c r="X1924" s="2">
        <f t="shared" si="570"/>
        <v>56.252807521663819</v>
      </c>
      <c r="Y1924">
        <f t="shared" si="553"/>
        <v>1</v>
      </c>
      <c r="Z1924" s="26">
        <f t="shared" si="562"/>
        <v>0</v>
      </c>
      <c r="AA1924">
        <f t="shared" si="563"/>
        <v>271.79284029080628</v>
      </c>
      <c r="AB1924" s="28">
        <f t="shared" si="564"/>
        <v>40498.886904761908</v>
      </c>
      <c r="AC1924">
        <f t="shared" si="565"/>
        <v>4.314814814814814</v>
      </c>
      <c r="AD1924" s="31">
        <f t="shared" si="554"/>
        <v>6.2453801292819495</v>
      </c>
      <c r="AE1924" s="31">
        <f t="shared" si="566"/>
        <v>12.625897340782441</v>
      </c>
      <c r="AF1924" s="15">
        <f t="shared" si="555"/>
        <v>7.6527777777777768</v>
      </c>
      <c r="AG1924" s="31">
        <f t="shared" si="567"/>
        <v>7.8742120989766518</v>
      </c>
      <c r="AH1924" s="31">
        <f t="shared" si="568"/>
        <v>47.188726687223216</v>
      </c>
      <c r="AI1924">
        <f t="shared" si="569"/>
        <v>207.79173003080194</v>
      </c>
    </row>
    <row r="1925" spans="1:35" x14ac:dyDescent="0.2">
      <c r="A1925">
        <v>32</v>
      </c>
      <c r="C1925" s="27" t="s">
        <v>1986</v>
      </c>
      <c r="D1925" s="26">
        <v>29.104166666666668</v>
      </c>
      <c r="E1925">
        <v>0</v>
      </c>
      <c r="F1925" s="26">
        <v>1</v>
      </c>
      <c r="G1925" s="26">
        <v>39.773333333333333</v>
      </c>
      <c r="H1925" s="26">
        <v>33.091666666666669</v>
      </c>
      <c r="I1925" s="26">
        <v>100</v>
      </c>
      <c r="J1925" s="26">
        <v>39.773333333333333</v>
      </c>
      <c r="K1925">
        <v>317</v>
      </c>
      <c r="L1925">
        <v>0</v>
      </c>
      <c r="M1925">
        <v>0</v>
      </c>
      <c r="N1925">
        <v>45.699999999999996</v>
      </c>
      <c r="O1925" s="1">
        <f t="shared" si="552"/>
        <v>25.776677098787872</v>
      </c>
      <c r="Q1925" s="1">
        <f t="shared" si="556"/>
        <v>-257.35759719551498</v>
      </c>
      <c r="R1925" s="2">
        <f t="shared" si="557"/>
        <v>-0.27228236983423842</v>
      </c>
      <c r="S1925" s="2"/>
      <c r="T1925" s="1">
        <f t="shared" si="558"/>
        <v>3902.0473598712169</v>
      </c>
      <c r="U1925" s="1">
        <f t="shared" si="559"/>
        <v>0</v>
      </c>
      <c r="V1925" s="1">
        <f t="shared" si="560"/>
        <v>1077.6572631566492</v>
      </c>
      <c r="W1925" s="1">
        <f t="shared" si="561"/>
        <v>-4903.5769656210496</v>
      </c>
      <c r="X1925" s="2">
        <f t="shared" si="570"/>
        <v>55.978349014268808</v>
      </c>
      <c r="Y1925">
        <f t="shared" si="553"/>
        <v>1</v>
      </c>
      <c r="Z1925" s="26">
        <f t="shared" si="562"/>
        <v>0</v>
      </c>
      <c r="AA1925">
        <f t="shared" si="563"/>
        <v>262.6025332193646</v>
      </c>
      <c r="AB1925" s="28">
        <f t="shared" si="564"/>
        <v>40498.928571428572</v>
      </c>
      <c r="AC1925">
        <f t="shared" si="565"/>
        <v>4.3185185185185189</v>
      </c>
      <c r="AD1925" s="31">
        <f t="shared" si="554"/>
        <v>6.2470088529898318</v>
      </c>
      <c r="AE1925" s="31">
        <f t="shared" si="566"/>
        <v>12.629021453520988</v>
      </c>
      <c r="AF1925" s="15">
        <f t="shared" si="555"/>
        <v>7.6111111111111089</v>
      </c>
      <c r="AG1925" s="31">
        <f t="shared" si="567"/>
        <v>7.8517769075028792</v>
      </c>
      <c r="AH1925" s="31">
        <f t="shared" si="568"/>
        <v>47.061259791426224</v>
      </c>
      <c r="AI1925">
        <f t="shared" si="569"/>
        <v>207.00661688748625</v>
      </c>
    </row>
    <row r="1926" spans="1:35" x14ac:dyDescent="0.2">
      <c r="A1926">
        <v>32</v>
      </c>
      <c r="C1926" s="27" t="s">
        <v>1987</v>
      </c>
      <c r="D1926" s="26">
        <v>29.101166666666668</v>
      </c>
      <c r="E1926">
        <v>0</v>
      </c>
      <c r="F1926" s="26">
        <v>1</v>
      </c>
      <c r="G1926" s="26">
        <v>39.784166666666664</v>
      </c>
      <c r="H1926" s="26">
        <v>33.445833333333333</v>
      </c>
      <c r="I1926" s="26">
        <v>100</v>
      </c>
      <c r="J1926" s="26">
        <v>39.784166666666664</v>
      </c>
      <c r="K1926">
        <v>317</v>
      </c>
      <c r="L1926">
        <v>0</v>
      </c>
      <c r="M1926">
        <v>0.11666666666666665</v>
      </c>
      <c r="N1926">
        <v>45.634999999999998</v>
      </c>
      <c r="O1926" s="1">
        <f t="shared" si="552"/>
        <v>25.776677098787872</v>
      </c>
      <c r="Q1926" s="1">
        <f t="shared" si="556"/>
        <v>-183.32988582587646</v>
      </c>
      <c r="R1926" s="2">
        <f t="shared" si="557"/>
        <v>-0.19396161729077535</v>
      </c>
      <c r="S1926" s="2"/>
      <c r="T1926" s="1">
        <f t="shared" si="558"/>
        <v>3795.2414116850086</v>
      </c>
      <c r="U1926" s="1">
        <f t="shared" si="559"/>
        <v>0</v>
      </c>
      <c r="V1926" s="1">
        <f t="shared" si="560"/>
        <v>1048.3861103464835</v>
      </c>
      <c r="W1926" s="1">
        <f t="shared" si="561"/>
        <v>-4840.8343469664542</v>
      </c>
      <c r="X1926" s="2">
        <f t="shared" si="570"/>
        <v>55.706066644434571</v>
      </c>
      <c r="Y1926">
        <f t="shared" si="553"/>
        <v>1</v>
      </c>
      <c r="Z1926" s="26">
        <f t="shared" si="562"/>
        <v>0</v>
      </c>
      <c r="AA1926">
        <f t="shared" si="563"/>
        <v>253.50689890204569</v>
      </c>
      <c r="AB1926" s="28">
        <f t="shared" si="564"/>
        <v>40498.970238095237</v>
      </c>
      <c r="AC1926">
        <f t="shared" si="565"/>
        <v>4.3245370370370351</v>
      </c>
      <c r="AD1926" s="31">
        <f t="shared" si="554"/>
        <v>6.2496563265683651</v>
      </c>
      <c r="AE1926" s="31">
        <f t="shared" si="566"/>
        <v>12.634099571150381</v>
      </c>
      <c r="AF1926" s="15">
        <f t="shared" si="555"/>
        <v>7.5749999999999984</v>
      </c>
      <c r="AG1926" s="31">
        <f t="shared" si="567"/>
        <v>7.8323785297744237</v>
      </c>
      <c r="AH1926" s="31">
        <f t="shared" si="568"/>
        <v>46.951030352857977</v>
      </c>
      <c r="AI1926">
        <f t="shared" si="569"/>
        <v>206.31338785962603</v>
      </c>
    </row>
    <row r="1927" spans="1:35" x14ac:dyDescent="0.2">
      <c r="A1927">
        <v>32</v>
      </c>
      <c r="C1927" s="27" t="s">
        <v>1988</v>
      </c>
      <c r="D1927" s="26">
        <v>29.08625</v>
      </c>
      <c r="E1927">
        <v>0</v>
      </c>
      <c r="F1927" s="26">
        <v>1</v>
      </c>
      <c r="G1927" s="26">
        <v>39.821666666666665</v>
      </c>
      <c r="H1927" s="26">
        <v>33.454999999999998</v>
      </c>
      <c r="I1927" s="26">
        <v>100</v>
      </c>
      <c r="J1927" s="26">
        <v>39.821666666666665</v>
      </c>
      <c r="K1927">
        <v>319</v>
      </c>
      <c r="L1927">
        <v>0</v>
      </c>
      <c r="M1927">
        <v>5.833333333333332E-2</v>
      </c>
      <c r="N1927">
        <v>45.552500000000002</v>
      </c>
      <c r="O1927" s="1">
        <f t="shared" si="552"/>
        <v>25.776677098787872</v>
      </c>
      <c r="Q1927" s="1">
        <f t="shared" si="556"/>
        <v>-236.89080221036335</v>
      </c>
      <c r="R1927" s="2">
        <f t="shared" si="557"/>
        <v>-0.25062865724834194</v>
      </c>
      <c r="S1927" s="2"/>
      <c r="T1927" s="1">
        <f t="shared" si="558"/>
        <v>3760.6092106480442</v>
      </c>
      <c r="U1927" s="1">
        <f t="shared" si="559"/>
        <v>0</v>
      </c>
      <c r="V1927" s="1">
        <f t="shared" si="560"/>
        <v>1038.2391445865871</v>
      </c>
      <c r="W1927" s="1">
        <f t="shared" si="561"/>
        <v>-4741.5493240404958</v>
      </c>
      <c r="X1927" s="2">
        <f t="shared" si="570"/>
        <v>55.512105027143797</v>
      </c>
      <c r="Y1927">
        <f t="shared" si="553"/>
        <v>1</v>
      </c>
      <c r="Z1927" s="26">
        <f t="shared" si="562"/>
        <v>0</v>
      </c>
      <c r="AA1927">
        <f t="shared" si="563"/>
        <v>246.18985594393229</v>
      </c>
      <c r="AB1927" s="28">
        <f t="shared" si="564"/>
        <v>40499.011904761908</v>
      </c>
      <c r="AC1927">
        <f t="shared" si="565"/>
        <v>4.3453703703703699</v>
      </c>
      <c r="AD1927" s="31">
        <f t="shared" si="554"/>
        <v>6.258828287261716</v>
      </c>
      <c r="AE1927" s="31">
        <f t="shared" si="566"/>
        <v>12.651691391220972</v>
      </c>
      <c r="AF1927" s="15">
        <f t="shared" si="555"/>
        <v>7.5291666666666677</v>
      </c>
      <c r="AG1927" s="31">
        <f t="shared" si="567"/>
        <v>7.8078181669307858</v>
      </c>
      <c r="AH1927" s="31">
        <f t="shared" si="568"/>
        <v>46.811446566705982</v>
      </c>
      <c r="AI1927">
        <f t="shared" si="569"/>
        <v>205.36844811501584</v>
      </c>
    </row>
    <row r="1928" spans="1:35" x14ac:dyDescent="0.2">
      <c r="A1928">
        <v>32</v>
      </c>
      <c r="C1928" s="27" t="s">
        <v>1989</v>
      </c>
      <c r="D1928" s="26">
        <v>29.079000000000001</v>
      </c>
      <c r="E1928">
        <v>0</v>
      </c>
      <c r="F1928" s="26">
        <v>1</v>
      </c>
      <c r="G1928" s="26">
        <v>39.508333333333333</v>
      </c>
      <c r="H1928" s="26">
        <v>32.85</v>
      </c>
      <c r="I1928" s="26">
        <v>100</v>
      </c>
      <c r="J1928" s="26">
        <v>39.508333333333333</v>
      </c>
      <c r="K1928">
        <v>318.5</v>
      </c>
      <c r="L1928">
        <v>0</v>
      </c>
      <c r="M1928">
        <v>0</v>
      </c>
      <c r="N1928">
        <v>45.477499999999999</v>
      </c>
      <c r="O1928" s="1">
        <f t="shared" si="552"/>
        <v>25.776677098787872</v>
      </c>
      <c r="Q1928" s="1">
        <f t="shared" si="556"/>
        <v>-114.24968850158277</v>
      </c>
      <c r="R1928" s="2">
        <f t="shared" si="557"/>
        <v>-0.12087529677393422</v>
      </c>
      <c r="S1928" s="2"/>
      <c r="T1928" s="1">
        <f t="shared" si="558"/>
        <v>3821.0274810376359</v>
      </c>
      <c r="U1928" s="1">
        <f t="shared" si="559"/>
        <v>0</v>
      </c>
      <c r="V1928" s="1">
        <f t="shared" si="560"/>
        <v>1052.2520798131115</v>
      </c>
      <c r="W1928" s="1">
        <f t="shared" si="561"/>
        <v>-4938.7404112406639</v>
      </c>
      <c r="X1928" s="2">
        <f t="shared" si="570"/>
        <v>55.261476369895455</v>
      </c>
      <c r="Y1928">
        <f t="shared" si="553"/>
        <v>1</v>
      </c>
      <c r="Z1928" s="26">
        <f t="shared" si="562"/>
        <v>0</v>
      </c>
      <c r="AA1928">
        <f t="shared" si="563"/>
        <v>248.16151553038566</v>
      </c>
      <c r="AB1928" s="28">
        <f t="shared" si="564"/>
        <v>40499.053571428572</v>
      </c>
      <c r="AC1928">
        <f t="shared" si="565"/>
        <v>4.1712962962962958</v>
      </c>
      <c r="AD1928" s="31">
        <f t="shared" si="554"/>
        <v>6.1825543029604288</v>
      </c>
      <c r="AE1928" s="31">
        <f t="shared" si="566"/>
        <v>12.505354655088478</v>
      </c>
      <c r="AF1928" s="15">
        <f t="shared" si="555"/>
        <v>7.4874999999999989</v>
      </c>
      <c r="AG1928" s="31">
        <f t="shared" si="567"/>
        <v>7.7855493192599834</v>
      </c>
      <c r="AH1928" s="31">
        <f t="shared" si="568"/>
        <v>46.684864966180832</v>
      </c>
      <c r="AI1928">
        <f t="shared" si="569"/>
        <v>205.48721599028724</v>
      </c>
    </row>
    <row r="1929" spans="1:35" x14ac:dyDescent="0.2">
      <c r="A1929">
        <v>32</v>
      </c>
      <c r="C1929" s="27" t="s">
        <v>1990</v>
      </c>
      <c r="D1929" s="26">
        <v>29.094999999999999</v>
      </c>
      <c r="E1929">
        <v>0</v>
      </c>
      <c r="F1929" s="26">
        <v>1</v>
      </c>
      <c r="G1929" s="26">
        <v>38.784166666666664</v>
      </c>
      <c r="H1929" s="26">
        <v>31.846666666666668</v>
      </c>
      <c r="I1929" s="26">
        <v>100</v>
      </c>
      <c r="J1929" s="26">
        <v>38.784166666666664</v>
      </c>
      <c r="K1929">
        <v>317</v>
      </c>
      <c r="L1929">
        <v>0</v>
      </c>
      <c r="M1929">
        <v>0</v>
      </c>
      <c r="N1929">
        <v>45.410000000000004</v>
      </c>
      <c r="O1929" s="1">
        <f t="shared" si="552"/>
        <v>25.776677098787872</v>
      </c>
      <c r="Q1929" s="1">
        <f t="shared" si="556"/>
        <v>239.47170805171268</v>
      </c>
      <c r="R1929" s="2">
        <f t="shared" si="557"/>
        <v>0.25335923589245229</v>
      </c>
      <c r="S1929" s="2"/>
      <c r="T1929" s="1">
        <f t="shared" si="558"/>
        <v>3971.4814874093599</v>
      </c>
      <c r="U1929" s="1">
        <f t="shared" si="559"/>
        <v>0</v>
      </c>
      <c r="V1929" s="1">
        <f t="shared" si="560"/>
        <v>1090.0702572258672</v>
      </c>
      <c r="W1929" s="1">
        <f t="shared" si="561"/>
        <v>-5482.0501200299541</v>
      </c>
      <c r="X1929" s="2">
        <f t="shared" si="570"/>
        <v>55.140601073121523</v>
      </c>
      <c r="Y1929">
        <f t="shared" si="553"/>
        <v>1</v>
      </c>
      <c r="Z1929" s="26">
        <f t="shared" si="562"/>
        <v>0</v>
      </c>
      <c r="AA1929">
        <f t="shared" si="563"/>
        <v>267.5329464926603</v>
      </c>
      <c r="AB1929" s="28">
        <f t="shared" si="564"/>
        <v>40499.095238095237</v>
      </c>
      <c r="AC1929">
        <f t="shared" si="565"/>
        <v>3.7689814814814797</v>
      </c>
      <c r="AD1929" s="31">
        <f t="shared" si="554"/>
        <v>6.0093955698780999</v>
      </c>
      <c r="AE1929" s="31">
        <f t="shared" si="566"/>
        <v>12.172768474938387</v>
      </c>
      <c r="AF1929" s="15">
        <f t="shared" si="555"/>
        <v>7.450000000000002</v>
      </c>
      <c r="AG1929" s="31">
        <f t="shared" si="567"/>
        <v>7.7655550973775638</v>
      </c>
      <c r="AH1929" s="31">
        <f t="shared" si="568"/>
        <v>46.571195694133642</v>
      </c>
      <c r="AI1929">
        <f t="shared" si="569"/>
        <v>206.80334444180184</v>
      </c>
    </row>
    <row r="1930" spans="1:35" x14ac:dyDescent="0.2">
      <c r="A1930">
        <v>32</v>
      </c>
      <c r="C1930" s="27" t="s">
        <v>1991</v>
      </c>
      <c r="D1930" s="26">
        <v>29.111750000000001</v>
      </c>
      <c r="E1930">
        <v>0</v>
      </c>
      <c r="F1930" s="26">
        <v>1</v>
      </c>
      <c r="G1930" s="26">
        <v>38.428333333333335</v>
      </c>
      <c r="H1930" s="26">
        <v>31.079166666666666</v>
      </c>
      <c r="I1930" s="26">
        <v>100</v>
      </c>
      <c r="J1930" s="26">
        <v>38.428333333333335</v>
      </c>
      <c r="K1930">
        <v>269.25</v>
      </c>
      <c r="L1930">
        <v>0</v>
      </c>
      <c r="M1930">
        <v>5.833333333333332E-2</v>
      </c>
      <c r="N1930">
        <v>45.337499999999999</v>
      </c>
      <c r="O1930" s="1">
        <f t="shared" si="552"/>
        <v>25.776677098787872</v>
      </c>
      <c r="Q1930" s="1">
        <f t="shared" si="556"/>
        <v>253.52739658278142</v>
      </c>
      <c r="R1930" s="2">
        <f t="shared" si="557"/>
        <v>0.26823004687528818</v>
      </c>
      <c r="S1930" s="2"/>
      <c r="T1930" s="1">
        <f t="shared" si="558"/>
        <v>4145.5321001506009</v>
      </c>
      <c r="U1930" s="1">
        <f t="shared" si="559"/>
        <v>0</v>
      </c>
      <c r="V1930" s="1">
        <f t="shared" si="560"/>
        <v>1136.1538949157239</v>
      </c>
      <c r="W1930" s="1">
        <f t="shared" si="561"/>
        <v>-5716.4730908273532</v>
      </c>
      <c r="X1930" s="2">
        <f t="shared" si="570"/>
        <v>55.393960309013977</v>
      </c>
      <c r="Y1930">
        <f t="shared" si="553"/>
        <v>1</v>
      </c>
      <c r="Z1930" s="26">
        <f t="shared" si="562"/>
        <v>0</v>
      </c>
      <c r="AA1930">
        <f t="shared" si="563"/>
        <v>287.83249867794268</v>
      </c>
      <c r="AB1930" s="28">
        <f t="shared" si="564"/>
        <v>40499.136904761908</v>
      </c>
      <c r="AC1930">
        <f t="shared" si="565"/>
        <v>3.5712962962962971</v>
      </c>
      <c r="AD1930" s="31">
        <f t="shared" si="554"/>
        <v>5.9258865282340931</v>
      </c>
      <c r="AE1930" s="31">
        <f t="shared" si="566"/>
        <v>12.012185842903923</v>
      </c>
      <c r="AF1930" s="15">
        <f t="shared" si="555"/>
        <v>7.4097222222222214</v>
      </c>
      <c r="AG1930" s="31">
        <f t="shared" si="567"/>
        <v>7.7441300968712818</v>
      </c>
      <c r="AH1930" s="31">
        <f t="shared" si="568"/>
        <v>46.449374179070809</v>
      </c>
      <c r="AI1930">
        <f t="shared" si="569"/>
        <v>207.03637627703529</v>
      </c>
    </row>
    <row r="1931" spans="1:35" x14ac:dyDescent="0.2">
      <c r="A1931">
        <v>32</v>
      </c>
      <c r="C1931" s="27" t="s">
        <v>1992</v>
      </c>
      <c r="D1931" s="26">
        <v>29.11375</v>
      </c>
      <c r="E1931">
        <v>0</v>
      </c>
      <c r="F1931" s="26">
        <v>2.75</v>
      </c>
      <c r="G1931" s="26">
        <v>38.650833333333331</v>
      </c>
      <c r="H1931" s="26">
        <v>31.607500000000002</v>
      </c>
      <c r="I1931" s="26">
        <v>100</v>
      </c>
      <c r="J1931" s="26">
        <v>38.650833333333331</v>
      </c>
      <c r="K1931">
        <v>56.833333333333329</v>
      </c>
      <c r="L1931">
        <v>0</v>
      </c>
      <c r="M1931">
        <v>9.166666666666666E-2</v>
      </c>
      <c r="N1931">
        <v>45.260000000000005</v>
      </c>
      <c r="O1931" s="1">
        <f t="shared" ref="O1931:O1994" si="571">F1931*$D$17*$D$12*$D$18*$D$22/1000</f>
        <v>70.88586202166664</v>
      </c>
      <c r="Q1931" s="1">
        <f t="shared" si="556"/>
        <v>105.64836712767726</v>
      </c>
      <c r="R1931" s="2">
        <f t="shared" si="557"/>
        <v>0.11177516453414778</v>
      </c>
      <c r="S1931" s="2"/>
      <c r="T1931" s="1">
        <f t="shared" si="558"/>
        <v>4101.1859897444419</v>
      </c>
      <c r="U1931" s="1">
        <f t="shared" si="559"/>
        <v>0</v>
      </c>
      <c r="V1931" s="1">
        <f t="shared" si="560"/>
        <v>1126.6590872604306</v>
      </c>
      <c r="W1931" s="1">
        <f t="shared" si="561"/>
        <v>-5468.2605335124608</v>
      </c>
      <c r="X1931" s="2">
        <f t="shared" si="570"/>
        <v>55.662190355889265</v>
      </c>
      <c r="Y1931">
        <f t="shared" si="553"/>
        <v>1</v>
      </c>
      <c r="Z1931" s="26">
        <f t="shared" si="562"/>
        <v>0</v>
      </c>
      <c r="AA1931">
        <f t="shared" si="563"/>
        <v>289.38626774886308</v>
      </c>
      <c r="AB1931" s="28">
        <f t="shared" si="564"/>
        <v>40499.178571428572</v>
      </c>
      <c r="AC1931">
        <f t="shared" si="565"/>
        <v>3.6949074074074062</v>
      </c>
      <c r="AD1931" s="31">
        <f t="shared" si="554"/>
        <v>5.977983501510141</v>
      </c>
      <c r="AE1931" s="31">
        <f t="shared" si="566"/>
        <v>12.112379458940682</v>
      </c>
      <c r="AF1931" s="15">
        <f t="shared" si="555"/>
        <v>7.3666666666666689</v>
      </c>
      <c r="AG1931" s="31">
        <f t="shared" si="567"/>
        <v>7.7212849718532688</v>
      </c>
      <c r="AH1931" s="31">
        <f t="shared" si="568"/>
        <v>46.319457203714052</v>
      </c>
      <c r="AI1931">
        <f t="shared" si="569"/>
        <v>205.65295140157752</v>
      </c>
    </row>
    <row r="1932" spans="1:35" x14ac:dyDescent="0.2">
      <c r="A1932">
        <v>32</v>
      </c>
      <c r="C1932" s="27" t="s">
        <v>1993</v>
      </c>
      <c r="D1932" s="26">
        <v>29.130666666666666</v>
      </c>
      <c r="E1932">
        <v>0</v>
      </c>
      <c r="F1932" s="26">
        <v>29.5</v>
      </c>
      <c r="G1932" s="26">
        <v>39.097499999999997</v>
      </c>
      <c r="H1932" s="26">
        <v>32.797499999999999</v>
      </c>
      <c r="I1932" s="26">
        <v>100</v>
      </c>
      <c r="J1932" s="26">
        <v>39.097499999999997</v>
      </c>
      <c r="K1932">
        <v>98.583333333333343</v>
      </c>
      <c r="L1932">
        <v>0</v>
      </c>
      <c r="M1932">
        <v>0.76666666666666672</v>
      </c>
      <c r="N1932">
        <v>45.19</v>
      </c>
      <c r="O1932" s="1">
        <f t="shared" si="571"/>
        <v>760.4119744142422</v>
      </c>
      <c r="Q1932" s="1">
        <f t="shared" si="556"/>
        <v>599.82870684402087</v>
      </c>
      <c r="R1932" s="2">
        <f t="shared" si="557"/>
        <v>0.63461418498564892</v>
      </c>
      <c r="S1932" s="2"/>
      <c r="T1932" s="1">
        <f t="shared" si="558"/>
        <v>3917.3548730855478</v>
      </c>
      <c r="U1932" s="1">
        <f t="shared" si="559"/>
        <v>0</v>
      </c>
      <c r="V1932" s="1">
        <f t="shared" si="560"/>
        <v>1080.2850922814659</v>
      </c>
      <c r="W1932" s="1">
        <f t="shared" si="561"/>
        <v>-5040.7833514701251</v>
      </c>
      <c r="X1932" s="2">
        <f t="shared" si="570"/>
        <v>55.77396552042341</v>
      </c>
      <c r="Y1932">
        <f t="shared" ref="Y1932:Y1995" si="572">IF(X1932&gt;32,1,0)</f>
        <v>1</v>
      </c>
      <c r="Z1932" s="26">
        <f t="shared" si="562"/>
        <v>0</v>
      </c>
      <c r="AA1932">
        <f t="shared" si="563"/>
        <v>278.10450225387092</v>
      </c>
      <c r="AB1932" s="28">
        <f t="shared" si="564"/>
        <v>40499.220238095237</v>
      </c>
      <c r="AC1932">
        <f t="shared" si="565"/>
        <v>3.9430555555555538</v>
      </c>
      <c r="AD1932" s="31">
        <f t="shared" si="554"/>
        <v>6.0837867585534706</v>
      </c>
      <c r="AE1932" s="31">
        <f t="shared" si="566"/>
        <v>12.315715177102168</v>
      </c>
      <c r="AF1932" s="15">
        <f t="shared" si="555"/>
        <v>7.3277777777777766</v>
      </c>
      <c r="AG1932" s="31">
        <f t="shared" si="567"/>
        <v>7.7007015944952926</v>
      </c>
      <c r="AH1932" s="31">
        <f t="shared" si="568"/>
        <v>46.202384118108952</v>
      </c>
      <c r="AI1932">
        <f t="shared" si="569"/>
        <v>203.72665367333278</v>
      </c>
    </row>
    <row r="1933" spans="1:35" x14ac:dyDescent="0.2">
      <c r="A1933">
        <v>32</v>
      </c>
      <c r="C1933" s="27" t="s">
        <v>1994</v>
      </c>
      <c r="D1933" s="26">
        <v>29.157500000000002</v>
      </c>
      <c r="E1933">
        <v>0</v>
      </c>
      <c r="F1933" s="26">
        <v>146.91666666666669</v>
      </c>
      <c r="G1933" s="26">
        <v>41.131666666666668</v>
      </c>
      <c r="H1933" s="26">
        <v>35.072499999999998</v>
      </c>
      <c r="I1933" s="26">
        <v>100</v>
      </c>
      <c r="J1933" s="26">
        <v>41.133333333333333</v>
      </c>
      <c r="K1933">
        <v>248.83333333333334</v>
      </c>
      <c r="L1933">
        <v>5.833333333333332E-2</v>
      </c>
      <c r="M1933">
        <v>1.7166666666666668</v>
      </c>
      <c r="N1933">
        <v>45.107500000000002</v>
      </c>
      <c r="O1933" s="1">
        <f t="shared" si="571"/>
        <v>3787.0234770969178</v>
      </c>
      <c r="Q1933" s="1">
        <f t="shared" si="556"/>
        <v>2229.9460711067286</v>
      </c>
      <c r="R1933" s="2">
        <f t="shared" si="557"/>
        <v>2.3592658909626723</v>
      </c>
      <c r="S1933" s="2"/>
      <c r="T1933" s="1">
        <f t="shared" si="558"/>
        <v>3637.6785512215552</v>
      </c>
      <c r="U1933" s="1">
        <f t="shared" si="559"/>
        <v>0</v>
      </c>
      <c r="V1933" s="1">
        <f t="shared" si="560"/>
        <v>1011.801448821448</v>
      </c>
      <c r="W1933" s="1">
        <f t="shared" si="561"/>
        <v>-3289.5058637483198</v>
      </c>
      <c r="X1933" s="2">
        <f t="shared" si="570"/>
        <v>56.408579705409061</v>
      </c>
      <c r="Y1933">
        <f t="shared" si="572"/>
        <v>1</v>
      </c>
      <c r="Z1933" s="26">
        <f t="shared" si="562"/>
        <v>0</v>
      </c>
      <c r="AA1933">
        <f t="shared" si="563"/>
        <v>233.38407199329734</v>
      </c>
      <c r="AB1933" s="28">
        <f t="shared" si="564"/>
        <v>40499.261904761908</v>
      </c>
      <c r="AC1933">
        <f t="shared" si="565"/>
        <v>5.0731481481481486</v>
      </c>
      <c r="AD1933" s="31">
        <f t="shared" si="554"/>
        <v>6.5867653533283477</v>
      </c>
      <c r="AE1933" s="31">
        <f t="shared" si="566"/>
        <v>13.279760020776024</v>
      </c>
      <c r="AF1933" s="15">
        <f t="shared" si="555"/>
        <v>7.281944444444445</v>
      </c>
      <c r="AG1933" s="31">
        <f t="shared" si="567"/>
        <v>7.6765045365237814</v>
      </c>
      <c r="AH1933" s="31">
        <f t="shared" si="568"/>
        <v>46.064735020028529</v>
      </c>
      <c r="AI1933">
        <f t="shared" si="569"/>
        <v>197.10326969550601</v>
      </c>
    </row>
    <row r="1934" spans="1:35" x14ac:dyDescent="0.2">
      <c r="A1934">
        <v>32</v>
      </c>
      <c r="C1934" s="27" t="s">
        <v>1995</v>
      </c>
      <c r="D1934" s="26">
        <v>29.180333333333333</v>
      </c>
      <c r="E1934">
        <v>0</v>
      </c>
      <c r="F1934" s="26">
        <v>254.16666666666666</v>
      </c>
      <c r="G1934" s="26">
        <v>46.418333333333329</v>
      </c>
      <c r="H1934" s="26">
        <v>36.108333333333334</v>
      </c>
      <c r="I1934" s="26">
        <v>99.958333333333329</v>
      </c>
      <c r="J1934" s="26">
        <v>46.422499999999999</v>
      </c>
      <c r="K1934">
        <v>228.41666666666666</v>
      </c>
      <c r="L1934">
        <v>1.6916666666666667</v>
      </c>
      <c r="M1934">
        <v>8.1833333333333336</v>
      </c>
      <c r="N1934">
        <v>45.027500000000003</v>
      </c>
      <c r="O1934" s="1">
        <f t="shared" si="571"/>
        <v>6551.572095941915</v>
      </c>
      <c r="Q1934" s="1">
        <f t="shared" si="556"/>
        <v>272.62655094421621</v>
      </c>
      <c r="R1934" s="2">
        <f t="shared" si="557"/>
        <v>0.28843680613956074</v>
      </c>
      <c r="S1934" s="2"/>
      <c r="T1934" s="1">
        <f t="shared" si="558"/>
        <v>3863.3161704724826</v>
      </c>
      <c r="U1934" s="1">
        <f t="shared" si="559"/>
        <v>0</v>
      </c>
      <c r="V1934" s="1">
        <f t="shared" si="560"/>
        <v>1085.4894220166748</v>
      </c>
      <c r="W1934" s="1">
        <f t="shared" si="561"/>
        <v>1150.7409948849122</v>
      </c>
      <c r="X1934" s="2">
        <f t="shared" si="570"/>
        <v>58.767845596371735</v>
      </c>
      <c r="Y1934">
        <f t="shared" si="572"/>
        <v>1</v>
      </c>
      <c r="Z1934" s="26">
        <f t="shared" si="562"/>
        <v>0</v>
      </c>
      <c r="AA1934">
        <f t="shared" si="563"/>
        <v>152.51045313493597</v>
      </c>
      <c r="AB1934" s="28">
        <f t="shared" si="564"/>
        <v>40499.303571428572</v>
      </c>
      <c r="AC1934">
        <f t="shared" si="565"/>
        <v>8.0101851851851826</v>
      </c>
      <c r="AD1934" s="31">
        <f t="shared" si="554"/>
        <v>8.0656197075214422</v>
      </c>
      <c r="AE1934" s="31">
        <f t="shared" si="566"/>
        <v>16.091451311104052</v>
      </c>
      <c r="AF1934" s="15">
        <f t="shared" si="555"/>
        <v>7.2375000000000016</v>
      </c>
      <c r="AG1934" s="31">
        <f t="shared" si="567"/>
        <v>7.6531045646292064</v>
      </c>
      <c r="AH1934" s="31">
        <f t="shared" si="568"/>
        <v>45.931597289751643</v>
      </c>
      <c r="AI1934">
        <f t="shared" si="569"/>
        <v>179.39895762362929</v>
      </c>
    </row>
    <row r="1935" spans="1:35" x14ac:dyDescent="0.2">
      <c r="A1935">
        <v>32</v>
      </c>
      <c r="C1935" s="27" t="s">
        <v>1996</v>
      </c>
      <c r="D1935" s="26">
        <v>29.202750000000002</v>
      </c>
      <c r="E1935">
        <v>0</v>
      </c>
      <c r="F1935" s="26">
        <v>365.33333333333337</v>
      </c>
      <c r="G1935" s="26">
        <v>47.37166666666667</v>
      </c>
      <c r="H1935" s="26">
        <v>34.641666666666666</v>
      </c>
      <c r="I1935" s="26">
        <v>99.641666666666666</v>
      </c>
      <c r="J1935" s="26">
        <v>47.292500000000004</v>
      </c>
      <c r="K1935">
        <v>257.25</v>
      </c>
      <c r="L1935">
        <v>1.4416666666666667</v>
      </c>
      <c r="M1935">
        <v>7.4083333333333332</v>
      </c>
      <c r="N1935">
        <v>44.96</v>
      </c>
      <c r="O1935" s="1">
        <f t="shared" si="571"/>
        <v>9417.079366757167</v>
      </c>
      <c r="Q1935" s="1">
        <f t="shared" si="556"/>
        <v>1917.9096046381026</v>
      </c>
      <c r="R1935" s="2">
        <f t="shared" si="557"/>
        <v>2.0291336955636239</v>
      </c>
      <c r="S1935" s="2"/>
      <c r="T1935" s="1">
        <f t="shared" si="558"/>
        <v>4162.551191448857</v>
      </c>
      <c r="U1935" s="1">
        <f t="shared" si="559"/>
        <v>0</v>
      </c>
      <c r="V1935" s="1">
        <f t="shared" si="560"/>
        <v>1165.5882279838611</v>
      </c>
      <c r="W1935" s="1">
        <f t="shared" si="561"/>
        <v>1995.3531690814598</v>
      </c>
      <c r="X1935" s="2">
        <f t="shared" si="570"/>
        <v>59.056282402511293</v>
      </c>
      <c r="Y1935">
        <f t="shared" si="572"/>
        <v>1</v>
      </c>
      <c r="Z1935" s="26">
        <f t="shared" si="562"/>
        <v>0</v>
      </c>
      <c r="AA1935">
        <f t="shared" si="563"/>
        <v>136.53024489434779</v>
      </c>
      <c r="AB1935" s="28">
        <f t="shared" si="564"/>
        <v>40499.345238095237</v>
      </c>
      <c r="AC1935">
        <f t="shared" si="565"/>
        <v>8.5398148148148163</v>
      </c>
      <c r="AD1935" s="31">
        <f t="shared" si="554"/>
        <v>8.3354107663665804</v>
      </c>
      <c r="AE1935" s="31">
        <f t="shared" si="566"/>
        <v>16.598435579526026</v>
      </c>
      <c r="AF1935" s="15">
        <f t="shared" si="555"/>
        <v>7.2</v>
      </c>
      <c r="AG1935" s="31">
        <f t="shared" si="567"/>
        <v>7.6334096255495378</v>
      </c>
      <c r="AH1935" s="31">
        <f t="shared" si="568"/>
        <v>45.819522340152517</v>
      </c>
      <c r="AI1935">
        <f t="shared" si="569"/>
        <v>175.67717360488646</v>
      </c>
    </row>
    <row r="1936" spans="1:35" x14ac:dyDescent="0.2">
      <c r="A1936">
        <v>32</v>
      </c>
      <c r="C1936" s="27" t="s">
        <v>1997</v>
      </c>
      <c r="D1936" s="26">
        <v>29.215</v>
      </c>
      <c r="E1936">
        <v>0</v>
      </c>
      <c r="F1936" s="26">
        <v>1027.3333333333333</v>
      </c>
      <c r="G1936" s="26">
        <v>63.271666666666668</v>
      </c>
      <c r="H1936" s="26">
        <v>36.097499999999997</v>
      </c>
      <c r="I1936" s="26">
        <v>89.941666666666663</v>
      </c>
      <c r="J1936" s="26">
        <v>60.287500000000001</v>
      </c>
      <c r="K1936">
        <v>229.16666666666666</v>
      </c>
      <c r="L1936">
        <v>3.6916666666666664</v>
      </c>
      <c r="M1936">
        <v>11.375</v>
      </c>
      <c r="N1936">
        <v>45.107500000000002</v>
      </c>
      <c r="O1936" s="1">
        <f t="shared" si="571"/>
        <v>26481.239606154737</v>
      </c>
      <c r="Q1936" s="1">
        <f t="shared" si="556"/>
        <v>5865.9345970371705</v>
      </c>
      <c r="R1936" s="2">
        <f t="shared" si="557"/>
        <v>6.206113947203745</v>
      </c>
      <c r="S1936" s="2"/>
      <c r="T1936" s="1">
        <f t="shared" si="558"/>
        <v>4260.2955971638385</v>
      </c>
      <c r="U1936" s="1">
        <f t="shared" si="559"/>
        <v>0</v>
      </c>
      <c r="V1936" s="1">
        <f t="shared" si="560"/>
        <v>1205.3474087796226</v>
      </c>
      <c r="W1936" s="1">
        <f t="shared" si="561"/>
        <v>15028.58086609141</v>
      </c>
      <c r="X1936" s="2">
        <f t="shared" si="570"/>
        <v>61.085416098074916</v>
      </c>
      <c r="Y1936">
        <f t="shared" si="572"/>
        <v>1</v>
      </c>
      <c r="Z1936" s="26">
        <f t="shared" si="562"/>
        <v>0</v>
      </c>
      <c r="AA1936">
        <f t="shared" si="563"/>
        <v>4.7796915486677616</v>
      </c>
      <c r="AB1936" s="28">
        <f t="shared" si="564"/>
        <v>40499.386904761908</v>
      </c>
      <c r="AC1936">
        <f t="shared" si="565"/>
        <v>17.37314814814815</v>
      </c>
      <c r="AD1936" s="31">
        <f t="shared" si="554"/>
        <v>13.427194673294171</v>
      </c>
      <c r="AE1936" s="31">
        <f t="shared" si="566"/>
        <v>25.924825325635307</v>
      </c>
      <c r="AF1936" s="15">
        <f t="shared" si="555"/>
        <v>7.281944444444445</v>
      </c>
      <c r="AG1936" s="31">
        <f t="shared" si="567"/>
        <v>7.6765045365237814</v>
      </c>
      <c r="AH1936" s="31">
        <f t="shared" si="568"/>
        <v>46.064735020028529</v>
      </c>
      <c r="AI1936">
        <f t="shared" si="569"/>
        <v>121.08113708269204</v>
      </c>
    </row>
    <row r="1937" spans="1:35" x14ac:dyDescent="0.2">
      <c r="A1937">
        <v>32</v>
      </c>
      <c r="C1937" s="27" t="s">
        <v>1998</v>
      </c>
      <c r="D1937" s="26">
        <v>29.2315</v>
      </c>
      <c r="E1937">
        <v>0</v>
      </c>
      <c r="F1937" s="26">
        <v>392.83333333333337</v>
      </c>
      <c r="G1937" s="26">
        <v>55.814999999999998</v>
      </c>
      <c r="H1937" s="26">
        <v>33.859166666666667</v>
      </c>
      <c r="I1937" s="26">
        <v>95.49166666666666</v>
      </c>
      <c r="J1937" s="26">
        <v>54.57416666666667</v>
      </c>
      <c r="K1937">
        <v>236.58333333333334</v>
      </c>
      <c r="L1937">
        <v>2.8083333333333331</v>
      </c>
      <c r="M1937">
        <v>9.5083333333333329</v>
      </c>
      <c r="N1937">
        <v>45.432500000000005</v>
      </c>
      <c r="O1937" s="1">
        <f t="shared" si="571"/>
        <v>10125.937986973835</v>
      </c>
      <c r="Q1937" s="1">
        <f t="shared" si="556"/>
        <v>-5948.3366345753739</v>
      </c>
      <c r="R1937" s="2">
        <f t="shared" si="557"/>
        <v>-6.2932946727955636</v>
      </c>
      <c r="S1937" s="2"/>
      <c r="T1937" s="1">
        <f t="shared" si="558"/>
        <v>5700.0251619884066</v>
      </c>
      <c r="U1937" s="1">
        <f t="shared" si="559"/>
        <v>0</v>
      </c>
      <c r="V1937" s="1">
        <f t="shared" si="560"/>
        <v>1632.417859683193</v>
      </c>
      <c r="W1937" s="1">
        <f t="shared" si="561"/>
        <v>8590.2229210732094</v>
      </c>
      <c r="X1937" s="2">
        <f t="shared" si="570"/>
        <v>67.291530045278662</v>
      </c>
      <c r="Y1937">
        <f t="shared" si="572"/>
        <v>1</v>
      </c>
      <c r="Z1937" s="26">
        <f t="shared" si="562"/>
        <v>0</v>
      </c>
      <c r="AA1937">
        <f t="shared" si="563"/>
        <v>131.71074188018392</v>
      </c>
      <c r="AB1937" s="28">
        <f t="shared" si="564"/>
        <v>40499.428571428572</v>
      </c>
      <c r="AC1937">
        <f t="shared" si="565"/>
        <v>13.230555555555554</v>
      </c>
      <c r="AD1937" s="31">
        <f t="shared" si="554"/>
        <v>10.921217446088463</v>
      </c>
      <c r="AE1937" s="31">
        <f t="shared" si="566"/>
        <v>21.391380946435117</v>
      </c>
      <c r="AF1937" s="15">
        <f t="shared" si="555"/>
        <v>7.4625000000000021</v>
      </c>
      <c r="AG1937" s="31">
        <f t="shared" si="567"/>
        <v>7.7722148183689184</v>
      </c>
      <c r="AH1937" s="31">
        <f t="shared" si="568"/>
        <v>46.609058724944759</v>
      </c>
      <c r="AI1937">
        <f t="shared" si="569"/>
        <v>151.60867880439994</v>
      </c>
    </row>
    <row r="1938" spans="1:35" x14ac:dyDescent="0.2">
      <c r="A1938">
        <v>32</v>
      </c>
      <c r="C1938" s="27" t="s">
        <v>1999</v>
      </c>
      <c r="D1938" s="26">
        <v>29.243916666666667</v>
      </c>
      <c r="E1938">
        <v>0</v>
      </c>
      <c r="F1938" s="26">
        <v>249.16666666666666</v>
      </c>
      <c r="G1938" s="26">
        <v>51.061666666666667</v>
      </c>
      <c r="H1938" s="26">
        <v>32.445</v>
      </c>
      <c r="I1938" s="26">
        <v>97.125</v>
      </c>
      <c r="J1938" s="26">
        <v>50.294166666666669</v>
      </c>
      <c r="K1938">
        <v>247.5</v>
      </c>
      <c r="L1938">
        <v>2.625</v>
      </c>
      <c r="M1938">
        <v>9.5416666666666661</v>
      </c>
      <c r="N1938">
        <v>45.327500000000001</v>
      </c>
      <c r="O1938" s="1">
        <f t="shared" si="571"/>
        <v>6422.6887104479783</v>
      </c>
      <c r="Q1938" s="1">
        <f t="shared" si="556"/>
        <v>-4720.4947010364922</v>
      </c>
      <c r="R1938" s="2">
        <f t="shared" si="557"/>
        <v>-4.9942472963474653</v>
      </c>
      <c r="S1938" s="2"/>
      <c r="T1938" s="1">
        <f t="shared" si="558"/>
        <v>4868.1619733605612</v>
      </c>
      <c r="U1938" s="1">
        <f t="shared" si="559"/>
        <v>0</v>
      </c>
      <c r="V1938" s="1">
        <f t="shared" si="560"/>
        <v>1362.4348842304096</v>
      </c>
      <c r="W1938" s="1">
        <f t="shared" si="561"/>
        <v>4744.3072413439922</v>
      </c>
      <c r="X1938" s="2">
        <f t="shared" si="570"/>
        <v>60.998235372483101</v>
      </c>
      <c r="Y1938">
        <f t="shared" si="572"/>
        <v>1</v>
      </c>
      <c r="Z1938" s="26">
        <f t="shared" si="562"/>
        <v>0</v>
      </c>
      <c r="AA1938">
        <f t="shared" si="563"/>
        <v>98.735397645410487</v>
      </c>
      <c r="AB1938" s="28">
        <f t="shared" si="564"/>
        <v>40499.470238095237</v>
      </c>
      <c r="AC1938">
        <f t="shared" si="565"/>
        <v>10.589814814814815</v>
      </c>
      <c r="AD1938" s="31">
        <f t="shared" si="554"/>
        <v>9.3286225578371571</v>
      </c>
      <c r="AE1938" s="31">
        <f t="shared" si="566"/>
        <v>18.442021992401063</v>
      </c>
      <c r="AF1938" s="15">
        <f t="shared" si="555"/>
        <v>7.4041666666666668</v>
      </c>
      <c r="AG1938" s="31">
        <f t="shared" si="567"/>
        <v>7.7411790049370701</v>
      </c>
      <c r="AH1938" s="31">
        <f t="shared" si="568"/>
        <v>46.432592942086259</v>
      </c>
      <c r="AI1938">
        <f t="shared" si="569"/>
        <v>168.27931254950738</v>
      </c>
    </row>
    <row r="1939" spans="1:35" x14ac:dyDescent="0.2">
      <c r="A1939">
        <v>32</v>
      </c>
      <c r="C1939" s="27" t="s">
        <v>2000</v>
      </c>
      <c r="D1939" s="26">
        <v>29.2715</v>
      </c>
      <c r="E1939">
        <v>0</v>
      </c>
      <c r="F1939" s="26">
        <v>287.08333333333331</v>
      </c>
      <c r="G1939" s="26">
        <v>49.821666666666665</v>
      </c>
      <c r="H1939" s="26">
        <v>31.426666666666666</v>
      </c>
      <c r="I1939" s="26">
        <v>97.375</v>
      </c>
      <c r="J1939" s="26">
        <v>49.125833333333333</v>
      </c>
      <c r="K1939">
        <v>258.25</v>
      </c>
      <c r="L1939">
        <v>2.7583333333333333</v>
      </c>
      <c r="M1939">
        <v>9.1916666666666664</v>
      </c>
      <c r="N1939">
        <v>45.3</v>
      </c>
      <c r="O1939" s="1">
        <f t="shared" si="571"/>
        <v>7400.0543837770156</v>
      </c>
      <c r="Q1939" s="1">
        <f t="shared" si="556"/>
        <v>-1855.5445347810316</v>
      </c>
      <c r="R1939" s="2">
        <f t="shared" si="557"/>
        <v>-1.9631519285569141</v>
      </c>
      <c r="S1939" s="2"/>
      <c r="T1939" s="1">
        <f t="shared" si="558"/>
        <v>4190.2915705286778</v>
      </c>
      <c r="U1939" s="1">
        <f t="shared" si="559"/>
        <v>0</v>
      </c>
      <c r="V1939" s="1">
        <f t="shared" si="560"/>
        <v>1151.7190604785071</v>
      </c>
      <c r="W1939" s="1">
        <f t="shared" si="561"/>
        <v>3741.1148221962662</v>
      </c>
      <c r="X1939" s="2">
        <f t="shared" si="570"/>
        <v>56.003988076135634</v>
      </c>
      <c r="Y1939">
        <f t="shared" si="572"/>
        <v>1</v>
      </c>
      <c r="Z1939" s="26">
        <f t="shared" si="562"/>
        <v>0</v>
      </c>
      <c r="AA1939">
        <f t="shared" si="563"/>
        <v>38.221098009978377</v>
      </c>
      <c r="AB1939" s="28">
        <f t="shared" si="564"/>
        <v>40499.511904761908</v>
      </c>
      <c r="AC1939">
        <f t="shared" si="565"/>
        <v>9.9009259259259252</v>
      </c>
      <c r="AD1939" s="31">
        <f t="shared" si="554"/>
        <v>8.9306714829527838</v>
      </c>
      <c r="AE1939" s="31">
        <f t="shared" si="566"/>
        <v>17.698270520749197</v>
      </c>
      <c r="AF1939" s="15">
        <f t="shared" si="555"/>
        <v>7.3888888888888875</v>
      </c>
      <c r="AG1939" s="31">
        <f t="shared" si="567"/>
        <v>7.7330685974660769</v>
      </c>
      <c r="AH1939" s="31">
        <f t="shared" si="568"/>
        <v>46.386471677534935</v>
      </c>
      <c r="AI1939">
        <f t="shared" si="569"/>
        <v>172.47346535459585</v>
      </c>
    </row>
    <row r="1940" spans="1:35" x14ac:dyDescent="0.2">
      <c r="A1940">
        <v>32</v>
      </c>
      <c r="C1940" s="27" t="s">
        <v>2001</v>
      </c>
      <c r="D1940" s="26">
        <v>29.304666666666666</v>
      </c>
      <c r="E1940">
        <v>0</v>
      </c>
      <c r="F1940" s="26">
        <v>69.833333333333343</v>
      </c>
      <c r="G1940" s="26">
        <v>45.698333333333331</v>
      </c>
      <c r="H1940" s="26">
        <v>30.13</v>
      </c>
      <c r="I1940" s="26">
        <v>98.775000000000006</v>
      </c>
      <c r="J1940" s="26">
        <v>45.385833333333331</v>
      </c>
      <c r="K1940">
        <v>239.75</v>
      </c>
      <c r="L1940">
        <v>3.55</v>
      </c>
      <c r="M1940">
        <v>11.225</v>
      </c>
      <c r="N1940">
        <v>45.347499999999997</v>
      </c>
      <c r="O1940" s="1">
        <f t="shared" si="571"/>
        <v>1800.071284065353</v>
      </c>
      <c r="Q1940" s="1">
        <f t="shared" si="556"/>
        <v>-3862.6647735194597</v>
      </c>
      <c r="R1940" s="2">
        <f t="shared" si="557"/>
        <v>-4.0866697928101381</v>
      </c>
      <c r="S1940" s="2"/>
      <c r="T1940" s="1">
        <f t="shared" si="558"/>
        <v>4076.6596767900737</v>
      </c>
      <c r="U1940" s="1">
        <f t="shared" si="559"/>
        <v>0</v>
      </c>
      <c r="V1940" s="1">
        <f t="shared" si="560"/>
        <v>1109.6008840795535</v>
      </c>
      <c r="W1940" s="1">
        <f t="shared" si="561"/>
        <v>290.27079619326031</v>
      </c>
      <c r="X1940" s="2">
        <f t="shared" si="570"/>
        <v>54.040836147578723</v>
      </c>
      <c r="Y1940">
        <f t="shared" si="572"/>
        <v>1</v>
      </c>
      <c r="Z1940" s="26">
        <f t="shared" si="562"/>
        <v>0</v>
      </c>
      <c r="AA1940">
        <f t="shared" si="563"/>
        <v>69.597353205692301</v>
      </c>
      <c r="AB1940" s="28">
        <f t="shared" si="564"/>
        <v>40499.553571428572</v>
      </c>
      <c r="AC1940">
        <f t="shared" si="565"/>
        <v>7.6101851851851832</v>
      </c>
      <c r="AD1940" s="31">
        <f t="shared" si="554"/>
        <v>7.7551008187491606</v>
      </c>
      <c r="AE1940" s="31">
        <f t="shared" si="566"/>
        <v>15.49398827236813</v>
      </c>
      <c r="AF1940" s="15">
        <f t="shared" si="555"/>
        <v>7.4152777777777761</v>
      </c>
      <c r="AG1940" s="31">
        <f t="shared" si="567"/>
        <v>7.7470821774411585</v>
      </c>
      <c r="AH1940" s="31">
        <f t="shared" si="568"/>
        <v>46.466160681204705</v>
      </c>
      <c r="AI1940">
        <f t="shared" si="569"/>
        <v>186.2047005219255</v>
      </c>
    </row>
    <row r="1941" spans="1:35" x14ac:dyDescent="0.2">
      <c r="A1941">
        <v>32</v>
      </c>
      <c r="C1941" s="27" t="s">
        <v>2002</v>
      </c>
      <c r="D1941" s="26">
        <v>29.3385</v>
      </c>
      <c r="E1941">
        <v>0</v>
      </c>
      <c r="F1941" s="26">
        <v>2.75</v>
      </c>
      <c r="G1941" s="26">
        <v>41.630833333333335</v>
      </c>
      <c r="H1941" s="26">
        <v>28.911666666666665</v>
      </c>
      <c r="I1941" s="26">
        <v>99.983333333333334</v>
      </c>
      <c r="J1941" s="26">
        <v>41.627499999999998</v>
      </c>
      <c r="K1941">
        <v>230.5</v>
      </c>
      <c r="L1941">
        <v>1.5416666666666667</v>
      </c>
      <c r="M1941">
        <v>8.1333333333333329</v>
      </c>
      <c r="N1941">
        <v>45.435000000000002</v>
      </c>
      <c r="O1941" s="1">
        <f t="shared" si="571"/>
        <v>70.88586202166664</v>
      </c>
      <c r="Q1941" s="1">
        <f t="shared" si="556"/>
        <v>-1529.1612000253344</v>
      </c>
      <c r="R1941" s="2">
        <f t="shared" si="557"/>
        <v>-1.6178408562198139</v>
      </c>
      <c r="S1941" s="2"/>
      <c r="T1941" s="1">
        <f t="shared" si="558"/>
        <v>3587.6248512555449</v>
      </c>
      <c r="U1941" s="1">
        <f t="shared" si="559"/>
        <v>0</v>
      </c>
      <c r="V1941" s="1">
        <f t="shared" si="560"/>
        <v>960.96183763777549</v>
      </c>
      <c r="W1941" s="1">
        <f t="shared" si="561"/>
        <v>-3147.4731226181261</v>
      </c>
      <c r="X1941" s="2">
        <f t="shared" si="570"/>
        <v>49.954166354768589</v>
      </c>
      <c r="Y1941">
        <f t="shared" si="572"/>
        <v>1</v>
      </c>
      <c r="Z1941" s="26">
        <f t="shared" si="562"/>
        <v>0</v>
      </c>
      <c r="AA1941">
        <f t="shared" si="563"/>
        <v>69.277872585714505</v>
      </c>
      <c r="AB1941" s="28">
        <f t="shared" si="564"/>
        <v>40499.595238095237</v>
      </c>
      <c r="AC1941">
        <f t="shared" si="565"/>
        <v>5.3504629629629639</v>
      </c>
      <c r="AD1941" s="31">
        <f t="shared" si="554"/>
        <v>6.7145267288996004</v>
      </c>
      <c r="AE1941" s="31">
        <f t="shared" si="566"/>
        <v>13.523863556549543</v>
      </c>
      <c r="AF1941" s="15">
        <f t="shared" si="555"/>
        <v>7.4638888888888903</v>
      </c>
      <c r="AG1941" s="31">
        <f t="shared" si="567"/>
        <v>7.7729550970967631</v>
      </c>
      <c r="AH1941" s="31">
        <f t="shared" si="568"/>
        <v>46.613267377542066</v>
      </c>
      <c r="AI1941">
        <f t="shared" si="569"/>
        <v>198.93349577180703</v>
      </c>
    </row>
    <row r="1942" spans="1:35" x14ac:dyDescent="0.2">
      <c r="A1942">
        <v>32</v>
      </c>
      <c r="C1942" s="27" t="s">
        <v>2003</v>
      </c>
      <c r="D1942" s="26">
        <v>29.370750000000001</v>
      </c>
      <c r="E1942">
        <v>0</v>
      </c>
      <c r="F1942" s="26">
        <v>1</v>
      </c>
      <c r="G1942" s="26">
        <v>39.090000000000003</v>
      </c>
      <c r="H1942" s="26">
        <v>28.086666666666666</v>
      </c>
      <c r="I1942" s="26">
        <v>100</v>
      </c>
      <c r="J1942" s="26">
        <v>39.090000000000003</v>
      </c>
      <c r="K1942">
        <v>214.5</v>
      </c>
      <c r="L1942">
        <v>2.2416666666666667</v>
      </c>
      <c r="M1942">
        <v>8.8666666666666671</v>
      </c>
      <c r="N1942">
        <v>45.537500000000001</v>
      </c>
      <c r="O1942" s="1">
        <f t="shared" si="571"/>
        <v>25.776677098787872</v>
      </c>
      <c r="Q1942" s="1">
        <f t="shared" si="556"/>
        <v>782.62149650332242</v>
      </c>
      <c r="R1942" s="2">
        <f t="shared" si="557"/>
        <v>0.82800755863933118</v>
      </c>
      <c r="S1942" s="2"/>
      <c r="T1942" s="1">
        <f t="shared" si="558"/>
        <v>3452.4500573372511</v>
      </c>
      <c r="U1942" s="1">
        <f t="shared" si="559"/>
        <v>0</v>
      </c>
      <c r="V1942" s="1">
        <f t="shared" si="560"/>
        <v>917.95000250890087</v>
      </c>
      <c r="W1942" s="1">
        <f t="shared" si="561"/>
        <v>-5334.5015442927561</v>
      </c>
      <c r="X1942" s="2">
        <f t="shared" si="570"/>
        <v>48.336325498548774</v>
      </c>
      <c r="Y1942">
        <f t="shared" si="572"/>
        <v>1</v>
      </c>
      <c r="Z1942" s="26">
        <f t="shared" si="562"/>
        <v>0</v>
      </c>
      <c r="AA1942">
        <f t="shared" si="563"/>
        <v>85.494535225113182</v>
      </c>
      <c r="AB1942" s="28">
        <f t="shared" si="564"/>
        <v>40499.636904761908</v>
      </c>
      <c r="AC1942">
        <f t="shared" si="565"/>
        <v>3.9388888888888909</v>
      </c>
      <c r="AD1942" s="31">
        <f t="shared" si="554"/>
        <v>6.0819966895229527</v>
      </c>
      <c r="AE1942" s="31">
        <f t="shared" si="566"/>
        <v>12.312276590953127</v>
      </c>
      <c r="AF1942" s="15">
        <f t="shared" si="555"/>
        <v>7.5208333333333339</v>
      </c>
      <c r="AG1942" s="31">
        <f t="shared" si="567"/>
        <v>7.8033599249812422</v>
      </c>
      <c r="AH1942" s="31">
        <f t="shared" si="568"/>
        <v>46.786106438270053</v>
      </c>
      <c r="AI1942">
        <f t="shared" si="569"/>
        <v>207.25666504206936</v>
      </c>
    </row>
    <row r="1943" spans="1:35" x14ac:dyDescent="0.2">
      <c r="A1943">
        <v>32</v>
      </c>
      <c r="C1943" s="27" t="s">
        <v>2004</v>
      </c>
      <c r="D1943" s="26">
        <v>29.394500000000001</v>
      </c>
      <c r="E1943">
        <v>0</v>
      </c>
      <c r="F1943" s="26">
        <v>1</v>
      </c>
      <c r="G1943" s="26">
        <v>37.497500000000002</v>
      </c>
      <c r="H1943" s="26">
        <v>27.154166666666669</v>
      </c>
      <c r="I1943" s="26">
        <v>100</v>
      </c>
      <c r="J1943" s="26">
        <v>37.497500000000002</v>
      </c>
      <c r="K1943">
        <v>206.75</v>
      </c>
      <c r="L1943">
        <v>2.0916666666666668</v>
      </c>
      <c r="M1943">
        <v>7.3083333333333336</v>
      </c>
      <c r="N1943">
        <v>45.64</v>
      </c>
      <c r="O1943" s="1">
        <f t="shared" si="571"/>
        <v>25.776677098787872</v>
      </c>
      <c r="Q1943" s="1">
        <f t="shared" si="556"/>
        <v>1799.9788112845508</v>
      </c>
      <c r="R1943" s="2">
        <f t="shared" si="557"/>
        <v>1.9043638180055016</v>
      </c>
      <c r="S1943" s="2"/>
      <c r="T1943" s="1">
        <f t="shared" si="558"/>
        <v>3752.6064437844825</v>
      </c>
      <c r="U1943" s="1">
        <f t="shared" si="559"/>
        <v>0</v>
      </c>
      <c r="V1943" s="1">
        <f t="shared" si="560"/>
        <v>997.51742793794369</v>
      </c>
      <c r="W1943" s="1">
        <f t="shared" si="561"/>
        <v>-6736.9024931219492</v>
      </c>
      <c r="X1943" s="2">
        <f t="shared" si="570"/>
        <v>49.164333057188102</v>
      </c>
      <c r="Y1943">
        <f t="shared" si="572"/>
        <v>1</v>
      </c>
      <c r="Z1943" s="26">
        <f t="shared" si="562"/>
        <v>0</v>
      </c>
      <c r="AA1943">
        <f t="shared" si="563"/>
        <v>136.11499358429703</v>
      </c>
      <c r="AB1943" s="28">
        <f t="shared" si="564"/>
        <v>40499.678571428572</v>
      </c>
      <c r="AC1943">
        <f t="shared" si="565"/>
        <v>3.054166666666668</v>
      </c>
      <c r="AD1943" s="31">
        <f t="shared" si="554"/>
        <v>5.7122477652214263</v>
      </c>
      <c r="AE1943" s="31">
        <f t="shared" si="566"/>
        <v>11.600804434709328</v>
      </c>
      <c r="AF1943" s="15">
        <f t="shared" si="555"/>
        <v>7.5777777777777775</v>
      </c>
      <c r="AG1943" s="31">
        <f t="shared" si="567"/>
        <v>7.8338692160852501</v>
      </c>
      <c r="AH1943" s="31">
        <f t="shared" si="568"/>
        <v>46.95950157605327</v>
      </c>
      <c r="AI1943">
        <f t="shared" si="569"/>
        <v>212.57648721375975</v>
      </c>
    </row>
    <row r="1944" spans="1:35" x14ac:dyDescent="0.2">
      <c r="A1944">
        <v>32</v>
      </c>
      <c r="C1944" s="27" t="s">
        <v>2005</v>
      </c>
      <c r="D1944" s="26">
        <v>29.40625</v>
      </c>
      <c r="E1944">
        <v>0</v>
      </c>
      <c r="F1944" s="26">
        <v>1</v>
      </c>
      <c r="G1944" s="26">
        <v>36.322499999999998</v>
      </c>
      <c r="H1944" s="26">
        <v>26.341666666666669</v>
      </c>
      <c r="I1944" s="26">
        <v>100</v>
      </c>
      <c r="J1944" s="26">
        <v>36.322499999999998</v>
      </c>
      <c r="K1944">
        <v>200.83333333333334</v>
      </c>
      <c r="L1944">
        <v>2.0333333333333337</v>
      </c>
      <c r="M1944">
        <v>7.45</v>
      </c>
      <c r="N1944">
        <v>45.722499999999997</v>
      </c>
      <c r="O1944" s="1">
        <f t="shared" si="571"/>
        <v>25.776677098787872</v>
      </c>
      <c r="Q1944" s="1">
        <f t="shared" si="556"/>
        <v>2246.3698434877037</v>
      </c>
      <c r="R1944" s="2">
        <f t="shared" si="557"/>
        <v>2.376642116550109</v>
      </c>
      <c r="S1944" s="2"/>
      <c r="T1944" s="1">
        <f t="shared" si="558"/>
        <v>4215.8160574438734</v>
      </c>
      <c r="U1944" s="1">
        <f t="shared" si="559"/>
        <v>0</v>
      </c>
      <c r="V1944" s="1">
        <f t="shared" si="560"/>
        <v>1124.4831765629574</v>
      </c>
      <c r="W1944" s="1">
        <f t="shared" si="561"/>
        <v>-7777.3267958669112</v>
      </c>
      <c r="X1944" s="2">
        <f t="shared" si="570"/>
        <v>51.068696875193602</v>
      </c>
      <c r="Y1944">
        <f t="shared" si="572"/>
        <v>1</v>
      </c>
      <c r="Z1944" s="26">
        <f t="shared" si="562"/>
        <v>0</v>
      </c>
      <c r="AA1944">
        <f t="shared" si="563"/>
        <v>217.45032228196962</v>
      </c>
      <c r="AB1944" s="28">
        <f t="shared" si="564"/>
        <v>40499.720238095237</v>
      </c>
      <c r="AC1944">
        <f t="shared" si="565"/>
        <v>2.4013888888888877</v>
      </c>
      <c r="AD1944" s="31">
        <f t="shared" si="554"/>
        <v>5.4522768455251569</v>
      </c>
      <c r="AE1944" s="31">
        <f t="shared" si="566"/>
        <v>11.099069991170747</v>
      </c>
      <c r="AF1944" s="15">
        <f t="shared" si="555"/>
        <v>7.6236111111111091</v>
      </c>
      <c r="AG1944" s="31">
        <f t="shared" si="567"/>
        <v>7.8585015596461796</v>
      </c>
      <c r="AH1944" s="31">
        <f t="shared" si="568"/>
        <v>47.09946843946819</v>
      </c>
      <c r="AI1944">
        <f t="shared" si="569"/>
        <v>216.43439547116424</v>
      </c>
    </row>
    <row r="1945" spans="1:35" x14ac:dyDescent="0.2">
      <c r="A1945">
        <v>32</v>
      </c>
      <c r="C1945" s="27" t="s">
        <v>2006</v>
      </c>
      <c r="D1945" s="26">
        <v>29.421250000000001</v>
      </c>
      <c r="E1945">
        <v>0</v>
      </c>
      <c r="F1945" s="26">
        <v>1</v>
      </c>
      <c r="G1945" s="26">
        <v>35.524999999999999</v>
      </c>
      <c r="H1945" s="26">
        <v>25.623333333333331</v>
      </c>
      <c r="I1945" s="26">
        <v>100</v>
      </c>
      <c r="J1945" s="26">
        <v>35.524999999999999</v>
      </c>
      <c r="K1945">
        <v>200.41666666666666</v>
      </c>
      <c r="L1945">
        <v>1.5916666666666668</v>
      </c>
      <c r="M1945">
        <v>6.3583333333333334</v>
      </c>
      <c r="N1945">
        <v>45.75</v>
      </c>
      <c r="O1945" s="1">
        <f t="shared" si="571"/>
        <v>25.776677098787872</v>
      </c>
      <c r="Q1945" s="1">
        <f t="shared" si="556"/>
        <v>2251.7354000440564</v>
      </c>
      <c r="R1945" s="2">
        <f t="shared" si="557"/>
        <v>2.3823188343566306</v>
      </c>
      <c r="S1945" s="2"/>
      <c r="T1945" s="1">
        <f t="shared" si="558"/>
        <v>4743.4915238860094</v>
      </c>
      <c r="U1945" s="1">
        <f t="shared" si="559"/>
        <v>0</v>
      </c>
      <c r="V1945" s="1">
        <f t="shared" si="560"/>
        <v>1271.7637269337058</v>
      </c>
      <c r="W1945" s="1">
        <f t="shared" si="561"/>
        <v>-8459.9113284828927</v>
      </c>
      <c r="X1945" s="2">
        <f t="shared" si="570"/>
        <v>53.445338991743711</v>
      </c>
      <c r="Y1945">
        <f t="shared" si="572"/>
        <v>1</v>
      </c>
      <c r="Z1945" s="26">
        <f t="shared" si="562"/>
        <v>0</v>
      </c>
      <c r="AA1945">
        <f t="shared" si="563"/>
        <v>321.13854957901003</v>
      </c>
      <c r="AB1945" s="28">
        <f t="shared" si="564"/>
        <v>40499.761904761908</v>
      </c>
      <c r="AC1945">
        <f t="shared" si="565"/>
        <v>1.9583333333333326</v>
      </c>
      <c r="AD1945" s="31">
        <f t="shared" ref="AD1945:AD2008" si="573">10^($AF$17-$AF$18/($AF$19+AC1945))*I1945/100</f>
        <v>5.2818238918620226</v>
      </c>
      <c r="AE1945" s="31">
        <f t="shared" si="566"/>
        <v>10.769398955933552</v>
      </c>
      <c r="AF1945" s="15">
        <f t="shared" ref="AF1945:AF2008" si="574">(N1945-32)/1.8</f>
        <v>7.6388888888888884</v>
      </c>
      <c r="AG1945" s="31">
        <f t="shared" si="567"/>
        <v>7.8667274511927365</v>
      </c>
      <c r="AH1945" s="31">
        <f t="shared" si="568"/>
        <v>47.146204464567838</v>
      </c>
      <c r="AI1945">
        <f t="shared" si="569"/>
        <v>218.69735471790932</v>
      </c>
    </row>
    <row r="1946" spans="1:35" x14ac:dyDescent="0.2">
      <c r="A1946">
        <v>32</v>
      </c>
      <c r="C1946" s="27" t="s">
        <v>2007</v>
      </c>
      <c r="D1946" s="26">
        <v>29.430250000000001</v>
      </c>
      <c r="E1946">
        <v>0</v>
      </c>
      <c r="F1946" s="26">
        <v>1</v>
      </c>
      <c r="G1946" s="26">
        <v>34.818333333333335</v>
      </c>
      <c r="H1946" s="26">
        <v>24.543333333333333</v>
      </c>
      <c r="I1946" s="26">
        <v>100</v>
      </c>
      <c r="J1946" s="26">
        <v>34.818333333333335</v>
      </c>
      <c r="K1946">
        <v>184.16666666666666</v>
      </c>
      <c r="L1946">
        <v>1.5083333333333333</v>
      </c>
      <c r="M1946">
        <v>4.9749999999999996</v>
      </c>
      <c r="N1946">
        <v>45.75</v>
      </c>
      <c r="O1946" s="1">
        <f t="shared" si="571"/>
        <v>25.776677098787872</v>
      </c>
      <c r="Q1946" s="1">
        <f t="shared" ref="Q1946:Q2009" si="575">(O1946-T1946-U1946-V1946-W1946-AI1946)</f>
        <v>2080.2327870840318</v>
      </c>
      <c r="R1946" s="2">
        <f t="shared" ref="R1946:R2009" si="576">Q1946/$O$12+Z1946/$O$17*$Z$21</f>
        <v>2.2008703813154571</v>
      </c>
      <c r="S1946" s="2"/>
      <c r="T1946" s="1">
        <f t="shared" ref="T1946:T2009" si="577">((X1946-H1946)*$D$13/$P$5)*$P$7/1000</f>
        <v>5333.7969190255162</v>
      </c>
      <c r="U1946" s="1">
        <f t="shared" ref="U1946:U2009" si="578">IF(X1946&gt;80,(X1946-80)*$O$19,0)</f>
        <v>0</v>
      </c>
      <c r="V1946" s="1">
        <f t="shared" ref="V1946:V2009" si="579">$D$20*(((X1946-32)*5/9+273)^4-((H1946-32)*5/9+273)^4)*$D$14*$D$21*$D$22/1000</f>
        <v>1435.9262444018323</v>
      </c>
      <c r="W1946" s="1">
        <f t="shared" ref="W1946:W2009" si="580">(G1946-N1946)*$O$20</f>
        <v>-9044.5897968246591</v>
      </c>
      <c r="X1946" s="2">
        <f t="shared" si="570"/>
        <v>55.827657826100342</v>
      </c>
      <c r="Y1946">
        <f t="shared" si="572"/>
        <v>1</v>
      </c>
      <c r="Z1946" s="26">
        <f t="shared" ref="Z1946:Z2009" si="581">IF(X1946&lt;42,IF(X1946&lt;36, 0.4*3600, 0.1*3600),0)*$Z$21</f>
        <v>0</v>
      </c>
      <c r="AA1946">
        <f t="shared" ref="AA1946:AA2009" si="582">(X1946-G1946)^2</f>
        <v>441.39171564237967</v>
      </c>
      <c r="AB1946" s="28">
        <f t="shared" ref="AB1946:AB2009" si="583">C1946-1/1/14</f>
        <v>40499.803571428572</v>
      </c>
      <c r="AC1946">
        <f t="shared" ref="AC1946:AC2009" si="584">(G1946-32)/1.8</f>
        <v>1.5657407407407418</v>
      </c>
      <c r="AD1946" s="31">
        <f t="shared" si="573"/>
        <v>5.1347289068579274</v>
      </c>
      <c r="AE1946" s="31">
        <f t="shared" ref="AE1946:AE2009" si="585">AD1946/760*35000/(AC1946+273.15)/0.0821</f>
        <v>10.484440756639152</v>
      </c>
      <c r="AF1946" s="15">
        <f t="shared" si="574"/>
        <v>7.6388888888888884</v>
      </c>
      <c r="AG1946" s="31">
        <f t="shared" ref="AG1946:AG2009" si="586">10^($AF$17-$AF$18/($AF$19+AF1946))</f>
        <v>7.8667274511927365</v>
      </c>
      <c r="AH1946" s="31">
        <f t="shared" ref="AH1946:AH2009" si="587">AG1946/760*35000*$AE$14/(AF1946+273.15)/0.0821</f>
        <v>47.146204464567838</v>
      </c>
      <c r="AI1946">
        <f t="shared" ref="AI1946:AI2009" si="588">(AH1946-AE1946)*0.018*334</f>
        <v>220.41052341206722</v>
      </c>
    </row>
    <row r="1947" spans="1:35" x14ac:dyDescent="0.2">
      <c r="A1947">
        <v>32</v>
      </c>
      <c r="C1947" s="27" t="s">
        <v>2008</v>
      </c>
      <c r="D1947" s="26">
        <v>29.440166666666666</v>
      </c>
      <c r="E1947">
        <v>0</v>
      </c>
      <c r="F1947" s="26">
        <v>1</v>
      </c>
      <c r="G1947" s="26">
        <v>34.14</v>
      </c>
      <c r="H1947" s="26">
        <v>24.120833333333334</v>
      </c>
      <c r="I1947" s="26">
        <v>100</v>
      </c>
      <c r="J1947" s="26">
        <v>34.14</v>
      </c>
      <c r="K1947">
        <v>200.41666666666666</v>
      </c>
      <c r="L1947">
        <v>2.2000000000000002</v>
      </c>
      <c r="M1947">
        <v>6.7583333333333329</v>
      </c>
      <c r="N1947">
        <v>45.734999999999999</v>
      </c>
      <c r="O1947" s="1">
        <f t="shared" si="571"/>
        <v>25.776677098787872</v>
      </c>
      <c r="Q1947" s="1">
        <f t="shared" si="575"/>
        <v>2051.3379542467278</v>
      </c>
      <c r="R1947" s="2">
        <f t="shared" si="576"/>
        <v>2.1702998691306998</v>
      </c>
      <c r="S1947" s="2"/>
      <c r="T1947" s="1">
        <f t="shared" si="577"/>
        <v>5781.0664408768916</v>
      </c>
      <c r="U1947" s="1">
        <f t="shared" si="578"/>
        <v>0</v>
      </c>
      <c r="V1947" s="1">
        <f t="shared" si="579"/>
        <v>1564.9232141140228</v>
      </c>
      <c r="W1947" s="1">
        <f t="shared" si="580"/>
        <v>-9593.4153402209413</v>
      </c>
      <c r="X1947" s="2">
        <f t="shared" ref="X1947:X2010" si="589">X1946+R1946</f>
        <v>58.028528207415796</v>
      </c>
      <c r="Y1947">
        <f t="shared" si="572"/>
        <v>1</v>
      </c>
      <c r="Z1947" s="26">
        <f t="shared" si="581"/>
        <v>0</v>
      </c>
      <c r="AA1947">
        <f t="shared" si="582"/>
        <v>570.66177991650011</v>
      </c>
      <c r="AB1947" s="28">
        <f t="shared" si="583"/>
        <v>40499.845238095237</v>
      </c>
      <c r="AC1947">
        <f t="shared" si="584"/>
        <v>1.1888888888888891</v>
      </c>
      <c r="AD1947" s="31">
        <f t="shared" si="573"/>
        <v>4.9969416083103466</v>
      </c>
      <c r="AE1947" s="31">
        <f t="shared" si="585"/>
        <v>10.217112940696751</v>
      </c>
      <c r="AF1947" s="15">
        <f t="shared" si="574"/>
        <v>7.6305555555555546</v>
      </c>
      <c r="AG1947" s="31">
        <f t="shared" si="586"/>
        <v>7.8622396638202643</v>
      </c>
      <c r="AH1947" s="31">
        <f t="shared" si="587"/>
        <v>47.120707099393897</v>
      </c>
      <c r="AI1947">
        <f t="shared" si="588"/>
        <v>221.86440808208724</v>
      </c>
    </row>
    <row r="1948" spans="1:35" x14ac:dyDescent="0.2">
      <c r="A1948">
        <v>32</v>
      </c>
      <c r="C1948" s="27" t="s">
        <v>2009</v>
      </c>
      <c r="D1948" s="26">
        <v>29.447499999999998</v>
      </c>
      <c r="E1948">
        <v>0</v>
      </c>
      <c r="F1948" s="26">
        <v>1</v>
      </c>
      <c r="G1948" s="26">
        <v>33.536666666666669</v>
      </c>
      <c r="H1948" s="26">
        <v>23.421666666666667</v>
      </c>
      <c r="I1948" s="26">
        <v>100</v>
      </c>
      <c r="J1948" s="26">
        <v>33.536666666666669</v>
      </c>
      <c r="K1948">
        <v>199.75</v>
      </c>
      <c r="L1948">
        <v>1.6083333333333334</v>
      </c>
      <c r="M1948">
        <v>6.0166666666666666</v>
      </c>
      <c r="N1948">
        <v>45.655000000000001</v>
      </c>
      <c r="O1948" s="1">
        <f t="shared" si="571"/>
        <v>25.776677098787872</v>
      </c>
      <c r="Q1948" s="1">
        <f t="shared" si="575"/>
        <v>1854.2545505056169</v>
      </c>
      <c r="R1948" s="2">
        <f t="shared" si="576"/>
        <v>1.9617871350579601</v>
      </c>
      <c r="S1948" s="2"/>
      <c r="T1948" s="1">
        <f t="shared" si="577"/>
        <v>6270.2939379072786</v>
      </c>
      <c r="U1948" s="1">
        <f t="shared" si="578"/>
        <v>0</v>
      </c>
      <c r="V1948" s="1">
        <f t="shared" si="579"/>
        <v>1705.1891348540223</v>
      </c>
      <c r="W1948" s="1">
        <f t="shared" si="580"/>
        <v>-10026.40835687027</v>
      </c>
      <c r="X1948" s="2">
        <f t="shared" si="589"/>
        <v>60.198828076546498</v>
      </c>
      <c r="Y1948">
        <f t="shared" si="572"/>
        <v>1</v>
      </c>
      <c r="Z1948" s="26">
        <f t="shared" si="581"/>
        <v>0</v>
      </c>
      <c r="AA1948">
        <f t="shared" si="582"/>
        <v>710.8708510464852</v>
      </c>
      <c r="AB1948" s="28">
        <f t="shared" si="583"/>
        <v>40499.886904761908</v>
      </c>
      <c r="AC1948">
        <f t="shared" si="584"/>
        <v>0.85370370370370485</v>
      </c>
      <c r="AD1948" s="31">
        <f t="shared" si="573"/>
        <v>4.8771396508154856</v>
      </c>
      <c r="AE1948" s="31">
        <f t="shared" si="585"/>
        <v>9.9843558911736956</v>
      </c>
      <c r="AF1948" s="15">
        <f t="shared" si="574"/>
        <v>7.5861111111111112</v>
      </c>
      <c r="AG1948" s="31">
        <f t="shared" si="586"/>
        <v>7.8383427709690965</v>
      </c>
      <c r="AH1948" s="31">
        <f t="shared" si="587"/>
        <v>46.984923206899012</v>
      </c>
      <c r="AI1948">
        <f t="shared" si="588"/>
        <v>222.44741070214062</v>
      </c>
    </row>
    <row r="1949" spans="1:35" x14ac:dyDescent="0.2">
      <c r="A1949">
        <v>32</v>
      </c>
      <c r="C1949" s="27" t="s">
        <v>2010</v>
      </c>
      <c r="D1949" s="26">
        <v>29.442999999999998</v>
      </c>
      <c r="E1949">
        <v>0</v>
      </c>
      <c r="F1949" s="26">
        <v>1</v>
      </c>
      <c r="G1949" s="26">
        <v>33.045833333333334</v>
      </c>
      <c r="H1949" s="26">
        <v>22.963333333333335</v>
      </c>
      <c r="I1949" s="26">
        <v>100</v>
      </c>
      <c r="J1949" s="26">
        <v>33.045833333333334</v>
      </c>
      <c r="K1949">
        <v>188.58333333333334</v>
      </c>
      <c r="L1949">
        <v>3.0333333333333332</v>
      </c>
      <c r="M1949">
        <v>7.5166666666666666</v>
      </c>
      <c r="N1949">
        <v>45.577500000000001</v>
      </c>
      <c r="O1949" s="1">
        <f t="shared" si="571"/>
        <v>25.776677098787872</v>
      </c>
      <c r="Q1949" s="1">
        <f t="shared" si="575"/>
        <v>1662.5659668385899</v>
      </c>
      <c r="R1949" s="2">
        <f t="shared" si="576"/>
        <v>1.7589820793697251</v>
      </c>
      <c r="S1949" s="2"/>
      <c r="T1949" s="1">
        <f t="shared" si="577"/>
        <v>6682.9105216842599</v>
      </c>
      <c r="U1949" s="1">
        <f t="shared" si="578"/>
        <v>0</v>
      </c>
      <c r="V1949" s="1">
        <f t="shared" si="579"/>
        <v>1825.9139353440321</v>
      </c>
      <c r="W1949" s="1">
        <f t="shared" si="580"/>
        <v>-10368.390102504134</v>
      </c>
      <c r="X1949" s="2">
        <f t="shared" si="589"/>
        <v>62.160615211604458</v>
      </c>
      <c r="Y1949">
        <f t="shared" si="572"/>
        <v>1</v>
      </c>
      <c r="Z1949" s="26">
        <f t="shared" si="581"/>
        <v>0</v>
      </c>
      <c r="AA1949">
        <f t="shared" si="582"/>
        <v>847.67052381930466</v>
      </c>
      <c r="AB1949" s="28">
        <f t="shared" si="583"/>
        <v>40499.928571428572</v>
      </c>
      <c r="AC1949">
        <f t="shared" si="584"/>
        <v>0.58101851851851904</v>
      </c>
      <c r="AD1949" s="31">
        <f t="shared" si="573"/>
        <v>4.7815529611762555</v>
      </c>
      <c r="AE1949" s="31">
        <f t="shared" si="585"/>
        <v>9.7984245323486157</v>
      </c>
      <c r="AF1949" s="15">
        <f t="shared" si="574"/>
        <v>7.5430555555555561</v>
      </c>
      <c r="AG1949" s="31">
        <f t="shared" si="586"/>
        <v>7.8152535442576747</v>
      </c>
      <c r="AH1949" s="31">
        <f t="shared" si="587"/>
        <v>46.853706590904864</v>
      </c>
      <c r="AI1949">
        <f t="shared" si="588"/>
        <v>222.77635573604013</v>
      </c>
    </row>
    <row r="1950" spans="1:35" x14ac:dyDescent="0.2">
      <c r="A1950">
        <v>32</v>
      </c>
      <c r="C1950" s="27" t="s">
        <v>2011</v>
      </c>
      <c r="D1950" s="26">
        <v>29.446999999999999</v>
      </c>
      <c r="E1950">
        <v>0</v>
      </c>
      <c r="F1950" s="26">
        <v>1</v>
      </c>
      <c r="G1950" s="26">
        <v>32.786666666666669</v>
      </c>
      <c r="H1950" s="26">
        <v>23.061666666666667</v>
      </c>
      <c r="I1950" s="26">
        <v>100</v>
      </c>
      <c r="J1950" s="26">
        <v>32.786666666666669</v>
      </c>
      <c r="K1950">
        <v>193.91666666666666</v>
      </c>
      <c r="L1950">
        <v>3.5666666666666664</v>
      </c>
      <c r="M1950">
        <v>9.8333333333333339</v>
      </c>
      <c r="N1950">
        <v>45.465000000000003</v>
      </c>
      <c r="O1950" s="1">
        <f t="shared" si="571"/>
        <v>25.776677098787872</v>
      </c>
      <c r="Q1950" s="1">
        <f t="shared" si="575"/>
        <v>1413.161300240286</v>
      </c>
      <c r="R1950" s="2">
        <f t="shared" si="576"/>
        <v>1.4951138492917371</v>
      </c>
      <c r="S1950" s="2"/>
      <c r="T1950" s="1">
        <f t="shared" si="577"/>
        <v>6966.0415564374744</v>
      </c>
      <c r="U1950" s="1">
        <f t="shared" si="578"/>
        <v>0</v>
      </c>
      <c r="V1950" s="1">
        <f t="shared" si="579"/>
        <v>1914.0947997421026</v>
      </c>
      <c r="W1950" s="1">
        <f t="shared" si="580"/>
        <v>-10489.738463858088</v>
      </c>
      <c r="X1950" s="2">
        <f t="shared" si="589"/>
        <v>63.919597290974181</v>
      </c>
      <c r="Y1950">
        <f t="shared" si="572"/>
        <v>1</v>
      </c>
      <c r="Z1950" s="26">
        <f t="shared" si="581"/>
        <v>0</v>
      </c>
      <c r="AA1950">
        <f t="shared" si="582"/>
        <v>969.25936925794451</v>
      </c>
      <c r="AB1950" s="28">
        <f t="shared" si="583"/>
        <v>40499.970238095237</v>
      </c>
      <c r="AC1950">
        <f t="shared" si="584"/>
        <v>0.43703703703703822</v>
      </c>
      <c r="AD1950" s="31">
        <f t="shared" si="573"/>
        <v>4.7317517652624312</v>
      </c>
      <c r="AE1950" s="31">
        <f t="shared" si="585"/>
        <v>9.7014741709039161</v>
      </c>
      <c r="AF1950" s="15">
        <f t="shared" si="574"/>
        <v>7.480555555555557</v>
      </c>
      <c r="AG1950" s="31">
        <f t="shared" si="586"/>
        <v>7.7818432761291154</v>
      </c>
      <c r="AH1950" s="31">
        <f t="shared" si="587"/>
        <v>46.663796948184725</v>
      </c>
      <c r="AI1950">
        <f t="shared" si="588"/>
        <v>222.21748453701221</v>
      </c>
    </row>
    <row r="1951" spans="1:35" x14ac:dyDescent="0.2">
      <c r="A1951">
        <v>32</v>
      </c>
      <c r="C1951" s="27" t="s">
        <v>2012</v>
      </c>
      <c r="D1951" s="26">
        <v>29.455749999999998</v>
      </c>
      <c r="E1951">
        <v>0</v>
      </c>
      <c r="F1951" s="26">
        <v>1</v>
      </c>
      <c r="G1951" s="26">
        <v>32.590833333333336</v>
      </c>
      <c r="H1951" s="26">
        <v>23.107500000000002</v>
      </c>
      <c r="I1951" s="26">
        <v>100</v>
      </c>
      <c r="J1951" s="26">
        <v>32.590833333333336</v>
      </c>
      <c r="K1951">
        <v>194.58333333333334</v>
      </c>
      <c r="L1951">
        <v>3.2833333333333332</v>
      </c>
      <c r="M1951">
        <v>10.066666666666666</v>
      </c>
      <c r="N1951">
        <v>45.337499999999999</v>
      </c>
      <c r="O1951" s="1">
        <f t="shared" si="571"/>
        <v>25.776677098787872</v>
      </c>
      <c r="Q1951" s="1">
        <f t="shared" si="575"/>
        <v>1146.2115690245239</v>
      </c>
      <c r="R1951" s="2">
        <f t="shared" si="576"/>
        <v>1.2126830750145696</v>
      </c>
      <c r="S1951" s="2"/>
      <c r="T1951" s="1">
        <f t="shared" si="577"/>
        <v>7213.1355268573852</v>
      </c>
      <c r="U1951" s="1">
        <f t="shared" si="578"/>
        <v>0</v>
      </c>
      <c r="V1951" s="1">
        <f t="shared" si="579"/>
        <v>1991.3398892316488</v>
      </c>
      <c r="W1951" s="1">
        <f t="shared" si="580"/>
        <v>-10546.27576857981</v>
      </c>
      <c r="X1951" s="2">
        <f t="shared" si="589"/>
        <v>65.414711140265922</v>
      </c>
      <c r="Y1951">
        <f t="shared" si="572"/>
        <v>1</v>
      </c>
      <c r="Z1951" s="26">
        <f t="shared" si="581"/>
        <v>0</v>
      </c>
      <c r="AA1951">
        <f t="shared" si="582"/>
        <v>1077.4069542844416</v>
      </c>
      <c r="AB1951" s="28">
        <f t="shared" si="583"/>
        <v>40500.011904761908</v>
      </c>
      <c r="AC1951">
        <f t="shared" si="584"/>
        <v>0.32824074074074222</v>
      </c>
      <c r="AD1951" s="31">
        <f t="shared" si="573"/>
        <v>4.6944247696858561</v>
      </c>
      <c r="AE1951" s="31">
        <f t="shared" si="585"/>
        <v>9.6287719560103024</v>
      </c>
      <c r="AF1951" s="15">
        <f t="shared" si="574"/>
        <v>7.4097222222222214</v>
      </c>
      <c r="AG1951" s="31">
        <f t="shared" si="586"/>
        <v>7.7441300968712818</v>
      </c>
      <c r="AH1951" s="31">
        <f t="shared" si="587"/>
        <v>46.449374179070809</v>
      </c>
      <c r="AI1951">
        <f t="shared" si="588"/>
        <v>221.36546056503974</v>
      </c>
    </row>
    <row r="1952" spans="1:35" x14ac:dyDescent="0.2">
      <c r="A1952">
        <v>32</v>
      </c>
      <c r="C1952" s="27" t="s">
        <v>2013</v>
      </c>
      <c r="D1952" s="26">
        <v>29.469000000000001</v>
      </c>
      <c r="E1952">
        <v>0</v>
      </c>
      <c r="F1952" s="26">
        <v>1</v>
      </c>
      <c r="G1952" s="26">
        <v>32.356666666666669</v>
      </c>
      <c r="H1952" s="26">
        <v>22.848333333333333</v>
      </c>
      <c r="I1952" s="26">
        <v>100</v>
      </c>
      <c r="J1952" s="26">
        <v>32.356666666666669</v>
      </c>
      <c r="K1952">
        <v>202.83333333333334</v>
      </c>
      <c r="L1952">
        <v>3.2166666666666668</v>
      </c>
      <c r="M1952">
        <v>8.9749999999999996</v>
      </c>
      <c r="N1952">
        <v>45.202500000000001</v>
      </c>
      <c r="O1952" s="1">
        <f t="shared" si="571"/>
        <v>25.776677098787872</v>
      </c>
      <c r="Q1952" s="1">
        <f t="shared" si="575"/>
        <v>902.77288227556971</v>
      </c>
      <c r="R1952" s="2">
        <f t="shared" si="576"/>
        <v>0.95512680599569177</v>
      </c>
      <c r="S1952" s="2"/>
      <c r="T1952" s="1">
        <f t="shared" si="577"/>
        <v>7464.0774201133181</v>
      </c>
      <c r="U1952" s="1">
        <f t="shared" si="578"/>
        <v>0</v>
      </c>
      <c r="V1952" s="1">
        <f t="shared" si="579"/>
        <v>2066.7251645163019</v>
      </c>
      <c r="W1952" s="1">
        <f t="shared" si="580"/>
        <v>-10628.323808358904</v>
      </c>
      <c r="X1952" s="2">
        <f t="shared" si="589"/>
        <v>66.627394215280489</v>
      </c>
      <c r="Y1952">
        <f t="shared" si="572"/>
        <v>1</v>
      </c>
      <c r="Z1952" s="26">
        <f t="shared" si="581"/>
        <v>0</v>
      </c>
      <c r="AA1952">
        <f t="shared" si="582"/>
        <v>1174.4827667113182</v>
      </c>
      <c r="AB1952" s="28">
        <f t="shared" si="583"/>
        <v>40500.053571428572</v>
      </c>
      <c r="AC1952">
        <f t="shared" si="584"/>
        <v>0.19814814814814952</v>
      </c>
      <c r="AD1952" s="31">
        <f t="shared" si="573"/>
        <v>4.6501324890101561</v>
      </c>
      <c r="AE1952" s="31">
        <f t="shared" si="585"/>
        <v>9.5424630216235773</v>
      </c>
      <c r="AF1952" s="15">
        <f t="shared" si="574"/>
        <v>7.3347222222222221</v>
      </c>
      <c r="AG1952" s="31">
        <f t="shared" si="586"/>
        <v>7.7043736568439813</v>
      </c>
      <c r="AH1952" s="31">
        <f t="shared" si="587"/>
        <v>46.223271164089148</v>
      </c>
      <c r="AI1952">
        <f t="shared" si="588"/>
        <v>220.52501855250298</v>
      </c>
    </row>
    <row r="1953" spans="1:35" x14ac:dyDescent="0.2">
      <c r="A1953">
        <v>32</v>
      </c>
      <c r="C1953" s="27" t="s">
        <v>2014</v>
      </c>
      <c r="D1953" s="26">
        <v>29.492916666666666</v>
      </c>
      <c r="E1953">
        <v>0</v>
      </c>
      <c r="F1953" s="26">
        <v>1</v>
      </c>
      <c r="G1953" s="26">
        <v>32.050000000000004</v>
      </c>
      <c r="H1953" s="26">
        <v>22.479166666666668</v>
      </c>
      <c r="I1953" s="26">
        <v>100</v>
      </c>
      <c r="J1953" s="26">
        <v>32.046666666666667</v>
      </c>
      <c r="K1953">
        <v>198.75</v>
      </c>
      <c r="L1953">
        <v>2.7583333333333333</v>
      </c>
      <c r="M1953">
        <v>8.5500000000000007</v>
      </c>
      <c r="N1953">
        <v>45.06</v>
      </c>
      <c r="O1953" s="1">
        <f t="shared" si="571"/>
        <v>25.776677098787872</v>
      </c>
      <c r="Q1953" s="1">
        <f t="shared" si="575"/>
        <v>747.09783980451357</v>
      </c>
      <c r="R1953" s="2">
        <f t="shared" si="576"/>
        <v>0.79042380149933344</v>
      </c>
      <c r="S1953" s="2"/>
      <c r="T1953" s="1">
        <f t="shared" si="577"/>
        <v>7689.8618204127442</v>
      </c>
      <c r="U1953" s="1">
        <f t="shared" si="578"/>
        <v>0</v>
      </c>
      <c r="V1953" s="1">
        <f t="shared" si="579"/>
        <v>2133.1984457102762</v>
      </c>
      <c r="W1953" s="1">
        <f t="shared" si="580"/>
        <v>-10764.151235556226</v>
      </c>
      <c r="X1953" s="2">
        <f t="shared" si="589"/>
        <v>67.582521021276179</v>
      </c>
      <c r="Y1953">
        <f t="shared" si="572"/>
        <v>1</v>
      </c>
      <c r="Z1953" s="26">
        <f t="shared" si="581"/>
        <v>0</v>
      </c>
      <c r="AA1953">
        <f t="shared" si="582"/>
        <v>1262.5600501274332</v>
      </c>
      <c r="AB1953" s="28">
        <f t="shared" si="583"/>
        <v>40500.095238095237</v>
      </c>
      <c r="AC1953">
        <f t="shared" si="584"/>
        <v>2.7777777777780146E-2</v>
      </c>
      <c r="AD1953" s="31">
        <f t="shared" si="573"/>
        <v>4.5926848627945107</v>
      </c>
      <c r="AE1953" s="31">
        <f t="shared" si="585"/>
        <v>9.4304534021290571</v>
      </c>
      <c r="AF1953" s="15">
        <f t="shared" si="574"/>
        <v>7.2555555555555564</v>
      </c>
      <c r="AG1953" s="31">
        <f t="shared" si="586"/>
        <v>7.662603231377072</v>
      </c>
      <c r="AH1953" s="31">
        <f t="shared" si="587"/>
        <v>45.985644141896429</v>
      </c>
      <c r="AI1953">
        <f t="shared" si="588"/>
        <v>219.76980672748141</v>
      </c>
    </row>
    <row r="1954" spans="1:35" x14ac:dyDescent="0.2">
      <c r="A1954">
        <v>32</v>
      </c>
      <c r="C1954" s="27" t="s">
        <v>2015</v>
      </c>
      <c r="D1954" s="26">
        <v>29.520250000000001</v>
      </c>
      <c r="E1954">
        <v>0</v>
      </c>
      <c r="F1954" s="26">
        <v>1</v>
      </c>
      <c r="G1954" s="26">
        <v>31.823333333333334</v>
      </c>
      <c r="H1954" s="26">
        <v>22.276666666666667</v>
      </c>
      <c r="I1954" s="26">
        <v>100</v>
      </c>
      <c r="J1954" s="26">
        <v>31.807500000000001</v>
      </c>
      <c r="K1954">
        <v>205.75</v>
      </c>
      <c r="L1954">
        <v>3.0666666666666664</v>
      </c>
      <c r="M1954">
        <v>8.6666666666666661</v>
      </c>
      <c r="N1954">
        <v>44.905000000000001</v>
      </c>
      <c r="O1954" s="1">
        <f t="shared" si="571"/>
        <v>25.776677098787872</v>
      </c>
      <c r="Q1954" s="1">
        <f t="shared" si="575"/>
        <v>587.19519794824907</v>
      </c>
      <c r="R1954" s="2">
        <f t="shared" si="576"/>
        <v>0.62124802918163202</v>
      </c>
      <c r="S1954" s="2"/>
      <c r="T1954" s="1">
        <f t="shared" si="577"/>
        <v>7859.1496026849381</v>
      </c>
      <c r="U1954" s="1">
        <f t="shared" si="578"/>
        <v>0</v>
      </c>
      <c r="V1954" s="1">
        <f t="shared" si="579"/>
        <v>2184.1619247401209</v>
      </c>
      <c r="W1954" s="1">
        <f t="shared" si="580"/>
        <v>-10823.446457581455</v>
      </c>
      <c r="X1954" s="2">
        <f t="shared" si="589"/>
        <v>68.372944822775509</v>
      </c>
      <c r="Y1954">
        <f t="shared" si="572"/>
        <v>1</v>
      </c>
      <c r="Z1954" s="26">
        <f t="shared" si="581"/>
        <v>0</v>
      </c>
      <c r="AA1954">
        <f t="shared" si="582"/>
        <v>1335.8741000291632</v>
      </c>
      <c r="AB1954" s="28">
        <f t="shared" si="583"/>
        <v>40500.136904761908</v>
      </c>
      <c r="AC1954">
        <f t="shared" si="584"/>
        <v>-9.8148148148147693E-2</v>
      </c>
      <c r="AD1954" s="31">
        <f t="shared" si="573"/>
        <v>4.5506270523553427</v>
      </c>
      <c r="AE1954" s="31">
        <f t="shared" si="585"/>
        <v>9.3484027161869019</v>
      </c>
      <c r="AF1954" s="15">
        <f t="shared" si="574"/>
        <v>7.1694444444444452</v>
      </c>
      <c r="AG1954" s="31">
        <f t="shared" si="586"/>
        <v>7.6173948485307585</v>
      </c>
      <c r="AH1954" s="31">
        <f t="shared" si="587"/>
        <v>45.728377650806856</v>
      </c>
      <c r="AI1954">
        <f t="shared" si="588"/>
        <v>218.71640930693513</v>
      </c>
    </row>
    <row r="1955" spans="1:35" x14ac:dyDescent="0.2">
      <c r="A1955">
        <v>32</v>
      </c>
      <c r="C1955" s="27" t="s">
        <v>2016</v>
      </c>
      <c r="D1955" s="26">
        <v>29.562750000000001</v>
      </c>
      <c r="E1955">
        <v>0</v>
      </c>
      <c r="F1955" s="26">
        <v>7</v>
      </c>
      <c r="G1955" s="26">
        <v>31.952500000000001</v>
      </c>
      <c r="H1955" s="26">
        <v>22.22</v>
      </c>
      <c r="I1955" s="26">
        <v>100</v>
      </c>
      <c r="J1955" s="26">
        <v>31.9375</v>
      </c>
      <c r="K1955">
        <v>185.75</v>
      </c>
      <c r="L1955">
        <v>1.4750000000000001</v>
      </c>
      <c r="M1955">
        <v>5.0916666666666668</v>
      </c>
      <c r="N1955">
        <v>44.732500000000002</v>
      </c>
      <c r="O1955" s="1">
        <f t="shared" si="571"/>
        <v>180.43673969151507</v>
      </c>
      <c r="Q1955" s="1">
        <f t="shared" si="575"/>
        <v>342.70262687541447</v>
      </c>
      <c r="R1955" s="2">
        <f t="shared" si="576"/>
        <v>0.36257675860708094</v>
      </c>
      <c r="S1955" s="2"/>
      <c r="T1955" s="1">
        <f t="shared" si="577"/>
        <v>7974.7301490033924</v>
      </c>
      <c r="U1955" s="1">
        <f t="shared" si="578"/>
        <v>0</v>
      </c>
      <c r="V1955" s="1">
        <f t="shared" si="579"/>
        <v>2220.1356100686553</v>
      </c>
      <c r="W1955" s="1">
        <f t="shared" si="580"/>
        <v>-10573.854941614803</v>
      </c>
      <c r="X1955" s="2">
        <f t="shared" si="589"/>
        <v>68.994192851957138</v>
      </c>
      <c r="Y1955">
        <f t="shared" si="572"/>
        <v>1</v>
      </c>
      <c r="Z1955" s="26">
        <f t="shared" si="581"/>
        <v>0</v>
      </c>
      <c r="AA1955">
        <f t="shared" si="582"/>
        <v>1372.0870093387325</v>
      </c>
      <c r="AB1955" s="28">
        <f t="shared" si="583"/>
        <v>40500.178571428572</v>
      </c>
      <c r="AC1955">
        <f t="shared" si="584"/>
        <v>-2.6388888888888573E-2</v>
      </c>
      <c r="AD1955" s="31">
        <f t="shared" si="573"/>
        <v>4.5745519602471427</v>
      </c>
      <c r="AE1955" s="31">
        <f t="shared" si="585"/>
        <v>9.3950828448616051</v>
      </c>
      <c r="AF1955" s="15">
        <f t="shared" si="574"/>
        <v>7.073611111111112</v>
      </c>
      <c r="AG1955" s="31">
        <f t="shared" si="586"/>
        <v>7.5673580744800164</v>
      </c>
      <c r="AH1955" s="31">
        <f t="shared" si="587"/>
        <v>45.443535166694133</v>
      </c>
      <c r="AI1955">
        <f t="shared" si="588"/>
        <v>216.72329535885714</v>
      </c>
    </row>
    <row r="1956" spans="1:35" x14ac:dyDescent="0.2">
      <c r="A1956">
        <v>32</v>
      </c>
      <c r="C1956" s="27" t="s">
        <v>2017</v>
      </c>
      <c r="D1956" s="26">
        <v>29.604749999999999</v>
      </c>
      <c r="E1956">
        <v>0</v>
      </c>
      <c r="F1956" s="26">
        <v>93.75</v>
      </c>
      <c r="G1956" s="26">
        <v>32.61333333333333</v>
      </c>
      <c r="H1956" s="26">
        <v>23.441666666666666</v>
      </c>
      <c r="I1956" s="26">
        <v>100</v>
      </c>
      <c r="J1956" s="26">
        <v>32.61333333333333</v>
      </c>
      <c r="K1956">
        <v>208.66666666666666</v>
      </c>
      <c r="L1956">
        <v>2.1583333333333332</v>
      </c>
      <c r="M1956">
        <v>7.0583333333333336</v>
      </c>
      <c r="N1956">
        <v>44.555</v>
      </c>
      <c r="O1956" s="1">
        <f t="shared" si="571"/>
        <v>2416.5634780113628</v>
      </c>
      <c r="Q1956" s="1">
        <f t="shared" si="575"/>
        <v>2065.5805397284294</v>
      </c>
      <c r="R1956" s="2">
        <f t="shared" si="576"/>
        <v>2.185368415658115</v>
      </c>
      <c r="S1956" s="2"/>
      <c r="T1956" s="1">
        <f t="shared" si="577"/>
        <v>7828.2602737841407</v>
      </c>
      <c r="U1956" s="1">
        <f t="shared" si="578"/>
        <v>0</v>
      </c>
      <c r="V1956" s="1">
        <f t="shared" si="579"/>
        <v>2189.4455532875072</v>
      </c>
      <c r="W1956" s="1">
        <f t="shared" si="580"/>
        <v>-9880.2387397848306</v>
      </c>
      <c r="X1956" s="2">
        <f t="shared" si="589"/>
        <v>69.356769610564214</v>
      </c>
      <c r="Y1956">
        <f t="shared" si="572"/>
        <v>1</v>
      </c>
      <c r="Z1956" s="26">
        <f t="shared" si="581"/>
        <v>0</v>
      </c>
      <c r="AA1956">
        <f t="shared" si="582"/>
        <v>1350.0801094589267</v>
      </c>
      <c r="AB1956" s="28">
        <f t="shared" si="583"/>
        <v>40500.220238095237</v>
      </c>
      <c r="AC1956">
        <f t="shared" si="584"/>
        <v>0.34074074074073873</v>
      </c>
      <c r="AD1956" s="31">
        <f t="shared" si="573"/>
        <v>4.6987001502481869</v>
      </c>
      <c r="AE1956" s="31">
        <f t="shared" si="585"/>
        <v>9.6371007355159097</v>
      </c>
      <c r="AF1956" s="15">
        <f t="shared" si="574"/>
        <v>6.9749999999999996</v>
      </c>
      <c r="AG1956" s="31">
        <f t="shared" si="586"/>
        <v>7.5161727713833297</v>
      </c>
      <c r="AH1956" s="31">
        <f t="shared" si="587"/>
        <v>45.152046010984378</v>
      </c>
      <c r="AI1956">
        <f t="shared" si="588"/>
        <v>213.51585099611646</v>
      </c>
    </row>
    <row r="1957" spans="1:35" x14ac:dyDescent="0.2">
      <c r="A1957">
        <v>32</v>
      </c>
      <c r="C1957" s="27" t="s">
        <v>2018</v>
      </c>
      <c r="D1957" s="26">
        <v>29.639499999999998</v>
      </c>
      <c r="E1957">
        <v>0</v>
      </c>
      <c r="F1957" s="26">
        <v>456.83333333333337</v>
      </c>
      <c r="G1957" s="26">
        <v>43.613333333333337</v>
      </c>
      <c r="H1957" s="26">
        <v>27.130833333333335</v>
      </c>
      <c r="I1957" s="26">
        <v>95.25833333333334</v>
      </c>
      <c r="J1957" s="26">
        <v>42.306666666666665</v>
      </c>
      <c r="K1957">
        <v>238.5</v>
      </c>
      <c r="L1957">
        <v>2.1833333333333336</v>
      </c>
      <c r="M1957">
        <v>8.0500000000000007</v>
      </c>
      <c r="N1957">
        <v>44.3675</v>
      </c>
      <c r="O1957" s="1">
        <f t="shared" si="571"/>
        <v>11775.645321296261</v>
      </c>
      <c r="Q1957" s="1">
        <f t="shared" si="575"/>
        <v>2486.9197132784452</v>
      </c>
      <c r="R1957" s="2">
        <f t="shared" si="576"/>
        <v>2.6311420393178135</v>
      </c>
      <c r="S1957" s="2"/>
      <c r="T1957" s="1">
        <f t="shared" si="577"/>
        <v>7571.8713439250405</v>
      </c>
      <c r="U1957" s="1">
        <f t="shared" si="578"/>
        <v>0</v>
      </c>
      <c r="V1957" s="1">
        <f t="shared" si="579"/>
        <v>2154.5132225740358</v>
      </c>
      <c r="W1957" s="1">
        <f t="shared" si="580"/>
        <v>-623.97878991662412</v>
      </c>
      <c r="X1957" s="2">
        <f t="shared" si="589"/>
        <v>71.542138026222332</v>
      </c>
      <c r="Y1957">
        <f t="shared" si="572"/>
        <v>1</v>
      </c>
      <c r="Z1957" s="26">
        <f t="shared" si="581"/>
        <v>0</v>
      </c>
      <c r="AA1957">
        <f t="shared" si="582"/>
        <v>780.01813157353843</v>
      </c>
      <c r="AB1957" s="28">
        <f t="shared" si="583"/>
        <v>40500.261904761908</v>
      </c>
      <c r="AC1957">
        <f t="shared" si="584"/>
        <v>6.4518518518518535</v>
      </c>
      <c r="AD1957" s="31">
        <f t="shared" si="573"/>
        <v>6.9059276610637994</v>
      </c>
      <c r="AE1957" s="31">
        <f t="shared" si="585"/>
        <v>13.854577179029425</v>
      </c>
      <c r="AF1957" s="15">
        <f t="shared" si="574"/>
        <v>6.8708333333333327</v>
      </c>
      <c r="AG1957" s="31">
        <f t="shared" si="586"/>
        <v>7.4624345653319493</v>
      </c>
      <c r="AH1957" s="31">
        <f t="shared" si="587"/>
        <v>44.84589977306856</v>
      </c>
      <c r="AI1957">
        <f t="shared" si="588"/>
        <v>186.31983143536326</v>
      </c>
    </row>
    <row r="1958" spans="1:35" x14ac:dyDescent="0.2">
      <c r="A1958">
        <v>32</v>
      </c>
      <c r="C1958" s="27" t="s">
        <v>2019</v>
      </c>
      <c r="D1958" s="26">
        <v>29.672250000000002</v>
      </c>
      <c r="E1958">
        <v>0</v>
      </c>
      <c r="F1958" s="26">
        <v>431.58333333333337</v>
      </c>
      <c r="G1958" s="26">
        <v>60.29</v>
      </c>
      <c r="H1958" s="26">
        <v>29.154166666666665</v>
      </c>
      <c r="I1958" s="26">
        <v>85.075000000000003</v>
      </c>
      <c r="J1958" s="26">
        <v>55.803333333333335</v>
      </c>
      <c r="K1958">
        <v>223.58333333333334</v>
      </c>
      <c r="L1958">
        <v>2.7333333333333334</v>
      </c>
      <c r="M1958">
        <v>9.125</v>
      </c>
      <c r="N1958">
        <v>44.296666666666667</v>
      </c>
      <c r="O1958" s="1">
        <f t="shared" si="571"/>
        <v>11124.784224551864</v>
      </c>
      <c r="Q1958" s="1">
        <f t="shared" si="575"/>
        <v>-12132.880660517616</v>
      </c>
      <c r="R1958" s="2">
        <f t="shared" si="576"/>
        <v>-12.836494959393054</v>
      </c>
      <c r="S1958" s="2"/>
      <c r="T1958" s="1">
        <f t="shared" si="577"/>
        <v>7675.4992232511995</v>
      </c>
      <c r="U1958" s="1">
        <f t="shared" si="578"/>
        <v>0</v>
      </c>
      <c r="V1958" s="1">
        <f t="shared" si="579"/>
        <v>2214.1861270261088</v>
      </c>
      <c r="W1958" s="1">
        <f t="shared" si="580"/>
        <v>13232.487222187747</v>
      </c>
      <c r="X1958" s="2">
        <f t="shared" si="589"/>
        <v>74.173280065540141</v>
      </c>
      <c r="Y1958">
        <f t="shared" si="572"/>
        <v>1</v>
      </c>
      <c r="Z1958" s="26">
        <f t="shared" si="581"/>
        <v>0</v>
      </c>
      <c r="AA1958">
        <f t="shared" si="582"/>
        <v>192.74546537822428</v>
      </c>
      <c r="AB1958" s="28">
        <f t="shared" si="583"/>
        <v>40500.303571428572</v>
      </c>
      <c r="AC1958">
        <f t="shared" si="584"/>
        <v>15.716666666666665</v>
      </c>
      <c r="AD1958" s="31">
        <f t="shared" si="573"/>
        <v>11.429219136466601</v>
      </c>
      <c r="AE1958" s="31">
        <f t="shared" si="585"/>
        <v>22.193736457853468</v>
      </c>
      <c r="AF1958" s="15">
        <f t="shared" si="574"/>
        <v>6.8314814814814815</v>
      </c>
      <c r="AG1958" s="31">
        <f t="shared" si="586"/>
        <v>7.4422215392256179</v>
      </c>
      <c r="AH1958" s="31">
        <f t="shared" si="587"/>
        <v>44.730714602302008</v>
      </c>
      <c r="AI1958">
        <f t="shared" si="588"/>
        <v>135.4923126044246</v>
      </c>
    </row>
    <row r="1959" spans="1:35" x14ac:dyDescent="0.2">
      <c r="A1959">
        <v>32</v>
      </c>
      <c r="C1959" s="27" t="s">
        <v>2020</v>
      </c>
      <c r="D1959" s="26">
        <v>29.695083333333333</v>
      </c>
      <c r="E1959">
        <v>0</v>
      </c>
      <c r="F1959" s="26">
        <v>979.33333333333337</v>
      </c>
      <c r="G1959" s="26">
        <v>67.673333333333332</v>
      </c>
      <c r="H1959" s="26">
        <v>30.9925</v>
      </c>
      <c r="I1959" s="26">
        <v>79.866666666666674</v>
      </c>
      <c r="J1959" s="26">
        <v>61.270833333333336</v>
      </c>
      <c r="K1959">
        <v>230.5</v>
      </c>
      <c r="L1959">
        <v>3.375</v>
      </c>
      <c r="M1959">
        <v>11.175000000000001</v>
      </c>
      <c r="N1959">
        <v>44.813333333333333</v>
      </c>
      <c r="O1959" s="1">
        <f t="shared" si="571"/>
        <v>25243.95910541292</v>
      </c>
      <c r="Q1959" s="1">
        <f t="shared" si="575"/>
        <v>-400.67707078606679</v>
      </c>
      <c r="R1959" s="2">
        <f t="shared" si="576"/>
        <v>-0.4239132769373416</v>
      </c>
      <c r="S1959" s="2"/>
      <c r="T1959" s="1">
        <f t="shared" si="577"/>
        <v>5173.5256245222517</v>
      </c>
      <c r="U1959" s="1">
        <f t="shared" si="578"/>
        <v>0</v>
      </c>
      <c r="V1959" s="1">
        <f t="shared" si="579"/>
        <v>1443.2723463134148</v>
      </c>
      <c r="W1959" s="1">
        <f t="shared" si="580"/>
        <v>18913.796867395493</v>
      </c>
      <c r="X1959" s="2">
        <f t="shared" si="589"/>
        <v>61.33678510614709</v>
      </c>
      <c r="Y1959">
        <f t="shared" si="572"/>
        <v>1</v>
      </c>
      <c r="Z1959" s="26">
        <f t="shared" si="581"/>
        <v>0</v>
      </c>
      <c r="AA1959">
        <f t="shared" si="582"/>
        <v>40.151843435457103</v>
      </c>
      <c r="AB1959" s="28">
        <f t="shared" si="583"/>
        <v>40500.345238095237</v>
      </c>
      <c r="AC1959">
        <f t="shared" si="584"/>
        <v>19.818518518518516</v>
      </c>
      <c r="AD1959" s="31">
        <f t="shared" si="573"/>
        <v>13.896957705993197</v>
      </c>
      <c r="AE1959" s="31">
        <f t="shared" si="585"/>
        <v>26.607867903791828</v>
      </c>
      <c r="AF1959" s="15">
        <f t="shared" si="574"/>
        <v>7.1185185185185178</v>
      </c>
      <c r="AG1959" s="31">
        <f t="shared" si="586"/>
        <v>7.5907691720964445</v>
      </c>
      <c r="AH1959" s="31">
        <f t="shared" si="587"/>
        <v>45.576819661580977</v>
      </c>
      <c r="AI1959">
        <f t="shared" si="588"/>
        <v>114.04133796782835</v>
      </c>
    </row>
    <row r="1960" spans="1:35" x14ac:dyDescent="0.2">
      <c r="A1960">
        <v>32</v>
      </c>
      <c r="C1960" s="27" t="s">
        <v>2021</v>
      </c>
      <c r="D1960" s="26">
        <v>29.7075</v>
      </c>
      <c r="E1960">
        <v>0</v>
      </c>
      <c r="F1960" s="26">
        <v>1111.3333333333333</v>
      </c>
      <c r="G1960" s="26">
        <v>70.435833333333335</v>
      </c>
      <c r="H1960" s="26">
        <v>32.103333333333332</v>
      </c>
      <c r="I1960" s="26">
        <v>78.591666666666669</v>
      </c>
      <c r="J1960" s="26">
        <v>63.499166666666667</v>
      </c>
      <c r="K1960">
        <v>229.41666666666666</v>
      </c>
      <c r="L1960">
        <v>3.9249999999999998</v>
      </c>
      <c r="M1960">
        <v>11.324999999999999</v>
      </c>
      <c r="N1960">
        <v>45.664999999999999</v>
      </c>
      <c r="O1960" s="1">
        <f t="shared" si="571"/>
        <v>28646.480482452913</v>
      </c>
      <c r="Q1960" s="1">
        <f t="shared" si="575"/>
        <v>1756.4621286342444</v>
      </c>
      <c r="R1960" s="2">
        <f t="shared" si="576"/>
        <v>1.8583235005310252</v>
      </c>
      <c r="S1960" s="2"/>
      <c r="T1960" s="1">
        <f t="shared" si="577"/>
        <v>4911.8601778785442</v>
      </c>
      <c r="U1960" s="1">
        <f t="shared" si="578"/>
        <v>0</v>
      </c>
      <c r="V1960" s="1">
        <f t="shared" si="579"/>
        <v>1372.9461293526851</v>
      </c>
      <c r="W1960" s="1">
        <f t="shared" si="580"/>
        <v>20494.77296162624</v>
      </c>
      <c r="X1960" s="2">
        <f t="shared" si="589"/>
        <v>60.912871829209749</v>
      </c>
      <c r="Y1960">
        <f t="shared" si="572"/>
        <v>1</v>
      </c>
      <c r="Z1960" s="26">
        <f t="shared" si="581"/>
        <v>0</v>
      </c>
      <c r="AA1960">
        <f t="shared" si="582"/>
        <v>90.686795809019756</v>
      </c>
      <c r="AB1960" s="28">
        <f t="shared" si="583"/>
        <v>40500.386904761908</v>
      </c>
      <c r="AC1960">
        <f t="shared" si="584"/>
        <v>21.353240740740741</v>
      </c>
      <c r="AD1960" s="31">
        <f t="shared" si="573"/>
        <v>15.032528320314695</v>
      </c>
      <c r="AE1960" s="31">
        <f t="shared" si="585"/>
        <v>28.632102985938573</v>
      </c>
      <c r="AF1960" s="15">
        <f t="shared" si="574"/>
        <v>7.5916666666666659</v>
      </c>
      <c r="AG1960" s="31">
        <f t="shared" si="586"/>
        <v>7.8413263878733108</v>
      </c>
      <c r="AH1960" s="31">
        <f t="shared" si="587"/>
        <v>47.001877596916465</v>
      </c>
      <c r="AI1960">
        <f t="shared" si="588"/>
        <v>110.43908496119909</v>
      </c>
    </row>
    <row r="1961" spans="1:35" x14ac:dyDescent="0.2">
      <c r="A1961">
        <v>32</v>
      </c>
      <c r="C1961" s="27" t="s">
        <v>2022</v>
      </c>
      <c r="D1961" s="26">
        <v>29.713250000000002</v>
      </c>
      <c r="E1961">
        <v>0</v>
      </c>
      <c r="F1961" s="26">
        <v>1053</v>
      </c>
      <c r="G1961" s="26">
        <v>64.183333333333337</v>
      </c>
      <c r="H1961" s="26">
        <v>32.8675</v>
      </c>
      <c r="I1961" s="26">
        <v>85.825000000000003</v>
      </c>
      <c r="J1961" s="26">
        <v>59.858333333333334</v>
      </c>
      <c r="K1961">
        <v>242</v>
      </c>
      <c r="L1961">
        <v>4.125</v>
      </c>
      <c r="M1961">
        <v>12.375</v>
      </c>
      <c r="N1961">
        <v>46.115000000000002</v>
      </c>
      <c r="O1961" s="1">
        <f t="shared" si="571"/>
        <v>27142.84098502362</v>
      </c>
      <c r="Q1961" s="1">
        <f t="shared" si="575"/>
        <v>5524.956074687906</v>
      </c>
      <c r="R1961" s="2">
        <f t="shared" si="576"/>
        <v>5.8453612780012039</v>
      </c>
      <c r="S1961" s="2"/>
      <c r="T1961" s="1">
        <f t="shared" si="577"/>
        <v>5098.4076083894925</v>
      </c>
      <c r="U1961" s="1">
        <f t="shared" si="578"/>
        <v>0</v>
      </c>
      <c r="V1961" s="1">
        <f t="shared" si="579"/>
        <v>1436.2824543174122</v>
      </c>
      <c r="W1961" s="1">
        <f t="shared" si="580"/>
        <v>14949.290743615817</v>
      </c>
      <c r="X1961" s="2">
        <f t="shared" si="589"/>
        <v>62.771195329740777</v>
      </c>
      <c r="Y1961">
        <f t="shared" si="572"/>
        <v>1</v>
      </c>
      <c r="Z1961" s="26">
        <f t="shared" si="581"/>
        <v>0</v>
      </c>
      <c r="AA1961">
        <f t="shared" si="582"/>
        <v>1.9941337411903801</v>
      </c>
      <c r="AB1961" s="28">
        <f t="shared" si="583"/>
        <v>40500.428571428572</v>
      </c>
      <c r="AC1961">
        <f t="shared" si="584"/>
        <v>17.87962962962963</v>
      </c>
      <c r="AD1961" s="31">
        <f t="shared" si="573"/>
        <v>13.228912774829551</v>
      </c>
      <c r="AE1961" s="31">
        <f t="shared" si="585"/>
        <v>25.497537622298946</v>
      </c>
      <c r="AF1961" s="15">
        <f t="shared" si="574"/>
        <v>7.8416666666666677</v>
      </c>
      <c r="AG1961" s="31">
        <f t="shared" si="586"/>
        <v>7.9766263224280411</v>
      </c>
      <c r="AH1961" s="31">
        <f t="shared" si="587"/>
        <v>47.770342681013737</v>
      </c>
      <c r="AI1961">
        <f t="shared" si="588"/>
        <v>133.90410401299332</v>
      </c>
    </row>
    <row r="1962" spans="1:35" x14ac:dyDescent="0.2">
      <c r="A1962">
        <v>32</v>
      </c>
      <c r="C1962" s="27" t="s">
        <v>2023</v>
      </c>
      <c r="D1962" s="26">
        <v>29.726750000000003</v>
      </c>
      <c r="E1962">
        <v>0</v>
      </c>
      <c r="F1962" s="26">
        <v>646.16666666666663</v>
      </c>
      <c r="G1962" s="26">
        <v>63.34</v>
      </c>
      <c r="H1962" s="26">
        <v>32.951666666666668</v>
      </c>
      <c r="I1962" s="26">
        <v>87.966666666666669</v>
      </c>
      <c r="J1962" s="26">
        <v>59.748333333333335</v>
      </c>
      <c r="K1962">
        <v>240.66666666666666</v>
      </c>
      <c r="L1962">
        <v>3.1749999999999998</v>
      </c>
      <c r="M1962">
        <v>8.85</v>
      </c>
      <c r="N1962">
        <v>46.055</v>
      </c>
      <c r="O1962" s="1">
        <f t="shared" si="571"/>
        <v>16656.029518666761</v>
      </c>
      <c r="Q1962" s="1">
        <f t="shared" si="575"/>
        <v>-5603.422709691883</v>
      </c>
      <c r="R1962" s="2">
        <f t="shared" si="576"/>
        <v>-5.9283783778056058</v>
      </c>
      <c r="S1962" s="2"/>
      <c r="T1962" s="1">
        <f t="shared" si="577"/>
        <v>6080.6580666005111</v>
      </c>
      <c r="U1962" s="1">
        <f t="shared" si="578"/>
        <v>0</v>
      </c>
      <c r="V1962" s="1">
        <f t="shared" si="579"/>
        <v>1743.8225028904501</v>
      </c>
      <c r="W1962" s="1">
        <f t="shared" si="580"/>
        <v>14301.180177293576</v>
      </c>
      <c r="X1962" s="2">
        <f t="shared" si="589"/>
        <v>68.616556607741984</v>
      </c>
      <c r="Y1962">
        <f t="shared" si="572"/>
        <v>1</v>
      </c>
      <c r="Z1962" s="26">
        <f t="shared" si="581"/>
        <v>0</v>
      </c>
      <c r="AA1962">
        <f t="shared" si="582"/>
        <v>27.842049634705557</v>
      </c>
      <c r="AB1962" s="28">
        <f t="shared" si="583"/>
        <v>40500.470238095237</v>
      </c>
      <c r="AC1962">
        <f t="shared" si="584"/>
        <v>17.411111111111111</v>
      </c>
      <c r="AD1962" s="31">
        <f t="shared" si="573"/>
        <v>13.163920491266971</v>
      </c>
      <c r="AE1962" s="31">
        <f t="shared" si="585"/>
        <v>25.413182653039701</v>
      </c>
      <c r="AF1962" s="15">
        <f t="shared" si="574"/>
        <v>7.8083333333333327</v>
      </c>
      <c r="AG1962" s="31">
        <f t="shared" si="586"/>
        <v>7.95846863949627</v>
      </c>
      <c r="AH1962" s="31">
        <f t="shared" si="587"/>
        <v>47.667254771154631</v>
      </c>
      <c r="AI1962">
        <f t="shared" si="588"/>
        <v>133.79148157410697</v>
      </c>
    </row>
    <row r="1963" spans="1:35" x14ac:dyDescent="0.2">
      <c r="A1963">
        <v>32</v>
      </c>
      <c r="C1963" s="27" t="s">
        <v>2024</v>
      </c>
      <c r="D1963" s="26">
        <v>29.731000000000002</v>
      </c>
      <c r="E1963">
        <v>0</v>
      </c>
      <c r="F1963" s="26">
        <v>454.25</v>
      </c>
      <c r="G1963" s="26">
        <v>56.706666666666663</v>
      </c>
      <c r="H1963" s="26">
        <v>33.107500000000002</v>
      </c>
      <c r="I1963" s="26">
        <v>91.291666666666657</v>
      </c>
      <c r="J1963" s="26">
        <v>54.22</v>
      </c>
      <c r="K1963">
        <v>236.25</v>
      </c>
      <c r="L1963">
        <v>2.375</v>
      </c>
      <c r="M1963">
        <v>8.7416666666666671</v>
      </c>
      <c r="N1963">
        <v>46.114166666666669</v>
      </c>
      <c r="O1963" s="1">
        <f t="shared" si="571"/>
        <v>11709.055572124389</v>
      </c>
      <c r="Q1963" s="1">
        <f t="shared" si="575"/>
        <v>-3680.0689871774844</v>
      </c>
      <c r="R1963" s="2">
        <f t="shared" si="576"/>
        <v>-3.8934848471597139</v>
      </c>
      <c r="S1963" s="2"/>
      <c r="T1963" s="1">
        <f t="shared" si="577"/>
        <v>5043.3350556122186</v>
      </c>
      <c r="U1963" s="1">
        <f t="shared" si="578"/>
        <v>0</v>
      </c>
      <c r="V1963" s="1">
        <f t="shared" si="579"/>
        <v>1421.4006536021413</v>
      </c>
      <c r="W1963" s="1">
        <f t="shared" si="580"/>
        <v>8763.9717111936407</v>
      </c>
      <c r="X1963" s="2">
        <f t="shared" si="589"/>
        <v>62.688178229936376</v>
      </c>
      <c r="Y1963">
        <f t="shared" si="572"/>
        <v>1</v>
      </c>
      <c r="Z1963" s="26">
        <f t="shared" si="581"/>
        <v>0</v>
      </c>
      <c r="AA1963">
        <f t="shared" si="582"/>
        <v>35.778480581529287</v>
      </c>
      <c r="AB1963" s="28">
        <f t="shared" si="583"/>
        <v>40500.511904761908</v>
      </c>
      <c r="AC1963">
        <f t="shared" si="584"/>
        <v>13.725925925925925</v>
      </c>
      <c r="AD1963" s="31">
        <f t="shared" si="573"/>
        <v>10.783972483648517</v>
      </c>
      <c r="AE1963" s="31">
        <f t="shared" si="585"/>
        <v>21.086085413197537</v>
      </c>
      <c r="AF1963" s="15">
        <f t="shared" si="574"/>
        <v>7.8412037037037052</v>
      </c>
      <c r="AG1963" s="31">
        <f t="shared" si="586"/>
        <v>7.9763738833443059</v>
      </c>
      <c r="AH1963" s="31">
        <f t="shared" si="587"/>
        <v>47.768909580508364</v>
      </c>
      <c r="AI1963">
        <f t="shared" si="588"/>
        <v>160.41713889387267</v>
      </c>
    </row>
    <row r="1964" spans="1:35" x14ac:dyDescent="0.2">
      <c r="A1964">
        <v>32</v>
      </c>
      <c r="C1964" s="27" t="s">
        <v>2025</v>
      </c>
      <c r="D1964" s="26">
        <v>29.742749999999997</v>
      </c>
      <c r="E1964">
        <v>0</v>
      </c>
      <c r="F1964" s="26">
        <v>62</v>
      </c>
      <c r="G1964" s="26">
        <v>49.30083333333333</v>
      </c>
      <c r="H1964" s="26">
        <v>31.342500000000001</v>
      </c>
      <c r="I1964" s="26">
        <v>95.633333333333326</v>
      </c>
      <c r="J1964" s="26">
        <v>48.12083333333333</v>
      </c>
      <c r="K1964">
        <v>222.25</v>
      </c>
      <c r="L1964">
        <v>0.44166666666666665</v>
      </c>
      <c r="M1964">
        <v>3.7583333333333337</v>
      </c>
      <c r="N1964">
        <v>46.010000000000005</v>
      </c>
      <c r="O1964" s="1">
        <f t="shared" si="571"/>
        <v>1598.153980124848</v>
      </c>
      <c r="Q1964" s="1">
        <f t="shared" si="575"/>
        <v>-7285.5966426698888</v>
      </c>
      <c r="R1964" s="2">
        <f t="shared" si="576"/>
        <v>-7.7081055354098531</v>
      </c>
      <c r="S1964" s="2"/>
      <c r="T1964" s="1">
        <f t="shared" si="577"/>
        <v>4680.4406634830948</v>
      </c>
      <c r="U1964" s="1">
        <f t="shared" si="578"/>
        <v>0</v>
      </c>
      <c r="V1964" s="1">
        <f t="shared" si="579"/>
        <v>1297.0335342393939</v>
      </c>
      <c r="W1964" s="1">
        <f t="shared" si="580"/>
        <v>2722.7538578792869</v>
      </c>
      <c r="X1964" s="2">
        <f t="shared" si="589"/>
        <v>58.794693382776664</v>
      </c>
      <c r="Y1964">
        <f t="shared" si="572"/>
        <v>1</v>
      </c>
      <c r="Z1964" s="26">
        <f t="shared" si="581"/>
        <v>0</v>
      </c>
      <c r="AA1964">
        <f t="shared" si="582"/>
        <v>90.13337863841619</v>
      </c>
      <c r="AB1964" s="28">
        <f t="shared" si="583"/>
        <v>40500.553571428572</v>
      </c>
      <c r="AC1964">
        <f t="shared" si="584"/>
        <v>9.6115740740740723</v>
      </c>
      <c r="AD1964" s="31">
        <f t="shared" si="573"/>
        <v>8.6018235071537674</v>
      </c>
      <c r="AE1964" s="31">
        <f t="shared" si="585"/>
        <v>17.06402315478973</v>
      </c>
      <c r="AF1964" s="15">
        <f t="shared" si="574"/>
        <v>7.7833333333333359</v>
      </c>
      <c r="AG1964" s="31">
        <f t="shared" si="586"/>
        <v>7.9448742197783515</v>
      </c>
      <c r="AH1964" s="31">
        <f t="shared" si="587"/>
        <v>47.590065602055603</v>
      </c>
      <c r="AI1964">
        <f t="shared" si="588"/>
        <v>183.52256719296241</v>
      </c>
    </row>
    <row r="1965" spans="1:35" x14ac:dyDescent="0.2">
      <c r="A1965">
        <v>32</v>
      </c>
      <c r="C1965" s="27" t="s">
        <v>2026</v>
      </c>
      <c r="D1965" s="26">
        <v>29.751249999999999</v>
      </c>
      <c r="E1965">
        <v>0</v>
      </c>
      <c r="F1965" s="26">
        <v>3.5</v>
      </c>
      <c r="G1965" s="26">
        <v>43.097499999999997</v>
      </c>
      <c r="H1965" s="26">
        <v>28.450833333333332</v>
      </c>
      <c r="I1965" s="26">
        <v>98.108333333333334</v>
      </c>
      <c r="J1965" s="26">
        <v>42.610833333333332</v>
      </c>
      <c r="K1965">
        <v>207.91666666666666</v>
      </c>
      <c r="L1965">
        <v>0</v>
      </c>
      <c r="M1965">
        <v>0.84999999999999987</v>
      </c>
      <c r="N1965">
        <v>46.04</v>
      </c>
      <c r="O1965" s="1">
        <f t="shared" si="571"/>
        <v>90.218369845757536</v>
      </c>
      <c r="Q1965" s="1">
        <f t="shared" si="575"/>
        <v>-2572.6125552343187</v>
      </c>
      <c r="R1965" s="2">
        <f t="shared" si="576"/>
        <v>-2.7218044108189363</v>
      </c>
      <c r="S1965" s="2"/>
      <c r="T1965" s="1">
        <f t="shared" si="577"/>
        <v>3859.26561127071</v>
      </c>
      <c r="U1965" s="1">
        <f t="shared" si="578"/>
        <v>0</v>
      </c>
      <c r="V1965" s="1">
        <f t="shared" si="579"/>
        <v>1035.8827223320829</v>
      </c>
      <c r="W1965" s="1">
        <f t="shared" si="580"/>
        <v>-2434.5514996636607</v>
      </c>
      <c r="X1965" s="2">
        <f t="shared" si="589"/>
        <v>51.086587847366815</v>
      </c>
      <c r="Y1965">
        <f t="shared" si="572"/>
        <v>1</v>
      </c>
      <c r="Z1965" s="26">
        <f t="shared" si="581"/>
        <v>0</v>
      </c>
      <c r="AA1965">
        <f t="shared" si="582"/>
        <v>63.82552463294418</v>
      </c>
      <c r="AB1965" s="28">
        <f t="shared" si="583"/>
        <v>40500.595238095237</v>
      </c>
      <c r="AC1965">
        <f t="shared" si="584"/>
        <v>6.1652777777777761</v>
      </c>
      <c r="AD1965" s="31">
        <f t="shared" si="573"/>
        <v>6.9728100175668564</v>
      </c>
      <c r="AE1965" s="31">
        <f t="shared" si="585"/>
        <v>14.003107936577138</v>
      </c>
      <c r="AF1965" s="15">
        <f t="shared" si="574"/>
        <v>7.7999999999999989</v>
      </c>
      <c r="AG1965" s="31">
        <f t="shared" si="586"/>
        <v>7.9539348971591552</v>
      </c>
      <c r="AH1965" s="31">
        <f t="shared" si="587"/>
        <v>47.641512983307656</v>
      </c>
      <c r="AI1965">
        <f t="shared" si="588"/>
        <v>202.23409114094386</v>
      </c>
    </row>
    <row r="1966" spans="1:35" x14ac:dyDescent="0.2">
      <c r="A1966">
        <v>32</v>
      </c>
      <c r="C1966" s="27" t="s">
        <v>2027</v>
      </c>
      <c r="D1966" s="26">
        <v>29.757000000000001</v>
      </c>
      <c r="E1966">
        <v>0</v>
      </c>
      <c r="F1966" s="26">
        <v>1</v>
      </c>
      <c r="G1966" s="26">
        <v>39.596666666666664</v>
      </c>
      <c r="H1966" s="26">
        <v>25.164166666666667</v>
      </c>
      <c r="I1966" s="26">
        <v>99.083333333333329</v>
      </c>
      <c r="J1966" s="26">
        <v>39.364166666666662</v>
      </c>
      <c r="K1966">
        <v>208</v>
      </c>
      <c r="L1966">
        <v>0</v>
      </c>
      <c r="M1966">
        <v>0</v>
      </c>
      <c r="N1966">
        <v>46.148333333333333</v>
      </c>
      <c r="O1966" s="1">
        <f t="shared" si="571"/>
        <v>25.776677098787872</v>
      </c>
      <c r="Q1966" s="1">
        <f t="shared" si="575"/>
        <v>235.37793824276704</v>
      </c>
      <c r="R1966" s="2">
        <f t="shared" si="576"/>
        <v>0.24902805873940806</v>
      </c>
      <c r="S1966" s="2"/>
      <c r="T1966" s="1">
        <f t="shared" si="577"/>
        <v>3955.5713685074056</v>
      </c>
      <c r="U1966" s="1">
        <f t="shared" si="578"/>
        <v>0</v>
      </c>
      <c r="V1966" s="1">
        <f t="shared" si="579"/>
        <v>1042.711592220923</v>
      </c>
      <c r="W1966" s="1">
        <f t="shared" si="580"/>
        <v>-5420.6864600271001</v>
      </c>
      <c r="X1966" s="2">
        <f t="shared" si="589"/>
        <v>48.364783436547881</v>
      </c>
      <c r="Y1966">
        <f t="shared" si="572"/>
        <v>1</v>
      </c>
      <c r="Z1966" s="26">
        <f t="shared" si="581"/>
        <v>0</v>
      </c>
      <c r="AA1966">
        <f t="shared" si="582"/>
        <v>76.879871690272239</v>
      </c>
      <c r="AB1966" s="28">
        <f t="shared" si="583"/>
        <v>40500.636904761908</v>
      </c>
      <c r="AC1966">
        <f t="shared" si="584"/>
        <v>4.220370370370369</v>
      </c>
      <c r="AD1966" s="31">
        <f t="shared" si="573"/>
        <v>6.1471040292462966</v>
      </c>
      <c r="AE1966" s="31">
        <f t="shared" si="585"/>
        <v>12.431450110070086</v>
      </c>
      <c r="AF1966" s="15">
        <f t="shared" si="574"/>
        <v>7.8601851851851849</v>
      </c>
      <c r="AG1966" s="31">
        <f t="shared" si="586"/>
        <v>7.9867296434120094</v>
      </c>
      <c r="AH1966" s="31">
        <f t="shared" si="587"/>
        <v>47.827697308139292</v>
      </c>
      <c r="AI1966">
        <f t="shared" si="588"/>
        <v>212.80223815479204</v>
      </c>
    </row>
    <row r="1967" spans="1:35" x14ac:dyDescent="0.2">
      <c r="A1967">
        <v>32</v>
      </c>
      <c r="C1967" s="27" t="s">
        <v>2028</v>
      </c>
      <c r="D1967" s="26">
        <v>29.765999999999998</v>
      </c>
      <c r="E1967">
        <v>0</v>
      </c>
      <c r="F1967" s="26">
        <v>1</v>
      </c>
      <c r="G1967" s="26">
        <v>37.427500000000002</v>
      </c>
      <c r="H1967" s="26">
        <v>22.5825</v>
      </c>
      <c r="I1967" s="26">
        <v>99.608333333333334</v>
      </c>
      <c r="J1967" s="26">
        <v>37.326666666666668</v>
      </c>
      <c r="K1967">
        <v>208</v>
      </c>
      <c r="L1967">
        <v>0</v>
      </c>
      <c r="M1967">
        <v>0</v>
      </c>
      <c r="N1967">
        <v>46.281666666666666</v>
      </c>
      <c r="O1967" s="1">
        <f t="shared" si="571"/>
        <v>25.776677098787872</v>
      </c>
      <c r="Q1967" s="1">
        <f t="shared" si="575"/>
        <v>1531.8023000105813</v>
      </c>
      <c r="R1967" s="2">
        <f t="shared" si="576"/>
        <v>1.6206351198078666</v>
      </c>
      <c r="S1967" s="2"/>
      <c r="T1967" s="1">
        <f t="shared" si="577"/>
        <v>4438.1884954510751</v>
      </c>
      <c r="U1967" s="1">
        <f t="shared" si="578"/>
        <v>0</v>
      </c>
      <c r="V1967" s="1">
        <f t="shared" si="579"/>
        <v>1161.869360510939</v>
      </c>
      <c r="W1967" s="1">
        <f t="shared" si="580"/>
        <v>-7325.7178374189652</v>
      </c>
      <c r="X1967" s="2">
        <f t="shared" si="589"/>
        <v>48.613811495287287</v>
      </c>
      <c r="Y1967">
        <f t="shared" si="572"/>
        <v>1</v>
      </c>
      <c r="Z1967" s="26">
        <f t="shared" si="581"/>
        <v>0</v>
      </c>
      <c r="AA1967">
        <f t="shared" si="582"/>
        <v>125.13356486959646</v>
      </c>
      <c r="AB1967" s="28">
        <f t="shared" si="583"/>
        <v>40500.678571428572</v>
      </c>
      <c r="AC1967">
        <f t="shared" si="584"/>
        <v>3.0152777777777788</v>
      </c>
      <c r="AD1967" s="31">
        <f t="shared" si="573"/>
        <v>5.6741485619641034</v>
      </c>
      <c r="AE1967" s="31">
        <f t="shared" si="585"/>
        <v>11.525052793758251</v>
      </c>
      <c r="AF1967" s="15">
        <f t="shared" si="574"/>
        <v>7.9342592592592585</v>
      </c>
      <c r="AG1967" s="31">
        <f t="shared" si="586"/>
        <v>8.027255449962988</v>
      </c>
      <c r="AH1967" s="31">
        <f t="shared" si="587"/>
        <v>48.057713895747241</v>
      </c>
      <c r="AI1967">
        <f t="shared" si="588"/>
        <v>219.6343585451578</v>
      </c>
    </row>
    <row r="1968" spans="1:35" x14ac:dyDescent="0.2">
      <c r="A1968">
        <v>32</v>
      </c>
      <c r="C1968" s="27" t="s">
        <v>2029</v>
      </c>
      <c r="D1968" s="26">
        <v>29.767749999999999</v>
      </c>
      <c r="E1968">
        <v>0</v>
      </c>
      <c r="F1968" s="26">
        <v>1</v>
      </c>
      <c r="G1968" s="26">
        <v>35.862499999999997</v>
      </c>
      <c r="H1968" s="26">
        <v>21.004166666666666</v>
      </c>
      <c r="I1968" s="26">
        <v>99.866666666666674</v>
      </c>
      <c r="J1968" s="26">
        <v>35.82416666666667</v>
      </c>
      <c r="K1968">
        <v>208</v>
      </c>
      <c r="L1968">
        <v>0</v>
      </c>
      <c r="M1968">
        <v>0</v>
      </c>
      <c r="N1968">
        <v>46.379166666666663</v>
      </c>
      <c r="O1968" s="1">
        <f t="shared" si="571"/>
        <v>25.776677098787872</v>
      </c>
      <c r="Q1968" s="1">
        <f t="shared" si="575"/>
        <v>2213.9114075329485</v>
      </c>
      <c r="R1968" s="2">
        <f t="shared" si="576"/>
        <v>2.3423013395177548</v>
      </c>
      <c r="S1968" s="2"/>
      <c r="T1968" s="1">
        <f t="shared" si="577"/>
        <v>4983.5941692532779</v>
      </c>
      <c r="U1968" s="1">
        <f t="shared" si="578"/>
        <v>0</v>
      </c>
      <c r="V1968" s="1">
        <f t="shared" si="579"/>
        <v>1305.052958195532</v>
      </c>
      <c r="W1968" s="1">
        <f t="shared" si="580"/>
        <v>-8701.2290925390444</v>
      </c>
      <c r="X1968" s="2">
        <f t="shared" si="589"/>
        <v>50.234446615095152</v>
      </c>
      <c r="Y1968">
        <f t="shared" si="572"/>
        <v>1</v>
      </c>
      <c r="Z1968" s="26">
        <f t="shared" si="581"/>
        <v>0</v>
      </c>
      <c r="AA1968">
        <f t="shared" si="582"/>
        <v>206.55284950714508</v>
      </c>
      <c r="AB1968" s="28">
        <f t="shared" si="583"/>
        <v>40500.720238095237</v>
      </c>
      <c r="AC1968">
        <f t="shared" si="584"/>
        <v>2.1458333333333317</v>
      </c>
      <c r="AD1968" s="31">
        <f t="shared" si="573"/>
        <v>5.3462392509274297</v>
      </c>
      <c r="AE1968" s="31">
        <f t="shared" si="585"/>
        <v>10.893314611376972</v>
      </c>
      <c r="AF1968" s="15">
        <f t="shared" si="574"/>
        <v>7.9884259259259238</v>
      </c>
      <c r="AG1968" s="31">
        <f t="shared" si="586"/>
        <v>8.0570041923894387</v>
      </c>
      <c r="AH1968" s="31">
        <f t="shared" si="587"/>
        <v>48.226520641994874</v>
      </c>
      <c r="AI1968">
        <f t="shared" si="588"/>
        <v>224.44723465607481</v>
      </c>
    </row>
    <row r="1969" spans="1:35" x14ac:dyDescent="0.2">
      <c r="A1969">
        <v>32</v>
      </c>
      <c r="C1969" s="27" t="s">
        <v>2030</v>
      </c>
      <c r="D1969" s="26">
        <v>29.763249999999999</v>
      </c>
      <c r="E1969">
        <v>0</v>
      </c>
      <c r="F1969" s="26">
        <v>1</v>
      </c>
      <c r="G1969" s="26">
        <v>34.61</v>
      </c>
      <c r="H1969" s="26">
        <v>19.984166666666667</v>
      </c>
      <c r="I1969" s="26">
        <v>100</v>
      </c>
      <c r="J1969" s="26">
        <v>34.61</v>
      </c>
      <c r="K1969">
        <v>208</v>
      </c>
      <c r="L1969">
        <v>0</v>
      </c>
      <c r="M1969">
        <v>0</v>
      </c>
      <c r="N1969">
        <v>46.43333333333333</v>
      </c>
      <c r="O1969" s="1">
        <f t="shared" si="571"/>
        <v>25.776677098787872</v>
      </c>
      <c r="Q1969" s="1">
        <f t="shared" si="575"/>
        <v>2561.9798352881135</v>
      </c>
      <c r="R1969" s="2">
        <f t="shared" si="576"/>
        <v>2.710555074423644</v>
      </c>
      <c r="S1969" s="2"/>
      <c r="T1969" s="1">
        <f t="shared" si="577"/>
        <v>5556.8471582926131</v>
      </c>
      <c r="U1969" s="1">
        <f t="shared" si="578"/>
        <v>0</v>
      </c>
      <c r="V1969" s="1">
        <f t="shared" si="579"/>
        <v>1461.3143654568132</v>
      </c>
      <c r="W1969" s="1">
        <f t="shared" si="580"/>
        <v>-9782.3326755106154</v>
      </c>
      <c r="X1969" s="2">
        <f t="shared" si="589"/>
        <v>52.576747954612905</v>
      </c>
      <c r="Y1969">
        <f t="shared" si="572"/>
        <v>1</v>
      </c>
      <c r="Z1969" s="26">
        <f t="shared" si="581"/>
        <v>0</v>
      </c>
      <c r="AA1969">
        <f t="shared" si="582"/>
        <v>322.80403206458703</v>
      </c>
      <c r="AB1969" s="28">
        <f t="shared" si="583"/>
        <v>40500.761904761908</v>
      </c>
      <c r="AC1969">
        <f t="shared" si="584"/>
        <v>1.4499999999999997</v>
      </c>
      <c r="AD1969" s="31">
        <f t="shared" si="573"/>
        <v>5.0920588133123905</v>
      </c>
      <c r="AE1969" s="31">
        <f t="shared" si="585"/>
        <v>10.401696388759357</v>
      </c>
      <c r="AF1969" s="15">
        <f t="shared" si="574"/>
        <v>8.0185185185185173</v>
      </c>
      <c r="AG1969" s="31">
        <f t="shared" si="586"/>
        <v>8.0735730866411828</v>
      </c>
      <c r="AH1969" s="31">
        <f t="shared" si="587"/>
        <v>48.320524328191162</v>
      </c>
      <c r="AI1969">
        <f t="shared" si="588"/>
        <v>227.96799357186401</v>
      </c>
    </row>
    <row r="1970" spans="1:35" x14ac:dyDescent="0.2">
      <c r="A1970">
        <v>32</v>
      </c>
      <c r="C1970" s="27" t="s">
        <v>2031</v>
      </c>
      <c r="D1970" s="26">
        <v>29.751416666666668</v>
      </c>
      <c r="E1970">
        <v>0</v>
      </c>
      <c r="F1970" s="26">
        <v>1</v>
      </c>
      <c r="G1970" s="26">
        <v>33.609166666666667</v>
      </c>
      <c r="H1970" s="26">
        <v>18.46</v>
      </c>
      <c r="I1970" s="26">
        <v>100</v>
      </c>
      <c r="J1970" s="26">
        <v>33.609166666666667</v>
      </c>
      <c r="K1970">
        <v>208</v>
      </c>
      <c r="L1970">
        <v>0</v>
      </c>
      <c r="M1970">
        <v>0</v>
      </c>
      <c r="N1970">
        <v>46.44</v>
      </c>
      <c r="O1970" s="1">
        <f t="shared" si="571"/>
        <v>25.776677098787872</v>
      </c>
      <c r="Q1970" s="1">
        <f t="shared" si="575"/>
        <v>2474.8607520962605</v>
      </c>
      <c r="R1970" s="2">
        <f t="shared" si="576"/>
        <v>2.6183837506012391</v>
      </c>
      <c r="S1970" s="2"/>
      <c r="T1970" s="1">
        <f t="shared" si="577"/>
        <v>6278.8427948223407</v>
      </c>
      <c r="U1970" s="1">
        <f t="shared" si="578"/>
        <v>0</v>
      </c>
      <c r="V1970" s="1">
        <f t="shared" si="579"/>
        <v>1657.6063119558551</v>
      </c>
      <c r="W1970" s="1">
        <f t="shared" si="580"/>
        <v>-10615.913180493159</v>
      </c>
      <c r="X1970" s="2">
        <f t="shared" si="589"/>
        <v>55.287303029036551</v>
      </c>
      <c r="Y1970">
        <f t="shared" si="572"/>
        <v>1</v>
      </c>
      <c r="Z1970" s="26">
        <f t="shared" si="581"/>
        <v>0</v>
      </c>
      <c r="AA1970">
        <f t="shared" si="582"/>
        <v>469.94159614550335</v>
      </c>
      <c r="AB1970" s="28">
        <f t="shared" si="583"/>
        <v>40500.803571428572</v>
      </c>
      <c r="AC1970">
        <f t="shared" si="584"/>
        <v>0.8939814814814816</v>
      </c>
      <c r="AD1970" s="31">
        <f t="shared" si="573"/>
        <v>4.891400502185542</v>
      </c>
      <c r="AE1970" s="31">
        <f t="shared" si="585"/>
        <v>10.012078594805191</v>
      </c>
      <c r="AF1970" s="15">
        <f t="shared" si="574"/>
        <v>8.0222222222222204</v>
      </c>
      <c r="AG1970" s="31">
        <f t="shared" si="586"/>
        <v>8.0756144025061065</v>
      </c>
      <c r="AH1970" s="31">
        <f t="shared" si="587"/>
        <v>48.332104994920094</v>
      </c>
      <c r="AI1970">
        <f t="shared" si="588"/>
        <v>230.37999871749082</v>
      </c>
    </row>
    <row r="1971" spans="1:35" x14ac:dyDescent="0.2">
      <c r="A1971">
        <v>32</v>
      </c>
      <c r="C1971" s="27" t="s">
        <v>2032</v>
      </c>
      <c r="D1971" s="26">
        <v>29.739749999999997</v>
      </c>
      <c r="E1971">
        <v>0</v>
      </c>
      <c r="F1971" s="26">
        <v>1</v>
      </c>
      <c r="G1971" s="26">
        <v>33.591666666666669</v>
      </c>
      <c r="H1971" s="26">
        <v>19.230833333333333</v>
      </c>
      <c r="I1971" s="26">
        <v>100</v>
      </c>
      <c r="J1971" s="26">
        <v>33.591666666666669</v>
      </c>
      <c r="K1971">
        <v>208</v>
      </c>
      <c r="L1971">
        <v>0</v>
      </c>
      <c r="M1971">
        <v>0</v>
      </c>
      <c r="N1971">
        <v>46.398333333333333</v>
      </c>
      <c r="O1971" s="1">
        <f t="shared" si="571"/>
        <v>25.776677098787872</v>
      </c>
      <c r="Q1971" s="1">
        <f t="shared" si="575"/>
        <v>2038.9811699666861</v>
      </c>
      <c r="R1971" s="2">
        <f t="shared" si="576"/>
        <v>2.1572264858540282</v>
      </c>
      <c r="S1971" s="2"/>
      <c r="T1971" s="1">
        <f t="shared" si="577"/>
        <v>6593.8394867165898</v>
      </c>
      <c r="U1971" s="1">
        <f t="shared" si="578"/>
        <v>0</v>
      </c>
      <c r="V1971" s="1">
        <f t="shared" si="579"/>
        <v>1758.8889405044783</v>
      </c>
      <c r="W1971" s="1">
        <f t="shared" si="580"/>
        <v>-10595.918280042792</v>
      </c>
      <c r="X1971" s="2">
        <f t="shared" si="589"/>
        <v>57.90568677963779</v>
      </c>
      <c r="Y1971">
        <f t="shared" si="572"/>
        <v>1</v>
      </c>
      <c r="Z1971" s="26">
        <f t="shared" si="581"/>
        <v>0</v>
      </c>
      <c r="AA1971">
        <f t="shared" si="582"/>
        <v>591.17157405396426</v>
      </c>
      <c r="AB1971" s="28">
        <f t="shared" si="583"/>
        <v>40500.845238095237</v>
      </c>
      <c r="AC1971">
        <f t="shared" si="584"/>
        <v>0.8842592592592603</v>
      </c>
      <c r="AD1971" s="31">
        <f t="shared" si="573"/>
        <v>4.8879548642211894</v>
      </c>
      <c r="AE1971" s="31">
        <f t="shared" si="585"/>
        <v>10.005380768967928</v>
      </c>
      <c r="AF1971" s="15">
        <f t="shared" si="574"/>
        <v>7.9990740740740742</v>
      </c>
      <c r="AG1971" s="31">
        <f t="shared" si="586"/>
        <v>8.0628636136325742</v>
      </c>
      <c r="AH1971" s="31">
        <f t="shared" si="587"/>
        <v>48.259765325492488</v>
      </c>
      <c r="AI1971">
        <f t="shared" si="588"/>
        <v>229.98535995382562</v>
      </c>
    </row>
    <row r="1972" spans="1:35" x14ac:dyDescent="0.2">
      <c r="A1972">
        <v>32</v>
      </c>
      <c r="C1972" s="27" t="s">
        <v>2033</v>
      </c>
      <c r="D1972" s="26">
        <v>29.731249999999999</v>
      </c>
      <c r="E1972">
        <v>0</v>
      </c>
      <c r="F1972" s="26">
        <v>1</v>
      </c>
      <c r="G1972" s="26">
        <v>34.368333333333332</v>
      </c>
      <c r="H1972" s="26">
        <v>21.122499999999999</v>
      </c>
      <c r="I1972" s="26">
        <v>100</v>
      </c>
      <c r="J1972" s="26">
        <v>34.368333333333332</v>
      </c>
      <c r="K1972">
        <v>208</v>
      </c>
      <c r="L1972">
        <v>0</v>
      </c>
      <c r="M1972">
        <v>0</v>
      </c>
      <c r="N1972">
        <v>46.314999999999998</v>
      </c>
      <c r="O1972" s="1">
        <f t="shared" si="571"/>
        <v>25.776677098787872</v>
      </c>
      <c r="Q1972" s="1">
        <f t="shared" si="575"/>
        <v>1251.0605936082441</v>
      </c>
      <c r="R1972" s="2">
        <f t="shared" si="576"/>
        <v>1.3236125412497368</v>
      </c>
      <c r="S1972" s="2"/>
      <c r="T1972" s="1">
        <f t="shared" si="577"/>
        <v>6639.1159044869664</v>
      </c>
      <c r="U1972" s="1">
        <f t="shared" si="578"/>
        <v>0</v>
      </c>
      <c r="V1972" s="1">
        <f t="shared" si="579"/>
        <v>1792.6684401684649</v>
      </c>
      <c r="W1972" s="1">
        <f t="shared" si="580"/>
        <v>-9884.3756157400749</v>
      </c>
      <c r="X1972" s="2">
        <f t="shared" si="589"/>
        <v>60.062913265491815</v>
      </c>
      <c r="Y1972">
        <f t="shared" si="572"/>
        <v>1</v>
      </c>
      <c r="Z1972" s="26">
        <f t="shared" si="581"/>
        <v>0</v>
      </c>
      <c r="AA1972">
        <f t="shared" si="582"/>
        <v>660.21143789008147</v>
      </c>
      <c r="AB1972" s="28">
        <f t="shared" si="583"/>
        <v>40500.886904761908</v>
      </c>
      <c r="AC1972">
        <f t="shared" si="584"/>
        <v>1.3157407407407402</v>
      </c>
      <c r="AD1972" s="31">
        <f t="shared" si="573"/>
        <v>5.0429534917500556</v>
      </c>
      <c r="AE1972" s="31">
        <f t="shared" si="585"/>
        <v>10.306426609282635</v>
      </c>
      <c r="AF1972" s="15">
        <f t="shared" si="574"/>
        <v>7.9527777777777766</v>
      </c>
      <c r="AG1972" s="31">
        <f t="shared" si="586"/>
        <v>8.0374150856077655</v>
      </c>
      <c r="AH1972" s="31">
        <f t="shared" si="587"/>
        <v>48.11536782272033</v>
      </c>
      <c r="AI1972">
        <f t="shared" si="588"/>
        <v>227.30735457518739</v>
      </c>
    </row>
    <row r="1973" spans="1:35" x14ac:dyDescent="0.2">
      <c r="A1973">
        <v>32</v>
      </c>
      <c r="C1973" s="27" t="s">
        <v>2034</v>
      </c>
      <c r="D1973" s="26">
        <v>29.708000000000002</v>
      </c>
      <c r="E1973">
        <v>0</v>
      </c>
      <c r="F1973" s="26">
        <v>1</v>
      </c>
      <c r="G1973" s="26">
        <v>34.517499999999998</v>
      </c>
      <c r="H1973" s="26">
        <v>22.094166666666666</v>
      </c>
      <c r="I1973" s="26">
        <v>100</v>
      </c>
      <c r="J1973" s="26">
        <v>34.517499999999998</v>
      </c>
      <c r="K1973">
        <v>208</v>
      </c>
      <c r="L1973">
        <v>0</v>
      </c>
      <c r="M1973">
        <v>0</v>
      </c>
      <c r="N1973">
        <v>46.203333333333333</v>
      </c>
      <c r="O1973" s="1">
        <f t="shared" si="571"/>
        <v>25.776677098787872</v>
      </c>
      <c r="Q1973" s="1">
        <f t="shared" si="575"/>
        <v>948.03769425074938</v>
      </c>
      <c r="R1973" s="2">
        <f t="shared" si="576"/>
        <v>1.0030166309280406</v>
      </c>
      <c r="S1973" s="2"/>
      <c r="T1973" s="1">
        <f t="shared" si="577"/>
        <v>6699.1206465407358</v>
      </c>
      <c r="U1973" s="1">
        <f t="shared" si="578"/>
        <v>0</v>
      </c>
      <c r="V1973" s="1">
        <f t="shared" si="579"/>
        <v>1821.3923010989565</v>
      </c>
      <c r="W1973" s="1">
        <f t="shared" si="580"/>
        <v>-9668.5685867412885</v>
      </c>
      <c r="X1973" s="2">
        <f t="shared" si="589"/>
        <v>61.386525806741552</v>
      </c>
      <c r="Y1973">
        <f t="shared" si="572"/>
        <v>1</v>
      </c>
      <c r="Z1973" s="26">
        <f t="shared" si="581"/>
        <v>0</v>
      </c>
      <c r="AA1973">
        <f t="shared" si="582"/>
        <v>721.94454780334365</v>
      </c>
      <c r="AB1973" s="28">
        <f t="shared" si="583"/>
        <v>40500.928571428572</v>
      </c>
      <c r="AC1973">
        <f t="shared" si="584"/>
        <v>1.3986111111111101</v>
      </c>
      <c r="AD1973" s="31">
        <f t="shared" si="573"/>
        <v>5.0732137448526196</v>
      </c>
      <c r="AE1973" s="31">
        <f t="shared" si="585"/>
        <v>10.365140761925208</v>
      </c>
      <c r="AF1973" s="15">
        <f t="shared" si="574"/>
        <v>7.8907407407407408</v>
      </c>
      <c r="AG1973" s="31">
        <f t="shared" si="586"/>
        <v>8.0034247050298646</v>
      </c>
      <c r="AH1973" s="31">
        <f t="shared" si="587"/>
        <v>47.922463108837363</v>
      </c>
      <c r="AI1973">
        <f t="shared" si="588"/>
        <v>225.79462194963588</v>
      </c>
    </row>
    <row r="1974" spans="1:35" x14ac:dyDescent="0.2">
      <c r="A1974">
        <v>32</v>
      </c>
      <c r="C1974" s="27" t="s">
        <v>2035</v>
      </c>
      <c r="D1974" s="26">
        <v>29.681916666666666</v>
      </c>
      <c r="E1974">
        <v>0</v>
      </c>
      <c r="F1974" s="26">
        <v>1</v>
      </c>
      <c r="G1974" s="26">
        <v>34.638333333333335</v>
      </c>
      <c r="H1974" s="26">
        <v>23.084166666666668</v>
      </c>
      <c r="I1974" s="26">
        <v>100</v>
      </c>
      <c r="J1974" s="26">
        <v>34.638333333333335</v>
      </c>
      <c r="K1974">
        <v>208</v>
      </c>
      <c r="L1974">
        <v>0</v>
      </c>
      <c r="M1974">
        <v>0</v>
      </c>
      <c r="N1974">
        <v>46.055</v>
      </c>
      <c r="O1974" s="1">
        <f t="shared" si="571"/>
        <v>25.776677098787872</v>
      </c>
      <c r="Q1974" s="1">
        <f t="shared" si="575"/>
        <v>713.45341937648209</v>
      </c>
      <c r="R1974" s="2">
        <f t="shared" si="576"/>
        <v>0.75482826196340747</v>
      </c>
      <c r="S1974" s="2"/>
      <c r="T1974" s="1">
        <f t="shared" si="577"/>
        <v>6701.339907051095</v>
      </c>
      <c r="U1974" s="1">
        <f t="shared" si="578"/>
        <v>0</v>
      </c>
      <c r="V1974" s="1">
        <f t="shared" si="579"/>
        <v>1832.8770308789481</v>
      </c>
      <c r="W1974" s="1">
        <f t="shared" si="580"/>
        <v>-9445.8667644837478</v>
      </c>
      <c r="X1974" s="2">
        <f t="shared" si="589"/>
        <v>62.38954243766959</v>
      </c>
      <c r="Y1974">
        <f t="shared" si="572"/>
        <v>1</v>
      </c>
      <c r="Z1974" s="26">
        <f t="shared" si="581"/>
        <v>0</v>
      </c>
      <c r="AA1974">
        <f t="shared" si="582"/>
        <v>770.12960675259546</v>
      </c>
      <c r="AB1974" s="28">
        <f t="shared" si="583"/>
        <v>40500.970238095237</v>
      </c>
      <c r="AC1974">
        <f t="shared" si="584"/>
        <v>1.4657407407407419</v>
      </c>
      <c r="AD1974" s="31">
        <f t="shared" si="573"/>
        <v>5.097843513077434</v>
      </c>
      <c r="AE1974" s="31">
        <f t="shared" si="585"/>
        <v>10.412916069223495</v>
      </c>
      <c r="AF1974" s="15">
        <f t="shared" si="574"/>
        <v>7.8083333333333327</v>
      </c>
      <c r="AG1974" s="31">
        <f t="shared" si="586"/>
        <v>7.95846863949627</v>
      </c>
      <c r="AH1974" s="31">
        <f t="shared" si="587"/>
        <v>47.667254771154631</v>
      </c>
      <c r="AI1974">
        <f t="shared" si="588"/>
        <v>223.97308427600996</v>
      </c>
    </row>
    <row r="1975" spans="1:35" x14ac:dyDescent="0.2">
      <c r="A1975">
        <v>32</v>
      </c>
      <c r="C1975" s="27" t="s">
        <v>2036</v>
      </c>
      <c r="D1975" s="26">
        <v>29.66</v>
      </c>
      <c r="E1975">
        <v>0</v>
      </c>
      <c r="F1975" s="26">
        <v>1</v>
      </c>
      <c r="G1975" s="26">
        <v>34.884999999999998</v>
      </c>
      <c r="H1975" s="26">
        <v>25.1875</v>
      </c>
      <c r="I1975" s="26">
        <v>100</v>
      </c>
      <c r="J1975" s="26">
        <v>34.884999999999998</v>
      </c>
      <c r="K1975">
        <v>149.33333333333334</v>
      </c>
      <c r="L1975">
        <v>0.17499999999999999</v>
      </c>
      <c r="M1975">
        <v>3.125</v>
      </c>
      <c r="N1975">
        <v>45.9</v>
      </c>
      <c r="O1975" s="1">
        <f t="shared" si="571"/>
        <v>25.776677098787872</v>
      </c>
      <c r="Q1975" s="1">
        <f t="shared" si="575"/>
        <v>661.14874417590363</v>
      </c>
      <c r="R1975" s="2">
        <f t="shared" si="576"/>
        <v>0.69949031557201258</v>
      </c>
      <c r="S1975" s="2"/>
      <c r="T1975" s="1">
        <f t="shared" si="577"/>
        <v>6471.4275687928039</v>
      </c>
      <c r="U1975" s="1">
        <f t="shared" si="578"/>
        <v>0</v>
      </c>
      <c r="V1975" s="1">
        <f t="shared" si="579"/>
        <v>1784.950617869692</v>
      </c>
      <c r="W1975" s="1">
        <f t="shared" si="580"/>
        <v>-9113.5377294121336</v>
      </c>
      <c r="X1975" s="2">
        <f t="shared" si="589"/>
        <v>63.144370699633001</v>
      </c>
      <c r="Y1975">
        <f t="shared" si="572"/>
        <v>1</v>
      </c>
      <c r="Z1975" s="26">
        <f t="shared" si="581"/>
        <v>0</v>
      </c>
      <c r="AA1975">
        <f t="shared" si="582"/>
        <v>798.59203233927622</v>
      </c>
      <c r="AB1975" s="28">
        <f t="shared" si="583"/>
        <v>40501.011904761908</v>
      </c>
      <c r="AC1975">
        <f t="shared" si="584"/>
        <v>1.6027777777777765</v>
      </c>
      <c r="AD1975" s="31">
        <f t="shared" si="573"/>
        <v>5.1484497641861022</v>
      </c>
      <c r="AE1975" s="31">
        <f t="shared" si="585"/>
        <v>10.511039848727451</v>
      </c>
      <c r="AF1975" s="15">
        <f t="shared" si="574"/>
        <v>7.7222222222222214</v>
      </c>
      <c r="AG1975" s="31">
        <f t="shared" si="586"/>
        <v>7.911729275562549</v>
      </c>
      <c r="AH1975" s="31">
        <f t="shared" si="587"/>
        <v>47.401837532114243</v>
      </c>
      <c r="AI1975">
        <f t="shared" si="588"/>
        <v>221.7874756725214</v>
      </c>
    </row>
    <row r="1976" spans="1:35" x14ac:dyDescent="0.2">
      <c r="A1976">
        <v>32</v>
      </c>
      <c r="C1976" s="27" t="s">
        <v>2037</v>
      </c>
      <c r="D1976" s="26">
        <v>29.634999999999998</v>
      </c>
      <c r="E1976">
        <v>0</v>
      </c>
      <c r="F1976" s="26">
        <v>1</v>
      </c>
      <c r="G1976" s="26">
        <v>35.034999999999997</v>
      </c>
      <c r="H1976" s="26">
        <v>25.483333333333334</v>
      </c>
      <c r="I1976" s="26">
        <v>100</v>
      </c>
      <c r="J1976" s="26">
        <v>35.034999999999997</v>
      </c>
      <c r="K1976">
        <v>136.16666666666666</v>
      </c>
      <c r="L1976">
        <v>0.23333333333333334</v>
      </c>
      <c r="M1976">
        <v>3.5416666666666665</v>
      </c>
      <c r="N1976">
        <v>45.737499999999997</v>
      </c>
      <c r="O1976" s="1">
        <f t="shared" si="571"/>
        <v>25.776677098787872</v>
      </c>
      <c r="Q1976" s="1">
        <f t="shared" si="575"/>
        <v>311.41291175260199</v>
      </c>
      <c r="R1976" s="2">
        <f t="shared" si="576"/>
        <v>0.32947247927778178</v>
      </c>
      <c r="S1976" s="2"/>
      <c r="T1976" s="1">
        <f t="shared" si="577"/>
        <v>6540.2487564999465</v>
      </c>
      <c r="U1976" s="1">
        <f t="shared" si="578"/>
        <v>0</v>
      </c>
      <c r="V1976" s="1">
        <f t="shared" si="579"/>
        <v>1809.3362276468113</v>
      </c>
      <c r="W1976" s="1">
        <f t="shared" si="580"/>
        <v>-8854.9829822091106</v>
      </c>
      <c r="X1976" s="2">
        <f t="shared" si="589"/>
        <v>63.843861015205015</v>
      </c>
      <c r="Y1976">
        <f t="shared" si="572"/>
        <v>1</v>
      </c>
      <c r="Z1976" s="26">
        <f t="shared" si="581"/>
        <v>0</v>
      </c>
      <c r="AA1976">
        <f t="shared" si="582"/>
        <v>829.95047299339944</v>
      </c>
      <c r="AB1976" s="28">
        <f t="shared" si="583"/>
        <v>40501.053571428572</v>
      </c>
      <c r="AC1976">
        <f t="shared" si="584"/>
        <v>1.6861111111111091</v>
      </c>
      <c r="AD1976" s="31">
        <f t="shared" si="573"/>
        <v>5.1794399564299889</v>
      </c>
      <c r="AE1976" s="31">
        <f t="shared" si="585"/>
        <v>10.571102966474626</v>
      </c>
      <c r="AF1976" s="15">
        <f t="shared" si="574"/>
        <v>7.6319444444444429</v>
      </c>
      <c r="AG1976" s="31">
        <f t="shared" si="586"/>
        <v>7.8629874721204267</v>
      </c>
      <c r="AH1976" s="31">
        <f t="shared" si="587"/>
        <v>47.12495582883971</v>
      </c>
      <c r="AI1976">
        <f t="shared" si="588"/>
        <v>219.76176340853885</v>
      </c>
    </row>
    <row r="1977" spans="1:35" x14ac:dyDescent="0.2">
      <c r="A1977">
        <v>32</v>
      </c>
      <c r="C1977" s="27" t="s">
        <v>2038</v>
      </c>
      <c r="D1977" s="26">
        <v>29.608750000000001</v>
      </c>
      <c r="E1977">
        <v>0</v>
      </c>
      <c r="F1977" s="26">
        <v>1</v>
      </c>
      <c r="G1977" s="26">
        <v>35.061666666666667</v>
      </c>
      <c r="H1977" s="26">
        <v>25.218333333333334</v>
      </c>
      <c r="I1977" s="26">
        <v>100</v>
      </c>
      <c r="J1977" s="26">
        <v>35.061666666666667</v>
      </c>
      <c r="K1977">
        <v>129.08333333333334</v>
      </c>
      <c r="L1977">
        <v>0</v>
      </c>
      <c r="M1977">
        <v>1.0166666666666666</v>
      </c>
      <c r="N1977">
        <v>45.57</v>
      </c>
      <c r="O1977" s="1">
        <f t="shared" si="571"/>
        <v>25.776677098787872</v>
      </c>
      <c r="Q1977" s="1">
        <f t="shared" si="575"/>
        <v>22.707043126863311</v>
      </c>
      <c r="R1977" s="2">
        <f t="shared" si="576"/>
        <v>2.4023877988779828E-2</v>
      </c>
      <c r="S1977" s="2"/>
      <c r="T1977" s="1">
        <f t="shared" si="577"/>
        <v>6641.6028860784936</v>
      </c>
      <c r="U1977" s="1">
        <f t="shared" si="578"/>
        <v>0</v>
      </c>
      <c r="V1977" s="1">
        <f t="shared" si="579"/>
        <v>1837.8106586545189</v>
      </c>
      <c r="W1977" s="1">
        <f t="shared" si="580"/>
        <v>-8694.3342992802991</v>
      </c>
      <c r="X1977" s="2">
        <f t="shared" si="589"/>
        <v>64.17333349448279</v>
      </c>
      <c r="Y1977">
        <f t="shared" si="572"/>
        <v>1</v>
      </c>
      <c r="Z1977" s="26">
        <f t="shared" si="581"/>
        <v>0</v>
      </c>
      <c r="AA1977">
        <f t="shared" si="582"/>
        <v>847.48914549376968</v>
      </c>
      <c r="AB1977" s="28">
        <f t="shared" si="583"/>
        <v>40501.095238095237</v>
      </c>
      <c r="AC1977">
        <f t="shared" si="584"/>
        <v>1.7009259259259264</v>
      </c>
      <c r="AD1977" s="31">
        <f t="shared" si="573"/>
        <v>5.1849665091379196</v>
      </c>
      <c r="AE1977" s="31">
        <f t="shared" si="585"/>
        <v>10.581812113697687</v>
      </c>
      <c r="AF1977" s="15">
        <f t="shared" si="574"/>
        <v>7.5388888888888888</v>
      </c>
      <c r="AG1977" s="31">
        <f t="shared" si="586"/>
        <v>7.8130222780101732</v>
      </c>
      <c r="AH1977" s="31">
        <f t="shared" si="587"/>
        <v>46.841025107578481</v>
      </c>
      <c r="AI1977">
        <f t="shared" si="588"/>
        <v>217.99038851921131</v>
      </c>
    </row>
    <row r="1978" spans="1:35" x14ac:dyDescent="0.2">
      <c r="A1978">
        <v>32</v>
      </c>
      <c r="C1978" s="27" t="s">
        <v>2039</v>
      </c>
      <c r="D1978" s="26">
        <v>29.599499999999999</v>
      </c>
      <c r="E1978">
        <v>0</v>
      </c>
      <c r="F1978" s="26">
        <v>1</v>
      </c>
      <c r="G1978" s="26">
        <v>33.557499999999997</v>
      </c>
      <c r="H1978" s="26">
        <v>22.322500000000002</v>
      </c>
      <c r="I1978" s="26">
        <v>100</v>
      </c>
      <c r="J1978" s="26">
        <v>33.557499999999997</v>
      </c>
      <c r="K1978">
        <v>125</v>
      </c>
      <c r="L1978">
        <v>0</v>
      </c>
      <c r="M1978">
        <v>0</v>
      </c>
      <c r="N1978">
        <v>45.407499999999999</v>
      </c>
      <c r="O1978" s="1">
        <f t="shared" si="571"/>
        <v>25.776677098787872</v>
      </c>
      <c r="Q1978" s="1">
        <f t="shared" si="575"/>
        <v>511.66154540192019</v>
      </c>
      <c r="R1978" s="2">
        <f t="shared" si="576"/>
        <v>0.54133400238907536</v>
      </c>
      <c r="S1978" s="2"/>
      <c r="T1978" s="1">
        <f t="shared" si="577"/>
        <v>7139.4217026984597</v>
      </c>
      <c r="U1978" s="1">
        <f t="shared" si="578"/>
        <v>0</v>
      </c>
      <c r="V1978" s="1">
        <f t="shared" si="579"/>
        <v>1959.2024967342081</v>
      </c>
      <c r="W1978" s="1">
        <f t="shared" si="580"/>
        <v>-9804.396013938609</v>
      </c>
      <c r="X1978" s="2">
        <f t="shared" si="589"/>
        <v>64.197357372471572</v>
      </c>
      <c r="Y1978">
        <f t="shared" si="572"/>
        <v>1</v>
      </c>
      <c r="Z1978" s="26">
        <f t="shared" si="581"/>
        <v>0</v>
      </c>
      <c r="AA1978">
        <f t="shared" si="582"/>
        <v>938.80085980540071</v>
      </c>
      <c r="AB1978" s="28">
        <f t="shared" si="583"/>
        <v>40501.136904761908</v>
      </c>
      <c r="AC1978">
        <f t="shared" si="584"/>
        <v>0.86527777777777637</v>
      </c>
      <c r="AD1978" s="31">
        <f t="shared" si="573"/>
        <v>4.8812338364310142</v>
      </c>
      <c r="AE1978" s="31">
        <f t="shared" si="585"/>
        <v>9.9923153223871388</v>
      </c>
      <c r="AF1978" s="15">
        <f t="shared" si="574"/>
        <v>7.4486111111111102</v>
      </c>
      <c r="AG1978" s="31">
        <f t="shared" si="586"/>
        <v>7.7648154380263019</v>
      </c>
      <c r="AH1978" s="31">
        <f t="shared" si="587"/>
        <v>46.56699033948788</v>
      </c>
      <c r="AI1978">
        <f t="shared" si="588"/>
        <v>219.88694620280967</v>
      </c>
    </row>
    <row r="1979" spans="1:35" x14ac:dyDescent="0.2">
      <c r="A1979">
        <v>32</v>
      </c>
      <c r="C1979" s="27" t="s">
        <v>2040</v>
      </c>
      <c r="D1979" s="26">
        <v>29.584</v>
      </c>
      <c r="E1979">
        <v>0</v>
      </c>
      <c r="F1979" s="26">
        <v>4.9166666666666661</v>
      </c>
      <c r="G1979" s="26">
        <v>32.445</v>
      </c>
      <c r="H1979" s="26">
        <v>20.118333333333332</v>
      </c>
      <c r="I1979" s="26">
        <v>100</v>
      </c>
      <c r="J1979" s="26">
        <v>32.445</v>
      </c>
      <c r="K1979">
        <v>124.08333333333333</v>
      </c>
      <c r="L1979">
        <v>0</v>
      </c>
      <c r="M1979">
        <v>0</v>
      </c>
      <c r="N1979">
        <v>45.234999999999999</v>
      </c>
      <c r="O1979" s="1">
        <f t="shared" si="571"/>
        <v>126.73532906904032</v>
      </c>
      <c r="Q1979" s="1">
        <f t="shared" si="575"/>
        <v>802.87857480346656</v>
      </c>
      <c r="R1979" s="2">
        <f t="shared" si="576"/>
        <v>0.84943939257618106</v>
      </c>
      <c r="S1979" s="2"/>
      <c r="T1979" s="1">
        <f t="shared" si="577"/>
        <v>7607.5137343220858</v>
      </c>
      <c r="U1979" s="1">
        <f t="shared" si="578"/>
        <v>0</v>
      </c>
      <c r="V1979" s="1">
        <f t="shared" si="579"/>
        <v>2077.8152335640757</v>
      </c>
      <c r="W1979" s="1">
        <f t="shared" si="580"/>
        <v>-10582.128693525299</v>
      </c>
      <c r="X1979" s="2">
        <f t="shared" si="589"/>
        <v>64.73869137486065</v>
      </c>
      <c r="Y1979">
        <f t="shared" si="572"/>
        <v>1</v>
      </c>
      <c r="Z1979" s="26">
        <f t="shared" si="581"/>
        <v>0</v>
      </c>
      <c r="AA1979">
        <f t="shared" si="582"/>
        <v>1042.8825026147492</v>
      </c>
      <c r="AB1979" s="28">
        <f t="shared" si="583"/>
        <v>40501.178571428572</v>
      </c>
      <c r="AC1979">
        <f t="shared" si="584"/>
        <v>0.24722222222222237</v>
      </c>
      <c r="AD1979" s="31">
        <f t="shared" si="573"/>
        <v>4.6667971003313076</v>
      </c>
      <c r="AE1979" s="31">
        <f t="shared" si="585"/>
        <v>9.5749412207977453</v>
      </c>
      <c r="AF1979" s="15">
        <f t="shared" si="574"/>
        <v>7.352777777777777</v>
      </c>
      <c r="AG1979" s="31">
        <f t="shared" si="586"/>
        <v>7.7139282218931715</v>
      </c>
      <c r="AH1979" s="31">
        <f t="shared" si="587"/>
        <v>46.277615855646623</v>
      </c>
      <c r="AI1979">
        <f t="shared" si="588"/>
        <v>220.65647990471143</v>
      </c>
    </row>
    <row r="1980" spans="1:35" x14ac:dyDescent="0.2">
      <c r="A1980">
        <v>32</v>
      </c>
      <c r="C1980" s="27" t="s">
        <v>2041</v>
      </c>
      <c r="D1980" s="26">
        <v>29.579249999999998</v>
      </c>
      <c r="E1980">
        <v>0</v>
      </c>
      <c r="F1980" s="26">
        <v>94.166666666666657</v>
      </c>
      <c r="G1980" s="26">
        <v>33.320833333333333</v>
      </c>
      <c r="H1980" s="26">
        <v>21.11</v>
      </c>
      <c r="I1980" s="26">
        <v>100</v>
      </c>
      <c r="J1980" s="26">
        <v>33.320833333333333</v>
      </c>
      <c r="K1980">
        <v>124</v>
      </c>
      <c r="L1980">
        <v>0</v>
      </c>
      <c r="M1980">
        <v>0</v>
      </c>
      <c r="N1980">
        <v>45.0625</v>
      </c>
      <c r="O1980" s="1">
        <f t="shared" si="571"/>
        <v>2427.3037601358574</v>
      </c>
      <c r="Q1980" s="1">
        <f t="shared" si="575"/>
        <v>2259.2738970399309</v>
      </c>
      <c r="R1980" s="2">
        <f t="shared" si="576"/>
        <v>2.3902945065318164</v>
      </c>
      <c r="S1980" s="2"/>
      <c r="T1980" s="1">
        <f t="shared" si="577"/>
        <v>7583.2648042702122</v>
      </c>
      <c r="U1980" s="1">
        <f t="shared" si="578"/>
        <v>0</v>
      </c>
      <c r="V1980" s="1">
        <f t="shared" si="579"/>
        <v>2082.5702120755</v>
      </c>
      <c r="W1980" s="1">
        <f t="shared" si="580"/>
        <v>-9714.7637015748933</v>
      </c>
      <c r="X1980" s="2">
        <f t="shared" si="589"/>
        <v>65.588130767436837</v>
      </c>
      <c r="Y1980">
        <f t="shared" si="572"/>
        <v>1</v>
      </c>
      <c r="Z1980" s="26">
        <f t="shared" si="581"/>
        <v>0</v>
      </c>
      <c r="AA1980">
        <f t="shared" si="582"/>
        <v>1041.1784837009027</v>
      </c>
      <c r="AB1980" s="28">
        <f t="shared" si="583"/>
        <v>40501.220238095237</v>
      </c>
      <c r="AC1980">
        <f t="shared" si="584"/>
        <v>0.73379629629629606</v>
      </c>
      <c r="AD1980" s="31">
        <f t="shared" si="573"/>
        <v>4.8349018074218426</v>
      </c>
      <c r="AE1980" s="31">
        <f t="shared" si="585"/>
        <v>9.9022209898415241</v>
      </c>
      <c r="AF1980" s="15">
        <f t="shared" si="574"/>
        <v>7.2569444444444446</v>
      </c>
      <c r="AG1980" s="31">
        <f t="shared" si="586"/>
        <v>7.6633343270386804</v>
      </c>
      <c r="AH1980" s="31">
        <f t="shared" si="587"/>
        <v>45.989803878249248</v>
      </c>
      <c r="AI1980">
        <f t="shared" si="588"/>
        <v>216.95854832510722</v>
      </c>
    </row>
    <row r="1981" spans="1:35" x14ac:dyDescent="0.2">
      <c r="A1981">
        <v>32</v>
      </c>
      <c r="C1981" s="27" t="s">
        <v>2042</v>
      </c>
      <c r="D1981" s="26">
        <v>29.562833333333334</v>
      </c>
      <c r="E1981">
        <v>0</v>
      </c>
      <c r="F1981" s="26">
        <v>298.75</v>
      </c>
      <c r="G1981" s="26">
        <v>39.15</v>
      </c>
      <c r="H1981" s="26">
        <v>26.345833333333331</v>
      </c>
      <c r="I1981" s="26">
        <v>98.2</v>
      </c>
      <c r="J1981" s="26">
        <v>38.68416666666667</v>
      </c>
      <c r="K1981">
        <v>138.66666666666666</v>
      </c>
      <c r="L1981">
        <v>0.53333333333333333</v>
      </c>
      <c r="M1981">
        <v>3.7250000000000001</v>
      </c>
      <c r="N1981">
        <v>44.892499999999998</v>
      </c>
      <c r="O1981" s="1">
        <f t="shared" si="571"/>
        <v>7700.7822832628772</v>
      </c>
      <c r="Q1981" s="1">
        <f t="shared" si="575"/>
        <v>3158.4314832723157</v>
      </c>
      <c r="R1981" s="2">
        <f t="shared" si="576"/>
        <v>3.3415963569597777</v>
      </c>
      <c r="S1981" s="2"/>
      <c r="T1981" s="1">
        <f t="shared" si="577"/>
        <v>7098.1168436399466</v>
      </c>
      <c r="U1981" s="1">
        <f t="shared" si="578"/>
        <v>0</v>
      </c>
      <c r="V1981" s="1">
        <f t="shared" si="579"/>
        <v>1993.4929543269379</v>
      </c>
      <c r="W1981" s="1">
        <f t="shared" si="580"/>
        <v>-4751.2020346027384</v>
      </c>
      <c r="X1981" s="2">
        <f t="shared" si="589"/>
        <v>67.978425273968654</v>
      </c>
      <c r="Y1981">
        <f t="shared" si="572"/>
        <v>1</v>
      </c>
      <c r="Z1981" s="26">
        <f t="shared" si="581"/>
        <v>0</v>
      </c>
      <c r="AA1981">
        <f t="shared" si="582"/>
        <v>831.07810377679471</v>
      </c>
      <c r="AB1981" s="28">
        <f t="shared" si="583"/>
        <v>40501.261904761908</v>
      </c>
      <c r="AC1981">
        <f t="shared" si="584"/>
        <v>3.9722222222222214</v>
      </c>
      <c r="AD1981" s="31">
        <f t="shared" si="573"/>
        <v>5.9865962928716705</v>
      </c>
      <c r="AE1981" s="31">
        <f t="shared" si="585"/>
        <v>12.117692132910406</v>
      </c>
      <c r="AF1981" s="15">
        <f t="shared" si="574"/>
        <v>7.1624999999999988</v>
      </c>
      <c r="AG1981" s="31">
        <f t="shared" si="586"/>
        <v>7.6137592477012248</v>
      </c>
      <c r="AH1981" s="31">
        <f t="shared" si="587"/>
        <v>45.70768491840856</v>
      </c>
      <c r="AI1981">
        <f t="shared" si="588"/>
        <v>201.94303662641488</v>
      </c>
    </row>
    <row r="1982" spans="1:35" x14ac:dyDescent="0.2">
      <c r="A1982">
        <v>32</v>
      </c>
      <c r="C1982" s="27" t="s">
        <v>2043</v>
      </c>
      <c r="D1982" s="26">
        <v>29.544249999999998</v>
      </c>
      <c r="E1982">
        <v>0</v>
      </c>
      <c r="F1982" s="26">
        <v>391.58333333333331</v>
      </c>
      <c r="G1982" s="26">
        <v>44.963333333333331</v>
      </c>
      <c r="H1982" s="26">
        <v>29.012499999999999</v>
      </c>
      <c r="I1982" s="26">
        <v>96.55</v>
      </c>
      <c r="J1982" s="26">
        <v>44.05083333333333</v>
      </c>
      <c r="K1982">
        <v>139.5</v>
      </c>
      <c r="L1982">
        <v>0.6</v>
      </c>
      <c r="M1982">
        <v>4.4916666666666663</v>
      </c>
      <c r="N1982">
        <v>44.704999999999998</v>
      </c>
      <c r="O1982" s="1">
        <f t="shared" si="571"/>
        <v>10093.717140600349</v>
      </c>
      <c r="Q1982" s="1">
        <f t="shared" si="575"/>
        <v>420.38286814036769</v>
      </c>
      <c r="R1982" s="2">
        <f t="shared" si="576"/>
        <v>0.44476185984910271</v>
      </c>
      <c r="S1982" s="2"/>
      <c r="T1982" s="1">
        <f t="shared" si="577"/>
        <v>7213.1884637248413</v>
      </c>
      <c r="U1982" s="1">
        <f t="shared" si="578"/>
        <v>0</v>
      </c>
      <c r="V1982" s="1">
        <f t="shared" si="579"/>
        <v>2062.1379798434659</v>
      </c>
      <c r="W1982" s="1">
        <f t="shared" si="580"/>
        <v>213.73859102116475</v>
      </c>
      <c r="X1982" s="2">
        <f t="shared" si="589"/>
        <v>71.320021630928437</v>
      </c>
      <c r="Y1982">
        <f t="shared" si="572"/>
        <v>1</v>
      </c>
      <c r="Z1982" s="26">
        <f t="shared" si="581"/>
        <v>0</v>
      </c>
      <c r="AA1982">
        <f t="shared" si="582"/>
        <v>694.67501801658682</v>
      </c>
      <c r="AB1982" s="28">
        <f t="shared" si="583"/>
        <v>40501.303571428572</v>
      </c>
      <c r="AC1982">
        <f t="shared" si="584"/>
        <v>7.2018518518518508</v>
      </c>
      <c r="AD1982" s="31">
        <f t="shared" si="573"/>
        <v>7.3709950181716559</v>
      </c>
      <c r="AE1982" s="31">
        <f t="shared" si="585"/>
        <v>14.748029018689296</v>
      </c>
      <c r="AF1982" s="15">
        <f t="shared" si="574"/>
        <v>7.0583333333333318</v>
      </c>
      <c r="AG1982" s="31">
        <f t="shared" si="586"/>
        <v>7.5594079555254501</v>
      </c>
      <c r="AH1982" s="31">
        <f t="shared" si="587"/>
        <v>45.398268185440671</v>
      </c>
      <c r="AI1982">
        <f t="shared" si="588"/>
        <v>184.26923787050927</v>
      </c>
    </row>
    <row r="1983" spans="1:35" x14ac:dyDescent="0.2">
      <c r="A1983">
        <v>32</v>
      </c>
      <c r="C1983" s="27" t="s">
        <v>2044</v>
      </c>
      <c r="D1983" s="26">
        <v>29.525750000000002</v>
      </c>
      <c r="E1983">
        <v>0</v>
      </c>
      <c r="F1983" s="26">
        <v>685.41666666666674</v>
      </c>
      <c r="G1983" s="26">
        <v>52.760833333333331</v>
      </c>
      <c r="H1983" s="26">
        <v>32.511666666666663</v>
      </c>
      <c r="I1983" s="26">
        <v>92.533333333333331</v>
      </c>
      <c r="J1983" s="26">
        <v>50.624166666666667</v>
      </c>
      <c r="K1983">
        <v>190.58333333333334</v>
      </c>
      <c r="L1983">
        <v>0.84166666666666667</v>
      </c>
      <c r="M1983">
        <v>4.6916666666666664</v>
      </c>
      <c r="N1983">
        <v>44.545833333333334</v>
      </c>
      <c r="O1983" s="1">
        <f t="shared" si="571"/>
        <v>17667.764094794187</v>
      </c>
      <c r="Q1983" s="1">
        <f t="shared" si="575"/>
        <v>2084.1184902730483</v>
      </c>
      <c r="R1983" s="2">
        <f t="shared" si="576"/>
        <v>2.2049814255756894</v>
      </c>
      <c r="S1983" s="2"/>
      <c r="T1983" s="1">
        <f t="shared" si="577"/>
        <v>6692.4300579671326</v>
      </c>
      <c r="U1983" s="1">
        <f t="shared" si="578"/>
        <v>0</v>
      </c>
      <c r="V1983" s="1">
        <f t="shared" si="579"/>
        <v>1935.0741610725067</v>
      </c>
      <c r="W1983" s="1">
        <f t="shared" si="580"/>
        <v>6796.887194473049</v>
      </c>
      <c r="X1983" s="2">
        <f t="shared" si="589"/>
        <v>71.764783490777546</v>
      </c>
      <c r="Y1983">
        <f t="shared" si="572"/>
        <v>1</v>
      </c>
      <c r="Z1983" s="26">
        <f t="shared" si="581"/>
        <v>0</v>
      </c>
      <c r="AA1983">
        <f t="shared" si="582"/>
        <v>361.15012158662404</v>
      </c>
      <c r="AB1983" s="28">
        <f t="shared" si="583"/>
        <v>40501.345238095237</v>
      </c>
      <c r="AC1983">
        <f t="shared" si="584"/>
        <v>11.533796296296295</v>
      </c>
      <c r="AD1983" s="31">
        <f t="shared" si="573"/>
        <v>9.464018307319007</v>
      </c>
      <c r="AE1983" s="31">
        <f t="shared" si="585"/>
        <v>18.647650379744576</v>
      </c>
      <c r="AF1983" s="15">
        <f t="shared" si="574"/>
        <v>6.9699074074074074</v>
      </c>
      <c r="AG1983" s="31">
        <f t="shared" si="586"/>
        <v>7.5135376832634568</v>
      </c>
      <c r="AH1983" s="31">
        <f t="shared" si="587"/>
        <v>45.137036775029067</v>
      </c>
      <c r="AI1983">
        <f t="shared" si="588"/>
        <v>159.25419100845033</v>
      </c>
    </row>
    <row r="1984" spans="1:35" x14ac:dyDescent="0.2">
      <c r="A1984">
        <v>32</v>
      </c>
      <c r="C1984" s="27" t="s">
        <v>2045</v>
      </c>
      <c r="D1984" s="26">
        <v>29.480666666666668</v>
      </c>
      <c r="E1984">
        <v>0</v>
      </c>
      <c r="F1984" s="26">
        <v>1064.25</v>
      </c>
      <c r="G1984" s="26">
        <v>65.849999999999994</v>
      </c>
      <c r="H1984" s="26">
        <v>36.976666666666667</v>
      </c>
      <c r="I1984" s="26">
        <v>83.924999999999997</v>
      </c>
      <c r="J1984" s="26">
        <v>60.883333333333333</v>
      </c>
      <c r="K1984">
        <v>262.91666666666669</v>
      </c>
      <c r="L1984">
        <v>0.85000000000000009</v>
      </c>
      <c r="M1984">
        <v>4.875</v>
      </c>
      <c r="N1984">
        <v>44.810833333333335</v>
      </c>
      <c r="O1984" s="1">
        <f t="shared" si="571"/>
        <v>27432.828602384991</v>
      </c>
      <c r="Q1984" s="1">
        <f t="shared" si="575"/>
        <v>1743.5896356703508</v>
      </c>
      <c r="R1984" s="2">
        <f t="shared" si="576"/>
        <v>1.8447045014104329</v>
      </c>
      <c r="S1984" s="2"/>
      <c r="T1984" s="1">
        <f t="shared" si="577"/>
        <v>6307.1099238535817</v>
      </c>
      <c r="U1984" s="1">
        <f t="shared" si="578"/>
        <v>0</v>
      </c>
      <c r="V1984" s="1">
        <f t="shared" si="579"/>
        <v>1859.2255294145043</v>
      </c>
      <c r="W1984" s="1">
        <f t="shared" si="580"/>
        <v>17407.284540359211</v>
      </c>
      <c r="X1984" s="2">
        <f t="shared" si="589"/>
        <v>73.969764916353242</v>
      </c>
      <c r="Y1984">
        <f t="shared" si="572"/>
        <v>1</v>
      </c>
      <c r="Z1984" s="26">
        <f t="shared" si="581"/>
        <v>0</v>
      </c>
      <c r="AA1984">
        <f t="shared" si="582"/>
        <v>65.930582296841067</v>
      </c>
      <c r="AB1984" s="28">
        <f t="shared" si="583"/>
        <v>40501.386904761908</v>
      </c>
      <c r="AC1984">
        <f t="shared" si="584"/>
        <v>18.805555555555554</v>
      </c>
      <c r="AD1984" s="31">
        <f t="shared" si="573"/>
        <v>13.71017778065317</v>
      </c>
      <c r="AE1984" s="31">
        <f t="shared" si="585"/>
        <v>26.34132626378678</v>
      </c>
      <c r="AF1984" s="15">
        <f t="shared" si="574"/>
        <v>7.1171296296296305</v>
      </c>
      <c r="AG1984" s="31">
        <f t="shared" si="586"/>
        <v>7.5900441646532242</v>
      </c>
      <c r="AH1984" s="31">
        <f t="shared" si="587"/>
        <v>45.572692379445904</v>
      </c>
      <c r="AI1984">
        <f t="shared" si="588"/>
        <v>115.61897308734265</v>
      </c>
    </row>
    <row r="1985" spans="1:35" x14ac:dyDescent="0.2">
      <c r="A1985">
        <v>32</v>
      </c>
      <c r="C1985" s="27" t="s">
        <v>2046</v>
      </c>
      <c r="D1985" s="26">
        <v>29.447499999999998</v>
      </c>
      <c r="E1985">
        <v>0</v>
      </c>
      <c r="F1985" s="26">
        <v>1007.3333333333334</v>
      </c>
      <c r="G1985" s="26">
        <v>64.124166666666667</v>
      </c>
      <c r="H1985" s="26">
        <v>39.291666666666664</v>
      </c>
      <c r="I1985" s="26">
        <v>88.766666666666666</v>
      </c>
      <c r="J1985" s="26">
        <v>60.763333333333335</v>
      </c>
      <c r="K1985">
        <v>196.33333333333334</v>
      </c>
      <c r="L1985">
        <v>1.7083333333333335</v>
      </c>
      <c r="M1985">
        <v>6.9333333333333336</v>
      </c>
      <c r="N1985">
        <v>45.212499999999999</v>
      </c>
      <c r="O1985" s="1">
        <f t="shared" si="571"/>
        <v>25965.706064178979</v>
      </c>
      <c r="Q1985" s="1">
        <f t="shared" si="575"/>
        <v>2114.1306690309225</v>
      </c>
      <c r="R1985" s="2">
        <f t="shared" si="576"/>
        <v>2.2367340812001304</v>
      </c>
      <c r="S1985" s="2"/>
      <c r="T1985" s="1">
        <f t="shared" si="577"/>
        <v>6226.9272533922604</v>
      </c>
      <c r="U1985" s="1">
        <f t="shared" si="578"/>
        <v>0</v>
      </c>
      <c r="V1985" s="1">
        <f t="shared" si="579"/>
        <v>1857.8446380483981</v>
      </c>
      <c r="W1985" s="1">
        <f t="shared" si="580"/>
        <v>15647.043821401041</v>
      </c>
      <c r="X1985" s="2">
        <f t="shared" si="589"/>
        <v>75.814469417763675</v>
      </c>
      <c r="Y1985">
        <f t="shared" si="572"/>
        <v>1</v>
      </c>
      <c r="Z1985" s="26">
        <f t="shared" si="581"/>
        <v>0</v>
      </c>
      <c r="AA1985">
        <f t="shared" si="582"/>
        <v>136.66317841230628</v>
      </c>
      <c r="AB1985" s="28">
        <f t="shared" si="583"/>
        <v>40501.428571428572</v>
      </c>
      <c r="AC1985">
        <f t="shared" si="584"/>
        <v>17.846759259259258</v>
      </c>
      <c r="AD1985" s="31">
        <f t="shared" si="573"/>
        <v>13.654027088285162</v>
      </c>
      <c r="AE1985" s="31">
        <f t="shared" si="585"/>
        <v>26.319879865712604</v>
      </c>
      <c r="AF1985" s="15">
        <f t="shared" si="574"/>
        <v>7.3402777777777768</v>
      </c>
      <c r="AG1985" s="31">
        <f t="shared" si="586"/>
        <v>7.7073124146304464</v>
      </c>
      <c r="AH1985" s="31">
        <f t="shared" si="587"/>
        <v>46.239986703097493</v>
      </c>
      <c r="AI1985">
        <f t="shared" si="588"/>
        <v>119.75968230635796</v>
      </c>
    </row>
    <row r="1986" spans="1:35" x14ac:dyDescent="0.2">
      <c r="A1986">
        <v>32</v>
      </c>
      <c r="C1986" s="27" t="s">
        <v>2047</v>
      </c>
      <c r="D1986" s="26">
        <v>29.430499999999999</v>
      </c>
      <c r="E1986">
        <v>0</v>
      </c>
      <c r="F1986" s="26">
        <v>581.58333333333337</v>
      </c>
      <c r="G1986" s="26">
        <v>64.134166666666673</v>
      </c>
      <c r="H1986" s="26">
        <v>39.270833333333336</v>
      </c>
      <c r="I1986" s="26">
        <v>89.36666666666666</v>
      </c>
      <c r="J1986" s="26">
        <v>60.969166666666666</v>
      </c>
      <c r="K1986">
        <v>195.66666666666666</v>
      </c>
      <c r="L1986">
        <v>2.7749999999999999</v>
      </c>
      <c r="M1986">
        <v>7.791666666666667</v>
      </c>
      <c r="N1986">
        <v>45.204999999999998</v>
      </c>
      <c r="O1986" s="1">
        <f t="shared" si="571"/>
        <v>14991.285789370044</v>
      </c>
      <c r="Q1986" s="1">
        <f t="shared" si="575"/>
        <v>-9386.3257210713637</v>
      </c>
      <c r="R1986" s="2">
        <f t="shared" si="576"/>
        <v>-9.9306608362052131</v>
      </c>
      <c r="S1986" s="2"/>
      <c r="T1986" s="1">
        <f t="shared" si="577"/>
        <v>6611.8294788794992</v>
      </c>
      <c r="U1986" s="1">
        <f t="shared" si="578"/>
        <v>0</v>
      </c>
      <c r="V1986" s="1">
        <f t="shared" si="579"/>
        <v>1985.6971318604672</v>
      </c>
      <c r="W1986" s="1">
        <f t="shared" si="580"/>
        <v>15661.522887244415</v>
      </c>
      <c r="X1986" s="2">
        <f t="shared" si="589"/>
        <v>78.051203498963801</v>
      </c>
      <c r="Y1986">
        <f t="shared" si="572"/>
        <v>1</v>
      </c>
      <c r="Z1986" s="26">
        <f t="shared" si="581"/>
        <v>0</v>
      </c>
      <c r="AA1986">
        <f t="shared" si="582"/>
        <v>193.6839141915149</v>
      </c>
      <c r="AB1986" s="28">
        <f t="shared" si="583"/>
        <v>40501.470238095237</v>
      </c>
      <c r="AC1986">
        <f t="shared" si="584"/>
        <v>17.852314814814818</v>
      </c>
      <c r="AD1986" s="31">
        <f t="shared" si="573"/>
        <v>13.751132003777782</v>
      </c>
      <c r="AE1986" s="31">
        <f t="shared" si="585"/>
        <v>26.506555934664689</v>
      </c>
      <c r="AF1986" s="15">
        <f t="shared" si="574"/>
        <v>7.3361111111111104</v>
      </c>
      <c r="AG1986" s="31">
        <f t="shared" si="586"/>
        <v>7.7051082539517894</v>
      </c>
      <c r="AH1986" s="31">
        <f t="shared" si="587"/>
        <v>46.227449556924746</v>
      </c>
      <c r="AI1986">
        <f t="shared" si="588"/>
        <v>118.56201245702746</v>
      </c>
    </row>
    <row r="1987" spans="1:35" x14ac:dyDescent="0.2">
      <c r="A1987">
        <v>32</v>
      </c>
      <c r="C1987" s="27" t="s">
        <v>2048</v>
      </c>
      <c r="D1987" s="26">
        <v>29.425249999999998</v>
      </c>
      <c r="E1987">
        <v>0</v>
      </c>
      <c r="F1987" s="26">
        <v>278.91666666666669</v>
      </c>
      <c r="G1987" s="26">
        <v>55.857500000000002</v>
      </c>
      <c r="H1987" s="26">
        <v>38.319166666666668</v>
      </c>
      <c r="I1987" s="26">
        <v>93.775000000000006</v>
      </c>
      <c r="J1987" s="26">
        <v>54.115833333333335</v>
      </c>
      <c r="K1987">
        <v>194.66666666666666</v>
      </c>
      <c r="L1987">
        <v>3.7333333333333334</v>
      </c>
      <c r="M1987">
        <v>9.3583333333333325</v>
      </c>
      <c r="N1987">
        <v>45.287500000000001</v>
      </c>
      <c r="O1987" s="1">
        <f t="shared" si="571"/>
        <v>7189.5448541369169</v>
      </c>
      <c r="Q1987" s="1">
        <f t="shared" si="575"/>
        <v>-8266.587040332297</v>
      </c>
      <c r="R1987" s="2">
        <f t="shared" si="576"/>
        <v>-8.7459858745600165</v>
      </c>
      <c r="S1987" s="2"/>
      <c r="T1987" s="1">
        <f t="shared" si="577"/>
        <v>5080.9627520462091</v>
      </c>
      <c r="U1987" s="1">
        <f t="shared" si="578"/>
        <v>0</v>
      </c>
      <c r="V1987" s="1">
        <f t="shared" si="579"/>
        <v>1477.5416227262008</v>
      </c>
      <c r="W1987" s="1">
        <f t="shared" si="580"/>
        <v>8745.3557693950279</v>
      </c>
      <c r="X1987" s="2">
        <f t="shared" si="589"/>
        <v>68.120542662758595</v>
      </c>
      <c r="Y1987">
        <f t="shared" si="572"/>
        <v>1</v>
      </c>
      <c r="Z1987" s="26">
        <f t="shared" si="581"/>
        <v>0</v>
      </c>
      <c r="AA1987">
        <f t="shared" si="582"/>
        <v>150.38221534863737</v>
      </c>
      <c r="AB1987" s="28">
        <f t="shared" si="583"/>
        <v>40501.511904761908</v>
      </c>
      <c r="AC1987">
        <f t="shared" si="584"/>
        <v>13.254166666666666</v>
      </c>
      <c r="AD1987" s="31">
        <f t="shared" si="573"/>
        <v>10.741457865010442</v>
      </c>
      <c r="AE1987" s="31">
        <f t="shared" si="585"/>
        <v>21.037551505962892</v>
      </c>
      <c r="AF1987" s="15">
        <f t="shared" si="574"/>
        <v>7.3819444444444446</v>
      </c>
      <c r="AG1987" s="31">
        <f t="shared" si="586"/>
        <v>7.7293845179117469</v>
      </c>
      <c r="AH1987" s="31">
        <f t="shared" si="587"/>
        <v>46.365520618034687</v>
      </c>
      <c r="AI1987">
        <f t="shared" si="588"/>
        <v>152.27175030177563</v>
      </c>
    </row>
    <row r="1988" spans="1:35" x14ac:dyDescent="0.2">
      <c r="A1988">
        <v>32</v>
      </c>
      <c r="C1988" s="27" t="s">
        <v>2049</v>
      </c>
      <c r="D1988" s="26">
        <v>29.43375</v>
      </c>
      <c r="E1988">
        <v>0</v>
      </c>
      <c r="F1988" s="26">
        <v>87.583333333333343</v>
      </c>
      <c r="G1988" s="26">
        <v>50.596666666666664</v>
      </c>
      <c r="H1988" s="26">
        <v>36.755000000000003</v>
      </c>
      <c r="I1988" s="26">
        <v>95.833333333333329</v>
      </c>
      <c r="J1988" s="26">
        <v>49.469166666666666</v>
      </c>
      <c r="K1988">
        <v>203.33333333333334</v>
      </c>
      <c r="L1988">
        <v>2.8083333333333336</v>
      </c>
      <c r="M1988">
        <v>9.2833333333333332</v>
      </c>
      <c r="N1988">
        <v>45.21</v>
      </c>
      <c r="O1988" s="1">
        <f t="shared" si="571"/>
        <v>2257.6073025688374</v>
      </c>
      <c r="Q1988" s="1">
        <f t="shared" si="575"/>
        <v>-7313.6347007712393</v>
      </c>
      <c r="R1988" s="2">
        <f t="shared" si="576"/>
        <v>-7.7377695864756779</v>
      </c>
      <c r="S1988" s="2"/>
      <c r="T1988" s="1">
        <f t="shared" si="577"/>
        <v>3856.5039924231164</v>
      </c>
      <c r="U1988" s="1">
        <f t="shared" si="578"/>
        <v>0</v>
      </c>
      <c r="V1988" s="1">
        <f t="shared" si="579"/>
        <v>1087.5965203979965</v>
      </c>
      <c r="W1988" s="1">
        <f t="shared" si="580"/>
        <v>4456.7943624542277</v>
      </c>
      <c r="X1988" s="2">
        <f t="shared" si="589"/>
        <v>59.374556788198575</v>
      </c>
      <c r="Y1988">
        <f t="shared" si="572"/>
        <v>1</v>
      </c>
      <c r="Z1988" s="26">
        <f t="shared" si="581"/>
        <v>0</v>
      </c>
      <c r="AA1988">
        <f t="shared" si="582"/>
        <v>77.05135498568751</v>
      </c>
      <c r="AB1988" s="28">
        <f t="shared" si="583"/>
        <v>40501.553571428572</v>
      </c>
      <c r="AC1988">
        <f t="shared" si="584"/>
        <v>10.331481481481481</v>
      </c>
      <c r="AD1988" s="31">
        <f t="shared" si="573"/>
        <v>9.0468561949057342</v>
      </c>
      <c r="AE1988" s="31">
        <f t="shared" si="585"/>
        <v>17.901288353563562</v>
      </c>
      <c r="AF1988" s="15">
        <f t="shared" si="574"/>
        <v>7.3388888888888895</v>
      </c>
      <c r="AG1988" s="31">
        <f t="shared" si="586"/>
        <v>7.7065776328406139</v>
      </c>
      <c r="AH1988" s="31">
        <f t="shared" si="587"/>
        <v>46.235807326407333</v>
      </c>
      <c r="AI1988">
        <f t="shared" si="588"/>
        <v>170.34712806473672</v>
      </c>
    </row>
    <row r="1989" spans="1:35" x14ac:dyDescent="0.2">
      <c r="A1989">
        <v>32</v>
      </c>
      <c r="C1989" s="27" t="s">
        <v>2050</v>
      </c>
      <c r="D1989" s="26">
        <v>29.442416666666666</v>
      </c>
      <c r="E1989">
        <v>0</v>
      </c>
      <c r="F1989" s="26">
        <v>3</v>
      </c>
      <c r="G1989" s="26">
        <v>44.63</v>
      </c>
      <c r="H1989" s="26">
        <v>34.285000000000004</v>
      </c>
      <c r="I1989" s="26">
        <v>98.375</v>
      </c>
      <c r="J1989" s="26">
        <v>44.212499999999999</v>
      </c>
      <c r="K1989">
        <v>213.41666666666666</v>
      </c>
      <c r="L1989">
        <v>0.90833333333333344</v>
      </c>
      <c r="M1989">
        <v>5.1333333333333329</v>
      </c>
      <c r="N1989">
        <v>45.262500000000003</v>
      </c>
      <c r="O1989" s="1">
        <f t="shared" si="571"/>
        <v>77.330031296363615</v>
      </c>
      <c r="Q1989" s="1">
        <f t="shared" si="575"/>
        <v>-3356.2050110698769</v>
      </c>
      <c r="R1989" s="2">
        <f t="shared" si="576"/>
        <v>-3.5508392370069033</v>
      </c>
      <c r="S1989" s="2"/>
      <c r="T1989" s="1">
        <f t="shared" si="577"/>
        <v>2958.3796555215336</v>
      </c>
      <c r="U1989" s="1">
        <f t="shared" si="578"/>
        <v>0</v>
      </c>
      <c r="V1989" s="1">
        <f t="shared" si="579"/>
        <v>809.22919537579025</v>
      </c>
      <c r="W1989" s="1">
        <f t="shared" si="580"/>
        <v>-523.31480833891749</v>
      </c>
      <c r="X1989" s="2">
        <f t="shared" si="589"/>
        <v>51.636787201722896</v>
      </c>
      <c r="Y1989">
        <f t="shared" si="572"/>
        <v>1</v>
      </c>
      <c r="Z1989" s="26">
        <f t="shared" si="581"/>
        <v>0</v>
      </c>
      <c r="AA1989">
        <f t="shared" si="582"/>
        <v>49.095066890227734</v>
      </c>
      <c r="AB1989" s="28">
        <f t="shared" si="583"/>
        <v>40501.595238095237</v>
      </c>
      <c r="AC1989">
        <f t="shared" si="584"/>
        <v>7.0166666666666675</v>
      </c>
      <c r="AD1989" s="31">
        <f t="shared" si="573"/>
        <v>7.4152744646630415</v>
      </c>
      <c r="AE1989" s="31">
        <f t="shared" si="585"/>
        <v>14.846430934166555</v>
      </c>
      <c r="AF1989" s="15">
        <f t="shared" si="574"/>
        <v>7.3680555555555571</v>
      </c>
      <c r="AG1989" s="31">
        <f t="shared" si="586"/>
        <v>7.7220209858686415</v>
      </c>
      <c r="AH1989" s="31">
        <f t="shared" si="587"/>
        <v>46.323643144385173</v>
      </c>
      <c r="AI1989">
        <f t="shared" si="588"/>
        <v>189.24099980783433</v>
      </c>
    </row>
    <row r="1990" spans="1:35" x14ac:dyDescent="0.2">
      <c r="A1990">
        <v>32</v>
      </c>
      <c r="C1990" s="27" t="s">
        <v>2051</v>
      </c>
      <c r="D1990" s="26">
        <v>29.457249999999998</v>
      </c>
      <c r="E1990">
        <v>0</v>
      </c>
      <c r="F1990" s="26">
        <v>1</v>
      </c>
      <c r="G1990" s="26">
        <v>41.403333333333336</v>
      </c>
      <c r="H1990" s="26">
        <v>32.30833333333333</v>
      </c>
      <c r="I1990" s="26">
        <v>99.36666666666666</v>
      </c>
      <c r="J1990" s="26">
        <v>41.245833333333337</v>
      </c>
      <c r="K1990">
        <v>206.91666666666666</v>
      </c>
      <c r="L1990">
        <v>0.26666666666666666</v>
      </c>
      <c r="M1990">
        <v>3.7166666666666663</v>
      </c>
      <c r="N1990">
        <v>45.357500000000002</v>
      </c>
      <c r="O1990" s="1">
        <f t="shared" si="571"/>
        <v>25.776677098787872</v>
      </c>
      <c r="Q1990" s="1">
        <f t="shared" si="575"/>
        <v>-315.6634412443828</v>
      </c>
      <c r="R1990" s="2">
        <f t="shared" si="576"/>
        <v>-0.33396950697653344</v>
      </c>
      <c r="S1990" s="2"/>
      <c r="T1990" s="1">
        <f t="shared" si="577"/>
        <v>2689.9923100432438</v>
      </c>
      <c r="U1990" s="1">
        <f t="shared" si="578"/>
        <v>0</v>
      </c>
      <c r="V1990" s="1">
        <f t="shared" si="579"/>
        <v>723.70203006662575</v>
      </c>
      <c r="W1990" s="1">
        <f t="shared" si="580"/>
        <v>-3271.5794012755755</v>
      </c>
      <c r="X1990" s="2">
        <f t="shared" si="589"/>
        <v>48.085947964715992</v>
      </c>
      <c r="Y1990">
        <f t="shared" si="572"/>
        <v>1</v>
      </c>
      <c r="Z1990" s="26">
        <f t="shared" si="581"/>
        <v>0</v>
      </c>
      <c r="AA1990">
        <f t="shared" si="582"/>
        <v>44.657338311569546</v>
      </c>
      <c r="AB1990" s="28">
        <f t="shared" si="583"/>
        <v>40501.636904761908</v>
      </c>
      <c r="AC1990">
        <f t="shared" si="584"/>
        <v>5.2240740740740756</v>
      </c>
      <c r="AD1990" s="31">
        <f t="shared" si="573"/>
        <v>6.6144761262444458</v>
      </c>
      <c r="AE1990" s="31">
        <f t="shared" si="585"/>
        <v>13.328398306675714</v>
      </c>
      <c r="AF1990" s="15">
        <f t="shared" si="574"/>
        <v>7.4208333333333343</v>
      </c>
      <c r="AG1990" s="31">
        <f t="shared" si="586"/>
        <v>7.7500352469290679</v>
      </c>
      <c r="AH1990" s="31">
        <f t="shared" si="587"/>
        <v>46.482952449868726</v>
      </c>
      <c r="AI1990">
        <f t="shared" si="588"/>
        <v>199.32517950887637</v>
      </c>
    </row>
    <row r="1991" spans="1:35" x14ac:dyDescent="0.2">
      <c r="A1991">
        <v>32</v>
      </c>
      <c r="C1991" s="27" t="s">
        <v>2052</v>
      </c>
      <c r="D1991" s="26">
        <v>29.489250000000002</v>
      </c>
      <c r="E1991">
        <v>0</v>
      </c>
      <c r="F1991" s="26">
        <v>1</v>
      </c>
      <c r="G1991" s="26">
        <v>39.68333333333333</v>
      </c>
      <c r="H1991" s="26">
        <v>31.375833333333333</v>
      </c>
      <c r="I1991" s="26">
        <v>99.783333333333331</v>
      </c>
      <c r="J1991" s="26">
        <v>39.6325</v>
      </c>
      <c r="K1991">
        <v>215.75</v>
      </c>
      <c r="L1991">
        <v>2.5416666666666665</v>
      </c>
      <c r="M1991">
        <v>8.8916666666666657</v>
      </c>
      <c r="N1991">
        <v>45.484999999999999</v>
      </c>
      <c r="O1991" s="1">
        <f t="shared" si="571"/>
        <v>25.776677098787872</v>
      </c>
      <c r="Q1991" s="1">
        <f t="shared" si="575"/>
        <v>1080.338236117889</v>
      </c>
      <c r="R1991" s="2">
        <f t="shared" si="576"/>
        <v>1.1429895925289053</v>
      </c>
      <c r="S1991" s="2"/>
      <c r="T1991" s="1">
        <f t="shared" si="577"/>
        <v>2792.0383075641253</v>
      </c>
      <c r="U1991" s="1">
        <f t="shared" si="578"/>
        <v>0</v>
      </c>
      <c r="V1991" s="1">
        <f t="shared" si="579"/>
        <v>748.31827319597835</v>
      </c>
      <c r="W1991" s="1">
        <f t="shared" si="580"/>
        <v>-4800.1550667398469</v>
      </c>
      <c r="X1991" s="2">
        <f t="shared" si="589"/>
        <v>47.751978457739455</v>
      </c>
      <c r="Y1991">
        <f t="shared" si="572"/>
        <v>1</v>
      </c>
      <c r="Z1991" s="26">
        <f t="shared" si="581"/>
        <v>0</v>
      </c>
      <c r="AA1991">
        <f t="shared" si="582"/>
        <v>65.103034143602727</v>
      </c>
      <c r="AB1991" s="28">
        <f t="shared" si="583"/>
        <v>40501.678571428572</v>
      </c>
      <c r="AC1991">
        <f t="shared" si="584"/>
        <v>4.2685185185185164</v>
      </c>
      <c r="AD1991" s="31">
        <f t="shared" si="573"/>
        <v>6.2115649893150282</v>
      </c>
      <c r="AE1991" s="31">
        <f t="shared" si="585"/>
        <v>12.559631004216619</v>
      </c>
      <c r="AF1991" s="15">
        <f t="shared" si="574"/>
        <v>7.4916666666666663</v>
      </c>
      <c r="AG1991" s="31">
        <f t="shared" si="586"/>
        <v>7.787773689549141</v>
      </c>
      <c r="AH1991" s="31">
        <f t="shared" si="587"/>
        <v>46.697509740185069</v>
      </c>
      <c r="AI1991">
        <f t="shared" si="588"/>
        <v>205.23692696064228</v>
      </c>
    </row>
    <row r="1992" spans="1:35" x14ac:dyDescent="0.2">
      <c r="A1992">
        <v>32</v>
      </c>
      <c r="C1992" s="27" t="s">
        <v>2053</v>
      </c>
      <c r="D1992" s="26">
        <v>29.507333333333335</v>
      </c>
      <c r="E1992">
        <v>0</v>
      </c>
      <c r="F1992" s="26">
        <v>1</v>
      </c>
      <c r="G1992" s="26">
        <v>38.524166666666666</v>
      </c>
      <c r="H1992" s="26">
        <v>31.450833333333332</v>
      </c>
      <c r="I1992" s="26">
        <v>99.966666666666669</v>
      </c>
      <c r="J1992" s="26">
        <v>38.520000000000003</v>
      </c>
      <c r="K1992">
        <v>215.58333333333334</v>
      </c>
      <c r="L1992">
        <v>2.2000000000000002</v>
      </c>
      <c r="M1992">
        <v>7.5833333333333339</v>
      </c>
      <c r="N1992">
        <v>45.58</v>
      </c>
      <c r="O1992" s="1">
        <f t="shared" si="571"/>
        <v>25.776677098787872</v>
      </c>
      <c r="Q1992" s="1">
        <f t="shared" si="575"/>
        <v>1880.144456062211</v>
      </c>
      <c r="R1992" s="2">
        <f t="shared" si="576"/>
        <v>1.9891784571582307</v>
      </c>
      <c r="S1992" s="2"/>
      <c r="T1992" s="1">
        <f t="shared" si="577"/>
        <v>2974.1243743257396</v>
      </c>
      <c r="U1992" s="1">
        <f t="shared" si="578"/>
        <v>0</v>
      </c>
      <c r="V1992" s="1">
        <f t="shared" si="579"/>
        <v>800.07141106156269</v>
      </c>
      <c r="W1992" s="1">
        <f t="shared" si="580"/>
        <v>-5837.821452181307</v>
      </c>
      <c r="X1992" s="2">
        <f t="shared" si="589"/>
        <v>48.894968050268361</v>
      </c>
      <c r="Y1992">
        <f t="shared" si="572"/>
        <v>1</v>
      </c>
      <c r="Z1992" s="26">
        <f t="shared" si="581"/>
        <v>0</v>
      </c>
      <c r="AA1992">
        <f t="shared" si="582"/>
        <v>107.55352133811482</v>
      </c>
      <c r="AB1992" s="28">
        <f t="shared" si="583"/>
        <v>40501.720238095237</v>
      </c>
      <c r="AC1992">
        <f t="shared" si="584"/>
        <v>3.6245370370370367</v>
      </c>
      <c r="AD1992" s="31">
        <f t="shared" si="573"/>
        <v>5.9462933109191489</v>
      </c>
      <c r="AE1992" s="31">
        <f t="shared" si="585"/>
        <v>12.051233178322269</v>
      </c>
      <c r="AF1992" s="15">
        <f t="shared" si="574"/>
        <v>7.5444444444444434</v>
      </c>
      <c r="AG1992" s="31">
        <f t="shared" si="586"/>
        <v>7.8159974240964125</v>
      </c>
      <c r="AH1992" s="31">
        <f t="shared" si="587"/>
        <v>46.857934414280606</v>
      </c>
      <c r="AI1992">
        <f t="shared" si="588"/>
        <v>209.2578878305815</v>
      </c>
    </row>
    <row r="1993" spans="1:35" x14ac:dyDescent="0.2">
      <c r="A1993">
        <v>32</v>
      </c>
      <c r="C1993" s="27" t="s">
        <v>2054</v>
      </c>
      <c r="D1993" s="26">
        <v>29.52</v>
      </c>
      <c r="E1993">
        <v>0</v>
      </c>
      <c r="F1993" s="26">
        <v>1</v>
      </c>
      <c r="G1993" s="26">
        <v>37.316666666666663</v>
      </c>
      <c r="H1993" s="26">
        <v>29.850833333333334</v>
      </c>
      <c r="I1993" s="26">
        <v>100</v>
      </c>
      <c r="J1993" s="26">
        <v>37.316666666666663</v>
      </c>
      <c r="K1993">
        <v>210.16666666666666</v>
      </c>
      <c r="L1993">
        <v>0.47499999999999998</v>
      </c>
      <c r="M1993">
        <v>3.7916666666666665</v>
      </c>
      <c r="N1993">
        <v>45.65</v>
      </c>
      <c r="O1993" s="1">
        <f t="shared" si="571"/>
        <v>25.776677098787872</v>
      </c>
      <c r="Q1993" s="1">
        <f t="shared" si="575"/>
        <v>2155.4119029118465</v>
      </c>
      <c r="R1993" s="2">
        <f t="shared" si="576"/>
        <v>2.2804093109709473</v>
      </c>
      <c r="S1993" s="2"/>
      <c r="T1993" s="1">
        <f t="shared" si="577"/>
        <v>3586.0586035928427</v>
      </c>
      <c r="U1993" s="1">
        <f t="shared" si="578"/>
        <v>0</v>
      </c>
      <c r="V1993" s="1">
        <f t="shared" si="579"/>
        <v>965.94923904175221</v>
      </c>
      <c r="W1993" s="1">
        <f t="shared" si="580"/>
        <v>-6894.7932587472651</v>
      </c>
      <c r="X1993" s="2">
        <f t="shared" si="589"/>
        <v>50.884146507426593</v>
      </c>
      <c r="Y1993">
        <f t="shared" si="572"/>
        <v>1</v>
      </c>
      <c r="Z1993" s="26">
        <f t="shared" si="581"/>
        <v>0</v>
      </c>
      <c r="AA1993">
        <f t="shared" si="582"/>
        <v>184.07650922942707</v>
      </c>
      <c r="AB1993" s="28">
        <f t="shared" si="583"/>
        <v>40501.761904761908</v>
      </c>
      <c r="AC1993">
        <f t="shared" si="584"/>
        <v>2.9537037037037015</v>
      </c>
      <c r="AD1993" s="31">
        <f t="shared" si="573"/>
        <v>5.6715405387893387</v>
      </c>
      <c r="AE1993" s="31">
        <f t="shared" si="585"/>
        <v>11.522324533237507</v>
      </c>
      <c r="AF1993" s="15">
        <f t="shared" si="574"/>
        <v>7.5833333333333321</v>
      </c>
      <c r="AG1993" s="31">
        <f t="shared" si="586"/>
        <v>7.8368513366470456</v>
      </c>
      <c r="AH1993" s="31">
        <f t="shared" si="587"/>
        <v>46.976448002900142</v>
      </c>
      <c r="AI1993">
        <f t="shared" si="588"/>
        <v>213.15019029961172</v>
      </c>
    </row>
    <row r="1994" spans="1:35" x14ac:dyDescent="0.2">
      <c r="A1994">
        <v>32</v>
      </c>
      <c r="C1994" s="27" t="s">
        <v>2055</v>
      </c>
      <c r="D1994" s="26">
        <v>29.519000000000002</v>
      </c>
      <c r="E1994">
        <v>0</v>
      </c>
      <c r="F1994" s="26">
        <v>1</v>
      </c>
      <c r="G1994" s="26">
        <v>35.865000000000002</v>
      </c>
      <c r="H1994" s="26">
        <v>27.888333333333332</v>
      </c>
      <c r="I1994" s="26">
        <v>100</v>
      </c>
      <c r="J1994" s="26">
        <v>35.865000000000002</v>
      </c>
      <c r="K1994">
        <v>227.66666666666666</v>
      </c>
      <c r="L1994">
        <v>0.15000000000000002</v>
      </c>
      <c r="M1994">
        <v>1.6833333333333333</v>
      </c>
      <c r="N1994">
        <v>45.66</v>
      </c>
      <c r="O1994" s="1">
        <f t="shared" si="571"/>
        <v>25.776677098787872</v>
      </c>
      <c r="Q1994" s="1">
        <f t="shared" si="575"/>
        <v>2441.3868223336376</v>
      </c>
      <c r="R1994" s="2">
        <f t="shared" si="576"/>
        <v>2.5829685888855831</v>
      </c>
      <c r="S1994" s="2"/>
      <c r="T1994" s="1">
        <f t="shared" si="577"/>
        <v>4309.4501735720451</v>
      </c>
      <c r="U1994" s="1">
        <f t="shared" si="578"/>
        <v>0</v>
      </c>
      <c r="V1994" s="1">
        <f t="shared" si="579"/>
        <v>1162.1396038254486</v>
      </c>
      <c r="W1994" s="1">
        <f t="shared" si="580"/>
        <v>-8104.1399963315289</v>
      </c>
      <c r="X1994" s="2">
        <f t="shared" si="589"/>
        <v>53.164555818397538</v>
      </c>
      <c r="Y1994">
        <f t="shared" si="572"/>
        <v>1</v>
      </c>
      <c r="Z1994" s="26">
        <f t="shared" si="581"/>
        <v>0</v>
      </c>
      <c r="AA1994">
        <f t="shared" si="582"/>
        <v>299.27463151385206</v>
      </c>
      <c r="AB1994" s="28">
        <f t="shared" si="583"/>
        <v>40501.803571428572</v>
      </c>
      <c r="AC1994">
        <f t="shared" si="584"/>
        <v>2.1472222222222235</v>
      </c>
      <c r="AD1994" s="31">
        <f t="shared" si="573"/>
        <v>5.3539102829434526</v>
      </c>
      <c r="AE1994" s="31">
        <f t="shared" si="585"/>
        <v>10.908889808175529</v>
      </c>
      <c r="AF1994" s="15">
        <f t="shared" si="574"/>
        <v>7.5888888888888868</v>
      </c>
      <c r="AG1994" s="31">
        <f t="shared" si="586"/>
        <v>7.8398344546993224</v>
      </c>
      <c r="AH1994" s="31">
        <f t="shared" si="587"/>
        <v>46.993399738179804</v>
      </c>
      <c r="AI1994">
        <f t="shared" si="588"/>
        <v>216.94007369918566</v>
      </c>
    </row>
    <row r="1995" spans="1:35" x14ac:dyDescent="0.2">
      <c r="A1995">
        <v>32</v>
      </c>
      <c r="C1995" s="27" t="s">
        <v>2056</v>
      </c>
      <c r="D1995" s="26">
        <v>29.50975</v>
      </c>
      <c r="E1995">
        <v>0</v>
      </c>
      <c r="F1995" s="26">
        <v>1</v>
      </c>
      <c r="G1995" s="26">
        <v>35.210833333333333</v>
      </c>
      <c r="H1995" s="26">
        <v>28.100833333333334</v>
      </c>
      <c r="I1995" s="26">
        <v>100</v>
      </c>
      <c r="J1995" s="26">
        <v>35.210833333333333</v>
      </c>
      <c r="K1995">
        <v>224.75</v>
      </c>
      <c r="L1995">
        <v>0.35833333333333339</v>
      </c>
      <c r="M1995">
        <v>3.5083333333333333</v>
      </c>
      <c r="N1995">
        <v>45.66</v>
      </c>
      <c r="O1995" s="1">
        <f t="shared" ref="O1995:O2058" si="590">F1995*$D$17*$D$12*$D$18*$D$22/1000</f>
        <v>25.776677098787872</v>
      </c>
      <c r="Q1995" s="1">
        <f t="shared" si="575"/>
        <v>2457.0363579957288</v>
      </c>
      <c r="R1995" s="2">
        <f t="shared" si="576"/>
        <v>2.599525677944984</v>
      </c>
      <c r="S1995" s="2"/>
      <c r="T1995" s="1">
        <f t="shared" si="577"/>
        <v>4713.601398220283</v>
      </c>
      <c r="U1995" s="1">
        <f t="shared" si="578"/>
        <v>0</v>
      </c>
      <c r="V1995" s="1">
        <f t="shared" si="579"/>
        <v>1281.974917291768</v>
      </c>
      <c r="W1995" s="1">
        <f t="shared" si="580"/>
        <v>-8645.3812671431897</v>
      </c>
      <c r="X1995" s="2">
        <f t="shared" si="589"/>
        <v>55.747524407283123</v>
      </c>
      <c r="Y1995">
        <f t="shared" si="572"/>
        <v>1</v>
      </c>
      <c r="Z1995" s="26">
        <f t="shared" si="581"/>
        <v>0</v>
      </c>
      <c r="AA1995">
        <f t="shared" si="582"/>
        <v>421.75568026684897</v>
      </c>
      <c r="AB1995" s="28">
        <f t="shared" si="583"/>
        <v>40501.845238095237</v>
      </c>
      <c r="AC1995">
        <f t="shared" si="584"/>
        <v>1.7837962962962963</v>
      </c>
      <c r="AD1995" s="31">
        <f t="shared" si="573"/>
        <v>5.2159766540699373</v>
      </c>
      <c r="AE1995" s="31">
        <f t="shared" si="585"/>
        <v>10.641890966689772</v>
      </c>
      <c r="AF1995" s="15">
        <f t="shared" si="574"/>
        <v>7.5888888888888868</v>
      </c>
      <c r="AG1995" s="31">
        <f t="shared" si="586"/>
        <v>7.8398344546993224</v>
      </c>
      <c r="AH1995" s="31">
        <f t="shared" si="587"/>
        <v>46.993399738179804</v>
      </c>
      <c r="AI1995">
        <f t="shared" si="588"/>
        <v>218.54527073419806</v>
      </c>
    </row>
    <row r="1996" spans="1:35" x14ac:dyDescent="0.2">
      <c r="A1996">
        <v>32</v>
      </c>
      <c r="C1996" s="27" t="s">
        <v>2057</v>
      </c>
      <c r="D1996" s="26">
        <v>29.512250000000002</v>
      </c>
      <c r="E1996">
        <v>0</v>
      </c>
      <c r="F1996" s="26">
        <v>1</v>
      </c>
      <c r="G1996" s="26">
        <v>34.634999999999998</v>
      </c>
      <c r="H1996" s="26">
        <v>27.806666666666665</v>
      </c>
      <c r="I1996" s="26">
        <v>100</v>
      </c>
      <c r="J1996" s="26">
        <v>34.634999999999998</v>
      </c>
      <c r="K1996">
        <v>213.91666666666666</v>
      </c>
      <c r="L1996">
        <v>0.84166666666666667</v>
      </c>
      <c r="M1996">
        <v>5.125</v>
      </c>
      <c r="N1996">
        <v>45.64</v>
      </c>
      <c r="O1996" s="1">
        <f t="shared" si="590"/>
        <v>25.776677098787872</v>
      </c>
      <c r="Q1996" s="1">
        <f t="shared" si="575"/>
        <v>2278.1767475031356</v>
      </c>
      <c r="R1996" s="2">
        <f t="shared" si="576"/>
        <v>2.4102935777728862</v>
      </c>
      <c r="S1996" s="2"/>
      <c r="T1996" s="1">
        <f t="shared" si="577"/>
        <v>5206.9592559507837</v>
      </c>
      <c r="U1996" s="1">
        <f t="shared" si="578"/>
        <v>0</v>
      </c>
      <c r="V1996" s="1">
        <f t="shared" si="579"/>
        <v>1426.1786401749252</v>
      </c>
      <c r="W1996" s="1">
        <f t="shared" si="580"/>
        <v>-9105.2639775016378</v>
      </c>
      <c r="X1996" s="2">
        <f t="shared" si="589"/>
        <v>58.347050085228105</v>
      </c>
      <c r="Y1996">
        <f t="shared" ref="Y1996:Y2059" si="591">IF(X1996&gt;32,1,0)</f>
        <v>1</v>
      </c>
      <c r="Z1996" s="26">
        <f t="shared" si="581"/>
        <v>0</v>
      </c>
      <c r="AA1996">
        <f t="shared" si="582"/>
        <v>562.26131924436629</v>
      </c>
      <c r="AB1996" s="28">
        <f t="shared" si="583"/>
        <v>40501.886904761908</v>
      </c>
      <c r="AC1996">
        <f t="shared" si="584"/>
        <v>1.4638888888888877</v>
      </c>
      <c r="AD1996" s="31">
        <f t="shared" si="573"/>
        <v>5.0971626595287933</v>
      </c>
      <c r="AE1996" s="31">
        <f t="shared" si="585"/>
        <v>10.411595559489447</v>
      </c>
      <c r="AF1996" s="15">
        <f t="shared" si="574"/>
        <v>7.5777777777777775</v>
      </c>
      <c r="AG1996" s="31">
        <f t="shared" si="586"/>
        <v>7.8338692160852501</v>
      </c>
      <c r="AH1996" s="31">
        <f t="shared" si="587"/>
        <v>46.95950157605327</v>
      </c>
      <c r="AI1996">
        <f t="shared" si="588"/>
        <v>219.72601097158167</v>
      </c>
    </row>
    <row r="1997" spans="1:35" x14ac:dyDescent="0.2">
      <c r="A1997">
        <v>32</v>
      </c>
      <c r="C1997" s="27" t="s">
        <v>2058</v>
      </c>
      <c r="D1997" s="26">
        <v>29.51925</v>
      </c>
      <c r="E1997">
        <v>0</v>
      </c>
      <c r="F1997" s="26">
        <v>1</v>
      </c>
      <c r="G1997" s="26">
        <v>34.558333333333337</v>
      </c>
      <c r="H1997" s="26">
        <v>28.164166666666667</v>
      </c>
      <c r="I1997" s="26">
        <v>100</v>
      </c>
      <c r="J1997" s="26">
        <v>34.558333333333337</v>
      </c>
      <c r="K1997">
        <v>227.41666666666666</v>
      </c>
      <c r="L1997">
        <v>2.6416666666666666</v>
      </c>
      <c r="M1997">
        <v>9.65</v>
      </c>
      <c r="N1997">
        <v>45.56</v>
      </c>
      <c r="O1997" s="1">
        <f t="shared" si="590"/>
        <v>25.776677098787872</v>
      </c>
      <c r="Q1997" s="1">
        <f t="shared" si="575"/>
        <v>1817.4009502221459</v>
      </c>
      <c r="R1997" s="2">
        <f t="shared" si="576"/>
        <v>1.9227963077753913</v>
      </c>
      <c r="S1997" s="2"/>
      <c r="T1997" s="1">
        <f t="shared" si="577"/>
        <v>5556.948723137516</v>
      </c>
      <c r="U1997" s="1">
        <f t="shared" si="578"/>
        <v>0</v>
      </c>
      <c r="V1997" s="1">
        <f t="shared" si="579"/>
        <v>1534.8386076609604</v>
      </c>
      <c r="W1997" s="1">
        <f t="shared" si="580"/>
        <v>-9102.5060601981349</v>
      </c>
      <c r="X1997" s="2">
        <f t="shared" si="589"/>
        <v>60.757343663000988</v>
      </c>
      <c r="Y1997">
        <f t="shared" si="591"/>
        <v>1</v>
      </c>
      <c r="Z1997" s="26">
        <f t="shared" si="581"/>
        <v>0</v>
      </c>
      <c r="AA1997">
        <f t="shared" si="582"/>
        <v>686.38814225403223</v>
      </c>
      <c r="AB1997" s="28">
        <f t="shared" si="583"/>
        <v>40501.928571428572</v>
      </c>
      <c r="AC1997">
        <f t="shared" si="584"/>
        <v>1.4212962962962983</v>
      </c>
      <c r="AD1997" s="31">
        <f t="shared" si="573"/>
        <v>5.0815251431189479</v>
      </c>
      <c r="AE1997" s="31">
        <f t="shared" si="585"/>
        <v>10.381264099482877</v>
      </c>
      <c r="AF1997" s="15">
        <f t="shared" si="574"/>
        <v>7.5333333333333341</v>
      </c>
      <c r="AG1997" s="31">
        <f t="shared" si="586"/>
        <v>7.8100481271414877</v>
      </c>
      <c r="AH1997" s="31">
        <f t="shared" si="587"/>
        <v>46.824121098202248</v>
      </c>
      <c r="AI1997">
        <f t="shared" si="588"/>
        <v>219.09445627630086</v>
      </c>
    </row>
    <row r="1998" spans="1:35" x14ac:dyDescent="0.2">
      <c r="A1998">
        <v>32</v>
      </c>
      <c r="C1998" s="27" t="s">
        <v>2059</v>
      </c>
      <c r="D1998" s="26">
        <v>29.524250000000002</v>
      </c>
      <c r="E1998">
        <v>0</v>
      </c>
      <c r="F1998" s="26">
        <v>1</v>
      </c>
      <c r="G1998" s="26">
        <v>34.176666666666669</v>
      </c>
      <c r="H1998" s="26">
        <v>26.927500000000002</v>
      </c>
      <c r="I1998" s="26">
        <v>100</v>
      </c>
      <c r="J1998" s="26">
        <v>34.176666666666669</v>
      </c>
      <c r="K1998">
        <v>213</v>
      </c>
      <c r="L1998">
        <v>1.325</v>
      </c>
      <c r="M1998">
        <v>6.2750000000000004</v>
      </c>
      <c r="N1998">
        <v>45.472499999999997</v>
      </c>
      <c r="O1998" s="1">
        <f t="shared" si="590"/>
        <v>25.776677098787872</v>
      </c>
      <c r="Q1998" s="1">
        <f t="shared" si="575"/>
        <v>1369.5254570092959</v>
      </c>
      <c r="R1998" s="2">
        <f t="shared" si="576"/>
        <v>1.4489474608341113</v>
      </c>
      <c r="S1998" s="2"/>
      <c r="T1998" s="1">
        <f t="shared" si="577"/>
        <v>6095.6189406373514</v>
      </c>
      <c r="U1998" s="1">
        <f t="shared" si="578"/>
        <v>0</v>
      </c>
      <c r="V1998" s="1">
        <f t="shared" si="579"/>
        <v>1687.4170385648063</v>
      </c>
      <c r="W1998" s="1">
        <f t="shared" si="580"/>
        <v>-9345.8922622319096</v>
      </c>
      <c r="X1998" s="2">
        <f t="shared" si="589"/>
        <v>62.680139970776381</v>
      </c>
      <c r="Y1998">
        <f t="shared" si="591"/>
        <v>1</v>
      </c>
      <c r="Z1998" s="26">
        <f t="shared" si="581"/>
        <v>0</v>
      </c>
      <c r="AA1998">
        <f t="shared" si="582"/>
        <v>812.44799039809493</v>
      </c>
      <c r="AB1998" s="28">
        <f t="shared" si="583"/>
        <v>40501.970238095237</v>
      </c>
      <c r="AC1998">
        <f t="shared" si="584"/>
        <v>1.2092592592592608</v>
      </c>
      <c r="AD1998" s="31">
        <f t="shared" si="573"/>
        <v>5.0043053294968844</v>
      </c>
      <c r="AE1998" s="31">
        <f t="shared" si="585"/>
        <v>10.231409636012835</v>
      </c>
      <c r="AF1998" s="15">
        <f t="shared" si="574"/>
        <v>7.4847222222222198</v>
      </c>
      <c r="AG1998" s="31">
        <f t="shared" si="586"/>
        <v>7.7840667159271035</v>
      </c>
      <c r="AH1998" s="31">
        <f t="shared" si="587"/>
        <v>46.676436768288902</v>
      </c>
      <c r="AI1998">
        <f t="shared" si="588"/>
        <v>219.10750311924372</v>
      </c>
    </row>
    <row r="1999" spans="1:35" x14ac:dyDescent="0.2">
      <c r="A1999">
        <v>32</v>
      </c>
      <c r="C1999" s="27" t="s">
        <v>2060</v>
      </c>
      <c r="D1999" s="26">
        <v>29.525000000000002</v>
      </c>
      <c r="E1999">
        <v>0</v>
      </c>
      <c r="F1999" s="26">
        <v>1</v>
      </c>
      <c r="G1999" s="26">
        <v>33.61333333333333</v>
      </c>
      <c r="H1999" s="26">
        <v>26.140833333333333</v>
      </c>
      <c r="I1999" s="26">
        <v>100</v>
      </c>
      <c r="J1999" s="26">
        <v>33.61333333333333</v>
      </c>
      <c r="K1999">
        <v>224.91666666666666</v>
      </c>
      <c r="L1999">
        <v>1.4166666666666667</v>
      </c>
      <c r="M1999">
        <v>6.5083333333333329</v>
      </c>
      <c r="N1999">
        <v>45.352499999999999</v>
      </c>
      <c r="O1999" s="1">
        <f t="shared" si="590"/>
        <v>25.776677098787872</v>
      </c>
      <c r="Q1999" s="1">
        <f t="shared" si="575"/>
        <v>1245.7371359251065</v>
      </c>
      <c r="R1999" s="2">
        <f t="shared" si="576"/>
        <v>1.3179803637291494</v>
      </c>
      <c r="S1999" s="2"/>
      <c r="T1999" s="1">
        <f t="shared" si="577"/>
        <v>6476.7782572833112</v>
      </c>
      <c r="U1999" s="1">
        <f t="shared" si="578"/>
        <v>0</v>
      </c>
      <c r="V1999" s="1">
        <f t="shared" si="579"/>
        <v>1796.753724809294</v>
      </c>
      <c r="W1999" s="1">
        <f t="shared" si="580"/>
        <v>-9712.6952635972721</v>
      </c>
      <c r="X1999" s="2">
        <f t="shared" si="589"/>
        <v>64.129087431610486</v>
      </c>
      <c r="Y1999">
        <f t="shared" si="591"/>
        <v>1</v>
      </c>
      <c r="Z1999" s="26">
        <f t="shared" si="581"/>
        <v>0</v>
      </c>
      <c r="AA1999">
        <f t="shared" si="582"/>
        <v>931.21124818651901</v>
      </c>
      <c r="AB1999" s="28">
        <f t="shared" si="583"/>
        <v>40502.011904761908</v>
      </c>
      <c r="AC1999">
        <f t="shared" si="584"/>
        <v>0.89629629629629426</v>
      </c>
      <c r="AD1999" s="31">
        <f t="shared" si="573"/>
        <v>4.8922212079020557</v>
      </c>
      <c r="AE1999" s="31">
        <f t="shared" si="585"/>
        <v>10.013673891440851</v>
      </c>
      <c r="AF1999" s="15">
        <f t="shared" si="574"/>
        <v>7.4180555555555552</v>
      </c>
      <c r="AG1999" s="31">
        <f t="shared" si="586"/>
        <v>7.7485585885527009</v>
      </c>
      <c r="AH1999" s="31">
        <f t="shared" si="587"/>
        <v>46.474555907134082</v>
      </c>
      <c r="AI1999">
        <f t="shared" si="588"/>
        <v>219.20282267834767</v>
      </c>
    </row>
    <row r="2000" spans="1:35" x14ac:dyDescent="0.2">
      <c r="A2000">
        <v>32</v>
      </c>
      <c r="C2000" s="27" t="s">
        <v>2061</v>
      </c>
      <c r="D2000" s="26">
        <v>29.529</v>
      </c>
      <c r="E2000">
        <v>0</v>
      </c>
      <c r="F2000" s="26">
        <v>1</v>
      </c>
      <c r="G2000" s="26">
        <v>33.049999999999997</v>
      </c>
      <c r="H2000" s="26">
        <v>24.831666666666667</v>
      </c>
      <c r="I2000" s="26">
        <v>100</v>
      </c>
      <c r="J2000" s="26">
        <v>33.049999999999997</v>
      </c>
      <c r="K2000">
        <v>189.58333333333334</v>
      </c>
      <c r="L2000">
        <v>0.26666666666666672</v>
      </c>
      <c r="M2000">
        <v>2.9833333333333334</v>
      </c>
      <c r="N2000">
        <v>45.234999999999999</v>
      </c>
      <c r="O2000" s="1">
        <f t="shared" si="590"/>
        <v>25.776677098787872</v>
      </c>
      <c r="Q2000" s="1">
        <f t="shared" si="575"/>
        <v>1041.8973726060631</v>
      </c>
      <c r="R2000" s="2">
        <f t="shared" si="576"/>
        <v>1.1023194528884468</v>
      </c>
      <c r="S2000" s="2"/>
      <c r="T2000" s="1">
        <f t="shared" si="577"/>
        <v>6924.6916760241247</v>
      </c>
      <c r="U2000" s="1">
        <f t="shared" si="578"/>
        <v>0</v>
      </c>
      <c r="V2000" s="1">
        <f t="shared" si="579"/>
        <v>1921.4508453488918</v>
      </c>
      <c r="W2000" s="1">
        <f t="shared" si="580"/>
        <v>-10081.56670294025</v>
      </c>
      <c r="X2000" s="2">
        <f t="shared" si="589"/>
        <v>65.447067795339635</v>
      </c>
      <c r="Y2000">
        <f t="shared" si="591"/>
        <v>1</v>
      </c>
      <c r="Z2000" s="26">
        <f t="shared" si="581"/>
        <v>0</v>
      </c>
      <c r="AA2000">
        <f t="shared" si="582"/>
        <v>1049.5700017358326</v>
      </c>
      <c r="AB2000" s="28">
        <f t="shared" si="583"/>
        <v>40502.053571428572</v>
      </c>
      <c r="AC2000">
        <f t="shared" si="584"/>
        <v>0.58333333333333171</v>
      </c>
      <c r="AD2000" s="31">
        <f t="shared" si="573"/>
        <v>4.7823573861240734</v>
      </c>
      <c r="AE2000" s="31">
        <f t="shared" si="585"/>
        <v>9.7999900971705518</v>
      </c>
      <c r="AF2000" s="15">
        <f t="shared" si="574"/>
        <v>7.352777777777777</v>
      </c>
      <c r="AG2000" s="31">
        <f t="shared" si="586"/>
        <v>7.7139282218931715</v>
      </c>
      <c r="AH2000" s="31">
        <f t="shared" si="587"/>
        <v>46.277615855646623</v>
      </c>
      <c r="AI2000">
        <f t="shared" si="588"/>
        <v>219.30348605995812</v>
      </c>
    </row>
    <row r="2001" spans="1:35" x14ac:dyDescent="0.2">
      <c r="A2001">
        <v>32</v>
      </c>
      <c r="C2001" s="27" t="s">
        <v>2062</v>
      </c>
      <c r="D2001" s="26">
        <v>29.541</v>
      </c>
      <c r="E2001">
        <v>0</v>
      </c>
      <c r="F2001" s="26">
        <v>1</v>
      </c>
      <c r="G2001" s="26">
        <v>32.058333333333337</v>
      </c>
      <c r="H2001" s="26">
        <v>21.36</v>
      </c>
      <c r="I2001" s="26">
        <v>100</v>
      </c>
      <c r="J2001" s="26">
        <v>32.051666666666669</v>
      </c>
      <c r="K2001">
        <v>196.66666666666666</v>
      </c>
      <c r="L2001">
        <v>0</v>
      </c>
      <c r="M2001">
        <v>0.75833333333333341</v>
      </c>
      <c r="N2001">
        <v>45.097500000000004</v>
      </c>
      <c r="O2001" s="1">
        <f t="shared" si="590"/>
        <v>25.776677098787872</v>
      </c>
      <c r="Q2001" s="1">
        <f t="shared" si="575"/>
        <v>765.7507545968125</v>
      </c>
      <c r="R2001" s="2">
        <f t="shared" si="576"/>
        <v>0.81015844271182835</v>
      </c>
      <c r="S2001" s="2"/>
      <c r="T2001" s="1">
        <f t="shared" si="577"/>
        <v>7704.5299326497116</v>
      </c>
      <c r="U2001" s="1">
        <f t="shared" si="578"/>
        <v>0</v>
      </c>
      <c r="V2001" s="1">
        <f t="shared" si="579"/>
        <v>2123.652071154851</v>
      </c>
      <c r="W2001" s="1">
        <f t="shared" si="580"/>
        <v>-10788.283011961843</v>
      </c>
      <c r="X2001" s="2">
        <f t="shared" si="589"/>
        <v>66.549387248228086</v>
      </c>
      <c r="Y2001">
        <f t="shared" si="591"/>
        <v>1</v>
      </c>
      <c r="Z2001" s="26">
        <f t="shared" si="581"/>
        <v>0</v>
      </c>
      <c r="AA2001">
        <f t="shared" si="582"/>
        <v>1189.6328001601764</v>
      </c>
      <c r="AB2001" s="28">
        <f t="shared" si="583"/>
        <v>40502.095238095237</v>
      </c>
      <c r="AC2001">
        <f t="shared" si="584"/>
        <v>3.2407407407409515E-2</v>
      </c>
      <c r="AD2001" s="31">
        <f t="shared" si="573"/>
        <v>4.5942376219937282</v>
      </c>
      <c r="AE2001" s="31">
        <f t="shared" si="585"/>
        <v>9.4334819096663747</v>
      </c>
      <c r="AF2001" s="15">
        <f t="shared" si="574"/>
        <v>7.2763888888888903</v>
      </c>
      <c r="AG2001" s="31">
        <f t="shared" si="586"/>
        <v>7.6735761054269522</v>
      </c>
      <c r="AH2001" s="31">
        <f t="shared" si="587"/>
        <v>46.048074501026193</v>
      </c>
      <c r="AI2001">
        <f t="shared" si="588"/>
        <v>220.12693065925521</v>
      </c>
    </row>
    <row r="2002" spans="1:35" x14ac:dyDescent="0.2">
      <c r="A2002">
        <v>32</v>
      </c>
      <c r="C2002" s="27" t="s">
        <v>2063</v>
      </c>
      <c r="D2002" s="26">
        <v>29.561333333333334</v>
      </c>
      <c r="E2002">
        <v>0</v>
      </c>
      <c r="F2002" s="26">
        <v>1</v>
      </c>
      <c r="G2002" s="26">
        <v>31.544166666666666</v>
      </c>
      <c r="H2002" s="26">
        <v>22.588333333333335</v>
      </c>
      <c r="I2002" s="26">
        <v>100</v>
      </c>
      <c r="J2002" s="26">
        <v>31.524166666666666</v>
      </c>
      <c r="K2002">
        <v>214.75</v>
      </c>
      <c r="L2002">
        <v>0.20833333333333334</v>
      </c>
      <c r="M2002">
        <v>2.9833333333333334</v>
      </c>
      <c r="N2002">
        <v>44.957499999999996</v>
      </c>
      <c r="O2002" s="1">
        <f t="shared" si="590"/>
        <v>25.776677098787872</v>
      </c>
      <c r="Q2002" s="1">
        <f t="shared" si="575"/>
        <v>1153.8485699064993</v>
      </c>
      <c r="R2002" s="2">
        <f t="shared" si="576"/>
        <v>1.2207629635479968</v>
      </c>
      <c r="S2002" s="2"/>
      <c r="T2002" s="1">
        <f t="shared" si="577"/>
        <v>7633.2335252835701</v>
      </c>
      <c r="U2002" s="1">
        <f t="shared" si="578"/>
        <v>0</v>
      </c>
      <c r="V2002" s="1">
        <f t="shared" si="579"/>
        <v>2116.7119751261262</v>
      </c>
      <c r="W2002" s="1">
        <f t="shared" si="580"/>
        <v>-11097.859229279593</v>
      </c>
      <c r="X2002" s="2">
        <f t="shared" si="589"/>
        <v>67.35954569093991</v>
      </c>
      <c r="Y2002">
        <f t="shared" si="591"/>
        <v>1</v>
      </c>
      <c r="Z2002" s="26">
        <f t="shared" si="581"/>
        <v>0</v>
      </c>
      <c r="AA2002">
        <f t="shared" si="582"/>
        <v>1282.7413746523516</v>
      </c>
      <c r="AB2002" s="28">
        <f t="shared" si="583"/>
        <v>40502.136904761908</v>
      </c>
      <c r="AC2002">
        <f t="shared" si="584"/>
        <v>-0.25324074074074132</v>
      </c>
      <c r="AD2002" s="31">
        <f t="shared" si="573"/>
        <v>4.4992953117024861</v>
      </c>
      <c r="AE2002" s="31">
        <f t="shared" si="585"/>
        <v>9.2482043132380962</v>
      </c>
      <c r="AF2002" s="15">
        <f t="shared" si="574"/>
        <v>7.1986111111111084</v>
      </c>
      <c r="AG2002" s="31">
        <f t="shared" si="586"/>
        <v>7.6326810396632503</v>
      </c>
      <c r="AH2002" s="31">
        <f t="shared" si="587"/>
        <v>45.815375980268144</v>
      </c>
      <c r="AI2002">
        <f t="shared" si="588"/>
        <v>219.84183606218463</v>
      </c>
    </row>
    <row r="2003" spans="1:35" x14ac:dyDescent="0.2">
      <c r="A2003">
        <v>32</v>
      </c>
      <c r="C2003" s="27" t="s">
        <v>2064</v>
      </c>
      <c r="D2003" s="26">
        <v>29.584</v>
      </c>
      <c r="E2003">
        <v>0</v>
      </c>
      <c r="F2003" s="26">
        <v>5.416666666666667</v>
      </c>
      <c r="G2003" s="26">
        <v>31.590833333333332</v>
      </c>
      <c r="H2003" s="26">
        <v>23.875833333333333</v>
      </c>
      <c r="I2003" s="26">
        <v>100</v>
      </c>
      <c r="J2003" s="26">
        <v>31.573333333333334</v>
      </c>
      <c r="K2003">
        <v>214.91666666666666</v>
      </c>
      <c r="L2003">
        <v>1.5666666666666667</v>
      </c>
      <c r="M2003">
        <v>7.1916666666666664</v>
      </c>
      <c r="N2003">
        <v>44.792499999999997</v>
      </c>
      <c r="O2003" s="1">
        <f t="shared" si="590"/>
        <v>139.6236676184343</v>
      </c>
      <c r="Q2003" s="1">
        <f t="shared" si="575"/>
        <v>1093.0703021759768</v>
      </c>
      <c r="R2003" s="2">
        <f t="shared" si="576"/>
        <v>1.1564600210569917</v>
      </c>
      <c r="S2003" s="2"/>
      <c r="T2003" s="1">
        <f t="shared" si="577"/>
        <v>7621.8552454202845</v>
      </c>
      <c r="U2003" s="1">
        <f t="shared" si="578"/>
        <v>0</v>
      </c>
      <c r="V2003" s="1">
        <f t="shared" si="579"/>
        <v>2129.3289867697004</v>
      </c>
      <c r="W2003" s="1">
        <f t="shared" si="580"/>
        <v>-10922.731480507413</v>
      </c>
      <c r="X2003" s="2">
        <f t="shared" si="589"/>
        <v>68.580308654487908</v>
      </c>
      <c r="Y2003">
        <f t="shared" si="591"/>
        <v>1</v>
      </c>
      <c r="Z2003" s="26">
        <f t="shared" si="581"/>
        <v>0</v>
      </c>
      <c r="AA2003">
        <f t="shared" si="582"/>
        <v>1368.2212845343031</v>
      </c>
      <c r="AB2003" s="28">
        <f t="shared" si="583"/>
        <v>40502.178571428572</v>
      </c>
      <c r="AC2003">
        <f t="shared" si="584"/>
        <v>-0.2273148148148153</v>
      </c>
      <c r="AD2003" s="31">
        <f t="shared" si="573"/>
        <v>4.5078403961205069</v>
      </c>
      <c r="AE2003" s="31">
        <f t="shared" si="585"/>
        <v>9.2648883603499339</v>
      </c>
      <c r="AF2003" s="15">
        <f t="shared" si="574"/>
        <v>7.1069444444444425</v>
      </c>
      <c r="AG2003" s="31">
        <f t="shared" si="586"/>
        <v>7.5847293029171778</v>
      </c>
      <c r="AH2003" s="31">
        <f t="shared" si="587"/>
        <v>45.542435559266245</v>
      </c>
      <c r="AI2003">
        <f t="shared" si="588"/>
        <v>218.10061375988482</v>
      </c>
    </row>
    <row r="2004" spans="1:35" x14ac:dyDescent="0.2">
      <c r="A2004">
        <v>32</v>
      </c>
      <c r="C2004" s="27" t="s">
        <v>2065</v>
      </c>
      <c r="D2004" s="26">
        <v>29.614833333333333</v>
      </c>
      <c r="E2004">
        <v>0</v>
      </c>
      <c r="F2004" s="26">
        <v>79.416666666666657</v>
      </c>
      <c r="G2004" s="26">
        <v>32.674166666666665</v>
      </c>
      <c r="H2004" s="26">
        <v>24.565833333333334</v>
      </c>
      <c r="I2004" s="26">
        <v>100</v>
      </c>
      <c r="J2004" s="26">
        <v>32.674166666666665</v>
      </c>
      <c r="K2004">
        <v>214.83333333333334</v>
      </c>
      <c r="L2004">
        <v>1.875</v>
      </c>
      <c r="M2004">
        <v>7.4249999999999998</v>
      </c>
      <c r="N2004">
        <v>44.630833333333335</v>
      </c>
      <c r="O2004" s="1">
        <f t="shared" si="590"/>
        <v>2047.0977729287367</v>
      </c>
      <c r="Q2004" s="1">
        <f t="shared" si="575"/>
        <v>1860.8083934161471</v>
      </c>
      <c r="R2004" s="2">
        <f t="shared" si="576"/>
        <v>1.9687210507404445</v>
      </c>
      <c r="S2004" s="2"/>
      <c r="T2004" s="1">
        <f t="shared" si="577"/>
        <v>7701.3839890803101</v>
      </c>
      <c r="U2004" s="1">
        <f t="shared" si="578"/>
        <v>0</v>
      </c>
      <c r="V2004" s="1">
        <f t="shared" si="579"/>
        <v>2163.4269839524518</v>
      </c>
      <c r="W2004" s="1">
        <f t="shared" si="580"/>
        <v>-9892.6493676505761</v>
      </c>
      <c r="X2004" s="2">
        <f t="shared" si="589"/>
        <v>69.736768675544894</v>
      </c>
      <c r="Y2004">
        <f t="shared" si="591"/>
        <v>1</v>
      </c>
      <c r="Z2004" s="26">
        <f t="shared" si="581"/>
        <v>0</v>
      </c>
      <c r="AA2004">
        <f t="shared" si="582"/>
        <v>1373.6364676685046</v>
      </c>
      <c r="AB2004" s="28">
        <f t="shared" si="583"/>
        <v>40502.220238095237</v>
      </c>
      <c r="AC2004">
        <f t="shared" si="584"/>
        <v>0.37453703703703589</v>
      </c>
      <c r="AD2004" s="31">
        <f t="shared" si="573"/>
        <v>4.7102767197069833</v>
      </c>
      <c r="AE2004" s="31">
        <f t="shared" si="585"/>
        <v>9.6596507639070275</v>
      </c>
      <c r="AF2004" s="15">
        <f t="shared" si="574"/>
        <v>7.0171296296296308</v>
      </c>
      <c r="AG2004" s="31">
        <f t="shared" si="586"/>
        <v>7.5380033139008997</v>
      </c>
      <c r="AH2004" s="31">
        <f t="shared" si="587"/>
        <v>45.276379661179917</v>
      </c>
      <c r="AI2004">
        <f t="shared" si="588"/>
        <v>214.12777413040462</v>
      </c>
    </row>
    <row r="2005" spans="1:35" x14ac:dyDescent="0.2">
      <c r="A2005">
        <v>32</v>
      </c>
      <c r="C2005" s="27" t="s">
        <v>2066</v>
      </c>
      <c r="D2005" s="26">
        <v>29.638500000000001</v>
      </c>
      <c r="E2005">
        <v>0</v>
      </c>
      <c r="F2005" s="26">
        <v>378.33333333333331</v>
      </c>
      <c r="G2005" s="26">
        <v>42.02</v>
      </c>
      <c r="H2005" s="26">
        <v>27.564999999999998</v>
      </c>
      <c r="I2005" s="26">
        <v>95.733333333333334</v>
      </c>
      <c r="J2005" s="26">
        <v>40.865833333333335</v>
      </c>
      <c r="K2005">
        <v>234.83333333333334</v>
      </c>
      <c r="L2005">
        <v>1.7250000000000001</v>
      </c>
      <c r="M2005">
        <v>7.1499999999999995</v>
      </c>
      <c r="N2005">
        <v>44.439166666666665</v>
      </c>
      <c r="O2005" s="1">
        <f t="shared" si="590"/>
        <v>9752.1761690414096</v>
      </c>
      <c r="Q2005" s="1">
        <f t="shared" si="575"/>
        <v>1891.5948459187339</v>
      </c>
      <c r="R2005" s="2">
        <f t="shared" si="576"/>
        <v>2.001292882065965</v>
      </c>
      <c r="S2005" s="2"/>
      <c r="T2005" s="1">
        <f t="shared" si="577"/>
        <v>7525.69895382499</v>
      </c>
      <c r="U2005" s="1">
        <f t="shared" si="578"/>
        <v>0</v>
      </c>
      <c r="V2005" s="1">
        <f t="shared" si="579"/>
        <v>2145.0957563787738</v>
      </c>
      <c r="W2005" s="1">
        <f t="shared" si="580"/>
        <v>-2001.5584830143266</v>
      </c>
      <c r="X2005" s="2">
        <f t="shared" si="589"/>
        <v>71.705489726285336</v>
      </c>
      <c r="Y2005">
        <f t="shared" si="591"/>
        <v>1</v>
      </c>
      <c r="Z2005" s="26">
        <f t="shared" si="581"/>
        <v>0</v>
      </c>
      <c r="AA2005">
        <f t="shared" si="582"/>
        <v>881.228300289392</v>
      </c>
      <c r="AB2005" s="28">
        <f t="shared" si="583"/>
        <v>40502.261904761908</v>
      </c>
      <c r="AC2005">
        <f t="shared" si="584"/>
        <v>5.5666666666666682</v>
      </c>
      <c r="AD2005" s="31">
        <f t="shared" si="573"/>
        <v>6.5267727509741835</v>
      </c>
      <c r="AE2005" s="31">
        <f t="shared" si="585"/>
        <v>13.135507213880869</v>
      </c>
      <c r="AF2005" s="15">
        <f t="shared" si="574"/>
        <v>6.9106481481481472</v>
      </c>
      <c r="AG2005" s="31">
        <f t="shared" si="586"/>
        <v>7.4829344915535625</v>
      </c>
      <c r="AH2005" s="31">
        <f t="shared" si="587"/>
        <v>44.962702146222632</v>
      </c>
      <c r="AI2005">
        <f t="shared" si="588"/>
        <v>191.34509593323864</v>
      </c>
    </row>
    <row r="2006" spans="1:35" x14ac:dyDescent="0.2">
      <c r="A2006">
        <v>32</v>
      </c>
      <c r="C2006" s="27" t="s">
        <v>2067</v>
      </c>
      <c r="D2006" s="26">
        <v>29.66225</v>
      </c>
      <c r="E2006">
        <v>0</v>
      </c>
      <c r="F2006" s="26">
        <v>211.66666666666666</v>
      </c>
      <c r="G2006" s="26">
        <v>48.336666666666666</v>
      </c>
      <c r="H2006" s="26">
        <v>27.838333333333335</v>
      </c>
      <c r="I2006" s="26">
        <v>93.341666666666669</v>
      </c>
      <c r="J2006" s="26">
        <v>46.474166666666669</v>
      </c>
      <c r="K2006">
        <v>276.41666666666669</v>
      </c>
      <c r="L2006">
        <v>4.45</v>
      </c>
      <c r="M2006">
        <v>14.033333333333333</v>
      </c>
      <c r="N2006">
        <v>44.251666666666665</v>
      </c>
      <c r="O2006" s="1">
        <f t="shared" si="590"/>
        <v>5456.0633192434316</v>
      </c>
      <c r="Q2006" s="1">
        <f t="shared" si="575"/>
        <v>-8160.1545499074518</v>
      </c>
      <c r="R2006" s="2">
        <f t="shared" si="576"/>
        <v>-8.6333811135736109</v>
      </c>
      <c r="S2006" s="2"/>
      <c r="T2006" s="1">
        <f t="shared" si="577"/>
        <v>7820.306092277403</v>
      </c>
      <c r="U2006" s="1">
        <f t="shared" si="578"/>
        <v>0</v>
      </c>
      <c r="V2006" s="1">
        <f t="shared" si="579"/>
        <v>2244.359597216313</v>
      </c>
      <c r="W2006" s="1">
        <f t="shared" si="580"/>
        <v>3379.827655437909</v>
      </c>
      <c r="X2006" s="2">
        <f t="shared" si="589"/>
        <v>73.706782608351304</v>
      </c>
      <c r="Y2006">
        <f t="shared" si="591"/>
        <v>1</v>
      </c>
      <c r="Z2006" s="26">
        <f t="shared" si="581"/>
        <v>0</v>
      </c>
      <c r="AA2006">
        <f t="shared" si="582"/>
        <v>643.64278289452102</v>
      </c>
      <c r="AB2006" s="28">
        <f t="shared" si="583"/>
        <v>40502.303571428572</v>
      </c>
      <c r="AC2006">
        <f t="shared" si="584"/>
        <v>9.075925925925926</v>
      </c>
      <c r="AD2006" s="31">
        <f t="shared" si="573"/>
        <v>8.097497458196834</v>
      </c>
      <c r="AE2006" s="31">
        <f t="shared" si="585"/>
        <v>16.09404490561726</v>
      </c>
      <c r="AF2006" s="15">
        <f t="shared" si="574"/>
        <v>6.8064814814814802</v>
      </c>
      <c r="AG2006" s="31">
        <f t="shared" si="586"/>
        <v>7.4294053384392384</v>
      </c>
      <c r="AH2006" s="31">
        <f t="shared" si="587"/>
        <v>44.657671688594363</v>
      </c>
      <c r="AI2006">
        <f t="shared" si="588"/>
        <v>171.72452421925831</v>
      </c>
    </row>
    <row r="2007" spans="1:35" x14ac:dyDescent="0.2">
      <c r="A2007">
        <v>32</v>
      </c>
      <c r="C2007" s="27" t="s">
        <v>2068</v>
      </c>
      <c r="D2007" s="26">
        <v>29.68675</v>
      </c>
      <c r="E2007">
        <v>0</v>
      </c>
      <c r="F2007" s="26">
        <v>619.16666666666674</v>
      </c>
      <c r="G2007" s="26">
        <v>59.873333333333335</v>
      </c>
      <c r="H2007" s="26">
        <v>28.9725</v>
      </c>
      <c r="I2007" s="26">
        <v>84.875</v>
      </c>
      <c r="J2007" s="26">
        <v>55.332500000000003</v>
      </c>
      <c r="K2007">
        <v>290.5</v>
      </c>
      <c r="L2007">
        <v>7.1916666666666664</v>
      </c>
      <c r="M2007">
        <v>18.541666666666668</v>
      </c>
      <c r="N2007">
        <v>44.29</v>
      </c>
      <c r="O2007" s="1">
        <f t="shared" si="590"/>
        <v>15960.059236999496</v>
      </c>
      <c r="Q2007" s="1">
        <f t="shared" si="575"/>
        <v>-4952.2713200491789</v>
      </c>
      <c r="R2007" s="2">
        <f t="shared" si="576"/>
        <v>-5.239465186880528</v>
      </c>
      <c r="S2007" s="2"/>
      <c r="T2007" s="1">
        <f t="shared" si="577"/>
        <v>6154.9955221634409</v>
      </c>
      <c r="U2007" s="1">
        <f t="shared" si="578"/>
        <v>0</v>
      </c>
      <c r="V2007" s="1">
        <f t="shared" si="579"/>
        <v>1726.47350191436</v>
      </c>
      <c r="W2007" s="1">
        <f t="shared" si="580"/>
        <v>12893.263393857384</v>
      </c>
      <c r="X2007" s="2">
        <f t="shared" si="589"/>
        <v>65.073401494777698</v>
      </c>
      <c r="Y2007">
        <f t="shared" si="591"/>
        <v>1</v>
      </c>
      <c r="Z2007" s="26">
        <f t="shared" si="581"/>
        <v>0</v>
      </c>
      <c r="AA2007">
        <f t="shared" si="582"/>
        <v>27.040708883667364</v>
      </c>
      <c r="AB2007" s="28">
        <f t="shared" si="583"/>
        <v>40502.345238095237</v>
      </c>
      <c r="AC2007">
        <f t="shared" si="584"/>
        <v>15.485185185185186</v>
      </c>
      <c r="AD2007" s="31">
        <f t="shared" si="573"/>
        <v>11.234252847703214</v>
      </c>
      <c r="AE2007" s="31">
        <f t="shared" si="585"/>
        <v>21.832638198653605</v>
      </c>
      <c r="AF2007" s="15">
        <f t="shared" si="574"/>
        <v>6.8277777777777775</v>
      </c>
      <c r="AG2007" s="31">
        <f t="shared" si="586"/>
        <v>7.4403216172619411</v>
      </c>
      <c r="AH2007" s="31">
        <f t="shared" si="587"/>
        <v>44.719886886858923</v>
      </c>
      <c r="AI2007">
        <f t="shared" si="588"/>
        <v>137.59813911349036</v>
      </c>
    </row>
    <row r="2008" spans="1:35" x14ac:dyDescent="0.2">
      <c r="A2008">
        <v>32</v>
      </c>
      <c r="C2008" s="27" t="s">
        <v>2069</v>
      </c>
      <c r="D2008" s="26">
        <v>29.699249999999999</v>
      </c>
      <c r="E2008">
        <v>0</v>
      </c>
      <c r="F2008" s="26">
        <v>1057.9166666666667</v>
      </c>
      <c r="G2008" s="26">
        <v>65.990833333333342</v>
      </c>
      <c r="H2008" s="26">
        <v>29.921666666666667</v>
      </c>
      <c r="I2008" s="26">
        <v>80.608333333333334</v>
      </c>
      <c r="J2008" s="26">
        <v>59.895833333333336</v>
      </c>
      <c r="K2008">
        <v>274.91666666666669</v>
      </c>
      <c r="L2008">
        <v>4.7166666666666668</v>
      </c>
      <c r="M2008">
        <v>13.3</v>
      </c>
      <c r="N2008">
        <v>44.751666666666665</v>
      </c>
      <c r="O2008" s="1">
        <f t="shared" si="590"/>
        <v>27269.576314092672</v>
      </c>
      <c r="Q2008" s="1">
        <f t="shared" si="575"/>
        <v>3064.5031160498288</v>
      </c>
      <c r="R2008" s="2">
        <f t="shared" si="576"/>
        <v>3.2422208627031619</v>
      </c>
      <c r="S2008" s="2"/>
      <c r="T2008" s="1">
        <f t="shared" si="577"/>
        <v>5099.8694790530981</v>
      </c>
      <c r="U2008" s="1">
        <f t="shared" si="578"/>
        <v>0</v>
      </c>
      <c r="V2008" s="1">
        <f t="shared" si="579"/>
        <v>1411.8583028306227</v>
      </c>
      <c r="W2008" s="1">
        <f t="shared" si="580"/>
        <v>17572.759578569159</v>
      </c>
      <c r="X2008" s="2">
        <f t="shared" si="589"/>
        <v>59.833936307897169</v>
      </c>
      <c r="Y2008">
        <f t="shared" si="591"/>
        <v>1</v>
      </c>
      <c r="Z2008" s="26">
        <f t="shared" si="581"/>
        <v>0</v>
      </c>
      <c r="AA2008">
        <f t="shared" si="582"/>
        <v>37.907380981824794</v>
      </c>
      <c r="AB2008" s="28">
        <f t="shared" si="583"/>
        <v>40502.386904761908</v>
      </c>
      <c r="AC2008">
        <f t="shared" si="584"/>
        <v>18.8837962962963</v>
      </c>
      <c r="AD2008" s="31">
        <f t="shared" si="573"/>
        <v>13.232931920724369</v>
      </c>
      <c r="AE2008" s="31">
        <f t="shared" si="585"/>
        <v>25.417583505638103</v>
      </c>
      <c r="AF2008" s="15">
        <f t="shared" si="574"/>
        <v>7.0842592592592579</v>
      </c>
      <c r="AG2008" s="31">
        <f t="shared" si="586"/>
        <v>7.572903411673491</v>
      </c>
      <c r="AH2008" s="31">
        <f t="shared" si="587"/>
        <v>45.475108054866766</v>
      </c>
      <c r="AI2008">
        <f t="shared" si="588"/>
        <v>120.58583758996272</v>
      </c>
    </row>
    <row r="2009" spans="1:35" x14ac:dyDescent="0.2">
      <c r="A2009">
        <v>32</v>
      </c>
      <c r="C2009" s="27" t="s">
        <v>2070</v>
      </c>
      <c r="D2009" s="26">
        <v>29.720750000000002</v>
      </c>
      <c r="E2009">
        <v>0</v>
      </c>
      <c r="F2009" s="26">
        <v>1007.0833333333334</v>
      </c>
      <c r="G2009" s="26">
        <v>61.204166666666666</v>
      </c>
      <c r="H2009" s="26">
        <v>30.146666666666665</v>
      </c>
      <c r="I2009" s="26">
        <v>87.083333333333329</v>
      </c>
      <c r="J2009" s="26">
        <v>57.35</v>
      </c>
      <c r="K2009">
        <v>265.41666666666669</v>
      </c>
      <c r="L2009">
        <v>4.5333333333333332</v>
      </c>
      <c r="M2009">
        <v>13.516666666666666</v>
      </c>
      <c r="N2009">
        <v>45.142499999999998</v>
      </c>
      <c r="O2009" s="1">
        <f t="shared" si="590"/>
        <v>25959.261894904284</v>
      </c>
      <c r="Q2009" s="1">
        <f t="shared" si="575"/>
        <v>5348.861117777863</v>
      </c>
      <c r="R2009" s="2">
        <f t="shared" si="576"/>
        <v>5.6590541601782984</v>
      </c>
      <c r="S2009" s="2"/>
      <c r="T2009" s="1">
        <f t="shared" si="577"/>
        <v>5614.2882367675693</v>
      </c>
      <c r="U2009" s="1">
        <f t="shared" si="578"/>
        <v>0</v>
      </c>
      <c r="V2009" s="1">
        <f t="shared" si="579"/>
        <v>1570.6370957802685</v>
      </c>
      <c r="W2009" s="1">
        <f t="shared" si="580"/>
        <v>13289.024526909476</v>
      </c>
      <c r="X2009" s="2">
        <f t="shared" si="589"/>
        <v>63.076157170600332</v>
      </c>
      <c r="Y2009">
        <f t="shared" si="591"/>
        <v>1</v>
      </c>
      <c r="Z2009" s="26">
        <f t="shared" si="581"/>
        <v>0</v>
      </c>
      <c r="AA2009">
        <f t="shared" si="582"/>
        <v>3.504348446817823</v>
      </c>
      <c r="AB2009" s="28">
        <f t="shared" si="583"/>
        <v>40502.428571428572</v>
      </c>
      <c r="AC2009">
        <f t="shared" si="584"/>
        <v>16.224537037037035</v>
      </c>
      <c r="AD2009" s="31">
        <f t="shared" ref="AD2009:AD2072" si="592">10^($AF$17-$AF$18/($AF$19+AC2009))*I2009/100</f>
        <v>12.085355143630341</v>
      </c>
      <c r="AE2009" s="31">
        <f t="shared" si="585"/>
        <v>23.426661301121491</v>
      </c>
      <c r="AF2009" s="15">
        <f t="shared" ref="AF2009:AF2072" si="593">(N2009-32)/1.8</f>
        <v>7.301388888888888</v>
      </c>
      <c r="AG2009" s="31">
        <f t="shared" si="586"/>
        <v>7.6867617817102634</v>
      </c>
      <c r="AH2009" s="31">
        <f t="shared" si="587"/>
        <v>46.123088059123347</v>
      </c>
      <c r="AI2009">
        <f t="shared" si="588"/>
        <v>136.45091766910716</v>
      </c>
    </row>
    <row r="2010" spans="1:35" x14ac:dyDescent="0.2">
      <c r="A2010">
        <v>32</v>
      </c>
      <c r="C2010" s="27" t="s">
        <v>2071</v>
      </c>
      <c r="D2010" s="26">
        <v>29.751999999999999</v>
      </c>
      <c r="E2010">
        <v>0</v>
      </c>
      <c r="F2010" s="26">
        <v>688.75</v>
      </c>
      <c r="G2010" s="26">
        <v>62.193333333333335</v>
      </c>
      <c r="H2010" s="26">
        <v>29.051666666666666</v>
      </c>
      <c r="I2010" s="26">
        <v>86.916666666666671</v>
      </c>
      <c r="J2010" s="26">
        <v>58.278333333333336</v>
      </c>
      <c r="K2010">
        <v>253.66666666666666</v>
      </c>
      <c r="L2010">
        <v>5.3999999999999995</v>
      </c>
      <c r="M2010">
        <v>13.824999999999999</v>
      </c>
      <c r="N2010">
        <v>45.142499999999998</v>
      </c>
      <c r="O2010" s="1">
        <f t="shared" si="590"/>
        <v>17753.686351790144</v>
      </c>
      <c r="Q2010" s="1">
        <f t="shared" ref="Q2010:Q2073" si="594">(O2010-T2010-U2010-V2010-W2010-AI2010)</f>
        <v>-5170.9545764093982</v>
      </c>
      <c r="R2010" s="2">
        <f t="shared" ref="R2010:R2073" si="595">Q2010/$O$12+Z2010/$O$17*$Z$21</f>
        <v>-5.4708303998514642</v>
      </c>
      <c r="S2010" s="2"/>
      <c r="T2010" s="1">
        <f t="shared" ref="T2010:T2073" si="596">((X2010-H2010)*$D$13/$P$5)*$P$7/1000</f>
        <v>6765.815522543533</v>
      </c>
      <c r="U2010" s="1">
        <f t="shared" ref="U2010:U2073" si="597">IF(X2010&gt;80,(X2010-80)*$O$19,0)</f>
        <v>0</v>
      </c>
      <c r="V2010" s="1">
        <f t="shared" ref="V2010:V2073" si="598">$D$20*(((X2010-32)*5/9+273)^4-((H2010-32)*5/9+273)^4)*$D$14*$D$21*$D$22/1000</f>
        <v>1919.400452853738</v>
      </c>
      <c r="W2010" s="1">
        <f t="shared" ref="W2010:W2073" si="599">(G2010-N2010)*$O$20</f>
        <v>14107.436486722778</v>
      </c>
      <c r="X2010" s="2">
        <f t="shared" si="589"/>
        <v>68.735211330778625</v>
      </c>
      <c r="Y2010">
        <f t="shared" si="591"/>
        <v>1</v>
      </c>
      <c r="Z2010" s="26">
        <f t="shared" ref="Z2010:Z2073" si="600">IF(X2010&lt;42,IF(X2010&lt;36, 0.4*3600, 0.1*3600),0)*$Z$21</f>
        <v>0</v>
      </c>
      <c r="AA2010">
        <f t="shared" ref="AA2010:AA2073" si="601">(X2010-G2010)^2</f>
        <v>42.796167733458802</v>
      </c>
      <c r="AB2010" s="28">
        <f t="shared" ref="AB2010:AB2073" si="602">C2010-1/1/14</f>
        <v>40502.470238095237</v>
      </c>
      <c r="AC2010">
        <f t="shared" ref="AC2010:AC2073" si="603">(G2010-32)/1.8</f>
        <v>16.774074074074075</v>
      </c>
      <c r="AD2010" s="31">
        <f t="shared" si="592"/>
        <v>12.491949072782889</v>
      </c>
      <c r="AE2010" s="31">
        <f t="shared" ref="AE2010:AE2073" si="604">AD2010/760*35000/(AC2010+273.15)/0.0821</f>
        <v>24.168918717890044</v>
      </c>
      <c r="AF2010" s="15">
        <f t="shared" si="593"/>
        <v>7.301388888888888</v>
      </c>
      <c r="AG2010" s="31">
        <f t="shared" ref="AG2010:AG2073" si="605">10^($AF$17-$AF$18/($AF$19+AF2010))</f>
        <v>7.6867617817102634</v>
      </c>
      <c r="AH2010" s="31">
        <f t="shared" ref="AH2010:AH2073" si="606">AG2010/760*35000*$AE$14/(AF2010+273.15)/0.0821</f>
        <v>46.123088059123347</v>
      </c>
      <c r="AI2010">
        <f t="shared" ref="AI2010:AI2073" si="607">(AH2010-AE2010)*0.018*334</f>
        <v>131.98846607949463</v>
      </c>
    </row>
    <row r="2011" spans="1:35" x14ac:dyDescent="0.2">
      <c r="A2011">
        <v>32</v>
      </c>
      <c r="C2011" s="27" t="s">
        <v>2072</v>
      </c>
      <c r="D2011" s="26">
        <v>29.787749999999999</v>
      </c>
      <c r="E2011">
        <v>0</v>
      </c>
      <c r="F2011" s="26">
        <v>264.25</v>
      </c>
      <c r="G2011" s="26">
        <v>52.299166666666665</v>
      </c>
      <c r="H2011" s="26">
        <v>27.179166666666667</v>
      </c>
      <c r="I2011" s="26">
        <v>92.383333333333326</v>
      </c>
      <c r="J2011" s="26">
        <v>50.178333333333335</v>
      </c>
      <c r="K2011">
        <v>282.08333333333331</v>
      </c>
      <c r="L2011">
        <v>4.6749999999999998</v>
      </c>
      <c r="M2011">
        <v>13.616666666666667</v>
      </c>
      <c r="N2011">
        <v>45.269999999999996</v>
      </c>
      <c r="O2011" s="1">
        <f t="shared" si="590"/>
        <v>6811.4869233546942</v>
      </c>
      <c r="Q2011" s="1">
        <f t="shared" si="594"/>
        <v>-7032.4165569989327</v>
      </c>
      <c r="R2011" s="2">
        <f t="shared" si="595"/>
        <v>-7.4402429408234099</v>
      </c>
      <c r="S2011" s="2"/>
      <c r="T2011" s="1">
        <f t="shared" si="596"/>
        <v>6152.3209398236449</v>
      </c>
      <c r="U2011" s="1">
        <f t="shared" si="597"/>
        <v>0</v>
      </c>
      <c r="V2011" s="1">
        <f t="shared" si="598"/>
        <v>1707.3888318911108</v>
      </c>
      <c r="W2011" s="1">
        <f t="shared" si="599"/>
        <v>5815.758113753318</v>
      </c>
      <c r="X2011" s="2">
        <f t="shared" ref="X2011:X2074" si="608">X2010+R2010</f>
        <v>63.26438093092716</v>
      </c>
      <c r="Y2011">
        <f t="shared" si="591"/>
        <v>1</v>
      </c>
      <c r="Z2011" s="26">
        <f t="shared" si="600"/>
        <v>0</v>
      </c>
      <c r="AA2011">
        <f t="shared" si="601"/>
        <v>120.23592386114184</v>
      </c>
      <c r="AB2011" s="28">
        <f t="shared" si="602"/>
        <v>40502.511904761908</v>
      </c>
      <c r="AC2011">
        <f t="shared" si="603"/>
        <v>11.277314814814813</v>
      </c>
      <c r="AD2011" s="31">
        <f t="shared" si="592"/>
        <v>9.2891690910854159</v>
      </c>
      <c r="AE2011" s="31">
        <f t="shared" si="604"/>
        <v>18.319636921474718</v>
      </c>
      <c r="AF2011" s="15">
        <f t="shared" si="593"/>
        <v>7.37222222222222</v>
      </c>
      <c r="AG2011" s="31">
        <f t="shared" si="605"/>
        <v>7.7242293978774175</v>
      </c>
      <c r="AH2011" s="31">
        <f t="shared" si="606"/>
        <v>46.336202937035807</v>
      </c>
      <c r="AI2011">
        <f t="shared" si="607"/>
        <v>168.43559488555326</v>
      </c>
    </row>
    <row r="2012" spans="1:35" x14ac:dyDescent="0.2">
      <c r="A2012">
        <v>32</v>
      </c>
      <c r="C2012" s="27" t="s">
        <v>2073</v>
      </c>
      <c r="D2012" s="26">
        <v>29.826166666666666</v>
      </c>
      <c r="E2012">
        <v>0</v>
      </c>
      <c r="F2012" s="26">
        <v>71.5</v>
      </c>
      <c r="G2012" s="26">
        <v>46.098333333333329</v>
      </c>
      <c r="H2012" s="26">
        <v>25.945833333333333</v>
      </c>
      <c r="I2012" s="26">
        <v>95.816666666666663</v>
      </c>
      <c r="J2012" s="26">
        <v>44.980000000000004</v>
      </c>
      <c r="K2012">
        <v>267.83333333333331</v>
      </c>
      <c r="L2012">
        <v>2.6833333333333336</v>
      </c>
      <c r="M2012">
        <v>9.5500000000000007</v>
      </c>
      <c r="N2012">
        <v>45.2</v>
      </c>
      <c r="O2012" s="1">
        <f t="shared" si="590"/>
        <v>1843.0324125633329</v>
      </c>
      <c r="Q2012" s="1">
        <f t="shared" si="594"/>
        <v>-5557.5397345524143</v>
      </c>
      <c r="R2012" s="2">
        <f t="shared" si="595"/>
        <v>-5.8798345409724968</v>
      </c>
      <c r="S2012" s="2"/>
      <c r="T2012" s="1">
        <f t="shared" si="596"/>
        <v>5094.078645068179</v>
      </c>
      <c r="U2012" s="1">
        <f t="shared" si="597"/>
        <v>0</v>
      </c>
      <c r="V2012" s="1">
        <f t="shared" si="598"/>
        <v>1377.0375666611831</v>
      </c>
      <c r="W2012" s="1">
        <f t="shared" si="599"/>
        <v>743.25871329294921</v>
      </c>
      <c r="X2012" s="2">
        <f t="shared" si="608"/>
        <v>55.82413799010375</v>
      </c>
      <c r="Y2012">
        <f t="shared" si="591"/>
        <v>1</v>
      </c>
      <c r="Z2012" s="26">
        <f t="shared" si="600"/>
        <v>0</v>
      </c>
      <c r="AA2012">
        <f t="shared" si="601"/>
        <v>94.59127622165721</v>
      </c>
      <c r="AB2012" s="28">
        <f t="shared" si="602"/>
        <v>40502.553571428572</v>
      </c>
      <c r="AC2012">
        <f t="shared" si="603"/>
        <v>7.8324074074074046</v>
      </c>
      <c r="AD2012" s="31">
        <f t="shared" si="592"/>
        <v>7.6381011579695164</v>
      </c>
      <c r="AE2012" s="31">
        <f t="shared" si="604"/>
        <v>15.248164607240074</v>
      </c>
      <c r="AF2012" s="15">
        <f t="shared" si="593"/>
        <v>7.3333333333333348</v>
      </c>
      <c r="AG2012" s="31">
        <f t="shared" si="605"/>
        <v>7.7036391212880773</v>
      </c>
      <c r="AH2012" s="31">
        <f t="shared" si="606"/>
        <v>46.219093099162194</v>
      </c>
      <c r="AI2012">
        <f t="shared" si="607"/>
        <v>186.19722209343576</v>
      </c>
    </row>
    <row r="2013" spans="1:35" x14ac:dyDescent="0.2">
      <c r="A2013">
        <v>32</v>
      </c>
      <c r="C2013" s="27" t="s">
        <v>2074</v>
      </c>
      <c r="D2013" s="26">
        <v>29.855</v>
      </c>
      <c r="E2013">
        <v>0</v>
      </c>
      <c r="F2013" s="26">
        <v>3</v>
      </c>
      <c r="G2013" s="26">
        <v>40.781666666666666</v>
      </c>
      <c r="H2013" s="26">
        <v>24.443333333333335</v>
      </c>
      <c r="I2013" s="26">
        <v>98.058333333333337</v>
      </c>
      <c r="J2013" s="26">
        <v>40.279166666666669</v>
      </c>
      <c r="K2013">
        <v>279.41666666666669</v>
      </c>
      <c r="L2013">
        <v>2.9916666666666667</v>
      </c>
      <c r="M2013">
        <v>10.758333333333333</v>
      </c>
      <c r="N2013">
        <v>45.217500000000001</v>
      </c>
      <c r="O2013" s="1">
        <f t="shared" si="590"/>
        <v>77.330031296363615</v>
      </c>
      <c r="Q2013" s="1">
        <f t="shared" si="594"/>
        <v>-1950.3059181181168</v>
      </c>
      <c r="R2013" s="2">
        <f t="shared" si="595"/>
        <v>-2.0634087474927489</v>
      </c>
      <c r="S2013" s="2"/>
      <c r="T2013" s="1">
        <f t="shared" si="596"/>
        <v>4347.7683485622993</v>
      </c>
      <c r="U2013" s="1">
        <f t="shared" si="597"/>
        <v>0</v>
      </c>
      <c r="V2013" s="1">
        <f t="shared" si="598"/>
        <v>1149.2041552716585</v>
      </c>
      <c r="W2013" s="1">
        <f t="shared" si="599"/>
        <v>-3670.0984516311696</v>
      </c>
      <c r="X2013" s="2">
        <f t="shared" si="608"/>
        <v>49.944303449131255</v>
      </c>
      <c r="Y2013">
        <f t="shared" si="591"/>
        <v>1</v>
      </c>
      <c r="Z2013" s="26">
        <f t="shared" si="600"/>
        <v>0</v>
      </c>
      <c r="AA2013">
        <f t="shared" si="601"/>
        <v>83.953912807373015</v>
      </c>
      <c r="AB2013" s="28">
        <f t="shared" si="602"/>
        <v>40502.595238095237</v>
      </c>
      <c r="AC2013">
        <f t="shared" si="603"/>
        <v>4.8787037037037031</v>
      </c>
      <c r="AD2013" s="31">
        <f t="shared" si="592"/>
        <v>6.3715375709930209</v>
      </c>
      <c r="AE2013" s="31">
        <f t="shared" si="604"/>
        <v>12.854817296821484</v>
      </c>
      <c r="AF2013" s="15">
        <f t="shared" si="593"/>
        <v>7.3430555555555559</v>
      </c>
      <c r="AG2013" s="31">
        <f t="shared" si="605"/>
        <v>7.7087821629229216</v>
      </c>
      <c r="AH2013" s="31">
        <f t="shared" si="606"/>
        <v>46.248346440482941</v>
      </c>
      <c r="AI2013">
        <f t="shared" si="607"/>
        <v>200.76189721169263</v>
      </c>
    </row>
    <row r="2014" spans="1:35" x14ac:dyDescent="0.2">
      <c r="A2014">
        <v>32</v>
      </c>
      <c r="C2014" s="27" t="s">
        <v>2075</v>
      </c>
      <c r="D2014" s="26">
        <v>29.892083333333336</v>
      </c>
      <c r="E2014">
        <v>0</v>
      </c>
      <c r="F2014" s="26">
        <v>1</v>
      </c>
      <c r="G2014" s="26">
        <v>37.855833333333337</v>
      </c>
      <c r="H2014" s="26">
        <v>23.494999999999997</v>
      </c>
      <c r="I2014" s="26">
        <v>99</v>
      </c>
      <c r="J2014" s="26">
        <v>37.6</v>
      </c>
      <c r="K2014">
        <v>287.33333333333331</v>
      </c>
      <c r="L2014">
        <v>1.6666666666666665</v>
      </c>
      <c r="M2014">
        <v>7.2416666666666663</v>
      </c>
      <c r="N2014">
        <v>45.307499999999997</v>
      </c>
      <c r="O2014" s="1">
        <f t="shared" si="590"/>
        <v>25.776677098787872</v>
      </c>
      <c r="Q2014" s="1">
        <f t="shared" si="594"/>
        <v>735.54703543167125</v>
      </c>
      <c r="R2014" s="2">
        <f t="shared" si="595"/>
        <v>0.77820313880119729</v>
      </c>
      <c r="S2014" s="2"/>
      <c r="T2014" s="1">
        <f t="shared" si="596"/>
        <v>4157.6544207420038</v>
      </c>
      <c r="U2014" s="1">
        <f t="shared" si="597"/>
        <v>0</v>
      </c>
      <c r="V2014" s="1">
        <f t="shared" si="598"/>
        <v>1088.9286685090515</v>
      </c>
      <c r="W2014" s="1">
        <f t="shared" si="599"/>
        <v>-6165.3241319717981</v>
      </c>
      <c r="X2014" s="2">
        <f t="shared" si="608"/>
        <v>47.880894701638503</v>
      </c>
      <c r="Y2014">
        <f t="shared" si="591"/>
        <v>1</v>
      </c>
      <c r="Z2014" s="26">
        <f t="shared" si="600"/>
        <v>0</v>
      </c>
      <c r="AA2014">
        <f t="shared" si="601"/>
        <v>100.50185543828466</v>
      </c>
      <c r="AB2014" s="28">
        <f t="shared" si="602"/>
        <v>40502.636904761908</v>
      </c>
      <c r="AC2014">
        <f t="shared" si="603"/>
        <v>3.2532407407407424</v>
      </c>
      <c r="AD2014" s="31">
        <f t="shared" si="592"/>
        <v>5.7357362263838896</v>
      </c>
      <c r="AE2014" s="31">
        <f t="shared" si="604"/>
        <v>11.640116719144343</v>
      </c>
      <c r="AF2014" s="15">
        <f t="shared" si="593"/>
        <v>7.3930555555555539</v>
      </c>
      <c r="AG2014" s="31">
        <f t="shared" si="605"/>
        <v>7.7352797858464628</v>
      </c>
      <c r="AH2014" s="31">
        <f t="shared" si="606"/>
        <v>46.399046258043121</v>
      </c>
      <c r="AI2014">
        <f t="shared" si="607"/>
        <v>208.97068438785942</v>
      </c>
    </row>
    <row r="2015" spans="1:35" x14ac:dyDescent="0.2">
      <c r="A2015">
        <v>32</v>
      </c>
      <c r="C2015" s="27" t="s">
        <v>2076</v>
      </c>
      <c r="D2015" s="26">
        <v>29.927916666666668</v>
      </c>
      <c r="E2015">
        <v>0</v>
      </c>
      <c r="F2015" s="26">
        <v>1</v>
      </c>
      <c r="G2015" s="26">
        <v>36.255833333333335</v>
      </c>
      <c r="H2015" s="26">
        <v>22.833333333333332</v>
      </c>
      <c r="I2015" s="26">
        <v>99.38333333333334</v>
      </c>
      <c r="J2015" s="26">
        <v>36.095833333333331</v>
      </c>
      <c r="K2015">
        <v>299.25</v>
      </c>
      <c r="L2015">
        <v>3.2250000000000001</v>
      </c>
      <c r="M2015">
        <v>9.8916666666666657</v>
      </c>
      <c r="N2015">
        <v>45.395000000000003</v>
      </c>
      <c r="O2015" s="1">
        <f t="shared" si="590"/>
        <v>25.776677098787872</v>
      </c>
      <c r="Q2015" s="1">
        <f t="shared" si="594"/>
        <v>1816.7509059096456</v>
      </c>
      <c r="R2015" s="2">
        <f t="shared" si="595"/>
        <v>1.9221085658636172</v>
      </c>
      <c r="S2015" s="2"/>
      <c r="T2015" s="1">
        <f t="shared" si="596"/>
        <v>4403.1439192919242</v>
      </c>
      <c r="U2015" s="1">
        <f t="shared" si="597"/>
        <v>0</v>
      </c>
      <c r="V2015" s="1">
        <f t="shared" si="598"/>
        <v>1153.7167284604914</v>
      </c>
      <c r="W2015" s="1">
        <f t="shared" si="599"/>
        <v>-7561.5197668681249</v>
      </c>
      <c r="X2015" s="2">
        <f t="shared" si="608"/>
        <v>48.659097840439699</v>
      </c>
      <c r="Y2015">
        <f t="shared" si="591"/>
        <v>1</v>
      </c>
      <c r="Z2015" s="26">
        <f t="shared" si="600"/>
        <v>0</v>
      </c>
      <c r="AA2015">
        <f t="shared" si="601"/>
        <v>153.84097043324448</v>
      </c>
      <c r="AB2015" s="28">
        <f t="shared" si="602"/>
        <v>40502.678571428572</v>
      </c>
      <c r="AC2015">
        <f t="shared" si="603"/>
        <v>2.3643518518518527</v>
      </c>
      <c r="AD2015" s="31">
        <f t="shared" si="592"/>
        <v>5.4043111379332176</v>
      </c>
      <c r="AE2015" s="31">
        <f t="shared" si="604"/>
        <v>11.002906251348323</v>
      </c>
      <c r="AF2015" s="15">
        <f t="shared" si="593"/>
        <v>7.4416666666666682</v>
      </c>
      <c r="AG2015" s="31">
        <f t="shared" si="605"/>
        <v>7.761118069881789</v>
      </c>
      <c r="AH2015" s="31">
        <f t="shared" si="606"/>
        <v>46.545968510971107</v>
      </c>
      <c r="AI2015">
        <f t="shared" si="607"/>
        <v>213.68489030485216</v>
      </c>
    </row>
    <row r="2016" spans="1:35" x14ac:dyDescent="0.2">
      <c r="A2016">
        <v>32</v>
      </c>
      <c r="C2016" s="27" t="s">
        <v>2077</v>
      </c>
      <c r="D2016" s="26">
        <v>29.954750000000001</v>
      </c>
      <c r="E2016">
        <v>0</v>
      </c>
      <c r="F2016" s="26">
        <v>1</v>
      </c>
      <c r="G2016" s="26">
        <v>35.069166666666668</v>
      </c>
      <c r="H2016" s="26">
        <v>21.808333333333334</v>
      </c>
      <c r="I2016" s="26">
        <v>99.6</v>
      </c>
      <c r="J2016" s="26">
        <v>34.965000000000003</v>
      </c>
      <c r="K2016">
        <v>268.16666666666669</v>
      </c>
      <c r="L2016">
        <v>3.3</v>
      </c>
      <c r="M2016">
        <v>10.574999999999999</v>
      </c>
      <c r="N2016">
        <v>45.465000000000003</v>
      </c>
      <c r="O2016" s="1">
        <f t="shared" si="590"/>
        <v>25.776677098787872</v>
      </c>
      <c r="Q2016" s="1">
        <f t="shared" si="594"/>
        <v>2215.1820374076083</v>
      </c>
      <c r="R2016" s="2">
        <f t="shared" si="595"/>
        <v>2.3436456562087122</v>
      </c>
      <c r="S2016" s="2"/>
      <c r="T2016" s="1">
        <f t="shared" si="596"/>
        <v>4905.6089347111129</v>
      </c>
      <c r="U2016" s="1">
        <f t="shared" si="597"/>
        <v>0</v>
      </c>
      <c r="V2016" s="1">
        <f t="shared" si="598"/>
        <v>1289.0789766213245</v>
      </c>
      <c r="W2016" s="1">
        <f t="shared" si="599"/>
        <v>-8601.2545902872134</v>
      </c>
      <c r="X2016" s="2">
        <f t="shared" si="608"/>
        <v>50.581206406303316</v>
      </c>
      <c r="Y2016">
        <f t="shared" si="591"/>
        <v>1</v>
      </c>
      <c r="Z2016" s="26">
        <f t="shared" si="600"/>
        <v>0</v>
      </c>
      <c r="AA2016">
        <f t="shared" si="601"/>
        <v>240.62337688406663</v>
      </c>
      <c r="AB2016" s="28">
        <f t="shared" si="602"/>
        <v>40502.720238095237</v>
      </c>
      <c r="AC2016">
        <f t="shared" si="603"/>
        <v>1.705092592592593</v>
      </c>
      <c r="AD2016" s="31">
        <f t="shared" si="592"/>
        <v>5.1657757014168473</v>
      </c>
      <c r="AE2016" s="31">
        <f t="shared" si="604"/>
        <v>10.5424864614988</v>
      </c>
      <c r="AF2016" s="15">
        <f t="shared" si="593"/>
        <v>7.480555555555557</v>
      </c>
      <c r="AG2016" s="31">
        <f t="shared" si="605"/>
        <v>7.7818432761291154</v>
      </c>
      <c r="AH2016" s="31">
        <f t="shared" si="606"/>
        <v>46.663796948184725</v>
      </c>
      <c r="AI2016">
        <f t="shared" si="607"/>
        <v>217.16131864595579</v>
      </c>
    </row>
    <row r="2017" spans="1:35" x14ac:dyDescent="0.2">
      <c r="A2017">
        <v>32</v>
      </c>
      <c r="C2017" s="27" t="s">
        <v>2078</v>
      </c>
      <c r="D2017" s="26">
        <v>29.973749999999999</v>
      </c>
      <c r="E2017">
        <v>0</v>
      </c>
      <c r="F2017" s="26">
        <v>1</v>
      </c>
      <c r="G2017" s="26">
        <v>33.995000000000005</v>
      </c>
      <c r="H2017" s="26">
        <v>20.858333333333334</v>
      </c>
      <c r="I2017" s="26">
        <v>99.75</v>
      </c>
      <c r="J2017" s="26">
        <v>33.929166666666667</v>
      </c>
      <c r="K2017">
        <v>260.5</v>
      </c>
      <c r="L2017">
        <v>1.8833333333333335</v>
      </c>
      <c r="M2017">
        <v>7.5083333333333329</v>
      </c>
      <c r="N2017">
        <v>45.48</v>
      </c>
      <c r="O2017" s="1">
        <f t="shared" si="590"/>
        <v>25.776677098787872</v>
      </c>
      <c r="Q2017" s="1">
        <f t="shared" si="594"/>
        <v>2398.264458693061</v>
      </c>
      <c r="R2017" s="2">
        <f t="shared" si="595"/>
        <v>2.5373454579080659</v>
      </c>
      <c r="S2017" s="2"/>
      <c r="T2017" s="1">
        <f t="shared" si="596"/>
        <v>5467.1565256622762</v>
      </c>
      <c r="U2017" s="1">
        <f t="shared" si="597"/>
        <v>0</v>
      </c>
      <c r="V2017" s="1">
        <f t="shared" si="598"/>
        <v>1442.9987075949853</v>
      </c>
      <c r="W2017" s="1">
        <f t="shared" si="599"/>
        <v>-9502.4040692054714</v>
      </c>
      <c r="X2017" s="2">
        <f t="shared" si="608"/>
        <v>52.924852062512031</v>
      </c>
      <c r="Y2017">
        <f t="shared" si="591"/>
        <v>1</v>
      </c>
      <c r="Z2017" s="26">
        <f t="shared" si="600"/>
        <v>0</v>
      </c>
      <c r="AA2017">
        <f t="shared" si="601"/>
        <v>358.33929910859081</v>
      </c>
      <c r="AB2017" s="28">
        <f t="shared" si="602"/>
        <v>40502.761904761908</v>
      </c>
      <c r="AC2017">
        <f t="shared" si="603"/>
        <v>1.1083333333333358</v>
      </c>
      <c r="AD2017" s="31">
        <f t="shared" si="592"/>
        <v>4.955495183667348</v>
      </c>
      <c r="AE2017" s="31">
        <f t="shared" si="604"/>
        <v>10.135344638060571</v>
      </c>
      <c r="AF2017" s="15">
        <f t="shared" si="593"/>
        <v>7.4888888888888872</v>
      </c>
      <c r="AG2017" s="31">
        <f t="shared" si="605"/>
        <v>7.7862907139799589</v>
      </c>
      <c r="AH2017" s="31">
        <f t="shared" si="606"/>
        <v>46.689079560538396</v>
      </c>
      <c r="AI2017">
        <f t="shared" si="607"/>
        <v>219.76105435393666</v>
      </c>
    </row>
    <row r="2018" spans="1:35" x14ac:dyDescent="0.2">
      <c r="A2018">
        <v>32</v>
      </c>
      <c r="C2018" s="27" t="s">
        <v>2079</v>
      </c>
      <c r="D2018" s="26">
        <v>29.989000000000001</v>
      </c>
      <c r="E2018">
        <v>0</v>
      </c>
      <c r="F2018" s="26">
        <v>1</v>
      </c>
      <c r="G2018" s="26">
        <v>33.116666666666667</v>
      </c>
      <c r="H2018" s="26">
        <v>20.4925</v>
      </c>
      <c r="I2018" s="26">
        <v>99.916666666666671</v>
      </c>
      <c r="J2018" s="26">
        <v>33.087499999999999</v>
      </c>
      <c r="K2018">
        <v>242.08333333333334</v>
      </c>
      <c r="L2018">
        <v>1.6666666666666667</v>
      </c>
      <c r="M2018">
        <v>6.5166666666666666</v>
      </c>
      <c r="N2018">
        <v>45.474999999999994</v>
      </c>
      <c r="O2018" s="1">
        <f t="shared" si="590"/>
        <v>25.776677098787872</v>
      </c>
      <c r="Q2018" s="1">
        <f t="shared" si="594"/>
        <v>2482.7013216485284</v>
      </c>
      <c r="R2018" s="2">
        <f t="shared" si="595"/>
        <v>2.6266790132311577</v>
      </c>
      <c r="S2018" s="2"/>
      <c r="T2018" s="1">
        <f t="shared" si="596"/>
        <v>5962.1317678377545</v>
      </c>
      <c r="U2018" s="1">
        <f t="shared" si="597"/>
        <v>0</v>
      </c>
      <c r="V2018" s="1">
        <f t="shared" si="598"/>
        <v>1584.2970084937049</v>
      </c>
      <c r="W2018" s="1">
        <f t="shared" si="599"/>
        <v>-10224.978402722187</v>
      </c>
      <c r="X2018" s="2">
        <f t="shared" si="608"/>
        <v>55.462197520420098</v>
      </c>
      <c r="Y2018">
        <f t="shared" si="591"/>
        <v>1</v>
      </c>
      <c r="Z2018" s="26">
        <f t="shared" si="600"/>
        <v>0</v>
      </c>
      <c r="AA2018">
        <f t="shared" si="601"/>
        <v>499.32274913604653</v>
      </c>
      <c r="AB2018" s="28">
        <f t="shared" si="602"/>
        <v>40502.803571428572</v>
      </c>
      <c r="AC2018">
        <f t="shared" si="603"/>
        <v>0.62037037037037057</v>
      </c>
      <c r="AD2018" s="31">
        <f t="shared" si="592"/>
        <v>4.7912483963715404</v>
      </c>
      <c r="AE2018" s="31">
        <f t="shared" si="604"/>
        <v>9.8168812674763082</v>
      </c>
      <c r="AF2018" s="15">
        <f t="shared" si="593"/>
        <v>7.4861111111111081</v>
      </c>
      <c r="AG2018" s="31">
        <f t="shared" si="605"/>
        <v>7.7848079865771727</v>
      </c>
      <c r="AH2018" s="31">
        <f t="shared" si="606"/>
        <v>46.680650702104877</v>
      </c>
      <c r="AI2018">
        <f t="shared" si="607"/>
        <v>221.62498184098692</v>
      </c>
    </row>
    <row r="2019" spans="1:35" x14ac:dyDescent="0.2">
      <c r="A2019">
        <v>32</v>
      </c>
      <c r="C2019" s="27" t="s">
        <v>2080</v>
      </c>
      <c r="D2019" s="26">
        <v>29.99</v>
      </c>
      <c r="E2019">
        <v>0</v>
      </c>
      <c r="F2019" s="26">
        <v>1</v>
      </c>
      <c r="G2019" s="26">
        <v>32.374166666666667</v>
      </c>
      <c r="H2019" s="26">
        <v>20.153333333333332</v>
      </c>
      <c r="I2019" s="26">
        <v>100</v>
      </c>
      <c r="J2019" s="26">
        <v>32.374166666666667</v>
      </c>
      <c r="K2019">
        <v>256.16666666666669</v>
      </c>
      <c r="L2019">
        <v>1.7166666666666666</v>
      </c>
      <c r="M2019">
        <v>7.3666666666666663</v>
      </c>
      <c r="N2019">
        <v>45.427500000000002</v>
      </c>
      <c r="O2019" s="1">
        <f t="shared" si="590"/>
        <v>25.776677098787872</v>
      </c>
      <c r="Q2019" s="1">
        <f t="shared" si="594"/>
        <v>2404.3201040736399</v>
      </c>
      <c r="R2019" s="2">
        <f t="shared" si="595"/>
        <v>2.5437522844135496</v>
      </c>
      <c r="S2019" s="2"/>
      <c r="T2019" s="1">
        <f t="shared" si="596"/>
        <v>6467.7913531486529</v>
      </c>
      <c r="U2019" s="1">
        <f t="shared" si="597"/>
        <v>0</v>
      </c>
      <c r="V2019" s="1">
        <f t="shared" si="598"/>
        <v>1730.9142433055179</v>
      </c>
      <c r="W2019" s="1">
        <f t="shared" si="599"/>
        <v>-10800.004160501714</v>
      </c>
      <c r="X2019" s="2">
        <f t="shared" si="608"/>
        <v>58.088876533651259</v>
      </c>
      <c r="Y2019">
        <f t="shared" si="591"/>
        <v>1</v>
      </c>
      <c r="Z2019" s="26">
        <f t="shared" si="600"/>
        <v>0</v>
      </c>
      <c r="AA2019">
        <f t="shared" si="601"/>
        <v>661.2463035431947</v>
      </c>
      <c r="AB2019" s="28">
        <f t="shared" si="602"/>
        <v>40502.845238095237</v>
      </c>
      <c r="AC2019">
        <f t="shared" si="603"/>
        <v>0.20787037037037079</v>
      </c>
      <c r="AD2019" s="31">
        <f t="shared" si="592"/>
        <v>4.6534297911782208</v>
      </c>
      <c r="AE2019" s="31">
        <f t="shared" si="604"/>
        <v>9.5488897359706097</v>
      </c>
      <c r="AF2019" s="15">
        <f t="shared" si="593"/>
        <v>7.459722222222223</v>
      </c>
      <c r="AG2019" s="31">
        <f t="shared" si="605"/>
        <v>7.7707344467814545</v>
      </c>
      <c r="AH2019" s="31">
        <f t="shared" si="606"/>
        <v>46.600642409405737</v>
      </c>
      <c r="AI2019">
        <f t="shared" si="607"/>
        <v>222.75513707269195</v>
      </c>
    </row>
    <row r="2020" spans="1:35" x14ac:dyDescent="0.2">
      <c r="A2020">
        <v>32</v>
      </c>
      <c r="C2020" s="27" t="s">
        <v>2081</v>
      </c>
      <c r="D2020" s="26">
        <v>30.000166666666665</v>
      </c>
      <c r="E2020">
        <v>0</v>
      </c>
      <c r="F2020" s="26">
        <v>1</v>
      </c>
      <c r="G2020" s="26">
        <v>31.959166666666668</v>
      </c>
      <c r="H2020" s="26">
        <v>20.163333333333334</v>
      </c>
      <c r="I2020" s="26">
        <v>100</v>
      </c>
      <c r="J2020" s="26">
        <v>31.948333333333334</v>
      </c>
      <c r="K2020">
        <v>280.33333333333331</v>
      </c>
      <c r="L2020">
        <v>1.2416666666666667</v>
      </c>
      <c r="M2020">
        <v>6.8083333333333336</v>
      </c>
      <c r="N2020">
        <v>45.342500000000001</v>
      </c>
      <c r="O2020" s="1">
        <f t="shared" si="590"/>
        <v>25.776677098787872</v>
      </c>
      <c r="Q2020" s="1">
        <f t="shared" si="594"/>
        <v>2115.1223728562172</v>
      </c>
      <c r="R2020" s="2">
        <f t="shared" si="595"/>
        <v>2.2377832962637907</v>
      </c>
      <c r="S2020" s="2"/>
      <c r="T2020" s="1">
        <f t="shared" si="596"/>
        <v>6899.7815062780101</v>
      </c>
      <c r="U2020" s="1">
        <f t="shared" si="597"/>
        <v>0</v>
      </c>
      <c r="V2020" s="1">
        <f t="shared" si="598"/>
        <v>1861.104433563366</v>
      </c>
      <c r="W2020" s="1">
        <f t="shared" si="599"/>
        <v>-11073.037973548104</v>
      </c>
      <c r="X2020" s="2">
        <f t="shared" si="608"/>
        <v>60.632628818064809</v>
      </c>
      <c r="Y2020">
        <f t="shared" si="591"/>
        <v>1</v>
      </c>
      <c r="Z2020" s="26">
        <f t="shared" si="600"/>
        <v>0</v>
      </c>
      <c r="AA2020">
        <f t="shared" si="601"/>
        <v>822.16743174766168</v>
      </c>
      <c r="AB2020" s="28">
        <f t="shared" si="602"/>
        <v>40502.886904761908</v>
      </c>
      <c r="AC2020">
        <f t="shared" si="603"/>
        <v>-2.2685185185184292E-2</v>
      </c>
      <c r="AD2020" s="31">
        <f t="shared" si="592"/>
        <v>4.5757898012855716</v>
      </c>
      <c r="AE2020" s="31">
        <f t="shared" si="604"/>
        <v>9.3974976519313547</v>
      </c>
      <c r="AF2020" s="15">
        <f t="shared" si="593"/>
        <v>7.4125000000000005</v>
      </c>
      <c r="AG2020" s="31">
        <f t="shared" si="605"/>
        <v>7.7456060135591223</v>
      </c>
      <c r="AH2020" s="31">
        <f t="shared" si="606"/>
        <v>46.457766771907821</v>
      </c>
      <c r="AI2020">
        <f t="shared" si="607"/>
        <v>222.8063379492985</v>
      </c>
    </row>
    <row r="2021" spans="1:35" x14ac:dyDescent="0.2">
      <c r="A2021">
        <v>32</v>
      </c>
      <c r="C2021" s="27" t="s">
        <v>2082</v>
      </c>
      <c r="D2021" s="26">
        <v>30.006833333333333</v>
      </c>
      <c r="E2021">
        <v>0</v>
      </c>
      <c r="F2021" s="26">
        <v>1</v>
      </c>
      <c r="G2021" s="26">
        <v>31.548333333333336</v>
      </c>
      <c r="H2021" s="26">
        <v>19.815833333333334</v>
      </c>
      <c r="I2021" s="26">
        <v>100</v>
      </c>
      <c r="J2021" s="26">
        <v>31.530833333333334</v>
      </c>
      <c r="K2021">
        <v>240.41666666666666</v>
      </c>
      <c r="L2021">
        <v>0.56666666666666665</v>
      </c>
      <c r="M2021">
        <v>4.3416666666666668</v>
      </c>
      <c r="N2021">
        <v>45.227499999999999</v>
      </c>
      <c r="O2021" s="1">
        <f t="shared" si="590"/>
        <v>25.776677098787872</v>
      </c>
      <c r="Q2021" s="1">
        <f t="shared" si="594"/>
        <v>1788.8195977754292</v>
      </c>
      <c r="R2021" s="2">
        <f t="shared" si="595"/>
        <v>1.8925574554467093</v>
      </c>
      <c r="S2021" s="2"/>
      <c r="T2021" s="1">
        <f t="shared" si="596"/>
        <v>7340.557399764476</v>
      </c>
      <c r="U2021" s="1">
        <f t="shared" si="597"/>
        <v>0</v>
      </c>
      <c r="V2021" s="1">
        <f t="shared" si="598"/>
        <v>1991.6663675184932</v>
      </c>
      <c r="W2021" s="1">
        <f t="shared" si="599"/>
        <v>-11317.803134233629</v>
      </c>
      <c r="X2021" s="2">
        <f t="shared" si="608"/>
        <v>62.870412114328602</v>
      </c>
      <c r="Y2021">
        <f t="shared" si="591"/>
        <v>1</v>
      </c>
      <c r="Z2021" s="26">
        <f t="shared" si="600"/>
        <v>0</v>
      </c>
      <c r="AA2021">
        <f t="shared" si="601"/>
        <v>981.07261916287393</v>
      </c>
      <c r="AB2021" s="28">
        <f t="shared" si="602"/>
        <v>40502.928571428572</v>
      </c>
      <c r="AC2021">
        <f t="shared" si="603"/>
        <v>-0.25092592592592466</v>
      </c>
      <c r="AD2021" s="31">
        <f t="shared" si="592"/>
        <v>4.5000576839363244</v>
      </c>
      <c r="AE2021" s="31">
        <f t="shared" si="604"/>
        <v>9.2496928934577465</v>
      </c>
      <c r="AF2021" s="15">
        <f t="shared" si="593"/>
        <v>7.3486111111111105</v>
      </c>
      <c r="AG2021" s="31">
        <f t="shared" si="605"/>
        <v>7.7117223984823404</v>
      </c>
      <c r="AH2021" s="31">
        <f t="shared" si="606"/>
        <v>46.2650698518773</v>
      </c>
      <c r="AI2021">
        <f t="shared" si="607"/>
        <v>222.53644627401832</v>
      </c>
    </row>
    <row r="2022" spans="1:35" x14ac:dyDescent="0.2">
      <c r="A2022">
        <v>32</v>
      </c>
      <c r="C2022" s="27" t="s">
        <v>2083</v>
      </c>
      <c r="D2022" s="26">
        <v>30.007999999999999</v>
      </c>
      <c r="E2022">
        <v>0</v>
      </c>
      <c r="F2022" s="26">
        <v>1</v>
      </c>
      <c r="G2022" s="26">
        <v>30.630833333333332</v>
      </c>
      <c r="H2022" s="26">
        <v>16.349166666666665</v>
      </c>
      <c r="I2022" s="26">
        <v>100</v>
      </c>
      <c r="J2022" s="26">
        <v>30.612500000000001</v>
      </c>
      <c r="K2022">
        <v>255.33333333333334</v>
      </c>
      <c r="L2022">
        <v>0</v>
      </c>
      <c r="M2022">
        <v>0.2416666666666667</v>
      </c>
      <c r="N2022">
        <v>45.082500000000003</v>
      </c>
      <c r="O2022" s="1">
        <f t="shared" si="590"/>
        <v>25.776677098787872</v>
      </c>
      <c r="Q2022" s="1">
        <f t="shared" si="594"/>
        <v>1275.2913325003433</v>
      </c>
      <c r="R2022" s="2">
        <f t="shared" si="595"/>
        <v>1.3492484777065232</v>
      </c>
      <c r="S2022" s="2"/>
      <c r="T2022" s="1">
        <f t="shared" si="596"/>
        <v>8254.2742076023605</v>
      </c>
      <c r="U2022" s="1">
        <f t="shared" si="597"/>
        <v>0</v>
      </c>
      <c r="V2022" s="1">
        <f t="shared" si="598"/>
        <v>2230.1393528470658</v>
      </c>
      <c r="W2022" s="1">
        <f t="shared" si="599"/>
        <v>-11956.950469319509</v>
      </c>
      <c r="X2022" s="2">
        <f t="shared" si="608"/>
        <v>64.762969569775308</v>
      </c>
      <c r="Y2022">
        <f t="shared" si="591"/>
        <v>1</v>
      </c>
      <c r="Z2022" s="26">
        <f t="shared" si="600"/>
        <v>0</v>
      </c>
      <c r="AA2022">
        <f t="shared" si="601"/>
        <v>1165.0027240630357</v>
      </c>
      <c r="AB2022" s="28">
        <f t="shared" si="602"/>
        <v>40502.970238095237</v>
      </c>
      <c r="AC2022">
        <f t="shared" si="603"/>
        <v>-0.76064814814814907</v>
      </c>
      <c r="AD2022" s="31">
        <f t="shared" si="592"/>
        <v>4.334909181541601</v>
      </c>
      <c r="AE2022" s="31">
        <f t="shared" si="604"/>
        <v>8.9269103206063463</v>
      </c>
      <c r="AF2022" s="15">
        <f t="shared" si="593"/>
        <v>7.2680555555555575</v>
      </c>
      <c r="AG2022" s="31">
        <f t="shared" si="605"/>
        <v>7.6691852997160455</v>
      </c>
      <c r="AH2022" s="31">
        <f t="shared" si="606"/>
        <v>46.023093532270799</v>
      </c>
      <c r="AI2022">
        <f t="shared" si="607"/>
        <v>223.02225346852669</v>
      </c>
    </row>
    <row r="2023" spans="1:35" x14ac:dyDescent="0.2">
      <c r="A2023">
        <v>32</v>
      </c>
      <c r="C2023" s="27" t="s">
        <v>2084</v>
      </c>
      <c r="D2023" s="26">
        <v>30.015249999999998</v>
      </c>
      <c r="E2023">
        <v>0</v>
      </c>
      <c r="F2023" s="26">
        <v>1</v>
      </c>
      <c r="G2023" s="26">
        <v>30.0425</v>
      </c>
      <c r="H2023" s="26">
        <v>16.587499999999999</v>
      </c>
      <c r="I2023" s="26">
        <v>100</v>
      </c>
      <c r="J2023" s="26">
        <v>30.025833333333331</v>
      </c>
      <c r="K2023">
        <v>235.75</v>
      </c>
      <c r="L2023">
        <v>0.39166666666666666</v>
      </c>
      <c r="M2023">
        <v>2.6749999999999998</v>
      </c>
      <c r="N2023">
        <v>44.932499999999997</v>
      </c>
      <c r="O2023" s="1">
        <f t="shared" si="590"/>
        <v>25.776677098787872</v>
      </c>
      <c r="Q2023" s="1">
        <f t="shared" si="594"/>
        <v>1386.5498455822292</v>
      </c>
      <c r="R2023" s="2">
        <f t="shared" si="595"/>
        <v>1.4669591337597629</v>
      </c>
      <c r="S2023" s="2"/>
      <c r="T2023" s="1">
        <f t="shared" si="596"/>
        <v>8443.6788334150879</v>
      </c>
      <c r="U2023" s="1">
        <f t="shared" si="597"/>
        <v>0</v>
      </c>
      <c r="V2023" s="1">
        <f t="shared" si="598"/>
        <v>2292.4272952986089</v>
      </c>
      <c r="W2023" s="1">
        <f t="shared" si="599"/>
        <v>-12319.616594729607</v>
      </c>
      <c r="X2023" s="2">
        <f t="shared" si="608"/>
        <v>66.112218047481832</v>
      </c>
      <c r="Y2023">
        <f t="shared" si="591"/>
        <v>1</v>
      </c>
      <c r="Z2023" s="26">
        <f t="shared" si="600"/>
        <v>0</v>
      </c>
      <c r="AA2023">
        <f t="shared" si="601"/>
        <v>1301.0245600248363</v>
      </c>
      <c r="AB2023" s="28">
        <f t="shared" si="602"/>
        <v>40503.011904761908</v>
      </c>
      <c r="AC2023">
        <f t="shared" si="603"/>
        <v>-1.0874999999999997</v>
      </c>
      <c r="AD2023" s="31">
        <f t="shared" si="592"/>
        <v>4.2318478017912167</v>
      </c>
      <c r="AE2023" s="31">
        <f t="shared" si="604"/>
        <v>8.7251449458186734</v>
      </c>
      <c r="AF2023" s="15">
        <f t="shared" si="593"/>
        <v>7.1847222222222209</v>
      </c>
      <c r="AG2023" s="31">
        <f t="shared" si="605"/>
        <v>7.6253985417959518</v>
      </c>
      <c r="AH2023" s="31">
        <f t="shared" si="606"/>
        <v>45.773930297194013</v>
      </c>
      <c r="AI2023">
        <f t="shared" si="607"/>
        <v>222.73729753246855</v>
      </c>
    </row>
    <row r="2024" spans="1:35" x14ac:dyDescent="0.2">
      <c r="A2024">
        <v>32</v>
      </c>
      <c r="C2024" s="27" t="s">
        <v>2085</v>
      </c>
      <c r="D2024" s="26">
        <v>30.013749999999998</v>
      </c>
      <c r="E2024">
        <v>0</v>
      </c>
      <c r="F2024" s="26">
        <v>1</v>
      </c>
      <c r="G2024" s="26">
        <v>30.144166666666667</v>
      </c>
      <c r="H2024" s="26">
        <v>18.348333333333333</v>
      </c>
      <c r="I2024" s="26">
        <v>100</v>
      </c>
      <c r="J2024" s="26">
        <v>30.125</v>
      </c>
      <c r="K2024">
        <v>206.33333333333334</v>
      </c>
      <c r="L2024">
        <v>0.45</v>
      </c>
      <c r="M2024">
        <v>2.7666666666666666</v>
      </c>
      <c r="N2024">
        <v>44.76</v>
      </c>
      <c r="O2024" s="1">
        <f t="shared" si="590"/>
        <v>25.776677098787872</v>
      </c>
      <c r="Q2024" s="1">
        <f t="shared" si="594"/>
        <v>1203.3370887289504</v>
      </c>
      <c r="R2024" s="2">
        <f t="shared" si="595"/>
        <v>1.2731214380263176</v>
      </c>
      <c r="S2024" s="2"/>
      <c r="T2024" s="1">
        <f t="shared" si="596"/>
        <v>8393.5749770691073</v>
      </c>
      <c r="U2024" s="1">
        <f t="shared" si="597"/>
        <v>0</v>
      </c>
      <c r="V2024" s="1">
        <f t="shared" si="598"/>
        <v>2300.8270519311559</v>
      </c>
      <c r="W2024" s="1">
        <f t="shared" si="599"/>
        <v>-12092.777896516824</v>
      </c>
      <c r="X2024" s="2">
        <f t="shared" si="608"/>
        <v>67.57917718124159</v>
      </c>
      <c r="Y2024">
        <f t="shared" si="591"/>
        <v>1</v>
      </c>
      <c r="Z2024" s="26">
        <f t="shared" si="600"/>
        <v>0</v>
      </c>
      <c r="AA2024">
        <f t="shared" si="601"/>
        <v>1401.3800122263353</v>
      </c>
      <c r="AB2024" s="28">
        <f t="shared" si="602"/>
        <v>40503.053571428572</v>
      </c>
      <c r="AC2024">
        <f t="shared" si="603"/>
        <v>-1.0310185185185183</v>
      </c>
      <c r="AD2024" s="31">
        <f t="shared" si="592"/>
        <v>4.249501083422234</v>
      </c>
      <c r="AE2024" s="31">
        <f t="shared" si="604"/>
        <v>8.7597235922691983</v>
      </c>
      <c r="AF2024" s="15">
        <f t="shared" si="593"/>
        <v>7.0888888888888877</v>
      </c>
      <c r="AG2024" s="31">
        <f t="shared" si="605"/>
        <v>7.5753155417169458</v>
      </c>
      <c r="AH2024" s="31">
        <f t="shared" si="606"/>
        <v>45.488841337844356</v>
      </c>
      <c r="AI2024">
        <f t="shared" si="607"/>
        <v>220.81545588639787</v>
      </c>
    </row>
    <row r="2025" spans="1:35" x14ac:dyDescent="0.2">
      <c r="A2025">
        <v>32</v>
      </c>
      <c r="C2025" s="27" t="s">
        <v>2086</v>
      </c>
      <c r="D2025" s="26">
        <v>30.018249999999998</v>
      </c>
      <c r="E2025">
        <v>0</v>
      </c>
      <c r="F2025" s="26">
        <v>1</v>
      </c>
      <c r="G2025" s="26">
        <v>29.594166666666666</v>
      </c>
      <c r="H2025" s="26">
        <v>15.4825</v>
      </c>
      <c r="I2025" s="26">
        <v>100</v>
      </c>
      <c r="J2025" s="26">
        <v>29.574166666666667</v>
      </c>
      <c r="K2025">
        <v>201</v>
      </c>
      <c r="L2025">
        <v>0</v>
      </c>
      <c r="M2025">
        <v>5.833333333333332E-2</v>
      </c>
      <c r="N2025">
        <v>44.586666666666666</v>
      </c>
      <c r="O2025" s="1">
        <f t="shared" si="590"/>
        <v>25.776677098787872</v>
      </c>
      <c r="Q2025" s="1">
        <f t="shared" si="594"/>
        <v>627.25363732229869</v>
      </c>
      <c r="R2025" s="2">
        <f t="shared" si="595"/>
        <v>0.6636295517148143</v>
      </c>
      <c r="S2025" s="2"/>
      <c r="T2025" s="1">
        <f t="shared" si="596"/>
        <v>9099.2428975181538</v>
      </c>
      <c r="U2025" s="1">
        <f t="shared" si="597"/>
        <v>0</v>
      </c>
      <c r="V2025" s="1">
        <f t="shared" si="598"/>
        <v>2483.484018818906</v>
      </c>
      <c r="W2025" s="1">
        <f t="shared" si="599"/>
        <v>-12404.4225518122</v>
      </c>
      <c r="X2025" s="2">
        <f t="shared" si="608"/>
        <v>68.852298619267913</v>
      </c>
      <c r="Y2025">
        <f t="shared" si="591"/>
        <v>1</v>
      </c>
      <c r="Z2025" s="26">
        <f t="shared" si="600"/>
        <v>0</v>
      </c>
      <c r="AA2025">
        <f t="shared" si="601"/>
        <v>1541.2009244078511</v>
      </c>
      <c r="AB2025" s="28">
        <f t="shared" si="602"/>
        <v>40503.095238095237</v>
      </c>
      <c r="AC2025">
        <f t="shared" si="603"/>
        <v>-1.3365740740740744</v>
      </c>
      <c r="AD2025" s="31">
        <f t="shared" si="592"/>
        <v>4.1547698314655088</v>
      </c>
      <c r="AE2025" s="31">
        <f t="shared" si="604"/>
        <v>8.5740766168914142</v>
      </c>
      <c r="AF2025" s="15">
        <f t="shared" si="593"/>
        <v>6.992592592592592</v>
      </c>
      <c r="AG2025" s="31">
        <f t="shared" si="605"/>
        <v>7.5252820546718695</v>
      </c>
      <c r="AH2025" s="31">
        <f t="shared" si="606"/>
        <v>45.203929453157009</v>
      </c>
      <c r="AI2025">
        <f t="shared" si="607"/>
        <v>220.21867525162875</v>
      </c>
    </row>
    <row r="2026" spans="1:35" x14ac:dyDescent="0.2">
      <c r="A2026">
        <v>32</v>
      </c>
      <c r="C2026" s="27" t="s">
        <v>2087</v>
      </c>
      <c r="D2026" s="26">
        <v>30.00975</v>
      </c>
      <c r="E2026">
        <v>0</v>
      </c>
      <c r="F2026" s="26">
        <v>1</v>
      </c>
      <c r="G2026" s="26">
        <v>29.327500000000001</v>
      </c>
      <c r="H2026" s="26">
        <v>14.695833333333333</v>
      </c>
      <c r="I2026" s="26">
        <v>100</v>
      </c>
      <c r="J2026" s="26">
        <v>29.310000000000002</v>
      </c>
      <c r="K2026">
        <v>201</v>
      </c>
      <c r="L2026">
        <v>0</v>
      </c>
      <c r="M2026">
        <v>0</v>
      </c>
      <c r="N2026">
        <v>44.38666666666667</v>
      </c>
      <c r="O2026" s="1">
        <f t="shared" si="590"/>
        <v>25.776677098787872</v>
      </c>
      <c r="Q2026" s="1">
        <f t="shared" si="594"/>
        <v>369.62880162460431</v>
      </c>
      <c r="R2026" s="2">
        <f t="shared" si="595"/>
        <v>0.39106444558882747</v>
      </c>
      <c r="S2026" s="2"/>
      <c r="T2026" s="1">
        <f t="shared" si="596"/>
        <v>9346.5100393439589</v>
      </c>
      <c r="U2026" s="1">
        <f t="shared" si="597"/>
        <v>0</v>
      </c>
      <c r="V2026" s="1">
        <f t="shared" si="598"/>
        <v>2550.4312195438401</v>
      </c>
      <c r="W2026" s="1">
        <f t="shared" si="599"/>
        <v>-12459.580897882182</v>
      </c>
      <c r="X2026" s="2">
        <f t="shared" si="608"/>
        <v>69.515928170982733</v>
      </c>
      <c r="Y2026">
        <f t="shared" si="591"/>
        <v>1</v>
      </c>
      <c r="Z2026" s="26">
        <f t="shared" si="600"/>
        <v>0</v>
      </c>
      <c r="AA2026">
        <f t="shared" si="601"/>
        <v>1615.1097588542384</v>
      </c>
      <c r="AB2026" s="28">
        <f t="shared" si="602"/>
        <v>40503.136904761908</v>
      </c>
      <c r="AC2026">
        <f t="shared" si="603"/>
        <v>-1.4847222222222218</v>
      </c>
      <c r="AD2026" s="31">
        <f t="shared" si="592"/>
        <v>4.1095146527408239</v>
      </c>
      <c r="AE2026" s="31">
        <f t="shared" si="604"/>
        <v>8.4853096328117061</v>
      </c>
      <c r="AF2026" s="15">
        <f t="shared" si="593"/>
        <v>6.8814814814814831</v>
      </c>
      <c r="AG2026" s="31">
        <f t="shared" si="605"/>
        <v>7.4679122617093716</v>
      </c>
      <c r="AH2026" s="31">
        <f t="shared" si="606"/>
        <v>44.877111773291901</v>
      </c>
      <c r="AI2026">
        <f t="shared" si="607"/>
        <v>218.78751446856691</v>
      </c>
    </row>
    <row r="2027" spans="1:35" x14ac:dyDescent="0.2">
      <c r="A2027">
        <v>32</v>
      </c>
      <c r="C2027" s="27" t="s">
        <v>2088</v>
      </c>
      <c r="D2027" s="26">
        <v>30</v>
      </c>
      <c r="E2027">
        <v>0</v>
      </c>
      <c r="F2027" s="26">
        <v>2.916666666666667</v>
      </c>
      <c r="G2027" s="26">
        <v>30.425000000000001</v>
      </c>
      <c r="H2027" s="26">
        <v>18.965</v>
      </c>
      <c r="I2027" s="26">
        <v>100</v>
      </c>
      <c r="J2027" s="26">
        <v>30.405833333333334</v>
      </c>
      <c r="K2027">
        <v>206.08333333333334</v>
      </c>
      <c r="L2027">
        <v>0.15</v>
      </c>
      <c r="M2027">
        <v>1.5999999999999999</v>
      </c>
      <c r="N2027">
        <v>44.1875</v>
      </c>
      <c r="O2027" s="1">
        <f t="shared" si="590"/>
        <v>75.181974871464632</v>
      </c>
      <c r="Q2027" s="1">
        <f t="shared" si="594"/>
        <v>159.8392684778436</v>
      </c>
      <c r="R2027" s="2">
        <f t="shared" si="595"/>
        <v>0.16910872376794475</v>
      </c>
      <c r="S2027" s="2"/>
      <c r="T2027" s="1">
        <f t="shared" si="596"/>
        <v>8685.3159744622499</v>
      </c>
      <c r="U2027" s="1">
        <f t="shared" si="597"/>
        <v>0</v>
      </c>
      <c r="V2027" s="1">
        <f t="shared" si="598"/>
        <v>2402.162417726227</v>
      </c>
      <c r="W2027" s="1">
        <f t="shared" si="599"/>
        <v>-11386.751066821105</v>
      </c>
      <c r="X2027" s="2">
        <f t="shared" si="608"/>
        <v>69.906992616571557</v>
      </c>
      <c r="Y2027">
        <f t="shared" si="591"/>
        <v>1</v>
      </c>
      <c r="Z2027" s="26">
        <f t="shared" si="600"/>
        <v>0</v>
      </c>
      <c r="AA2027">
        <f t="shared" si="601"/>
        <v>1558.8277409750112</v>
      </c>
      <c r="AB2027" s="28">
        <f t="shared" si="602"/>
        <v>40503.178571428572</v>
      </c>
      <c r="AC2027">
        <f t="shared" si="603"/>
        <v>-0.87499999999999956</v>
      </c>
      <c r="AD2027" s="31">
        <f t="shared" si="592"/>
        <v>4.2986030344996893</v>
      </c>
      <c r="AE2027" s="31">
        <f t="shared" si="604"/>
        <v>8.8558625875183452</v>
      </c>
      <c r="AF2027" s="15">
        <f t="shared" si="593"/>
        <v>6.770833333333333</v>
      </c>
      <c r="AG2027" s="31">
        <f t="shared" si="605"/>
        <v>7.4111639452669102</v>
      </c>
      <c r="AH2027" s="31">
        <f t="shared" si="606"/>
        <v>44.553697089555712</v>
      </c>
      <c r="AI2027">
        <f t="shared" si="607"/>
        <v>214.61538102624863</v>
      </c>
    </row>
    <row r="2028" spans="1:35" x14ac:dyDescent="0.2">
      <c r="A2028">
        <v>32</v>
      </c>
      <c r="C2028" s="27" t="s">
        <v>2089</v>
      </c>
      <c r="D2028" s="26">
        <v>29.984500000000001</v>
      </c>
      <c r="E2028">
        <v>0</v>
      </c>
      <c r="F2028" s="26">
        <v>34</v>
      </c>
      <c r="G2028" s="26">
        <v>32.19</v>
      </c>
      <c r="H2028" s="26">
        <v>23.418333333333333</v>
      </c>
      <c r="I2028" s="26">
        <v>100</v>
      </c>
      <c r="J2028" s="26">
        <v>32.182499999999997</v>
      </c>
      <c r="K2028">
        <v>200.58333333333334</v>
      </c>
      <c r="L2028">
        <v>0.26666666666666666</v>
      </c>
      <c r="M2028">
        <v>3.8</v>
      </c>
      <c r="N2028">
        <v>43.977499999999999</v>
      </c>
      <c r="O2028" s="1">
        <f t="shared" si="590"/>
        <v>876.40702135878757</v>
      </c>
      <c r="Q2028" s="1">
        <f t="shared" si="594"/>
        <v>235.79662267097908</v>
      </c>
      <c r="R2028" s="2">
        <f t="shared" si="595"/>
        <v>0.24947102366280086</v>
      </c>
      <c r="S2028" s="2"/>
      <c r="T2028" s="1">
        <f t="shared" si="596"/>
        <v>7954.8803843252035</v>
      </c>
      <c r="U2028" s="1">
        <f t="shared" si="597"/>
        <v>0</v>
      </c>
      <c r="V2028" s="1">
        <f t="shared" si="598"/>
        <v>2229.5976367323356</v>
      </c>
      <c r="W2028" s="1">
        <f t="shared" si="599"/>
        <v>-9752.6850644980041</v>
      </c>
      <c r="X2028" s="2">
        <f t="shared" si="608"/>
        <v>70.076101340339505</v>
      </c>
      <c r="Y2028">
        <f t="shared" si="591"/>
        <v>1</v>
      </c>
      <c r="Z2028" s="26">
        <f t="shared" si="600"/>
        <v>0</v>
      </c>
      <c r="AA2028">
        <f t="shared" si="601"/>
        <v>1435.3566747704751</v>
      </c>
      <c r="AB2028" s="28">
        <f t="shared" si="602"/>
        <v>40503.220238095237</v>
      </c>
      <c r="AC2028">
        <f t="shared" si="603"/>
        <v>0.10555555555555429</v>
      </c>
      <c r="AD2028" s="31">
        <f t="shared" si="592"/>
        <v>4.6188327831893687</v>
      </c>
      <c r="AE2028" s="31">
        <f t="shared" si="604"/>
        <v>9.4814450900160434</v>
      </c>
      <c r="AF2028" s="15">
        <f t="shared" si="593"/>
        <v>6.6541666666666659</v>
      </c>
      <c r="AG2028" s="31">
        <f t="shared" si="605"/>
        <v>7.3517398364191635</v>
      </c>
      <c r="AH2028" s="31">
        <f t="shared" si="606"/>
        <v>44.214885231112746</v>
      </c>
      <c r="AI2028">
        <f t="shared" si="607"/>
        <v>208.81744212827337</v>
      </c>
    </row>
    <row r="2029" spans="1:35" x14ac:dyDescent="0.2">
      <c r="A2029">
        <v>32</v>
      </c>
      <c r="C2029" s="27" t="s">
        <v>2090</v>
      </c>
      <c r="D2029" s="26">
        <v>29.977249999999998</v>
      </c>
      <c r="E2029">
        <v>0</v>
      </c>
      <c r="F2029" s="26">
        <v>54.333333333333336</v>
      </c>
      <c r="G2029" s="26">
        <v>33.631666666666668</v>
      </c>
      <c r="H2029" s="26">
        <v>23.918333333333333</v>
      </c>
      <c r="I2029" s="26">
        <v>100</v>
      </c>
      <c r="J2029" s="26">
        <v>33.631666666666668</v>
      </c>
      <c r="K2029">
        <v>167.58333333333334</v>
      </c>
      <c r="L2029">
        <v>0.23333333333333334</v>
      </c>
      <c r="M2029">
        <v>3.0083333333333333</v>
      </c>
      <c r="N2029">
        <v>43.763333333333335</v>
      </c>
      <c r="O2029" s="1">
        <f t="shared" si="590"/>
        <v>1400.5327890341409</v>
      </c>
      <c r="Q2029" s="1">
        <f t="shared" si="594"/>
        <v>-554.95387270550009</v>
      </c>
      <c r="R2029" s="2">
        <f t="shared" si="595"/>
        <v>-0.5871369536223473</v>
      </c>
      <c r="S2029" s="2"/>
      <c r="T2029" s="1">
        <f t="shared" si="596"/>
        <v>7912.1666385825738</v>
      </c>
      <c r="U2029" s="1">
        <f t="shared" si="597"/>
        <v>0</v>
      </c>
      <c r="V2029" s="1">
        <f t="shared" si="598"/>
        <v>2222.4976812546615</v>
      </c>
      <c r="W2029" s="1">
        <f t="shared" si="599"/>
        <v>-8382.6896439849224</v>
      </c>
      <c r="X2029" s="2">
        <f t="shared" si="608"/>
        <v>70.325572364002312</v>
      </c>
      <c r="Y2029">
        <f t="shared" si="591"/>
        <v>1</v>
      </c>
      <c r="Z2029" s="26">
        <f t="shared" si="600"/>
        <v>0</v>
      </c>
      <c r="AA2029">
        <f t="shared" si="601"/>
        <v>1346.4427153249612</v>
      </c>
      <c r="AB2029" s="28">
        <f t="shared" si="602"/>
        <v>40503.261904761908</v>
      </c>
      <c r="AC2029">
        <f t="shared" si="603"/>
        <v>0.906481481481482</v>
      </c>
      <c r="AD2029" s="31">
        <f t="shared" si="592"/>
        <v>4.8958337562610836</v>
      </c>
      <c r="AE2029" s="31">
        <f t="shared" si="604"/>
        <v>10.020695830406261</v>
      </c>
      <c r="AF2029" s="15">
        <f t="shared" si="593"/>
        <v>6.5351851851851865</v>
      </c>
      <c r="AG2029" s="31">
        <f t="shared" si="605"/>
        <v>7.2915685434190989</v>
      </c>
      <c r="AH2029" s="31">
        <f t="shared" si="606"/>
        <v>43.871658220181551</v>
      </c>
      <c r="AI2029">
        <f t="shared" si="607"/>
        <v>203.51198588732905</v>
      </c>
    </row>
    <row r="2030" spans="1:35" x14ac:dyDescent="0.2">
      <c r="A2030">
        <v>32</v>
      </c>
      <c r="C2030" s="27" t="s">
        <v>2091</v>
      </c>
      <c r="D2030" s="26">
        <v>29.939666666666668</v>
      </c>
      <c r="E2030">
        <v>0</v>
      </c>
      <c r="F2030" s="26">
        <v>116.91666666666667</v>
      </c>
      <c r="G2030" s="26">
        <v>34.81666666666667</v>
      </c>
      <c r="H2030" s="26">
        <v>23.826666666666668</v>
      </c>
      <c r="I2030" s="26">
        <v>100</v>
      </c>
      <c r="J2030" s="26">
        <v>34.81666666666667</v>
      </c>
      <c r="K2030">
        <v>139.75</v>
      </c>
      <c r="L2030">
        <v>0.75</v>
      </c>
      <c r="M2030">
        <v>4.7749999999999995</v>
      </c>
      <c r="N2030">
        <v>43.55</v>
      </c>
      <c r="O2030" s="1">
        <f t="shared" si="590"/>
        <v>3013.7231641332819</v>
      </c>
      <c r="Q2030" s="1">
        <f t="shared" si="594"/>
        <v>18.827873253725528</v>
      </c>
      <c r="R2030" s="2">
        <f t="shared" si="595"/>
        <v>1.9919745926787042E-2</v>
      </c>
      <c r="S2030" s="2"/>
      <c r="T2030" s="1">
        <f t="shared" si="596"/>
        <v>7827.6918118800231</v>
      </c>
      <c r="U2030" s="1">
        <f t="shared" si="597"/>
        <v>0</v>
      </c>
      <c r="V2030" s="1">
        <f t="shared" si="598"/>
        <v>2194.2604730494991</v>
      </c>
      <c r="W2030" s="1">
        <f t="shared" si="599"/>
        <v>-7225.743335167127</v>
      </c>
      <c r="X2030" s="2">
        <f t="shared" si="608"/>
        <v>69.738435410379964</v>
      </c>
      <c r="Y2030">
        <f t="shared" si="591"/>
        <v>1</v>
      </c>
      <c r="Z2030" s="26">
        <f t="shared" si="600"/>
        <v>0</v>
      </c>
      <c r="AA2030">
        <f t="shared" si="601"/>
        <v>1219.5299321893908</v>
      </c>
      <c r="AB2030" s="28">
        <f t="shared" si="602"/>
        <v>40503.303571428572</v>
      </c>
      <c r="AC2030">
        <f t="shared" si="603"/>
        <v>1.5648148148148167</v>
      </c>
      <c r="AD2030" s="31">
        <f t="shared" si="592"/>
        <v>5.134386298940143</v>
      </c>
      <c r="AE2030" s="31">
        <f t="shared" si="604"/>
        <v>10.483776531790353</v>
      </c>
      <c r="AF2030" s="15">
        <f t="shared" si="593"/>
        <v>6.4166666666666652</v>
      </c>
      <c r="AG2030" s="31">
        <f t="shared" si="605"/>
        <v>7.2320623017694796</v>
      </c>
      <c r="AH2030" s="31">
        <f t="shared" si="606"/>
        <v>43.532070130785826</v>
      </c>
      <c r="AI2030">
        <f t="shared" si="607"/>
        <v>198.68634111716077</v>
      </c>
    </row>
    <row r="2031" spans="1:35" x14ac:dyDescent="0.2">
      <c r="A2031">
        <v>32</v>
      </c>
      <c r="C2031" s="27" t="s">
        <v>2092</v>
      </c>
      <c r="D2031" s="26">
        <v>29.90775</v>
      </c>
      <c r="E2031">
        <v>0</v>
      </c>
      <c r="F2031" s="26">
        <v>150.33333333333334</v>
      </c>
      <c r="G2031" s="26">
        <v>36.248333333333335</v>
      </c>
      <c r="H2031" s="26">
        <v>25.461666666666666</v>
      </c>
      <c r="I2031" s="26">
        <v>99.983333333333334</v>
      </c>
      <c r="J2031" s="26">
        <v>36.244999999999997</v>
      </c>
      <c r="K2031">
        <v>165.5</v>
      </c>
      <c r="L2031">
        <v>0.54166666666666674</v>
      </c>
      <c r="M2031">
        <v>4.3833333333333329</v>
      </c>
      <c r="N2031">
        <v>43.352499999999999</v>
      </c>
      <c r="O2031" s="1">
        <f t="shared" si="590"/>
        <v>3875.0937905177761</v>
      </c>
      <c r="Q2031" s="1">
        <f t="shared" si="594"/>
        <v>-119.88713147893537</v>
      </c>
      <c r="R2031" s="2">
        <f t="shared" si="595"/>
        <v>-0.12683966833477386</v>
      </c>
      <c r="S2031" s="2"/>
      <c r="T2031" s="1">
        <f t="shared" si="596"/>
        <v>7552.3299422271766</v>
      </c>
      <c r="U2031" s="1">
        <f t="shared" si="597"/>
        <v>0</v>
      </c>
      <c r="V2031" s="1">
        <f t="shared" si="598"/>
        <v>2127.1552465160457</v>
      </c>
      <c r="W2031" s="1">
        <f t="shared" si="599"/>
        <v>-5877.8112530820399</v>
      </c>
      <c r="X2031" s="2">
        <f t="shared" si="608"/>
        <v>69.758355156306749</v>
      </c>
      <c r="Y2031">
        <f t="shared" si="591"/>
        <v>1</v>
      </c>
      <c r="Z2031" s="26">
        <f t="shared" si="600"/>
        <v>0</v>
      </c>
      <c r="AA2031">
        <f t="shared" si="601"/>
        <v>1122.9215625761544</v>
      </c>
      <c r="AB2031" s="28">
        <f t="shared" si="602"/>
        <v>40503.345238095237</v>
      </c>
      <c r="AC2031">
        <f t="shared" si="603"/>
        <v>2.3601851851851858</v>
      </c>
      <c r="AD2031" s="31">
        <f t="shared" si="592"/>
        <v>5.435316946724507</v>
      </c>
      <c r="AE2031" s="31">
        <f t="shared" si="604"/>
        <v>11.066199878638923</v>
      </c>
      <c r="AF2031" s="15">
        <f t="shared" si="593"/>
        <v>6.3069444444444436</v>
      </c>
      <c r="AG2031" s="31">
        <f t="shared" si="605"/>
        <v>7.1773536301050544</v>
      </c>
      <c r="AH2031" s="31">
        <f t="shared" si="606"/>
        <v>43.219723886544621</v>
      </c>
      <c r="AI2031">
        <f t="shared" si="607"/>
        <v>193.30698633552907</v>
      </c>
    </row>
    <row r="2032" spans="1:35" x14ac:dyDescent="0.2">
      <c r="A2032">
        <v>32</v>
      </c>
      <c r="C2032" s="27" t="s">
        <v>2093</v>
      </c>
      <c r="D2032" s="26">
        <v>29.852916666666665</v>
      </c>
      <c r="E2032">
        <v>0</v>
      </c>
      <c r="F2032" s="26">
        <v>206.83333333333334</v>
      </c>
      <c r="G2032" s="26">
        <v>38.570833333333333</v>
      </c>
      <c r="H2032" s="26">
        <v>26.181666666666665</v>
      </c>
      <c r="I2032" s="26">
        <v>99.474999999999994</v>
      </c>
      <c r="J2032" s="26">
        <v>38.438333333333333</v>
      </c>
      <c r="K2032">
        <v>148.25</v>
      </c>
      <c r="L2032">
        <v>1.2333333333333334</v>
      </c>
      <c r="M2032">
        <v>5.916666666666667</v>
      </c>
      <c r="N2032">
        <v>43.156666666666666</v>
      </c>
      <c r="O2032" s="1">
        <f t="shared" si="590"/>
        <v>5331.4760465992913</v>
      </c>
      <c r="Q2032" s="1">
        <f t="shared" si="594"/>
        <v>-558.03097908677364</v>
      </c>
      <c r="R2032" s="2">
        <f t="shared" si="595"/>
        <v>-0.59039250864328074</v>
      </c>
      <c r="S2032" s="2"/>
      <c r="T2032" s="1">
        <f t="shared" si="596"/>
        <v>7407.948662237678</v>
      </c>
      <c r="U2032" s="1">
        <f t="shared" si="597"/>
        <v>0</v>
      </c>
      <c r="V2032" s="1">
        <f t="shared" si="598"/>
        <v>2089.997903164387</v>
      </c>
      <c r="W2032" s="1">
        <f t="shared" si="599"/>
        <v>-3794.204730288619</v>
      </c>
      <c r="X2032" s="2">
        <f t="shared" si="608"/>
        <v>69.631515487971981</v>
      </c>
      <c r="Y2032">
        <f t="shared" si="591"/>
        <v>1</v>
      </c>
      <c r="Z2032" s="26">
        <f t="shared" si="600"/>
        <v>0</v>
      </c>
      <c r="AA2032">
        <f t="shared" si="601"/>
        <v>964.76597591148777</v>
      </c>
      <c r="AB2032" s="28">
        <f t="shared" si="602"/>
        <v>40503.386904761908</v>
      </c>
      <c r="AC2032">
        <f t="shared" si="603"/>
        <v>3.6504629629629628</v>
      </c>
      <c r="AD2032" s="31">
        <f t="shared" si="592"/>
        <v>5.9279199207045474</v>
      </c>
      <c r="AE2032" s="31">
        <f t="shared" si="604"/>
        <v>12.012870932168214</v>
      </c>
      <c r="AF2032" s="15">
        <f t="shared" si="593"/>
        <v>6.1981481481481477</v>
      </c>
      <c r="AG2032" s="31">
        <f t="shared" si="605"/>
        <v>7.1234663093626551</v>
      </c>
      <c r="AH2032" s="31">
        <f t="shared" si="606"/>
        <v>42.91193789368166</v>
      </c>
      <c r="AI2032">
        <f t="shared" si="607"/>
        <v>185.76519057261882</v>
      </c>
    </row>
    <row r="2033" spans="1:35" x14ac:dyDescent="0.2">
      <c r="A2033">
        <v>32</v>
      </c>
      <c r="C2033" s="27" t="s">
        <v>2094</v>
      </c>
      <c r="D2033" s="26">
        <v>29.815999999999999</v>
      </c>
      <c r="E2033">
        <v>0</v>
      </c>
      <c r="F2033" s="26">
        <v>183.08333333333334</v>
      </c>
      <c r="G2033" s="26">
        <v>39.899166666666666</v>
      </c>
      <c r="H2033" s="26">
        <v>27.690833333333334</v>
      </c>
      <c r="I2033" s="26">
        <v>99.133333333333326</v>
      </c>
      <c r="J2033" s="26">
        <v>39.676666666666669</v>
      </c>
      <c r="K2033">
        <v>172</v>
      </c>
      <c r="L2033">
        <v>0.84166666666666667</v>
      </c>
      <c r="M2033">
        <v>5.9083333333333332</v>
      </c>
      <c r="N2033">
        <v>42.986666666666665</v>
      </c>
      <c r="O2033" s="1">
        <f t="shared" si="590"/>
        <v>4719.2799655030785</v>
      </c>
      <c r="Q2033" s="1">
        <f t="shared" si="594"/>
        <v>-1951.0189571281035</v>
      </c>
      <c r="R2033" s="2">
        <f t="shared" si="595"/>
        <v>-2.0641631373127467</v>
      </c>
      <c r="S2033" s="2"/>
      <c r="T2033" s="1">
        <f t="shared" si="596"/>
        <v>7049.9859303535641</v>
      </c>
      <c r="U2033" s="1">
        <f t="shared" si="597"/>
        <v>0</v>
      </c>
      <c r="V2033" s="1">
        <f t="shared" si="598"/>
        <v>1994.0641900862402</v>
      </c>
      <c r="W2033" s="1">
        <f t="shared" si="599"/>
        <v>-2554.5209023658599</v>
      </c>
      <c r="X2033" s="2">
        <f t="shared" si="608"/>
        <v>69.041122979328705</v>
      </c>
      <c r="Y2033">
        <f t="shared" si="591"/>
        <v>1</v>
      </c>
      <c r="Z2033" s="26">
        <f t="shared" si="600"/>
        <v>0</v>
      </c>
      <c r="AA2033">
        <f t="shared" si="601"/>
        <v>849.25361772910287</v>
      </c>
      <c r="AB2033" s="28">
        <f t="shared" si="602"/>
        <v>40503.428571428572</v>
      </c>
      <c r="AC2033">
        <f t="shared" si="603"/>
        <v>4.3884259259259251</v>
      </c>
      <c r="AD2033" s="31">
        <f t="shared" si="592"/>
        <v>6.223413449023468</v>
      </c>
      <c r="AE2033" s="31">
        <f t="shared" si="604"/>
        <v>12.578151696979038</v>
      </c>
      <c r="AF2033" s="15">
        <f t="shared" si="593"/>
        <v>6.1037037037037027</v>
      </c>
      <c r="AG2033" s="31">
        <f t="shared" si="605"/>
        <v>7.0769763565015573</v>
      </c>
      <c r="AH2033" s="31">
        <f t="shared" si="606"/>
        <v>42.646299494257434</v>
      </c>
      <c r="AI2033">
        <f t="shared" si="607"/>
        <v>180.7697045572377</v>
      </c>
    </row>
    <row r="2034" spans="1:35" x14ac:dyDescent="0.2">
      <c r="A2034">
        <v>32</v>
      </c>
      <c r="C2034" s="27" t="s">
        <v>2095</v>
      </c>
      <c r="D2034" s="26">
        <v>29.779</v>
      </c>
      <c r="E2034">
        <v>0</v>
      </c>
      <c r="F2034" s="26">
        <v>140.33333333333334</v>
      </c>
      <c r="G2034" s="26">
        <v>39.788333333333334</v>
      </c>
      <c r="H2034" s="26">
        <v>29.066666666666666</v>
      </c>
      <c r="I2034" s="26">
        <v>99.4</v>
      </c>
      <c r="J2034" s="26">
        <v>39.638333333333335</v>
      </c>
      <c r="K2034">
        <v>168.58333333333334</v>
      </c>
      <c r="L2034">
        <v>1.5</v>
      </c>
      <c r="M2034">
        <v>7.1333333333333337</v>
      </c>
      <c r="N2034">
        <v>42.831666666666663</v>
      </c>
      <c r="O2034" s="1">
        <f t="shared" si="590"/>
        <v>3617.3270195298974</v>
      </c>
      <c r="Q2034" s="1">
        <f t="shared" si="594"/>
        <v>-2331.5914522788803</v>
      </c>
      <c r="R2034" s="2">
        <f t="shared" si="595"/>
        <v>-2.466805926966475</v>
      </c>
      <c r="S2034" s="2"/>
      <c r="T2034" s="1">
        <f t="shared" si="596"/>
        <v>6463.4863695005606</v>
      </c>
      <c r="U2034" s="1">
        <f t="shared" si="597"/>
        <v>0</v>
      </c>
      <c r="V2034" s="1">
        <f t="shared" si="598"/>
        <v>1823.9818023862558</v>
      </c>
      <c r="W2034" s="1">
        <f t="shared" si="599"/>
        <v>-2517.9784980944974</v>
      </c>
      <c r="X2034" s="2">
        <f t="shared" si="608"/>
        <v>66.976959842015958</v>
      </c>
      <c r="Y2034">
        <f t="shared" si="591"/>
        <v>1</v>
      </c>
      <c r="Z2034" s="26">
        <f t="shared" si="600"/>
        <v>0</v>
      </c>
      <c r="AA2034">
        <f t="shared" si="601"/>
        <v>739.2214114286395</v>
      </c>
      <c r="AB2034" s="28">
        <f t="shared" si="602"/>
        <v>40503.470238095237</v>
      </c>
      <c r="AC2034">
        <f t="shared" si="603"/>
        <v>4.3268518518518517</v>
      </c>
      <c r="AD2034" s="31">
        <f t="shared" si="592"/>
        <v>6.2131707995308147</v>
      </c>
      <c r="AE2034" s="31">
        <f t="shared" si="604"/>
        <v>12.560236847298977</v>
      </c>
      <c r="AF2034" s="15">
        <f t="shared" si="593"/>
        <v>6.0175925925925906</v>
      </c>
      <c r="AG2034" s="31">
        <f t="shared" si="605"/>
        <v>7.0348212361974394</v>
      </c>
      <c r="AH2034" s="31">
        <f t="shared" si="606"/>
        <v>42.405346297807817</v>
      </c>
      <c r="AI2034">
        <f t="shared" si="607"/>
        <v>179.42879801645915</v>
      </c>
    </row>
    <row r="2035" spans="1:35" x14ac:dyDescent="0.2">
      <c r="A2035">
        <v>32</v>
      </c>
      <c r="C2035" s="27" t="s">
        <v>2096</v>
      </c>
      <c r="D2035" s="26">
        <v>29.749083333333335</v>
      </c>
      <c r="E2035">
        <v>0</v>
      </c>
      <c r="F2035" s="26">
        <v>88.5</v>
      </c>
      <c r="G2035" s="26">
        <v>39.314999999999998</v>
      </c>
      <c r="H2035" s="26">
        <v>29.897500000000001</v>
      </c>
      <c r="I2035" s="26">
        <v>99.625</v>
      </c>
      <c r="J2035" s="26">
        <v>39.221666666666664</v>
      </c>
      <c r="K2035">
        <v>174.83333333333334</v>
      </c>
      <c r="L2035">
        <v>1.1083333333333334</v>
      </c>
      <c r="M2035">
        <v>6.3</v>
      </c>
      <c r="N2035">
        <v>42.699166666666663</v>
      </c>
      <c r="O2035" s="1">
        <f t="shared" si="590"/>
        <v>2281.2359232427257</v>
      </c>
      <c r="Q2035" s="1">
        <f t="shared" si="594"/>
        <v>-2656.2941460974266</v>
      </c>
      <c r="R2035" s="2">
        <f t="shared" si="595"/>
        <v>-2.8103388940438334</v>
      </c>
      <c r="S2035" s="2"/>
      <c r="T2035" s="1">
        <f t="shared" si="596"/>
        <v>5901.2578920817405</v>
      </c>
      <c r="U2035" s="1">
        <f t="shared" si="597"/>
        <v>0</v>
      </c>
      <c r="V2035" s="1">
        <f t="shared" si="598"/>
        <v>1656.9033278032421</v>
      </c>
      <c r="W2035" s="1">
        <f t="shared" si="599"/>
        <v>-2799.9755423772626</v>
      </c>
      <c r="X2035" s="2">
        <f t="shared" si="608"/>
        <v>64.510153915049486</v>
      </c>
      <c r="Y2035">
        <f t="shared" si="591"/>
        <v>1</v>
      </c>
      <c r="Z2035" s="26">
        <f t="shared" si="600"/>
        <v>0</v>
      </c>
      <c r="AA2035">
        <f t="shared" si="601"/>
        <v>634.79578080303349</v>
      </c>
      <c r="AB2035" s="28">
        <f t="shared" si="602"/>
        <v>40503.511904761908</v>
      </c>
      <c r="AC2035">
        <f t="shared" si="603"/>
        <v>4.0638888888888873</v>
      </c>
      <c r="AD2035" s="31">
        <f t="shared" si="592"/>
        <v>6.1128913526171322</v>
      </c>
      <c r="AE2035" s="31">
        <f t="shared" si="604"/>
        <v>12.369239154010732</v>
      </c>
      <c r="AF2035" s="15">
        <f t="shared" si="593"/>
        <v>5.9439814814814795</v>
      </c>
      <c r="AG2035" s="31">
        <f t="shared" si="605"/>
        <v>6.9989606598905842</v>
      </c>
      <c r="AH2035" s="31">
        <f t="shared" si="606"/>
        <v>42.200308986417902</v>
      </c>
      <c r="AI2035">
        <f t="shared" si="607"/>
        <v>179.34439183243188</v>
      </c>
    </row>
    <row r="2036" spans="1:35" x14ac:dyDescent="0.2">
      <c r="A2036">
        <v>32</v>
      </c>
      <c r="C2036" s="27" t="s">
        <v>2097</v>
      </c>
      <c r="D2036" s="26">
        <v>29.721500000000002</v>
      </c>
      <c r="E2036">
        <v>0</v>
      </c>
      <c r="F2036" s="26">
        <v>36.333333333333329</v>
      </c>
      <c r="G2036" s="26">
        <v>38.479166666666664</v>
      </c>
      <c r="H2036" s="26">
        <v>30.279166666666665</v>
      </c>
      <c r="I2036" s="26">
        <v>99.983333333333334</v>
      </c>
      <c r="J2036" s="26">
        <v>38.476666666666667</v>
      </c>
      <c r="K2036">
        <v>163.25</v>
      </c>
      <c r="L2036">
        <v>0.8666666666666667</v>
      </c>
      <c r="M2036">
        <v>5.2333333333333334</v>
      </c>
      <c r="N2036">
        <v>42.598333333333329</v>
      </c>
      <c r="O2036" s="1">
        <f t="shared" si="590"/>
        <v>936.55260125595896</v>
      </c>
      <c r="Q2036" s="1">
        <f t="shared" si="594"/>
        <v>-2685.8345827608546</v>
      </c>
      <c r="R2036" s="2">
        <f t="shared" si="595"/>
        <v>-2.8415924501397347</v>
      </c>
      <c r="S2036" s="2"/>
      <c r="T2036" s="1">
        <f t="shared" si="596"/>
        <v>5357.0393512861338</v>
      </c>
      <c r="U2036" s="1">
        <f t="shared" si="597"/>
        <v>0</v>
      </c>
      <c r="V2036" s="1">
        <f t="shared" si="598"/>
        <v>1493.0129267635209</v>
      </c>
      <c r="W2036" s="1">
        <f t="shared" si="599"/>
        <v>-3408.0963077987708</v>
      </c>
      <c r="X2036" s="2">
        <f t="shared" si="608"/>
        <v>61.699815021005655</v>
      </c>
      <c r="Y2036">
        <f t="shared" si="591"/>
        <v>1</v>
      </c>
      <c r="Z2036" s="26">
        <f t="shared" si="600"/>
        <v>0</v>
      </c>
      <c r="AA2036">
        <f t="shared" si="601"/>
        <v>539.19850999586606</v>
      </c>
      <c r="AB2036" s="28">
        <f t="shared" si="602"/>
        <v>40503.553571428572</v>
      </c>
      <c r="AC2036">
        <f t="shared" si="603"/>
        <v>3.5995370370370354</v>
      </c>
      <c r="AD2036" s="31">
        <f t="shared" si="592"/>
        <v>5.9367638328240186</v>
      </c>
      <c r="AE2036" s="31">
        <f t="shared" si="604"/>
        <v>12.03300687266138</v>
      </c>
      <c r="AF2036" s="15">
        <f t="shared" si="593"/>
        <v>5.8879629629629608</v>
      </c>
      <c r="AG2036" s="31">
        <f t="shared" si="605"/>
        <v>6.9717783715634312</v>
      </c>
      <c r="AH2036" s="31">
        <f t="shared" si="606"/>
        <v>42.044852143108628</v>
      </c>
      <c r="AI2036">
        <f t="shared" si="607"/>
        <v>180.43121376592885</v>
      </c>
    </row>
    <row r="2037" spans="1:35" x14ac:dyDescent="0.2">
      <c r="A2037">
        <v>32</v>
      </c>
      <c r="C2037" s="27" t="s">
        <v>2098</v>
      </c>
      <c r="D2037" s="26">
        <v>29.6995</v>
      </c>
      <c r="E2037">
        <v>0</v>
      </c>
      <c r="F2037" s="26">
        <v>1.4166666666666665</v>
      </c>
      <c r="G2037" s="26">
        <v>36.79</v>
      </c>
      <c r="H2037" s="26">
        <v>30.045833333333334</v>
      </c>
      <c r="I2037" s="26">
        <v>100</v>
      </c>
      <c r="J2037" s="26">
        <v>36.79</v>
      </c>
      <c r="K2037">
        <v>148.75</v>
      </c>
      <c r="L2037">
        <v>0.3</v>
      </c>
      <c r="M2037">
        <v>4.416666666666667</v>
      </c>
      <c r="N2037">
        <v>42.524166666666666</v>
      </c>
      <c r="O2037" s="1">
        <f t="shared" si="590"/>
        <v>36.516959223282818</v>
      </c>
      <c r="Q2037" s="1">
        <f t="shared" si="594"/>
        <v>-1672.1142708710267</v>
      </c>
      <c r="R2037" s="2">
        <f t="shared" si="595"/>
        <v>-1.7690841120207161</v>
      </c>
      <c r="S2037" s="2"/>
      <c r="T2037" s="1">
        <f t="shared" si="596"/>
        <v>4912.346212891578</v>
      </c>
      <c r="U2037" s="1">
        <f t="shared" si="597"/>
        <v>0</v>
      </c>
      <c r="V2037" s="1">
        <f t="shared" si="598"/>
        <v>1356.4179977201954</v>
      </c>
      <c r="W2037" s="1">
        <f t="shared" si="599"/>
        <v>-4744.3072413439922</v>
      </c>
      <c r="X2037" s="2">
        <f t="shared" si="608"/>
        <v>58.858222570865919</v>
      </c>
      <c r="Y2037">
        <f t="shared" si="591"/>
        <v>1</v>
      </c>
      <c r="Z2037" s="26">
        <f t="shared" si="600"/>
        <v>0</v>
      </c>
      <c r="AA2037">
        <f t="shared" si="601"/>
        <v>487.00644743727605</v>
      </c>
      <c r="AB2037" s="28">
        <f t="shared" si="602"/>
        <v>40503.595238095237</v>
      </c>
      <c r="AC2037">
        <f t="shared" si="603"/>
        <v>2.6611111111111105</v>
      </c>
      <c r="AD2037" s="31">
        <f t="shared" si="592"/>
        <v>5.5544355130701843</v>
      </c>
      <c r="AE2037" s="31">
        <f t="shared" si="604"/>
        <v>11.296384496324032</v>
      </c>
      <c r="AF2037" s="15">
        <f t="shared" si="593"/>
        <v>5.846759259259259</v>
      </c>
      <c r="AG2037" s="31">
        <f t="shared" si="605"/>
        <v>6.9518440990642834</v>
      </c>
      <c r="AH2037" s="31">
        <f t="shared" si="606"/>
        <v>41.930825751568314</v>
      </c>
      <c r="AI2037">
        <f t="shared" si="607"/>
        <v>184.17426082652864</v>
      </c>
    </row>
    <row r="2038" spans="1:35" x14ac:dyDescent="0.2">
      <c r="A2038">
        <v>32</v>
      </c>
      <c r="C2038" s="27" t="s">
        <v>2099</v>
      </c>
      <c r="D2038" s="26">
        <v>29.68525</v>
      </c>
      <c r="E2038">
        <v>0</v>
      </c>
      <c r="F2038" s="26">
        <v>1</v>
      </c>
      <c r="G2038" s="26">
        <v>35.459166666666668</v>
      </c>
      <c r="H2038" s="26">
        <v>30.45</v>
      </c>
      <c r="I2038" s="26">
        <v>100</v>
      </c>
      <c r="J2038" s="26">
        <v>35.459166666666668</v>
      </c>
      <c r="K2038">
        <v>173</v>
      </c>
      <c r="L2038">
        <v>0.63333333333333341</v>
      </c>
      <c r="M2038">
        <v>4.8999999999999995</v>
      </c>
      <c r="N2038">
        <v>42.466666666666661</v>
      </c>
      <c r="O2038" s="1">
        <f t="shared" si="590"/>
        <v>25.776677098787872</v>
      </c>
      <c r="Q2038" s="1">
        <f t="shared" si="594"/>
        <v>-154.05633172507001</v>
      </c>
      <c r="R2038" s="2">
        <f t="shared" si="595"/>
        <v>-0.16299042090529217</v>
      </c>
      <c r="S2038" s="2"/>
      <c r="T2038" s="1">
        <f t="shared" si="596"/>
        <v>4541.8194875882209</v>
      </c>
      <c r="U2038" s="1">
        <f t="shared" si="597"/>
        <v>0</v>
      </c>
      <c r="V2038" s="1">
        <f t="shared" si="598"/>
        <v>1248.8717425703669</v>
      </c>
      <c r="W2038" s="1">
        <f t="shared" si="599"/>
        <v>-5797.8316512805677</v>
      </c>
      <c r="X2038" s="2">
        <f t="shared" si="608"/>
        <v>57.089138458845206</v>
      </c>
      <c r="Y2038">
        <f t="shared" si="591"/>
        <v>1</v>
      </c>
      <c r="Z2038" s="26">
        <f t="shared" si="600"/>
        <v>0</v>
      </c>
      <c r="AA2038">
        <f t="shared" si="601"/>
        <v>467.85567973043919</v>
      </c>
      <c r="AB2038" s="28">
        <f t="shared" si="602"/>
        <v>40503.636904761908</v>
      </c>
      <c r="AC2038">
        <f t="shared" si="603"/>
        <v>1.9217592592592601</v>
      </c>
      <c r="AD2038" s="31">
        <f t="shared" si="592"/>
        <v>5.2679652951874827</v>
      </c>
      <c r="AE2038" s="31">
        <f t="shared" si="604"/>
        <v>10.742570069966131</v>
      </c>
      <c r="AF2038" s="15">
        <f t="shared" si="593"/>
        <v>5.8148148148148122</v>
      </c>
      <c r="AG2038" s="31">
        <f t="shared" si="605"/>
        <v>6.9364239574866069</v>
      </c>
      <c r="AH2038" s="31">
        <f t="shared" si="606"/>
        <v>41.842608317776836</v>
      </c>
      <c r="AI2038">
        <f t="shared" si="607"/>
        <v>186.97342994583792</v>
      </c>
    </row>
    <row r="2039" spans="1:35" x14ac:dyDescent="0.2">
      <c r="A2039">
        <v>32</v>
      </c>
      <c r="C2039" s="27" t="s">
        <v>2100</v>
      </c>
      <c r="D2039" s="26">
        <v>29.655999999999999</v>
      </c>
      <c r="E2039">
        <v>0</v>
      </c>
      <c r="F2039" s="26">
        <v>1</v>
      </c>
      <c r="G2039" s="26">
        <v>35.5</v>
      </c>
      <c r="H2039" s="26">
        <v>31.371666666666666</v>
      </c>
      <c r="I2039" s="26">
        <v>100</v>
      </c>
      <c r="J2039" s="26">
        <v>35.5</v>
      </c>
      <c r="K2039">
        <v>170.91666666666666</v>
      </c>
      <c r="L2039">
        <v>0.26666666666666666</v>
      </c>
      <c r="M2039">
        <v>3.55</v>
      </c>
      <c r="N2039">
        <v>42.393333333333331</v>
      </c>
      <c r="O2039" s="1">
        <f t="shared" si="590"/>
        <v>25.776677098787872</v>
      </c>
      <c r="Q2039" s="1">
        <f t="shared" si="594"/>
        <v>-14.605676395011585</v>
      </c>
      <c r="R2039" s="2">
        <f t="shared" si="595"/>
        <v>-1.545269393716214E-2</v>
      </c>
      <c r="S2039" s="2"/>
      <c r="T2039" s="1">
        <f t="shared" si="596"/>
        <v>4356.8917090380382</v>
      </c>
      <c r="U2039" s="1">
        <f t="shared" si="597"/>
        <v>0</v>
      </c>
      <c r="V2039" s="1">
        <f t="shared" si="598"/>
        <v>1200.6651986875568</v>
      </c>
      <c r="W2039" s="1">
        <f t="shared" si="599"/>
        <v>-5703.3729836357343</v>
      </c>
      <c r="X2039" s="2">
        <f t="shared" si="608"/>
        <v>56.92614803793991</v>
      </c>
      <c r="Y2039">
        <f t="shared" si="591"/>
        <v>1</v>
      </c>
      <c r="Z2039" s="26">
        <f t="shared" si="600"/>
        <v>0</v>
      </c>
      <c r="AA2039">
        <f t="shared" si="601"/>
        <v>459.07981974371626</v>
      </c>
      <c r="AB2039" s="28">
        <f t="shared" si="602"/>
        <v>40503.678571428572</v>
      </c>
      <c r="AC2039">
        <f t="shared" si="603"/>
        <v>1.9444444444444444</v>
      </c>
      <c r="AD2039" s="31">
        <f t="shared" si="592"/>
        <v>5.2765573531237662</v>
      </c>
      <c r="AE2039" s="31">
        <f t="shared" si="604"/>
        <v>10.759203902867844</v>
      </c>
      <c r="AF2039" s="15">
        <f t="shared" si="593"/>
        <v>5.7740740740740728</v>
      </c>
      <c r="AG2039" s="31">
        <f t="shared" si="605"/>
        <v>6.9168013491110054</v>
      </c>
      <c r="AH2039" s="31">
        <f t="shared" si="606"/>
        <v>41.730333211573615</v>
      </c>
      <c r="AI2039">
        <f t="shared" si="607"/>
        <v>186.19842940393909</v>
      </c>
    </row>
    <row r="2040" spans="1:35" x14ac:dyDescent="0.2">
      <c r="A2040">
        <v>32</v>
      </c>
      <c r="C2040" s="27" t="s">
        <v>2101</v>
      </c>
      <c r="D2040" s="26">
        <v>29.64875</v>
      </c>
      <c r="E2040">
        <v>0</v>
      </c>
      <c r="F2040" s="26">
        <v>1</v>
      </c>
      <c r="G2040" s="26">
        <v>35.805833333333332</v>
      </c>
      <c r="H2040" s="26">
        <v>32.045833333333334</v>
      </c>
      <c r="I2040" s="26">
        <v>100</v>
      </c>
      <c r="J2040" s="26">
        <v>35.805833333333332</v>
      </c>
      <c r="K2040">
        <v>178</v>
      </c>
      <c r="L2040">
        <v>0.40833333333333333</v>
      </c>
      <c r="M2040">
        <v>4.4416666666666664</v>
      </c>
      <c r="N2040">
        <v>42.322499999999998</v>
      </c>
      <c r="O2040" s="1">
        <f t="shared" si="590"/>
        <v>25.776677098787872</v>
      </c>
      <c r="Q2040" s="1">
        <f t="shared" si="594"/>
        <v>-177.1218271357254</v>
      </c>
      <c r="R2040" s="2">
        <f t="shared" si="595"/>
        <v>-0.1873935386692602</v>
      </c>
      <c r="S2040" s="2"/>
      <c r="T2040" s="1">
        <f t="shared" si="596"/>
        <v>4239.3155848759361</v>
      </c>
      <c r="U2040" s="1">
        <f t="shared" si="597"/>
        <v>0</v>
      </c>
      <c r="V2040" s="1">
        <f t="shared" si="598"/>
        <v>1170.5166086937629</v>
      </c>
      <c r="W2040" s="1">
        <f t="shared" si="599"/>
        <v>-5391.7283283403585</v>
      </c>
      <c r="X2040" s="2">
        <f t="shared" si="608"/>
        <v>56.910695344002747</v>
      </c>
      <c r="Y2040">
        <f t="shared" si="591"/>
        <v>1</v>
      </c>
      <c r="Z2040" s="26">
        <f t="shared" si="600"/>
        <v>0</v>
      </c>
      <c r="AA2040">
        <f t="shared" si="601"/>
        <v>445.41520048939702</v>
      </c>
      <c r="AB2040" s="28">
        <f t="shared" si="602"/>
        <v>40503.720238095237</v>
      </c>
      <c r="AC2040">
        <f t="shared" si="603"/>
        <v>2.1143518518518514</v>
      </c>
      <c r="AD2040" s="31">
        <f t="shared" si="592"/>
        <v>5.3413038612663968</v>
      </c>
      <c r="AE2040" s="31">
        <f t="shared" si="604"/>
        <v>10.884503128267614</v>
      </c>
      <c r="AF2040" s="15">
        <f t="shared" si="593"/>
        <v>5.7347222222222207</v>
      </c>
      <c r="AG2040" s="31">
        <f t="shared" si="605"/>
        <v>6.8978940711772632</v>
      </c>
      <c r="AH2040" s="31">
        <f t="shared" si="606"/>
        <v>41.622134366652958</v>
      </c>
      <c r="AI2040">
        <f t="shared" si="607"/>
        <v>184.79463900517268</v>
      </c>
    </row>
    <row r="2041" spans="1:35" x14ac:dyDescent="0.2">
      <c r="A2041">
        <v>32</v>
      </c>
      <c r="C2041" s="27" t="s">
        <v>2102</v>
      </c>
      <c r="D2041" s="26">
        <v>29.646000000000001</v>
      </c>
      <c r="E2041">
        <v>0</v>
      </c>
      <c r="F2041" s="26">
        <v>1</v>
      </c>
      <c r="G2041" s="26">
        <v>36.601666666666667</v>
      </c>
      <c r="H2041" s="26">
        <v>33.510833333333331</v>
      </c>
      <c r="I2041" s="26">
        <v>100</v>
      </c>
      <c r="J2041" s="26">
        <v>36.601666666666667</v>
      </c>
      <c r="K2041">
        <v>186.91666666666666</v>
      </c>
      <c r="L2041">
        <v>0.93333333333333335</v>
      </c>
      <c r="M2041">
        <v>5.208333333333333</v>
      </c>
      <c r="N2041">
        <v>42.262500000000003</v>
      </c>
      <c r="O2041" s="1">
        <f t="shared" si="590"/>
        <v>25.776677098787872</v>
      </c>
      <c r="Q2041" s="1">
        <f t="shared" si="594"/>
        <v>-527.23492125211249</v>
      </c>
      <c r="R2041" s="2">
        <f t="shared" si="595"/>
        <v>-0.5578105149498771</v>
      </c>
      <c r="S2041" s="2"/>
      <c r="T2041" s="1">
        <f t="shared" si="596"/>
        <v>3957.5920153735965</v>
      </c>
      <c r="U2041" s="1">
        <f t="shared" si="597"/>
        <v>0</v>
      </c>
      <c r="V2041" s="1">
        <f t="shared" si="598"/>
        <v>1096.8040163803989</v>
      </c>
      <c r="W2041" s="1">
        <f t="shared" si="599"/>
        <v>-4683.6330606670181</v>
      </c>
      <c r="X2041" s="2">
        <f t="shared" si="608"/>
        <v>56.723301805333485</v>
      </c>
      <c r="Y2041">
        <f t="shared" si="591"/>
        <v>1</v>
      </c>
      <c r="Z2041" s="26">
        <f t="shared" si="600"/>
        <v>0</v>
      </c>
      <c r="AA2041">
        <f t="shared" si="601"/>
        <v>404.88020065363122</v>
      </c>
      <c r="AB2041" s="28">
        <f t="shared" si="602"/>
        <v>40503.761904761908</v>
      </c>
      <c r="AC2041">
        <f t="shared" si="603"/>
        <v>2.5564814814814816</v>
      </c>
      <c r="AD2041" s="31">
        <f t="shared" si="592"/>
        <v>5.5130795725539024</v>
      </c>
      <c r="AE2041" s="31">
        <f t="shared" si="604"/>
        <v>11.216531489615326</v>
      </c>
      <c r="AF2041" s="15">
        <f t="shared" si="593"/>
        <v>5.7013888888888902</v>
      </c>
      <c r="AG2041" s="31">
        <f t="shared" si="605"/>
        <v>6.8819140757419772</v>
      </c>
      <c r="AH2041" s="31">
        <f t="shared" si="606"/>
        <v>41.530674414419543</v>
      </c>
      <c r="AI2041">
        <f t="shared" si="607"/>
        <v>182.24862726392294</v>
      </c>
    </row>
    <row r="2042" spans="1:35" x14ac:dyDescent="0.2">
      <c r="A2042">
        <v>32</v>
      </c>
      <c r="C2042" s="27" t="s">
        <v>2103</v>
      </c>
      <c r="D2042" s="26">
        <v>29.63625</v>
      </c>
      <c r="E2042">
        <v>0</v>
      </c>
      <c r="F2042" s="26">
        <v>1</v>
      </c>
      <c r="G2042" s="26">
        <v>36.1875</v>
      </c>
      <c r="H2042" s="26">
        <v>32.838333333333331</v>
      </c>
      <c r="I2042" s="26">
        <v>100</v>
      </c>
      <c r="J2042" s="26">
        <v>36.1875</v>
      </c>
      <c r="K2042">
        <v>215.91666666666666</v>
      </c>
      <c r="L2042">
        <v>0.26666666666666672</v>
      </c>
      <c r="M2042">
        <v>2.1749999999999998</v>
      </c>
      <c r="N2042">
        <v>42.195</v>
      </c>
      <c r="O2042" s="1">
        <f t="shared" si="590"/>
        <v>25.776677098787872</v>
      </c>
      <c r="Q2042" s="1">
        <f t="shared" si="594"/>
        <v>-261.79288694855927</v>
      </c>
      <c r="R2042" s="2">
        <f t="shared" si="595"/>
        <v>-0.27697487247655578</v>
      </c>
      <c r="S2042" s="2"/>
      <c r="T2042" s="1">
        <f t="shared" si="596"/>
        <v>3977.1459111959721</v>
      </c>
      <c r="U2042" s="1">
        <f t="shared" si="597"/>
        <v>0</v>
      </c>
      <c r="V2042" s="1">
        <f t="shared" si="598"/>
        <v>1098.2034630259523</v>
      </c>
      <c r="W2042" s="1">
        <f t="shared" si="599"/>
        <v>-4970.4564602309019</v>
      </c>
      <c r="X2042" s="2">
        <f t="shared" si="608"/>
        <v>56.165491290383606</v>
      </c>
      <c r="Y2042">
        <f t="shared" si="591"/>
        <v>1</v>
      </c>
      <c r="Z2042" s="26">
        <f t="shared" si="600"/>
        <v>0</v>
      </c>
      <c r="AA2042">
        <f t="shared" si="601"/>
        <v>399.12013599864321</v>
      </c>
      <c r="AB2042" s="28">
        <f t="shared" si="602"/>
        <v>40503.803571428572</v>
      </c>
      <c r="AC2042">
        <f t="shared" si="603"/>
        <v>2.3263888888888888</v>
      </c>
      <c r="AD2042" s="31">
        <f t="shared" si="592"/>
        <v>5.4230863248860315</v>
      </c>
      <c r="AE2042" s="31">
        <f t="shared" si="604"/>
        <v>11.042653150497973</v>
      </c>
      <c r="AF2042" s="15">
        <f t="shared" si="593"/>
        <v>5.6638888888888888</v>
      </c>
      <c r="AG2042" s="31">
        <f t="shared" si="605"/>
        <v>6.8639755150421022</v>
      </c>
      <c r="AH2042" s="31">
        <f t="shared" si="606"/>
        <v>41.427990817884059</v>
      </c>
      <c r="AI2042">
        <f t="shared" si="607"/>
        <v>182.67665005632514</v>
      </c>
    </row>
    <row r="2043" spans="1:35" x14ac:dyDescent="0.2">
      <c r="A2043">
        <v>32</v>
      </c>
      <c r="C2043" s="27" t="s">
        <v>2104</v>
      </c>
      <c r="D2043" s="26">
        <v>29.640249999999998</v>
      </c>
      <c r="E2043">
        <v>0</v>
      </c>
      <c r="F2043" s="26">
        <v>1</v>
      </c>
      <c r="G2043" s="26">
        <v>35.376666666666665</v>
      </c>
      <c r="H2043" s="26">
        <v>32.109166666666667</v>
      </c>
      <c r="I2043" s="26">
        <v>100</v>
      </c>
      <c r="J2043" s="26">
        <v>35.376666666666665</v>
      </c>
      <c r="K2043">
        <v>211.25</v>
      </c>
      <c r="L2043">
        <v>0</v>
      </c>
      <c r="M2043">
        <v>1.175</v>
      </c>
      <c r="N2043">
        <v>42.129999999999995</v>
      </c>
      <c r="O2043" s="1">
        <f t="shared" si="590"/>
        <v>25.776677098787872</v>
      </c>
      <c r="Q2043" s="1">
        <f t="shared" si="594"/>
        <v>258.81901814952744</v>
      </c>
      <c r="R2043" s="2">
        <f t="shared" si="595"/>
        <v>0.2738285420281823</v>
      </c>
      <c r="S2043" s="2"/>
      <c r="T2043" s="1">
        <f t="shared" si="596"/>
        <v>4054.2420044556316</v>
      </c>
      <c r="U2043" s="1">
        <f t="shared" si="597"/>
        <v>0</v>
      </c>
      <c r="V2043" s="1">
        <f t="shared" si="598"/>
        <v>1116.1669419946197</v>
      </c>
      <c r="W2043" s="1">
        <f t="shared" si="599"/>
        <v>-5587.5404568887798</v>
      </c>
      <c r="X2043" s="2">
        <f t="shared" si="608"/>
        <v>55.888516417907049</v>
      </c>
      <c r="Y2043">
        <f t="shared" si="591"/>
        <v>1</v>
      </c>
      <c r="Z2043" s="26">
        <f t="shared" si="600"/>
        <v>0</v>
      </c>
      <c r="AA2043">
        <f t="shared" si="601"/>
        <v>420.73598021746017</v>
      </c>
      <c r="AB2043" s="28">
        <f t="shared" si="602"/>
        <v>40503.845238095237</v>
      </c>
      <c r="AC2043">
        <f t="shared" si="603"/>
        <v>1.8759259259259251</v>
      </c>
      <c r="AD2043" s="31">
        <f t="shared" si="592"/>
        <v>5.2506434567128064</v>
      </c>
      <c r="AE2043" s="31">
        <f t="shared" si="604"/>
        <v>10.709031305191322</v>
      </c>
      <c r="AF2043" s="15">
        <f t="shared" si="593"/>
        <v>5.6277777777777755</v>
      </c>
      <c r="AG2043" s="31">
        <f t="shared" si="605"/>
        <v>6.8467402353727032</v>
      </c>
      <c r="AH2043" s="31">
        <f t="shared" si="606"/>
        <v>41.32931896117757</v>
      </c>
      <c r="AI2043">
        <f t="shared" si="607"/>
        <v>184.0891693877893</v>
      </c>
    </row>
    <row r="2044" spans="1:35" x14ac:dyDescent="0.2">
      <c r="A2044">
        <v>32</v>
      </c>
      <c r="C2044" s="27" t="s">
        <v>2105</v>
      </c>
      <c r="D2044" s="26">
        <v>29.646249999999998</v>
      </c>
      <c r="E2044">
        <v>0</v>
      </c>
      <c r="F2044" s="26">
        <v>1</v>
      </c>
      <c r="G2044" s="26">
        <v>36.232500000000002</v>
      </c>
      <c r="H2044" s="26">
        <v>32.840000000000003</v>
      </c>
      <c r="I2044" s="26">
        <v>100</v>
      </c>
      <c r="J2044" s="26">
        <v>36.232500000000002</v>
      </c>
      <c r="K2044">
        <v>195.33333333333334</v>
      </c>
      <c r="L2044">
        <v>0</v>
      </c>
      <c r="M2044">
        <v>0.6166666666666667</v>
      </c>
      <c r="N2044">
        <v>42.052500000000002</v>
      </c>
      <c r="O2044" s="1">
        <f t="shared" si="590"/>
        <v>25.776677098787872</v>
      </c>
      <c r="Q2044" s="1">
        <f t="shared" si="594"/>
        <v>-414.4616853013008</v>
      </c>
      <c r="R2044" s="2">
        <f t="shared" si="595"/>
        <v>-0.43849729368431167</v>
      </c>
      <c r="S2044" s="2"/>
      <c r="T2044" s="1">
        <f t="shared" si="596"/>
        <v>3976.3253229429174</v>
      </c>
      <c r="U2044" s="1">
        <f t="shared" si="597"/>
        <v>0</v>
      </c>
      <c r="V2044" s="1">
        <f t="shared" si="598"/>
        <v>1097.9717981716512</v>
      </c>
      <c r="W2044" s="1">
        <f t="shared" si="599"/>
        <v>-4815.3236119090889</v>
      </c>
      <c r="X2044" s="2">
        <f t="shared" si="608"/>
        <v>56.162344959935233</v>
      </c>
      <c r="Y2044">
        <f t="shared" si="591"/>
        <v>1</v>
      </c>
      <c r="Z2044" s="26">
        <f t="shared" si="600"/>
        <v>0</v>
      </c>
      <c r="AA2044">
        <f t="shared" si="601"/>
        <v>397.19872012705571</v>
      </c>
      <c r="AB2044" s="28">
        <f t="shared" si="602"/>
        <v>40503.886904761908</v>
      </c>
      <c r="AC2044">
        <f t="shared" si="603"/>
        <v>2.3513888888888896</v>
      </c>
      <c r="AD2044" s="31">
        <f t="shared" si="592"/>
        <v>5.4328011564055778</v>
      </c>
      <c r="AE2044" s="31">
        <f t="shared" si="604"/>
        <v>11.061430939969014</v>
      </c>
      <c r="AF2044" s="15">
        <f t="shared" si="593"/>
        <v>5.584722222222223</v>
      </c>
      <c r="AG2044" s="31">
        <f t="shared" si="605"/>
        <v>6.8262402457683722</v>
      </c>
      <c r="AH2044" s="31">
        <f t="shared" si="606"/>
        <v>41.211938790036932</v>
      </c>
      <c r="AI2044">
        <f t="shared" si="607"/>
        <v>181.26485319460832</v>
      </c>
    </row>
    <row r="2045" spans="1:35" x14ac:dyDescent="0.2">
      <c r="A2045">
        <v>32</v>
      </c>
      <c r="C2045" s="27" t="s">
        <v>2106</v>
      </c>
      <c r="D2045" s="26">
        <v>29.643249999999998</v>
      </c>
      <c r="E2045">
        <v>0</v>
      </c>
      <c r="F2045" s="26">
        <v>1</v>
      </c>
      <c r="G2045" s="26">
        <v>36.917500000000004</v>
      </c>
      <c r="H2045" s="26">
        <v>35.085833333333333</v>
      </c>
      <c r="I2045" s="26">
        <v>100</v>
      </c>
      <c r="J2045" s="26">
        <v>36.917500000000004</v>
      </c>
      <c r="K2045">
        <v>182.66666666666666</v>
      </c>
      <c r="L2045">
        <v>0.26666666666666666</v>
      </c>
      <c r="M2045">
        <v>3.4083333333333332</v>
      </c>
      <c r="N2045">
        <v>41.981666666666669</v>
      </c>
      <c r="O2045" s="1">
        <f t="shared" si="590"/>
        <v>25.776677098787872</v>
      </c>
      <c r="Q2045" s="1">
        <f t="shared" si="594"/>
        <v>-458.52236138834292</v>
      </c>
      <c r="R2045" s="2">
        <f t="shared" si="595"/>
        <v>-0.48511315205496813</v>
      </c>
      <c r="S2045" s="2"/>
      <c r="T2045" s="1">
        <f t="shared" si="596"/>
        <v>3518.6624307381394</v>
      </c>
      <c r="U2045" s="1">
        <f t="shared" si="597"/>
        <v>0</v>
      </c>
      <c r="V2045" s="1">
        <f t="shared" si="598"/>
        <v>976.72031403279482</v>
      </c>
      <c r="W2045" s="1">
        <f t="shared" si="599"/>
        <v>-4189.9658633407107</v>
      </c>
      <c r="X2045" s="2">
        <f t="shared" si="608"/>
        <v>55.723847666250919</v>
      </c>
      <c r="Y2045">
        <f t="shared" si="591"/>
        <v>1</v>
      </c>
      <c r="Z2045" s="26">
        <f t="shared" si="600"/>
        <v>0</v>
      </c>
      <c r="AA2045">
        <f t="shared" si="601"/>
        <v>353.67871254390121</v>
      </c>
      <c r="AB2045" s="28">
        <f t="shared" si="602"/>
        <v>40503.928571428572</v>
      </c>
      <c r="AC2045">
        <f t="shared" si="603"/>
        <v>2.7319444444444465</v>
      </c>
      <c r="AD2045" s="31">
        <f t="shared" si="592"/>
        <v>5.5825880694840269</v>
      </c>
      <c r="AE2045" s="31">
        <f t="shared" si="604"/>
        <v>11.35072494421822</v>
      </c>
      <c r="AF2045" s="15">
        <f t="shared" si="593"/>
        <v>5.5453703703703718</v>
      </c>
      <c r="AG2045" s="31">
        <f t="shared" si="605"/>
        <v>6.807550946261121</v>
      </c>
      <c r="AH2045" s="31">
        <f t="shared" si="606"/>
        <v>41.104909418088369</v>
      </c>
      <c r="AI2045">
        <f t="shared" si="607"/>
        <v>178.88215705690732</v>
      </c>
    </row>
    <row r="2046" spans="1:35" x14ac:dyDescent="0.2">
      <c r="A2046">
        <v>32</v>
      </c>
      <c r="C2046" s="27" t="s">
        <v>2107</v>
      </c>
      <c r="D2046" s="26">
        <v>29.6435</v>
      </c>
      <c r="E2046">
        <v>0</v>
      </c>
      <c r="F2046" s="26">
        <v>1</v>
      </c>
      <c r="G2046" s="26">
        <v>37.461666666666666</v>
      </c>
      <c r="H2046" s="26">
        <v>35.201666666666668</v>
      </c>
      <c r="I2046" s="26">
        <v>100</v>
      </c>
      <c r="J2046" s="26">
        <v>37.461666666666666</v>
      </c>
      <c r="K2046">
        <v>190.33333333333334</v>
      </c>
      <c r="L2046">
        <v>5.833333333333332E-2</v>
      </c>
      <c r="M2046">
        <v>2.2999999999999998</v>
      </c>
      <c r="N2046">
        <v>41.896666666666668</v>
      </c>
      <c r="O2046" s="1">
        <f t="shared" si="590"/>
        <v>25.776677098787872</v>
      </c>
      <c r="Q2046" s="1">
        <f t="shared" si="594"/>
        <v>-844.93819318261558</v>
      </c>
      <c r="R2046" s="2">
        <f t="shared" si="595"/>
        <v>-0.89393814719385878</v>
      </c>
      <c r="S2046" s="2"/>
      <c r="T2046" s="1">
        <f t="shared" si="596"/>
        <v>3416.2045204513297</v>
      </c>
      <c r="U2046" s="1">
        <f t="shared" si="597"/>
        <v>0</v>
      </c>
      <c r="V2046" s="1">
        <f t="shared" si="598"/>
        <v>947.21716154030605</v>
      </c>
      <c r="W2046" s="1">
        <f t="shared" si="599"/>
        <v>-3669.4089723052953</v>
      </c>
      <c r="X2046" s="2">
        <f t="shared" si="608"/>
        <v>55.238734514195947</v>
      </c>
      <c r="Y2046">
        <f t="shared" si="591"/>
        <v>1</v>
      </c>
      <c r="Z2046" s="26">
        <f t="shared" si="600"/>
        <v>0</v>
      </c>
      <c r="AA2046">
        <f t="shared" si="601"/>
        <v>316.02414125565934</v>
      </c>
      <c r="AB2046" s="28">
        <f t="shared" si="602"/>
        <v>40503.970238095237</v>
      </c>
      <c r="AC2046">
        <f t="shared" si="603"/>
        <v>3.034259259259259</v>
      </c>
      <c r="AD2046" s="31">
        <f t="shared" si="592"/>
        <v>5.7041609678139196</v>
      </c>
      <c r="AE2046" s="31">
        <f t="shared" si="604"/>
        <v>11.585216244487871</v>
      </c>
      <c r="AF2046" s="15">
        <f t="shared" si="593"/>
        <v>5.4981481481481493</v>
      </c>
      <c r="AG2046" s="31">
        <f t="shared" si="605"/>
        <v>6.7851832193064059</v>
      </c>
      <c r="AH2046" s="31">
        <f t="shared" si="606"/>
        <v>40.976793189774412</v>
      </c>
      <c r="AI2046">
        <f t="shared" si="607"/>
        <v>176.70216059506268</v>
      </c>
    </row>
    <row r="2047" spans="1:35" x14ac:dyDescent="0.2">
      <c r="A2047">
        <v>32</v>
      </c>
      <c r="C2047" s="27" t="s">
        <v>2108</v>
      </c>
      <c r="D2047" s="26">
        <v>29.65625</v>
      </c>
      <c r="E2047">
        <v>0</v>
      </c>
      <c r="F2047" s="26">
        <v>1</v>
      </c>
      <c r="G2047" s="26">
        <v>37.760833333333331</v>
      </c>
      <c r="H2047" s="26">
        <v>35.077500000000001</v>
      </c>
      <c r="I2047" s="26">
        <v>100</v>
      </c>
      <c r="J2047" s="26">
        <v>37.760833333333331</v>
      </c>
      <c r="K2047">
        <v>202.33333333333334</v>
      </c>
      <c r="L2047">
        <v>0</v>
      </c>
      <c r="M2047">
        <v>1.125</v>
      </c>
      <c r="N2047">
        <v>41.827500000000001</v>
      </c>
      <c r="O2047" s="1">
        <f t="shared" si="590"/>
        <v>25.776677098787872</v>
      </c>
      <c r="Q2047" s="1">
        <f t="shared" si="594"/>
        <v>-977.86585096618489</v>
      </c>
      <c r="R2047" s="2">
        <f t="shared" si="595"/>
        <v>-1.0345745926387873</v>
      </c>
      <c r="S2047" s="2"/>
      <c r="T2047" s="1">
        <f t="shared" si="596"/>
        <v>3284.9629220546976</v>
      </c>
      <c r="U2047" s="1">
        <f t="shared" si="597"/>
        <v>0</v>
      </c>
      <c r="V2047" s="1">
        <f t="shared" si="598"/>
        <v>908.04757064574994</v>
      </c>
      <c r="W2047" s="1">
        <f t="shared" si="599"/>
        <v>-3364.6591102686671</v>
      </c>
      <c r="X2047" s="2">
        <f t="shared" si="608"/>
        <v>54.34479636700209</v>
      </c>
      <c r="Y2047">
        <f t="shared" si="591"/>
        <v>1</v>
      </c>
      <c r="Z2047" s="26">
        <f t="shared" si="600"/>
        <v>0</v>
      </c>
      <c r="AA2047">
        <f t="shared" si="601"/>
        <v>275.02782990209192</v>
      </c>
      <c r="AB2047" s="28">
        <f t="shared" si="602"/>
        <v>40504.011904761908</v>
      </c>
      <c r="AC2047">
        <f t="shared" si="603"/>
        <v>3.2004629629629613</v>
      </c>
      <c r="AD2047" s="31">
        <f t="shared" si="592"/>
        <v>5.7719868258815552</v>
      </c>
      <c r="AE2047" s="31">
        <f t="shared" si="604"/>
        <v>11.715920866709144</v>
      </c>
      <c r="AF2047" s="15">
        <f t="shared" si="593"/>
        <v>5.4597222222222221</v>
      </c>
      <c r="AG2047" s="31">
        <f t="shared" si="605"/>
        <v>6.767029769918242</v>
      </c>
      <c r="AH2047" s="31">
        <f t="shared" si="606"/>
        <v>40.872798051205571</v>
      </c>
      <c r="AI2047">
        <f t="shared" si="607"/>
        <v>175.29114563319251</v>
      </c>
    </row>
    <row r="2048" spans="1:35" x14ac:dyDescent="0.2">
      <c r="A2048">
        <v>32</v>
      </c>
      <c r="C2048" s="27" t="s">
        <v>2109</v>
      </c>
      <c r="D2048" s="26">
        <v>29.654250000000001</v>
      </c>
      <c r="E2048">
        <v>0</v>
      </c>
      <c r="F2048" s="26">
        <v>1</v>
      </c>
      <c r="G2048" s="26">
        <v>37.898333333333333</v>
      </c>
      <c r="H2048" s="26">
        <v>33.760833333333331</v>
      </c>
      <c r="I2048" s="26">
        <v>100</v>
      </c>
      <c r="J2048" s="26">
        <v>37.898333333333333</v>
      </c>
      <c r="K2048">
        <v>197</v>
      </c>
      <c r="L2048">
        <v>0</v>
      </c>
      <c r="M2048">
        <v>0</v>
      </c>
      <c r="N2048">
        <v>41.760833333333338</v>
      </c>
      <c r="O2048" s="1">
        <f t="shared" si="590"/>
        <v>25.776677098787872</v>
      </c>
      <c r="Q2048" s="1">
        <f t="shared" si="594"/>
        <v>-1200.7935948042914</v>
      </c>
      <c r="R2048" s="2">
        <f t="shared" si="595"/>
        <v>-1.2704304409039788</v>
      </c>
      <c r="S2048" s="2"/>
      <c r="T2048" s="1">
        <f t="shared" si="596"/>
        <v>3333.0579939389982</v>
      </c>
      <c r="U2048" s="1">
        <f t="shared" si="597"/>
        <v>0</v>
      </c>
      <c r="V2048" s="1">
        <f t="shared" si="598"/>
        <v>914.92286365054088</v>
      </c>
      <c r="W2048" s="1">
        <f t="shared" si="599"/>
        <v>-3195.7366754293598</v>
      </c>
      <c r="X2048" s="2">
        <f t="shared" si="608"/>
        <v>53.310221774363299</v>
      </c>
      <c r="Y2048">
        <f t="shared" si="591"/>
        <v>1</v>
      </c>
      <c r="Z2048" s="26">
        <f t="shared" si="600"/>
        <v>0</v>
      </c>
      <c r="AA2048">
        <f t="shared" si="601"/>
        <v>237.52630531875306</v>
      </c>
      <c r="AB2048" s="28">
        <f t="shared" si="602"/>
        <v>40504.053571428572</v>
      </c>
      <c r="AC2048">
        <f t="shared" si="603"/>
        <v>3.2768518518518519</v>
      </c>
      <c r="AD2048" s="31">
        <f t="shared" si="592"/>
        <v>5.8033978604710104</v>
      </c>
      <c r="AE2048" s="31">
        <f t="shared" si="604"/>
        <v>11.776423426159376</v>
      </c>
      <c r="AF2048" s="15">
        <f t="shared" si="593"/>
        <v>5.4226851851851876</v>
      </c>
      <c r="AG2048" s="31">
        <f t="shared" si="605"/>
        <v>6.7495729251725471</v>
      </c>
      <c r="AH2048" s="31">
        <f t="shared" si="606"/>
        <v>40.77277900548404</v>
      </c>
      <c r="AI2048">
        <f t="shared" si="607"/>
        <v>174.32608974289985</v>
      </c>
    </row>
    <row r="2049" spans="1:35" x14ac:dyDescent="0.2">
      <c r="A2049">
        <v>32</v>
      </c>
      <c r="C2049" s="27" t="s">
        <v>2110</v>
      </c>
      <c r="D2049" s="26">
        <v>29.669</v>
      </c>
      <c r="E2049">
        <v>0</v>
      </c>
      <c r="F2049" s="26">
        <v>1</v>
      </c>
      <c r="G2049" s="26">
        <v>37.966666666666669</v>
      </c>
      <c r="H2049" s="26">
        <v>34.557499999999997</v>
      </c>
      <c r="I2049" s="26">
        <v>100</v>
      </c>
      <c r="J2049" s="26">
        <v>37.966666666666669</v>
      </c>
      <c r="K2049">
        <v>197</v>
      </c>
      <c r="L2049">
        <v>0</v>
      </c>
      <c r="M2049">
        <v>0.42499999999999999</v>
      </c>
      <c r="N2049">
        <v>41.694166666666668</v>
      </c>
      <c r="O2049" s="1">
        <f t="shared" si="590"/>
        <v>25.776677098787872</v>
      </c>
      <c r="Q2049" s="1">
        <f t="shared" si="594"/>
        <v>-861.32123892459413</v>
      </c>
      <c r="R2049" s="2">
        <f t="shared" si="595"/>
        <v>-0.91127128430867177</v>
      </c>
      <c r="S2049" s="2"/>
      <c r="T2049" s="1">
        <f t="shared" si="596"/>
        <v>2980.6298574057651</v>
      </c>
      <c r="U2049" s="1">
        <f t="shared" si="597"/>
        <v>0</v>
      </c>
      <c r="V2049" s="1">
        <f t="shared" si="598"/>
        <v>816.9644043631879</v>
      </c>
      <c r="W2049" s="1">
        <f t="shared" si="599"/>
        <v>-3084.04102463765</v>
      </c>
      <c r="X2049" s="2">
        <f t="shared" si="608"/>
        <v>52.03979133345932</v>
      </c>
      <c r="Y2049">
        <f t="shared" si="591"/>
        <v>1</v>
      </c>
      <c r="Z2049" s="26">
        <f t="shared" si="600"/>
        <v>0</v>
      </c>
      <c r="AA2049">
        <f t="shared" si="601"/>
        <v>198.05283788708778</v>
      </c>
      <c r="AB2049" s="28">
        <f t="shared" si="602"/>
        <v>40504.095238095237</v>
      </c>
      <c r="AC2049">
        <f t="shared" si="603"/>
        <v>3.3148148148148158</v>
      </c>
      <c r="AD2049" s="31">
        <f t="shared" si="592"/>
        <v>5.8190641297132837</v>
      </c>
      <c r="AE2049" s="31">
        <f t="shared" si="604"/>
        <v>11.806592421239444</v>
      </c>
      <c r="AF2049" s="15">
        <f t="shared" si="593"/>
        <v>5.3856481481481486</v>
      </c>
      <c r="AG2049" s="31">
        <f t="shared" si="605"/>
        <v>6.7321557137471366</v>
      </c>
      <c r="AH2049" s="31">
        <f t="shared" si="606"/>
        <v>40.672972809143474</v>
      </c>
      <c r="AI2049">
        <f t="shared" si="607"/>
        <v>173.54467889207902</v>
      </c>
    </row>
    <row r="2050" spans="1:35" x14ac:dyDescent="0.2">
      <c r="A2050">
        <v>32</v>
      </c>
      <c r="C2050" s="27" t="s">
        <v>2111</v>
      </c>
      <c r="D2050" s="26">
        <v>29.67625</v>
      </c>
      <c r="E2050">
        <v>0</v>
      </c>
      <c r="F2050" s="26">
        <v>1</v>
      </c>
      <c r="G2050" s="26">
        <v>37.529166666666669</v>
      </c>
      <c r="H2050" s="26">
        <v>33.365000000000002</v>
      </c>
      <c r="I2050" s="26">
        <v>100</v>
      </c>
      <c r="J2050" s="26">
        <v>37.529166666666669</v>
      </c>
      <c r="K2050">
        <v>197</v>
      </c>
      <c r="L2050">
        <v>0</v>
      </c>
      <c r="M2050">
        <v>0</v>
      </c>
      <c r="N2050">
        <v>41.63</v>
      </c>
      <c r="O2050" s="1">
        <f t="shared" si="590"/>
        <v>25.776677098787872</v>
      </c>
      <c r="Q2050" s="1">
        <f t="shared" si="594"/>
        <v>-608.91155115876472</v>
      </c>
      <c r="R2050" s="2">
        <f t="shared" si="595"/>
        <v>-0.64422376481466426</v>
      </c>
      <c r="S2050" s="2"/>
      <c r="T2050" s="1">
        <f t="shared" si="596"/>
        <v>3028.5777316724034</v>
      </c>
      <c r="U2050" s="1">
        <f t="shared" si="597"/>
        <v>0</v>
      </c>
      <c r="V2050" s="1">
        <f t="shared" si="598"/>
        <v>824.91562039355426</v>
      </c>
      <c r="W2050" s="1">
        <f t="shared" si="599"/>
        <v>-3392.9277626295288</v>
      </c>
      <c r="X2050" s="2">
        <f t="shared" si="608"/>
        <v>51.128520049150652</v>
      </c>
      <c r="Y2050">
        <f t="shared" si="591"/>
        <v>1</v>
      </c>
      <c r="Z2050" s="26">
        <f t="shared" si="600"/>
        <v>0</v>
      </c>
      <c r="AA2050">
        <f t="shared" si="601"/>
        <v>184.94241242167854</v>
      </c>
      <c r="AB2050" s="28">
        <f t="shared" si="602"/>
        <v>40504.136904761908</v>
      </c>
      <c r="AC2050">
        <f t="shared" si="603"/>
        <v>3.0717592592592604</v>
      </c>
      <c r="AD2050" s="31">
        <f t="shared" si="592"/>
        <v>5.7194026426396753</v>
      </c>
      <c r="AE2050" s="31">
        <f t="shared" si="604"/>
        <v>11.614595243413017</v>
      </c>
      <c r="AF2050" s="15">
        <f t="shared" si="593"/>
        <v>5.3500000000000014</v>
      </c>
      <c r="AG2050" s="31">
        <f t="shared" si="605"/>
        <v>6.7154290078626389</v>
      </c>
      <c r="AH2050" s="31">
        <f t="shared" si="606"/>
        <v>40.577110017385742</v>
      </c>
      <c r="AI2050">
        <f t="shared" si="607"/>
        <v>174.12263882112399</v>
      </c>
    </row>
    <row r="2051" spans="1:35" x14ac:dyDescent="0.2">
      <c r="A2051">
        <v>32</v>
      </c>
      <c r="C2051" s="27" t="s">
        <v>2112</v>
      </c>
      <c r="D2051" s="26">
        <v>29.692333333333334</v>
      </c>
      <c r="E2051">
        <v>0</v>
      </c>
      <c r="F2051" s="26">
        <v>3.5833333333333335</v>
      </c>
      <c r="G2051" s="26">
        <v>36.450000000000003</v>
      </c>
      <c r="H2051" s="26">
        <v>32.090833333333336</v>
      </c>
      <c r="I2051" s="26">
        <v>100</v>
      </c>
      <c r="J2051" s="26">
        <v>36.450000000000003</v>
      </c>
      <c r="K2051">
        <v>175.66666666666666</v>
      </c>
      <c r="L2051">
        <v>0</v>
      </c>
      <c r="M2051">
        <v>0.48333333333333334</v>
      </c>
      <c r="N2051">
        <v>41.572500000000005</v>
      </c>
      <c r="O2051" s="1">
        <f t="shared" si="590"/>
        <v>92.366426270656518</v>
      </c>
      <c r="Q2051" s="1">
        <f t="shared" si="594"/>
        <v>168.93237299715815</v>
      </c>
      <c r="R2051" s="2">
        <f t="shared" si="595"/>
        <v>0.17872915881493678</v>
      </c>
      <c r="S2051" s="2"/>
      <c r="T2051" s="1">
        <f t="shared" si="596"/>
        <v>3135.9793637529378</v>
      </c>
      <c r="U2051" s="1">
        <f t="shared" si="597"/>
        <v>0</v>
      </c>
      <c r="V2051" s="1">
        <f t="shared" si="598"/>
        <v>849.29929430130187</v>
      </c>
      <c r="W2051" s="1">
        <f t="shared" si="599"/>
        <v>-4238.2294161519449</v>
      </c>
      <c r="X2051" s="2">
        <f t="shared" si="608"/>
        <v>50.48429628433599</v>
      </c>
      <c r="Y2051">
        <f t="shared" si="591"/>
        <v>1</v>
      </c>
      <c r="Z2051" s="26">
        <f t="shared" si="600"/>
        <v>0</v>
      </c>
      <c r="AA2051">
        <f t="shared" si="601"/>
        <v>196.9614721965269</v>
      </c>
      <c r="AB2051" s="28">
        <f t="shared" si="602"/>
        <v>40504.178571428572</v>
      </c>
      <c r="AC2051">
        <f t="shared" si="603"/>
        <v>2.4722222222222237</v>
      </c>
      <c r="AD2051" s="31">
        <f t="shared" si="592"/>
        <v>5.479972731594331</v>
      </c>
      <c r="AE2051" s="31">
        <f t="shared" si="604"/>
        <v>11.152582959414872</v>
      </c>
      <c r="AF2051" s="15">
        <f t="shared" si="593"/>
        <v>5.3180555555555582</v>
      </c>
      <c r="AG2051" s="31">
        <f t="shared" si="605"/>
        <v>6.7004712175720265</v>
      </c>
      <c r="AH2051" s="31">
        <f t="shared" si="606"/>
        <v>40.491373939322322</v>
      </c>
      <c r="AI2051">
        <f t="shared" si="607"/>
        <v>176.38481137120357</v>
      </c>
    </row>
    <row r="2052" spans="1:35" x14ac:dyDescent="0.2">
      <c r="A2052">
        <v>32</v>
      </c>
      <c r="C2052" s="27" t="s">
        <v>2113</v>
      </c>
      <c r="D2052" s="26">
        <v>29.719000000000001</v>
      </c>
      <c r="E2052">
        <v>0</v>
      </c>
      <c r="F2052" s="26">
        <v>59.083333333333329</v>
      </c>
      <c r="G2052" s="26">
        <v>35.980833333333329</v>
      </c>
      <c r="H2052" s="26">
        <v>31.640833333333333</v>
      </c>
      <c r="I2052" s="26">
        <v>100</v>
      </c>
      <c r="J2052" s="26">
        <v>35.980833333333329</v>
      </c>
      <c r="K2052">
        <v>160</v>
      </c>
      <c r="L2052">
        <v>0</v>
      </c>
      <c r="M2052">
        <v>0.15000000000000002</v>
      </c>
      <c r="N2052">
        <v>41.53</v>
      </c>
      <c r="O2052" s="1">
        <f t="shared" si="590"/>
        <v>1522.9720052533833</v>
      </c>
      <c r="Q2052" s="1">
        <f t="shared" si="594"/>
        <v>1816.2217631488002</v>
      </c>
      <c r="R2052" s="2">
        <f t="shared" si="595"/>
        <v>1.9215487368689668</v>
      </c>
      <c r="S2052" s="2"/>
      <c r="T2052" s="1">
        <f t="shared" si="596"/>
        <v>3243.1740596449317</v>
      </c>
      <c r="U2052" s="1">
        <f t="shared" si="597"/>
        <v>0</v>
      </c>
      <c r="V2052" s="1">
        <f t="shared" si="598"/>
        <v>877.63735074271312</v>
      </c>
      <c r="W2052" s="1">
        <f t="shared" si="599"/>
        <v>-4591.2428309998068</v>
      </c>
      <c r="X2052" s="2">
        <f t="shared" si="608"/>
        <v>50.663025443150929</v>
      </c>
      <c r="Y2052">
        <f t="shared" si="591"/>
        <v>1</v>
      </c>
      <c r="Z2052" s="26">
        <f t="shared" si="600"/>
        <v>0</v>
      </c>
      <c r="AA2052">
        <f t="shared" si="601"/>
        <v>215.56676514959017</v>
      </c>
      <c r="AB2052" s="28">
        <f t="shared" si="602"/>
        <v>40504.220238095237</v>
      </c>
      <c r="AC2052">
        <f t="shared" si="603"/>
        <v>2.2115740740740719</v>
      </c>
      <c r="AD2052" s="31">
        <f t="shared" si="592"/>
        <v>5.3786664153911579</v>
      </c>
      <c r="AE2052" s="31">
        <f t="shared" si="604"/>
        <v>10.956770614199733</v>
      </c>
      <c r="AF2052" s="15">
        <f t="shared" si="593"/>
        <v>5.2944444444444452</v>
      </c>
      <c r="AG2052" s="31">
        <f t="shared" si="605"/>
        <v>6.6894343082677565</v>
      </c>
      <c r="AH2052" s="31">
        <f t="shared" si="606"/>
        <v>40.428105064756117</v>
      </c>
      <c r="AI2052">
        <f t="shared" si="607"/>
        <v>177.18166271674497</v>
      </c>
    </row>
    <row r="2053" spans="1:35" x14ac:dyDescent="0.2">
      <c r="A2053">
        <v>32</v>
      </c>
      <c r="C2053" s="27" t="s">
        <v>2114</v>
      </c>
      <c r="D2053" s="26">
        <v>29.745083333333334</v>
      </c>
      <c r="E2053">
        <v>0</v>
      </c>
      <c r="F2053" s="26">
        <v>425</v>
      </c>
      <c r="G2053" s="26">
        <v>46.447499999999998</v>
      </c>
      <c r="H2053" s="26">
        <v>38.447499999999998</v>
      </c>
      <c r="I2053" s="26">
        <v>95.758333333333326</v>
      </c>
      <c r="J2053" s="26">
        <v>45.260833333333331</v>
      </c>
      <c r="K2053">
        <v>154.16666666666666</v>
      </c>
      <c r="L2053">
        <v>0.26666666666666666</v>
      </c>
      <c r="M2053">
        <v>1.35</v>
      </c>
      <c r="N2053">
        <v>41.472499999999997</v>
      </c>
      <c r="O2053" s="1">
        <f t="shared" si="590"/>
        <v>10955.087766984845</v>
      </c>
      <c r="Q2053" s="1">
        <f t="shared" si="594"/>
        <v>3609.4919826734313</v>
      </c>
      <c r="R2053" s="2">
        <f t="shared" si="595"/>
        <v>3.818814916092685</v>
      </c>
      <c r="S2053" s="2"/>
      <c r="T2053" s="1">
        <f t="shared" si="596"/>
        <v>2410.2896235735852</v>
      </c>
      <c r="U2053" s="1">
        <f t="shared" si="597"/>
        <v>0</v>
      </c>
      <c r="V2053" s="1">
        <f t="shared" si="598"/>
        <v>669.34878782437772</v>
      </c>
      <c r="W2053" s="1">
        <f t="shared" si="599"/>
        <v>4116.1915754721176</v>
      </c>
      <c r="X2053" s="2">
        <f t="shared" si="608"/>
        <v>52.584574180019892</v>
      </c>
      <c r="Y2053">
        <f t="shared" si="591"/>
        <v>1</v>
      </c>
      <c r="Z2053" s="26">
        <f t="shared" si="600"/>
        <v>0</v>
      </c>
      <c r="AA2053">
        <f t="shared" si="601"/>
        <v>37.663679491066858</v>
      </c>
      <c r="AB2053" s="28">
        <f t="shared" si="602"/>
        <v>40504.261904761908</v>
      </c>
      <c r="AC2053">
        <f t="shared" si="603"/>
        <v>8.0263888888888868</v>
      </c>
      <c r="AD2053" s="31">
        <f t="shared" si="592"/>
        <v>7.735273348550229</v>
      </c>
      <c r="AE2053" s="31">
        <f t="shared" si="604"/>
        <v>15.431498866660482</v>
      </c>
      <c r="AF2053" s="15">
        <f t="shared" si="593"/>
        <v>5.2624999999999984</v>
      </c>
      <c r="AG2053" s="31">
        <f t="shared" si="605"/>
        <v>6.6745274814415092</v>
      </c>
      <c r="AH2053" s="31">
        <f t="shared" si="606"/>
        <v>40.3426428189779</v>
      </c>
      <c r="AI2053">
        <f t="shared" si="607"/>
        <v>149.7657974413323</v>
      </c>
    </row>
    <row r="2054" spans="1:35" x14ac:dyDescent="0.2">
      <c r="A2054">
        <v>32</v>
      </c>
      <c r="C2054" s="27" t="s">
        <v>2115</v>
      </c>
      <c r="D2054" s="26">
        <v>29.762250000000002</v>
      </c>
      <c r="E2054">
        <v>0</v>
      </c>
      <c r="F2054" s="26">
        <v>402.33333333333337</v>
      </c>
      <c r="G2054" s="26">
        <v>61.953333333333333</v>
      </c>
      <c r="H2054" s="26">
        <v>43.457499999999996</v>
      </c>
      <c r="I2054" s="26">
        <v>87.35</v>
      </c>
      <c r="J2054" s="26">
        <v>58.166666666666664</v>
      </c>
      <c r="K2054">
        <v>175.16666666666666</v>
      </c>
      <c r="L2054">
        <v>0.57499999999999996</v>
      </c>
      <c r="M2054">
        <v>3.3666666666666667</v>
      </c>
      <c r="N2054">
        <v>41.69</v>
      </c>
      <c r="O2054" s="1">
        <f t="shared" si="590"/>
        <v>10370.81641941232</v>
      </c>
      <c r="Q2054" s="1">
        <f t="shared" si="594"/>
        <v>-9330.5348957330098</v>
      </c>
      <c r="R2054" s="2">
        <f t="shared" si="595"/>
        <v>-9.8716345696264405</v>
      </c>
      <c r="S2054" s="2"/>
      <c r="T2054" s="1">
        <f t="shared" si="596"/>
        <v>2207.1994359621208</v>
      </c>
      <c r="U2054" s="1">
        <f t="shared" si="597"/>
        <v>0</v>
      </c>
      <c r="V2054" s="1">
        <f t="shared" si="598"/>
        <v>629.14575752004941</v>
      </c>
      <c r="W2054" s="1">
        <f t="shared" si="599"/>
        <v>16765.379287969845</v>
      </c>
      <c r="X2054" s="2">
        <f t="shared" si="608"/>
        <v>56.403389096112576</v>
      </c>
      <c r="Y2054">
        <f t="shared" si="591"/>
        <v>1</v>
      </c>
      <c r="Z2054" s="26">
        <f t="shared" si="600"/>
        <v>0</v>
      </c>
      <c r="AA2054">
        <f t="shared" si="601"/>
        <v>30.801881036259889</v>
      </c>
      <c r="AB2054" s="28">
        <f t="shared" si="602"/>
        <v>40504.303571428572</v>
      </c>
      <c r="AC2054">
        <f t="shared" si="603"/>
        <v>16.640740740740739</v>
      </c>
      <c r="AD2054" s="31">
        <f t="shared" si="592"/>
        <v>12.448229113475058</v>
      </c>
      <c r="AE2054" s="31">
        <f t="shared" si="604"/>
        <v>24.09541235749543</v>
      </c>
      <c r="AF2054" s="15">
        <f t="shared" si="593"/>
        <v>5.383333333333332</v>
      </c>
      <c r="AG2054" s="31">
        <f t="shared" si="605"/>
        <v>6.7310684522275945</v>
      </c>
      <c r="AH2054" s="31">
        <f t="shared" si="606"/>
        <v>40.666741980468657</v>
      </c>
      <c r="AI2054">
        <f t="shared" si="607"/>
        <v>99.626833693315049</v>
      </c>
    </row>
    <row r="2055" spans="1:35" x14ac:dyDescent="0.2">
      <c r="A2055">
        <v>32</v>
      </c>
      <c r="C2055" s="27" t="s">
        <v>2116</v>
      </c>
      <c r="D2055" s="26">
        <v>29.7715</v>
      </c>
      <c r="E2055">
        <v>0</v>
      </c>
      <c r="F2055" s="26">
        <v>411.83333333333337</v>
      </c>
      <c r="G2055" s="26">
        <v>58.794166666666669</v>
      </c>
      <c r="H2055" s="26">
        <v>46.575000000000003</v>
      </c>
      <c r="I2055" s="26">
        <v>93.24166666666666</v>
      </c>
      <c r="J2055" s="26">
        <v>56.873333333333335</v>
      </c>
      <c r="K2055">
        <v>198.91666666666666</v>
      </c>
      <c r="L2055">
        <v>0.53333333333333333</v>
      </c>
      <c r="M2055">
        <v>4.2749999999999995</v>
      </c>
      <c r="N2055">
        <v>42.072499999999998</v>
      </c>
      <c r="O2055" s="1">
        <f t="shared" si="590"/>
        <v>10615.694851850805</v>
      </c>
      <c r="Q2055" s="1">
        <f t="shared" si="594"/>
        <v>-3318.8863854212204</v>
      </c>
      <c r="R2055" s="2">
        <f t="shared" si="595"/>
        <v>-3.5113564164439901</v>
      </c>
      <c r="S2055" s="2"/>
      <c r="T2055" s="1">
        <f t="shared" si="596"/>
        <v>-7.3731038508878122</v>
      </c>
      <c r="U2055" s="1">
        <f t="shared" si="597"/>
        <v>0</v>
      </c>
      <c r="V2055" s="1">
        <f t="shared" si="598"/>
        <v>-2.0597878794406439</v>
      </c>
      <c r="W2055" s="1">
        <f t="shared" si="599"/>
        <v>13835.092153002262</v>
      </c>
      <c r="X2055" s="2">
        <f t="shared" si="608"/>
        <v>46.531754526486139</v>
      </c>
      <c r="Y2055">
        <f t="shared" si="591"/>
        <v>1</v>
      </c>
      <c r="Z2055" s="26">
        <f t="shared" si="600"/>
        <v>0</v>
      </c>
      <c r="AA2055">
        <f t="shared" si="601"/>
        <v>150.36675149564684</v>
      </c>
      <c r="AB2055" s="28">
        <f t="shared" si="602"/>
        <v>40504.345238095237</v>
      </c>
      <c r="AC2055">
        <f t="shared" si="603"/>
        <v>14.88564814814815</v>
      </c>
      <c r="AD2055" s="31">
        <f t="shared" si="592"/>
        <v>11.874421448077841</v>
      </c>
      <c r="AE2055" s="31">
        <f t="shared" si="604"/>
        <v>23.124774858875288</v>
      </c>
      <c r="AF2055" s="15">
        <f t="shared" si="593"/>
        <v>5.5958333333333323</v>
      </c>
      <c r="AG2055" s="31">
        <f t="shared" si="605"/>
        <v>6.8315253895195669</v>
      </c>
      <c r="AH2055" s="31">
        <f t="shared" si="606"/>
        <v>41.242202669935352</v>
      </c>
      <c r="AI2055">
        <f t="shared" si="607"/>
        <v>108.9219760000931</v>
      </c>
    </row>
    <row r="2056" spans="1:35" x14ac:dyDescent="0.2">
      <c r="A2056">
        <v>32</v>
      </c>
      <c r="C2056" s="27" t="s">
        <v>2117</v>
      </c>
      <c r="D2056" s="26">
        <v>29.768750000000001</v>
      </c>
      <c r="E2056">
        <v>0</v>
      </c>
      <c r="F2056" s="26">
        <v>841.91666666666674</v>
      </c>
      <c r="G2056" s="26">
        <v>62.908333333333331</v>
      </c>
      <c r="H2056" s="26">
        <v>50.037500000000001</v>
      </c>
      <c r="I2056" s="26">
        <v>91.358333333333334</v>
      </c>
      <c r="J2056" s="26">
        <v>60.314166666666665</v>
      </c>
      <c r="K2056">
        <v>185.5</v>
      </c>
      <c r="L2056">
        <v>0.24166666666666667</v>
      </c>
      <c r="M2056">
        <v>3.35</v>
      </c>
      <c r="N2056">
        <v>42.152499999999996</v>
      </c>
      <c r="O2056" s="1">
        <f t="shared" si="590"/>
        <v>21701.814060754485</v>
      </c>
      <c r="Q2056" s="1">
        <f t="shared" si="594"/>
        <v>5967.2574923838747</v>
      </c>
      <c r="R2056" s="2">
        <f t="shared" si="595"/>
        <v>6.3133127956702557</v>
      </c>
      <c r="S2056" s="2"/>
      <c r="T2056" s="1">
        <f t="shared" si="596"/>
        <v>-1196.3754067887476</v>
      </c>
      <c r="U2056" s="1">
        <f t="shared" si="597"/>
        <v>0</v>
      </c>
      <c r="V2056" s="1">
        <f t="shared" si="598"/>
        <v>-334.19319503202786</v>
      </c>
      <c r="W2056" s="1">
        <f t="shared" si="599"/>
        <v>17172.86156956181</v>
      </c>
      <c r="X2056" s="2">
        <f t="shared" si="608"/>
        <v>43.020398110042152</v>
      </c>
      <c r="Y2056">
        <f t="shared" si="591"/>
        <v>1</v>
      </c>
      <c r="Z2056" s="26">
        <f t="shared" si="600"/>
        <v>0</v>
      </c>
      <c r="AA2056">
        <f t="shared" si="601"/>
        <v>395.529967445826</v>
      </c>
      <c r="AB2056" s="28">
        <f t="shared" si="602"/>
        <v>40504.386904761908</v>
      </c>
      <c r="AC2056">
        <f t="shared" si="603"/>
        <v>17.171296296296294</v>
      </c>
      <c r="AD2056" s="31">
        <f t="shared" si="592"/>
        <v>13.465509080165894</v>
      </c>
      <c r="AE2056" s="31">
        <f t="shared" si="604"/>
        <v>26.016877836407193</v>
      </c>
      <c r="AF2056" s="15">
        <f t="shared" si="593"/>
        <v>5.6402777777777757</v>
      </c>
      <c r="AG2056" s="31">
        <f t="shared" si="605"/>
        <v>6.8527019803544578</v>
      </c>
      <c r="AH2056" s="31">
        <f t="shared" si="606"/>
        <v>41.363451460754874</v>
      </c>
      <c r="AI2056">
        <f t="shared" si="607"/>
        <v>92.263600629578264</v>
      </c>
    </row>
    <row r="2057" spans="1:35" x14ac:dyDescent="0.2">
      <c r="A2057">
        <v>32</v>
      </c>
      <c r="C2057" s="27" t="s">
        <v>2118</v>
      </c>
      <c r="D2057" s="26">
        <v>29.767499999999998</v>
      </c>
      <c r="E2057">
        <v>0</v>
      </c>
      <c r="F2057" s="26">
        <v>406.41666666666663</v>
      </c>
      <c r="G2057" s="26">
        <v>66.19</v>
      </c>
      <c r="H2057" s="26">
        <v>50.452500000000001</v>
      </c>
      <c r="I2057" s="26">
        <v>91.88333333333334</v>
      </c>
      <c r="J2057" s="26">
        <v>63.753333333333337</v>
      </c>
      <c r="K2057">
        <v>182.33333333333334</v>
      </c>
      <c r="L2057">
        <v>0.56666666666666665</v>
      </c>
      <c r="M2057">
        <v>3.4249999999999998</v>
      </c>
      <c r="N2057">
        <v>42.657499999999999</v>
      </c>
      <c r="O2057" s="1">
        <f t="shared" si="590"/>
        <v>10476.071184232367</v>
      </c>
      <c r="Q2057" s="1">
        <f t="shared" si="594"/>
        <v>-8827.0332246484559</v>
      </c>
      <c r="R2057" s="2">
        <f t="shared" si="595"/>
        <v>-9.3389336518670536</v>
      </c>
      <c r="S2057" s="2"/>
      <c r="T2057" s="1">
        <f t="shared" si="596"/>
        <v>-190.74708886650825</v>
      </c>
      <c r="U2057" s="1">
        <f t="shared" si="597"/>
        <v>0</v>
      </c>
      <c r="V2057" s="1">
        <f t="shared" si="598"/>
        <v>-54.350367161256202</v>
      </c>
      <c r="W2057" s="1">
        <f t="shared" si="599"/>
        <v>19470.206683376397</v>
      </c>
      <c r="X2057" s="2">
        <f t="shared" si="608"/>
        <v>49.333710905712408</v>
      </c>
      <c r="Y2057">
        <f t="shared" si="591"/>
        <v>1</v>
      </c>
      <c r="Z2057" s="26">
        <f t="shared" si="600"/>
        <v>0</v>
      </c>
      <c r="AA2057">
        <f t="shared" si="601"/>
        <v>284.13448203019874</v>
      </c>
      <c r="AB2057" s="28">
        <f t="shared" si="602"/>
        <v>40504.428571428572</v>
      </c>
      <c r="AC2057">
        <f t="shared" si="603"/>
        <v>18.994444444444444</v>
      </c>
      <c r="AD2057" s="31">
        <f t="shared" si="592"/>
        <v>15.188502500444223</v>
      </c>
      <c r="AE2057" s="31">
        <f t="shared" si="604"/>
        <v>29.162759746773411</v>
      </c>
      <c r="AF2057" s="15">
        <f t="shared" si="593"/>
        <v>5.9208333333333325</v>
      </c>
      <c r="AG2057" s="31">
        <f t="shared" si="605"/>
        <v>6.9877170291354602</v>
      </c>
      <c r="AH2057" s="31">
        <f t="shared" si="606"/>
        <v>42.136010167962766</v>
      </c>
      <c r="AI2057">
        <f t="shared" si="607"/>
        <v>77.995181532190401</v>
      </c>
    </row>
    <row r="2058" spans="1:35" x14ac:dyDescent="0.2">
      <c r="A2058">
        <v>32</v>
      </c>
      <c r="C2058" s="27" t="s">
        <v>2119</v>
      </c>
      <c r="D2058" s="26">
        <v>29.7685</v>
      </c>
      <c r="E2058">
        <v>0</v>
      </c>
      <c r="F2058" s="26">
        <v>189.58333333333334</v>
      </c>
      <c r="G2058" s="26">
        <v>59.595833333333331</v>
      </c>
      <c r="H2058" s="26">
        <v>49.681666666666665</v>
      </c>
      <c r="I2058" s="26">
        <v>96.591666666666669</v>
      </c>
      <c r="J2058" s="26">
        <v>58.66</v>
      </c>
      <c r="K2058">
        <v>209.83333333333334</v>
      </c>
      <c r="L2058">
        <v>0</v>
      </c>
      <c r="M2058">
        <v>1.325</v>
      </c>
      <c r="N2058">
        <v>42.730000000000004</v>
      </c>
      <c r="O2058" s="1">
        <f t="shared" si="590"/>
        <v>4886.8283666451998</v>
      </c>
      <c r="Q2058" s="1">
        <f t="shared" si="594"/>
        <v>-7065.2419630989061</v>
      </c>
      <c r="R2058" s="2">
        <f t="shared" si="595"/>
        <v>-6.1216382355839336</v>
      </c>
      <c r="S2058" s="2"/>
      <c r="T2058" s="1">
        <f t="shared" si="596"/>
        <v>-1651.5587836008062</v>
      </c>
      <c r="U2058" s="1">
        <f t="shared" si="597"/>
        <v>0</v>
      </c>
      <c r="V2058" s="1">
        <f t="shared" si="598"/>
        <v>-456.75366563256568</v>
      </c>
      <c r="W2058" s="1">
        <f t="shared" si="599"/>
        <v>13954.37207637858</v>
      </c>
      <c r="X2058" s="2">
        <f t="shared" si="608"/>
        <v>39.994777253845356</v>
      </c>
      <c r="Y2058">
        <f t="shared" si="591"/>
        <v>1</v>
      </c>
      <c r="Z2058" s="26">
        <f t="shared" si="600"/>
        <v>360</v>
      </c>
      <c r="AA2058">
        <f t="shared" si="601"/>
        <v>384.20139943123252</v>
      </c>
      <c r="AB2058" s="28">
        <f t="shared" si="602"/>
        <v>40504.470238095237</v>
      </c>
      <c r="AC2058">
        <f t="shared" si="603"/>
        <v>15.331018518518517</v>
      </c>
      <c r="AD2058" s="31">
        <f t="shared" si="592"/>
        <v>12.659063249928018</v>
      </c>
      <c r="AE2058" s="31">
        <f t="shared" si="604"/>
        <v>24.614760927961015</v>
      </c>
      <c r="AF2058" s="15">
        <f t="shared" si="593"/>
        <v>5.961111111111113</v>
      </c>
      <c r="AG2058" s="31">
        <f t="shared" si="605"/>
        <v>7.0072911881104947</v>
      </c>
      <c r="AH2058" s="31">
        <f t="shared" si="606"/>
        <v>42.247944992980528</v>
      </c>
      <c r="AI2058">
        <f t="shared" si="607"/>
        <v>106.0107025988973</v>
      </c>
    </row>
    <row r="2059" spans="1:35" x14ac:dyDescent="0.2">
      <c r="A2059">
        <v>32</v>
      </c>
      <c r="C2059" s="27" t="s">
        <v>2120</v>
      </c>
      <c r="D2059" s="26">
        <v>29.7925</v>
      </c>
      <c r="E2059">
        <v>0</v>
      </c>
      <c r="F2059" s="26">
        <v>59.583333333333336</v>
      </c>
      <c r="G2059" s="26">
        <v>54.570833333333333</v>
      </c>
      <c r="H2059" s="26">
        <v>48.598333333333336</v>
      </c>
      <c r="I2059" s="26">
        <v>98.283333333333331</v>
      </c>
      <c r="J2059" s="26">
        <v>54.12166666666667</v>
      </c>
      <c r="K2059">
        <v>223.16666666666666</v>
      </c>
      <c r="L2059">
        <v>0</v>
      </c>
      <c r="M2059">
        <v>0.33333333333333337</v>
      </c>
      <c r="N2059">
        <v>42.66</v>
      </c>
      <c r="O2059" s="1">
        <f t="shared" ref="O2059:O2122" si="609">F2059*$D$17*$D$12*$D$18*$D$22/1000</f>
        <v>1535.8603438027772</v>
      </c>
      <c r="Q2059" s="1">
        <f t="shared" si="594"/>
        <v>-5255.220240079725</v>
      </c>
      <c r="R2059" s="2">
        <f t="shared" si="595"/>
        <v>-0.14664789212294149</v>
      </c>
      <c r="S2059" s="2"/>
      <c r="T2059" s="1">
        <f t="shared" si="596"/>
        <v>-2510.5607150936398</v>
      </c>
      <c r="U2059" s="1">
        <f t="shared" si="597"/>
        <v>0</v>
      </c>
      <c r="V2059" s="1">
        <f t="shared" si="598"/>
        <v>-679.62733505783717</v>
      </c>
      <c r="W2059" s="1">
        <f t="shared" si="599"/>
        <v>9854.7280047274653</v>
      </c>
      <c r="X2059" s="2">
        <f t="shared" si="608"/>
        <v>33.873139018261426</v>
      </c>
      <c r="Y2059">
        <f t="shared" si="591"/>
        <v>1</v>
      </c>
      <c r="Z2059" s="26">
        <f t="shared" si="600"/>
        <v>1440</v>
      </c>
      <c r="AA2059">
        <f t="shared" si="601"/>
        <v>428.39454996015991</v>
      </c>
      <c r="AB2059" s="28">
        <f t="shared" si="602"/>
        <v>40504.511904761908</v>
      </c>
      <c r="AC2059">
        <f t="shared" si="603"/>
        <v>12.539351851851851</v>
      </c>
      <c r="AD2059" s="31">
        <f t="shared" si="592"/>
        <v>10.742307339771019</v>
      </c>
      <c r="AE2059" s="31">
        <f t="shared" si="604"/>
        <v>21.091856827961021</v>
      </c>
      <c r="AF2059" s="15">
        <f t="shared" si="593"/>
        <v>5.9222222222222198</v>
      </c>
      <c r="AG2059" s="31">
        <f t="shared" si="605"/>
        <v>6.9883911986831357</v>
      </c>
      <c r="AH2059" s="31">
        <f t="shared" si="606"/>
        <v>42.139865694646616</v>
      </c>
      <c r="AI2059">
        <f t="shared" si="607"/>
        <v>126.54062930651379</v>
      </c>
    </row>
    <row r="2060" spans="1:35" x14ac:dyDescent="0.2">
      <c r="A2060">
        <v>32</v>
      </c>
      <c r="C2060" s="27" t="s">
        <v>2121</v>
      </c>
      <c r="D2060" s="26">
        <v>29.8065</v>
      </c>
      <c r="E2060">
        <v>0</v>
      </c>
      <c r="F2060" s="26">
        <v>30.166666666666664</v>
      </c>
      <c r="G2060" s="26">
        <v>50.960833333333333</v>
      </c>
      <c r="H2060" s="26">
        <v>46.1325</v>
      </c>
      <c r="I2060" s="26">
        <v>99.183333333333337</v>
      </c>
      <c r="J2060" s="26">
        <v>50.76166666666667</v>
      </c>
      <c r="K2060">
        <v>227</v>
      </c>
      <c r="L2060">
        <v>0</v>
      </c>
      <c r="M2060">
        <v>0</v>
      </c>
      <c r="N2060">
        <v>42.695833333333333</v>
      </c>
      <c r="O2060" s="1">
        <f t="shared" si="609"/>
        <v>777.59642581343394</v>
      </c>
      <c r="Q2060" s="1">
        <f t="shared" si="594"/>
        <v>-3518.2795133853379</v>
      </c>
      <c r="R2060" s="2">
        <f t="shared" si="595"/>
        <v>1.6910221144347428</v>
      </c>
      <c r="S2060" s="2"/>
      <c r="T2060" s="1">
        <f t="shared" si="596"/>
        <v>-2115.1529713900213</v>
      </c>
      <c r="U2060" s="1">
        <f t="shared" si="597"/>
        <v>0</v>
      </c>
      <c r="V2060" s="1">
        <f t="shared" si="598"/>
        <v>-568.08210531749648</v>
      </c>
      <c r="W2060" s="1">
        <f t="shared" si="599"/>
        <v>6838.2559540255361</v>
      </c>
      <c r="X2060" s="2">
        <f t="shared" si="608"/>
        <v>33.726491126138484</v>
      </c>
      <c r="Y2060">
        <f t="shared" ref="Y2060:Y2123" si="610">IF(X2060&gt;32,1,0)</f>
        <v>1</v>
      </c>
      <c r="Z2060" s="26">
        <f t="shared" si="600"/>
        <v>1440</v>
      </c>
      <c r="AA2060">
        <f t="shared" si="601"/>
        <v>297.02255131469786</v>
      </c>
      <c r="AB2060" s="28">
        <f t="shared" si="602"/>
        <v>40504.553571428572</v>
      </c>
      <c r="AC2060">
        <f t="shared" si="603"/>
        <v>10.533796296296297</v>
      </c>
      <c r="AD2060" s="31">
        <f t="shared" si="592"/>
        <v>9.4907170636183888</v>
      </c>
      <c r="AE2060" s="31">
        <f t="shared" si="604"/>
        <v>18.766176269425483</v>
      </c>
      <c r="AF2060" s="15">
        <f t="shared" si="593"/>
        <v>5.9421296296296289</v>
      </c>
      <c r="AG2060" s="31">
        <f t="shared" si="605"/>
        <v>6.9980605842151808</v>
      </c>
      <c r="AH2060" s="31">
        <f t="shared" si="606"/>
        <v>42.195161944866825</v>
      </c>
      <c r="AI2060">
        <f t="shared" si="607"/>
        <v>140.85506188075334</v>
      </c>
    </row>
    <row r="2061" spans="1:35" x14ac:dyDescent="0.2">
      <c r="A2061">
        <v>32</v>
      </c>
      <c r="C2061" s="27" t="s">
        <v>2122</v>
      </c>
      <c r="D2061" s="26">
        <v>29.802</v>
      </c>
      <c r="E2061">
        <v>0</v>
      </c>
      <c r="F2061" s="26">
        <v>1.25</v>
      </c>
      <c r="G2061" s="26">
        <v>46.879166666666663</v>
      </c>
      <c r="H2061" s="26">
        <v>41.625</v>
      </c>
      <c r="I2061" s="26">
        <v>99.65</v>
      </c>
      <c r="J2061" s="26">
        <v>46.798333333333332</v>
      </c>
      <c r="K2061">
        <v>227</v>
      </c>
      <c r="L2061">
        <v>0</v>
      </c>
      <c r="M2061">
        <v>0</v>
      </c>
      <c r="N2061">
        <v>42.827500000000001</v>
      </c>
      <c r="O2061" s="1">
        <f t="shared" si="609"/>
        <v>32.220846373484839</v>
      </c>
      <c r="Q2061" s="1">
        <f t="shared" si="594"/>
        <v>-2136.7208208018319</v>
      </c>
      <c r="R2061" s="2">
        <f t="shared" si="595"/>
        <v>3.1527006464889142</v>
      </c>
      <c r="S2061" s="2"/>
      <c r="T2061" s="1">
        <f t="shared" si="596"/>
        <v>-1058.3406958324181</v>
      </c>
      <c r="U2061" s="1">
        <f t="shared" si="597"/>
        <v>0</v>
      </c>
      <c r="V2061" s="1">
        <f t="shared" si="598"/>
        <v>-281.81559379245635</v>
      </c>
      <c r="W2061" s="1">
        <f t="shared" si="599"/>
        <v>3352.2484824029157</v>
      </c>
      <c r="X2061" s="2">
        <f t="shared" si="608"/>
        <v>35.417513240573228</v>
      </c>
      <c r="Y2061">
        <f t="shared" si="610"/>
        <v>1</v>
      </c>
      <c r="Z2061" s="26">
        <f t="shared" si="600"/>
        <v>1440</v>
      </c>
      <c r="AA2061">
        <f t="shared" si="601"/>
        <v>131.36949925987938</v>
      </c>
      <c r="AB2061" s="28">
        <f t="shared" si="602"/>
        <v>40504.595238095237</v>
      </c>
      <c r="AC2061">
        <f t="shared" si="603"/>
        <v>8.2662037037037006</v>
      </c>
      <c r="AD2061" s="31">
        <f t="shared" si="592"/>
        <v>8.1823500857254032</v>
      </c>
      <c r="AE2061" s="31">
        <f t="shared" si="604"/>
        <v>16.309485158474995</v>
      </c>
      <c r="AF2061" s="15">
        <f t="shared" si="593"/>
        <v>6.0152777777777775</v>
      </c>
      <c r="AG2061" s="31">
        <f t="shared" si="605"/>
        <v>7.03369108887832</v>
      </c>
      <c r="AH2061" s="31">
        <f t="shared" si="606"/>
        <v>42.398885424156212</v>
      </c>
      <c r="AI2061">
        <f t="shared" si="607"/>
        <v>156.84947439727546</v>
      </c>
    </row>
    <row r="2062" spans="1:35" x14ac:dyDescent="0.2">
      <c r="A2062">
        <v>32</v>
      </c>
      <c r="C2062" s="27" t="s">
        <v>2123</v>
      </c>
      <c r="D2062" s="26">
        <v>29.814583333333331</v>
      </c>
      <c r="E2062">
        <v>0</v>
      </c>
      <c r="F2062" s="26">
        <v>1</v>
      </c>
      <c r="G2062" s="26">
        <v>43.545000000000002</v>
      </c>
      <c r="H2062" s="26">
        <v>37.929166666666667</v>
      </c>
      <c r="I2062" s="26">
        <v>100</v>
      </c>
      <c r="J2062" s="26">
        <v>43.564999999999998</v>
      </c>
      <c r="K2062">
        <v>227</v>
      </c>
      <c r="L2062">
        <v>0</v>
      </c>
      <c r="M2062">
        <v>0</v>
      </c>
      <c r="N2062">
        <v>42.975833333333334</v>
      </c>
      <c r="O2062" s="1">
        <f t="shared" si="609"/>
        <v>25.776677098787872</v>
      </c>
      <c r="Q2062" s="1">
        <f t="shared" si="594"/>
        <v>-752.55264669840972</v>
      </c>
      <c r="R2062" s="2">
        <f t="shared" si="595"/>
        <v>0.55713878839878794</v>
      </c>
      <c r="S2062" s="2"/>
      <c r="T2062" s="1">
        <f t="shared" si="596"/>
        <v>109.29485435703756</v>
      </c>
      <c r="U2062" s="1">
        <f t="shared" si="597"/>
        <v>0</v>
      </c>
      <c r="V2062" s="1">
        <f t="shared" si="598"/>
        <v>29.054389815514686</v>
      </c>
      <c r="W2062" s="1">
        <f t="shared" si="599"/>
        <v>470.91437957243892</v>
      </c>
      <c r="X2062" s="2">
        <f t="shared" si="608"/>
        <v>38.570213887062145</v>
      </c>
      <c r="Y2062">
        <f t="shared" si="610"/>
        <v>1</v>
      </c>
      <c r="Z2062" s="26">
        <f t="shared" si="600"/>
        <v>360</v>
      </c>
      <c r="AA2062">
        <f t="shared" si="601"/>
        <v>24.748496869479347</v>
      </c>
      <c r="AB2062" s="28">
        <f t="shared" si="602"/>
        <v>40504.636904761908</v>
      </c>
      <c r="AC2062">
        <f t="shared" si="603"/>
        <v>6.4138888888888896</v>
      </c>
      <c r="AD2062" s="31">
        <f t="shared" si="592"/>
        <v>7.2306727609860397</v>
      </c>
      <c r="AE2062" s="31">
        <f t="shared" si="604"/>
        <v>14.508046167244894</v>
      </c>
      <c r="AF2062" s="15">
        <f t="shared" si="593"/>
        <v>6.0976851851851857</v>
      </c>
      <c r="AG2062" s="31">
        <f t="shared" si="605"/>
        <v>7.0740228265213236</v>
      </c>
      <c r="AH2062" s="31">
        <f t="shared" si="606"/>
        <v>42.62942009475762</v>
      </c>
      <c r="AI2062">
        <f t="shared" si="607"/>
        <v>169.06570005220649</v>
      </c>
    </row>
    <row r="2063" spans="1:35" x14ac:dyDescent="0.2">
      <c r="A2063">
        <v>32</v>
      </c>
      <c r="C2063" s="27" t="s">
        <v>2124</v>
      </c>
      <c r="D2063" s="26">
        <v>29.820249999999998</v>
      </c>
      <c r="E2063">
        <v>0</v>
      </c>
      <c r="F2063" s="26">
        <v>1</v>
      </c>
      <c r="G2063" s="26">
        <v>42.810833333333335</v>
      </c>
      <c r="H2063" s="26">
        <v>40.2575</v>
      </c>
      <c r="I2063" s="26">
        <v>100</v>
      </c>
      <c r="J2063" s="26">
        <v>42.81583333333333</v>
      </c>
      <c r="K2063">
        <v>227</v>
      </c>
      <c r="L2063">
        <v>0</v>
      </c>
      <c r="M2063">
        <v>0</v>
      </c>
      <c r="N2063">
        <v>43.121666666666663</v>
      </c>
      <c r="O2063" s="1">
        <f t="shared" si="609"/>
        <v>25.776677098787872</v>
      </c>
      <c r="Q2063" s="1">
        <f t="shared" si="594"/>
        <v>354.5634547914068</v>
      </c>
      <c r="R2063" s="2">
        <f t="shared" si="595"/>
        <v>1.7284591577224095</v>
      </c>
      <c r="S2063" s="2"/>
      <c r="T2063" s="1">
        <f t="shared" si="596"/>
        <v>-192.68360162499539</v>
      </c>
      <c r="U2063" s="1">
        <f t="shared" si="597"/>
        <v>0</v>
      </c>
      <c r="V2063" s="1">
        <f t="shared" si="598"/>
        <v>-51.668862403466456</v>
      </c>
      <c r="W2063" s="1">
        <f t="shared" si="599"/>
        <v>-257.17578855126828</v>
      </c>
      <c r="X2063" s="2">
        <f t="shared" si="608"/>
        <v>39.127352675460934</v>
      </c>
      <c r="Y2063">
        <f t="shared" si="610"/>
        <v>1</v>
      </c>
      <c r="Z2063" s="26">
        <f t="shared" si="600"/>
        <v>360</v>
      </c>
      <c r="AA2063">
        <f t="shared" si="601"/>
        <v>13.568029756920099</v>
      </c>
      <c r="AB2063" s="28">
        <f t="shared" si="602"/>
        <v>40504.678571428572</v>
      </c>
      <c r="AC2063">
        <f t="shared" si="603"/>
        <v>6.0060185185185189</v>
      </c>
      <c r="AD2063" s="31">
        <f t="shared" si="592"/>
        <v>7.0291720962824025</v>
      </c>
      <c r="AE2063" s="31">
        <f t="shared" si="604"/>
        <v>14.124350161039059</v>
      </c>
      <c r="AF2063" s="15">
        <f t="shared" si="593"/>
        <v>6.1787037037037011</v>
      </c>
      <c r="AG2063" s="31">
        <f t="shared" si="605"/>
        <v>7.1138729536281948</v>
      </c>
      <c r="AH2063" s="31">
        <f t="shared" si="606"/>
        <v>42.857130415049575</v>
      </c>
      <c r="AI2063">
        <f t="shared" si="607"/>
        <v>172.7414748871112</v>
      </c>
    </row>
    <row r="2064" spans="1:35" x14ac:dyDescent="0.2">
      <c r="A2064">
        <v>32</v>
      </c>
      <c r="C2064" s="27" t="s">
        <v>2125</v>
      </c>
      <c r="D2064" s="26">
        <v>29.839500000000001</v>
      </c>
      <c r="E2064">
        <v>0</v>
      </c>
      <c r="F2064" s="26">
        <v>1</v>
      </c>
      <c r="G2064" s="26">
        <v>41.248333333333335</v>
      </c>
      <c r="H2064" s="26">
        <v>36.744166666666665</v>
      </c>
      <c r="I2064" s="26">
        <v>100</v>
      </c>
      <c r="J2064" s="26">
        <v>41.248333333333335</v>
      </c>
      <c r="K2064">
        <v>227</v>
      </c>
      <c r="L2064">
        <v>0</v>
      </c>
      <c r="M2064">
        <v>0</v>
      </c>
      <c r="N2064">
        <v>43.267499999999998</v>
      </c>
      <c r="O2064" s="1">
        <f t="shared" si="609"/>
        <v>25.776677098787872</v>
      </c>
      <c r="Q2064" s="1">
        <f t="shared" si="594"/>
        <v>629.54743319597321</v>
      </c>
      <c r="R2064" s="2">
        <f t="shared" si="595"/>
        <v>2.0193901040879099</v>
      </c>
      <c r="S2064" s="2"/>
      <c r="T2064" s="1">
        <f t="shared" si="596"/>
        <v>701.01179030933645</v>
      </c>
      <c r="U2064" s="1">
        <f t="shared" si="597"/>
        <v>0</v>
      </c>
      <c r="V2064" s="1">
        <f t="shared" si="598"/>
        <v>186.97541588613109</v>
      </c>
      <c r="W2064" s="1">
        <f t="shared" si="599"/>
        <v>-1670.6084065944592</v>
      </c>
      <c r="X2064" s="2">
        <f t="shared" si="608"/>
        <v>40.855811833183346</v>
      </c>
      <c r="Y2064">
        <f t="shared" si="610"/>
        <v>1</v>
      </c>
      <c r="Z2064" s="26">
        <f t="shared" si="600"/>
        <v>360</v>
      </c>
      <c r="AA2064">
        <f t="shared" si="601"/>
        <v>0.15407312807999807</v>
      </c>
      <c r="AB2064" s="28">
        <f t="shared" si="602"/>
        <v>40504.720238095237</v>
      </c>
      <c r="AC2064">
        <f t="shared" si="603"/>
        <v>5.1379629629629635</v>
      </c>
      <c r="AD2064" s="31">
        <f t="shared" si="592"/>
        <v>6.6166911801674697</v>
      </c>
      <c r="AE2064" s="31">
        <f t="shared" si="604"/>
        <v>13.336987326751025</v>
      </c>
      <c r="AF2064" s="15">
        <f t="shared" si="593"/>
        <v>6.2597222222222211</v>
      </c>
      <c r="AG2064" s="31">
        <f t="shared" si="605"/>
        <v>7.1539203695994491</v>
      </c>
      <c r="AH2064" s="31">
        <f t="shared" si="606"/>
        <v>43.085896891256397</v>
      </c>
      <c r="AI2064">
        <f t="shared" si="607"/>
        <v>178.85044430180628</v>
      </c>
    </row>
    <row r="2065" spans="1:35" x14ac:dyDescent="0.2">
      <c r="A2065">
        <v>32</v>
      </c>
      <c r="C2065" s="27" t="s">
        <v>2126</v>
      </c>
      <c r="D2065" s="26">
        <v>29.849</v>
      </c>
      <c r="E2065">
        <v>0</v>
      </c>
      <c r="F2065" s="26">
        <v>1</v>
      </c>
      <c r="G2065" s="26">
        <v>40.104999999999997</v>
      </c>
      <c r="H2065" s="26">
        <v>35.50333333333333</v>
      </c>
      <c r="I2065" s="26">
        <v>100</v>
      </c>
      <c r="J2065" s="26">
        <v>40.104999999999997</v>
      </c>
      <c r="K2065">
        <v>227</v>
      </c>
      <c r="L2065">
        <v>0</v>
      </c>
      <c r="M2065">
        <v>0</v>
      </c>
      <c r="N2065">
        <v>43.39</v>
      </c>
      <c r="O2065" s="1">
        <f t="shared" si="609"/>
        <v>25.776677098787872</v>
      </c>
      <c r="Q2065" s="1">
        <f t="shared" si="594"/>
        <v>967.4838282205576</v>
      </c>
      <c r="R2065" s="2">
        <f t="shared" si="595"/>
        <v>1.0235904919646392</v>
      </c>
      <c r="S2065" s="2"/>
      <c r="T2065" s="1">
        <f t="shared" si="596"/>
        <v>1256.8610856928015</v>
      </c>
      <c r="U2065" s="1">
        <f t="shared" si="597"/>
        <v>0</v>
      </c>
      <c r="V2065" s="1">
        <f t="shared" si="598"/>
        <v>336.03184860485732</v>
      </c>
      <c r="W2065" s="1">
        <f t="shared" si="599"/>
        <v>-2717.9275025981742</v>
      </c>
      <c r="X2065" s="2">
        <f t="shared" si="608"/>
        <v>42.875201937271257</v>
      </c>
      <c r="Y2065">
        <f t="shared" si="610"/>
        <v>1</v>
      </c>
      <c r="Z2065" s="26">
        <f t="shared" si="600"/>
        <v>0</v>
      </c>
      <c r="AA2065">
        <f t="shared" si="601"/>
        <v>7.6740187732614409</v>
      </c>
      <c r="AB2065" s="28">
        <f t="shared" si="602"/>
        <v>40504.761904761908</v>
      </c>
      <c r="AC2065">
        <f t="shared" si="603"/>
        <v>4.5027777777777755</v>
      </c>
      <c r="AD2065" s="31">
        <f t="shared" si="592"/>
        <v>6.3285114162147798</v>
      </c>
      <c r="AE2065" s="31">
        <f t="shared" si="604"/>
        <v>12.785297560501084</v>
      </c>
      <c r="AF2065" s="15">
        <f t="shared" si="593"/>
        <v>6.3277777777777775</v>
      </c>
      <c r="AG2065" s="31">
        <f t="shared" si="605"/>
        <v>7.1877132731888738</v>
      </c>
      <c r="AH2065" s="31">
        <f t="shared" si="606"/>
        <v>43.278879925561924</v>
      </c>
      <c r="AI2065">
        <f t="shared" si="607"/>
        <v>183.32741717874575</v>
      </c>
    </row>
    <row r="2066" spans="1:35" x14ac:dyDescent="0.2">
      <c r="A2066">
        <v>32</v>
      </c>
      <c r="C2066" s="27" t="s">
        <v>2127</v>
      </c>
      <c r="D2066" s="26">
        <v>29.84075</v>
      </c>
      <c r="E2066">
        <v>0</v>
      </c>
      <c r="F2066" s="26">
        <v>1</v>
      </c>
      <c r="G2066" s="26">
        <v>39.263333333333335</v>
      </c>
      <c r="H2066" s="26">
        <v>34.797499999999999</v>
      </c>
      <c r="I2066" s="26">
        <v>100</v>
      </c>
      <c r="J2066" s="26">
        <v>39.263333333333335</v>
      </c>
      <c r="K2066">
        <v>227</v>
      </c>
      <c r="L2066">
        <v>0</v>
      </c>
      <c r="M2066">
        <v>0</v>
      </c>
      <c r="N2066">
        <v>43.47</v>
      </c>
      <c r="O2066" s="1">
        <f t="shared" si="609"/>
        <v>25.776677098787872</v>
      </c>
      <c r="Q2066" s="1">
        <f t="shared" si="594"/>
        <v>1352.8253867662181</v>
      </c>
      <c r="R2066" s="2">
        <f t="shared" si="595"/>
        <v>1.4312789142214035</v>
      </c>
      <c r="S2066" s="2"/>
      <c r="T2066" s="1">
        <f t="shared" si="596"/>
        <v>1551.7178748555768</v>
      </c>
      <c r="U2066" s="1">
        <f t="shared" si="597"/>
        <v>0</v>
      </c>
      <c r="V2066" s="1">
        <f t="shared" si="598"/>
        <v>415.27276423491298</v>
      </c>
      <c r="W2066" s="1">
        <f t="shared" si="599"/>
        <v>-3480.4916370156157</v>
      </c>
      <c r="X2066" s="2">
        <f t="shared" si="608"/>
        <v>43.898792429235897</v>
      </c>
      <c r="Y2066">
        <f t="shared" si="610"/>
        <v>1</v>
      </c>
      <c r="Z2066" s="26">
        <f t="shared" si="600"/>
        <v>0</v>
      </c>
      <c r="AA2066">
        <f t="shared" si="601"/>
        <v>21.487481029785794</v>
      </c>
      <c r="AB2066" s="28">
        <f t="shared" si="602"/>
        <v>40504.803571428572</v>
      </c>
      <c r="AC2066">
        <f t="shared" si="603"/>
        <v>4.0351851851851865</v>
      </c>
      <c r="AD2066" s="31">
        <f t="shared" si="592"/>
        <v>6.1234858919010717</v>
      </c>
      <c r="AE2066" s="31">
        <f t="shared" si="604"/>
        <v>12.391959970929872</v>
      </c>
      <c r="AF2066" s="15">
        <f t="shared" si="593"/>
        <v>6.3722222222222218</v>
      </c>
      <c r="AG2066" s="31">
        <f t="shared" si="605"/>
        <v>7.2098578022786812</v>
      </c>
      <c r="AH2066" s="31">
        <f t="shared" si="606"/>
        <v>43.405314637878568</v>
      </c>
      <c r="AI2066">
        <f t="shared" si="607"/>
        <v>186.45228825769553</v>
      </c>
    </row>
    <row r="2067" spans="1:35" x14ac:dyDescent="0.2">
      <c r="A2067">
        <v>32</v>
      </c>
      <c r="C2067" s="27" t="s">
        <v>2128</v>
      </c>
      <c r="D2067" s="26">
        <v>29.834250000000001</v>
      </c>
      <c r="E2067">
        <v>0</v>
      </c>
      <c r="F2067" s="26">
        <v>1</v>
      </c>
      <c r="G2067" s="26">
        <v>38.432499999999997</v>
      </c>
      <c r="H2067" s="26">
        <v>33.349166666666669</v>
      </c>
      <c r="I2067" s="26">
        <v>100</v>
      </c>
      <c r="J2067" s="26">
        <v>38.432499999999997</v>
      </c>
      <c r="K2067">
        <v>227</v>
      </c>
      <c r="L2067">
        <v>0</v>
      </c>
      <c r="M2067">
        <v>0</v>
      </c>
      <c r="N2067">
        <v>43.55</v>
      </c>
      <c r="O2067" s="1">
        <f t="shared" si="609"/>
        <v>25.776677098787872</v>
      </c>
      <c r="Q2067" s="1">
        <f t="shared" si="594"/>
        <v>1481.0390492713818</v>
      </c>
      <c r="R2067" s="2">
        <f t="shared" si="595"/>
        <v>1.5669279887094272</v>
      </c>
      <c r="S2067" s="2"/>
      <c r="T2067" s="1">
        <f t="shared" si="596"/>
        <v>2042.6751572334224</v>
      </c>
      <c r="U2067" s="1">
        <f t="shared" si="597"/>
        <v>0</v>
      </c>
      <c r="V2067" s="1">
        <f t="shared" si="598"/>
        <v>546.66870670046967</v>
      </c>
      <c r="W2067" s="1">
        <f t="shared" si="599"/>
        <v>-4234.0925401966942</v>
      </c>
      <c r="X2067" s="2">
        <f t="shared" si="608"/>
        <v>45.330071343457298</v>
      </c>
      <c r="Y2067">
        <f t="shared" si="610"/>
        <v>1</v>
      </c>
      <c r="Z2067" s="26">
        <f t="shared" si="600"/>
        <v>0</v>
      </c>
      <c r="AA2067">
        <f t="shared" si="601"/>
        <v>47.576490438083354</v>
      </c>
      <c r="AB2067" s="28">
        <f t="shared" si="602"/>
        <v>40504.845238095237</v>
      </c>
      <c r="AC2067">
        <f t="shared" si="603"/>
        <v>3.5736111111111097</v>
      </c>
      <c r="AD2067" s="31">
        <f t="shared" si="592"/>
        <v>5.9268584408985081</v>
      </c>
      <c r="AE2067" s="31">
        <f t="shared" si="604"/>
        <v>12.014055478389261</v>
      </c>
      <c r="AF2067" s="15">
        <f t="shared" si="593"/>
        <v>6.4166666666666652</v>
      </c>
      <c r="AG2067" s="31">
        <f t="shared" si="605"/>
        <v>7.2320623017694796</v>
      </c>
      <c r="AH2067" s="31">
        <f t="shared" si="606"/>
        <v>43.532070130785826</v>
      </c>
      <c r="AI2067">
        <f t="shared" si="607"/>
        <v>189.48630409020814</v>
      </c>
    </row>
    <row r="2068" spans="1:35" x14ac:dyDescent="0.2">
      <c r="A2068">
        <v>32</v>
      </c>
      <c r="C2068" s="27" t="s">
        <v>2129</v>
      </c>
      <c r="D2068" s="26">
        <v>29.830749999999998</v>
      </c>
      <c r="E2068">
        <v>0</v>
      </c>
      <c r="F2068" s="26">
        <v>1</v>
      </c>
      <c r="G2068" s="26">
        <v>38.890833333333333</v>
      </c>
      <c r="H2068" s="26">
        <v>34.740833333333335</v>
      </c>
      <c r="I2068" s="26">
        <v>100</v>
      </c>
      <c r="J2068" s="26">
        <v>38.890833333333333</v>
      </c>
      <c r="K2068">
        <v>227</v>
      </c>
      <c r="L2068">
        <v>0</v>
      </c>
      <c r="M2068">
        <v>0</v>
      </c>
      <c r="N2068">
        <v>43.57</v>
      </c>
      <c r="O2068" s="1">
        <f t="shared" si="609"/>
        <v>25.776677098787872</v>
      </c>
      <c r="Q2068" s="1">
        <f t="shared" si="594"/>
        <v>1076.5978696811464</v>
      </c>
      <c r="R2068" s="2">
        <f t="shared" si="595"/>
        <v>1.1390323134411968</v>
      </c>
      <c r="S2068" s="2"/>
      <c r="T2068" s="1">
        <f t="shared" si="596"/>
        <v>2072.5562019640565</v>
      </c>
      <c r="U2068" s="1">
        <f t="shared" si="597"/>
        <v>0</v>
      </c>
      <c r="V2068" s="1">
        <f t="shared" si="598"/>
        <v>559.61766368975475</v>
      </c>
      <c r="W2068" s="1">
        <f t="shared" si="599"/>
        <v>-3871.4264147865888</v>
      </c>
      <c r="X2068" s="2">
        <f t="shared" si="608"/>
        <v>46.896999332166729</v>
      </c>
      <c r="Y2068">
        <f t="shared" si="610"/>
        <v>1</v>
      </c>
      <c r="Z2068" s="26">
        <f t="shared" si="600"/>
        <v>0</v>
      </c>
      <c r="AA2068">
        <f t="shared" si="601"/>
        <v>64.098694000875952</v>
      </c>
      <c r="AB2068" s="28">
        <f t="shared" si="602"/>
        <v>40504.886904761908</v>
      </c>
      <c r="AC2068">
        <f t="shared" si="603"/>
        <v>3.8282407407407404</v>
      </c>
      <c r="AD2068" s="31">
        <f t="shared" si="592"/>
        <v>6.0346297899060737</v>
      </c>
      <c r="AE2068" s="31">
        <f t="shared" si="604"/>
        <v>12.221268196018675</v>
      </c>
      <c r="AF2068" s="15">
        <f t="shared" si="593"/>
        <v>6.427777777777778</v>
      </c>
      <c r="AG2068" s="31">
        <f t="shared" si="605"/>
        <v>7.2376228132463201</v>
      </c>
      <c r="AH2068" s="31">
        <f t="shared" si="606"/>
        <v>43.563809205735716</v>
      </c>
      <c r="AI2068">
        <f t="shared" si="607"/>
        <v>188.43135655041883</v>
      </c>
    </row>
    <row r="2069" spans="1:35" x14ac:dyDescent="0.2">
      <c r="A2069">
        <v>32</v>
      </c>
      <c r="C2069" s="27" t="s">
        <v>2130</v>
      </c>
      <c r="D2069" s="26">
        <v>29.817833333333333</v>
      </c>
      <c r="E2069">
        <v>0</v>
      </c>
      <c r="F2069" s="26">
        <v>1</v>
      </c>
      <c r="G2069" s="26">
        <v>39.99</v>
      </c>
      <c r="H2069" s="26">
        <v>37.791666666666664</v>
      </c>
      <c r="I2069" s="26">
        <v>100</v>
      </c>
      <c r="J2069" s="26">
        <v>39.99</v>
      </c>
      <c r="K2069">
        <v>227</v>
      </c>
      <c r="L2069">
        <v>0</v>
      </c>
      <c r="M2069">
        <v>0</v>
      </c>
      <c r="N2069">
        <v>43.57</v>
      </c>
      <c r="O2069" s="1">
        <f t="shared" si="609"/>
        <v>25.776677098787872</v>
      </c>
      <c r="Q2069" s="1">
        <f t="shared" si="594"/>
        <v>578.27151994625285</v>
      </c>
      <c r="R2069" s="2">
        <f t="shared" si="595"/>
        <v>0.61180684609436797</v>
      </c>
      <c r="S2069" s="2"/>
      <c r="T2069" s="1">
        <f t="shared" si="596"/>
        <v>1746.6051528356631</v>
      </c>
      <c r="U2069" s="1">
        <f t="shared" si="597"/>
        <v>0</v>
      </c>
      <c r="V2069" s="1">
        <f t="shared" si="598"/>
        <v>477.53586991019222</v>
      </c>
      <c r="W2069" s="1">
        <f t="shared" si="599"/>
        <v>-2962.0031839578228</v>
      </c>
      <c r="X2069" s="2">
        <f t="shared" si="608"/>
        <v>48.036031645607927</v>
      </c>
      <c r="Y2069">
        <f t="shared" si="610"/>
        <v>1</v>
      </c>
      <c r="Z2069" s="26">
        <f t="shared" si="600"/>
        <v>0</v>
      </c>
      <c r="AA2069">
        <f t="shared" si="601"/>
        <v>64.738625242124186</v>
      </c>
      <c r="AB2069" s="28">
        <f t="shared" si="602"/>
        <v>40504.928571428572</v>
      </c>
      <c r="AC2069">
        <f t="shared" si="603"/>
        <v>4.43888888888889</v>
      </c>
      <c r="AD2069" s="31">
        <f t="shared" si="592"/>
        <v>6.3001463511265028</v>
      </c>
      <c r="AE2069" s="31">
        <f t="shared" si="604"/>
        <v>12.730921919557703</v>
      </c>
      <c r="AF2069" s="15">
        <f t="shared" si="593"/>
        <v>6.427777777777778</v>
      </c>
      <c r="AG2069" s="31">
        <f t="shared" si="605"/>
        <v>7.2376228132463201</v>
      </c>
      <c r="AH2069" s="31">
        <f t="shared" si="606"/>
        <v>43.563809205735716</v>
      </c>
      <c r="AI2069">
        <f t="shared" si="607"/>
        <v>185.36731836450221</v>
      </c>
    </row>
    <row r="2070" spans="1:35" x14ac:dyDescent="0.2">
      <c r="A2070">
        <v>32</v>
      </c>
      <c r="C2070" s="27" t="s">
        <v>2131</v>
      </c>
      <c r="D2070" s="26">
        <v>29.811499999999999</v>
      </c>
      <c r="E2070">
        <v>0</v>
      </c>
      <c r="F2070" s="26">
        <v>1</v>
      </c>
      <c r="G2070" s="26">
        <v>40.510833333333331</v>
      </c>
      <c r="H2070" s="26">
        <v>38.494166666666665</v>
      </c>
      <c r="I2070" s="26">
        <v>100</v>
      </c>
      <c r="J2070" s="26">
        <v>40.510833333333331</v>
      </c>
      <c r="K2070">
        <v>227</v>
      </c>
      <c r="L2070">
        <v>0</v>
      </c>
      <c r="M2070">
        <v>0</v>
      </c>
      <c r="N2070">
        <v>43.57</v>
      </c>
      <c r="O2070" s="1">
        <f t="shared" si="609"/>
        <v>25.776677098787872</v>
      </c>
      <c r="Q2070" s="1">
        <f t="shared" si="594"/>
        <v>166.66844311195069</v>
      </c>
      <c r="R2070" s="2">
        <f t="shared" si="595"/>
        <v>0.17633393830852778</v>
      </c>
      <c r="S2070" s="2"/>
      <c r="T2070" s="1">
        <f t="shared" si="596"/>
        <v>1731.1424930940275</v>
      </c>
      <c r="U2070" s="1">
        <f t="shared" si="597"/>
        <v>0</v>
      </c>
      <c r="V2070" s="1">
        <f t="shared" si="598"/>
        <v>475.16730862461827</v>
      </c>
      <c r="W2070" s="1">
        <f t="shared" si="599"/>
        <v>-2531.0786052861226</v>
      </c>
      <c r="X2070" s="2">
        <f t="shared" si="608"/>
        <v>48.647838491702295</v>
      </c>
      <c r="Y2070">
        <f t="shared" si="610"/>
        <v>1</v>
      </c>
      <c r="Z2070" s="26">
        <f t="shared" si="600"/>
        <v>0</v>
      </c>
      <c r="AA2070">
        <f t="shared" si="601"/>
        <v>66.210852947323133</v>
      </c>
      <c r="AB2070" s="28">
        <f t="shared" si="602"/>
        <v>40504.970238095237</v>
      </c>
      <c r="AC2070">
        <f t="shared" si="603"/>
        <v>4.7282407407407394</v>
      </c>
      <c r="AD2070" s="31">
        <f t="shared" si="592"/>
        <v>6.4295117772742323</v>
      </c>
      <c r="AE2070" s="31">
        <f t="shared" si="604"/>
        <v>12.978806285856475</v>
      </c>
      <c r="AF2070" s="15">
        <f t="shared" si="593"/>
        <v>6.427777777777778</v>
      </c>
      <c r="AG2070" s="31">
        <f t="shared" si="605"/>
        <v>7.2376228132463201</v>
      </c>
      <c r="AH2070" s="31">
        <f t="shared" si="606"/>
        <v>43.563809205735716</v>
      </c>
      <c r="AI2070">
        <f t="shared" si="607"/>
        <v>183.87703755431397</v>
      </c>
    </row>
    <row r="2071" spans="1:35" x14ac:dyDescent="0.2">
      <c r="A2071">
        <v>32</v>
      </c>
      <c r="C2071" s="27" t="s">
        <v>2132</v>
      </c>
      <c r="D2071" s="26">
        <v>29.7895</v>
      </c>
      <c r="E2071">
        <v>0</v>
      </c>
      <c r="F2071" s="26">
        <v>1</v>
      </c>
      <c r="G2071" s="26">
        <v>40.036666666666669</v>
      </c>
      <c r="H2071" s="26">
        <v>38.397500000000001</v>
      </c>
      <c r="I2071" s="26">
        <v>100</v>
      </c>
      <c r="J2071" s="26">
        <v>40.036666666666669</v>
      </c>
      <c r="K2071">
        <v>227</v>
      </c>
      <c r="L2071">
        <v>0</v>
      </c>
      <c r="M2071">
        <v>0</v>
      </c>
      <c r="N2071">
        <v>43.5625</v>
      </c>
      <c r="O2071" s="1">
        <f t="shared" si="609"/>
        <v>25.776677098787872</v>
      </c>
      <c r="Q2071" s="1">
        <f t="shared" si="594"/>
        <v>492.05122782967794</v>
      </c>
      <c r="R2071" s="2">
        <f t="shared" si="595"/>
        <v>0.52058643635660395</v>
      </c>
      <c r="S2071" s="2"/>
      <c r="T2071" s="1">
        <f t="shared" si="596"/>
        <v>1777.6875219325268</v>
      </c>
      <c r="U2071" s="1">
        <f t="shared" si="597"/>
        <v>0</v>
      </c>
      <c r="V2071" s="1">
        <f t="shared" si="598"/>
        <v>488.06171818523364</v>
      </c>
      <c r="W2071" s="1">
        <f t="shared" si="599"/>
        <v>-2917.1870277759654</v>
      </c>
      <c r="X2071" s="2">
        <f t="shared" si="608"/>
        <v>48.824172430010826</v>
      </c>
      <c r="Y2071">
        <f t="shared" si="610"/>
        <v>1</v>
      </c>
      <c r="Z2071" s="26">
        <f t="shared" si="600"/>
        <v>0</v>
      </c>
      <c r="AA2071">
        <f t="shared" si="601"/>
        <v>77.220257540806784</v>
      </c>
      <c r="AB2071" s="28">
        <f t="shared" si="602"/>
        <v>40505.011904761908</v>
      </c>
      <c r="AC2071">
        <f t="shared" si="603"/>
        <v>4.4648148148148161</v>
      </c>
      <c r="AD2071" s="31">
        <f t="shared" si="592"/>
        <v>6.3116432904279964</v>
      </c>
      <c r="AE2071" s="31">
        <f t="shared" si="604"/>
        <v>12.752963092824482</v>
      </c>
      <c r="AF2071" s="15">
        <f t="shared" si="593"/>
        <v>6.4236111111111107</v>
      </c>
      <c r="AG2071" s="31">
        <f t="shared" si="605"/>
        <v>7.2355371810541218</v>
      </c>
      <c r="AH2071" s="31">
        <f t="shared" si="606"/>
        <v>43.551904697500902</v>
      </c>
      <c r="AI2071">
        <f t="shared" si="607"/>
        <v>185.16323692731464</v>
      </c>
    </row>
    <row r="2072" spans="1:35" x14ac:dyDescent="0.2">
      <c r="A2072">
        <v>32</v>
      </c>
      <c r="C2072" s="27" t="s">
        <v>2133</v>
      </c>
      <c r="D2072" s="26">
        <v>29.765499999999999</v>
      </c>
      <c r="E2072">
        <v>0</v>
      </c>
      <c r="F2072" s="26">
        <v>1</v>
      </c>
      <c r="G2072" s="26">
        <v>39.513333333333335</v>
      </c>
      <c r="H2072" s="26">
        <v>37.476666666666667</v>
      </c>
      <c r="I2072" s="26">
        <v>100</v>
      </c>
      <c r="J2072" s="26">
        <v>39.513333333333335</v>
      </c>
      <c r="K2072">
        <v>227</v>
      </c>
      <c r="L2072">
        <v>0</v>
      </c>
      <c r="M2072">
        <v>0</v>
      </c>
      <c r="N2072">
        <v>43.519999999999996</v>
      </c>
      <c r="O2072" s="1">
        <f t="shared" si="609"/>
        <v>25.776677098787872</v>
      </c>
      <c r="Q2072" s="1">
        <f t="shared" si="594"/>
        <v>576.23138221062868</v>
      </c>
      <c r="R2072" s="2">
        <f t="shared" si="595"/>
        <v>0.60964839597089249</v>
      </c>
      <c r="S2072" s="2"/>
      <c r="T2072" s="1">
        <f t="shared" si="596"/>
        <v>2023.4412804441477</v>
      </c>
      <c r="U2072" s="1">
        <f t="shared" si="597"/>
        <v>0</v>
      </c>
      <c r="V2072" s="1">
        <f t="shared" si="598"/>
        <v>554.88796549044093</v>
      </c>
      <c r="W2072" s="1">
        <f t="shared" si="599"/>
        <v>-3315.0165988056792</v>
      </c>
      <c r="X2072" s="2">
        <f t="shared" si="608"/>
        <v>49.344758866367428</v>
      </c>
      <c r="Y2072">
        <f t="shared" si="610"/>
        <v>1</v>
      </c>
      <c r="Z2072" s="26">
        <f t="shared" si="600"/>
        <v>0</v>
      </c>
      <c r="AA2072">
        <f t="shared" si="601"/>
        <v>96.656928011594701</v>
      </c>
      <c r="AB2072" s="28">
        <f t="shared" si="602"/>
        <v>40505.053571428572</v>
      </c>
      <c r="AC2072">
        <f t="shared" si="603"/>
        <v>4.1740740740740749</v>
      </c>
      <c r="AD2072" s="31">
        <f t="shared" si="592"/>
        <v>6.1837649859386525</v>
      </c>
      <c r="AE2072" s="31">
        <f t="shared" si="604"/>
        <v>12.50767820170776</v>
      </c>
      <c r="AF2072" s="15">
        <f t="shared" si="593"/>
        <v>6.3999999999999977</v>
      </c>
      <c r="AG2072" s="31">
        <f t="shared" si="605"/>
        <v>7.2237285778909328</v>
      </c>
      <c r="AH2072" s="31">
        <f t="shared" si="606"/>
        <v>43.484499186280267</v>
      </c>
      <c r="AI2072">
        <f t="shared" si="607"/>
        <v>186.23264775924989</v>
      </c>
    </row>
    <row r="2073" spans="1:35" x14ac:dyDescent="0.2">
      <c r="A2073">
        <v>32</v>
      </c>
      <c r="C2073" s="27" t="s">
        <v>2134</v>
      </c>
      <c r="D2073" s="26">
        <v>29.742750000000001</v>
      </c>
      <c r="E2073">
        <v>0</v>
      </c>
      <c r="F2073" s="26">
        <v>1</v>
      </c>
      <c r="G2073" s="26">
        <v>40.468333333333334</v>
      </c>
      <c r="H2073" s="26">
        <v>39.814999999999998</v>
      </c>
      <c r="I2073" s="26">
        <v>100</v>
      </c>
      <c r="J2073" s="26">
        <v>40.468333333333334</v>
      </c>
      <c r="K2073">
        <v>227</v>
      </c>
      <c r="L2073">
        <v>0</v>
      </c>
      <c r="M2073">
        <v>0</v>
      </c>
      <c r="N2073">
        <v>43.477499999999999</v>
      </c>
      <c r="O2073" s="1">
        <f t="shared" si="609"/>
        <v>25.776677098787872</v>
      </c>
      <c r="Q2073" s="1">
        <f t="shared" si="594"/>
        <v>125.43087715330043</v>
      </c>
      <c r="R2073" s="2">
        <f t="shared" si="595"/>
        <v>0.1327049088655505</v>
      </c>
      <c r="S2073" s="2"/>
      <c r="T2073" s="1">
        <f t="shared" si="596"/>
        <v>1728.7104674134437</v>
      </c>
      <c r="U2073" s="1">
        <f t="shared" si="597"/>
        <v>0</v>
      </c>
      <c r="V2073" s="1">
        <f t="shared" si="598"/>
        <v>478.22710401162391</v>
      </c>
      <c r="W2073" s="1">
        <f t="shared" si="599"/>
        <v>-2489.7098457336356</v>
      </c>
      <c r="X2073" s="2">
        <f t="shared" si="608"/>
        <v>49.954407262338322</v>
      </c>
      <c r="Y2073">
        <f t="shared" si="610"/>
        <v>1</v>
      </c>
      <c r="Z2073" s="26">
        <f t="shared" si="600"/>
        <v>0</v>
      </c>
      <c r="AA2073">
        <f t="shared" si="601"/>
        <v>89.985598586548122</v>
      </c>
      <c r="AB2073" s="28">
        <f t="shared" si="602"/>
        <v>40505.095238095237</v>
      </c>
      <c r="AC2073">
        <f t="shared" si="603"/>
        <v>4.7046296296296299</v>
      </c>
      <c r="AD2073" s="31">
        <f t="shared" ref="AD2073:AD2136" si="611">10^($AF$17-$AF$18/($AF$19+AC2073))*I2073/100</f>
        <v>6.4188686463130731</v>
      </c>
      <c r="AE2073" s="31">
        <f t="shared" si="604"/>
        <v>12.958422808589242</v>
      </c>
      <c r="AF2073" s="15">
        <f t="shared" ref="AF2073:AF2136" si="612">(N2073-32)/1.8</f>
        <v>6.3763888888888882</v>
      </c>
      <c r="AG2073" s="31">
        <f t="shared" si="605"/>
        <v>7.2119369243915123</v>
      </c>
      <c r="AH2073" s="31">
        <f t="shared" si="606"/>
        <v>43.417184327893168</v>
      </c>
      <c r="AI2073">
        <f t="shared" si="607"/>
        <v>183.11807425405519</v>
      </c>
    </row>
    <row r="2074" spans="1:35" x14ac:dyDescent="0.2">
      <c r="A2074">
        <v>32</v>
      </c>
      <c r="C2074" s="27" t="s">
        <v>2135</v>
      </c>
      <c r="D2074" s="26">
        <v>29.716000000000001</v>
      </c>
      <c r="E2074">
        <v>0</v>
      </c>
      <c r="F2074" s="26">
        <v>1</v>
      </c>
      <c r="G2074" s="26">
        <v>41.233333333333334</v>
      </c>
      <c r="H2074" s="26">
        <v>41.301666666666669</v>
      </c>
      <c r="I2074" s="26">
        <v>100</v>
      </c>
      <c r="J2074" s="26">
        <v>41.233333333333334</v>
      </c>
      <c r="K2074">
        <v>170.33333333333331</v>
      </c>
      <c r="L2074">
        <v>0</v>
      </c>
      <c r="M2074">
        <v>0.24166666666666667</v>
      </c>
      <c r="N2074">
        <v>43.445</v>
      </c>
      <c r="O2074" s="1">
        <f t="shared" si="609"/>
        <v>25.776677098787872</v>
      </c>
      <c r="Q2074" s="1">
        <f t="shared" ref="Q2074:Q2137" si="613">(O2074-T2074-U2074-V2074-W2074-AI2074)</f>
        <v>-239.14612588632434</v>
      </c>
      <c r="R2074" s="2">
        <f t="shared" ref="R2074:R2137" si="614">Q2074/$O$12+Z2074/$O$17*$Z$21</f>
        <v>-0.25301477245117937</v>
      </c>
      <c r="S2074" s="2"/>
      <c r="T2074" s="1">
        <f t="shared" ref="T2074:T2137" si="615">((X2074-H2074)*$D$13/$P$5)*$P$7/1000</f>
        <v>1497.8677955856506</v>
      </c>
      <c r="U2074" s="1">
        <f t="shared" ref="U2074:U2137" si="616">IF(X2074&gt;80,(X2074-80)*$O$19,0)</f>
        <v>0</v>
      </c>
      <c r="V2074" s="1">
        <f t="shared" ref="V2074:V2137" si="617">$D$20*(((X2074-32)*5/9+273)^4-((H2074-32)*5/9+273)^4)*$D$14*$D$21*$D$22/1000</f>
        <v>416.35579349789356</v>
      </c>
      <c r="W2074" s="1">
        <f t="shared" ref="W2074:W2137" si="618">(G2074-N2074)*$O$20</f>
        <v>-1829.8781308715231</v>
      </c>
      <c r="X2074" s="2">
        <f t="shared" si="608"/>
        <v>50.08711217120387</v>
      </c>
      <c r="Y2074">
        <f t="shared" si="610"/>
        <v>1</v>
      </c>
      <c r="Z2074" s="26">
        <f t="shared" ref="Z2074:Z2137" si="619">IF(X2074&lt;42,IF(X2074&lt;36, 0.4*3600, 0.1*3600),0)*$Z$21</f>
        <v>0</v>
      </c>
      <c r="AA2074">
        <f t="shared" ref="AA2074:AA2137" si="620">(X2074-G2074)^2</f>
        <v>78.389399709924135</v>
      </c>
      <c r="AB2074" s="28">
        <f t="shared" ref="AB2074:AB2137" si="621">C2074-1/1/14</f>
        <v>40505.136904761908</v>
      </c>
      <c r="AC2074">
        <f t="shared" ref="AC2074:AC2137" si="622">(G2074-32)/1.8</f>
        <v>5.1296296296296298</v>
      </c>
      <c r="AD2074" s="31">
        <f t="shared" si="611"/>
        <v>6.6128368837080176</v>
      </c>
      <c r="AE2074" s="31">
        <f t="shared" ref="AE2074:AE2137" si="623">AD2074/760*35000/(AC2074+273.15)/0.0821</f>
        <v>13.329617538193588</v>
      </c>
      <c r="AF2074" s="15">
        <f t="shared" si="612"/>
        <v>6.3583333333333334</v>
      </c>
      <c r="AG2074" s="31">
        <f t="shared" ref="AG2074:AG2137" si="624">10^($AF$17-$AF$18/($AF$19+AF2074))</f>
        <v>7.2029312013089273</v>
      </c>
      <c r="AH2074" s="31">
        <f t="shared" ref="AH2074:AH2137" si="625">AG2074/760*35000*$AE$14/(AF2074+273.15)/0.0821</f>
        <v>43.365769363391721</v>
      </c>
      <c r="AI2074">
        <f t="shared" ref="AI2074:AI2137" si="626">(AH2074-AE2074)*0.018*334</f>
        <v>180.57734477309117</v>
      </c>
    </row>
    <row r="2075" spans="1:35" x14ac:dyDescent="0.2">
      <c r="A2075">
        <v>32</v>
      </c>
      <c r="C2075" s="27" t="s">
        <v>2136</v>
      </c>
      <c r="D2075" s="26">
        <v>29.692833333333333</v>
      </c>
      <c r="E2075">
        <v>0</v>
      </c>
      <c r="F2075" s="26">
        <v>1</v>
      </c>
      <c r="G2075" s="26">
        <v>42.057499999999997</v>
      </c>
      <c r="H2075" s="26">
        <v>43.54</v>
      </c>
      <c r="I2075" s="26">
        <v>100</v>
      </c>
      <c r="J2075" s="26">
        <v>42.057499999999997</v>
      </c>
      <c r="K2075">
        <v>84.333333333333329</v>
      </c>
      <c r="L2075">
        <v>0.11666666666666665</v>
      </c>
      <c r="M2075">
        <v>2.6083333333333334</v>
      </c>
      <c r="N2075">
        <v>43.39</v>
      </c>
      <c r="O2075" s="1">
        <f t="shared" si="609"/>
        <v>25.776677098787872</v>
      </c>
      <c r="Q2075" s="1">
        <f t="shared" si="613"/>
        <v>-422.47993603435509</v>
      </c>
      <c r="R2075" s="2">
        <f t="shared" si="614"/>
        <v>-0.44698054164478485</v>
      </c>
      <c r="S2075" s="2"/>
      <c r="T2075" s="1">
        <f t="shared" si="615"/>
        <v>1073.1073103808071</v>
      </c>
      <c r="U2075" s="1">
        <f t="shared" si="616"/>
        <v>0</v>
      </c>
      <c r="V2075" s="1">
        <f t="shared" si="617"/>
        <v>300.03800262459913</v>
      </c>
      <c r="W2075" s="1">
        <f t="shared" si="618"/>
        <v>-1102.4774420736899</v>
      </c>
      <c r="X2075" s="2">
        <f t="shared" ref="X2075:X2138" si="627">X2074+R2074</f>
        <v>49.834097398752689</v>
      </c>
      <c r="Y2075">
        <f t="shared" si="610"/>
        <v>1</v>
      </c>
      <c r="Z2075" s="26">
        <f t="shared" si="619"/>
        <v>0</v>
      </c>
      <c r="AA2075">
        <f t="shared" si="620"/>
        <v>60.475467102287134</v>
      </c>
      <c r="AB2075" s="28">
        <f t="shared" si="621"/>
        <v>40505.178571428572</v>
      </c>
      <c r="AC2075">
        <f t="shared" si="622"/>
        <v>5.5874999999999986</v>
      </c>
      <c r="AD2075" s="31">
        <f t="shared" si="611"/>
        <v>6.8275611943684842</v>
      </c>
      <c r="AE2075" s="31">
        <f t="shared" si="623"/>
        <v>13.739834316542204</v>
      </c>
      <c r="AF2075" s="15">
        <f t="shared" si="612"/>
        <v>6.3277777777777775</v>
      </c>
      <c r="AG2075" s="31">
        <f t="shared" si="624"/>
        <v>7.1877132731888738</v>
      </c>
      <c r="AH2075" s="31">
        <f t="shared" si="625"/>
        <v>43.278879925561924</v>
      </c>
      <c r="AI2075">
        <f t="shared" si="626"/>
        <v>177.58874220142653</v>
      </c>
    </row>
    <row r="2076" spans="1:35" x14ac:dyDescent="0.2">
      <c r="A2076">
        <v>32</v>
      </c>
      <c r="C2076" s="27" t="s">
        <v>2137</v>
      </c>
      <c r="D2076" s="26">
        <v>29.655249999999999</v>
      </c>
      <c r="E2076">
        <v>0</v>
      </c>
      <c r="F2076" s="26">
        <v>10.416666666666668</v>
      </c>
      <c r="G2076" s="26">
        <v>43.383333333333333</v>
      </c>
      <c r="H2076" s="26">
        <v>46.099166666666669</v>
      </c>
      <c r="I2076" s="26">
        <v>100</v>
      </c>
      <c r="J2076" s="26">
        <v>43.395000000000003</v>
      </c>
      <c r="K2076">
        <v>115</v>
      </c>
      <c r="L2076">
        <v>0.84166666666666667</v>
      </c>
      <c r="M2076">
        <v>4.7249999999999996</v>
      </c>
      <c r="N2076">
        <v>43.3675</v>
      </c>
      <c r="O2076" s="1">
        <f t="shared" si="609"/>
        <v>268.50705311237363</v>
      </c>
      <c r="Q2076" s="1">
        <f t="shared" si="613"/>
        <v>-636.15356554752293</v>
      </c>
      <c r="R2076" s="2">
        <f t="shared" si="614"/>
        <v>-0.67304560771986677</v>
      </c>
      <c r="S2076" s="2"/>
      <c r="T2076" s="1">
        <f t="shared" si="615"/>
        <v>560.57654688179286</v>
      </c>
      <c r="U2076" s="1">
        <f t="shared" si="616"/>
        <v>0</v>
      </c>
      <c r="V2076" s="1">
        <f t="shared" si="617"/>
        <v>157.71456660171137</v>
      </c>
      <c r="W2076" s="1">
        <f t="shared" si="618"/>
        <v>13.100107191619642</v>
      </c>
      <c r="X2076" s="2">
        <f t="shared" si="627"/>
        <v>49.387116857107905</v>
      </c>
      <c r="Y2076">
        <f t="shared" si="610"/>
        <v>1</v>
      </c>
      <c r="Z2076" s="26">
        <f t="shared" si="619"/>
        <v>0</v>
      </c>
      <c r="AA2076">
        <f t="shared" si="620"/>
        <v>36.045416600347025</v>
      </c>
      <c r="AB2076" s="28">
        <f t="shared" si="621"/>
        <v>40505.220238095237</v>
      </c>
      <c r="AC2076">
        <f t="shared" si="622"/>
        <v>6.3240740740740735</v>
      </c>
      <c r="AD2076" s="31">
        <f t="shared" si="611"/>
        <v>7.1858705984256401</v>
      </c>
      <c r="AE2076" s="31">
        <f t="shared" si="623"/>
        <v>14.422786052633912</v>
      </c>
      <c r="AF2076" s="15">
        <f t="shared" si="612"/>
        <v>6.3152777777777773</v>
      </c>
      <c r="AG2076" s="31">
        <f t="shared" si="624"/>
        <v>7.1814959106447036</v>
      </c>
      <c r="AH2076" s="31">
        <f t="shared" si="625"/>
        <v>43.243377866468343</v>
      </c>
      <c r="AI2076">
        <f t="shared" si="626"/>
        <v>173.26939798477261</v>
      </c>
    </row>
    <row r="2077" spans="1:35" x14ac:dyDescent="0.2">
      <c r="A2077">
        <v>32</v>
      </c>
      <c r="C2077" s="27" t="s">
        <v>2138</v>
      </c>
      <c r="D2077" s="26">
        <v>29.613083333333332</v>
      </c>
      <c r="E2077">
        <v>8.3333333333333332E-3</v>
      </c>
      <c r="F2077" s="26">
        <v>26.083333333333332</v>
      </c>
      <c r="G2077" s="26">
        <v>45.038333333333334</v>
      </c>
      <c r="H2077" s="26">
        <v>47.949166666666663</v>
      </c>
      <c r="I2077" s="26">
        <v>100</v>
      </c>
      <c r="J2077" s="26">
        <v>45.055</v>
      </c>
      <c r="K2077">
        <v>109.66666666666667</v>
      </c>
      <c r="L2077">
        <v>0.92500000000000004</v>
      </c>
      <c r="M2077">
        <v>5.8583333333333334</v>
      </c>
      <c r="N2077">
        <v>43.314999999999998</v>
      </c>
      <c r="O2077" s="1">
        <f t="shared" si="609"/>
        <v>672.34166099338347</v>
      </c>
      <c r="Q2077" s="1">
        <f t="shared" si="613"/>
        <v>-1088.1301741382097</v>
      </c>
      <c r="R2077" s="2">
        <f t="shared" si="614"/>
        <v>-1.1512334033699065</v>
      </c>
      <c r="S2077" s="2"/>
      <c r="T2077" s="1">
        <f t="shared" si="615"/>
        <v>130.41182038663015</v>
      </c>
      <c r="U2077" s="1">
        <f t="shared" si="616"/>
        <v>0</v>
      </c>
      <c r="V2077" s="1">
        <f t="shared" si="617"/>
        <v>36.818024483451921</v>
      </c>
      <c r="W2077" s="1">
        <f t="shared" si="618"/>
        <v>1425.8432459089365</v>
      </c>
      <c r="X2077" s="2">
        <f t="shared" si="627"/>
        <v>48.714071249388041</v>
      </c>
      <c r="Y2077">
        <f t="shared" si="610"/>
        <v>1</v>
      </c>
      <c r="Z2077" s="26">
        <f t="shared" si="619"/>
        <v>0</v>
      </c>
      <c r="AA2077">
        <f t="shared" si="620"/>
        <v>13.511049227522204</v>
      </c>
      <c r="AB2077" s="28">
        <f t="shared" si="621"/>
        <v>40505.261904761908</v>
      </c>
      <c r="AC2077">
        <f t="shared" si="622"/>
        <v>7.2435185185185187</v>
      </c>
      <c r="AD2077" s="31">
        <f t="shared" si="611"/>
        <v>7.6562696363644598</v>
      </c>
      <c r="AE2077" s="31">
        <f t="shared" si="623"/>
        <v>15.316535591880466</v>
      </c>
      <c r="AF2077" s="15">
        <f t="shared" si="612"/>
        <v>6.2861111111111097</v>
      </c>
      <c r="AG2077" s="31">
        <f t="shared" si="624"/>
        <v>7.1670071195020419</v>
      </c>
      <c r="AH2077" s="31">
        <f t="shared" si="625"/>
        <v>43.160638112268771</v>
      </c>
      <c r="AI2077">
        <f t="shared" si="626"/>
        <v>167.39874435257445</v>
      </c>
    </row>
    <row r="2078" spans="1:35" x14ac:dyDescent="0.2">
      <c r="A2078">
        <v>32</v>
      </c>
      <c r="C2078" s="27" t="s">
        <v>2139</v>
      </c>
      <c r="D2078" s="26">
        <v>29.525166666666667</v>
      </c>
      <c r="E2078">
        <v>9.1666666666666667E-3</v>
      </c>
      <c r="F2078" s="26">
        <v>42.333333333333336</v>
      </c>
      <c r="G2078" s="26">
        <v>47.472500000000004</v>
      </c>
      <c r="H2078" s="26">
        <v>51.9925</v>
      </c>
      <c r="I2078" s="26">
        <v>100</v>
      </c>
      <c r="J2078" s="26">
        <v>47.489166666666669</v>
      </c>
      <c r="K2078">
        <v>118.83333333333333</v>
      </c>
      <c r="L2078">
        <v>3.1749999999999998</v>
      </c>
      <c r="M2078">
        <v>9.6833333333333336</v>
      </c>
      <c r="N2078">
        <v>43.29</v>
      </c>
      <c r="O2078" s="1">
        <f t="shared" si="609"/>
        <v>1091.2126638486866</v>
      </c>
      <c r="Q2078" s="1">
        <f t="shared" si="613"/>
        <v>-1557.737896749419</v>
      </c>
      <c r="R2078" s="2">
        <f t="shared" si="614"/>
        <v>-1.648074782829553</v>
      </c>
      <c r="S2078" s="2"/>
      <c r="T2078" s="1">
        <f t="shared" si="615"/>
        <v>-755.23185276687025</v>
      </c>
      <c r="U2078" s="1">
        <f t="shared" si="616"/>
        <v>0</v>
      </c>
      <c r="V2078" s="1">
        <f t="shared" si="617"/>
        <v>-215.04889238405161</v>
      </c>
      <c r="W2078" s="1">
        <f t="shared" si="618"/>
        <v>3460.4967365652551</v>
      </c>
      <c r="X2078" s="2">
        <f t="shared" si="627"/>
        <v>47.562837846018134</v>
      </c>
      <c r="Y2078">
        <f t="shared" si="610"/>
        <v>1</v>
      </c>
      <c r="Z2078" s="26">
        <f t="shared" si="619"/>
        <v>0</v>
      </c>
      <c r="AA2078">
        <f t="shared" si="620"/>
        <v>8.1609264231953856E-3</v>
      </c>
      <c r="AB2078" s="28">
        <f t="shared" si="621"/>
        <v>40505.303571428572</v>
      </c>
      <c r="AC2078">
        <f t="shared" si="622"/>
        <v>8.595833333333335</v>
      </c>
      <c r="AD2078" s="31">
        <f t="shared" si="611"/>
        <v>8.3972895013367914</v>
      </c>
      <c r="AE2078" s="31">
        <f t="shared" si="623"/>
        <v>16.718330978159369</v>
      </c>
      <c r="AF2078" s="15">
        <f t="shared" si="612"/>
        <v>6.2722222222222213</v>
      </c>
      <c r="AG2078" s="31">
        <f t="shared" si="624"/>
        <v>7.1601167345715613</v>
      </c>
      <c r="AH2078" s="31">
        <f t="shared" si="625"/>
        <v>43.121286597549343</v>
      </c>
      <c r="AI2078">
        <f t="shared" si="626"/>
        <v>158.73456918377249</v>
      </c>
    </row>
    <row r="2079" spans="1:35" x14ac:dyDescent="0.2">
      <c r="A2079">
        <v>32</v>
      </c>
      <c r="C2079" s="27" t="s">
        <v>2140</v>
      </c>
      <c r="D2079" s="26">
        <v>29.455166666666667</v>
      </c>
      <c r="E2079">
        <v>1.6666666666666666E-2</v>
      </c>
      <c r="F2079" s="26">
        <v>71.833333333333329</v>
      </c>
      <c r="G2079" s="26">
        <v>49.975000000000001</v>
      </c>
      <c r="H2079" s="26">
        <v>54.44083333333333</v>
      </c>
      <c r="I2079" s="26">
        <v>100</v>
      </c>
      <c r="J2079" s="26">
        <v>49.994166666666665</v>
      </c>
      <c r="K2079">
        <v>134.25</v>
      </c>
      <c r="L2079">
        <v>3.7250000000000001</v>
      </c>
      <c r="M2079">
        <v>12.3</v>
      </c>
      <c r="N2079">
        <v>43.265000000000001</v>
      </c>
      <c r="O2079" s="1">
        <f t="shared" si="609"/>
        <v>1851.6246382629283</v>
      </c>
      <c r="Q2079" s="1">
        <f t="shared" si="613"/>
        <v>-1980.6445228813398</v>
      </c>
      <c r="R2079" s="2">
        <f t="shared" si="614"/>
        <v>-2.0955067593346879</v>
      </c>
      <c r="S2079" s="2"/>
      <c r="T2079" s="1">
        <f t="shared" si="615"/>
        <v>-1453.6458138582254</v>
      </c>
      <c r="U2079" s="1">
        <f t="shared" si="616"/>
        <v>0</v>
      </c>
      <c r="V2079" s="1">
        <f t="shared" si="617"/>
        <v>-414.91691348987797</v>
      </c>
      <c r="W2079" s="1">
        <f t="shared" si="618"/>
        <v>5551.6875319432966</v>
      </c>
      <c r="X2079" s="2">
        <f t="shared" si="627"/>
        <v>45.91476306318858</v>
      </c>
      <c r="Y2079">
        <f t="shared" si="610"/>
        <v>1</v>
      </c>
      <c r="Z2079" s="26">
        <f t="shared" si="619"/>
        <v>0</v>
      </c>
      <c r="AA2079">
        <f t="shared" si="620"/>
        <v>16.485523983047791</v>
      </c>
      <c r="AB2079" s="28">
        <f t="shared" si="621"/>
        <v>40505.345238095237</v>
      </c>
      <c r="AC2079">
        <f t="shared" si="622"/>
        <v>9.9861111111111125</v>
      </c>
      <c r="AD2079" s="31">
        <f t="shared" si="611"/>
        <v>9.2240591950607413</v>
      </c>
      <c r="AE2079" s="31">
        <f t="shared" si="623"/>
        <v>18.274189056093618</v>
      </c>
      <c r="AF2079" s="15">
        <f t="shared" si="612"/>
        <v>6.2583333333333337</v>
      </c>
      <c r="AG2079" s="31">
        <f t="shared" si="624"/>
        <v>7.1532321757761217</v>
      </c>
      <c r="AH2079" s="31">
        <f t="shared" si="625"/>
        <v>43.08196625986519</v>
      </c>
      <c r="AI2079">
        <f t="shared" si="626"/>
        <v>149.14435654907467</v>
      </c>
    </row>
    <row r="2080" spans="1:35" x14ac:dyDescent="0.2">
      <c r="A2080">
        <v>32</v>
      </c>
      <c r="C2080" s="27" t="s">
        <v>2141</v>
      </c>
      <c r="D2080" s="26">
        <v>29.395499999999998</v>
      </c>
      <c r="E2080">
        <v>1.2500000000000001E-2</v>
      </c>
      <c r="F2080" s="26">
        <v>117.91666666666667</v>
      </c>
      <c r="G2080" s="26">
        <v>52.638333333333335</v>
      </c>
      <c r="H2080" s="26">
        <v>55.655833333333334</v>
      </c>
      <c r="I2080" s="26">
        <v>100</v>
      </c>
      <c r="J2080" s="26">
        <v>52.656666666666666</v>
      </c>
      <c r="K2080">
        <v>135.58333333333334</v>
      </c>
      <c r="L2080">
        <v>4.833333333333333</v>
      </c>
      <c r="M2080">
        <v>13.308333333333334</v>
      </c>
      <c r="N2080">
        <v>43.22</v>
      </c>
      <c r="O2080" s="1">
        <f t="shared" si="609"/>
        <v>3039.4998412320697</v>
      </c>
      <c r="Q2080" s="1">
        <f t="shared" si="613"/>
        <v>-2298.3051813311622</v>
      </c>
      <c r="R2080" s="2">
        <f t="shared" si="614"/>
        <v>-2.4315893068419725</v>
      </c>
      <c r="S2080" s="2"/>
      <c r="T2080" s="1">
        <f t="shared" si="615"/>
        <v>-2018.0681256596197</v>
      </c>
      <c r="U2080" s="1">
        <f t="shared" si="616"/>
        <v>0</v>
      </c>
      <c r="V2080" s="1">
        <f t="shared" si="617"/>
        <v>-574.56679244894656</v>
      </c>
      <c r="W2080" s="1">
        <f t="shared" si="618"/>
        <v>7792.4953410361595</v>
      </c>
      <c r="X2080" s="2">
        <f t="shared" si="627"/>
        <v>43.819256303853891</v>
      </c>
      <c r="Y2080">
        <f t="shared" si="610"/>
        <v>1</v>
      </c>
      <c r="Z2080" s="26">
        <f t="shared" si="619"/>
        <v>0</v>
      </c>
      <c r="AA2080">
        <f t="shared" si="620"/>
        <v>77.776119651891989</v>
      </c>
      <c r="AB2080" s="28">
        <f t="shared" si="621"/>
        <v>40505.386904761908</v>
      </c>
      <c r="AC2080">
        <f t="shared" si="622"/>
        <v>11.465740740740742</v>
      </c>
      <c r="AD2080" s="31">
        <f t="shared" si="611"/>
        <v>10.181620301810344</v>
      </c>
      <c r="AE2080" s="31">
        <f t="shared" si="623"/>
        <v>20.066391299935287</v>
      </c>
      <c r="AF2080" s="15">
        <f t="shared" si="612"/>
        <v>6.2333333333333325</v>
      </c>
      <c r="AG2080" s="31">
        <f t="shared" si="624"/>
        <v>7.1408546383843605</v>
      </c>
      <c r="AH2080" s="31">
        <f t="shared" si="625"/>
        <v>43.011268152170459</v>
      </c>
      <c r="AI2080">
        <f t="shared" si="626"/>
        <v>137.94459963563784</v>
      </c>
    </row>
    <row r="2081" spans="1:35" x14ac:dyDescent="0.2">
      <c r="A2081">
        <v>32</v>
      </c>
      <c r="C2081" s="27" t="s">
        <v>2142</v>
      </c>
      <c r="D2081" s="26">
        <v>29.354333333333333</v>
      </c>
      <c r="E2081">
        <v>8.3333333333333328E-4</v>
      </c>
      <c r="F2081" s="26">
        <v>121.66666666666667</v>
      </c>
      <c r="G2081" s="26">
        <v>54.424999999999997</v>
      </c>
      <c r="H2081" s="26">
        <v>56.864166666666669</v>
      </c>
      <c r="I2081" s="26">
        <v>100</v>
      </c>
      <c r="J2081" s="26">
        <v>54.450833333333335</v>
      </c>
      <c r="K2081">
        <v>142.25</v>
      </c>
      <c r="L2081">
        <v>4.9166666666666661</v>
      </c>
      <c r="M2081">
        <v>14.416666666666666</v>
      </c>
      <c r="N2081">
        <v>43.21</v>
      </c>
      <c r="O2081" s="1">
        <f t="shared" si="609"/>
        <v>3136.162380352524</v>
      </c>
      <c r="Q2081" s="1">
        <f t="shared" si="613"/>
        <v>-2885.6936646397844</v>
      </c>
      <c r="R2081" s="2">
        <f t="shared" si="614"/>
        <v>-1.6997080965775657</v>
      </c>
      <c r="S2081" s="2"/>
      <c r="T2081" s="1">
        <f t="shared" si="615"/>
        <v>-2638.653945505177</v>
      </c>
      <c r="U2081" s="1">
        <f t="shared" si="616"/>
        <v>0</v>
      </c>
      <c r="V2081" s="1">
        <f t="shared" si="617"/>
        <v>-748.62256409625945</v>
      </c>
      <c r="W2081" s="1">
        <f t="shared" si="618"/>
        <v>9279.0127676220636</v>
      </c>
      <c r="X2081" s="2">
        <f t="shared" si="627"/>
        <v>41.38766699701192</v>
      </c>
      <c r="Y2081">
        <f t="shared" si="610"/>
        <v>1</v>
      </c>
      <c r="Z2081" s="26">
        <f t="shared" si="619"/>
        <v>360</v>
      </c>
      <c r="AA2081">
        <f t="shared" si="620"/>
        <v>169.97205183080212</v>
      </c>
      <c r="AB2081" s="28">
        <f t="shared" si="621"/>
        <v>40505.428571428572</v>
      </c>
      <c r="AC2081">
        <f t="shared" si="622"/>
        <v>12.458333333333332</v>
      </c>
      <c r="AD2081" s="31">
        <f t="shared" si="611"/>
        <v>10.87183246856817</v>
      </c>
      <c r="AE2081" s="31">
        <f t="shared" si="623"/>
        <v>21.352226685246297</v>
      </c>
      <c r="AF2081" s="15">
        <f t="shared" si="612"/>
        <v>6.2277777777777779</v>
      </c>
      <c r="AG2081" s="31">
        <f t="shared" si="624"/>
        <v>7.1381066337037193</v>
      </c>
      <c r="AH2081" s="31">
        <f t="shared" si="625"/>
        <v>42.99557115824706</v>
      </c>
      <c r="AI2081">
        <f t="shared" si="626"/>
        <v>130.11978697168058</v>
      </c>
    </row>
    <row r="2082" spans="1:35" x14ac:dyDescent="0.2">
      <c r="A2082">
        <v>32</v>
      </c>
      <c r="C2082" s="27" t="s">
        <v>2143</v>
      </c>
      <c r="D2082" s="26">
        <v>29.321000000000002</v>
      </c>
      <c r="E2082">
        <v>0</v>
      </c>
      <c r="F2082" s="26">
        <v>118.08333333333333</v>
      </c>
      <c r="G2082" s="26">
        <v>55.692500000000003</v>
      </c>
      <c r="H2082" s="26">
        <v>57.78</v>
      </c>
      <c r="I2082" s="26">
        <v>100</v>
      </c>
      <c r="J2082" s="26">
        <v>55.728333333333332</v>
      </c>
      <c r="K2082">
        <v>140</v>
      </c>
      <c r="L2082">
        <v>5.2416666666666663</v>
      </c>
      <c r="M2082">
        <v>14.416666666666666</v>
      </c>
      <c r="N2082">
        <v>43.22</v>
      </c>
      <c r="O2082" s="1">
        <f t="shared" si="609"/>
        <v>3043.7959540818679</v>
      </c>
      <c r="Q2082" s="1">
        <f t="shared" si="613"/>
        <v>-3442.3329430315757</v>
      </c>
      <c r="R2082" s="2">
        <f t="shared" si="614"/>
        <v>-2.2886281965278097</v>
      </c>
      <c r="S2082" s="2"/>
      <c r="T2082" s="1">
        <f t="shared" si="615"/>
        <v>-3084.5886762892092</v>
      </c>
      <c r="U2082" s="1">
        <f t="shared" si="616"/>
        <v>0</v>
      </c>
      <c r="V2082" s="1">
        <f t="shared" si="617"/>
        <v>-873.19298749572408</v>
      </c>
      <c r="W2082" s="1">
        <f t="shared" si="618"/>
        <v>10319.437070367032</v>
      </c>
      <c r="X2082" s="2">
        <f t="shared" si="627"/>
        <v>39.687958900434353</v>
      </c>
      <c r="Y2082">
        <f t="shared" si="610"/>
        <v>1</v>
      </c>
      <c r="Z2082" s="26">
        <f t="shared" si="619"/>
        <v>360</v>
      </c>
      <c r="AA2082">
        <f t="shared" si="620"/>
        <v>256.14533580768608</v>
      </c>
      <c r="AB2082" s="28">
        <f t="shared" si="621"/>
        <v>40505.470238095237</v>
      </c>
      <c r="AC2082">
        <f t="shared" si="622"/>
        <v>13.162500000000001</v>
      </c>
      <c r="AD2082" s="31">
        <f t="shared" si="611"/>
        <v>11.386022193781198</v>
      </c>
      <c r="AE2082" s="31">
        <f t="shared" si="623"/>
        <v>22.307094743763102</v>
      </c>
      <c r="AF2082" s="15">
        <f t="shared" si="612"/>
        <v>6.2333333333333325</v>
      </c>
      <c r="AG2082" s="31">
        <f t="shared" si="624"/>
        <v>7.1408546383843605</v>
      </c>
      <c r="AH2082" s="31">
        <f t="shared" si="625"/>
        <v>43.011268152170459</v>
      </c>
      <c r="AI2082">
        <f t="shared" si="626"/>
        <v>124.47349053134502</v>
      </c>
    </row>
    <row r="2083" spans="1:35" x14ac:dyDescent="0.2">
      <c r="A2083">
        <v>32</v>
      </c>
      <c r="C2083" s="27" t="s">
        <v>2144</v>
      </c>
      <c r="D2083" s="26">
        <v>29.296500000000002</v>
      </c>
      <c r="E2083">
        <v>0</v>
      </c>
      <c r="F2083" s="26">
        <v>98.166666666666671</v>
      </c>
      <c r="G2083" s="26">
        <v>55.828333333333333</v>
      </c>
      <c r="H2083" s="26">
        <v>57.658333333333331</v>
      </c>
      <c r="I2083" s="26">
        <v>100</v>
      </c>
      <c r="J2083" s="26">
        <v>55.863333333333337</v>
      </c>
      <c r="K2083">
        <v>144.5</v>
      </c>
      <c r="L2083">
        <v>4.8</v>
      </c>
      <c r="M2083">
        <v>12.925000000000001</v>
      </c>
      <c r="N2083">
        <v>43.272500000000001</v>
      </c>
      <c r="O2083" s="1">
        <f t="shared" si="609"/>
        <v>2530.4104685310094</v>
      </c>
      <c r="Q2083" s="1">
        <f t="shared" si="613"/>
        <v>-3557.3542128684376</v>
      </c>
      <c r="R2083" s="2">
        <f t="shared" si="614"/>
        <v>-2.4103198204542315</v>
      </c>
      <c r="S2083" s="2"/>
      <c r="T2083" s="1">
        <f t="shared" si="615"/>
        <v>-3454.043120935838</v>
      </c>
      <c r="U2083" s="1">
        <f t="shared" si="616"/>
        <v>0</v>
      </c>
      <c r="V2083" s="1">
        <f t="shared" si="617"/>
        <v>-970.91845174992091</v>
      </c>
      <c r="W2083" s="1">
        <f t="shared" si="618"/>
        <v>10388.385002954501</v>
      </c>
      <c r="X2083" s="2">
        <f t="shared" si="627"/>
        <v>37.399330703906543</v>
      </c>
      <c r="Y2083">
        <f t="shared" si="610"/>
        <v>1</v>
      </c>
      <c r="Z2083" s="26">
        <f t="shared" si="619"/>
        <v>360</v>
      </c>
      <c r="AA2083">
        <f t="shared" si="620"/>
        <v>339.62813791541953</v>
      </c>
      <c r="AB2083" s="28">
        <f t="shared" si="621"/>
        <v>40505.511904761908</v>
      </c>
      <c r="AC2083">
        <f t="shared" si="622"/>
        <v>13.237962962962962</v>
      </c>
      <c r="AD2083" s="31">
        <f t="shared" si="611"/>
        <v>11.44236958640564</v>
      </c>
      <c r="AE2083" s="31">
        <f t="shared" si="623"/>
        <v>22.411581588694883</v>
      </c>
      <c r="AF2083" s="15">
        <f t="shared" si="612"/>
        <v>6.2625000000000002</v>
      </c>
      <c r="AG2083" s="31">
        <f t="shared" si="624"/>
        <v>7.1552969319208044</v>
      </c>
      <c r="AH2083" s="31">
        <f t="shared" si="625"/>
        <v>43.093759088812156</v>
      </c>
      <c r="AI2083">
        <f t="shared" si="626"/>
        <v>124.34125113070503</v>
      </c>
    </row>
    <row r="2084" spans="1:35" x14ac:dyDescent="0.2">
      <c r="A2084">
        <v>32</v>
      </c>
      <c r="C2084" s="27" t="s">
        <v>2145</v>
      </c>
      <c r="D2084" s="26">
        <v>29.270250000000001</v>
      </c>
      <c r="E2084">
        <v>0</v>
      </c>
      <c r="F2084" s="26">
        <v>29.166666666666664</v>
      </c>
      <c r="G2084" s="26">
        <v>55.250833333333333</v>
      </c>
      <c r="H2084" s="26">
        <v>57.221666666666664</v>
      </c>
      <c r="I2084" s="26">
        <v>100</v>
      </c>
      <c r="J2084" s="26">
        <v>55.284999999999997</v>
      </c>
      <c r="K2084">
        <v>138.83333333333334</v>
      </c>
      <c r="L2084">
        <v>4.7583333333333329</v>
      </c>
      <c r="M2084">
        <v>12.583333333333332</v>
      </c>
      <c r="N2084">
        <v>43.314999999999998</v>
      </c>
      <c r="O2084" s="1">
        <f t="shared" si="609"/>
        <v>751.81974871464593</v>
      </c>
      <c r="Q2084" s="1">
        <f t="shared" si="613"/>
        <v>-4403.8051039477396</v>
      </c>
      <c r="R2084" s="2">
        <f t="shared" si="614"/>
        <v>0.75414281118254411</v>
      </c>
      <c r="S2084" s="2"/>
      <c r="T2084" s="1">
        <f t="shared" si="615"/>
        <v>-3790.5396022113405</v>
      </c>
      <c r="U2084" s="1">
        <f t="shared" si="616"/>
        <v>0</v>
      </c>
      <c r="V2084" s="1">
        <f t="shared" si="617"/>
        <v>-1056.6444929883542</v>
      </c>
      <c r="W2084" s="1">
        <f t="shared" si="618"/>
        <v>9875.4123845037066</v>
      </c>
      <c r="X2084" s="2">
        <f t="shared" si="627"/>
        <v>34.989010883452309</v>
      </c>
      <c r="Y2084">
        <f t="shared" si="610"/>
        <v>1</v>
      </c>
      <c r="Z2084" s="26">
        <f t="shared" si="619"/>
        <v>1440</v>
      </c>
      <c r="AA2084">
        <f t="shared" si="620"/>
        <v>410.54144899050266</v>
      </c>
      <c r="AB2084" s="28">
        <f t="shared" si="621"/>
        <v>40505.553571428572</v>
      </c>
      <c r="AC2084">
        <f t="shared" si="622"/>
        <v>12.917129629629629</v>
      </c>
      <c r="AD2084" s="31">
        <f t="shared" si="611"/>
        <v>11.204483115365003</v>
      </c>
      <c r="AE2084" s="31">
        <f t="shared" si="623"/>
        <v>21.970258312140022</v>
      </c>
      <c r="AF2084" s="15">
        <f t="shared" si="612"/>
        <v>6.2861111111111097</v>
      </c>
      <c r="AG2084" s="31">
        <f t="shared" si="624"/>
        <v>7.1670071195020419</v>
      </c>
      <c r="AH2084" s="31">
        <f t="shared" si="625"/>
        <v>43.160638112268771</v>
      </c>
      <c r="AI2084">
        <f t="shared" si="626"/>
        <v>127.39656335837402</v>
      </c>
    </row>
    <row r="2085" spans="1:35" x14ac:dyDescent="0.2">
      <c r="A2085">
        <v>32</v>
      </c>
      <c r="C2085" s="27" t="s">
        <v>2146</v>
      </c>
      <c r="D2085" s="26">
        <v>29.244333333333334</v>
      </c>
      <c r="E2085">
        <v>0</v>
      </c>
      <c r="F2085" s="26">
        <v>1.25</v>
      </c>
      <c r="G2085" s="26">
        <v>54.959166666666668</v>
      </c>
      <c r="H2085" s="26">
        <v>57.980833333333337</v>
      </c>
      <c r="I2085" s="26">
        <v>100</v>
      </c>
      <c r="J2085" s="26">
        <v>54.99666666666667</v>
      </c>
      <c r="K2085">
        <v>141.08333333333334</v>
      </c>
      <c r="L2085">
        <v>4.4749999999999996</v>
      </c>
      <c r="M2085">
        <v>11.591666666666667</v>
      </c>
      <c r="N2085">
        <v>43.555</v>
      </c>
      <c r="O2085" s="1">
        <f t="shared" si="609"/>
        <v>32.220846373484839</v>
      </c>
      <c r="Q2085" s="1">
        <f t="shared" si="613"/>
        <v>-4681.2726659692353</v>
      </c>
      <c r="R2085" s="2">
        <f t="shared" si="614"/>
        <v>0.46058425234215239</v>
      </c>
      <c r="S2085" s="2"/>
      <c r="T2085" s="1">
        <f t="shared" si="615"/>
        <v>-3791.3961406003682</v>
      </c>
      <c r="U2085" s="1">
        <f t="shared" si="616"/>
        <v>0</v>
      </c>
      <c r="V2085" s="1">
        <f t="shared" si="617"/>
        <v>-1061.6349846679011</v>
      </c>
      <c r="W2085" s="1">
        <f t="shared" si="618"/>
        <v>9435.5245745956308</v>
      </c>
      <c r="X2085" s="2">
        <f t="shared" si="627"/>
        <v>35.743153694634856</v>
      </c>
      <c r="Y2085">
        <f t="shared" si="610"/>
        <v>1</v>
      </c>
      <c r="Z2085" s="26">
        <f t="shared" si="619"/>
        <v>1440</v>
      </c>
      <c r="AA2085">
        <f t="shared" si="620"/>
        <v>369.25515454129487</v>
      </c>
      <c r="AB2085" s="28">
        <f t="shared" si="621"/>
        <v>40505.595238095237</v>
      </c>
      <c r="AC2085">
        <f t="shared" si="622"/>
        <v>12.755092592592593</v>
      </c>
      <c r="AD2085" s="31">
        <f t="shared" si="611"/>
        <v>11.085993609147081</v>
      </c>
      <c r="AE2085" s="31">
        <f t="shared" si="623"/>
        <v>21.750238708266753</v>
      </c>
      <c r="AF2085" s="15">
        <f t="shared" si="612"/>
        <v>6.4194444444444443</v>
      </c>
      <c r="AG2085" s="31">
        <f t="shared" si="624"/>
        <v>7.2334520773533795</v>
      </c>
      <c r="AH2085" s="31">
        <f t="shared" si="625"/>
        <v>43.54000301554521</v>
      </c>
      <c r="AI2085">
        <f t="shared" si="626"/>
        <v>131.00006301535808</v>
      </c>
    </row>
    <row r="2086" spans="1:35" x14ac:dyDescent="0.2">
      <c r="A2086">
        <v>32</v>
      </c>
      <c r="C2086" s="27" t="s">
        <v>2147</v>
      </c>
      <c r="D2086" s="26">
        <v>29.23875</v>
      </c>
      <c r="E2086">
        <v>0</v>
      </c>
      <c r="F2086" s="26">
        <v>1</v>
      </c>
      <c r="G2086" s="26">
        <v>54.424166666666665</v>
      </c>
      <c r="H2086" s="26">
        <v>58.588333333333331</v>
      </c>
      <c r="I2086" s="26">
        <v>100</v>
      </c>
      <c r="J2086" s="26">
        <v>54.45</v>
      </c>
      <c r="K2086">
        <v>147</v>
      </c>
      <c r="L2086">
        <v>3.1083333333333334</v>
      </c>
      <c r="M2086">
        <v>9.6833333333333336</v>
      </c>
      <c r="N2086">
        <v>43.73</v>
      </c>
      <c r="O2086" s="1">
        <f t="shared" si="609"/>
        <v>25.776677098787872</v>
      </c>
      <c r="Q2086" s="1">
        <f t="shared" si="613"/>
        <v>-4068.897719262116</v>
      </c>
      <c r="R2086" s="2">
        <f t="shared" si="614"/>
        <v>-2.9515289384752239</v>
      </c>
      <c r="S2086" s="2"/>
      <c r="T2086" s="1">
        <f t="shared" si="615"/>
        <v>-3816.4444283585044</v>
      </c>
      <c r="U2086" s="1">
        <f t="shared" si="616"/>
        <v>0</v>
      </c>
      <c r="V2086" s="1">
        <f t="shared" si="617"/>
        <v>-1072.0399801805381</v>
      </c>
      <c r="W2086" s="1">
        <f t="shared" si="618"/>
        <v>8848.0881889503635</v>
      </c>
      <c r="X2086" s="2">
        <f t="shared" si="627"/>
        <v>36.203737946977007</v>
      </c>
      <c r="Y2086">
        <f t="shared" si="610"/>
        <v>1</v>
      </c>
      <c r="Z2086" s="26">
        <f t="shared" si="619"/>
        <v>360</v>
      </c>
      <c r="AA2086">
        <f t="shared" si="620"/>
        <v>331.98402272929167</v>
      </c>
      <c r="AB2086" s="28">
        <f t="shared" si="621"/>
        <v>40505.636904761908</v>
      </c>
      <c r="AC2086">
        <f t="shared" si="622"/>
        <v>12.457870370370369</v>
      </c>
      <c r="AD2086" s="31">
        <f t="shared" si="611"/>
        <v>10.871501216621692</v>
      </c>
      <c r="AE2086" s="31">
        <f t="shared" si="623"/>
        <v>21.351610718368455</v>
      </c>
      <c r="AF2086" s="15">
        <f t="shared" si="612"/>
        <v>6.5166666666666648</v>
      </c>
      <c r="AG2086" s="31">
        <f t="shared" si="624"/>
        <v>7.2822424103958099</v>
      </c>
      <c r="AH2086" s="31">
        <f t="shared" si="625"/>
        <v>43.818446371991698</v>
      </c>
      <c r="AI2086">
        <f t="shared" si="626"/>
        <v>135.07061594958293</v>
      </c>
    </row>
    <row r="2087" spans="1:35" x14ac:dyDescent="0.2">
      <c r="A2087">
        <v>32</v>
      </c>
      <c r="C2087" s="27" t="s">
        <v>2148</v>
      </c>
      <c r="D2087" s="26">
        <v>29.245999999999999</v>
      </c>
      <c r="E2087">
        <v>0</v>
      </c>
      <c r="F2087" s="26">
        <v>1</v>
      </c>
      <c r="G2087" s="26">
        <v>54.297499999999999</v>
      </c>
      <c r="H2087" s="26">
        <v>59.002499999999998</v>
      </c>
      <c r="I2087" s="26">
        <v>100</v>
      </c>
      <c r="J2087" s="26">
        <v>54.317500000000003</v>
      </c>
      <c r="K2087">
        <v>144.25</v>
      </c>
      <c r="L2087">
        <v>2.8333333333333335</v>
      </c>
      <c r="M2087">
        <v>9.1333333333333329</v>
      </c>
      <c r="N2087">
        <v>43.9</v>
      </c>
      <c r="O2087" s="1">
        <f t="shared" si="609"/>
        <v>25.776677098787872</v>
      </c>
      <c r="Q2087" s="1">
        <f t="shared" si="613"/>
        <v>-3099.6603488203918</v>
      </c>
      <c r="R2087" s="2">
        <f t="shared" si="614"/>
        <v>2.1339179893879887</v>
      </c>
      <c r="S2087" s="2"/>
      <c r="T2087" s="1">
        <f t="shared" si="615"/>
        <v>-4390.2761201130779</v>
      </c>
      <c r="U2087" s="1">
        <f t="shared" si="616"/>
        <v>0</v>
      </c>
      <c r="V2087" s="1">
        <f t="shared" si="617"/>
        <v>-1224.1879007337172</v>
      </c>
      <c r="W2087" s="1">
        <f t="shared" si="618"/>
        <v>8602.6335489389603</v>
      </c>
      <c r="X2087" s="2">
        <f t="shared" si="627"/>
        <v>33.252209008501787</v>
      </c>
      <c r="Y2087">
        <f t="shared" si="610"/>
        <v>1</v>
      </c>
      <c r="Z2087" s="26">
        <f t="shared" si="619"/>
        <v>1440</v>
      </c>
      <c r="AA2087">
        <f t="shared" si="620"/>
        <v>442.90427291683585</v>
      </c>
      <c r="AB2087" s="28">
        <f t="shared" si="621"/>
        <v>40505.678571428572</v>
      </c>
      <c r="AC2087">
        <f t="shared" si="622"/>
        <v>12.387499999999999</v>
      </c>
      <c r="AD2087" s="31">
        <f t="shared" si="611"/>
        <v>10.821253643089868</v>
      </c>
      <c r="AE2087" s="31">
        <f t="shared" si="623"/>
        <v>21.258162323095259</v>
      </c>
      <c r="AF2087" s="15">
        <f t="shared" si="612"/>
        <v>6.6111111111111098</v>
      </c>
      <c r="AG2087" s="31">
        <f t="shared" si="624"/>
        <v>7.3299155746184468</v>
      </c>
      <c r="AH2087" s="31">
        <f t="shared" si="625"/>
        <v>44.090414123995956</v>
      </c>
      <c r="AI2087">
        <f t="shared" si="626"/>
        <v>137.26749782701498</v>
      </c>
    </row>
    <row r="2088" spans="1:35" x14ac:dyDescent="0.2">
      <c r="A2088">
        <v>32</v>
      </c>
      <c r="C2088" s="27" t="s">
        <v>2149</v>
      </c>
      <c r="D2088" s="26">
        <v>29.246916666666667</v>
      </c>
      <c r="E2088">
        <v>0</v>
      </c>
      <c r="F2088" s="26">
        <v>1</v>
      </c>
      <c r="G2088" s="26">
        <v>53.986666666666665</v>
      </c>
      <c r="H2088" s="26">
        <v>58.465000000000003</v>
      </c>
      <c r="I2088" s="26">
        <v>100</v>
      </c>
      <c r="J2088" s="26">
        <v>54.001666666666665</v>
      </c>
      <c r="K2088">
        <v>146.91666666666666</v>
      </c>
      <c r="L2088">
        <v>3.5750000000000002</v>
      </c>
      <c r="M2088">
        <v>9.4916666666666671</v>
      </c>
      <c r="N2088">
        <v>44.045000000000002</v>
      </c>
      <c r="O2088" s="1">
        <f t="shared" si="609"/>
        <v>25.776677098787872</v>
      </c>
      <c r="Q2088" s="1">
        <f t="shared" si="613"/>
        <v>-3302.6858629199455</v>
      </c>
      <c r="R2088" s="2">
        <f t="shared" si="614"/>
        <v>1.9191185479949895</v>
      </c>
      <c r="S2088" s="2"/>
      <c r="T2088" s="1">
        <f t="shared" si="615"/>
        <v>-3934.8147581609819</v>
      </c>
      <c r="U2088" s="1">
        <f t="shared" si="616"/>
        <v>0</v>
      </c>
      <c r="V2088" s="1">
        <f t="shared" si="617"/>
        <v>-1102.249784378675</v>
      </c>
      <c r="W2088" s="1">
        <f t="shared" si="618"/>
        <v>8225.4883576854809</v>
      </c>
      <c r="X2088" s="2">
        <f t="shared" si="627"/>
        <v>35.386126997889775</v>
      </c>
      <c r="Y2088">
        <f t="shared" si="610"/>
        <v>1</v>
      </c>
      <c r="Z2088" s="26">
        <f t="shared" si="619"/>
        <v>1440</v>
      </c>
      <c r="AA2088">
        <f t="shared" si="620"/>
        <v>345.9800759697427</v>
      </c>
      <c r="AB2088" s="28">
        <f t="shared" si="621"/>
        <v>40505.720238095237</v>
      </c>
      <c r="AC2088">
        <f t="shared" si="622"/>
        <v>12.214814814814813</v>
      </c>
      <c r="AD2088" s="31">
        <f t="shared" si="611"/>
        <v>10.698810275751184</v>
      </c>
      <c r="AE2088" s="31">
        <f t="shared" si="623"/>
        <v>21.030343053026119</v>
      </c>
      <c r="AF2088" s="15">
        <f t="shared" si="612"/>
        <v>6.6916666666666673</v>
      </c>
      <c r="AG2088" s="31">
        <f t="shared" si="624"/>
        <v>7.3707945916201334</v>
      </c>
      <c r="AH2088" s="31">
        <f t="shared" si="625"/>
        <v>44.323544129691086</v>
      </c>
      <c r="AI2088">
        <f t="shared" si="626"/>
        <v>140.03872487290977</v>
      </c>
    </row>
    <row r="2089" spans="1:35" x14ac:dyDescent="0.2">
      <c r="A2089">
        <v>32</v>
      </c>
      <c r="C2089" s="27" t="s">
        <v>2150</v>
      </c>
      <c r="D2089" s="26">
        <v>29.241499999999998</v>
      </c>
      <c r="E2089">
        <v>0</v>
      </c>
      <c r="F2089" s="26">
        <v>1</v>
      </c>
      <c r="G2089" s="26">
        <v>53.256666666666668</v>
      </c>
      <c r="H2089" s="26">
        <v>57.6325</v>
      </c>
      <c r="I2089" s="26">
        <v>100</v>
      </c>
      <c r="J2089" s="26">
        <v>53.276666666666671</v>
      </c>
      <c r="K2089">
        <v>143.08333333333334</v>
      </c>
      <c r="L2089">
        <v>3.6666666666666665</v>
      </c>
      <c r="M2089">
        <v>11.008333333333333</v>
      </c>
      <c r="N2089">
        <v>44.188333333333333</v>
      </c>
      <c r="O2089" s="1">
        <f t="shared" si="609"/>
        <v>25.776677098787872</v>
      </c>
      <c r="Q2089" s="1">
        <f t="shared" si="613"/>
        <v>-3182.208498996793</v>
      </c>
      <c r="R2089" s="2">
        <f t="shared" si="614"/>
        <v>-2.0134185238955431</v>
      </c>
      <c r="S2089" s="2"/>
      <c r="T2089" s="1">
        <f t="shared" si="615"/>
        <v>-3465.6796634581247</v>
      </c>
      <c r="U2089" s="1">
        <f t="shared" si="616"/>
        <v>0</v>
      </c>
      <c r="V2089" s="1">
        <f t="shared" si="617"/>
        <v>-973.84651696410776</v>
      </c>
      <c r="W2089" s="1">
        <f t="shared" si="618"/>
        <v>7502.9140241687728</v>
      </c>
      <c r="X2089" s="2">
        <f t="shared" si="627"/>
        <v>37.305245545884766</v>
      </c>
      <c r="Y2089">
        <f t="shared" si="610"/>
        <v>1</v>
      </c>
      <c r="Z2089" s="26">
        <f t="shared" si="619"/>
        <v>360</v>
      </c>
      <c r="AA2089">
        <f t="shared" si="620"/>
        <v>254.44783577252693</v>
      </c>
      <c r="AB2089" s="28">
        <f t="shared" si="621"/>
        <v>40505.761904761908</v>
      </c>
      <c r="AC2089">
        <f t="shared" si="622"/>
        <v>11.80925925925926</v>
      </c>
      <c r="AD2089" s="31">
        <f t="shared" si="611"/>
        <v>10.416011790524312</v>
      </c>
      <c r="AE2089" s="31">
        <f t="shared" si="623"/>
        <v>20.503593573713289</v>
      </c>
      <c r="AF2089" s="15">
        <f t="shared" si="612"/>
        <v>6.7712962962962955</v>
      </c>
      <c r="AG2089" s="31">
        <f t="shared" si="624"/>
        <v>7.4114005938845073</v>
      </c>
      <c r="AH2089" s="31">
        <f t="shared" si="625"/>
        <v>44.555046060246951</v>
      </c>
      <c r="AI2089">
        <f t="shared" si="626"/>
        <v>144.59733234904036</v>
      </c>
    </row>
    <row r="2090" spans="1:35" x14ac:dyDescent="0.2">
      <c r="A2090">
        <v>32</v>
      </c>
      <c r="C2090" s="27" t="s">
        <v>2151</v>
      </c>
      <c r="D2090" s="26">
        <v>29.247916666666665</v>
      </c>
      <c r="E2090">
        <v>0</v>
      </c>
      <c r="F2090" s="26">
        <v>1</v>
      </c>
      <c r="G2090" s="26">
        <v>52.322499999999998</v>
      </c>
      <c r="H2090" s="26">
        <v>56.854999999999997</v>
      </c>
      <c r="I2090" s="26">
        <v>100</v>
      </c>
      <c r="J2090" s="26">
        <v>52.338333333333331</v>
      </c>
      <c r="K2090">
        <v>149.66666666666666</v>
      </c>
      <c r="L2090">
        <v>2.7583333333333333</v>
      </c>
      <c r="M2090">
        <v>8.8333333333333339</v>
      </c>
      <c r="N2090">
        <v>44.334166666666668</v>
      </c>
      <c r="O2090" s="1">
        <f t="shared" si="609"/>
        <v>25.776677098787872</v>
      </c>
      <c r="Q2090" s="1">
        <f t="shared" si="613"/>
        <v>-2032.5448584917442</v>
      </c>
      <c r="R2090" s="2">
        <f t="shared" si="614"/>
        <v>3.2629180179854465</v>
      </c>
      <c r="S2090" s="2"/>
      <c r="T2090" s="1">
        <f t="shared" si="615"/>
        <v>-3676.3966446237155</v>
      </c>
      <c r="U2090" s="1">
        <f t="shared" si="616"/>
        <v>0</v>
      </c>
      <c r="V2090" s="1">
        <f t="shared" si="617"/>
        <v>-1024.6027168470098</v>
      </c>
      <c r="W2090" s="1">
        <f t="shared" si="618"/>
        <v>6609.3488178351236</v>
      </c>
      <c r="X2090" s="2">
        <f t="shared" si="627"/>
        <v>35.291827021989221</v>
      </c>
      <c r="Y2090">
        <f t="shared" si="610"/>
        <v>1</v>
      </c>
      <c r="Z2090" s="26">
        <f t="shared" si="619"/>
        <v>1440</v>
      </c>
      <c r="AA2090">
        <f t="shared" si="620"/>
        <v>290.04382208394645</v>
      </c>
      <c r="AB2090" s="28">
        <f t="shared" si="621"/>
        <v>40505.803571428572</v>
      </c>
      <c r="AC2090">
        <f t="shared" si="622"/>
        <v>11.290277777777776</v>
      </c>
      <c r="AD2090" s="31">
        <f t="shared" si="611"/>
        <v>10.063691677551281</v>
      </c>
      <c r="AE2090" s="31">
        <f t="shared" si="623"/>
        <v>19.846207311321233</v>
      </c>
      <c r="AF2090" s="15">
        <f t="shared" si="612"/>
        <v>6.8523148148148154</v>
      </c>
      <c r="AG2090" s="31">
        <f t="shared" si="624"/>
        <v>7.4529165493155807</v>
      </c>
      <c r="AH2090" s="31">
        <f t="shared" si="625"/>
        <v>44.79166293775728</v>
      </c>
      <c r="AI2090">
        <f t="shared" si="626"/>
        <v>149.9720792261335</v>
      </c>
    </row>
    <row r="2091" spans="1:35" x14ac:dyDescent="0.2">
      <c r="A2091">
        <v>32</v>
      </c>
      <c r="C2091" s="27" t="s">
        <v>2152</v>
      </c>
      <c r="D2091" s="26">
        <v>29.260999999999999</v>
      </c>
      <c r="E2091">
        <v>0</v>
      </c>
      <c r="F2091" s="26">
        <v>1</v>
      </c>
      <c r="G2091" s="26">
        <v>51.368333333333332</v>
      </c>
      <c r="H2091" s="26">
        <v>55.833333333333336</v>
      </c>
      <c r="I2091" s="26">
        <v>100</v>
      </c>
      <c r="J2091" s="26">
        <v>51.387500000000003</v>
      </c>
      <c r="K2091">
        <v>151.66666666666666</v>
      </c>
      <c r="L2091">
        <v>1.7916666666666667</v>
      </c>
      <c r="M2091">
        <v>6.5083333333333337</v>
      </c>
      <c r="N2091">
        <v>44.461666666666666</v>
      </c>
      <c r="O2091" s="1">
        <f t="shared" si="609"/>
        <v>25.776677098787872</v>
      </c>
      <c r="Q2091" s="1">
        <f t="shared" si="613"/>
        <v>-2071.520497408002</v>
      </c>
      <c r="R2091" s="2">
        <f t="shared" si="614"/>
        <v>-0.83831911158131955</v>
      </c>
      <c r="S2091" s="2"/>
      <c r="T2091" s="1">
        <f t="shared" si="615"/>
        <v>-2945.8996637608234</v>
      </c>
      <c r="U2091" s="1">
        <f t="shared" si="616"/>
        <v>0</v>
      </c>
      <c r="V2091" s="1">
        <f t="shared" si="617"/>
        <v>-826.35205708254898</v>
      </c>
      <c r="W2091" s="1">
        <f t="shared" si="618"/>
        <v>5714.4046528497311</v>
      </c>
      <c r="X2091" s="2">
        <f t="shared" si="627"/>
        <v>38.554745039974669</v>
      </c>
      <c r="Y2091">
        <f t="shared" si="610"/>
        <v>1</v>
      </c>
      <c r="Z2091" s="26">
        <f t="shared" si="619"/>
        <v>360</v>
      </c>
      <c r="AA2091">
        <f t="shared" si="620"/>
        <v>164.18804495169817</v>
      </c>
      <c r="AB2091" s="28">
        <f t="shared" si="621"/>
        <v>40505.845238095237</v>
      </c>
      <c r="AC2091">
        <f t="shared" si="622"/>
        <v>10.760185185185184</v>
      </c>
      <c r="AD2091" s="31">
        <f t="shared" si="611"/>
        <v>9.7146595627376779</v>
      </c>
      <c r="AE2091" s="31">
        <f t="shared" si="623"/>
        <v>19.193664885346802</v>
      </c>
      <c r="AF2091" s="15">
        <f t="shared" si="612"/>
        <v>6.9231481481481474</v>
      </c>
      <c r="AG2091" s="31">
        <f t="shared" si="624"/>
        <v>7.4893807175527529</v>
      </c>
      <c r="AH2091" s="31">
        <f t="shared" si="625"/>
        <v>44.99942711096741</v>
      </c>
      <c r="AI2091">
        <f t="shared" si="626"/>
        <v>155.14424250043109</v>
      </c>
    </row>
    <row r="2092" spans="1:35" x14ac:dyDescent="0.2">
      <c r="A2092">
        <v>32</v>
      </c>
      <c r="C2092" s="27" t="s">
        <v>2153</v>
      </c>
      <c r="D2092" s="26">
        <v>29.280999999999999</v>
      </c>
      <c r="E2092">
        <v>0</v>
      </c>
      <c r="F2092" s="26">
        <v>1</v>
      </c>
      <c r="G2092" s="26">
        <v>49.935000000000002</v>
      </c>
      <c r="H2092" s="26">
        <v>54.266666666666666</v>
      </c>
      <c r="I2092" s="26">
        <v>100</v>
      </c>
      <c r="J2092" s="26">
        <v>49.954999999999998</v>
      </c>
      <c r="K2092">
        <v>134.16666666666666</v>
      </c>
      <c r="L2092">
        <v>0.38333333333333336</v>
      </c>
      <c r="M2092">
        <v>3.5083333333333333</v>
      </c>
      <c r="N2092">
        <v>44.606666666666669</v>
      </c>
      <c r="O2092" s="1">
        <f t="shared" si="609"/>
        <v>25.776677098787872</v>
      </c>
      <c r="Q2092" s="1">
        <f t="shared" si="613"/>
        <v>-937.40978121776175</v>
      </c>
      <c r="R2092" s="2">
        <f t="shared" si="614"/>
        <v>0.3615613536690977</v>
      </c>
      <c r="S2092" s="2"/>
      <c r="T2092" s="1">
        <f t="shared" si="615"/>
        <v>-2821.7206057731014</v>
      </c>
      <c r="U2092" s="1">
        <f t="shared" si="616"/>
        <v>0</v>
      </c>
      <c r="V2092" s="1">
        <f t="shared" si="617"/>
        <v>-785.87775476510456</v>
      </c>
      <c r="W2092" s="1">
        <f t="shared" si="618"/>
        <v>4408.5308096429999</v>
      </c>
      <c r="X2092" s="2">
        <f t="shared" si="627"/>
        <v>37.716425928393349</v>
      </c>
      <c r="Y2092">
        <f t="shared" si="610"/>
        <v>1</v>
      </c>
      <c r="Z2092" s="26">
        <f t="shared" si="619"/>
        <v>360</v>
      </c>
      <c r="AA2092">
        <f t="shared" si="620"/>
        <v>149.29355234333838</v>
      </c>
      <c r="AB2092" s="28">
        <f t="shared" si="621"/>
        <v>40505.886904761908</v>
      </c>
      <c r="AC2092">
        <f t="shared" si="622"/>
        <v>9.9638888888888903</v>
      </c>
      <c r="AD2092" s="31">
        <f t="shared" si="611"/>
        <v>9.2103020736645167</v>
      </c>
      <c r="AE2092" s="31">
        <f t="shared" si="623"/>
        <v>18.248366459669469</v>
      </c>
      <c r="AF2092" s="15">
        <f t="shared" si="612"/>
        <v>7.0037037037037049</v>
      </c>
      <c r="AG2092" s="31">
        <f t="shared" si="624"/>
        <v>7.531040285037947</v>
      </c>
      <c r="AH2092" s="31">
        <f t="shared" si="625"/>
        <v>45.236724611990724</v>
      </c>
      <c r="AI2092">
        <f t="shared" si="626"/>
        <v>162.25400921175535</v>
      </c>
    </row>
    <row r="2093" spans="1:35" x14ac:dyDescent="0.2">
      <c r="A2093">
        <v>32</v>
      </c>
      <c r="C2093" s="27" t="s">
        <v>2154</v>
      </c>
      <c r="D2093" s="26">
        <v>29.294499999999999</v>
      </c>
      <c r="E2093">
        <v>0</v>
      </c>
      <c r="F2093" s="26">
        <v>1</v>
      </c>
      <c r="G2093" s="26">
        <v>48.895000000000003</v>
      </c>
      <c r="H2093" s="26">
        <v>53.05</v>
      </c>
      <c r="I2093" s="26">
        <v>100</v>
      </c>
      <c r="J2093" s="26">
        <v>48.914999999999999</v>
      </c>
      <c r="K2093">
        <v>130.75</v>
      </c>
      <c r="L2093">
        <v>0.84166666666666667</v>
      </c>
      <c r="M2093">
        <v>4.1916666666666664</v>
      </c>
      <c r="N2093">
        <v>44.727499999999999</v>
      </c>
      <c r="O2093" s="1">
        <f t="shared" si="609"/>
        <v>25.776677098787872</v>
      </c>
      <c r="Q2093" s="1">
        <f t="shared" si="613"/>
        <v>-327.98612245198547</v>
      </c>
      <c r="R2093" s="2">
        <f t="shared" si="614"/>
        <v>1.006326924415923</v>
      </c>
      <c r="S2093" s="2"/>
      <c r="T2093" s="1">
        <f t="shared" si="615"/>
        <v>-2552.6418294570944</v>
      </c>
      <c r="U2093" s="1">
        <f t="shared" si="616"/>
        <v>0</v>
      </c>
      <c r="V2093" s="1">
        <f t="shared" si="617"/>
        <v>-709.09953924344575</v>
      </c>
      <c r="W2093" s="1">
        <f t="shared" si="618"/>
        <v>3448.0861086995096</v>
      </c>
      <c r="X2093" s="2">
        <f t="shared" si="627"/>
        <v>38.077987282062445</v>
      </c>
      <c r="Y2093">
        <f t="shared" si="610"/>
        <v>1</v>
      </c>
      <c r="Z2093" s="26">
        <f t="shared" si="619"/>
        <v>360</v>
      </c>
      <c r="AA2093">
        <f t="shared" si="620"/>
        <v>117.00776414002289</v>
      </c>
      <c r="AB2093" s="28">
        <f t="shared" si="621"/>
        <v>40505.928571428572</v>
      </c>
      <c r="AC2093">
        <f t="shared" si="622"/>
        <v>9.3861111111111128</v>
      </c>
      <c r="AD2093" s="31">
        <f t="shared" si="611"/>
        <v>8.8588794964066526</v>
      </c>
      <c r="AE2093" s="31">
        <f t="shared" si="623"/>
        <v>17.587986597634924</v>
      </c>
      <c r="AF2093" s="15">
        <f t="shared" si="612"/>
        <v>7.0708333333333329</v>
      </c>
      <c r="AG2093" s="31">
        <f t="shared" si="624"/>
        <v>7.5659120519096348</v>
      </c>
      <c r="AH2093" s="31">
        <f t="shared" si="625"/>
        <v>45.435301892346118</v>
      </c>
      <c r="AI2093">
        <f t="shared" si="626"/>
        <v>167.41805955180368</v>
      </c>
    </row>
    <row r="2094" spans="1:35" x14ac:dyDescent="0.2">
      <c r="A2094">
        <v>32</v>
      </c>
      <c r="C2094" s="27" t="s">
        <v>2155</v>
      </c>
      <c r="D2094" s="26">
        <v>29.321166666666667</v>
      </c>
      <c r="E2094">
        <v>0</v>
      </c>
      <c r="F2094" s="26">
        <v>1</v>
      </c>
      <c r="G2094" s="26">
        <v>47.877499999999998</v>
      </c>
      <c r="H2094" s="26">
        <v>51.94</v>
      </c>
      <c r="I2094" s="26">
        <v>100</v>
      </c>
      <c r="J2094" s="26">
        <v>47.894166666666663</v>
      </c>
      <c r="K2094">
        <v>136.83333333333334</v>
      </c>
      <c r="L2094">
        <v>5.833333333333332E-2</v>
      </c>
      <c r="M2094">
        <v>1.3</v>
      </c>
      <c r="N2094">
        <v>44.85</v>
      </c>
      <c r="O2094" s="1">
        <f t="shared" si="609"/>
        <v>25.776677098787872</v>
      </c>
      <c r="Q2094" s="1">
        <f t="shared" si="613"/>
        <v>148.96656724214549</v>
      </c>
      <c r="R2094" s="2">
        <f t="shared" si="614"/>
        <v>1.5109392228827634</v>
      </c>
      <c r="S2094" s="2"/>
      <c r="T2094" s="1">
        <f t="shared" si="615"/>
        <v>-2191.8202930448183</v>
      </c>
      <c r="U2094" s="1">
        <f t="shared" si="616"/>
        <v>0</v>
      </c>
      <c r="V2094" s="1">
        <f t="shared" si="617"/>
        <v>-608.64415408957711</v>
      </c>
      <c r="W2094" s="1">
        <f t="shared" si="618"/>
        <v>2504.8783909028775</v>
      </c>
      <c r="X2094" s="2">
        <f t="shared" si="627"/>
        <v>39.084314206478368</v>
      </c>
      <c r="Y2094">
        <f t="shared" si="610"/>
        <v>1</v>
      </c>
      <c r="Z2094" s="26">
        <f t="shared" si="619"/>
        <v>360</v>
      </c>
      <c r="AA2094">
        <f t="shared" si="620"/>
        <v>77.320116399390614</v>
      </c>
      <c r="AB2094" s="28">
        <f t="shared" si="621"/>
        <v>40505.970238095237</v>
      </c>
      <c r="AC2094">
        <f t="shared" si="622"/>
        <v>8.8208333333333311</v>
      </c>
      <c r="AD2094" s="31">
        <f t="shared" si="611"/>
        <v>8.5265069292401918</v>
      </c>
      <c r="AE2094" s="31">
        <f t="shared" si="623"/>
        <v>16.962046773185385</v>
      </c>
      <c r="AF2094" s="15">
        <f t="shared" si="612"/>
        <v>7.1388888888888893</v>
      </c>
      <c r="AG2094" s="31">
        <f t="shared" si="624"/>
        <v>7.6014096102095259</v>
      </c>
      <c r="AH2094" s="31">
        <f t="shared" si="625"/>
        <v>45.637390433890673</v>
      </c>
      <c r="AI2094">
        <f t="shared" si="626"/>
        <v>172.39616608816019</v>
      </c>
    </row>
    <row r="2095" spans="1:35" x14ac:dyDescent="0.2">
      <c r="A2095">
        <v>32</v>
      </c>
      <c r="C2095" s="27" t="s">
        <v>2156</v>
      </c>
      <c r="D2095" s="26">
        <v>29.34525</v>
      </c>
      <c r="E2095">
        <v>0</v>
      </c>
      <c r="F2095" s="26">
        <v>1</v>
      </c>
      <c r="G2095" s="26">
        <v>46.485833333333332</v>
      </c>
      <c r="H2095" s="26">
        <v>49.407499999999999</v>
      </c>
      <c r="I2095" s="26">
        <v>100</v>
      </c>
      <c r="J2095" s="26">
        <v>46.5</v>
      </c>
      <c r="K2095">
        <v>135</v>
      </c>
      <c r="L2095">
        <v>0</v>
      </c>
      <c r="M2095">
        <v>0.77500000000000002</v>
      </c>
      <c r="N2095">
        <v>44.96</v>
      </c>
      <c r="O2095" s="1">
        <f t="shared" si="609"/>
        <v>25.776677098787872</v>
      </c>
      <c r="Q2095" s="1">
        <f t="shared" si="613"/>
        <v>503.2370757567619</v>
      </c>
      <c r="R2095" s="2">
        <f t="shared" si="614"/>
        <v>1.8857547118052003</v>
      </c>
      <c r="S2095" s="2"/>
      <c r="T2095" s="1">
        <f t="shared" si="615"/>
        <v>-1502.4372228025536</v>
      </c>
      <c r="U2095" s="1">
        <f t="shared" si="616"/>
        <v>0</v>
      </c>
      <c r="V2095" s="1">
        <f t="shared" si="617"/>
        <v>-415.90956809320767</v>
      </c>
      <c r="W2095" s="1">
        <f t="shared" si="618"/>
        <v>1262.436645676622</v>
      </c>
      <c r="X2095" s="2">
        <f t="shared" si="627"/>
        <v>40.595253429361129</v>
      </c>
      <c r="Y2095">
        <f t="shared" si="610"/>
        <v>1</v>
      </c>
      <c r="Z2095" s="26">
        <f t="shared" si="619"/>
        <v>360</v>
      </c>
      <c r="AA2095">
        <f t="shared" si="620"/>
        <v>34.698931605081164</v>
      </c>
      <c r="AB2095" s="28">
        <f t="shared" si="621"/>
        <v>40506.011904761908</v>
      </c>
      <c r="AC2095">
        <f t="shared" si="622"/>
        <v>8.0476851851851841</v>
      </c>
      <c r="AD2095" s="31">
        <f t="shared" si="611"/>
        <v>8.0896607274554722</v>
      </c>
      <c r="AE2095" s="31">
        <f t="shared" si="623"/>
        <v>16.137262433105725</v>
      </c>
      <c r="AF2095" s="15">
        <f t="shared" si="612"/>
        <v>7.2</v>
      </c>
      <c r="AG2095" s="31">
        <f t="shared" si="624"/>
        <v>7.6334096255495378</v>
      </c>
      <c r="AH2095" s="31">
        <f t="shared" si="625"/>
        <v>45.819522340152517</v>
      </c>
      <c r="AI2095">
        <f t="shared" si="626"/>
        <v>178.44974656116531</v>
      </c>
    </row>
    <row r="2096" spans="1:35" x14ac:dyDescent="0.2">
      <c r="A2096">
        <v>32</v>
      </c>
      <c r="C2096" s="27" t="s">
        <v>2157</v>
      </c>
      <c r="D2096" s="26">
        <v>29.344250000000002</v>
      </c>
      <c r="E2096">
        <v>0</v>
      </c>
      <c r="F2096" s="26">
        <v>1</v>
      </c>
      <c r="G2096" s="26">
        <v>46.085000000000001</v>
      </c>
      <c r="H2096" s="26">
        <v>52.030833333333334</v>
      </c>
      <c r="I2096" s="26">
        <v>100</v>
      </c>
      <c r="J2096" s="26">
        <v>46.101666666666667</v>
      </c>
      <c r="K2096">
        <v>124.08333333333333</v>
      </c>
      <c r="L2096">
        <v>5.833333333333332E-2</v>
      </c>
      <c r="M2096">
        <v>1.2916666666666665</v>
      </c>
      <c r="N2096">
        <v>45.055</v>
      </c>
      <c r="O2096" s="1">
        <f t="shared" si="609"/>
        <v>25.776677098787872</v>
      </c>
      <c r="Q2096" s="1">
        <f t="shared" si="613"/>
        <v>1077.7805812783683</v>
      </c>
      <c r="R2096" s="2">
        <f t="shared" si="614"/>
        <v>1.1402836132669307</v>
      </c>
      <c r="S2096" s="2"/>
      <c r="T2096" s="1">
        <f t="shared" si="615"/>
        <v>-1628.1901243860746</v>
      </c>
      <c r="U2096" s="1">
        <f t="shared" si="616"/>
        <v>0</v>
      </c>
      <c r="V2096" s="1">
        <f t="shared" si="617"/>
        <v>-456.7974841496702</v>
      </c>
      <c r="W2096" s="1">
        <f t="shared" si="618"/>
        <v>852.19644678116265</v>
      </c>
      <c r="X2096" s="2">
        <f t="shared" si="627"/>
        <v>42.481008141166328</v>
      </c>
      <c r="Y2096">
        <f t="shared" si="610"/>
        <v>1</v>
      </c>
      <c r="Z2096" s="26">
        <f t="shared" si="619"/>
        <v>0</v>
      </c>
      <c r="AA2096">
        <f t="shared" si="620"/>
        <v>12.988757318539395</v>
      </c>
      <c r="AB2096" s="28">
        <f t="shared" si="621"/>
        <v>40506.053571428572</v>
      </c>
      <c r="AC2096">
        <f t="shared" si="622"/>
        <v>7.8250000000000002</v>
      </c>
      <c r="AD2096" s="31">
        <f t="shared" si="611"/>
        <v>7.9675429363071002</v>
      </c>
      <c r="AE2096" s="31">
        <f t="shared" si="623"/>
        <v>15.906258188309844</v>
      </c>
      <c r="AF2096" s="15">
        <f t="shared" si="612"/>
        <v>7.2527777777777773</v>
      </c>
      <c r="AG2096" s="31">
        <f t="shared" si="624"/>
        <v>7.6611412239543739</v>
      </c>
      <c r="AH2096" s="31">
        <f t="shared" si="625"/>
        <v>45.977325649221584</v>
      </c>
      <c r="AI2096">
        <f t="shared" si="626"/>
        <v>180.78725757500138</v>
      </c>
    </row>
    <row r="2097" spans="1:35" x14ac:dyDescent="0.2">
      <c r="A2097">
        <v>32</v>
      </c>
      <c r="C2097" s="27" t="s">
        <v>2158</v>
      </c>
      <c r="D2097" s="26">
        <v>29.349250000000001</v>
      </c>
      <c r="E2097">
        <v>0</v>
      </c>
      <c r="F2097" s="26">
        <v>1</v>
      </c>
      <c r="G2097" s="26">
        <v>47.631666666666668</v>
      </c>
      <c r="H2097" s="26">
        <v>58.478333333333332</v>
      </c>
      <c r="I2097" s="26">
        <v>100</v>
      </c>
      <c r="J2097" s="26">
        <v>47.646666666666668</v>
      </c>
      <c r="K2097">
        <v>167.58333333333334</v>
      </c>
      <c r="L2097">
        <v>1.25</v>
      </c>
      <c r="M2097">
        <v>5.5249999999999995</v>
      </c>
      <c r="N2097">
        <v>45.144999999999996</v>
      </c>
      <c r="O2097" s="1">
        <f t="shared" si="609"/>
        <v>25.776677098787872</v>
      </c>
      <c r="Q2097" s="1">
        <f t="shared" si="613"/>
        <v>1052.009045542459</v>
      </c>
      <c r="R2097" s="2">
        <f t="shared" si="614"/>
        <v>1.1130175255317774</v>
      </c>
      <c r="S2097" s="2"/>
      <c r="T2097" s="1">
        <f t="shared" si="615"/>
        <v>-2533.0399132540856</v>
      </c>
      <c r="U2097" s="1">
        <f t="shared" si="616"/>
        <v>0</v>
      </c>
      <c r="V2097" s="1">
        <f t="shared" si="617"/>
        <v>-726.83159221835808</v>
      </c>
      <c r="W2097" s="1">
        <f t="shared" si="618"/>
        <v>2057.4063084101876</v>
      </c>
      <c r="X2097" s="2">
        <f t="shared" si="627"/>
        <v>43.621291754433258</v>
      </c>
      <c r="Y2097">
        <f t="shared" si="610"/>
        <v>1</v>
      </c>
      <c r="Z2097" s="26">
        <f t="shared" si="619"/>
        <v>0</v>
      </c>
      <c r="AA2097">
        <f t="shared" si="620"/>
        <v>16.083106936671125</v>
      </c>
      <c r="AB2097" s="28">
        <f t="shared" si="621"/>
        <v>40506.095238095237</v>
      </c>
      <c r="AC2097">
        <f t="shared" si="622"/>
        <v>8.6842592592592602</v>
      </c>
      <c r="AD2097" s="31">
        <f t="shared" si="611"/>
        <v>8.4478658817282852</v>
      </c>
      <c r="AE2097" s="31">
        <f t="shared" si="623"/>
        <v>16.813747507154339</v>
      </c>
      <c r="AF2097" s="15">
        <f t="shared" si="612"/>
        <v>7.3027777777777754</v>
      </c>
      <c r="AG2097" s="31">
        <f t="shared" si="624"/>
        <v>7.6874949027861055</v>
      </c>
      <c r="AH2097" s="31">
        <f t="shared" si="625"/>
        <v>46.127258588089987</v>
      </c>
      <c r="AI2097">
        <f t="shared" si="626"/>
        <v>176.23282861858507</v>
      </c>
    </row>
    <row r="2098" spans="1:35" x14ac:dyDescent="0.2">
      <c r="A2098">
        <v>32</v>
      </c>
      <c r="C2098" s="27" t="s">
        <v>2159</v>
      </c>
      <c r="D2098" s="26">
        <v>29.358750000000001</v>
      </c>
      <c r="E2098">
        <v>0</v>
      </c>
      <c r="F2098" s="26">
        <v>1</v>
      </c>
      <c r="G2098" s="26">
        <v>48.6175</v>
      </c>
      <c r="H2098" s="26">
        <v>59.672499999999999</v>
      </c>
      <c r="I2098" s="26">
        <v>100</v>
      </c>
      <c r="J2098" s="26">
        <v>48.637500000000003</v>
      </c>
      <c r="K2098">
        <v>207.33333333333334</v>
      </c>
      <c r="L2098">
        <v>1.4000000000000001</v>
      </c>
      <c r="M2098">
        <v>5.6749999999999998</v>
      </c>
      <c r="N2098">
        <v>45.222500000000004</v>
      </c>
      <c r="O2098" s="1">
        <f t="shared" si="609"/>
        <v>25.776677098787872</v>
      </c>
      <c r="Q2098" s="1">
        <f t="shared" si="613"/>
        <v>326.08734076377948</v>
      </c>
      <c r="R2098" s="2">
        <f t="shared" si="614"/>
        <v>0.34499791295710019</v>
      </c>
      <c r="S2098" s="2"/>
      <c r="T2098" s="1">
        <f t="shared" si="615"/>
        <v>-2546.8753738556702</v>
      </c>
      <c r="U2098" s="1">
        <f t="shared" si="616"/>
        <v>0</v>
      </c>
      <c r="V2098" s="1">
        <f t="shared" si="617"/>
        <v>-735.76847766976812</v>
      </c>
      <c r="W2098" s="1">
        <f t="shared" si="618"/>
        <v>2808.9387736136318</v>
      </c>
      <c r="X2098" s="2">
        <f t="shared" si="627"/>
        <v>44.734309279965032</v>
      </c>
      <c r="Y2098">
        <f t="shared" si="610"/>
        <v>1</v>
      </c>
      <c r="Z2098" s="26">
        <f t="shared" si="619"/>
        <v>0</v>
      </c>
      <c r="AA2098">
        <f t="shared" si="620"/>
        <v>15.079170168165691</v>
      </c>
      <c r="AB2098" s="28">
        <f t="shared" si="621"/>
        <v>40506.136904761908</v>
      </c>
      <c r="AC2098">
        <f t="shared" si="622"/>
        <v>9.2319444444444443</v>
      </c>
      <c r="AD2098" s="31">
        <f t="shared" si="611"/>
        <v>8.7671233867367402</v>
      </c>
      <c r="AE2098" s="31">
        <f t="shared" si="623"/>
        <v>17.415321221420218</v>
      </c>
      <c r="AF2098" s="15">
        <f t="shared" si="612"/>
        <v>7.345833333333335</v>
      </c>
      <c r="AG2098" s="31">
        <f t="shared" si="624"/>
        <v>7.7102521575284833</v>
      </c>
      <c r="AH2098" s="31">
        <f t="shared" si="625"/>
        <v>46.256707490018776</v>
      </c>
      <c r="AI2098">
        <f t="shared" si="626"/>
        <v>173.39441424681453</v>
      </c>
    </row>
    <row r="2099" spans="1:35" x14ac:dyDescent="0.2">
      <c r="A2099">
        <v>32</v>
      </c>
      <c r="C2099" s="27" t="s">
        <v>2160</v>
      </c>
      <c r="D2099" s="26">
        <v>29.390999999999998</v>
      </c>
      <c r="E2099">
        <v>0</v>
      </c>
      <c r="F2099" s="26">
        <v>2.333333333333333</v>
      </c>
      <c r="G2099" s="26">
        <v>47.652500000000003</v>
      </c>
      <c r="H2099" s="26">
        <v>54.662500000000001</v>
      </c>
      <c r="I2099" s="26">
        <v>100</v>
      </c>
      <c r="J2099" s="26">
        <v>47.666666666666664</v>
      </c>
      <c r="K2099">
        <v>167.58333333333334</v>
      </c>
      <c r="L2099">
        <v>0</v>
      </c>
      <c r="M2099">
        <v>0.57499999999999996</v>
      </c>
      <c r="N2099">
        <v>45.284999999999997</v>
      </c>
      <c r="O2099" s="1">
        <f t="shared" si="609"/>
        <v>60.145579897171693</v>
      </c>
      <c r="Q2099" s="1">
        <f t="shared" si="613"/>
        <v>23.176928569969874</v>
      </c>
      <c r="R2099" s="2">
        <f t="shared" si="614"/>
        <v>2.4521013194399845E-2</v>
      </c>
      <c r="S2099" s="2"/>
      <c r="T2099" s="1">
        <f t="shared" si="615"/>
        <v>-1633.8791103076965</v>
      </c>
      <c r="U2099" s="1">
        <f t="shared" si="616"/>
        <v>0</v>
      </c>
      <c r="V2099" s="1">
        <f t="shared" si="617"/>
        <v>-465.52778340451533</v>
      </c>
      <c r="W2099" s="1">
        <f t="shared" si="618"/>
        <v>1958.8107648101031</v>
      </c>
      <c r="X2099" s="2">
        <f t="shared" si="627"/>
        <v>45.07930719292213</v>
      </c>
      <c r="Y2099">
        <f t="shared" si="610"/>
        <v>1</v>
      </c>
      <c r="Z2099" s="26">
        <f t="shared" si="619"/>
        <v>0</v>
      </c>
      <c r="AA2099">
        <f t="shared" si="620"/>
        <v>6.6213212223973068</v>
      </c>
      <c r="AB2099" s="28">
        <f t="shared" si="621"/>
        <v>40506.178571428572</v>
      </c>
      <c r="AC2099">
        <f t="shared" si="622"/>
        <v>8.6958333333333346</v>
      </c>
      <c r="AD2099" s="31">
        <f t="shared" si="611"/>
        <v>8.4545055851393283</v>
      </c>
      <c r="AE2099" s="31">
        <f t="shared" si="623"/>
        <v>16.826271473760897</v>
      </c>
      <c r="AF2099" s="15">
        <f t="shared" si="612"/>
        <v>7.3805555555555538</v>
      </c>
      <c r="AG2099" s="31">
        <f t="shared" si="624"/>
        <v>7.7286478871231443</v>
      </c>
      <c r="AH2099" s="31">
        <f t="shared" si="625"/>
        <v>46.361331392142546</v>
      </c>
      <c r="AI2099">
        <f t="shared" si="626"/>
        <v>177.56478022931046</v>
      </c>
    </row>
    <row r="2100" spans="1:35" x14ac:dyDescent="0.2">
      <c r="A2100">
        <v>32</v>
      </c>
      <c r="C2100" s="27" t="s">
        <v>2161</v>
      </c>
      <c r="D2100" s="26">
        <v>29.420749999999998</v>
      </c>
      <c r="E2100">
        <v>0</v>
      </c>
      <c r="F2100" s="26">
        <v>57.166666666666671</v>
      </c>
      <c r="G2100" s="26">
        <v>47.527500000000003</v>
      </c>
      <c r="H2100" s="26">
        <v>52.98</v>
      </c>
      <c r="I2100" s="26">
        <v>100</v>
      </c>
      <c r="J2100" s="26">
        <v>47.542499999999997</v>
      </c>
      <c r="K2100">
        <v>161.58333333333334</v>
      </c>
      <c r="L2100">
        <v>0</v>
      </c>
      <c r="M2100">
        <v>0.57499999999999996</v>
      </c>
      <c r="N2100">
        <v>45.339999999999996</v>
      </c>
      <c r="O2100" s="1">
        <f t="shared" si="609"/>
        <v>1473.5667074807066</v>
      </c>
      <c r="Q2100" s="1">
        <f t="shared" si="613"/>
        <v>1208.6836882708258</v>
      </c>
      <c r="R2100" s="2">
        <f t="shared" si="614"/>
        <v>1.278778099456485</v>
      </c>
      <c r="S2100" s="2"/>
      <c r="T2100" s="1">
        <f t="shared" si="615"/>
        <v>-1342.8418714185138</v>
      </c>
      <c r="U2100" s="1">
        <f t="shared" si="616"/>
        <v>0</v>
      </c>
      <c r="V2100" s="1">
        <f t="shared" si="617"/>
        <v>-380.72869620654365</v>
      </c>
      <c r="W2100" s="1">
        <f t="shared" si="618"/>
        <v>1809.8832304211624</v>
      </c>
      <c r="X2100" s="2">
        <f t="shared" si="627"/>
        <v>45.103828206116532</v>
      </c>
      <c r="Y2100">
        <f t="shared" si="610"/>
        <v>1</v>
      </c>
      <c r="Z2100" s="26">
        <f t="shared" si="619"/>
        <v>0</v>
      </c>
      <c r="AA2100">
        <f t="shared" si="620"/>
        <v>5.8741849644663251</v>
      </c>
      <c r="AB2100" s="28">
        <f t="shared" si="621"/>
        <v>40506.220238095237</v>
      </c>
      <c r="AC2100">
        <f t="shared" si="622"/>
        <v>8.62638888888889</v>
      </c>
      <c r="AD2100" s="31">
        <f t="shared" si="611"/>
        <v>8.4147360054712159</v>
      </c>
      <c r="AE2100" s="31">
        <f t="shared" si="623"/>
        <v>16.751248884832066</v>
      </c>
      <c r="AF2100" s="15">
        <f t="shared" si="612"/>
        <v>7.4111111111111088</v>
      </c>
      <c r="AG2100" s="31">
        <f t="shared" si="624"/>
        <v>7.7448680243181194</v>
      </c>
      <c r="AH2100" s="31">
        <f t="shared" si="625"/>
        <v>46.453570310942538</v>
      </c>
      <c r="AI2100">
        <f t="shared" si="626"/>
        <v>178.57035641377612</v>
      </c>
    </row>
    <row r="2101" spans="1:35" x14ac:dyDescent="0.2">
      <c r="A2101">
        <v>32</v>
      </c>
      <c r="C2101" s="27" t="s">
        <v>2162</v>
      </c>
      <c r="D2101" s="26">
        <v>29.448999999999998</v>
      </c>
      <c r="E2101">
        <v>0</v>
      </c>
      <c r="F2101" s="26">
        <v>123</v>
      </c>
      <c r="G2101" s="26">
        <v>49.01</v>
      </c>
      <c r="H2101" s="26">
        <v>53.865000000000002</v>
      </c>
      <c r="I2101" s="26">
        <v>100</v>
      </c>
      <c r="J2101" s="26">
        <v>49.03</v>
      </c>
      <c r="K2101">
        <v>166.5</v>
      </c>
      <c r="L2101">
        <v>0</v>
      </c>
      <c r="M2101">
        <v>0.97500000000000009</v>
      </c>
      <c r="N2101">
        <v>45.387500000000003</v>
      </c>
      <c r="O2101" s="1">
        <f t="shared" si="609"/>
        <v>3170.5312831509077</v>
      </c>
      <c r="Q2101" s="1">
        <f t="shared" si="613"/>
        <v>1639.4881768618027</v>
      </c>
      <c r="R2101" s="2">
        <f t="shared" si="614"/>
        <v>1.7345659540488054</v>
      </c>
      <c r="S2101" s="2"/>
      <c r="T2101" s="1">
        <f t="shared" si="615"/>
        <v>-1275.7049762572865</v>
      </c>
      <c r="U2101" s="1">
        <f t="shared" si="616"/>
        <v>0</v>
      </c>
      <c r="V2101" s="1">
        <f t="shared" si="617"/>
        <v>-364.00533130638644</v>
      </c>
      <c r="W2101" s="1">
        <f t="shared" si="618"/>
        <v>2997.1666295774312</v>
      </c>
      <c r="X2101" s="2">
        <f t="shared" si="627"/>
        <v>46.38260630557302</v>
      </c>
      <c r="Y2101">
        <f t="shared" si="610"/>
        <v>1</v>
      </c>
      <c r="Z2101" s="26">
        <f t="shared" si="619"/>
        <v>0</v>
      </c>
      <c r="AA2101">
        <f t="shared" si="620"/>
        <v>6.9031976255146432</v>
      </c>
      <c r="AB2101" s="28">
        <f t="shared" si="621"/>
        <v>40506.261904761908</v>
      </c>
      <c r="AC2101">
        <f t="shared" si="622"/>
        <v>9.4499999999999993</v>
      </c>
      <c r="AD2101" s="31">
        <f t="shared" si="611"/>
        <v>8.8971509196560294</v>
      </c>
      <c r="AE2101" s="31">
        <f t="shared" si="623"/>
        <v>17.659975424185024</v>
      </c>
      <c r="AF2101" s="15">
        <f t="shared" si="612"/>
        <v>7.4375000000000018</v>
      </c>
      <c r="AG2101" s="31">
        <f t="shared" si="624"/>
        <v>7.7589003917255486</v>
      </c>
      <c r="AH2101" s="31">
        <f t="shared" si="625"/>
        <v>46.533359368853475</v>
      </c>
      <c r="AI2101">
        <f t="shared" si="626"/>
        <v>173.5867842753467</v>
      </c>
    </row>
    <row r="2102" spans="1:35" x14ac:dyDescent="0.2">
      <c r="A2102">
        <v>32</v>
      </c>
      <c r="C2102" s="27" t="s">
        <v>2163</v>
      </c>
      <c r="D2102" s="26">
        <v>29.47325</v>
      </c>
      <c r="E2102">
        <v>0</v>
      </c>
      <c r="F2102" s="26">
        <v>273.66666666666669</v>
      </c>
      <c r="G2102" s="26">
        <v>54.56</v>
      </c>
      <c r="H2102" s="26">
        <v>56.62166666666667</v>
      </c>
      <c r="I2102" s="26">
        <v>100</v>
      </c>
      <c r="J2102" s="26">
        <v>54.588333333333331</v>
      </c>
      <c r="K2102">
        <v>193.25</v>
      </c>
      <c r="L2102">
        <v>0.48333333333333334</v>
      </c>
      <c r="M2102">
        <v>3.0083333333333333</v>
      </c>
      <c r="N2102">
        <v>45.442500000000003</v>
      </c>
      <c r="O2102" s="1">
        <f t="shared" si="609"/>
        <v>7054.2172993682807</v>
      </c>
      <c r="Q2102" s="1">
        <f t="shared" si="613"/>
        <v>1228.4765757304936</v>
      </c>
      <c r="R2102" s="2">
        <f t="shared" si="614"/>
        <v>1.2997188230337515</v>
      </c>
      <c r="S2102" s="2"/>
      <c r="T2102" s="1">
        <f t="shared" si="615"/>
        <v>-1449.9672536209987</v>
      </c>
      <c r="U2102" s="1">
        <f t="shared" si="616"/>
        <v>0</v>
      </c>
      <c r="V2102" s="1">
        <f t="shared" si="617"/>
        <v>-419.22948405835888</v>
      </c>
      <c r="W2102" s="1">
        <f t="shared" si="618"/>
        <v>7543.5933043953801</v>
      </c>
      <c r="X2102" s="2">
        <f t="shared" si="627"/>
        <v>48.117172259621825</v>
      </c>
      <c r="Y2102">
        <f t="shared" si="610"/>
        <v>1</v>
      </c>
      <c r="Z2102" s="26">
        <f t="shared" si="619"/>
        <v>0</v>
      </c>
      <c r="AA2102">
        <f t="shared" si="620"/>
        <v>41.510029292186573</v>
      </c>
      <c r="AB2102" s="28">
        <f t="shared" si="621"/>
        <v>40506.303571428572</v>
      </c>
      <c r="AC2102">
        <f t="shared" si="622"/>
        <v>12.533333333333335</v>
      </c>
      <c r="AD2102" s="31">
        <f t="shared" si="611"/>
        <v>10.925612197743972</v>
      </c>
      <c r="AE2102" s="31">
        <f t="shared" si="623"/>
        <v>21.452216518868894</v>
      </c>
      <c r="AF2102" s="15">
        <f t="shared" si="612"/>
        <v>7.4680555555555568</v>
      </c>
      <c r="AG2102" s="31">
        <f t="shared" si="624"/>
        <v>7.7751763050697553</v>
      </c>
      <c r="AH2102" s="31">
        <f t="shared" si="625"/>
        <v>46.625895314904227</v>
      </c>
      <c r="AI2102">
        <f t="shared" si="626"/>
        <v>151.34415692176441</v>
      </c>
    </row>
    <row r="2103" spans="1:35" x14ac:dyDescent="0.2">
      <c r="A2103">
        <v>32</v>
      </c>
      <c r="C2103" s="27" t="s">
        <v>2164</v>
      </c>
      <c r="D2103" s="26">
        <v>29.472000000000001</v>
      </c>
      <c r="E2103">
        <v>0</v>
      </c>
      <c r="F2103" s="26">
        <v>478.58333333333331</v>
      </c>
      <c r="G2103" s="26">
        <v>62.433333333333337</v>
      </c>
      <c r="H2103" s="26">
        <v>59.407499999999999</v>
      </c>
      <c r="I2103" s="26">
        <v>99.3</v>
      </c>
      <c r="J2103" s="26">
        <v>62.271666666666668</v>
      </c>
      <c r="K2103">
        <v>202</v>
      </c>
      <c r="L2103">
        <v>1.1500000000000001</v>
      </c>
      <c r="M2103">
        <v>5.1833333333333336</v>
      </c>
      <c r="N2103">
        <v>45.484999999999999</v>
      </c>
      <c r="O2103" s="1">
        <f t="shared" si="609"/>
        <v>12336.288048194892</v>
      </c>
      <c r="Q2103" s="1">
        <f t="shared" si="613"/>
        <v>402.01514642609209</v>
      </c>
      <c r="R2103" s="2">
        <f t="shared" si="614"/>
        <v>0.42532895073230159</v>
      </c>
      <c r="S2103" s="2"/>
      <c r="T2103" s="1">
        <f t="shared" si="615"/>
        <v>-1703.3412076658644</v>
      </c>
      <c r="U2103" s="1">
        <f t="shared" si="616"/>
        <v>0</v>
      </c>
      <c r="V2103" s="1">
        <f t="shared" si="617"/>
        <v>-498.42127679082279</v>
      </c>
      <c r="W2103" s="1">
        <f t="shared" si="618"/>
        <v>14022.630529640188</v>
      </c>
      <c r="X2103" s="2">
        <f t="shared" si="627"/>
        <v>49.416891082655575</v>
      </c>
      <c r="Y2103">
        <f t="shared" si="610"/>
        <v>1</v>
      </c>
      <c r="Z2103" s="26">
        <f t="shared" si="619"/>
        <v>0</v>
      </c>
      <c r="AA2103">
        <f t="shared" si="620"/>
        <v>169.42776886522918</v>
      </c>
      <c r="AB2103" s="28">
        <f t="shared" si="621"/>
        <v>40506.345238095237</v>
      </c>
      <c r="AC2103">
        <f t="shared" si="622"/>
        <v>16.907407407407408</v>
      </c>
      <c r="AD2103" s="31">
        <f t="shared" si="611"/>
        <v>14.393119893753507</v>
      </c>
      <c r="AE2103" s="31">
        <f t="shared" si="623"/>
        <v>27.834426475830529</v>
      </c>
      <c r="AF2103" s="15">
        <f t="shared" si="612"/>
        <v>7.4916666666666663</v>
      </c>
      <c r="AG2103" s="31">
        <f t="shared" si="624"/>
        <v>7.787773689549141</v>
      </c>
      <c r="AH2103" s="31">
        <f t="shared" si="625"/>
        <v>46.697509740185069</v>
      </c>
      <c r="AI2103">
        <f t="shared" si="626"/>
        <v>113.40485658529948</v>
      </c>
    </row>
    <row r="2104" spans="1:35" x14ac:dyDescent="0.2">
      <c r="A2104">
        <v>32</v>
      </c>
      <c r="C2104" s="27" t="s">
        <v>2165</v>
      </c>
      <c r="D2104" s="26">
        <v>29.474499999999999</v>
      </c>
      <c r="E2104">
        <v>0</v>
      </c>
      <c r="F2104" s="26">
        <v>420.83333333333331</v>
      </c>
      <c r="G2104" s="26">
        <v>63.418333333333337</v>
      </c>
      <c r="H2104" s="26">
        <v>59.384999999999998</v>
      </c>
      <c r="I2104" s="26">
        <v>98.483333333333334</v>
      </c>
      <c r="J2104" s="26">
        <v>63.029166666666669</v>
      </c>
      <c r="K2104">
        <v>225.66666666666666</v>
      </c>
      <c r="L2104">
        <v>0.48333333333333339</v>
      </c>
      <c r="M2104">
        <v>4.0666666666666664</v>
      </c>
      <c r="N2104">
        <v>45.547499999999999</v>
      </c>
      <c r="O2104" s="1">
        <f t="shared" si="609"/>
        <v>10847.684945739893</v>
      </c>
      <c r="Q2104" s="1">
        <f t="shared" si="613"/>
        <v>-1944.4587790420801</v>
      </c>
      <c r="R2104" s="2">
        <f t="shared" si="614"/>
        <v>-2.0572225190630355</v>
      </c>
      <c r="S2104" s="2"/>
      <c r="T2104" s="1">
        <f t="shared" si="615"/>
        <v>-1626.9889540565964</v>
      </c>
      <c r="U2104" s="1">
        <f t="shared" si="616"/>
        <v>0</v>
      </c>
      <c r="V2104" s="1">
        <f t="shared" si="617"/>
        <v>-476.63565691855734</v>
      </c>
      <c r="W2104" s="1">
        <f t="shared" si="618"/>
        <v>14785.88414338351</v>
      </c>
      <c r="X2104" s="2">
        <f t="shared" si="627"/>
        <v>49.842220033387875</v>
      </c>
      <c r="Y2104">
        <f t="shared" si="610"/>
        <v>1</v>
      </c>
      <c r="Z2104" s="26">
        <f t="shared" si="619"/>
        <v>0</v>
      </c>
      <c r="AA2104">
        <f t="shared" si="620"/>
        <v>184.31085233295605</v>
      </c>
      <c r="AB2104" s="28">
        <f t="shared" si="621"/>
        <v>40506.386904761908</v>
      </c>
      <c r="AC2104">
        <f t="shared" si="622"/>
        <v>17.454629629629633</v>
      </c>
      <c r="AD2104" s="31">
        <f t="shared" si="611"/>
        <v>14.778311810089194</v>
      </c>
      <c r="AE2104" s="31">
        <f t="shared" si="623"/>
        <v>28.525521425680282</v>
      </c>
      <c r="AF2104" s="15">
        <f t="shared" si="612"/>
        <v>7.5263888888888886</v>
      </c>
      <c r="AG2104" s="31">
        <f t="shared" si="624"/>
        <v>7.8063318376479902</v>
      </c>
      <c r="AH2104" s="31">
        <f t="shared" si="625"/>
        <v>46.802998533733728</v>
      </c>
      <c r="AI2104">
        <f t="shared" si="626"/>
        <v>109.88419237361731</v>
      </c>
    </row>
    <row r="2105" spans="1:35" x14ac:dyDescent="0.2">
      <c r="A2105">
        <v>32</v>
      </c>
      <c r="C2105" s="27" t="s">
        <v>2166</v>
      </c>
      <c r="D2105" s="26">
        <v>29.484500000000001</v>
      </c>
      <c r="E2105">
        <v>0</v>
      </c>
      <c r="F2105" s="26">
        <v>433.58333333333331</v>
      </c>
      <c r="G2105" s="26">
        <v>64.518333333333331</v>
      </c>
      <c r="H2105" s="26">
        <v>59.799166666666665</v>
      </c>
      <c r="I2105" s="26">
        <v>97.858333333333334</v>
      </c>
      <c r="J2105" s="26">
        <v>63.938333333333333</v>
      </c>
      <c r="K2105">
        <v>234.58333333333334</v>
      </c>
      <c r="L2105">
        <v>0.26666666666666672</v>
      </c>
      <c r="M2105">
        <v>2.6583333333333332</v>
      </c>
      <c r="N2105">
        <v>45.622500000000002</v>
      </c>
      <c r="O2105" s="1">
        <f t="shared" si="609"/>
        <v>11176.337578749441</v>
      </c>
      <c r="Q2105" s="1">
        <f t="shared" si="613"/>
        <v>-1917.4386747932429</v>
      </c>
      <c r="R2105" s="2">
        <f t="shared" si="614"/>
        <v>-2.0286354553889354</v>
      </c>
      <c r="S2105" s="2"/>
      <c r="T2105" s="1">
        <f t="shared" si="615"/>
        <v>-2048.3465584889927</v>
      </c>
      <c r="U2105" s="1">
        <f t="shared" si="616"/>
        <v>0</v>
      </c>
      <c r="V2105" s="1">
        <f t="shared" si="617"/>
        <v>-597.23249249041794</v>
      </c>
      <c r="W2105" s="1">
        <f t="shared" si="618"/>
        <v>15633.943714209416</v>
      </c>
      <c r="X2105" s="2">
        <f t="shared" si="627"/>
        <v>47.784997514324843</v>
      </c>
      <c r="Y2105">
        <f t="shared" si="610"/>
        <v>1</v>
      </c>
      <c r="Z2105" s="26">
        <f t="shared" si="619"/>
        <v>0</v>
      </c>
      <c r="AA2105">
        <f t="shared" si="620"/>
        <v>280.00452763171245</v>
      </c>
      <c r="AB2105" s="28">
        <f t="shared" si="621"/>
        <v>40506.428571428572</v>
      </c>
      <c r="AC2105">
        <f t="shared" si="622"/>
        <v>18.06574074074074</v>
      </c>
      <c r="AD2105" s="31">
        <f t="shared" si="611"/>
        <v>15.261478780332958</v>
      </c>
      <c r="AE2105" s="31">
        <f t="shared" si="623"/>
        <v>29.396326775508442</v>
      </c>
      <c r="AF2105" s="15">
        <f t="shared" si="612"/>
        <v>7.5680555555555564</v>
      </c>
      <c r="AG2105" s="31">
        <f t="shared" si="624"/>
        <v>7.828652904458429</v>
      </c>
      <c r="AH2105" s="31">
        <f t="shared" si="625"/>
        <v>46.929858098309388</v>
      </c>
      <c r="AI2105">
        <f t="shared" si="626"/>
        <v>105.41159031267929</v>
      </c>
    </row>
    <row r="2106" spans="1:35" x14ac:dyDescent="0.2">
      <c r="A2106">
        <v>32</v>
      </c>
      <c r="C2106" s="27" t="s">
        <v>2167</v>
      </c>
      <c r="D2106" s="26">
        <v>29.490750000000002</v>
      </c>
      <c r="E2106">
        <v>0</v>
      </c>
      <c r="F2106" s="26">
        <v>337.58333333333331</v>
      </c>
      <c r="G2106" s="26">
        <v>63.700833333333335</v>
      </c>
      <c r="H2106" s="26">
        <v>58.652500000000003</v>
      </c>
      <c r="I2106" s="26">
        <v>98.033333333333331</v>
      </c>
      <c r="J2106" s="26">
        <v>63.178333333333335</v>
      </c>
      <c r="K2106">
        <v>181.58333333333334</v>
      </c>
      <c r="L2106">
        <v>0</v>
      </c>
      <c r="M2106">
        <v>2.4500000000000002</v>
      </c>
      <c r="N2106">
        <v>45.75</v>
      </c>
      <c r="O2106" s="1">
        <f t="shared" si="609"/>
        <v>8701.776577265804</v>
      </c>
      <c r="Q2106" s="1">
        <f t="shared" si="613"/>
        <v>-3427.5454406303338</v>
      </c>
      <c r="R2106" s="2">
        <f t="shared" si="614"/>
        <v>-3.6263168659457405</v>
      </c>
      <c r="S2106" s="2"/>
      <c r="T2106" s="1">
        <f t="shared" si="615"/>
        <v>-2198.7171509258274</v>
      </c>
      <c r="U2106" s="1">
        <f t="shared" si="616"/>
        <v>0</v>
      </c>
      <c r="V2106" s="1">
        <f t="shared" si="617"/>
        <v>-635.15816821550447</v>
      </c>
      <c r="W2106" s="1">
        <f t="shared" si="618"/>
        <v>14852.074158667481</v>
      </c>
      <c r="X2106" s="2">
        <f t="shared" si="627"/>
        <v>45.756362058935906</v>
      </c>
      <c r="Y2106">
        <f t="shared" si="610"/>
        <v>1</v>
      </c>
      <c r="Z2106" s="26">
        <f t="shared" si="619"/>
        <v>0</v>
      </c>
      <c r="AA2106">
        <f t="shared" si="620"/>
        <v>322.00404931767451</v>
      </c>
      <c r="AB2106" s="28">
        <f t="shared" si="621"/>
        <v>40506.470238095237</v>
      </c>
      <c r="AC2106">
        <f t="shared" si="622"/>
        <v>17.611574074074074</v>
      </c>
      <c r="AD2106" s="31">
        <f t="shared" si="611"/>
        <v>14.857369816606329</v>
      </c>
      <c r="AE2106" s="31">
        <f t="shared" si="623"/>
        <v>28.662641861442587</v>
      </c>
      <c r="AF2106" s="15">
        <f t="shared" si="612"/>
        <v>7.6388888888888884</v>
      </c>
      <c r="AG2106" s="31">
        <f t="shared" si="624"/>
        <v>7.8667274511927365</v>
      </c>
      <c r="AH2106" s="31">
        <f t="shared" si="625"/>
        <v>47.146204464567838</v>
      </c>
      <c r="AI2106">
        <f t="shared" si="626"/>
        <v>111.12317836998901</v>
      </c>
    </row>
    <row r="2107" spans="1:35" x14ac:dyDescent="0.2">
      <c r="A2107">
        <v>32</v>
      </c>
      <c r="C2107" s="27" t="s">
        <v>2168</v>
      </c>
      <c r="D2107" s="26">
        <v>29.501333333333335</v>
      </c>
      <c r="E2107">
        <v>0</v>
      </c>
      <c r="F2107" s="26">
        <v>231.58333333333334</v>
      </c>
      <c r="G2107" s="26">
        <v>61.115000000000002</v>
      </c>
      <c r="H2107" s="26">
        <v>57.098333333333336</v>
      </c>
      <c r="I2107" s="26">
        <v>98.666666666666671</v>
      </c>
      <c r="J2107" s="26">
        <v>60.775833333333331</v>
      </c>
      <c r="K2107">
        <v>220.91666666666666</v>
      </c>
      <c r="L2107">
        <v>0.26666666666666672</v>
      </c>
      <c r="M2107">
        <v>2.75</v>
      </c>
      <c r="N2107">
        <v>45.922499999999999</v>
      </c>
      <c r="O2107" s="1">
        <f t="shared" si="609"/>
        <v>5969.4488047942914</v>
      </c>
      <c r="Q2107" s="1">
        <f t="shared" si="613"/>
        <v>-3448.4386941063312</v>
      </c>
      <c r="R2107" s="2">
        <f t="shared" si="614"/>
        <v>-3.6484217683538485</v>
      </c>
      <c r="S2107" s="2"/>
      <c r="T2107" s="1">
        <f t="shared" si="615"/>
        <v>-2552.0068104557354</v>
      </c>
      <c r="U2107" s="1">
        <f t="shared" si="616"/>
        <v>0</v>
      </c>
      <c r="V2107" s="1">
        <f t="shared" si="617"/>
        <v>-726.11602604864993</v>
      </c>
      <c r="W2107" s="1">
        <f t="shared" si="618"/>
        <v>12569.897590022138</v>
      </c>
      <c r="X2107" s="2">
        <f t="shared" si="627"/>
        <v>42.130045192990167</v>
      </c>
      <c r="Y2107">
        <f t="shared" si="610"/>
        <v>1</v>
      </c>
      <c r="Z2107" s="26">
        <f t="shared" si="619"/>
        <v>0</v>
      </c>
      <c r="AA2107">
        <f t="shared" si="620"/>
        <v>360.42850902420582</v>
      </c>
      <c r="AB2107" s="28">
        <f t="shared" si="621"/>
        <v>40506.511904761908</v>
      </c>
      <c r="AC2107">
        <f t="shared" si="622"/>
        <v>16.175000000000001</v>
      </c>
      <c r="AD2107" s="31">
        <f t="shared" si="611"/>
        <v>13.649637249196715</v>
      </c>
      <c r="AE2107" s="31">
        <f t="shared" si="623"/>
        <v>26.463448847075291</v>
      </c>
      <c r="AF2107" s="15">
        <f t="shared" si="612"/>
        <v>7.7347222222222216</v>
      </c>
      <c r="AG2107" s="31">
        <f t="shared" si="624"/>
        <v>7.918499021566034</v>
      </c>
      <c r="AH2107" s="31">
        <f t="shared" si="625"/>
        <v>47.440286069774942</v>
      </c>
      <c r="AI2107">
        <f t="shared" si="626"/>
        <v>126.1127453828703</v>
      </c>
    </row>
    <row r="2108" spans="1:35" x14ac:dyDescent="0.2">
      <c r="A2108">
        <v>32</v>
      </c>
      <c r="C2108" s="27" t="s">
        <v>2169</v>
      </c>
      <c r="D2108" s="26">
        <v>29.516999999999999</v>
      </c>
      <c r="E2108">
        <v>0</v>
      </c>
      <c r="F2108" s="26">
        <v>62.416666666666671</v>
      </c>
      <c r="G2108" s="26">
        <v>56.744166666666665</v>
      </c>
      <c r="H2108" s="26">
        <v>54.218333333333334</v>
      </c>
      <c r="I2108" s="26">
        <v>99.541666666666671</v>
      </c>
      <c r="J2108" s="26">
        <v>56.645833333333336</v>
      </c>
      <c r="K2108">
        <v>189.16666666666666</v>
      </c>
      <c r="L2108">
        <v>0.65833333333333333</v>
      </c>
      <c r="M2108">
        <v>4.45</v>
      </c>
      <c r="N2108">
        <v>46.130833333333335</v>
      </c>
      <c r="O2108" s="1">
        <f t="shared" si="609"/>
        <v>1608.8942622493428</v>
      </c>
      <c r="Q2108" s="1">
        <f t="shared" si="613"/>
        <v>-3889.432609856096</v>
      </c>
      <c r="R2108" s="2">
        <f t="shared" si="614"/>
        <v>-2.7616562250829362</v>
      </c>
      <c r="S2108" s="2"/>
      <c r="T2108" s="1">
        <f t="shared" si="615"/>
        <v>-2683.0182907101835</v>
      </c>
      <c r="U2108" s="1">
        <f t="shared" si="616"/>
        <v>0</v>
      </c>
      <c r="V2108" s="1">
        <f t="shared" si="617"/>
        <v>-748.81926140731844</v>
      </c>
      <c r="W2108" s="1">
        <f t="shared" si="618"/>
        <v>8781.208694340512</v>
      </c>
      <c r="X2108" s="2">
        <f t="shared" si="627"/>
        <v>38.481623424636318</v>
      </c>
      <c r="Y2108">
        <f t="shared" si="610"/>
        <v>1</v>
      </c>
      <c r="Z2108" s="26">
        <f t="shared" si="619"/>
        <v>360</v>
      </c>
      <c r="AA2108">
        <f t="shared" si="620"/>
        <v>333.52048566702831</v>
      </c>
      <c r="AB2108" s="28">
        <f t="shared" si="621"/>
        <v>40506.553571428572</v>
      </c>
      <c r="AC2108">
        <f t="shared" si="622"/>
        <v>13.746759259259258</v>
      </c>
      <c r="AD2108" s="31">
        <f t="shared" si="611"/>
        <v>11.774483413143606</v>
      </c>
      <c r="AE2108" s="31">
        <f t="shared" si="623"/>
        <v>23.021176505328409</v>
      </c>
      <c r="AF2108" s="15">
        <f t="shared" si="612"/>
        <v>7.8504629629629639</v>
      </c>
      <c r="AG2108" s="31">
        <f t="shared" si="624"/>
        <v>7.9814239988837672</v>
      </c>
      <c r="AH2108" s="31">
        <f t="shared" si="625"/>
        <v>47.79757868138104</v>
      </c>
      <c r="AI2108">
        <f t="shared" si="626"/>
        <v>148.95572988242841</v>
      </c>
    </row>
    <row r="2109" spans="1:35" x14ac:dyDescent="0.2">
      <c r="A2109">
        <v>32</v>
      </c>
      <c r="C2109" s="27" t="s">
        <v>2170</v>
      </c>
      <c r="D2109" s="26">
        <v>29.543749999999999</v>
      </c>
      <c r="E2109">
        <v>0</v>
      </c>
      <c r="F2109" s="26">
        <v>1.5</v>
      </c>
      <c r="G2109" s="26">
        <v>51.76</v>
      </c>
      <c r="H2109" s="26">
        <v>49.847499999999997</v>
      </c>
      <c r="I2109" s="26">
        <v>100</v>
      </c>
      <c r="J2109" s="26">
        <v>51.777500000000003</v>
      </c>
      <c r="K2109">
        <v>204.83333333333334</v>
      </c>
      <c r="L2109">
        <v>5.833333333333332E-2</v>
      </c>
      <c r="M2109">
        <v>0.95</v>
      </c>
      <c r="N2109">
        <v>46.383333333333333</v>
      </c>
      <c r="O2109" s="1">
        <f t="shared" si="609"/>
        <v>38.665015648181807</v>
      </c>
      <c r="Q2109" s="1">
        <f t="shared" si="613"/>
        <v>-1516.087165187846</v>
      </c>
      <c r="R2109" s="2">
        <f t="shared" si="614"/>
        <v>3.8093263081789495</v>
      </c>
      <c r="S2109" s="2"/>
      <c r="T2109" s="1">
        <f t="shared" si="615"/>
        <v>-2408.662873378516</v>
      </c>
      <c r="U2109" s="1">
        <f t="shared" si="616"/>
        <v>0</v>
      </c>
      <c r="V2109" s="1">
        <f t="shared" si="617"/>
        <v>-658.09790766942785</v>
      </c>
      <c r="W2109" s="1">
        <f t="shared" si="618"/>
        <v>4448.5206105437328</v>
      </c>
      <c r="X2109" s="2">
        <f t="shared" si="627"/>
        <v>35.719967199553381</v>
      </c>
      <c r="Y2109">
        <f t="shared" si="610"/>
        <v>1</v>
      </c>
      <c r="Z2109" s="26">
        <f t="shared" si="619"/>
        <v>1440</v>
      </c>
      <c r="AA2109">
        <f t="shared" si="620"/>
        <v>257.28265223940338</v>
      </c>
      <c r="AB2109" s="28">
        <f t="shared" si="621"/>
        <v>40506.595238095237</v>
      </c>
      <c r="AC2109">
        <f t="shared" si="622"/>
        <v>10.977777777777776</v>
      </c>
      <c r="AD2109" s="31">
        <f t="shared" si="611"/>
        <v>9.8566241492618971</v>
      </c>
      <c r="AE2109" s="31">
        <f t="shared" si="623"/>
        <v>19.459236518345431</v>
      </c>
      <c r="AF2109" s="15">
        <f t="shared" si="612"/>
        <v>7.9907407407407405</v>
      </c>
      <c r="AG2109" s="31">
        <f t="shared" si="624"/>
        <v>8.0582776612953513</v>
      </c>
      <c r="AH2109" s="31">
        <f t="shared" si="625"/>
        <v>48.233746055976674</v>
      </c>
      <c r="AI2109">
        <f t="shared" si="626"/>
        <v>172.99235134023903</v>
      </c>
    </row>
    <row r="2110" spans="1:35" x14ac:dyDescent="0.2">
      <c r="A2110">
        <v>32</v>
      </c>
      <c r="C2110" s="27" t="s">
        <v>2171</v>
      </c>
      <c r="D2110" s="26">
        <v>29.579750000000001</v>
      </c>
      <c r="E2110">
        <v>0</v>
      </c>
      <c r="F2110" s="26">
        <v>1</v>
      </c>
      <c r="G2110" s="26">
        <v>48.657499999999999</v>
      </c>
      <c r="H2110" s="26">
        <v>46.013333333333335</v>
      </c>
      <c r="I2110" s="26">
        <v>100</v>
      </c>
      <c r="J2110" s="26">
        <v>48.67583333333333</v>
      </c>
      <c r="K2110">
        <v>232.91666666666666</v>
      </c>
      <c r="L2110">
        <v>0</v>
      </c>
      <c r="M2110">
        <v>0.57499999999999984</v>
      </c>
      <c r="N2110">
        <v>46.622500000000002</v>
      </c>
      <c r="O2110" s="1">
        <f t="shared" si="609"/>
        <v>25.776677098787872</v>
      </c>
      <c r="Q2110" s="1">
        <f t="shared" si="613"/>
        <v>-438.10043440242595</v>
      </c>
      <c r="R2110" s="2">
        <f t="shared" si="614"/>
        <v>0.88982682441011274</v>
      </c>
      <c r="S2110" s="2"/>
      <c r="T2110" s="1">
        <f t="shared" si="615"/>
        <v>-1105.4913988194112</v>
      </c>
      <c r="U2110" s="1">
        <f t="shared" si="616"/>
        <v>0</v>
      </c>
      <c r="V2110" s="1">
        <f t="shared" si="617"/>
        <v>-301.97418494970032</v>
      </c>
      <c r="W2110" s="1">
        <f t="shared" si="618"/>
        <v>1683.7085137860788</v>
      </c>
      <c r="X2110" s="2">
        <f t="shared" si="627"/>
        <v>39.529293507732334</v>
      </c>
      <c r="Y2110">
        <f t="shared" si="610"/>
        <v>1</v>
      </c>
      <c r="Z2110" s="26">
        <f t="shared" si="619"/>
        <v>360</v>
      </c>
      <c r="AA2110">
        <f t="shared" si="620"/>
        <v>83.324153765477561</v>
      </c>
      <c r="AB2110" s="28">
        <f t="shared" si="621"/>
        <v>40506.636904761908</v>
      </c>
      <c r="AC2110">
        <f t="shared" si="622"/>
        <v>9.2541666666666664</v>
      </c>
      <c r="AD2110" s="31">
        <f t="shared" si="611"/>
        <v>8.7802978104387766</v>
      </c>
      <c r="AE2110" s="31">
        <f t="shared" si="623"/>
        <v>17.440118897511891</v>
      </c>
      <c r="AF2110" s="15">
        <f t="shared" si="612"/>
        <v>8.1236111111111118</v>
      </c>
      <c r="AG2110" s="31">
        <f t="shared" si="624"/>
        <v>8.1316718125034324</v>
      </c>
      <c r="AH2110" s="31">
        <f t="shared" si="625"/>
        <v>48.650062590833009</v>
      </c>
      <c r="AI2110">
        <f t="shared" si="626"/>
        <v>187.63418148424654</v>
      </c>
    </row>
    <row r="2111" spans="1:35" x14ac:dyDescent="0.2">
      <c r="A2111">
        <v>32</v>
      </c>
      <c r="C2111" s="27" t="s">
        <v>2172</v>
      </c>
      <c r="D2111" s="26">
        <v>29.634333333333334</v>
      </c>
      <c r="E2111">
        <v>0</v>
      </c>
      <c r="F2111" s="26">
        <v>1</v>
      </c>
      <c r="G2111" s="26">
        <v>46.588333333333331</v>
      </c>
      <c r="H2111" s="26">
        <v>45.053333333333335</v>
      </c>
      <c r="I2111" s="26">
        <v>100</v>
      </c>
      <c r="J2111" s="26">
        <v>46.601666666666667</v>
      </c>
      <c r="K2111">
        <v>216.83333333333334</v>
      </c>
      <c r="L2111">
        <v>0</v>
      </c>
      <c r="M2111">
        <v>1.2833333333333334</v>
      </c>
      <c r="N2111">
        <v>46.857500000000002</v>
      </c>
      <c r="O2111" s="1">
        <f t="shared" si="609"/>
        <v>25.776677098787872</v>
      </c>
      <c r="Q2111" s="1">
        <f t="shared" si="613"/>
        <v>1056.7731098611835</v>
      </c>
      <c r="R2111" s="2">
        <f t="shared" si="614"/>
        <v>2.471391603029736</v>
      </c>
      <c r="S2111" s="2"/>
      <c r="T2111" s="1">
        <f t="shared" si="615"/>
        <v>-790.10659263474827</v>
      </c>
      <c r="U2111" s="1">
        <f t="shared" si="616"/>
        <v>0</v>
      </c>
      <c r="V2111" s="1">
        <f t="shared" si="617"/>
        <v>-215.77456344423777</v>
      </c>
      <c r="W2111" s="1">
        <f t="shared" si="618"/>
        <v>-222.70182225753982</v>
      </c>
      <c r="X2111" s="2">
        <f t="shared" si="627"/>
        <v>40.419120332142448</v>
      </c>
      <c r="Y2111">
        <f t="shared" si="610"/>
        <v>1</v>
      </c>
      <c r="Z2111" s="26">
        <f t="shared" si="619"/>
        <v>360</v>
      </c>
      <c r="AA2111">
        <f t="shared" si="620"/>
        <v>38.059189054062621</v>
      </c>
      <c r="AB2111" s="28">
        <f t="shared" si="621"/>
        <v>40506.678571428572</v>
      </c>
      <c r="AC2111">
        <f t="shared" si="622"/>
        <v>8.1046296296296276</v>
      </c>
      <c r="AD2111" s="31">
        <f t="shared" si="611"/>
        <v>8.1211511140075441</v>
      </c>
      <c r="AE2111" s="31">
        <f t="shared" si="623"/>
        <v>16.196799522179472</v>
      </c>
      <c r="AF2111" s="15">
        <f t="shared" si="612"/>
        <v>8.2541666666666682</v>
      </c>
      <c r="AG2111" s="31">
        <f t="shared" si="624"/>
        <v>8.2043586292111748</v>
      </c>
      <c r="AH2111" s="31">
        <f t="shared" si="625"/>
        <v>49.062159730783982</v>
      </c>
      <c r="AI2111">
        <f t="shared" si="626"/>
        <v>197.58654557413033</v>
      </c>
    </row>
    <row r="2112" spans="1:35" x14ac:dyDescent="0.2">
      <c r="A2112">
        <v>32</v>
      </c>
      <c r="C2112" s="27" t="s">
        <v>2173</v>
      </c>
      <c r="D2112" s="26">
        <v>29.65625</v>
      </c>
      <c r="E2112">
        <v>0</v>
      </c>
      <c r="F2112" s="26">
        <v>1</v>
      </c>
      <c r="G2112" s="26">
        <v>45.39</v>
      </c>
      <c r="H2112" s="26">
        <v>46.4925</v>
      </c>
      <c r="I2112" s="26">
        <v>100</v>
      </c>
      <c r="J2112" s="26">
        <v>45.402499999999996</v>
      </c>
      <c r="K2112">
        <v>221.41666666666666</v>
      </c>
      <c r="L2112">
        <v>0.95833333333333337</v>
      </c>
      <c r="M2112">
        <v>6.25</v>
      </c>
      <c r="N2112">
        <v>47.07</v>
      </c>
      <c r="O2112" s="1">
        <f t="shared" si="609"/>
        <v>25.776677098787872</v>
      </c>
      <c r="Q2112" s="1">
        <f t="shared" si="613"/>
        <v>1995.607083301303</v>
      </c>
      <c r="R2112" s="2">
        <f t="shared" si="614"/>
        <v>2.1113370338411777</v>
      </c>
      <c r="S2112" s="2"/>
      <c r="T2112" s="1">
        <f t="shared" si="615"/>
        <v>-614.11819350573455</v>
      </c>
      <c r="U2112" s="1">
        <f t="shared" si="616"/>
        <v>0</v>
      </c>
      <c r="V2112" s="1">
        <f t="shared" si="617"/>
        <v>-169.67829627642496</v>
      </c>
      <c r="W2112" s="1">
        <f t="shared" si="618"/>
        <v>-1389.9903209634481</v>
      </c>
      <c r="X2112" s="2">
        <f t="shared" si="627"/>
        <v>42.890511935172185</v>
      </c>
      <c r="Y2112">
        <f t="shared" si="610"/>
        <v>1</v>
      </c>
      <c r="Z2112" s="26">
        <f t="shared" si="619"/>
        <v>0</v>
      </c>
      <c r="AA2112">
        <f t="shared" si="620"/>
        <v>6.2474405862166984</v>
      </c>
      <c r="AB2112" s="28">
        <f t="shared" si="621"/>
        <v>40506.720238095237</v>
      </c>
      <c r="AC2112">
        <f t="shared" si="622"/>
        <v>7.4388888888888891</v>
      </c>
      <c r="AD2112" s="31">
        <f t="shared" si="611"/>
        <v>7.7596395558937363</v>
      </c>
      <c r="AE2112" s="31">
        <f t="shared" si="623"/>
        <v>15.512520695564588</v>
      </c>
      <c r="AF2112" s="15">
        <f t="shared" si="612"/>
        <v>8.3722222222222218</v>
      </c>
      <c r="AG2112" s="31">
        <f t="shared" si="624"/>
        <v>8.2705767986992047</v>
      </c>
      <c r="AH2112" s="31">
        <f t="shared" si="625"/>
        <v>49.437405017436234</v>
      </c>
      <c r="AI2112">
        <f t="shared" si="626"/>
        <v>203.9564045430923</v>
      </c>
    </row>
    <row r="2113" spans="1:35" x14ac:dyDescent="0.2">
      <c r="A2113">
        <v>32</v>
      </c>
      <c r="C2113" s="27" t="s">
        <v>2174</v>
      </c>
      <c r="D2113" s="26">
        <v>29.675583333333336</v>
      </c>
      <c r="E2113">
        <v>0</v>
      </c>
      <c r="F2113" s="26">
        <v>1</v>
      </c>
      <c r="G2113" s="26">
        <v>44.724166666666669</v>
      </c>
      <c r="H2113" s="26">
        <v>44.49666666666667</v>
      </c>
      <c r="I2113" s="26">
        <v>100</v>
      </c>
      <c r="J2113" s="26">
        <v>44.74</v>
      </c>
      <c r="K2113">
        <v>225.16666666666666</v>
      </c>
      <c r="L2113">
        <v>0</v>
      </c>
      <c r="M2113">
        <v>1.55</v>
      </c>
      <c r="N2113">
        <v>47.232500000000002</v>
      </c>
      <c r="O2113" s="1">
        <f t="shared" si="609"/>
        <v>25.776677098787872</v>
      </c>
      <c r="Q2113" s="1">
        <f t="shared" si="613"/>
        <v>1783.2617761045531</v>
      </c>
      <c r="R2113" s="2">
        <f t="shared" si="614"/>
        <v>1.8866773226192621</v>
      </c>
      <c r="S2113" s="2"/>
      <c r="T2113" s="1">
        <f t="shared" si="615"/>
        <v>86.130669320541315</v>
      </c>
      <c r="U2113" s="1">
        <f t="shared" si="616"/>
        <v>0</v>
      </c>
      <c r="V2113" s="1">
        <f t="shared" si="617"/>
        <v>23.805427038451377</v>
      </c>
      <c r="W2113" s="1">
        <f t="shared" si="618"/>
        <v>-2075.3327708829256</v>
      </c>
      <c r="X2113" s="2">
        <f t="shared" si="627"/>
        <v>45.001848969013366</v>
      </c>
      <c r="Y2113">
        <f t="shared" si="610"/>
        <v>1</v>
      </c>
      <c r="Z2113" s="26">
        <f t="shared" si="619"/>
        <v>0</v>
      </c>
      <c r="AA2113">
        <f t="shared" si="620"/>
        <v>7.7107461036562686E-2</v>
      </c>
      <c r="AB2113" s="28">
        <f t="shared" si="621"/>
        <v>40506.761904761908</v>
      </c>
      <c r="AC2113">
        <f t="shared" si="622"/>
        <v>7.0689814814814822</v>
      </c>
      <c r="AD2113" s="31">
        <f t="shared" si="611"/>
        <v>7.5649481718002107</v>
      </c>
      <c r="AE2113" s="31">
        <f t="shared" si="623"/>
        <v>15.14327125414586</v>
      </c>
      <c r="AF2113" s="15">
        <f t="shared" si="612"/>
        <v>8.4625000000000004</v>
      </c>
      <c r="AG2113" s="31">
        <f t="shared" si="624"/>
        <v>8.3215305039359109</v>
      </c>
      <c r="AH2113" s="31">
        <f t="shared" si="625"/>
        <v>49.726034979722641</v>
      </c>
      <c r="AI2113">
        <f t="shared" si="626"/>
        <v>207.91157551816761</v>
      </c>
    </row>
    <row r="2114" spans="1:35" x14ac:dyDescent="0.2">
      <c r="A2114">
        <v>32</v>
      </c>
      <c r="C2114" s="27" t="s">
        <v>2175</v>
      </c>
      <c r="D2114" s="26">
        <v>29.703500000000002</v>
      </c>
      <c r="E2114">
        <v>0</v>
      </c>
      <c r="F2114" s="26">
        <v>1</v>
      </c>
      <c r="G2114" s="26">
        <v>43.745833333333337</v>
      </c>
      <c r="H2114" s="26">
        <v>40.445</v>
      </c>
      <c r="I2114" s="26">
        <v>100</v>
      </c>
      <c r="J2114" s="26">
        <v>43.765833333333333</v>
      </c>
      <c r="K2114">
        <v>248.5</v>
      </c>
      <c r="L2114">
        <v>0</v>
      </c>
      <c r="M2114">
        <v>0.33333333333333337</v>
      </c>
      <c r="N2114">
        <v>47.352499999999999</v>
      </c>
      <c r="O2114" s="1">
        <f t="shared" si="609"/>
        <v>25.776677098787872</v>
      </c>
      <c r="Q2114" s="1">
        <f t="shared" si="613"/>
        <v>1397.1865984885569</v>
      </c>
      <c r="R2114" s="2">
        <f t="shared" si="614"/>
        <v>1.4782127369960252</v>
      </c>
      <c r="S2114" s="2"/>
      <c r="T2114" s="1">
        <f t="shared" si="615"/>
        <v>1098.584074906782</v>
      </c>
      <c r="U2114" s="1">
        <f t="shared" si="616"/>
        <v>0</v>
      </c>
      <c r="V2114" s="1">
        <f t="shared" si="617"/>
        <v>301.69536307261518</v>
      </c>
      <c r="W2114" s="1">
        <f t="shared" si="618"/>
        <v>-2984.0665223858118</v>
      </c>
      <c r="X2114" s="2">
        <f t="shared" si="627"/>
        <v>46.88852629163263</v>
      </c>
      <c r="Y2114">
        <f t="shared" si="610"/>
        <v>1</v>
      </c>
      <c r="Z2114" s="26">
        <f t="shared" si="619"/>
        <v>0</v>
      </c>
      <c r="AA2114">
        <f t="shared" si="620"/>
        <v>9.8765190301439603</v>
      </c>
      <c r="AB2114" s="28">
        <f t="shared" si="621"/>
        <v>40506.803571428572</v>
      </c>
      <c r="AC2114">
        <f t="shared" si="622"/>
        <v>6.5254629629629646</v>
      </c>
      <c r="AD2114" s="31">
        <f t="shared" si="611"/>
        <v>7.2866710150102882</v>
      </c>
      <c r="AE2114" s="31">
        <f t="shared" si="623"/>
        <v>14.614571668294717</v>
      </c>
      <c r="AF2114" s="15">
        <f t="shared" si="612"/>
        <v>8.5291666666666668</v>
      </c>
      <c r="AG2114" s="31">
        <f t="shared" si="624"/>
        <v>8.3593346281581038</v>
      </c>
      <c r="AH2114" s="31">
        <f t="shared" si="625"/>
        <v>49.940114418901082</v>
      </c>
      <c r="AI2114">
        <f t="shared" si="626"/>
        <v>212.37716301664548</v>
      </c>
    </row>
    <row r="2115" spans="1:35" x14ac:dyDescent="0.2">
      <c r="A2115">
        <v>32</v>
      </c>
      <c r="C2115" s="27" t="s">
        <v>2176</v>
      </c>
      <c r="D2115" s="26">
        <v>29.727250000000002</v>
      </c>
      <c r="E2115">
        <v>0</v>
      </c>
      <c r="F2115" s="26">
        <v>1</v>
      </c>
      <c r="G2115" s="26">
        <v>42.920833333333334</v>
      </c>
      <c r="H2115" s="26">
        <v>40.750833333333333</v>
      </c>
      <c r="I2115" s="26">
        <v>100</v>
      </c>
      <c r="J2115" s="26">
        <v>42.920833333333334</v>
      </c>
      <c r="K2115">
        <v>253.41666666666666</v>
      </c>
      <c r="L2115">
        <v>0</v>
      </c>
      <c r="M2115">
        <v>0.82499999999999996</v>
      </c>
      <c r="N2115">
        <v>47.442500000000003</v>
      </c>
      <c r="O2115" s="1">
        <f t="shared" si="609"/>
        <v>25.776677098787872</v>
      </c>
      <c r="Q2115" s="1">
        <f t="shared" si="613"/>
        <v>1893.9790053590223</v>
      </c>
      <c r="R2115" s="2">
        <f t="shared" si="614"/>
        <v>2.0038153045222611</v>
      </c>
      <c r="S2115" s="2"/>
      <c r="T2115" s="1">
        <f t="shared" si="615"/>
        <v>1298.4680024830614</v>
      </c>
      <c r="U2115" s="1">
        <f t="shared" si="616"/>
        <v>0</v>
      </c>
      <c r="V2115" s="1">
        <f t="shared" si="617"/>
        <v>358.49389120552246</v>
      </c>
      <c r="W2115" s="1">
        <f t="shared" si="618"/>
        <v>-3741.1148221962662</v>
      </c>
      <c r="X2115" s="2">
        <f t="shared" si="627"/>
        <v>48.366739028628658</v>
      </c>
      <c r="Y2115">
        <f t="shared" si="610"/>
        <v>1</v>
      </c>
      <c r="Z2115" s="26">
        <f t="shared" si="619"/>
        <v>0</v>
      </c>
      <c r="AA2115">
        <f t="shared" si="620"/>
        <v>29.657888842050038</v>
      </c>
      <c r="AB2115" s="28">
        <f t="shared" si="621"/>
        <v>40506.845238095237</v>
      </c>
      <c r="AC2115">
        <f t="shared" si="622"/>
        <v>6.0671296296296298</v>
      </c>
      <c r="AD2115" s="31">
        <f t="shared" si="611"/>
        <v>7.0590446987132944</v>
      </c>
      <c r="AE2115" s="31">
        <f t="shared" si="623"/>
        <v>14.18127140198615</v>
      </c>
      <c r="AF2115" s="15">
        <f t="shared" si="612"/>
        <v>8.5791666666666675</v>
      </c>
      <c r="AG2115" s="31">
        <f t="shared" si="624"/>
        <v>8.3877866223674822</v>
      </c>
      <c r="AH2115" s="31">
        <f t="shared" si="625"/>
        <v>50.101198256185789</v>
      </c>
      <c r="AI2115">
        <f t="shared" si="626"/>
        <v>215.95060024744819</v>
      </c>
    </row>
    <row r="2116" spans="1:35" x14ac:dyDescent="0.2">
      <c r="A2116">
        <v>32</v>
      </c>
      <c r="C2116" s="27" t="s">
        <v>2177</v>
      </c>
      <c r="D2116" s="26">
        <v>29.752000000000002</v>
      </c>
      <c r="E2116">
        <v>0</v>
      </c>
      <c r="F2116" s="26">
        <v>1</v>
      </c>
      <c r="G2116" s="26">
        <v>42.236666666666665</v>
      </c>
      <c r="H2116" s="26">
        <v>38.447499999999998</v>
      </c>
      <c r="I2116" s="26">
        <v>100</v>
      </c>
      <c r="J2116" s="26">
        <v>42.236666666666665</v>
      </c>
      <c r="K2116">
        <v>258</v>
      </c>
      <c r="L2116">
        <v>0</v>
      </c>
      <c r="M2116">
        <v>0</v>
      </c>
      <c r="N2116">
        <v>47.484999999999999</v>
      </c>
      <c r="O2116" s="1">
        <f t="shared" si="609"/>
        <v>25.776677098787872</v>
      </c>
      <c r="Q2116" s="1">
        <f t="shared" si="613"/>
        <v>1556.0023158937454</v>
      </c>
      <c r="R2116" s="2">
        <f t="shared" si="614"/>
        <v>1.6462385515561366</v>
      </c>
      <c r="S2116" s="2"/>
      <c r="T2116" s="1">
        <f t="shared" si="615"/>
        <v>2032.8120072478321</v>
      </c>
      <c r="U2116" s="1">
        <f t="shared" si="616"/>
        <v>0</v>
      </c>
      <c r="V2116" s="1">
        <f t="shared" si="617"/>
        <v>560.7851509508414</v>
      </c>
      <c r="W2116" s="1">
        <f t="shared" si="618"/>
        <v>-4342.3407943590273</v>
      </c>
      <c r="X2116" s="2">
        <f t="shared" si="627"/>
        <v>50.37055433315092</v>
      </c>
      <c r="Y2116">
        <f t="shared" si="610"/>
        <v>1</v>
      </c>
      <c r="Z2116" s="26">
        <f t="shared" si="619"/>
        <v>0</v>
      </c>
      <c r="AA2116">
        <f t="shared" si="620"/>
        <v>66.160128570984696</v>
      </c>
      <c r="AB2116" s="28">
        <f t="shared" si="621"/>
        <v>40506.886904761908</v>
      </c>
      <c r="AC2116">
        <f t="shared" si="622"/>
        <v>5.6870370370370358</v>
      </c>
      <c r="AD2116" s="31">
        <f t="shared" si="611"/>
        <v>6.8750438351851049</v>
      </c>
      <c r="AE2116" s="31">
        <f t="shared" si="623"/>
        <v>13.830449884334064</v>
      </c>
      <c r="AF2116" s="15">
        <f t="shared" si="612"/>
        <v>8.6027777777777779</v>
      </c>
      <c r="AG2116" s="31">
        <f t="shared" si="624"/>
        <v>8.4012518239606333</v>
      </c>
      <c r="AH2116" s="31">
        <f t="shared" si="625"/>
        <v>50.177422167334065</v>
      </c>
      <c r="AI2116">
        <f t="shared" si="626"/>
        <v>218.51799736539598</v>
      </c>
    </row>
    <row r="2117" spans="1:35" x14ac:dyDescent="0.2">
      <c r="A2117">
        <v>32</v>
      </c>
      <c r="C2117" s="27" t="s">
        <v>2178</v>
      </c>
      <c r="D2117" s="26">
        <v>29.771249999999998</v>
      </c>
      <c r="E2117">
        <v>0</v>
      </c>
      <c r="F2117" s="26">
        <v>1</v>
      </c>
      <c r="G2117" s="26">
        <v>41.376666666666665</v>
      </c>
      <c r="H2117" s="26">
        <v>35.750833333333333</v>
      </c>
      <c r="I2117" s="26">
        <v>100</v>
      </c>
      <c r="J2117" s="26">
        <v>41.376666666666665</v>
      </c>
      <c r="K2117">
        <v>258</v>
      </c>
      <c r="L2117">
        <v>0</v>
      </c>
      <c r="M2117">
        <v>0.15000000000000002</v>
      </c>
      <c r="N2117">
        <v>47.52</v>
      </c>
      <c r="O2117" s="1">
        <f t="shared" si="609"/>
        <v>25.776677098787872</v>
      </c>
      <c r="Q2117" s="1">
        <f t="shared" si="613"/>
        <v>1351.1331965504044</v>
      </c>
      <c r="R2117" s="2">
        <f t="shared" si="614"/>
        <v>1.4294885899131529</v>
      </c>
      <c r="S2117" s="2"/>
      <c r="T2117" s="1">
        <f t="shared" si="615"/>
        <v>2773.2523027681091</v>
      </c>
      <c r="U2117" s="1">
        <f t="shared" si="616"/>
        <v>0</v>
      </c>
      <c r="V2117" s="1">
        <f t="shared" si="617"/>
        <v>762.75017478297605</v>
      </c>
      <c r="W2117" s="1">
        <f t="shared" si="618"/>
        <v>-5082.8415903484865</v>
      </c>
      <c r="X2117" s="2">
        <f t="shared" si="627"/>
        <v>52.016792884707058</v>
      </c>
      <c r="Y2117">
        <f t="shared" si="610"/>
        <v>1</v>
      </c>
      <c r="Z2117" s="26">
        <f t="shared" si="619"/>
        <v>0</v>
      </c>
      <c r="AA2117">
        <f t="shared" si="620"/>
        <v>113.21228593583056</v>
      </c>
      <c r="AB2117" s="28">
        <f t="shared" si="621"/>
        <v>40506.928571428572</v>
      </c>
      <c r="AC2117">
        <f t="shared" si="622"/>
        <v>5.2092592592592579</v>
      </c>
      <c r="AD2117" s="31">
        <f t="shared" si="611"/>
        <v>6.6497477164777168</v>
      </c>
      <c r="AE2117" s="31">
        <f t="shared" si="623"/>
        <v>13.400184927310445</v>
      </c>
      <c r="AF2117" s="15">
        <f t="shared" si="612"/>
        <v>8.6222222222222236</v>
      </c>
      <c r="AG2117" s="31">
        <f t="shared" si="624"/>
        <v>8.412355063858719</v>
      </c>
      <c r="AH2117" s="31">
        <f t="shared" si="625"/>
        <v>50.240270314167546</v>
      </c>
      <c r="AI2117">
        <f t="shared" si="626"/>
        <v>221.48259334578484</v>
      </c>
    </row>
    <row r="2118" spans="1:35" x14ac:dyDescent="0.2">
      <c r="A2118">
        <v>32</v>
      </c>
      <c r="C2118" s="27" t="s">
        <v>2179</v>
      </c>
      <c r="D2118" s="26">
        <v>29.794416666666667</v>
      </c>
      <c r="E2118">
        <v>0</v>
      </c>
      <c r="F2118" s="26">
        <v>1</v>
      </c>
      <c r="G2118" s="26">
        <v>40.532499999999999</v>
      </c>
      <c r="H2118" s="26">
        <v>34.54</v>
      </c>
      <c r="I2118" s="26">
        <v>100</v>
      </c>
      <c r="J2118" s="26">
        <v>40.532499999999999</v>
      </c>
      <c r="K2118">
        <v>258</v>
      </c>
      <c r="L2118">
        <v>0</v>
      </c>
      <c r="M2118">
        <v>5.833333333333332E-2</v>
      </c>
      <c r="N2118">
        <v>47.49</v>
      </c>
      <c r="O2118" s="1">
        <f t="shared" si="609"/>
        <v>25.776677098787872</v>
      </c>
      <c r="Q2118" s="1">
        <f t="shared" si="613"/>
        <v>1447.9778162272289</v>
      </c>
      <c r="R2118" s="2">
        <f t="shared" si="614"/>
        <v>1.5319494569660446</v>
      </c>
      <c r="S2118" s="2"/>
      <c r="T2118" s="1">
        <f t="shared" si="615"/>
        <v>3223.4119647644429</v>
      </c>
      <c r="U2118" s="1">
        <f t="shared" si="616"/>
        <v>0</v>
      </c>
      <c r="V2118" s="1">
        <f t="shared" si="617"/>
        <v>887.22029535014701</v>
      </c>
      <c r="W2118" s="1">
        <f t="shared" si="618"/>
        <v>-5756.4628917280925</v>
      </c>
      <c r="X2118" s="2">
        <f t="shared" si="627"/>
        <v>53.446281474620214</v>
      </c>
      <c r="Y2118">
        <f t="shared" si="610"/>
        <v>1</v>
      </c>
      <c r="Z2118" s="26">
        <f t="shared" si="619"/>
        <v>0</v>
      </c>
      <c r="AA2118">
        <f t="shared" si="620"/>
        <v>166.76575197424427</v>
      </c>
      <c r="AB2118" s="28">
        <f t="shared" si="621"/>
        <v>40506.970238095237</v>
      </c>
      <c r="AC2118">
        <f t="shared" si="622"/>
        <v>4.7402777777777771</v>
      </c>
      <c r="AD2118" s="31">
        <f t="shared" si="611"/>
        <v>6.4349436625394647</v>
      </c>
      <c r="AE2118" s="31">
        <f t="shared" si="623"/>
        <v>12.989208590983065</v>
      </c>
      <c r="AF2118" s="15">
        <f t="shared" si="612"/>
        <v>8.6055555555555561</v>
      </c>
      <c r="AG2118" s="31">
        <f t="shared" si="624"/>
        <v>8.4028372126988753</v>
      </c>
      <c r="AH2118" s="31">
        <f t="shared" si="625"/>
        <v>50.186396296415772</v>
      </c>
      <c r="AI2118">
        <f t="shared" si="626"/>
        <v>223.62949248506143</v>
      </c>
    </row>
    <row r="2119" spans="1:35" x14ac:dyDescent="0.2">
      <c r="A2119">
        <v>32</v>
      </c>
      <c r="C2119" s="27" t="s">
        <v>2180</v>
      </c>
      <c r="D2119" s="26">
        <v>29.814666666666668</v>
      </c>
      <c r="E2119">
        <v>0</v>
      </c>
      <c r="F2119" s="26">
        <v>1</v>
      </c>
      <c r="G2119" s="26">
        <v>40.339999999999996</v>
      </c>
      <c r="H2119" s="26">
        <v>36.921666666666667</v>
      </c>
      <c r="I2119" s="26">
        <v>100</v>
      </c>
      <c r="J2119" s="26">
        <v>40.339999999999996</v>
      </c>
      <c r="K2119">
        <v>208.58333333333334</v>
      </c>
      <c r="L2119">
        <v>0</v>
      </c>
      <c r="M2119">
        <v>0.42500000000000004</v>
      </c>
      <c r="N2119">
        <v>47.46</v>
      </c>
      <c r="O2119" s="1">
        <f t="shared" si="609"/>
        <v>25.776677098787872</v>
      </c>
      <c r="Q2119" s="1">
        <f t="shared" si="613"/>
        <v>1757.0512924687375</v>
      </c>
      <c r="R2119" s="2">
        <f t="shared" si="614"/>
        <v>1.8589468313626172</v>
      </c>
      <c r="S2119" s="2"/>
      <c r="T2119" s="1">
        <f t="shared" si="615"/>
        <v>3078.5400805659538</v>
      </c>
      <c r="U2119" s="1">
        <f t="shared" si="616"/>
        <v>0</v>
      </c>
      <c r="V2119" s="1">
        <f t="shared" si="617"/>
        <v>857.23665310209287</v>
      </c>
      <c r="W2119" s="1">
        <f t="shared" si="618"/>
        <v>-5890.9113602736652</v>
      </c>
      <c r="X2119" s="2">
        <f t="shared" si="627"/>
        <v>54.978230931586261</v>
      </c>
      <c r="Y2119">
        <f t="shared" si="610"/>
        <v>1</v>
      </c>
      <c r="Z2119" s="26">
        <f t="shared" si="619"/>
        <v>0</v>
      </c>
      <c r="AA2119">
        <f t="shared" si="620"/>
        <v>214.27780480644887</v>
      </c>
      <c r="AB2119" s="28">
        <f t="shared" si="621"/>
        <v>40507.011904761908</v>
      </c>
      <c r="AC2119">
        <f t="shared" si="622"/>
        <v>4.6333333333333311</v>
      </c>
      <c r="AD2119" s="31">
        <f t="shared" si="611"/>
        <v>6.3868246143741825</v>
      </c>
      <c r="AE2119" s="31">
        <f t="shared" si="623"/>
        <v>12.897041588162837</v>
      </c>
      <c r="AF2119" s="15">
        <f t="shared" si="612"/>
        <v>8.5888888888888886</v>
      </c>
      <c r="AG2119" s="31">
        <f t="shared" si="624"/>
        <v>8.3933288199949221</v>
      </c>
      <c r="AH2119" s="31">
        <f t="shared" si="625"/>
        <v>50.132572399152302</v>
      </c>
      <c r="AI2119">
        <f t="shared" si="626"/>
        <v>223.86001123566865</v>
      </c>
    </row>
    <row r="2120" spans="1:35" x14ac:dyDescent="0.2">
      <c r="A2120">
        <v>32</v>
      </c>
      <c r="C2120" s="27" t="s">
        <v>2181</v>
      </c>
      <c r="D2120" s="26">
        <v>29.847249999999999</v>
      </c>
      <c r="E2120">
        <v>0</v>
      </c>
      <c r="F2120" s="26">
        <v>1</v>
      </c>
      <c r="G2120" s="26">
        <v>40.181666666666665</v>
      </c>
      <c r="H2120" s="26">
        <v>36.185000000000002</v>
      </c>
      <c r="I2120" s="26">
        <v>100</v>
      </c>
      <c r="J2120" s="26">
        <v>40.181666666666665</v>
      </c>
      <c r="K2120">
        <v>182</v>
      </c>
      <c r="L2120">
        <v>0</v>
      </c>
      <c r="M2120">
        <v>0.3</v>
      </c>
      <c r="N2120">
        <v>47.41</v>
      </c>
      <c r="O2120" s="1">
        <f t="shared" si="609"/>
        <v>25.776677098787872</v>
      </c>
      <c r="Q2120" s="1">
        <f t="shared" si="613"/>
        <v>1277.6394309441241</v>
      </c>
      <c r="R2120" s="2">
        <f t="shared" si="614"/>
        <v>1.3517327479042707</v>
      </c>
      <c r="S2120" s="2"/>
      <c r="T2120" s="1">
        <f t="shared" si="615"/>
        <v>3521.0772138823681</v>
      </c>
      <c r="U2120" s="1">
        <f t="shared" si="616"/>
        <v>0</v>
      </c>
      <c r="V2120" s="1">
        <f t="shared" si="617"/>
        <v>983.82914681463603</v>
      </c>
      <c r="W2120" s="1">
        <f t="shared" si="618"/>
        <v>-5980.5436726373746</v>
      </c>
      <c r="X2120" s="2">
        <f t="shared" si="627"/>
        <v>56.837177762948876</v>
      </c>
      <c r="Y2120">
        <f t="shared" si="610"/>
        <v>1</v>
      </c>
      <c r="Z2120" s="26">
        <f t="shared" si="619"/>
        <v>0</v>
      </c>
      <c r="AA2120">
        <f t="shared" si="620"/>
        <v>277.40604987837986</v>
      </c>
      <c r="AB2120" s="28">
        <f t="shared" si="621"/>
        <v>40507.053571428572</v>
      </c>
      <c r="AC2120">
        <f t="shared" si="622"/>
        <v>4.5453703703703692</v>
      </c>
      <c r="AD2120" s="31">
        <f t="shared" si="611"/>
        <v>6.3474838572757513</v>
      </c>
      <c r="AE2120" s="31">
        <f t="shared" si="623"/>
        <v>12.821660128437809</v>
      </c>
      <c r="AF2120" s="15">
        <f t="shared" si="612"/>
        <v>8.5611111111111082</v>
      </c>
      <c r="AG2120" s="31">
        <f t="shared" si="624"/>
        <v>8.3775024958680469</v>
      </c>
      <c r="AH2120" s="31">
        <f t="shared" si="625"/>
        <v>50.042977176846627</v>
      </c>
      <c r="AI2120">
        <f t="shared" si="626"/>
        <v>223.77455809503383</v>
      </c>
    </row>
    <row r="2121" spans="1:35" x14ac:dyDescent="0.2">
      <c r="A2121">
        <v>32</v>
      </c>
      <c r="C2121" s="27" t="s">
        <v>2182</v>
      </c>
      <c r="D2121" s="26">
        <v>29.877916666666668</v>
      </c>
      <c r="E2121">
        <v>0</v>
      </c>
      <c r="F2121" s="26">
        <v>1</v>
      </c>
      <c r="G2121" s="26">
        <v>40.216666666666669</v>
      </c>
      <c r="H2121" s="26">
        <v>38.046666666666667</v>
      </c>
      <c r="I2121" s="26">
        <v>100</v>
      </c>
      <c r="J2121" s="26">
        <v>40.216666666666669</v>
      </c>
      <c r="K2121">
        <v>277.66666666666669</v>
      </c>
      <c r="L2121">
        <v>0</v>
      </c>
      <c r="M2121">
        <v>0.6</v>
      </c>
      <c r="N2121">
        <v>47.335000000000001</v>
      </c>
      <c r="O2121" s="1">
        <f t="shared" si="609"/>
        <v>25.776677098787872</v>
      </c>
      <c r="Q2121" s="1">
        <f t="shared" si="613"/>
        <v>1289.618575776705</v>
      </c>
      <c r="R2121" s="2">
        <f t="shared" si="614"/>
        <v>1.3644065915333157</v>
      </c>
      <c r="S2121" s="2"/>
      <c r="T2121" s="1">
        <f t="shared" si="615"/>
        <v>3434.1364213640481</v>
      </c>
      <c r="U2121" s="1">
        <f t="shared" si="616"/>
        <v>0</v>
      </c>
      <c r="V2121" s="1">
        <f t="shared" si="617"/>
        <v>968.6859080921555</v>
      </c>
      <c r="W2121" s="1">
        <f t="shared" si="618"/>
        <v>-5889.532401621911</v>
      </c>
      <c r="X2121" s="2">
        <f t="shared" si="627"/>
        <v>58.188910510853148</v>
      </c>
      <c r="Y2121">
        <f t="shared" si="610"/>
        <v>1</v>
      </c>
      <c r="Z2121" s="26">
        <f t="shared" si="619"/>
        <v>0</v>
      </c>
      <c r="AA2121">
        <f t="shared" si="620"/>
        <v>323.00154879489878</v>
      </c>
      <c r="AB2121" s="28">
        <f t="shared" si="621"/>
        <v>40507.095238095237</v>
      </c>
      <c r="AC2121">
        <f t="shared" si="622"/>
        <v>4.5648148148148158</v>
      </c>
      <c r="AD2121" s="31">
        <f t="shared" si="611"/>
        <v>6.3561618220677936</v>
      </c>
      <c r="AE2121" s="31">
        <f t="shared" si="623"/>
        <v>12.838290318590266</v>
      </c>
      <c r="AF2121" s="15">
        <f t="shared" si="612"/>
        <v>8.5194444444444439</v>
      </c>
      <c r="AG2121" s="31">
        <f t="shared" si="624"/>
        <v>8.3538121497687658</v>
      </c>
      <c r="AH2121" s="31">
        <f t="shared" si="625"/>
        <v>49.908844790943931</v>
      </c>
      <c r="AI2121">
        <f t="shared" si="626"/>
        <v>222.86817348779019</v>
      </c>
    </row>
    <row r="2122" spans="1:35" x14ac:dyDescent="0.2">
      <c r="A2122">
        <v>32</v>
      </c>
      <c r="C2122" s="27" t="s">
        <v>2183</v>
      </c>
      <c r="D2122" s="26">
        <v>29.884166666666665</v>
      </c>
      <c r="E2122">
        <v>0</v>
      </c>
      <c r="F2122" s="26">
        <v>1</v>
      </c>
      <c r="G2122" s="26">
        <v>40.517499999999998</v>
      </c>
      <c r="H2122" s="26">
        <v>38.842500000000001</v>
      </c>
      <c r="I2122" s="26">
        <v>100</v>
      </c>
      <c r="J2122" s="26">
        <v>40.517499999999998</v>
      </c>
      <c r="K2122">
        <v>312.91666666666669</v>
      </c>
      <c r="L2122">
        <v>0.39166666666666666</v>
      </c>
      <c r="M2122">
        <v>2.6166666666666667</v>
      </c>
      <c r="N2122">
        <v>47.26</v>
      </c>
      <c r="O2122" s="1">
        <f t="shared" si="609"/>
        <v>25.776677098787872</v>
      </c>
      <c r="Q2122" s="1">
        <f t="shared" si="613"/>
        <v>849.65577893224884</v>
      </c>
      <c r="R2122" s="2">
        <f t="shared" si="614"/>
        <v>0.89892931684186628</v>
      </c>
      <c r="S2122" s="2"/>
      <c r="T2122" s="1">
        <f t="shared" si="615"/>
        <v>3531.074883101604</v>
      </c>
      <c r="U2122" s="1">
        <f t="shared" si="616"/>
        <v>0</v>
      </c>
      <c r="V2122" s="1">
        <f t="shared" si="617"/>
        <v>1002.4236154223628</v>
      </c>
      <c r="W2122" s="1">
        <f t="shared" si="618"/>
        <v>-5578.5772256524106</v>
      </c>
      <c r="X2122" s="2">
        <f t="shared" si="627"/>
        <v>59.553317102386465</v>
      </c>
      <c r="Y2122">
        <f t="shared" si="610"/>
        <v>1</v>
      </c>
      <c r="Z2122" s="26">
        <f t="shared" si="619"/>
        <v>0</v>
      </c>
      <c r="AA2122">
        <f t="shared" si="620"/>
        <v>362.3623327555091</v>
      </c>
      <c r="AB2122" s="28">
        <f t="shared" si="621"/>
        <v>40507.136904761908</v>
      </c>
      <c r="AC2122">
        <f t="shared" si="622"/>
        <v>4.7319444444444434</v>
      </c>
      <c r="AD2122" s="31">
        <f t="shared" si="611"/>
        <v>6.4311826965837007</v>
      </c>
      <c r="AE2122" s="31">
        <f t="shared" si="623"/>
        <v>12.982006223106207</v>
      </c>
      <c r="AF2122" s="15">
        <f t="shared" si="612"/>
        <v>8.4777777777777761</v>
      </c>
      <c r="AG2122" s="31">
        <f t="shared" si="624"/>
        <v>8.3301806608486721</v>
      </c>
      <c r="AH2122" s="31">
        <f t="shared" si="625"/>
        <v>49.775024402577742</v>
      </c>
      <c r="AI2122">
        <f t="shared" si="626"/>
        <v>221.19962529498284</v>
      </c>
    </row>
    <row r="2123" spans="1:35" x14ac:dyDescent="0.2">
      <c r="A2123">
        <v>32</v>
      </c>
      <c r="C2123" s="27" t="s">
        <v>2184</v>
      </c>
      <c r="D2123" s="26">
        <v>29.895500000000002</v>
      </c>
      <c r="E2123">
        <v>0</v>
      </c>
      <c r="F2123" s="26">
        <v>1</v>
      </c>
      <c r="G2123" s="26">
        <v>40.87833333333333</v>
      </c>
      <c r="H2123" s="26">
        <v>38.872500000000002</v>
      </c>
      <c r="I2123" s="26">
        <v>100</v>
      </c>
      <c r="J2123" s="26">
        <v>40.87833333333333</v>
      </c>
      <c r="K2123">
        <v>301.5</v>
      </c>
      <c r="L2123">
        <v>0.75</v>
      </c>
      <c r="M2123">
        <v>4.6333333333333329</v>
      </c>
      <c r="N2123">
        <v>47.16</v>
      </c>
      <c r="O2123" s="1">
        <f t="shared" ref="O2123:O2186" si="628">F2123*$D$17*$D$12*$D$18*$D$22/1000</f>
        <v>25.776677098787872</v>
      </c>
      <c r="Q2123" s="1">
        <f t="shared" si="613"/>
        <v>277.38600203153976</v>
      </c>
      <c r="R2123" s="2">
        <f t="shared" si="614"/>
        <v>0.29347226899470269</v>
      </c>
      <c r="S2123" s="2"/>
      <c r="T2123" s="1">
        <f t="shared" si="615"/>
        <v>3679.2223207774155</v>
      </c>
      <c r="U2123" s="1">
        <f t="shared" si="616"/>
        <v>0</v>
      </c>
      <c r="V2123" s="1">
        <f t="shared" si="617"/>
        <v>1047.3811120822011</v>
      </c>
      <c r="W2123" s="1">
        <f t="shared" si="618"/>
        <v>-5197.2951584436869</v>
      </c>
      <c r="X2123" s="2">
        <f t="shared" si="627"/>
        <v>60.452246419228331</v>
      </c>
      <c r="Y2123">
        <f t="shared" si="610"/>
        <v>1</v>
      </c>
      <c r="Z2123" s="26">
        <f t="shared" si="619"/>
        <v>0</v>
      </c>
      <c r="AA2123">
        <f t="shared" si="620"/>
        <v>383.13807349417152</v>
      </c>
      <c r="AB2123" s="28">
        <f t="shared" si="621"/>
        <v>40507.178571428572</v>
      </c>
      <c r="AC2123">
        <f t="shared" si="622"/>
        <v>4.932407407407406</v>
      </c>
      <c r="AD2123" s="31">
        <f t="shared" si="611"/>
        <v>6.5221933461335944</v>
      </c>
      <c r="AE2123" s="31">
        <f t="shared" si="623"/>
        <v>13.156229761679853</v>
      </c>
      <c r="AF2123" s="15">
        <f t="shared" si="612"/>
        <v>8.4222222222222207</v>
      </c>
      <c r="AG2123" s="31">
        <f t="shared" si="624"/>
        <v>8.2987633492392021</v>
      </c>
      <c r="AH2123" s="31">
        <f t="shared" si="625"/>
        <v>49.597081500089431</v>
      </c>
      <c r="AI2123">
        <f t="shared" si="626"/>
        <v>219.08240065131838</v>
      </c>
    </row>
    <row r="2124" spans="1:35" x14ac:dyDescent="0.2">
      <c r="A2124">
        <v>32</v>
      </c>
      <c r="C2124" s="27" t="s">
        <v>2185</v>
      </c>
      <c r="D2124" s="26">
        <v>29.91</v>
      </c>
      <c r="E2124">
        <v>0</v>
      </c>
      <c r="F2124" s="26">
        <v>26.083333333333336</v>
      </c>
      <c r="G2124" s="26">
        <v>41.167500000000004</v>
      </c>
      <c r="H2124" s="26">
        <v>38.084166666666668</v>
      </c>
      <c r="I2124" s="26">
        <v>100</v>
      </c>
      <c r="J2124" s="26">
        <v>41.167500000000004</v>
      </c>
      <c r="K2124">
        <v>315.75</v>
      </c>
      <c r="L2124">
        <v>0.54166666666666674</v>
      </c>
      <c r="M2124">
        <v>3.125</v>
      </c>
      <c r="N2124">
        <v>47.0625</v>
      </c>
      <c r="O2124" s="1">
        <f t="shared" si="628"/>
        <v>672.34166099338358</v>
      </c>
      <c r="Q2124" s="1">
        <f t="shared" si="613"/>
        <v>370.52498136007273</v>
      </c>
      <c r="R2124" s="2">
        <f t="shared" si="614"/>
        <v>0.39201259689591861</v>
      </c>
      <c r="S2124" s="2"/>
      <c r="T2124" s="1">
        <f t="shared" si="615"/>
        <v>3863.663937537141</v>
      </c>
      <c r="U2124" s="1">
        <f t="shared" si="616"/>
        <v>0</v>
      </c>
      <c r="V2124" s="1">
        <f t="shared" si="617"/>
        <v>1098.3351441749865</v>
      </c>
      <c r="W2124" s="1">
        <f t="shared" si="618"/>
        <v>-4877.3767512378108</v>
      </c>
      <c r="X2124" s="2">
        <f t="shared" si="627"/>
        <v>60.745718688223036</v>
      </c>
      <c r="Y2124">
        <f t="shared" ref="Y2124:Y2187" si="629">IF(X2124&gt;32,1,0)</f>
        <v>1</v>
      </c>
      <c r="Z2124" s="26">
        <f t="shared" si="619"/>
        <v>0</v>
      </c>
      <c r="AA2124">
        <f t="shared" si="620"/>
        <v>383.30664700388559</v>
      </c>
      <c r="AB2124" s="28">
        <f t="shared" si="621"/>
        <v>40507.220238095237</v>
      </c>
      <c r="AC2124">
        <f t="shared" si="622"/>
        <v>5.0930555555555577</v>
      </c>
      <c r="AD2124" s="31">
        <f t="shared" si="611"/>
        <v>6.5959441584058842</v>
      </c>
      <c r="AE2124" s="31">
        <f t="shared" si="623"/>
        <v>13.297314215164077</v>
      </c>
      <c r="AF2124" s="15">
        <f t="shared" si="612"/>
        <v>8.3680555555555554</v>
      </c>
      <c r="AG2124" s="31">
        <f t="shared" si="624"/>
        <v>8.2682317196042714</v>
      </c>
      <c r="AH2124" s="31">
        <f t="shared" si="625"/>
        <v>49.424118799161754</v>
      </c>
      <c r="AI2124">
        <f t="shared" si="626"/>
        <v>217.19434915899399</v>
      </c>
    </row>
    <row r="2125" spans="1:35" x14ac:dyDescent="0.2">
      <c r="A2125">
        <v>32</v>
      </c>
      <c r="C2125" s="27" t="s">
        <v>2186</v>
      </c>
      <c r="D2125" s="26">
        <v>29.951583333333332</v>
      </c>
      <c r="E2125">
        <v>0</v>
      </c>
      <c r="F2125" s="26">
        <v>67.25</v>
      </c>
      <c r="G2125" s="26">
        <v>41.946666666666665</v>
      </c>
      <c r="H2125" s="26">
        <v>38.076666666666668</v>
      </c>
      <c r="I2125" s="26">
        <v>100</v>
      </c>
      <c r="J2125" s="26">
        <v>41.946666666666665</v>
      </c>
      <c r="K2125">
        <v>313.25</v>
      </c>
      <c r="L2125">
        <v>0.3</v>
      </c>
      <c r="M2125">
        <v>3.0166666666666666</v>
      </c>
      <c r="N2125">
        <v>46.952500000000001</v>
      </c>
      <c r="O2125" s="1">
        <f t="shared" si="628"/>
        <v>1733.4815348934842</v>
      </c>
      <c r="Q2125" s="1">
        <f t="shared" si="613"/>
        <v>610.72031064604892</v>
      </c>
      <c r="R2125" s="2">
        <f t="shared" si="614"/>
        <v>0.64613741852073214</v>
      </c>
      <c r="S2125" s="2"/>
      <c r="T2125" s="1">
        <f t="shared" si="615"/>
        <v>3931.7785314427251</v>
      </c>
      <c r="U2125" s="1">
        <f t="shared" si="616"/>
        <v>0</v>
      </c>
      <c r="V2125" s="1">
        <f t="shared" si="617"/>
        <v>1118.9850243629176</v>
      </c>
      <c r="W2125" s="1">
        <f t="shared" si="618"/>
        <v>-4141.702310529482</v>
      </c>
      <c r="X2125" s="2">
        <f t="shared" si="627"/>
        <v>61.137731285118953</v>
      </c>
      <c r="Y2125">
        <f t="shared" si="629"/>
        <v>1</v>
      </c>
      <c r="Z2125" s="26">
        <f t="shared" si="619"/>
        <v>0</v>
      </c>
      <c r="AA2125">
        <f t="shared" si="620"/>
        <v>368.29696118961124</v>
      </c>
      <c r="AB2125" s="28">
        <f t="shared" si="621"/>
        <v>40507.261904761908</v>
      </c>
      <c r="AC2125">
        <f t="shared" si="622"/>
        <v>5.5259259259259252</v>
      </c>
      <c r="AD2125" s="31">
        <f t="shared" si="611"/>
        <v>6.7983328617667915</v>
      </c>
      <c r="AE2125" s="31">
        <f t="shared" si="623"/>
        <v>13.684037856352028</v>
      </c>
      <c r="AF2125" s="15">
        <f t="shared" si="612"/>
        <v>8.3069444444444454</v>
      </c>
      <c r="AG2125" s="31">
        <f t="shared" si="624"/>
        <v>8.2339042627811381</v>
      </c>
      <c r="AH2125" s="31">
        <f t="shared" si="625"/>
        <v>49.229609874195404</v>
      </c>
      <c r="AI2125">
        <f t="shared" si="626"/>
        <v>213.69997897127436</v>
      </c>
    </row>
    <row r="2126" spans="1:35" x14ac:dyDescent="0.2">
      <c r="A2126">
        <v>32</v>
      </c>
      <c r="C2126" s="27" t="s">
        <v>2187</v>
      </c>
      <c r="D2126" s="26">
        <v>29.951083333333333</v>
      </c>
      <c r="E2126">
        <v>0</v>
      </c>
      <c r="F2126" s="26">
        <v>132.75</v>
      </c>
      <c r="G2126" s="26">
        <v>43.5</v>
      </c>
      <c r="H2126" s="26">
        <v>38.395833333333336</v>
      </c>
      <c r="I2126" s="26">
        <v>100</v>
      </c>
      <c r="J2126" s="26">
        <v>43.516666666666666</v>
      </c>
      <c r="K2126">
        <v>317.08333333333331</v>
      </c>
      <c r="L2126">
        <v>1.425</v>
      </c>
      <c r="M2126">
        <v>6.35</v>
      </c>
      <c r="N2126">
        <v>46.85</v>
      </c>
      <c r="O2126" s="1">
        <f t="shared" si="628"/>
        <v>3421.8538848640897</v>
      </c>
      <c r="Q2126" s="1">
        <f t="shared" si="613"/>
        <v>860.13530006834799</v>
      </c>
      <c r="R2126" s="2">
        <f t="shared" si="614"/>
        <v>0.91001657006756898</v>
      </c>
      <c r="S2126" s="2"/>
      <c r="T2126" s="1">
        <f t="shared" si="615"/>
        <v>3987.525159094982</v>
      </c>
      <c r="U2126" s="1">
        <f t="shared" si="616"/>
        <v>0</v>
      </c>
      <c r="V2126" s="1">
        <f t="shared" si="617"/>
        <v>1138.0973937304493</v>
      </c>
      <c r="W2126" s="1">
        <f t="shared" si="618"/>
        <v>-2771.7068900164008</v>
      </c>
      <c r="X2126" s="2">
        <f t="shared" si="627"/>
        <v>61.783868703639683</v>
      </c>
      <c r="Y2126">
        <f t="shared" si="629"/>
        <v>1</v>
      </c>
      <c r="Z2126" s="26">
        <f t="shared" si="619"/>
        <v>0</v>
      </c>
      <c r="AA2126">
        <f t="shared" si="620"/>
        <v>334.29985477193469</v>
      </c>
      <c r="AB2126" s="28">
        <f t="shared" si="621"/>
        <v>40507.303571428572</v>
      </c>
      <c r="AC2126">
        <f t="shared" si="622"/>
        <v>6.3888888888888884</v>
      </c>
      <c r="AD2126" s="31">
        <f t="shared" si="611"/>
        <v>7.218177454371121</v>
      </c>
      <c r="AE2126" s="31">
        <f t="shared" si="623"/>
        <v>14.484270106567269</v>
      </c>
      <c r="AF2126" s="15">
        <f t="shared" si="612"/>
        <v>8.25</v>
      </c>
      <c r="AG2126" s="31">
        <f t="shared" si="624"/>
        <v>8.2020300504189159</v>
      </c>
      <c r="AH2126" s="31">
        <f t="shared" si="625"/>
        <v>49.048961055787373</v>
      </c>
      <c r="AI2126">
        <f t="shared" si="626"/>
        <v>207.80292198671128</v>
      </c>
    </row>
    <row r="2127" spans="1:35" x14ac:dyDescent="0.2">
      <c r="A2127">
        <v>32</v>
      </c>
      <c r="C2127" s="27" t="s">
        <v>2188</v>
      </c>
      <c r="D2127" s="26">
        <v>29.914666666666665</v>
      </c>
      <c r="E2127">
        <v>0</v>
      </c>
      <c r="F2127" s="26">
        <v>115.41666666666667</v>
      </c>
      <c r="G2127" s="26">
        <v>44.18333333333333</v>
      </c>
      <c r="H2127" s="26">
        <v>38.084166666666668</v>
      </c>
      <c r="I2127" s="26">
        <v>100</v>
      </c>
      <c r="J2127" s="26">
        <v>44.203333333333333</v>
      </c>
      <c r="K2127">
        <v>339.25</v>
      </c>
      <c r="L2127">
        <v>1.2333333333333334</v>
      </c>
      <c r="M2127">
        <v>5.1916666666666664</v>
      </c>
      <c r="N2127">
        <v>46.744999999999997</v>
      </c>
      <c r="O2127" s="1">
        <f t="shared" si="628"/>
        <v>2975.0581484851</v>
      </c>
      <c r="Q2127" s="1">
        <f t="shared" si="613"/>
        <v>-505.52291408232446</v>
      </c>
      <c r="R2127" s="2">
        <f t="shared" si="614"/>
        <v>-0.53483937739470067</v>
      </c>
      <c r="S2127" s="2"/>
      <c r="T2127" s="1">
        <f t="shared" si="615"/>
        <v>4195.815105890053</v>
      </c>
      <c r="U2127" s="1">
        <f t="shared" si="616"/>
        <v>0</v>
      </c>
      <c r="V2127" s="1">
        <f t="shared" si="617"/>
        <v>1199.7241067415073</v>
      </c>
      <c r="W2127" s="1">
        <f t="shared" si="618"/>
        <v>-2119.4594477389091</v>
      </c>
      <c r="X2127" s="2">
        <f t="shared" si="627"/>
        <v>62.693885273707252</v>
      </c>
      <c r="Y2127">
        <f t="shared" si="629"/>
        <v>1</v>
      </c>
      <c r="Z2127" s="26">
        <f t="shared" si="619"/>
        <v>0</v>
      </c>
      <c r="AA2127">
        <f t="shared" si="620"/>
        <v>342.64053313728078</v>
      </c>
      <c r="AB2127" s="28">
        <f t="shared" si="621"/>
        <v>40507.345238095237</v>
      </c>
      <c r="AC2127">
        <f t="shared" si="622"/>
        <v>6.7685185185185164</v>
      </c>
      <c r="AD2127" s="31">
        <f t="shared" si="611"/>
        <v>7.4099808018211855</v>
      </c>
      <c r="AE2127" s="31">
        <f t="shared" si="623"/>
        <v>14.848984256063742</v>
      </c>
      <c r="AF2127" s="15">
        <f t="shared" si="612"/>
        <v>8.1916666666666647</v>
      </c>
      <c r="AG2127" s="31">
        <f t="shared" si="624"/>
        <v>8.1694908491825107</v>
      </c>
      <c r="AH2127" s="31">
        <f t="shared" si="625"/>
        <v>48.864502831375376</v>
      </c>
      <c r="AI2127">
        <f t="shared" si="626"/>
        <v>204.50129767477353</v>
      </c>
    </row>
    <row r="2128" spans="1:35" x14ac:dyDescent="0.2">
      <c r="A2128">
        <v>32</v>
      </c>
      <c r="C2128" s="27" t="s">
        <v>2189</v>
      </c>
      <c r="D2128" s="26">
        <v>29.888750000000002</v>
      </c>
      <c r="E2128">
        <v>0</v>
      </c>
      <c r="F2128" s="26">
        <v>71.083333333333329</v>
      </c>
      <c r="G2128" s="26">
        <v>43.989166666666669</v>
      </c>
      <c r="H2128" s="26">
        <v>37.585833333333333</v>
      </c>
      <c r="I2128" s="26">
        <v>100</v>
      </c>
      <c r="J2128" s="26">
        <v>44.009166666666665</v>
      </c>
      <c r="K2128">
        <v>285.08333333333331</v>
      </c>
      <c r="L2128">
        <v>1.7166666666666668</v>
      </c>
      <c r="M2128">
        <v>6.6</v>
      </c>
      <c r="N2128">
        <v>46.655000000000001</v>
      </c>
      <c r="O2128" s="1">
        <f t="shared" si="628"/>
        <v>1832.2921304388374</v>
      </c>
      <c r="Q2128" s="1">
        <f t="shared" si="613"/>
        <v>-1550.1417617102888</v>
      </c>
      <c r="R2128" s="2">
        <f t="shared" si="614"/>
        <v>-1.6400381300453575</v>
      </c>
      <c r="S2128" s="2"/>
      <c r="T2128" s="1">
        <f t="shared" si="615"/>
        <v>4189.5910358966166</v>
      </c>
      <c r="U2128" s="1">
        <f t="shared" si="616"/>
        <v>0</v>
      </c>
      <c r="V2128" s="1">
        <f t="shared" si="617"/>
        <v>1194.3057193066959</v>
      </c>
      <c r="W2128" s="1">
        <f t="shared" si="618"/>
        <v>-2205.6443634732482</v>
      </c>
      <c r="X2128" s="2">
        <f t="shared" si="627"/>
        <v>62.159045896312549</v>
      </c>
      <c r="Y2128">
        <f t="shared" si="629"/>
        <v>1</v>
      </c>
      <c r="Z2128" s="26">
        <f t="shared" si="619"/>
        <v>0</v>
      </c>
      <c r="AA2128">
        <f t="shared" si="620"/>
        <v>330.14451121991675</v>
      </c>
      <c r="AB2128" s="28">
        <f t="shared" si="621"/>
        <v>40507.386904761908</v>
      </c>
      <c r="AC2128">
        <f t="shared" si="622"/>
        <v>6.6606481481481499</v>
      </c>
      <c r="AD2128" s="31">
        <f t="shared" si="611"/>
        <v>7.3550301517201095</v>
      </c>
      <c r="AE2128" s="31">
        <f t="shared" si="623"/>
        <v>14.744549741580618</v>
      </c>
      <c r="AF2128" s="15">
        <f t="shared" si="612"/>
        <v>8.1416666666666675</v>
      </c>
      <c r="AG2128" s="31">
        <f t="shared" si="624"/>
        <v>8.141690415155594</v>
      </c>
      <c r="AH2128" s="31">
        <f t="shared" si="625"/>
        <v>48.706875160586215</v>
      </c>
      <c r="AI2128">
        <f t="shared" si="626"/>
        <v>204.18150041906162</v>
      </c>
    </row>
    <row r="2129" spans="1:35" x14ac:dyDescent="0.2">
      <c r="A2129">
        <v>32</v>
      </c>
      <c r="C2129" s="27" t="s">
        <v>2190</v>
      </c>
      <c r="D2129" s="26">
        <v>29.886916666666668</v>
      </c>
      <c r="E2129">
        <v>0</v>
      </c>
      <c r="F2129" s="26">
        <v>54.5</v>
      </c>
      <c r="G2129" s="26">
        <v>43.457499999999996</v>
      </c>
      <c r="H2129" s="26">
        <v>37.404166666666669</v>
      </c>
      <c r="I2129" s="26">
        <v>100</v>
      </c>
      <c r="J2129" s="26">
        <v>43.477499999999999</v>
      </c>
      <c r="K2129">
        <v>141.66666666666669</v>
      </c>
      <c r="L2129">
        <v>0.6</v>
      </c>
      <c r="M2129">
        <v>3.9833333333333334</v>
      </c>
      <c r="N2129">
        <v>46.57</v>
      </c>
      <c r="O2129" s="1">
        <f t="shared" si="628"/>
        <v>1404.8289018839387</v>
      </c>
      <c r="Q2129" s="1">
        <f t="shared" si="613"/>
        <v>-1283.2376183445981</v>
      </c>
      <c r="R2129" s="2">
        <f t="shared" si="614"/>
        <v>-1.3576555873649578</v>
      </c>
      <c r="S2129" s="2"/>
      <c r="T2129" s="1">
        <f t="shared" si="615"/>
        <v>3940.9471113662207</v>
      </c>
      <c r="U2129" s="1">
        <f t="shared" si="616"/>
        <v>0</v>
      </c>
      <c r="V2129" s="1">
        <f t="shared" si="617"/>
        <v>1117.3361489612014</v>
      </c>
      <c r="W2129" s="1">
        <f t="shared" si="618"/>
        <v>-2575.2052821421062</v>
      </c>
      <c r="X2129" s="2">
        <f t="shared" si="627"/>
        <v>60.519007766267194</v>
      </c>
      <c r="Y2129">
        <f t="shared" si="629"/>
        <v>1</v>
      </c>
      <c r="Z2129" s="26">
        <f t="shared" si="619"/>
        <v>0</v>
      </c>
      <c r="AA2129">
        <f t="shared" si="620"/>
        <v>291.09504725839594</v>
      </c>
      <c r="AB2129" s="28">
        <f t="shared" si="621"/>
        <v>40507.428571428572</v>
      </c>
      <c r="AC2129">
        <f t="shared" si="622"/>
        <v>6.3652777777777754</v>
      </c>
      <c r="AD2129" s="31">
        <f t="shared" si="611"/>
        <v>7.2063937699974501</v>
      </c>
      <c r="AE2129" s="31">
        <f t="shared" si="623"/>
        <v>14.461846028718272</v>
      </c>
      <c r="AF2129" s="15">
        <f t="shared" si="612"/>
        <v>8.094444444444445</v>
      </c>
      <c r="AG2129" s="31">
        <f t="shared" si="624"/>
        <v>8.1155107921341596</v>
      </c>
      <c r="AH2129" s="31">
        <f t="shared" si="625"/>
        <v>48.558409908162915</v>
      </c>
      <c r="AI2129">
        <f t="shared" si="626"/>
        <v>204.98854204322117</v>
      </c>
    </row>
    <row r="2130" spans="1:35" x14ac:dyDescent="0.2">
      <c r="A2130">
        <v>32</v>
      </c>
      <c r="C2130" s="27" t="s">
        <v>2191</v>
      </c>
      <c r="D2130" s="26">
        <v>29.895</v>
      </c>
      <c r="E2130">
        <v>0</v>
      </c>
      <c r="F2130" s="26">
        <v>28.75</v>
      </c>
      <c r="G2130" s="26">
        <v>42.279166666666669</v>
      </c>
      <c r="H2130" s="26">
        <v>33.233333333333334</v>
      </c>
      <c r="I2130" s="26">
        <v>100</v>
      </c>
      <c r="J2130" s="26">
        <v>42.279166666666669</v>
      </c>
      <c r="K2130">
        <v>143.33333333333331</v>
      </c>
      <c r="L2130">
        <v>0.42499999999999999</v>
      </c>
      <c r="M2130">
        <v>3.8</v>
      </c>
      <c r="N2130">
        <v>46.510000000000005</v>
      </c>
      <c r="O2130" s="1">
        <f t="shared" si="628"/>
        <v>741.07946659015124</v>
      </c>
      <c r="Q2130" s="1">
        <f t="shared" si="613"/>
        <v>-1620.1979670602593</v>
      </c>
      <c r="R2130" s="2">
        <f t="shared" si="614"/>
        <v>-1.7141570595898878</v>
      </c>
      <c r="S2130" s="2"/>
      <c r="T2130" s="1">
        <f t="shared" si="615"/>
        <v>4420.5776943307483</v>
      </c>
      <c r="U2130" s="1">
        <f t="shared" si="616"/>
        <v>0</v>
      </c>
      <c r="V2130" s="1">
        <f t="shared" si="617"/>
        <v>1233.1600947726135</v>
      </c>
      <c r="W2130" s="1">
        <f t="shared" si="618"/>
        <v>-3500.486537465988</v>
      </c>
      <c r="X2130" s="2">
        <f t="shared" si="627"/>
        <v>59.161352178902234</v>
      </c>
      <c r="Y2130">
        <f t="shared" si="629"/>
        <v>1</v>
      </c>
      <c r="Z2130" s="26">
        <f t="shared" si="619"/>
        <v>0</v>
      </c>
      <c r="AA2130">
        <f t="shared" si="620"/>
        <v>285.00818766953643</v>
      </c>
      <c r="AB2130" s="28">
        <f t="shared" si="621"/>
        <v>40507.470238095237</v>
      </c>
      <c r="AC2130">
        <f t="shared" si="622"/>
        <v>5.7106481481481488</v>
      </c>
      <c r="AD2130" s="31">
        <f t="shared" si="611"/>
        <v>6.8863496934101409</v>
      </c>
      <c r="AE2130" s="31">
        <f t="shared" si="623"/>
        <v>13.852020805752476</v>
      </c>
      <c r="AF2130" s="15">
        <f t="shared" si="612"/>
        <v>8.0611111111111136</v>
      </c>
      <c r="AG2130" s="31">
        <f t="shared" si="624"/>
        <v>8.097075609855386</v>
      </c>
      <c r="AH2130" s="31">
        <f t="shared" si="625"/>
        <v>48.453847487894294</v>
      </c>
      <c r="AI2130">
        <f t="shared" si="626"/>
        <v>208.02618201303659</v>
      </c>
    </row>
    <row r="2131" spans="1:35" x14ac:dyDescent="0.2">
      <c r="A2131">
        <v>32</v>
      </c>
      <c r="C2131" s="27" t="s">
        <v>2192</v>
      </c>
      <c r="D2131" s="26">
        <v>29.872666666666667</v>
      </c>
      <c r="E2131">
        <v>0</v>
      </c>
      <c r="F2131" s="26">
        <v>7.4166666666666661</v>
      </c>
      <c r="G2131" s="26">
        <v>41.044166666666669</v>
      </c>
      <c r="H2131" s="26">
        <v>32.258333333333333</v>
      </c>
      <c r="I2131" s="26">
        <v>100</v>
      </c>
      <c r="J2131" s="26">
        <v>41.044166666666669</v>
      </c>
      <c r="K2131">
        <v>228.91666666666666</v>
      </c>
      <c r="L2131">
        <v>5.833333333333332E-2</v>
      </c>
      <c r="M2131">
        <v>0.73333333333333328</v>
      </c>
      <c r="N2131">
        <v>46.469166666666666</v>
      </c>
      <c r="O2131" s="1">
        <f t="shared" si="628"/>
        <v>191.17702181601001</v>
      </c>
      <c r="Q2131" s="1">
        <f t="shared" si="613"/>
        <v>-1014.5975927418376</v>
      </c>
      <c r="R2131" s="2">
        <f t="shared" si="614"/>
        <v>-1.0734364945519292</v>
      </c>
      <c r="S2131" s="2"/>
      <c r="T2131" s="1">
        <f t="shared" si="615"/>
        <v>4294.5556781600608</v>
      </c>
      <c r="U2131" s="1">
        <f t="shared" si="616"/>
        <v>0</v>
      </c>
      <c r="V2131" s="1">
        <f t="shared" si="617"/>
        <v>1188.4326843065135</v>
      </c>
      <c r="W2131" s="1">
        <f t="shared" si="618"/>
        <v>-4488.5104114444657</v>
      </c>
      <c r="X2131" s="2">
        <f t="shared" si="627"/>
        <v>57.447195119312347</v>
      </c>
      <c r="Y2131">
        <f t="shared" si="629"/>
        <v>1</v>
      </c>
      <c r="Z2131" s="26">
        <f t="shared" si="619"/>
        <v>0</v>
      </c>
      <c r="AA2131">
        <f t="shared" si="620"/>
        <v>269.05934241830369</v>
      </c>
      <c r="AB2131" s="28">
        <f t="shared" si="621"/>
        <v>40507.511904761908</v>
      </c>
      <c r="AC2131">
        <f t="shared" si="622"/>
        <v>5.0245370370370379</v>
      </c>
      <c r="AD2131" s="31">
        <f t="shared" si="611"/>
        <v>6.564399210652879</v>
      </c>
      <c r="AE2131" s="31">
        <f t="shared" si="623"/>
        <v>13.236979784526337</v>
      </c>
      <c r="AF2131" s="15">
        <f t="shared" si="612"/>
        <v>8.0384259259259263</v>
      </c>
      <c r="AG2131" s="31">
        <f t="shared" si="624"/>
        <v>8.0845504916069491</v>
      </c>
      <c r="AH2131" s="31">
        <f t="shared" si="625"/>
        <v>48.382798735913376</v>
      </c>
      <c r="AI2131">
        <f t="shared" si="626"/>
        <v>211.29666353573887</v>
      </c>
    </row>
    <row r="2132" spans="1:35" x14ac:dyDescent="0.2">
      <c r="A2132">
        <v>32</v>
      </c>
      <c r="C2132" s="27" t="s">
        <v>2193</v>
      </c>
      <c r="D2132" s="26">
        <v>29.880666666666666</v>
      </c>
      <c r="E2132">
        <v>0</v>
      </c>
      <c r="F2132" s="26">
        <v>2</v>
      </c>
      <c r="G2132" s="26">
        <v>40.48833333333333</v>
      </c>
      <c r="H2132" s="26">
        <v>32.177500000000002</v>
      </c>
      <c r="I2132" s="26">
        <v>100</v>
      </c>
      <c r="J2132" s="26">
        <v>40.48833333333333</v>
      </c>
      <c r="K2132">
        <v>179.16666666666669</v>
      </c>
      <c r="L2132">
        <v>0</v>
      </c>
      <c r="M2132">
        <v>5.833333333333332E-2</v>
      </c>
      <c r="N2132">
        <v>46.406666666666666</v>
      </c>
      <c r="O2132" s="1">
        <f t="shared" si="628"/>
        <v>51.553354197575743</v>
      </c>
      <c r="Q2132" s="1">
        <f t="shared" si="613"/>
        <v>-526.98017027588639</v>
      </c>
      <c r="R2132" s="2">
        <f t="shared" si="614"/>
        <v>-0.55754099036509575</v>
      </c>
      <c r="S2132" s="2"/>
      <c r="T2132" s="1">
        <f t="shared" si="615"/>
        <v>4125.3225632066979</v>
      </c>
      <c r="U2132" s="1">
        <f t="shared" si="616"/>
        <v>0</v>
      </c>
      <c r="V2132" s="1">
        <f t="shared" si="617"/>
        <v>1137.6321740044402</v>
      </c>
      <c r="W2132" s="1">
        <f t="shared" si="618"/>
        <v>-4896.6821723623088</v>
      </c>
      <c r="X2132" s="2">
        <f t="shared" si="627"/>
        <v>56.37375862476042</v>
      </c>
      <c r="Y2132">
        <f t="shared" si="629"/>
        <v>1</v>
      </c>
      <c r="Z2132" s="26">
        <f t="shared" si="619"/>
        <v>0</v>
      </c>
      <c r="AA2132">
        <f t="shared" si="620"/>
        <v>252.34673668951146</v>
      </c>
      <c r="AB2132" s="28">
        <f t="shared" si="621"/>
        <v>40507.553571428572</v>
      </c>
      <c r="AC2132">
        <f t="shared" si="622"/>
        <v>4.7157407407407383</v>
      </c>
      <c r="AD2132" s="31">
        <f t="shared" si="611"/>
        <v>6.4238752452811632</v>
      </c>
      <c r="AE2132" s="31">
        <f t="shared" si="623"/>
        <v>12.968011562008931</v>
      </c>
      <c r="AF2132" s="15">
        <f t="shared" si="612"/>
        <v>8.0037037037037031</v>
      </c>
      <c r="AG2132" s="31">
        <f t="shared" si="624"/>
        <v>8.0654123555204205</v>
      </c>
      <c r="AH2132" s="31">
        <f t="shared" si="625"/>
        <v>48.274225737762841</v>
      </c>
      <c r="AI2132">
        <f t="shared" si="626"/>
        <v>212.26095962463251</v>
      </c>
    </row>
    <row r="2133" spans="1:35" x14ac:dyDescent="0.2">
      <c r="A2133">
        <v>32</v>
      </c>
      <c r="C2133" s="27" t="s">
        <v>2194</v>
      </c>
      <c r="D2133" s="26">
        <v>29.82525</v>
      </c>
      <c r="E2133">
        <v>0</v>
      </c>
      <c r="F2133" s="26">
        <v>1</v>
      </c>
      <c r="G2133" s="26">
        <v>39.965833333333336</v>
      </c>
      <c r="H2133" s="26">
        <v>31.977499999999999</v>
      </c>
      <c r="I2133" s="26">
        <v>100</v>
      </c>
      <c r="J2133" s="26">
        <v>39.965833333333336</v>
      </c>
      <c r="K2133">
        <v>12.166666666666666</v>
      </c>
      <c r="L2133">
        <v>0</v>
      </c>
      <c r="M2133">
        <v>0</v>
      </c>
      <c r="N2133">
        <v>46.344166666666666</v>
      </c>
      <c r="O2133" s="1">
        <f t="shared" si="628"/>
        <v>25.776677098787872</v>
      </c>
      <c r="Q2133" s="1">
        <f t="shared" si="613"/>
        <v>-92.692894982226875</v>
      </c>
      <c r="R2133" s="2">
        <f t="shared" si="614"/>
        <v>-9.8068374074005218E-2</v>
      </c>
      <c r="S2133" s="2"/>
      <c r="T2133" s="1">
        <f t="shared" si="615"/>
        <v>4064.3638861773893</v>
      </c>
      <c r="U2133" s="1">
        <f t="shared" si="616"/>
        <v>0</v>
      </c>
      <c r="V2133" s="1">
        <f t="shared" si="617"/>
        <v>1118.2770292169528</v>
      </c>
      <c r="W2133" s="1">
        <f t="shared" si="618"/>
        <v>-5277.2747602451527</v>
      </c>
      <c r="X2133" s="2">
        <f t="shared" si="627"/>
        <v>55.816217634395322</v>
      </c>
      <c r="Y2133">
        <f t="shared" si="629"/>
        <v>1</v>
      </c>
      <c r="Z2133" s="26">
        <f t="shared" si="619"/>
        <v>0</v>
      </c>
      <c r="AA2133">
        <f t="shared" si="620"/>
        <v>251.23468249135226</v>
      </c>
      <c r="AB2133" s="28">
        <f t="shared" si="621"/>
        <v>40507.595238095237</v>
      </c>
      <c r="AC2133">
        <f t="shared" si="622"/>
        <v>4.425462962962964</v>
      </c>
      <c r="AD2133" s="31">
        <f t="shared" si="611"/>
        <v>6.2941998276905728</v>
      </c>
      <c r="AE2133" s="31">
        <f t="shared" si="623"/>
        <v>12.71952077076733</v>
      </c>
      <c r="AF2133" s="15">
        <f t="shared" si="612"/>
        <v>7.9689814814814808</v>
      </c>
      <c r="AG2133" s="31">
        <f t="shared" si="624"/>
        <v>8.0463140318386657</v>
      </c>
      <c r="AH2133" s="31">
        <f t="shared" si="625"/>
        <v>48.165864239134855</v>
      </c>
      <c r="AI2133">
        <f t="shared" si="626"/>
        <v>213.10341693182554</v>
      </c>
    </row>
    <row r="2134" spans="1:35" x14ac:dyDescent="0.2">
      <c r="A2134">
        <v>32</v>
      </c>
      <c r="C2134" s="27" t="s">
        <v>2195</v>
      </c>
      <c r="D2134" s="26">
        <v>29.766999999999999</v>
      </c>
      <c r="E2134">
        <v>0</v>
      </c>
      <c r="F2134" s="26">
        <v>1</v>
      </c>
      <c r="G2134" s="26">
        <v>39.664166666666667</v>
      </c>
      <c r="H2134" s="26">
        <v>31.5425</v>
      </c>
      <c r="I2134" s="26">
        <v>100</v>
      </c>
      <c r="J2134" s="26">
        <v>39.664166666666667</v>
      </c>
      <c r="K2134">
        <v>10.333333333333334</v>
      </c>
      <c r="L2134">
        <v>5.833333333333332E-2</v>
      </c>
      <c r="M2134">
        <v>0.92500000000000004</v>
      </c>
      <c r="N2134">
        <v>46.289166666666667</v>
      </c>
      <c r="O2134" s="1">
        <f t="shared" si="628"/>
        <v>25.776677098787872</v>
      </c>
      <c r="Q2134" s="1">
        <f t="shared" si="613"/>
        <v>39.645731929407759</v>
      </c>
      <c r="R2134" s="2">
        <f t="shared" si="614"/>
        <v>4.1944881212701193E-2</v>
      </c>
      <c r="S2134" s="2"/>
      <c r="T2134" s="1">
        <f t="shared" si="615"/>
        <v>4121.808785417642</v>
      </c>
      <c r="U2134" s="1">
        <f t="shared" si="616"/>
        <v>0</v>
      </c>
      <c r="V2134" s="1">
        <f t="shared" si="617"/>
        <v>1132.3004949460617</v>
      </c>
      <c r="W2134" s="1">
        <f t="shared" si="618"/>
        <v>-5481.3606407040743</v>
      </c>
      <c r="X2134" s="2">
        <f t="shared" si="627"/>
        <v>55.718149260321319</v>
      </c>
      <c r="Y2134">
        <f t="shared" si="629"/>
        <v>1</v>
      </c>
      <c r="Z2134" s="26">
        <f t="shared" si="619"/>
        <v>0</v>
      </c>
      <c r="AA2134">
        <f t="shared" si="620"/>
        <v>257.73035711736657</v>
      </c>
      <c r="AB2134" s="28">
        <f t="shared" si="621"/>
        <v>40507.636904761908</v>
      </c>
      <c r="AC2134">
        <f t="shared" si="622"/>
        <v>4.2578703703703704</v>
      </c>
      <c r="AD2134" s="31">
        <f t="shared" si="611"/>
        <v>6.2203855200507014</v>
      </c>
      <c r="AE2134" s="31">
        <f t="shared" si="623"/>
        <v>12.57794867862118</v>
      </c>
      <c r="AF2134" s="15">
        <f t="shared" si="612"/>
        <v>7.9384259259259258</v>
      </c>
      <c r="AG2134" s="31">
        <f t="shared" si="624"/>
        <v>8.0295403837542612</v>
      </c>
      <c r="AH2134" s="31">
        <f t="shared" si="625"/>
        <v>48.070680799338234</v>
      </c>
      <c r="AI2134">
        <f t="shared" si="626"/>
        <v>213.38230550975089</v>
      </c>
    </row>
    <row r="2135" spans="1:35" x14ac:dyDescent="0.2">
      <c r="A2135">
        <v>32</v>
      </c>
      <c r="C2135" s="27" t="s">
        <v>2196</v>
      </c>
      <c r="D2135" s="26">
        <v>29.751416666666668</v>
      </c>
      <c r="E2135">
        <v>0</v>
      </c>
      <c r="F2135" s="26">
        <v>1</v>
      </c>
      <c r="G2135" s="26">
        <v>39.425833333333337</v>
      </c>
      <c r="H2135" s="26">
        <v>31.047499999999999</v>
      </c>
      <c r="I2135" s="26">
        <v>100</v>
      </c>
      <c r="J2135" s="26">
        <v>39.425833333333337</v>
      </c>
      <c r="K2135">
        <v>114.58333333333333</v>
      </c>
      <c r="L2135">
        <v>5.833333333333332E-2</v>
      </c>
      <c r="M2135">
        <v>2.0749999999999997</v>
      </c>
      <c r="N2135">
        <v>46.23</v>
      </c>
      <c r="O2135" s="1">
        <f t="shared" si="628"/>
        <v>25.776677098787872</v>
      </c>
      <c r="Q2135" s="1">
        <f t="shared" si="613"/>
        <v>72.669506095698864</v>
      </c>
      <c r="R2135" s="2">
        <f t="shared" si="614"/>
        <v>7.6883781749751842E-2</v>
      </c>
      <c r="S2135" s="2"/>
      <c r="T2135" s="1">
        <f t="shared" si="615"/>
        <v>4213.3547912699005</v>
      </c>
      <c r="U2135" s="1">
        <f t="shared" si="616"/>
        <v>0</v>
      </c>
      <c r="V2135" s="1">
        <f t="shared" si="617"/>
        <v>1155.9166678955669</v>
      </c>
      <c r="W2135" s="1">
        <f t="shared" si="618"/>
        <v>-5629.5986957671348</v>
      </c>
      <c r="X2135" s="2">
        <f t="shared" si="627"/>
        <v>55.760094141534019</v>
      </c>
      <c r="Y2135">
        <f t="shared" si="629"/>
        <v>1</v>
      </c>
      <c r="Z2135" s="26">
        <f t="shared" si="619"/>
        <v>0</v>
      </c>
      <c r="AA2135">
        <f t="shared" si="620"/>
        <v>266.8080761503208</v>
      </c>
      <c r="AB2135" s="28">
        <f t="shared" si="621"/>
        <v>40507.678571428572</v>
      </c>
      <c r="AC2135">
        <f t="shared" si="622"/>
        <v>4.1254629629629651</v>
      </c>
      <c r="AD2135" s="31">
        <f t="shared" si="611"/>
        <v>6.1626081418788381</v>
      </c>
      <c r="AE2135" s="31">
        <f t="shared" si="623"/>
        <v>12.467070323635769</v>
      </c>
      <c r="AF2135" s="15">
        <f t="shared" si="612"/>
        <v>7.9055555555555532</v>
      </c>
      <c r="AG2135" s="31">
        <f t="shared" si="624"/>
        <v>8.0115303114043055</v>
      </c>
      <c r="AH2135" s="31">
        <f t="shared" si="625"/>
        <v>47.968468794154163</v>
      </c>
      <c r="AI2135">
        <f t="shared" si="626"/>
        <v>213.43440760475659</v>
      </c>
    </row>
    <row r="2136" spans="1:35" x14ac:dyDescent="0.2">
      <c r="A2136">
        <v>32</v>
      </c>
      <c r="C2136" s="27" t="s">
        <v>2197</v>
      </c>
      <c r="D2136" s="26">
        <v>29.706416666666669</v>
      </c>
      <c r="E2136">
        <v>0</v>
      </c>
      <c r="F2136" s="26">
        <v>1</v>
      </c>
      <c r="G2136" s="26">
        <v>39.223333333333336</v>
      </c>
      <c r="H2136" s="26">
        <v>30.705833333333334</v>
      </c>
      <c r="I2136" s="26">
        <v>100</v>
      </c>
      <c r="J2136" s="26">
        <v>39.223333333333336</v>
      </c>
      <c r="K2136">
        <v>323.16666666666669</v>
      </c>
      <c r="L2136">
        <v>0.15</v>
      </c>
      <c r="M2136">
        <v>3.25</v>
      </c>
      <c r="N2136">
        <v>46.144166666666663</v>
      </c>
      <c r="O2136" s="1">
        <f t="shared" si="628"/>
        <v>25.776677098787872</v>
      </c>
      <c r="Q2136" s="1">
        <f t="shared" si="613"/>
        <v>79.489513294192932</v>
      </c>
      <c r="R2136" s="2">
        <f t="shared" si="614"/>
        <v>8.4099297213559146E-2</v>
      </c>
      <c r="S2136" s="2"/>
      <c r="T2136" s="1">
        <f t="shared" si="615"/>
        <v>4284.715229074347</v>
      </c>
      <c r="U2136" s="1">
        <f t="shared" si="616"/>
        <v>0</v>
      </c>
      <c r="V2136" s="1">
        <f t="shared" si="617"/>
        <v>1174.5904145955176</v>
      </c>
      <c r="W2136" s="1">
        <f t="shared" si="618"/>
        <v>-5726.1258013895967</v>
      </c>
      <c r="X2136" s="2">
        <f t="shared" si="627"/>
        <v>55.836977923283769</v>
      </c>
      <c r="Y2136">
        <f t="shared" si="629"/>
        <v>1</v>
      </c>
      <c r="Z2136" s="26">
        <f t="shared" si="619"/>
        <v>0</v>
      </c>
      <c r="AA2136">
        <f t="shared" si="620"/>
        <v>276.01318656118929</v>
      </c>
      <c r="AB2136" s="28">
        <f t="shared" si="621"/>
        <v>40507.720238095237</v>
      </c>
      <c r="AC2136">
        <f t="shared" si="622"/>
        <v>4.0129629629629644</v>
      </c>
      <c r="AD2136" s="31">
        <f t="shared" si="611"/>
        <v>6.1138894059531141</v>
      </c>
      <c r="AE2136" s="31">
        <f t="shared" si="623"/>
        <v>12.373531778063063</v>
      </c>
      <c r="AF2136" s="15">
        <f t="shared" si="612"/>
        <v>7.8578703703703683</v>
      </c>
      <c r="AG2136" s="31">
        <f t="shared" si="624"/>
        <v>7.985466113732552</v>
      </c>
      <c r="AH2136" s="31">
        <f t="shared" si="625"/>
        <v>47.82052471291464</v>
      </c>
      <c r="AI2136">
        <f t="shared" si="626"/>
        <v>213.10732152432769</v>
      </c>
    </row>
    <row r="2137" spans="1:35" x14ac:dyDescent="0.2">
      <c r="A2137">
        <v>32</v>
      </c>
      <c r="C2137" s="27" t="s">
        <v>2198</v>
      </c>
      <c r="D2137" s="26">
        <v>29.654250000000001</v>
      </c>
      <c r="E2137">
        <v>0</v>
      </c>
      <c r="F2137" s="26">
        <v>1</v>
      </c>
      <c r="G2137" s="26">
        <v>39.064999999999998</v>
      </c>
      <c r="H2137" s="26">
        <v>30.630833333333332</v>
      </c>
      <c r="I2137" s="26">
        <v>100</v>
      </c>
      <c r="J2137" s="26">
        <v>39.064999999999998</v>
      </c>
      <c r="K2137">
        <v>329.08333333333331</v>
      </c>
      <c r="L2137">
        <v>1.2666666666666666</v>
      </c>
      <c r="M2137">
        <v>6.6916666666666664</v>
      </c>
      <c r="N2137">
        <v>46.06</v>
      </c>
      <c r="O2137" s="1">
        <f t="shared" si="628"/>
        <v>25.776677098787872</v>
      </c>
      <c r="Q2137" s="1">
        <f t="shared" si="613"/>
        <v>106.6828669712198</v>
      </c>
      <c r="R2137" s="2">
        <f t="shared" si="614"/>
        <v>0.11286965745785547</v>
      </c>
      <c r="S2137" s="2"/>
      <c r="T2137" s="1">
        <f t="shared" si="615"/>
        <v>4311.8407417729841</v>
      </c>
      <c r="U2137" s="1">
        <f t="shared" si="616"/>
        <v>0</v>
      </c>
      <c r="V2137" s="1">
        <f t="shared" si="617"/>
        <v>1182.0679252657731</v>
      </c>
      <c r="W2137" s="1">
        <f t="shared" si="618"/>
        <v>-5787.4894613924562</v>
      </c>
      <c r="X2137" s="2">
        <f t="shared" si="627"/>
        <v>55.921077220497331</v>
      </c>
      <c r="Y2137">
        <f t="shared" si="629"/>
        <v>1</v>
      </c>
      <c r="Z2137" s="26">
        <f t="shared" si="619"/>
        <v>0</v>
      </c>
      <c r="AA2137">
        <f t="shared" si="620"/>
        <v>284.12733926336909</v>
      </c>
      <c r="AB2137" s="28">
        <f t="shared" si="621"/>
        <v>40507.761904761908</v>
      </c>
      <c r="AC2137">
        <f t="shared" si="622"/>
        <v>3.9249999999999985</v>
      </c>
      <c r="AD2137" s="31">
        <f t="shared" ref="AD2137:AD2200" si="630">10^($AF$17-$AF$18/($AF$19+AC2137))*I2137/100</f>
        <v>6.0760331419306786</v>
      </c>
      <c r="AE2137" s="31">
        <f t="shared" si="623"/>
        <v>12.300820670553591</v>
      </c>
      <c r="AF2137" s="15">
        <f t="shared" ref="AF2137:AF2200" si="631">(N2137-32)/1.8</f>
        <v>7.8111111111111118</v>
      </c>
      <c r="AG2137" s="31">
        <f t="shared" si="624"/>
        <v>7.9599803914250753</v>
      </c>
      <c r="AH2137" s="31">
        <f t="shared" si="625"/>
        <v>47.675838049340641</v>
      </c>
      <c r="AI2137">
        <f t="shared" si="626"/>
        <v>212.67460448126772</v>
      </c>
    </row>
    <row r="2138" spans="1:35" x14ac:dyDescent="0.2">
      <c r="A2138">
        <v>32</v>
      </c>
      <c r="C2138" s="27" t="s">
        <v>2199</v>
      </c>
      <c r="D2138" s="26">
        <v>29.578583333333334</v>
      </c>
      <c r="E2138">
        <v>0</v>
      </c>
      <c r="F2138" s="26">
        <v>1</v>
      </c>
      <c r="G2138" s="26">
        <v>38.899166666666666</v>
      </c>
      <c r="H2138" s="26">
        <v>30.453333333333333</v>
      </c>
      <c r="I2138" s="26">
        <v>100</v>
      </c>
      <c r="J2138" s="26">
        <v>38.899166666666666</v>
      </c>
      <c r="K2138">
        <v>347.5</v>
      </c>
      <c r="L2138">
        <v>3.5</v>
      </c>
      <c r="M2138">
        <v>11.841666666666667</v>
      </c>
      <c r="N2138">
        <v>45.982500000000002</v>
      </c>
      <c r="O2138" s="1">
        <f t="shared" si="628"/>
        <v>25.776677098787872</v>
      </c>
      <c r="Q2138" s="1">
        <f t="shared" ref="Q2138:Q2201" si="632">(O2138-T2138-U2138-V2138-W2138-AI2138)</f>
        <v>117.24592819767619</v>
      </c>
      <c r="R2138" s="2">
        <f t="shared" ref="R2138:R2201" si="633">Q2138/$O$12+Z2138/$O$17*$Z$21</f>
        <v>0.12404529546032991</v>
      </c>
      <c r="S2138" s="2"/>
      <c r="T2138" s="1">
        <f t="shared" ref="T2138:T2201" si="634">((X2138-H2138)*$D$13/$P$5)*$P$7/1000</f>
        <v>4361.3470938978408</v>
      </c>
      <c r="U2138" s="1">
        <f t="shared" ref="U2138:U2201" si="635">IF(X2138&gt;80,(X2138-80)*$O$19,0)</f>
        <v>0</v>
      </c>
      <c r="V2138" s="1">
        <f t="shared" ref="V2138:V2201" si="636">$D$20*(((X2138-32)*5/9+273)^4-((H2138-32)*5/9+273)^4)*$D$14*$D$21*$D$22/1000</f>
        <v>1195.4268089709083</v>
      </c>
      <c r="W2138" s="1">
        <f t="shared" ref="W2138:W2201" si="637">(G2138-N2138)*$O$20</f>
        <v>-5860.5742699351758</v>
      </c>
      <c r="X2138" s="2">
        <f t="shared" si="627"/>
        <v>56.033946877955188</v>
      </c>
      <c r="Y2138">
        <f t="shared" si="629"/>
        <v>1</v>
      </c>
      <c r="Z2138" s="26">
        <f t="shared" ref="Z2138:Z2201" si="638">IF(X2138&lt;42,IF(X2138&lt;36, 0.4*3600, 0.1*3600),0)*$Z$21</f>
        <v>0</v>
      </c>
      <c r="AA2138">
        <f t="shared" ref="AA2138:AA2201" si="639">(X2138-G2138)^2</f>
        <v>293.60069288916475</v>
      </c>
      <c r="AB2138" s="28">
        <f t="shared" ref="AB2138:AB2201" si="640">C2138-1/1/14</f>
        <v>40507.803571428572</v>
      </c>
      <c r="AC2138">
        <f t="shared" ref="AC2138:AC2201" si="641">(G2138-32)/1.8</f>
        <v>3.8328703703703697</v>
      </c>
      <c r="AD2138" s="31">
        <f t="shared" si="630"/>
        <v>6.0366051373358776</v>
      </c>
      <c r="AE2138" s="31">
        <f t="shared" ref="AE2138:AE2201" si="642">AD2138/760*35000/(AC2138+273.15)/0.0821</f>
        <v>12.225064309437979</v>
      </c>
      <c r="AF2138" s="15">
        <f t="shared" si="631"/>
        <v>7.7680555555555566</v>
      </c>
      <c r="AG2138" s="31">
        <f t="shared" ref="AG2138:AG2201" si="643">10^($AF$17-$AF$18/($AF$19+AF2138))</f>
        <v>7.9365765667231729</v>
      </c>
      <c r="AH2138" s="31">
        <f t="shared" ref="AH2138:AH2201" si="644">AG2138/760*35000*$AE$14/(AF2138+273.15)/0.0821</f>
        <v>47.542947870239487</v>
      </c>
      <c r="AI2138">
        <f t="shared" ref="AI2138:AI2201" si="645">(AH2138-AE2138)*0.018*334</f>
        <v>212.33111596753864</v>
      </c>
    </row>
    <row r="2139" spans="1:35" x14ac:dyDescent="0.2">
      <c r="A2139">
        <v>32</v>
      </c>
      <c r="C2139" s="27" t="s">
        <v>2200</v>
      </c>
      <c r="D2139" s="26">
        <v>29.556666666666668</v>
      </c>
      <c r="E2139">
        <v>0</v>
      </c>
      <c r="F2139" s="26">
        <v>1</v>
      </c>
      <c r="G2139" s="26">
        <v>38.770000000000003</v>
      </c>
      <c r="H2139" s="26">
        <v>30.476666666666667</v>
      </c>
      <c r="I2139" s="26">
        <v>100</v>
      </c>
      <c r="J2139" s="26">
        <v>38.770000000000003</v>
      </c>
      <c r="K2139">
        <v>340.91666666666669</v>
      </c>
      <c r="L2139">
        <v>3.5</v>
      </c>
      <c r="M2139">
        <v>10.016666666666666</v>
      </c>
      <c r="N2139">
        <v>45.9</v>
      </c>
      <c r="O2139" s="1">
        <f t="shared" si="628"/>
        <v>25.776677098787872</v>
      </c>
      <c r="Q2139" s="1">
        <f t="shared" si="632"/>
        <v>133.94101003213387</v>
      </c>
      <c r="R2139" s="2">
        <f t="shared" si="633"/>
        <v>0.14170856437486384</v>
      </c>
      <c r="S2139" s="2"/>
      <c r="T2139" s="1">
        <f t="shared" si="634"/>
        <v>4378.5179026658598</v>
      </c>
      <c r="U2139" s="1">
        <f t="shared" si="635"/>
        <v>0</v>
      </c>
      <c r="V2139" s="1">
        <f t="shared" si="636"/>
        <v>1200.6670637651523</v>
      </c>
      <c r="W2139" s="1">
        <f t="shared" si="637"/>
        <v>-5899.1851121841546</v>
      </c>
      <c r="X2139" s="2">
        <f t="shared" ref="X2139:X2202" si="646">X2138+R2138</f>
        <v>56.157992173415515</v>
      </c>
      <c r="Y2139">
        <f t="shared" si="629"/>
        <v>1</v>
      </c>
      <c r="Z2139" s="26">
        <f t="shared" si="638"/>
        <v>0</v>
      </c>
      <c r="AA2139">
        <f t="shared" si="639"/>
        <v>302.34227182275907</v>
      </c>
      <c r="AB2139" s="28">
        <f t="shared" si="640"/>
        <v>40507.845238095237</v>
      </c>
      <c r="AC2139">
        <f t="shared" si="641"/>
        <v>3.7611111111111128</v>
      </c>
      <c r="AD2139" s="31">
        <f t="shared" si="630"/>
        <v>6.0060511502634286</v>
      </c>
      <c r="AE2139" s="31">
        <f t="shared" si="642"/>
        <v>12.166339724430125</v>
      </c>
      <c r="AF2139" s="15">
        <f t="shared" si="631"/>
        <v>7.7222222222222214</v>
      </c>
      <c r="AG2139" s="31">
        <f t="shared" si="643"/>
        <v>7.911729275562549</v>
      </c>
      <c r="AH2139" s="31">
        <f t="shared" si="644"/>
        <v>47.401837532114243</v>
      </c>
      <c r="AI2139">
        <f t="shared" si="645"/>
        <v>211.8358128197969</v>
      </c>
    </row>
    <row r="2140" spans="1:35" x14ac:dyDescent="0.2">
      <c r="A2140">
        <v>32</v>
      </c>
      <c r="C2140" s="27" t="s">
        <v>2201</v>
      </c>
      <c r="D2140" s="26">
        <v>29.519083333333334</v>
      </c>
      <c r="E2140">
        <v>0</v>
      </c>
      <c r="F2140" s="26">
        <v>1</v>
      </c>
      <c r="G2140" s="26">
        <v>38.664999999999999</v>
      </c>
      <c r="H2140" s="26">
        <v>30.361666666666665</v>
      </c>
      <c r="I2140" s="26">
        <v>100</v>
      </c>
      <c r="J2140" s="26">
        <v>38.664999999999999</v>
      </c>
      <c r="K2140">
        <v>343.25</v>
      </c>
      <c r="L2140">
        <v>3.6583333333333332</v>
      </c>
      <c r="M2140">
        <v>10.175000000000001</v>
      </c>
      <c r="N2140">
        <v>45.805</v>
      </c>
      <c r="O2140" s="1">
        <f t="shared" si="628"/>
        <v>25.776677098787872</v>
      </c>
      <c r="Q2140" s="1">
        <f t="shared" si="632"/>
        <v>87.021445870887561</v>
      </c>
      <c r="R2140" s="2">
        <f t="shared" si="633"/>
        <v>9.2068024283450567E-2</v>
      </c>
      <c r="S2140" s="2"/>
      <c r="T2140" s="1">
        <f t="shared" si="634"/>
        <v>4422.285232533146</v>
      </c>
      <c r="U2140" s="1">
        <f t="shared" si="635"/>
        <v>0</v>
      </c>
      <c r="V2140" s="1">
        <f t="shared" si="636"/>
        <v>1212.7813271732791</v>
      </c>
      <c r="W2140" s="1">
        <f t="shared" si="637"/>
        <v>-5907.4588640946558</v>
      </c>
      <c r="X2140" s="2">
        <f t="shared" si="646"/>
        <v>56.299700737790381</v>
      </c>
      <c r="Y2140">
        <f t="shared" si="629"/>
        <v>1</v>
      </c>
      <c r="Z2140" s="26">
        <f t="shared" si="638"/>
        <v>0</v>
      </c>
      <c r="AA2140">
        <f t="shared" si="639"/>
        <v>310.98267011142462</v>
      </c>
      <c r="AB2140" s="28">
        <f t="shared" si="640"/>
        <v>40507.886904761908</v>
      </c>
      <c r="AC2140">
        <f t="shared" si="641"/>
        <v>3.7027777777777771</v>
      </c>
      <c r="AD2140" s="31">
        <f t="shared" si="630"/>
        <v>5.9813141535571166</v>
      </c>
      <c r="AE2140" s="31">
        <f t="shared" si="642"/>
        <v>12.118783386168676</v>
      </c>
      <c r="AF2140" s="15">
        <f t="shared" si="631"/>
        <v>7.6694444444444443</v>
      </c>
      <c r="AG2140" s="31">
        <f t="shared" si="643"/>
        <v>7.8832019353755198</v>
      </c>
      <c r="AH2140" s="31">
        <f t="shared" si="644"/>
        <v>47.239797294374135</v>
      </c>
      <c r="AI2140">
        <f t="shared" si="645"/>
        <v>211.14753561613119</v>
      </c>
    </row>
    <row r="2141" spans="1:35" x14ac:dyDescent="0.2">
      <c r="A2141">
        <v>32</v>
      </c>
      <c r="C2141" s="27" t="s">
        <v>2202</v>
      </c>
      <c r="D2141" s="26">
        <v>29.48725</v>
      </c>
      <c r="E2141">
        <v>0</v>
      </c>
      <c r="F2141" s="26">
        <v>1</v>
      </c>
      <c r="G2141" s="26">
        <v>38.494166666666665</v>
      </c>
      <c r="H2141" s="26">
        <v>29.430833333333332</v>
      </c>
      <c r="I2141" s="26">
        <v>100</v>
      </c>
      <c r="J2141" s="26">
        <v>38.494166666666665</v>
      </c>
      <c r="K2141">
        <v>348.25</v>
      </c>
      <c r="L2141">
        <v>6.5333333333333332</v>
      </c>
      <c r="M2141">
        <v>16.658333333333331</v>
      </c>
      <c r="N2141">
        <v>45.722499999999997</v>
      </c>
      <c r="O2141" s="1">
        <f t="shared" si="628"/>
        <v>25.776677098787872</v>
      </c>
      <c r="Q2141" s="1">
        <f t="shared" si="632"/>
        <v>-58.656193433360443</v>
      </c>
      <c r="R2141" s="2">
        <f t="shared" si="633"/>
        <v>-6.2057804111986803E-2</v>
      </c>
      <c r="S2141" s="2"/>
      <c r="T2141" s="1">
        <f t="shared" si="634"/>
        <v>4596.6840152521027</v>
      </c>
      <c r="U2141" s="1">
        <f t="shared" si="635"/>
        <v>0</v>
      </c>
      <c r="V2141" s="1">
        <f t="shared" si="636"/>
        <v>1257.525559018781</v>
      </c>
      <c r="W2141" s="1">
        <f t="shared" si="637"/>
        <v>-5980.5436726373746</v>
      </c>
      <c r="X2141" s="2">
        <f t="shared" si="646"/>
        <v>56.391768762073831</v>
      </c>
      <c r="Y2141">
        <f t="shared" si="629"/>
        <v>1</v>
      </c>
      <c r="Z2141" s="26">
        <f t="shared" si="638"/>
        <v>0</v>
      </c>
      <c r="AA2141">
        <f t="shared" si="639"/>
        <v>320.32416076552295</v>
      </c>
      <c r="AB2141" s="28">
        <f t="shared" si="640"/>
        <v>40507.928571428572</v>
      </c>
      <c r="AC2141">
        <f t="shared" si="641"/>
        <v>3.6078703703703692</v>
      </c>
      <c r="AD2141" s="31">
        <f t="shared" si="630"/>
        <v>5.9412591723804749</v>
      </c>
      <c r="AE2141" s="31">
        <f t="shared" si="642"/>
        <v>12.041755715143527</v>
      </c>
      <c r="AF2141" s="15">
        <f t="shared" si="631"/>
        <v>7.6236111111111091</v>
      </c>
      <c r="AG2141" s="31">
        <f t="shared" si="643"/>
        <v>7.8585015596461796</v>
      </c>
      <c r="AH2141" s="31">
        <f t="shared" si="644"/>
        <v>47.09946843946819</v>
      </c>
      <c r="AI2141">
        <f t="shared" si="645"/>
        <v>210.76696889863985</v>
      </c>
    </row>
    <row r="2142" spans="1:35" x14ac:dyDescent="0.2">
      <c r="A2142">
        <v>32</v>
      </c>
      <c r="C2142" s="27" t="s">
        <v>2203</v>
      </c>
      <c r="D2142" s="26">
        <v>29.478999999999999</v>
      </c>
      <c r="E2142">
        <v>0</v>
      </c>
      <c r="F2142" s="26">
        <v>1</v>
      </c>
      <c r="G2142" s="26">
        <v>38.36333333333333</v>
      </c>
      <c r="H2142" s="26">
        <v>28.684999999999999</v>
      </c>
      <c r="I2142" s="26">
        <v>100</v>
      </c>
      <c r="J2142" s="26">
        <v>38.36333333333333</v>
      </c>
      <c r="K2142">
        <v>346.5</v>
      </c>
      <c r="L2142">
        <v>5.208333333333333</v>
      </c>
      <c r="M2142">
        <v>12.775</v>
      </c>
      <c r="N2142">
        <v>45.615000000000002</v>
      </c>
      <c r="O2142" s="1">
        <f t="shared" si="628"/>
        <v>25.776677098787872</v>
      </c>
      <c r="Q2142" s="1">
        <f t="shared" si="632"/>
        <v>-184.02131072499418</v>
      </c>
      <c r="R2142" s="2">
        <f t="shared" si="633"/>
        <v>-0.19469313954675579</v>
      </c>
      <c r="S2142" s="2"/>
      <c r="T2142" s="1">
        <f t="shared" si="634"/>
        <v>4713.2637998630526</v>
      </c>
      <c r="U2142" s="1">
        <f t="shared" si="635"/>
        <v>0</v>
      </c>
      <c r="V2142" s="1">
        <f t="shared" si="636"/>
        <v>1286.3594339303247</v>
      </c>
      <c r="W2142" s="1">
        <f t="shared" si="637"/>
        <v>-5999.8490937618726</v>
      </c>
      <c r="X2142" s="2">
        <f t="shared" si="646"/>
        <v>56.329710957961844</v>
      </c>
      <c r="Y2142">
        <f t="shared" si="629"/>
        <v>1</v>
      </c>
      <c r="Z2142" s="26">
        <f t="shared" si="638"/>
        <v>0</v>
      </c>
      <c r="AA2142">
        <f t="shared" si="639"/>
        <v>322.79072495075212</v>
      </c>
      <c r="AB2142" s="28">
        <f t="shared" si="640"/>
        <v>40507.970238095237</v>
      </c>
      <c r="AC2142">
        <f t="shared" si="641"/>
        <v>3.535185185185183</v>
      </c>
      <c r="AD2142" s="31">
        <f t="shared" si="630"/>
        <v>5.9107428555455996</v>
      </c>
      <c r="AE2142" s="31">
        <f t="shared" si="642"/>
        <v>11.983052305005607</v>
      </c>
      <c r="AF2142" s="15">
        <f t="shared" si="631"/>
        <v>7.56388888888889</v>
      </c>
      <c r="AG2142" s="31">
        <f t="shared" si="643"/>
        <v>7.826418276835895</v>
      </c>
      <c r="AH2142" s="31">
        <f t="shared" si="644"/>
        <v>46.917158724213529</v>
      </c>
      <c r="AI2142">
        <f t="shared" si="645"/>
        <v>210.02384779227799</v>
      </c>
    </row>
    <row r="2143" spans="1:35" x14ac:dyDescent="0.2">
      <c r="A2143">
        <v>32</v>
      </c>
      <c r="C2143" s="27" t="s">
        <v>2204</v>
      </c>
      <c r="D2143" s="26">
        <v>29.459250000000001</v>
      </c>
      <c r="E2143">
        <v>0</v>
      </c>
      <c r="F2143" s="26">
        <v>1</v>
      </c>
      <c r="G2143" s="26">
        <v>38.178333333333335</v>
      </c>
      <c r="H2143" s="26">
        <v>28.385833333333331</v>
      </c>
      <c r="I2143" s="26">
        <v>100</v>
      </c>
      <c r="J2143" s="26">
        <v>38.178333333333335</v>
      </c>
      <c r="K2143">
        <v>323.83333333333331</v>
      </c>
      <c r="L2143">
        <v>5.833333333333333</v>
      </c>
      <c r="M2143">
        <v>14.966666666666667</v>
      </c>
      <c r="N2143">
        <v>45.524999999999999</v>
      </c>
      <c r="O2143" s="1">
        <f t="shared" si="628"/>
        <v>25.776677098787872</v>
      </c>
      <c r="Q2143" s="1">
        <f t="shared" si="632"/>
        <v>-125.77937573597271</v>
      </c>
      <c r="R2143" s="2">
        <f t="shared" si="633"/>
        <v>-0.13307361770106932</v>
      </c>
      <c r="S2143" s="2"/>
      <c r="T2143" s="1">
        <f t="shared" si="634"/>
        <v>4731.0759337705867</v>
      </c>
      <c r="U2143" s="1">
        <f t="shared" si="635"/>
        <v>0</v>
      </c>
      <c r="V2143" s="1">
        <f t="shared" si="636"/>
        <v>1289.3243100730103</v>
      </c>
      <c r="W2143" s="1">
        <f t="shared" si="637"/>
        <v>-6078.4497369115852</v>
      </c>
      <c r="X2143" s="2">
        <f t="shared" si="646"/>
        <v>56.135017818415086</v>
      </c>
      <c r="Y2143">
        <f t="shared" si="629"/>
        <v>1</v>
      </c>
      <c r="Z2143" s="26">
        <f t="shared" si="638"/>
        <v>0</v>
      </c>
      <c r="AA2143">
        <f t="shared" si="639"/>
        <v>322.44251769677572</v>
      </c>
      <c r="AB2143" s="28">
        <f t="shared" si="640"/>
        <v>40508.011904761908</v>
      </c>
      <c r="AC2143">
        <f t="shared" si="641"/>
        <v>3.4324074074074078</v>
      </c>
      <c r="AD2143" s="31">
        <f t="shared" si="630"/>
        <v>5.8678280319772487</v>
      </c>
      <c r="AE2143" s="31">
        <f t="shared" si="642"/>
        <v>11.900470168533069</v>
      </c>
      <c r="AF2143" s="15">
        <f t="shared" si="631"/>
        <v>7.5138888888888875</v>
      </c>
      <c r="AG2143" s="31">
        <f t="shared" si="643"/>
        <v>7.7996464323424588</v>
      </c>
      <c r="AH2143" s="31">
        <f t="shared" si="644"/>
        <v>46.764998761804669</v>
      </c>
      <c r="AI2143">
        <f t="shared" si="645"/>
        <v>209.60554590274884</v>
      </c>
    </row>
    <row r="2144" spans="1:35" x14ac:dyDescent="0.2">
      <c r="A2144">
        <v>32</v>
      </c>
      <c r="C2144" s="27" t="s">
        <v>2205</v>
      </c>
      <c r="D2144" s="26">
        <v>29.451999999999998</v>
      </c>
      <c r="E2144">
        <v>0</v>
      </c>
      <c r="F2144" s="26">
        <v>1</v>
      </c>
      <c r="G2144" s="26">
        <v>37.987499999999997</v>
      </c>
      <c r="H2144" s="26">
        <v>27.999166666666667</v>
      </c>
      <c r="I2144" s="26">
        <v>100</v>
      </c>
      <c r="J2144" s="26">
        <v>37.987499999999997</v>
      </c>
      <c r="K2144">
        <v>319.58333333333331</v>
      </c>
      <c r="L2144">
        <v>5.2249999999999996</v>
      </c>
      <c r="M2144">
        <v>13.508333333333333</v>
      </c>
      <c r="N2144">
        <v>45.424999999999997</v>
      </c>
      <c r="O2144" s="1">
        <f t="shared" si="628"/>
        <v>25.776677098787872</v>
      </c>
      <c r="Q2144" s="1">
        <f t="shared" si="632"/>
        <v>-103.13903982488617</v>
      </c>
      <c r="R2144" s="2">
        <f t="shared" si="633"/>
        <v>-0.10912031543647512</v>
      </c>
      <c r="S2144" s="2"/>
      <c r="T2144" s="1">
        <f t="shared" si="634"/>
        <v>4774.3120862268024</v>
      </c>
      <c r="U2144" s="1">
        <f t="shared" si="635"/>
        <v>0</v>
      </c>
      <c r="V2144" s="1">
        <f t="shared" si="636"/>
        <v>1299.1054600373486</v>
      </c>
      <c r="W2144" s="1">
        <f t="shared" si="637"/>
        <v>-6153.6029834319324</v>
      </c>
      <c r="X2144" s="2">
        <f t="shared" si="646"/>
        <v>56.001944200714014</v>
      </c>
      <c r="Y2144">
        <f t="shared" si="629"/>
        <v>1</v>
      </c>
      <c r="Z2144" s="26">
        <f t="shared" si="638"/>
        <v>0</v>
      </c>
      <c r="AA2144">
        <f t="shared" si="639"/>
        <v>324.52019986063885</v>
      </c>
      <c r="AB2144" s="28">
        <f t="shared" si="640"/>
        <v>40508.053571428572</v>
      </c>
      <c r="AC2144">
        <f t="shared" si="641"/>
        <v>3.3263888888888871</v>
      </c>
      <c r="AD2144" s="31">
        <f t="shared" si="630"/>
        <v>5.8238478356622716</v>
      </c>
      <c r="AE2144" s="31">
        <f t="shared" si="642"/>
        <v>11.815803660017787</v>
      </c>
      <c r="AF2144" s="15">
        <f t="shared" si="631"/>
        <v>7.4583333333333313</v>
      </c>
      <c r="AG2144" s="31">
        <f t="shared" si="643"/>
        <v>7.7699943539130061</v>
      </c>
      <c r="AH2144" s="31">
        <f t="shared" si="644"/>
        <v>46.596434746420876</v>
      </c>
      <c r="AI2144">
        <f t="shared" si="645"/>
        <v>209.10115409145536</v>
      </c>
    </row>
    <row r="2145" spans="1:35" x14ac:dyDescent="0.2">
      <c r="A2145">
        <v>32</v>
      </c>
      <c r="C2145" s="27" t="s">
        <v>2206</v>
      </c>
      <c r="D2145" s="26">
        <v>29.461500000000001</v>
      </c>
      <c r="E2145">
        <v>0</v>
      </c>
      <c r="F2145" s="26">
        <v>1</v>
      </c>
      <c r="G2145" s="26">
        <v>37.876666666666665</v>
      </c>
      <c r="H2145" s="26">
        <v>27.553333333333335</v>
      </c>
      <c r="I2145" s="26">
        <v>100</v>
      </c>
      <c r="J2145" s="26">
        <v>37.876666666666665</v>
      </c>
      <c r="K2145">
        <v>319.75</v>
      </c>
      <c r="L2145">
        <v>5.1916666666666664</v>
      </c>
      <c r="M2145">
        <v>14.074999999999999</v>
      </c>
      <c r="N2145">
        <v>45.317499999999995</v>
      </c>
      <c r="O2145" s="1">
        <f t="shared" si="628"/>
        <v>25.776677098787872</v>
      </c>
      <c r="Q2145" s="1">
        <f t="shared" si="632"/>
        <v>-170.4622409180927</v>
      </c>
      <c r="R2145" s="2">
        <f t="shared" si="633"/>
        <v>-0.18034774737647427</v>
      </c>
      <c r="S2145" s="2"/>
      <c r="T2145" s="1">
        <f t="shared" si="634"/>
        <v>4831.7197140587296</v>
      </c>
      <c r="U2145" s="1">
        <f t="shared" si="635"/>
        <v>0</v>
      </c>
      <c r="V2145" s="1">
        <f t="shared" si="636"/>
        <v>1312.5706455714228</v>
      </c>
      <c r="W2145" s="1">
        <f t="shared" si="637"/>
        <v>-6156.3609007354289</v>
      </c>
      <c r="X2145" s="2">
        <f t="shared" si="646"/>
        <v>55.892823885277537</v>
      </c>
      <c r="Y2145">
        <f t="shared" si="629"/>
        <v>1</v>
      </c>
      <c r="Z2145" s="26">
        <f t="shared" si="638"/>
        <v>0</v>
      </c>
      <c r="AA2145">
        <f t="shared" si="639"/>
        <v>324.58192092570459</v>
      </c>
      <c r="AB2145" s="28">
        <f t="shared" si="640"/>
        <v>40508.095238095237</v>
      </c>
      <c r="AC2145">
        <f t="shared" si="641"/>
        <v>3.2648148148148137</v>
      </c>
      <c r="AD2145" s="31">
        <f t="shared" si="630"/>
        <v>5.7984382707671891</v>
      </c>
      <c r="AE2145" s="31">
        <f t="shared" si="642"/>
        <v>11.766871672436979</v>
      </c>
      <c r="AF2145" s="15">
        <f t="shared" si="631"/>
        <v>7.3986111111111086</v>
      </c>
      <c r="AG2145" s="31">
        <f t="shared" si="643"/>
        <v>7.7382289013562007</v>
      </c>
      <c r="AH2145" s="31">
        <f t="shared" si="644"/>
        <v>46.415816968870402</v>
      </c>
      <c r="AI2145">
        <f t="shared" si="645"/>
        <v>208.30945912215773</v>
      </c>
    </row>
    <row r="2146" spans="1:35" x14ac:dyDescent="0.2">
      <c r="A2146">
        <v>32</v>
      </c>
      <c r="C2146" s="27" t="s">
        <v>2207</v>
      </c>
      <c r="D2146" s="26">
        <v>29.472000000000001</v>
      </c>
      <c r="E2146">
        <v>0</v>
      </c>
      <c r="F2146" s="26">
        <v>1</v>
      </c>
      <c r="G2146" s="26">
        <v>37.774166666666666</v>
      </c>
      <c r="H2146" s="26">
        <v>27.432500000000001</v>
      </c>
      <c r="I2146" s="26">
        <v>100</v>
      </c>
      <c r="J2146" s="26">
        <v>37.774166666666666</v>
      </c>
      <c r="K2146">
        <v>321.5</v>
      </c>
      <c r="L2146">
        <v>4.0583333333333336</v>
      </c>
      <c r="M2146">
        <v>13</v>
      </c>
      <c r="N2146">
        <v>45.22</v>
      </c>
      <c r="O2146" s="1">
        <f t="shared" si="628"/>
        <v>25.776677098787872</v>
      </c>
      <c r="Q2146" s="1">
        <f t="shared" si="632"/>
        <v>-151.52722166555984</v>
      </c>
      <c r="R2146" s="2">
        <f t="shared" si="633"/>
        <v>-0.16031464180228833</v>
      </c>
      <c r="S2146" s="2"/>
      <c r="T2146" s="1">
        <f t="shared" si="634"/>
        <v>4821.572849665532</v>
      </c>
      <c r="U2146" s="1">
        <f t="shared" si="635"/>
        <v>0</v>
      </c>
      <c r="V2146" s="1">
        <f t="shared" si="636"/>
        <v>1308.6299514169823</v>
      </c>
      <c r="W2146" s="1">
        <f t="shared" si="637"/>
        <v>-6160.4977766906795</v>
      </c>
      <c r="X2146" s="2">
        <f t="shared" si="646"/>
        <v>55.712476137901064</v>
      </c>
      <c r="Y2146">
        <f t="shared" si="629"/>
        <v>1</v>
      </c>
      <c r="Z2146" s="26">
        <f t="shared" si="638"/>
        <v>0</v>
      </c>
      <c r="AA2146">
        <f t="shared" si="639"/>
        <v>321.78294668577769</v>
      </c>
      <c r="AB2146" s="28">
        <f t="shared" si="640"/>
        <v>40508.136904761908</v>
      </c>
      <c r="AC2146">
        <f t="shared" si="641"/>
        <v>3.2078703703703697</v>
      </c>
      <c r="AD2146" s="31">
        <f t="shared" si="630"/>
        <v>5.7750261728850614</v>
      </c>
      <c r="AE2146" s="31">
        <f t="shared" si="642"/>
        <v>11.721775907589672</v>
      </c>
      <c r="AF2146" s="15">
        <f t="shared" si="631"/>
        <v>7.3444444444444432</v>
      </c>
      <c r="AG2146" s="31">
        <f t="shared" si="643"/>
        <v>7.7095171294343663</v>
      </c>
      <c r="AH2146" s="31">
        <f t="shared" si="644"/>
        <v>46.2525268012213</v>
      </c>
      <c r="AI2146">
        <f t="shared" si="645"/>
        <v>207.59887437251334</v>
      </c>
    </row>
    <row r="2147" spans="1:35" x14ac:dyDescent="0.2">
      <c r="A2147">
        <v>32</v>
      </c>
      <c r="C2147" s="27" t="s">
        <v>2208</v>
      </c>
      <c r="D2147" s="26">
        <v>29.500583333333335</v>
      </c>
      <c r="E2147">
        <v>0</v>
      </c>
      <c r="F2147" s="26">
        <v>3.5833333333333335</v>
      </c>
      <c r="G2147" s="26">
        <v>37.674999999999997</v>
      </c>
      <c r="H2147" s="26">
        <v>26.914166666666667</v>
      </c>
      <c r="I2147" s="26">
        <v>100</v>
      </c>
      <c r="J2147" s="26">
        <v>37.674999999999997</v>
      </c>
      <c r="K2147">
        <v>308.33333333333331</v>
      </c>
      <c r="L2147">
        <v>4.2833333333333332</v>
      </c>
      <c r="M2147">
        <v>12.091666666666667</v>
      </c>
      <c r="N2147">
        <v>45.127499999999998</v>
      </c>
      <c r="O2147" s="1">
        <f t="shared" si="628"/>
        <v>92.366426270656518</v>
      </c>
      <c r="Q2147" s="1">
        <f t="shared" si="632"/>
        <v>-153.69892240317904</v>
      </c>
      <c r="R2147" s="2">
        <f t="shared" si="633"/>
        <v>-0.16261228457581986</v>
      </c>
      <c r="S2147" s="2"/>
      <c r="T2147" s="1">
        <f t="shared" si="634"/>
        <v>4882.6129719888804</v>
      </c>
      <c r="U2147" s="1">
        <f t="shared" si="635"/>
        <v>0</v>
      </c>
      <c r="V2147" s="1">
        <f t="shared" si="636"/>
        <v>1322.5342598322798</v>
      </c>
      <c r="W2147" s="1">
        <f t="shared" si="637"/>
        <v>-6166.0136112976779</v>
      </c>
      <c r="X2147" s="2">
        <f t="shared" si="646"/>
        <v>55.552161496098776</v>
      </c>
      <c r="Y2147">
        <f t="shared" si="629"/>
        <v>1</v>
      </c>
      <c r="Z2147" s="26">
        <f t="shared" si="638"/>
        <v>0</v>
      </c>
      <c r="AA2147">
        <f t="shared" si="639"/>
        <v>319.59290315759671</v>
      </c>
      <c r="AB2147" s="28">
        <f t="shared" si="640"/>
        <v>40508.178571428572</v>
      </c>
      <c r="AC2147">
        <f t="shared" si="641"/>
        <v>3.1527777777777759</v>
      </c>
      <c r="AD2147" s="31">
        <f t="shared" si="630"/>
        <v>5.7524547412187985</v>
      </c>
      <c r="AE2147" s="31">
        <f t="shared" si="642"/>
        <v>11.678289965011485</v>
      </c>
      <c r="AF2147" s="15">
        <f t="shared" si="631"/>
        <v>7.2930555555555543</v>
      </c>
      <c r="AG2147" s="31">
        <f t="shared" si="643"/>
        <v>7.6823643454761239</v>
      </c>
      <c r="AH2147" s="31">
        <f t="shared" si="644"/>
        <v>46.098071759814076</v>
      </c>
      <c r="AI2147">
        <f t="shared" si="645"/>
        <v>206.93172815035314</v>
      </c>
    </row>
    <row r="2148" spans="1:35" x14ac:dyDescent="0.2">
      <c r="A2148">
        <v>32</v>
      </c>
      <c r="C2148" s="27" t="s">
        <v>2209</v>
      </c>
      <c r="D2148" s="26">
        <v>29.514500000000002</v>
      </c>
      <c r="E2148">
        <v>0</v>
      </c>
      <c r="F2148" s="26">
        <v>70.5</v>
      </c>
      <c r="G2148" s="26">
        <v>37.622499999999995</v>
      </c>
      <c r="H2148" s="26">
        <v>26.4175</v>
      </c>
      <c r="I2148" s="26">
        <v>100</v>
      </c>
      <c r="J2148" s="26">
        <v>37.622499999999995</v>
      </c>
      <c r="K2148">
        <v>307.25</v>
      </c>
      <c r="L2148">
        <v>5.0166666666666666</v>
      </c>
      <c r="M2148">
        <v>12.65</v>
      </c>
      <c r="N2148">
        <v>45.027500000000003</v>
      </c>
      <c r="O2148" s="1">
        <f t="shared" si="628"/>
        <v>1817.2557354645451</v>
      </c>
      <c r="Q2148" s="1">
        <f t="shared" si="632"/>
        <v>1462.985595171363</v>
      </c>
      <c r="R2148" s="2">
        <f t="shared" si="633"/>
        <v>1.5478275723253234</v>
      </c>
      <c r="S2148" s="2"/>
      <c r="T2148" s="1">
        <f t="shared" si="634"/>
        <v>4939.56731774741</v>
      </c>
      <c r="U2148" s="1">
        <f t="shared" si="635"/>
        <v>0</v>
      </c>
      <c r="V2148" s="1">
        <f t="shared" si="636"/>
        <v>1335.3471627558431</v>
      </c>
      <c r="W2148" s="1">
        <f t="shared" si="637"/>
        <v>-6126.7132897228248</v>
      </c>
      <c r="X2148" s="2">
        <f t="shared" si="646"/>
        <v>55.389549211522954</v>
      </c>
      <c r="Y2148">
        <f t="shared" si="629"/>
        <v>1</v>
      </c>
      <c r="Z2148" s="26">
        <f t="shared" si="638"/>
        <v>0</v>
      </c>
      <c r="AA2148">
        <f t="shared" si="639"/>
        <v>315.66803768467861</v>
      </c>
      <c r="AB2148" s="28">
        <f t="shared" si="640"/>
        <v>40508.220238095237</v>
      </c>
      <c r="AC2148">
        <f t="shared" si="641"/>
        <v>3.1236111111111082</v>
      </c>
      <c r="AD2148" s="31">
        <f t="shared" si="630"/>
        <v>5.7405366525960186</v>
      </c>
      <c r="AE2148" s="31">
        <f t="shared" si="642"/>
        <v>11.655324915707393</v>
      </c>
      <c r="AF2148" s="15">
        <f t="shared" si="631"/>
        <v>7.2375000000000016</v>
      </c>
      <c r="AG2148" s="31">
        <f t="shared" si="643"/>
        <v>7.6531045646292064</v>
      </c>
      <c r="AH2148" s="31">
        <f t="shared" si="644"/>
        <v>45.931597289751643</v>
      </c>
      <c r="AI2148">
        <f t="shared" si="645"/>
        <v>206.06894951275402</v>
      </c>
    </row>
    <row r="2149" spans="1:35" x14ac:dyDescent="0.2">
      <c r="A2149">
        <v>32</v>
      </c>
      <c r="C2149" s="27" t="s">
        <v>2210</v>
      </c>
      <c r="D2149" s="26">
        <v>29.541250000000002</v>
      </c>
      <c r="E2149">
        <v>0</v>
      </c>
      <c r="F2149" s="26">
        <v>403.66666666666663</v>
      </c>
      <c r="G2149" s="26">
        <v>39.427500000000002</v>
      </c>
      <c r="H2149" s="26">
        <v>27.696666666666665</v>
      </c>
      <c r="I2149" s="26">
        <v>100</v>
      </c>
      <c r="J2149" s="26">
        <v>39.428333333333335</v>
      </c>
      <c r="K2149">
        <v>309.91666666666669</v>
      </c>
      <c r="L2149">
        <v>5.9333333333333336</v>
      </c>
      <c r="M2149">
        <v>14.475</v>
      </c>
      <c r="N2149">
        <v>44.92</v>
      </c>
      <c r="O2149" s="1">
        <f t="shared" si="628"/>
        <v>10405.185322210704</v>
      </c>
      <c r="Q2149" s="1">
        <f t="shared" si="632"/>
        <v>8404.8593084261665</v>
      </c>
      <c r="R2149" s="2">
        <f t="shared" si="633"/>
        <v>8.8922768768433187</v>
      </c>
      <c r="S2149" s="2"/>
      <c r="T2149" s="1">
        <f t="shared" si="634"/>
        <v>4985.3724528781404</v>
      </c>
      <c r="U2149" s="1">
        <f t="shared" si="635"/>
        <v>0</v>
      </c>
      <c r="V2149" s="1">
        <f t="shared" si="636"/>
        <v>1359.2001116272438</v>
      </c>
      <c r="W2149" s="1">
        <f t="shared" si="637"/>
        <v>-4544.3582368403213</v>
      </c>
      <c r="X2149" s="2">
        <f t="shared" si="646"/>
        <v>56.937376783848279</v>
      </c>
      <c r="Y2149">
        <f t="shared" si="629"/>
        <v>1</v>
      </c>
      <c r="Z2149" s="26">
        <f t="shared" si="638"/>
        <v>0</v>
      </c>
      <c r="AA2149">
        <f t="shared" si="639"/>
        <v>306.5957849855489</v>
      </c>
      <c r="AB2149" s="28">
        <f t="shared" si="640"/>
        <v>40508.261904761908</v>
      </c>
      <c r="AC2149">
        <f t="shared" si="641"/>
        <v>4.12638888888889</v>
      </c>
      <c r="AD2149" s="31">
        <f t="shared" si="630"/>
        <v>6.163010533200568</v>
      </c>
      <c r="AE2149" s="31">
        <f t="shared" si="642"/>
        <v>12.467842733961449</v>
      </c>
      <c r="AF2149" s="15">
        <f t="shared" si="631"/>
        <v>7.1777777777777789</v>
      </c>
      <c r="AG2149" s="31">
        <f t="shared" si="643"/>
        <v>7.6217595835760292</v>
      </c>
      <c r="AH2149" s="31">
        <f t="shared" si="644"/>
        <v>45.753219666675172</v>
      </c>
      <c r="AI2149">
        <f t="shared" si="645"/>
        <v>200.11168611947491</v>
      </c>
    </row>
    <row r="2150" spans="1:35" x14ac:dyDescent="0.2">
      <c r="A2150">
        <v>32</v>
      </c>
      <c r="C2150" s="27" t="s">
        <v>2211</v>
      </c>
      <c r="D2150" s="26">
        <v>29.574416666666668</v>
      </c>
      <c r="E2150">
        <v>0</v>
      </c>
      <c r="F2150" s="26">
        <v>329.33333333333337</v>
      </c>
      <c r="G2150" s="26">
        <v>53.711666666666666</v>
      </c>
      <c r="H2150" s="26">
        <v>29.976666666666667</v>
      </c>
      <c r="I2150" s="26">
        <v>94.25833333333334</v>
      </c>
      <c r="J2150" s="26">
        <v>52.112499999999997</v>
      </c>
      <c r="K2150">
        <v>313.58333333333331</v>
      </c>
      <c r="L2150">
        <v>5.0916666666666668</v>
      </c>
      <c r="M2150">
        <v>13.2</v>
      </c>
      <c r="N2150">
        <v>44.835000000000001</v>
      </c>
      <c r="O2150" s="1">
        <f t="shared" si="628"/>
        <v>8489.1189912008049</v>
      </c>
      <c r="Q2150" s="1">
        <f t="shared" si="632"/>
        <v>-6847.6584597516548</v>
      </c>
      <c r="R2150" s="2">
        <f t="shared" si="633"/>
        <v>-7.2447702867702413</v>
      </c>
      <c r="S2150" s="2"/>
      <c r="T2150" s="1">
        <f t="shared" si="634"/>
        <v>6112.7275294310866</v>
      </c>
      <c r="U2150" s="1">
        <f t="shared" si="635"/>
        <v>0</v>
      </c>
      <c r="V2150" s="1">
        <f t="shared" si="636"/>
        <v>1723.5359712645702</v>
      </c>
      <c r="W2150" s="1">
        <f t="shared" si="637"/>
        <v>7344.3337792175835</v>
      </c>
      <c r="X2150" s="2">
        <f t="shared" si="646"/>
        <v>65.829653660691605</v>
      </c>
      <c r="Y2150">
        <f t="shared" si="629"/>
        <v>1</v>
      </c>
      <c r="Z2150" s="26">
        <f t="shared" si="638"/>
        <v>0</v>
      </c>
      <c r="AA2150">
        <f t="shared" si="639"/>
        <v>146.84560878735758</v>
      </c>
      <c r="AB2150" s="28">
        <f t="shared" si="640"/>
        <v>40508.303571428572</v>
      </c>
      <c r="AC2150">
        <f t="shared" si="641"/>
        <v>12.062037037037037</v>
      </c>
      <c r="AD2150" s="31">
        <f t="shared" si="630"/>
        <v>9.9833680054546292</v>
      </c>
      <c r="AE2150" s="31">
        <f t="shared" si="642"/>
        <v>19.634530676556349</v>
      </c>
      <c r="AF2150" s="15">
        <f t="shared" si="631"/>
        <v>7.1305555555555555</v>
      </c>
      <c r="AG2150" s="31">
        <f t="shared" si="643"/>
        <v>7.5970551201971288</v>
      </c>
      <c r="AH2150" s="31">
        <f t="shared" si="644"/>
        <v>45.612603038369194</v>
      </c>
      <c r="AI2150">
        <f t="shared" si="645"/>
        <v>156.18017103921881</v>
      </c>
    </row>
    <row r="2151" spans="1:35" x14ac:dyDescent="0.2">
      <c r="A2151">
        <v>32</v>
      </c>
      <c r="C2151" s="27" t="s">
        <v>2212</v>
      </c>
      <c r="D2151" s="26">
        <v>29.59525</v>
      </c>
      <c r="E2151">
        <v>0</v>
      </c>
      <c r="F2151" s="26">
        <v>758.41666666666674</v>
      </c>
      <c r="G2151" s="26">
        <v>60.902500000000003</v>
      </c>
      <c r="H2151" s="26">
        <v>31.274999999999999</v>
      </c>
      <c r="I2151" s="26">
        <v>90.033333333333331</v>
      </c>
      <c r="J2151" s="26">
        <v>57.990833333333335</v>
      </c>
      <c r="K2151">
        <v>311.25</v>
      </c>
      <c r="L2151">
        <v>5.1333333333333329</v>
      </c>
      <c r="M2151">
        <v>12.575000000000001</v>
      </c>
      <c r="N2151">
        <v>45.104999999999997</v>
      </c>
      <c r="O2151" s="1">
        <f t="shared" si="628"/>
        <v>19549.461523005706</v>
      </c>
      <c r="Q2151" s="1">
        <f t="shared" si="632"/>
        <v>400.81632443577553</v>
      </c>
      <c r="R2151" s="2">
        <f t="shared" si="633"/>
        <v>0.42406060623386888</v>
      </c>
      <c r="S2151" s="2"/>
      <c r="T2151" s="1">
        <f t="shared" si="634"/>
        <v>4656.1776276309247</v>
      </c>
      <c r="U2151" s="1">
        <f t="shared" si="635"/>
        <v>0</v>
      </c>
      <c r="V2151" s="1">
        <f t="shared" si="636"/>
        <v>1289.2368243312208</v>
      </c>
      <c r="W2151" s="1">
        <f t="shared" si="637"/>
        <v>13070.459580607192</v>
      </c>
      <c r="X2151" s="2">
        <f t="shared" si="646"/>
        <v>58.584883373921365</v>
      </c>
      <c r="Y2151">
        <f t="shared" si="629"/>
        <v>1</v>
      </c>
      <c r="Z2151" s="26">
        <f t="shared" si="638"/>
        <v>0</v>
      </c>
      <c r="AA2151">
        <f t="shared" si="639"/>
        <v>5.3713468254761336</v>
      </c>
      <c r="AB2151" s="28">
        <f t="shared" si="640"/>
        <v>40508.345238095237</v>
      </c>
      <c r="AC2151">
        <f t="shared" si="641"/>
        <v>16.056944444444447</v>
      </c>
      <c r="AD2151" s="31">
        <f t="shared" si="630"/>
        <v>12.361693292496749</v>
      </c>
      <c r="AE2151" s="31">
        <f t="shared" si="642"/>
        <v>23.97621045082623</v>
      </c>
      <c r="AF2151" s="15">
        <f t="shared" si="631"/>
        <v>7.2805555555555532</v>
      </c>
      <c r="AG2151" s="31">
        <f t="shared" si="643"/>
        <v>7.6757723366831137</v>
      </c>
      <c r="AH2151" s="31">
        <f t="shared" si="644"/>
        <v>46.060569399693932</v>
      </c>
      <c r="AI2151">
        <f t="shared" si="645"/>
        <v>132.77116600059261</v>
      </c>
    </row>
    <row r="2152" spans="1:35" x14ac:dyDescent="0.2">
      <c r="A2152">
        <v>32</v>
      </c>
      <c r="C2152" s="27" t="s">
        <v>2213</v>
      </c>
      <c r="D2152" s="26">
        <v>29.609249999999999</v>
      </c>
      <c r="E2152">
        <v>1.6666666666666668E-3</v>
      </c>
      <c r="F2152" s="26">
        <v>1114.1666666666667</v>
      </c>
      <c r="G2152" s="26">
        <v>65.48</v>
      </c>
      <c r="H2152" s="26">
        <v>33.232500000000002</v>
      </c>
      <c r="I2152" s="26">
        <v>86.708333333333343</v>
      </c>
      <c r="J2152" s="26">
        <v>61.447499999999998</v>
      </c>
      <c r="K2152">
        <v>309.41666666666669</v>
      </c>
      <c r="L2152">
        <v>3.5833333333333335</v>
      </c>
      <c r="M2152">
        <v>11.45</v>
      </c>
      <c r="N2152">
        <v>45.655000000000001</v>
      </c>
      <c r="O2152" s="1">
        <f t="shared" si="628"/>
        <v>28719.51440089949</v>
      </c>
      <c r="Q2152" s="1">
        <f t="shared" si="632"/>
        <v>6575.846544857457</v>
      </c>
      <c r="R2152" s="2">
        <f t="shared" si="633"/>
        <v>6.9571953593421254</v>
      </c>
      <c r="S2152" s="2"/>
      <c r="T2152" s="1">
        <f t="shared" si="634"/>
        <v>4394.7350538629289</v>
      </c>
      <c r="U2152" s="1">
        <f t="shared" si="635"/>
        <v>0</v>
      </c>
      <c r="V2152" s="1">
        <f t="shared" si="636"/>
        <v>1225.3846360991145</v>
      </c>
      <c r="W2152" s="1">
        <f t="shared" si="637"/>
        <v>16402.713162559739</v>
      </c>
      <c r="X2152" s="2">
        <f t="shared" si="646"/>
        <v>59.00894398015523</v>
      </c>
      <c r="Y2152">
        <f t="shared" si="629"/>
        <v>1</v>
      </c>
      <c r="Z2152" s="26">
        <f t="shared" si="638"/>
        <v>0</v>
      </c>
      <c r="AA2152">
        <f t="shared" si="639"/>
        <v>41.874566011969286</v>
      </c>
      <c r="AB2152" s="28">
        <f t="shared" si="640"/>
        <v>40508.386904761908</v>
      </c>
      <c r="AC2152">
        <f t="shared" si="641"/>
        <v>18.600000000000001</v>
      </c>
      <c r="AD2152" s="31">
        <f t="shared" si="630"/>
        <v>13.983794053978404</v>
      </c>
      <c r="AE2152" s="31">
        <f t="shared" si="642"/>
        <v>26.885953892153683</v>
      </c>
      <c r="AF2152" s="15">
        <f t="shared" si="631"/>
        <v>7.5861111111111112</v>
      </c>
      <c r="AG2152" s="31">
        <f t="shared" si="643"/>
        <v>7.8383427709690965</v>
      </c>
      <c r="AH2152" s="31">
        <f t="shared" si="644"/>
        <v>46.984923206899012</v>
      </c>
      <c r="AI2152">
        <f t="shared" si="645"/>
        <v>120.8350035202489</v>
      </c>
    </row>
    <row r="2153" spans="1:35" x14ac:dyDescent="0.2">
      <c r="A2153">
        <v>32</v>
      </c>
      <c r="C2153" s="27" t="s">
        <v>2214</v>
      </c>
      <c r="D2153" s="26">
        <v>29.633333333333333</v>
      </c>
      <c r="E2153">
        <v>5.0000000000000001E-3</v>
      </c>
      <c r="F2153" s="26">
        <v>457.33333333333337</v>
      </c>
      <c r="G2153" s="26">
        <v>58.534166666666664</v>
      </c>
      <c r="H2153" s="26">
        <v>32.045833333333334</v>
      </c>
      <c r="I2153" s="26">
        <v>93.15</v>
      </c>
      <c r="J2153" s="26">
        <v>56.580833333333331</v>
      </c>
      <c r="K2153">
        <v>304</v>
      </c>
      <c r="L2153">
        <v>3.6333333333333333</v>
      </c>
      <c r="M2153">
        <v>10.725</v>
      </c>
      <c r="N2153">
        <v>45.975000000000001</v>
      </c>
      <c r="O2153" s="1">
        <f t="shared" si="628"/>
        <v>11788.533659845652</v>
      </c>
      <c r="Q2153" s="1">
        <f t="shared" si="632"/>
        <v>-6174.9701174739603</v>
      </c>
      <c r="R2153" s="2">
        <f t="shared" si="633"/>
        <v>-6.5330711646491713</v>
      </c>
      <c r="S2153" s="2"/>
      <c r="T2153" s="1">
        <f t="shared" si="634"/>
        <v>5783.216566172312</v>
      </c>
      <c r="U2153" s="1">
        <f t="shared" si="635"/>
        <v>0</v>
      </c>
      <c r="V2153" s="1">
        <f t="shared" si="636"/>
        <v>1641.0624532605079</v>
      </c>
      <c r="W2153" s="1">
        <f t="shared" si="637"/>
        <v>10391.142920257997</v>
      </c>
      <c r="X2153" s="2">
        <f t="shared" si="646"/>
        <v>65.96613933949736</v>
      </c>
      <c r="Y2153">
        <f t="shared" si="629"/>
        <v>1</v>
      </c>
      <c r="Z2153" s="26">
        <f t="shared" si="638"/>
        <v>0</v>
      </c>
      <c r="AA2153">
        <f t="shared" si="639"/>
        <v>55.234217809702244</v>
      </c>
      <c r="AB2153" s="28">
        <f t="shared" si="640"/>
        <v>40508.428571428572</v>
      </c>
      <c r="AC2153">
        <f t="shared" si="641"/>
        <v>14.741203703703702</v>
      </c>
      <c r="AD2153" s="31">
        <f t="shared" si="630"/>
        <v>11.752621879975266</v>
      </c>
      <c r="AE2153" s="31">
        <f t="shared" si="642"/>
        <v>22.899060426031955</v>
      </c>
      <c r="AF2153" s="15">
        <f t="shared" si="631"/>
        <v>7.7638888888888893</v>
      </c>
      <c r="AG2153" s="31">
        <f t="shared" si="643"/>
        <v>7.9343148923507272</v>
      </c>
      <c r="AH2153" s="31">
        <f t="shared" si="644"/>
        <v>47.53010460913174</v>
      </c>
      <c r="AI2153">
        <f t="shared" si="645"/>
        <v>148.08183762879588</v>
      </c>
    </row>
    <row r="2154" spans="1:35" x14ac:dyDescent="0.2">
      <c r="A2154">
        <v>32</v>
      </c>
      <c r="C2154" s="27" t="s">
        <v>2215</v>
      </c>
      <c r="D2154" s="26">
        <v>29.646750000000001</v>
      </c>
      <c r="E2154">
        <v>1.6666666666666666E-3</v>
      </c>
      <c r="F2154" s="26">
        <v>453.5</v>
      </c>
      <c r="G2154" s="26">
        <v>57.403333333333336</v>
      </c>
      <c r="H2154" s="26">
        <v>32.152500000000003</v>
      </c>
      <c r="I2154" s="26">
        <v>92.86666666666666</v>
      </c>
      <c r="J2154" s="26">
        <v>55.383333333333333</v>
      </c>
      <c r="K2154">
        <v>322.41666666666669</v>
      </c>
      <c r="L2154">
        <v>3.5083333333333333</v>
      </c>
      <c r="M2154">
        <v>9.8916666666666657</v>
      </c>
      <c r="N2154">
        <v>45.957500000000003</v>
      </c>
      <c r="O2154" s="1">
        <f t="shared" si="628"/>
        <v>11689.7230643003</v>
      </c>
      <c r="Q2154" s="1">
        <f t="shared" si="632"/>
        <v>-3879.4292075693988</v>
      </c>
      <c r="R2154" s="2">
        <f t="shared" si="633"/>
        <v>-4.1044064358383192</v>
      </c>
      <c r="S2154" s="2"/>
      <c r="T2154" s="1">
        <f t="shared" si="634"/>
        <v>4651.1795552406038</v>
      </c>
      <c r="U2154" s="1">
        <f t="shared" si="635"/>
        <v>0</v>
      </c>
      <c r="V2154" s="1">
        <f t="shared" si="636"/>
        <v>1294.4690148608856</v>
      </c>
      <c r="W2154" s="1">
        <f t="shared" si="637"/>
        <v>9469.9985408893663</v>
      </c>
      <c r="X2154" s="2">
        <f t="shared" si="646"/>
        <v>59.433068174848188</v>
      </c>
      <c r="Y2154">
        <f t="shared" si="629"/>
        <v>1</v>
      </c>
      <c r="Z2154" s="26">
        <f t="shared" si="638"/>
        <v>0</v>
      </c>
      <c r="AA2154">
        <f t="shared" si="639"/>
        <v>4.1198235268593209</v>
      </c>
      <c r="AB2154" s="28">
        <f t="shared" si="640"/>
        <v>40508.470238095237</v>
      </c>
      <c r="AC2154">
        <f t="shared" si="641"/>
        <v>14.112962962962964</v>
      </c>
      <c r="AD2154" s="31">
        <f t="shared" si="630"/>
        <v>11.249663072436785</v>
      </c>
      <c r="AE2154" s="31">
        <f t="shared" si="642"/>
        <v>21.967021484814179</v>
      </c>
      <c r="AF2154" s="15">
        <f t="shared" si="631"/>
        <v>7.7541666666666682</v>
      </c>
      <c r="AG2154" s="31">
        <f t="shared" si="643"/>
        <v>7.9290398542435163</v>
      </c>
      <c r="AH2154" s="31">
        <f t="shared" si="644"/>
        <v>47.500148710170635</v>
      </c>
      <c r="AI2154">
        <f t="shared" si="645"/>
        <v>153.50516087884299</v>
      </c>
    </row>
    <row r="2155" spans="1:35" x14ac:dyDescent="0.2">
      <c r="A2155">
        <v>32</v>
      </c>
      <c r="C2155" s="27" t="s">
        <v>2216</v>
      </c>
      <c r="D2155" s="26">
        <v>29.65925</v>
      </c>
      <c r="E2155">
        <v>0</v>
      </c>
      <c r="F2155" s="26">
        <v>201.41666666666669</v>
      </c>
      <c r="G2155" s="26">
        <v>51.739166666666669</v>
      </c>
      <c r="H2155" s="26">
        <v>31.162500000000001</v>
      </c>
      <c r="I2155" s="26">
        <v>96.375</v>
      </c>
      <c r="J2155" s="26">
        <v>50.76</v>
      </c>
      <c r="K2155">
        <v>334.16666666666669</v>
      </c>
      <c r="L2155">
        <v>1.9750000000000001</v>
      </c>
      <c r="M2155">
        <v>7.875</v>
      </c>
      <c r="N2155">
        <v>45.995000000000005</v>
      </c>
      <c r="O2155" s="1">
        <f t="shared" si="628"/>
        <v>5191.8523789808569</v>
      </c>
      <c r="Q2155" s="1">
        <f t="shared" si="632"/>
        <v>-4983.4724907246573</v>
      </c>
      <c r="R2155" s="2">
        <f t="shared" si="633"/>
        <v>-5.2724757868616416</v>
      </c>
      <c r="S2155" s="2"/>
      <c r="T2155" s="1">
        <f t="shared" si="634"/>
        <v>4120.1912177456297</v>
      </c>
      <c r="U2155" s="1">
        <f t="shared" si="635"/>
        <v>0</v>
      </c>
      <c r="V2155" s="1">
        <f t="shared" si="636"/>
        <v>1129.2614979651191</v>
      </c>
      <c r="W2155" s="1">
        <f t="shared" si="637"/>
        <v>4752.5809932544871</v>
      </c>
      <c r="X2155" s="2">
        <f t="shared" si="646"/>
        <v>55.328661739009867</v>
      </c>
      <c r="Y2155">
        <f t="shared" si="629"/>
        <v>1</v>
      </c>
      <c r="Z2155" s="26">
        <f t="shared" si="638"/>
        <v>0</v>
      </c>
      <c r="AA2155">
        <f t="shared" si="639"/>
        <v>12.884474874376098</v>
      </c>
      <c r="AB2155" s="28">
        <f t="shared" si="640"/>
        <v>40508.511904761908</v>
      </c>
      <c r="AC2155">
        <f t="shared" si="641"/>
        <v>10.966203703703705</v>
      </c>
      <c r="AD2155" s="31">
        <f t="shared" si="630"/>
        <v>9.4920000422240882</v>
      </c>
      <c r="AE2155" s="31">
        <f t="shared" si="642"/>
        <v>18.740148299219779</v>
      </c>
      <c r="AF2155" s="15">
        <f t="shared" si="631"/>
        <v>7.7750000000000021</v>
      </c>
      <c r="AG2155" s="31">
        <f t="shared" si="643"/>
        <v>7.9403472827984416</v>
      </c>
      <c r="AH2155" s="31">
        <f t="shared" si="644"/>
        <v>47.564359999199503</v>
      </c>
      <c r="AI2155">
        <f t="shared" si="645"/>
        <v>173.29116074027809</v>
      </c>
    </row>
    <row r="2156" spans="1:35" x14ac:dyDescent="0.2">
      <c r="A2156">
        <v>32</v>
      </c>
      <c r="C2156" s="27" t="s">
        <v>2217</v>
      </c>
      <c r="D2156" s="26">
        <v>29.685333333333332</v>
      </c>
      <c r="E2156">
        <v>0</v>
      </c>
      <c r="F2156" s="26">
        <v>51.833333333333329</v>
      </c>
      <c r="G2156" s="26">
        <v>46.486666666666665</v>
      </c>
      <c r="H2156" s="26">
        <v>29.897500000000001</v>
      </c>
      <c r="I2156" s="26">
        <v>98.658333333333331</v>
      </c>
      <c r="J2156" s="26">
        <v>46.144166666666663</v>
      </c>
      <c r="K2156">
        <v>333.75</v>
      </c>
      <c r="L2156">
        <v>1.075</v>
      </c>
      <c r="M2156">
        <v>4.916666666666667</v>
      </c>
      <c r="N2156">
        <v>45.9925</v>
      </c>
      <c r="O2156" s="1">
        <f t="shared" si="628"/>
        <v>1336.091096287171</v>
      </c>
      <c r="Q2156" s="1">
        <f t="shared" si="632"/>
        <v>-3623.5028702499767</v>
      </c>
      <c r="R2156" s="2">
        <f t="shared" si="633"/>
        <v>-3.8336383280082256</v>
      </c>
      <c r="S2156" s="2"/>
      <c r="T2156" s="1">
        <f t="shared" si="634"/>
        <v>3436.9397059549901</v>
      </c>
      <c r="U2156" s="1">
        <f t="shared" si="635"/>
        <v>0</v>
      </c>
      <c r="V2156" s="1">
        <f t="shared" si="636"/>
        <v>923.58027848009499</v>
      </c>
      <c r="W2156" s="1">
        <f t="shared" si="637"/>
        <v>408.86124024371122</v>
      </c>
      <c r="X2156" s="2">
        <f t="shared" si="646"/>
        <v>50.056185952148226</v>
      </c>
      <c r="Y2156">
        <f t="shared" si="629"/>
        <v>1</v>
      </c>
      <c r="Z2156" s="26">
        <f t="shared" si="638"/>
        <v>0</v>
      </c>
      <c r="AA2156">
        <f t="shared" si="639"/>
        <v>12.741467929424799</v>
      </c>
      <c r="AB2156" s="28">
        <f t="shared" si="640"/>
        <v>40508.553571428572</v>
      </c>
      <c r="AC2156">
        <f t="shared" si="641"/>
        <v>8.0481481481481474</v>
      </c>
      <c r="AD2156" s="31">
        <f t="shared" si="630"/>
        <v>7.981376603178024</v>
      </c>
      <c r="AE2156" s="31">
        <f t="shared" si="642"/>
        <v>15.921230952771056</v>
      </c>
      <c r="AF2156" s="15">
        <f t="shared" si="631"/>
        <v>7.7736111111111104</v>
      </c>
      <c r="AG2156" s="31">
        <f t="shared" si="643"/>
        <v>7.9395930136836999</v>
      </c>
      <c r="AH2156" s="31">
        <f t="shared" si="644"/>
        <v>47.56007690392741</v>
      </c>
      <c r="AI2156">
        <f t="shared" si="645"/>
        <v>190.21274185835199</v>
      </c>
    </row>
    <row r="2157" spans="1:35" x14ac:dyDescent="0.2">
      <c r="A2157">
        <v>32</v>
      </c>
      <c r="C2157" s="27" t="s">
        <v>2218</v>
      </c>
      <c r="D2157" s="26">
        <v>29.695666666666668</v>
      </c>
      <c r="E2157">
        <v>0</v>
      </c>
      <c r="F2157" s="26">
        <v>1.6666666666666665</v>
      </c>
      <c r="G2157" s="26">
        <v>42.454166666666666</v>
      </c>
      <c r="H2157" s="26">
        <v>27.895833333333332</v>
      </c>
      <c r="I2157" s="26">
        <v>99.841666666666669</v>
      </c>
      <c r="J2157" s="26">
        <v>42.418333333333337</v>
      </c>
      <c r="K2157">
        <v>334.91666666666669</v>
      </c>
      <c r="L2157">
        <v>0.72499999999999998</v>
      </c>
      <c r="M2157">
        <v>4.9083333333333332</v>
      </c>
      <c r="N2157">
        <v>46.06</v>
      </c>
      <c r="O2157" s="1">
        <f t="shared" si="628"/>
        <v>42.961128497979772</v>
      </c>
      <c r="Q2157" s="1">
        <f t="shared" si="632"/>
        <v>-1126.1678197106382</v>
      </c>
      <c r="R2157" s="2">
        <f t="shared" si="633"/>
        <v>-1.1914769415138668</v>
      </c>
      <c r="S2157" s="2"/>
      <c r="T2157" s="1">
        <f t="shared" si="634"/>
        <v>3124.5991021083323</v>
      </c>
      <c r="U2157" s="1">
        <f t="shared" si="635"/>
        <v>0</v>
      </c>
      <c r="V2157" s="1">
        <f t="shared" si="636"/>
        <v>824.96124275141869</v>
      </c>
      <c r="W2157" s="1">
        <f t="shared" si="637"/>
        <v>-2983.3770430599434</v>
      </c>
      <c r="X2157" s="2">
        <f t="shared" si="646"/>
        <v>46.222547624139999</v>
      </c>
      <c r="Y2157">
        <f t="shared" si="629"/>
        <v>1</v>
      </c>
      <c r="Z2157" s="26">
        <f t="shared" si="638"/>
        <v>0</v>
      </c>
      <c r="AA2157">
        <f t="shared" si="639"/>
        <v>14.200695040647634</v>
      </c>
      <c r="AB2157" s="28">
        <f t="shared" si="640"/>
        <v>40508.595238095237</v>
      </c>
      <c r="AC2157">
        <f t="shared" si="641"/>
        <v>5.8078703703703694</v>
      </c>
      <c r="AD2157" s="31">
        <f t="shared" si="630"/>
        <v>6.9220983668744278</v>
      </c>
      <c r="AE2157" s="31">
        <f t="shared" si="642"/>
        <v>13.919077169631629</v>
      </c>
      <c r="AF2157" s="15">
        <f t="shared" si="631"/>
        <v>7.8111111111111118</v>
      </c>
      <c r="AG2157" s="31">
        <f t="shared" si="643"/>
        <v>7.9599803914250753</v>
      </c>
      <c r="AH2157" s="31">
        <f t="shared" si="644"/>
        <v>47.675838049340641</v>
      </c>
      <c r="AI2157">
        <f t="shared" si="645"/>
        <v>202.94564640881057</v>
      </c>
    </row>
    <row r="2158" spans="1:35" x14ac:dyDescent="0.2">
      <c r="A2158">
        <v>32</v>
      </c>
      <c r="C2158" s="27" t="s">
        <v>2219</v>
      </c>
      <c r="D2158" s="26">
        <v>29.703500000000002</v>
      </c>
      <c r="E2158">
        <v>0</v>
      </c>
      <c r="F2158" s="26">
        <v>1</v>
      </c>
      <c r="G2158" s="26">
        <v>39.869999999999997</v>
      </c>
      <c r="H2158" s="26">
        <v>26.514166666666668</v>
      </c>
      <c r="I2158" s="26">
        <v>100</v>
      </c>
      <c r="J2158" s="26">
        <v>39.869999999999997</v>
      </c>
      <c r="K2158">
        <v>325.16666666666669</v>
      </c>
      <c r="L2158">
        <v>0.35833333333333334</v>
      </c>
      <c r="M2158">
        <v>3.7833333333333332</v>
      </c>
      <c r="N2158">
        <v>46.166666666666664</v>
      </c>
      <c r="O2158" s="1">
        <f t="shared" si="628"/>
        <v>25.776677098787872</v>
      </c>
      <c r="Q2158" s="1">
        <f t="shared" si="632"/>
        <v>1039.8592536147144</v>
      </c>
      <c r="R2158" s="2">
        <f t="shared" si="633"/>
        <v>1.1001631385809776</v>
      </c>
      <c r="S2158" s="2"/>
      <c r="T2158" s="1">
        <f t="shared" si="634"/>
        <v>3157.025353481758</v>
      </c>
      <c r="U2158" s="1">
        <f t="shared" si="635"/>
        <v>0</v>
      </c>
      <c r="V2158" s="1">
        <f t="shared" si="636"/>
        <v>827.06641128421745</v>
      </c>
      <c r="W2158" s="1">
        <f t="shared" si="637"/>
        <v>-5209.7057863094324</v>
      </c>
      <c r="X2158" s="2">
        <f t="shared" si="646"/>
        <v>45.03107068262613</v>
      </c>
      <c r="Y2158">
        <f t="shared" si="629"/>
        <v>1</v>
      </c>
      <c r="Z2158" s="26">
        <f t="shared" si="638"/>
        <v>0</v>
      </c>
      <c r="AA2158">
        <f t="shared" si="639"/>
        <v>26.636650591062971</v>
      </c>
      <c r="AB2158" s="28">
        <f t="shared" si="640"/>
        <v>40508.636904761908</v>
      </c>
      <c r="AC2158">
        <f t="shared" si="641"/>
        <v>4.3722222222222209</v>
      </c>
      <c r="AD2158" s="31">
        <f t="shared" si="630"/>
        <v>6.2706674041635502</v>
      </c>
      <c r="AE2158" s="31">
        <f t="shared" si="642"/>
        <v>12.674396724950533</v>
      </c>
      <c r="AF2158" s="15">
        <f t="shared" si="631"/>
        <v>7.8703703703703685</v>
      </c>
      <c r="AG2158" s="31">
        <f t="shared" si="643"/>
        <v>7.9922912610035057</v>
      </c>
      <c r="AH2158" s="31">
        <f t="shared" si="644"/>
        <v>47.859267820680842</v>
      </c>
      <c r="AI2158">
        <f t="shared" si="645"/>
        <v>211.53144502753059</v>
      </c>
    </row>
    <row r="2159" spans="1:35" x14ac:dyDescent="0.2">
      <c r="A2159">
        <v>32</v>
      </c>
      <c r="C2159" s="27" t="s">
        <v>2220</v>
      </c>
      <c r="D2159" s="26">
        <v>29.710750000000001</v>
      </c>
      <c r="E2159">
        <v>0</v>
      </c>
      <c r="F2159" s="26">
        <v>1</v>
      </c>
      <c r="G2159" s="26">
        <v>38.479166666666664</v>
      </c>
      <c r="H2159" s="26">
        <v>25.695833333333333</v>
      </c>
      <c r="I2159" s="26">
        <v>100</v>
      </c>
      <c r="J2159" s="26">
        <v>38.479166666666664</v>
      </c>
      <c r="K2159">
        <v>314.41666666666669</v>
      </c>
      <c r="L2159">
        <v>0</v>
      </c>
      <c r="M2159">
        <v>9.166666666666666E-2</v>
      </c>
      <c r="N2159">
        <v>46.269999999999996</v>
      </c>
      <c r="O2159" s="1">
        <f t="shared" si="628"/>
        <v>25.776677098787872</v>
      </c>
      <c r="Q2159" s="1">
        <f t="shared" si="632"/>
        <v>1857.5478970751985</v>
      </c>
      <c r="R2159" s="2">
        <f t="shared" si="633"/>
        <v>1.9652714705445473</v>
      </c>
      <c r="S2159" s="2"/>
      <c r="T2159" s="1">
        <f t="shared" si="634"/>
        <v>3484.1179385693385</v>
      </c>
      <c r="U2159" s="1">
        <f t="shared" si="635"/>
        <v>0</v>
      </c>
      <c r="V2159" s="1">
        <f t="shared" si="636"/>
        <v>913.60580972495984</v>
      </c>
      <c r="W2159" s="1">
        <f t="shared" si="637"/>
        <v>-6445.9422176028147</v>
      </c>
      <c r="X2159" s="2">
        <f t="shared" si="646"/>
        <v>46.131233821207104</v>
      </c>
      <c r="Y2159">
        <f t="shared" si="629"/>
        <v>1</v>
      </c>
      <c r="Z2159" s="26">
        <f t="shared" si="638"/>
        <v>0</v>
      </c>
      <c r="AA2159">
        <f t="shared" si="639"/>
        <v>58.55413173759662</v>
      </c>
      <c r="AB2159" s="28">
        <f t="shared" si="640"/>
        <v>40508.678571428572</v>
      </c>
      <c r="AC2159">
        <f t="shared" si="641"/>
        <v>3.5995370370370354</v>
      </c>
      <c r="AD2159" s="31">
        <f t="shared" si="630"/>
        <v>5.9377534584004188</v>
      </c>
      <c r="AE2159" s="31">
        <f t="shared" si="642"/>
        <v>12.035012708112733</v>
      </c>
      <c r="AF2159" s="15">
        <f t="shared" si="631"/>
        <v>7.9277777777777754</v>
      </c>
      <c r="AG2159" s="31">
        <f t="shared" si="643"/>
        <v>8.0237022439458592</v>
      </c>
      <c r="AH2159" s="31">
        <f t="shared" si="644"/>
        <v>48.037549190498844</v>
      </c>
      <c r="AI2159">
        <f t="shared" si="645"/>
        <v>216.44724933210529</v>
      </c>
    </row>
    <row r="2160" spans="1:35" x14ac:dyDescent="0.2">
      <c r="A2160">
        <v>32</v>
      </c>
      <c r="C2160" s="27" t="s">
        <v>2221</v>
      </c>
      <c r="D2160" s="26">
        <v>29.72475</v>
      </c>
      <c r="E2160">
        <v>0</v>
      </c>
      <c r="F2160" s="26">
        <v>1</v>
      </c>
      <c r="G2160" s="26">
        <v>37.230833333333337</v>
      </c>
      <c r="H2160" s="26">
        <v>24.355</v>
      </c>
      <c r="I2160" s="26">
        <v>100</v>
      </c>
      <c r="J2160" s="26">
        <v>37.230833333333337</v>
      </c>
      <c r="K2160">
        <v>342.83333333333331</v>
      </c>
      <c r="L2160">
        <v>0</v>
      </c>
      <c r="M2160">
        <v>0</v>
      </c>
      <c r="N2160">
        <v>46.34</v>
      </c>
      <c r="O2160" s="1">
        <f t="shared" si="628"/>
        <v>25.776677098787872</v>
      </c>
      <c r="Q2160" s="1">
        <f t="shared" si="632"/>
        <v>2230.6271286824349</v>
      </c>
      <c r="R2160" s="2">
        <f t="shared" si="633"/>
        <v>2.3599864446697616</v>
      </c>
      <c r="S2160" s="2"/>
      <c r="T2160" s="1">
        <f t="shared" si="634"/>
        <v>4047.7897423500576</v>
      </c>
      <c r="U2160" s="1">
        <f t="shared" si="635"/>
        <v>0</v>
      </c>
      <c r="V2160" s="1">
        <f t="shared" si="636"/>
        <v>1063.5777651412607</v>
      </c>
      <c r="W2160" s="1">
        <f t="shared" si="637"/>
        <v>-7536.698511136633</v>
      </c>
      <c r="X2160" s="2">
        <f t="shared" si="646"/>
        <v>48.096505291751654</v>
      </c>
      <c r="Y2160">
        <f t="shared" si="629"/>
        <v>1</v>
      </c>
      <c r="Z2160" s="26">
        <f t="shared" si="638"/>
        <v>0</v>
      </c>
      <c r="AA2160">
        <f t="shared" si="639"/>
        <v>118.06282710795817</v>
      </c>
      <c r="AB2160" s="28">
        <f t="shared" si="640"/>
        <v>40508.720238095237</v>
      </c>
      <c r="AC2160">
        <f t="shared" si="641"/>
        <v>2.9060185185185201</v>
      </c>
      <c r="AD2160" s="31">
        <f t="shared" si="630"/>
        <v>5.6523082858691263</v>
      </c>
      <c r="AE2160" s="31">
        <f t="shared" si="642"/>
        <v>11.485235797536031</v>
      </c>
      <c r="AF2160" s="15">
        <f t="shared" si="631"/>
        <v>7.9666666666666686</v>
      </c>
      <c r="AG2160" s="31">
        <f t="shared" si="643"/>
        <v>8.0450422240822501</v>
      </c>
      <c r="AH2160" s="31">
        <f t="shared" si="644"/>
        <v>48.1586476507741</v>
      </c>
      <c r="AI2160">
        <f t="shared" si="645"/>
        <v>220.48055206166723</v>
      </c>
    </row>
    <row r="2161" spans="1:35" x14ac:dyDescent="0.2">
      <c r="A2161">
        <v>32</v>
      </c>
      <c r="C2161" s="27" t="s">
        <v>2222</v>
      </c>
      <c r="D2161" s="26">
        <v>29.742666666666665</v>
      </c>
      <c r="E2161">
        <v>0</v>
      </c>
      <c r="F2161" s="26">
        <v>1</v>
      </c>
      <c r="G2161" s="26">
        <v>35.876666666666665</v>
      </c>
      <c r="H2161" s="26">
        <v>21.553333333333335</v>
      </c>
      <c r="I2161" s="26">
        <v>100</v>
      </c>
      <c r="J2161" s="26">
        <v>35.876666666666665</v>
      </c>
      <c r="K2161">
        <v>347</v>
      </c>
      <c r="L2161">
        <v>0</v>
      </c>
      <c r="M2161">
        <v>0</v>
      </c>
      <c r="N2161">
        <v>46.362499999999997</v>
      </c>
      <c r="O2161" s="1">
        <f t="shared" si="628"/>
        <v>25.776677098787872</v>
      </c>
      <c r="Q2161" s="1">
        <f t="shared" si="632"/>
        <v>2256.0831549523541</v>
      </c>
      <c r="R2161" s="2">
        <f t="shared" si="633"/>
        <v>2.3869187258025799</v>
      </c>
      <c r="S2161" s="2"/>
      <c r="T2161" s="1">
        <f t="shared" si="634"/>
        <v>4927.8218321811792</v>
      </c>
      <c r="U2161" s="1">
        <f t="shared" si="635"/>
        <v>0</v>
      </c>
      <c r="V2161" s="1">
        <f t="shared" si="636"/>
        <v>1293.4390944721249</v>
      </c>
      <c r="W2161" s="1">
        <f t="shared" si="637"/>
        <v>-8675.7183574816809</v>
      </c>
      <c r="X2161" s="2">
        <f t="shared" si="646"/>
        <v>50.456491736421412</v>
      </c>
      <c r="Y2161">
        <f t="shared" si="629"/>
        <v>1</v>
      </c>
      <c r="Z2161" s="26">
        <f t="shared" si="638"/>
        <v>0</v>
      </c>
      <c r="AA2161">
        <f t="shared" si="639"/>
        <v>212.57129906464903</v>
      </c>
      <c r="AB2161" s="28">
        <f t="shared" si="640"/>
        <v>40508.761904761908</v>
      </c>
      <c r="AC2161">
        <f t="shared" si="641"/>
        <v>2.153703703703703</v>
      </c>
      <c r="AD2161" s="31">
        <f t="shared" si="630"/>
        <v>5.3563991494772889</v>
      </c>
      <c r="AE2161" s="31">
        <f t="shared" si="642"/>
        <v>10.913704064449082</v>
      </c>
      <c r="AF2161" s="15">
        <f t="shared" si="631"/>
        <v>7.9791666666666652</v>
      </c>
      <c r="AG2161" s="31">
        <f t="shared" si="643"/>
        <v>8.0519120846153172</v>
      </c>
      <c r="AH2161" s="31">
        <f t="shared" si="644"/>
        <v>48.197628378289785</v>
      </c>
      <c r="AI2161">
        <f t="shared" si="645"/>
        <v>224.15095297481028</v>
      </c>
    </row>
    <row r="2162" spans="1:35" x14ac:dyDescent="0.2">
      <c r="A2162">
        <v>32</v>
      </c>
      <c r="C2162" s="27" t="s">
        <v>2223</v>
      </c>
      <c r="D2162" s="26">
        <v>29.749916666666667</v>
      </c>
      <c r="E2162">
        <v>0</v>
      </c>
      <c r="F2162" s="26">
        <v>1</v>
      </c>
      <c r="G2162" s="26">
        <v>35.005000000000003</v>
      </c>
      <c r="H2162" s="26">
        <v>21.46</v>
      </c>
      <c r="I2162" s="26">
        <v>100</v>
      </c>
      <c r="J2162" s="26">
        <v>35.005000000000003</v>
      </c>
      <c r="K2162">
        <v>329.16666666666669</v>
      </c>
      <c r="L2162">
        <v>0</v>
      </c>
      <c r="M2162">
        <v>0</v>
      </c>
      <c r="N2162">
        <v>46.35</v>
      </c>
      <c r="O2162" s="1">
        <f t="shared" si="628"/>
        <v>25.776677098787872</v>
      </c>
      <c r="Q2162" s="1">
        <f t="shared" si="632"/>
        <v>2421.0881063783963</v>
      </c>
      <c r="R2162" s="2">
        <f t="shared" si="633"/>
        <v>2.561492702628041</v>
      </c>
      <c r="S2162" s="2"/>
      <c r="T2162" s="1">
        <f t="shared" si="634"/>
        <v>5350.6905054198942</v>
      </c>
      <c r="U2162" s="1">
        <f t="shared" si="635"/>
        <v>0</v>
      </c>
      <c r="V2162" s="1">
        <f t="shared" si="636"/>
        <v>1414.4167895017567</v>
      </c>
      <c r="W2162" s="1">
        <f t="shared" si="637"/>
        <v>-9386.5715424585233</v>
      </c>
      <c r="X2162" s="2">
        <f t="shared" si="646"/>
        <v>52.843410462223993</v>
      </c>
      <c r="Y2162">
        <f t="shared" si="629"/>
        <v>1</v>
      </c>
      <c r="Z2162" s="26">
        <f t="shared" si="638"/>
        <v>0</v>
      </c>
      <c r="AA2162">
        <f t="shared" si="639"/>
        <v>318.20888781878233</v>
      </c>
      <c r="AB2162" s="28">
        <f t="shared" si="640"/>
        <v>40508.803571428572</v>
      </c>
      <c r="AC2162">
        <f t="shared" si="641"/>
        <v>1.6694444444444458</v>
      </c>
      <c r="AD2162" s="31">
        <f t="shared" si="630"/>
        <v>5.1732287933928971</v>
      </c>
      <c r="AE2162" s="31">
        <f t="shared" si="642"/>
        <v>10.559066468419877</v>
      </c>
      <c r="AF2162" s="15">
        <f t="shared" si="631"/>
        <v>7.9722222222222232</v>
      </c>
      <c r="AG2162" s="31">
        <f t="shared" si="643"/>
        <v>8.0480948594411057</v>
      </c>
      <c r="AH2162" s="31">
        <f t="shared" si="644"/>
        <v>48.175969039488358</v>
      </c>
      <c r="AI2162">
        <f t="shared" si="645"/>
        <v>226.15281825726368</v>
      </c>
    </row>
    <row r="2163" spans="1:35" x14ac:dyDescent="0.2">
      <c r="A2163">
        <v>32</v>
      </c>
      <c r="C2163" s="27" t="s">
        <v>2224</v>
      </c>
      <c r="D2163" s="26">
        <v>29.751249999999999</v>
      </c>
      <c r="E2163">
        <v>0</v>
      </c>
      <c r="F2163" s="26">
        <v>1</v>
      </c>
      <c r="G2163" s="26">
        <v>34.283333333333331</v>
      </c>
      <c r="H2163" s="26">
        <v>20.934999999999999</v>
      </c>
      <c r="I2163" s="26">
        <v>100</v>
      </c>
      <c r="J2163" s="26">
        <v>34.283333333333331</v>
      </c>
      <c r="K2163">
        <v>319</v>
      </c>
      <c r="L2163">
        <v>0</v>
      </c>
      <c r="M2163">
        <v>0</v>
      </c>
      <c r="N2163">
        <v>46.305</v>
      </c>
      <c r="O2163" s="1">
        <f t="shared" si="628"/>
        <v>25.776677098787872</v>
      </c>
      <c r="Q2163" s="1">
        <f t="shared" si="632"/>
        <v>2304.4694510365089</v>
      </c>
      <c r="R2163" s="2">
        <f t="shared" si="633"/>
        <v>2.4381110570524163</v>
      </c>
      <c r="S2163" s="2"/>
      <c r="T2163" s="1">
        <f t="shared" si="634"/>
        <v>5876.9197123723552</v>
      </c>
      <c r="U2163" s="1">
        <f t="shared" si="635"/>
        <v>0</v>
      </c>
      <c r="V2163" s="1">
        <f t="shared" si="636"/>
        <v>1563.4125725664467</v>
      </c>
      <c r="W2163" s="1">
        <f t="shared" si="637"/>
        <v>-9946.4287550688023</v>
      </c>
      <c r="X2163" s="2">
        <f t="shared" si="646"/>
        <v>55.404903164852037</v>
      </c>
      <c r="Y2163">
        <f t="shared" si="629"/>
        <v>1</v>
      </c>
      <c r="Z2163" s="26">
        <f t="shared" si="638"/>
        <v>0</v>
      </c>
      <c r="AA2163">
        <f t="shared" si="639"/>
        <v>446.12071214772112</v>
      </c>
      <c r="AB2163" s="28">
        <f t="shared" si="640"/>
        <v>40508.845238095237</v>
      </c>
      <c r="AC2163">
        <f t="shared" si="641"/>
        <v>1.2685185185185175</v>
      </c>
      <c r="AD2163" s="31">
        <f t="shared" si="630"/>
        <v>5.0257815096661931</v>
      </c>
      <c r="AE2163" s="31">
        <f t="shared" si="642"/>
        <v>10.273099245446534</v>
      </c>
      <c r="AF2163" s="15">
        <f t="shared" si="631"/>
        <v>7.947222222222222</v>
      </c>
      <c r="AG2163" s="31">
        <f t="shared" si="643"/>
        <v>8.0343660094288065</v>
      </c>
      <c r="AH2163" s="31">
        <f t="shared" si="644"/>
        <v>48.09806534529352</v>
      </c>
      <c r="AI2163">
        <f t="shared" si="645"/>
        <v>227.40369619228008</v>
      </c>
    </row>
    <row r="2164" spans="1:35" x14ac:dyDescent="0.2">
      <c r="A2164">
        <v>32</v>
      </c>
      <c r="C2164" s="27" t="s">
        <v>2225</v>
      </c>
      <c r="D2164" s="26">
        <v>29.746166666666667</v>
      </c>
      <c r="E2164">
        <v>0</v>
      </c>
      <c r="F2164" s="26">
        <v>1</v>
      </c>
      <c r="G2164" s="26">
        <v>33.489166666666669</v>
      </c>
      <c r="H2164" s="26">
        <v>19.870833333333334</v>
      </c>
      <c r="I2164" s="26">
        <v>100</v>
      </c>
      <c r="J2164" s="26">
        <v>33.489166666666669</v>
      </c>
      <c r="K2164">
        <v>317.33333333333331</v>
      </c>
      <c r="L2164">
        <v>0</v>
      </c>
      <c r="M2164">
        <v>0</v>
      </c>
      <c r="N2164">
        <v>46.225000000000001</v>
      </c>
      <c r="O2164" s="1">
        <f t="shared" si="628"/>
        <v>25.776677098787872</v>
      </c>
      <c r="Q2164" s="1">
        <f t="shared" si="632"/>
        <v>2130.7933166796047</v>
      </c>
      <c r="R2164" s="2">
        <f t="shared" si="633"/>
        <v>2.2543630349941362</v>
      </c>
      <c r="S2164" s="2"/>
      <c r="T2164" s="1">
        <f t="shared" si="634"/>
        <v>6474.0378677176441</v>
      </c>
      <c r="U2164" s="1">
        <f t="shared" si="635"/>
        <v>0</v>
      </c>
      <c r="V2164" s="1">
        <f t="shared" si="636"/>
        <v>1729.8404422171209</v>
      </c>
      <c r="W2164" s="1">
        <f t="shared" si="637"/>
        <v>-10537.312537343441</v>
      </c>
      <c r="X2164" s="2">
        <f t="shared" si="646"/>
        <v>57.843014221904454</v>
      </c>
      <c r="Y2164">
        <f t="shared" si="629"/>
        <v>1</v>
      </c>
      <c r="Z2164" s="26">
        <f t="shared" si="638"/>
        <v>0</v>
      </c>
      <c r="AA2164">
        <f t="shared" si="639"/>
        <v>593.10989074376141</v>
      </c>
      <c r="AB2164" s="28">
        <f t="shared" si="640"/>
        <v>40508.886904761908</v>
      </c>
      <c r="AC2164">
        <f t="shared" si="641"/>
        <v>0.82731481481481628</v>
      </c>
      <c r="AD2164" s="31">
        <f t="shared" si="630"/>
        <v>4.8678162325670007</v>
      </c>
      <c r="AE2164" s="31">
        <f t="shared" si="642"/>
        <v>9.9662290598367722</v>
      </c>
      <c r="AF2164" s="15">
        <f t="shared" si="631"/>
        <v>7.9027777777777786</v>
      </c>
      <c r="AG2164" s="31">
        <f t="shared" si="643"/>
        <v>8.010009961072214</v>
      </c>
      <c r="AH2164" s="31">
        <f t="shared" si="644"/>
        <v>47.959839809647164</v>
      </c>
      <c r="AI2164">
        <f t="shared" si="645"/>
        <v>228.41758782786007</v>
      </c>
    </row>
    <row r="2165" spans="1:35" x14ac:dyDescent="0.2">
      <c r="A2165">
        <v>32</v>
      </c>
      <c r="C2165" s="27" t="s">
        <v>2226</v>
      </c>
      <c r="D2165" s="26">
        <v>29.72775</v>
      </c>
      <c r="E2165">
        <v>0</v>
      </c>
      <c r="F2165" s="26">
        <v>1</v>
      </c>
      <c r="G2165" s="26">
        <v>32.561666666666667</v>
      </c>
      <c r="H2165" s="26">
        <v>17.175833333333333</v>
      </c>
      <c r="I2165" s="26">
        <v>100</v>
      </c>
      <c r="J2165" s="26">
        <v>32.561666666666667</v>
      </c>
      <c r="K2165">
        <v>317</v>
      </c>
      <c r="L2165">
        <v>0</v>
      </c>
      <c r="M2165">
        <v>0</v>
      </c>
      <c r="N2165">
        <v>46.11</v>
      </c>
      <c r="O2165" s="1">
        <f t="shared" si="628"/>
        <v>25.776677098787872</v>
      </c>
      <c r="Q2165" s="1">
        <f t="shared" si="632"/>
        <v>1734.6278496914458</v>
      </c>
      <c r="R2165" s="2">
        <f t="shared" si="633"/>
        <v>1.8352230003750087</v>
      </c>
      <c r="S2165" s="2"/>
      <c r="T2165" s="1">
        <f t="shared" si="634"/>
        <v>7317.8757237433983</v>
      </c>
      <c r="U2165" s="1">
        <f t="shared" si="635"/>
        <v>0</v>
      </c>
      <c r="V2165" s="1">
        <f t="shared" si="636"/>
        <v>1953.5076992109398</v>
      </c>
      <c r="W2165" s="1">
        <f t="shared" si="637"/>
        <v>-11209.554880071299</v>
      </c>
      <c r="X2165" s="2">
        <f t="shared" si="646"/>
        <v>60.097377256898589</v>
      </c>
      <c r="Y2165">
        <f t="shared" si="629"/>
        <v>1</v>
      </c>
      <c r="Z2165" s="26">
        <f t="shared" si="638"/>
        <v>0</v>
      </c>
      <c r="AA2165">
        <f t="shared" si="639"/>
        <v>758.21535770901039</v>
      </c>
      <c r="AB2165" s="28">
        <f t="shared" si="640"/>
        <v>40508.928571428572</v>
      </c>
      <c r="AC2165">
        <f t="shared" si="641"/>
        <v>0.31203703703703745</v>
      </c>
      <c r="AD2165" s="31">
        <f t="shared" si="630"/>
        <v>4.6888877188429969</v>
      </c>
      <c r="AE2165" s="31">
        <f t="shared" si="642"/>
        <v>9.617984736761974</v>
      </c>
      <c r="AF2165" s="15">
        <f t="shared" si="631"/>
        <v>7.8388888888888886</v>
      </c>
      <c r="AG2165" s="31">
        <f t="shared" si="643"/>
        <v>7.9751117932099493</v>
      </c>
      <c r="AH2165" s="31">
        <f t="shared" si="644"/>
        <v>47.761744637677296</v>
      </c>
      <c r="AI2165">
        <f t="shared" si="645"/>
        <v>229.32028452430288</v>
      </c>
    </row>
    <row r="2166" spans="1:35" x14ac:dyDescent="0.2">
      <c r="A2166">
        <v>32</v>
      </c>
      <c r="C2166" s="27" t="s">
        <v>2227</v>
      </c>
      <c r="D2166" s="26">
        <v>29.736249999999998</v>
      </c>
      <c r="E2166">
        <v>0</v>
      </c>
      <c r="F2166" s="26">
        <v>1</v>
      </c>
      <c r="G2166" s="26">
        <v>31.885000000000002</v>
      </c>
      <c r="H2166" s="26">
        <v>15.39</v>
      </c>
      <c r="I2166" s="26">
        <v>100</v>
      </c>
      <c r="J2166" s="26">
        <v>31.874166666666667</v>
      </c>
      <c r="K2166">
        <v>317</v>
      </c>
      <c r="L2166">
        <v>0</v>
      </c>
      <c r="M2166">
        <v>0</v>
      </c>
      <c r="N2166">
        <v>45.977499999999999</v>
      </c>
      <c r="O2166" s="1">
        <f t="shared" si="628"/>
        <v>25.776677098787872</v>
      </c>
      <c r="Q2166" s="1">
        <f t="shared" si="632"/>
        <v>1401.5566909007111</v>
      </c>
      <c r="R2166" s="2">
        <f t="shared" si="633"/>
        <v>1.4828362613502413</v>
      </c>
      <c r="S2166" s="2"/>
      <c r="T2166" s="1">
        <f t="shared" si="634"/>
        <v>7935.2449471324744</v>
      </c>
      <c r="U2166" s="1">
        <f t="shared" si="635"/>
        <v>0</v>
      </c>
      <c r="V2166" s="1">
        <f t="shared" si="636"/>
        <v>2119.3196225181805</v>
      </c>
      <c r="W2166" s="1">
        <f t="shared" si="637"/>
        <v>-11659.784879867495</v>
      </c>
      <c r="X2166" s="2">
        <f t="shared" si="646"/>
        <v>61.932600257273599</v>
      </c>
      <c r="Y2166">
        <f t="shared" si="629"/>
        <v>1</v>
      </c>
      <c r="Z2166" s="26">
        <f t="shared" si="638"/>
        <v>0</v>
      </c>
      <c r="AA2166">
        <f t="shared" si="639"/>
        <v>902.85828122090834</v>
      </c>
      <c r="AB2166" s="28">
        <f t="shared" si="640"/>
        <v>40508.970238095237</v>
      </c>
      <c r="AC2166">
        <f t="shared" si="641"/>
        <v>-6.3888888888888024E-2</v>
      </c>
      <c r="AD2166" s="31">
        <f t="shared" si="630"/>
        <v>4.5620354545150263</v>
      </c>
      <c r="AE2166" s="31">
        <f t="shared" si="642"/>
        <v>9.3706634029607123</v>
      </c>
      <c r="AF2166" s="15">
        <f t="shared" si="631"/>
        <v>7.7652777777777775</v>
      </c>
      <c r="AG2166" s="31">
        <f t="shared" si="643"/>
        <v>7.9350687208792747</v>
      </c>
      <c r="AH2166" s="31">
        <f t="shared" si="644"/>
        <v>47.534385361529715</v>
      </c>
      <c r="AI2166">
        <f t="shared" si="645"/>
        <v>229.44029641491682</v>
      </c>
    </row>
    <row r="2167" spans="1:35" x14ac:dyDescent="0.2">
      <c r="A2167">
        <v>32</v>
      </c>
      <c r="C2167" s="27" t="s">
        <v>2228</v>
      </c>
      <c r="D2167" s="26">
        <v>29.744249999999997</v>
      </c>
      <c r="E2167">
        <v>0</v>
      </c>
      <c r="F2167" s="26">
        <v>1</v>
      </c>
      <c r="G2167" s="26">
        <v>31.37</v>
      </c>
      <c r="H2167" s="26">
        <v>14.7775</v>
      </c>
      <c r="I2167" s="26">
        <v>100</v>
      </c>
      <c r="J2167" s="26">
        <v>31.352499999999999</v>
      </c>
      <c r="K2167">
        <v>317</v>
      </c>
      <c r="L2167">
        <v>0</v>
      </c>
      <c r="M2167">
        <v>0</v>
      </c>
      <c r="N2167">
        <v>45.825000000000003</v>
      </c>
      <c r="O2167" s="1">
        <f t="shared" si="628"/>
        <v>25.776677098787872</v>
      </c>
      <c r="Q2167" s="1">
        <f t="shared" si="632"/>
        <v>1243.0368535046723</v>
      </c>
      <c r="R2167" s="2">
        <f t="shared" si="633"/>
        <v>1.3151234855772331</v>
      </c>
      <c r="S2167" s="2"/>
      <c r="T2167" s="1">
        <f t="shared" si="634"/>
        <v>8292.4876965386939</v>
      </c>
      <c r="U2167" s="1">
        <f t="shared" si="635"/>
        <v>0</v>
      </c>
      <c r="V2167" s="1">
        <f t="shared" si="636"/>
        <v>2220.9772455018647</v>
      </c>
      <c r="W2167" s="1">
        <f t="shared" si="637"/>
        <v>-11959.708386623004</v>
      </c>
      <c r="X2167" s="2">
        <f t="shared" si="646"/>
        <v>63.415436518623842</v>
      </c>
      <c r="Y2167">
        <f t="shared" si="629"/>
        <v>1</v>
      </c>
      <c r="Z2167" s="26">
        <f t="shared" si="638"/>
        <v>0</v>
      </c>
      <c r="AA2167">
        <f t="shared" si="639"/>
        <v>1026.9100016691507</v>
      </c>
      <c r="AB2167" s="28">
        <f t="shared" si="640"/>
        <v>40509.011904761908</v>
      </c>
      <c r="AC2167">
        <f t="shared" si="641"/>
        <v>-0.34999999999999942</v>
      </c>
      <c r="AD2167" s="31">
        <f t="shared" si="630"/>
        <v>4.4675299547843617</v>
      </c>
      <c r="AE2167" s="31">
        <f t="shared" si="642"/>
        <v>9.1861683893290333</v>
      </c>
      <c r="AF2167" s="15">
        <f t="shared" si="631"/>
        <v>7.6805555555555571</v>
      </c>
      <c r="AG2167" s="31">
        <f t="shared" si="643"/>
        <v>7.8892001686973563</v>
      </c>
      <c r="AH2167" s="31">
        <f t="shared" si="644"/>
        <v>47.273871013507453</v>
      </c>
      <c r="AI2167">
        <f t="shared" si="645"/>
        <v>228.98326817656061</v>
      </c>
    </row>
    <row r="2168" spans="1:35" x14ac:dyDescent="0.2">
      <c r="A2168">
        <v>32</v>
      </c>
      <c r="C2168" s="27" t="s">
        <v>2229</v>
      </c>
      <c r="D2168" s="26">
        <v>29.747416666666666</v>
      </c>
      <c r="E2168">
        <v>0</v>
      </c>
      <c r="F2168" s="26">
        <v>1</v>
      </c>
      <c r="G2168" s="26">
        <v>31.749166666666667</v>
      </c>
      <c r="H2168" s="26">
        <v>15.834999999999999</v>
      </c>
      <c r="I2168" s="26">
        <v>100</v>
      </c>
      <c r="J2168" s="26">
        <v>31.734999999999999</v>
      </c>
      <c r="K2168">
        <v>317</v>
      </c>
      <c r="L2168">
        <v>0</v>
      </c>
      <c r="M2168">
        <v>0</v>
      </c>
      <c r="N2168">
        <v>45.66</v>
      </c>
      <c r="O2168" s="1">
        <f t="shared" si="628"/>
        <v>25.776677098787872</v>
      </c>
      <c r="Q2168" s="1">
        <f t="shared" si="632"/>
        <v>723.61112541672708</v>
      </c>
      <c r="R2168" s="2">
        <f t="shared" si="633"/>
        <v>0.76557503727859777</v>
      </c>
      <c r="S2168" s="2"/>
      <c r="T2168" s="1">
        <f t="shared" si="634"/>
        <v>8336.4110151949153</v>
      </c>
      <c r="U2168" s="1">
        <f t="shared" si="635"/>
        <v>0</v>
      </c>
      <c r="V2168" s="1">
        <f t="shared" si="636"/>
        <v>2248.750609582487</v>
      </c>
      <c r="W2168" s="1">
        <f t="shared" si="637"/>
        <v>-11509.478386826802</v>
      </c>
      <c r="X2168" s="2">
        <f t="shared" si="646"/>
        <v>64.730560004201081</v>
      </c>
      <c r="Y2168">
        <f t="shared" si="629"/>
        <v>1</v>
      </c>
      <c r="Z2168" s="26">
        <f t="shared" si="638"/>
        <v>0</v>
      </c>
      <c r="AA2168">
        <f t="shared" si="639"/>
        <v>1087.7723064851593</v>
      </c>
      <c r="AB2168" s="28">
        <f t="shared" si="640"/>
        <v>40509.053571428572</v>
      </c>
      <c r="AC2168">
        <f t="shared" si="641"/>
        <v>-0.13935185185185142</v>
      </c>
      <c r="AD2168" s="31">
        <f t="shared" si="630"/>
        <v>4.5369394950182169</v>
      </c>
      <c r="AE2168" s="31">
        <f t="shared" si="642"/>
        <v>9.3216908673446799</v>
      </c>
      <c r="AF2168" s="15">
        <f t="shared" si="631"/>
        <v>7.5888888888888868</v>
      </c>
      <c r="AG2168" s="31">
        <f t="shared" si="643"/>
        <v>7.8398344546993224</v>
      </c>
      <c r="AH2168" s="31">
        <f t="shared" si="644"/>
        <v>46.993399738179804</v>
      </c>
      <c r="AI2168">
        <f t="shared" si="645"/>
        <v>226.48231373146075</v>
      </c>
    </row>
    <row r="2169" spans="1:35" x14ac:dyDescent="0.2">
      <c r="A2169">
        <v>32</v>
      </c>
      <c r="C2169" s="27" t="s">
        <v>2230</v>
      </c>
      <c r="D2169" s="26">
        <v>29.738999999999997</v>
      </c>
      <c r="E2169">
        <v>0</v>
      </c>
      <c r="F2169" s="26">
        <v>1</v>
      </c>
      <c r="G2169" s="26">
        <v>31.991666666666667</v>
      </c>
      <c r="H2169" s="26">
        <v>16.5425</v>
      </c>
      <c r="I2169" s="26">
        <v>100</v>
      </c>
      <c r="J2169" s="26">
        <v>31.985833333333336</v>
      </c>
      <c r="K2169">
        <v>317</v>
      </c>
      <c r="L2169">
        <v>0</v>
      </c>
      <c r="M2169">
        <v>0</v>
      </c>
      <c r="N2169">
        <v>45.472499999999997</v>
      </c>
      <c r="O2169" s="1">
        <f t="shared" si="628"/>
        <v>25.776677098787872</v>
      </c>
      <c r="Q2169" s="1">
        <f t="shared" si="632"/>
        <v>347.73211388995975</v>
      </c>
      <c r="R2169" s="2">
        <f t="shared" si="633"/>
        <v>0.36789791740827443</v>
      </c>
      <c r="S2169" s="2"/>
      <c r="T2169" s="1">
        <f t="shared" si="634"/>
        <v>8346.3124741501979</v>
      </c>
      <c r="U2169" s="1">
        <f t="shared" si="635"/>
        <v>0</v>
      </c>
      <c r="V2169" s="1">
        <f t="shared" si="636"/>
        <v>2261.3889827791086</v>
      </c>
      <c r="W2169" s="1">
        <f t="shared" si="637"/>
        <v>-11153.707054675444</v>
      </c>
      <c r="X2169" s="2">
        <f t="shared" si="646"/>
        <v>65.496135041479675</v>
      </c>
      <c r="Y2169">
        <f t="shared" si="629"/>
        <v>1</v>
      </c>
      <c r="Z2169" s="26">
        <f t="shared" si="638"/>
        <v>0</v>
      </c>
      <c r="AA2169">
        <f t="shared" si="639"/>
        <v>1122.549401078845</v>
      </c>
      <c r="AB2169" s="28">
        <f t="shared" si="640"/>
        <v>40509.095238095237</v>
      </c>
      <c r="AC2169">
        <f t="shared" si="641"/>
        <v>-4.6296296296293666E-3</v>
      </c>
      <c r="AD2169" s="31">
        <f t="shared" si="630"/>
        <v>4.5818285106234855</v>
      </c>
      <c r="AE2169" s="31">
        <f t="shared" si="642"/>
        <v>9.4092775941429352</v>
      </c>
      <c r="AF2169" s="15">
        <f t="shared" si="631"/>
        <v>7.4847222222222198</v>
      </c>
      <c r="AG2169" s="31">
        <f t="shared" si="643"/>
        <v>7.7840667159271035</v>
      </c>
      <c r="AH2169" s="31">
        <f t="shared" si="644"/>
        <v>46.676436768288902</v>
      </c>
      <c r="AI2169">
        <f t="shared" si="645"/>
        <v>224.05016095496552</v>
      </c>
    </row>
    <row r="2170" spans="1:35" x14ac:dyDescent="0.2">
      <c r="A2170">
        <v>32</v>
      </c>
      <c r="C2170" s="27" t="s">
        <v>2231</v>
      </c>
      <c r="D2170" s="26">
        <v>29.741499999999998</v>
      </c>
      <c r="E2170">
        <v>0</v>
      </c>
      <c r="F2170" s="26">
        <v>1</v>
      </c>
      <c r="G2170" s="26">
        <v>31.727499999999999</v>
      </c>
      <c r="H2170" s="26">
        <v>17.331666666666667</v>
      </c>
      <c r="I2170" s="26">
        <v>100</v>
      </c>
      <c r="J2170" s="26">
        <v>31.714166666666667</v>
      </c>
      <c r="K2170">
        <v>317</v>
      </c>
      <c r="L2170">
        <v>0</v>
      </c>
      <c r="M2170">
        <v>0</v>
      </c>
      <c r="N2170">
        <v>45.284999999999997</v>
      </c>
      <c r="O2170" s="1">
        <f t="shared" si="628"/>
        <v>25.776677098787872</v>
      </c>
      <c r="Q2170" s="1">
        <f t="shared" si="632"/>
        <v>496.0889658387959</v>
      </c>
      <c r="R2170" s="2">
        <f t="shared" si="633"/>
        <v>0.52485833229390233</v>
      </c>
      <c r="S2170" s="2"/>
      <c r="T2170" s="1">
        <f t="shared" si="634"/>
        <v>8274.4885817277918</v>
      </c>
      <c r="U2170" s="1">
        <f t="shared" si="635"/>
        <v>0</v>
      </c>
      <c r="V2170" s="1">
        <f t="shared" si="636"/>
        <v>2249.6091245887478</v>
      </c>
      <c r="W2170" s="1">
        <f t="shared" si="637"/>
        <v>-11217.13915265592</v>
      </c>
      <c r="X2170" s="2">
        <f t="shared" si="646"/>
        <v>65.864032958887947</v>
      </c>
      <c r="Y2170">
        <f t="shared" si="629"/>
        <v>1</v>
      </c>
      <c r="Z2170" s="26">
        <f t="shared" si="638"/>
        <v>0</v>
      </c>
      <c r="AA2170">
        <f t="shared" si="639"/>
        <v>1165.3028824532432</v>
      </c>
      <c r="AB2170" s="28">
        <f t="shared" si="640"/>
        <v>40509.136904761908</v>
      </c>
      <c r="AC2170">
        <f t="shared" si="641"/>
        <v>-0.15138888888888935</v>
      </c>
      <c r="AD2170" s="31">
        <f t="shared" si="630"/>
        <v>4.5329477471565225</v>
      </c>
      <c r="AE2170" s="31">
        <f t="shared" si="642"/>
        <v>9.3138999883880071</v>
      </c>
      <c r="AF2170" s="15">
        <f t="shared" si="631"/>
        <v>7.3805555555555538</v>
      </c>
      <c r="AG2170" s="31">
        <f t="shared" si="643"/>
        <v>7.7286478871231443</v>
      </c>
      <c r="AH2170" s="31">
        <f t="shared" si="644"/>
        <v>46.361331392142546</v>
      </c>
      <c r="AI2170">
        <f t="shared" si="645"/>
        <v>222.72915759937229</v>
      </c>
    </row>
    <row r="2171" spans="1:35" x14ac:dyDescent="0.2">
      <c r="A2171">
        <v>32</v>
      </c>
      <c r="C2171" s="27" t="s">
        <v>2232</v>
      </c>
      <c r="D2171" s="26">
        <v>29.749666666666666</v>
      </c>
      <c r="E2171">
        <v>0</v>
      </c>
      <c r="F2171" s="26">
        <v>1.6666666666666665</v>
      </c>
      <c r="G2171" s="26">
        <v>31.81</v>
      </c>
      <c r="H2171" s="26">
        <v>17.935833333333335</v>
      </c>
      <c r="I2171" s="26">
        <v>100</v>
      </c>
      <c r="J2171" s="26">
        <v>31.795000000000002</v>
      </c>
      <c r="K2171">
        <v>318</v>
      </c>
      <c r="L2171">
        <v>0</v>
      </c>
      <c r="M2171">
        <v>0</v>
      </c>
      <c r="N2171">
        <v>45.087499999999999</v>
      </c>
      <c r="O2171" s="1">
        <f t="shared" si="628"/>
        <v>42.961128497979772</v>
      </c>
      <c r="Q2171" s="1">
        <f t="shared" si="632"/>
        <v>293.39660197145156</v>
      </c>
      <c r="R2171" s="2">
        <f t="shared" si="633"/>
        <v>0.31041136129900038</v>
      </c>
      <c r="S2171" s="2"/>
      <c r="T2171" s="1">
        <f t="shared" si="634"/>
        <v>8260.966968063789</v>
      </c>
      <c r="U2171" s="1">
        <f t="shared" si="635"/>
        <v>0</v>
      </c>
      <c r="V2171" s="1">
        <f t="shared" si="636"/>
        <v>2253.504462459774</v>
      </c>
      <c r="W2171" s="1">
        <f t="shared" si="637"/>
        <v>-10985.474099162015</v>
      </c>
      <c r="X2171" s="2">
        <f t="shared" si="646"/>
        <v>66.388891291181849</v>
      </c>
      <c r="Y2171">
        <f t="shared" si="629"/>
        <v>1</v>
      </c>
      <c r="Z2171" s="26">
        <f t="shared" si="638"/>
        <v>0</v>
      </c>
      <c r="AA2171">
        <f t="shared" si="639"/>
        <v>1195.6997229273718</v>
      </c>
      <c r="AB2171" s="28">
        <f t="shared" si="640"/>
        <v>40509.178571428572</v>
      </c>
      <c r="AC2171">
        <f t="shared" si="641"/>
        <v>-0.10555555555555626</v>
      </c>
      <c r="AD2171" s="31">
        <f t="shared" si="630"/>
        <v>4.5481636841451909</v>
      </c>
      <c r="AE2171" s="31">
        <f t="shared" si="642"/>
        <v>9.3435956670492359</v>
      </c>
      <c r="AF2171" s="15">
        <f t="shared" si="631"/>
        <v>7.2708333333333321</v>
      </c>
      <c r="AG2171" s="31">
        <f t="shared" si="643"/>
        <v>7.6706486562085558</v>
      </c>
      <c r="AH2171" s="31">
        <f t="shared" si="644"/>
        <v>46.031419214118479</v>
      </c>
      <c r="AI2171">
        <f t="shared" si="645"/>
        <v>220.56719516498026</v>
      </c>
    </row>
    <row r="2172" spans="1:35" x14ac:dyDescent="0.2">
      <c r="A2172">
        <v>32</v>
      </c>
      <c r="C2172" s="27" t="s">
        <v>2233</v>
      </c>
      <c r="D2172" s="26">
        <v>29.757083333333334</v>
      </c>
      <c r="E2172">
        <v>0</v>
      </c>
      <c r="F2172" s="26">
        <v>60.583333333333329</v>
      </c>
      <c r="G2172" s="26">
        <v>32.50333333333333</v>
      </c>
      <c r="H2172" s="26">
        <v>19.07</v>
      </c>
      <c r="I2172" s="26">
        <v>100</v>
      </c>
      <c r="J2172" s="26">
        <v>32.50333333333333</v>
      </c>
      <c r="K2172">
        <v>327.75</v>
      </c>
      <c r="L2172">
        <v>0</v>
      </c>
      <c r="M2172">
        <v>0</v>
      </c>
      <c r="N2172">
        <v>44.887500000000003</v>
      </c>
      <c r="O2172" s="1">
        <f t="shared" si="628"/>
        <v>1561.6370209015647</v>
      </c>
      <c r="Q2172" s="1">
        <f t="shared" si="632"/>
        <v>1245.8294191677974</v>
      </c>
      <c r="R2172" s="2">
        <f t="shared" si="633"/>
        <v>1.3180779986942317</v>
      </c>
      <c r="S2172" s="2"/>
      <c r="T2172" s="1">
        <f t="shared" si="634"/>
        <v>8120.5214388398208</v>
      </c>
      <c r="U2172" s="1">
        <f t="shared" si="635"/>
        <v>0</v>
      </c>
      <c r="V2172" s="1">
        <f t="shared" si="636"/>
        <v>2224.5873800296663</v>
      </c>
      <c r="W2172" s="1">
        <f t="shared" si="637"/>
        <v>-10246.352261824313</v>
      </c>
      <c r="X2172" s="2">
        <f t="shared" si="646"/>
        <v>66.699302652480853</v>
      </c>
      <c r="Y2172">
        <f t="shared" si="629"/>
        <v>1</v>
      </c>
      <c r="Z2172" s="26">
        <f t="shared" si="638"/>
        <v>0</v>
      </c>
      <c r="AA2172">
        <f t="shared" si="639"/>
        <v>1169.3643176760786</v>
      </c>
      <c r="AB2172" s="28">
        <f t="shared" si="640"/>
        <v>40509.220238095237</v>
      </c>
      <c r="AC2172">
        <f t="shared" si="641"/>
        <v>0.27962962962962795</v>
      </c>
      <c r="AD2172" s="31">
        <f t="shared" si="630"/>
        <v>4.6778309029042653</v>
      </c>
      <c r="AE2172" s="31">
        <f t="shared" si="642"/>
        <v>9.5964419239354939</v>
      </c>
      <c r="AF2172" s="15">
        <f t="shared" si="631"/>
        <v>7.1597222222222232</v>
      </c>
      <c r="AG2172" s="31">
        <f t="shared" si="643"/>
        <v>7.6123054344596541</v>
      </c>
      <c r="AH2172" s="31">
        <f t="shared" si="644"/>
        <v>45.699410102344231</v>
      </c>
      <c r="AI2172">
        <f t="shared" si="645"/>
        <v>217.05104468859329</v>
      </c>
    </row>
    <row r="2173" spans="1:35" x14ac:dyDescent="0.2">
      <c r="A2173">
        <v>32</v>
      </c>
      <c r="C2173" s="27" t="s">
        <v>2234</v>
      </c>
      <c r="D2173" s="26">
        <v>29.77</v>
      </c>
      <c r="E2173">
        <v>0</v>
      </c>
      <c r="F2173" s="26">
        <v>238.25</v>
      </c>
      <c r="G2173" s="26">
        <v>36.090000000000003</v>
      </c>
      <c r="H2173" s="26">
        <v>21.339166666666667</v>
      </c>
      <c r="I2173" s="26">
        <v>99.991666666666674</v>
      </c>
      <c r="J2173" s="26">
        <v>36.088333333333331</v>
      </c>
      <c r="K2173">
        <v>327.41666666666669</v>
      </c>
      <c r="L2173">
        <v>0</v>
      </c>
      <c r="M2173">
        <v>0</v>
      </c>
      <c r="N2173">
        <v>44.677500000000002</v>
      </c>
      <c r="O2173" s="1">
        <f t="shared" si="628"/>
        <v>6141.2933187862091</v>
      </c>
      <c r="Q2173" s="1">
        <f t="shared" si="632"/>
        <v>2878.1123072115206</v>
      </c>
      <c r="R2173" s="2">
        <f t="shared" si="633"/>
        <v>3.0450208122719347</v>
      </c>
      <c r="S2173" s="2"/>
      <c r="T2173" s="1">
        <f t="shared" si="634"/>
        <v>7958.3663055837305</v>
      </c>
      <c r="U2173" s="1">
        <f t="shared" si="635"/>
        <v>0</v>
      </c>
      <c r="V2173" s="1">
        <f t="shared" si="636"/>
        <v>2203.375572302215</v>
      </c>
      <c r="W2173" s="1">
        <f t="shared" si="637"/>
        <v>-7105.084453139053</v>
      </c>
      <c r="X2173" s="2">
        <f t="shared" si="646"/>
        <v>68.017380651175088</v>
      </c>
      <c r="Y2173">
        <f t="shared" si="629"/>
        <v>1</v>
      </c>
      <c r="Z2173" s="26">
        <f t="shared" si="638"/>
        <v>0</v>
      </c>
      <c r="AA2173">
        <f t="shared" si="639"/>
        <v>1019.3576352450292</v>
      </c>
      <c r="AB2173" s="28">
        <f t="shared" si="640"/>
        <v>40509.261904761908</v>
      </c>
      <c r="AC2173">
        <f t="shared" si="641"/>
        <v>2.2722222222222239</v>
      </c>
      <c r="AD2173" s="31">
        <f t="shared" si="630"/>
        <v>5.4016398584638958</v>
      </c>
      <c r="AE2173" s="31">
        <f t="shared" si="642"/>
        <v>11.001146349133005</v>
      </c>
      <c r="AF2173" s="15">
        <f t="shared" si="631"/>
        <v>7.0430555555555561</v>
      </c>
      <c r="AG2173" s="31">
        <f t="shared" si="643"/>
        <v>7.5514651790652216</v>
      </c>
      <c r="AH2173" s="31">
        <f t="shared" si="644"/>
        <v>45.353040365732461</v>
      </c>
      <c r="AI2173">
        <f t="shared" si="645"/>
        <v>206.52358682779592</v>
      </c>
    </row>
    <row r="2174" spans="1:35" x14ac:dyDescent="0.2">
      <c r="A2174">
        <v>32</v>
      </c>
      <c r="C2174" s="27" t="s">
        <v>2235</v>
      </c>
      <c r="D2174" s="26">
        <v>29.770499999999998</v>
      </c>
      <c r="E2174">
        <v>0</v>
      </c>
      <c r="F2174" s="26">
        <v>287.91666666666669</v>
      </c>
      <c r="G2174" s="26">
        <v>44.443333333333335</v>
      </c>
      <c r="H2174" s="26">
        <v>23.6</v>
      </c>
      <c r="I2174" s="26">
        <v>95.9</v>
      </c>
      <c r="J2174" s="26">
        <v>43.33</v>
      </c>
      <c r="K2174">
        <v>177.83333333333331</v>
      </c>
      <c r="L2174">
        <v>0.33333333333333337</v>
      </c>
      <c r="M2174">
        <v>1.6916666666666667</v>
      </c>
      <c r="N2174">
        <v>44.438333333333333</v>
      </c>
      <c r="O2174" s="1">
        <f t="shared" si="628"/>
        <v>7421.5349480260074</v>
      </c>
      <c r="Q2174" s="1">
        <f t="shared" si="632"/>
        <v>-3134.6151760469634</v>
      </c>
      <c r="R2174" s="2">
        <f t="shared" si="633"/>
        <v>-3.3163988860372751</v>
      </c>
      <c r="S2174" s="2"/>
      <c r="T2174" s="1">
        <f t="shared" si="634"/>
        <v>8092.0657485769179</v>
      </c>
      <c r="U2174" s="1">
        <f t="shared" si="635"/>
        <v>0</v>
      </c>
      <c r="V2174" s="1">
        <f t="shared" si="636"/>
        <v>2276.0639147751153</v>
      </c>
      <c r="W2174" s="1">
        <f t="shared" si="637"/>
        <v>4.1368759552504741</v>
      </c>
      <c r="X2174" s="2">
        <f t="shared" si="646"/>
        <v>71.062401463447017</v>
      </c>
      <c r="Y2174">
        <f t="shared" si="629"/>
        <v>1</v>
      </c>
      <c r="Z2174" s="26">
        <f t="shared" si="638"/>
        <v>0</v>
      </c>
      <c r="AA2174">
        <f t="shared" si="639"/>
        <v>708.57478811563396</v>
      </c>
      <c r="AB2174" s="28">
        <f t="shared" si="640"/>
        <v>40509.303571428572</v>
      </c>
      <c r="AC2174">
        <f t="shared" si="641"/>
        <v>6.9129629629629639</v>
      </c>
      <c r="AD2174" s="31">
        <f t="shared" si="630"/>
        <v>7.1772786263693122</v>
      </c>
      <c r="AE2174" s="31">
        <f t="shared" si="642"/>
        <v>14.375250518652846</v>
      </c>
      <c r="AF2174" s="15">
        <f t="shared" si="631"/>
        <v>6.9101851851851848</v>
      </c>
      <c r="AG2174" s="31">
        <f t="shared" si="643"/>
        <v>7.4826958361389222</v>
      </c>
      <c r="AH2174" s="31">
        <f t="shared" si="644"/>
        <v>44.961342462379911</v>
      </c>
      <c r="AI2174">
        <f t="shared" si="645"/>
        <v>183.88358476568709</v>
      </c>
    </row>
    <row r="2175" spans="1:35" x14ac:dyDescent="0.2">
      <c r="A2175">
        <v>32</v>
      </c>
      <c r="C2175" s="27" t="s">
        <v>2236</v>
      </c>
      <c r="D2175" s="26">
        <v>29.756</v>
      </c>
      <c r="E2175">
        <v>0</v>
      </c>
      <c r="F2175" s="26">
        <v>597.83333333333326</v>
      </c>
      <c r="G2175" s="26">
        <v>56.731666666666669</v>
      </c>
      <c r="H2175" s="26">
        <v>26.2225</v>
      </c>
      <c r="I2175" s="26">
        <v>88.674999999999997</v>
      </c>
      <c r="J2175" s="26">
        <v>53.456666666666663</v>
      </c>
      <c r="K2175">
        <v>128.25</v>
      </c>
      <c r="L2175">
        <v>0.80833333333333335</v>
      </c>
      <c r="M2175">
        <v>4.1916666666666664</v>
      </c>
      <c r="N2175">
        <v>44.327500000000001</v>
      </c>
      <c r="O2175" s="1">
        <f t="shared" si="628"/>
        <v>15410.156792225343</v>
      </c>
      <c r="Q2175" s="1">
        <f t="shared" si="632"/>
        <v>-4064.4020008420221</v>
      </c>
      <c r="R2175" s="2">
        <f t="shared" si="633"/>
        <v>-4.3001062366445346</v>
      </c>
      <c r="S2175" s="2"/>
      <c r="T2175" s="1">
        <f t="shared" si="634"/>
        <v>7079.5177362944914</v>
      </c>
      <c r="U2175" s="1">
        <f t="shared" si="635"/>
        <v>0</v>
      </c>
      <c r="V2175" s="1">
        <f t="shared" si="636"/>
        <v>1986.160453841662</v>
      </c>
      <c r="W2175" s="1">
        <f t="shared" si="637"/>
        <v>10262.899765645303</v>
      </c>
      <c r="X2175" s="2">
        <f t="shared" si="646"/>
        <v>67.74600257740974</v>
      </c>
      <c r="Y2175">
        <f t="shared" si="629"/>
        <v>1</v>
      </c>
      <c r="Z2175" s="26">
        <f t="shared" si="638"/>
        <v>0</v>
      </c>
      <c r="AA2175">
        <f t="shared" si="639"/>
        <v>121.31559555468439</v>
      </c>
      <c r="AB2175" s="28">
        <f t="shared" si="640"/>
        <v>40509.345238095237</v>
      </c>
      <c r="AC2175">
        <f t="shared" si="641"/>
        <v>13.739814814814816</v>
      </c>
      <c r="AD2175" s="31">
        <f t="shared" si="630"/>
        <v>10.484355120738053</v>
      </c>
      <c r="AE2175" s="31">
        <f t="shared" si="642"/>
        <v>20.499246014820976</v>
      </c>
      <c r="AF2175" s="15">
        <f t="shared" si="631"/>
        <v>6.8486111111111114</v>
      </c>
      <c r="AG2175" s="31">
        <f t="shared" si="643"/>
        <v>7.4510142272862225</v>
      </c>
      <c r="AH2175" s="31">
        <f t="shared" si="644"/>
        <v>44.780822409682848</v>
      </c>
      <c r="AI2175">
        <f t="shared" si="645"/>
        <v>145.98083728590956</v>
      </c>
    </row>
    <row r="2176" spans="1:35" x14ac:dyDescent="0.2">
      <c r="A2176">
        <v>32</v>
      </c>
      <c r="C2176" s="27" t="s">
        <v>2237</v>
      </c>
      <c r="D2176" s="26">
        <v>29.741250000000001</v>
      </c>
      <c r="E2176">
        <v>0</v>
      </c>
      <c r="F2176" s="26">
        <v>804.58333333333337</v>
      </c>
      <c r="G2176" s="26">
        <v>59.335833333333333</v>
      </c>
      <c r="H2176" s="26">
        <v>28.533333333333331</v>
      </c>
      <c r="I2176" s="26">
        <v>88.541666666666671</v>
      </c>
      <c r="J2176" s="26">
        <v>55.979166666666664</v>
      </c>
      <c r="K2176">
        <v>150.75</v>
      </c>
      <c r="L2176">
        <v>0.35</v>
      </c>
      <c r="M2176">
        <v>2.8166666666666664</v>
      </c>
      <c r="N2176">
        <v>44.537500000000001</v>
      </c>
      <c r="O2176" s="1">
        <f t="shared" si="628"/>
        <v>20739.484782399741</v>
      </c>
      <c r="Q2176" s="1">
        <f t="shared" si="632"/>
        <v>747.18682921930974</v>
      </c>
      <c r="R2176" s="2">
        <f t="shared" si="633"/>
        <v>0.79051795161969096</v>
      </c>
      <c r="S2176" s="2"/>
      <c r="T2176" s="1">
        <f t="shared" si="634"/>
        <v>5952.3906628502691</v>
      </c>
      <c r="U2176" s="1">
        <f t="shared" si="635"/>
        <v>0</v>
      </c>
      <c r="V2176" s="1">
        <f t="shared" si="636"/>
        <v>1659.3149758112904</v>
      </c>
      <c r="W2176" s="1">
        <f t="shared" si="637"/>
        <v>12243.773868883389</v>
      </c>
      <c r="X2176" s="2">
        <f t="shared" si="646"/>
        <v>63.445896340765202</v>
      </c>
      <c r="Y2176">
        <f t="shared" si="629"/>
        <v>1</v>
      </c>
      <c r="Z2176" s="26">
        <f t="shared" si="638"/>
        <v>0</v>
      </c>
      <c r="AA2176">
        <f t="shared" si="639"/>
        <v>16.892617925059898</v>
      </c>
      <c r="AB2176" s="28">
        <f t="shared" si="640"/>
        <v>40509.386904761908</v>
      </c>
      <c r="AC2176">
        <f t="shared" si="641"/>
        <v>15.186574074074073</v>
      </c>
      <c r="AD2176" s="31">
        <f t="shared" si="630"/>
        <v>11.496710279951767</v>
      </c>
      <c r="AE2176" s="31">
        <f t="shared" si="642"/>
        <v>22.365836620940353</v>
      </c>
      <c r="AF2176" s="15">
        <f t="shared" si="631"/>
        <v>6.9652777777777786</v>
      </c>
      <c r="AG2176" s="31">
        <f t="shared" si="643"/>
        <v>7.5111428533455351</v>
      </c>
      <c r="AH2176" s="31">
        <f t="shared" si="644"/>
        <v>45.123395775212096</v>
      </c>
      <c r="AI2176">
        <f t="shared" si="645"/>
        <v>136.81844563548171</v>
      </c>
    </row>
    <row r="2177" spans="1:35" x14ac:dyDescent="0.2">
      <c r="A2177">
        <v>32</v>
      </c>
      <c r="C2177" s="27" t="s">
        <v>2238</v>
      </c>
      <c r="D2177" s="26">
        <v>29.728250000000003</v>
      </c>
      <c r="E2177">
        <v>0</v>
      </c>
      <c r="F2177" s="26">
        <v>594.58333333333337</v>
      </c>
      <c r="G2177" s="26">
        <v>56.726666666666667</v>
      </c>
      <c r="H2177" s="26">
        <v>29.5425</v>
      </c>
      <c r="I2177" s="26">
        <v>92.341666666666669</v>
      </c>
      <c r="J2177" s="26">
        <v>54.557499999999997</v>
      </c>
      <c r="K2177">
        <v>55.5</v>
      </c>
      <c r="L2177">
        <v>9.166666666666666E-2</v>
      </c>
      <c r="M2177">
        <v>1.2249999999999999</v>
      </c>
      <c r="N2177">
        <v>44.67</v>
      </c>
      <c r="O2177" s="1">
        <f t="shared" si="628"/>
        <v>15326.382591654286</v>
      </c>
      <c r="Q2177" s="1">
        <f t="shared" si="632"/>
        <v>-2366.1043911857641</v>
      </c>
      <c r="R2177" s="2">
        <f t="shared" si="633"/>
        <v>-2.5033203524115168</v>
      </c>
      <c r="S2177" s="2"/>
      <c r="T2177" s="1">
        <f t="shared" si="634"/>
        <v>5915.1123178140488</v>
      </c>
      <c r="U2177" s="1">
        <f t="shared" si="635"/>
        <v>0</v>
      </c>
      <c r="V2177" s="1">
        <f t="shared" si="636"/>
        <v>1657.7148807761512</v>
      </c>
      <c r="W2177" s="1">
        <f t="shared" si="637"/>
        <v>9975.3868867555393</v>
      </c>
      <c r="X2177" s="2">
        <f t="shared" si="646"/>
        <v>64.236414292384893</v>
      </c>
      <c r="Y2177">
        <f t="shared" si="629"/>
        <v>1</v>
      </c>
      <c r="Z2177" s="26">
        <f t="shared" si="638"/>
        <v>0</v>
      </c>
      <c r="AA2177">
        <f t="shared" si="639"/>
        <v>56.396309401980538</v>
      </c>
      <c r="AB2177" s="28">
        <f t="shared" si="640"/>
        <v>40509.428571428572</v>
      </c>
      <c r="AC2177">
        <f t="shared" si="641"/>
        <v>13.737037037037037</v>
      </c>
      <c r="AD2177" s="31">
        <f t="shared" si="630"/>
        <v>10.915902800104986</v>
      </c>
      <c r="AE2177" s="31">
        <f t="shared" si="642"/>
        <v>21.3432243588794</v>
      </c>
      <c r="AF2177" s="15">
        <f t="shared" si="631"/>
        <v>7.0388888888888896</v>
      </c>
      <c r="AG2177" s="31">
        <f t="shared" si="643"/>
        <v>7.5493002408599468</v>
      </c>
      <c r="AH2177" s="31">
        <f t="shared" si="644"/>
        <v>45.340712298718053</v>
      </c>
      <c r="AI2177">
        <f t="shared" si="645"/>
        <v>144.27289749430997</v>
      </c>
    </row>
    <row r="2178" spans="1:35" x14ac:dyDescent="0.2">
      <c r="A2178">
        <v>32</v>
      </c>
      <c r="C2178" s="27" t="s">
        <v>2239</v>
      </c>
      <c r="D2178" s="26">
        <v>29.722000000000001</v>
      </c>
      <c r="E2178">
        <v>8.3333333333333328E-4</v>
      </c>
      <c r="F2178" s="26">
        <v>525.33333333333337</v>
      </c>
      <c r="G2178" s="26">
        <v>56.744166666666665</v>
      </c>
      <c r="H2178" s="26">
        <v>29.794166666666666</v>
      </c>
      <c r="I2178" s="26">
        <v>92.941666666666663</v>
      </c>
      <c r="J2178" s="26">
        <v>54.750833333333333</v>
      </c>
      <c r="K2178">
        <v>337.91666666666669</v>
      </c>
      <c r="L2178">
        <v>0.26666666666666666</v>
      </c>
      <c r="M2178">
        <v>2.4833333333333334</v>
      </c>
      <c r="N2178">
        <v>44.69</v>
      </c>
      <c r="O2178" s="1">
        <f t="shared" si="628"/>
        <v>13541.347702563229</v>
      </c>
      <c r="Q2178" s="1">
        <f t="shared" si="632"/>
        <v>-3536.5892375231779</v>
      </c>
      <c r="R2178" s="2">
        <f t="shared" si="633"/>
        <v>-3.74168436920678</v>
      </c>
      <c r="S2178" s="2"/>
      <c r="T2178" s="1">
        <f t="shared" si="634"/>
        <v>5445.402918216435</v>
      </c>
      <c r="U2178" s="1">
        <f t="shared" si="635"/>
        <v>0</v>
      </c>
      <c r="V2178" s="1">
        <f t="shared" si="636"/>
        <v>1515.6561629985972</v>
      </c>
      <c r="W2178" s="1">
        <f t="shared" si="637"/>
        <v>9973.3184487779163</v>
      </c>
      <c r="X2178" s="2">
        <f t="shared" si="646"/>
        <v>61.733093939973379</v>
      </c>
      <c r="Y2178">
        <f t="shared" si="629"/>
        <v>1</v>
      </c>
      <c r="Z2178" s="26">
        <f t="shared" si="638"/>
        <v>0</v>
      </c>
      <c r="AA2178">
        <f t="shared" si="639"/>
        <v>24.889395338343569</v>
      </c>
      <c r="AB2178" s="28">
        <f t="shared" si="640"/>
        <v>40509.470238095237</v>
      </c>
      <c r="AC2178">
        <f t="shared" si="641"/>
        <v>13.746759259259258</v>
      </c>
      <c r="AD2178" s="31">
        <f t="shared" si="630"/>
        <v>10.993789326646349</v>
      </c>
      <c r="AE2178" s="31">
        <f t="shared" si="642"/>
        <v>21.494782885217894</v>
      </c>
      <c r="AF2178" s="15">
        <f t="shared" si="631"/>
        <v>7.0499999999999989</v>
      </c>
      <c r="AG2178" s="31">
        <f t="shared" si="643"/>
        <v>7.5550746221446099</v>
      </c>
      <c r="AH2178" s="31">
        <f t="shared" si="644"/>
        <v>45.373593612672785</v>
      </c>
      <c r="AI2178">
        <f t="shared" si="645"/>
        <v>143.55941009345881</v>
      </c>
    </row>
    <row r="2179" spans="1:35" x14ac:dyDescent="0.2">
      <c r="A2179">
        <v>32</v>
      </c>
      <c r="C2179" s="27" t="s">
        <v>2240</v>
      </c>
      <c r="D2179" s="26">
        <v>29.728000000000002</v>
      </c>
      <c r="E2179">
        <v>0</v>
      </c>
      <c r="F2179" s="26">
        <v>302.91666666666669</v>
      </c>
      <c r="G2179" s="26">
        <v>53.23833333333333</v>
      </c>
      <c r="H2179" s="26">
        <v>29.771666666666668</v>
      </c>
      <c r="I2179" s="26">
        <v>95.36666666666666</v>
      </c>
      <c r="J2179" s="26">
        <v>51.972500000000004</v>
      </c>
      <c r="K2179">
        <v>330.66666666666669</v>
      </c>
      <c r="L2179">
        <v>0</v>
      </c>
      <c r="M2179">
        <v>1.3666666666666667</v>
      </c>
      <c r="N2179">
        <v>44.667500000000004</v>
      </c>
      <c r="O2179" s="1">
        <f t="shared" si="628"/>
        <v>7808.1851045078265</v>
      </c>
      <c r="Q2179" s="1">
        <f t="shared" si="632"/>
        <v>-5573.4640360534622</v>
      </c>
      <c r="R2179" s="2">
        <f t="shared" si="633"/>
        <v>-5.8966823301883959</v>
      </c>
      <c r="S2179" s="2"/>
      <c r="T2179" s="1">
        <f t="shared" si="634"/>
        <v>4811.3034306488053</v>
      </c>
      <c r="U2179" s="1">
        <f t="shared" si="635"/>
        <v>0</v>
      </c>
      <c r="V2179" s="1">
        <f t="shared" si="636"/>
        <v>1323.9683917578764</v>
      </c>
      <c r="W2179" s="1">
        <f t="shared" si="637"/>
        <v>7091.2948666215534</v>
      </c>
      <c r="X2179" s="2">
        <f t="shared" si="646"/>
        <v>57.991409570766599</v>
      </c>
      <c r="Y2179">
        <f t="shared" si="629"/>
        <v>1</v>
      </c>
      <c r="Z2179" s="26">
        <f t="shared" si="638"/>
        <v>0</v>
      </c>
      <c r="AA2179">
        <f t="shared" si="639"/>
        <v>22.591733718852808</v>
      </c>
      <c r="AB2179" s="28">
        <f t="shared" si="640"/>
        <v>40509.511904761908</v>
      </c>
      <c r="AC2179">
        <f t="shared" si="641"/>
        <v>11.799074074074072</v>
      </c>
      <c r="AD2179" s="31">
        <f t="shared" si="630"/>
        <v>9.9267112986188533</v>
      </c>
      <c r="AE2179" s="31">
        <f t="shared" si="642"/>
        <v>19.541119302841889</v>
      </c>
      <c r="AF2179" s="15">
        <f t="shared" si="631"/>
        <v>7.0375000000000023</v>
      </c>
      <c r="AG2179" s="31">
        <f t="shared" si="643"/>
        <v>7.5485787160391595</v>
      </c>
      <c r="AH2179" s="31">
        <f t="shared" si="644"/>
        <v>45.336603589777049</v>
      </c>
      <c r="AI2179">
        <f t="shared" si="645"/>
        <v>155.08245153305418</v>
      </c>
    </row>
    <row r="2180" spans="1:35" x14ac:dyDescent="0.2">
      <c r="A2180">
        <v>32</v>
      </c>
      <c r="C2180" s="27" t="s">
        <v>2241</v>
      </c>
      <c r="D2180" s="26">
        <v>29.739249999999998</v>
      </c>
      <c r="E2180">
        <v>0</v>
      </c>
      <c r="F2180" s="26">
        <v>52.583333333333329</v>
      </c>
      <c r="G2180" s="26">
        <v>47.064166666666665</v>
      </c>
      <c r="H2180" s="26">
        <v>27.520833333333332</v>
      </c>
      <c r="I2180" s="26">
        <v>97.875</v>
      </c>
      <c r="J2180" s="26">
        <v>46.509166666666665</v>
      </c>
      <c r="K2180">
        <v>207.16666666666669</v>
      </c>
      <c r="L2180">
        <v>0</v>
      </c>
      <c r="M2180">
        <v>0.9916666666666667</v>
      </c>
      <c r="N2180">
        <v>44.64</v>
      </c>
      <c r="O2180" s="1">
        <f t="shared" si="628"/>
        <v>1355.4236041112622</v>
      </c>
      <c r="Q2180" s="1">
        <f t="shared" si="632"/>
        <v>-6140.2692414237999</v>
      </c>
      <c r="R2180" s="2">
        <f t="shared" si="633"/>
        <v>-6.4963579031436876</v>
      </c>
      <c r="S2180" s="2"/>
      <c r="T2180" s="1">
        <f t="shared" si="634"/>
        <v>4189.7072011648106</v>
      </c>
      <c r="U2180" s="1">
        <f t="shared" si="635"/>
        <v>0</v>
      </c>
      <c r="V2180" s="1">
        <f t="shared" si="636"/>
        <v>1124.9452120053179</v>
      </c>
      <c r="W2180" s="1">
        <f t="shared" si="637"/>
        <v>2005.695358969577</v>
      </c>
      <c r="X2180" s="2">
        <f t="shared" si="646"/>
        <v>52.094727240578202</v>
      </c>
      <c r="Y2180">
        <f t="shared" si="629"/>
        <v>1</v>
      </c>
      <c r="Z2180" s="26">
        <f t="shared" si="638"/>
        <v>0</v>
      </c>
      <c r="AA2180">
        <f t="shared" si="639"/>
        <v>25.306539687793165</v>
      </c>
      <c r="AB2180" s="28">
        <f t="shared" si="640"/>
        <v>40509.553571428572</v>
      </c>
      <c r="AC2180">
        <f t="shared" si="641"/>
        <v>8.3689814814814802</v>
      </c>
      <c r="AD2180" s="31">
        <f t="shared" si="630"/>
        <v>8.09304180086027</v>
      </c>
      <c r="AE2180" s="31">
        <f t="shared" si="642"/>
        <v>16.125581921698231</v>
      </c>
      <c r="AF2180" s="15">
        <f t="shared" si="631"/>
        <v>7.0222222222222221</v>
      </c>
      <c r="AG2180" s="31">
        <f t="shared" si="643"/>
        <v>7.5406459427501167</v>
      </c>
      <c r="AH2180" s="31">
        <f t="shared" si="644"/>
        <v>45.291429126514799</v>
      </c>
      <c r="AI2180">
        <f t="shared" si="645"/>
        <v>175.34507339535722</v>
      </c>
    </row>
    <row r="2181" spans="1:35" x14ac:dyDescent="0.2">
      <c r="A2181">
        <v>32</v>
      </c>
      <c r="C2181" s="27" t="s">
        <v>2242</v>
      </c>
      <c r="D2181" s="26">
        <v>29.758749999999999</v>
      </c>
      <c r="E2181">
        <v>0</v>
      </c>
      <c r="F2181" s="26">
        <v>1.25</v>
      </c>
      <c r="G2181" s="26">
        <v>42.658333333333331</v>
      </c>
      <c r="H2181" s="26">
        <v>26.271666666666665</v>
      </c>
      <c r="I2181" s="26">
        <v>99.483333333333334</v>
      </c>
      <c r="J2181" s="26">
        <v>42.53</v>
      </c>
      <c r="K2181">
        <v>20</v>
      </c>
      <c r="L2181">
        <v>0</v>
      </c>
      <c r="M2181">
        <v>5.833333333333332E-2</v>
      </c>
      <c r="N2181">
        <v>44.69</v>
      </c>
      <c r="O2181" s="1">
        <f t="shared" si="628"/>
        <v>32.220846373484839</v>
      </c>
      <c r="Q2181" s="1">
        <f t="shared" si="632"/>
        <v>-2634.8119501727988</v>
      </c>
      <c r="R2181" s="2">
        <f t="shared" si="633"/>
        <v>-2.7876108950286835</v>
      </c>
      <c r="S2181" s="2"/>
      <c r="T2181" s="1">
        <f t="shared" si="634"/>
        <v>3295.0913542690409</v>
      </c>
      <c r="U2181" s="1">
        <f t="shared" si="635"/>
        <v>0</v>
      </c>
      <c r="V2181" s="1">
        <f t="shared" si="636"/>
        <v>864.11284420495838</v>
      </c>
      <c r="W2181" s="1">
        <f t="shared" si="637"/>
        <v>-1680.9505964825823</v>
      </c>
      <c r="X2181" s="2">
        <f t="shared" si="646"/>
        <v>45.598369337434512</v>
      </c>
      <c r="Y2181">
        <f t="shared" si="629"/>
        <v>1</v>
      </c>
      <c r="Z2181" s="26">
        <f t="shared" si="638"/>
        <v>0</v>
      </c>
      <c r="AA2181">
        <f t="shared" si="639"/>
        <v>8.6438117054112382</v>
      </c>
      <c r="AB2181" s="28">
        <f t="shared" si="640"/>
        <v>40509.595238095237</v>
      </c>
      <c r="AC2181">
        <f t="shared" si="641"/>
        <v>5.9212962962962949</v>
      </c>
      <c r="AD2181" s="31">
        <f t="shared" si="630"/>
        <v>6.9518373802742346</v>
      </c>
      <c r="AE2181" s="31">
        <f t="shared" si="642"/>
        <v>13.973195316786885</v>
      </c>
      <c r="AF2181" s="15">
        <f t="shared" si="631"/>
        <v>7.0499999999999989</v>
      </c>
      <c r="AG2181" s="31">
        <f t="shared" si="643"/>
        <v>7.5550746221446099</v>
      </c>
      <c r="AH2181" s="31">
        <f t="shared" si="644"/>
        <v>45.373593612672785</v>
      </c>
      <c r="AI2181">
        <f t="shared" si="645"/>
        <v>188.77919455486602</v>
      </c>
    </row>
    <row r="2182" spans="1:35" x14ac:dyDescent="0.2">
      <c r="A2182">
        <v>32</v>
      </c>
      <c r="C2182" s="27" t="s">
        <v>2243</v>
      </c>
      <c r="D2182" s="26">
        <v>29.78125</v>
      </c>
      <c r="E2182">
        <v>0</v>
      </c>
      <c r="F2182" s="26">
        <v>1</v>
      </c>
      <c r="G2182" s="26">
        <v>40.546666666666667</v>
      </c>
      <c r="H2182" s="26">
        <v>25.974166666666665</v>
      </c>
      <c r="I2182" s="26">
        <v>99.991666666666674</v>
      </c>
      <c r="J2182" s="26">
        <v>40.545833333333334</v>
      </c>
      <c r="K2182">
        <v>117.66666666666667</v>
      </c>
      <c r="L2182">
        <v>9.1666666666666674E-2</v>
      </c>
      <c r="M2182">
        <v>1.55</v>
      </c>
      <c r="N2182">
        <v>44.784999999999997</v>
      </c>
      <c r="O2182" s="1">
        <f t="shared" si="628"/>
        <v>25.776677098787872</v>
      </c>
      <c r="Q2182" s="1">
        <f t="shared" si="632"/>
        <v>-279.37441709660334</v>
      </c>
      <c r="R2182" s="2">
        <f t="shared" si="633"/>
        <v>-0.29557599692824527</v>
      </c>
      <c r="S2182" s="2"/>
      <c r="T2182" s="1">
        <f t="shared" si="634"/>
        <v>2870.5418063634552</v>
      </c>
      <c r="U2182" s="1">
        <f t="shared" si="635"/>
        <v>0</v>
      </c>
      <c r="V2182" s="1">
        <f t="shared" si="636"/>
        <v>745.69992696533973</v>
      </c>
      <c r="W2182" s="1">
        <f t="shared" si="637"/>
        <v>-3506.6918513988549</v>
      </c>
      <c r="X2182" s="2">
        <f t="shared" si="646"/>
        <v>42.810758442405827</v>
      </c>
      <c r="Y2182">
        <f t="shared" si="629"/>
        <v>1</v>
      </c>
      <c r="Z2182" s="26">
        <f t="shared" si="638"/>
        <v>0</v>
      </c>
      <c r="AA2182">
        <f t="shared" si="639"/>
        <v>5.126111568969705</v>
      </c>
      <c r="AB2182" s="28">
        <f t="shared" si="640"/>
        <v>40509.636904761908</v>
      </c>
      <c r="AC2182">
        <f t="shared" si="641"/>
        <v>4.7481481481481485</v>
      </c>
      <c r="AD2182" s="31">
        <f t="shared" si="630"/>
        <v>6.4379609218572673</v>
      </c>
      <c r="AE2182" s="31">
        <f t="shared" si="642"/>
        <v>12.994931017114238</v>
      </c>
      <c r="AF2182" s="15">
        <f t="shared" si="631"/>
        <v>7.1027777777777761</v>
      </c>
      <c r="AG2182" s="31">
        <f t="shared" si="643"/>
        <v>7.5825559843236254</v>
      </c>
      <c r="AH2182" s="31">
        <f t="shared" si="644"/>
        <v>45.530062797794727</v>
      </c>
      <c r="AI2182">
        <f t="shared" si="645"/>
        <v>195.60121226545107</v>
      </c>
    </row>
    <row r="2183" spans="1:35" x14ac:dyDescent="0.2">
      <c r="A2183">
        <v>32</v>
      </c>
      <c r="C2183" s="27" t="s">
        <v>2244</v>
      </c>
      <c r="D2183" s="26">
        <v>29.794499999999999</v>
      </c>
      <c r="E2183">
        <v>0</v>
      </c>
      <c r="F2183" s="26">
        <v>1</v>
      </c>
      <c r="G2183" s="26">
        <v>38.979166666666664</v>
      </c>
      <c r="H2183" s="26">
        <v>25.9575</v>
      </c>
      <c r="I2183" s="26">
        <v>100</v>
      </c>
      <c r="J2183" s="26">
        <v>38.979166666666664</v>
      </c>
      <c r="K2183">
        <v>272.66666666666669</v>
      </c>
      <c r="L2183">
        <v>0.23333333333333334</v>
      </c>
      <c r="M2183">
        <v>2.0416666666666665</v>
      </c>
      <c r="N2183">
        <v>44.89</v>
      </c>
      <c r="O2183" s="1">
        <f t="shared" si="628"/>
        <v>25.776677098787872</v>
      </c>
      <c r="Q2183" s="1">
        <f t="shared" si="632"/>
        <v>1159.5662435866871</v>
      </c>
      <c r="R2183" s="2">
        <f t="shared" si="633"/>
        <v>1.2268122185789165</v>
      </c>
      <c r="S2183" s="2"/>
      <c r="T2183" s="1">
        <f t="shared" si="634"/>
        <v>2822.9893739374133</v>
      </c>
      <c r="U2183" s="1">
        <f t="shared" si="635"/>
        <v>0</v>
      </c>
      <c r="V2183" s="1">
        <f t="shared" si="636"/>
        <v>732.64468552530229</v>
      </c>
      <c r="W2183" s="1">
        <f t="shared" si="637"/>
        <v>-4890.4768584294361</v>
      </c>
      <c r="X2183" s="2">
        <f t="shared" si="646"/>
        <v>42.515182445477585</v>
      </c>
      <c r="Y2183">
        <f t="shared" si="629"/>
        <v>1</v>
      </c>
      <c r="Z2183" s="26">
        <f t="shared" si="638"/>
        <v>0</v>
      </c>
      <c r="AA2183">
        <f t="shared" si="639"/>
        <v>12.503407587999801</v>
      </c>
      <c r="AB2183" s="28">
        <f t="shared" si="640"/>
        <v>40509.678571428572</v>
      </c>
      <c r="AC2183">
        <f t="shared" si="641"/>
        <v>3.8773148148148135</v>
      </c>
      <c r="AD2183" s="31">
        <f t="shared" si="630"/>
        <v>6.0555974635075636</v>
      </c>
      <c r="AE2183" s="31">
        <f t="shared" si="642"/>
        <v>12.261559244166099</v>
      </c>
      <c r="AF2183" s="15">
        <f t="shared" si="631"/>
        <v>7.1611111111111114</v>
      </c>
      <c r="AG2183" s="31">
        <f t="shared" si="643"/>
        <v>7.6130323105783599</v>
      </c>
      <c r="AH2183" s="31">
        <f t="shared" si="644"/>
        <v>45.703547347762409</v>
      </c>
      <c r="AI2183">
        <f t="shared" si="645"/>
        <v>201.053232478821</v>
      </c>
    </row>
    <row r="2184" spans="1:35" x14ac:dyDescent="0.2">
      <c r="A2184">
        <v>32</v>
      </c>
      <c r="C2184" s="27" t="s">
        <v>2245</v>
      </c>
      <c r="D2184" s="26">
        <v>29.808250000000001</v>
      </c>
      <c r="E2184">
        <v>0</v>
      </c>
      <c r="F2184" s="26">
        <v>1</v>
      </c>
      <c r="G2184" s="26">
        <v>36.833333333333336</v>
      </c>
      <c r="H2184" s="26">
        <v>23.85</v>
      </c>
      <c r="I2184" s="26">
        <v>100</v>
      </c>
      <c r="J2184" s="26">
        <v>36.833333333333336</v>
      </c>
      <c r="K2184">
        <v>290.25</v>
      </c>
      <c r="L2184">
        <v>0.55833333333333335</v>
      </c>
      <c r="M2184">
        <v>3.8666666666666667</v>
      </c>
      <c r="N2184">
        <v>44.977499999999999</v>
      </c>
      <c r="O2184" s="1">
        <f t="shared" si="628"/>
        <v>25.776677098787872</v>
      </c>
      <c r="Q2184" s="1">
        <f t="shared" si="632"/>
        <v>2287.0328841695873</v>
      </c>
      <c r="R2184" s="2">
        <f t="shared" si="633"/>
        <v>2.4196633026436287</v>
      </c>
      <c r="S2184" s="2"/>
      <c r="T2184" s="1">
        <f t="shared" si="634"/>
        <v>3391.4703792612499</v>
      </c>
      <c r="U2184" s="1">
        <f t="shared" si="635"/>
        <v>0</v>
      </c>
      <c r="V2184" s="1">
        <f t="shared" si="636"/>
        <v>877.93809082212215</v>
      </c>
      <c r="W2184" s="1">
        <f t="shared" si="637"/>
        <v>-6738.2814517736979</v>
      </c>
      <c r="X2184" s="2">
        <f t="shared" si="646"/>
        <v>43.741994664056499</v>
      </c>
      <c r="Y2184">
        <f t="shared" si="629"/>
        <v>1</v>
      </c>
      <c r="Z2184" s="26">
        <f t="shared" si="638"/>
        <v>0</v>
      </c>
      <c r="AA2184">
        <f t="shared" si="639"/>
        <v>47.729601382629546</v>
      </c>
      <c r="AB2184" s="28">
        <f t="shared" si="640"/>
        <v>40509.720238095237</v>
      </c>
      <c r="AC2184">
        <f t="shared" si="641"/>
        <v>2.6851851851851865</v>
      </c>
      <c r="AD2184" s="31">
        <f t="shared" si="630"/>
        <v>5.5639896355371681</v>
      </c>
      <c r="AE2184" s="31">
        <f t="shared" si="642"/>
        <v>11.31482767040127</v>
      </c>
      <c r="AF2184" s="15">
        <f t="shared" si="631"/>
        <v>7.2097222222222213</v>
      </c>
      <c r="AG2184" s="31">
        <f t="shared" si="643"/>
        <v>7.6385114385406201</v>
      </c>
      <c r="AH2184" s="31">
        <f t="shared" si="644"/>
        <v>45.848555983695661</v>
      </c>
      <c r="AI2184">
        <f t="shared" si="645"/>
        <v>207.61677461952587</v>
      </c>
    </row>
    <row r="2185" spans="1:35" x14ac:dyDescent="0.2">
      <c r="A2185">
        <v>32</v>
      </c>
      <c r="C2185" s="27" t="s">
        <v>2246</v>
      </c>
      <c r="D2185" s="26">
        <v>29.81625</v>
      </c>
      <c r="E2185">
        <v>0</v>
      </c>
      <c r="F2185" s="26">
        <v>1</v>
      </c>
      <c r="G2185" s="26">
        <v>35.112499999999997</v>
      </c>
      <c r="H2185" s="26">
        <v>21.901666666666667</v>
      </c>
      <c r="I2185" s="26">
        <v>100</v>
      </c>
      <c r="J2185" s="26">
        <v>35.112499999999997</v>
      </c>
      <c r="K2185">
        <v>304.91666666666669</v>
      </c>
      <c r="L2185">
        <v>0.29999999999999993</v>
      </c>
      <c r="M2185">
        <v>3.6916666666666664</v>
      </c>
      <c r="N2185">
        <v>45.027500000000003</v>
      </c>
      <c r="O2185" s="1">
        <f t="shared" si="628"/>
        <v>25.776677098787872</v>
      </c>
      <c r="Q2185" s="1">
        <f t="shared" si="632"/>
        <v>2808.1449210720816</v>
      </c>
      <c r="R2185" s="2">
        <f t="shared" si="633"/>
        <v>2.9709958527729512</v>
      </c>
      <c r="S2185" s="2"/>
      <c r="T2185" s="1">
        <f t="shared" si="634"/>
        <v>4136.1886168141909</v>
      </c>
      <c r="U2185" s="1">
        <f t="shared" si="635"/>
        <v>0</v>
      </c>
      <c r="V2185" s="1">
        <f t="shared" si="636"/>
        <v>1072.4681383223017</v>
      </c>
      <c r="W2185" s="1">
        <f t="shared" si="637"/>
        <v>-8203.4250192574982</v>
      </c>
      <c r="X2185" s="2">
        <f t="shared" si="646"/>
        <v>46.161657966700126</v>
      </c>
      <c r="Y2185">
        <f t="shared" si="629"/>
        <v>1</v>
      </c>
      <c r="Z2185" s="26">
        <f t="shared" si="638"/>
        <v>0</v>
      </c>
      <c r="AA2185">
        <f t="shared" si="639"/>
        <v>122.08389177309293</v>
      </c>
      <c r="AB2185" s="28">
        <f t="shared" si="640"/>
        <v>40509.761904761908</v>
      </c>
      <c r="AC2185">
        <f t="shared" si="641"/>
        <v>1.729166666666665</v>
      </c>
      <c r="AD2185" s="31">
        <f t="shared" si="630"/>
        <v>5.1955159040138037</v>
      </c>
      <c r="AE2185" s="31">
        <f t="shared" si="642"/>
        <v>10.602252621136808</v>
      </c>
      <c r="AF2185" s="15">
        <f t="shared" si="631"/>
        <v>7.2375000000000016</v>
      </c>
      <c r="AG2185" s="31">
        <f t="shared" si="643"/>
        <v>7.6531045646292064</v>
      </c>
      <c r="AH2185" s="31">
        <f t="shared" si="644"/>
        <v>45.931597289751643</v>
      </c>
      <c r="AI2185">
        <f t="shared" si="645"/>
        <v>212.40002014771238</v>
      </c>
    </row>
    <row r="2186" spans="1:35" x14ac:dyDescent="0.2">
      <c r="A2186">
        <v>32</v>
      </c>
      <c r="C2186" s="27" t="s">
        <v>2247</v>
      </c>
      <c r="D2186" s="26">
        <v>29.827999999999999</v>
      </c>
      <c r="E2186">
        <v>0</v>
      </c>
      <c r="F2186" s="26">
        <v>1</v>
      </c>
      <c r="G2186" s="26">
        <v>33.53</v>
      </c>
      <c r="H2186" s="26">
        <v>17.695</v>
      </c>
      <c r="I2186" s="26">
        <v>100</v>
      </c>
      <c r="J2186" s="26">
        <v>33.53</v>
      </c>
      <c r="K2186">
        <v>303</v>
      </c>
      <c r="L2186">
        <v>0</v>
      </c>
      <c r="M2186">
        <v>0</v>
      </c>
      <c r="N2186">
        <v>45.03</v>
      </c>
      <c r="O2186" s="1">
        <f t="shared" si="628"/>
        <v>25.776677098787872</v>
      </c>
      <c r="Q2186" s="1">
        <f t="shared" si="632"/>
        <v>2579.3669569835788</v>
      </c>
      <c r="R2186" s="2">
        <f t="shared" si="633"/>
        <v>2.7289505162191352</v>
      </c>
      <c r="S2186" s="2"/>
      <c r="T2186" s="1">
        <f t="shared" si="634"/>
        <v>5359.9386850262554</v>
      </c>
      <c r="U2186" s="1">
        <f t="shared" si="635"/>
        <v>0</v>
      </c>
      <c r="V2186" s="1">
        <f t="shared" si="636"/>
        <v>1385.1306284093844</v>
      </c>
      <c r="W2186" s="1">
        <f t="shared" si="637"/>
        <v>-9514.8146970712223</v>
      </c>
      <c r="X2186" s="2">
        <f t="shared" si="646"/>
        <v>49.132653819473077</v>
      </c>
      <c r="Y2186">
        <f t="shared" si="629"/>
        <v>1</v>
      </c>
      <c r="Z2186" s="26">
        <f t="shared" si="638"/>
        <v>0</v>
      </c>
      <c r="AA2186">
        <f t="shared" si="639"/>
        <v>243.44280621031777</v>
      </c>
      <c r="AB2186" s="28">
        <f t="shared" si="640"/>
        <v>40509.803571428572</v>
      </c>
      <c r="AC2186">
        <f t="shared" si="641"/>
        <v>0.85000000000000064</v>
      </c>
      <c r="AD2186" s="31">
        <f t="shared" si="630"/>
        <v>4.8758301513474711</v>
      </c>
      <c r="AE2186" s="31">
        <f t="shared" si="642"/>
        <v>9.981810041231908</v>
      </c>
      <c r="AF2186" s="15">
        <f t="shared" si="631"/>
        <v>7.2388888888888889</v>
      </c>
      <c r="AG2186" s="31">
        <f t="shared" si="643"/>
        <v>7.6538348637114426</v>
      </c>
      <c r="AH2186" s="31">
        <f t="shared" si="644"/>
        <v>45.935752780884577</v>
      </c>
      <c r="AI2186">
        <f t="shared" si="645"/>
        <v>216.15510375079182</v>
      </c>
    </row>
    <row r="2187" spans="1:35" x14ac:dyDescent="0.2">
      <c r="A2187">
        <v>32</v>
      </c>
      <c r="C2187" s="27" t="s">
        <v>2248</v>
      </c>
      <c r="D2187" s="26">
        <v>29.835750000000001</v>
      </c>
      <c r="E2187">
        <v>0</v>
      </c>
      <c r="F2187" s="26">
        <v>1</v>
      </c>
      <c r="G2187" s="26">
        <v>32.174166666666665</v>
      </c>
      <c r="H2187" s="26">
        <v>14.996666666666666</v>
      </c>
      <c r="I2187" s="26">
        <v>100</v>
      </c>
      <c r="J2187" s="26">
        <v>32.169166666666669</v>
      </c>
      <c r="K2187">
        <v>303</v>
      </c>
      <c r="L2187">
        <v>0</v>
      </c>
      <c r="M2187">
        <v>0</v>
      </c>
      <c r="N2187">
        <v>45.02</v>
      </c>
      <c r="O2187" s="1">
        <f t="shared" ref="O2187:O2250" si="647">F2187*$D$17*$D$12*$D$18*$D$22/1000</f>
        <v>25.776677098787872</v>
      </c>
      <c r="Q2187" s="1">
        <f t="shared" si="632"/>
        <v>2524.7180135339518</v>
      </c>
      <c r="R2187" s="2">
        <f t="shared" si="633"/>
        <v>2.67113235194673</v>
      </c>
      <c r="S2187" s="2"/>
      <c r="T2187" s="1">
        <f t="shared" si="634"/>
        <v>6285.2592839131758</v>
      </c>
      <c r="U2187" s="1">
        <f t="shared" si="635"/>
        <v>0</v>
      </c>
      <c r="V2187" s="1">
        <f t="shared" si="636"/>
        <v>1625.0250665633077</v>
      </c>
      <c r="W2187" s="1">
        <f t="shared" si="637"/>
        <v>-10628.323808358911</v>
      </c>
      <c r="X2187" s="2">
        <f t="shared" si="646"/>
        <v>51.861604335692213</v>
      </c>
      <c r="Y2187">
        <f t="shared" si="629"/>
        <v>1</v>
      </c>
      <c r="Z2187" s="26">
        <f t="shared" si="638"/>
        <v>0</v>
      </c>
      <c r="AA2187">
        <f t="shared" si="639"/>
        <v>387.59520197176613</v>
      </c>
      <c r="AB2187" s="28">
        <f t="shared" si="640"/>
        <v>40509.845238095237</v>
      </c>
      <c r="AC2187">
        <f t="shared" si="641"/>
        <v>9.6759259259258101E-2</v>
      </c>
      <c r="AD2187" s="31">
        <f t="shared" si="630"/>
        <v>4.6158690039283803</v>
      </c>
      <c r="AE2187" s="31">
        <f t="shared" si="642"/>
        <v>9.4756661334369632</v>
      </c>
      <c r="AF2187" s="15">
        <f t="shared" si="631"/>
        <v>7.2333333333333352</v>
      </c>
      <c r="AG2187" s="31">
        <f t="shared" si="643"/>
        <v>7.6509140348329376</v>
      </c>
      <c r="AH2187" s="31">
        <f t="shared" si="644"/>
        <v>45.919132774698504</v>
      </c>
      <c r="AI2187">
        <f t="shared" si="645"/>
        <v>219.09812144726436</v>
      </c>
    </row>
    <row r="2188" spans="1:35" x14ac:dyDescent="0.2">
      <c r="A2188">
        <v>32</v>
      </c>
      <c r="C2188" s="27" t="s">
        <v>2249</v>
      </c>
      <c r="D2188" s="26">
        <v>29.846250000000001</v>
      </c>
      <c r="E2188">
        <v>0</v>
      </c>
      <c r="F2188" s="26">
        <v>1</v>
      </c>
      <c r="G2188" s="26">
        <v>31.177500000000002</v>
      </c>
      <c r="H2188" s="26">
        <v>14.365</v>
      </c>
      <c r="I2188" s="26">
        <v>100</v>
      </c>
      <c r="J2188" s="26">
        <v>31.16</v>
      </c>
      <c r="K2188">
        <v>303</v>
      </c>
      <c r="L2188">
        <v>0</v>
      </c>
      <c r="M2188">
        <v>0</v>
      </c>
      <c r="N2188">
        <v>44.97</v>
      </c>
      <c r="O2188" s="1">
        <f t="shared" si="647"/>
        <v>25.776677098787872</v>
      </c>
      <c r="Q2188" s="1">
        <f t="shared" si="632"/>
        <v>2586.1508418267854</v>
      </c>
      <c r="R2188" s="2">
        <f t="shared" si="633"/>
        <v>2.7361278145072738</v>
      </c>
      <c r="S2188" s="2"/>
      <c r="T2188" s="1">
        <f t="shared" si="634"/>
        <v>6848.367470369737</v>
      </c>
      <c r="U2188" s="1">
        <f t="shared" si="635"/>
        <v>0</v>
      </c>
      <c r="V2188" s="1">
        <f t="shared" si="636"/>
        <v>1782.0815555317779</v>
      </c>
      <c r="W2188" s="1">
        <f t="shared" si="637"/>
        <v>-11411.572322552593</v>
      </c>
      <c r="X2188" s="2">
        <f t="shared" si="646"/>
        <v>54.532736687638945</v>
      </c>
      <c r="Y2188">
        <f t="shared" ref="Y2188:Y2251" si="648">IF(X2188&gt;32,1,0)</f>
        <v>1</v>
      </c>
      <c r="Z2188" s="26">
        <f t="shared" si="638"/>
        <v>0</v>
      </c>
      <c r="AA2188">
        <f t="shared" si="639"/>
        <v>545.46708073563605</v>
      </c>
      <c r="AB2188" s="28">
        <f t="shared" si="640"/>
        <v>40509.886904761908</v>
      </c>
      <c r="AC2188">
        <f t="shared" si="641"/>
        <v>-0.45694444444444332</v>
      </c>
      <c r="AD2188" s="31">
        <f t="shared" si="630"/>
        <v>4.4326513430682182</v>
      </c>
      <c r="AE2188" s="31">
        <f t="shared" si="642"/>
        <v>9.1180252226244889</v>
      </c>
      <c r="AF2188" s="15">
        <f t="shared" si="631"/>
        <v>7.2055555555555548</v>
      </c>
      <c r="AG2188" s="31">
        <f t="shared" si="643"/>
        <v>7.6363245804034943</v>
      </c>
      <c r="AH2188" s="31">
        <f t="shared" si="644"/>
        <v>45.836111038173371</v>
      </c>
      <c r="AI2188">
        <f t="shared" si="645"/>
        <v>220.74913192307986</v>
      </c>
    </row>
    <row r="2189" spans="1:35" x14ac:dyDescent="0.2">
      <c r="A2189">
        <v>32</v>
      </c>
      <c r="C2189" s="27" t="s">
        <v>2250</v>
      </c>
      <c r="D2189" s="26">
        <v>29.857500000000002</v>
      </c>
      <c r="E2189">
        <v>0</v>
      </c>
      <c r="F2189" s="26">
        <v>1</v>
      </c>
      <c r="G2189" s="26">
        <v>30.323333333333334</v>
      </c>
      <c r="H2189" s="26">
        <v>13.126666666666667</v>
      </c>
      <c r="I2189" s="26">
        <v>100</v>
      </c>
      <c r="J2189" s="26">
        <v>30.305</v>
      </c>
      <c r="K2189">
        <v>303</v>
      </c>
      <c r="L2189">
        <v>0</v>
      </c>
      <c r="M2189">
        <v>0</v>
      </c>
      <c r="N2189">
        <v>44.879999999999995</v>
      </c>
      <c r="O2189" s="1">
        <f t="shared" si="647"/>
        <v>25.776677098787872</v>
      </c>
      <c r="Q2189" s="1">
        <f t="shared" si="632"/>
        <v>2353.9744246077244</v>
      </c>
      <c r="R2189" s="2">
        <f t="shared" si="633"/>
        <v>2.4904869405291015</v>
      </c>
      <c r="S2189" s="2"/>
      <c r="T2189" s="1">
        <f t="shared" si="634"/>
        <v>7525.9901765924669</v>
      </c>
      <c r="U2189" s="1">
        <f t="shared" si="635"/>
        <v>0</v>
      </c>
      <c r="V2189" s="1">
        <f t="shared" si="636"/>
        <v>1967.998262036187</v>
      </c>
      <c r="W2189" s="1">
        <f t="shared" si="637"/>
        <v>-12043.824864379714</v>
      </c>
      <c r="X2189" s="2">
        <f t="shared" si="646"/>
        <v>57.268864502146215</v>
      </c>
      <c r="Y2189">
        <f t="shared" si="648"/>
        <v>1</v>
      </c>
      <c r="Z2189" s="26">
        <f t="shared" si="638"/>
        <v>0</v>
      </c>
      <c r="AA2189">
        <f t="shared" si="639"/>
        <v>726.06164996946643</v>
      </c>
      <c r="AB2189" s="28">
        <f t="shared" si="640"/>
        <v>40509.928571428572</v>
      </c>
      <c r="AC2189">
        <f t="shared" si="641"/>
        <v>-0.93148148148148102</v>
      </c>
      <c r="AD2189" s="31">
        <f t="shared" si="630"/>
        <v>4.2807697075131301</v>
      </c>
      <c r="AE2189" s="31">
        <f t="shared" si="642"/>
        <v>8.820952705446425</v>
      </c>
      <c r="AF2189" s="15">
        <f t="shared" si="631"/>
        <v>7.1555555555555532</v>
      </c>
      <c r="AG2189" s="31">
        <f t="shared" si="643"/>
        <v>7.6101251720847793</v>
      </c>
      <c r="AH2189" s="31">
        <f t="shared" si="644"/>
        <v>45.687000317243339</v>
      </c>
      <c r="AI2189">
        <f t="shared" si="645"/>
        <v>221.63867824212304</v>
      </c>
    </row>
    <row r="2190" spans="1:35" x14ac:dyDescent="0.2">
      <c r="A2190">
        <v>32</v>
      </c>
      <c r="C2190" s="27" t="s">
        <v>2251</v>
      </c>
      <c r="D2190" s="26">
        <v>29.880666666666666</v>
      </c>
      <c r="E2190">
        <v>0</v>
      </c>
      <c r="F2190" s="26">
        <v>1</v>
      </c>
      <c r="G2190" s="26">
        <v>29.645</v>
      </c>
      <c r="H2190" s="26">
        <v>14.004166666666666</v>
      </c>
      <c r="I2190" s="26">
        <v>100</v>
      </c>
      <c r="J2190" s="26">
        <v>29.625</v>
      </c>
      <c r="K2190">
        <v>243.08333333333334</v>
      </c>
      <c r="L2190">
        <v>0</v>
      </c>
      <c r="M2190">
        <v>0.875</v>
      </c>
      <c r="N2190">
        <v>44.767499999999998</v>
      </c>
      <c r="O2190" s="1">
        <f t="shared" si="647"/>
        <v>25.776677098787872</v>
      </c>
      <c r="Q2190" s="1">
        <f t="shared" si="632"/>
        <v>2453.7666512153264</v>
      </c>
      <c r="R2190" s="2">
        <f t="shared" si="633"/>
        <v>2.5960663531745762</v>
      </c>
      <c r="S2190" s="2"/>
      <c r="T2190" s="1">
        <f t="shared" si="634"/>
        <v>7800.9951483575323</v>
      </c>
      <c r="U2190" s="1">
        <f t="shared" si="635"/>
        <v>0</v>
      </c>
      <c r="V2190" s="1">
        <f t="shared" si="636"/>
        <v>2061.0925938764967</v>
      </c>
      <c r="W2190" s="1">
        <f t="shared" si="637"/>
        <v>-12511.981326648658</v>
      </c>
      <c r="X2190" s="2">
        <f t="shared" si="646"/>
        <v>59.759351442675317</v>
      </c>
      <c r="Y2190">
        <f t="shared" si="648"/>
        <v>1</v>
      </c>
      <c r="Z2190" s="26">
        <f t="shared" si="638"/>
        <v>0</v>
      </c>
      <c r="AA2190">
        <f t="shared" si="639"/>
        <v>906.874162812961</v>
      </c>
      <c r="AB2190" s="28">
        <f t="shared" si="640"/>
        <v>40509.970238095237</v>
      </c>
      <c r="AC2190">
        <f t="shared" si="641"/>
        <v>-1.3083333333333336</v>
      </c>
      <c r="AD2190" s="31">
        <f t="shared" si="630"/>
        <v>4.1634463746250256</v>
      </c>
      <c r="AE2190" s="31">
        <f t="shared" si="642"/>
        <v>8.5910895515798362</v>
      </c>
      <c r="AF2190" s="15">
        <f t="shared" si="631"/>
        <v>7.0930555555555541</v>
      </c>
      <c r="AG2190" s="31">
        <f t="shared" si="643"/>
        <v>7.5774870361374544</v>
      </c>
      <c r="AH2190" s="31">
        <f t="shared" si="644"/>
        <v>45.501204371621718</v>
      </c>
      <c r="AI2190">
        <f t="shared" si="645"/>
        <v>221.90361029809179</v>
      </c>
    </row>
    <row r="2191" spans="1:35" x14ac:dyDescent="0.2">
      <c r="A2191">
        <v>32</v>
      </c>
      <c r="C2191" s="27" t="s">
        <v>2252</v>
      </c>
      <c r="D2191" s="26">
        <v>29.8965</v>
      </c>
      <c r="E2191">
        <v>0</v>
      </c>
      <c r="F2191" s="26">
        <v>1</v>
      </c>
      <c r="G2191" s="26">
        <v>29.07</v>
      </c>
      <c r="H2191" s="26">
        <v>12.003333333333334</v>
      </c>
      <c r="I2191" s="26">
        <v>100</v>
      </c>
      <c r="J2191" s="26">
        <v>29.052499999999998</v>
      </c>
      <c r="K2191">
        <v>242.5</v>
      </c>
      <c r="L2191">
        <v>0</v>
      </c>
      <c r="M2191">
        <v>0.7</v>
      </c>
      <c r="N2191">
        <v>44.620833333333337</v>
      </c>
      <c r="O2191" s="1">
        <f t="shared" si="647"/>
        <v>25.776677098787872</v>
      </c>
      <c r="Q2191" s="1">
        <f t="shared" si="632"/>
        <v>1812.552504314079</v>
      </c>
      <c r="R2191" s="2">
        <f t="shared" si="633"/>
        <v>1.9176666890804412</v>
      </c>
      <c r="S2191" s="2"/>
      <c r="T2191" s="1">
        <f t="shared" si="634"/>
        <v>8584.7400360131396</v>
      </c>
      <c r="U2191" s="1">
        <f t="shared" si="635"/>
        <v>0</v>
      </c>
      <c r="V2191" s="1">
        <f t="shared" si="636"/>
        <v>2273.2578609458146</v>
      </c>
      <c r="W2191" s="1">
        <f t="shared" si="637"/>
        <v>-12866.373700148271</v>
      </c>
      <c r="X2191" s="2">
        <f t="shared" si="646"/>
        <v>62.355417795849895</v>
      </c>
      <c r="Y2191">
        <f t="shared" si="648"/>
        <v>1</v>
      </c>
      <c r="Z2191" s="26">
        <f t="shared" si="638"/>
        <v>0</v>
      </c>
      <c r="AA2191">
        <f t="shared" si="639"/>
        <v>1107.9190378442809</v>
      </c>
      <c r="AB2191" s="28">
        <f t="shared" si="640"/>
        <v>40510.011904761908</v>
      </c>
      <c r="AC2191">
        <f t="shared" si="641"/>
        <v>-1.6277777777777775</v>
      </c>
      <c r="AD2191" s="31">
        <f t="shared" si="630"/>
        <v>4.0662289009146573</v>
      </c>
      <c r="AE2191" s="31">
        <f t="shared" si="642"/>
        <v>8.4003569067503339</v>
      </c>
      <c r="AF2191" s="15">
        <f t="shared" si="631"/>
        <v>7.0115740740740762</v>
      </c>
      <c r="AG2191" s="31">
        <f t="shared" si="643"/>
        <v>7.5351213745359855</v>
      </c>
      <c r="AH2191" s="31">
        <f t="shared" si="644"/>
        <v>45.259967015537072</v>
      </c>
      <c r="AI2191">
        <f t="shared" si="645"/>
        <v>221.59997597402588</v>
      </c>
    </row>
    <row r="2192" spans="1:35" x14ac:dyDescent="0.2">
      <c r="A2192">
        <v>32</v>
      </c>
      <c r="C2192" s="27" t="s">
        <v>2253</v>
      </c>
      <c r="D2192" s="26">
        <v>29.9055</v>
      </c>
      <c r="E2192">
        <v>0</v>
      </c>
      <c r="F2192" s="26">
        <v>1</v>
      </c>
      <c r="G2192" s="26">
        <v>28.52</v>
      </c>
      <c r="H2192" s="26">
        <v>10.726666666666667</v>
      </c>
      <c r="I2192" s="26">
        <v>100</v>
      </c>
      <c r="J2192" s="26">
        <v>28.501666666666665</v>
      </c>
      <c r="K2192">
        <v>243</v>
      </c>
      <c r="L2192">
        <v>0</v>
      </c>
      <c r="M2192">
        <v>0</v>
      </c>
      <c r="N2192">
        <v>44.457499999999996</v>
      </c>
      <c r="O2192" s="1">
        <f t="shared" si="647"/>
        <v>25.776677098787872</v>
      </c>
      <c r="Q2192" s="1">
        <f t="shared" si="632"/>
        <v>1438.6837626420502</v>
      </c>
      <c r="R2192" s="2">
        <f t="shared" si="633"/>
        <v>1.5221164193440142</v>
      </c>
      <c r="S2192" s="2"/>
      <c r="T2192" s="1">
        <f t="shared" si="634"/>
        <v>9129.3554524388182</v>
      </c>
      <c r="U2192" s="1">
        <f t="shared" si="635"/>
        <v>0</v>
      </c>
      <c r="V2192" s="1">
        <f t="shared" si="636"/>
        <v>2422.9609032103635</v>
      </c>
      <c r="W2192" s="1">
        <f t="shared" si="637"/>
        <v>-13186.292107354138</v>
      </c>
      <c r="X2192" s="2">
        <f t="shared" si="646"/>
        <v>64.273084484930337</v>
      </c>
      <c r="Y2192">
        <f t="shared" si="648"/>
        <v>1</v>
      </c>
      <c r="Z2192" s="26">
        <f t="shared" si="638"/>
        <v>0</v>
      </c>
      <c r="AA2192">
        <f t="shared" si="639"/>
        <v>1278.2830501865667</v>
      </c>
      <c r="AB2192" s="28">
        <f t="shared" si="640"/>
        <v>40510.053571428572</v>
      </c>
      <c r="AC2192">
        <f t="shared" si="641"/>
        <v>-1.9333333333333336</v>
      </c>
      <c r="AD2192" s="31">
        <f t="shared" si="630"/>
        <v>3.9751203050172679</v>
      </c>
      <c r="AE2192" s="31">
        <f t="shared" si="642"/>
        <v>8.221389003640299</v>
      </c>
      <c r="AF2192" s="15">
        <f t="shared" si="631"/>
        <v>6.9208333333333307</v>
      </c>
      <c r="AG2192" s="31">
        <f t="shared" si="643"/>
        <v>7.4881866038367191</v>
      </c>
      <c r="AH2192" s="31">
        <f t="shared" si="644"/>
        <v>44.992624226809596</v>
      </c>
      <c r="AI2192">
        <f t="shared" si="645"/>
        <v>221.06866616169381</v>
      </c>
    </row>
    <row r="2193" spans="1:35" x14ac:dyDescent="0.2">
      <c r="A2193">
        <v>32</v>
      </c>
      <c r="C2193" s="27" t="s">
        <v>2254</v>
      </c>
      <c r="D2193" s="26">
        <v>29.922499999999999</v>
      </c>
      <c r="E2193">
        <v>0</v>
      </c>
      <c r="F2193" s="26">
        <v>1</v>
      </c>
      <c r="G2193" s="26">
        <v>28.102499999999999</v>
      </c>
      <c r="H2193" s="26">
        <v>10.044166666666667</v>
      </c>
      <c r="I2193" s="26">
        <v>100</v>
      </c>
      <c r="J2193" s="26">
        <v>28.087499999999999</v>
      </c>
      <c r="K2193">
        <v>243</v>
      </c>
      <c r="L2193">
        <v>0</v>
      </c>
      <c r="M2193">
        <v>0</v>
      </c>
      <c r="N2193">
        <v>44.284999999999997</v>
      </c>
      <c r="O2193" s="1">
        <f t="shared" si="647"/>
        <v>25.776677098787872</v>
      </c>
      <c r="Q2193" s="1">
        <f t="shared" si="632"/>
        <v>1159.6419309964747</v>
      </c>
      <c r="R2193" s="2">
        <f t="shared" si="633"/>
        <v>1.2268922952796946</v>
      </c>
      <c r="S2193" s="2"/>
      <c r="T2193" s="1">
        <f t="shared" si="634"/>
        <v>9505.2298385982158</v>
      </c>
      <c r="U2193" s="1">
        <f t="shared" si="635"/>
        <v>0</v>
      </c>
      <c r="V2193" s="1">
        <f t="shared" si="636"/>
        <v>2529.7204587739516</v>
      </c>
      <c r="W2193" s="1">
        <f t="shared" si="637"/>
        <v>-13388.999029161308</v>
      </c>
      <c r="X2193" s="2">
        <f t="shared" si="646"/>
        <v>65.795200904274353</v>
      </c>
      <c r="Y2193">
        <f t="shared" si="648"/>
        <v>1</v>
      </c>
      <c r="Z2193" s="26">
        <f t="shared" si="638"/>
        <v>0</v>
      </c>
      <c r="AA2193">
        <f t="shared" si="639"/>
        <v>1420.7397014590847</v>
      </c>
      <c r="AB2193" s="28">
        <f t="shared" si="640"/>
        <v>40510.095238095237</v>
      </c>
      <c r="AC2193">
        <f t="shared" si="641"/>
        <v>-2.1652777777777783</v>
      </c>
      <c r="AD2193" s="31">
        <f t="shared" si="630"/>
        <v>3.9071696163122192</v>
      </c>
      <c r="AE2193" s="31">
        <f t="shared" si="642"/>
        <v>8.0877692756299453</v>
      </c>
      <c r="AF2193" s="15">
        <f t="shared" si="631"/>
        <v>6.8249999999999975</v>
      </c>
      <c r="AG2193" s="31">
        <f t="shared" si="643"/>
        <v>7.4388969556237701</v>
      </c>
      <c r="AH2193" s="31">
        <f t="shared" si="644"/>
        <v>44.711767594234871</v>
      </c>
      <c r="AI2193">
        <f t="shared" si="645"/>
        <v>220.18347789145281</v>
      </c>
    </row>
    <row r="2194" spans="1:35" x14ac:dyDescent="0.2">
      <c r="A2194">
        <v>32</v>
      </c>
      <c r="C2194" s="27" t="s">
        <v>2255</v>
      </c>
      <c r="D2194" s="26">
        <v>29.941833333333335</v>
      </c>
      <c r="E2194">
        <v>0</v>
      </c>
      <c r="F2194" s="26">
        <v>1</v>
      </c>
      <c r="G2194" s="26">
        <v>27.680833333333332</v>
      </c>
      <c r="H2194" s="26">
        <v>9.1041666666666661</v>
      </c>
      <c r="I2194" s="26">
        <v>100</v>
      </c>
      <c r="J2194" s="26">
        <v>27.661666666666665</v>
      </c>
      <c r="K2194">
        <v>243</v>
      </c>
      <c r="L2194">
        <v>0</v>
      </c>
      <c r="M2194">
        <v>0</v>
      </c>
      <c r="N2194">
        <v>44.093333333333334</v>
      </c>
      <c r="O2194" s="1">
        <f t="shared" si="647"/>
        <v>25.776677098787872</v>
      </c>
      <c r="Q2194" s="1">
        <f t="shared" si="632"/>
        <v>880.31538179834729</v>
      </c>
      <c r="R2194" s="2">
        <f t="shared" si="633"/>
        <v>0.9313669422219939</v>
      </c>
      <c r="S2194" s="2"/>
      <c r="T2194" s="1">
        <f t="shared" si="634"/>
        <v>9874.6724791479628</v>
      </c>
      <c r="U2194" s="1">
        <f t="shared" si="635"/>
        <v>0</v>
      </c>
      <c r="V2194" s="1">
        <f t="shared" si="636"/>
        <v>2630.9663055627834</v>
      </c>
      <c r="W2194" s="1">
        <f t="shared" si="637"/>
        <v>-13579.295323102735</v>
      </c>
      <c r="X2194" s="2">
        <f t="shared" si="646"/>
        <v>67.02209319955405</v>
      </c>
      <c r="Y2194">
        <f t="shared" si="648"/>
        <v>1</v>
      </c>
      <c r="Z2194" s="26">
        <f t="shared" si="638"/>
        <v>0</v>
      </c>
      <c r="AA2194">
        <f t="shared" si="639"/>
        <v>1547.7347278615089</v>
      </c>
      <c r="AB2194" s="28">
        <f t="shared" si="640"/>
        <v>40510.136904761908</v>
      </c>
      <c r="AC2194">
        <f t="shared" si="641"/>
        <v>-2.3995370370370375</v>
      </c>
      <c r="AD2194" s="31">
        <f t="shared" si="630"/>
        <v>3.8395846178656363</v>
      </c>
      <c r="AE2194" s="31">
        <f t="shared" si="642"/>
        <v>7.9547462430114049</v>
      </c>
      <c r="AF2194" s="15">
        <f t="shared" si="631"/>
        <v>6.7185185185185183</v>
      </c>
      <c r="AG2194" s="31">
        <f t="shared" si="643"/>
        <v>7.3844654010118855</v>
      </c>
      <c r="AH2194" s="31">
        <f t="shared" si="644"/>
        <v>44.401491700833745</v>
      </c>
      <c r="AI2194">
        <f t="shared" si="645"/>
        <v>219.11783369242789</v>
      </c>
    </row>
    <row r="2195" spans="1:35" x14ac:dyDescent="0.2">
      <c r="A2195">
        <v>32</v>
      </c>
      <c r="C2195" s="27" t="s">
        <v>2256</v>
      </c>
      <c r="D2195" s="26">
        <v>29.965249999999997</v>
      </c>
      <c r="E2195">
        <v>0</v>
      </c>
      <c r="F2195" s="26">
        <v>2.5</v>
      </c>
      <c r="G2195" s="26">
        <v>27.297499999999999</v>
      </c>
      <c r="H2195" s="26">
        <v>8.1675000000000004</v>
      </c>
      <c r="I2195" s="26">
        <v>100</v>
      </c>
      <c r="J2195" s="26">
        <v>27.282499999999999</v>
      </c>
      <c r="K2195">
        <v>243</v>
      </c>
      <c r="L2195">
        <v>0</v>
      </c>
      <c r="M2195">
        <v>0</v>
      </c>
      <c r="N2195">
        <v>43.902500000000003</v>
      </c>
      <c r="O2195" s="1">
        <f t="shared" si="647"/>
        <v>64.441692746969679</v>
      </c>
      <c r="Q2195" s="1">
        <f t="shared" si="632"/>
        <v>675.47545447363416</v>
      </c>
      <c r="R2195" s="2">
        <f t="shared" si="633"/>
        <v>0.71464786551148884</v>
      </c>
      <c r="S2195" s="2"/>
      <c r="T2195" s="1">
        <f t="shared" si="634"/>
        <v>10193.161437093342</v>
      </c>
      <c r="U2195" s="1">
        <f t="shared" si="635"/>
        <v>0</v>
      </c>
      <c r="V2195" s="1">
        <f t="shared" si="636"/>
        <v>2716.3810721380769</v>
      </c>
      <c r="W2195" s="1">
        <f t="shared" si="637"/>
        <v>-13738.5650473798</v>
      </c>
      <c r="X2195" s="2">
        <f t="shared" si="646"/>
        <v>67.953460141776048</v>
      </c>
      <c r="Y2195">
        <f t="shared" si="648"/>
        <v>1</v>
      </c>
      <c r="Z2195" s="26">
        <f t="shared" si="638"/>
        <v>0</v>
      </c>
      <c r="AA2195">
        <f t="shared" si="639"/>
        <v>1652.9070950496828</v>
      </c>
      <c r="AB2195" s="28">
        <f t="shared" si="640"/>
        <v>40510.178571428572</v>
      </c>
      <c r="AC2195">
        <f t="shared" si="641"/>
        <v>-2.6125000000000003</v>
      </c>
      <c r="AD2195" s="31">
        <f t="shared" si="630"/>
        <v>3.7790424316705535</v>
      </c>
      <c r="AE2195" s="31">
        <f t="shared" si="642"/>
        <v>7.8354797176588065</v>
      </c>
      <c r="AF2195" s="15">
        <f t="shared" si="631"/>
        <v>6.6125000000000016</v>
      </c>
      <c r="AG2195" s="31">
        <f t="shared" si="643"/>
        <v>7.3306186929558734</v>
      </c>
      <c r="AH2195" s="31">
        <f t="shared" si="644"/>
        <v>44.094424564916906</v>
      </c>
      <c r="AI2195">
        <f t="shared" si="645"/>
        <v>217.9887764217157</v>
      </c>
    </row>
    <row r="2196" spans="1:35" x14ac:dyDescent="0.2">
      <c r="A2196">
        <v>32</v>
      </c>
      <c r="C2196" s="27" t="s">
        <v>2257</v>
      </c>
      <c r="D2196" s="26">
        <v>29.992833333333333</v>
      </c>
      <c r="E2196">
        <v>0</v>
      </c>
      <c r="F2196" s="26">
        <v>48.916666666666671</v>
      </c>
      <c r="G2196" s="26">
        <v>27.544166666666666</v>
      </c>
      <c r="H2196" s="26">
        <v>8.5716666666666672</v>
      </c>
      <c r="I2196" s="26">
        <v>100</v>
      </c>
      <c r="J2196" s="26">
        <v>27.5275</v>
      </c>
      <c r="K2196">
        <v>243</v>
      </c>
      <c r="L2196">
        <v>0</v>
      </c>
      <c r="M2196">
        <v>0</v>
      </c>
      <c r="N2196">
        <v>43.672499999999999</v>
      </c>
      <c r="O2196" s="1">
        <f t="shared" si="647"/>
        <v>1260.9091214157067</v>
      </c>
      <c r="Q2196" s="1">
        <f t="shared" si="632"/>
        <v>1403.8870879588649</v>
      </c>
      <c r="R2196" s="2">
        <f t="shared" si="633"/>
        <v>1.4853018036173569</v>
      </c>
      <c r="S2196" s="2"/>
      <c r="T2196" s="1">
        <f t="shared" si="634"/>
        <v>10246.096691047662</v>
      </c>
      <c r="U2196" s="1">
        <f t="shared" si="635"/>
        <v>0</v>
      </c>
      <c r="V2196" s="1">
        <f t="shared" si="636"/>
        <v>2739.789978582362</v>
      </c>
      <c r="W2196" s="1">
        <f t="shared" si="637"/>
        <v>-13344.182872979454</v>
      </c>
      <c r="X2196" s="2">
        <f t="shared" si="646"/>
        <v>68.668108007287543</v>
      </c>
      <c r="Y2196">
        <f t="shared" si="648"/>
        <v>1</v>
      </c>
      <c r="Z2196" s="26">
        <f t="shared" si="638"/>
        <v>0</v>
      </c>
      <c r="AA2196">
        <f t="shared" si="639"/>
        <v>1691.1785513868265</v>
      </c>
      <c r="AB2196" s="28">
        <f t="shared" si="640"/>
        <v>40510.220238095237</v>
      </c>
      <c r="AC2196">
        <f t="shared" si="641"/>
        <v>-2.4754629629629634</v>
      </c>
      <c r="AD2196" s="31">
        <f t="shared" si="630"/>
        <v>3.8179024062911795</v>
      </c>
      <c r="AE2196" s="31">
        <f t="shared" si="642"/>
        <v>7.91204438726123</v>
      </c>
      <c r="AF2196" s="15">
        <f t="shared" si="631"/>
        <v>6.4847222222222216</v>
      </c>
      <c r="AG2196" s="31">
        <f t="shared" si="643"/>
        <v>7.2661794796524442</v>
      </c>
      <c r="AH2196" s="31">
        <f t="shared" si="644"/>
        <v>43.726787701677971</v>
      </c>
      <c r="AI2196">
        <f t="shared" si="645"/>
        <v>215.3182368062734</v>
      </c>
    </row>
    <row r="2197" spans="1:35" x14ac:dyDescent="0.2">
      <c r="A2197">
        <v>32</v>
      </c>
      <c r="C2197" s="27" t="s">
        <v>2258</v>
      </c>
      <c r="D2197" s="26">
        <v>30.008749999999999</v>
      </c>
      <c r="E2197">
        <v>0</v>
      </c>
      <c r="F2197" s="26">
        <v>312.58333333333337</v>
      </c>
      <c r="G2197" s="26">
        <v>34.169166666666669</v>
      </c>
      <c r="H2197" s="26">
        <v>18.610833333333332</v>
      </c>
      <c r="I2197" s="26">
        <v>97.474999999999994</v>
      </c>
      <c r="J2197" s="26">
        <v>33.498333333333335</v>
      </c>
      <c r="K2197">
        <v>242.33333333333334</v>
      </c>
      <c r="L2197">
        <v>0</v>
      </c>
      <c r="M2197">
        <v>0.39166666666666666</v>
      </c>
      <c r="N2197">
        <v>43.445</v>
      </c>
      <c r="O2197" s="1">
        <f t="shared" si="647"/>
        <v>8057.3596497961098</v>
      </c>
      <c r="Q2197" s="1">
        <f t="shared" si="632"/>
        <v>4313.6163505425984</v>
      </c>
      <c r="R2197" s="2">
        <f t="shared" si="633"/>
        <v>4.5637731129000692</v>
      </c>
      <c r="S2197" s="2"/>
      <c r="T2197" s="1">
        <f t="shared" si="634"/>
        <v>8787.7120593819982</v>
      </c>
      <c r="U2197" s="1">
        <f t="shared" si="635"/>
        <v>0</v>
      </c>
      <c r="V2197" s="1">
        <f t="shared" si="636"/>
        <v>2429.8515413994955</v>
      </c>
      <c r="W2197" s="1">
        <f t="shared" si="637"/>
        <v>-7674.5943763115765</v>
      </c>
      <c r="X2197" s="2">
        <f t="shared" si="646"/>
        <v>70.153409810904904</v>
      </c>
      <c r="Y2197">
        <f t="shared" si="648"/>
        <v>1</v>
      </c>
      <c r="Z2197" s="26">
        <f t="shared" si="638"/>
        <v>0</v>
      </c>
      <c r="AA2197">
        <f t="shared" si="639"/>
        <v>1294.8657546636564</v>
      </c>
      <c r="AB2197" s="28">
        <f t="shared" si="640"/>
        <v>40510.261904761908</v>
      </c>
      <c r="AC2197">
        <f t="shared" si="641"/>
        <v>1.2050925925925939</v>
      </c>
      <c r="AD2197" s="31">
        <f t="shared" si="630"/>
        <v>4.8764776777244245</v>
      </c>
      <c r="AE2197" s="31">
        <f t="shared" si="642"/>
        <v>9.9702146755018362</v>
      </c>
      <c r="AF2197" s="15">
        <f t="shared" si="631"/>
        <v>6.3583333333333334</v>
      </c>
      <c r="AG2197" s="31">
        <f t="shared" si="643"/>
        <v>7.2029312013089273</v>
      </c>
      <c r="AH2197" s="31">
        <f t="shared" si="644"/>
        <v>43.365769363391721</v>
      </c>
      <c r="AI2197">
        <f t="shared" si="645"/>
        <v>200.77407478359396</v>
      </c>
    </row>
    <row r="2198" spans="1:35" x14ac:dyDescent="0.2">
      <c r="A2198">
        <v>32</v>
      </c>
      <c r="C2198" s="27" t="s">
        <v>2259</v>
      </c>
      <c r="D2198" s="26">
        <v>30.018249999999998</v>
      </c>
      <c r="E2198">
        <v>0</v>
      </c>
      <c r="F2198" s="26">
        <v>291.41666666666663</v>
      </c>
      <c r="G2198" s="26">
        <v>51.796666666666667</v>
      </c>
      <c r="H2198" s="26">
        <v>25.644166666666667</v>
      </c>
      <c r="I2198" s="26">
        <v>87.3</v>
      </c>
      <c r="J2198" s="26">
        <v>48.137500000000003</v>
      </c>
      <c r="K2198">
        <v>218.75</v>
      </c>
      <c r="L2198">
        <v>0.44166666666666665</v>
      </c>
      <c r="M2198">
        <v>3.1</v>
      </c>
      <c r="N2198">
        <v>43.057499999999997</v>
      </c>
      <c r="O2198" s="1">
        <f t="shared" si="647"/>
        <v>7511.7533178717631</v>
      </c>
      <c r="Q2198" s="1">
        <f t="shared" si="632"/>
        <v>-10633.797287306643</v>
      </c>
      <c r="R2198" s="2">
        <f t="shared" si="633"/>
        <v>-11.250476213939438</v>
      </c>
      <c r="S2198" s="2"/>
      <c r="T2198" s="1">
        <f t="shared" si="634"/>
        <v>8366.6662829855686</v>
      </c>
      <c r="U2198" s="1">
        <f t="shared" si="635"/>
        <v>0</v>
      </c>
      <c r="V2198" s="1">
        <f t="shared" si="636"/>
        <v>2393.5233765067928</v>
      </c>
      <c r="W2198" s="1">
        <f t="shared" si="637"/>
        <v>7230.5696904482575</v>
      </c>
      <c r="X2198" s="2">
        <f t="shared" si="646"/>
        <v>74.71718292380497</v>
      </c>
      <c r="Y2198">
        <f t="shared" si="648"/>
        <v>1</v>
      </c>
      <c r="Z2198" s="26">
        <f t="shared" si="638"/>
        <v>0</v>
      </c>
      <c r="AA2198">
        <f t="shared" si="639"/>
        <v>525.35006549374123</v>
      </c>
      <c r="AB2198" s="28">
        <f t="shared" si="640"/>
        <v>40510.303571428572</v>
      </c>
      <c r="AC2198">
        <f t="shared" si="641"/>
        <v>10.998148148148148</v>
      </c>
      <c r="AD2198" s="31">
        <f t="shared" si="630"/>
        <v>8.6165162153408907</v>
      </c>
      <c r="AE2198" s="31">
        <f t="shared" si="642"/>
        <v>17.009759554804599</v>
      </c>
      <c r="AF2198" s="15">
        <f t="shared" si="631"/>
        <v>6.1430555555555539</v>
      </c>
      <c r="AG2198" s="31">
        <f t="shared" si="643"/>
        <v>7.0963146408717117</v>
      </c>
      <c r="AH2198" s="31">
        <f t="shared" si="644"/>
        <v>42.756807997550411</v>
      </c>
      <c r="AI2198">
        <f t="shared" si="645"/>
        <v>154.79125523778782</v>
      </c>
    </row>
    <row r="2199" spans="1:35" x14ac:dyDescent="0.2">
      <c r="A2199">
        <v>32</v>
      </c>
      <c r="C2199" s="27" t="s">
        <v>2260</v>
      </c>
      <c r="D2199" s="26">
        <v>30.017749999999999</v>
      </c>
      <c r="E2199">
        <v>0</v>
      </c>
      <c r="F2199" s="26">
        <v>631.08333333333326</v>
      </c>
      <c r="G2199" s="26">
        <v>62.226666666666667</v>
      </c>
      <c r="H2199" s="26">
        <v>28.235833333333332</v>
      </c>
      <c r="I2199" s="26">
        <v>82.058333333333337</v>
      </c>
      <c r="J2199" s="26">
        <v>56.716666666666669</v>
      </c>
      <c r="K2199">
        <v>225.75</v>
      </c>
      <c r="L2199">
        <v>0.45</v>
      </c>
      <c r="M2199">
        <v>3.2333333333333334</v>
      </c>
      <c r="N2199">
        <v>43.207499999999996</v>
      </c>
      <c r="O2199" s="1">
        <f t="shared" si="647"/>
        <v>16267.231305760042</v>
      </c>
      <c r="Q2199" s="1">
        <f t="shared" si="632"/>
        <v>-7269.6539857726275</v>
      </c>
      <c r="R2199" s="2">
        <f t="shared" si="633"/>
        <v>-7.6912383263251227</v>
      </c>
      <c r="S2199" s="2"/>
      <c r="T2199" s="1">
        <f t="shared" si="634"/>
        <v>6006.660745184754</v>
      </c>
      <c r="U2199" s="1">
        <f t="shared" si="635"/>
        <v>0</v>
      </c>
      <c r="V2199" s="1">
        <f t="shared" si="636"/>
        <v>1673.1064723850909</v>
      </c>
      <c r="W2199" s="1">
        <f t="shared" si="637"/>
        <v>15735.986654438882</v>
      </c>
      <c r="X2199" s="2">
        <f t="shared" si="646"/>
        <v>63.466706709865534</v>
      </c>
      <c r="Y2199">
        <f t="shared" si="648"/>
        <v>1</v>
      </c>
      <c r="Z2199" s="26">
        <f t="shared" si="638"/>
        <v>0</v>
      </c>
      <c r="AA2199">
        <f t="shared" si="639"/>
        <v>1.5376993087366484</v>
      </c>
      <c r="AB2199" s="28">
        <f t="shared" si="640"/>
        <v>40510.345238095237</v>
      </c>
      <c r="AC2199">
        <f t="shared" si="641"/>
        <v>16.792592592592591</v>
      </c>
      <c r="AD2199" s="31">
        <f t="shared" si="630"/>
        <v>11.807582241959649</v>
      </c>
      <c r="AE2199" s="31">
        <f t="shared" si="642"/>
        <v>22.843374313681093</v>
      </c>
      <c r="AF2199" s="15">
        <f t="shared" si="631"/>
        <v>6.2263888888888861</v>
      </c>
      <c r="AG2199" s="31">
        <f t="shared" si="643"/>
        <v>7.1374197778612434</v>
      </c>
      <c r="AH2199" s="31">
        <f t="shared" si="644"/>
        <v>42.991647687590451</v>
      </c>
      <c r="AI2199">
        <f t="shared" si="645"/>
        <v>121.13141952394305</v>
      </c>
    </row>
    <row r="2200" spans="1:35" x14ac:dyDescent="0.2">
      <c r="A2200">
        <v>32</v>
      </c>
      <c r="C2200" s="27" t="s">
        <v>2261</v>
      </c>
      <c r="D2200" s="26">
        <v>30.003250000000001</v>
      </c>
      <c r="E2200">
        <v>0</v>
      </c>
      <c r="F2200" s="26">
        <v>1056.0833333333333</v>
      </c>
      <c r="G2200" s="26">
        <v>63.997500000000002</v>
      </c>
      <c r="H2200" s="26">
        <v>29.316666666666666</v>
      </c>
      <c r="I2200" s="26">
        <v>81.891666666666666</v>
      </c>
      <c r="J2200" s="26">
        <v>58.3825</v>
      </c>
      <c r="K2200">
        <v>120.5</v>
      </c>
      <c r="L2200">
        <v>0.56666666666666665</v>
      </c>
      <c r="M2200">
        <v>3.5916666666666668</v>
      </c>
      <c r="N2200">
        <v>43.672499999999999</v>
      </c>
      <c r="O2200" s="1">
        <f t="shared" si="647"/>
        <v>27222.319072744889</v>
      </c>
      <c r="Q2200" s="1">
        <f t="shared" si="632"/>
        <v>4545.9452611657871</v>
      </c>
      <c r="R2200" s="2">
        <f t="shared" si="633"/>
        <v>4.8095753237337009</v>
      </c>
      <c r="S2200" s="2"/>
      <c r="T2200" s="1">
        <f t="shared" si="634"/>
        <v>4511.0731130281165</v>
      </c>
      <c r="U2200" s="1">
        <f t="shared" si="635"/>
        <v>0</v>
      </c>
      <c r="V2200" s="1">
        <f t="shared" si="636"/>
        <v>1231.3833052850373</v>
      </c>
      <c r="W2200" s="1">
        <f t="shared" si="637"/>
        <v>16816.400758084576</v>
      </c>
      <c r="X2200" s="2">
        <f t="shared" si="646"/>
        <v>55.775468383540414</v>
      </c>
      <c r="Y2200">
        <f t="shared" si="648"/>
        <v>1</v>
      </c>
      <c r="Z2200" s="26">
        <f t="shared" si="638"/>
        <v>0</v>
      </c>
      <c r="AA2200">
        <f t="shared" si="639"/>
        <v>67.601803902061079</v>
      </c>
      <c r="AB2200" s="28">
        <f t="shared" si="640"/>
        <v>40510.386904761908</v>
      </c>
      <c r="AC2200">
        <f t="shared" si="641"/>
        <v>17.776388888888889</v>
      </c>
      <c r="AD2200" s="31">
        <f t="shared" si="630"/>
        <v>12.540766802824917</v>
      </c>
      <c r="AE2200" s="31">
        <f t="shared" si="642"/>
        <v>24.179775861795807</v>
      </c>
      <c r="AF2200" s="15">
        <f t="shared" si="631"/>
        <v>6.4847222222222216</v>
      </c>
      <c r="AG2200" s="31">
        <f t="shared" si="643"/>
        <v>7.2661794796524442</v>
      </c>
      <c r="AH2200" s="31">
        <f t="shared" si="644"/>
        <v>43.726787701677971</v>
      </c>
      <c r="AI2200">
        <f t="shared" si="645"/>
        <v>117.51663518137156</v>
      </c>
    </row>
    <row r="2201" spans="1:35" x14ac:dyDescent="0.2">
      <c r="A2201">
        <v>32</v>
      </c>
      <c r="C2201" s="27" t="s">
        <v>2262</v>
      </c>
      <c r="D2201" s="26">
        <v>29.990749999999998</v>
      </c>
      <c r="E2201">
        <v>0</v>
      </c>
      <c r="F2201" s="26">
        <v>1005.6666666666666</v>
      </c>
      <c r="G2201" s="26">
        <v>59.54</v>
      </c>
      <c r="H2201" s="26">
        <v>29.315000000000001</v>
      </c>
      <c r="I2201" s="26">
        <v>86.933333333333337</v>
      </c>
      <c r="J2201" s="26">
        <v>55.668333333333337</v>
      </c>
      <c r="K2201">
        <v>206.66666666666666</v>
      </c>
      <c r="L2201">
        <v>0.9</v>
      </c>
      <c r="M2201">
        <v>4.2</v>
      </c>
      <c r="N2201">
        <v>43.944166666666668</v>
      </c>
      <c r="O2201" s="1">
        <f t="shared" si="647"/>
        <v>25922.744935680996</v>
      </c>
      <c r="Q2201" s="1">
        <f t="shared" si="632"/>
        <v>6078.5156210751666</v>
      </c>
      <c r="R2201" s="2">
        <f t="shared" si="633"/>
        <v>6.4310230450411865</v>
      </c>
      <c r="S2201" s="2"/>
      <c r="T2201" s="1">
        <f t="shared" si="634"/>
        <v>5331.3621274518373</v>
      </c>
      <c r="U2201" s="1">
        <f t="shared" si="635"/>
        <v>0</v>
      </c>
      <c r="V2201" s="1">
        <f t="shared" si="636"/>
        <v>1476.6995042537644</v>
      </c>
      <c r="W2201" s="1">
        <f t="shared" si="637"/>
        <v>12903.605583745501</v>
      </c>
      <c r="X2201" s="2">
        <f t="shared" si="646"/>
        <v>60.585043707274117</v>
      </c>
      <c r="Y2201">
        <f t="shared" si="648"/>
        <v>1</v>
      </c>
      <c r="Z2201" s="26">
        <f t="shared" si="638"/>
        <v>0</v>
      </c>
      <c r="AA2201">
        <f t="shared" si="639"/>
        <v>1.0921163501132327</v>
      </c>
      <c r="AB2201" s="28">
        <f t="shared" si="640"/>
        <v>40510.428571428572</v>
      </c>
      <c r="AC2201">
        <f t="shared" si="641"/>
        <v>15.299999999999999</v>
      </c>
      <c r="AD2201" s="31">
        <f t="shared" ref="AD2201:AD2264" si="649">10^($AF$17-$AF$18/($AF$19+AC2201))*I2201/100</f>
        <v>11.370561972692199</v>
      </c>
      <c r="AE2201" s="31">
        <f t="shared" si="642"/>
        <v>22.111727888885842</v>
      </c>
      <c r="AF2201" s="15">
        <f t="shared" ref="AF2201:AF2264" si="650">(N2201-32)/1.8</f>
        <v>6.6356481481481486</v>
      </c>
      <c r="AG2201" s="31">
        <f t="shared" si="643"/>
        <v>7.3423460653621113</v>
      </c>
      <c r="AH2201" s="31">
        <f t="shared" si="644"/>
        <v>44.161311913291605</v>
      </c>
      <c r="AI2201">
        <f t="shared" si="645"/>
        <v>132.56209915472743</v>
      </c>
    </row>
    <row r="2202" spans="1:35" x14ac:dyDescent="0.2">
      <c r="A2202">
        <v>32</v>
      </c>
      <c r="C2202" s="27" t="s">
        <v>2263</v>
      </c>
      <c r="D2202" s="26">
        <v>29.980499999999999</v>
      </c>
      <c r="E2202">
        <v>0</v>
      </c>
      <c r="F2202" s="26">
        <v>518.08333333333337</v>
      </c>
      <c r="G2202" s="26">
        <v>57.791666666666664</v>
      </c>
      <c r="H2202" s="26">
        <v>28.301666666666666</v>
      </c>
      <c r="I2202" s="26">
        <v>89.674999999999997</v>
      </c>
      <c r="J2202" s="26">
        <v>54.80083333333333</v>
      </c>
      <c r="K2202">
        <v>196.75</v>
      </c>
      <c r="L2202">
        <v>0.65833333333333333</v>
      </c>
      <c r="M2202">
        <v>3.5166666666666666</v>
      </c>
      <c r="N2202">
        <v>43.907499999999999</v>
      </c>
      <c r="O2202" s="1">
        <f t="shared" si="647"/>
        <v>13354.466793597014</v>
      </c>
      <c r="Q2202" s="1">
        <f t="shared" ref="Q2202:Q2265" si="651">(O2202-T2202-U2202-V2202-W2202-AI2202)</f>
        <v>-6728.2374408407168</v>
      </c>
      <c r="R2202" s="2">
        <f t="shared" ref="R2202:R2265" si="652">Q2202/$O$12+Z2202/$O$17*$Z$21</f>
        <v>-7.1184237619680726</v>
      </c>
      <c r="S2202" s="2"/>
      <c r="T2202" s="1">
        <f t="shared" ref="T2202:T2265" si="653">((X2202-H2202)*$D$13/$P$5)*$P$7/1000</f>
        <v>6600.5819606715786</v>
      </c>
      <c r="U2202" s="1">
        <f t="shared" ref="U2202:U2265" si="654">IF(X2202&gt;80,(X2202-80)*$O$19,0)</f>
        <v>0</v>
      </c>
      <c r="V2202" s="1">
        <f t="shared" ref="V2202:V2265" si="655">$D$20*(((X2202-32)*5/9+273)^4-((H2202-32)*5/9+273)^4)*$D$14*$D$21*$D$22/1000</f>
        <v>1858.7906793308834</v>
      </c>
      <c r="W2202" s="1">
        <f t="shared" ref="W2202:W2265" si="656">(G2202-N2202)*$O$20</f>
        <v>11487.415048398814</v>
      </c>
      <c r="X2202" s="2">
        <f t="shared" si="646"/>
        <v>67.016066752315311</v>
      </c>
      <c r="Y2202">
        <f t="shared" si="648"/>
        <v>1</v>
      </c>
      <c r="Z2202" s="26">
        <f t="shared" ref="Z2202:Z2265" si="657">IF(X2202&lt;42,IF(X2202&lt;36, 0.4*3600, 0.1*3600),0)*$Z$21</f>
        <v>0</v>
      </c>
      <c r="AA2202">
        <f t="shared" ref="AA2202:AA2265" si="658">(X2202-G2202)^2</f>
        <v>85.089556940114761</v>
      </c>
      <c r="AB2202" s="28">
        <f t="shared" ref="AB2202:AB2265" si="659">C2202-1/1/14</f>
        <v>40510.470238095237</v>
      </c>
      <c r="AC2202">
        <f t="shared" ref="AC2202:AC2265" si="660">(G2202-32)/1.8</f>
        <v>14.328703703703702</v>
      </c>
      <c r="AD2202" s="31">
        <f t="shared" si="649"/>
        <v>11.016151220029219</v>
      </c>
      <c r="AE2202" s="31">
        <f t="shared" ref="AE2202:AE2265" si="661">AD2202/760*35000/(AC2202+273.15)/0.0821</f>
        <v>21.494903809821469</v>
      </c>
      <c r="AF2202" s="15">
        <f t="shared" si="650"/>
        <v>6.6152777777777771</v>
      </c>
      <c r="AG2202" s="31">
        <f t="shared" ref="AG2202:AG2265" si="662">10^($AF$17-$AF$18/($AF$19+AF2202))</f>
        <v>7.3320251075327478</v>
      </c>
      <c r="AH2202" s="31">
        <f t="shared" ref="AH2202:AH2265" si="663">AG2202/760*35000*$AE$14/(AF2202+273.15)/0.0821</f>
        <v>44.102446397388604</v>
      </c>
      <c r="AI2202">
        <f t="shared" ref="AI2202:AI2265" si="664">(AH2202-AE2202)*0.018*334</f>
        <v>135.91654603645361</v>
      </c>
    </row>
    <row r="2203" spans="1:35" x14ac:dyDescent="0.2">
      <c r="A2203">
        <v>32</v>
      </c>
      <c r="C2203" s="27" t="s">
        <v>2264</v>
      </c>
      <c r="D2203" s="26">
        <v>29.986499999999999</v>
      </c>
      <c r="E2203">
        <v>0</v>
      </c>
      <c r="F2203" s="26">
        <v>280.5</v>
      </c>
      <c r="G2203" s="26">
        <v>50.674999999999997</v>
      </c>
      <c r="H2203" s="26">
        <v>27.736666666666668</v>
      </c>
      <c r="I2203" s="26">
        <v>93.7</v>
      </c>
      <c r="J2203" s="26">
        <v>48.94166666666667</v>
      </c>
      <c r="K2203">
        <v>206.08333333333334</v>
      </c>
      <c r="L2203">
        <v>0.68333333333333335</v>
      </c>
      <c r="M2203">
        <v>4.0583333333333336</v>
      </c>
      <c r="N2203">
        <v>43.907499999999999</v>
      </c>
      <c r="O2203" s="1">
        <f t="shared" si="647"/>
        <v>7230.3579262099984</v>
      </c>
      <c r="Q2203" s="1">
        <f t="shared" si="651"/>
        <v>-5520.4431590594795</v>
      </c>
      <c r="R2203" s="2">
        <f t="shared" si="652"/>
        <v>-5.8405866477763322</v>
      </c>
      <c r="S2203" s="2"/>
      <c r="T2203" s="1">
        <f t="shared" si="653"/>
        <v>5483.2610008172114</v>
      </c>
      <c r="U2203" s="1">
        <f t="shared" si="654"/>
        <v>0</v>
      </c>
      <c r="V2203" s="1">
        <f t="shared" si="655"/>
        <v>1508.6522082239396</v>
      </c>
      <c r="W2203" s="1">
        <f t="shared" si="656"/>
        <v>5599.2616054286509</v>
      </c>
      <c r="X2203" s="2">
        <f t="shared" ref="X2203:X2266" si="665">X2202+R2202</f>
        <v>59.897642990347236</v>
      </c>
      <c r="Y2203">
        <f t="shared" si="648"/>
        <v>1</v>
      </c>
      <c r="Z2203" s="26">
        <f t="shared" si="657"/>
        <v>0</v>
      </c>
      <c r="AA2203">
        <f t="shared" si="658"/>
        <v>85.057143727401069</v>
      </c>
      <c r="AB2203" s="28">
        <f t="shared" si="659"/>
        <v>40510.511904761908</v>
      </c>
      <c r="AC2203">
        <f t="shared" si="660"/>
        <v>10.374999999999998</v>
      </c>
      <c r="AD2203" s="31">
        <f t="shared" si="649"/>
        <v>8.8712771813998117</v>
      </c>
      <c r="AE2203" s="31">
        <f t="shared" si="661"/>
        <v>17.551170482605531</v>
      </c>
      <c r="AF2203" s="15">
        <f t="shared" si="650"/>
        <v>6.6152777777777771</v>
      </c>
      <c r="AG2203" s="31">
        <f t="shared" si="662"/>
        <v>7.3320251075327478</v>
      </c>
      <c r="AH2203" s="31">
        <f t="shared" si="663"/>
        <v>44.102446397388604</v>
      </c>
      <c r="AI2203">
        <f t="shared" si="664"/>
        <v>159.62627079967584</v>
      </c>
    </row>
    <row r="2204" spans="1:35" x14ac:dyDescent="0.2">
      <c r="A2204">
        <v>32</v>
      </c>
      <c r="C2204" s="27" t="s">
        <v>2265</v>
      </c>
      <c r="D2204" s="26">
        <v>29.995999999999999</v>
      </c>
      <c r="E2204">
        <v>0</v>
      </c>
      <c r="F2204" s="26">
        <v>53.25</v>
      </c>
      <c r="G2204" s="26">
        <v>45.134999999999998</v>
      </c>
      <c r="H2204" s="26">
        <v>25.5275</v>
      </c>
      <c r="I2204" s="26">
        <v>96.308333333333337</v>
      </c>
      <c r="J2204" s="26">
        <v>44.155833333333334</v>
      </c>
      <c r="K2204">
        <v>173.41666666666666</v>
      </c>
      <c r="L2204">
        <v>0</v>
      </c>
      <c r="M2204">
        <v>1.0916666666666668</v>
      </c>
      <c r="N2204">
        <v>43.86</v>
      </c>
      <c r="O2204" s="1">
        <f t="shared" si="647"/>
        <v>1372.6080555104541</v>
      </c>
      <c r="Q2204" s="1">
        <f t="shared" si="651"/>
        <v>-6028.2931026827964</v>
      </c>
      <c r="R2204" s="2">
        <f t="shared" si="652"/>
        <v>-6.3778880046307433</v>
      </c>
      <c r="S2204" s="2"/>
      <c r="T2204" s="1">
        <f t="shared" si="653"/>
        <v>4864.1248353101482</v>
      </c>
      <c r="U2204" s="1">
        <f t="shared" si="654"/>
        <v>0</v>
      </c>
      <c r="V2204" s="1">
        <f t="shared" si="655"/>
        <v>1306.1811904177773</v>
      </c>
      <c r="W2204" s="1">
        <f t="shared" si="656"/>
        <v>1054.9033685883301</v>
      </c>
      <c r="X2204" s="2">
        <f t="shared" si="665"/>
        <v>54.057056342570903</v>
      </c>
      <c r="Y2204">
        <f t="shared" si="648"/>
        <v>1</v>
      </c>
      <c r="Z2204" s="26">
        <f t="shared" si="657"/>
        <v>0</v>
      </c>
      <c r="AA2204">
        <f t="shared" si="658"/>
        <v>79.603089380009706</v>
      </c>
      <c r="AB2204" s="28">
        <f t="shared" si="659"/>
        <v>40510.553571428572</v>
      </c>
      <c r="AC2204">
        <f t="shared" si="660"/>
        <v>7.2972222222222207</v>
      </c>
      <c r="AD2204" s="31">
        <f t="shared" si="649"/>
        <v>7.4008743442515659</v>
      </c>
      <c r="AE2204" s="31">
        <f t="shared" si="661"/>
        <v>14.802776527515084</v>
      </c>
      <c r="AF2204" s="15">
        <f t="shared" si="650"/>
        <v>6.5888888888888886</v>
      </c>
      <c r="AG2204" s="31">
        <f t="shared" si="662"/>
        <v>7.3186737424372952</v>
      </c>
      <c r="AH2204" s="31">
        <f t="shared" si="663"/>
        <v>44.026290146442996</v>
      </c>
      <c r="AI2204">
        <f t="shared" si="664"/>
        <v>175.69176387699457</v>
      </c>
    </row>
    <row r="2205" spans="1:35" x14ac:dyDescent="0.2">
      <c r="A2205">
        <v>32</v>
      </c>
      <c r="C2205" s="27" t="s">
        <v>2266</v>
      </c>
      <c r="D2205" s="26">
        <v>30.004416666666664</v>
      </c>
      <c r="E2205">
        <v>0</v>
      </c>
      <c r="F2205" s="26">
        <v>1.9166666666666665</v>
      </c>
      <c r="G2205" s="26">
        <v>39.338333333333331</v>
      </c>
      <c r="H2205" s="26">
        <v>21.490833333333335</v>
      </c>
      <c r="I2205" s="26">
        <v>98.666666666666671</v>
      </c>
      <c r="J2205" s="26">
        <v>38.99583333333333</v>
      </c>
      <c r="K2205">
        <v>140</v>
      </c>
      <c r="L2205">
        <v>0</v>
      </c>
      <c r="M2205">
        <v>0</v>
      </c>
      <c r="N2205">
        <v>43.887500000000003</v>
      </c>
      <c r="O2205" s="1">
        <f t="shared" si="647"/>
        <v>49.405297772676739</v>
      </c>
      <c r="Q2205" s="1">
        <f t="shared" si="651"/>
        <v>-2004.6540141882824</v>
      </c>
      <c r="R2205" s="2">
        <f t="shared" si="652"/>
        <v>-2.1209086175382463</v>
      </c>
      <c r="S2205" s="2"/>
      <c r="T2205" s="1">
        <f t="shared" si="653"/>
        <v>4464.9600982842067</v>
      </c>
      <c r="U2205" s="1">
        <f t="shared" si="654"/>
        <v>0</v>
      </c>
      <c r="V2205" s="1">
        <f t="shared" si="655"/>
        <v>1161.7282769703145</v>
      </c>
      <c r="W2205" s="1">
        <f t="shared" si="656"/>
        <v>-3763.8676399501351</v>
      </c>
      <c r="X2205" s="2">
        <f t="shared" si="665"/>
        <v>47.679168337940162</v>
      </c>
      <c r="Y2205">
        <f t="shared" si="648"/>
        <v>1</v>
      </c>
      <c r="Z2205" s="26">
        <f t="shared" si="657"/>
        <v>0</v>
      </c>
      <c r="AA2205">
        <f t="shared" si="658"/>
        <v>69.569528574074624</v>
      </c>
      <c r="AB2205" s="28">
        <f t="shared" si="659"/>
        <v>40510.595238095237</v>
      </c>
      <c r="AC2205">
        <f t="shared" si="660"/>
        <v>4.0768518518518508</v>
      </c>
      <c r="AD2205" s="31">
        <f t="shared" si="649"/>
        <v>6.0596281893644388</v>
      </c>
      <c r="AE2205" s="31">
        <f t="shared" si="661"/>
        <v>12.260889516583886</v>
      </c>
      <c r="AF2205" s="15">
        <f t="shared" si="650"/>
        <v>6.6041666666666679</v>
      </c>
      <c r="AG2205" s="31">
        <f t="shared" si="662"/>
        <v>7.3264008722707779</v>
      </c>
      <c r="AH2205" s="31">
        <f t="shared" si="663"/>
        <v>44.070366671702573</v>
      </c>
      <c r="AI2205">
        <f t="shared" si="664"/>
        <v>191.23857665657351</v>
      </c>
    </row>
    <row r="2206" spans="1:35" x14ac:dyDescent="0.2">
      <c r="A2206">
        <v>32</v>
      </c>
      <c r="C2206" s="27" t="s">
        <v>2267</v>
      </c>
      <c r="D2206" s="26">
        <v>30.005499999999998</v>
      </c>
      <c r="E2206">
        <v>0</v>
      </c>
      <c r="F2206" s="26">
        <v>1</v>
      </c>
      <c r="G2206" s="26">
        <v>36.30083333333333</v>
      </c>
      <c r="H2206" s="26">
        <v>18.664166666666667</v>
      </c>
      <c r="I2206" s="26">
        <v>99.55</v>
      </c>
      <c r="J2206" s="26">
        <v>36.185000000000002</v>
      </c>
      <c r="K2206">
        <v>140</v>
      </c>
      <c r="L2206">
        <v>0</v>
      </c>
      <c r="M2206">
        <v>0</v>
      </c>
      <c r="N2206">
        <v>43.981666666666669</v>
      </c>
      <c r="O2206" s="1">
        <f t="shared" si="647"/>
        <v>25.776677098787872</v>
      </c>
      <c r="Q2206" s="1">
        <f t="shared" si="651"/>
        <v>420.67670554541513</v>
      </c>
      <c r="R2206" s="2">
        <f t="shared" si="652"/>
        <v>0.44507273757668531</v>
      </c>
      <c r="S2206" s="2"/>
      <c r="T2206" s="1">
        <f t="shared" si="653"/>
        <v>4585.2877757729411</v>
      </c>
      <c r="U2206" s="1">
        <f t="shared" si="654"/>
        <v>0</v>
      </c>
      <c r="V2206" s="1">
        <f t="shared" si="655"/>
        <v>1175.2560106529377</v>
      </c>
      <c r="W2206" s="1">
        <f t="shared" si="656"/>
        <v>-6354.9309465873575</v>
      </c>
      <c r="X2206" s="2">
        <f t="shared" si="665"/>
        <v>45.558259720401914</v>
      </c>
      <c r="Y2206">
        <f t="shared" si="648"/>
        <v>1</v>
      </c>
      <c r="Z2206" s="26">
        <f t="shared" si="657"/>
        <v>0</v>
      </c>
      <c r="AA2206">
        <f t="shared" si="658"/>
        <v>85.699943311993692</v>
      </c>
      <c r="AB2206" s="28">
        <f t="shared" si="659"/>
        <v>40510.636904761908</v>
      </c>
      <c r="AC2206">
        <f t="shared" si="660"/>
        <v>2.38935185185185</v>
      </c>
      <c r="AD2206" s="31">
        <f t="shared" si="649"/>
        <v>5.4230685168908845</v>
      </c>
      <c r="AE2206" s="31">
        <f t="shared" si="661"/>
        <v>11.040093562345751</v>
      </c>
      <c r="AF2206" s="15">
        <f t="shared" si="650"/>
        <v>6.6564814814814826</v>
      </c>
      <c r="AG2206" s="31">
        <f t="shared" si="662"/>
        <v>7.3529148004356646</v>
      </c>
      <c r="AH2206" s="31">
        <f t="shared" si="663"/>
        <v>44.221585863551908</v>
      </c>
      <c r="AI2206">
        <f t="shared" si="664"/>
        <v>199.48713171485139</v>
      </c>
    </row>
    <row r="2207" spans="1:35" x14ac:dyDescent="0.2">
      <c r="A2207">
        <v>32</v>
      </c>
      <c r="C2207" s="27" t="s">
        <v>2268</v>
      </c>
      <c r="D2207" s="26">
        <v>30.003666666666668</v>
      </c>
      <c r="E2207">
        <v>0</v>
      </c>
      <c r="F2207" s="26">
        <v>1</v>
      </c>
      <c r="G2207" s="26">
        <v>34.335833333333333</v>
      </c>
      <c r="H2207" s="26">
        <v>17.465833333333332</v>
      </c>
      <c r="I2207" s="26">
        <v>99.866666666666674</v>
      </c>
      <c r="J2207" s="26">
        <v>34.295833333333334</v>
      </c>
      <c r="K2207">
        <v>140</v>
      </c>
      <c r="L2207">
        <v>0</v>
      </c>
      <c r="M2207">
        <v>0</v>
      </c>
      <c r="N2207">
        <v>44.067499999999995</v>
      </c>
      <c r="O2207" s="1">
        <f t="shared" si="647"/>
        <v>25.776677098787872</v>
      </c>
      <c r="Q2207" s="1">
        <f t="shared" si="651"/>
        <v>1762.8229337684363</v>
      </c>
      <c r="R2207" s="2">
        <f t="shared" si="652"/>
        <v>1.8650531837222923</v>
      </c>
      <c r="S2207" s="2"/>
      <c r="T2207" s="1">
        <f t="shared" si="653"/>
        <v>4865.4790338502671</v>
      </c>
      <c r="U2207" s="1">
        <f t="shared" si="654"/>
        <v>0</v>
      </c>
      <c r="V2207" s="1">
        <f t="shared" si="655"/>
        <v>1244.3261137231775</v>
      </c>
      <c r="W2207" s="1">
        <f t="shared" si="656"/>
        <v>-8051.7395675650496</v>
      </c>
      <c r="X2207" s="2">
        <f t="shared" si="665"/>
        <v>46.003332457978601</v>
      </c>
      <c r="Y2207">
        <f t="shared" si="648"/>
        <v>1</v>
      </c>
      <c r="Z2207" s="26">
        <f t="shared" si="657"/>
        <v>0</v>
      </c>
      <c r="AA2207">
        <f t="shared" si="658"/>
        <v>136.13053582359808</v>
      </c>
      <c r="AB2207" s="28">
        <f t="shared" si="659"/>
        <v>40510.678571428572</v>
      </c>
      <c r="AC2207">
        <f t="shared" si="660"/>
        <v>1.2976851851851852</v>
      </c>
      <c r="AD2207" s="31">
        <f t="shared" si="649"/>
        <v>5.0296664583349351</v>
      </c>
      <c r="AE2207" s="31">
        <f t="shared" si="661"/>
        <v>10.279947783361658</v>
      </c>
      <c r="AF2207" s="15">
        <f t="shared" si="650"/>
        <v>6.7041666666666639</v>
      </c>
      <c r="AG2207" s="31">
        <f t="shared" si="662"/>
        <v>7.3771558184717883</v>
      </c>
      <c r="AH2207" s="31">
        <f t="shared" si="663"/>
        <v>44.359815268717099</v>
      </c>
      <c r="AI2207">
        <f t="shared" si="664"/>
        <v>204.88816332195691</v>
      </c>
    </row>
    <row r="2208" spans="1:35" x14ac:dyDescent="0.2">
      <c r="A2208">
        <v>32</v>
      </c>
      <c r="C2208" s="27" t="s">
        <v>2269</v>
      </c>
      <c r="D2208" s="26">
        <v>30.00525</v>
      </c>
      <c r="E2208">
        <v>0</v>
      </c>
      <c r="F2208" s="26">
        <v>1</v>
      </c>
      <c r="G2208" s="26">
        <v>32.94166666666667</v>
      </c>
      <c r="H2208" s="26">
        <v>16.043333333333333</v>
      </c>
      <c r="I2208" s="26">
        <v>99.95</v>
      </c>
      <c r="J2208" s="26">
        <v>32.921666666666667</v>
      </c>
      <c r="K2208">
        <v>140</v>
      </c>
      <c r="L2208">
        <v>0</v>
      </c>
      <c r="M2208">
        <v>0</v>
      </c>
      <c r="N2208">
        <v>44.13</v>
      </c>
      <c r="O2208" s="1">
        <f t="shared" si="647"/>
        <v>25.776677098787872</v>
      </c>
      <c r="Q2208" s="1">
        <f t="shared" si="651"/>
        <v>2258.2497409336102</v>
      </c>
      <c r="R2208" s="2">
        <f t="shared" si="652"/>
        <v>2.3892109572029914</v>
      </c>
      <c r="S2208" s="2"/>
      <c r="T2208" s="1">
        <f t="shared" si="653"/>
        <v>5425.9878933758955</v>
      </c>
      <c r="U2208" s="1">
        <f t="shared" si="654"/>
        <v>0</v>
      </c>
      <c r="V2208" s="1">
        <f t="shared" si="655"/>
        <v>1389.8346342392617</v>
      </c>
      <c r="W2208" s="1">
        <f t="shared" si="656"/>
        <v>-9256.9494291940755</v>
      </c>
      <c r="X2208" s="2">
        <f t="shared" si="665"/>
        <v>47.868385641700897</v>
      </c>
      <c r="Y2208">
        <f t="shared" si="648"/>
        <v>1</v>
      </c>
      <c r="Z2208" s="26">
        <f t="shared" si="657"/>
        <v>0</v>
      </c>
      <c r="AA2208">
        <f t="shared" si="658"/>
        <v>222.80693935964683</v>
      </c>
      <c r="AB2208" s="28">
        <f t="shared" si="659"/>
        <v>40510.720238095237</v>
      </c>
      <c r="AC2208">
        <f t="shared" si="660"/>
        <v>0.52314814814815003</v>
      </c>
      <c r="AD2208" s="31">
        <f t="shared" si="649"/>
        <v>4.7591003560101806</v>
      </c>
      <c r="AE2208" s="31">
        <f t="shared" si="661"/>
        <v>9.7544765687801043</v>
      </c>
      <c r="AF2208" s="15">
        <f t="shared" si="650"/>
        <v>6.7388888888888898</v>
      </c>
      <c r="AG2208" s="31">
        <f t="shared" si="662"/>
        <v>7.3948512248684857</v>
      </c>
      <c r="AH2208" s="31">
        <f t="shared" si="663"/>
        <v>44.460703738456886</v>
      </c>
      <c r="AI2208">
        <f t="shared" si="664"/>
        <v>208.65383774409676</v>
      </c>
    </row>
    <row r="2209" spans="1:35" x14ac:dyDescent="0.2">
      <c r="A2209">
        <v>32</v>
      </c>
      <c r="C2209" s="27" t="s">
        <v>2270</v>
      </c>
      <c r="D2209" s="26">
        <v>29.9985</v>
      </c>
      <c r="E2209">
        <v>0</v>
      </c>
      <c r="F2209" s="26">
        <v>1</v>
      </c>
      <c r="G2209" s="26">
        <v>31.897500000000001</v>
      </c>
      <c r="H2209" s="26">
        <v>14.714166666666667</v>
      </c>
      <c r="I2209" s="26">
        <v>100</v>
      </c>
      <c r="J2209" s="26">
        <v>31.887499999999999</v>
      </c>
      <c r="K2209">
        <v>140</v>
      </c>
      <c r="L2209">
        <v>0</v>
      </c>
      <c r="M2209">
        <v>0</v>
      </c>
      <c r="N2209">
        <v>44.17</v>
      </c>
      <c r="O2209" s="1">
        <f t="shared" si="647"/>
        <v>25.776677098787872</v>
      </c>
      <c r="Q2209" s="1">
        <f t="shared" si="651"/>
        <v>2350.8180098263811</v>
      </c>
      <c r="R2209" s="2">
        <f t="shared" si="652"/>
        <v>2.487147477827361</v>
      </c>
      <c r="S2209" s="2"/>
      <c r="T2209" s="1">
        <f t="shared" si="653"/>
        <v>6059.9498355157957</v>
      </c>
      <c r="U2209" s="1">
        <f t="shared" si="654"/>
        <v>0</v>
      </c>
      <c r="V2209" s="1">
        <f t="shared" si="655"/>
        <v>1557.6478882085103</v>
      </c>
      <c r="W2209" s="1">
        <f t="shared" si="656"/>
        <v>-10153.962032157095</v>
      </c>
      <c r="X2209" s="2">
        <f t="shared" si="665"/>
        <v>50.257596598903888</v>
      </c>
      <c r="Y2209">
        <f t="shared" si="648"/>
        <v>1</v>
      </c>
      <c r="Z2209" s="26">
        <f t="shared" si="657"/>
        <v>0</v>
      </c>
      <c r="AA2209">
        <f t="shared" si="658"/>
        <v>337.0931471210821</v>
      </c>
      <c r="AB2209" s="28">
        <f t="shared" si="659"/>
        <v>40510.761904761908</v>
      </c>
      <c r="AC2209">
        <f t="shared" si="660"/>
        <v>-5.6944444444443972E-2</v>
      </c>
      <c r="AD2209" s="31">
        <f t="shared" si="649"/>
        <v>4.5643510429629943</v>
      </c>
      <c r="AE2209" s="31">
        <f t="shared" si="661"/>
        <v>9.3751813385463532</v>
      </c>
      <c r="AF2209" s="15">
        <f t="shared" si="650"/>
        <v>6.761111111111112</v>
      </c>
      <c r="AG2209" s="31">
        <f t="shared" si="662"/>
        <v>7.4061958585926524</v>
      </c>
      <c r="AH2209" s="31">
        <f t="shared" si="663"/>
        <v>44.525376898292805</v>
      </c>
      <c r="AI2209">
        <f t="shared" si="664"/>
        <v>211.32297570519566</v>
      </c>
    </row>
    <row r="2210" spans="1:35" x14ac:dyDescent="0.2">
      <c r="A2210">
        <v>32</v>
      </c>
      <c r="C2210" s="27" t="s">
        <v>2271</v>
      </c>
      <c r="D2210" s="26">
        <v>29.994499999999999</v>
      </c>
      <c r="E2210">
        <v>0</v>
      </c>
      <c r="F2210" s="26">
        <v>1</v>
      </c>
      <c r="G2210" s="26">
        <v>31.068333333333332</v>
      </c>
      <c r="H2210" s="26">
        <v>14.295833333333333</v>
      </c>
      <c r="I2210" s="26">
        <v>100</v>
      </c>
      <c r="J2210" s="26">
        <v>31.050833333333333</v>
      </c>
      <c r="K2210">
        <v>140</v>
      </c>
      <c r="L2210">
        <v>0</v>
      </c>
      <c r="M2210">
        <v>0</v>
      </c>
      <c r="N2210">
        <v>44.14</v>
      </c>
      <c r="O2210" s="1">
        <f t="shared" si="647"/>
        <v>25.776677098787872</v>
      </c>
      <c r="Q2210" s="1">
        <f t="shared" si="651"/>
        <v>2376.8283454858552</v>
      </c>
      <c r="R2210" s="2">
        <f t="shared" si="652"/>
        <v>2.5146662140555565</v>
      </c>
      <c r="S2210" s="2"/>
      <c r="T2210" s="1">
        <f t="shared" si="653"/>
        <v>6555.3175588124795</v>
      </c>
      <c r="U2210" s="1">
        <f t="shared" si="654"/>
        <v>0</v>
      </c>
      <c r="V2210" s="1">
        <f t="shared" si="655"/>
        <v>1695.9949907692016</v>
      </c>
      <c r="W2210" s="1">
        <f t="shared" si="656"/>
        <v>-10815.172705670959</v>
      </c>
      <c r="X2210" s="2">
        <f t="shared" si="665"/>
        <v>52.744744076731251</v>
      </c>
      <c r="Y2210">
        <f t="shared" si="648"/>
        <v>1</v>
      </c>
      <c r="Z2210" s="26">
        <f t="shared" si="657"/>
        <v>0</v>
      </c>
      <c r="AA2210">
        <f t="shared" si="658"/>
        <v>469.86678271649674</v>
      </c>
      <c r="AB2210" s="28">
        <f t="shared" si="659"/>
        <v>40510.803571428572</v>
      </c>
      <c r="AC2210">
        <f t="shared" si="660"/>
        <v>-0.5175925925925936</v>
      </c>
      <c r="AD2210" s="31">
        <f t="shared" si="649"/>
        <v>4.4129787011217108</v>
      </c>
      <c r="AE2210" s="31">
        <f t="shared" si="661"/>
        <v>9.0795776640427448</v>
      </c>
      <c r="AF2210" s="15">
        <f t="shared" si="650"/>
        <v>6.7444444444444445</v>
      </c>
      <c r="AG2210" s="31">
        <f t="shared" si="662"/>
        <v>7.3976859500876007</v>
      </c>
      <c r="AH2210" s="31">
        <f t="shared" si="663"/>
        <v>44.476864374323995</v>
      </c>
      <c r="AI2210">
        <f t="shared" si="664"/>
        <v>212.80848770221084</v>
      </c>
    </row>
    <row r="2211" spans="1:35" x14ac:dyDescent="0.2">
      <c r="A2211">
        <v>32</v>
      </c>
      <c r="C2211" s="27" t="s">
        <v>2272</v>
      </c>
      <c r="D2211" s="26">
        <v>29.985250000000001</v>
      </c>
      <c r="E2211">
        <v>0</v>
      </c>
      <c r="F2211" s="26">
        <v>1</v>
      </c>
      <c r="G2211" s="26">
        <v>30.533333333333331</v>
      </c>
      <c r="H2211" s="26">
        <v>14.788333333333334</v>
      </c>
      <c r="I2211" s="26">
        <v>100</v>
      </c>
      <c r="J2211" s="26">
        <v>30.515833333333333</v>
      </c>
      <c r="K2211">
        <v>140</v>
      </c>
      <c r="L2211">
        <v>0</v>
      </c>
      <c r="M2211">
        <v>0</v>
      </c>
      <c r="N2211">
        <v>44.085833333333333</v>
      </c>
      <c r="O2211" s="1">
        <f t="shared" si="647"/>
        <v>25.776677098787872</v>
      </c>
      <c r="Q2211" s="1">
        <f t="shared" si="651"/>
        <v>2323.4338535977304</v>
      </c>
      <c r="R2211" s="2">
        <f t="shared" si="652"/>
        <v>2.4581752499425025</v>
      </c>
      <c r="S2211" s="2"/>
      <c r="T2211" s="1">
        <f t="shared" si="653"/>
        <v>6900.0852371039109</v>
      </c>
      <c r="U2211" s="1">
        <f t="shared" si="654"/>
        <v>0</v>
      </c>
      <c r="V2211" s="1">
        <f t="shared" si="655"/>
        <v>1801.8567432735913</v>
      </c>
      <c r="W2211" s="1">
        <f t="shared" si="656"/>
        <v>-11213.002276700676</v>
      </c>
      <c r="X2211" s="2">
        <f t="shared" si="665"/>
        <v>55.259410290786811</v>
      </c>
      <c r="Y2211">
        <f t="shared" si="648"/>
        <v>1</v>
      </c>
      <c r="Z2211" s="26">
        <f t="shared" si="657"/>
        <v>0</v>
      </c>
      <c r="AA2211">
        <f t="shared" si="658"/>
        <v>611.37888170591191</v>
      </c>
      <c r="AB2211" s="28">
        <f t="shared" si="659"/>
        <v>40510.845238095237</v>
      </c>
      <c r="AC2211">
        <f t="shared" si="660"/>
        <v>-0.81481481481481588</v>
      </c>
      <c r="AD2211" s="31">
        <f t="shared" si="649"/>
        <v>4.3176779223830275</v>
      </c>
      <c r="AE2211" s="31">
        <f t="shared" si="661"/>
        <v>8.893194340475457</v>
      </c>
      <c r="AF2211" s="15">
        <f t="shared" si="650"/>
        <v>6.7143518518518519</v>
      </c>
      <c r="AG2211" s="31">
        <f t="shared" si="662"/>
        <v>7.3823426084724906</v>
      </c>
      <c r="AH2211" s="31">
        <f t="shared" si="663"/>
        <v>44.389388589349565</v>
      </c>
      <c r="AI2211">
        <f t="shared" si="664"/>
        <v>213.40311982423108</v>
      </c>
    </row>
    <row r="2212" spans="1:35" x14ac:dyDescent="0.2">
      <c r="A2212">
        <v>32</v>
      </c>
      <c r="C2212" s="27" t="s">
        <v>2273</v>
      </c>
      <c r="D2212" s="26">
        <v>29.972749999999998</v>
      </c>
      <c r="E2212">
        <v>0</v>
      </c>
      <c r="F2212" s="26">
        <v>1</v>
      </c>
      <c r="G2212" s="26">
        <v>30.224166666666665</v>
      </c>
      <c r="H2212" s="26">
        <v>15.949166666666667</v>
      </c>
      <c r="I2212" s="26">
        <v>100</v>
      </c>
      <c r="J2212" s="26">
        <v>30.204166666666666</v>
      </c>
      <c r="K2212">
        <v>140</v>
      </c>
      <c r="L2212">
        <v>0</v>
      </c>
      <c r="M2212">
        <v>5.833333333333332E-2</v>
      </c>
      <c r="N2212">
        <v>43.99666666666667</v>
      </c>
      <c r="O2212" s="1">
        <f t="shared" si="647"/>
        <v>25.776677098787872</v>
      </c>
      <c r="Q2212" s="1">
        <f t="shared" si="651"/>
        <v>2206.0592858641621</v>
      </c>
      <c r="R2212" s="2">
        <f t="shared" si="652"/>
        <v>2.3339938548368977</v>
      </c>
      <c r="S2212" s="2"/>
      <c r="T2212" s="1">
        <f t="shared" si="653"/>
        <v>7121.2745525175287</v>
      </c>
      <c r="U2212" s="1">
        <f t="shared" si="654"/>
        <v>0</v>
      </c>
      <c r="V2212" s="1">
        <f t="shared" si="655"/>
        <v>1880.2899629351268</v>
      </c>
      <c r="W2212" s="1">
        <f t="shared" si="656"/>
        <v>-11395.024818731605</v>
      </c>
      <c r="X2212" s="2">
        <f t="shared" si="665"/>
        <v>57.71758554072931</v>
      </c>
      <c r="Y2212">
        <f t="shared" si="648"/>
        <v>1</v>
      </c>
      <c r="Z2212" s="26">
        <f t="shared" si="657"/>
        <v>0</v>
      </c>
      <c r="AA2212">
        <f t="shared" si="658"/>
        <v>755.88808138466402</v>
      </c>
      <c r="AB2212" s="28">
        <f t="shared" si="659"/>
        <v>40510.886904761908</v>
      </c>
      <c r="AC2212">
        <f t="shared" si="660"/>
        <v>-0.98657407407407482</v>
      </c>
      <c r="AD2212" s="31">
        <f t="shared" si="649"/>
        <v>4.2634378763657272</v>
      </c>
      <c r="AE2212" s="31">
        <f t="shared" si="661"/>
        <v>8.7870170887477634</v>
      </c>
      <c r="AF2212" s="15">
        <f t="shared" si="650"/>
        <v>6.6648148148148163</v>
      </c>
      <c r="AG2212" s="31">
        <f t="shared" si="662"/>
        <v>7.357146038030411</v>
      </c>
      <c r="AH2212" s="31">
        <f t="shared" si="663"/>
        <v>44.245715444299371</v>
      </c>
      <c r="AI2212">
        <f t="shared" si="664"/>
        <v>213.1776945135762</v>
      </c>
    </row>
    <row r="2213" spans="1:35" x14ac:dyDescent="0.2">
      <c r="A2213">
        <v>32</v>
      </c>
      <c r="C2213" s="27" t="s">
        <v>2274</v>
      </c>
      <c r="D2213" s="26">
        <v>29.9575</v>
      </c>
      <c r="E2213">
        <v>0</v>
      </c>
      <c r="F2213" s="26">
        <v>1</v>
      </c>
      <c r="G2213" s="26">
        <v>30.160833333333333</v>
      </c>
      <c r="H2213" s="26">
        <v>15.3125</v>
      </c>
      <c r="I2213" s="26">
        <v>100</v>
      </c>
      <c r="J2213" s="26">
        <v>30.144166666666667</v>
      </c>
      <c r="K2213">
        <v>140</v>
      </c>
      <c r="L2213">
        <v>0</v>
      </c>
      <c r="M2213">
        <v>0</v>
      </c>
      <c r="N2213">
        <v>43.884166666666665</v>
      </c>
      <c r="O2213" s="1">
        <f t="shared" si="647"/>
        <v>25.776677098787872</v>
      </c>
      <c r="Q2213" s="1">
        <f t="shared" si="651"/>
        <v>1515.2615125070192</v>
      </c>
      <c r="R2213" s="2">
        <f t="shared" si="652"/>
        <v>1.6031350931155404</v>
      </c>
      <c r="S2213" s="2"/>
      <c r="T2213" s="1">
        <f t="shared" si="653"/>
        <v>7627.755040556508</v>
      </c>
      <c r="U2213" s="1">
        <f t="shared" si="654"/>
        <v>0</v>
      </c>
      <c r="V2213" s="1">
        <f t="shared" si="655"/>
        <v>2024.8843567350029</v>
      </c>
      <c r="W2213" s="1">
        <f t="shared" si="656"/>
        <v>-11354.345538504993</v>
      </c>
      <c r="X2213" s="2">
        <f t="shared" si="665"/>
        <v>60.051579395566208</v>
      </c>
      <c r="Y2213">
        <f t="shared" si="648"/>
        <v>1</v>
      </c>
      <c r="Z2213" s="26">
        <f t="shared" si="657"/>
        <v>0</v>
      </c>
      <c r="AA2213">
        <f t="shared" si="658"/>
        <v>893.45670015689007</v>
      </c>
      <c r="AB2213" s="28">
        <f t="shared" si="659"/>
        <v>40510.928571428572</v>
      </c>
      <c r="AC2213">
        <f t="shared" si="660"/>
        <v>-1.0217592592592595</v>
      </c>
      <c r="AD2213" s="31">
        <f t="shared" si="649"/>
        <v>4.2524012597089165</v>
      </c>
      <c r="AE2213" s="31">
        <f t="shared" si="661"/>
        <v>8.76540362448225</v>
      </c>
      <c r="AF2213" s="15">
        <f t="shared" si="650"/>
        <v>6.6023148148148136</v>
      </c>
      <c r="AG2213" s="31">
        <f t="shared" si="662"/>
        <v>7.3254638685999707</v>
      </c>
      <c r="AH2213" s="31">
        <f t="shared" si="663"/>
        <v>44.065022021895892</v>
      </c>
      <c r="AI2213">
        <f t="shared" si="664"/>
        <v>212.22130580525078</v>
      </c>
    </row>
    <row r="2214" spans="1:35" x14ac:dyDescent="0.2">
      <c r="A2214">
        <v>32</v>
      </c>
      <c r="C2214" s="27" t="s">
        <v>2275</v>
      </c>
      <c r="D2214" s="26">
        <v>29.946750000000002</v>
      </c>
      <c r="E2214">
        <v>0</v>
      </c>
      <c r="F2214" s="26">
        <v>1</v>
      </c>
      <c r="G2214" s="26">
        <v>31.485833333333332</v>
      </c>
      <c r="H2214" s="26">
        <v>18.136666666666667</v>
      </c>
      <c r="I2214" s="26">
        <v>100</v>
      </c>
      <c r="J2214" s="26">
        <v>31.470833333333335</v>
      </c>
      <c r="K2214">
        <v>140</v>
      </c>
      <c r="L2214">
        <v>0</v>
      </c>
      <c r="M2214">
        <v>0</v>
      </c>
      <c r="N2214">
        <v>43.717500000000001</v>
      </c>
      <c r="O2214" s="1">
        <f t="shared" si="647"/>
        <v>25.776677098787872</v>
      </c>
      <c r="Q2214" s="1">
        <f t="shared" si="651"/>
        <v>522.73553629520575</v>
      </c>
      <c r="R2214" s="2">
        <f t="shared" si="652"/>
        <v>0.55305020007200545</v>
      </c>
      <c r="S2214" s="2"/>
      <c r="T2214" s="1">
        <f t="shared" si="653"/>
        <v>7419.5761985762174</v>
      </c>
      <c r="U2214" s="1">
        <f t="shared" si="654"/>
        <v>0</v>
      </c>
      <c r="V2214" s="1">
        <f t="shared" si="655"/>
        <v>1995.8009124382195</v>
      </c>
      <c r="W2214" s="1">
        <f t="shared" si="656"/>
        <v>-10120.177545189235</v>
      </c>
      <c r="X2214" s="2">
        <f t="shared" si="665"/>
        <v>61.654714488681748</v>
      </c>
      <c r="Y2214">
        <f t="shared" si="648"/>
        <v>1</v>
      </c>
      <c r="Z2214" s="26">
        <f t="shared" si="657"/>
        <v>0</v>
      </c>
      <c r="AA2214">
        <f t="shared" si="658"/>
        <v>910.16139016553677</v>
      </c>
      <c r="AB2214" s="28">
        <f t="shared" si="659"/>
        <v>40510.970238095237</v>
      </c>
      <c r="AC2214">
        <f t="shared" si="660"/>
        <v>-0.28564814814814887</v>
      </c>
      <c r="AD2214" s="31">
        <f t="shared" si="649"/>
        <v>4.4886340643598599</v>
      </c>
      <c r="AE2214" s="31">
        <f t="shared" si="661"/>
        <v>9.2273861327620992</v>
      </c>
      <c r="AF2214" s="15">
        <f t="shared" si="650"/>
        <v>6.5097222222222229</v>
      </c>
      <c r="AG2214" s="31">
        <f t="shared" si="662"/>
        <v>7.2787478154692504</v>
      </c>
      <c r="AH2214" s="31">
        <f t="shared" si="663"/>
        <v>43.798506388647276</v>
      </c>
      <c r="AI2214">
        <f t="shared" si="664"/>
        <v>207.84157497838169</v>
      </c>
    </row>
    <row r="2215" spans="1:35" x14ac:dyDescent="0.2">
      <c r="A2215">
        <v>32</v>
      </c>
      <c r="C2215" s="27" t="s">
        <v>2276</v>
      </c>
      <c r="D2215" s="26">
        <v>29.941416666666669</v>
      </c>
      <c r="E2215">
        <v>0</v>
      </c>
      <c r="F2215" s="26">
        <v>1</v>
      </c>
      <c r="G2215" s="26">
        <v>32.393333333333331</v>
      </c>
      <c r="H2215" s="26">
        <v>19.603333333333332</v>
      </c>
      <c r="I2215" s="26">
        <v>100</v>
      </c>
      <c r="J2215" s="26">
        <v>32.393333333333331</v>
      </c>
      <c r="K2215">
        <v>140</v>
      </c>
      <c r="L2215">
        <v>0</v>
      </c>
      <c r="M2215">
        <v>0</v>
      </c>
      <c r="N2215">
        <v>43.564999999999998</v>
      </c>
      <c r="O2215" s="1">
        <f t="shared" si="647"/>
        <v>25.776677098787872</v>
      </c>
      <c r="Q2215" s="1">
        <f t="shared" si="651"/>
        <v>-164.89256803324656</v>
      </c>
      <c r="R2215" s="2">
        <f t="shared" si="652"/>
        <v>-0.17445507605527252</v>
      </c>
      <c r="S2215" s="2"/>
      <c r="T2215" s="1">
        <f t="shared" si="653"/>
        <v>7263.8098595644806</v>
      </c>
      <c r="U2215" s="1">
        <f t="shared" si="654"/>
        <v>0</v>
      </c>
      <c r="V2215" s="1">
        <f t="shared" si="655"/>
        <v>1965.6115907568264</v>
      </c>
      <c r="W2215" s="1">
        <f t="shared" si="656"/>
        <v>-9243.1598426765813</v>
      </c>
      <c r="X2215" s="2">
        <f t="shared" si="665"/>
        <v>62.207764688753755</v>
      </c>
      <c r="Y2215">
        <f t="shared" si="648"/>
        <v>1</v>
      </c>
      <c r="Z2215" s="26">
        <f t="shared" si="657"/>
        <v>0</v>
      </c>
      <c r="AA2215">
        <f t="shared" si="658"/>
        <v>888.90031704707656</v>
      </c>
      <c r="AB2215" s="28">
        <f t="shared" si="659"/>
        <v>40511.011904761908</v>
      </c>
      <c r="AC2215">
        <f t="shared" si="660"/>
        <v>0.21851851851851714</v>
      </c>
      <c r="AD2215" s="31">
        <f t="shared" si="649"/>
        <v>4.65704348925596</v>
      </c>
      <c r="AE2215" s="31">
        <f t="shared" si="661"/>
        <v>9.5559328510392341</v>
      </c>
      <c r="AF2215" s="15">
        <f t="shared" si="650"/>
        <v>6.4249999999999989</v>
      </c>
      <c r="AG2215" s="31">
        <f t="shared" si="662"/>
        <v>7.2362323330579423</v>
      </c>
      <c r="AH2215" s="31">
        <f t="shared" si="663"/>
        <v>43.555872552853792</v>
      </c>
      <c r="AI2215">
        <f t="shared" si="664"/>
        <v>204.4076374873091</v>
      </c>
    </row>
    <row r="2216" spans="1:35" x14ac:dyDescent="0.2">
      <c r="A2216">
        <v>32</v>
      </c>
      <c r="C2216" s="27" t="s">
        <v>2277</v>
      </c>
      <c r="D2216" s="26">
        <v>29.916499999999999</v>
      </c>
      <c r="E2216">
        <v>0</v>
      </c>
      <c r="F2216" s="26">
        <v>1</v>
      </c>
      <c r="G2216" s="26">
        <v>32.835833333333333</v>
      </c>
      <c r="H2216" s="26">
        <v>20.4375</v>
      </c>
      <c r="I2216" s="26">
        <v>100</v>
      </c>
      <c r="J2216" s="26">
        <v>32.835833333333333</v>
      </c>
      <c r="K2216">
        <v>121.25</v>
      </c>
      <c r="L2216">
        <v>0</v>
      </c>
      <c r="M2216">
        <v>0.35833333333333334</v>
      </c>
      <c r="N2216">
        <v>43.39</v>
      </c>
      <c r="O2216" s="1">
        <f t="shared" si="647"/>
        <v>25.776677098787872</v>
      </c>
      <c r="Q2216" s="1">
        <f t="shared" si="651"/>
        <v>-458.27912198048995</v>
      </c>
      <c r="R2216" s="2">
        <f t="shared" si="652"/>
        <v>-0.4848558066214973</v>
      </c>
      <c r="S2216" s="2"/>
      <c r="T2216" s="1">
        <f t="shared" si="653"/>
        <v>7091.8456688389861</v>
      </c>
      <c r="U2216" s="1">
        <f t="shared" si="654"/>
        <v>0</v>
      </c>
      <c r="V2216" s="1">
        <f t="shared" si="655"/>
        <v>1922.7086165364879</v>
      </c>
      <c r="W2216" s="1">
        <f t="shared" si="656"/>
        <v>-8732.2556622034099</v>
      </c>
      <c r="X2216" s="2">
        <f t="shared" si="665"/>
        <v>62.033309612698481</v>
      </c>
      <c r="Y2216">
        <f t="shared" si="648"/>
        <v>1</v>
      </c>
      <c r="Z2216" s="26">
        <f t="shared" si="657"/>
        <v>0</v>
      </c>
      <c r="AA2216">
        <f t="shared" si="658"/>
        <v>852.4926210840905</v>
      </c>
      <c r="AB2216" s="28">
        <f t="shared" si="659"/>
        <v>40511.053571428572</v>
      </c>
      <c r="AC2216">
        <f t="shared" si="660"/>
        <v>0.4643518518518519</v>
      </c>
      <c r="AD2216" s="31">
        <f t="shared" si="649"/>
        <v>4.7411642508940659</v>
      </c>
      <c r="AE2216" s="31">
        <f t="shared" si="661"/>
        <v>9.719802096683873</v>
      </c>
      <c r="AF2216" s="15">
        <f t="shared" si="650"/>
        <v>6.3277777777777775</v>
      </c>
      <c r="AG2216" s="31">
        <f t="shared" si="662"/>
        <v>7.1877132731888738</v>
      </c>
      <c r="AH2216" s="31">
        <f t="shared" si="663"/>
        <v>43.278879925561924</v>
      </c>
      <c r="AI2216">
        <f t="shared" si="664"/>
        <v>201.75717590721484</v>
      </c>
    </row>
    <row r="2217" spans="1:35" x14ac:dyDescent="0.2">
      <c r="A2217">
        <v>32</v>
      </c>
      <c r="C2217" s="27" t="s">
        <v>2278</v>
      </c>
      <c r="D2217" s="26">
        <v>29.895833333333336</v>
      </c>
      <c r="E2217">
        <v>0</v>
      </c>
      <c r="F2217" s="26">
        <v>1</v>
      </c>
      <c r="G2217" s="26">
        <v>33.313333333333333</v>
      </c>
      <c r="H2217" s="26">
        <v>23.002499999999998</v>
      </c>
      <c r="I2217" s="26">
        <v>100</v>
      </c>
      <c r="J2217" s="26">
        <v>33.313333333333333</v>
      </c>
      <c r="K2217">
        <v>126.41666666666667</v>
      </c>
      <c r="L2217">
        <v>0</v>
      </c>
      <c r="M2217">
        <v>1.3333333333333335</v>
      </c>
      <c r="N2217">
        <v>43.202500000000001</v>
      </c>
      <c r="O2217" s="1">
        <f t="shared" si="647"/>
        <v>25.776677098787872</v>
      </c>
      <c r="Q2217" s="1">
        <f t="shared" si="651"/>
        <v>-355.35224915993695</v>
      </c>
      <c r="R2217" s="2">
        <f t="shared" si="652"/>
        <v>-0.3759599622531779</v>
      </c>
      <c r="S2217" s="2"/>
      <c r="T2217" s="1">
        <f t="shared" si="653"/>
        <v>6571.8628413820334</v>
      </c>
      <c r="U2217" s="1">
        <f t="shared" si="654"/>
        <v>0</v>
      </c>
      <c r="V2217" s="1">
        <f t="shared" si="655"/>
        <v>1792.4136869116303</v>
      </c>
      <c r="W2217" s="1">
        <f t="shared" si="656"/>
        <v>-8182.0511601553781</v>
      </c>
      <c r="X2217" s="2">
        <f t="shared" si="665"/>
        <v>61.548453806076985</v>
      </c>
      <c r="Y2217">
        <f t="shared" si="648"/>
        <v>1</v>
      </c>
      <c r="Z2217" s="26">
        <f t="shared" si="657"/>
        <v>0</v>
      </c>
      <c r="AA2217">
        <f t="shared" si="658"/>
        <v>797.22202811034776</v>
      </c>
      <c r="AB2217" s="28">
        <f t="shared" si="659"/>
        <v>40511.095238095237</v>
      </c>
      <c r="AC2217">
        <f t="shared" si="660"/>
        <v>0.72962962962962918</v>
      </c>
      <c r="AD2217" s="31">
        <f t="shared" si="649"/>
        <v>4.8334399028987507</v>
      </c>
      <c r="AE2217" s="31">
        <f t="shared" si="661"/>
        <v>9.8993775077923054</v>
      </c>
      <c r="AF2217" s="15">
        <f t="shared" si="650"/>
        <v>6.2236111111111114</v>
      </c>
      <c r="AG2217" s="31">
        <f t="shared" si="662"/>
        <v>7.1360462405401597</v>
      </c>
      <c r="AH2217" s="31">
        <f t="shared" si="663"/>
        <v>42.983801679522003</v>
      </c>
      <c r="AI2217">
        <f t="shared" si="664"/>
        <v>198.90355812043893</v>
      </c>
    </row>
    <row r="2218" spans="1:35" x14ac:dyDescent="0.2">
      <c r="A2218">
        <v>32</v>
      </c>
      <c r="C2218" s="27" t="s">
        <v>2279</v>
      </c>
      <c r="D2218" s="26">
        <v>29.871500000000001</v>
      </c>
      <c r="E2218">
        <v>0</v>
      </c>
      <c r="F2218" s="26">
        <v>1</v>
      </c>
      <c r="G2218" s="26">
        <v>33.761666666666663</v>
      </c>
      <c r="H2218" s="26">
        <v>24.898333333333333</v>
      </c>
      <c r="I2218" s="26">
        <v>100</v>
      </c>
      <c r="J2218" s="26">
        <v>33.761666666666663</v>
      </c>
      <c r="K2218">
        <v>132.33333333333334</v>
      </c>
      <c r="L2218">
        <v>0.41666666666666663</v>
      </c>
      <c r="M2218">
        <v>2.4499999999999997</v>
      </c>
      <c r="N2218">
        <v>43.019999999999996</v>
      </c>
      <c r="O2218" s="1">
        <f t="shared" si="647"/>
        <v>25.776677098787872</v>
      </c>
      <c r="Q2218" s="1">
        <f t="shared" si="651"/>
        <v>-388.9590359227937</v>
      </c>
      <c r="R2218" s="2">
        <f t="shared" si="652"/>
        <v>-0.41151568565913155</v>
      </c>
      <c r="S2218" s="2"/>
      <c r="T2218" s="1">
        <f t="shared" si="653"/>
        <v>6184.53518521149</v>
      </c>
      <c r="U2218" s="1">
        <f t="shared" si="654"/>
        <v>0</v>
      </c>
      <c r="V2218" s="1">
        <f t="shared" si="655"/>
        <v>1694.1583374530294</v>
      </c>
      <c r="W2218" s="1">
        <f t="shared" si="656"/>
        <v>-7660.1153104682089</v>
      </c>
      <c r="X2218" s="2">
        <f t="shared" si="665"/>
        <v>61.172493843823808</v>
      </c>
      <c r="Y2218">
        <f t="shared" si="648"/>
        <v>1</v>
      </c>
      <c r="Z2218" s="26">
        <f t="shared" si="657"/>
        <v>0</v>
      </c>
      <c r="AA2218">
        <f t="shared" si="658"/>
        <v>751.35344653597679</v>
      </c>
      <c r="AB2218" s="28">
        <f t="shared" si="659"/>
        <v>40511.136904761908</v>
      </c>
      <c r="AC2218">
        <f t="shared" si="660"/>
        <v>0.97870370370370174</v>
      </c>
      <c r="AD2218" s="31">
        <f t="shared" si="649"/>
        <v>4.9215175790424919</v>
      </c>
      <c r="AE2218" s="31">
        <f t="shared" si="661"/>
        <v>10.070611059115619</v>
      </c>
      <c r="AF2218" s="15">
        <f t="shared" si="650"/>
        <v>6.12222222222222</v>
      </c>
      <c r="AG2218" s="31">
        <f t="shared" si="662"/>
        <v>7.0860709445313894</v>
      </c>
      <c r="AH2218" s="31">
        <f t="shared" si="663"/>
        <v>42.698272540365075</v>
      </c>
      <c r="AI2218">
        <f t="shared" si="664"/>
        <v>196.15750082527171</v>
      </c>
    </row>
    <row r="2219" spans="1:35" x14ac:dyDescent="0.2">
      <c r="A2219">
        <v>32</v>
      </c>
      <c r="C2219" s="27" t="s">
        <v>2280</v>
      </c>
      <c r="D2219" s="26">
        <v>29.8675</v>
      </c>
      <c r="E2219">
        <v>0</v>
      </c>
      <c r="F2219" s="26">
        <v>1</v>
      </c>
      <c r="G2219" s="26">
        <v>34.081666666666663</v>
      </c>
      <c r="H2219" s="26">
        <v>25.411666666666665</v>
      </c>
      <c r="I2219" s="26">
        <v>100</v>
      </c>
      <c r="J2219" s="26">
        <v>34.081666666666663</v>
      </c>
      <c r="K2219">
        <v>133.25</v>
      </c>
      <c r="L2219">
        <v>0</v>
      </c>
      <c r="M2219">
        <v>0.24166666666666667</v>
      </c>
      <c r="N2219">
        <v>42.846666666666664</v>
      </c>
      <c r="O2219" s="1">
        <f t="shared" si="647"/>
        <v>25.776677098787872</v>
      </c>
      <c r="Q2219" s="1">
        <f t="shared" si="651"/>
        <v>-594.28281959309459</v>
      </c>
      <c r="R2219" s="2">
        <f t="shared" si="652"/>
        <v>-0.62874667868324696</v>
      </c>
      <c r="S2219" s="2"/>
      <c r="T2219" s="1">
        <f t="shared" si="653"/>
        <v>6026.85376079057</v>
      </c>
      <c r="U2219" s="1">
        <f t="shared" si="654"/>
        <v>0</v>
      </c>
      <c r="V2219" s="1">
        <f t="shared" si="655"/>
        <v>1651.3572243569922</v>
      </c>
      <c r="W2219" s="1">
        <f t="shared" si="656"/>
        <v>-7251.9435495503722</v>
      </c>
      <c r="X2219" s="2">
        <f t="shared" si="665"/>
        <v>60.760978158164676</v>
      </c>
      <c r="Y2219">
        <f t="shared" si="648"/>
        <v>1</v>
      </c>
      <c r="Z2219" s="26">
        <f t="shared" si="657"/>
        <v>0</v>
      </c>
      <c r="AA2219">
        <f t="shared" si="658"/>
        <v>711.78566166037785</v>
      </c>
      <c r="AB2219" s="28">
        <f t="shared" si="659"/>
        <v>40511.178571428572</v>
      </c>
      <c r="AC2219">
        <f t="shared" si="660"/>
        <v>1.1564814814814797</v>
      </c>
      <c r="AD2219" s="31">
        <f t="shared" si="649"/>
        <v>4.9852462917206255</v>
      </c>
      <c r="AE2219" s="31">
        <f t="shared" si="661"/>
        <v>10.194404095307512</v>
      </c>
      <c r="AF2219" s="15">
        <f t="shared" si="650"/>
        <v>6.0259259259259244</v>
      </c>
      <c r="AG2219" s="31">
        <f t="shared" si="662"/>
        <v>7.0388910890550047</v>
      </c>
      <c r="AH2219" s="31">
        <f t="shared" si="663"/>
        <v>42.428612527558421</v>
      </c>
      <c r="AI2219">
        <f t="shared" si="664"/>
        <v>193.79206109469246</v>
      </c>
    </row>
    <row r="2220" spans="1:35" x14ac:dyDescent="0.2">
      <c r="A2220">
        <v>32</v>
      </c>
      <c r="C2220" s="27" t="s">
        <v>2281</v>
      </c>
      <c r="D2220" s="26">
        <v>29.869250000000001</v>
      </c>
      <c r="E2220">
        <v>0</v>
      </c>
      <c r="F2220" s="26">
        <v>6.5833333333333339</v>
      </c>
      <c r="G2220" s="26">
        <v>34.661666666666669</v>
      </c>
      <c r="H2220" s="26">
        <v>26.755833333333332</v>
      </c>
      <c r="I2220" s="26">
        <v>100</v>
      </c>
      <c r="J2220" s="26">
        <v>34.661666666666669</v>
      </c>
      <c r="K2220">
        <v>131.41666666666666</v>
      </c>
      <c r="L2220">
        <v>5.833333333333332E-2</v>
      </c>
      <c r="M2220">
        <v>0.69166666666666665</v>
      </c>
      <c r="N2220">
        <v>42.680833333333332</v>
      </c>
      <c r="O2220" s="1">
        <f t="shared" si="647"/>
        <v>169.6964575670201</v>
      </c>
      <c r="Q2220" s="1">
        <f t="shared" si="651"/>
        <v>-639.11953205370321</v>
      </c>
      <c r="R2220" s="2">
        <f t="shared" si="652"/>
        <v>-0.67618357760283165</v>
      </c>
      <c r="S2220" s="2"/>
      <c r="T2220" s="1">
        <f t="shared" si="653"/>
        <v>5690.4834125874395</v>
      </c>
      <c r="U2220" s="1">
        <f t="shared" si="654"/>
        <v>0</v>
      </c>
      <c r="V2220" s="1">
        <f t="shared" si="655"/>
        <v>1562.3120721105895</v>
      </c>
      <c r="W2220" s="1">
        <f t="shared" si="656"/>
        <v>-6634.8595528924889</v>
      </c>
      <c r="X2220" s="2">
        <f t="shared" si="665"/>
        <v>60.132231479481426</v>
      </c>
      <c r="Y2220">
        <f t="shared" si="648"/>
        <v>1</v>
      </c>
      <c r="Z2220" s="26">
        <f t="shared" si="657"/>
        <v>0</v>
      </c>
      <c r="AA2220">
        <f t="shared" si="658"/>
        <v>648.7496718837973</v>
      </c>
      <c r="AB2220" s="28">
        <f t="shared" si="659"/>
        <v>40511.220238095237</v>
      </c>
      <c r="AC2220">
        <f t="shared" si="660"/>
        <v>1.478703703703705</v>
      </c>
      <c r="AD2220" s="31">
        <f t="shared" si="649"/>
        <v>5.1026117338309529</v>
      </c>
      <c r="AE2220" s="31">
        <f t="shared" si="661"/>
        <v>10.422163726030828</v>
      </c>
      <c r="AF2220" s="15">
        <f t="shared" si="650"/>
        <v>5.933796296296296</v>
      </c>
      <c r="AG2220" s="31">
        <f t="shared" si="662"/>
        <v>6.9940115034440975</v>
      </c>
      <c r="AH2220" s="31">
        <f t="shared" si="663"/>
        <v>42.172007008662703</v>
      </c>
      <c r="AI2220">
        <f t="shared" si="664"/>
        <v>190.88005781518282</v>
      </c>
    </row>
    <row r="2221" spans="1:35" x14ac:dyDescent="0.2">
      <c r="A2221">
        <v>32</v>
      </c>
      <c r="C2221" s="27" t="s">
        <v>2282</v>
      </c>
      <c r="D2221" s="26">
        <v>29.852</v>
      </c>
      <c r="E2221">
        <v>0</v>
      </c>
      <c r="F2221" s="26">
        <v>28.916666666666668</v>
      </c>
      <c r="G2221" s="26">
        <v>35.825000000000003</v>
      </c>
      <c r="H2221" s="26">
        <v>28.746666666666666</v>
      </c>
      <c r="I2221" s="26">
        <v>100</v>
      </c>
      <c r="J2221" s="26">
        <v>35.825000000000003</v>
      </c>
      <c r="K2221">
        <v>99.916666666666671</v>
      </c>
      <c r="L2221">
        <v>5.8333333333333327E-2</v>
      </c>
      <c r="M2221">
        <v>0.72499999999999998</v>
      </c>
      <c r="N2221">
        <v>42.523333333333333</v>
      </c>
      <c r="O2221" s="1">
        <f t="shared" si="647"/>
        <v>745.37557943994932</v>
      </c>
      <c r="Q2221" s="1">
        <f t="shared" si="651"/>
        <v>-577.82683337807123</v>
      </c>
      <c r="R2221" s="2">
        <f t="shared" si="652"/>
        <v>-0.61133637110572425</v>
      </c>
      <c r="S2221" s="2"/>
      <c r="T2221" s="1">
        <f t="shared" si="653"/>
        <v>5235.772409131725</v>
      </c>
      <c r="U2221" s="1">
        <f t="shared" si="654"/>
        <v>0</v>
      </c>
      <c r="V2221" s="1">
        <f t="shared" si="655"/>
        <v>1442.8694897715359</v>
      </c>
      <c r="W2221" s="1">
        <f t="shared" si="656"/>
        <v>-5542.0348213810475</v>
      </c>
      <c r="X2221" s="2">
        <f t="shared" si="665"/>
        <v>59.456047901878591</v>
      </c>
      <c r="Y2221">
        <f t="shared" si="648"/>
        <v>1</v>
      </c>
      <c r="Z2221" s="26">
        <f t="shared" si="657"/>
        <v>0</v>
      </c>
      <c r="AA2221">
        <f t="shared" si="658"/>
        <v>558.42642494088045</v>
      </c>
      <c r="AB2221" s="28">
        <f t="shared" si="659"/>
        <v>40511.261904761908</v>
      </c>
      <c r="AC2221">
        <f t="shared" si="660"/>
        <v>2.1250000000000013</v>
      </c>
      <c r="AD2221" s="31">
        <f t="shared" si="649"/>
        <v>5.3453847634552458</v>
      </c>
      <c r="AE2221" s="31">
        <f t="shared" si="661"/>
        <v>10.892397831782796</v>
      </c>
      <c r="AF2221" s="15">
        <f t="shared" si="650"/>
        <v>5.8462962962962965</v>
      </c>
      <c r="AG2221" s="31">
        <f t="shared" si="662"/>
        <v>6.9516204035984845</v>
      </c>
      <c r="AH2221" s="31">
        <f t="shared" si="663"/>
        <v>41.929546084578426</v>
      </c>
      <c r="AI2221">
        <f t="shared" si="664"/>
        <v>186.59533529580733</v>
      </c>
    </row>
    <row r="2222" spans="1:35" x14ac:dyDescent="0.2">
      <c r="A2222">
        <v>32</v>
      </c>
      <c r="C2222" s="27" t="s">
        <v>2283</v>
      </c>
      <c r="D2222" s="26">
        <v>29.838249999999999</v>
      </c>
      <c r="E2222">
        <v>0</v>
      </c>
      <c r="F2222" s="26">
        <v>57.333333333333336</v>
      </c>
      <c r="G2222" s="26">
        <v>36.843333333333334</v>
      </c>
      <c r="H2222" s="26">
        <v>30.815000000000001</v>
      </c>
      <c r="I2222" s="26">
        <v>100</v>
      </c>
      <c r="J2222" s="26">
        <v>36.843333333333334</v>
      </c>
      <c r="K2222">
        <v>131.83333333333334</v>
      </c>
      <c r="L2222">
        <v>0</v>
      </c>
      <c r="M2222">
        <v>1.3916666666666666</v>
      </c>
      <c r="N2222">
        <v>42.36333333333333</v>
      </c>
      <c r="O2222" s="1">
        <f t="shared" si="647"/>
        <v>1477.8628203305043</v>
      </c>
      <c r="Q2222" s="1">
        <f t="shared" si="651"/>
        <v>-238.96979823325631</v>
      </c>
      <c r="R2222" s="2">
        <f t="shared" si="652"/>
        <v>-0.25282821914260073</v>
      </c>
      <c r="S2222" s="2"/>
      <c r="T2222" s="1">
        <f t="shared" si="653"/>
        <v>4778.9041773485023</v>
      </c>
      <c r="U2222" s="1">
        <f t="shared" si="654"/>
        <v>0</v>
      </c>
      <c r="V2222" s="1">
        <f t="shared" si="655"/>
        <v>1322.4827681130387</v>
      </c>
      <c r="W2222" s="1">
        <f t="shared" si="656"/>
        <v>-4567.1110545941838</v>
      </c>
      <c r="X2222" s="2">
        <f t="shared" si="665"/>
        <v>58.844711530772869</v>
      </c>
      <c r="Y2222">
        <f t="shared" si="648"/>
        <v>1</v>
      </c>
      <c r="Z2222" s="26">
        <f t="shared" si="657"/>
        <v>0</v>
      </c>
      <c r="AA2222">
        <f t="shared" si="658"/>
        <v>484.06064258676776</v>
      </c>
      <c r="AB2222" s="28">
        <f t="shared" si="659"/>
        <v>40511.303571428572</v>
      </c>
      <c r="AC2222">
        <f t="shared" si="660"/>
        <v>2.6907407407407411</v>
      </c>
      <c r="AD2222" s="31">
        <f t="shared" si="649"/>
        <v>5.5661964884734072</v>
      </c>
      <c r="AE2222" s="31">
        <f t="shared" si="661"/>
        <v>11.319087510151059</v>
      </c>
      <c r="AF2222" s="15">
        <f t="shared" si="650"/>
        <v>5.7574074074074053</v>
      </c>
      <c r="AG2222" s="31">
        <f t="shared" si="662"/>
        <v>6.9087880029157365</v>
      </c>
      <c r="AH2222" s="31">
        <f t="shared" si="663"/>
        <v>41.684478011881566</v>
      </c>
      <c r="AI2222">
        <f t="shared" si="664"/>
        <v>182.55672769640381</v>
      </c>
    </row>
    <row r="2223" spans="1:35" x14ac:dyDescent="0.2">
      <c r="A2223">
        <v>32</v>
      </c>
      <c r="C2223" s="27" t="s">
        <v>2284</v>
      </c>
      <c r="D2223" s="26">
        <v>29.816416666666665</v>
      </c>
      <c r="E2223">
        <v>8.3333333333333328E-4</v>
      </c>
      <c r="F2223" s="26">
        <v>101.91666666666667</v>
      </c>
      <c r="G2223" s="26">
        <v>38.072499999999998</v>
      </c>
      <c r="H2223" s="26">
        <v>32.967500000000001</v>
      </c>
      <c r="I2223" s="26">
        <v>100</v>
      </c>
      <c r="J2223" s="26">
        <v>38.072499999999998</v>
      </c>
      <c r="K2223">
        <v>128.83333333333334</v>
      </c>
      <c r="L2223">
        <v>0</v>
      </c>
      <c r="M2223">
        <v>1.3916666666666668</v>
      </c>
      <c r="N2223">
        <v>42.230000000000004</v>
      </c>
      <c r="O2223" s="1">
        <f t="shared" si="647"/>
        <v>2627.0730076514642</v>
      </c>
      <c r="Q2223" s="1">
        <f t="shared" si="651"/>
        <v>304.26979344843863</v>
      </c>
      <c r="R2223" s="2">
        <f t="shared" si="652"/>
        <v>0.32191511473498824</v>
      </c>
      <c r="S2223" s="2"/>
      <c r="T2223" s="1">
        <f t="shared" si="653"/>
        <v>4368.8095867661114</v>
      </c>
      <c r="U2223" s="1">
        <f t="shared" si="654"/>
        <v>0</v>
      </c>
      <c r="V2223" s="1">
        <f t="shared" si="655"/>
        <v>1215.6839139601593</v>
      </c>
      <c r="W2223" s="1">
        <f t="shared" si="656"/>
        <v>-3439.8123567890143</v>
      </c>
      <c r="X2223" s="2">
        <f t="shared" si="665"/>
        <v>58.591883311630269</v>
      </c>
      <c r="Y2223">
        <f t="shared" si="648"/>
        <v>1</v>
      </c>
      <c r="Z2223" s="26">
        <f t="shared" si="657"/>
        <v>0</v>
      </c>
      <c r="AA2223">
        <f t="shared" si="658"/>
        <v>421.04509148961085</v>
      </c>
      <c r="AB2223" s="28">
        <f t="shared" si="659"/>
        <v>40511.345238095237</v>
      </c>
      <c r="AC2223">
        <f t="shared" si="660"/>
        <v>3.37361111111111</v>
      </c>
      <c r="AD2223" s="31">
        <f t="shared" si="649"/>
        <v>5.843401274306582</v>
      </c>
      <c r="AE2223" s="31">
        <f t="shared" si="661"/>
        <v>11.853450384428854</v>
      </c>
      <c r="AF2223" s="15">
        <f t="shared" si="650"/>
        <v>5.6833333333333353</v>
      </c>
      <c r="AG2223" s="31">
        <f t="shared" si="662"/>
        <v>6.8732718495848326</v>
      </c>
      <c r="AH2223" s="31">
        <f t="shared" si="663"/>
        <v>41.481206582993259</v>
      </c>
      <c r="AI2223">
        <f t="shared" si="664"/>
        <v>178.1220702657692</v>
      </c>
    </row>
    <row r="2224" spans="1:35" x14ac:dyDescent="0.2">
      <c r="A2224">
        <v>32</v>
      </c>
      <c r="C2224" s="27" t="s">
        <v>2285</v>
      </c>
      <c r="D2224" s="26">
        <v>29.793499999999998</v>
      </c>
      <c r="E2224">
        <v>0</v>
      </c>
      <c r="F2224" s="26">
        <v>123.16666666666667</v>
      </c>
      <c r="G2224" s="26">
        <v>39.570833333333333</v>
      </c>
      <c r="H2224" s="26">
        <v>33.615000000000002</v>
      </c>
      <c r="I2224" s="26">
        <v>100</v>
      </c>
      <c r="J2224" s="26">
        <v>39.570833333333333</v>
      </c>
      <c r="K2224">
        <v>137</v>
      </c>
      <c r="L2224">
        <v>0</v>
      </c>
      <c r="M2224">
        <v>1.5666666666666667</v>
      </c>
      <c r="N2224">
        <v>42.104999999999997</v>
      </c>
      <c r="O2224" s="1">
        <f t="shared" si="647"/>
        <v>3174.8273960007059</v>
      </c>
      <c r="Q2224" s="1">
        <f t="shared" si="651"/>
        <v>-418.32677229205296</v>
      </c>
      <c r="R2224" s="2">
        <f t="shared" si="652"/>
        <v>-0.44258652616443145</v>
      </c>
      <c r="S2224" s="2"/>
      <c r="T2224" s="1">
        <f t="shared" si="653"/>
        <v>4313.2992413754255</v>
      </c>
      <c r="U2224" s="1">
        <f t="shared" si="654"/>
        <v>0</v>
      </c>
      <c r="V2224" s="1">
        <f t="shared" si="655"/>
        <v>1203.674492870334</v>
      </c>
      <c r="W2224" s="1">
        <f t="shared" si="656"/>
        <v>-2096.7066299850403</v>
      </c>
      <c r="X2224" s="2">
        <f t="shared" si="665"/>
        <v>58.913798426365254</v>
      </c>
      <c r="Y2224">
        <f t="shared" si="648"/>
        <v>1</v>
      </c>
      <c r="Z2224" s="26">
        <f t="shared" si="657"/>
        <v>0</v>
      </c>
      <c r="AA2224">
        <f t="shared" si="658"/>
        <v>374.1502985902514</v>
      </c>
      <c r="AB2224" s="28">
        <f t="shared" si="659"/>
        <v>40511.386904761908</v>
      </c>
      <c r="AC2224">
        <f t="shared" si="660"/>
        <v>4.2060185185185182</v>
      </c>
      <c r="AD2224" s="31">
        <f t="shared" si="649"/>
        <v>6.1977028504202316</v>
      </c>
      <c r="AE2224" s="31">
        <f t="shared" si="661"/>
        <v>12.534425999809727</v>
      </c>
      <c r="AF2224" s="15">
        <f t="shared" si="650"/>
        <v>5.6138888888888872</v>
      </c>
      <c r="AG2224" s="31">
        <f t="shared" si="662"/>
        <v>6.8401214260811081</v>
      </c>
      <c r="AH2224" s="31">
        <f t="shared" si="663"/>
        <v>41.291422678459014</v>
      </c>
      <c r="AI2224">
        <f t="shared" si="664"/>
        <v>172.88706403203949</v>
      </c>
    </row>
    <row r="2225" spans="1:35" x14ac:dyDescent="0.2">
      <c r="A2225">
        <v>32</v>
      </c>
      <c r="C2225" s="27" t="s">
        <v>2286</v>
      </c>
      <c r="D2225" s="26">
        <v>29.762999999999998</v>
      </c>
      <c r="E2225">
        <v>1.6666666666666666E-3</v>
      </c>
      <c r="F2225" s="26">
        <v>180.83333333333334</v>
      </c>
      <c r="G2225" s="26">
        <v>41.526666666666664</v>
      </c>
      <c r="H2225" s="26">
        <v>34.922499999999999</v>
      </c>
      <c r="I2225" s="26">
        <v>99.983333333333334</v>
      </c>
      <c r="J2225" s="26">
        <v>41.523333333333333</v>
      </c>
      <c r="K2225">
        <v>146.58333333333334</v>
      </c>
      <c r="L2225">
        <v>0.41666666666666663</v>
      </c>
      <c r="M2225">
        <v>2.4666666666666668</v>
      </c>
      <c r="N2225">
        <v>41.982500000000002</v>
      </c>
      <c r="O2225" s="1">
        <f t="shared" si="647"/>
        <v>4661.282442030807</v>
      </c>
      <c r="Q2225" s="1">
        <f t="shared" si="651"/>
        <v>-265.81823882304047</v>
      </c>
      <c r="R2225" s="2">
        <f t="shared" si="652"/>
        <v>-0.28123366397812466</v>
      </c>
      <c r="S2225" s="2"/>
      <c r="T2225" s="1">
        <f t="shared" si="653"/>
        <v>4014.919580870303</v>
      </c>
      <c r="U2225" s="1">
        <f t="shared" si="654"/>
        <v>0</v>
      </c>
      <c r="V2225" s="1">
        <f t="shared" si="655"/>
        <v>1123.1904982729632</v>
      </c>
      <c r="W2225" s="1">
        <f t="shared" si="656"/>
        <v>-377.14519125347914</v>
      </c>
      <c r="X2225" s="2">
        <f t="shared" si="665"/>
        <v>58.471211900200821</v>
      </c>
      <c r="Y2225">
        <f t="shared" si="648"/>
        <v>1</v>
      </c>
      <c r="Z2225" s="26">
        <f t="shared" si="657"/>
        <v>0</v>
      </c>
      <c r="AA2225">
        <f t="shared" si="658"/>
        <v>287.11761317128514</v>
      </c>
      <c r="AB2225" s="28">
        <f t="shared" si="659"/>
        <v>40511.428571428572</v>
      </c>
      <c r="AC2225">
        <f t="shared" si="660"/>
        <v>5.292592592592591</v>
      </c>
      <c r="AD2225" s="31">
        <f t="shared" si="649"/>
        <v>6.6874545836536798</v>
      </c>
      <c r="AE2225" s="31">
        <f t="shared" si="661"/>
        <v>13.472136415359971</v>
      </c>
      <c r="AF2225" s="15">
        <f t="shared" si="650"/>
        <v>5.5458333333333343</v>
      </c>
      <c r="AG2225" s="31">
        <f t="shared" si="662"/>
        <v>6.8077705584205574</v>
      </c>
      <c r="AH2225" s="31">
        <f t="shared" si="663"/>
        <v>41.106167181171763</v>
      </c>
      <c r="AI2225">
        <f t="shared" si="664"/>
        <v>166.1357929640605</v>
      </c>
    </row>
    <row r="2226" spans="1:35" x14ac:dyDescent="0.2">
      <c r="A2226">
        <v>32</v>
      </c>
      <c r="C2226" s="27" t="s">
        <v>2287</v>
      </c>
      <c r="D2226" s="26">
        <v>29.742999999999999</v>
      </c>
      <c r="E2226">
        <v>8.3333333333333328E-4</v>
      </c>
      <c r="F2226" s="26">
        <v>154.33333333333334</v>
      </c>
      <c r="G2226" s="26">
        <v>43.471666666666664</v>
      </c>
      <c r="H2226" s="26">
        <v>37.38666666666667</v>
      </c>
      <c r="I2226" s="26">
        <v>99.741666666666674</v>
      </c>
      <c r="J2226" s="26">
        <v>43.414166666666667</v>
      </c>
      <c r="K2226">
        <v>169.08333333333334</v>
      </c>
      <c r="L2226">
        <v>1.05</v>
      </c>
      <c r="M2226">
        <v>3.9499999999999997</v>
      </c>
      <c r="N2226">
        <v>41.873333333333335</v>
      </c>
      <c r="O2226" s="1">
        <f t="shared" si="647"/>
        <v>3978.2004989129277</v>
      </c>
      <c r="Q2226" s="1">
        <f t="shared" si="651"/>
        <v>-2048.9998319899223</v>
      </c>
      <c r="R2226" s="2">
        <f t="shared" si="652"/>
        <v>-2.1678261536624848</v>
      </c>
      <c r="S2226" s="2"/>
      <c r="T2226" s="1">
        <f t="shared" si="653"/>
        <v>3546.8446563671237</v>
      </c>
      <c r="U2226" s="1">
        <f t="shared" si="654"/>
        <v>0</v>
      </c>
      <c r="V2226" s="1">
        <f t="shared" si="655"/>
        <v>998.5577314652819</v>
      </c>
      <c r="W2226" s="1">
        <f t="shared" si="656"/>
        <v>1322.4213470277216</v>
      </c>
      <c r="X2226" s="2">
        <f t="shared" si="665"/>
        <v>58.189978236222693</v>
      </c>
      <c r="Y2226">
        <f t="shared" si="648"/>
        <v>1</v>
      </c>
      <c r="Z2226" s="26">
        <f t="shared" si="657"/>
        <v>0</v>
      </c>
      <c r="AA2226">
        <f t="shared" si="658"/>
        <v>216.62869545852686</v>
      </c>
      <c r="AB2226" s="28">
        <f t="shared" si="659"/>
        <v>40511.470238095237</v>
      </c>
      <c r="AC2226">
        <f t="shared" si="660"/>
        <v>6.3731481481481467</v>
      </c>
      <c r="AD2226" s="31">
        <f t="shared" si="649"/>
        <v>7.1916931244187889</v>
      </c>
      <c r="AE2226" s="31">
        <f t="shared" si="661"/>
        <v>14.431938297834291</v>
      </c>
      <c r="AF2226" s="15">
        <f t="shared" si="650"/>
        <v>5.4851851851851858</v>
      </c>
      <c r="AG2226" s="31">
        <f t="shared" si="662"/>
        <v>6.7790543811108286</v>
      </c>
      <c r="AH2226" s="31">
        <f t="shared" si="663"/>
        <v>40.941684811926613</v>
      </c>
      <c r="AI2226">
        <f t="shared" si="664"/>
        <v>159.37659604272301</v>
      </c>
    </row>
    <row r="2227" spans="1:35" x14ac:dyDescent="0.2">
      <c r="A2227">
        <v>32</v>
      </c>
      <c r="C2227" s="27" t="s">
        <v>2288</v>
      </c>
      <c r="D2227" s="26">
        <v>29.742249999999999</v>
      </c>
      <c r="E2227">
        <v>0</v>
      </c>
      <c r="F2227" s="26">
        <v>80.416666666666671</v>
      </c>
      <c r="G2227" s="26">
        <v>43.143333333333331</v>
      </c>
      <c r="H2227" s="26">
        <v>38.633333333333333</v>
      </c>
      <c r="I2227" s="26">
        <v>99.95</v>
      </c>
      <c r="J2227" s="26">
        <v>43.134999999999998</v>
      </c>
      <c r="K2227">
        <v>171.66666666666666</v>
      </c>
      <c r="L2227">
        <v>0.6</v>
      </c>
      <c r="M2227">
        <v>3.1416666666666666</v>
      </c>
      <c r="N2227">
        <v>41.813333333333333</v>
      </c>
      <c r="O2227" s="1">
        <f t="shared" si="647"/>
        <v>2072.8744500275247</v>
      </c>
      <c r="Q2227" s="1">
        <f t="shared" si="651"/>
        <v>-2984.202015137992</v>
      </c>
      <c r="R2227" s="2">
        <f t="shared" si="652"/>
        <v>-3.1572629119962992</v>
      </c>
      <c r="S2227" s="2"/>
      <c r="T2227" s="1">
        <f t="shared" si="653"/>
        <v>2964.693320821521</v>
      </c>
      <c r="U2227" s="1">
        <f t="shared" si="654"/>
        <v>0</v>
      </c>
      <c r="V2227" s="1">
        <f t="shared" si="655"/>
        <v>832.28545560826331</v>
      </c>
      <c r="W2227" s="1">
        <f t="shared" si="656"/>
        <v>1100.4090040960618</v>
      </c>
      <c r="X2227" s="2">
        <f t="shared" si="665"/>
        <v>56.022152082560211</v>
      </c>
      <c r="Y2227">
        <f t="shared" si="648"/>
        <v>1</v>
      </c>
      <c r="Z2227" s="26">
        <f t="shared" si="657"/>
        <v>0</v>
      </c>
      <c r="AA2227">
        <f t="shared" si="658"/>
        <v>165.86397237543784</v>
      </c>
      <c r="AB2227" s="28">
        <f t="shared" si="659"/>
        <v>40511.511904761908</v>
      </c>
      <c r="AC2227">
        <f t="shared" si="660"/>
        <v>6.1907407407407389</v>
      </c>
      <c r="AD2227" s="31">
        <f t="shared" si="649"/>
        <v>7.1162504517919221</v>
      </c>
      <c r="AE2227" s="31">
        <f t="shared" si="661"/>
        <v>14.289868717177672</v>
      </c>
      <c r="AF2227" s="15">
        <f t="shared" si="650"/>
        <v>5.4518518518518517</v>
      </c>
      <c r="AG2227" s="31">
        <f t="shared" si="662"/>
        <v>6.7633168703786444</v>
      </c>
      <c r="AH2227" s="31">
        <f t="shared" si="663"/>
        <v>40.851526175539384</v>
      </c>
      <c r="AI2227">
        <f t="shared" si="664"/>
        <v>159.68868463967061</v>
      </c>
    </row>
    <row r="2228" spans="1:35" x14ac:dyDescent="0.2">
      <c r="A2228">
        <v>32</v>
      </c>
      <c r="C2228" s="27" t="s">
        <v>2289</v>
      </c>
      <c r="D2228" s="26">
        <v>29.745749999999997</v>
      </c>
      <c r="E2228">
        <v>0</v>
      </c>
      <c r="F2228" s="26">
        <v>23.833333333333336</v>
      </c>
      <c r="G2228" s="26">
        <v>42.170833333333334</v>
      </c>
      <c r="H2228" s="26">
        <v>39.505000000000003</v>
      </c>
      <c r="I2228" s="26">
        <v>100</v>
      </c>
      <c r="J2228" s="26">
        <v>42.170833333333334</v>
      </c>
      <c r="K2228">
        <v>156.91666666666666</v>
      </c>
      <c r="L2228">
        <v>0.39166666666666666</v>
      </c>
      <c r="M2228">
        <v>3.5</v>
      </c>
      <c r="N2228">
        <v>41.74</v>
      </c>
      <c r="O2228" s="1">
        <f t="shared" si="647"/>
        <v>614.34413752111095</v>
      </c>
      <c r="Q2228" s="1">
        <f t="shared" si="651"/>
        <v>-2816.9459999096894</v>
      </c>
      <c r="R2228" s="2">
        <f t="shared" si="652"/>
        <v>-2.980307326881801</v>
      </c>
      <c r="S2228" s="2"/>
      <c r="T2228" s="1">
        <f t="shared" si="653"/>
        <v>2277.7840612461146</v>
      </c>
      <c r="U2228" s="1">
        <f t="shared" si="654"/>
        <v>0</v>
      </c>
      <c r="V2228" s="1">
        <f t="shared" si="655"/>
        <v>635.05509318003271</v>
      </c>
      <c r="W2228" s="1">
        <f t="shared" si="656"/>
        <v>356.46081147723265</v>
      </c>
      <c r="X2228" s="2">
        <f t="shared" si="665"/>
        <v>52.864889170563913</v>
      </c>
      <c r="Y2228">
        <f t="shared" si="648"/>
        <v>1</v>
      </c>
      <c r="Z2228" s="26">
        <f t="shared" si="657"/>
        <v>0</v>
      </c>
      <c r="AA2228">
        <f t="shared" si="658"/>
        <v>114.36283024980541</v>
      </c>
      <c r="AB2228" s="28">
        <f t="shared" si="659"/>
        <v>40511.553571428572</v>
      </c>
      <c r="AC2228">
        <f t="shared" si="660"/>
        <v>5.6504629629629637</v>
      </c>
      <c r="AD2228" s="31">
        <f t="shared" si="649"/>
        <v>6.8575630744640819</v>
      </c>
      <c r="AE2228" s="31">
        <f t="shared" si="661"/>
        <v>13.797093747012806</v>
      </c>
      <c r="AF2228" s="15">
        <f t="shared" si="650"/>
        <v>5.4111111111111123</v>
      </c>
      <c r="AG2228" s="31">
        <f t="shared" si="662"/>
        <v>6.7441257927319702</v>
      </c>
      <c r="AH2228" s="31">
        <f t="shared" si="663"/>
        <v>40.741566722298998</v>
      </c>
      <c r="AI2228">
        <f t="shared" si="664"/>
        <v>161.99017152742059</v>
      </c>
    </row>
    <row r="2229" spans="1:35" x14ac:dyDescent="0.2">
      <c r="A2229">
        <v>32</v>
      </c>
      <c r="C2229" s="27" t="s">
        <v>2290</v>
      </c>
      <c r="D2229" s="26">
        <v>29.739000000000001</v>
      </c>
      <c r="E2229">
        <v>0</v>
      </c>
      <c r="F2229" s="26">
        <v>1</v>
      </c>
      <c r="G2229" s="26">
        <v>41.014166666666668</v>
      </c>
      <c r="H2229" s="26">
        <v>39.361666666666665</v>
      </c>
      <c r="I2229" s="26">
        <v>100</v>
      </c>
      <c r="J2229" s="26">
        <v>41.014166666666668</v>
      </c>
      <c r="K2229">
        <v>137.91666666666666</v>
      </c>
      <c r="L2229">
        <v>0.11666666666666665</v>
      </c>
      <c r="M2229">
        <v>1.9416666666666667</v>
      </c>
      <c r="N2229">
        <v>41.733333333333334</v>
      </c>
      <c r="O2229" s="1">
        <f t="shared" si="647"/>
        <v>25.776677098787872</v>
      </c>
      <c r="Q2229" s="1">
        <f t="shared" si="651"/>
        <v>-1834.2318994158873</v>
      </c>
      <c r="R2229" s="2">
        <f t="shared" si="652"/>
        <v>-1.9406033233170776</v>
      </c>
      <c r="S2229" s="2"/>
      <c r="T2229" s="1">
        <f t="shared" si="653"/>
        <v>1794.096355294759</v>
      </c>
      <c r="U2229" s="1">
        <f t="shared" si="654"/>
        <v>0</v>
      </c>
      <c r="V2229" s="1">
        <f t="shared" si="655"/>
        <v>495.54730878816844</v>
      </c>
      <c r="W2229" s="1">
        <f t="shared" si="656"/>
        <v>-595.02065822988845</v>
      </c>
      <c r="X2229" s="2">
        <f t="shared" si="665"/>
        <v>49.884581843682113</v>
      </c>
      <c r="Y2229">
        <f t="shared" si="648"/>
        <v>1</v>
      </c>
      <c r="Z2229" s="26">
        <f t="shared" si="657"/>
        <v>0</v>
      </c>
      <c r="AA2229">
        <f t="shared" si="658"/>
        <v>78.684265412625962</v>
      </c>
      <c r="AB2229" s="28">
        <f t="shared" si="659"/>
        <v>40511.595238095237</v>
      </c>
      <c r="AC2229">
        <f t="shared" si="660"/>
        <v>5.0078703703703713</v>
      </c>
      <c r="AD2229" s="31">
        <f t="shared" si="649"/>
        <v>6.5567462193705941</v>
      </c>
      <c r="AE2229" s="31">
        <f t="shared" si="661"/>
        <v>13.222339889445605</v>
      </c>
      <c r="AF2229" s="15">
        <f t="shared" si="650"/>
        <v>5.4074074074074074</v>
      </c>
      <c r="AG2229" s="31">
        <f t="shared" si="662"/>
        <v>6.7423835274045905</v>
      </c>
      <c r="AH2229" s="31">
        <f t="shared" si="663"/>
        <v>40.731583179804225</v>
      </c>
      <c r="AI2229">
        <f t="shared" si="664"/>
        <v>165.38557066163602</v>
      </c>
    </row>
    <row r="2230" spans="1:35" x14ac:dyDescent="0.2">
      <c r="A2230">
        <v>32</v>
      </c>
      <c r="C2230" s="27" t="s">
        <v>2291</v>
      </c>
      <c r="D2230" s="26">
        <v>29.733250000000002</v>
      </c>
      <c r="E2230">
        <v>0</v>
      </c>
      <c r="F2230" s="26">
        <v>1</v>
      </c>
      <c r="G2230" s="26">
        <v>40.388333333333335</v>
      </c>
      <c r="H2230" s="26">
        <v>37.908333333333331</v>
      </c>
      <c r="I2230" s="26">
        <v>100</v>
      </c>
      <c r="J2230" s="26">
        <v>40.388333333333335</v>
      </c>
      <c r="K2230">
        <v>76</v>
      </c>
      <c r="L2230">
        <v>0</v>
      </c>
      <c r="M2230">
        <v>0.15000000000000002</v>
      </c>
      <c r="N2230">
        <v>41.7</v>
      </c>
      <c r="O2230" s="1">
        <f t="shared" si="647"/>
        <v>25.776677098787872</v>
      </c>
      <c r="Q2230" s="1">
        <f t="shared" si="651"/>
        <v>-1234.7439657877687</v>
      </c>
      <c r="R2230" s="2">
        <f t="shared" si="652"/>
        <v>-1.3063496737879803</v>
      </c>
      <c r="S2230" s="2"/>
      <c r="T2230" s="1">
        <f t="shared" si="653"/>
        <v>1711.019631937354</v>
      </c>
      <c r="U2230" s="1">
        <f t="shared" si="654"/>
        <v>0</v>
      </c>
      <c r="V2230" s="1">
        <f t="shared" si="655"/>
        <v>467.83892349983466</v>
      </c>
      <c r="W2230" s="1">
        <f t="shared" si="656"/>
        <v>-1085.2404589268199</v>
      </c>
      <c r="X2230" s="2">
        <f t="shared" si="665"/>
        <v>47.943978520365036</v>
      </c>
      <c r="Y2230">
        <f t="shared" si="648"/>
        <v>1</v>
      </c>
      <c r="Z2230" s="26">
        <f t="shared" si="657"/>
        <v>0</v>
      </c>
      <c r="AA2230">
        <f t="shared" si="658"/>
        <v>57.087774192315301</v>
      </c>
      <c r="AB2230" s="28">
        <f t="shared" si="659"/>
        <v>40511.636904761908</v>
      </c>
      <c r="AC2230">
        <f t="shared" si="660"/>
        <v>4.6601851851851865</v>
      </c>
      <c r="AD2230" s="31">
        <f t="shared" si="649"/>
        <v>6.3988765781850425</v>
      </c>
      <c r="AE2230" s="31">
        <f t="shared" si="661"/>
        <v>12.92012943679738</v>
      </c>
      <c r="AF2230" s="15">
        <f t="shared" si="650"/>
        <v>5.3888888888888902</v>
      </c>
      <c r="AG2230" s="31">
        <f t="shared" si="662"/>
        <v>6.7336781394677905</v>
      </c>
      <c r="AH2230" s="31">
        <f t="shared" si="663"/>
        <v>40.681697363641604</v>
      </c>
      <c r="AI2230">
        <f t="shared" si="664"/>
        <v>166.90254637618744</v>
      </c>
    </row>
    <row r="2231" spans="1:35" x14ac:dyDescent="0.2">
      <c r="A2231">
        <v>32</v>
      </c>
      <c r="C2231" s="27" t="s">
        <v>2292</v>
      </c>
      <c r="D2231" s="26">
        <v>29.72325</v>
      </c>
      <c r="E2231">
        <v>0</v>
      </c>
      <c r="F2231" s="26">
        <v>1</v>
      </c>
      <c r="G2231" s="26">
        <v>39.919166666666669</v>
      </c>
      <c r="H2231" s="26">
        <v>36.727499999999999</v>
      </c>
      <c r="I2231" s="26">
        <v>100</v>
      </c>
      <c r="J2231" s="26">
        <v>39.919166666666669</v>
      </c>
      <c r="K2231">
        <v>76</v>
      </c>
      <c r="L2231">
        <v>0</v>
      </c>
      <c r="M2231">
        <v>0.24166666666666667</v>
      </c>
      <c r="N2231">
        <v>41.7</v>
      </c>
      <c r="O2231" s="1">
        <f t="shared" si="647"/>
        <v>25.776677098787872</v>
      </c>
      <c r="Q2231" s="1">
        <f t="shared" si="651"/>
        <v>-817.23066697816523</v>
      </c>
      <c r="R2231" s="2">
        <f t="shared" si="652"/>
        <v>-0.86462379634739595</v>
      </c>
      <c r="S2231" s="2"/>
      <c r="T2231" s="1">
        <f t="shared" si="653"/>
        <v>1689.6198197036226</v>
      </c>
      <c r="U2231" s="1">
        <f t="shared" si="654"/>
        <v>0</v>
      </c>
      <c r="V2231" s="1">
        <f t="shared" si="655"/>
        <v>458.56402894300186</v>
      </c>
      <c r="W2231" s="1">
        <f t="shared" si="656"/>
        <v>-1473.4173193942904</v>
      </c>
      <c r="X2231" s="2">
        <f t="shared" si="665"/>
        <v>46.637628846577059</v>
      </c>
      <c r="Y2231">
        <f t="shared" si="648"/>
        <v>1</v>
      </c>
      <c r="Z2231" s="26">
        <f t="shared" si="657"/>
        <v>0</v>
      </c>
      <c r="AA2231">
        <f t="shared" si="658"/>
        <v>45.13773406288626</v>
      </c>
      <c r="AB2231" s="28">
        <f t="shared" si="659"/>
        <v>40511.678571428572</v>
      </c>
      <c r="AC2231">
        <f t="shared" si="660"/>
        <v>4.3995370370370379</v>
      </c>
      <c r="AD2231" s="31">
        <f t="shared" si="649"/>
        <v>6.2827308672664337</v>
      </c>
      <c r="AE2231" s="31">
        <f t="shared" si="661"/>
        <v>12.697529894476764</v>
      </c>
      <c r="AF2231" s="15">
        <f t="shared" si="650"/>
        <v>5.3888888888888902</v>
      </c>
      <c r="AG2231" s="31">
        <f t="shared" si="662"/>
        <v>6.7336781394677905</v>
      </c>
      <c r="AH2231" s="31">
        <f t="shared" si="663"/>
        <v>40.681697363641604</v>
      </c>
      <c r="AI2231">
        <f t="shared" si="664"/>
        <v>168.24081482461898</v>
      </c>
    </row>
    <row r="2232" spans="1:35" x14ac:dyDescent="0.2">
      <c r="A2232">
        <v>32</v>
      </c>
      <c r="C2232" s="27" t="s">
        <v>2293</v>
      </c>
      <c r="D2232" s="26">
        <v>29.70825</v>
      </c>
      <c r="E2232">
        <v>0</v>
      </c>
      <c r="F2232" s="26">
        <v>1</v>
      </c>
      <c r="G2232" s="26">
        <v>39.721666666666664</v>
      </c>
      <c r="H2232" s="26">
        <v>36.636666666666663</v>
      </c>
      <c r="I2232" s="26">
        <v>100</v>
      </c>
      <c r="J2232" s="26">
        <v>39.721666666666664</v>
      </c>
      <c r="K2232">
        <v>76</v>
      </c>
      <c r="L2232">
        <v>0</v>
      </c>
      <c r="M2232">
        <v>0</v>
      </c>
      <c r="N2232">
        <v>41.7</v>
      </c>
      <c r="O2232" s="1">
        <f t="shared" si="647"/>
        <v>25.776677098787872</v>
      </c>
      <c r="Q2232" s="1">
        <f t="shared" si="651"/>
        <v>-485.43542032824257</v>
      </c>
      <c r="R2232" s="2">
        <f t="shared" si="652"/>
        <v>-0.51358696261078152</v>
      </c>
      <c r="S2232" s="2"/>
      <c r="T2232" s="1">
        <f t="shared" si="653"/>
        <v>1557.6930079692042</v>
      </c>
      <c r="U2232" s="1">
        <f t="shared" si="654"/>
        <v>0</v>
      </c>
      <c r="V2232" s="1">
        <f t="shared" si="655"/>
        <v>421.54486542817432</v>
      </c>
      <c r="W2232" s="1">
        <f t="shared" si="656"/>
        <v>-1636.8239196266047</v>
      </c>
      <c r="X2232" s="2">
        <f t="shared" si="665"/>
        <v>45.773005050229663</v>
      </c>
      <c r="Y2232">
        <f t="shared" si="648"/>
        <v>1</v>
      </c>
      <c r="Z2232" s="26">
        <f t="shared" si="657"/>
        <v>0</v>
      </c>
      <c r="AA2232">
        <f t="shared" si="658"/>
        <v>36.618696232382852</v>
      </c>
      <c r="AB2232" s="28">
        <f t="shared" si="659"/>
        <v>40511.720238095237</v>
      </c>
      <c r="AC2232">
        <f t="shared" si="660"/>
        <v>4.2898148148148136</v>
      </c>
      <c r="AD2232" s="31">
        <f t="shared" si="649"/>
        <v>6.2343960192394707</v>
      </c>
      <c r="AE2232" s="31">
        <f t="shared" si="661"/>
        <v>12.604827161336782</v>
      </c>
      <c r="AF2232" s="15">
        <f t="shared" si="650"/>
        <v>5.3888888888888902</v>
      </c>
      <c r="AG2232" s="31">
        <f t="shared" si="662"/>
        <v>6.7336781394677905</v>
      </c>
      <c r="AH2232" s="31">
        <f t="shared" si="663"/>
        <v>40.681697363641604</v>
      </c>
      <c r="AI2232">
        <f t="shared" si="664"/>
        <v>168.7981436562566</v>
      </c>
    </row>
    <row r="2233" spans="1:35" x14ac:dyDescent="0.2">
      <c r="A2233">
        <v>32</v>
      </c>
      <c r="C2233" s="27" t="s">
        <v>2294</v>
      </c>
      <c r="D2233" s="26">
        <v>29.683833333333332</v>
      </c>
      <c r="E2233">
        <v>0</v>
      </c>
      <c r="F2233" s="26">
        <v>1</v>
      </c>
      <c r="G2233" s="26">
        <v>39.679166666666667</v>
      </c>
      <c r="H2233" s="26">
        <v>38.256666666666668</v>
      </c>
      <c r="I2233" s="26">
        <v>100</v>
      </c>
      <c r="J2233" s="26">
        <v>39.679166666666667</v>
      </c>
      <c r="K2233">
        <v>76.166666666666671</v>
      </c>
      <c r="L2233">
        <v>0</v>
      </c>
      <c r="M2233">
        <v>0.41666666666666663</v>
      </c>
      <c r="N2233">
        <v>41.7</v>
      </c>
      <c r="O2233" s="1">
        <f t="shared" si="647"/>
        <v>25.776677098787872</v>
      </c>
      <c r="Q2233" s="1">
        <f t="shared" si="651"/>
        <v>10.754008906168423</v>
      </c>
      <c r="R2233" s="2">
        <f t="shared" si="652"/>
        <v>1.1377659187443925E-2</v>
      </c>
      <c r="S2233" s="2"/>
      <c r="T2233" s="1">
        <f t="shared" si="653"/>
        <v>1193.9287345779883</v>
      </c>
      <c r="U2233" s="1">
        <f t="shared" si="654"/>
        <v>0</v>
      </c>
      <c r="V2233" s="1">
        <f t="shared" si="655"/>
        <v>324.16368764554238</v>
      </c>
      <c r="W2233" s="1">
        <f t="shared" si="656"/>
        <v>-1671.9873652462134</v>
      </c>
      <c r="X2233" s="2">
        <f t="shared" si="665"/>
        <v>45.259418087618883</v>
      </c>
      <c r="Y2233">
        <f t="shared" si="648"/>
        <v>1</v>
      </c>
      <c r="Z2233" s="26">
        <f t="shared" si="657"/>
        <v>0</v>
      </c>
      <c r="AA2233">
        <f t="shared" si="658"/>
        <v>31.139205921039224</v>
      </c>
      <c r="AB2233" s="28">
        <f t="shared" si="659"/>
        <v>40511.761904761908</v>
      </c>
      <c r="AC2233">
        <f t="shared" si="660"/>
        <v>4.2662037037037042</v>
      </c>
      <c r="AD2233" s="31">
        <f t="shared" si="649"/>
        <v>6.2240377578131776</v>
      </c>
      <c r="AE2233" s="31">
        <f t="shared" si="661"/>
        <v>12.584955644529497</v>
      </c>
      <c r="AF2233" s="15">
        <f t="shared" si="650"/>
        <v>5.3888888888888902</v>
      </c>
      <c r="AG2233" s="31">
        <f t="shared" si="662"/>
        <v>6.7336781394677905</v>
      </c>
      <c r="AH2233" s="31">
        <f t="shared" si="663"/>
        <v>40.681697363641604</v>
      </c>
      <c r="AI2233">
        <f t="shared" si="664"/>
        <v>168.91761121530195</v>
      </c>
    </row>
    <row r="2234" spans="1:35" x14ac:dyDescent="0.2">
      <c r="A2234">
        <v>32</v>
      </c>
      <c r="C2234" s="27" t="s">
        <v>2295</v>
      </c>
      <c r="D2234" s="26">
        <v>29.668500000000002</v>
      </c>
      <c r="E2234">
        <v>0</v>
      </c>
      <c r="F2234" s="26">
        <v>1</v>
      </c>
      <c r="G2234" s="26">
        <v>39.888333333333335</v>
      </c>
      <c r="H2234" s="26">
        <v>40.634166666666665</v>
      </c>
      <c r="I2234" s="26">
        <v>100</v>
      </c>
      <c r="J2234" s="26">
        <v>39.888333333333335</v>
      </c>
      <c r="K2234">
        <v>123.33333333333333</v>
      </c>
      <c r="L2234">
        <v>5.833333333333332E-2</v>
      </c>
      <c r="M2234">
        <v>1.825</v>
      </c>
      <c r="N2234">
        <v>41.7</v>
      </c>
      <c r="O2234" s="1">
        <f t="shared" si="647"/>
        <v>25.776677098787872</v>
      </c>
      <c r="Q2234" s="1">
        <f t="shared" si="651"/>
        <v>349.69204582892689</v>
      </c>
      <c r="R2234" s="2">
        <f t="shared" si="652"/>
        <v>0.36997151041221582</v>
      </c>
      <c r="S2234" s="2"/>
      <c r="T2234" s="1">
        <f t="shared" si="653"/>
        <v>790.51852016273722</v>
      </c>
      <c r="U2234" s="1">
        <f t="shared" si="654"/>
        <v>0</v>
      </c>
      <c r="V2234" s="1">
        <f t="shared" si="655"/>
        <v>216.16610740028204</v>
      </c>
      <c r="W2234" s="1">
        <f t="shared" si="656"/>
        <v>-1498.9280544516557</v>
      </c>
      <c r="X2234" s="2">
        <f t="shared" si="665"/>
        <v>45.270795746806328</v>
      </c>
      <c r="Y2234">
        <f t="shared" si="648"/>
        <v>1</v>
      </c>
      <c r="Z2234" s="26">
        <f t="shared" si="657"/>
        <v>0</v>
      </c>
      <c r="AA2234">
        <f t="shared" si="658"/>
        <v>28.970901632449518</v>
      </c>
      <c r="AB2234" s="28">
        <f t="shared" si="659"/>
        <v>40511.803571428572</v>
      </c>
      <c r="AC2234">
        <f t="shared" si="660"/>
        <v>4.3824074074074089</v>
      </c>
      <c r="AD2234" s="31">
        <f t="shared" si="649"/>
        <v>6.2751632583337855</v>
      </c>
      <c r="AE2234" s="31">
        <f t="shared" si="661"/>
        <v>12.683018361895524</v>
      </c>
      <c r="AF2234" s="15">
        <f t="shared" si="650"/>
        <v>5.3888888888888902</v>
      </c>
      <c r="AG2234" s="31">
        <f t="shared" si="662"/>
        <v>6.7336781394677905</v>
      </c>
      <c r="AH2234" s="31">
        <f t="shared" si="663"/>
        <v>40.681697363641604</v>
      </c>
      <c r="AI2234">
        <f t="shared" si="664"/>
        <v>168.32805815849744</v>
      </c>
    </row>
    <row r="2235" spans="1:35" x14ac:dyDescent="0.2">
      <c r="A2235">
        <v>32</v>
      </c>
      <c r="C2235" s="27" t="s">
        <v>2296</v>
      </c>
      <c r="D2235" s="26">
        <v>29.648499999999999</v>
      </c>
      <c r="E2235">
        <v>0</v>
      </c>
      <c r="F2235" s="26">
        <v>1</v>
      </c>
      <c r="G2235" s="26">
        <v>39.94083333333333</v>
      </c>
      <c r="H2235" s="26">
        <v>39.923333333333332</v>
      </c>
      <c r="I2235" s="26">
        <v>100</v>
      </c>
      <c r="J2235" s="26">
        <v>39.94083333333333</v>
      </c>
      <c r="K2235">
        <v>163.41666666666666</v>
      </c>
      <c r="L2235">
        <v>5.833333333333332E-2</v>
      </c>
      <c r="M2235">
        <v>1.6583333333333334</v>
      </c>
      <c r="N2235">
        <v>41.7</v>
      </c>
      <c r="O2235" s="1">
        <f t="shared" si="647"/>
        <v>25.776677098787872</v>
      </c>
      <c r="Q2235" s="1">
        <f t="shared" si="651"/>
        <v>72.012077596291533</v>
      </c>
      <c r="R2235" s="2">
        <f t="shared" si="652"/>
        <v>7.6188227424696484E-2</v>
      </c>
      <c r="S2235" s="2"/>
      <c r="T2235" s="1">
        <f t="shared" si="653"/>
        <v>974.78951335521219</v>
      </c>
      <c r="U2235" s="1">
        <f t="shared" si="654"/>
        <v>0</v>
      </c>
      <c r="V2235" s="1">
        <f t="shared" si="655"/>
        <v>266.28648631187656</v>
      </c>
      <c r="W2235" s="1">
        <f t="shared" si="656"/>
        <v>-1455.490856921552</v>
      </c>
      <c r="X2235" s="2">
        <f t="shared" si="665"/>
        <v>45.640767257218542</v>
      </c>
      <c r="Y2235">
        <f t="shared" si="648"/>
        <v>1</v>
      </c>
      <c r="Z2235" s="26">
        <f t="shared" si="657"/>
        <v>0</v>
      </c>
      <c r="AA2235">
        <f t="shared" si="658"/>
        <v>32.489246736657464</v>
      </c>
      <c r="AB2235" s="28">
        <f t="shared" si="659"/>
        <v>40511.845238095237</v>
      </c>
      <c r="AC2235">
        <f t="shared" si="660"/>
        <v>4.4115740740740721</v>
      </c>
      <c r="AD2235" s="31">
        <f t="shared" si="649"/>
        <v>6.2880534517861335</v>
      </c>
      <c r="AE2235" s="31">
        <f t="shared" si="661"/>
        <v>12.707735827221164</v>
      </c>
      <c r="AF2235" s="15">
        <f t="shared" si="650"/>
        <v>5.3888888888888902</v>
      </c>
      <c r="AG2235" s="31">
        <f t="shared" si="662"/>
        <v>6.7336781394677905</v>
      </c>
      <c r="AH2235" s="31">
        <f t="shared" si="663"/>
        <v>40.681697363641604</v>
      </c>
      <c r="AI2235">
        <f t="shared" si="664"/>
        <v>168.17945675695967</v>
      </c>
    </row>
    <row r="2236" spans="1:35" x14ac:dyDescent="0.2">
      <c r="A2236">
        <v>32</v>
      </c>
      <c r="C2236" s="27" t="s">
        <v>2297</v>
      </c>
      <c r="D2236" s="26">
        <v>29.633749999999999</v>
      </c>
      <c r="E2236">
        <v>0</v>
      </c>
      <c r="F2236" s="26">
        <v>1</v>
      </c>
      <c r="G2236" s="26">
        <v>40.017499999999998</v>
      </c>
      <c r="H2236" s="26">
        <v>40.767499999999998</v>
      </c>
      <c r="I2236" s="26">
        <v>100</v>
      </c>
      <c r="J2236" s="26">
        <v>40.017499999999998</v>
      </c>
      <c r="K2236">
        <v>156.66666666666666</v>
      </c>
      <c r="L2236">
        <v>0</v>
      </c>
      <c r="M2236">
        <v>2.3416666666666668</v>
      </c>
      <c r="N2236">
        <v>41.7</v>
      </c>
      <c r="O2236" s="1">
        <f t="shared" si="647"/>
        <v>25.776677098787872</v>
      </c>
      <c r="Q2236" s="1">
        <f t="shared" si="651"/>
        <v>174.86912179523338</v>
      </c>
      <c r="R2236" s="2">
        <f t="shared" si="652"/>
        <v>0.1850101936453267</v>
      </c>
      <c r="S2236" s="2"/>
      <c r="T2236" s="1">
        <f t="shared" si="653"/>
        <v>843.85361815779754</v>
      </c>
      <c r="U2236" s="1">
        <f t="shared" si="654"/>
        <v>0</v>
      </c>
      <c r="V2236" s="1">
        <f t="shared" si="655"/>
        <v>231.15069713852</v>
      </c>
      <c r="W2236" s="1">
        <f t="shared" si="656"/>
        <v>-1392.0587589410761</v>
      </c>
      <c r="X2236" s="2">
        <f t="shared" si="665"/>
        <v>45.716955484643236</v>
      </c>
      <c r="Y2236">
        <f t="shared" si="648"/>
        <v>1</v>
      </c>
      <c r="Z2236" s="26">
        <f t="shared" si="657"/>
        <v>0</v>
      </c>
      <c r="AA2236">
        <f t="shared" si="658"/>
        <v>32.483792821429887</v>
      </c>
      <c r="AB2236" s="28">
        <f t="shared" si="659"/>
        <v>40511.886904761908</v>
      </c>
      <c r="AC2236">
        <f t="shared" si="660"/>
        <v>4.4541666666666657</v>
      </c>
      <c r="AD2236" s="31">
        <f t="shared" si="649"/>
        <v>6.3069191001312213</v>
      </c>
      <c r="AE2236" s="31">
        <f t="shared" si="661"/>
        <v>12.743906454075209</v>
      </c>
      <c r="AF2236" s="15">
        <f t="shared" si="650"/>
        <v>5.3888888888888902</v>
      </c>
      <c r="AG2236" s="31">
        <f t="shared" si="662"/>
        <v>6.7336781394677905</v>
      </c>
      <c r="AH2236" s="31">
        <f t="shared" si="663"/>
        <v>40.681697363641604</v>
      </c>
      <c r="AI2236">
        <f t="shared" si="664"/>
        <v>167.96199894831315</v>
      </c>
    </row>
    <row r="2237" spans="1:35" x14ac:dyDescent="0.2">
      <c r="A2237">
        <v>32</v>
      </c>
      <c r="C2237" s="27" t="s">
        <v>2298</v>
      </c>
      <c r="D2237" s="26">
        <v>29.624749999999999</v>
      </c>
      <c r="E2237">
        <v>0</v>
      </c>
      <c r="F2237" s="26">
        <v>1</v>
      </c>
      <c r="G2237" s="26">
        <v>39.81</v>
      </c>
      <c r="H2237" s="26">
        <v>40.11</v>
      </c>
      <c r="I2237" s="26">
        <v>100</v>
      </c>
      <c r="J2237" s="26">
        <v>39.81</v>
      </c>
      <c r="K2237">
        <v>143.16666666666666</v>
      </c>
      <c r="L2237">
        <v>0</v>
      </c>
      <c r="M2237">
        <v>1.2333333333333334</v>
      </c>
      <c r="N2237">
        <v>41.7</v>
      </c>
      <c r="O2237" s="1">
        <f t="shared" si="647"/>
        <v>25.776677098787872</v>
      </c>
      <c r="Q2237" s="1">
        <f t="shared" si="651"/>
        <v>163.35071044175768</v>
      </c>
      <c r="R2237" s="2">
        <f t="shared" si="652"/>
        <v>0.17282380251397284</v>
      </c>
      <c r="S2237" s="2"/>
      <c r="T2237" s="1">
        <f t="shared" si="653"/>
        <v>987.49674767948477</v>
      </c>
      <c r="U2237" s="1">
        <f t="shared" si="654"/>
        <v>0</v>
      </c>
      <c r="V2237" s="1">
        <f t="shared" si="655"/>
        <v>270.1190166940118</v>
      </c>
      <c r="W2237" s="1">
        <f t="shared" si="656"/>
        <v>-1563.7391110838798</v>
      </c>
      <c r="X2237" s="2">
        <f t="shared" si="665"/>
        <v>45.901965678288562</v>
      </c>
      <c r="Y2237">
        <f t="shared" si="648"/>
        <v>1</v>
      </c>
      <c r="Z2237" s="26">
        <f t="shared" si="657"/>
        <v>0</v>
      </c>
      <c r="AA2237">
        <f t="shared" si="658"/>
        <v>37.11204582544579</v>
      </c>
      <c r="AB2237" s="28">
        <f t="shared" si="659"/>
        <v>40511.928571428572</v>
      </c>
      <c r="AC2237">
        <f t="shared" si="660"/>
        <v>4.3388888888888903</v>
      </c>
      <c r="AD2237" s="31">
        <f t="shared" si="649"/>
        <v>6.2559735193333825</v>
      </c>
      <c r="AE2237" s="31">
        <f t="shared" si="661"/>
        <v>12.646216098270088</v>
      </c>
      <c r="AF2237" s="15">
        <f t="shared" si="650"/>
        <v>5.3888888888888902</v>
      </c>
      <c r="AG2237" s="31">
        <f t="shared" si="662"/>
        <v>6.7336781394677905</v>
      </c>
      <c r="AH2237" s="31">
        <f t="shared" si="663"/>
        <v>40.681697363641604</v>
      </c>
      <c r="AI2237">
        <f t="shared" si="664"/>
        <v>168.54931336741353</v>
      </c>
    </row>
    <row r="2238" spans="1:35" x14ac:dyDescent="0.2">
      <c r="A2238">
        <v>32</v>
      </c>
      <c r="C2238" s="27" t="s">
        <v>2299</v>
      </c>
      <c r="D2238" s="26">
        <v>29.630583333333334</v>
      </c>
      <c r="E2238">
        <v>0</v>
      </c>
      <c r="F2238" s="26">
        <v>1</v>
      </c>
      <c r="G2238" s="26">
        <v>39.35</v>
      </c>
      <c r="H2238" s="26">
        <v>39.515833333333333</v>
      </c>
      <c r="I2238" s="26">
        <v>100</v>
      </c>
      <c r="J2238" s="26">
        <v>39.35</v>
      </c>
      <c r="K2238">
        <v>149.58333333333334</v>
      </c>
      <c r="L2238">
        <v>5.833333333333332E-2</v>
      </c>
      <c r="M2238">
        <v>1.375</v>
      </c>
      <c r="N2238">
        <v>41.695833333333333</v>
      </c>
      <c r="O2238" s="1">
        <f t="shared" si="647"/>
        <v>25.776677098787872</v>
      </c>
      <c r="Q2238" s="1">
        <f t="shared" si="651"/>
        <v>373.08961208757478</v>
      </c>
      <c r="R2238" s="2">
        <f t="shared" si="652"/>
        <v>0.39472595659403337</v>
      </c>
      <c r="S2238" s="2"/>
      <c r="T2238" s="1">
        <f t="shared" si="653"/>
        <v>1118.2641996787593</v>
      </c>
      <c r="U2238" s="1">
        <f t="shared" si="654"/>
        <v>0</v>
      </c>
      <c r="V2238" s="1">
        <f t="shared" si="655"/>
        <v>305.50727152145083</v>
      </c>
      <c r="W2238" s="1">
        <f t="shared" si="656"/>
        <v>-1940.8843023373529</v>
      </c>
      <c r="X2238" s="2">
        <f t="shared" si="665"/>
        <v>46.074789480802536</v>
      </c>
      <c r="Y2238">
        <f t="shared" si="648"/>
        <v>1</v>
      </c>
      <c r="Z2238" s="26">
        <f t="shared" si="657"/>
        <v>0</v>
      </c>
      <c r="AA2238">
        <f t="shared" si="658"/>
        <v>45.222793561112425</v>
      </c>
      <c r="AB2238" s="28">
        <f t="shared" si="659"/>
        <v>40511.970238095237</v>
      </c>
      <c r="AC2238">
        <f t="shared" si="660"/>
        <v>4.0833333333333339</v>
      </c>
      <c r="AD2238" s="31">
        <f t="shared" si="649"/>
        <v>6.1443237901947132</v>
      </c>
      <c r="AE2238" s="31">
        <f t="shared" si="661"/>
        <v>12.431969673004339</v>
      </c>
      <c r="AF2238" s="15">
        <f t="shared" si="650"/>
        <v>5.3865740740740735</v>
      </c>
      <c r="AG2238" s="31">
        <f t="shared" si="662"/>
        <v>6.7325906616187519</v>
      </c>
      <c r="AH2238" s="31">
        <f t="shared" si="663"/>
        <v>40.675465372996996</v>
      </c>
      <c r="AI2238">
        <f t="shared" si="664"/>
        <v>169.79989614835586</v>
      </c>
    </row>
    <row r="2239" spans="1:35" x14ac:dyDescent="0.2">
      <c r="A2239">
        <v>32</v>
      </c>
      <c r="C2239" s="27" t="s">
        <v>2300</v>
      </c>
      <c r="D2239" s="26">
        <v>29.623166666666666</v>
      </c>
      <c r="E2239">
        <v>0</v>
      </c>
      <c r="F2239" s="26">
        <v>1</v>
      </c>
      <c r="G2239" s="26">
        <v>39.445</v>
      </c>
      <c r="H2239" s="26">
        <v>38.225833333333334</v>
      </c>
      <c r="I2239" s="26">
        <v>100</v>
      </c>
      <c r="J2239" s="26">
        <v>39.445</v>
      </c>
      <c r="K2239">
        <v>215.58333333333334</v>
      </c>
      <c r="L2239">
        <v>0</v>
      </c>
      <c r="M2239">
        <v>0.45000000000000007</v>
      </c>
      <c r="N2239">
        <v>41.674999999999997</v>
      </c>
      <c r="O2239" s="1">
        <f t="shared" si="647"/>
        <v>25.776677098787872</v>
      </c>
      <c r="Q2239" s="1">
        <f t="shared" si="651"/>
        <v>-86.988255217611538</v>
      </c>
      <c r="R2239" s="2">
        <f t="shared" si="652"/>
        <v>-9.2032908826091539E-2</v>
      </c>
      <c r="S2239" s="2"/>
      <c r="T2239" s="1">
        <f t="shared" si="653"/>
        <v>1405.5002599862507</v>
      </c>
      <c r="U2239" s="1">
        <f t="shared" si="654"/>
        <v>0</v>
      </c>
      <c r="V2239" s="1">
        <f t="shared" si="655"/>
        <v>382.9631541567357</v>
      </c>
      <c r="W2239" s="1">
        <f t="shared" si="656"/>
        <v>-1845.0466760407651</v>
      </c>
      <c r="X2239" s="2">
        <f t="shared" si="665"/>
        <v>46.469515437396566</v>
      </c>
      <c r="Y2239">
        <f t="shared" si="648"/>
        <v>1</v>
      </c>
      <c r="Z2239" s="26">
        <f t="shared" si="657"/>
        <v>0</v>
      </c>
      <c r="AA2239">
        <f t="shared" si="658"/>
        <v>49.343817130222668</v>
      </c>
      <c r="AB2239" s="28">
        <f t="shared" si="659"/>
        <v>40512.011904761908</v>
      </c>
      <c r="AC2239">
        <f t="shared" si="660"/>
        <v>4.1361111111111111</v>
      </c>
      <c r="AD2239" s="31">
        <f t="shared" si="649"/>
        <v>6.1672370389890689</v>
      </c>
      <c r="AE2239" s="31">
        <f t="shared" si="661"/>
        <v>12.47595555680164</v>
      </c>
      <c r="AF2239" s="15">
        <f t="shared" si="650"/>
        <v>5.3749999999999982</v>
      </c>
      <c r="AG2239" s="31">
        <f t="shared" si="662"/>
        <v>6.7271555898707645</v>
      </c>
      <c r="AH2239" s="31">
        <f t="shared" si="663"/>
        <v>40.644317867875813</v>
      </c>
      <c r="AI2239">
        <f t="shared" si="664"/>
        <v>169.34819421417791</v>
      </c>
    </row>
    <row r="2240" spans="1:35" x14ac:dyDescent="0.2">
      <c r="A2240">
        <v>32</v>
      </c>
      <c r="C2240" s="27" t="s">
        <v>2301</v>
      </c>
      <c r="D2240" s="26">
        <v>29.624499999999998</v>
      </c>
      <c r="E2240">
        <v>0</v>
      </c>
      <c r="F2240" s="26">
        <v>1</v>
      </c>
      <c r="G2240" s="26">
        <v>39.355000000000004</v>
      </c>
      <c r="H2240" s="26">
        <v>37.630000000000003</v>
      </c>
      <c r="I2240" s="26">
        <v>100</v>
      </c>
      <c r="J2240" s="26">
        <v>39.355000000000004</v>
      </c>
      <c r="K2240">
        <v>215.66666666666666</v>
      </c>
      <c r="L2240">
        <v>0</v>
      </c>
      <c r="M2240">
        <v>0.8</v>
      </c>
      <c r="N2240">
        <v>41.65</v>
      </c>
      <c r="O2240" s="1">
        <f t="shared" si="647"/>
        <v>25.776677098787872</v>
      </c>
      <c r="Q2240" s="1">
        <f t="shared" si="651"/>
        <v>-141.70256405531083</v>
      </c>
      <c r="R2240" s="2">
        <f t="shared" si="652"/>
        <v>-0.14992022917923167</v>
      </c>
      <c r="S2240" s="2"/>
      <c r="T2240" s="1">
        <f t="shared" si="653"/>
        <v>1491.3953271040252</v>
      </c>
      <c r="U2240" s="1">
        <f t="shared" si="654"/>
        <v>0</v>
      </c>
      <c r="V2240" s="1">
        <f t="shared" si="655"/>
        <v>405.53578395840077</v>
      </c>
      <c r="W2240" s="1">
        <f t="shared" si="656"/>
        <v>-1898.8260634589917</v>
      </c>
      <c r="X2240" s="2">
        <f t="shared" si="665"/>
        <v>46.377482528570475</v>
      </c>
      <c r="Y2240">
        <f t="shared" si="648"/>
        <v>1</v>
      </c>
      <c r="Z2240" s="26">
        <f t="shared" si="657"/>
        <v>0</v>
      </c>
      <c r="AA2240">
        <f t="shared" si="658"/>
        <v>49.315260864077516</v>
      </c>
      <c r="AB2240" s="28">
        <f t="shared" si="659"/>
        <v>40512.053571428572</v>
      </c>
      <c r="AC2240">
        <f t="shared" si="660"/>
        <v>4.086111111111113</v>
      </c>
      <c r="AD2240" s="31">
        <f t="shared" si="649"/>
        <v>6.1455278792725538</v>
      </c>
      <c r="AE2240" s="31">
        <f t="shared" si="661"/>
        <v>12.434281350658624</v>
      </c>
      <c r="AF2240" s="15">
        <f t="shared" si="650"/>
        <v>5.3611111111111098</v>
      </c>
      <c r="AG2240" s="31">
        <f t="shared" si="662"/>
        <v>6.7206385997923013</v>
      </c>
      <c r="AH2240" s="31">
        <f t="shared" si="663"/>
        <v>40.606968235333333</v>
      </c>
      <c r="AI2240">
        <f t="shared" si="664"/>
        <v>169.37419355066433</v>
      </c>
    </row>
    <row r="2241" spans="1:35" x14ac:dyDescent="0.2">
      <c r="A2241">
        <v>32</v>
      </c>
      <c r="C2241" s="27" t="s">
        <v>2302</v>
      </c>
      <c r="D2241" s="26">
        <v>29.625166666666665</v>
      </c>
      <c r="E2241">
        <v>0</v>
      </c>
      <c r="F2241" s="26">
        <v>1</v>
      </c>
      <c r="G2241" s="26">
        <v>39.147500000000001</v>
      </c>
      <c r="H2241" s="26">
        <v>36.944166666666668</v>
      </c>
      <c r="I2241" s="26">
        <v>100</v>
      </c>
      <c r="J2241" s="26">
        <v>39.147500000000001</v>
      </c>
      <c r="K2241">
        <v>148.83333333333331</v>
      </c>
      <c r="L2241">
        <v>0</v>
      </c>
      <c r="M2241">
        <v>1.0416666666666667</v>
      </c>
      <c r="N2241">
        <v>41.65</v>
      </c>
      <c r="O2241" s="1">
        <f t="shared" si="647"/>
        <v>25.776677098787872</v>
      </c>
      <c r="Q2241" s="1">
        <f t="shared" si="651"/>
        <v>-85.741289670741338</v>
      </c>
      <c r="R2241" s="2">
        <f t="shared" si="652"/>
        <v>-9.0713628812976066E-2</v>
      </c>
      <c r="S2241" s="2"/>
      <c r="T2241" s="1">
        <f t="shared" si="653"/>
        <v>1582.7654209177317</v>
      </c>
      <c r="U2241" s="1">
        <f t="shared" si="654"/>
        <v>0</v>
      </c>
      <c r="V2241" s="1">
        <f t="shared" si="655"/>
        <v>429.30989504693042</v>
      </c>
      <c r="W2241" s="1">
        <f t="shared" si="656"/>
        <v>-2070.5064156018011</v>
      </c>
      <c r="X2241" s="2">
        <f t="shared" si="665"/>
        <v>46.227562299391245</v>
      </c>
      <c r="Y2241">
        <f t="shared" si="648"/>
        <v>1</v>
      </c>
      <c r="Z2241" s="26">
        <f t="shared" si="657"/>
        <v>0</v>
      </c>
      <c r="AA2241">
        <f t="shared" si="658"/>
        <v>50.127282163261228</v>
      </c>
      <c r="AB2241" s="28">
        <f t="shared" si="659"/>
        <v>40512.095238095237</v>
      </c>
      <c r="AC2241">
        <f t="shared" si="660"/>
        <v>3.9708333333333337</v>
      </c>
      <c r="AD2241" s="31">
        <f t="shared" si="649"/>
        <v>6.0957324126545851</v>
      </c>
      <c r="AE2241" s="31">
        <f t="shared" si="661"/>
        <v>12.338660449793071</v>
      </c>
      <c r="AF2241" s="15">
        <f t="shared" si="650"/>
        <v>5.3611111111111098</v>
      </c>
      <c r="AG2241" s="31">
        <f t="shared" si="662"/>
        <v>6.7206385997923013</v>
      </c>
      <c r="AH2241" s="31">
        <f t="shared" si="663"/>
        <v>40.606968235333333</v>
      </c>
      <c r="AI2241">
        <f t="shared" si="664"/>
        <v>169.94906640666804</v>
      </c>
    </row>
    <row r="2242" spans="1:35" x14ac:dyDescent="0.2">
      <c r="A2242">
        <v>32</v>
      </c>
      <c r="C2242" s="27" t="s">
        <v>2303</v>
      </c>
      <c r="D2242" s="26">
        <v>29.629416666666664</v>
      </c>
      <c r="E2242">
        <v>0</v>
      </c>
      <c r="F2242" s="26">
        <v>1</v>
      </c>
      <c r="G2242" s="26">
        <v>38.947499999999998</v>
      </c>
      <c r="H2242" s="26">
        <v>37.177500000000002</v>
      </c>
      <c r="I2242" s="26">
        <v>100</v>
      </c>
      <c r="J2242" s="26">
        <v>38.947499999999998</v>
      </c>
      <c r="K2242">
        <v>116.33333333333334</v>
      </c>
      <c r="L2242">
        <v>5.8333333333333327E-2</v>
      </c>
      <c r="M2242">
        <v>1.1499999999999999</v>
      </c>
      <c r="N2242">
        <v>41.65</v>
      </c>
      <c r="O2242" s="1">
        <f t="shared" si="647"/>
        <v>25.776677098787872</v>
      </c>
      <c r="Q2242" s="1">
        <f t="shared" si="651"/>
        <v>149.24246476471225</v>
      </c>
      <c r="R2242" s="2">
        <f t="shared" si="652"/>
        <v>0.15789738647259505</v>
      </c>
      <c r="S2242" s="2"/>
      <c r="T2242" s="1">
        <f t="shared" si="653"/>
        <v>1527.5172825500588</v>
      </c>
      <c r="U2242" s="1">
        <f t="shared" si="654"/>
        <v>0</v>
      </c>
      <c r="V2242" s="1">
        <f t="shared" si="655"/>
        <v>414.49886785414168</v>
      </c>
      <c r="W2242" s="1">
        <f t="shared" si="656"/>
        <v>-2235.981453811738</v>
      </c>
      <c r="X2242" s="2">
        <f t="shared" si="665"/>
        <v>46.136848670578267</v>
      </c>
      <c r="Y2242">
        <f t="shared" si="648"/>
        <v>1</v>
      </c>
      <c r="Z2242" s="26">
        <f t="shared" si="657"/>
        <v>0</v>
      </c>
      <c r="AA2242">
        <f t="shared" si="658"/>
        <v>51.686734307145528</v>
      </c>
      <c r="AB2242" s="28">
        <f t="shared" si="659"/>
        <v>40512.136904761908</v>
      </c>
      <c r="AC2242">
        <f t="shared" si="660"/>
        <v>3.8597222222222212</v>
      </c>
      <c r="AD2242" s="31">
        <f t="shared" si="649"/>
        <v>6.0480733851523958</v>
      </c>
      <c r="AE2242" s="31">
        <f t="shared" si="661"/>
        <v>12.247102010846801</v>
      </c>
      <c r="AF2242" s="15">
        <f t="shared" si="650"/>
        <v>5.3611111111111098</v>
      </c>
      <c r="AG2242" s="31">
        <f t="shared" si="662"/>
        <v>6.7206385997923013</v>
      </c>
      <c r="AH2242" s="31">
        <f t="shared" si="663"/>
        <v>40.606968235333333</v>
      </c>
      <c r="AI2242">
        <f t="shared" si="664"/>
        <v>170.49951574161301</v>
      </c>
    </row>
    <row r="2243" spans="1:35" x14ac:dyDescent="0.2">
      <c r="A2243">
        <v>32</v>
      </c>
      <c r="C2243" s="27" t="s">
        <v>2304</v>
      </c>
      <c r="D2243" s="26">
        <v>29.631999999999998</v>
      </c>
      <c r="E2243">
        <v>0</v>
      </c>
      <c r="F2243" s="26">
        <v>1.6666666666666665</v>
      </c>
      <c r="G2243" s="26">
        <v>38.749166666666667</v>
      </c>
      <c r="H2243" s="26">
        <v>36.485833333333332</v>
      </c>
      <c r="I2243" s="26">
        <v>100</v>
      </c>
      <c r="J2243" s="26">
        <v>38.749166666666667</v>
      </c>
      <c r="K2243">
        <v>195.5</v>
      </c>
      <c r="L2243">
        <v>5.8333333333333327E-2</v>
      </c>
      <c r="M2243">
        <v>1.2749999999999999</v>
      </c>
      <c r="N2243">
        <v>41.65</v>
      </c>
      <c r="O2243" s="1">
        <f t="shared" si="647"/>
        <v>42.961128497979772</v>
      </c>
      <c r="Q2243" s="1">
        <f t="shared" si="651"/>
        <v>146.54782660343861</v>
      </c>
      <c r="R2243" s="2">
        <f t="shared" si="652"/>
        <v>0.15504647990370923</v>
      </c>
      <c r="S2243" s="2"/>
      <c r="T2243" s="1">
        <f t="shared" si="653"/>
        <v>1672.3630544380449</v>
      </c>
      <c r="U2243" s="1">
        <f t="shared" si="654"/>
        <v>0</v>
      </c>
      <c r="V2243" s="1">
        <f t="shared" si="655"/>
        <v>453.08591677472384</v>
      </c>
      <c r="W2243" s="1">
        <f t="shared" si="656"/>
        <v>-2400.0775333699203</v>
      </c>
      <c r="X2243" s="2">
        <f t="shared" si="665"/>
        <v>46.294746057050865</v>
      </c>
      <c r="Y2243">
        <f t="shared" si="648"/>
        <v>1</v>
      </c>
      <c r="Z2243" s="26">
        <f t="shared" si="657"/>
        <v>0</v>
      </c>
      <c r="AA2243">
        <f t="shared" si="658"/>
        <v>56.935768336590762</v>
      </c>
      <c r="AB2243" s="28">
        <f t="shared" si="659"/>
        <v>40512.178571428572</v>
      </c>
      <c r="AC2243">
        <f t="shared" si="660"/>
        <v>3.7495370370370376</v>
      </c>
      <c r="AD2243" s="31">
        <f t="shared" si="649"/>
        <v>6.0011358638026149</v>
      </c>
      <c r="AE2243" s="31">
        <f t="shared" si="661"/>
        <v>12.15689104775965</v>
      </c>
      <c r="AF2243" s="15">
        <f t="shared" si="650"/>
        <v>5.3611111111111098</v>
      </c>
      <c r="AG2243" s="31">
        <f t="shared" si="662"/>
        <v>6.7206385997923013</v>
      </c>
      <c r="AH2243" s="31">
        <f t="shared" si="663"/>
        <v>40.606968235333333</v>
      </c>
      <c r="AI2243">
        <f t="shared" si="664"/>
        <v>171.04186405169295</v>
      </c>
    </row>
    <row r="2244" spans="1:35" x14ac:dyDescent="0.2">
      <c r="A2244">
        <v>32</v>
      </c>
      <c r="C2244" s="27" t="s">
        <v>2305</v>
      </c>
      <c r="D2244" s="26">
        <v>29.634</v>
      </c>
      <c r="E2244">
        <v>0</v>
      </c>
      <c r="F2244" s="26">
        <v>72.5</v>
      </c>
      <c r="G2244" s="26">
        <v>38.799999999999997</v>
      </c>
      <c r="H2244" s="26">
        <v>36.344999999999999</v>
      </c>
      <c r="I2244" s="26">
        <v>100</v>
      </c>
      <c r="J2244" s="26">
        <v>38.799999999999997</v>
      </c>
      <c r="K2244">
        <v>196.5</v>
      </c>
      <c r="L2244">
        <v>0</v>
      </c>
      <c r="M2244">
        <v>0.7583333333333333</v>
      </c>
      <c r="N2244">
        <v>41.6</v>
      </c>
      <c r="O2244" s="1">
        <f t="shared" si="647"/>
        <v>1868.8090896621204</v>
      </c>
      <c r="Q2244" s="1">
        <f t="shared" si="651"/>
        <v>1825.4205454096223</v>
      </c>
      <c r="R2244" s="2">
        <f t="shared" si="652"/>
        <v>1.9312809781583622</v>
      </c>
      <c r="S2244" s="2"/>
      <c r="T2244" s="1">
        <f t="shared" si="653"/>
        <v>1722.8088563478943</v>
      </c>
      <c r="U2244" s="1">
        <f t="shared" si="654"/>
        <v>0</v>
      </c>
      <c r="V2244" s="1">
        <f t="shared" si="655"/>
        <v>466.77558543258527</v>
      </c>
      <c r="W2244" s="1">
        <f t="shared" si="656"/>
        <v>-2316.6505349390841</v>
      </c>
      <c r="X2244" s="2">
        <f t="shared" si="665"/>
        <v>46.449792536954575</v>
      </c>
      <c r="Y2244">
        <f t="shared" si="648"/>
        <v>1</v>
      </c>
      <c r="Z2244" s="26">
        <f t="shared" si="657"/>
        <v>0</v>
      </c>
      <c r="AA2244">
        <f t="shared" si="658"/>
        <v>58.51932585844596</v>
      </c>
      <c r="AB2244" s="28">
        <f t="shared" si="659"/>
        <v>40512.220238095237</v>
      </c>
      <c r="AC2244">
        <f t="shared" si="660"/>
        <v>3.7777777777777759</v>
      </c>
      <c r="AD2244" s="31">
        <f t="shared" si="649"/>
        <v>6.0131353913417698</v>
      </c>
      <c r="AE2244" s="31">
        <f t="shared" si="661"/>
        <v>12.179957047645591</v>
      </c>
      <c r="AF2244" s="15">
        <f t="shared" si="650"/>
        <v>5.3333333333333339</v>
      </c>
      <c r="AG2244" s="31">
        <f t="shared" si="662"/>
        <v>6.707621282002</v>
      </c>
      <c r="AH2244" s="31">
        <f t="shared" si="663"/>
        <v>40.532358479964707</v>
      </c>
      <c r="AI2244">
        <f t="shared" si="664"/>
        <v>170.45463741110251</v>
      </c>
    </row>
    <row r="2245" spans="1:35" x14ac:dyDescent="0.2">
      <c r="A2245">
        <v>32</v>
      </c>
      <c r="C2245" s="27" t="s">
        <v>2306</v>
      </c>
      <c r="D2245" s="26">
        <v>29.642250000000001</v>
      </c>
      <c r="E2245">
        <v>0</v>
      </c>
      <c r="F2245" s="26">
        <v>312.25</v>
      </c>
      <c r="G2245" s="26">
        <v>46.303333333333335</v>
      </c>
      <c r="H2245" s="26">
        <v>41.424999999999997</v>
      </c>
      <c r="I2245" s="26">
        <v>98.516666666666666</v>
      </c>
      <c r="J2245" s="26">
        <v>45.904166666666669</v>
      </c>
      <c r="K2245">
        <v>172.16666666666666</v>
      </c>
      <c r="L2245">
        <v>5.833333333333332E-2</v>
      </c>
      <c r="M2245">
        <v>1.5416666666666665</v>
      </c>
      <c r="N2245">
        <v>41.59</v>
      </c>
      <c r="O2245" s="1">
        <f t="shared" si="647"/>
        <v>8048.7674240965125</v>
      </c>
      <c r="Q2245" s="1">
        <f t="shared" si="651"/>
        <v>2486.3613071294953</v>
      </c>
      <c r="R2245" s="2">
        <f t="shared" si="652"/>
        <v>2.6305512498823242</v>
      </c>
      <c r="S2245" s="2"/>
      <c r="T2245" s="1">
        <f t="shared" si="653"/>
        <v>1185.9704208093901</v>
      </c>
      <c r="U2245" s="1">
        <f t="shared" si="654"/>
        <v>0</v>
      </c>
      <c r="V2245" s="1">
        <f t="shared" si="655"/>
        <v>328.10278215550727</v>
      </c>
      <c r="W2245" s="1">
        <f t="shared" si="656"/>
        <v>3899.6950671474501</v>
      </c>
      <c r="X2245" s="2">
        <f t="shared" si="665"/>
        <v>48.381073515112938</v>
      </c>
      <c r="Y2245">
        <f t="shared" si="648"/>
        <v>1</v>
      </c>
      <c r="Z2245" s="26">
        <f t="shared" si="657"/>
        <v>0</v>
      </c>
      <c r="AA2245">
        <f t="shared" si="658"/>
        <v>4.3170042629815386</v>
      </c>
      <c r="AB2245" s="28">
        <f t="shared" si="659"/>
        <v>40512.261904761908</v>
      </c>
      <c r="AC2245">
        <f t="shared" si="660"/>
        <v>7.9462962962962971</v>
      </c>
      <c r="AD2245" s="31">
        <f t="shared" si="649"/>
        <v>7.9146890362647131</v>
      </c>
      <c r="AE2245" s="31">
        <f t="shared" si="661"/>
        <v>15.793923418641674</v>
      </c>
      <c r="AF2245" s="15">
        <f t="shared" si="650"/>
        <v>5.3277777777777793</v>
      </c>
      <c r="AG2245" s="31">
        <f t="shared" si="662"/>
        <v>6.7050204822223165</v>
      </c>
      <c r="AH2245" s="31">
        <f t="shared" si="663"/>
        <v>40.517450839578146</v>
      </c>
      <c r="AI2245">
        <f t="shared" si="664"/>
        <v>148.63784685467004</v>
      </c>
    </row>
    <row r="2246" spans="1:35" x14ac:dyDescent="0.2">
      <c r="A2246">
        <v>32</v>
      </c>
      <c r="C2246" s="27" t="s">
        <v>2307</v>
      </c>
      <c r="D2246" s="26">
        <v>29.66375</v>
      </c>
      <c r="E2246">
        <v>0</v>
      </c>
      <c r="F2246" s="26">
        <v>411.08333333333331</v>
      </c>
      <c r="G2246" s="26">
        <v>55.088333333333331</v>
      </c>
      <c r="H2246" s="26">
        <v>44.884999999999998</v>
      </c>
      <c r="I2246" s="26">
        <v>95.883333333333326</v>
      </c>
      <c r="J2246" s="26">
        <v>53.960833333333333</v>
      </c>
      <c r="K2246">
        <v>111.41666666666667</v>
      </c>
      <c r="L2246">
        <v>0.32500000000000001</v>
      </c>
      <c r="M2246">
        <v>2.7583333333333333</v>
      </c>
      <c r="N2246">
        <v>41.592500000000001</v>
      </c>
      <c r="O2246" s="1">
        <f t="shared" si="647"/>
        <v>10596.362344026713</v>
      </c>
      <c r="Q2246" s="1">
        <f t="shared" si="651"/>
        <v>-2026.2261364213039</v>
      </c>
      <c r="R2246" s="2">
        <f t="shared" si="652"/>
        <v>-2.1437317579000155</v>
      </c>
      <c r="S2246" s="2"/>
      <c r="T2246" s="1">
        <f t="shared" si="653"/>
        <v>1044.5541920878752</v>
      </c>
      <c r="U2246" s="1">
        <f t="shared" si="654"/>
        <v>0</v>
      </c>
      <c r="V2246" s="1">
        <f t="shared" si="655"/>
        <v>294.24298514923299</v>
      </c>
      <c r="W2246" s="1">
        <f t="shared" si="656"/>
        <v>11166.117682541189</v>
      </c>
      <c r="X2246" s="2">
        <f t="shared" si="665"/>
        <v>51.011624764995261</v>
      </c>
      <c r="Y2246">
        <f t="shared" si="648"/>
        <v>1</v>
      </c>
      <c r="Z2246" s="26">
        <f t="shared" si="657"/>
        <v>0</v>
      </c>
      <c r="AA2246">
        <f t="shared" si="658"/>
        <v>16.619552751161034</v>
      </c>
      <c r="AB2246" s="28">
        <f t="shared" si="659"/>
        <v>40512.303571428572</v>
      </c>
      <c r="AC2246">
        <f t="shared" si="660"/>
        <v>12.826851851851851</v>
      </c>
      <c r="AD2246" s="31">
        <f t="shared" si="649"/>
        <v>10.679803427352812</v>
      </c>
      <c r="AE2246" s="31">
        <f t="shared" si="661"/>
        <v>20.94805343880331</v>
      </c>
      <c r="AF2246" s="15">
        <f t="shared" si="650"/>
        <v>5.3291666666666675</v>
      </c>
      <c r="AG2246" s="31">
        <f t="shared" si="662"/>
        <v>6.705670598970662</v>
      </c>
      <c r="AH2246" s="31">
        <f t="shared" si="663"/>
        <v>40.521177302695499</v>
      </c>
      <c r="AI2246">
        <f t="shared" si="664"/>
        <v>117.67362066971982</v>
      </c>
    </row>
    <row r="2247" spans="1:35" x14ac:dyDescent="0.2">
      <c r="A2247">
        <v>32</v>
      </c>
      <c r="C2247" s="27" t="s">
        <v>2308</v>
      </c>
      <c r="D2247" s="26">
        <v>29.676750000000002</v>
      </c>
      <c r="E2247">
        <v>0</v>
      </c>
      <c r="F2247" s="26">
        <v>512.33333333333337</v>
      </c>
      <c r="G2247" s="26">
        <v>61.089999999999996</v>
      </c>
      <c r="H2247" s="26">
        <v>49.021666666666668</v>
      </c>
      <c r="I2247" s="26">
        <v>93.641666666666666</v>
      </c>
      <c r="J2247" s="26">
        <v>59.276666666666664</v>
      </c>
      <c r="K2247">
        <v>167.41666666666669</v>
      </c>
      <c r="L2247">
        <v>0.68333333333333324</v>
      </c>
      <c r="M2247">
        <v>2.8833333333333333</v>
      </c>
      <c r="N2247">
        <v>41.783333333333331</v>
      </c>
      <c r="O2247" s="1">
        <f t="shared" si="647"/>
        <v>13206.250900278987</v>
      </c>
      <c r="Q2247" s="1">
        <f t="shared" si="651"/>
        <v>-2828.4198519597385</v>
      </c>
      <c r="R2247" s="2">
        <f t="shared" si="652"/>
        <v>-2.9924465746108719</v>
      </c>
      <c r="S2247" s="2"/>
      <c r="T2247" s="1">
        <f t="shared" si="653"/>
        <v>-26.217522191951236</v>
      </c>
      <c r="U2247" s="1">
        <f t="shared" si="654"/>
        <v>0</v>
      </c>
      <c r="V2247" s="1">
        <f t="shared" si="655"/>
        <v>-7.4286074172005634</v>
      </c>
      <c r="W2247" s="1">
        <f t="shared" si="656"/>
        <v>15973.857021865657</v>
      </c>
      <c r="X2247" s="2">
        <f t="shared" si="665"/>
        <v>48.867893007095248</v>
      </c>
      <c r="Y2247">
        <f t="shared" si="648"/>
        <v>1</v>
      </c>
      <c r="Z2247" s="26">
        <f t="shared" si="657"/>
        <v>0</v>
      </c>
      <c r="AA2247">
        <f t="shared" si="658"/>
        <v>149.37989934601117</v>
      </c>
      <c r="AB2247" s="28">
        <f t="shared" si="659"/>
        <v>40512.345238095237</v>
      </c>
      <c r="AC2247">
        <f t="shared" si="660"/>
        <v>16.161111111111108</v>
      </c>
      <c r="AD2247" s="31">
        <f t="shared" si="649"/>
        <v>12.942987606199601</v>
      </c>
      <c r="AE2247" s="31">
        <f t="shared" si="661"/>
        <v>25.094625393995649</v>
      </c>
      <c r="AF2247" s="15">
        <f t="shared" si="650"/>
        <v>5.4351851851851842</v>
      </c>
      <c r="AG2247" s="31">
        <f t="shared" si="662"/>
        <v>6.755460175557543</v>
      </c>
      <c r="AH2247" s="31">
        <f t="shared" si="663"/>
        <v>40.806511618583357</v>
      </c>
      <c r="AI2247">
        <f t="shared" si="664"/>
        <v>94.459859982221303</v>
      </c>
    </row>
    <row r="2248" spans="1:35" x14ac:dyDescent="0.2">
      <c r="A2248">
        <v>32</v>
      </c>
      <c r="C2248" s="27" t="s">
        <v>2309</v>
      </c>
      <c r="D2248" s="26">
        <v>29.686250000000001</v>
      </c>
      <c r="E2248">
        <v>0</v>
      </c>
      <c r="F2248" s="26">
        <v>632.5</v>
      </c>
      <c r="G2248" s="26">
        <v>64.30916666666667</v>
      </c>
      <c r="H2248" s="26">
        <v>51.49583333333333</v>
      </c>
      <c r="I2248" s="26">
        <v>93.8</v>
      </c>
      <c r="J2248" s="26">
        <v>62.517499999999998</v>
      </c>
      <c r="K2248">
        <v>237</v>
      </c>
      <c r="L2248">
        <v>1.5416666666666667</v>
      </c>
      <c r="M2248">
        <v>5.833333333333333</v>
      </c>
      <c r="N2248">
        <v>42.05083333333333</v>
      </c>
      <c r="O2248" s="1">
        <f t="shared" si="647"/>
        <v>16303.748264983329</v>
      </c>
      <c r="Q2248" s="1">
        <f t="shared" si="651"/>
        <v>-962.41092444976789</v>
      </c>
      <c r="R2248" s="2">
        <f t="shared" si="652"/>
        <v>-1.0182233985673446</v>
      </c>
      <c r="S2248" s="2"/>
      <c r="T2248" s="1">
        <f t="shared" si="653"/>
        <v>-958.24355556759747</v>
      </c>
      <c r="U2248" s="1">
        <f t="shared" si="654"/>
        <v>0</v>
      </c>
      <c r="V2248" s="1">
        <f t="shared" si="655"/>
        <v>-271.10692003424401</v>
      </c>
      <c r="W2248" s="1">
        <f t="shared" si="656"/>
        <v>18415.992794113947</v>
      </c>
      <c r="X2248" s="2">
        <f t="shared" si="665"/>
        <v>45.875446432484374</v>
      </c>
      <c r="Y2248">
        <f t="shared" si="648"/>
        <v>1</v>
      </c>
      <c r="Z2248" s="26">
        <f t="shared" si="657"/>
        <v>0</v>
      </c>
      <c r="AA2248">
        <f t="shared" si="658"/>
        <v>339.80204167210178</v>
      </c>
      <c r="AB2248" s="28">
        <f t="shared" si="659"/>
        <v>40512.386904761908</v>
      </c>
      <c r="AC2248">
        <f t="shared" si="660"/>
        <v>17.94953703703704</v>
      </c>
      <c r="AD2248" s="31">
        <f t="shared" si="649"/>
        <v>14.52196551989868</v>
      </c>
      <c r="AE2248" s="31">
        <f t="shared" si="661"/>
        <v>27.983058569699242</v>
      </c>
      <c r="AF2248" s="15">
        <f t="shared" si="650"/>
        <v>5.5837962962962946</v>
      </c>
      <c r="AG2248" s="31">
        <f t="shared" si="662"/>
        <v>6.8257999795338078</v>
      </c>
      <c r="AH2248" s="31">
        <f t="shared" si="663"/>
        <v>41.209417671660532</v>
      </c>
      <c r="AI2248">
        <f t="shared" si="664"/>
        <v>79.516870920991266</v>
      </c>
    </row>
    <row r="2249" spans="1:35" x14ac:dyDescent="0.2">
      <c r="A2249">
        <v>32</v>
      </c>
      <c r="C2249" s="27" t="s">
        <v>2310</v>
      </c>
      <c r="D2249" s="26">
        <v>29.700749999999999</v>
      </c>
      <c r="E2249">
        <v>0</v>
      </c>
      <c r="F2249" s="26">
        <v>296.66666666666669</v>
      </c>
      <c r="G2249" s="26">
        <v>63.582500000000003</v>
      </c>
      <c r="H2249" s="26">
        <v>51.194166666666668</v>
      </c>
      <c r="I2249" s="26">
        <v>96.158333333333331</v>
      </c>
      <c r="J2249" s="26">
        <v>62.498333333333335</v>
      </c>
      <c r="K2249">
        <v>296.66666666666669</v>
      </c>
      <c r="L2249">
        <v>0.44166666666666665</v>
      </c>
      <c r="M2249">
        <v>3.8333333333333335</v>
      </c>
      <c r="N2249">
        <v>42.337499999999999</v>
      </c>
      <c r="O2249" s="1">
        <f t="shared" si="647"/>
        <v>7647.0808726404011</v>
      </c>
      <c r="Q2249" s="1">
        <f t="shared" si="651"/>
        <v>-8627.6168396444373</v>
      </c>
      <c r="R2249" s="2">
        <f t="shared" si="652"/>
        <v>-9.1279526414583287</v>
      </c>
      <c r="S2249" s="2"/>
      <c r="T2249" s="1">
        <f t="shared" si="653"/>
        <v>-1080.4123461963511</v>
      </c>
      <c r="U2249" s="1">
        <f t="shared" si="654"/>
        <v>0</v>
      </c>
      <c r="V2249" s="1">
        <f t="shared" si="655"/>
        <v>-304.48400638172376</v>
      </c>
      <c r="W2249" s="1">
        <f t="shared" si="656"/>
        <v>17577.585933850278</v>
      </c>
      <c r="X2249" s="2">
        <f t="shared" si="665"/>
        <v>44.85722303391703</v>
      </c>
      <c r="Y2249">
        <f t="shared" si="648"/>
        <v>1</v>
      </c>
      <c r="Z2249" s="26">
        <f t="shared" si="657"/>
        <v>0</v>
      </c>
      <c r="AA2249">
        <f t="shared" si="658"/>
        <v>350.63599745651754</v>
      </c>
      <c r="AB2249" s="28">
        <f t="shared" si="659"/>
        <v>40512.428571428572</v>
      </c>
      <c r="AC2249">
        <f t="shared" si="660"/>
        <v>17.545833333333334</v>
      </c>
      <c r="AD2249" s="31">
        <f t="shared" si="649"/>
        <v>14.512827106215722</v>
      </c>
      <c r="AE2249" s="31">
        <f t="shared" si="661"/>
        <v>28.00428633522807</v>
      </c>
      <c r="AF2249" s="15">
        <f t="shared" si="650"/>
        <v>5.7430555555555545</v>
      </c>
      <c r="AG2249" s="31">
        <f t="shared" si="662"/>
        <v>6.9018941664928546</v>
      </c>
      <c r="AH2249" s="31">
        <f t="shared" si="663"/>
        <v>41.645026689958208</v>
      </c>
      <c r="AI2249">
        <f t="shared" si="664"/>
        <v>82.008131012637591</v>
      </c>
    </row>
    <row r="2250" spans="1:35" x14ac:dyDescent="0.2">
      <c r="A2250">
        <v>32</v>
      </c>
      <c r="C2250" s="27" t="s">
        <v>2311</v>
      </c>
      <c r="D2250" s="26">
        <v>29.72925</v>
      </c>
      <c r="E2250">
        <v>0</v>
      </c>
      <c r="F2250" s="26">
        <v>247.91666666666669</v>
      </c>
      <c r="G2250" s="26">
        <v>59.19</v>
      </c>
      <c r="H2250" s="26">
        <v>49.217500000000001</v>
      </c>
      <c r="I2250" s="26">
        <v>97.533333333333331</v>
      </c>
      <c r="J2250" s="26">
        <v>58.524166666666666</v>
      </c>
      <c r="K2250">
        <v>289.08333333333331</v>
      </c>
      <c r="L2250">
        <v>2.4</v>
      </c>
      <c r="M2250">
        <v>7.4083333333333332</v>
      </c>
      <c r="N2250">
        <v>42.39</v>
      </c>
      <c r="O2250" s="1">
        <f t="shared" si="647"/>
        <v>6390.4678640744933</v>
      </c>
      <c r="Q2250" s="1">
        <f t="shared" si="651"/>
        <v>-4686.0904268893655</v>
      </c>
      <c r="R2250" s="2">
        <f t="shared" si="652"/>
        <v>0.45548709812979293</v>
      </c>
      <c r="S2250" s="2"/>
      <c r="T2250" s="1">
        <f t="shared" si="653"/>
        <v>-2299.6653656512863</v>
      </c>
      <c r="U2250" s="1">
        <f t="shared" si="654"/>
        <v>0</v>
      </c>
      <c r="V2250" s="1">
        <f t="shared" si="655"/>
        <v>-627.14246048288362</v>
      </c>
      <c r="W2250" s="1">
        <f t="shared" si="656"/>
        <v>13899.90320963448</v>
      </c>
      <c r="X2250" s="2">
        <f t="shared" si="665"/>
        <v>35.729270392458702</v>
      </c>
      <c r="Y2250">
        <f t="shared" si="648"/>
        <v>1</v>
      </c>
      <c r="Z2250" s="26">
        <f t="shared" si="657"/>
        <v>1440</v>
      </c>
      <c r="AA2250">
        <f t="shared" si="658"/>
        <v>550.40583371816479</v>
      </c>
      <c r="AB2250" s="28">
        <f t="shared" si="659"/>
        <v>40512.470238095237</v>
      </c>
      <c r="AC2250">
        <f t="shared" si="660"/>
        <v>15.105555555555554</v>
      </c>
      <c r="AD2250" s="31">
        <f t="shared" si="649"/>
        <v>12.598333911526277</v>
      </c>
      <c r="AE2250" s="31">
        <f t="shared" si="661"/>
        <v>24.515836912886869</v>
      </c>
      <c r="AF2250" s="15">
        <f t="shared" si="650"/>
        <v>5.7722222222222221</v>
      </c>
      <c r="AG2250" s="31">
        <f t="shared" si="662"/>
        <v>6.9159105737542319</v>
      </c>
      <c r="AH2250" s="31">
        <f t="shared" si="663"/>
        <v>41.725236025253686</v>
      </c>
      <c r="AI2250">
        <f t="shared" si="664"/>
        <v>103.4629074635493</v>
      </c>
    </row>
    <row r="2251" spans="1:35" x14ac:dyDescent="0.2">
      <c r="A2251">
        <v>32</v>
      </c>
      <c r="C2251" s="27" t="s">
        <v>2312</v>
      </c>
      <c r="D2251" s="26">
        <v>29.767333333333333</v>
      </c>
      <c r="E2251">
        <v>0</v>
      </c>
      <c r="F2251" s="26">
        <v>225.58333333333334</v>
      </c>
      <c r="G2251" s="26">
        <v>56.698333333333331</v>
      </c>
      <c r="H2251" s="26">
        <v>45.697499999999998</v>
      </c>
      <c r="I2251" s="26">
        <v>96.858333333333334</v>
      </c>
      <c r="J2251" s="26">
        <v>55.847499999999997</v>
      </c>
      <c r="K2251">
        <v>309.33333333333331</v>
      </c>
      <c r="L2251">
        <v>3.875</v>
      </c>
      <c r="M2251">
        <v>10.691666666666666</v>
      </c>
      <c r="N2251">
        <v>42.426666666666662</v>
      </c>
      <c r="O2251" s="1">
        <f t="shared" ref="O2251:O2314" si="666">F2251*$D$17*$D$12*$D$18*$D$22/1000</f>
        <v>5814.7887422015629</v>
      </c>
      <c r="Q2251" s="1">
        <f t="shared" si="651"/>
        <v>-4049.8729232657115</v>
      </c>
      <c r="R2251" s="2">
        <f t="shared" si="652"/>
        <v>-2.9314008497925399</v>
      </c>
      <c r="S2251" s="2"/>
      <c r="T2251" s="1">
        <f t="shared" si="653"/>
        <v>-1621.8677408205854</v>
      </c>
      <c r="U2251" s="1">
        <f t="shared" si="654"/>
        <v>0</v>
      </c>
      <c r="V2251" s="1">
        <f t="shared" si="655"/>
        <v>-438.22176271397007</v>
      </c>
      <c r="W2251" s="1">
        <f t="shared" si="656"/>
        <v>11808.022934930565</v>
      </c>
      <c r="X2251" s="2">
        <f t="shared" si="665"/>
        <v>36.184757490588495</v>
      </c>
      <c r="Y2251">
        <f t="shared" si="648"/>
        <v>1</v>
      </c>
      <c r="Z2251" s="26">
        <f t="shared" si="657"/>
        <v>360</v>
      </c>
      <c r="AA2251">
        <f t="shared" si="658"/>
        <v>420.80679385604446</v>
      </c>
      <c r="AB2251" s="28">
        <f t="shared" si="659"/>
        <v>40512.511904761908</v>
      </c>
      <c r="AC2251">
        <f t="shared" si="660"/>
        <v>13.721296296296295</v>
      </c>
      <c r="AD2251" s="31">
        <f t="shared" si="649"/>
        <v>11.438093798443884</v>
      </c>
      <c r="AE2251" s="31">
        <f t="shared" si="661"/>
        <v>22.365460917665043</v>
      </c>
      <c r="AF2251" s="15">
        <f t="shared" si="650"/>
        <v>5.7925925925925901</v>
      </c>
      <c r="AG2251" s="31">
        <f t="shared" si="662"/>
        <v>6.9257146549921176</v>
      </c>
      <c r="AH2251" s="31">
        <f t="shared" si="663"/>
        <v>41.781334848347953</v>
      </c>
      <c r="AI2251">
        <f t="shared" si="664"/>
        <v>116.72823407126565</v>
      </c>
    </row>
    <row r="2252" spans="1:35" x14ac:dyDescent="0.2">
      <c r="A2252">
        <v>32</v>
      </c>
      <c r="C2252" s="27" t="s">
        <v>2313</v>
      </c>
      <c r="D2252" s="26">
        <v>29.811916666666665</v>
      </c>
      <c r="E2252">
        <v>0</v>
      </c>
      <c r="F2252" s="26">
        <v>75.333333333333343</v>
      </c>
      <c r="G2252" s="26">
        <v>52.424999999999997</v>
      </c>
      <c r="H2252" s="26">
        <v>42.791666666666664</v>
      </c>
      <c r="I2252" s="26">
        <v>97.858333333333334</v>
      </c>
      <c r="J2252" s="26">
        <v>51.859166666666667</v>
      </c>
      <c r="K2252">
        <v>309.75</v>
      </c>
      <c r="L2252">
        <v>3.1333333333333333</v>
      </c>
      <c r="M2252">
        <v>9.8333333333333339</v>
      </c>
      <c r="N2252">
        <v>42.53</v>
      </c>
      <c r="O2252" s="1">
        <f t="shared" si="666"/>
        <v>1941.843008108686</v>
      </c>
      <c r="Q2252" s="1">
        <f t="shared" si="651"/>
        <v>-4322.0148991001925</v>
      </c>
      <c r="R2252" s="2">
        <f t="shared" si="652"/>
        <v>0.84067622246629714</v>
      </c>
      <c r="S2252" s="2"/>
      <c r="T2252" s="1">
        <f t="shared" si="653"/>
        <v>-1626.2268549369462</v>
      </c>
      <c r="U2252" s="1">
        <f t="shared" si="654"/>
        <v>0</v>
      </c>
      <c r="V2252" s="1">
        <f t="shared" si="655"/>
        <v>-431.75562683475732</v>
      </c>
      <c r="W2252" s="1">
        <f t="shared" si="656"/>
        <v>8186.8775154364967</v>
      </c>
      <c r="X2252" s="2">
        <f t="shared" si="665"/>
        <v>33.253356640795957</v>
      </c>
      <c r="Y2252">
        <f t="shared" ref="Y2252:Y2315" si="667">IF(X2252&gt;32,1,0)</f>
        <v>1</v>
      </c>
      <c r="Z2252" s="26">
        <f t="shared" si="657"/>
        <v>1440</v>
      </c>
      <c r="AA2252">
        <f t="shared" si="658"/>
        <v>367.5519090925124</v>
      </c>
      <c r="AB2252" s="28">
        <f t="shared" si="659"/>
        <v>40512.553571428572</v>
      </c>
      <c r="AC2252">
        <f t="shared" si="660"/>
        <v>11.34722222222222</v>
      </c>
      <c r="AD2252" s="31">
        <f t="shared" si="649"/>
        <v>9.8854844886682081</v>
      </c>
      <c r="AE2252" s="31">
        <f t="shared" si="661"/>
        <v>19.490869942447009</v>
      </c>
      <c r="AF2252" s="15">
        <f t="shared" si="650"/>
        <v>5.8500000000000005</v>
      </c>
      <c r="AG2252" s="31">
        <f t="shared" si="662"/>
        <v>6.9534101446182603</v>
      </c>
      <c r="AH2252" s="31">
        <f t="shared" si="663"/>
        <v>41.939784370937609</v>
      </c>
      <c r="AI2252">
        <f t="shared" si="664"/>
        <v>134.96287354408545</v>
      </c>
    </row>
    <row r="2253" spans="1:35" x14ac:dyDescent="0.2">
      <c r="A2253">
        <v>32</v>
      </c>
      <c r="C2253" s="27" t="s">
        <v>2314</v>
      </c>
      <c r="D2253" s="26">
        <v>29.852166666666665</v>
      </c>
      <c r="E2253">
        <v>0</v>
      </c>
      <c r="F2253" s="26">
        <v>1.6666666666666665</v>
      </c>
      <c r="G2253" s="26">
        <v>46.465000000000003</v>
      </c>
      <c r="H2253" s="26">
        <v>40.181666666666665</v>
      </c>
      <c r="I2253" s="26">
        <v>99.65</v>
      </c>
      <c r="J2253" s="26">
        <v>46.384166666666665</v>
      </c>
      <c r="K2253">
        <v>298</v>
      </c>
      <c r="L2253">
        <v>4.0666666666666664</v>
      </c>
      <c r="M2253">
        <v>11.258333333333333</v>
      </c>
      <c r="N2253">
        <v>42.695833333333333</v>
      </c>
      <c r="O2253" s="1">
        <f t="shared" si="666"/>
        <v>42.961128497979772</v>
      </c>
      <c r="Q2253" s="1">
        <f t="shared" si="651"/>
        <v>-1920.642623394682</v>
      </c>
      <c r="R2253" s="2">
        <f t="shared" si="652"/>
        <v>3.381309727008238</v>
      </c>
      <c r="S2253" s="2"/>
      <c r="T2253" s="1">
        <f t="shared" si="653"/>
        <v>-1037.90645798541</v>
      </c>
      <c r="U2253" s="1">
        <f t="shared" si="654"/>
        <v>0</v>
      </c>
      <c r="V2253" s="1">
        <f t="shared" si="655"/>
        <v>-274.07679068717567</v>
      </c>
      <c r="W2253" s="1">
        <f t="shared" si="656"/>
        <v>3118.5149909313905</v>
      </c>
      <c r="X2253" s="2">
        <f t="shared" si="665"/>
        <v>34.094032863262257</v>
      </c>
      <c r="Y2253">
        <f t="shared" si="667"/>
        <v>1</v>
      </c>
      <c r="Z2253" s="26">
        <f t="shared" si="657"/>
        <v>1440</v>
      </c>
      <c r="AA2253">
        <f t="shared" si="658"/>
        <v>153.04082789824531</v>
      </c>
      <c r="AB2253" s="28">
        <f t="shared" si="659"/>
        <v>40512.595238095237</v>
      </c>
      <c r="AC2253">
        <f t="shared" si="660"/>
        <v>8.0361111111111132</v>
      </c>
      <c r="AD2253" s="31">
        <f t="shared" si="649"/>
        <v>8.0549819190273073</v>
      </c>
      <c r="AE2253" s="31">
        <f t="shared" si="661"/>
        <v>16.068746503440174</v>
      </c>
      <c r="AF2253" s="15">
        <f t="shared" si="650"/>
        <v>5.9421296296296289</v>
      </c>
      <c r="AG2253" s="31">
        <f t="shared" si="662"/>
        <v>6.9980605842151808</v>
      </c>
      <c r="AH2253" s="31">
        <f t="shared" si="663"/>
        <v>42.195161944866825</v>
      </c>
      <c r="AI2253">
        <f t="shared" si="664"/>
        <v>157.07200963385702</v>
      </c>
    </row>
    <row r="2254" spans="1:35" x14ac:dyDescent="0.2">
      <c r="A2254">
        <v>32</v>
      </c>
      <c r="C2254" s="27" t="s">
        <v>2315</v>
      </c>
      <c r="D2254" s="26">
        <v>29.896000000000001</v>
      </c>
      <c r="E2254">
        <v>0</v>
      </c>
      <c r="F2254" s="26">
        <v>1</v>
      </c>
      <c r="G2254" s="26">
        <v>43.25</v>
      </c>
      <c r="H2254" s="26">
        <v>37.275833333333331</v>
      </c>
      <c r="I2254" s="26">
        <v>100</v>
      </c>
      <c r="J2254" s="26">
        <v>43.259166666666665</v>
      </c>
      <c r="K2254">
        <v>291.83333333333331</v>
      </c>
      <c r="L2254">
        <v>0.48333333333333328</v>
      </c>
      <c r="M2254">
        <v>2.541666666666667</v>
      </c>
      <c r="N2254">
        <v>42.892499999999998</v>
      </c>
      <c r="O2254" s="1">
        <f t="shared" si="666"/>
        <v>25.776677098787872</v>
      </c>
      <c r="Q2254" s="1">
        <f t="shared" si="651"/>
        <v>-482.23960702906192</v>
      </c>
      <c r="R2254" s="2">
        <f t="shared" si="652"/>
        <v>0.84312791730082448</v>
      </c>
      <c r="S2254" s="2"/>
      <c r="T2254" s="1">
        <f t="shared" si="653"/>
        <v>34.015177799812719</v>
      </c>
      <c r="U2254" s="1">
        <f t="shared" si="654"/>
        <v>0</v>
      </c>
      <c r="V2254" s="1">
        <f t="shared" si="655"/>
        <v>8.9948546503748155</v>
      </c>
      <c r="W2254" s="1">
        <f t="shared" si="656"/>
        <v>295.78663080025899</v>
      </c>
      <c r="X2254" s="2">
        <f t="shared" si="665"/>
        <v>37.475342590270493</v>
      </c>
      <c r="Y2254">
        <f t="shared" si="667"/>
        <v>1</v>
      </c>
      <c r="Z2254" s="26">
        <f t="shared" si="657"/>
        <v>360</v>
      </c>
      <c r="AA2254">
        <f t="shared" si="658"/>
        <v>33.346668199743895</v>
      </c>
      <c r="AB2254" s="28">
        <f t="shared" si="659"/>
        <v>40512.636904761908</v>
      </c>
      <c r="AC2254">
        <f t="shared" si="660"/>
        <v>6.25</v>
      </c>
      <c r="AD2254" s="31">
        <f t="shared" si="649"/>
        <v>7.1491042352943568</v>
      </c>
      <c r="AE2254" s="31">
        <f t="shared" si="661"/>
        <v>14.35279633787659</v>
      </c>
      <c r="AF2254" s="15">
        <f t="shared" si="650"/>
        <v>6.051388888888888</v>
      </c>
      <c r="AG2254" s="31">
        <f t="shared" si="662"/>
        <v>7.0513395843906927</v>
      </c>
      <c r="AH2254" s="31">
        <f t="shared" si="663"/>
        <v>42.499772531722776</v>
      </c>
      <c r="AI2254">
        <f t="shared" si="664"/>
        <v>169.21962087740326</v>
      </c>
    </row>
    <row r="2255" spans="1:35" x14ac:dyDescent="0.2">
      <c r="A2255">
        <v>32</v>
      </c>
      <c r="C2255" s="27" t="s">
        <v>2316</v>
      </c>
      <c r="D2255" s="26">
        <v>29.935083333333335</v>
      </c>
      <c r="E2255">
        <v>0</v>
      </c>
      <c r="F2255" s="26">
        <v>1</v>
      </c>
      <c r="G2255" s="26">
        <v>41.402500000000003</v>
      </c>
      <c r="H2255" s="26">
        <v>37.030833333333334</v>
      </c>
      <c r="I2255" s="26">
        <v>100</v>
      </c>
      <c r="J2255" s="26">
        <v>41.402500000000003</v>
      </c>
      <c r="K2255">
        <v>298.08333333333331</v>
      </c>
      <c r="L2255">
        <v>1.6083333333333334</v>
      </c>
      <c r="M2255">
        <v>6.5250000000000004</v>
      </c>
      <c r="N2255">
        <v>43.088333333333331</v>
      </c>
      <c r="O2255" s="1">
        <f t="shared" si="666"/>
        <v>25.776677098787872</v>
      </c>
      <c r="Q2255" s="1">
        <f t="shared" si="651"/>
        <v>966.19563194698401</v>
      </c>
      <c r="R2255" s="2">
        <f t="shared" si="652"/>
        <v>2.375561324037232</v>
      </c>
      <c r="S2255" s="2"/>
      <c r="T2255" s="1">
        <f t="shared" si="653"/>
        <v>219.53471280356985</v>
      </c>
      <c r="U2255" s="1">
        <f t="shared" si="654"/>
        <v>0</v>
      </c>
      <c r="V2255" s="1">
        <f t="shared" si="655"/>
        <v>58.157995463338125</v>
      </c>
      <c r="W2255" s="1">
        <f t="shared" si="656"/>
        <v>-1394.8166762445667</v>
      </c>
      <c r="X2255" s="2">
        <f t="shared" si="665"/>
        <v>38.31847050757132</v>
      </c>
      <c r="Y2255">
        <f t="shared" si="667"/>
        <v>1</v>
      </c>
      <c r="Z2255" s="26">
        <f t="shared" si="657"/>
        <v>360</v>
      </c>
      <c r="AA2255">
        <f t="shared" si="658"/>
        <v>9.5112379101699247</v>
      </c>
      <c r="AB2255" s="28">
        <f t="shared" si="659"/>
        <v>40512.678571428572</v>
      </c>
      <c r="AC2255">
        <f t="shared" si="660"/>
        <v>5.2236111111111132</v>
      </c>
      <c r="AD2255" s="31">
        <f t="shared" si="649"/>
        <v>6.6564194966507522</v>
      </c>
      <c r="AE2255" s="31">
        <f t="shared" si="661"/>
        <v>13.412937956621972</v>
      </c>
      <c r="AF2255" s="15">
        <f t="shared" si="650"/>
        <v>6.1601851851851839</v>
      </c>
      <c r="AG2255" s="31">
        <f t="shared" si="662"/>
        <v>7.1047469895349327</v>
      </c>
      <c r="AH2255" s="31">
        <f t="shared" si="663"/>
        <v>42.804989375361593</v>
      </c>
      <c r="AI2255">
        <f t="shared" si="664"/>
        <v>176.70501312946257</v>
      </c>
    </row>
    <row r="2256" spans="1:35" x14ac:dyDescent="0.2">
      <c r="A2256">
        <v>32</v>
      </c>
      <c r="C2256" s="27" t="s">
        <v>2317</v>
      </c>
      <c r="D2256" s="26">
        <v>30.0015</v>
      </c>
      <c r="E2256">
        <v>0</v>
      </c>
      <c r="F2256" s="26">
        <v>1</v>
      </c>
      <c r="G2256" s="26">
        <v>40.618333333333332</v>
      </c>
      <c r="H2256" s="26">
        <v>34.997500000000002</v>
      </c>
      <c r="I2256" s="26">
        <v>100</v>
      </c>
      <c r="J2256" s="26">
        <v>40.618333333333332</v>
      </c>
      <c r="K2256">
        <v>288.83333333333331</v>
      </c>
      <c r="L2256">
        <v>3.75</v>
      </c>
      <c r="M2256">
        <v>11.4</v>
      </c>
      <c r="N2256">
        <v>43.250833333333333</v>
      </c>
      <c r="O2256" s="1">
        <f t="shared" si="666"/>
        <v>25.776677098787872</v>
      </c>
      <c r="Q2256" s="1">
        <f t="shared" si="651"/>
        <v>794.51451034873264</v>
      </c>
      <c r="R2256" s="2">
        <f t="shared" si="652"/>
        <v>2.1939240102218598</v>
      </c>
      <c r="S2256" s="2"/>
      <c r="T2256" s="1">
        <f t="shared" si="653"/>
        <v>971.22582715792225</v>
      </c>
      <c r="U2256" s="1">
        <f t="shared" si="654"/>
        <v>0</v>
      </c>
      <c r="V2256" s="1">
        <f t="shared" si="655"/>
        <v>257.56592225118521</v>
      </c>
      <c r="W2256" s="1">
        <f t="shared" si="656"/>
        <v>-2178.0651904382607</v>
      </c>
      <c r="X2256" s="2">
        <f t="shared" si="665"/>
        <v>40.694031831608555</v>
      </c>
      <c r="Y2256">
        <f t="shared" si="667"/>
        <v>1</v>
      </c>
      <c r="Z2256" s="26">
        <f t="shared" si="657"/>
        <v>360</v>
      </c>
      <c r="AA2256">
        <f t="shared" si="658"/>
        <v>5.7302626411239246E-3</v>
      </c>
      <c r="AB2256" s="28">
        <f t="shared" si="659"/>
        <v>40512.720238095237</v>
      </c>
      <c r="AC2256">
        <f t="shared" si="660"/>
        <v>4.7879629629629621</v>
      </c>
      <c r="AD2256" s="31">
        <f t="shared" si="649"/>
        <v>6.4565020007825487</v>
      </c>
      <c r="AE2256" s="31">
        <f t="shared" si="661"/>
        <v>13.030489022351039</v>
      </c>
      <c r="AF2256" s="15">
        <f t="shared" si="650"/>
        <v>6.2504629629629624</v>
      </c>
      <c r="AG2256" s="31">
        <f t="shared" si="662"/>
        <v>7.1493335103516582</v>
      </c>
      <c r="AH2256" s="31">
        <f t="shared" si="663"/>
        <v>43.059698566464242</v>
      </c>
      <c r="AI2256">
        <f t="shared" si="664"/>
        <v>180.53560777920856</v>
      </c>
    </row>
    <row r="2257" spans="1:35" x14ac:dyDescent="0.2">
      <c r="A2257">
        <v>32</v>
      </c>
      <c r="C2257" s="27" t="s">
        <v>2318</v>
      </c>
      <c r="D2257" s="26">
        <v>30.056833333333334</v>
      </c>
      <c r="E2257">
        <v>0</v>
      </c>
      <c r="F2257" s="26">
        <v>1</v>
      </c>
      <c r="G2257" s="26">
        <v>39.618333333333332</v>
      </c>
      <c r="H2257" s="26">
        <v>32.384166666666665</v>
      </c>
      <c r="I2257" s="26">
        <v>100</v>
      </c>
      <c r="J2257" s="26">
        <v>39.618333333333332</v>
      </c>
      <c r="K2257">
        <v>286.83333333333331</v>
      </c>
      <c r="L2257">
        <v>3.2333333333333334</v>
      </c>
      <c r="M2257">
        <v>11.416666666666666</v>
      </c>
      <c r="N2257">
        <v>43.39</v>
      </c>
      <c r="O2257" s="1">
        <f t="shared" si="666"/>
        <v>25.776677098787872</v>
      </c>
      <c r="Q2257" s="1">
        <f t="shared" si="651"/>
        <v>696.46152862995302</v>
      </c>
      <c r="R2257" s="2">
        <f t="shared" si="652"/>
        <v>0.73685097148958256</v>
      </c>
      <c r="S2257" s="2"/>
      <c r="T2257" s="1">
        <f t="shared" si="653"/>
        <v>1790.8354822727626</v>
      </c>
      <c r="U2257" s="1">
        <f t="shared" si="654"/>
        <v>0</v>
      </c>
      <c r="V2257" s="1">
        <f t="shared" si="655"/>
        <v>474.36050489996734</v>
      </c>
      <c r="W2257" s="1">
        <f t="shared" si="656"/>
        <v>-3120.5834289090126</v>
      </c>
      <c r="X2257" s="2">
        <f t="shared" si="665"/>
        <v>42.887955841830419</v>
      </c>
      <c r="Y2257">
        <f t="shared" si="667"/>
        <v>1</v>
      </c>
      <c r="Z2257" s="26">
        <f t="shared" si="657"/>
        <v>0</v>
      </c>
      <c r="AA2257">
        <f t="shared" si="658"/>
        <v>10.69043134807078</v>
      </c>
      <c r="AB2257" s="28">
        <f t="shared" si="659"/>
        <v>40512.761904761908</v>
      </c>
      <c r="AC2257">
        <f t="shared" si="660"/>
        <v>4.2324074074074067</v>
      </c>
      <c r="AD2257" s="31">
        <f t="shared" si="649"/>
        <v>6.2092375925879413</v>
      </c>
      <c r="AE2257" s="31">
        <f t="shared" si="661"/>
        <v>12.556559532162483</v>
      </c>
      <c r="AF2257" s="15">
        <f t="shared" si="650"/>
        <v>6.3277777777777775</v>
      </c>
      <c r="AG2257" s="31">
        <f t="shared" si="662"/>
        <v>7.1877132731888738</v>
      </c>
      <c r="AH2257" s="31">
        <f t="shared" si="663"/>
        <v>43.278879925561924</v>
      </c>
      <c r="AI2257">
        <f t="shared" si="664"/>
        <v>184.70259020511745</v>
      </c>
    </row>
    <row r="2258" spans="1:35" x14ac:dyDescent="0.2">
      <c r="A2258">
        <v>32</v>
      </c>
      <c r="C2258" s="27" t="s">
        <v>2319</v>
      </c>
      <c r="D2258" s="26">
        <v>30.093250000000001</v>
      </c>
      <c r="E2258">
        <v>0</v>
      </c>
      <c r="F2258" s="26">
        <v>1</v>
      </c>
      <c r="G2258" s="26">
        <v>38.62833333333333</v>
      </c>
      <c r="H2258" s="26">
        <v>30.965833333333332</v>
      </c>
      <c r="I2258" s="26">
        <v>100</v>
      </c>
      <c r="J2258" s="26">
        <v>38.62833333333333</v>
      </c>
      <c r="K2258">
        <v>314.5</v>
      </c>
      <c r="L2258">
        <v>2.0166666666666666</v>
      </c>
      <c r="M2258">
        <v>7.5083333333333329</v>
      </c>
      <c r="N2258">
        <v>43.487499999999997</v>
      </c>
      <c r="O2258" s="1">
        <f t="shared" si="666"/>
        <v>25.776677098787872</v>
      </c>
      <c r="Q2258" s="1">
        <f t="shared" si="651"/>
        <v>1128.9433328421321</v>
      </c>
      <c r="R2258" s="2">
        <f t="shared" si="652"/>
        <v>1.1944134131827995</v>
      </c>
      <c r="S2258" s="2"/>
      <c r="T2258" s="1">
        <f t="shared" si="653"/>
        <v>2158.2819779659758</v>
      </c>
      <c r="U2258" s="1">
        <f t="shared" si="654"/>
        <v>0</v>
      </c>
      <c r="V2258" s="1">
        <f t="shared" si="655"/>
        <v>570.54454347197111</v>
      </c>
      <c r="W2258" s="1">
        <f t="shared" si="656"/>
        <v>-4020.3539491755291</v>
      </c>
      <c r="X2258" s="2">
        <f t="shared" si="665"/>
        <v>43.624806813319999</v>
      </c>
      <c r="Y2258">
        <f t="shared" si="667"/>
        <v>1</v>
      </c>
      <c r="Z2258" s="26">
        <f t="shared" si="657"/>
        <v>0</v>
      </c>
      <c r="AA2258">
        <f t="shared" si="658"/>
        <v>24.964747236210094</v>
      </c>
      <c r="AB2258" s="28">
        <f t="shared" si="659"/>
        <v>40512.803571428572</v>
      </c>
      <c r="AC2258">
        <f t="shared" si="660"/>
        <v>3.6824074074074056</v>
      </c>
      <c r="AD2258" s="31">
        <f t="shared" si="649"/>
        <v>5.9726969994854437</v>
      </c>
      <c r="AE2258" s="31">
        <f t="shared" si="661"/>
        <v>12.102214569642456</v>
      </c>
      <c r="AF2258" s="15">
        <f t="shared" si="650"/>
        <v>6.3819444444444429</v>
      </c>
      <c r="AG2258" s="31">
        <f t="shared" si="662"/>
        <v>7.214709907313285</v>
      </c>
      <c r="AH2258" s="31">
        <f t="shared" si="663"/>
        <v>43.433014967885669</v>
      </c>
      <c r="AI2258">
        <f t="shared" si="664"/>
        <v>188.36077199423818</v>
      </c>
    </row>
    <row r="2259" spans="1:35" x14ac:dyDescent="0.2">
      <c r="A2259">
        <v>32</v>
      </c>
      <c r="C2259" s="27" t="s">
        <v>2320</v>
      </c>
      <c r="D2259" s="26">
        <v>30.126249999999999</v>
      </c>
      <c r="E2259">
        <v>0</v>
      </c>
      <c r="F2259" s="26">
        <v>1</v>
      </c>
      <c r="G2259" s="26">
        <v>37.220833333333331</v>
      </c>
      <c r="H2259" s="26">
        <v>29.236666666666668</v>
      </c>
      <c r="I2259" s="26">
        <v>100</v>
      </c>
      <c r="J2259" s="26">
        <v>37.220833333333331</v>
      </c>
      <c r="K2259">
        <v>313.41666666666669</v>
      </c>
      <c r="L2259">
        <v>0.6</v>
      </c>
      <c r="M2259">
        <v>5.1833333333333336</v>
      </c>
      <c r="N2259">
        <v>43.56</v>
      </c>
      <c r="O2259" s="1">
        <f t="shared" si="666"/>
        <v>25.776677098787872</v>
      </c>
      <c r="Q2259" s="1">
        <f t="shared" si="651"/>
        <v>1719.8868596295126</v>
      </c>
      <c r="R2259" s="2">
        <f t="shared" si="652"/>
        <v>1.8196271456129793</v>
      </c>
      <c r="S2259" s="2"/>
      <c r="T2259" s="1">
        <f t="shared" si="653"/>
        <v>2656.7355222012288</v>
      </c>
      <c r="U2259" s="1">
        <f t="shared" si="654"/>
        <v>0</v>
      </c>
      <c r="V2259" s="1">
        <f t="shared" si="655"/>
        <v>701.2366293683607</v>
      </c>
      <c r="W2259" s="1">
        <f t="shared" si="656"/>
        <v>-5244.8692319290467</v>
      </c>
      <c r="X2259" s="2">
        <f t="shared" si="665"/>
        <v>44.8192202265028</v>
      </c>
      <c r="Y2259">
        <f t="shared" si="667"/>
        <v>1</v>
      </c>
      <c r="Z2259" s="26">
        <f t="shared" si="657"/>
        <v>0</v>
      </c>
      <c r="AA2259">
        <f t="shared" si="658"/>
        <v>57.735483378289572</v>
      </c>
      <c r="AB2259" s="28">
        <f t="shared" si="659"/>
        <v>40512.845238095237</v>
      </c>
      <c r="AC2259">
        <f t="shared" si="660"/>
        <v>2.9004629629629619</v>
      </c>
      <c r="AD2259" s="31">
        <f t="shared" si="649"/>
        <v>5.6500713766178903</v>
      </c>
      <c r="AE2259" s="31">
        <f t="shared" si="661"/>
        <v>11.480921549270784</v>
      </c>
      <c r="AF2259" s="15">
        <f t="shared" si="650"/>
        <v>6.4222222222222234</v>
      </c>
      <c r="AG2259" s="31">
        <f t="shared" si="662"/>
        <v>7.2348420877715691</v>
      </c>
      <c r="AH2259" s="31">
        <f t="shared" si="663"/>
        <v>43.547937156178996</v>
      </c>
      <c r="AI2259">
        <f t="shared" si="664"/>
        <v>192.78689782873215</v>
      </c>
    </row>
    <row r="2260" spans="1:35" x14ac:dyDescent="0.2">
      <c r="A2260">
        <v>32</v>
      </c>
      <c r="C2260" s="27" t="s">
        <v>2321</v>
      </c>
      <c r="D2260" s="26">
        <v>30.151499999999999</v>
      </c>
      <c r="E2260">
        <v>0</v>
      </c>
      <c r="F2260" s="26">
        <v>1</v>
      </c>
      <c r="G2260" s="26">
        <v>36.419166666666669</v>
      </c>
      <c r="H2260" s="26">
        <v>28.656666666666666</v>
      </c>
      <c r="I2260" s="26">
        <v>100</v>
      </c>
      <c r="J2260" s="26">
        <v>36.419166666666669</v>
      </c>
      <c r="K2260">
        <v>306.16666666666669</v>
      </c>
      <c r="L2260">
        <v>1.2666666666666666</v>
      </c>
      <c r="M2260">
        <v>6.1416666666666666</v>
      </c>
      <c r="N2260">
        <v>43.57</v>
      </c>
      <c r="O2260" s="1">
        <f t="shared" si="666"/>
        <v>25.776677098787872</v>
      </c>
      <c r="Q2260" s="1">
        <f t="shared" si="651"/>
        <v>1869.0827153617847</v>
      </c>
      <c r="R2260" s="2">
        <f t="shared" si="652"/>
        <v>1.9774752200856693</v>
      </c>
      <c r="S2260" s="2"/>
      <c r="T2260" s="1">
        <f t="shared" si="653"/>
        <v>3065.8581126231402</v>
      </c>
      <c r="U2260" s="1">
        <f t="shared" si="654"/>
        <v>0</v>
      </c>
      <c r="V2260" s="1">
        <f t="shared" si="655"/>
        <v>812.32372707465663</v>
      </c>
      <c r="W2260" s="1">
        <f t="shared" si="656"/>
        <v>-5916.422095331025</v>
      </c>
      <c r="X2260" s="2">
        <f t="shared" si="665"/>
        <v>46.638847372115777</v>
      </c>
      <c r="Y2260">
        <f t="shared" si="667"/>
        <v>1</v>
      </c>
      <c r="Z2260" s="26">
        <f t="shared" si="657"/>
        <v>0</v>
      </c>
      <c r="AA2260">
        <f t="shared" si="658"/>
        <v>104.44187372132876</v>
      </c>
      <c r="AB2260" s="28">
        <f t="shared" si="659"/>
        <v>40512.886904761908</v>
      </c>
      <c r="AC2260">
        <f t="shared" si="660"/>
        <v>2.4550925925925937</v>
      </c>
      <c r="AD2260" s="31">
        <f t="shared" si="649"/>
        <v>5.4732636920213515</v>
      </c>
      <c r="AE2260" s="31">
        <f t="shared" si="661"/>
        <v>11.139621353069193</v>
      </c>
      <c r="AF2260" s="15">
        <f t="shared" si="650"/>
        <v>6.427777777777778</v>
      </c>
      <c r="AG2260" s="31">
        <f t="shared" si="662"/>
        <v>7.2376228132463201</v>
      </c>
      <c r="AH2260" s="31">
        <f t="shared" si="663"/>
        <v>43.563809205735716</v>
      </c>
      <c r="AI2260">
        <f t="shared" si="664"/>
        <v>194.9342173702311</v>
      </c>
    </row>
    <row r="2261" spans="1:35" x14ac:dyDescent="0.2">
      <c r="A2261">
        <v>32</v>
      </c>
      <c r="C2261" s="27" t="s">
        <v>2322</v>
      </c>
      <c r="D2261" s="26">
        <v>30.18225</v>
      </c>
      <c r="E2261">
        <v>0</v>
      </c>
      <c r="F2261" s="26">
        <v>1</v>
      </c>
      <c r="G2261" s="26">
        <v>36.054166666666667</v>
      </c>
      <c r="H2261" s="26">
        <v>28.032499999999999</v>
      </c>
      <c r="I2261" s="26">
        <v>100</v>
      </c>
      <c r="J2261" s="26">
        <v>36.054166666666667</v>
      </c>
      <c r="K2261">
        <v>310.91666666666669</v>
      </c>
      <c r="L2261">
        <v>1.0583333333333333</v>
      </c>
      <c r="M2261">
        <v>5.6416666666666666</v>
      </c>
      <c r="N2261">
        <v>43.57</v>
      </c>
      <c r="O2261" s="1">
        <f t="shared" si="666"/>
        <v>25.776677098787872</v>
      </c>
      <c r="Q2261" s="1">
        <f t="shared" si="651"/>
        <v>1605.1707489570344</v>
      </c>
      <c r="R2261" s="2">
        <f t="shared" si="652"/>
        <v>1.6982583777489411</v>
      </c>
      <c r="S2261" s="2"/>
      <c r="T2261" s="1">
        <f t="shared" si="653"/>
        <v>3509.42305145299</v>
      </c>
      <c r="U2261" s="1">
        <f t="shared" si="654"/>
        <v>0</v>
      </c>
      <c r="V2261" s="1">
        <f t="shared" si="655"/>
        <v>933.74621120089796</v>
      </c>
      <c r="W2261" s="1">
        <f t="shared" si="656"/>
        <v>-6218.4140400641563</v>
      </c>
      <c r="X2261" s="2">
        <f t="shared" si="665"/>
        <v>48.616322592201449</v>
      </c>
      <c r="Y2261">
        <f t="shared" si="667"/>
        <v>1</v>
      </c>
      <c r="Z2261" s="26">
        <f t="shared" si="657"/>
        <v>0</v>
      </c>
      <c r="AA2261">
        <f t="shared" si="658"/>
        <v>157.80776149744864</v>
      </c>
      <c r="AB2261" s="28">
        <f t="shared" si="659"/>
        <v>40512.928571428572</v>
      </c>
      <c r="AC2261">
        <f t="shared" si="660"/>
        <v>2.2523148148148149</v>
      </c>
      <c r="AD2261" s="31">
        <f t="shared" si="649"/>
        <v>5.394391471290052</v>
      </c>
      <c r="AE2261" s="31">
        <f t="shared" si="661"/>
        <v>10.987178209058829</v>
      </c>
      <c r="AF2261" s="15">
        <f t="shared" si="650"/>
        <v>6.427777777777778</v>
      </c>
      <c r="AG2261" s="31">
        <f t="shared" si="662"/>
        <v>7.2376228132463201</v>
      </c>
      <c r="AH2261" s="31">
        <f t="shared" si="663"/>
        <v>43.563809205735716</v>
      </c>
      <c r="AI2261">
        <f t="shared" si="664"/>
        <v>195.8507055520214</v>
      </c>
    </row>
    <row r="2262" spans="1:35" x14ac:dyDescent="0.2">
      <c r="A2262">
        <v>32</v>
      </c>
      <c r="C2262" s="27" t="s">
        <v>2323</v>
      </c>
      <c r="D2262" s="26">
        <v>30.209</v>
      </c>
      <c r="E2262">
        <v>0</v>
      </c>
      <c r="F2262" s="26">
        <v>1</v>
      </c>
      <c r="G2262" s="26">
        <v>35.348333333333336</v>
      </c>
      <c r="H2262" s="26">
        <v>26.818333333333332</v>
      </c>
      <c r="I2262" s="26">
        <v>100</v>
      </c>
      <c r="J2262" s="26">
        <v>35.348333333333336</v>
      </c>
      <c r="K2262">
        <v>308.83333333333331</v>
      </c>
      <c r="L2262">
        <v>0.48333333333333334</v>
      </c>
      <c r="M2262">
        <v>3.6416666666666666</v>
      </c>
      <c r="N2262">
        <v>43.564999999999998</v>
      </c>
      <c r="O2262" s="1">
        <f t="shared" si="666"/>
        <v>25.776677098787872</v>
      </c>
      <c r="Q2262" s="1">
        <f t="shared" si="651"/>
        <v>1552.9674894673578</v>
      </c>
      <c r="R2262" s="2">
        <f t="shared" si="652"/>
        <v>1.6430277284041601</v>
      </c>
      <c r="S2262" s="2"/>
      <c r="T2262" s="1">
        <f t="shared" si="653"/>
        <v>4005.9747264743983</v>
      </c>
      <c r="U2262" s="1">
        <f t="shared" si="654"/>
        <v>0</v>
      </c>
      <c r="V2262" s="1">
        <f t="shared" si="655"/>
        <v>1067.5562829730802</v>
      </c>
      <c r="W2262" s="1">
        <f t="shared" si="656"/>
        <v>-6798.2661531247968</v>
      </c>
      <c r="X2262" s="2">
        <f t="shared" si="665"/>
        <v>50.314580969950391</v>
      </c>
      <c r="Y2262">
        <f t="shared" si="667"/>
        <v>1</v>
      </c>
      <c r="Z2262" s="26">
        <f t="shared" si="657"/>
        <v>0</v>
      </c>
      <c r="AA2262">
        <f t="shared" si="658"/>
        <v>223.9885683205456</v>
      </c>
      <c r="AB2262" s="28">
        <f t="shared" si="659"/>
        <v>40512.970238095237</v>
      </c>
      <c r="AC2262">
        <f t="shared" si="660"/>
        <v>1.8601851851851867</v>
      </c>
      <c r="AD2262" s="31">
        <f t="shared" si="649"/>
        <v>5.244706137046097</v>
      </c>
      <c r="AE2262" s="31">
        <f t="shared" si="661"/>
        <v>10.697534011811182</v>
      </c>
      <c r="AF2262" s="15">
        <f t="shared" si="650"/>
        <v>6.4249999999999989</v>
      </c>
      <c r="AG2262" s="31">
        <f t="shared" si="662"/>
        <v>7.2362323330579423</v>
      </c>
      <c r="AH2262" s="31">
        <f t="shared" si="663"/>
        <v>43.555872552853792</v>
      </c>
      <c r="AI2262">
        <f t="shared" si="664"/>
        <v>197.54433130874818</v>
      </c>
    </row>
    <row r="2263" spans="1:35" x14ac:dyDescent="0.2">
      <c r="A2263">
        <v>32</v>
      </c>
      <c r="C2263" s="27" t="s">
        <v>2324</v>
      </c>
      <c r="D2263" s="26">
        <v>30.248833333333334</v>
      </c>
      <c r="E2263">
        <v>0</v>
      </c>
      <c r="F2263" s="26">
        <v>1</v>
      </c>
      <c r="G2263" s="26">
        <v>34.168333333333337</v>
      </c>
      <c r="H2263" s="26">
        <v>24.67</v>
      </c>
      <c r="I2263" s="26">
        <v>100</v>
      </c>
      <c r="J2263" s="26">
        <v>34.168333333333337</v>
      </c>
      <c r="K2263">
        <v>305</v>
      </c>
      <c r="L2263">
        <v>0</v>
      </c>
      <c r="M2263">
        <v>0.26666666666666666</v>
      </c>
      <c r="N2263">
        <v>43.51</v>
      </c>
      <c r="O2263" s="1">
        <f t="shared" si="666"/>
        <v>25.776677098787872</v>
      </c>
      <c r="Q2263" s="1">
        <f t="shared" si="651"/>
        <v>1664.445754465331</v>
      </c>
      <c r="R2263" s="2">
        <f t="shared" si="652"/>
        <v>1.7609708803041901</v>
      </c>
      <c r="S2263" s="2"/>
      <c r="T2263" s="1">
        <f t="shared" si="653"/>
        <v>4652.3799238979236</v>
      </c>
      <c r="U2263" s="1">
        <f t="shared" si="654"/>
        <v>0</v>
      </c>
      <c r="V2263" s="1">
        <f t="shared" si="655"/>
        <v>1238.1723955434722</v>
      </c>
      <c r="W2263" s="1">
        <f t="shared" si="656"/>
        <v>-7729.063243055678</v>
      </c>
      <c r="X2263" s="2">
        <f t="shared" si="665"/>
        <v>51.957608698354548</v>
      </c>
      <c r="Y2263">
        <f t="shared" si="667"/>
        <v>1</v>
      </c>
      <c r="Z2263" s="26">
        <f t="shared" si="657"/>
        <v>0</v>
      </c>
      <c r="AA2263">
        <f t="shared" si="658"/>
        <v>316.45831801255054</v>
      </c>
      <c r="AB2263" s="28">
        <f t="shared" si="659"/>
        <v>40513.011904761908</v>
      </c>
      <c r="AC2263">
        <f t="shared" si="660"/>
        <v>1.2046296296296315</v>
      </c>
      <c r="AD2263" s="31">
        <f t="shared" si="649"/>
        <v>5.0026309166544012</v>
      </c>
      <c r="AE2263" s="31">
        <f t="shared" si="661"/>
        <v>10.228158856387591</v>
      </c>
      <c r="AF2263" s="15">
        <f t="shared" si="650"/>
        <v>6.394444444444443</v>
      </c>
      <c r="AG2263" s="31">
        <f t="shared" si="662"/>
        <v>7.220952547071537</v>
      </c>
      <c r="AH2263" s="31">
        <f t="shared" si="663"/>
        <v>43.46865224423518</v>
      </c>
      <c r="AI2263">
        <f t="shared" si="664"/>
        <v>199.84184624773971</v>
      </c>
    </row>
    <row r="2264" spans="1:35" x14ac:dyDescent="0.2">
      <c r="A2264">
        <v>32</v>
      </c>
      <c r="C2264" s="27" t="s">
        <v>2325</v>
      </c>
      <c r="D2264" s="26">
        <v>30.27975</v>
      </c>
      <c r="E2264">
        <v>0</v>
      </c>
      <c r="F2264" s="26">
        <v>1</v>
      </c>
      <c r="G2264" s="26">
        <v>33.061666666666667</v>
      </c>
      <c r="H2264" s="26">
        <v>23.753333333333334</v>
      </c>
      <c r="I2264" s="26">
        <v>100</v>
      </c>
      <c r="J2264" s="26">
        <v>33.061666666666667</v>
      </c>
      <c r="K2264">
        <v>324.66666666666669</v>
      </c>
      <c r="L2264">
        <v>5.833333333333332E-2</v>
      </c>
      <c r="M2264">
        <v>1.5333333333333332</v>
      </c>
      <c r="N2264">
        <v>43.457500000000003</v>
      </c>
      <c r="O2264" s="1">
        <f t="shared" si="666"/>
        <v>25.776677098787872</v>
      </c>
      <c r="Q2264" s="1">
        <f t="shared" si="651"/>
        <v>1952.8983838623922</v>
      </c>
      <c r="R2264" s="2">
        <f t="shared" si="652"/>
        <v>2.0661515564257571</v>
      </c>
      <c r="S2264" s="2"/>
      <c r="T2264" s="1">
        <f t="shared" si="653"/>
        <v>5108.9016845516426</v>
      </c>
      <c r="U2264" s="1">
        <f t="shared" si="654"/>
        <v>0</v>
      </c>
      <c r="V2264" s="1">
        <f t="shared" si="655"/>
        <v>1363.3412455330488</v>
      </c>
      <c r="W2264" s="1">
        <f t="shared" si="656"/>
        <v>-8601.2545902872134</v>
      </c>
      <c r="X2264" s="2">
        <f t="shared" si="665"/>
        <v>53.718579578658741</v>
      </c>
      <c r="Y2264">
        <f t="shared" si="667"/>
        <v>1</v>
      </c>
      <c r="Z2264" s="26">
        <f t="shared" si="657"/>
        <v>0</v>
      </c>
      <c r="AA2264">
        <f t="shared" si="658"/>
        <v>426.70805105362484</v>
      </c>
      <c r="AB2264" s="28">
        <f t="shared" si="659"/>
        <v>40513.053571428572</v>
      </c>
      <c r="AC2264">
        <f t="shared" si="660"/>
        <v>0.58981481481481524</v>
      </c>
      <c r="AD2264" s="31">
        <f t="shared" si="649"/>
        <v>4.7846104112098997</v>
      </c>
      <c r="AE2264" s="31">
        <f t="shared" si="661"/>
        <v>9.8043748394951535</v>
      </c>
      <c r="AF2264" s="15">
        <f t="shared" si="650"/>
        <v>6.3652777777777789</v>
      </c>
      <c r="AG2264" s="31">
        <f t="shared" si="662"/>
        <v>7.2063937699974492</v>
      </c>
      <c r="AH2264" s="31">
        <f t="shared" si="663"/>
        <v>43.38553808615481</v>
      </c>
      <c r="AI2264">
        <f t="shared" si="664"/>
        <v>201.88995343891784</v>
      </c>
    </row>
    <row r="2265" spans="1:35" x14ac:dyDescent="0.2">
      <c r="A2265">
        <v>32</v>
      </c>
      <c r="C2265" s="27" t="s">
        <v>2326</v>
      </c>
      <c r="D2265" s="26">
        <v>30.310916666666667</v>
      </c>
      <c r="E2265">
        <v>0</v>
      </c>
      <c r="F2265" s="26">
        <v>1</v>
      </c>
      <c r="G2265" s="26">
        <v>32.204166666666666</v>
      </c>
      <c r="H2265" s="26">
        <v>21.663333333333334</v>
      </c>
      <c r="I2265" s="26">
        <v>100</v>
      </c>
      <c r="J2265" s="26">
        <v>32.198333333333331</v>
      </c>
      <c r="K2265">
        <v>307</v>
      </c>
      <c r="L2265">
        <v>0</v>
      </c>
      <c r="M2265">
        <v>0.39166666666666672</v>
      </c>
      <c r="N2265">
        <v>43.375</v>
      </c>
      <c r="O2265" s="1">
        <f t="shared" si="666"/>
        <v>25.776677098787872</v>
      </c>
      <c r="Q2265" s="1">
        <f t="shared" si="651"/>
        <v>1694.9885216483065</v>
      </c>
      <c r="R2265" s="2">
        <f t="shared" si="652"/>
        <v>1.7932848944250093</v>
      </c>
      <c r="S2265" s="2"/>
      <c r="T2265" s="1">
        <f t="shared" si="653"/>
        <v>5817.5015576859369</v>
      </c>
      <c r="U2265" s="1">
        <f t="shared" si="654"/>
        <v>0</v>
      </c>
      <c r="V2265" s="1">
        <f t="shared" si="655"/>
        <v>1552.7401936352337</v>
      </c>
      <c r="W2265" s="1">
        <f t="shared" si="656"/>
        <v>-9242.470363350707</v>
      </c>
      <c r="X2265" s="2">
        <f t="shared" si="665"/>
        <v>55.784731135084499</v>
      </c>
      <c r="Y2265">
        <f t="shared" si="667"/>
        <v>1</v>
      </c>
      <c r="Z2265" s="26">
        <f t="shared" si="657"/>
        <v>0</v>
      </c>
      <c r="AA2265">
        <f t="shared" si="658"/>
        <v>556.04302064920967</v>
      </c>
      <c r="AB2265" s="28">
        <f t="shared" si="659"/>
        <v>40513.095238095237</v>
      </c>
      <c r="AC2265">
        <f t="shared" si="660"/>
        <v>0.1134259259259254</v>
      </c>
      <c r="AD2265" s="31">
        <f t="shared" ref="AD2265:AD2328" si="668">10^($AF$17-$AF$18/($AF$19+AC2265))*I2265/100</f>
        <v>4.6214860090789252</v>
      </c>
      <c r="AE2265" s="31">
        <f t="shared" si="661"/>
        <v>9.4866183418398862</v>
      </c>
      <c r="AF2265" s="15">
        <f t="shared" ref="AF2265:AF2328" si="669">(N2265-32)/1.8</f>
        <v>6.3194444444444446</v>
      </c>
      <c r="AG2265" s="31">
        <f t="shared" si="662"/>
        <v>7.1835678391477025</v>
      </c>
      <c r="AH2265" s="31">
        <f t="shared" si="663"/>
        <v>43.255209073712557</v>
      </c>
      <c r="AI2265">
        <f t="shared" si="664"/>
        <v>203.01676748001847</v>
      </c>
    </row>
    <row r="2266" spans="1:35" x14ac:dyDescent="0.2">
      <c r="A2266">
        <v>32</v>
      </c>
      <c r="C2266" s="27" t="s">
        <v>2327</v>
      </c>
      <c r="D2266" s="26">
        <v>30.34825</v>
      </c>
      <c r="E2266">
        <v>0</v>
      </c>
      <c r="F2266" s="26">
        <v>1</v>
      </c>
      <c r="G2266" s="26">
        <v>31.659166666666668</v>
      </c>
      <c r="H2266" s="26">
        <v>21.741666666666667</v>
      </c>
      <c r="I2266" s="26">
        <v>100</v>
      </c>
      <c r="J2266" s="26">
        <v>31.641666666666666</v>
      </c>
      <c r="K2266">
        <v>281.66666666666669</v>
      </c>
      <c r="L2266">
        <v>0.79999999999999993</v>
      </c>
      <c r="M2266">
        <v>4.4833333333333334</v>
      </c>
      <c r="N2266">
        <v>43.28</v>
      </c>
      <c r="O2266" s="1">
        <f t="shared" si="666"/>
        <v>25.776677098787872</v>
      </c>
      <c r="Q2266" s="1">
        <f t="shared" ref="Q2266:Q2329" si="670">(O2266-T2266-U2266-V2266-W2266-AI2266)</f>
        <v>1687.1922346289321</v>
      </c>
      <c r="R2266" s="2">
        <f t="shared" ref="R2266:R2329" si="671">Q2266/$O$12+Z2266/$O$17*$Z$21</f>
        <v>1.7850364823762659</v>
      </c>
      <c r="S2266" s="2"/>
      <c r="T2266" s="1">
        <f t="shared" ref="T2266:T2329" si="672">((X2266-H2266)*$D$13/$P$5)*$P$7/1000</f>
        <v>6109.8909092585955</v>
      </c>
      <c r="U2266" s="1">
        <f t="shared" ref="U2266:U2329" si="673">IF(X2266&gt;80,(X2266-80)*$O$19,0)</f>
        <v>0</v>
      </c>
      <c r="V2266" s="1">
        <f t="shared" ref="V2266:V2329" si="674">$D$20*(((X2266-32)*5/9+273)^4-((H2266-32)*5/9+273)^4)*$D$14*$D$21*$D$22/1000</f>
        <v>1640.1798057230085</v>
      </c>
      <c r="W2266" s="1">
        <f t="shared" ref="W2266:W2329" si="675">(G2266-N2266)*$O$20</f>
        <v>-9614.7891993230587</v>
      </c>
      <c r="X2266" s="2">
        <f t="shared" si="665"/>
        <v>57.578016029509506</v>
      </c>
      <c r="Y2266">
        <f t="shared" si="667"/>
        <v>1</v>
      </c>
      <c r="Z2266" s="26">
        <f t="shared" ref="Z2266:Z2329" si="676">IF(X2266&lt;42,IF(X2266&lt;36, 0.4*3600, 0.1*3600),0)*$Z$21</f>
        <v>0</v>
      </c>
      <c r="AA2266">
        <f t="shared" ref="AA2266:AA2329" si="677">(X2266-G2266)^2</f>
        <v>671.78675229373857</v>
      </c>
      <c r="AB2266" s="28">
        <f t="shared" ref="AB2266:AB2329" si="678">C2266-1/1/14</f>
        <v>40513.136904761908</v>
      </c>
      <c r="AC2266">
        <f t="shared" ref="AC2266:AC2329" si="679">(G2266-32)/1.8</f>
        <v>-0.18935185185185135</v>
      </c>
      <c r="AD2266" s="31">
        <f t="shared" si="668"/>
        <v>4.5203786857716199</v>
      </c>
      <c r="AE2266" s="31">
        <f t="shared" ref="AE2266:AE2329" si="680">AD2266/760*35000/(AC2266+273.15)/0.0821</f>
        <v>9.289365964686489</v>
      </c>
      <c r="AF2266" s="15">
        <f t="shared" si="669"/>
        <v>6.2666666666666675</v>
      </c>
      <c r="AG2266" s="31">
        <f t="shared" ref="AG2266:AG2329" si="681">10^($AF$17-$AF$18/($AF$19+AF2266))</f>
        <v>7.1573622121527185</v>
      </c>
      <c r="AH2266" s="31">
        <f t="shared" ref="AH2266:AH2329" si="682">AG2266/760*35000*$AE$14/(AF2266+273.15)/0.0821</f>
        <v>43.105554722389648</v>
      </c>
      <c r="AI2266">
        <f t="shared" ref="AI2266:AI2329" si="683">(AH2266-AE2266)*0.018*334</f>
        <v>203.30292681131141</v>
      </c>
    </row>
    <row r="2267" spans="1:35" x14ac:dyDescent="0.2">
      <c r="A2267">
        <v>32</v>
      </c>
      <c r="C2267" s="27" t="s">
        <v>2328</v>
      </c>
      <c r="D2267" s="26">
        <v>30.398583333333335</v>
      </c>
      <c r="E2267">
        <v>0</v>
      </c>
      <c r="F2267" s="26">
        <v>1.6666666666666665</v>
      </c>
      <c r="G2267" s="26">
        <v>31.228333333333332</v>
      </c>
      <c r="H2267" s="26">
        <v>20.302499999999998</v>
      </c>
      <c r="I2267" s="26">
        <v>100</v>
      </c>
      <c r="J2267" s="26">
        <v>31.21</v>
      </c>
      <c r="K2267">
        <v>259.58333333333331</v>
      </c>
      <c r="L2267">
        <v>1.1416666666666666</v>
      </c>
      <c r="M2267">
        <v>4.9416666666666664</v>
      </c>
      <c r="N2267">
        <v>43.163333333333334</v>
      </c>
      <c r="O2267" s="1">
        <f t="shared" si="666"/>
        <v>42.961128497979772</v>
      </c>
      <c r="Q2267" s="1">
        <f t="shared" si="670"/>
        <v>1264.9236477860472</v>
      </c>
      <c r="R2267" s="2">
        <f t="shared" si="671"/>
        <v>1.3382795465598816</v>
      </c>
      <c r="S2267" s="2"/>
      <c r="T2267" s="1">
        <f t="shared" si="672"/>
        <v>6659.5989531913847</v>
      </c>
      <c r="U2267" s="1">
        <f t="shared" si="673"/>
        <v>0</v>
      </c>
      <c r="V2267" s="1">
        <f t="shared" si="674"/>
        <v>1790.037550265522</v>
      </c>
      <c r="W2267" s="1">
        <f t="shared" si="675"/>
        <v>-9874.7229051778322</v>
      </c>
      <c r="X2267" s="2">
        <f t="shared" ref="X2267:X2330" si="684">X2266+R2266</f>
        <v>59.363052511885769</v>
      </c>
      <c r="Y2267">
        <f t="shared" si="667"/>
        <v>1</v>
      </c>
      <c r="Z2267" s="26">
        <f t="shared" si="676"/>
        <v>0</v>
      </c>
      <c r="AA2267">
        <f t="shared" si="677"/>
        <v>791.56242325600635</v>
      </c>
      <c r="AB2267" s="28">
        <f t="shared" si="678"/>
        <v>40513.178571428572</v>
      </c>
      <c r="AC2267">
        <f t="shared" si="679"/>
        <v>-0.42870370370370459</v>
      </c>
      <c r="AD2267" s="31">
        <f t="shared" si="668"/>
        <v>4.4418382748633203</v>
      </c>
      <c r="AE2267" s="31">
        <f t="shared" si="680"/>
        <v>9.1359767251463708</v>
      </c>
      <c r="AF2267" s="15">
        <f t="shared" si="669"/>
        <v>6.2018518518518517</v>
      </c>
      <c r="AG2267" s="31">
        <f t="shared" si="681"/>
        <v>7.1252949045843827</v>
      </c>
      <c r="AH2267" s="31">
        <f t="shared" si="682"/>
        <v>42.922384315442244</v>
      </c>
      <c r="AI2267">
        <f t="shared" si="683"/>
        <v>203.12388243285875</v>
      </c>
    </row>
    <row r="2268" spans="1:35" x14ac:dyDescent="0.2">
      <c r="A2268">
        <v>32</v>
      </c>
      <c r="C2268" s="27" t="s">
        <v>2329</v>
      </c>
      <c r="D2268" s="26">
        <v>30.433500000000002</v>
      </c>
      <c r="E2268">
        <v>0</v>
      </c>
      <c r="F2268" s="26">
        <v>41.333333333333329</v>
      </c>
      <c r="G2268" s="26">
        <v>31.035</v>
      </c>
      <c r="H2268" s="26">
        <v>18.754166666666666</v>
      </c>
      <c r="I2268" s="26">
        <v>100</v>
      </c>
      <c r="J2268" s="26">
        <v>31.017500000000002</v>
      </c>
      <c r="K2268">
        <v>260</v>
      </c>
      <c r="L2268">
        <v>2.0583333333333336</v>
      </c>
      <c r="M2268">
        <v>7.1916666666666664</v>
      </c>
      <c r="N2268">
        <v>43.038333333333334</v>
      </c>
      <c r="O2268" s="1">
        <f t="shared" si="666"/>
        <v>1065.4359867498986</v>
      </c>
      <c r="Q2268" s="1">
        <f t="shared" si="670"/>
        <v>1721.0269602463261</v>
      </c>
      <c r="R2268" s="2">
        <f t="shared" si="671"/>
        <v>1.8208333633472846</v>
      </c>
      <c r="S2268" s="2"/>
      <c r="T2268" s="1">
        <f t="shared" si="672"/>
        <v>7151.7498030124652</v>
      </c>
      <c r="U2268" s="1">
        <f t="shared" si="673"/>
        <v>0</v>
      </c>
      <c r="V2268" s="1">
        <f t="shared" si="674"/>
        <v>1921.561435335685</v>
      </c>
      <c r="W2268" s="1">
        <f t="shared" si="675"/>
        <v>-9931.2602098995576</v>
      </c>
      <c r="X2268" s="2">
        <f t="shared" si="684"/>
        <v>60.701332058445651</v>
      </c>
      <c r="Y2268">
        <f t="shared" si="667"/>
        <v>1</v>
      </c>
      <c r="Z2268" s="26">
        <f t="shared" si="676"/>
        <v>0</v>
      </c>
      <c r="AA2268">
        <f t="shared" si="677"/>
        <v>880.09125780196018</v>
      </c>
      <c r="AB2268" s="28">
        <f t="shared" si="678"/>
        <v>40513.220238095237</v>
      </c>
      <c r="AC2268">
        <f t="shared" si="679"/>
        <v>-0.53611111111111098</v>
      </c>
      <c r="AD2268" s="31">
        <f t="shared" si="668"/>
        <v>4.4069871682880972</v>
      </c>
      <c r="AE2268" s="31">
        <f t="shared" si="680"/>
        <v>9.067866189882249</v>
      </c>
      <c r="AF2268" s="15">
        <f t="shared" si="669"/>
        <v>6.132407407407408</v>
      </c>
      <c r="AG2268" s="31">
        <f t="shared" si="681"/>
        <v>7.0910773479164648</v>
      </c>
      <c r="AH2268" s="31">
        <f t="shared" si="682"/>
        <v>42.726881169087193</v>
      </c>
      <c r="AI2268">
        <f t="shared" si="683"/>
        <v>202.3579980549801</v>
      </c>
    </row>
    <row r="2269" spans="1:35" x14ac:dyDescent="0.2">
      <c r="A2269">
        <v>32</v>
      </c>
      <c r="C2269" s="27" t="s">
        <v>2330</v>
      </c>
      <c r="D2269" s="26">
        <v>30.46725</v>
      </c>
      <c r="E2269">
        <v>0</v>
      </c>
      <c r="F2269" s="26">
        <v>333.58333333333337</v>
      </c>
      <c r="G2269" s="26">
        <v>37.252499999999998</v>
      </c>
      <c r="H2269" s="26">
        <v>19.526666666666667</v>
      </c>
      <c r="I2269" s="26">
        <v>97.61666666666666</v>
      </c>
      <c r="J2269" s="26">
        <v>36.615000000000002</v>
      </c>
      <c r="K2269">
        <v>175.33333333333331</v>
      </c>
      <c r="L2269">
        <v>3.6583333333333332</v>
      </c>
      <c r="M2269">
        <v>9.7416666666666671</v>
      </c>
      <c r="N2269">
        <v>42.896666666666668</v>
      </c>
      <c r="O2269" s="1">
        <f t="shared" si="666"/>
        <v>8598.6698688706547</v>
      </c>
      <c r="Q2269" s="1">
        <f t="shared" si="670"/>
        <v>3764.8069112654675</v>
      </c>
      <c r="R2269" s="2">
        <f t="shared" si="671"/>
        <v>3.9831369228588103</v>
      </c>
      <c r="S2269" s="2"/>
      <c r="T2269" s="1">
        <f t="shared" si="672"/>
        <v>7330.484596049987</v>
      </c>
      <c r="U2269" s="1">
        <f t="shared" si="673"/>
        <v>0</v>
      </c>
      <c r="V2269" s="1">
        <f t="shared" si="674"/>
        <v>1985.1327307385941</v>
      </c>
      <c r="W2269" s="1">
        <f t="shared" si="675"/>
        <v>-4669.8434741495248</v>
      </c>
      <c r="X2269" s="2">
        <f t="shared" si="684"/>
        <v>62.522165421792934</v>
      </c>
      <c r="Y2269">
        <f t="shared" si="667"/>
        <v>1</v>
      </c>
      <c r="Z2269" s="26">
        <f t="shared" si="676"/>
        <v>0</v>
      </c>
      <c r="AA2269">
        <f t="shared" si="677"/>
        <v>638.55599052935759</v>
      </c>
      <c r="AB2269" s="28">
        <f t="shared" si="678"/>
        <v>40513.261904761908</v>
      </c>
      <c r="AC2269">
        <f t="shared" si="679"/>
        <v>2.9180555555555543</v>
      </c>
      <c r="AD2269" s="31">
        <f t="shared" si="668"/>
        <v>5.5223286768295132</v>
      </c>
      <c r="AE2269" s="31">
        <f t="shared" si="680"/>
        <v>11.220633827551916</v>
      </c>
      <c r="AF2269" s="15">
        <f t="shared" si="669"/>
        <v>6.0537037037037047</v>
      </c>
      <c r="AG2269" s="31">
        <f t="shared" si="681"/>
        <v>7.0524722253273557</v>
      </c>
      <c r="AH2269" s="31">
        <f t="shared" si="682"/>
        <v>42.506246762703455</v>
      </c>
      <c r="AI2269">
        <f t="shared" si="683"/>
        <v>188.08910496613103</v>
      </c>
    </row>
    <row r="2270" spans="1:35" x14ac:dyDescent="0.2">
      <c r="A2270">
        <v>32</v>
      </c>
      <c r="C2270" s="27" t="s">
        <v>2331</v>
      </c>
      <c r="D2270" s="26">
        <v>30.489750000000001</v>
      </c>
      <c r="E2270">
        <v>0</v>
      </c>
      <c r="F2270" s="26">
        <v>317.33333333333337</v>
      </c>
      <c r="G2270" s="26">
        <v>53.873333333333335</v>
      </c>
      <c r="H2270" s="26">
        <v>21.453333333333333</v>
      </c>
      <c r="I2270" s="26">
        <v>87.191666666666663</v>
      </c>
      <c r="J2270" s="26">
        <v>50.160833333333336</v>
      </c>
      <c r="K2270">
        <v>174.08333333333331</v>
      </c>
      <c r="L2270">
        <v>2.4583333333333335</v>
      </c>
      <c r="M2270">
        <v>7.5333333333333332</v>
      </c>
      <c r="N2270">
        <v>42.774999999999999</v>
      </c>
      <c r="O2270" s="1">
        <f t="shared" si="666"/>
        <v>8179.7988660153515</v>
      </c>
      <c r="Q2270" s="1">
        <f t="shared" si="670"/>
        <v>-10945.871850524383</v>
      </c>
      <c r="R2270" s="2">
        <f t="shared" si="671"/>
        <v>-11.580648715407726</v>
      </c>
      <c r="S2270" s="2"/>
      <c r="T2270" s="1">
        <f t="shared" si="672"/>
        <v>7681.1009157049393</v>
      </c>
      <c r="U2270" s="1">
        <f t="shared" si="673"/>
        <v>0</v>
      </c>
      <c r="V2270" s="1">
        <f t="shared" si="674"/>
        <v>2117.4786356517061</v>
      </c>
      <c r="W2270" s="1">
        <f t="shared" si="675"/>
        <v>9182.4856619996081</v>
      </c>
      <c r="X2270" s="2">
        <f t="shared" si="684"/>
        <v>66.505302344651739</v>
      </c>
      <c r="Y2270">
        <f t="shared" si="667"/>
        <v>1</v>
      </c>
      <c r="Z2270" s="26">
        <f t="shared" si="676"/>
        <v>0</v>
      </c>
      <c r="AA2270">
        <f t="shared" si="677"/>
        <v>159.56664110290845</v>
      </c>
      <c r="AB2270" s="28">
        <f t="shared" si="678"/>
        <v>40513.303571428572</v>
      </c>
      <c r="AC2270">
        <f t="shared" si="679"/>
        <v>12.151851851851852</v>
      </c>
      <c r="AD2270" s="31">
        <f t="shared" si="668"/>
        <v>9.289809163158095</v>
      </c>
      <c r="AE2270" s="31">
        <f t="shared" si="680"/>
        <v>18.26474010572802</v>
      </c>
      <c r="AF2270" s="15">
        <f t="shared" si="669"/>
        <v>5.9861111111111098</v>
      </c>
      <c r="AG2270" s="31">
        <f t="shared" si="681"/>
        <v>7.0194649082871567</v>
      </c>
      <c r="AH2270" s="31">
        <f t="shared" si="682"/>
        <v>42.317551679826934</v>
      </c>
      <c r="AI2270">
        <f t="shared" si="683"/>
        <v>144.60550318348265</v>
      </c>
    </row>
    <row r="2271" spans="1:35" x14ac:dyDescent="0.2">
      <c r="A2271">
        <v>32</v>
      </c>
      <c r="C2271" s="27" t="s">
        <v>2332</v>
      </c>
      <c r="D2271" s="26">
        <v>30.479500000000002</v>
      </c>
      <c r="E2271">
        <v>0</v>
      </c>
      <c r="F2271" s="26">
        <v>597.16666666666674</v>
      </c>
      <c r="G2271" s="26">
        <v>61.763333333333335</v>
      </c>
      <c r="H2271" s="26">
        <v>22.44</v>
      </c>
      <c r="I2271" s="26">
        <v>82.025000000000006</v>
      </c>
      <c r="J2271" s="26">
        <v>56.25</v>
      </c>
      <c r="K2271">
        <v>95.083333333333343</v>
      </c>
      <c r="L2271">
        <v>2.6833333333333331</v>
      </c>
      <c r="M2271">
        <v>7.5750000000000002</v>
      </c>
      <c r="N2271">
        <v>43.090833333333336</v>
      </c>
      <c r="O2271" s="1">
        <f t="shared" si="666"/>
        <v>15392.972340826158</v>
      </c>
      <c r="Q2271" s="1">
        <f t="shared" si="670"/>
        <v>-7194.5600141248306</v>
      </c>
      <c r="R2271" s="2">
        <f t="shared" si="671"/>
        <v>-7.6117894785609987</v>
      </c>
      <c r="S2271" s="2"/>
      <c r="T2271" s="1">
        <f t="shared" si="672"/>
        <v>5538.4461148691989</v>
      </c>
      <c r="U2271" s="1">
        <f t="shared" si="673"/>
        <v>0</v>
      </c>
      <c r="V2271" s="1">
        <f t="shared" si="674"/>
        <v>1477.7247962931021</v>
      </c>
      <c r="W2271" s="1">
        <f t="shared" si="675"/>
        <v>15449.163254874991</v>
      </c>
      <c r="X2271" s="2">
        <f t="shared" si="684"/>
        <v>54.924653629244013</v>
      </c>
      <c r="Y2271">
        <f t="shared" si="667"/>
        <v>1</v>
      </c>
      <c r="Z2271" s="26">
        <f t="shared" si="676"/>
        <v>0</v>
      </c>
      <c r="AA2271">
        <f t="shared" si="677"/>
        <v>46.767540095123231</v>
      </c>
      <c r="AB2271" s="28">
        <f t="shared" si="678"/>
        <v>40513.345238095237</v>
      </c>
      <c r="AC2271">
        <f t="shared" si="679"/>
        <v>16.535185185185185</v>
      </c>
      <c r="AD2271" s="31">
        <f t="shared" si="668"/>
        <v>11.611085358312017</v>
      </c>
      <c r="AE2271" s="31">
        <f t="shared" si="680"/>
        <v>22.483184648248834</v>
      </c>
      <c r="AF2271" s="15">
        <f t="shared" si="669"/>
        <v>6.1615740740740756</v>
      </c>
      <c r="AG2271" s="31">
        <f t="shared" si="681"/>
        <v>7.1054310795275821</v>
      </c>
      <c r="AH2271" s="31">
        <f t="shared" si="682"/>
        <v>42.808898040413922</v>
      </c>
      <c r="AI2271">
        <f t="shared" si="683"/>
        <v>122.1981889136965</v>
      </c>
    </row>
    <row r="2272" spans="1:35" x14ac:dyDescent="0.2">
      <c r="A2272">
        <v>32</v>
      </c>
      <c r="C2272" s="27" t="s">
        <v>2333</v>
      </c>
      <c r="D2272" s="26">
        <v>30.474500000000003</v>
      </c>
      <c r="E2272">
        <v>0</v>
      </c>
      <c r="F2272" s="26">
        <v>1033.6666666666667</v>
      </c>
      <c r="G2272" s="26">
        <v>61.707500000000003</v>
      </c>
      <c r="H2272" s="26">
        <v>24.111666666666665</v>
      </c>
      <c r="I2272" s="26">
        <v>83.033333333333331</v>
      </c>
      <c r="J2272" s="26">
        <v>56.523333333333333</v>
      </c>
      <c r="K2272">
        <v>105.16666666666666</v>
      </c>
      <c r="L2272">
        <v>1.3333333333333335</v>
      </c>
      <c r="M2272">
        <v>5.875</v>
      </c>
      <c r="N2272">
        <v>43.545000000000002</v>
      </c>
      <c r="O2272" s="1">
        <f t="shared" si="666"/>
        <v>26644.491894447063</v>
      </c>
      <c r="Q2272" s="1">
        <f t="shared" si="670"/>
        <v>6500.4073746356316</v>
      </c>
      <c r="R2272" s="2">
        <f t="shared" si="671"/>
        <v>6.8773812941263923</v>
      </c>
      <c r="S2272" s="2"/>
      <c r="T2272" s="1">
        <f t="shared" si="672"/>
        <v>3955.6703769186474</v>
      </c>
      <c r="U2272" s="1">
        <f t="shared" si="673"/>
        <v>0</v>
      </c>
      <c r="V2272" s="1">
        <f t="shared" si="674"/>
        <v>1036.1202256255863</v>
      </c>
      <c r="W2272" s="1">
        <f t="shared" si="675"/>
        <v>15027.201907439661</v>
      </c>
      <c r="X2272" s="2">
        <f t="shared" si="684"/>
        <v>47.312864150683012</v>
      </c>
      <c r="Y2272">
        <f t="shared" si="667"/>
        <v>1</v>
      </c>
      <c r="Z2272" s="26">
        <f t="shared" si="676"/>
        <v>0</v>
      </c>
      <c r="AA2272">
        <f t="shared" si="677"/>
        <v>207.20554123444188</v>
      </c>
      <c r="AB2272" s="28">
        <f t="shared" si="678"/>
        <v>40513.386904761908</v>
      </c>
      <c r="AC2272">
        <f t="shared" si="679"/>
        <v>16.504166666666666</v>
      </c>
      <c r="AD2272" s="31">
        <f t="shared" si="668"/>
        <v>11.730622929177068</v>
      </c>
      <c r="AE2272" s="31">
        <f t="shared" si="680"/>
        <v>22.71708430553743</v>
      </c>
      <c r="AF2272" s="15">
        <f t="shared" si="669"/>
        <v>6.4138888888888896</v>
      </c>
      <c r="AG2272" s="31">
        <f t="shared" si="681"/>
        <v>7.2306727609860397</v>
      </c>
      <c r="AH2272" s="31">
        <f t="shared" si="682"/>
        <v>43.524138501734683</v>
      </c>
      <c r="AI2272">
        <f t="shared" si="683"/>
        <v>125.09200982753786</v>
      </c>
    </row>
    <row r="2273" spans="1:35" x14ac:dyDescent="0.2">
      <c r="A2273">
        <v>32</v>
      </c>
      <c r="C2273" s="27" t="s">
        <v>2334</v>
      </c>
      <c r="D2273" s="26">
        <v>30.45975</v>
      </c>
      <c r="E2273">
        <v>0</v>
      </c>
      <c r="F2273" s="26">
        <v>982.83333333333337</v>
      </c>
      <c r="G2273" s="26">
        <v>57.786666666666669</v>
      </c>
      <c r="H2273" s="26">
        <v>24.308333333333334</v>
      </c>
      <c r="I2273" s="26">
        <v>87.858333333333334</v>
      </c>
      <c r="J2273" s="26">
        <v>54.231666666666669</v>
      </c>
      <c r="K2273">
        <v>67.083333333333343</v>
      </c>
      <c r="L2273">
        <v>1.4833333333333334</v>
      </c>
      <c r="M2273">
        <v>6.4</v>
      </c>
      <c r="N2273">
        <v>43.644999999999996</v>
      </c>
      <c r="O2273" s="1">
        <f t="shared" si="666"/>
        <v>25334.177475258683</v>
      </c>
      <c r="Q2273" s="1">
        <f t="shared" si="670"/>
        <v>7039.2374203990503</v>
      </c>
      <c r="R2273" s="2">
        <f t="shared" si="671"/>
        <v>7.4474593621419869</v>
      </c>
      <c r="S2273" s="2"/>
      <c r="T2273" s="1">
        <f t="shared" si="672"/>
        <v>5094.6936952924207</v>
      </c>
      <c r="U2273" s="1">
        <f t="shared" si="673"/>
        <v>0</v>
      </c>
      <c r="V2273" s="1">
        <f t="shared" si="674"/>
        <v>1363.7478013905279</v>
      </c>
      <c r="W2273" s="1">
        <f t="shared" si="675"/>
        <v>11700.46416009411</v>
      </c>
      <c r="X2273" s="2">
        <f t="shared" si="684"/>
        <v>54.190245444809406</v>
      </c>
      <c r="Y2273">
        <f t="shared" si="667"/>
        <v>1</v>
      </c>
      <c r="Z2273" s="26">
        <f t="shared" si="676"/>
        <v>0</v>
      </c>
      <c r="AA2273">
        <f t="shared" si="677"/>
        <v>12.934245605025286</v>
      </c>
      <c r="AB2273" s="28">
        <f t="shared" si="678"/>
        <v>40513.428571428572</v>
      </c>
      <c r="AC2273">
        <f t="shared" si="679"/>
        <v>14.325925925925926</v>
      </c>
      <c r="AD2273" s="31">
        <f t="shared" si="668"/>
        <v>10.79103902116892</v>
      </c>
      <c r="AE2273" s="31">
        <f t="shared" si="680"/>
        <v>21.055864467389018</v>
      </c>
      <c r="AF2273" s="15">
        <f t="shared" si="669"/>
        <v>6.4694444444444423</v>
      </c>
      <c r="AG2273" s="31">
        <f t="shared" si="681"/>
        <v>7.2585082273554322</v>
      </c>
      <c r="AH2273" s="31">
        <f t="shared" si="682"/>
        <v>43.683009857038911</v>
      </c>
      <c r="AI2273">
        <f t="shared" si="683"/>
        <v>136.03439808257517</v>
      </c>
    </row>
    <row r="2274" spans="1:35" x14ac:dyDescent="0.2">
      <c r="A2274">
        <v>32</v>
      </c>
      <c r="C2274" s="27" t="s">
        <v>2335</v>
      </c>
      <c r="D2274" s="26">
        <v>30.45</v>
      </c>
      <c r="E2274">
        <v>0</v>
      </c>
      <c r="F2274" s="26">
        <v>542.41666666666663</v>
      </c>
      <c r="G2274" s="26">
        <v>56.201666666666668</v>
      </c>
      <c r="H2274" s="26">
        <v>23.625833333333333</v>
      </c>
      <c r="I2274" s="26">
        <v>90.566666666666663</v>
      </c>
      <c r="J2274" s="26">
        <v>53.506666666666668</v>
      </c>
      <c r="K2274">
        <v>47</v>
      </c>
      <c r="L2274">
        <v>1.6333333333333333</v>
      </c>
      <c r="M2274">
        <v>6.9249999999999998</v>
      </c>
      <c r="N2274">
        <v>43.524999999999999</v>
      </c>
      <c r="O2274" s="1">
        <f t="shared" si="666"/>
        <v>13981.699269667521</v>
      </c>
      <c r="Q2274" s="1">
        <f t="shared" si="670"/>
        <v>-4896.6096856630984</v>
      </c>
      <c r="R2274" s="2">
        <f t="shared" si="671"/>
        <v>-5.1805756033413441</v>
      </c>
      <c r="S2274" s="2"/>
      <c r="T2274" s="1">
        <f t="shared" si="672"/>
        <v>6480.8048835848604</v>
      </c>
      <c r="U2274" s="1">
        <f t="shared" si="673"/>
        <v>0</v>
      </c>
      <c r="V2274" s="1">
        <f t="shared" si="674"/>
        <v>1771.2717481567258</v>
      </c>
      <c r="W2274" s="1">
        <f t="shared" si="675"/>
        <v>10488.359505206339</v>
      </c>
      <c r="X2274" s="2">
        <f t="shared" si="684"/>
        <v>61.63770480695139</v>
      </c>
      <c r="Y2274">
        <f t="shared" si="667"/>
        <v>1</v>
      </c>
      <c r="Z2274" s="26">
        <f t="shared" si="676"/>
        <v>0</v>
      </c>
      <c r="AA2274">
        <f t="shared" si="677"/>
        <v>29.550510662630185</v>
      </c>
      <c r="AB2274" s="28">
        <f t="shared" si="678"/>
        <v>40513.470238095237</v>
      </c>
      <c r="AC2274">
        <f t="shared" si="679"/>
        <v>13.445370370370371</v>
      </c>
      <c r="AD2274" s="31">
        <f t="shared" si="668"/>
        <v>10.504373537836768</v>
      </c>
      <c r="AE2274" s="31">
        <f t="shared" si="680"/>
        <v>20.559487349881802</v>
      </c>
      <c r="AF2274" s="15">
        <f t="shared" si="669"/>
        <v>6.4027777777777768</v>
      </c>
      <c r="AG2274" s="31">
        <f t="shared" si="681"/>
        <v>7.2251169451798161</v>
      </c>
      <c r="AH2274" s="31">
        <f t="shared" si="682"/>
        <v>43.492424539285295</v>
      </c>
      <c r="AI2274">
        <f t="shared" si="683"/>
        <v>137.87281838269379</v>
      </c>
    </row>
    <row r="2275" spans="1:35" x14ac:dyDescent="0.2">
      <c r="A2275">
        <v>32</v>
      </c>
      <c r="C2275" s="27" t="s">
        <v>2336</v>
      </c>
      <c r="D2275" s="26">
        <v>30.446750000000002</v>
      </c>
      <c r="E2275">
        <v>0</v>
      </c>
      <c r="F2275" s="26">
        <v>271.66666666666669</v>
      </c>
      <c r="G2275" s="26">
        <v>49.134166666666665</v>
      </c>
      <c r="H2275" s="26">
        <v>23.16</v>
      </c>
      <c r="I2275" s="26">
        <v>94.383333333333326</v>
      </c>
      <c r="J2275" s="26">
        <v>47.608333333333334</v>
      </c>
      <c r="K2275">
        <v>40.5</v>
      </c>
      <c r="L2275">
        <v>2.1</v>
      </c>
      <c r="M2275">
        <v>6.9749999999999996</v>
      </c>
      <c r="N2275">
        <v>43.484999999999999</v>
      </c>
      <c r="O2275" s="1">
        <f t="shared" si="666"/>
        <v>7002.6639451707051</v>
      </c>
      <c r="Q2275" s="1">
        <f t="shared" si="670"/>
        <v>-5033.7859348469301</v>
      </c>
      <c r="R2275" s="2">
        <f t="shared" si="671"/>
        <v>-5.3257070259990176</v>
      </c>
      <c r="S2275" s="2"/>
      <c r="T2275" s="1">
        <f t="shared" si="672"/>
        <v>5676.968515004095</v>
      </c>
      <c r="U2275" s="1">
        <f t="shared" si="673"/>
        <v>0</v>
      </c>
      <c r="V2275" s="1">
        <f t="shared" si="674"/>
        <v>1525.0566582886802</v>
      </c>
      <c r="W2275" s="1">
        <f t="shared" si="675"/>
        <v>4673.9803501047691</v>
      </c>
      <c r="X2275" s="2">
        <f t="shared" si="684"/>
        <v>56.457129203610044</v>
      </c>
      <c r="Y2275">
        <f t="shared" si="667"/>
        <v>1</v>
      </c>
      <c r="Z2275" s="26">
        <f t="shared" si="676"/>
        <v>0</v>
      </c>
      <c r="AA2275">
        <f t="shared" si="677"/>
        <v>53.625780317476213</v>
      </c>
      <c r="AB2275" s="28">
        <f t="shared" si="678"/>
        <v>40513.511904761908</v>
      </c>
      <c r="AC2275">
        <f t="shared" si="679"/>
        <v>9.5189814814814806</v>
      </c>
      <c r="AD2275" s="31">
        <f t="shared" si="668"/>
        <v>8.4365824567993588</v>
      </c>
      <c r="AE2275" s="31">
        <f t="shared" si="680"/>
        <v>16.741705437280793</v>
      </c>
      <c r="AF2275" s="15">
        <f t="shared" si="669"/>
        <v>6.3805555555555546</v>
      </c>
      <c r="AG2275" s="31">
        <f t="shared" si="681"/>
        <v>7.2140165737018194</v>
      </c>
      <c r="AH2275" s="31">
        <f t="shared" si="682"/>
        <v>43.429056837828206</v>
      </c>
      <c r="AI2275">
        <f t="shared" si="683"/>
        <v>160.44435662009104</v>
      </c>
    </row>
    <row r="2276" spans="1:35" x14ac:dyDescent="0.2">
      <c r="A2276">
        <v>32</v>
      </c>
      <c r="C2276" s="27" t="s">
        <v>2337</v>
      </c>
      <c r="D2276" s="26">
        <v>30.436833333333333</v>
      </c>
      <c r="E2276">
        <v>0</v>
      </c>
      <c r="F2276" s="26">
        <v>57.166666666666671</v>
      </c>
      <c r="G2276" s="26">
        <v>43.858333333333334</v>
      </c>
      <c r="H2276" s="26">
        <v>22.2</v>
      </c>
      <c r="I2276" s="26">
        <v>96.733333333333334</v>
      </c>
      <c r="J2276" s="26">
        <v>42.994999999999997</v>
      </c>
      <c r="K2276">
        <v>40.666666666666671</v>
      </c>
      <c r="L2276">
        <v>1.4833333333333334</v>
      </c>
      <c r="M2276">
        <v>4.6583333333333332</v>
      </c>
      <c r="N2276">
        <v>43.494999999999997</v>
      </c>
      <c r="O2276" s="1">
        <f t="shared" si="666"/>
        <v>1473.5667074807066</v>
      </c>
      <c r="Q2276" s="1">
        <f t="shared" si="670"/>
        <v>-5235.4271273729073</v>
      </c>
      <c r="R2276" s="2">
        <f t="shared" si="671"/>
        <v>-5.5390418657530001</v>
      </c>
      <c r="S2276" s="2"/>
      <c r="T2276" s="1">
        <f t="shared" si="672"/>
        <v>4932.6406427489255</v>
      </c>
      <c r="U2276" s="1">
        <f t="shared" si="673"/>
        <v>0</v>
      </c>
      <c r="V2276" s="1">
        <f t="shared" si="674"/>
        <v>1299.8908922588494</v>
      </c>
      <c r="W2276" s="1">
        <f t="shared" si="675"/>
        <v>300.61298608138355</v>
      </c>
      <c r="X2276" s="2">
        <f t="shared" si="684"/>
        <v>51.131422177611029</v>
      </c>
      <c r="Y2276">
        <f t="shared" si="667"/>
        <v>1</v>
      </c>
      <c r="Z2276" s="26">
        <f t="shared" si="676"/>
        <v>0</v>
      </c>
      <c r="AA2276">
        <f t="shared" si="677"/>
        <v>52.89782133675665</v>
      </c>
      <c r="AB2276" s="28">
        <f t="shared" si="678"/>
        <v>40513.553571428572</v>
      </c>
      <c r="AC2276">
        <f t="shared" si="679"/>
        <v>6.5879629629629637</v>
      </c>
      <c r="AD2276" s="31">
        <f t="shared" si="668"/>
        <v>7.0791442769655522</v>
      </c>
      <c r="AE2276" s="31">
        <f t="shared" si="680"/>
        <v>14.195171716887502</v>
      </c>
      <c r="AF2276" s="15">
        <f t="shared" si="669"/>
        <v>6.3861111111111093</v>
      </c>
      <c r="AG2276" s="31">
        <f t="shared" si="681"/>
        <v>7.2167902597309954</v>
      </c>
      <c r="AH2276" s="31">
        <f t="shared" si="682"/>
        <v>43.444891238586614</v>
      </c>
      <c r="AI2276">
        <f t="shared" si="683"/>
        <v>175.84931376445505</v>
      </c>
    </row>
    <row r="2277" spans="1:35" x14ac:dyDescent="0.2">
      <c r="A2277">
        <v>32</v>
      </c>
      <c r="C2277" s="27" t="s">
        <v>2338</v>
      </c>
      <c r="D2277" s="26">
        <v>30.443416666666668</v>
      </c>
      <c r="E2277">
        <v>0</v>
      </c>
      <c r="F2277" s="26">
        <v>1.25</v>
      </c>
      <c r="G2277" s="26">
        <v>39.3825</v>
      </c>
      <c r="H2277" s="26">
        <v>20.9725</v>
      </c>
      <c r="I2277" s="26">
        <v>98.766666666666666</v>
      </c>
      <c r="J2277" s="26">
        <v>39.069166666666668</v>
      </c>
      <c r="K2277">
        <v>15</v>
      </c>
      <c r="L2277">
        <v>0</v>
      </c>
      <c r="M2277">
        <v>0</v>
      </c>
      <c r="N2277">
        <v>43.585000000000001</v>
      </c>
      <c r="O2277" s="1">
        <f t="shared" si="666"/>
        <v>32.220846373484839</v>
      </c>
      <c r="Q2277" s="1">
        <f t="shared" si="670"/>
        <v>-1959.8721208250813</v>
      </c>
      <c r="R2277" s="2">
        <f t="shared" si="671"/>
        <v>-2.0735297168045199</v>
      </c>
      <c r="S2277" s="2"/>
      <c r="T2277" s="1">
        <f t="shared" si="672"/>
        <v>4197.5476179620291</v>
      </c>
      <c r="U2277" s="1">
        <f t="shared" si="673"/>
        <v>0</v>
      </c>
      <c r="V2277" s="1">
        <f t="shared" si="674"/>
        <v>1083.4492351752856</v>
      </c>
      <c r="W2277" s="1">
        <f t="shared" si="675"/>
        <v>-3477.0442403862453</v>
      </c>
      <c r="X2277" s="2">
        <f t="shared" si="684"/>
        <v>45.59238031185803</v>
      </c>
      <c r="Y2277">
        <f t="shared" si="667"/>
        <v>1</v>
      </c>
      <c r="Z2277" s="26">
        <f t="shared" si="676"/>
        <v>0</v>
      </c>
      <c r="AA2277">
        <f t="shared" si="677"/>
        <v>38.562613487601972</v>
      </c>
      <c r="AB2277" s="28">
        <f t="shared" si="678"/>
        <v>40513.595238095237</v>
      </c>
      <c r="AC2277">
        <f t="shared" si="679"/>
        <v>4.1013888888888888</v>
      </c>
      <c r="AD2277" s="31">
        <f t="shared" si="668"/>
        <v>6.0762775166628069</v>
      </c>
      <c r="AE2277" s="31">
        <f t="shared" si="680"/>
        <v>12.293489236972862</v>
      </c>
      <c r="AF2277" s="15">
        <f t="shared" si="669"/>
        <v>6.4361111111111118</v>
      </c>
      <c r="AG2277" s="31">
        <f t="shared" si="681"/>
        <v>7.2417956635623799</v>
      </c>
      <c r="AH2277" s="31">
        <f t="shared" si="682"/>
        <v>43.587626703289665</v>
      </c>
      <c r="AI2277">
        <f t="shared" si="683"/>
        <v>188.14035444749661</v>
      </c>
    </row>
    <row r="2278" spans="1:35" x14ac:dyDescent="0.2">
      <c r="A2278">
        <v>32</v>
      </c>
      <c r="C2278" s="27" t="s">
        <v>2339</v>
      </c>
      <c r="D2278" s="26">
        <v>30.449000000000002</v>
      </c>
      <c r="E2278">
        <v>0</v>
      </c>
      <c r="F2278" s="26">
        <v>1</v>
      </c>
      <c r="G2278" s="26">
        <v>36.911666666666669</v>
      </c>
      <c r="H2278" s="26">
        <v>19.638333333333335</v>
      </c>
      <c r="I2278" s="26">
        <v>99.55</v>
      </c>
      <c r="J2278" s="26">
        <v>36.797499999999999</v>
      </c>
      <c r="K2278">
        <v>15</v>
      </c>
      <c r="L2278">
        <v>0</v>
      </c>
      <c r="M2278">
        <v>0.39166666666666666</v>
      </c>
      <c r="N2278">
        <v>43.69</v>
      </c>
      <c r="O2278" s="1">
        <f t="shared" si="666"/>
        <v>25.776677098787872</v>
      </c>
      <c r="Q2278" s="1">
        <f t="shared" si="670"/>
        <v>327.36414136925896</v>
      </c>
      <c r="R2278" s="2">
        <f t="shared" si="671"/>
        <v>0.34634875823407729</v>
      </c>
      <c r="S2278" s="2"/>
      <c r="T2278" s="1">
        <f t="shared" si="672"/>
        <v>4071.4904815907971</v>
      </c>
      <c r="U2278" s="1">
        <f t="shared" si="673"/>
        <v>0</v>
      </c>
      <c r="V2278" s="1">
        <f t="shared" si="674"/>
        <v>1040.0124043926301</v>
      </c>
      <c r="W2278" s="1">
        <f t="shared" si="675"/>
        <v>-5608.2248366650201</v>
      </c>
      <c r="X2278" s="2">
        <f t="shared" si="684"/>
        <v>43.518850595053507</v>
      </c>
      <c r="Y2278">
        <f t="shared" si="667"/>
        <v>1</v>
      </c>
      <c r="Z2278" s="26">
        <f t="shared" si="676"/>
        <v>0</v>
      </c>
      <c r="AA2278">
        <f t="shared" si="677"/>
        <v>43.654879463533334</v>
      </c>
      <c r="AB2278" s="28">
        <f t="shared" si="678"/>
        <v>40513.636904761908</v>
      </c>
      <c r="AC2278">
        <f t="shared" si="679"/>
        <v>2.728703703703705</v>
      </c>
      <c r="AD2278" s="31">
        <f t="shared" si="668"/>
        <v>5.5561814667541531</v>
      </c>
      <c r="AE2278" s="31">
        <f t="shared" si="680"/>
        <v>11.297166766960848</v>
      </c>
      <c r="AF2278" s="15">
        <f t="shared" si="669"/>
        <v>6.4944444444444427</v>
      </c>
      <c r="AG2278" s="31">
        <f t="shared" si="681"/>
        <v>7.2710648964924793</v>
      </c>
      <c r="AH2278" s="31">
        <f t="shared" si="682"/>
        <v>43.754666170008427</v>
      </c>
      <c r="AI2278">
        <f t="shared" si="683"/>
        <v>195.13448641112203</v>
      </c>
    </row>
    <row r="2279" spans="1:35" x14ac:dyDescent="0.2">
      <c r="A2279">
        <v>32</v>
      </c>
      <c r="C2279" s="27" t="s">
        <v>2340</v>
      </c>
      <c r="D2279" s="26">
        <v>30.439416666666666</v>
      </c>
      <c r="E2279">
        <v>0</v>
      </c>
      <c r="F2279" s="26">
        <v>1</v>
      </c>
      <c r="G2279" s="26">
        <v>35.327500000000001</v>
      </c>
      <c r="H2279" s="26">
        <v>18.921666666666667</v>
      </c>
      <c r="I2279" s="26">
        <v>99.891666666666666</v>
      </c>
      <c r="J2279" s="26">
        <v>35.293333333333329</v>
      </c>
      <c r="K2279">
        <v>14.25</v>
      </c>
      <c r="L2279">
        <v>0</v>
      </c>
      <c r="M2279">
        <v>0.93333333333333335</v>
      </c>
      <c r="N2279">
        <v>43.785000000000004</v>
      </c>
      <c r="O2279" s="1">
        <f t="shared" si="666"/>
        <v>25.776677098787872</v>
      </c>
      <c r="Q2279" s="1">
        <f t="shared" si="670"/>
        <v>1485.6647327503567</v>
      </c>
      <c r="R2279" s="2">
        <f t="shared" si="671"/>
        <v>1.5718219264578495</v>
      </c>
      <c r="S2279" s="2"/>
      <c r="T2279" s="1">
        <f t="shared" si="672"/>
        <v>4252.7284814562918</v>
      </c>
      <c r="U2279" s="1">
        <f t="shared" si="673"/>
        <v>0</v>
      </c>
      <c r="V2279" s="1">
        <f t="shared" si="674"/>
        <v>1085.1377827129991</v>
      </c>
      <c r="W2279" s="1">
        <f t="shared" si="675"/>
        <v>-6997.5256783025998</v>
      </c>
      <c r="X2279" s="2">
        <f t="shared" si="684"/>
        <v>43.865199353287586</v>
      </c>
      <c r="Y2279">
        <f t="shared" si="667"/>
        <v>1</v>
      </c>
      <c r="Z2279" s="26">
        <f t="shared" si="676"/>
        <v>0</v>
      </c>
      <c r="AA2279">
        <f t="shared" si="677"/>
        <v>72.892310247127256</v>
      </c>
      <c r="AB2279" s="28">
        <f t="shared" si="678"/>
        <v>40513.678571428572</v>
      </c>
      <c r="AC2279">
        <f t="shared" si="679"/>
        <v>1.8486111111111114</v>
      </c>
      <c r="AD2279" s="31">
        <f t="shared" si="668"/>
        <v>5.2346671981751252</v>
      </c>
      <c r="AE2279" s="31">
        <f t="shared" si="680"/>
        <v>10.677507139779474</v>
      </c>
      <c r="AF2279" s="15">
        <f t="shared" si="669"/>
        <v>6.5472222222222243</v>
      </c>
      <c r="AG2279" s="31">
        <f t="shared" si="681"/>
        <v>7.297636159842944</v>
      </c>
      <c r="AH2279" s="31">
        <f t="shared" si="682"/>
        <v>43.906276015651152</v>
      </c>
      <c r="AI2279">
        <f t="shared" si="683"/>
        <v>199.77135848174052</v>
      </c>
    </row>
    <row r="2280" spans="1:35" x14ac:dyDescent="0.2">
      <c r="A2280">
        <v>32</v>
      </c>
      <c r="C2280" s="27" t="s">
        <v>2341</v>
      </c>
      <c r="D2280" s="26">
        <v>30.432666666666666</v>
      </c>
      <c r="E2280">
        <v>0</v>
      </c>
      <c r="F2280" s="26">
        <v>1</v>
      </c>
      <c r="G2280" s="26">
        <v>34.880000000000003</v>
      </c>
      <c r="H2280" s="26">
        <v>19.544999999999998</v>
      </c>
      <c r="I2280" s="26">
        <v>100</v>
      </c>
      <c r="J2280" s="26">
        <v>34.880000000000003</v>
      </c>
      <c r="K2280">
        <v>11</v>
      </c>
      <c r="L2280">
        <v>0</v>
      </c>
      <c r="M2280">
        <v>0.15</v>
      </c>
      <c r="N2280">
        <v>43.86</v>
      </c>
      <c r="O2280" s="1">
        <f t="shared" si="666"/>
        <v>25.776677098787872</v>
      </c>
      <c r="Q2280" s="1">
        <f t="shared" si="670"/>
        <v>1705.6321404719185</v>
      </c>
      <c r="R2280" s="2">
        <f t="shared" si="671"/>
        <v>1.8045457617492553</v>
      </c>
      <c r="S2280" s="2"/>
      <c r="T2280" s="1">
        <f t="shared" si="672"/>
        <v>4414.4403169446396</v>
      </c>
      <c r="U2280" s="1">
        <f t="shared" si="673"/>
        <v>0</v>
      </c>
      <c r="V2280" s="1">
        <f t="shared" si="674"/>
        <v>1134.0277447333556</v>
      </c>
      <c r="W2280" s="1">
        <f t="shared" si="675"/>
        <v>-7429.8292156260477</v>
      </c>
      <c r="X2280" s="2">
        <f t="shared" si="684"/>
        <v>45.437021279745437</v>
      </c>
      <c r="Y2280">
        <f t="shared" si="667"/>
        <v>1</v>
      </c>
      <c r="Z2280" s="26">
        <f t="shared" si="676"/>
        <v>0</v>
      </c>
      <c r="AA2280">
        <f t="shared" si="677"/>
        <v>111.45069830099793</v>
      </c>
      <c r="AB2280" s="28">
        <f t="shared" si="678"/>
        <v>40513.720238095237</v>
      </c>
      <c r="AC2280">
        <f t="shared" si="679"/>
        <v>1.6000000000000014</v>
      </c>
      <c r="AD2280" s="31">
        <f t="shared" si="668"/>
        <v>5.1474195796540725</v>
      </c>
      <c r="AE2280" s="31">
        <f t="shared" si="680"/>
        <v>10.509042878491869</v>
      </c>
      <c r="AF2280" s="15">
        <f t="shared" si="669"/>
        <v>6.5888888888888886</v>
      </c>
      <c r="AG2280" s="31">
        <f t="shared" si="681"/>
        <v>7.3186737424372952</v>
      </c>
      <c r="AH2280" s="31">
        <f t="shared" si="682"/>
        <v>44.026290146442996</v>
      </c>
      <c r="AI2280">
        <f t="shared" si="683"/>
        <v>201.50569057492217</v>
      </c>
    </row>
    <row r="2281" spans="1:35" x14ac:dyDescent="0.2">
      <c r="A2281">
        <v>32</v>
      </c>
      <c r="C2281" s="27" t="s">
        <v>2342</v>
      </c>
      <c r="D2281" s="26">
        <v>30.405999999999999</v>
      </c>
      <c r="E2281">
        <v>0</v>
      </c>
      <c r="F2281" s="26">
        <v>1</v>
      </c>
      <c r="G2281" s="26">
        <v>34.552500000000002</v>
      </c>
      <c r="H2281" s="26">
        <v>20.109166666666667</v>
      </c>
      <c r="I2281" s="26">
        <v>100</v>
      </c>
      <c r="J2281" s="26">
        <v>34.552500000000002</v>
      </c>
      <c r="K2281">
        <v>11.083333333333334</v>
      </c>
      <c r="L2281">
        <v>0.35</v>
      </c>
      <c r="M2281">
        <v>2.9833333333333334</v>
      </c>
      <c r="N2281">
        <v>43.876666666666665</v>
      </c>
      <c r="O2281" s="1">
        <f t="shared" si="666"/>
        <v>25.776677098787872</v>
      </c>
      <c r="Q2281" s="1">
        <f t="shared" si="670"/>
        <v>1714.9590065591201</v>
      </c>
      <c r="R2281" s="2">
        <f t="shared" si="671"/>
        <v>1.8144135147475107</v>
      </c>
      <c r="S2281" s="2"/>
      <c r="T2281" s="1">
        <f t="shared" si="672"/>
        <v>4625.9177997748902</v>
      </c>
      <c r="U2281" s="1">
        <f t="shared" si="673"/>
        <v>0</v>
      </c>
      <c r="V2281" s="1">
        <f t="shared" si="674"/>
        <v>1197.0357243629858</v>
      </c>
      <c r="W2281" s="1">
        <f t="shared" si="675"/>
        <v>-7714.5841772123094</v>
      </c>
      <c r="X2281" s="2">
        <f t="shared" si="684"/>
        <v>47.24156704149469</v>
      </c>
      <c r="Y2281">
        <f t="shared" si="667"/>
        <v>1</v>
      </c>
      <c r="Z2281" s="26">
        <f t="shared" si="676"/>
        <v>0</v>
      </c>
      <c r="AA2281">
        <f t="shared" si="677"/>
        <v>161.01242238354675</v>
      </c>
      <c r="AB2281" s="28">
        <f t="shared" si="678"/>
        <v>40513.761904761908</v>
      </c>
      <c r="AC2281">
        <f t="shared" si="679"/>
        <v>1.4180555555555567</v>
      </c>
      <c r="AD2281" s="31">
        <f t="shared" si="668"/>
        <v>5.0803370658473481</v>
      </c>
      <c r="AE2281" s="31">
        <f t="shared" si="680"/>
        <v>10.378959427774021</v>
      </c>
      <c r="AF2281" s="15">
        <f t="shared" si="669"/>
        <v>6.5981481481481472</v>
      </c>
      <c r="AG2281" s="31">
        <f t="shared" si="681"/>
        <v>7.323355995567062</v>
      </c>
      <c r="AH2281" s="31">
        <f t="shared" si="682"/>
        <v>44.052998618409653</v>
      </c>
      <c r="AI2281">
        <f t="shared" si="683"/>
        <v>202.44832361410141</v>
      </c>
    </row>
    <row r="2282" spans="1:35" x14ac:dyDescent="0.2">
      <c r="A2282">
        <v>32</v>
      </c>
      <c r="C2282" s="27" t="s">
        <v>2343</v>
      </c>
      <c r="D2282" s="26">
        <v>30.371666666666666</v>
      </c>
      <c r="E2282">
        <v>0</v>
      </c>
      <c r="F2282" s="26">
        <v>1</v>
      </c>
      <c r="G2282" s="26">
        <v>34.477499999999999</v>
      </c>
      <c r="H2282" s="26">
        <v>20.034166666666668</v>
      </c>
      <c r="I2282" s="26">
        <v>100</v>
      </c>
      <c r="J2282" s="26">
        <v>34.477499999999999</v>
      </c>
      <c r="K2282">
        <v>38.333333333333336</v>
      </c>
      <c r="L2282">
        <v>1.5166666666666666</v>
      </c>
      <c r="M2282">
        <v>5.0999999999999996</v>
      </c>
      <c r="N2282">
        <v>43.86</v>
      </c>
      <c r="O2282" s="1">
        <f t="shared" si="666"/>
        <v>25.776677098787872</v>
      </c>
      <c r="Q2282" s="1">
        <f t="shared" si="670"/>
        <v>1350.7897842825573</v>
      </c>
      <c r="R2282" s="2">
        <f t="shared" si="671"/>
        <v>1.4291252623598245</v>
      </c>
      <c r="S2282" s="2"/>
      <c r="T2282" s="1">
        <f t="shared" si="672"/>
        <v>4948.0519083779209</v>
      </c>
      <c r="U2282" s="1">
        <f t="shared" si="673"/>
        <v>0</v>
      </c>
      <c r="V2282" s="1">
        <f t="shared" si="674"/>
        <v>1287.3170563725394</v>
      </c>
      <c r="W2282" s="1">
        <f t="shared" si="675"/>
        <v>-7762.8477300235436</v>
      </c>
      <c r="X2282" s="2">
        <f t="shared" si="684"/>
        <v>49.055980556242204</v>
      </c>
      <c r="Y2282">
        <f t="shared" si="667"/>
        <v>1</v>
      </c>
      <c r="Z2282" s="26">
        <f t="shared" si="676"/>
        <v>0</v>
      </c>
      <c r="AA2282">
        <f t="shared" si="677"/>
        <v>212.53209532873203</v>
      </c>
      <c r="AB2282" s="28">
        <f t="shared" si="678"/>
        <v>40513.803571428572</v>
      </c>
      <c r="AC2282">
        <f t="shared" si="679"/>
        <v>1.3763888888888884</v>
      </c>
      <c r="AD2282" s="31">
        <f t="shared" si="668"/>
        <v>5.0650835927994056</v>
      </c>
      <c r="AE2282" s="31">
        <f t="shared" si="680"/>
        <v>10.349367643230439</v>
      </c>
      <c r="AF2282" s="15">
        <f t="shared" si="669"/>
        <v>6.5888888888888886</v>
      </c>
      <c r="AG2282" s="31">
        <f t="shared" si="681"/>
        <v>7.3186737424372952</v>
      </c>
      <c r="AH2282" s="31">
        <f t="shared" si="682"/>
        <v>44.026290146442996</v>
      </c>
      <c r="AI2282">
        <f t="shared" si="683"/>
        <v>202.46565808931388</v>
      </c>
    </row>
    <row r="2283" spans="1:35" x14ac:dyDescent="0.2">
      <c r="A2283">
        <v>32</v>
      </c>
      <c r="C2283" s="27" t="s">
        <v>2344</v>
      </c>
      <c r="D2283" s="26">
        <v>30.324416666666664</v>
      </c>
      <c r="E2283">
        <v>0</v>
      </c>
      <c r="F2283" s="26">
        <v>1</v>
      </c>
      <c r="G2283" s="26">
        <v>34.211666666666666</v>
      </c>
      <c r="H2283" s="26">
        <v>20.046666666666667</v>
      </c>
      <c r="I2283" s="26">
        <v>100</v>
      </c>
      <c r="J2283" s="26">
        <v>34.211666666666666</v>
      </c>
      <c r="K2283">
        <v>11.166666666666666</v>
      </c>
      <c r="L2283">
        <v>2.6166666666666667</v>
      </c>
      <c r="M2283">
        <v>6.9916666666666671</v>
      </c>
      <c r="N2283">
        <v>43.8125</v>
      </c>
      <c r="O2283" s="1">
        <f t="shared" si="666"/>
        <v>25.776677098787872</v>
      </c>
      <c r="Q2283" s="1">
        <f t="shared" si="670"/>
        <v>1220.8673445934055</v>
      </c>
      <c r="R2283" s="2">
        <f t="shared" si="671"/>
        <v>1.2916683146780614</v>
      </c>
      <c r="S2283" s="2"/>
      <c r="T2283" s="1">
        <f t="shared" si="672"/>
        <v>5189.5783463719881</v>
      </c>
      <c r="U2283" s="1">
        <f t="shared" si="673"/>
        <v>0</v>
      </c>
      <c r="V2283" s="1">
        <f t="shared" si="674"/>
        <v>1356.1867849861314</v>
      </c>
      <c r="W2283" s="1">
        <f t="shared" si="675"/>
        <v>-7943.491313402722</v>
      </c>
      <c r="X2283" s="2">
        <f t="shared" si="684"/>
        <v>50.48510581860203</v>
      </c>
      <c r="Y2283">
        <f t="shared" si="667"/>
        <v>1</v>
      </c>
      <c r="Z2283" s="26">
        <f t="shared" si="676"/>
        <v>0</v>
      </c>
      <c r="AA2283">
        <f t="shared" si="677"/>
        <v>264.82482183174278</v>
      </c>
      <c r="AB2283" s="28">
        <f t="shared" si="678"/>
        <v>40513.845238095237</v>
      </c>
      <c r="AC2283">
        <f t="shared" si="679"/>
        <v>1.2287037037037034</v>
      </c>
      <c r="AD2283" s="31">
        <f t="shared" si="668"/>
        <v>5.0113432621218417</v>
      </c>
      <c r="AE2283" s="31">
        <f t="shared" si="680"/>
        <v>10.245072749444498</v>
      </c>
      <c r="AF2283" s="15">
        <f t="shared" si="669"/>
        <v>6.5625</v>
      </c>
      <c r="AG2283" s="31">
        <f t="shared" si="681"/>
        <v>7.3053437582030751</v>
      </c>
      <c r="AH2283" s="31">
        <f t="shared" si="682"/>
        <v>43.950248156960228</v>
      </c>
      <c r="AI2283">
        <f t="shared" si="683"/>
        <v>202.63551454998458</v>
      </c>
    </row>
    <row r="2284" spans="1:35" x14ac:dyDescent="0.2">
      <c r="A2284">
        <v>32</v>
      </c>
      <c r="C2284" s="27" t="s">
        <v>2345</v>
      </c>
      <c r="D2284" s="26">
        <v>30.282083333333333</v>
      </c>
      <c r="E2284">
        <v>0</v>
      </c>
      <c r="F2284" s="26">
        <v>1</v>
      </c>
      <c r="G2284" s="26">
        <v>34.033333333333331</v>
      </c>
      <c r="H2284" s="26">
        <v>19.891666666666666</v>
      </c>
      <c r="I2284" s="26">
        <v>100</v>
      </c>
      <c r="J2284" s="26">
        <v>34.033333333333331</v>
      </c>
      <c r="K2284">
        <v>64.833333333333343</v>
      </c>
      <c r="L2284">
        <v>2.5666666666666669</v>
      </c>
      <c r="M2284">
        <v>6.8083333333333336</v>
      </c>
      <c r="N2284">
        <v>43.722499999999997</v>
      </c>
      <c r="O2284" s="1">
        <f t="shared" si="666"/>
        <v>25.776677098787872</v>
      </c>
      <c r="Q2284" s="1">
        <f t="shared" si="670"/>
        <v>978.26385954013006</v>
      </c>
      <c r="R2284" s="2">
        <f t="shared" si="671"/>
        <v>1.0349956826664728</v>
      </c>
      <c r="S2284" s="2"/>
      <c r="T2284" s="1">
        <f t="shared" si="672"/>
        <v>5436.2269515373546</v>
      </c>
      <c r="U2284" s="1">
        <f t="shared" si="673"/>
        <v>0</v>
      </c>
      <c r="V2284" s="1">
        <f t="shared" si="674"/>
        <v>1425.6732583104194</v>
      </c>
      <c r="W2284" s="1">
        <f t="shared" si="675"/>
        <v>-8016.5761219454416</v>
      </c>
      <c r="X2284" s="2">
        <f t="shared" si="684"/>
        <v>51.776774133280092</v>
      </c>
      <c r="Y2284">
        <f t="shared" si="667"/>
        <v>1</v>
      </c>
      <c r="Z2284" s="26">
        <f t="shared" si="676"/>
        <v>0</v>
      </c>
      <c r="AA2284">
        <f t="shared" si="677"/>
        <v>314.82969142121533</v>
      </c>
      <c r="AB2284" s="28">
        <f t="shared" si="678"/>
        <v>40513.886904761908</v>
      </c>
      <c r="AC2284">
        <f t="shared" si="679"/>
        <v>1.1296296296296287</v>
      </c>
      <c r="AD2284" s="31">
        <f t="shared" si="668"/>
        <v>4.9755741821794439</v>
      </c>
      <c r="AE2284" s="31">
        <f t="shared" si="680"/>
        <v>10.175621546262649</v>
      </c>
      <c r="AF2284" s="15">
        <f t="shared" si="669"/>
        <v>6.5124999999999975</v>
      </c>
      <c r="AG2284" s="31">
        <f t="shared" si="681"/>
        <v>7.2801454764575402</v>
      </c>
      <c r="AH2284" s="31">
        <f t="shared" si="682"/>
        <v>43.806481435871071</v>
      </c>
      <c r="AI2284">
        <f t="shared" si="683"/>
        <v>202.18872965632582</v>
      </c>
    </row>
    <row r="2285" spans="1:35" x14ac:dyDescent="0.2">
      <c r="A2285">
        <v>32</v>
      </c>
      <c r="C2285" s="27" t="s">
        <v>2346</v>
      </c>
      <c r="D2285" s="26">
        <v>30.228000000000002</v>
      </c>
      <c r="E2285">
        <v>0</v>
      </c>
      <c r="F2285" s="26">
        <v>1</v>
      </c>
      <c r="G2285" s="26">
        <v>33.546666666666667</v>
      </c>
      <c r="H2285" s="26">
        <v>18.719166666666666</v>
      </c>
      <c r="I2285" s="26">
        <v>100</v>
      </c>
      <c r="J2285" s="26">
        <v>33.546666666666667</v>
      </c>
      <c r="K2285">
        <v>178</v>
      </c>
      <c r="L2285">
        <v>2.7333333333333334</v>
      </c>
      <c r="M2285">
        <v>7.95</v>
      </c>
      <c r="N2285">
        <v>43.625</v>
      </c>
      <c r="O2285" s="1">
        <f t="shared" si="666"/>
        <v>25.776677098787872</v>
      </c>
      <c r="Q2285" s="1">
        <f t="shared" si="670"/>
        <v>825.39701005926236</v>
      </c>
      <c r="R2285" s="2">
        <f t="shared" si="671"/>
        <v>0.87326372487964488</v>
      </c>
      <c r="S2285" s="2"/>
      <c r="T2285" s="1">
        <f t="shared" si="672"/>
        <v>5812.592235489411</v>
      </c>
      <c r="U2285" s="1">
        <f t="shared" si="673"/>
        <v>0</v>
      </c>
      <c r="V2285" s="1">
        <f t="shared" si="674"/>
        <v>1523.9683247423432</v>
      </c>
      <c r="W2285" s="1">
        <f t="shared" si="675"/>
        <v>-8338.5629671289407</v>
      </c>
      <c r="X2285" s="2">
        <f t="shared" si="684"/>
        <v>52.811769815946562</v>
      </c>
      <c r="Y2285">
        <f t="shared" si="667"/>
        <v>1</v>
      </c>
      <c r="Z2285" s="26">
        <f t="shared" si="676"/>
        <v>0</v>
      </c>
      <c r="AA2285">
        <f t="shared" si="677"/>
        <v>371.14419935239414</v>
      </c>
      <c r="AB2285" s="28">
        <f t="shared" si="678"/>
        <v>40513.928571428572</v>
      </c>
      <c r="AC2285">
        <f t="shared" si="679"/>
        <v>0.85925925925925939</v>
      </c>
      <c r="AD2285" s="31">
        <f t="shared" si="668"/>
        <v>4.8791044817070928</v>
      </c>
      <c r="AE2285" s="31">
        <f t="shared" si="680"/>
        <v>9.9881757278391294</v>
      </c>
      <c r="AF2285" s="15">
        <f t="shared" si="669"/>
        <v>6.458333333333333</v>
      </c>
      <c r="AG2285" s="31">
        <f t="shared" si="681"/>
        <v>7.2529336085417135</v>
      </c>
      <c r="AH2285" s="31">
        <f t="shared" si="682"/>
        <v>43.651195344724037</v>
      </c>
      <c r="AI2285">
        <f t="shared" si="683"/>
        <v>202.38207393671206</v>
      </c>
    </row>
    <row r="2286" spans="1:35" x14ac:dyDescent="0.2">
      <c r="A2286">
        <v>32</v>
      </c>
      <c r="C2286" s="27" t="s">
        <v>2347</v>
      </c>
      <c r="D2286" s="26">
        <v>30.18975</v>
      </c>
      <c r="E2286">
        <v>0</v>
      </c>
      <c r="F2286" s="26">
        <v>1</v>
      </c>
      <c r="G2286" s="26">
        <v>33.190833333333337</v>
      </c>
      <c r="H2286" s="26">
        <v>17.675833333333333</v>
      </c>
      <c r="I2286" s="26">
        <v>100</v>
      </c>
      <c r="J2286" s="26">
        <v>33.190833333333337</v>
      </c>
      <c r="K2286">
        <v>176.66666666666669</v>
      </c>
      <c r="L2286">
        <v>2.0750000000000002</v>
      </c>
      <c r="M2286">
        <v>6.1166666666666663</v>
      </c>
      <c r="N2286">
        <v>43.512500000000003</v>
      </c>
      <c r="O2286" s="1">
        <f t="shared" si="666"/>
        <v>25.776677098787872</v>
      </c>
      <c r="Q2286" s="1">
        <f t="shared" si="670"/>
        <v>615.15214020411304</v>
      </c>
      <c r="R2286" s="2">
        <f t="shared" si="671"/>
        <v>0.65082626030322044</v>
      </c>
      <c r="S2286" s="2"/>
      <c r="T2286" s="1">
        <f t="shared" si="672"/>
        <v>6139.360981494242</v>
      </c>
      <c r="U2286" s="1">
        <f t="shared" si="673"/>
        <v>0</v>
      </c>
      <c r="V2286" s="1">
        <f t="shared" si="674"/>
        <v>1609.0335777124822</v>
      </c>
      <c r="W2286" s="1">
        <f t="shared" si="675"/>
        <v>-8539.8909302843585</v>
      </c>
      <c r="X2286" s="2">
        <f t="shared" si="684"/>
        <v>53.685033540826204</v>
      </c>
      <c r="Y2286">
        <f t="shared" si="667"/>
        <v>1</v>
      </c>
      <c r="Z2286" s="26">
        <f t="shared" si="676"/>
        <v>0</v>
      </c>
      <c r="AA2286">
        <f t="shared" si="677"/>
        <v>420.01224214480067</v>
      </c>
      <c r="AB2286" s="28">
        <f t="shared" si="678"/>
        <v>40513.970238095237</v>
      </c>
      <c r="AC2286">
        <f t="shared" si="679"/>
        <v>0.66157407407407631</v>
      </c>
      <c r="AD2286" s="31">
        <f t="shared" si="668"/>
        <v>4.8096172659770282</v>
      </c>
      <c r="AE2286" s="31">
        <f t="shared" si="680"/>
        <v>9.853034671593246</v>
      </c>
      <c r="AF2286" s="15">
        <f t="shared" si="669"/>
        <v>6.3958333333333348</v>
      </c>
      <c r="AG2286" s="31">
        <f t="shared" si="681"/>
        <v>7.2216464668171643</v>
      </c>
      <c r="AH2286" s="31">
        <f t="shared" si="682"/>
        <v>43.472613509302796</v>
      </c>
      <c r="AI2286">
        <f t="shared" si="683"/>
        <v>202.12090797230982</v>
      </c>
    </row>
    <row r="2287" spans="1:35" x14ac:dyDescent="0.2">
      <c r="A2287">
        <v>32</v>
      </c>
      <c r="C2287" s="27" t="s">
        <v>2348</v>
      </c>
      <c r="D2287" s="26">
        <v>30.146999999999998</v>
      </c>
      <c r="E2287">
        <v>0</v>
      </c>
      <c r="F2287" s="26">
        <v>1</v>
      </c>
      <c r="G2287" s="26">
        <v>33.15</v>
      </c>
      <c r="H2287" s="26">
        <v>17.245833333333334</v>
      </c>
      <c r="I2287" s="26">
        <v>100</v>
      </c>
      <c r="J2287" s="26">
        <v>33.15</v>
      </c>
      <c r="K2287">
        <v>289.16666666666669</v>
      </c>
      <c r="L2287">
        <v>1.3333333333333335</v>
      </c>
      <c r="M2287">
        <v>5.041666666666667</v>
      </c>
      <c r="N2287">
        <v>43.3825</v>
      </c>
      <c r="O2287" s="1">
        <f t="shared" si="666"/>
        <v>25.776677098787872</v>
      </c>
      <c r="Q2287" s="1">
        <f t="shared" si="670"/>
        <v>308.70934802853219</v>
      </c>
      <c r="R2287" s="2">
        <f t="shared" si="671"/>
        <v>0.32661212953171087</v>
      </c>
      <c r="S2287" s="2"/>
      <c r="T2287" s="1">
        <f t="shared" si="672"/>
        <v>6323.6356260863004</v>
      </c>
      <c r="U2287" s="1">
        <f t="shared" si="673"/>
        <v>0</v>
      </c>
      <c r="V2287" s="1">
        <f t="shared" si="674"/>
        <v>1658.5707088762863</v>
      </c>
      <c r="W2287" s="1">
        <f t="shared" si="675"/>
        <v>-8466.1166424157655</v>
      </c>
      <c r="X2287" s="2">
        <f t="shared" si="684"/>
        <v>54.335859801129423</v>
      </c>
      <c r="Y2287">
        <f t="shared" si="667"/>
        <v>1</v>
      </c>
      <c r="Z2287" s="26">
        <f t="shared" si="676"/>
        <v>0</v>
      </c>
      <c r="AA2287">
        <f t="shared" si="677"/>
        <v>448.8406555131117</v>
      </c>
      <c r="AB2287" s="28">
        <f t="shared" si="678"/>
        <v>40514.011904761908</v>
      </c>
      <c r="AC2287">
        <f t="shared" si="679"/>
        <v>0.63888888888888806</v>
      </c>
      <c r="AD2287" s="31">
        <f t="shared" si="668"/>
        <v>4.8016994384612808</v>
      </c>
      <c r="AE2287" s="31">
        <f t="shared" si="680"/>
        <v>9.8376291671702223</v>
      </c>
      <c r="AF2287" s="15">
        <f t="shared" si="669"/>
        <v>6.3236111111111111</v>
      </c>
      <c r="AG2287" s="31">
        <f t="shared" si="681"/>
        <v>7.1856402932911516</v>
      </c>
      <c r="AH2287" s="31">
        <f t="shared" si="682"/>
        <v>43.26704309322389</v>
      </c>
      <c r="AI2287">
        <f t="shared" si="683"/>
        <v>200.97763652343465</v>
      </c>
    </row>
    <row r="2288" spans="1:35" x14ac:dyDescent="0.2">
      <c r="A2288">
        <v>32</v>
      </c>
      <c r="C2288" s="27" t="s">
        <v>2349</v>
      </c>
      <c r="D2288" s="26">
        <v>30.09375</v>
      </c>
      <c r="E2288">
        <v>0</v>
      </c>
      <c r="F2288" s="26">
        <v>1</v>
      </c>
      <c r="G2288" s="26">
        <v>33.210833333333333</v>
      </c>
      <c r="H2288" s="26">
        <v>16.941666666666666</v>
      </c>
      <c r="I2288" s="26">
        <v>100</v>
      </c>
      <c r="J2288" s="26">
        <v>33.210833333333333</v>
      </c>
      <c r="K2288">
        <v>317.91666666666669</v>
      </c>
      <c r="L2288">
        <v>1.85</v>
      </c>
      <c r="M2288">
        <v>6.5166666666666666</v>
      </c>
      <c r="N2288">
        <v>43.239166666666669</v>
      </c>
      <c r="O2288" s="1">
        <f t="shared" si="666"/>
        <v>25.776677098787872</v>
      </c>
      <c r="Q2288" s="1">
        <f t="shared" si="670"/>
        <v>5.3351258625788489</v>
      </c>
      <c r="R2288" s="2">
        <f t="shared" si="671"/>
        <v>5.6445223652104417E-3</v>
      </c>
      <c r="S2288" s="2"/>
      <c r="T2288" s="1">
        <f t="shared" si="672"/>
        <v>6431.1797733325457</v>
      </c>
      <c r="U2288" s="1">
        <f t="shared" si="673"/>
        <v>0</v>
      </c>
      <c r="V2288" s="1">
        <f t="shared" si="674"/>
        <v>1686.9731356592217</v>
      </c>
      <c r="W2288" s="1">
        <f t="shared" si="675"/>
        <v>-8297.1942075764582</v>
      </c>
      <c r="X2288" s="2">
        <f t="shared" si="684"/>
        <v>54.662471930661134</v>
      </c>
      <c r="Y2288">
        <f t="shared" si="667"/>
        <v>1</v>
      </c>
      <c r="Z2288" s="26">
        <f t="shared" si="676"/>
        <v>0</v>
      </c>
      <c r="AA2288">
        <f t="shared" si="677"/>
        <v>460.17279851036386</v>
      </c>
      <c r="AB2288" s="28">
        <f t="shared" si="678"/>
        <v>40514.053571428572</v>
      </c>
      <c r="AC2288">
        <f t="shared" si="679"/>
        <v>0.67268518518518527</v>
      </c>
      <c r="AD2288" s="31">
        <f t="shared" si="668"/>
        <v>4.8134995863308205</v>
      </c>
      <c r="AE2288" s="31">
        <f t="shared" si="680"/>
        <v>9.8605878988395368</v>
      </c>
      <c r="AF2288" s="15">
        <f t="shared" si="669"/>
        <v>6.2439814814814829</v>
      </c>
      <c r="AG2288" s="31">
        <f t="shared" si="681"/>
        <v>7.1461242478995537</v>
      </c>
      <c r="AH2288" s="31">
        <f t="shared" si="682"/>
        <v>43.041367975502872</v>
      </c>
      <c r="AI2288">
        <f t="shared" si="683"/>
        <v>199.48284982089999</v>
      </c>
    </row>
    <row r="2289" spans="1:35" x14ac:dyDescent="0.2">
      <c r="A2289">
        <v>32</v>
      </c>
      <c r="C2289" s="27" t="s">
        <v>2350</v>
      </c>
      <c r="D2289" s="26">
        <v>30.0335</v>
      </c>
      <c r="E2289">
        <v>0</v>
      </c>
      <c r="F2289" s="26">
        <v>1</v>
      </c>
      <c r="G2289" s="26">
        <v>33.271666666666668</v>
      </c>
      <c r="H2289" s="26">
        <v>17.750833333333333</v>
      </c>
      <c r="I2289" s="26">
        <v>100</v>
      </c>
      <c r="J2289" s="26">
        <v>33.271666666666668</v>
      </c>
      <c r="K2289">
        <v>289.16666666666669</v>
      </c>
      <c r="L2289">
        <v>1.7</v>
      </c>
      <c r="M2289">
        <v>6.041666666666667</v>
      </c>
      <c r="N2289">
        <v>43.091666666666669</v>
      </c>
      <c r="O2289" s="1">
        <f t="shared" si="666"/>
        <v>25.776677098787872</v>
      </c>
      <c r="Q2289" s="1">
        <f t="shared" si="670"/>
        <v>3.4513994501996876</v>
      </c>
      <c r="R2289" s="2">
        <f t="shared" si="671"/>
        <v>3.6515542256598892E-3</v>
      </c>
      <c r="S2289" s="2"/>
      <c r="T2289" s="1">
        <f t="shared" si="672"/>
        <v>6294.1838813920076</v>
      </c>
      <c r="U2289" s="1">
        <f t="shared" si="673"/>
        <v>0</v>
      </c>
      <c r="V2289" s="1">
        <f t="shared" si="674"/>
        <v>1655.0110071852416</v>
      </c>
      <c r="W2289" s="1">
        <f t="shared" si="675"/>
        <v>-8124.8243761077747</v>
      </c>
      <c r="X2289" s="2">
        <f t="shared" si="684"/>
        <v>54.668116453026343</v>
      </c>
      <c r="Y2289">
        <f t="shared" si="667"/>
        <v>1</v>
      </c>
      <c r="Z2289" s="26">
        <f t="shared" si="676"/>
        <v>0</v>
      </c>
      <c r="AA2289">
        <f t="shared" si="677"/>
        <v>457.80806346021097</v>
      </c>
      <c r="AB2289" s="28">
        <f t="shared" si="678"/>
        <v>40514.095238095237</v>
      </c>
      <c r="AC2289">
        <f t="shared" si="679"/>
        <v>0.70648148148148238</v>
      </c>
      <c r="AD2289" s="31">
        <f t="shared" si="668"/>
        <v>4.8253253098186422</v>
      </c>
      <c r="AE2289" s="31">
        <f t="shared" si="680"/>
        <v>9.8835933497907131</v>
      </c>
      <c r="AF2289" s="15">
        <f t="shared" si="669"/>
        <v>6.1620370370370381</v>
      </c>
      <c r="AG2289" s="31">
        <f t="shared" si="681"/>
        <v>7.1056591223976122</v>
      </c>
      <c r="AH2289" s="31">
        <f t="shared" si="682"/>
        <v>42.810200997680646</v>
      </c>
      <c r="AI2289">
        <f t="shared" si="683"/>
        <v>197.95476517911425</v>
      </c>
    </row>
    <row r="2290" spans="1:35" x14ac:dyDescent="0.2">
      <c r="A2290">
        <v>32</v>
      </c>
      <c r="C2290" s="27" t="s">
        <v>2351</v>
      </c>
      <c r="D2290" s="26">
        <v>29.974249999999998</v>
      </c>
      <c r="E2290">
        <v>0</v>
      </c>
      <c r="F2290" s="26">
        <v>1</v>
      </c>
      <c r="G2290" s="26">
        <v>33.215000000000003</v>
      </c>
      <c r="H2290" s="26">
        <v>18.420000000000002</v>
      </c>
      <c r="I2290" s="26">
        <v>100</v>
      </c>
      <c r="J2290" s="26">
        <v>33.215000000000003</v>
      </c>
      <c r="K2290">
        <v>302.33333333333331</v>
      </c>
      <c r="L2290">
        <v>1.2333333333333334</v>
      </c>
      <c r="M2290">
        <v>5.8250000000000002</v>
      </c>
      <c r="N2290">
        <v>42.949166666666663</v>
      </c>
      <c r="O2290" s="1">
        <f t="shared" si="666"/>
        <v>25.776677098787872</v>
      </c>
      <c r="Q2290" s="1">
        <f t="shared" si="670"/>
        <v>73.716280275917399</v>
      </c>
      <c r="R2290" s="2">
        <f t="shared" si="671"/>
        <v>7.7991260827801612E-2</v>
      </c>
      <c r="S2290" s="2"/>
      <c r="T2290" s="1">
        <f t="shared" si="672"/>
        <v>6180.7173925399484</v>
      </c>
      <c r="U2290" s="1">
        <f t="shared" si="673"/>
        <v>0</v>
      </c>
      <c r="V2290" s="1">
        <f t="shared" si="674"/>
        <v>1628.4039005572508</v>
      </c>
      <c r="W2290" s="1">
        <f t="shared" si="675"/>
        <v>-8053.8080055426726</v>
      </c>
      <c r="X2290" s="2">
        <f t="shared" si="684"/>
        <v>54.671768007252005</v>
      </c>
      <c r="Y2290">
        <f t="shared" si="667"/>
        <v>1</v>
      </c>
      <c r="Z2290" s="26">
        <f t="shared" si="676"/>
        <v>0</v>
      </c>
      <c r="AA2290">
        <f t="shared" si="677"/>
        <v>460.39289331703304</v>
      </c>
      <c r="AB2290" s="28">
        <f t="shared" si="678"/>
        <v>40514.136904761908</v>
      </c>
      <c r="AC2290">
        <f t="shared" si="679"/>
        <v>0.67500000000000193</v>
      </c>
      <c r="AD2290" s="31">
        <f t="shared" si="668"/>
        <v>4.8143087509663509</v>
      </c>
      <c r="AE2290" s="31">
        <f t="shared" si="680"/>
        <v>9.8621621233613546</v>
      </c>
      <c r="AF2290" s="15">
        <f t="shared" si="669"/>
        <v>6.0828703703703679</v>
      </c>
      <c r="AG2290" s="31">
        <f t="shared" si="681"/>
        <v>7.0667572169510224</v>
      </c>
      <c r="AH2290" s="31">
        <f t="shared" si="682"/>
        <v>42.587895534596342</v>
      </c>
      <c r="AI2290">
        <f t="shared" si="683"/>
        <v>196.7471092683447</v>
      </c>
    </row>
    <row r="2291" spans="1:35" x14ac:dyDescent="0.2">
      <c r="A2291">
        <v>32</v>
      </c>
      <c r="C2291" s="27" t="s">
        <v>2352</v>
      </c>
      <c r="D2291" s="26">
        <v>29.9255</v>
      </c>
      <c r="E2291">
        <v>0</v>
      </c>
      <c r="F2291" s="26">
        <v>1</v>
      </c>
      <c r="G2291" s="26">
        <v>33.275833333333331</v>
      </c>
      <c r="H2291" s="26">
        <v>20.193333333333332</v>
      </c>
      <c r="I2291" s="26">
        <v>100</v>
      </c>
      <c r="J2291" s="26">
        <v>33.275833333333331</v>
      </c>
      <c r="K2291">
        <v>315.83333333333331</v>
      </c>
      <c r="L2291">
        <v>2.2833333333333332</v>
      </c>
      <c r="M2291">
        <v>7.6</v>
      </c>
      <c r="N2291">
        <v>42.80083333333333</v>
      </c>
      <c r="O2291" s="1">
        <f t="shared" si="666"/>
        <v>25.776677098787872</v>
      </c>
      <c r="Q2291" s="1">
        <f t="shared" si="670"/>
        <v>258.86910268906433</v>
      </c>
      <c r="R2291" s="2">
        <f t="shared" si="671"/>
        <v>0.27388153108801877</v>
      </c>
      <c r="S2291" s="2"/>
      <c r="T2291" s="1">
        <f t="shared" si="672"/>
        <v>5891.6713456893904</v>
      </c>
      <c r="U2291" s="1">
        <f t="shared" si="673"/>
        <v>0</v>
      </c>
      <c r="V2291" s="1">
        <f t="shared" si="674"/>
        <v>1560.7609429928698</v>
      </c>
      <c r="W2291" s="1">
        <f t="shared" si="675"/>
        <v>-7880.7486947481202</v>
      </c>
      <c r="X2291" s="2">
        <f t="shared" si="684"/>
        <v>54.749759268079806</v>
      </c>
      <c r="Y2291">
        <f t="shared" si="667"/>
        <v>1</v>
      </c>
      <c r="Z2291" s="26">
        <f t="shared" si="676"/>
        <v>0</v>
      </c>
      <c r="AA2291">
        <f t="shared" si="677"/>
        <v>461.12949505097725</v>
      </c>
      <c r="AB2291" s="28">
        <f t="shared" si="678"/>
        <v>40514.178571428572</v>
      </c>
      <c r="AC2291">
        <f t="shared" si="679"/>
        <v>0.70879629629629504</v>
      </c>
      <c r="AD2291" s="31">
        <f t="shared" si="668"/>
        <v>4.8261362279469449</v>
      </c>
      <c r="AE2291" s="31">
        <f t="shared" si="680"/>
        <v>9.8851707771906074</v>
      </c>
      <c r="AF2291" s="15">
        <f t="shared" si="669"/>
        <v>6.0004629629629607</v>
      </c>
      <c r="AG2291" s="31">
        <f t="shared" si="681"/>
        <v>7.0264619266106934</v>
      </c>
      <c r="AH2291" s="31">
        <f t="shared" si="682"/>
        <v>42.357556085837317</v>
      </c>
      <c r="AI2291">
        <f t="shared" si="683"/>
        <v>195.223980475584</v>
      </c>
    </row>
    <row r="2292" spans="1:35" x14ac:dyDescent="0.2">
      <c r="A2292">
        <v>32</v>
      </c>
      <c r="C2292" s="27" t="s">
        <v>2353</v>
      </c>
      <c r="D2292" s="26">
        <v>29.865750000000002</v>
      </c>
      <c r="E2292">
        <v>0</v>
      </c>
      <c r="F2292" s="26">
        <v>15</v>
      </c>
      <c r="G2292" s="26">
        <v>34.076666666666668</v>
      </c>
      <c r="H2292" s="26">
        <v>24.783333333333331</v>
      </c>
      <c r="I2292" s="26">
        <v>100</v>
      </c>
      <c r="J2292" s="26">
        <v>34.076666666666668</v>
      </c>
      <c r="K2292">
        <v>259</v>
      </c>
      <c r="L2292">
        <v>1.7666666666666666</v>
      </c>
      <c r="M2292">
        <v>7.583333333333333</v>
      </c>
      <c r="N2292">
        <v>42.64</v>
      </c>
      <c r="O2292" s="1">
        <f t="shared" si="666"/>
        <v>386.65015648181799</v>
      </c>
      <c r="Q2292" s="1">
        <f t="shared" si="670"/>
        <v>738.48941189112224</v>
      </c>
      <c r="R2292" s="2">
        <f t="shared" si="671"/>
        <v>0.78131615059511428</v>
      </c>
      <c r="S2292" s="2"/>
      <c r="T2292" s="1">
        <f t="shared" si="672"/>
        <v>5155.7980364557388</v>
      </c>
      <c r="U2292" s="1">
        <f t="shared" si="673"/>
        <v>0</v>
      </c>
      <c r="V2292" s="1">
        <f t="shared" si="674"/>
        <v>1385.5698396278199</v>
      </c>
      <c r="W2292" s="1">
        <f t="shared" si="675"/>
        <v>-7085.089552688687</v>
      </c>
      <c r="X2292" s="2">
        <f t="shared" si="684"/>
        <v>55.023640799167822</v>
      </c>
      <c r="Y2292">
        <f t="shared" si="667"/>
        <v>1</v>
      </c>
      <c r="Z2292" s="26">
        <f t="shared" si="676"/>
        <v>0</v>
      </c>
      <c r="AA2292">
        <f t="shared" si="677"/>
        <v>438.77572530767247</v>
      </c>
      <c r="AB2292" s="28">
        <f t="shared" si="678"/>
        <v>40514.220238095237</v>
      </c>
      <c r="AC2292">
        <f t="shared" si="679"/>
        <v>1.1537037037037043</v>
      </c>
      <c r="AD2292" s="31">
        <f t="shared" si="668"/>
        <v>4.9842449602678922</v>
      </c>
      <c r="AE2292" s="31">
        <f t="shared" si="680"/>
        <v>10.192459672198707</v>
      </c>
      <c r="AF2292" s="15">
        <f t="shared" si="669"/>
        <v>5.9111111111111114</v>
      </c>
      <c r="AG2292" s="31">
        <f t="shared" si="681"/>
        <v>6.9829994438117629</v>
      </c>
      <c r="AH2292" s="31">
        <f t="shared" si="682"/>
        <v>42.109030064052448</v>
      </c>
      <c r="AI2292">
        <f t="shared" si="683"/>
        <v>191.88242119582466</v>
      </c>
    </row>
    <row r="2293" spans="1:35" x14ac:dyDescent="0.2">
      <c r="A2293">
        <v>32</v>
      </c>
      <c r="C2293" s="27" t="s">
        <v>2354</v>
      </c>
      <c r="D2293" s="26">
        <v>29.807583333333334</v>
      </c>
      <c r="E2293">
        <v>0</v>
      </c>
      <c r="F2293" s="26">
        <v>95.75</v>
      </c>
      <c r="G2293" s="26">
        <v>35.62916666666667</v>
      </c>
      <c r="H2293" s="26">
        <v>27.0425</v>
      </c>
      <c r="I2293" s="26">
        <v>100</v>
      </c>
      <c r="J2293" s="26">
        <v>35.62916666666667</v>
      </c>
      <c r="K2293">
        <v>276.58333333333331</v>
      </c>
      <c r="L2293">
        <v>0.47499999999999998</v>
      </c>
      <c r="M2293">
        <v>3.4416666666666664</v>
      </c>
      <c r="N2293">
        <v>42.493333333333332</v>
      </c>
      <c r="O2293" s="1">
        <f t="shared" si="666"/>
        <v>2468.1168322089384</v>
      </c>
      <c r="Q2293" s="1">
        <f t="shared" si="670"/>
        <v>1726.9148566281592</v>
      </c>
      <c r="R2293" s="2">
        <f t="shared" si="671"/>
        <v>1.827062712694862</v>
      </c>
      <c r="S2293" s="2"/>
      <c r="T2293" s="1">
        <f t="shared" si="672"/>
        <v>4903.8330457708616</v>
      </c>
      <c r="U2293" s="1">
        <f t="shared" si="673"/>
        <v>0</v>
      </c>
      <c r="V2293" s="1">
        <f t="shared" si="674"/>
        <v>1329.8080887166518</v>
      </c>
      <c r="W2293" s="1">
        <f t="shared" si="675"/>
        <v>-5679.2412072301167</v>
      </c>
      <c r="X2293" s="2">
        <f t="shared" si="684"/>
        <v>55.804956949762939</v>
      </c>
      <c r="Y2293">
        <f t="shared" si="667"/>
        <v>1</v>
      </c>
      <c r="Z2293" s="26">
        <f t="shared" si="676"/>
        <v>0</v>
      </c>
      <c r="AA2293">
        <f t="shared" si="677"/>
        <v>407.06251354748184</v>
      </c>
      <c r="AB2293" s="28">
        <f t="shared" si="678"/>
        <v>40514.261904761908</v>
      </c>
      <c r="AC2293">
        <f t="shared" si="679"/>
        <v>2.0162037037037055</v>
      </c>
      <c r="AD2293" s="31">
        <f t="shared" si="668"/>
        <v>5.3038177165546161</v>
      </c>
      <c r="AE2293" s="31">
        <f t="shared" si="680"/>
        <v>10.811969015227197</v>
      </c>
      <c r="AF2293" s="15">
        <f t="shared" si="669"/>
        <v>5.8296296296296291</v>
      </c>
      <c r="AG2293" s="31">
        <f t="shared" si="681"/>
        <v>6.9435715823852098</v>
      </c>
      <c r="AH2293" s="31">
        <f t="shared" si="682"/>
        <v>41.883500672476387</v>
      </c>
      <c r="AI2293">
        <f t="shared" si="683"/>
        <v>186.80204832338211</v>
      </c>
    </row>
    <row r="2294" spans="1:35" x14ac:dyDescent="0.2">
      <c r="A2294">
        <v>32</v>
      </c>
      <c r="C2294" s="27" t="s">
        <v>2355</v>
      </c>
      <c r="D2294" s="26">
        <v>29.771000000000001</v>
      </c>
      <c r="E2294">
        <v>0</v>
      </c>
      <c r="F2294" s="26">
        <v>121.41666666666666</v>
      </c>
      <c r="G2294" s="26">
        <v>36.837499999999999</v>
      </c>
      <c r="H2294" s="26">
        <v>26.918333333333333</v>
      </c>
      <c r="I2294" s="26">
        <v>100</v>
      </c>
      <c r="J2294" s="26">
        <v>36.837499999999999</v>
      </c>
      <c r="K2294">
        <v>298.33333333333331</v>
      </c>
      <c r="L2294">
        <v>0.41666666666666663</v>
      </c>
      <c r="M2294">
        <v>3.6749999999999998</v>
      </c>
      <c r="N2294">
        <v>42.327500000000001</v>
      </c>
      <c r="O2294" s="1">
        <f t="shared" si="666"/>
        <v>3129.7182110778272</v>
      </c>
      <c r="Q2294" s="1">
        <f t="shared" si="670"/>
        <v>825.82209155106921</v>
      </c>
      <c r="R2294" s="2">
        <f t="shared" si="671"/>
        <v>0.87371345784740306</v>
      </c>
      <c r="S2294" s="2"/>
      <c r="T2294" s="1">
        <f t="shared" si="672"/>
        <v>5236.506402817673</v>
      </c>
      <c r="U2294" s="1">
        <f t="shared" si="673"/>
        <v>0</v>
      </c>
      <c r="V2294" s="1">
        <f t="shared" si="674"/>
        <v>1427.4367886843943</v>
      </c>
      <c r="W2294" s="1">
        <f t="shared" si="675"/>
        <v>-4542.2897988626983</v>
      </c>
      <c r="X2294" s="2">
        <f t="shared" si="684"/>
        <v>57.6320196624578</v>
      </c>
      <c r="Y2294">
        <f t="shared" si="667"/>
        <v>1</v>
      </c>
      <c r="Z2294" s="26">
        <f t="shared" si="676"/>
        <v>0</v>
      </c>
      <c r="AA2294">
        <f t="shared" si="677"/>
        <v>432.41204799234413</v>
      </c>
      <c r="AB2294" s="28">
        <f t="shared" si="678"/>
        <v>40514.303571428572</v>
      </c>
      <c r="AC2294">
        <f t="shared" si="679"/>
        <v>2.6874999999999991</v>
      </c>
      <c r="AD2294" s="31">
        <f t="shared" si="668"/>
        <v>5.5649090638769785</v>
      </c>
      <c r="AE2294" s="31">
        <f t="shared" si="680"/>
        <v>11.316602433904071</v>
      </c>
      <c r="AF2294" s="15">
        <f t="shared" si="669"/>
        <v>5.7374999999999998</v>
      </c>
      <c r="AG2294" s="31">
        <f t="shared" si="681"/>
        <v>6.8992272096307836</v>
      </c>
      <c r="AH2294" s="31">
        <f t="shared" si="682"/>
        <v>41.629763925485726</v>
      </c>
      <c r="AI2294">
        <f t="shared" si="683"/>
        <v>182.24272688738887</v>
      </c>
    </row>
    <row r="2295" spans="1:35" x14ac:dyDescent="0.2">
      <c r="A2295">
        <v>32</v>
      </c>
      <c r="C2295" s="27" t="s">
        <v>2356</v>
      </c>
      <c r="D2295" s="26">
        <v>29.72175</v>
      </c>
      <c r="E2295">
        <v>0</v>
      </c>
      <c r="F2295" s="26">
        <v>214.33333333333334</v>
      </c>
      <c r="G2295" s="26">
        <v>38.256666666666668</v>
      </c>
      <c r="H2295" s="26">
        <v>28.184166666666666</v>
      </c>
      <c r="I2295" s="26">
        <v>100</v>
      </c>
      <c r="J2295" s="26">
        <v>38.256666666666668</v>
      </c>
      <c r="K2295">
        <v>280</v>
      </c>
      <c r="L2295">
        <v>0</v>
      </c>
      <c r="M2295">
        <v>0.96666666666666656</v>
      </c>
      <c r="N2295">
        <v>42.177500000000002</v>
      </c>
      <c r="O2295" s="1">
        <f t="shared" si="666"/>
        <v>5524.8011248401999</v>
      </c>
      <c r="Q2295" s="1">
        <f t="shared" si="670"/>
        <v>2003.7915021035669</v>
      </c>
      <c r="R2295" s="2">
        <f t="shared" si="671"/>
        <v>2.119996086348197</v>
      </c>
      <c r="S2295" s="2"/>
      <c r="T2295" s="1">
        <f t="shared" si="672"/>
        <v>5169.6522252809618</v>
      </c>
      <c r="U2295" s="1">
        <f t="shared" si="673"/>
        <v>0</v>
      </c>
      <c r="V2295" s="1">
        <f t="shared" si="674"/>
        <v>1418.2078623874809</v>
      </c>
      <c r="W2295" s="1">
        <f t="shared" si="675"/>
        <v>-3244.0002282405881</v>
      </c>
      <c r="X2295" s="2">
        <f t="shared" si="684"/>
        <v>58.505733120305202</v>
      </c>
      <c r="Y2295">
        <f t="shared" si="667"/>
        <v>1</v>
      </c>
      <c r="Z2295" s="26">
        <f t="shared" si="676"/>
        <v>0</v>
      </c>
      <c r="AA2295">
        <f t="shared" si="677"/>
        <v>410.02469224386942</v>
      </c>
      <c r="AB2295" s="28">
        <f t="shared" si="678"/>
        <v>40514.345238095237</v>
      </c>
      <c r="AC2295">
        <f t="shared" si="679"/>
        <v>3.4759259259259263</v>
      </c>
      <c r="AD2295" s="31">
        <f t="shared" si="668"/>
        <v>5.8859655557293138</v>
      </c>
      <c r="AE2295" s="31">
        <f t="shared" si="680"/>
        <v>11.93537670116608</v>
      </c>
      <c r="AF2295" s="15">
        <f t="shared" si="669"/>
        <v>5.6541666666666677</v>
      </c>
      <c r="AG2295" s="31">
        <f t="shared" si="681"/>
        <v>6.8593314970040833</v>
      </c>
      <c r="AH2295" s="31">
        <f t="shared" si="682"/>
        <v>41.401405195640173</v>
      </c>
      <c r="AI2295">
        <f t="shared" si="683"/>
        <v>177.14976330877826</v>
      </c>
    </row>
    <row r="2296" spans="1:35" x14ac:dyDescent="0.2">
      <c r="A2296">
        <v>32</v>
      </c>
      <c r="C2296" s="27" t="s">
        <v>2357</v>
      </c>
      <c r="D2296" s="26">
        <v>29.675416666666667</v>
      </c>
      <c r="E2296">
        <v>0</v>
      </c>
      <c r="F2296" s="26">
        <v>198.83333333333334</v>
      </c>
      <c r="G2296" s="26">
        <v>39.427500000000002</v>
      </c>
      <c r="H2296" s="26">
        <v>29.302500000000002</v>
      </c>
      <c r="I2296" s="26">
        <v>100</v>
      </c>
      <c r="J2296" s="26">
        <v>39.427500000000002</v>
      </c>
      <c r="K2296">
        <v>295.58333333333331</v>
      </c>
      <c r="L2296">
        <v>0</v>
      </c>
      <c r="M2296">
        <v>9.166666666666666E-2</v>
      </c>
      <c r="N2296">
        <v>42.055</v>
      </c>
      <c r="O2296" s="1">
        <f t="shared" si="666"/>
        <v>5125.2626298089872</v>
      </c>
      <c r="Q2296" s="1">
        <f t="shared" si="670"/>
        <v>306.58885463964418</v>
      </c>
      <c r="R2296" s="2">
        <f t="shared" si="671"/>
        <v>0.32436866374155732</v>
      </c>
      <c r="S2296" s="2"/>
      <c r="T2296" s="1">
        <f t="shared" si="672"/>
        <v>5340.429948391733</v>
      </c>
      <c r="U2296" s="1">
        <f t="shared" si="673"/>
        <v>0</v>
      </c>
      <c r="V2296" s="1">
        <f t="shared" si="674"/>
        <v>1479.3398988146289</v>
      </c>
      <c r="W2296" s="1">
        <f t="shared" si="675"/>
        <v>-2173.9283144830101</v>
      </c>
      <c r="X2296" s="2">
        <f t="shared" si="684"/>
        <v>60.625729206653396</v>
      </c>
      <c r="Y2296">
        <f t="shared" si="667"/>
        <v>1</v>
      </c>
      <c r="Z2296" s="26">
        <f t="shared" si="676"/>
        <v>0</v>
      </c>
      <c r="AA2296">
        <f t="shared" si="677"/>
        <v>449.36492149781299</v>
      </c>
      <c r="AB2296" s="28">
        <f t="shared" si="678"/>
        <v>40514.386904761908</v>
      </c>
      <c r="AC2296">
        <f t="shared" si="679"/>
        <v>4.12638888888889</v>
      </c>
      <c r="AD2296" s="31">
        <f t="shared" si="668"/>
        <v>6.163010533200568</v>
      </c>
      <c r="AE2296" s="31">
        <f t="shared" si="680"/>
        <v>12.467842733961449</v>
      </c>
      <c r="AF2296" s="15">
        <f t="shared" si="669"/>
        <v>5.5861111111111112</v>
      </c>
      <c r="AG2296" s="31">
        <f t="shared" si="681"/>
        <v>6.8269006919617308</v>
      </c>
      <c r="AH2296" s="31">
        <f t="shared" si="682"/>
        <v>41.215720718989935</v>
      </c>
      <c r="AI2296">
        <f t="shared" si="683"/>
        <v>172.83224244599126</v>
      </c>
    </row>
    <row r="2297" spans="1:35" x14ac:dyDescent="0.2">
      <c r="A2297">
        <v>32</v>
      </c>
      <c r="C2297" s="27" t="s">
        <v>2358</v>
      </c>
      <c r="D2297" s="26">
        <v>29.63775</v>
      </c>
      <c r="E2297">
        <v>0</v>
      </c>
      <c r="F2297" s="26">
        <v>182.25</v>
      </c>
      <c r="G2297" s="26">
        <v>39.924166666666665</v>
      </c>
      <c r="H2297" s="26">
        <v>29.686666666666667</v>
      </c>
      <c r="I2297" s="26">
        <v>100</v>
      </c>
      <c r="J2297" s="26">
        <v>39.924166666666665</v>
      </c>
      <c r="K2297">
        <v>214.83333333333334</v>
      </c>
      <c r="L2297">
        <v>0</v>
      </c>
      <c r="M2297">
        <v>1.4750000000000001</v>
      </c>
      <c r="N2297">
        <v>41.923333333333332</v>
      </c>
      <c r="O2297" s="1">
        <f t="shared" si="666"/>
        <v>4697.7994012540885</v>
      </c>
      <c r="Q2297" s="1">
        <f t="shared" si="670"/>
        <v>-628.23845931447977</v>
      </c>
      <c r="R2297" s="2">
        <f t="shared" si="671"/>
        <v>-0.66467148585166524</v>
      </c>
      <c r="S2297" s="2"/>
      <c r="T2297" s="1">
        <f t="shared" si="672"/>
        <v>5330.2347337295287</v>
      </c>
      <c r="U2297" s="1">
        <f t="shared" si="673"/>
        <v>0</v>
      </c>
      <c r="V2297" s="1">
        <f t="shared" si="674"/>
        <v>1479.6218371278624</v>
      </c>
      <c r="W2297" s="1">
        <f t="shared" si="675"/>
        <v>-1654.060902773469</v>
      </c>
      <c r="X2297" s="2">
        <f t="shared" si="684"/>
        <v>60.950097870394956</v>
      </c>
      <c r="Y2297">
        <f t="shared" si="667"/>
        <v>1</v>
      </c>
      <c r="Z2297" s="26">
        <f t="shared" si="676"/>
        <v>0</v>
      </c>
      <c r="AA2297">
        <f t="shared" si="677"/>
        <v>442.08978298391503</v>
      </c>
      <c r="AB2297" s="28">
        <f t="shared" si="678"/>
        <v>40514.428571428572</v>
      </c>
      <c r="AC2297">
        <f t="shared" si="679"/>
        <v>4.4023148148148135</v>
      </c>
      <c r="AD2297" s="31">
        <f t="shared" si="668"/>
        <v>6.2839588038436363</v>
      </c>
      <c r="AE2297" s="31">
        <f t="shared" si="680"/>
        <v>12.699884476584661</v>
      </c>
      <c r="AF2297" s="15">
        <f t="shared" si="669"/>
        <v>5.5129629629629617</v>
      </c>
      <c r="AG2297" s="31">
        <f t="shared" si="681"/>
        <v>6.7921935745573929</v>
      </c>
      <c r="AH2297" s="31">
        <f t="shared" si="682"/>
        <v>41.016949094789283</v>
      </c>
      <c r="AI2297">
        <f t="shared" si="683"/>
        <v>170.24219248464618</v>
      </c>
    </row>
    <row r="2298" spans="1:35" x14ac:dyDescent="0.2">
      <c r="A2298">
        <v>32</v>
      </c>
      <c r="C2298" s="27" t="s">
        <v>2359</v>
      </c>
      <c r="D2298" s="26">
        <v>29.603249999999999</v>
      </c>
      <c r="E2298">
        <v>0</v>
      </c>
      <c r="F2298" s="26">
        <v>123.75</v>
      </c>
      <c r="G2298" s="26">
        <v>39.910833333333336</v>
      </c>
      <c r="H2298" s="26">
        <v>29.954999999999998</v>
      </c>
      <c r="I2298" s="26">
        <v>100</v>
      </c>
      <c r="J2298" s="26">
        <v>39.910833333333336</v>
      </c>
      <c r="K2298">
        <v>95</v>
      </c>
      <c r="L2298">
        <v>0</v>
      </c>
      <c r="M2298">
        <v>1.3583333333333334</v>
      </c>
      <c r="N2298">
        <v>41.816666666666663</v>
      </c>
      <c r="O2298" s="1">
        <f t="shared" si="666"/>
        <v>3189.8637909749987</v>
      </c>
      <c r="Q2298" s="1">
        <f t="shared" si="670"/>
        <v>-2007.4703431201813</v>
      </c>
      <c r="R2298" s="2">
        <f t="shared" si="671"/>
        <v>-2.1238882720118912</v>
      </c>
      <c r="S2298" s="2"/>
      <c r="T2298" s="1">
        <f t="shared" si="672"/>
        <v>5171.1627924077511</v>
      </c>
      <c r="U2298" s="1">
        <f t="shared" si="673"/>
        <v>0</v>
      </c>
      <c r="V2298" s="1">
        <f t="shared" si="674"/>
        <v>1433.6950607439774</v>
      </c>
      <c r="W2298" s="1">
        <f t="shared" si="675"/>
        <v>-1576.8392182754935</v>
      </c>
      <c r="X2298" s="2">
        <f t="shared" si="684"/>
        <v>60.285426384543292</v>
      </c>
      <c r="Y2298">
        <f t="shared" si="667"/>
        <v>1</v>
      </c>
      <c r="Z2298" s="26">
        <f t="shared" si="676"/>
        <v>0</v>
      </c>
      <c r="AA2298">
        <f t="shared" si="677"/>
        <v>415.12404200241303</v>
      </c>
      <c r="AB2298" s="28">
        <f t="shared" si="678"/>
        <v>40514.470238095237</v>
      </c>
      <c r="AC2298">
        <f t="shared" si="679"/>
        <v>4.394907407407409</v>
      </c>
      <c r="AD2298" s="31">
        <f t="shared" si="668"/>
        <v>6.280684775710438</v>
      </c>
      <c r="AE2298" s="31">
        <f t="shared" si="680"/>
        <v>12.693606434922835</v>
      </c>
      <c r="AF2298" s="15">
        <f t="shared" si="669"/>
        <v>5.4537037037037015</v>
      </c>
      <c r="AG2298" s="31">
        <f t="shared" si="681"/>
        <v>6.7641903325157271</v>
      </c>
      <c r="AH2298" s="31">
        <f t="shared" si="682"/>
        <v>40.856530456703403</v>
      </c>
      <c r="AI2298">
        <f t="shared" si="683"/>
        <v>169.31549921894478</v>
      </c>
    </row>
    <row r="2299" spans="1:35" x14ac:dyDescent="0.2">
      <c r="A2299">
        <v>32</v>
      </c>
      <c r="C2299" s="27" t="s">
        <v>2360</v>
      </c>
      <c r="D2299" s="26">
        <v>29.580500000000001</v>
      </c>
      <c r="E2299">
        <v>0</v>
      </c>
      <c r="F2299" s="26">
        <v>48.916666666666664</v>
      </c>
      <c r="G2299" s="26">
        <v>39.041666666666664</v>
      </c>
      <c r="H2299" s="26">
        <v>29.870833333333334</v>
      </c>
      <c r="I2299" s="26">
        <v>100</v>
      </c>
      <c r="J2299" s="26">
        <v>39.041666666666664</v>
      </c>
      <c r="K2299">
        <v>126.75</v>
      </c>
      <c r="L2299">
        <v>0.11666666666666665</v>
      </c>
      <c r="M2299">
        <v>1.7</v>
      </c>
      <c r="N2299">
        <v>41.748333333333335</v>
      </c>
      <c r="O2299" s="1">
        <f t="shared" si="666"/>
        <v>1260.9091214157065</v>
      </c>
      <c r="Q2299" s="1">
        <f t="shared" si="670"/>
        <v>-2822.5570472501722</v>
      </c>
      <c r="R2299" s="2">
        <f t="shared" si="671"/>
        <v>-2.986243772060678</v>
      </c>
      <c r="S2299" s="2"/>
      <c r="T2299" s="1">
        <f t="shared" si="672"/>
        <v>4823.4020211379266</v>
      </c>
      <c r="U2299" s="1">
        <f t="shared" si="673"/>
        <v>0</v>
      </c>
      <c r="V2299" s="1">
        <f t="shared" si="674"/>
        <v>1328.3679572609358</v>
      </c>
      <c r="W2299" s="1">
        <f t="shared" si="675"/>
        <v>-2239.4288504411143</v>
      </c>
      <c r="X2299" s="2">
        <f t="shared" si="684"/>
        <v>58.161538112531403</v>
      </c>
      <c r="Y2299">
        <f t="shared" si="667"/>
        <v>1</v>
      </c>
      <c r="Z2299" s="26">
        <f t="shared" si="676"/>
        <v>0</v>
      </c>
      <c r="AA2299">
        <f t="shared" si="677"/>
        <v>365.56948410639376</v>
      </c>
      <c r="AB2299" s="28">
        <f t="shared" si="678"/>
        <v>40514.511904761908</v>
      </c>
      <c r="AC2299">
        <f t="shared" si="679"/>
        <v>3.9120370370370354</v>
      </c>
      <c r="AD2299" s="31">
        <f t="shared" si="668"/>
        <v>6.0704718103930047</v>
      </c>
      <c r="AE2299" s="31">
        <f t="shared" si="680"/>
        <v>12.290136848551708</v>
      </c>
      <c r="AF2299" s="15">
        <f t="shared" si="669"/>
        <v>5.4157407407407412</v>
      </c>
      <c r="AG2299" s="31">
        <f t="shared" si="681"/>
        <v>6.7463041814055886</v>
      </c>
      <c r="AH2299" s="31">
        <f t="shared" si="682"/>
        <v>40.754049141986648</v>
      </c>
      <c r="AI2299">
        <f t="shared" si="683"/>
        <v>171.12504070813088</v>
      </c>
    </row>
    <row r="2300" spans="1:35" x14ac:dyDescent="0.2">
      <c r="A2300">
        <v>32</v>
      </c>
      <c r="C2300" s="27" t="s">
        <v>2361</v>
      </c>
      <c r="D2300" s="26">
        <v>29.552083333333332</v>
      </c>
      <c r="E2300">
        <v>0</v>
      </c>
      <c r="F2300" s="26">
        <v>16.75</v>
      </c>
      <c r="G2300" s="26">
        <v>38.272500000000001</v>
      </c>
      <c r="H2300" s="26">
        <v>30.342499999999998</v>
      </c>
      <c r="I2300" s="26">
        <v>100</v>
      </c>
      <c r="J2300" s="26">
        <v>38.272500000000001</v>
      </c>
      <c r="K2300">
        <v>117.58333333333333</v>
      </c>
      <c r="L2300">
        <v>0</v>
      </c>
      <c r="M2300">
        <v>1.2666666666666666</v>
      </c>
      <c r="N2300">
        <v>41.679166666666667</v>
      </c>
      <c r="O2300" s="1">
        <f t="shared" si="666"/>
        <v>431.75934140469678</v>
      </c>
      <c r="Q2300" s="1">
        <f t="shared" si="670"/>
        <v>-2313.1744358657506</v>
      </c>
      <c r="R2300" s="2">
        <f t="shared" si="671"/>
        <v>-2.4473208644352402</v>
      </c>
      <c r="S2300" s="2"/>
      <c r="T2300" s="1">
        <f t="shared" si="672"/>
        <v>4233.8482320313633</v>
      </c>
      <c r="U2300" s="1">
        <f t="shared" si="673"/>
        <v>0</v>
      </c>
      <c r="V2300" s="1">
        <f t="shared" si="674"/>
        <v>1157.0839164994738</v>
      </c>
      <c r="W2300" s="1">
        <f t="shared" si="675"/>
        <v>-2818.5914841758809</v>
      </c>
      <c r="X2300" s="2">
        <f t="shared" si="684"/>
        <v>55.175294340470728</v>
      </c>
      <c r="Y2300">
        <f t="shared" si="667"/>
        <v>1</v>
      </c>
      <c r="Z2300" s="26">
        <f t="shared" si="676"/>
        <v>0</v>
      </c>
      <c r="AA2300">
        <f t="shared" si="677"/>
        <v>285.70445651624925</v>
      </c>
      <c r="AB2300" s="28">
        <f t="shared" si="678"/>
        <v>40514.553571428572</v>
      </c>
      <c r="AC2300">
        <f t="shared" si="679"/>
        <v>3.4847222222222225</v>
      </c>
      <c r="AD2300" s="31">
        <f t="shared" si="668"/>
        <v>5.8896376443452034</v>
      </c>
      <c r="AE2300" s="31">
        <f t="shared" si="680"/>
        <v>11.942443095441332</v>
      </c>
      <c r="AF2300" s="15">
        <f t="shared" si="669"/>
        <v>5.3773148148148149</v>
      </c>
      <c r="AG2300" s="31">
        <f t="shared" si="681"/>
        <v>6.7282422952832377</v>
      </c>
      <c r="AH2300" s="31">
        <f t="shared" si="682"/>
        <v>40.650545709461781</v>
      </c>
      <c r="AI2300">
        <f t="shared" si="683"/>
        <v>172.59311291549093</v>
      </c>
    </row>
    <row r="2301" spans="1:35" x14ac:dyDescent="0.2">
      <c r="A2301">
        <v>32</v>
      </c>
      <c r="C2301" s="27" t="s">
        <v>2362</v>
      </c>
      <c r="D2301" s="26">
        <v>29.531500000000001</v>
      </c>
      <c r="E2301">
        <v>0</v>
      </c>
      <c r="F2301" s="26">
        <v>1</v>
      </c>
      <c r="G2301" s="26">
        <v>37.734166666666667</v>
      </c>
      <c r="H2301" s="26">
        <v>30.835833333333333</v>
      </c>
      <c r="I2301" s="26">
        <v>100</v>
      </c>
      <c r="J2301" s="26">
        <v>37.734166666666667</v>
      </c>
      <c r="K2301">
        <v>119</v>
      </c>
      <c r="L2301">
        <v>0</v>
      </c>
      <c r="M2301">
        <v>0</v>
      </c>
      <c r="N2301">
        <v>41.63</v>
      </c>
      <c r="O2301" s="1">
        <f t="shared" si="666"/>
        <v>25.776677098787872</v>
      </c>
      <c r="Q2301" s="1">
        <f t="shared" si="670"/>
        <v>-1670.9606211102159</v>
      </c>
      <c r="R2301" s="2">
        <f t="shared" si="671"/>
        <v>-1.7678635593956711</v>
      </c>
      <c r="S2301" s="2"/>
      <c r="T2301" s="1">
        <f t="shared" si="672"/>
        <v>3732.4836491520409</v>
      </c>
      <c r="U2301" s="1">
        <f t="shared" si="673"/>
        <v>0</v>
      </c>
      <c r="V2301" s="1">
        <f t="shared" si="674"/>
        <v>1013.9856732608625</v>
      </c>
      <c r="W2301" s="1">
        <f t="shared" si="675"/>
        <v>-3223.3158484643473</v>
      </c>
      <c r="X2301" s="2">
        <f t="shared" si="684"/>
        <v>52.727973476035487</v>
      </c>
      <c r="Y2301">
        <f t="shared" si="667"/>
        <v>1</v>
      </c>
      <c r="Z2301" s="26">
        <f t="shared" si="676"/>
        <v>0</v>
      </c>
      <c r="AA2301">
        <f t="shared" si="677"/>
        <v>224.81424263667481</v>
      </c>
      <c r="AB2301" s="28">
        <f t="shared" si="678"/>
        <v>40514.595238095237</v>
      </c>
      <c r="AC2301">
        <f t="shared" si="679"/>
        <v>3.185648148148148</v>
      </c>
      <c r="AD2301" s="31">
        <f t="shared" si="668"/>
        <v>5.7659123589715504</v>
      </c>
      <c r="AE2301" s="31">
        <f t="shared" si="680"/>
        <v>11.704218423831611</v>
      </c>
      <c r="AF2301" s="15">
        <f t="shared" si="669"/>
        <v>5.3500000000000014</v>
      </c>
      <c r="AG2301" s="31">
        <f t="shared" si="681"/>
        <v>6.7154290078626389</v>
      </c>
      <c r="AH2301" s="31">
        <f t="shared" si="682"/>
        <v>40.577110017385742</v>
      </c>
      <c r="AI2301">
        <f t="shared" si="683"/>
        <v>173.58382426044739</v>
      </c>
    </row>
    <row r="2302" spans="1:35" x14ac:dyDescent="0.2">
      <c r="A2302">
        <v>32</v>
      </c>
      <c r="C2302" s="27" t="s">
        <v>2363</v>
      </c>
      <c r="D2302" s="26">
        <v>29.513999999999999</v>
      </c>
      <c r="E2302">
        <v>0</v>
      </c>
      <c r="F2302" s="26">
        <v>1</v>
      </c>
      <c r="G2302" s="26">
        <v>37.443333333333335</v>
      </c>
      <c r="H2302" s="26">
        <v>31.305</v>
      </c>
      <c r="I2302" s="26">
        <v>100</v>
      </c>
      <c r="J2302" s="26">
        <v>37.443333333333335</v>
      </c>
      <c r="K2302">
        <v>119</v>
      </c>
      <c r="L2302">
        <v>0</v>
      </c>
      <c r="M2302">
        <v>0</v>
      </c>
      <c r="N2302">
        <v>41.582500000000003</v>
      </c>
      <c r="O2302" s="1">
        <f t="shared" si="666"/>
        <v>25.776677098787872</v>
      </c>
      <c r="Q2302" s="1">
        <f t="shared" si="670"/>
        <v>-981.3392052543652</v>
      </c>
      <c r="R2302" s="2">
        <f t="shared" si="671"/>
        <v>-1.0382493749151431</v>
      </c>
      <c r="S2302" s="2"/>
      <c r="T2302" s="1">
        <f t="shared" si="672"/>
        <v>3351.0828958675347</v>
      </c>
      <c r="U2302" s="1">
        <f t="shared" si="673"/>
        <v>0</v>
      </c>
      <c r="V2302" s="1">
        <f t="shared" si="674"/>
        <v>906.75549805642061</v>
      </c>
      <c r="W2302" s="1">
        <f t="shared" si="675"/>
        <v>-3424.6438116197669</v>
      </c>
      <c r="X2302" s="2">
        <f t="shared" si="684"/>
        <v>50.960109916639816</v>
      </c>
      <c r="Y2302">
        <f t="shared" si="667"/>
        <v>1</v>
      </c>
      <c r="Z2302" s="26">
        <f t="shared" si="676"/>
        <v>0</v>
      </c>
      <c r="AA2302">
        <f t="shared" si="677"/>
        <v>182.70324920302241</v>
      </c>
      <c r="AB2302" s="28">
        <f t="shared" si="678"/>
        <v>40514.636904761908</v>
      </c>
      <c r="AC2302">
        <f t="shared" si="679"/>
        <v>3.024074074074075</v>
      </c>
      <c r="AD2302" s="31">
        <f t="shared" si="668"/>
        <v>5.7000274382450993</v>
      </c>
      <c r="AE2302" s="31">
        <f t="shared" si="680"/>
        <v>11.577247946951948</v>
      </c>
      <c r="AF2302" s="15">
        <f t="shared" si="669"/>
        <v>5.3236111111111128</v>
      </c>
      <c r="AG2302" s="31">
        <f t="shared" si="681"/>
        <v>6.7030704647070793</v>
      </c>
      <c r="AH2302" s="31">
        <f t="shared" si="682"/>
        <v>40.506273237864228</v>
      </c>
      <c r="AI2302">
        <f t="shared" si="683"/>
        <v>173.92130004896461</v>
      </c>
    </row>
    <row r="2303" spans="1:35" x14ac:dyDescent="0.2">
      <c r="A2303">
        <v>32</v>
      </c>
      <c r="C2303" s="27" t="s">
        <v>2364</v>
      </c>
      <c r="D2303" s="26">
        <v>29.502166666666668</v>
      </c>
      <c r="E2303">
        <v>0</v>
      </c>
      <c r="F2303" s="26">
        <v>1</v>
      </c>
      <c r="G2303" s="26">
        <v>37.286666666666669</v>
      </c>
      <c r="H2303" s="26">
        <v>32.156666666666666</v>
      </c>
      <c r="I2303" s="26">
        <v>100</v>
      </c>
      <c r="J2303" s="26">
        <v>37.286666666666669</v>
      </c>
      <c r="K2303">
        <v>162.5</v>
      </c>
      <c r="L2303">
        <v>5.833333333333332E-2</v>
      </c>
      <c r="M2303">
        <v>1.3416666666666668</v>
      </c>
      <c r="N2303">
        <v>41.56</v>
      </c>
      <c r="O2303" s="1">
        <f t="shared" si="666"/>
        <v>25.776677098787872</v>
      </c>
      <c r="Q2303" s="1">
        <f t="shared" si="670"/>
        <v>-460.61598106268286</v>
      </c>
      <c r="R2303" s="2">
        <f t="shared" si="671"/>
        <v>-0.48732818566063157</v>
      </c>
      <c r="S2303" s="2"/>
      <c r="T2303" s="1">
        <f t="shared" si="672"/>
        <v>3028.8631093371723</v>
      </c>
      <c r="U2303" s="1">
        <f t="shared" si="673"/>
        <v>0</v>
      </c>
      <c r="V2303" s="1">
        <f t="shared" si="674"/>
        <v>819.0515297723897</v>
      </c>
      <c r="W2303" s="1">
        <f t="shared" si="675"/>
        <v>-3535.6499830855964</v>
      </c>
      <c r="X2303" s="2">
        <f t="shared" si="684"/>
        <v>49.921860541724669</v>
      </c>
      <c r="Y2303">
        <f t="shared" si="667"/>
        <v>1</v>
      </c>
      <c r="Z2303" s="26">
        <f t="shared" si="676"/>
        <v>0</v>
      </c>
      <c r="AA2303">
        <f t="shared" si="677"/>
        <v>159.64812426030321</v>
      </c>
      <c r="AB2303" s="28">
        <f t="shared" si="678"/>
        <v>40514.678571428572</v>
      </c>
      <c r="AC2303">
        <f t="shared" si="679"/>
        <v>2.937037037037038</v>
      </c>
      <c r="AD2303" s="31">
        <f t="shared" si="668"/>
        <v>5.6648120424069699</v>
      </c>
      <c r="AE2303" s="31">
        <f t="shared" si="680"/>
        <v>11.509349640961171</v>
      </c>
      <c r="AF2303" s="15">
        <f t="shared" si="669"/>
        <v>5.3111111111111127</v>
      </c>
      <c r="AG2303" s="31">
        <f t="shared" si="681"/>
        <v>6.6972234057838342</v>
      </c>
      <c r="AH2303" s="31">
        <f t="shared" si="682"/>
        <v>40.472756516793702</v>
      </c>
      <c r="AI2303">
        <f t="shared" si="683"/>
        <v>174.12800213750518</v>
      </c>
    </row>
    <row r="2304" spans="1:35" x14ac:dyDescent="0.2">
      <c r="A2304">
        <v>32</v>
      </c>
      <c r="C2304" s="27" t="s">
        <v>2365</v>
      </c>
      <c r="D2304" s="26">
        <v>29.492000000000001</v>
      </c>
      <c r="E2304">
        <v>0</v>
      </c>
      <c r="F2304" s="26">
        <v>1</v>
      </c>
      <c r="G2304" s="26">
        <v>37.206666666666663</v>
      </c>
      <c r="H2304" s="26">
        <v>32.865833333333335</v>
      </c>
      <c r="I2304" s="26">
        <v>100</v>
      </c>
      <c r="J2304" s="26">
        <v>37.206666666666663</v>
      </c>
      <c r="K2304">
        <v>196.08333333333334</v>
      </c>
      <c r="L2304">
        <v>0.3833333333333333</v>
      </c>
      <c r="M2304">
        <v>4.375</v>
      </c>
      <c r="N2304">
        <v>41.515000000000001</v>
      </c>
      <c r="O2304" s="1">
        <f t="shared" si="666"/>
        <v>25.776677098787872</v>
      </c>
      <c r="Q2304" s="1">
        <f t="shared" si="670"/>
        <v>-172.78052488978167</v>
      </c>
      <c r="R2304" s="2">
        <f t="shared" si="671"/>
        <v>-0.18280047409073816</v>
      </c>
      <c r="S2304" s="2"/>
      <c r="T2304" s="1">
        <f t="shared" si="672"/>
        <v>2824.8676368298875</v>
      </c>
      <c r="U2304" s="1">
        <f t="shared" si="673"/>
        <v>0</v>
      </c>
      <c r="V2304" s="1">
        <f t="shared" si="674"/>
        <v>764.36460838554069</v>
      </c>
      <c r="W2304" s="1">
        <f t="shared" si="675"/>
        <v>-3564.608114772338</v>
      </c>
      <c r="X2304" s="2">
        <f t="shared" si="684"/>
        <v>49.43453235606404</v>
      </c>
      <c r="Y2304">
        <f t="shared" si="667"/>
        <v>1</v>
      </c>
      <c r="Z2304" s="26">
        <f t="shared" si="676"/>
        <v>0</v>
      </c>
      <c r="AA2304">
        <f t="shared" si="677"/>
        <v>149.52069931794156</v>
      </c>
      <c r="AB2304" s="28">
        <f t="shared" si="678"/>
        <v>40514.720238095237</v>
      </c>
      <c r="AC2304">
        <f t="shared" si="679"/>
        <v>2.8925925925925906</v>
      </c>
      <c r="AD2304" s="31">
        <f t="shared" si="668"/>
        <v>5.6469037570468696</v>
      </c>
      <c r="AE2304" s="31">
        <f t="shared" si="680"/>
        <v>11.474812113499995</v>
      </c>
      <c r="AF2304" s="15">
        <f t="shared" si="669"/>
        <v>5.2861111111111114</v>
      </c>
      <c r="AG2304" s="31">
        <f t="shared" si="681"/>
        <v>6.6855427494256379</v>
      </c>
      <c r="AH2304" s="31">
        <f t="shared" si="682"/>
        <v>40.405795404497901</v>
      </c>
      <c r="AI2304">
        <f t="shared" si="683"/>
        <v>173.93307154547941</v>
      </c>
    </row>
    <row r="2305" spans="1:35" x14ac:dyDescent="0.2">
      <c r="A2305">
        <v>32</v>
      </c>
      <c r="C2305" s="27" t="s">
        <v>2366</v>
      </c>
      <c r="D2305" s="26">
        <v>29.508916666666668</v>
      </c>
      <c r="E2305">
        <v>0</v>
      </c>
      <c r="F2305" s="26">
        <v>1</v>
      </c>
      <c r="G2305" s="26">
        <v>37.19</v>
      </c>
      <c r="H2305" s="26">
        <v>33.659999999999997</v>
      </c>
      <c r="I2305" s="26">
        <v>100</v>
      </c>
      <c r="J2305" s="26">
        <v>37.19</v>
      </c>
      <c r="K2305">
        <v>225.66666666666666</v>
      </c>
      <c r="L2305">
        <v>0.93333333333333335</v>
      </c>
      <c r="M2305">
        <v>5.6499999999999995</v>
      </c>
      <c r="N2305">
        <v>41.477499999999999</v>
      </c>
      <c r="O2305" s="1">
        <f t="shared" si="666"/>
        <v>25.776677098787872</v>
      </c>
      <c r="Q2305" s="1">
        <f t="shared" si="670"/>
        <v>20.61625915230303</v>
      </c>
      <c r="R2305" s="2">
        <f t="shared" si="671"/>
        <v>2.1811844531798817E-2</v>
      </c>
      <c r="S2305" s="2"/>
      <c r="T2305" s="1">
        <f t="shared" si="672"/>
        <v>2658.3003731970812</v>
      </c>
      <c r="U2305" s="1">
        <f t="shared" si="673"/>
        <v>0</v>
      </c>
      <c r="V2305" s="1">
        <f t="shared" si="674"/>
        <v>720.58994763123928</v>
      </c>
      <c r="W2305" s="1">
        <f t="shared" si="675"/>
        <v>-3547.371131625468</v>
      </c>
      <c r="X2305" s="2">
        <f t="shared" si="684"/>
        <v>49.251731881973299</v>
      </c>
      <c r="Y2305">
        <f t="shared" si="667"/>
        <v>1</v>
      </c>
      <c r="Z2305" s="26">
        <f t="shared" si="676"/>
        <v>0</v>
      </c>
      <c r="AA2305">
        <f t="shared" si="677"/>
        <v>145.48537599261121</v>
      </c>
      <c r="AB2305" s="28">
        <f t="shared" si="678"/>
        <v>40514.761904761908</v>
      </c>
      <c r="AC2305">
        <f t="shared" si="679"/>
        <v>2.883333333333332</v>
      </c>
      <c r="AD2305" s="31">
        <f t="shared" si="668"/>
        <v>5.6431791491291277</v>
      </c>
      <c r="AE2305" s="31">
        <f t="shared" si="680"/>
        <v>11.467628167006083</v>
      </c>
      <c r="AF2305" s="15">
        <f t="shared" si="669"/>
        <v>5.2652777777777775</v>
      </c>
      <c r="AG2305" s="31">
        <f t="shared" si="681"/>
        <v>6.675822565919149</v>
      </c>
      <c r="AH2305" s="31">
        <f t="shared" si="682"/>
        <v>40.350068077789906</v>
      </c>
      <c r="AI2305">
        <f t="shared" si="683"/>
        <v>173.64122874363233</v>
      </c>
    </row>
    <row r="2306" spans="1:35" x14ac:dyDescent="0.2">
      <c r="A2306">
        <v>32</v>
      </c>
      <c r="C2306" s="27" t="s">
        <v>2367</v>
      </c>
      <c r="D2306" s="26">
        <v>29.542000000000002</v>
      </c>
      <c r="E2306">
        <v>8.3333333333333328E-4</v>
      </c>
      <c r="F2306" s="26">
        <v>1</v>
      </c>
      <c r="G2306" s="26">
        <v>37.229166666666664</v>
      </c>
      <c r="H2306" s="26">
        <v>33.820833333333333</v>
      </c>
      <c r="I2306" s="26">
        <v>100</v>
      </c>
      <c r="J2306" s="26">
        <v>37.229166666666664</v>
      </c>
      <c r="K2306">
        <v>199.33333333333334</v>
      </c>
      <c r="L2306">
        <v>5.8333333333333327E-2</v>
      </c>
      <c r="M2306">
        <v>2.15</v>
      </c>
      <c r="N2306">
        <v>41.445</v>
      </c>
      <c r="O2306" s="1">
        <f t="shared" si="666"/>
        <v>25.776677098787872</v>
      </c>
      <c r="Q2306" s="1">
        <f t="shared" si="670"/>
        <v>-8.5475756450809115</v>
      </c>
      <c r="R2306" s="2">
        <f t="shared" si="671"/>
        <v>-9.0432696696804912E-3</v>
      </c>
      <c r="S2306" s="2"/>
      <c r="T2306" s="1">
        <f t="shared" si="672"/>
        <v>2634.5980110502032</v>
      </c>
      <c r="U2306" s="1">
        <f t="shared" si="673"/>
        <v>0</v>
      </c>
      <c r="V2306" s="1">
        <f t="shared" si="674"/>
        <v>714.55249277374298</v>
      </c>
      <c r="W2306" s="1">
        <f t="shared" si="675"/>
        <v>-3488.0759096002425</v>
      </c>
      <c r="X2306" s="2">
        <f t="shared" si="684"/>
        <v>49.273543726505096</v>
      </c>
      <c r="Y2306">
        <f t="shared" si="667"/>
        <v>1</v>
      </c>
      <c r="Z2306" s="26">
        <f t="shared" si="676"/>
        <v>0</v>
      </c>
      <c r="AA2306">
        <f t="shared" si="677"/>
        <v>145.06701875956227</v>
      </c>
      <c r="AB2306" s="28">
        <f t="shared" si="678"/>
        <v>40514.803571428572</v>
      </c>
      <c r="AC2306">
        <f t="shared" si="679"/>
        <v>2.9050925925925912</v>
      </c>
      <c r="AD2306" s="31">
        <f t="shared" si="668"/>
        <v>5.6519354134820547</v>
      </c>
      <c r="AE2306" s="31">
        <f t="shared" si="680"/>
        <v>11.484516658128593</v>
      </c>
      <c r="AF2306" s="15">
        <f t="shared" si="669"/>
        <v>5.2472222222222227</v>
      </c>
      <c r="AG2306" s="31">
        <f t="shared" si="681"/>
        <v>6.6674084676119563</v>
      </c>
      <c r="AH2306" s="31">
        <f t="shared" si="682"/>
        <v>40.301825127883269</v>
      </c>
      <c r="AI2306">
        <f t="shared" si="683"/>
        <v>173.24965852016513</v>
      </c>
    </row>
    <row r="2307" spans="1:35" x14ac:dyDescent="0.2">
      <c r="A2307">
        <v>32</v>
      </c>
      <c r="C2307" s="27" t="s">
        <v>2368</v>
      </c>
      <c r="D2307" s="26">
        <v>29.580083333333334</v>
      </c>
      <c r="E2307">
        <v>0</v>
      </c>
      <c r="F2307" s="26">
        <v>1</v>
      </c>
      <c r="G2307" s="26">
        <v>37.06666666666667</v>
      </c>
      <c r="H2307" s="26">
        <v>33.515833333333333</v>
      </c>
      <c r="I2307" s="26">
        <v>100</v>
      </c>
      <c r="J2307" s="26">
        <v>37.06666666666667</v>
      </c>
      <c r="K2307">
        <v>204.66666666666666</v>
      </c>
      <c r="L2307">
        <v>5.833333333333332E-2</v>
      </c>
      <c r="M2307">
        <v>2.4416666666666669</v>
      </c>
      <c r="N2307">
        <v>41.392499999999998</v>
      </c>
      <c r="O2307" s="1">
        <f t="shared" si="666"/>
        <v>25.776677098787872</v>
      </c>
      <c r="Q2307" s="1">
        <f t="shared" si="670"/>
        <v>19.044628117104082</v>
      </c>
      <c r="R2307" s="2">
        <f t="shared" si="671"/>
        <v>2.0149070914729686E-2</v>
      </c>
      <c r="S2307" s="2"/>
      <c r="T2307" s="1">
        <f t="shared" si="672"/>
        <v>2685.0569268808995</v>
      </c>
      <c r="U2307" s="1">
        <f t="shared" si="673"/>
        <v>0</v>
      </c>
      <c r="V2307" s="1">
        <f t="shared" si="674"/>
        <v>727.56012044576835</v>
      </c>
      <c r="W2307" s="1">
        <f t="shared" si="675"/>
        <v>-3579.0871806157002</v>
      </c>
      <c r="X2307" s="2">
        <f t="shared" si="684"/>
        <v>49.264500456835414</v>
      </c>
      <c r="Y2307">
        <f t="shared" si="667"/>
        <v>1</v>
      </c>
      <c r="Z2307" s="26">
        <f t="shared" si="676"/>
        <v>0</v>
      </c>
      <c r="AA2307">
        <f t="shared" si="677"/>
        <v>148.78714917258239</v>
      </c>
      <c r="AB2307" s="28">
        <f t="shared" si="678"/>
        <v>40514.845238095237</v>
      </c>
      <c r="AC2307">
        <f t="shared" si="679"/>
        <v>2.8148148148148167</v>
      </c>
      <c r="AD2307" s="31">
        <f t="shared" si="668"/>
        <v>5.6156842596554668</v>
      </c>
      <c r="AE2307" s="31">
        <f t="shared" si="680"/>
        <v>11.41458859105837</v>
      </c>
      <c r="AF2307" s="15">
        <f t="shared" si="669"/>
        <v>5.2180555555555541</v>
      </c>
      <c r="AG2307" s="31">
        <f t="shared" si="681"/>
        <v>6.6538361736777967</v>
      </c>
      <c r="AH2307" s="31">
        <f t="shared" si="682"/>
        <v>40.224000146400343</v>
      </c>
      <c r="AI2307">
        <f t="shared" si="683"/>
        <v>173.20218227071592</v>
      </c>
    </row>
    <row r="2308" spans="1:35" x14ac:dyDescent="0.2">
      <c r="A2308">
        <v>32</v>
      </c>
      <c r="C2308" s="27" t="s">
        <v>2369</v>
      </c>
      <c r="D2308" s="26">
        <v>29.612666666666666</v>
      </c>
      <c r="E2308">
        <v>1.6666666666666668E-3</v>
      </c>
      <c r="F2308" s="26">
        <v>1</v>
      </c>
      <c r="G2308" s="26">
        <v>36.351666666666667</v>
      </c>
      <c r="H2308" s="26">
        <v>33.588333333333331</v>
      </c>
      <c r="I2308" s="26">
        <v>100</v>
      </c>
      <c r="J2308" s="26">
        <v>36.351666666666667</v>
      </c>
      <c r="K2308">
        <v>219.83333333333334</v>
      </c>
      <c r="L2308">
        <v>1.3416666666666668</v>
      </c>
      <c r="M2308">
        <v>6.0250000000000004</v>
      </c>
      <c r="N2308">
        <v>41.365000000000002</v>
      </c>
      <c r="O2308" s="1">
        <f t="shared" si="666"/>
        <v>25.776677098787872</v>
      </c>
      <c r="Q2308" s="1">
        <f t="shared" si="670"/>
        <v>597.4304412509648</v>
      </c>
      <c r="R2308" s="2">
        <f t="shared" si="671"/>
        <v>0.63207683832759343</v>
      </c>
      <c r="S2308" s="2"/>
      <c r="T2308" s="1">
        <f t="shared" si="672"/>
        <v>2676.1313953634231</v>
      </c>
      <c r="U2308" s="1">
        <f t="shared" si="673"/>
        <v>0</v>
      </c>
      <c r="V2308" s="1">
        <f t="shared" si="674"/>
        <v>725.34163035844813</v>
      </c>
      <c r="W2308" s="1">
        <f t="shared" si="675"/>
        <v>-4147.9076244623548</v>
      </c>
      <c r="X2308" s="2">
        <f t="shared" si="684"/>
        <v>49.28464952775014</v>
      </c>
      <c r="Y2308">
        <f t="shared" si="667"/>
        <v>1</v>
      </c>
      <c r="Z2308" s="26">
        <f t="shared" si="676"/>
        <v>0</v>
      </c>
      <c r="AA2308">
        <f t="shared" si="677"/>
        <v>167.26204568507887</v>
      </c>
      <c r="AB2308" s="28">
        <f t="shared" si="678"/>
        <v>40514.886904761908</v>
      </c>
      <c r="AC2308">
        <f t="shared" si="679"/>
        <v>2.4175925925925923</v>
      </c>
      <c r="AD2308" s="31">
        <f t="shared" si="668"/>
        <v>5.4586015995499402</v>
      </c>
      <c r="AE2308" s="31">
        <f t="shared" si="680"/>
        <v>11.111291746504364</v>
      </c>
      <c r="AF2308" s="15">
        <f t="shared" si="669"/>
        <v>5.2027777777777784</v>
      </c>
      <c r="AG2308" s="31">
        <f t="shared" si="681"/>
        <v>6.6467365837094521</v>
      </c>
      <c r="AH2308" s="31">
        <f t="shared" si="682"/>
        <v>40.183286854339798</v>
      </c>
      <c r="AI2308">
        <f t="shared" si="683"/>
        <v>174.78083458830662</v>
      </c>
    </row>
    <row r="2309" spans="1:35" x14ac:dyDescent="0.2">
      <c r="A2309">
        <v>32</v>
      </c>
      <c r="C2309" s="27" t="s">
        <v>2370</v>
      </c>
      <c r="D2309" s="26">
        <v>29.636666666666667</v>
      </c>
      <c r="E2309">
        <v>0</v>
      </c>
      <c r="F2309" s="26">
        <v>1</v>
      </c>
      <c r="G2309" s="26">
        <v>35.7425</v>
      </c>
      <c r="H2309" s="26">
        <v>32.133333333333333</v>
      </c>
      <c r="I2309" s="26">
        <v>100</v>
      </c>
      <c r="J2309" s="26">
        <v>35.7425</v>
      </c>
      <c r="K2309">
        <v>217.41666666666666</v>
      </c>
      <c r="L2309">
        <v>0.24166666666666667</v>
      </c>
      <c r="M2309">
        <v>1.7749999999999999</v>
      </c>
      <c r="N2309">
        <v>41.299166666666665</v>
      </c>
      <c r="O2309" s="1">
        <f t="shared" si="666"/>
        <v>25.776677098787872</v>
      </c>
      <c r="Q2309" s="1">
        <f t="shared" si="670"/>
        <v>595.72186243384704</v>
      </c>
      <c r="R2309" s="2">
        <f t="shared" si="671"/>
        <v>0.63026917500448587</v>
      </c>
      <c r="S2309" s="2"/>
      <c r="T2309" s="1">
        <f t="shared" si="672"/>
        <v>3031.9659607738085</v>
      </c>
      <c r="U2309" s="1">
        <f t="shared" si="673"/>
        <v>0</v>
      </c>
      <c r="V2309" s="1">
        <f t="shared" si="674"/>
        <v>819.82117562306712</v>
      </c>
      <c r="W2309" s="1">
        <f t="shared" si="675"/>
        <v>-4597.4481449326731</v>
      </c>
      <c r="X2309" s="2">
        <f t="shared" si="684"/>
        <v>49.916726366077732</v>
      </c>
      <c r="Y2309">
        <f t="shared" si="667"/>
        <v>1</v>
      </c>
      <c r="Z2309" s="26">
        <f t="shared" si="676"/>
        <v>0</v>
      </c>
      <c r="AA2309">
        <f t="shared" si="677"/>
        <v>200.90869307681317</v>
      </c>
      <c r="AB2309" s="28">
        <f t="shared" si="678"/>
        <v>40514.928571428572</v>
      </c>
      <c r="AC2309">
        <f t="shared" si="679"/>
        <v>2.0791666666666666</v>
      </c>
      <c r="AD2309" s="31">
        <f t="shared" si="668"/>
        <v>5.3278386644916171</v>
      </c>
      <c r="AE2309" s="31">
        <f t="shared" si="680"/>
        <v>10.858451727737835</v>
      </c>
      <c r="AF2309" s="15">
        <f t="shared" si="669"/>
        <v>5.1662037037037027</v>
      </c>
      <c r="AG2309" s="31">
        <f t="shared" si="681"/>
        <v>6.6297676677340025</v>
      </c>
      <c r="AH2309" s="31">
        <f t="shared" si="682"/>
        <v>40.085967230189311</v>
      </c>
      <c r="AI2309">
        <f t="shared" si="683"/>
        <v>175.71582320073824</v>
      </c>
    </row>
    <row r="2310" spans="1:35" x14ac:dyDescent="0.2">
      <c r="A2310">
        <v>32</v>
      </c>
      <c r="C2310" s="27" t="s">
        <v>2371</v>
      </c>
      <c r="D2310" s="26">
        <v>29.683500000000002</v>
      </c>
      <c r="E2310">
        <v>0</v>
      </c>
      <c r="F2310" s="26">
        <v>1</v>
      </c>
      <c r="G2310" s="26">
        <v>34.730833333333329</v>
      </c>
      <c r="H2310" s="26">
        <v>31.806666666666665</v>
      </c>
      <c r="I2310" s="26">
        <v>100</v>
      </c>
      <c r="J2310" s="26">
        <v>34.730833333333329</v>
      </c>
      <c r="K2310">
        <v>218</v>
      </c>
      <c r="L2310">
        <v>1.4333333333333333</v>
      </c>
      <c r="M2310">
        <v>5.2416666666666671</v>
      </c>
      <c r="N2310">
        <v>41.256666666666668</v>
      </c>
      <c r="O2310" s="1">
        <f t="shared" si="666"/>
        <v>25.776677098787872</v>
      </c>
      <c r="Q2310" s="1">
        <f t="shared" si="670"/>
        <v>1187.421895173195</v>
      </c>
      <c r="R2310" s="2">
        <f t="shared" si="671"/>
        <v>1.2562832849468901</v>
      </c>
      <c r="S2310" s="2"/>
      <c r="T2310" s="1">
        <f t="shared" si="672"/>
        <v>3195.1180034266954</v>
      </c>
      <c r="U2310" s="1">
        <f t="shared" si="673"/>
        <v>0</v>
      </c>
      <c r="V2310" s="1">
        <f t="shared" si="674"/>
        <v>864.75270954064479</v>
      </c>
      <c r="W2310" s="1">
        <f t="shared" si="675"/>
        <v>-5399.3126009249854</v>
      </c>
      <c r="X2310" s="2">
        <f t="shared" si="684"/>
        <v>50.546995541082218</v>
      </c>
      <c r="Y2310">
        <f t="shared" si="667"/>
        <v>1</v>
      </c>
      <c r="Z2310" s="26">
        <f t="shared" si="676"/>
        <v>0</v>
      </c>
      <c r="AA2310">
        <f t="shared" si="677"/>
        <v>250.15098698182419</v>
      </c>
      <c r="AB2310" s="28">
        <f t="shared" si="678"/>
        <v>40514.970238095237</v>
      </c>
      <c r="AC2310">
        <f t="shared" si="679"/>
        <v>1.5171296296296275</v>
      </c>
      <c r="AD2310" s="31">
        <f t="shared" si="668"/>
        <v>5.116769218142295</v>
      </c>
      <c r="AE2310" s="31">
        <f t="shared" si="680"/>
        <v>10.449618501679824</v>
      </c>
      <c r="AF2310" s="15">
        <f t="shared" si="669"/>
        <v>5.1425925925925933</v>
      </c>
      <c r="AG2310" s="31">
        <f t="shared" si="681"/>
        <v>6.6188333100414987</v>
      </c>
      <c r="AH2310" s="31">
        <f t="shared" si="682"/>
        <v>40.023249553449247</v>
      </c>
      <c r="AI2310">
        <f t="shared" si="683"/>
        <v>177.79666988323777</v>
      </c>
    </row>
    <row r="2311" spans="1:35" x14ac:dyDescent="0.2">
      <c r="A2311">
        <v>32</v>
      </c>
      <c r="C2311" s="27" t="s">
        <v>2372</v>
      </c>
      <c r="D2311" s="26">
        <v>29.71875</v>
      </c>
      <c r="E2311">
        <v>0</v>
      </c>
      <c r="F2311" s="26">
        <v>1</v>
      </c>
      <c r="G2311" s="26">
        <v>35.142499999999998</v>
      </c>
      <c r="H2311" s="26">
        <v>33.7425</v>
      </c>
      <c r="I2311" s="26">
        <v>100</v>
      </c>
      <c r="J2311" s="26">
        <v>35.142499999999998</v>
      </c>
      <c r="K2311">
        <v>208</v>
      </c>
      <c r="L2311">
        <v>1.7916666666666667</v>
      </c>
      <c r="M2311">
        <v>7.0583333333333336</v>
      </c>
      <c r="N2311">
        <v>41.200833333333335</v>
      </c>
      <c r="O2311" s="1">
        <f t="shared" si="666"/>
        <v>25.776677098787872</v>
      </c>
      <c r="Q2311" s="1">
        <f t="shared" si="670"/>
        <v>941.35089536990506</v>
      </c>
      <c r="R2311" s="2">
        <f t="shared" si="671"/>
        <v>0.99594204884567039</v>
      </c>
      <c r="S2311" s="2"/>
      <c r="T2311" s="1">
        <f t="shared" si="672"/>
        <v>3079.2586389310591</v>
      </c>
      <c r="U2311" s="1">
        <f t="shared" si="673"/>
        <v>0</v>
      </c>
      <c r="V2311" s="1">
        <f t="shared" si="674"/>
        <v>841.37000155839098</v>
      </c>
      <c r="W2311" s="1">
        <f t="shared" si="675"/>
        <v>-5012.5146991092633</v>
      </c>
      <c r="X2311" s="2">
        <f t="shared" si="684"/>
        <v>51.803278826029107</v>
      </c>
      <c r="Y2311">
        <f t="shared" si="667"/>
        <v>1</v>
      </c>
      <c r="Z2311" s="26">
        <f t="shared" si="676"/>
        <v>0</v>
      </c>
      <c r="AA2311">
        <f t="shared" si="677"/>
        <v>277.58155108985989</v>
      </c>
      <c r="AB2311" s="28">
        <f t="shared" si="678"/>
        <v>40515.011904761908</v>
      </c>
      <c r="AC2311">
        <f t="shared" si="679"/>
        <v>1.7458333333333322</v>
      </c>
      <c r="AD2311" s="31">
        <f t="shared" si="668"/>
        <v>5.2017506522073873</v>
      </c>
      <c r="AE2311" s="31">
        <f t="shared" si="680"/>
        <v>10.614332012116101</v>
      </c>
      <c r="AF2311" s="15">
        <f t="shared" si="669"/>
        <v>5.1115740740740749</v>
      </c>
      <c r="AG2311" s="31">
        <f t="shared" si="681"/>
        <v>6.6044926850137884</v>
      </c>
      <c r="AH2311" s="31">
        <f t="shared" si="682"/>
        <v>39.940985430062902</v>
      </c>
      <c r="AI2311">
        <f t="shared" si="683"/>
        <v>176.31184034869617</v>
      </c>
    </row>
    <row r="2312" spans="1:35" x14ac:dyDescent="0.2">
      <c r="A2312">
        <v>32</v>
      </c>
      <c r="C2312" s="27" t="s">
        <v>2373</v>
      </c>
      <c r="D2312" s="26">
        <v>29.732500000000002</v>
      </c>
      <c r="E2312">
        <v>0</v>
      </c>
      <c r="F2312" s="26">
        <v>1</v>
      </c>
      <c r="G2312" s="26">
        <v>35.283333333333331</v>
      </c>
      <c r="H2312" s="26">
        <v>32.300833333333337</v>
      </c>
      <c r="I2312" s="26">
        <v>100</v>
      </c>
      <c r="J2312" s="26">
        <v>35.283333333333331</v>
      </c>
      <c r="K2312">
        <v>210.08333333333334</v>
      </c>
      <c r="L2312">
        <v>0.5083333333333333</v>
      </c>
      <c r="M2312">
        <v>3.6333333333333337</v>
      </c>
      <c r="N2312">
        <v>41.163333333333334</v>
      </c>
      <c r="O2312" s="1">
        <f t="shared" si="666"/>
        <v>25.776677098787872</v>
      </c>
      <c r="Q2312" s="1">
        <f t="shared" si="670"/>
        <v>266.5021134271127</v>
      </c>
      <c r="R2312" s="2">
        <f t="shared" si="671"/>
        <v>0.28195719807968361</v>
      </c>
      <c r="S2312" s="2"/>
      <c r="T2312" s="1">
        <f t="shared" si="672"/>
        <v>3494.8568679928831</v>
      </c>
      <c r="U2312" s="1">
        <f t="shared" si="673"/>
        <v>0</v>
      </c>
      <c r="V2312" s="1">
        <f t="shared" si="674"/>
        <v>953.7455388004845</v>
      </c>
      <c r="W2312" s="1">
        <f t="shared" si="675"/>
        <v>-4864.9661233720708</v>
      </c>
      <c r="X2312" s="2">
        <f t="shared" si="684"/>
        <v>52.799220874874777</v>
      </c>
      <c r="Y2312">
        <f t="shared" si="667"/>
        <v>1</v>
      </c>
      <c r="Z2312" s="26">
        <f t="shared" si="676"/>
        <v>0</v>
      </c>
      <c r="AA2312">
        <f t="shared" si="677"/>
        <v>306.80631636792685</v>
      </c>
      <c r="AB2312" s="28">
        <f t="shared" si="678"/>
        <v>40515.053571428572</v>
      </c>
      <c r="AC2312">
        <f t="shared" si="679"/>
        <v>1.8240740740740731</v>
      </c>
      <c r="AD2312" s="31">
        <f t="shared" si="668"/>
        <v>5.2311075870531916</v>
      </c>
      <c r="AE2312" s="31">
        <f t="shared" si="680"/>
        <v>10.671198507365062</v>
      </c>
      <c r="AF2312" s="15">
        <f t="shared" si="669"/>
        <v>5.090740740740741</v>
      </c>
      <c r="AG2312" s="31">
        <f t="shared" si="681"/>
        <v>6.5948762775012515</v>
      </c>
      <c r="AH2312" s="31">
        <f t="shared" si="682"/>
        <v>39.885815980814613</v>
      </c>
      <c r="AI2312">
        <f t="shared" si="683"/>
        <v>175.6382802503787</v>
      </c>
    </row>
    <row r="2313" spans="1:35" x14ac:dyDescent="0.2">
      <c r="A2313">
        <v>32</v>
      </c>
      <c r="C2313" s="27" t="s">
        <v>2374</v>
      </c>
      <c r="D2313" s="26">
        <v>29.757999999999999</v>
      </c>
      <c r="E2313">
        <v>0</v>
      </c>
      <c r="F2313" s="26">
        <v>1</v>
      </c>
      <c r="G2313" s="26">
        <v>34.878333333333337</v>
      </c>
      <c r="H2313" s="26">
        <v>32.555833333333332</v>
      </c>
      <c r="I2313" s="26">
        <v>100</v>
      </c>
      <c r="J2313" s="26">
        <v>34.878333333333337</v>
      </c>
      <c r="K2313">
        <v>182.58333333333334</v>
      </c>
      <c r="L2313">
        <v>0.96666666666666656</v>
      </c>
      <c r="M2313">
        <v>4.4416666666666664</v>
      </c>
      <c r="N2313">
        <v>41.102500000000006</v>
      </c>
      <c r="O2313" s="1">
        <f t="shared" si="666"/>
        <v>25.776677098787872</v>
      </c>
      <c r="Q2313" s="1">
        <f t="shared" si="670"/>
        <v>543.43124905422451</v>
      </c>
      <c r="R2313" s="2">
        <f t="shared" si="671"/>
        <v>0.57494610591213247</v>
      </c>
      <c r="S2313" s="2"/>
      <c r="T2313" s="1">
        <f t="shared" si="672"/>
        <v>3499.4529148116735</v>
      </c>
      <c r="U2313" s="1">
        <f t="shared" si="673"/>
        <v>0</v>
      </c>
      <c r="V2313" s="1">
        <f t="shared" si="674"/>
        <v>956.53364611907614</v>
      </c>
      <c r="W2313" s="1">
        <f t="shared" si="675"/>
        <v>-5149.7210849583325</v>
      </c>
      <c r="X2313" s="2">
        <f t="shared" si="684"/>
        <v>53.081178072954458</v>
      </c>
      <c r="Y2313">
        <f t="shared" si="667"/>
        <v>1</v>
      </c>
      <c r="Z2313" s="26">
        <f t="shared" si="676"/>
        <v>0</v>
      </c>
      <c r="AA2313">
        <f t="shared" si="677"/>
        <v>331.34355661475229</v>
      </c>
      <c r="AB2313" s="28">
        <f t="shared" si="678"/>
        <v>40515.095238095237</v>
      </c>
      <c r="AC2313">
        <f t="shared" si="679"/>
        <v>1.5990740740740763</v>
      </c>
      <c r="AD2313" s="31">
        <f t="shared" si="668"/>
        <v>5.1470762252032305</v>
      </c>
      <c r="AE2313" s="31">
        <f t="shared" si="680"/>
        <v>10.508377295240942</v>
      </c>
      <c r="AF2313" s="15">
        <f t="shared" si="669"/>
        <v>5.056944444444448</v>
      </c>
      <c r="AG2313" s="31">
        <f t="shared" si="681"/>
        <v>6.5793025327818837</v>
      </c>
      <c r="AH2313" s="31">
        <f t="shared" si="682"/>
        <v>39.796459808904686</v>
      </c>
      <c r="AI2313">
        <f t="shared" si="683"/>
        <v>176.0799520721464</v>
      </c>
    </row>
    <row r="2314" spans="1:35" x14ac:dyDescent="0.2">
      <c r="A2314">
        <v>32</v>
      </c>
      <c r="C2314" s="27" t="s">
        <v>2375</v>
      </c>
      <c r="D2314" s="26">
        <v>29.782249999999998</v>
      </c>
      <c r="E2314">
        <v>0</v>
      </c>
      <c r="F2314" s="26">
        <v>1</v>
      </c>
      <c r="G2314" s="26">
        <v>34.640833333333333</v>
      </c>
      <c r="H2314" s="26">
        <v>31.009166666666665</v>
      </c>
      <c r="I2314" s="26">
        <v>100</v>
      </c>
      <c r="J2314" s="26">
        <v>34.640833333333333</v>
      </c>
      <c r="K2314">
        <v>172.41666666666666</v>
      </c>
      <c r="L2314">
        <v>0.48333333333333334</v>
      </c>
      <c r="M2314">
        <v>2.6</v>
      </c>
      <c r="N2314">
        <v>41.037500000000001</v>
      </c>
      <c r="O2314" s="1">
        <f t="shared" si="666"/>
        <v>25.776677098787872</v>
      </c>
      <c r="Q2314" s="1">
        <f t="shared" si="670"/>
        <v>228.52661604285674</v>
      </c>
      <c r="R2314" s="2">
        <f t="shared" si="671"/>
        <v>0.24177941224356636</v>
      </c>
      <c r="S2314" s="2"/>
      <c r="T2314" s="1">
        <f t="shared" si="672"/>
        <v>3861.1756578538743</v>
      </c>
      <c r="U2314" s="1">
        <f t="shared" si="673"/>
        <v>0</v>
      </c>
      <c r="V2314" s="1">
        <f t="shared" si="674"/>
        <v>1052.4426460450363</v>
      </c>
      <c r="W2314" s="1">
        <f t="shared" si="675"/>
        <v>-5292.4433054144001</v>
      </c>
      <c r="X2314" s="2">
        <f t="shared" si="684"/>
        <v>53.656124178866591</v>
      </c>
      <c r="Y2314">
        <f t="shared" si="667"/>
        <v>1</v>
      </c>
      <c r="Z2314" s="26">
        <f t="shared" si="676"/>
        <v>0</v>
      </c>
      <c r="AA2314">
        <f t="shared" si="677"/>
        <v>361.58128594022094</v>
      </c>
      <c r="AB2314" s="28">
        <f t="shared" si="678"/>
        <v>40515.136904761908</v>
      </c>
      <c r="AC2314">
        <f t="shared" si="679"/>
        <v>1.4671296296296295</v>
      </c>
      <c r="AD2314" s="31">
        <f t="shared" si="668"/>
        <v>5.0983542058664364</v>
      </c>
      <c r="AE2314" s="31">
        <f t="shared" si="680"/>
        <v>10.413906547333646</v>
      </c>
      <c r="AF2314" s="15">
        <f t="shared" si="669"/>
        <v>5.0208333333333339</v>
      </c>
      <c r="AG2314" s="31">
        <f t="shared" si="681"/>
        <v>6.5626978669349869</v>
      </c>
      <c r="AH2314" s="31">
        <f t="shared" si="682"/>
        <v>39.701175770790151</v>
      </c>
      <c r="AI2314">
        <f t="shared" si="683"/>
        <v>176.07506257142052</v>
      </c>
    </row>
    <row r="2315" spans="1:35" x14ac:dyDescent="0.2">
      <c r="A2315">
        <v>32</v>
      </c>
      <c r="C2315" s="27" t="s">
        <v>2376</v>
      </c>
      <c r="D2315" s="26">
        <v>29.799250000000001</v>
      </c>
      <c r="E2315">
        <v>0</v>
      </c>
      <c r="F2315" s="26">
        <v>1.6666666666666665</v>
      </c>
      <c r="G2315" s="26">
        <v>34.110833333333332</v>
      </c>
      <c r="H2315" s="26">
        <v>30.467500000000001</v>
      </c>
      <c r="I2315" s="26">
        <v>100</v>
      </c>
      <c r="J2315" s="26">
        <v>34.110833333333332</v>
      </c>
      <c r="K2315">
        <v>189</v>
      </c>
      <c r="L2315">
        <v>0.57499999999999996</v>
      </c>
      <c r="M2315">
        <v>2.8916666666666662</v>
      </c>
      <c r="N2315">
        <v>40.983333333333334</v>
      </c>
      <c r="O2315" s="1">
        <f t="shared" ref="O2315:O2378" si="685">F2315*$D$17*$D$12*$D$18*$D$22/1000</f>
        <v>42.961128497979772</v>
      </c>
      <c r="Q2315" s="1">
        <f t="shared" si="670"/>
        <v>469.58428182395284</v>
      </c>
      <c r="R2315" s="2">
        <f t="shared" si="671"/>
        <v>0.49681657928597955</v>
      </c>
      <c r="S2315" s="2"/>
      <c r="T2315" s="1">
        <f t="shared" si="672"/>
        <v>3994.7486964176487</v>
      </c>
      <c r="U2315" s="1">
        <f t="shared" si="673"/>
        <v>0</v>
      </c>
      <c r="V2315" s="1">
        <f t="shared" si="674"/>
        <v>1087.9141306666957</v>
      </c>
      <c r="W2315" s="1">
        <f t="shared" si="675"/>
        <v>-5686.1360004888702</v>
      </c>
      <c r="X2315" s="2">
        <f t="shared" si="684"/>
        <v>53.897903591110158</v>
      </c>
      <c r="Y2315">
        <f t="shared" si="667"/>
        <v>1</v>
      </c>
      <c r="Z2315" s="26">
        <f t="shared" si="676"/>
        <v>0</v>
      </c>
      <c r="AA2315">
        <f t="shared" si="677"/>
        <v>391.52814938619628</v>
      </c>
      <c r="AB2315" s="28">
        <f t="shared" si="678"/>
        <v>40515.178571428572</v>
      </c>
      <c r="AC2315">
        <f t="shared" si="679"/>
        <v>1.1726851851851845</v>
      </c>
      <c r="AD2315" s="31">
        <f t="shared" si="668"/>
        <v>4.9910909287683056</v>
      </c>
      <c r="AE2315" s="31">
        <f t="shared" si="680"/>
        <v>10.205753010857396</v>
      </c>
      <c r="AF2315" s="15">
        <f t="shared" si="669"/>
        <v>4.9907407407407414</v>
      </c>
      <c r="AG2315" s="31">
        <f t="shared" si="681"/>
        <v>6.5488888279443316</v>
      </c>
      <c r="AH2315" s="31">
        <f t="shared" si="682"/>
        <v>39.621924015274004</v>
      </c>
      <c r="AI2315">
        <f t="shared" si="683"/>
        <v>176.85002007855263</v>
      </c>
    </row>
    <row r="2316" spans="1:35" x14ac:dyDescent="0.2">
      <c r="A2316">
        <v>32</v>
      </c>
      <c r="C2316" s="27" t="s">
        <v>2377</v>
      </c>
      <c r="D2316" s="26">
        <v>29.824083333333334</v>
      </c>
      <c r="E2316">
        <v>0</v>
      </c>
      <c r="F2316" s="26">
        <v>62.5</v>
      </c>
      <c r="G2316" s="26">
        <v>33.914999999999999</v>
      </c>
      <c r="H2316" s="26">
        <v>29.940833333333334</v>
      </c>
      <c r="I2316" s="26">
        <v>100</v>
      </c>
      <c r="J2316" s="26">
        <v>33.914999999999999</v>
      </c>
      <c r="K2316">
        <v>179.66666666666666</v>
      </c>
      <c r="L2316">
        <v>0</v>
      </c>
      <c r="M2316">
        <v>1.125</v>
      </c>
      <c r="N2316">
        <v>40.923333333333332</v>
      </c>
      <c r="O2316" s="1">
        <f t="shared" si="685"/>
        <v>1611.0423186742421</v>
      </c>
      <c r="Q2316" s="1">
        <f t="shared" si="670"/>
        <v>1928.1465300685072</v>
      </c>
      <c r="R2316" s="2">
        <f t="shared" si="671"/>
        <v>2.0399642843878167</v>
      </c>
      <c r="S2316" s="2"/>
      <c r="T2316" s="1">
        <f t="shared" si="672"/>
        <v>4169.2466877423021</v>
      </c>
      <c r="U2316" s="1">
        <f t="shared" si="673"/>
        <v>0</v>
      </c>
      <c r="V2316" s="1">
        <f t="shared" si="674"/>
        <v>1135.3901725393819</v>
      </c>
      <c r="W2316" s="1">
        <f t="shared" si="675"/>
        <v>-5798.5211306064475</v>
      </c>
      <c r="X2316" s="2">
        <f t="shared" si="684"/>
        <v>54.394720170396134</v>
      </c>
      <c r="Y2316">
        <f t="shared" ref="Y2316:Y2379" si="686">IF(X2316&gt;32,1,0)</f>
        <v>1</v>
      </c>
      <c r="Z2316" s="26">
        <f t="shared" si="676"/>
        <v>0</v>
      </c>
      <c r="AA2316">
        <f t="shared" si="677"/>
        <v>419.4189382577303</v>
      </c>
      <c r="AB2316" s="28">
        <f t="shared" si="678"/>
        <v>40515.220238095237</v>
      </c>
      <c r="AC2316">
        <f t="shared" si="679"/>
        <v>1.0638888888888884</v>
      </c>
      <c r="AD2316" s="31">
        <f t="shared" si="668"/>
        <v>4.9519640192711298</v>
      </c>
      <c r="AE2316" s="31">
        <f t="shared" si="680"/>
        <v>10.129764000729956</v>
      </c>
      <c r="AF2316" s="15">
        <f t="shared" si="669"/>
        <v>4.9574074074074064</v>
      </c>
      <c r="AG2316" s="31">
        <f t="shared" si="681"/>
        <v>6.5336225172618896</v>
      </c>
      <c r="AH2316" s="31">
        <f t="shared" si="682"/>
        <v>39.534298087639201</v>
      </c>
      <c r="AI2316">
        <f t="shared" si="683"/>
        <v>176.78005893049834</v>
      </c>
    </row>
    <row r="2317" spans="1:35" x14ac:dyDescent="0.2">
      <c r="A2317">
        <v>32</v>
      </c>
      <c r="C2317" s="27" t="s">
        <v>2378</v>
      </c>
      <c r="D2317" s="26">
        <v>29.84375</v>
      </c>
      <c r="E2317">
        <v>0</v>
      </c>
      <c r="F2317" s="26">
        <v>334.25</v>
      </c>
      <c r="G2317" s="26">
        <v>38.075000000000003</v>
      </c>
      <c r="H2317" s="26">
        <v>35.12833333333333</v>
      </c>
      <c r="I2317" s="26">
        <v>99.95</v>
      </c>
      <c r="J2317" s="26">
        <v>38.064166666666665</v>
      </c>
      <c r="K2317">
        <v>209.08333333333334</v>
      </c>
      <c r="L2317">
        <v>2.2749999999999999</v>
      </c>
      <c r="M2317">
        <v>7.8916666666666666</v>
      </c>
      <c r="N2317">
        <v>40.843333333333334</v>
      </c>
      <c r="O2317" s="1">
        <f t="shared" si="685"/>
        <v>8615.8543202698474</v>
      </c>
      <c r="Q2317" s="1">
        <f t="shared" si="670"/>
        <v>6097.3130592114167</v>
      </c>
      <c r="R2317" s="2">
        <f t="shared" si="671"/>
        <v>6.4509105908464202</v>
      </c>
      <c r="S2317" s="2"/>
      <c r="T2317" s="1">
        <f t="shared" si="672"/>
        <v>3632.6099990921589</v>
      </c>
      <c r="U2317" s="1">
        <f t="shared" si="673"/>
        <v>0</v>
      </c>
      <c r="V2317" s="1">
        <f t="shared" si="674"/>
        <v>1010.6361908372139</v>
      </c>
      <c r="W2317" s="1">
        <f t="shared" si="675"/>
        <v>-2290.450320555839</v>
      </c>
      <c r="X2317" s="2">
        <f t="shared" si="684"/>
        <v>56.434684454783948</v>
      </c>
      <c r="Y2317">
        <f t="shared" si="686"/>
        <v>1</v>
      </c>
      <c r="Z2317" s="26">
        <f t="shared" si="676"/>
        <v>0</v>
      </c>
      <c r="AA2317">
        <f t="shared" si="677"/>
        <v>337.07801327923528</v>
      </c>
      <c r="AB2317" s="28">
        <f t="shared" si="678"/>
        <v>40515.261904761908</v>
      </c>
      <c r="AC2317">
        <f t="shared" si="679"/>
        <v>3.3750000000000013</v>
      </c>
      <c r="AD2317" s="31">
        <f t="shared" si="668"/>
        <v>5.8410552611764857</v>
      </c>
      <c r="AE2317" s="31">
        <f t="shared" si="680"/>
        <v>11.848631940414709</v>
      </c>
      <c r="AF2317" s="15">
        <f t="shared" si="669"/>
        <v>4.912962962962963</v>
      </c>
      <c r="AG2317" s="31">
        <f t="shared" si="681"/>
        <v>6.513316159006779</v>
      </c>
      <c r="AH2317" s="31">
        <f t="shared" si="682"/>
        <v>39.417725700377481</v>
      </c>
      <c r="AI2317">
        <f t="shared" si="683"/>
        <v>165.74539168489616</v>
      </c>
    </row>
    <row r="2318" spans="1:35" x14ac:dyDescent="0.2">
      <c r="A2318">
        <v>32</v>
      </c>
      <c r="C2318" s="27" t="s">
        <v>2379</v>
      </c>
      <c r="D2318" s="26">
        <v>29.899166666666666</v>
      </c>
      <c r="E2318">
        <v>1.6666666666666666E-3</v>
      </c>
      <c r="F2318" s="26">
        <v>258.58333333333331</v>
      </c>
      <c r="G2318" s="26">
        <v>43.578333333333333</v>
      </c>
      <c r="H2318" s="26">
        <v>35.015833333333333</v>
      </c>
      <c r="I2318" s="26">
        <v>99.63333333333334</v>
      </c>
      <c r="J2318" s="26">
        <v>43.488333333333337</v>
      </c>
      <c r="K2318">
        <v>251.08333333333334</v>
      </c>
      <c r="L2318">
        <v>3.6416666666666666</v>
      </c>
      <c r="M2318">
        <v>11.283333333333333</v>
      </c>
      <c r="N2318">
        <v>40.799166666666665</v>
      </c>
      <c r="O2318" s="1">
        <f t="shared" si="685"/>
        <v>6665.4190864615639</v>
      </c>
      <c r="Q2318" s="1">
        <f t="shared" si="670"/>
        <v>-1882.6242710710715</v>
      </c>
      <c r="R2318" s="2">
        <f t="shared" si="671"/>
        <v>-1.9918020824746037</v>
      </c>
      <c r="S2318" s="2"/>
      <c r="T2318" s="1">
        <f t="shared" si="672"/>
        <v>4751.6336556793403</v>
      </c>
      <c r="U2318" s="1">
        <f t="shared" si="673"/>
        <v>0</v>
      </c>
      <c r="V2318" s="1">
        <f t="shared" si="674"/>
        <v>1347.4111145247546</v>
      </c>
      <c r="W2318" s="1">
        <f t="shared" si="675"/>
        <v>2299.4135517922136</v>
      </c>
      <c r="X2318" s="2">
        <f t="shared" si="684"/>
        <v>62.885595045630367</v>
      </c>
      <c r="Y2318">
        <f t="shared" si="686"/>
        <v>1</v>
      </c>
      <c r="Z2318" s="26">
        <f t="shared" si="676"/>
        <v>0</v>
      </c>
      <c r="AA2318">
        <f t="shared" si="677"/>
        <v>372.77035482713103</v>
      </c>
      <c r="AB2318" s="28">
        <f t="shared" si="678"/>
        <v>40515.303571428572</v>
      </c>
      <c r="AC2318">
        <f t="shared" si="679"/>
        <v>6.4324074074074069</v>
      </c>
      <c r="AD2318" s="31">
        <f t="shared" si="668"/>
        <v>7.2133943527149595</v>
      </c>
      <c r="AE2318" s="31">
        <f t="shared" si="680"/>
        <v>14.4724190911567</v>
      </c>
      <c r="AF2318" s="15">
        <f t="shared" si="669"/>
        <v>4.8884259259259251</v>
      </c>
      <c r="AG2318" s="31">
        <f t="shared" si="681"/>
        <v>6.5021291710613687</v>
      </c>
      <c r="AH2318" s="31">
        <f t="shared" si="682"/>
        <v>39.353496193007459</v>
      </c>
      <c r="AI2318">
        <f t="shared" si="683"/>
        <v>149.58503553632673</v>
      </c>
    </row>
    <row r="2319" spans="1:35" x14ac:dyDescent="0.2">
      <c r="A2319">
        <v>32</v>
      </c>
      <c r="C2319" s="27" t="s">
        <v>2380</v>
      </c>
      <c r="D2319" s="26">
        <v>29.935083333333331</v>
      </c>
      <c r="E2319">
        <v>0</v>
      </c>
      <c r="F2319" s="26">
        <v>561</v>
      </c>
      <c r="G2319" s="26">
        <v>49.99666666666667</v>
      </c>
      <c r="H2319" s="26">
        <v>35.020833333333336</v>
      </c>
      <c r="I2319" s="26">
        <v>96.683333333333337</v>
      </c>
      <c r="J2319" s="26">
        <v>49.095833333333331</v>
      </c>
      <c r="K2319">
        <v>254.41666666666666</v>
      </c>
      <c r="L2319">
        <v>4.0583333333333336</v>
      </c>
      <c r="M2319">
        <v>11.75</v>
      </c>
      <c r="N2319">
        <v>40.797499999999999</v>
      </c>
      <c r="O2319" s="1">
        <f t="shared" si="685"/>
        <v>14460.715852419997</v>
      </c>
      <c r="Q2319" s="1">
        <f t="shared" si="670"/>
        <v>1064.6589127804921</v>
      </c>
      <c r="R2319" s="2">
        <f t="shared" si="671"/>
        <v>1.1264009883368153</v>
      </c>
      <c r="S2319" s="2"/>
      <c r="T2319" s="1">
        <f t="shared" si="672"/>
        <v>4411.1904155553848</v>
      </c>
      <c r="U2319" s="1">
        <f t="shared" si="673"/>
        <v>0</v>
      </c>
      <c r="V2319" s="1">
        <f t="shared" si="674"/>
        <v>1243.4275544764325</v>
      </c>
      <c r="W2319" s="1">
        <f t="shared" si="675"/>
        <v>7611.1622783311068</v>
      </c>
      <c r="X2319" s="2">
        <f t="shared" si="684"/>
        <v>60.893792963155761</v>
      </c>
      <c r="Y2319">
        <f t="shared" si="686"/>
        <v>1</v>
      </c>
      <c r="Z2319" s="26">
        <f t="shared" si="676"/>
        <v>0</v>
      </c>
      <c r="AA2319">
        <f t="shared" si="677"/>
        <v>118.74736152163406</v>
      </c>
      <c r="AB2319" s="28">
        <f t="shared" si="678"/>
        <v>40515.345238095237</v>
      </c>
      <c r="AC2319">
        <f t="shared" si="679"/>
        <v>9.9981481481481502</v>
      </c>
      <c r="AD2319" s="31">
        <f t="shared" si="668"/>
        <v>8.9253397986021703</v>
      </c>
      <c r="AE2319" s="31">
        <f t="shared" si="680"/>
        <v>17.681631227805159</v>
      </c>
      <c r="AF2319" s="15">
        <f t="shared" si="669"/>
        <v>4.8874999999999993</v>
      </c>
      <c r="AG2319" s="31">
        <f t="shared" si="681"/>
        <v>6.5017073518792641</v>
      </c>
      <c r="AH2319" s="31">
        <f t="shared" si="682"/>
        <v>39.351074221248396</v>
      </c>
      <c r="AI2319">
        <f t="shared" si="683"/>
        <v>130.27669127658075</v>
      </c>
    </row>
    <row r="2320" spans="1:35" x14ac:dyDescent="0.2">
      <c r="A2320">
        <v>32</v>
      </c>
      <c r="C2320" s="27" t="s">
        <v>2381</v>
      </c>
      <c r="D2320" s="26">
        <v>29.951833333333333</v>
      </c>
      <c r="E2320">
        <v>0</v>
      </c>
      <c r="F2320" s="26">
        <v>1052</v>
      </c>
      <c r="G2320" s="26">
        <v>55.957499999999996</v>
      </c>
      <c r="H2320" s="26">
        <v>34.234999999999999</v>
      </c>
      <c r="I2320" s="26">
        <v>91.466666666666669</v>
      </c>
      <c r="J2320" s="26">
        <v>53.531666666666666</v>
      </c>
      <c r="K2320">
        <v>260.25</v>
      </c>
      <c r="L2320">
        <v>4.4916666666666663</v>
      </c>
      <c r="M2320">
        <v>13.458333333333334</v>
      </c>
      <c r="N2320">
        <v>41.047499999999999</v>
      </c>
      <c r="O2320" s="1">
        <f t="shared" si="685"/>
        <v>27117.064307924837</v>
      </c>
      <c r="Q2320" s="1">
        <f t="shared" si="670"/>
        <v>8591.8976563579581</v>
      </c>
      <c r="R2320" s="2">
        <f t="shared" si="671"/>
        <v>9.0901620186837562</v>
      </c>
      <c r="S2320" s="2"/>
      <c r="T2320" s="1">
        <f t="shared" si="672"/>
        <v>4737.2153401382129</v>
      </c>
      <c r="U2320" s="1">
        <f t="shared" si="673"/>
        <v>0</v>
      </c>
      <c r="V2320" s="1">
        <f t="shared" si="674"/>
        <v>1336.8049686627912</v>
      </c>
      <c r="W2320" s="1">
        <f t="shared" si="675"/>
        <v>12336.1640985506</v>
      </c>
      <c r="X2320" s="2">
        <f t="shared" si="684"/>
        <v>62.020193951492573</v>
      </c>
      <c r="Y2320">
        <f t="shared" si="686"/>
        <v>1</v>
      </c>
      <c r="Z2320" s="26">
        <f t="shared" si="676"/>
        <v>0</v>
      </c>
      <c r="AA2320">
        <f t="shared" si="677"/>
        <v>36.756257949464676</v>
      </c>
      <c r="AB2320" s="28">
        <f t="shared" si="678"/>
        <v>40515.386904761908</v>
      </c>
      <c r="AC2320">
        <f t="shared" si="679"/>
        <v>13.30972222222222</v>
      </c>
      <c r="AD2320" s="31">
        <f t="shared" si="668"/>
        <v>10.515170687495891</v>
      </c>
      <c r="AE2320" s="31">
        <f t="shared" si="680"/>
        <v>20.590365471636876</v>
      </c>
      <c r="AF2320" s="15">
        <f t="shared" si="669"/>
        <v>5.0263888888888886</v>
      </c>
      <c r="AG2320" s="31">
        <f t="shared" si="681"/>
        <v>6.5652500280566413</v>
      </c>
      <c r="AH2320" s="31">
        <f t="shared" si="682"/>
        <v>39.71582192793629</v>
      </c>
      <c r="AI2320">
        <f t="shared" si="683"/>
        <v>114.98224421527206</v>
      </c>
    </row>
    <row r="2321" spans="1:35" x14ac:dyDescent="0.2">
      <c r="A2321">
        <v>32</v>
      </c>
      <c r="C2321" s="27" t="s">
        <v>2382</v>
      </c>
      <c r="D2321" s="26">
        <v>29.979749999999999</v>
      </c>
      <c r="E2321">
        <v>0</v>
      </c>
      <c r="F2321" s="26">
        <v>996.16666666666663</v>
      </c>
      <c r="G2321" s="26">
        <v>55.859166666666667</v>
      </c>
      <c r="H2321" s="26">
        <v>33.148333333333333</v>
      </c>
      <c r="I2321" s="26">
        <v>92.575000000000003</v>
      </c>
      <c r="J2321" s="26">
        <v>53.762500000000003</v>
      </c>
      <c r="K2321">
        <v>289.16666666666669</v>
      </c>
      <c r="L2321">
        <v>3.9249999999999998</v>
      </c>
      <c r="M2321">
        <v>12.308333333333334</v>
      </c>
      <c r="N2321">
        <v>41.275833333333338</v>
      </c>
      <c r="O2321" s="1">
        <f t="shared" si="685"/>
        <v>25677.866503242516</v>
      </c>
      <c r="Q2321" s="1">
        <f t="shared" si="670"/>
        <v>5152.597722404118</v>
      </c>
      <c r="R2321" s="2">
        <f t="shared" si="671"/>
        <v>5.4514089886876755</v>
      </c>
      <c r="S2321" s="2"/>
      <c r="T2321" s="1">
        <f t="shared" si="672"/>
        <v>6472.3059443774846</v>
      </c>
      <c r="U2321" s="1">
        <f t="shared" si="673"/>
        <v>0</v>
      </c>
      <c r="V2321" s="1">
        <f t="shared" si="674"/>
        <v>1871.1513069273326</v>
      </c>
      <c r="W2321" s="1">
        <f t="shared" si="675"/>
        <v>12065.888202807706</v>
      </c>
      <c r="X2321" s="2">
        <f t="shared" si="684"/>
        <v>71.110355970176329</v>
      </c>
      <c r="Y2321">
        <f t="shared" si="686"/>
        <v>1</v>
      </c>
      <c r="Z2321" s="26">
        <f t="shared" si="676"/>
        <v>0</v>
      </c>
      <c r="AA2321">
        <f t="shared" si="677"/>
        <v>232.59877517148752</v>
      </c>
      <c r="AB2321" s="28">
        <f t="shared" si="678"/>
        <v>40515.428571428572</v>
      </c>
      <c r="AC2321">
        <f t="shared" si="679"/>
        <v>13.255092592592593</v>
      </c>
      <c r="AD2321" s="31">
        <f t="shared" si="668"/>
        <v>10.604645900114546</v>
      </c>
      <c r="AE2321" s="31">
        <f t="shared" si="680"/>
        <v>20.769532951494156</v>
      </c>
      <c r="AF2321" s="15">
        <f t="shared" si="669"/>
        <v>5.1532407407407437</v>
      </c>
      <c r="AG2321" s="31">
        <f t="shared" si="681"/>
        <v>6.6237625248310099</v>
      </c>
      <c r="AH2321" s="31">
        <f t="shared" si="682"/>
        <v>40.051523424860228</v>
      </c>
      <c r="AI2321">
        <f t="shared" si="683"/>
        <v>115.92332672587682</v>
      </c>
    </row>
    <row r="2322" spans="1:35" x14ac:dyDescent="0.2">
      <c r="A2322">
        <v>32</v>
      </c>
      <c r="C2322" s="27" t="s">
        <v>2383</v>
      </c>
      <c r="D2322" s="26">
        <v>29.995083333333334</v>
      </c>
      <c r="E2322">
        <v>0</v>
      </c>
      <c r="F2322" s="26">
        <v>512.16666666666663</v>
      </c>
      <c r="G2322" s="26">
        <v>54.273333333333333</v>
      </c>
      <c r="H2322" s="26">
        <v>31.629166666666666</v>
      </c>
      <c r="I2322" s="26">
        <v>94.016666666666666</v>
      </c>
      <c r="J2322" s="26">
        <v>52.611666666666665</v>
      </c>
      <c r="K2322">
        <v>269.16666666666669</v>
      </c>
      <c r="L2322">
        <v>4.1416666666666666</v>
      </c>
      <c r="M2322">
        <v>12.633333333333333</v>
      </c>
      <c r="N2322">
        <v>41.36</v>
      </c>
      <c r="O2322" s="1">
        <f t="shared" si="685"/>
        <v>13201.954787429186</v>
      </c>
      <c r="Q2322" s="1">
        <f t="shared" si="670"/>
        <v>-7506.0163260920735</v>
      </c>
      <c r="R2322" s="2">
        <f t="shared" si="671"/>
        <v>-7.941307874933992</v>
      </c>
      <c r="S2322" s="2"/>
      <c r="T2322" s="1">
        <f t="shared" si="672"/>
        <v>7660.7488964686927</v>
      </c>
      <c r="U2322" s="1">
        <f t="shared" si="673"/>
        <v>0</v>
      </c>
      <c r="V2322" s="1">
        <f t="shared" si="674"/>
        <v>2241.5697243165528</v>
      </c>
      <c r="W2322" s="1">
        <f t="shared" si="675"/>
        <v>10684.171633754759</v>
      </c>
      <c r="X2322" s="2">
        <f t="shared" si="684"/>
        <v>76.561764958864003</v>
      </c>
      <c r="Y2322">
        <f t="shared" si="686"/>
        <v>1</v>
      </c>
      <c r="Z2322" s="26">
        <f t="shared" si="676"/>
        <v>0</v>
      </c>
      <c r="AA2322">
        <f t="shared" si="677"/>
        <v>496.77418432595573</v>
      </c>
      <c r="AB2322" s="28">
        <f t="shared" si="678"/>
        <v>40515.470238095237</v>
      </c>
      <c r="AC2322">
        <f t="shared" si="679"/>
        <v>12.374074074074073</v>
      </c>
      <c r="AD2322" s="31">
        <f t="shared" si="668"/>
        <v>10.164790631143488</v>
      </c>
      <c r="AE2322" s="31">
        <f t="shared" si="680"/>
        <v>19.969491252329163</v>
      </c>
      <c r="AF2322" s="15">
        <f t="shared" si="669"/>
        <v>5.1999999999999993</v>
      </c>
      <c r="AG2322" s="31">
        <f t="shared" si="681"/>
        <v>6.6454464655607532</v>
      </c>
      <c r="AH2322" s="31">
        <f t="shared" si="682"/>
        <v>40.175888288466112</v>
      </c>
      <c r="AI2322">
        <f t="shared" si="683"/>
        <v>121.48085898125532</v>
      </c>
    </row>
    <row r="2323" spans="1:35" x14ac:dyDescent="0.2">
      <c r="A2323">
        <v>32</v>
      </c>
      <c r="C2323" s="27" t="s">
        <v>2384</v>
      </c>
      <c r="D2323" s="26">
        <v>30.024999999999999</v>
      </c>
      <c r="E2323">
        <v>0</v>
      </c>
      <c r="F2323" s="26">
        <v>239.58333333333331</v>
      </c>
      <c r="G2323" s="26">
        <v>48.462499999999999</v>
      </c>
      <c r="H2323" s="26">
        <v>30.592500000000001</v>
      </c>
      <c r="I2323" s="26">
        <v>96.666666666666671</v>
      </c>
      <c r="J2323" s="26">
        <v>47.577500000000001</v>
      </c>
      <c r="K2323">
        <v>270.83333333333331</v>
      </c>
      <c r="L2323">
        <v>2.5</v>
      </c>
      <c r="M2323">
        <v>9.8333333333333339</v>
      </c>
      <c r="N2323">
        <v>41.414999999999999</v>
      </c>
      <c r="O2323" s="1">
        <f t="shared" si="685"/>
        <v>6175.6622215845928</v>
      </c>
      <c r="Q2323" s="1">
        <f t="shared" si="670"/>
        <v>-8127.0230761890534</v>
      </c>
      <c r="R2323" s="2">
        <f t="shared" si="671"/>
        <v>-8.5983282677340025</v>
      </c>
      <c r="S2323" s="2"/>
      <c r="T2323" s="1">
        <f t="shared" si="672"/>
        <v>6483.5473873823248</v>
      </c>
      <c r="U2323" s="1">
        <f t="shared" si="673"/>
        <v>0</v>
      </c>
      <c r="V2323" s="1">
        <f t="shared" si="674"/>
        <v>1846.8382524922281</v>
      </c>
      <c r="W2323" s="1">
        <f t="shared" si="675"/>
        <v>5830.9266589225599</v>
      </c>
      <c r="X2323" s="2">
        <f t="shared" si="684"/>
        <v>68.620457083930006</v>
      </c>
      <c r="Y2323">
        <f t="shared" si="686"/>
        <v>1</v>
      </c>
      <c r="Z2323" s="26">
        <f t="shared" si="676"/>
        <v>0</v>
      </c>
      <c r="AA2323">
        <f t="shared" si="677"/>
        <v>406.34323379756398</v>
      </c>
      <c r="AB2323" s="28">
        <f t="shared" si="678"/>
        <v>40515.511904761908</v>
      </c>
      <c r="AC2323">
        <f t="shared" si="679"/>
        <v>9.1458333333333321</v>
      </c>
      <c r="AD2323" s="31">
        <f t="shared" si="668"/>
        <v>8.4256950534201529</v>
      </c>
      <c r="AE2323" s="31">
        <f t="shared" si="680"/>
        <v>16.742201471029652</v>
      </c>
      <c r="AF2323" s="15">
        <f t="shared" si="669"/>
        <v>5.2305555555555552</v>
      </c>
      <c r="AG2323" s="31">
        <f t="shared" si="681"/>
        <v>6.6596498913904156</v>
      </c>
      <c r="AH2323" s="31">
        <f t="shared" si="682"/>
        <v>40.257337694671264</v>
      </c>
      <c r="AI2323">
        <f t="shared" si="683"/>
        <v>141.37299897653335</v>
      </c>
    </row>
    <row r="2324" spans="1:35" x14ac:dyDescent="0.2">
      <c r="A2324">
        <v>32</v>
      </c>
      <c r="C2324" s="27" t="s">
        <v>2385</v>
      </c>
      <c r="D2324" s="26">
        <v>30.061250000000001</v>
      </c>
      <c r="E2324">
        <v>0</v>
      </c>
      <c r="F2324" s="26">
        <v>47.5</v>
      </c>
      <c r="G2324" s="26">
        <v>43.87</v>
      </c>
      <c r="H2324" s="26">
        <v>28.54</v>
      </c>
      <c r="I2324" s="26">
        <v>97.88333333333334</v>
      </c>
      <c r="J2324" s="26">
        <v>43.31583333333333</v>
      </c>
      <c r="K2324">
        <v>299.41666666666669</v>
      </c>
      <c r="L2324">
        <v>1.7249999999999999</v>
      </c>
      <c r="M2324">
        <v>6.8</v>
      </c>
      <c r="N2324">
        <v>41.464999999999996</v>
      </c>
      <c r="O2324" s="1">
        <f t="shared" si="685"/>
        <v>1224.3921621924239</v>
      </c>
      <c r="Q2324" s="1">
        <f t="shared" si="670"/>
        <v>-7769.8772284939805</v>
      </c>
      <c r="R2324" s="2">
        <f t="shared" si="671"/>
        <v>-8.2204706919461952</v>
      </c>
      <c r="S2324" s="2"/>
      <c r="T2324" s="1">
        <f t="shared" si="672"/>
        <v>5367.5214154940086</v>
      </c>
      <c r="U2324" s="1">
        <f t="shared" si="673"/>
        <v>0</v>
      </c>
      <c r="V2324" s="1">
        <f t="shared" si="674"/>
        <v>1480.8302291627369</v>
      </c>
      <c r="W2324" s="1">
        <f t="shared" si="675"/>
        <v>1989.8373344744612</v>
      </c>
      <c r="X2324" s="2">
        <f t="shared" si="684"/>
        <v>60.022128816196002</v>
      </c>
      <c r="Y2324">
        <f t="shared" si="686"/>
        <v>1</v>
      </c>
      <c r="Z2324" s="26">
        <f t="shared" si="676"/>
        <v>0</v>
      </c>
      <c r="AA2324">
        <f t="shared" si="677"/>
        <v>260.89126529498935</v>
      </c>
      <c r="AB2324" s="28">
        <f t="shared" si="678"/>
        <v>40515.553571428572</v>
      </c>
      <c r="AC2324">
        <f t="shared" si="679"/>
        <v>6.5944444444444432</v>
      </c>
      <c r="AD2324" s="31">
        <f t="shared" si="668"/>
        <v>7.1665113928830397</v>
      </c>
      <c r="AE2324" s="31">
        <f t="shared" si="680"/>
        <v>14.37002819039952</v>
      </c>
      <c r="AF2324" s="15">
        <f t="shared" si="669"/>
        <v>5.2583333333333311</v>
      </c>
      <c r="AG2324" s="31">
        <f t="shared" si="681"/>
        <v>6.6725852692249461</v>
      </c>
      <c r="AH2324" s="31">
        <f t="shared" si="682"/>
        <v>40.331507158329885</v>
      </c>
      <c r="AI2324">
        <f t="shared" si="683"/>
        <v>156.08041155519734</v>
      </c>
    </row>
    <row r="2325" spans="1:35" x14ac:dyDescent="0.2">
      <c r="A2325">
        <v>32</v>
      </c>
      <c r="C2325" s="27" t="s">
        <v>2386</v>
      </c>
      <c r="D2325" s="26">
        <v>30.106249999999999</v>
      </c>
      <c r="E2325">
        <v>0</v>
      </c>
      <c r="F2325" s="26">
        <v>1.6666666666666665</v>
      </c>
      <c r="G2325" s="26">
        <v>38.534166666666664</v>
      </c>
      <c r="H2325" s="26">
        <v>26.537500000000001</v>
      </c>
      <c r="I2325" s="26">
        <v>99.791666666666671</v>
      </c>
      <c r="J2325" s="26">
        <v>38.481666666666669</v>
      </c>
      <c r="K2325">
        <v>303.75</v>
      </c>
      <c r="L2325">
        <v>1.0833333333333335</v>
      </c>
      <c r="M2325">
        <v>5.2333333333333334</v>
      </c>
      <c r="N2325">
        <v>41.567500000000003</v>
      </c>
      <c r="O2325" s="1">
        <f t="shared" si="685"/>
        <v>42.961128497979772</v>
      </c>
      <c r="Q2325" s="1">
        <f t="shared" si="670"/>
        <v>-3077.9203580369704</v>
      </c>
      <c r="R2325" s="2">
        <f t="shared" si="671"/>
        <v>-3.2564162021246865</v>
      </c>
      <c r="S2325" s="2"/>
      <c r="T2325" s="1">
        <f t="shared" si="672"/>
        <v>4307.3932696246138</v>
      </c>
      <c r="U2325" s="1">
        <f t="shared" si="673"/>
        <v>0</v>
      </c>
      <c r="V2325" s="1">
        <f t="shared" si="674"/>
        <v>1152.1557870317247</v>
      </c>
      <c r="W2325" s="1">
        <f t="shared" si="675"/>
        <v>-2509.7047461840079</v>
      </c>
      <c r="X2325" s="2">
        <f t="shared" si="684"/>
        <v>51.801658124249805</v>
      </c>
      <c r="Y2325">
        <f t="shared" si="686"/>
        <v>1</v>
      </c>
      <c r="Z2325" s="26">
        <f t="shared" si="676"/>
        <v>0</v>
      </c>
      <c r="AA2325">
        <f t="shared" si="677"/>
        <v>176.02632957704162</v>
      </c>
      <c r="AB2325" s="28">
        <f t="shared" si="678"/>
        <v>40515.595238095237</v>
      </c>
      <c r="AC2325">
        <f t="shared" si="679"/>
        <v>3.6300925925925909</v>
      </c>
      <c r="AD2325" s="31">
        <f t="shared" si="668"/>
        <v>5.9382195387218042</v>
      </c>
      <c r="AE2325" s="31">
        <f t="shared" si="680"/>
        <v>12.034628661405266</v>
      </c>
      <c r="AF2325" s="15">
        <f t="shared" si="669"/>
        <v>5.3152777777777791</v>
      </c>
      <c r="AG2325" s="31">
        <f t="shared" si="681"/>
        <v>6.6991719265968959</v>
      </c>
      <c r="AH2325" s="31">
        <f t="shared" si="682"/>
        <v>40.483926077010722</v>
      </c>
      <c r="AI2325">
        <f t="shared" si="683"/>
        <v>171.03717606261998</v>
      </c>
    </row>
    <row r="2326" spans="1:35" x14ac:dyDescent="0.2">
      <c r="A2326">
        <v>32</v>
      </c>
      <c r="C2326" s="27" t="s">
        <v>2387</v>
      </c>
      <c r="D2326" s="26">
        <v>30.141749999999998</v>
      </c>
      <c r="E2326">
        <v>0</v>
      </c>
      <c r="F2326" s="26">
        <v>1</v>
      </c>
      <c r="G2326" s="26">
        <v>35.977499999999999</v>
      </c>
      <c r="H2326" s="26">
        <v>24.754999999999999</v>
      </c>
      <c r="I2326" s="26">
        <v>100</v>
      </c>
      <c r="J2326" s="26">
        <v>35.977499999999999</v>
      </c>
      <c r="K2326">
        <v>308.25</v>
      </c>
      <c r="L2326">
        <v>1.2333333333333332</v>
      </c>
      <c r="M2326">
        <v>5.3916666666666666</v>
      </c>
      <c r="N2326">
        <v>41.704166666666666</v>
      </c>
      <c r="O2326" s="1">
        <f t="shared" si="685"/>
        <v>25.776677098787872</v>
      </c>
      <c r="Q2326" s="1">
        <f t="shared" si="670"/>
        <v>-539.47497495684809</v>
      </c>
      <c r="R2326" s="2">
        <f t="shared" si="671"/>
        <v>-0.57076039817050672</v>
      </c>
      <c r="S2326" s="2"/>
      <c r="T2326" s="1">
        <f t="shared" si="672"/>
        <v>4056.0990567797098</v>
      </c>
      <c r="U2326" s="1">
        <f t="shared" si="673"/>
        <v>0</v>
      </c>
      <c r="V2326" s="1">
        <f t="shared" si="674"/>
        <v>1068.5024922692457</v>
      </c>
      <c r="W2326" s="1">
        <f t="shared" si="675"/>
        <v>-4738.1019274111195</v>
      </c>
      <c r="X2326" s="2">
        <f t="shared" si="684"/>
        <v>48.545241922125115</v>
      </c>
      <c r="Y2326">
        <f t="shared" si="686"/>
        <v>1</v>
      </c>
      <c r="Z2326" s="26">
        <f t="shared" si="676"/>
        <v>0</v>
      </c>
      <c r="AA2326">
        <f t="shared" si="677"/>
        <v>157.94813702114109</v>
      </c>
      <c r="AB2326" s="28">
        <f t="shared" si="678"/>
        <v>40515.636904761908</v>
      </c>
      <c r="AC2326">
        <f t="shared" si="679"/>
        <v>2.2097222222222217</v>
      </c>
      <c r="AD2326" s="31">
        <f t="shared" si="668"/>
        <v>5.377952601157892</v>
      </c>
      <c r="AE2326" s="31">
        <f t="shared" si="680"/>
        <v>10.955390194721764</v>
      </c>
      <c r="AF2326" s="15">
        <f t="shared" si="669"/>
        <v>5.3912037037037033</v>
      </c>
      <c r="AG2326" s="31">
        <f t="shared" si="681"/>
        <v>6.734765771860391</v>
      </c>
      <c r="AH2326" s="31">
        <f t="shared" si="682"/>
        <v>40.68793018437573</v>
      </c>
      <c r="AI2326">
        <f t="shared" si="683"/>
        <v>178.7520304177996</v>
      </c>
    </row>
    <row r="2327" spans="1:35" x14ac:dyDescent="0.2">
      <c r="A2327">
        <v>32</v>
      </c>
      <c r="C2327" s="27" t="s">
        <v>2388</v>
      </c>
      <c r="D2327" s="26">
        <v>30.178249999999998</v>
      </c>
      <c r="E2327">
        <v>0</v>
      </c>
      <c r="F2327" s="26">
        <v>1</v>
      </c>
      <c r="G2327" s="26">
        <v>34.362499999999997</v>
      </c>
      <c r="H2327" s="26">
        <v>23.025833333333331</v>
      </c>
      <c r="I2327" s="26">
        <v>100</v>
      </c>
      <c r="J2327" s="26">
        <v>34.362499999999997</v>
      </c>
      <c r="K2327">
        <v>308.66666666666669</v>
      </c>
      <c r="L2327">
        <v>1.3</v>
      </c>
      <c r="M2327">
        <v>5.1833333333333336</v>
      </c>
      <c r="N2327">
        <v>41.829166666666666</v>
      </c>
      <c r="O2327" s="1">
        <f t="shared" si="685"/>
        <v>25.776677098787872</v>
      </c>
      <c r="Q2327" s="1">
        <f t="shared" si="670"/>
        <v>653.29426326322289</v>
      </c>
      <c r="R2327" s="2">
        <f t="shared" si="671"/>
        <v>0.6911803348291562</v>
      </c>
      <c r="S2327" s="2"/>
      <c r="T2327" s="1">
        <f t="shared" si="672"/>
        <v>4253.6006453888285</v>
      </c>
      <c r="U2327" s="1">
        <f t="shared" si="673"/>
        <v>0</v>
      </c>
      <c r="V2327" s="1">
        <f t="shared" si="674"/>
        <v>1112.8226853313217</v>
      </c>
      <c r="W2327" s="1">
        <f t="shared" si="675"/>
        <v>-6177.7347598375491</v>
      </c>
      <c r="X2327" s="2">
        <f t="shared" si="684"/>
        <v>47.974481523954609</v>
      </c>
      <c r="Y2327">
        <f t="shared" si="686"/>
        <v>1</v>
      </c>
      <c r="Z2327" s="26">
        <f t="shared" si="676"/>
        <v>0</v>
      </c>
      <c r="AA2327">
        <f t="shared" si="677"/>
        <v>185.2860410084817</v>
      </c>
      <c r="AB2327" s="28">
        <f t="shared" si="678"/>
        <v>40515.678571428572</v>
      </c>
      <c r="AC2327">
        <f t="shared" si="679"/>
        <v>1.3124999999999984</v>
      </c>
      <c r="AD2327" s="31">
        <f t="shared" si="668"/>
        <v>5.0417733709360437</v>
      </c>
      <c r="AE2327" s="31">
        <f t="shared" si="680"/>
        <v>10.304136428598769</v>
      </c>
      <c r="AF2327" s="15">
        <f t="shared" si="669"/>
        <v>5.4606481481481479</v>
      </c>
      <c r="AG2327" s="31">
        <f t="shared" si="681"/>
        <v>6.7674666995044692</v>
      </c>
      <c r="AH2327" s="31">
        <f t="shared" si="682"/>
        <v>40.875301257767788</v>
      </c>
      <c r="AI2327">
        <f t="shared" si="683"/>
        <v>183.79384295296416</v>
      </c>
    </row>
    <row r="2328" spans="1:35" x14ac:dyDescent="0.2">
      <c r="A2328">
        <v>32</v>
      </c>
      <c r="C2328" s="27" t="s">
        <v>2389</v>
      </c>
      <c r="D2328" s="26">
        <v>30.209499999999998</v>
      </c>
      <c r="E2328">
        <v>0</v>
      </c>
      <c r="F2328" s="26">
        <v>1</v>
      </c>
      <c r="G2328" s="26">
        <v>32.847500000000004</v>
      </c>
      <c r="H2328" s="26">
        <v>21.202500000000001</v>
      </c>
      <c r="I2328" s="26">
        <v>100</v>
      </c>
      <c r="J2328" s="26">
        <v>32.847500000000004</v>
      </c>
      <c r="K2328">
        <v>285.41666666666669</v>
      </c>
      <c r="L2328">
        <v>0.54166666666666674</v>
      </c>
      <c r="M2328">
        <v>3.25</v>
      </c>
      <c r="N2328">
        <v>41.925833333333337</v>
      </c>
      <c r="O2328" s="1">
        <f t="shared" si="685"/>
        <v>25.776677098787872</v>
      </c>
      <c r="Q2328" s="1">
        <f t="shared" si="670"/>
        <v>1445.5498267468997</v>
      </c>
      <c r="R2328" s="2">
        <f t="shared" si="671"/>
        <v>1.529380662662551</v>
      </c>
      <c r="S2328" s="2"/>
      <c r="T2328" s="1">
        <f t="shared" si="672"/>
        <v>4682.3107253905073</v>
      </c>
      <c r="U2328" s="1">
        <f t="shared" si="673"/>
        <v>0</v>
      </c>
      <c r="V2328" s="1">
        <f t="shared" si="674"/>
        <v>1220.9489827004081</v>
      </c>
      <c r="W2328" s="1">
        <f t="shared" si="675"/>
        <v>-7511.1877760792686</v>
      </c>
      <c r="X2328" s="2">
        <f t="shared" si="684"/>
        <v>48.665661858783764</v>
      </c>
      <c r="Y2328">
        <f t="shared" si="686"/>
        <v>1</v>
      </c>
      <c r="Z2328" s="26">
        <f t="shared" si="676"/>
        <v>0</v>
      </c>
      <c r="AA2328">
        <f t="shared" si="677"/>
        <v>250.21424459068132</v>
      </c>
      <c r="AB2328" s="28">
        <f t="shared" si="678"/>
        <v>40515.720238095237</v>
      </c>
      <c r="AC2328">
        <f t="shared" si="679"/>
        <v>0.47083333333333538</v>
      </c>
      <c r="AD2328" s="31">
        <f t="shared" si="668"/>
        <v>4.7434001456523038</v>
      </c>
      <c r="AE2328" s="31">
        <f t="shared" si="680"/>
        <v>9.7241555273115647</v>
      </c>
      <c r="AF2328" s="15">
        <f t="shared" si="669"/>
        <v>5.5143518518518535</v>
      </c>
      <c r="AG2328" s="31">
        <f t="shared" si="681"/>
        <v>6.7928511219439702</v>
      </c>
      <c r="AH2328" s="31">
        <f t="shared" si="682"/>
        <v>41.020715464144857</v>
      </c>
      <c r="AI2328">
        <f t="shared" si="683"/>
        <v>188.15491834024172</v>
      </c>
    </row>
    <row r="2329" spans="1:35" x14ac:dyDescent="0.2">
      <c r="A2329">
        <v>32</v>
      </c>
      <c r="C2329" s="27" t="s">
        <v>2390</v>
      </c>
      <c r="D2329" s="26">
        <v>30.237500000000001</v>
      </c>
      <c r="E2329">
        <v>0</v>
      </c>
      <c r="F2329" s="26">
        <v>1</v>
      </c>
      <c r="G2329" s="26">
        <v>31.576666666666668</v>
      </c>
      <c r="H2329" s="26">
        <v>17.705833333333334</v>
      </c>
      <c r="I2329" s="26">
        <v>100</v>
      </c>
      <c r="J2329" s="26">
        <v>31.564166666666669</v>
      </c>
      <c r="K2329">
        <v>308</v>
      </c>
      <c r="L2329">
        <v>9.166666666666666E-2</v>
      </c>
      <c r="M2329">
        <v>0.46666666666666656</v>
      </c>
      <c r="N2329">
        <v>42.01</v>
      </c>
      <c r="O2329" s="1">
        <f t="shared" si="685"/>
        <v>25.776677098787872</v>
      </c>
      <c r="Q2329" s="1">
        <f t="shared" si="670"/>
        <v>1490.8863849111849</v>
      </c>
      <c r="R2329" s="2">
        <f t="shared" si="671"/>
        <v>1.5773463945143344</v>
      </c>
      <c r="S2329" s="2"/>
      <c r="T2329" s="1">
        <f t="shared" si="672"/>
        <v>5539.2228113858646</v>
      </c>
      <c r="U2329" s="1">
        <f t="shared" si="673"/>
        <v>0</v>
      </c>
      <c r="V2329" s="1">
        <f t="shared" si="674"/>
        <v>1436.2387581962939</v>
      </c>
      <c r="W2329" s="1">
        <f t="shared" si="675"/>
        <v>-8632.2811599515699</v>
      </c>
      <c r="X2329" s="2">
        <f t="shared" si="684"/>
        <v>50.195042521446318</v>
      </c>
      <c r="Y2329">
        <f t="shared" si="686"/>
        <v>1</v>
      </c>
      <c r="Z2329" s="26">
        <f t="shared" si="676"/>
        <v>0</v>
      </c>
      <c r="AA2329">
        <f t="shared" si="677"/>
        <v>346.64391946984188</v>
      </c>
      <c r="AB2329" s="28">
        <f t="shared" si="678"/>
        <v>40515.761904761908</v>
      </c>
      <c r="AC2329">
        <f t="shared" si="679"/>
        <v>-0.23518518518518444</v>
      </c>
      <c r="AD2329" s="31">
        <f t="shared" ref="AD2329:AD2392" si="687">10^($AF$17-$AF$18/($AF$19+AC2329))*I2329/100</f>
        <v>4.505244839693062</v>
      </c>
      <c r="AE2329" s="31">
        <f t="shared" si="680"/>
        <v>9.2598207857952026</v>
      </c>
      <c r="AF2329" s="15">
        <f t="shared" ref="AF2329:AF2392" si="688">(N2329-32)/1.8</f>
        <v>5.56111111111111</v>
      </c>
      <c r="AG2329" s="31">
        <f t="shared" si="681"/>
        <v>6.8150212571760305</v>
      </c>
      <c r="AH2329" s="31">
        <f t="shared" si="682"/>
        <v>41.147692135930733</v>
      </c>
      <c r="AI2329">
        <f t="shared" si="683"/>
        <v>191.70988255701477</v>
      </c>
    </row>
    <row r="2330" spans="1:35" x14ac:dyDescent="0.2">
      <c r="A2330">
        <v>32</v>
      </c>
      <c r="C2330" s="27" t="s">
        <v>2391</v>
      </c>
      <c r="D2330" s="26">
        <v>30.251583333333333</v>
      </c>
      <c r="E2330">
        <v>0</v>
      </c>
      <c r="F2330" s="26">
        <v>1</v>
      </c>
      <c r="G2330" s="26">
        <v>30.294166666666666</v>
      </c>
      <c r="H2330" s="26">
        <v>15.51</v>
      </c>
      <c r="I2330" s="26">
        <v>100</v>
      </c>
      <c r="J2330" s="26">
        <v>30.275833333333335</v>
      </c>
      <c r="K2330">
        <v>313.5</v>
      </c>
      <c r="L2330">
        <v>0.11666666666666665</v>
      </c>
      <c r="M2330">
        <v>1.3833333333333333</v>
      </c>
      <c r="N2330">
        <v>42.03</v>
      </c>
      <c r="O2330" s="1">
        <f t="shared" si="685"/>
        <v>25.776677098787872</v>
      </c>
      <c r="Q2330" s="1">
        <f t="shared" ref="Q2330:Q2393" si="689">(O2330-T2330-U2330-V2330-W2330-AI2330)</f>
        <v>1758.1413362005399</v>
      </c>
      <c r="R2330" s="2">
        <f t="shared" ref="R2330:R2393" si="690">Q2330/$O$12+Z2330/$O$17*$Z$21</f>
        <v>1.860100089295363</v>
      </c>
      <c r="S2330" s="2"/>
      <c r="T2330" s="1">
        <f t="shared" ref="T2330:T2393" si="691">((X2330-H2330)*$D$13/$P$5)*$P$7/1000</f>
        <v>6182.5281962272875</v>
      </c>
      <c r="U2330" s="1">
        <f t="shared" ref="U2330:U2393" si="692">IF(X2330&gt;80,(X2330-80)*$O$19,0)</f>
        <v>0</v>
      </c>
      <c r="V2330" s="1">
        <f t="shared" ref="V2330:V2393" si="693">$D$20*(((X2330-32)*5/9+273)^4-((H2330-32)*5/9+273)^4)*$D$14*$D$21*$D$22/1000</f>
        <v>1600.4543561873243</v>
      </c>
      <c r="W2330" s="1">
        <f t="shared" ref="W2330:W2393" si="694">(G2330-N2330)*$O$20</f>
        <v>-9709.9373462937729</v>
      </c>
      <c r="X2330" s="2">
        <f t="shared" si="684"/>
        <v>51.772388915960654</v>
      </c>
      <c r="Y2330">
        <f t="shared" si="686"/>
        <v>1</v>
      </c>
      <c r="Z2330" s="26">
        <f t="shared" ref="Z2330:Z2393" si="695">IF(X2330&lt;42,IF(X2330&lt;36, 0.4*3600, 0.1*3600),0)*$Z$21</f>
        <v>0</v>
      </c>
      <c r="AA2330">
        <f t="shared" ref="AA2330:AA2393" si="696">(X2330-G2330)^2</f>
        <v>461.31403099006735</v>
      </c>
      <c r="AB2330" s="28">
        <f t="shared" ref="AB2330:AB2393" si="697">C2330-1/1/14</f>
        <v>40515.803571428572</v>
      </c>
      <c r="AC2330">
        <f t="shared" ref="AC2330:AC2393" si="698">(G2330-32)/1.8</f>
        <v>-0.94768518518518574</v>
      </c>
      <c r="AD2330" s="31">
        <f t="shared" si="687"/>
        <v>4.2756656633938874</v>
      </c>
      <c r="AE2330" s="31">
        <f t="shared" ref="AE2330:AE2393" si="699">AD2330/760*35000/(AC2330+273.15)/0.0821</f>
        <v>8.810959782776008</v>
      </c>
      <c r="AF2330" s="15">
        <f t="shared" si="688"/>
        <v>5.5722222222222229</v>
      </c>
      <c r="AG2330" s="31">
        <f t="shared" ref="AG2330:AG2393" si="700">10^($AF$17-$AF$18/($AF$19+AF2330))</f>
        <v>6.8202987589579029</v>
      </c>
      <c r="AH2330" s="31">
        <f t="shared" ref="AH2330:AH2393" si="701">AG2330/760*35000*$AE$14/(AF2330+273.15)/0.0821</f>
        <v>41.177915001906008</v>
      </c>
      <c r="AI2330">
        <f t="shared" ref="AI2330:AI2393" si="702">(AH2330-AE2330)*0.018*334</f>
        <v>194.59013477740956</v>
      </c>
    </row>
    <row r="2331" spans="1:35" x14ac:dyDescent="0.2">
      <c r="A2331">
        <v>32</v>
      </c>
      <c r="C2331" s="27" t="s">
        <v>2392</v>
      </c>
      <c r="D2331" s="26">
        <v>30.272500000000001</v>
      </c>
      <c r="E2331">
        <v>0</v>
      </c>
      <c r="F2331" s="26">
        <v>1</v>
      </c>
      <c r="G2331" s="26">
        <v>29.281666666666666</v>
      </c>
      <c r="H2331" s="26">
        <v>12.541666666666666</v>
      </c>
      <c r="I2331" s="26">
        <v>100</v>
      </c>
      <c r="J2331" s="26">
        <v>29.262499999999999</v>
      </c>
      <c r="K2331">
        <v>307</v>
      </c>
      <c r="L2331">
        <v>0</v>
      </c>
      <c r="M2331">
        <v>0.57499999999999996</v>
      </c>
      <c r="N2331">
        <v>42.02</v>
      </c>
      <c r="O2331" s="1">
        <f t="shared" si="685"/>
        <v>25.776677098787872</v>
      </c>
      <c r="Q2331" s="1">
        <f t="shared" si="689"/>
        <v>1554.7093681310375</v>
      </c>
      <c r="R2331" s="2">
        <f t="shared" si="690"/>
        <v>1.6448706227102883</v>
      </c>
      <c r="S2331" s="2"/>
      <c r="T2331" s="1">
        <f t="shared" si="691"/>
        <v>7005.7482507082823</v>
      </c>
      <c r="U2331" s="1">
        <f t="shared" si="692"/>
        <v>0</v>
      </c>
      <c r="V2331" s="1">
        <f t="shared" si="693"/>
        <v>1808.1517181938464</v>
      </c>
      <c r="W2331" s="1">
        <f t="shared" si="694"/>
        <v>-10539.38097532107</v>
      </c>
      <c r="X2331" s="2">
        <f t="shared" ref="X2331:X2394" si="703">X2330+R2330</f>
        <v>53.632489005256019</v>
      </c>
      <c r="Y2331">
        <f t="shared" si="686"/>
        <v>1</v>
      </c>
      <c r="Z2331" s="26">
        <f t="shared" si="695"/>
        <v>0</v>
      </c>
      <c r="AA2331">
        <f t="shared" si="696"/>
        <v>592.96254856554219</v>
      </c>
      <c r="AB2331" s="28">
        <f t="shared" si="697"/>
        <v>40515.845238095237</v>
      </c>
      <c r="AC2331">
        <f t="shared" si="698"/>
        <v>-1.5101851851851853</v>
      </c>
      <c r="AD2331" s="31">
        <f t="shared" si="687"/>
        <v>4.1017804245781528</v>
      </c>
      <c r="AE2331" s="31">
        <f t="shared" si="699"/>
        <v>8.4701339277159367</v>
      </c>
      <c r="AF2331" s="15">
        <f t="shared" si="688"/>
        <v>5.5666666666666682</v>
      </c>
      <c r="AG2331" s="31">
        <f t="shared" si="700"/>
        <v>6.8176595588170441</v>
      </c>
      <c r="AH2331" s="31">
        <f t="shared" si="701"/>
        <v>41.162801157704664</v>
      </c>
      <c r="AI2331">
        <f t="shared" si="702"/>
        <v>196.54831538669222</v>
      </c>
    </row>
    <row r="2332" spans="1:35" x14ac:dyDescent="0.2">
      <c r="A2332">
        <v>32</v>
      </c>
      <c r="C2332" s="27" t="s">
        <v>2393</v>
      </c>
      <c r="D2332" s="26">
        <v>30.292000000000002</v>
      </c>
      <c r="E2332">
        <v>0</v>
      </c>
      <c r="F2332" s="26">
        <v>1</v>
      </c>
      <c r="G2332" s="26">
        <v>28.376666666666665</v>
      </c>
      <c r="H2332" s="26">
        <v>10.364166666666666</v>
      </c>
      <c r="I2332" s="26">
        <v>100</v>
      </c>
      <c r="J2332" s="26">
        <v>28.359166666666667</v>
      </c>
      <c r="K2332">
        <v>272.33333333333331</v>
      </c>
      <c r="L2332">
        <v>0</v>
      </c>
      <c r="M2332">
        <v>1.0083333333333333</v>
      </c>
      <c r="N2332">
        <v>41.953333333333333</v>
      </c>
      <c r="O2332" s="1">
        <f t="shared" si="685"/>
        <v>25.776677098787872</v>
      </c>
      <c r="Q2332" s="1">
        <f t="shared" si="689"/>
        <v>1429.7996905206496</v>
      </c>
      <c r="R2332" s="2">
        <f t="shared" si="690"/>
        <v>1.5127171389755565</v>
      </c>
      <c r="S2332" s="2"/>
      <c r="T2332" s="1">
        <f t="shared" si="691"/>
        <v>7657.4403994551558</v>
      </c>
      <c r="U2332" s="1">
        <f t="shared" si="692"/>
        <v>0</v>
      </c>
      <c r="V2332" s="1">
        <f t="shared" si="693"/>
        <v>1973.8179281759353</v>
      </c>
      <c r="W2332" s="1">
        <f t="shared" si="694"/>
        <v>-11232.997177151043</v>
      </c>
      <c r="X2332" s="2">
        <f t="shared" si="703"/>
        <v>55.277359627966305</v>
      </c>
      <c r="Y2332">
        <f t="shared" si="686"/>
        <v>1</v>
      </c>
      <c r="Z2332" s="26">
        <f t="shared" si="695"/>
        <v>0</v>
      </c>
      <c r="AA2332">
        <f t="shared" si="696"/>
        <v>723.64728179811596</v>
      </c>
      <c r="AB2332" s="28">
        <f t="shared" si="697"/>
        <v>40515.886904761908</v>
      </c>
      <c r="AC2332">
        <f t="shared" si="698"/>
        <v>-2.012962962962964</v>
      </c>
      <c r="AD2332" s="31">
        <f t="shared" si="687"/>
        <v>3.9516751536059136</v>
      </c>
      <c r="AE2332" s="31">
        <f t="shared" si="699"/>
        <v>8.1752997555256677</v>
      </c>
      <c r="AF2332" s="15">
        <f t="shared" si="688"/>
        <v>5.5296296296296292</v>
      </c>
      <c r="AG2332" s="31">
        <f t="shared" si="700"/>
        <v>6.8000878402673184</v>
      </c>
      <c r="AH2332" s="31">
        <f t="shared" si="701"/>
        <v>41.062165373970402</v>
      </c>
      <c r="AI2332">
        <f t="shared" si="702"/>
        <v>197.71583609808971</v>
      </c>
    </row>
    <row r="2333" spans="1:35" x14ac:dyDescent="0.2">
      <c r="A2333">
        <v>32</v>
      </c>
      <c r="C2333" s="27" t="s">
        <v>2394</v>
      </c>
      <c r="D2333" s="26">
        <v>30.304666666666666</v>
      </c>
      <c r="E2333">
        <v>0</v>
      </c>
      <c r="F2333" s="26">
        <v>1</v>
      </c>
      <c r="G2333" s="26">
        <v>27.611666666666665</v>
      </c>
      <c r="H2333" s="26">
        <v>8.6508333333333329</v>
      </c>
      <c r="I2333" s="26">
        <v>100</v>
      </c>
      <c r="J2333" s="26">
        <v>27.593333333333334</v>
      </c>
      <c r="K2333">
        <v>272</v>
      </c>
      <c r="L2333">
        <v>5.833333333333332E-2</v>
      </c>
      <c r="M2333">
        <v>0.45833333333333337</v>
      </c>
      <c r="N2333">
        <v>41.870000000000005</v>
      </c>
      <c r="O2333" s="1">
        <f t="shared" si="685"/>
        <v>25.776677098787872</v>
      </c>
      <c r="Q2333" s="1">
        <f t="shared" si="689"/>
        <v>1301.9301934692598</v>
      </c>
      <c r="R2333" s="2">
        <f t="shared" si="690"/>
        <v>1.3774321889058123</v>
      </c>
      <c r="S2333" s="2"/>
      <c r="T2333" s="1">
        <f t="shared" si="691"/>
        <v>8207.4634013518498</v>
      </c>
      <c r="U2333" s="1">
        <f t="shared" si="692"/>
        <v>0</v>
      </c>
      <c r="V2333" s="1">
        <f t="shared" si="693"/>
        <v>2114.9569354435453</v>
      </c>
      <c r="W2333" s="1">
        <f t="shared" si="694"/>
        <v>-11796.991265716573</v>
      </c>
      <c r="X2333" s="2">
        <f t="shared" si="703"/>
        <v>56.790076766941858</v>
      </c>
      <c r="Y2333">
        <f t="shared" si="686"/>
        <v>1</v>
      </c>
      <c r="Z2333" s="26">
        <f t="shared" si="695"/>
        <v>0</v>
      </c>
      <c r="AA2333">
        <f t="shared" si="696"/>
        <v>851.37961597984145</v>
      </c>
      <c r="AB2333" s="28">
        <f t="shared" si="697"/>
        <v>40515.928571428572</v>
      </c>
      <c r="AC2333">
        <f t="shared" si="698"/>
        <v>-2.4379629629629642</v>
      </c>
      <c r="AD2333" s="31">
        <f t="shared" si="687"/>
        <v>3.8285977410920986</v>
      </c>
      <c r="AE2333" s="31">
        <f t="shared" si="699"/>
        <v>7.9331098294884095</v>
      </c>
      <c r="AF2333" s="15">
        <f t="shared" si="688"/>
        <v>5.4833333333333361</v>
      </c>
      <c r="AG2333" s="31">
        <f t="shared" si="700"/>
        <v>6.7781792305075141</v>
      </c>
      <c r="AH2333" s="31">
        <f t="shared" si="701"/>
        <v>40.936671464669132</v>
      </c>
      <c r="AI2333">
        <f t="shared" si="702"/>
        <v>198.41741255070647</v>
      </c>
    </row>
    <row r="2334" spans="1:35" x14ac:dyDescent="0.2">
      <c r="A2334">
        <v>32</v>
      </c>
      <c r="C2334" s="27" t="s">
        <v>2395</v>
      </c>
      <c r="D2334" s="26">
        <v>30.33</v>
      </c>
      <c r="E2334">
        <v>0</v>
      </c>
      <c r="F2334" s="26">
        <v>1</v>
      </c>
      <c r="G2334" s="26">
        <v>26.955000000000002</v>
      </c>
      <c r="H2334" s="26">
        <v>8.4741666666666671</v>
      </c>
      <c r="I2334" s="26">
        <v>100</v>
      </c>
      <c r="J2334" s="26">
        <v>26.9375</v>
      </c>
      <c r="K2334">
        <v>272</v>
      </c>
      <c r="L2334">
        <v>0</v>
      </c>
      <c r="M2334">
        <v>0.15</v>
      </c>
      <c r="N2334">
        <v>41.765000000000001</v>
      </c>
      <c r="O2334" s="1">
        <f t="shared" si="685"/>
        <v>25.776677098787872</v>
      </c>
      <c r="Q2334" s="1">
        <f t="shared" si="689"/>
        <v>1416.520880298661</v>
      </c>
      <c r="R2334" s="2">
        <f t="shared" si="690"/>
        <v>1.4986682593029841</v>
      </c>
      <c r="S2334" s="2"/>
      <c r="T2334" s="1">
        <f t="shared" si="691"/>
        <v>8472.4282942211194</v>
      </c>
      <c r="U2334" s="1">
        <f t="shared" si="692"/>
        <v>0</v>
      </c>
      <c r="V2334" s="1">
        <f t="shared" si="693"/>
        <v>2191.5648107212965</v>
      </c>
      <c r="W2334" s="1">
        <f t="shared" si="694"/>
        <v>-12253.426579445635</v>
      </c>
      <c r="X2334" s="2">
        <f t="shared" si="703"/>
        <v>58.167508955847673</v>
      </c>
      <c r="Y2334">
        <f t="shared" si="686"/>
        <v>1</v>
      </c>
      <c r="Z2334" s="26">
        <f t="shared" si="695"/>
        <v>0</v>
      </c>
      <c r="AA2334">
        <f t="shared" si="696"/>
        <v>974.22071531887104</v>
      </c>
      <c r="AB2334" s="28">
        <f t="shared" si="697"/>
        <v>40515.970238095237</v>
      </c>
      <c r="AC2334">
        <f t="shared" si="698"/>
        <v>-2.8027777777777767</v>
      </c>
      <c r="AD2334" s="31">
        <f t="shared" si="687"/>
        <v>3.7256646490051843</v>
      </c>
      <c r="AE2334" s="31">
        <f t="shared" si="699"/>
        <v>7.7302429674979694</v>
      </c>
      <c r="AF2334" s="15">
        <f t="shared" si="688"/>
        <v>5.4249999999999998</v>
      </c>
      <c r="AG2334" s="31">
        <f t="shared" si="700"/>
        <v>6.7506628160384086</v>
      </c>
      <c r="AH2334" s="31">
        <f t="shared" si="701"/>
        <v>40.779023956078397</v>
      </c>
      <c r="AI2334">
        <f t="shared" si="702"/>
        <v>198.68927130334549</v>
      </c>
    </row>
    <row r="2335" spans="1:35" x14ac:dyDescent="0.2">
      <c r="A2335">
        <v>32</v>
      </c>
      <c r="C2335" s="27" t="s">
        <v>2396</v>
      </c>
      <c r="D2335" s="26">
        <v>30.347249999999999</v>
      </c>
      <c r="E2335">
        <v>0</v>
      </c>
      <c r="F2335" s="26">
        <v>1</v>
      </c>
      <c r="G2335" s="26">
        <v>26.544166666666666</v>
      </c>
      <c r="H2335" s="26">
        <v>8.8983333333333334</v>
      </c>
      <c r="I2335" s="26">
        <v>100</v>
      </c>
      <c r="J2335" s="26">
        <v>26.525833333333335</v>
      </c>
      <c r="K2335">
        <v>294.16666666666669</v>
      </c>
      <c r="L2335">
        <v>5.833333333333332E-2</v>
      </c>
      <c r="M2335">
        <v>0.78333333333333333</v>
      </c>
      <c r="N2335">
        <v>41.635000000000005</v>
      </c>
      <c r="O2335" s="1">
        <f t="shared" si="685"/>
        <v>25.776677098787872</v>
      </c>
      <c r="Q2335" s="1">
        <f t="shared" si="689"/>
        <v>1405.3532885994143</v>
      </c>
      <c r="R2335" s="2">
        <f t="shared" si="690"/>
        <v>1.4868530326831069</v>
      </c>
      <c r="S2335" s="2"/>
      <c r="T2335" s="1">
        <f t="shared" si="691"/>
        <v>8655.6246194483665</v>
      </c>
      <c r="U2335" s="1">
        <f t="shared" si="692"/>
        <v>0</v>
      </c>
      <c r="V2335" s="1">
        <f t="shared" si="693"/>
        <v>2252.3105487653684</v>
      </c>
      <c r="W2335" s="1">
        <f t="shared" si="694"/>
        <v>-12485.781112265424</v>
      </c>
      <c r="X2335" s="2">
        <f t="shared" si="703"/>
        <v>59.666177215150654</v>
      </c>
      <c r="Y2335">
        <f t="shared" si="686"/>
        <v>1</v>
      </c>
      <c r="Z2335" s="26">
        <f t="shared" si="695"/>
        <v>0</v>
      </c>
      <c r="AA2335">
        <f t="shared" si="696"/>
        <v>1097.0675827738844</v>
      </c>
      <c r="AB2335" s="28">
        <f t="shared" si="697"/>
        <v>40516.011904761908</v>
      </c>
      <c r="AC2335">
        <f t="shared" si="698"/>
        <v>-3.0310185185185192</v>
      </c>
      <c r="AD2335" s="31">
        <f t="shared" si="687"/>
        <v>3.6625172695202379</v>
      </c>
      <c r="AE2335" s="31">
        <f t="shared" si="699"/>
        <v>7.6056418851214387</v>
      </c>
      <c r="AF2335" s="15">
        <f t="shared" si="688"/>
        <v>5.3527777777777805</v>
      </c>
      <c r="AG2335" s="31">
        <f t="shared" si="700"/>
        <v>6.7167310726301226</v>
      </c>
      <c r="AH2335" s="31">
        <f t="shared" si="701"/>
        <v>40.584572781838347</v>
      </c>
      <c r="AI2335">
        <f t="shared" si="702"/>
        <v>198.26933255106206</v>
      </c>
    </row>
    <row r="2336" spans="1:35" x14ac:dyDescent="0.2">
      <c r="A2336">
        <v>32</v>
      </c>
      <c r="C2336" s="27" t="s">
        <v>2397</v>
      </c>
      <c r="D2336" s="26">
        <v>30.369166666666665</v>
      </c>
      <c r="E2336">
        <v>0</v>
      </c>
      <c r="F2336" s="26">
        <v>1</v>
      </c>
      <c r="G2336" s="26">
        <v>26.2</v>
      </c>
      <c r="H2336" s="26">
        <v>7.85</v>
      </c>
      <c r="I2336" s="26">
        <v>100</v>
      </c>
      <c r="J2336" s="26">
        <v>26.180833333333332</v>
      </c>
      <c r="K2336">
        <v>299</v>
      </c>
      <c r="L2336">
        <v>0</v>
      </c>
      <c r="M2336">
        <v>0.48333333333333334</v>
      </c>
      <c r="N2336">
        <v>41.49</v>
      </c>
      <c r="O2336" s="1">
        <f t="shared" si="685"/>
        <v>25.776677098787872</v>
      </c>
      <c r="Q2336" s="1">
        <f t="shared" si="689"/>
        <v>1022.3244336176898</v>
      </c>
      <c r="R2336" s="2">
        <f t="shared" si="690"/>
        <v>1.0816114331118769</v>
      </c>
      <c r="S2336" s="2"/>
      <c r="T2336" s="1">
        <f t="shared" si="691"/>
        <v>9087.8592752211098</v>
      </c>
      <c r="U2336" s="1">
        <f t="shared" si="692"/>
        <v>0</v>
      </c>
      <c r="V2336" s="1">
        <f t="shared" si="693"/>
        <v>2368.5691216543123</v>
      </c>
      <c r="W2336" s="1">
        <f t="shared" si="694"/>
        <v>-12650.566671149481</v>
      </c>
      <c r="X2336" s="2">
        <f t="shared" si="703"/>
        <v>61.153030247833762</v>
      </c>
      <c r="Y2336">
        <f t="shared" si="686"/>
        <v>1</v>
      </c>
      <c r="Z2336" s="26">
        <f t="shared" si="695"/>
        <v>0</v>
      </c>
      <c r="AA2336">
        <f t="shared" si="696"/>
        <v>1221.7143235059821</v>
      </c>
      <c r="AB2336" s="28">
        <f t="shared" si="697"/>
        <v>40516.053571428572</v>
      </c>
      <c r="AC2336">
        <f t="shared" si="698"/>
        <v>-3.2222222222222223</v>
      </c>
      <c r="AD2336" s="31">
        <f t="shared" si="687"/>
        <v>3.6103472458680144</v>
      </c>
      <c r="AE2336" s="31">
        <f t="shared" si="699"/>
        <v>7.5026155062868014</v>
      </c>
      <c r="AF2336" s="15">
        <f t="shared" si="688"/>
        <v>5.272222222222223</v>
      </c>
      <c r="AG2336" s="31">
        <f t="shared" si="700"/>
        <v>6.679061244514747</v>
      </c>
      <c r="AH2336" s="31">
        <f t="shared" si="701"/>
        <v>40.368636423644816</v>
      </c>
      <c r="AI2336">
        <f t="shared" si="702"/>
        <v>197.59051775515638</v>
      </c>
    </row>
    <row r="2337" spans="1:35" x14ac:dyDescent="0.2">
      <c r="A2337">
        <v>32</v>
      </c>
      <c r="C2337" s="27" t="s">
        <v>2398</v>
      </c>
      <c r="D2337" s="26">
        <v>30.379416666666668</v>
      </c>
      <c r="E2337">
        <v>0</v>
      </c>
      <c r="F2337" s="26">
        <v>1</v>
      </c>
      <c r="G2337" s="26">
        <v>25.664999999999999</v>
      </c>
      <c r="H2337" s="26">
        <v>4.9683333333333337</v>
      </c>
      <c r="I2337" s="26">
        <v>100</v>
      </c>
      <c r="J2337" s="26">
        <v>25.646666666666665</v>
      </c>
      <c r="K2337">
        <v>299</v>
      </c>
      <c r="L2337">
        <v>0</v>
      </c>
      <c r="M2337">
        <v>9.166666666666666E-2</v>
      </c>
      <c r="N2337">
        <v>41.323333333333338</v>
      </c>
      <c r="O2337" s="1">
        <f t="shared" si="685"/>
        <v>25.776677098787872</v>
      </c>
      <c r="Q2337" s="1">
        <f t="shared" si="689"/>
        <v>488.50458492229347</v>
      </c>
      <c r="R2337" s="2">
        <f t="shared" si="690"/>
        <v>0.51683411528156376</v>
      </c>
      <c r="S2337" s="2"/>
      <c r="T2337" s="1">
        <f t="shared" si="691"/>
        <v>9763.5753362384276</v>
      </c>
      <c r="U2337" s="1">
        <f t="shared" si="692"/>
        <v>0</v>
      </c>
      <c r="V2337" s="1">
        <f t="shared" si="693"/>
        <v>2531.9592735853535</v>
      </c>
      <c r="W2337" s="1">
        <f t="shared" si="694"/>
        <v>-12955.316533186111</v>
      </c>
      <c r="X2337" s="2">
        <f t="shared" si="703"/>
        <v>62.234641680945636</v>
      </c>
      <c r="Y2337">
        <f t="shared" si="686"/>
        <v>1</v>
      </c>
      <c r="Z2337" s="26">
        <f t="shared" si="695"/>
        <v>0</v>
      </c>
      <c r="AA2337">
        <f t="shared" si="696"/>
        <v>1337.3386926727565</v>
      </c>
      <c r="AB2337" s="28">
        <f t="shared" si="697"/>
        <v>40516.095238095237</v>
      </c>
      <c r="AC2337">
        <f t="shared" si="698"/>
        <v>-3.5194444444444448</v>
      </c>
      <c r="AD2337" s="31">
        <f t="shared" si="687"/>
        <v>3.5305540848909103</v>
      </c>
      <c r="AE2337" s="31">
        <f t="shared" si="699"/>
        <v>7.344885962624879</v>
      </c>
      <c r="AF2337" s="15">
        <f t="shared" si="688"/>
        <v>5.1796296296296322</v>
      </c>
      <c r="AG2337" s="31">
        <f t="shared" si="700"/>
        <v>6.6359923299070065</v>
      </c>
      <c r="AH2337" s="31">
        <f t="shared" si="701"/>
        <v>40.121668321045412</v>
      </c>
      <c r="AI2337">
        <f t="shared" si="702"/>
        <v>197.05401553882425</v>
      </c>
    </row>
    <row r="2338" spans="1:35" x14ac:dyDescent="0.2">
      <c r="A2338">
        <v>32</v>
      </c>
      <c r="C2338" s="27" t="s">
        <v>2399</v>
      </c>
      <c r="D2338" s="26">
        <v>30.393999999999998</v>
      </c>
      <c r="E2338">
        <v>0</v>
      </c>
      <c r="F2338" s="26">
        <v>1</v>
      </c>
      <c r="G2338" s="26">
        <v>25.21</v>
      </c>
      <c r="H2338" s="26">
        <v>4.1891666666666669</v>
      </c>
      <c r="I2338" s="26">
        <v>100</v>
      </c>
      <c r="J2338" s="26">
        <v>25.191666666666666</v>
      </c>
      <c r="K2338">
        <v>299</v>
      </c>
      <c r="L2338">
        <v>0</v>
      </c>
      <c r="M2338">
        <v>0</v>
      </c>
      <c r="N2338">
        <v>41.155833333333334</v>
      </c>
      <c r="O2338" s="1">
        <f t="shared" si="685"/>
        <v>25.776677098787872</v>
      </c>
      <c r="Q2338" s="1">
        <f t="shared" si="689"/>
        <v>450.46788440506543</v>
      </c>
      <c r="R2338" s="2">
        <f t="shared" si="690"/>
        <v>0.4765915769987788</v>
      </c>
      <c r="S2338" s="2"/>
      <c r="T2338" s="1">
        <f t="shared" si="691"/>
        <v>9984.5359959262623</v>
      </c>
      <c r="U2338" s="1">
        <f t="shared" si="692"/>
        <v>0</v>
      </c>
      <c r="V2338" s="1">
        <f t="shared" si="693"/>
        <v>2587.5972100769618</v>
      </c>
      <c r="W2338" s="1">
        <f t="shared" si="694"/>
        <v>-13193.186900612887</v>
      </c>
      <c r="X2338" s="2">
        <f t="shared" si="703"/>
        <v>62.751475796227197</v>
      </c>
      <c r="Y2338">
        <f t="shared" si="686"/>
        <v>1</v>
      </c>
      <c r="Z2338" s="26">
        <f t="shared" si="695"/>
        <v>0</v>
      </c>
      <c r="AA2338">
        <f t="shared" si="696"/>
        <v>1409.3624049587124</v>
      </c>
      <c r="AB2338" s="28">
        <f t="shared" si="697"/>
        <v>40516.136904761908</v>
      </c>
      <c r="AC2338">
        <f t="shared" si="698"/>
        <v>-3.7722222222222217</v>
      </c>
      <c r="AD2338" s="31">
        <f t="shared" si="687"/>
        <v>3.4639239661168948</v>
      </c>
      <c r="AE2338" s="31">
        <f t="shared" si="699"/>
        <v>7.2130323444373579</v>
      </c>
      <c r="AF2338" s="15">
        <f t="shared" si="688"/>
        <v>5.0865740740740746</v>
      </c>
      <c r="AG2338" s="31">
        <f t="shared" si="700"/>
        <v>6.5929544752608704</v>
      </c>
      <c r="AH2338" s="31">
        <f t="shared" si="701"/>
        <v>39.874790046264614</v>
      </c>
      <c r="AI2338">
        <f t="shared" si="702"/>
        <v>196.36248730338545</v>
      </c>
    </row>
    <row r="2339" spans="1:35" x14ac:dyDescent="0.2">
      <c r="A2339">
        <v>32</v>
      </c>
      <c r="C2339" s="27" t="s">
        <v>2400</v>
      </c>
      <c r="D2339" s="26">
        <v>30.415500000000002</v>
      </c>
      <c r="E2339">
        <v>0</v>
      </c>
      <c r="F2339" s="26">
        <v>1.9166666666666665</v>
      </c>
      <c r="G2339" s="26">
        <v>24.858333333333334</v>
      </c>
      <c r="H2339" s="26">
        <v>3.6</v>
      </c>
      <c r="I2339" s="26">
        <v>100</v>
      </c>
      <c r="J2339" s="26">
        <v>24.840833333333332</v>
      </c>
      <c r="K2339">
        <v>299</v>
      </c>
      <c r="L2339">
        <v>0</v>
      </c>
      <c r="M2339">
        <v>0</v>
      </c>
      <c r="N2339">
        <v>40.979166666666664</v>
      </c>
      <c r="O2339" s="1">
        <f t="shared" si="685"/>
        <v>49.405297772676739</v>
      </c>
      <c r="Q2339" s="1">
        <f t="shared" si="689"/>
        <v>391.6034875497391</v>
      </c>
      <c r="R2339" s="2">
        <f t="shared" si="690"/>
        <v>0.41431349525847155</v>
      </c>
      <c r="S2339" s="2"/>
      <c r="T2339" s="1">
        <f t="shared" si="691"/>
        <v>10166.241630574154</v>
      </c>
      <c r="U2339" s="1">
        <f t="shared" si="692"/>
        <v>0</v>
      </c>
      <c r="V2339" s="1">
        <f t="shared" si="693"/>
        <v>2634.1279801336777</v>
      </c>
      <c r="W2339" s="1">
        <f t="shared" si="694"/>
        <v>-13337.977559046578</v>
      </c>
      <c r="X2339" s="2">
        <f t="shared" si="703"/>
        <v>63.228067373225976</v>
      </c>
      <c r="Y2339">
        <f t="shared" si="686"/>
        <v>1</v>
      </c>
      <c r="Z2339" s="26">
        <f t="shared" si="695"/>
        <v>0</v>
      </c>
      <c r="AA2339">
        <f t="shared" si="696"/>
        <v>1472.2364902920961</v>
      </c>
      <c r="AB2339" s="28">
        <f t="shared" si="697"/>
        <v>40516.178571428572</v>
      </c>
      <c r="AC2339">
        <f t="shared" si="698"/>
        <v>-3.9675925925925921</v>
      </c>
      <c r="AD2339" s="31">
        <f t="shared" si="687"/>
        <v>3.4131904481050253</v>
      </c>
      <c r="AE2339" s="31">
        <f t="shared" si="699"/>
        <v>7.1125469083141377</v>
      </c>
      <c r="AF2339" s="15">
        <f t="shared" si="688"/>
        <v>4.9884259259259247</v>
      </c>
      <c r="AG2339" s="31">
        <f t="shared" si="700"/>
        <v>6.5478276541050091</v>
      </c>
      <c r="AH2339" s="31">
        <f t="shared" si="701"/>
        <v>39.615833428887221</v>
      </c>
      <c r="AI2339">
        <f t="shared" si="702"/>
        <v>195.40975856168535</v>
      </c>
    </row>
    <row r="2340" spans="1:35" x14ac:dyDescent="0.2">
      <c r="A2340">
        <v>32</v>
      </c>
      <c r="C2340" s="27" t="s">
        <v>2401</v>
      </c>
      <c r="D2340" s="26">
        <v>30.433416666666666</v>
      </c>
      <c r="E2340">
        <v>0</v>
      </c>
      <c r="F2340" s="26">
        <v>57.25</v>
      </c>
      <c r="G2340" s="26">
        <v>25.335833333333333</v>
      </c>
      <c r="H2340" s="26">
        <v>5.9691666666666663</v>
      </c>
      <c r="I2340" s="26">
        <v>100</v>
      </c>
      <c r="J2340" s="26">
        <v>25.318333333333332</v>
      </c>
      <c r="K2340">
        <v>299</v>
      </c>
      <c r="L2340">
        <v>0</v>
      </c>
      <c r="M2340">
        <v>0.26666666666666666</v>
      </c>
      <c r="N2340">
        <v>40.798333333333332</v>
      </c>
      <c r="O2340" s="1">
        <f t="shared" si="685"/>
        <v>1475.7147639056054</v>
      </c>
      <c r="Q2340" s="1">
        <f t="shared" si="689"/>
        <v>1674.2869027968816</v>
      </c>
      <c r="R2340" s="2">
        <f t="shared" si="690"/>
        <v>1.7713827399842803</v>
      </c>
      <c r="S2340" s="2"/>
      <c r="T2340" s="1">
        <f t="shared" si="691"/>
        <v>9832.9504378806687</v>
      </c>
      <c r="U2340" s="1">
        <f t="shared" si="692"/>
        <v>0</v>
      </c>
      <c r="V2340" s="1">
        <f t="shared" si="693"/>
        <v>2568.7630990087464</v>
      </c>
      <c r="W2340" s="1">
        <f t="shared" si="694"/>
        <v>-12793.288891605545</v>
      </c>
      <c r="X2340" s="2">
        <f t="shared" si="703"/>
        <v>63.642380868484445</v>
      </c>
      <c r="Y2340">
        <f t="shared" si="686"/>
        <v>1</v>
      </c>
      <c r="Z2340" s="26">
        <f t="shared" si="695"/>
        <v>0</v>
      </c>
      <c r="AA2340">
        <f t="shared" si="696"/>
        <v>1467.3915840627917</v>
      </c>
      <c r="AB2340" s="28">
        <f t="shared" si="697"/>
        <v>40516.220238095237</v>
      </c>
      <c r="AC2340">
        <f t="shared" si="698"/>
        <v>-3.7023148148148146</v>
      </c>
      <c r="AD2340" s="31">
        <f t="shared" si="687"/>
        <v>3.482238786198748</v>
      </c>
      <c r="AE2340" s="31">
        <f t="shared" si="699"/>
        <v>7.2492885467360839</v>
      </c>
      <c r="AF2340" s="15">
        <f t="shared" si="688"/>
        <v>4.8879629629629617</v>
      </c>
      <c r="AG2340" s="31">
        <f t="shared" si="700"/>
        <v>6.5019182584597708</v>
      </c>
      <c r="AH2340" s="31">
        <f t="shared" si="701"/>
        <v>39.35228519092329</v>
      </c>
      <c r="AI2340">
        <f t="shared" si="702"/>
        <v>193.00321582485347</v>
      </c>
    </row>
    <row r="2341" spans="1:35" x14ac:dyDescent="0.2">
      <c r="A2341">
        <v>32</v>
      </c>
      <c r="C2341" s="27" t="s">
        <v>2402</v>
      </c>
      <c r="D2341" s="26">
        <v>30.444833333333335</v>
      </c>
      <c r="E2341">
        <v>0</v>
      </c>
      <c r="F2341" s="26">
        <v>193.5</v>
      </c>
      <c r="G2341" s="26">
        <v>29.594999999999999</v>
      </c>
      <c r="H2341" s="26">
        <v>10.630833333333333</v>
      </c>
      <c r="I2341" s="26">
        <v>98.033333333333331</v>
      </c>
      <c r="J2341" s="26">
        <v>29.071666666666665</v>
      </c>
      <c r="K2341">
        <v>205.83333333333331</v>
      </c>
      <c r="L2341">
        <v>0.23333333333333334</v>
      </c>
      <c r="M2341">
        <v>1.675</v>
      </c>
      <c r="N2341">
        <v>40.615000000000002</v>
      </c>
      <c r="O2341" s="1">
        <f t="shared" si="685"/>
        <v>4987.7870186154523</v>
      </c>
      <c r="Q2341" s="1">
        <f t="shared" si="689"/>
        <v>2093.7740292286062</v>
      </c>
      <c r="R2341" s="2">
        <f t="shared" si="690"/>
        <v>2.2151969119553234</v>
      </c>
      <c r="S2341" s="2"/>
      <c r="T2341" s="1">
        <f t="shared" si="691"/>
        <v>9340.1736957518206</v>
      </c>
      <c r="U2341" s="1">
        <f t="shared" si="692"/>
        <v>0</v>
      </c>
      <c r="V2341" s="1">
        <f t="shared" si="693"/>
        <v>2487.0601777663537</v>
      </c>
      <c r="W2341" s="1">
        <f t="shared" si="694"/>
        <v>-9117.6746053673833</v>
      </c>
      <c r="X2341" s="2">
        <f t="shared" si="703"/>
        <v>65.413763608468727</v>
      </c>
      <c r="Y2341">
        <f t="shared" si="686"/>
        <v>1</v>
      </c>
      <c r="Z2341" s="26">
        <f t="shared" si="695"/>
        <v>0</v>
      </c>
      <c r="AA2341">
        <f t="shared" si="696"/>
        <v>1282.9838264393636</v>
      </c>
      <c r="AB2341" s="28">
        <f t="shared" si="697"/>
        <v>40516.261904761908</v>
      </c>
      <c r="AC2341">
        <f t="shared" si="698"/>
        <v>-1.3361111111111117</v>
      </c>
      <c r="AD2341" s="31">
        <f t="shared" si="687"/>
        <v>4.073198672846809</v>
      </c>
      <c r="AE2341" s="31">
        <f t="shared" si="699"/>
        <v>8.4057262928683869</v>
      </c>
      <c r="AF2341" s="15">
        <f t="shared" si="688"/>
        <v>4.7861111111111123</v>
      </c>
      <c r="AG2341" s="31">
        <f t="shared" si="700"/>
        <v>6.4556635988843727</v>
      </c>
      <c r="AH2341" s="31">
        <f t="shared" si="701"/>
        <v>39.086651315498884</v>
      </c>
      <c r="AI2341">
        <f t="shared" si="702"/>
        <v>184.45372123605455</v>
      </c>
    </row>
    <row r="2342" spans="1:35" x14ac:dyDescent="0.2">
      <c r="A2342">
        <v>32</v>
      </c>
      <c r="C2342" s="27" t="s">
        <v>2403</v>
      </c>
      <c r="D2342" s="26">
        <v>30.462250000000001</v>
      </c>
      <c r="E2342">
        <v>0</v>
      </c>
      <c r="F2342" s="26">
        <v>257.25</v>
      </c>
      <c r="G2342" s="26">
        <v>40.888333333333335</v>
      </c>
      <c r="H2342" s="26">
        <v>14.689166666666667</v>
      </c>
      <c r="I2342" s="26">
        <v>89.3</v>
      </c>
      <c r="J2342" s="26">
        <v>37.987499999999997</v>
      </c>
      <c r="K2342">
        <v>73.666666666666657</v>
      </c>
      <c r="L2342">
        <v>0.26666666666666666</v>
      </c>
      <c r="M2342">
        <v>2.1166666666666667</v>
      </c>
      <c r="N2342">
        <v>40.415833333333332</v>
      </c>
      <c r="O2342" s="1">
        <f t="shared" si="685"/>
        <v>6631.0501836631802</v>
      </c>
      <c r="Q2342" s="1">
        <f t="shared" si="689"/>
        <v>-5396.9839478063741</v>
      </c>
      <c r="R2342" s="2">
        <f t="shared" si="690"/>
        <v>-5.7099677463559733</v>
      </c>
      <c r="S2342" s="2"/>
      <c r="T2342" s="1">
        <f t="shared" si="691"/>
        <v>9025.9295647026538</v>
      </c>
      <c r="U2342" s="1">
        <f t="shared" si="692"/>
        <v>0</v>
      </c>
      <c r="V2342" s="1">
        <f t="shared" si="693"/>
        <v>2448.5632589152556</v>
      </c>
      <c r="W2342" s="1">
        <f t="shared" si="694"/>
        <v>390.93477777097286</v>
      </c>
      <c r="X2342" s="2">
        <f t="shared" si="703"/>
        <v>67.628960520424044</v>
      </c>
      <c r="Y2342">
        <f t="shared" si="686"/>
        <v>1</v>
      </c>
      <c r="Z2342" s="26">
        <f t="shared" si="695"/>
        <v>0</v>
      </c>
      <c r="AA2342">
        <f t="shared" si="696"/>
        <v>715.06114235897473</v>
      </c>
      <c r="AB2342" s="28">
        <f t="shared" si="697"/>
        <v>40516.303571428572</v>
      </c>
      <c r="AC2342">
        <f t="shared" si="698"/>
        <v>4.9379629629629642</v>
      </c>
      <c r="AD2342" s="31">
        <f t="shared" si="687"/>
        <v>5.82658535474138</v>
      </c>
      <c r="AE2342" s="31">
        <f t="shared" si="699"/>
        <v>11.752850640439361</v>
      </c>
      <c r="AF2342" s="15">
        <f t="shared" si="688"/>
        <v>4.6754629629629623</v>
      </c>
      <c r="AG2342" s="31">
        <f t="shared" si="700"/>
        <v>6.4057426609089685</v>
      </c>
      <c r="AH2342" s="31">
        <f t="shared" si="701"/>
        <v>38.799844998501932</v>
      </c>
      <c r="AI2342">
        <f t="shared" si="702"/>
        <v>162.60653008067214</v>
      </c>
    </row>
    <row r="2343" spans="1:35" x14ac:dyDescent="0.2">
      <c r="A2343">
        <v>32</v>
      </c>
      <c r="C2343" s="27" t="s">
        <v>2404</v>
      </c>
      <c r="D2343" s="26">
        <v>30.452333333333335</v>
      </c>
      <c r="E2343">
        <v>0</v>
      </c>
      <c r="F2343" s="26">
        <v>528.5</v>
      </c>
      <c r="G2343" s="26">
        <v>50.373333333333335</v>
      </c>
      <c r="H2343" s="26">
        <v>19.032499999999999</v>
      </c>
      <c r="I2343" s="26">
        <v>86.25</v>
      </c>
      <c r="J2343" s="26">
        <v>46.44166666666667</v>
      </c>
      <c r="K2343">
        <v>45.083333333333329</v>
      </c>
      <c r="L2343">
        <v>5.833333333333332E-2</v>
      </c>
      <c r="M2343">
        <v>1.7333333333333334</v>
      </c>
      <c r="N2343">
        <v>40.26</v>
      </c>
      <c r="O2343" s="1">
        <f t="shared" si="685"/>
        <v>13622.973846709388</v>
      </c>
      <c r="Q2343" s="1">
        <f t="shared" si="689"/>
        <v>-4165.8532461400209</v>
      </c>
      <c r="R2343" s="2">
        <f t="shared" si="690"/>
        <v>-4.4074408783780301</v>
      </c>
      <c r="S2343" s="2"/>
      <c r="T2343" s="1">
        <f t="shared" si="691"/>
        <v>7311.8997048832316</v>
      </c>
      <c r="U2343" s="1">
        <f t="shared" si="692"/>
        <v>0</v>
      </c>
      <c r="V2343" s="1">
        <f t="shared" si="693"/>
        <v>1973.5835235610491</v>
      </c>
      <c r="W2343" s="1">
        <f t="shared" si="694"/>
        <v>8367.5210988156814</v>
      </c>
      <c r="X2343" s="2">
        <f t="shared" si="703"/>
        <v>61.918992774068073</v>
      </c>
      <c r="Y2343">
        <f t="shared" si="686"/>
        <v>1</v>
      </c>
      <c r="Z2343" s="26">
        <f t="shared" si="695"/>
        <v>0</v>
      </c>
      <c r="AA2343">
        <f t="shared" si="696"/>
        <v>133.3022519214272</v>
      </c>
      <c r="AB2343" s="28">
        <f t="shared" si="697"/>
        <v>40516.345238095237</v>
      </c>
      <c r="AC2343">
        <f t="shared" si="698"/>
        <v>10.207407407407407</v>
      </c>
      <c r="AD2343" s="31">
        <f t="shared" si="687"/>
        <v>8.074763094379481</v>
      </c>
      <c r="AE2343" s="31">
        <f t="shared" si="699"/>
        <v>15.984774504346738</v>
      </c>
      <c r="AF2343" s="15">
        <f t="shared" si="688"/>
        <v>4.5888888888888877</v>
      </c>
      <c r="AG2343" s="31">
        <f t="shared" si="700"/>
        <v>6.3669204368945724</v>
      </c>
      <c r="AH2343" s="31">
        <f t="shared" si="701"/>
        <v>38.57671821516626</v>
      </c>
      <c r="AI2343">
        <f t="shared" si="702"/>
        <v>135.82276558944696</v>
      </c>
    </row>
    <row r="2344" spans="1:35" x14ac:dyDescent="0.2">
      <c r="A2344">
        <v>32</v>
      </c>
      <c r="C2344" s="27" t="s">
        <v>2405</v>
      </c>
      <c r="D2344" s="26">
        <v>30.425250000000002</v>
      </c>
      <c r="E2344">
        <v>0</v>
      </c>
      <c r="F2344" s="26">
        <v>1014.6666666666666</v>
      </c>
      <c r="G2344" s="26">
        <v>52.81583333333333</v>
      </c>
      <c r="H2344" s="26">
        <v>21.388333333333332</v>
      </c>
      <c r="I2344" s="26">
        <v>86.674999999999997</v>
      </c>
      <c r="J2344" s="26">
        <v>48.966666666666669</v>
      </c>
      <c r="K2344">
        <v>47</v>
      </c>
      <c r="L2344">
        <v>0.11666666666666665</v>
      </c>
      <c r="M2344">
        <v>2.3166666666666669</v>
      </c>
      <c r="N2344">
        <v>40.365000000000002</v>
      </c>
      <c r="O2344" s="1">
        <f t="shared" si="685"/>
        <v>26154.735029570093</v>
      </c>
      <c r="Q2344" s="1">
        <f t="shared" si="689"/>
        <v>7915.5510569662038</v>
      </c>
      <c r="R2344" s="2">
        <f t="shared" si="690"/>
        <v>8.3745924885104923</v>
      </c>
      <c r="S2344" s="2"/>
      <c r="T2344" s="1">
        <f t="shared" si="691"/>
        <v>6158.8004534900583</v>
      </c>
      <c r="U2344" s="1">
        <f t="shared" si="692"/>
        <v>0</v>
      </c>
      <c r="V2344" s="1">
        <f t="shared" si="693"/>
        <v>1651.2601877295308</v>
      </c>
      <c r="W2344" s="1">
        <f t="shared" si="694"/>
        <v>10301.510607894281</v>
      </c>
      <c r="X2344" s="2">
        <f t="shared" si="703"/>
        <v>57.51155189569004</v>
      </c>
      <c r="Y2344">
        <f t="shared" si="686"/>
        <v>1</v>
      </c>
      <c r="Z2344" s="26">
        <f t="shared" si="695"/>
        <v>0</v>
      </c>
      <c r="AA2344">
        <f t="shared" si="696"/>
        <v>22.049772816861367</v>
      </c>
      <c r="AB2344" s="28">
        <f t="shared" si="697"/>
        <v>40516.386904761908</v>
      </c>
      <c r="AC2344">
        <f t="shared" si="698"/>
        <v>11.56435185185185</v>
      </c>
      <c r="AD2344" s="31">
        <f t="shared" si="687"/>
        <v>8.8828242648609006</v>
      </c>
      <c r="AE2344" s="31">
        <f t="shared" si="699"/>
        <v>17.500602703654422</v>
      </c>
      <c r="AF2344" s="15">
        <f t="shared" si="688"/>
        <v>4.647222222222223</v>
      </c>
      <c r="AG2344" s="31">
        <f t="shared" si="700"/>
        <v>6.3930558918469167</v>
      </c>
      <c r="AH2344" s="31">
        <f t="shared" si="701"/>
        <v>38.726937282832637</v>
      </c>
      <c r="AI2344">
        <f t="shared" si="702"/>
        <v>127.61272349001942</v>
      </c>
    </row>
    <row r="2345" spans="1:35" x14ac:dyDescent="0.2">
      <c r="A2345">
        <v>32</v>
      </c>
      <c r="C2345" s="27" t="s">
        <v>2406</v>
      </c>
      <c r="D2345" s="26">
        <v>30.403749999999999</v>
      </c>
      <c r="E2345">
        <v>0</v>
      </c>
      <c r="F2345" s="26">
        <v>953.33333333333337</v>
      </c>
      <c r="G2345" s="26">
        <v>50.856666666666669</v>
      </c>
      <c r="H2345" s="26">
        <v>23.378333333333334</v>
      </c>
      <c r="I2345" s="26">
        <v>90.533333333333331</v>
      </c>
      <c r="J2345" s="26">
        <v>48.204166666666666</v>
      </c>
      <c r="K2345">
        <v>36.416666666666664</v>
      </c>
      <c r="L2345">
        <v>5.833333333333332E-2</v>
      </c>
      <c r="M2345">
        <v>2.6916666666666669</v>
      </c>
      <c r="N2345">
        <v>40.384999999999998</v>
      </c>
      <c r="O2345" s="1">
        <f t="shared" si="685"/>
        <v>24573.765500844434</v>
      </c>
      <c r="Q2345" s="1">
        <f t="shared" si="689"/>
        <v>6526.8024836831537</v>
      </c>
      <c r="R2345" s="2">
        <f t="shared" si="690"/>
        <v>6.9053071176568031</v>
      </c>
      <c r="S2345" s="2"/>
      <c r="T2345" s="1">
        <f t="shared" si="691"/>
        <v>7247.336654817469</v>
      </c>
      <c r="U2345" s="1">
        <f t="shared" si="692"/>
        <v>0</v>
      </c>
      <c r="V2345" s="1">
        <f t="shared" si="693"/>
        <v>2005.2363702722469</v>
      </c>
      <c r="W2345" s="1">
        <f t="shared" si="694"/>
        <v>8663.9972089418152</v>
      </c>
      <c r="X2345" s="2">
        <f t="shared" si="703"/>
        <v>65.886144384200534</v>
      </c>
      <c r="Y2345">
        <f t="shared" si="686"/>
        <v>1</v>
      </c>
      <c r="Z2345" s="26">
        <f t="shared" si="695"/>
        <v>0</v>
      </c>
      <c r="AA2345">
        <f t="shared" si="696"/>
        <v>225.88520046184695</v>
      </c>
      <c r="AB2345" s="28">
        <f t="shared" si="697"/>
        <v>40516.428571428572</v>
      </c>
      <c r="AC2345">
        <f t="shared" si="698"/>
        <v>10.475925925925926</v>
      </c>
      <c r="AD2345" s="31">
        <f t="shared" si="687"/>
        <v>8.6295496432896908</v>
      </c>
      <c r="AE2345" s="31">
        <f t="shared" si="699"/>
        <v>17.066855038389953</v>
      </c>
      <c r="AF2345" s="15">
        <f t="shared" si="688"/>
        <v>4.6583333333333323</v>
      </c>
      <c r="AG2345" s="31">
        <f t="shared" si="700"/>
        <v>6.3980447660782991</v>
      </c>
      <c r="AH2345" s="31">
        <f t="shared" si="701"/>
        <v>38.755608053983941</v>
      </c>
      <c r="AI2345">
        <f t="shared" si="702"/>
        <v>130.39278312975105</v>
      </c>
    </row>
    <row r="2346" spans="1:35" x14ac:dyDescent="0.2">
      <c r="A2346">
        <v>32</v>
      </c>
      <c r="C2346" s="27" t="s">
        <v>2407</v>
      </c>
      <c r="D2346" s="26">
        <v>30.388749999999998</v>
      </c>
      <c r="E2346">
        <v>0</v>
      </c>
      <c r="F2346" s="26">
        <v>526.58333333333337</v>
      </c>
      <c r="G2346" s="26">
        <v>50.047499999999999</v>
      </c>
      <c r="H2346" s="26">
        <v>23.4725</v>
      </c>
      <c r="I2346" s="26">
        <v>92.758333333333326</v>
      </c>
      <c r="J2346" s="26">
        <v>48.05083333333333</v>
      </c>
      <c r="K2346">
        <v>96.833333333333343</v>
      </c>
      <c r="L2346">
        <v>0.11666666666666665</v>
      </c>
      <c r="M2346">
        <v>2.5416666666666665</v>
      </c>
      <c r="N2346">
        <v>40.195</v>
      </c>
      <c r="O2346" s="1">
        <f t="shared" si="685"/>
        <v>13573.568548936713</v>
      </c>
      <c r="Q2346" s="1">
        <f t="shared" si="689"/>
        <v>-5492.6604400053948</v>
      </c>
      <c r="R2346" s="2">
        <f t="shared" si="690"/>
        <v>-5.8111927434699515</v>
      </c>
      <c r="S2346" s="2"/>
      <c r="T2346" s="1">
        <f t="shared" si="691"/>
        <v>8408.5968239779286</v>
      </c>
      <c r="U2346" s="1">
        <f t="shared" si="692"/>
        <v>0</v>
      </c>
      <c r="V2346" s="1">
        <f t="shared" si="693"/>
        <v>2376.722274230638</v>
      </c>
      <c r="W2346" s="1">
        <f t="shared" si="694"/>
        <v>8151.7140698168887</v>
      </c>
      <c r="X2346" s="2">
        <f t="shared" si="703"/>
        <v>72.791451501857338</v>
      </c>
      <c r="Y2346">
        <f t="shared" si="686"/>
        <v>1</v>
      </c>
      <c r="Z2346" s="26">
        <f t="shared" si="695"/>
        <v>0</v>
      </c>
      <c r="AA2346">
        <f t="shared" si="696"/>
        <v>517.28732991883874</v>
      </c>
      <c r="AB2346" s="28">
        <f t="shared" si="697"/>
        <v>40516.470238095237</v>
      </c>
      <c r="AC2346">
        <f t="shared" si="698"/>
        <v>10.026388888888889</v>
      </c>
      <c r="AD2346" s="31">
        <f t="shared" si="687"/>
        <v>8.5792553003081089</v>
      </c>
      <c r="AE2346" s="31">
        <f t="shared" si="699"/>
        <v>16.99432217962719</v>
      </c>
      <c r="AF2346" s="15">
        <f t="shared" si="688"/>
        <v>4.552777777777778</v>
      </c>
      <c r="AG2346" s="31">
        <f t="shared" si="700"/>
        <v>6.3507885180942392</v>
      </c>
      <c r="AH2346" s="31">
        <f t="shared" si="701"/>
        <v>38.483979684060536</v>
      </c>
      <c r="AI2346">
        <f t="shared" si="702"/>
        <v>129.19582091665328</v>
      </c>
    </row>
    <row r="2347" spans="1:35" x14ac:dyDescent="0.2">
      <c r="A2347">
        <v>32</v>
      </c>
      <c r="C2347" s="27" t="s">
        <v>2408</v>
      </c>
      <c r="D2347" s="26">
        <v>30.378083333333333</v>
      </c>
      <c r="E2347">
        <v>0</v>
      </c>
      <c r="F2347" s="26">
        <v>181.75</v>
      </c>
      <c r="G2347" s="26">
        <v>45.089166666666664</v>
      </c>
      <c r="H2347" s="26">
        <v>22.774166666666666</v>
      </c>
      <c r="I2347" s="26">
        <v>94.391666666666666</v>
      </c>
      <c r="J2347" s="26">
        <v>43.585000000000001</v>
      </c>
      <c r="K2347">
        <v>47.833333333333336</v>
      </c>
      <c r="L2347">
        <v>0</v>
      </c>
      <c r="M2347">
        <v>1.7583333333333333</v>
      </c>
      <c r="N2347">
        <v>40.085000000000001</v>
      </c>
      <c r="O2347" s="1">
        <f t="shared" si="685"/>
        <v>4684.9110627046957</v>
      </c>
      <c r="Q2347" s="1">
        <f t="shared" si="689"/>
        <v>-9224.3324819981335</v>
      </c>
      <c r="R2347" s="2">
        <f t="shared" si="690"/>
        <v>-9.7592732280186389</v>
      </c>
      <c r="S2347" s="2"/>
      <c r="T2347" s="1">
        <f t="shared" si="691"/>
        <v>7536.8837788232395</v>
      </c>
      <c r="U2347" s="1">
        <f t="shared" si="692"/>
        <v>0</v>
      </c>
      <c r="V2347" s="1">
        <f t="shared" si="693"/>
        <v>2088.6903053914693</v>
      </c>
      <c r="W2347" s="1">
        <f t="shared" si="694"/>
        <v>4140.3233518777288</v>
      </c>
      <c r="X2347" s="2">
        <f t="shared" si="703"/>
        <v>66.980258758387393</v>
      </c>
      <c r="Y2347">
        <f t="shared" si="686"/>
        <v>1</v>
      </c>
      <c r="Z2347" s="26">
        <f t="shared" si="695"/>
        <v>0</v>
      </c>
      <c r="AA2347">
        <f t="shared" si="696"/>
        <v>479.21991296819783</v>
      </c>
      <c r="AB2347" s="28">
        <f t="shared" si="697"/>
        <v>40516.511904761908</v>
      </c>
      <c r="AC2347">
        <f t="shared" si="698"/>
        <v>7.271759259259257</v>
      </c>
      <c r="AD2347" s="31">
        <f t="shared" si="687"/>
        <v>7.2409135910735314</v>
      </c>
      <c r="AE2347" s="31">
        <f t="shared" si="699"/>
        <v>14.484147881367464</v>
      </c>
      <c r="AF2347" s="15">
        <f t="shared" si="688"/>
        <v>4.4916666666666671</v>
      </c>
      <c r="AG2347" s="31">
        <f t="shared" si="700"/>
        <v>6.323570301001892</v>
      </c>
      <c r="AH2347" s="31">
        <f t="shared" si="701"/>
        <v>38.327479320221656</v>
      </c>
      <c r="AI2347">
        <f t="shared" si="702"/>
        <v>143.34610861039141</v>
      </c>
    </row>
    <row r="2348" spans="1:35" x14ac:dyDescent="0.2">
      <c r="A2348">
        <v>32</v>
      </c>
      <c r="C2348" s="27" t="s">
        <v>2409</v>
      </c>
      <c r="D2348" s="26">
        <v>30.371749999999999</v>
      </c>
      <c r="E2348">
        <v>0</v>
      </c>
      <c r="F2348" s="26">
        <v>35.333333333333329</v>
      </c>
      <c r="G2348" s="26">
        <v>41.802500000000002</v>
      </c>
      <c r="H2348" s="26">
        <v>21.939166666666665</v>
      </c>
      <c r="I2348" s="26">
        <v>94.616666666666674</v>
      </c>
      <c r="J2348" s="26">
        <v>40.37833333333333</v>
      </c>
      <c r="K2348">
        <v>14</v>
      </c>
      <c r="L2348">
        <v>0</v>
      </c>
      <c r="M2348">
        <v>0.18333333333333332</v>
      </c>
      <c r="N2348">
        <v>40.06</v>
      </c>
      <c r="O2348" s="1">
        <f t="shared" si="685"/>
        <v>910.77592415717118</v>
      </c>
      <c r="Q2348" s="1">
        <f t="shared" si="689"/>
        <v>-8313.0173434883072</v>
      </c>
      <c r="R2348" s="2">
        <f t="shared" si="690"/>
        <v>-8.7951087802492403</v>
      </c>
      <c r="S2348" s="2"/>
      <c r="T2348" s="1">
        <f t="shared" si="691"/>
        <v>6015.3466569604043</v>
      </c>
      <c r="U2348" s="1">
        <f t="shared" si="692"/>
        <v>0</v>
      </c>
      <c r="V2348" s="1">
        <f t="shared" si="693"/>
        <v>1613.9623889949719</v>
      </c>
      <c r="W2348" s="1">
        <f t="shared" si="694"/>
        <v>1441.7012704040524</v>
      </c>
      <c r="X2348" s="2">
        <f t="shared" si="703"/>
        <v>57.22098553036875</v>
      </c>
      <c r="Y2348">
        <f t="shared" si="686"/>
        <v>1</v>
      </c>
      <c r="Z2348" s="26">
        <f t="shared" si="695"/>
        <v>0</v>
      </c>
      <c r="AA2348">
        <f t="shared" si="696"/>
        <v>237.72969605019046</v>
      </c>
      <c r="AB2348" s="28">
        <f t="shared" si="697"/>
        <v>40516.553571428572</v>
      </c>
      <c r="AC2348">
        <f t="shared" si="698"/>
        <v>5.4458333333333346</v>
      </c>
      <c r="AD2348" s="31">
        <f t="shared" si="687"/>
        <v>6.3965396947901025</v>
      </c>
      <c r="AE2348" s="31">
        <f t="shared" si="699"/>
        <v>12.878989152820846</v>
      </c>
      <c r="AF2348" s="15">
        <f t="shared" si="688"/>
        <v>4.4777777777777787</v>
      </c>
      <c r="AG2348" s="31">
        <f t="shared" si="700"/>
        <v>6.3173986828728674</v>
      </c>
      <c r="AH2348" s="31">
        <f t="shared" si="701"/>
        <v>38.291988368730721</v>
      </c>
      <c r="AI2348">
        <f t="shared" si="702"/>
        <v>152.78295128605015</v>
      </c>
    </row>
    <row r="2349" spans="1:35" x14ac:dyDescent="0.2">
      <c r="A2349">
        <v>32</v>
      </c>
      <c r="C2349" s="27" t="s">
        <v>2410</v>
      </c>
      <c r="D2349" s="26">
        <v>30.364999999999998</v>
      </c>
      <c r="E2349">
        <v>0</v>
      </c>
      <c r="F2349" s="26">
        <v>1.25</v>
      </c>
      <c r="G2349" s="26">
        <v>39.92</v>
      </c>
      <c r="H2349" s="26">
        <v>20.987500000000001</v>
      </c>
      <c r="I2349" s="26">
        <v>94.558333333333337</v>
      </c>
      <c r="J2349" s="26">
        <v>38.491666666666667</v>
      </c>
      <c r="K2349">
        <v>12.833333333333334</v>
      </c>
      <c r="L2349">
        <v>0</v>
      </c>
      <c r="M2349">
        <v>0.35833333333333334</v>
      </c>
      <c r="N2349">
        <v>40.090000000000003</v>
      </c>
      <c r="O2349" s="1">
        <f t="shared" si="685"/>
        <v>32.220846373484839</v>
      </c>
      <c r="Q2349" s="1">
        <f t="shared" si="689"/>
        <v>-5881.6557895505321</v>
      </c>
      <c r="R2349" s="2">
        <f t="shared" si="690"/>
        <v>-6.2227468486638351</v>
      </c>
      <c r="S2349" s="2"/>
      <c r="T2349" s="1">
        <f t="shared" si="691"/>
        <v>4678.0850072912835</v>
      </c>
      <c r="U2349" s="1">
        <f t="shared" si="692"/>
        <v>0</v>
      </c>
      <c r="V2349" s="1">
        <f t="shared" si="693"/>
        <v>1218.1636559640242</v>
      </c>
      <c r="W2349" s="1">
        <f t="shared" si="694"/>
        <v>-140.65378247844558</v>
      </c>
      <c r="X2349" s="2">
        <f t="shared" si="703"/>
        <v>48.425876750119514</v>
      </c>
      <c r="Y2349">
        <f t="shared" si="686"/>
        <v>1</v>
      </c>
      <c r="Z2349" s="26">
        <f t="shared" si="695"/>
        <v>0</v>
      </c>
      <c r="AA2349">
        <f t="shared" si="696"/>
        <v>72.349939288223666</v>
      </c>
      <c r="AB2349" s="28">
        <f t="shared" si="697"/>
        <v>40516.595238095237</v>
      </c>
      <c r="AC2349">
        <f t="shared" si="698"/>
        <v>4.4000000000000012</v>
      </c>
      <c r="AD2349" s="31">
        <f t="shared" si="687"/>
        <v>5.9410391014276911</v>
      </c>
      <c r="AE2349" s="31">
        <f t="shared" si="699"/>
        <v>12.006943693378046</v>
      </c>
      <c r="AF2349" s="15">
        <f t="shared" si="688"/>
        <v>4.4944444444444462</v>
      </c>
      <c r="AG2349" s="31">
        <f t="shared" si="700"/>
        <v>6.3248052613190708</v>
      </c>
      <c r="AH2349" s="31">
        <f t="shared" si="701"/>
        <v>38.334580943403907</v>
      </c>
      <c r="AI2349">
        <f t="shared" si="702"/>
        <v>158.28175514715545</v>
      </c>
    </row>
    <row r="2350" spans="1:35" x14ac:dyDescent="0.2">
      <c r="A2350">
        <v>32</v>
      </c>
      <c r="C2350" s="27" t="s">
        <v>2411</v>
      </c>
      <c r="D2350" s="26">
        <v>30.355499999999999</v>
      </c>
      <c r="E2350">
        <v>0</v>
      </c>
      <c r="F2350" s="26">
        <v>1</v>
      </c>
      <c r="G2350" s="26">
        <v>39.211666666666666</v>
      </c>
      <c r="H2350" s="26">
        <v>20.560833333333335</v>
      </c>
      <c r="I2350" s="26">
        <v>94.083333333333329</v>
      </c>
      <c r="J2350" s="26">
        <v>37.655833333333334</v>
      </c>
      <c r="K2350">
        <v>1</v>
      </c>
      <c r="L2350">
        <v>0</v>
      </c>
      <c r="M2350">
        <v>0.20833333333333337</v>
      </c>
      <c r="N2350">
        <v>40.144999999999996</v>
      </c>
      <c r="O2350" s="1">
        <f t="shared" si="685"/>
        <v>25.776677098787872</v>
      </c>
      <c r="Q2350" s="1">
        <f t="shared" si="689"/>
        <v>-3994.1784323210095</v>
      </c>
      <c r="R2350" s="2">
        <f t="shared" si="690"/>
        <v>-4.2258102381448586</v>
      </c>
      <c r="S2350" s="2"/>
      <c r="T2350" s="1">
        <f t="shared" si="691"/>
        <v>3689.8867604565471</v>
      </c>
      <c r="U2350" s="1">
        <f t="shared" si="692"/>
        <v>0</v>
      </c>
      <c r="V2350" s="1">
        <f t="shared" si="693"/>
        <v>941.30550191925204</v>
      </c>
      <c r="W2350" s="1">
        <f t="shared" si="694"/>
        <v>-772.21684497969068</v>
      </c>
      <c r="X2350" s="2">
        <f t="shared" si="703"/>
        <v>42.203129901455682</v>
      </c>
      <c r="Y2350">
        <f t="shared" si="686"/>
        <v>1</v>
      </c>
      <c r="Z2350" s="26">
        <f t="shared" si="695"/>
        <v>0</v>
      </c>
      <c r="AA2350">
        <f t="shared" si="696"/>
        <v>8.9488522850943646</v>
      </c>
      <c r="AB2350" s="28">
        <f t="shared" si="697"/>
        <v>40516.636904761908</v>
      </c>
      <c r="AC2350">
        <f t="shared" si="698"/>
        <v>4.0064814814814813</v>
      </c>
      <c r="AD2350" s="31">
        <f t="shared" si="687"/>
        <v>5.7495199283517797</v>
      </c>
      <c r="AE2350" s="31">
        <f t="shared" si="699"/>
        <v>11.636378500867583</v>
      </c>
      <c r="AF2350" s="15">
        <f t="shared" si="688"/>
        <v>4.5249999999999977</v>
      </c>
      <c r="AG2350" s="31">
        <f t="shared" si="700"/>
        <v>6.3384038436860717</v>
      </c>
      <c r="AH2350" s="31">
        <f t="shared" si="701"/>
        <v>38.412774379724794</v>
      </c>
      <c r="AI2350">
        <f t="shared" si="702"/>
        <v>160.97969202368952</v>
      </c>
    </row>
    <row r="2351" spans="1:35" x14ac:dyDescent="0.2">
      <c r="A2351">
        <v>32</v>
      </c>
      <c r="C2351" s="27" t="s">
        <v>2412</v>
      </c>
      <c r="D2351" s="26">
        <v>30.351749999999999</v>
      </c>
      <c r="E2351">
        <v>0</v>
      </c>
      <c r="F2351" s="26">
        <v>1</v>
      </c>
      <c r="G2351" s="26">
        <v>38.884166666666665</v>
      </c>
      <c r="H2351" s="26">
        <v>20.765833333333333</v>
      </c>
      <c r="I2351" s="26">
        <v>94.11666666666666</v>
      </c>
      <c r="J2351" s="26">
        <v>37.342500000000001</v>
      </c>
      <c r="K2351">
        <v>0.41666666666666663</v>
      </c>
      <c r="L2351">
        <v>0</v>
      </c>
      <c r="M2351">
        <v>0.43333333333333335</v>
      </c>
      <c r="N2351">
        <v>40.215000000000003</v>
      </c>
      <c r="O2351" s="1">
        <f t="shared" si="685"/>
        <v>25.776677098787872</v>
      </c>
      <c r="Q2351" s="1">
        <f t="shared" si="689"/>
        <v>-2709.2875394214334</v>
      </c>
      <c r="R2351" s="2">
        <f t="shared" si="690"/>
        <v>-1.5130717650639567</v>
      </c>
      <c r="S2351" s="2"/>
      <c r="T2351" s="1">
        <f t="shared" si="691"/>
        <v>2934.4591659605321</v>
      </c>
      <c r="U2351" s="1">
        <f t="shared" si="692"/>
        <v>0</v>
      </c>
      <c r="V2351" s="1">
        <f t="shared" si="693"/>
        <v>739.30076948815065</v>
      </c>
      <c r="W2351" s="1">
        <f t="shared" si="694"/>
        <v>-1101.0984834219419</v>
      </c>
      <c r="X2351" s="2">
        <f t="shared" si="703"/>
        <v>37.977319663310823</v>
      </c>
      <c r="Y2351">
        <f t="shared" si="686"/>
        <v>1</v>
      </c>
      <c r="Z2351" s="26">
        <f t="shared" si="695"/>
        <v>360</v>
      </c>
      <c r="AA2351">
        <f t="shared" si="696"/>
        <v>0.82237148749547173</v>
      </c>
      <c r="AB2351" s="28">
        <f t="shared" si="697"/>
        <v>40516.678571428572</v>
      </c>
      <c r="AC2351">
        <f t="shared" si="698"/>
        <v>3.8245370370370364</v>
      </c>
      <c r="AD2351" s="31">
        <f t="shared" si="687"/>
        <v>5.6781054847584924</v>
      </c>
      <c r="AE2351" s="31">
        <f t="shared" si="699"/>
        <v>11.499392725387789</v>
      </c>
      <c r="AF2351" s="15">
        <f t="shared" si="688"/>
        <v>4.5638888888888909</v>
      </c>
      <c r="AG2351" s="31">
        <f t="shared" si="700"/>
        <v>6.3557483489622353</v>
      </c>
      <c r="AH2351" s="31">
        <f t="shared" si="701"/>
        <v>38.512493938541517</v>
      </c>
      <c r="AI2351">
        <f t="shared" si="702"/>
        <v>162.40276449348019</v>
      </c>
    </row>
    <row r="2352" spans="1:35" x14ac:dyDescent="0.2">
      <c r="A2352">
        <v>32</v>
      </c>
      <c r="C2352" s="27" t="s">
        <v>2413</v>
      </c>
      <c r="D2352" s="26">
        <v>30.338249999999999</v>
      </c>
      <c r="E2352">
        <v>0</v>
      </c>
      <c r="F2352" s="26">
        <v>1</v>
      </c>
      <c r="G2352" s="26">
        <v>38.858333333333334</v>
      </c>
      <c r="H2352" s="26">
        <v>20.944166666666668</v>
      </c>
      <c r="I2352" s="26">
        <v>93.908333333333331</v>
      </c>
      <c r="J2352" s="26">
        <v>37.256666666666668</v>
      </c>
      <c r="K2352">
        <v>109.75</v>
      </c>
      <c r="L2352">
        <v>0.11666666666666664</v>
      </c>
      <c r="M2352">
        <v>2.0083333333333333</v>
      </c>
      <c r="N2352">
        <v>40.245000000000005</v>
      </c>
      <c r="O2352" s="1">
        <f t="shared" si="685"/>
        <v>25.776677098787872</v>
      </c>
      <c r="Q2352" s="1">
        <f t="shared" si="689"/>
        <v>-2299.7769088929572</v>
      </c>
      <c r="R2352" s="2">
        <f t="shared" si="690"/>
        <v>-1.0798126494688645</v>
      </c>
      <c r="S2352" s="2"/>
      <c r="T2352" s="1">
        <f t="shared" si="691"/>
        <v>2646.0843504921231</v>
      </c>
      <c r="U2352" s="1">
        <f t="shared" si="692"/>
        <v>0</v>
      </c>
      <c r="V2352" s="1">
        <f t="shared" si="693"/>
        <v>663.88329921717786</v>
      </c>
      <c r="W2352" s="1">
        <f t="shared" si="694"/>
        <v>-1147.2935982555475</v>
      </c>
      <c r="X2352" s="2">
        <f t="shared" si="703"/>
        <v>36.464247898246867</v>
      </c>
      <c r="Y2352">
        <f t="shared" si="686"/>
        <v>1</v>
      </c>
      <c r="Z2352" s="26">
        <f t="shared" si="695"/>
        <v>360</v>
      </c>
      <c r="AA2352">
        <f t="shared" si="696"/>
        <v>5.7316450704931574</v>
      </c>
      <c r="AB2352" s="28">
        <f t="shared" si="697"/>
        <v>40516.720238095237</v>
      </c>
      <c r="AC2352">
        <f t="shared" si="698"/>
        <v>3.8101851851851856</v>
      </c>
      <c r="AD2352" s="31">
        <f t="shared" si="687"/>
        <v>5.6597908033190922</v>
      </c>
      <c r="AE2352" s="31">
        <f t="shared" si="699"/>
        <v>11.46289549811658</v>
      </c>
      <c r="AF2352" s="15">
        <f t="shared" si="688"/>
        <v>4.5805555555555584</v>
      </c>
      <c r="AG2352" s="31">
        <f t="shared" si="700"/>
        <v>6.36319448841728</v>
      </c>
      <c r="AH2352" s="31">
        <f t="shared" si="701"/>
        <v>38.555299779219595</v>
      </c>
      <c r="AI2352">
        <f t="shared" si="702"/>
        <v>162.8795345379913</v>
      </c>
    </row>
    <row r="2353" spans="1:35" x14ac:dyDescent="0.2">
      <c r="A2353">
        <v>32</v>
      </c>
      <c r="C2353" s="27" t="s">
        <v>2414</v>
      </c>
      <c r="D2353" s="26">
        <v>30.319083333333335</v>
      </c>
      <c r="E2353">
        <v>0</v>
      </c>
      <c r="F2353" s="26">
        <v>1</v>
      </c>
      <c r="G2353" s="26">
        <v>38.718333333333334</v>
      </c>
      <c r="H2353" s="26">
        <v>21.070833333333333</v>
      </c>
      <c r="I2353" s="26">
        <v>93.85</v>
      </c>
      <c r="J2353" s="26">
        <v>37.101666666666667</v>
      </c>
      <c r="K2353">
        <v>311.5</v>
      </c>
      <c r="L2353">
        <v>0</v>
      </c>
      <c r="M2353">
        <v>1.7666666666666666</v>
      </c>
      <c r="N2353">
        <v>40.299999999999997</v>
      </c>
      <c r="O2353" s="1">
        <f t="shared" si="685"/>
        <v>25.776677098787872</v>
      </c>
      <c r="Q2353" s="1">
        <f t="shared" si="689"/>
        <v>-1880.192283408298</v>
      </c>
      <c r="R2353" s="2">
        <f t="shared" si="690"/>
        <v>3.4241058773924289</v>
      </c>
      <c r="S2353" s="2"/>
      <c r="T2353" s="1">
        <f t="shared" si="691"/>
        <v>2440.3865844828392</v>
      </c>
      <c r="U2353" s="1">
        <f t="shared" si="692"/>
        <v>0</v>
      </c>
      <c r="V2353" s="1">
        <f t="shared" si="693"/>
        <v>610.46075090921386</v>
      </c>
      <c r="W2353" s="1">
        <f t="shared" si="694"/>
        <v>-1308.6317605102279</v>
      </c>
      <c r="X2353" s="2">
        <f t="shared" si="703"/>
        <v>35.384435248778004</v>
      </c>
      <c r="Y2353">
        <f t="shared" si="686"/>
        <v>1</v>
      </c>
      <c r="Z2353" s="26">
        <f t="shared" si="695"/>
        <v>1440</v>
      </c>
      <c r="AA2353">
        <f t="shared" si="696"/>
        <v>11.114876438201694</v>
      </c>
      <c r="AB2353" s="28">
        <f t="shared" si="697"/>
        <v>40516.761904761908</v>
      </c>
      <c r="AC2353">
        <f t="shared" si="698"/>
        <v>3.7324074074074076</v>
      </c>
      <c r="AD2353" s="31">
        <f t="shared" si="687"/>
        <v>5.6252448750548387</v>
      </c>
      <c r="AE2353" s="31">
        <f t="shared" si="699"/>
        <v>11.396129225763991</v>
      </c>
      <c r="AF2353" s="15">
        <f t="shared" si="688"/>
        <v>4.6111111111111098</v>
      </c>
      <c r="AG2353" s="31">
        <f t="shared" si="700"/>
        <v>6.3768656899008374</v>
      </c>
      <c r="AH2353" s="31">
        <f t="shared" si="701"/>
        <v>38.63388465245405</v>
      </c>
      <c r="AI2353">
        <f t="shared" si="702"/>
        <v>163.75338562526062</v>
      </c>
    </row>
    <row r="2354" spans="1:35" x14ac:dyDescent="0.2">
      <c r="A2354">
        <v>32</v>
      </c>
      <c r="C2354" s="27" t="s">
        <v>2415</v>
      </c>
      <c r="D2354" s="26">
        <v>30.298999999999999</v>
      </c>
      <c r="E2354">
        <v>0</v>
      </c>
      <c r="F2354" s="26">
        <v>1</v>
      </c>
      <c r="G2354" s="26">
        <v>38.734999999999999</v>
      </c>
      <c r="H2354" s="26">
        <v>21.030833333333334</v>
      </c>
      <c r="I2354" s="26">
        <v>93.883333333333326</v>
      </c>
      <c r="J2354" s="26">
        <v>37.126666666666665</v>
      </c>
      <c r="K2354">
        <v>319.75</v>
      </c>
      <c r="L2354">
        <v>0</v>
      </c>
      <c r="M2354">
        <v>1.7166666666666668</v>
      </c>
      <c r="N2354">
        <v>40.299999999999997</v>
      </c>
      <c r="O2354" s="1">
        <f t="shared" si="685"/>
        <v>25.776677098787872</v>
      </c>
      <c r="Q2354" s="1">
        <f t="shared" si="689"/>
        <v>-2640.2736241739794</v>
      </c>
      <c r="R2354" s="2">
        <f t="shared" si="690"/>
        <v>-1.4400555704775564</v>
      </c>
      <c r="S2354" s="2"/>
      <c r="T2354" s="1">
        <f t="shared" si="691"/>
        <v>3030.996660154628</v>
      </c>
      <c r="U2354" s="1">
        <f t="shared" si="692"/>
        <v>0</v>
      </c>
      <c r="V2354" s="1">
        <f t="shared" si="693"/>
        <v>766.20938300712635</v>
      </c>
      <c r="W2354" s="1">
        <f t="shared" si="694"/>
        <v>-1294.8421739927342</v>
      </c>
      <c r="X2354" s="2">
        <f t="shared" si="703"/>
        <v>38.808541126170432</v>
      </c>
      <c r="Y2354">
        <f t="shared" si="686"/>
        <v>1</v>
      </c>
      <c r="Z2354" s="26">
        <f t="shared" si="695"/>
        <v>360</v>
      </c>
      <c r="AA2354">
        <f t="shared" si="696"/>
        <v>5.4082972384155228E-3</v>
      </c>
      <c r="AB2354" s="28">
        <f t="shared" si="697"/>
        <v>40516.803571428572</v>
      </c>
      <c r="AC2354">
        <f t="shared" si="698"/>
        <v>3.7416666666666663</v>
      </c>
      <c r="AD2354" s="31">
        <f t="shared" si="687"/>
        <v>5.6309303352026383</v>
      </c>
      <c r="AE2354" s="31">
        <f t="shared" si="699"/>
        <v>11.407265872722297</v>
      </c>
      <c r="AF2354" s="15">
        <f t="shared" si="688"/>
        <v>4.6111111111111098</v>
      </c>
      <c r="AG2354" s="31">
        <f t="shared" si="700"/>
        <v>6.3768656899008374</v>
      </c>
      <c r="AH2354" s="31">
        <f t="shared" si="701"/>
        <v>38.63388465245405</v>
      </c>
      <c r="AI2354">
        <f t="shared" si="702"/>
        <v>163.68643210374728</v>
      </c>
    </row>
    <row r="2355" spans="1:35" x14ac:dyDescent="0.2">
      <c r="A2355">
        <v>32</v>
      </c>
      <c r="C2355" s="27" t="s">
        <v>2416</v>
      </c>
      <c r="D2355" s="26">
        <v>30.272000000000002</v>
      </c>
      <c r="E2355">
        <v>0</v>
      </c>
      <c r="F2355" s="26">
        <v>1</v>
      </c>
      <c r="G2355" s="26">
        <v>38.990833333333335</v>
      </c>
      <c r="H2355" s="26">
        <v>20.987500000000001</v>
      </c>
      <c r="I2355" s="26">
        <v>93.541666666666671</v>
      </c>
      <c r="J2355" s="26">
        <v>37.291666666666671</v>
      </c>
      <c r="K2355">
        <v>177.16666666666669</v>
      </c>
      <c r="L2355">
        <v>0</v>
      </c>
      <c r="M2355">
        <v>1.7666666666666668</v>
      </c>
      <c r="N2355">
        <v>40.299999999999997</v>
      </c>
      <c r="O2355" s="1">
        <f t="shared" si="685"/>
        <v>25.776677098787872</v>
      </c>
      <c r="Q2355" s="1">
        <f t="shared" si="689"/>
        <v>-2549.9676208321303</v>
      </c>
      <c r="R2355" s="2">
        <f t="shared" si="690"/>
        <v>-1.3445125095066492</v>
      </c>
      <c r="S2355" s="2"/>
      <c r="T2355" s="1">
        <f t="shared" si="691"/>
        <v>2792.8635731852514</v>
      </c>
      <c r="U2355" s="1">
        <f t="shared" si="692"/>
        <v>0</v>
      </c>
      <c r="V2355" s="1">
        <f t="shared" si="693"/>
        <v>702.77144339559004</v>
      </c>
      <c r="W2355" s="1">
        <f t="shared" si="694"/>
        <v>-1083.1720209491916</v>
      </c>
      <c r="X2355" s="2">
        <f t="shared" si="703"/>
        <v>37.368485555692878</v>
      </c>
      <c r="Y2355">
        <f t="shared" si="686"/>
        <v>1</v>
      </c>
      <c r="Z2355" s="26">
        <f t="shared" si="695"/>
        <v>360</v>
      </c>
      <c r="AA2355">
        <f t="shared" si="696"/>
        <v>2.6320123116149281</v>
      </c>
      <c r="AB2355" s="28">
        <f t="shared" si="697"/>
        <v>40516.845238095237</v>
      </c>
      <c r="AC2355">
        <f t="shared" si="698"/>
        <v>3.8837962962962971</v>
      </c>
      <c r="AD2355" s="31">
        <f t="shared" si="687"/>
        <v>5.6671017389139289</v>
      </c>
      <c r="AE2355" s="31">
        <f t="shared" si="699"/>
        <v>11.474652733081447</v>
      </c>
      <c r="AF2355" s="15">
        <f t="shared" si="688"/>
        <v>4.6111111111111098</v>
      </c>
      <c r="AG2355" s="31">
        <f t="shared" si="700"/>
        <v>6.3768656899008374</v>
      </c>
      <c r="AH2355" s="31">
        <f t="shared" si="701"/>
        <v>38.63388465245405</v>
      </c>
      <c r="AI2355">
        <f t="shared" si="702"/>
        <v>163.28130229926808</v>
      </c>
    </row>
    <row r="2356" spans="1:35" x14ac:dyDescent="0.2">
      <c r="A2356">
        <v>32</v>
      </c>
      <c r="C2356" s="27" t="s">
        <v>2417</v>
      </c>
      <c r="D2356" s="26">
        <v>30.248666666666669</v>
      </c>
      <c r="E2356">
        <v>0</v>
      </c>
      <c r="F2356" s="26">
        <v>1</v>
      </c>
      <c r="G2356" s="26">
        <v>38.818333333333335</v>
      </c>
      <c r="H2356" s="26">
        <v>20.704166666666666</v>
      </c>
      <c r="I2356" s="26">
        <v>93.775000000000006</v>
      </c>
      <c r="J2356" s="26">
        <v>37.180833333333332</v>
      </c>
      <c r="K2356">
        <v>336.5</v>
      </c>
      <c r="L2356">
        <v>0.11666666666666665</v>
      </c>
      <c r="M2356">
        <v>1.1833333333333333</v>
      </c>
      <c r="N2356">
        <v>40.299999999999997</v>
      </c>
      <c r="O2356" s="1">
        <f t="shared" si="685"/>
        <v>25.776677098787872</v>
      </c>
      <c r="Q2356" s="1">
        <f t="shared" si="689"/>
        <v>-2177.7634491712188</v>
      </c>
      <c r="R2356" s="2">
        <f t="shared" si="690"/>
        <v>-0.95072334211311382</v>
      </c>
      <c r="S2356" s="2"/>
      <c r="T2356" s="1">
        <f t="shared" si="691"/>
        <v>2611.938643138707</v>
      </c>
      <c r="U2356" s="1">
        <f t="shared" si="692"/>
        <v>0</v>
      </c>
      <c r="V2356" s="1">
        <f t="shared" si="693"/>
        <v>653.9433518734379</v>
      </c>
      <c r="W2356" s="1">
        <f t="shared" si="694"/>
        <v>-1225.8942414052594</v>
      </c>
      <c r="X2356" s="2">
        <f t="shared" si="703"/>
        <v>36.023973046186228</v>
      </c>
      <c r="Y2356">
        <f t="shared" si="686"/>
        <v>1</v>
      </c>
      <c r="Z2356" s="26">
        <f t="shared" si="695"/>
        <v>360</v>
      </c>
      <c r="AA2356">
        <f t="shared" si="696"/>
        <v>7.8084494143848628</v>
      </c>
      <c r="AB2356" s="28">
        <f t="shared" si="697"/>
        <v>40516.886904761908</v>
      </c>
      <c r="AC2356">
        <f t="shared" si="698"/>
        <v>3.7879629629629639</v>
      </c>
      <c r="AD2356" s="31">
        <f t="shared" si="687"/>
        <v>5.6428808715078196</v>
      </c>
      <c r="AE2356" s="31">
        <f t="shared" si="699"/>
        <v>11.42956451554099</v>
      </c>
      <c r="AF2356" s="15">
        <f t="shared" si="688"/>
        <v>4.6111111111111098</v>
      </c>
      <c r="AG2356" s="31">
        <f t="shared" si="700"/>
        <v>6.3768656899008374</v>
      </c>
      <c r="AH2356" s="31">
        <f t="shared" si="701"/>
        <v>38.63388465245405</v>
      </c>
      <c r="AI2356">
        <f t="shared" si="702"/>
        <v>163.5523726631213</v>
      </c>
    </row>
    <row r="2357" spans="1:35" x14ac:dyDescent="0.2">
      <c r="A2357">
        <v>32</v>
      </c>
      <c r="C2357" s="27" t="s">
        <v>2418</v>
      </c>
      <c r="D2357" s="26">
        <v>30.2285</v>
      </c>
      <c r="E2357">
        <v>0</v>
      </c>
      <c r="F2357" s="26">
        <v>1</v>
      </c>
      <c r="G2357" s="26">
        <v>38.848333333333336</v>
      </c>
      <c r="H2357" s="26">
        <v>20.112500000000001</v>
      </c>
      <c r="I2357" s="26">
        <v>93.716666666666669</v>
      </c>
      <c r="J2357" s="26">
        <v>37.195</v>
      </c>
      <c r="K2357">
        <v>110.5</v>
      </c>
      <c r="L2357">
        <v>0</v>
      </c>
      <c r="M2357">
        <v>0.8</v>
      </c>
      <c r="N2357">
        <v>40.24</v>
      </c>
      <c r="O2357" s="1">
        <f t="shared" si="685"/>
        <v>25.776677098787872</v>
      </c>
      <c r="Q2357" s="1">
        <f t="shared" si="689"/>
        <v>-2172.1028059745695</v>
      </c>
      <c r="R2357" s="2">
        <f t="shared" si="690"/>
        <v>3.1152667767401461</v>
      </c>
      <c r="S2357" s="2"/>
      <c r="T2357" s="1">
        <f t="shared" si="691"/>
        <v>2550.7215505435138</v>
      </c>
      <c r="U2357" s="1">
        <f t="shared" si="692"/>
        <v>0</v>
      </c>
      <c r="V2357" s="1">
        <f t="shared" si="693"/>
        <v>635.58549451836871</v>
      </c>
      <c r="W2357" s="1">
        <f t="shared" si="694"/>
        <v>-1151.4304742107922</v>
      </c>
      <c r="X2357" s="2">
        <f t="shared" si="703"/>
        <v>35.073249704073113</v>
      </c>
      <c r="Y2357">
        <f t="shared" si="686"/>
        <v>1</v>
      </c>
      <c r="Z2357" s="26">
        <f t="shared" si="695"/>
        <v>1440</v>
      </c>
      <c r="AA2357">
        <f t="shared" si="696"/>
        <v>14.251256407908537</v>
      </c>
      <c r="AB2357" s="28">
        <f t="shared" si="697"/>
        <v>40516.928571428572</v>
      </c>
      <c r="AC2357">
        <f t="shared" si="698"/>
        <v>3.8046296296296314</v>
      </c>
      <c r="AD2357" s="31">
        <f t="shared" si="687"/>
        <v>5.6460209084236315</v>
      </c>
      <c r="AE2357" s="31">
        <f t="shared" si="699"/>
        <v>11.435236415021524</v>
      </c>
      <c r="AF2357" s="15">
        <f t="shared" si="688"/>
        <v>4.5777777777777784</v>
      </c>
      <c r="AG2357" s="31">
        <f t="shared" si="700"/>
        <v>6.3619529321773269</v>
      </c>
      <c r="AH2357" s="31">
        <f t="shared" si="701"/>
        <v>38.548162599696646</v>
      </c>
      <c r="AI2357">
        <f t="shared" si="702"/>
        <v>163.00291222226681</v>
      </c>
    </row>
    <row r="2358" spans="1:35" x14ac:dyDescent="0.2">
      <c r="A2358">
        <v>32</v>
      </c>
      <c r="C2358" s="27" t="s">
        <v>2419</v>
      </c>
      <c r="D2358" s="26">
        <v>30.21275</v>
      </c>
      <c r="E2358">
        <v>0</v>
      </c>
      <c r="F2358" s="26">
        <v>1</v>
      </c>
      <c r="G2358" s="26">
        <v>39.063333333333333</v>
      </c>
      <c r="H2358" s="26">
        <v>20.18</v>
      </c>
      <c r="I2358" s="26">
        <v>93.441666666666663</v>
      </c>
      <c r="J2358" s="26">
        <v>37.335833333333333</v>
      </c>
      <c r="K2358">
        <v>0</v>
      </c>
      <c r="L2358">
        <v>0</v>
      </c>
      <c r="M2358">
        <v>0.90833333333333344</v>
      </c>
      <c r="N2358">
        <v>40.234999999999999</v>
      </c>
      <c r="O2358" s="1">
        <f t="shared" si="685"/>
        <v>25.776677098787872</v>
      </c>
      <c r="Q2358" s="1">
        <f t="shared" si="689"/>
        <v>-3010.4442734023478</v>
      </c>
      <c r="R2358" s="2">
        <f t="shared" si="690"/>
        <v>-1.8316932866876892</v>
      </c>
      <c r="S2358" s="2"/>
      <c r="T2358" s="1">
        <f t="shared" si="691"/>
        <v>3070.3482104524846</v>
      </c>
      <c r="U2358" s="1">
        <f t="shared" si="692"/>
        <v>0</v>
      </c>
      <c r="V2358" s="1">
        <f t="shared" si="693"/>
        <v>772.67021213305065</v>
      </c>
      <c r="W2358" s="1">
        <f t="shared" si="694"/>
        <v>-969.40793217986538</v>
      </c>
      <c r="X2358" s="2">
        <f t="shared" si="703"/>
        <v>38.188516480813263</v>
      </c>
      <c r="Y2358">
        <f t="shared" si="686"/>
        <v>1</v>
      </c>
      <c r="Z2358" s="26">
        <f t="shared" si="695"/>
        <v>360</v>
      </c>
      <c r="AA2358">
        <f t="shared" si="696"/>
        <v>0.76530452545312133</v>
      </c>
      <c r="AB2358" s="28">
        <f t="shared" si="697"/>
        <v>40516.970238095237</v>
      </c>
      <c r="AC2358">
        <f t="shared" si="698"/>
        <v>3.9240740740740736</v>
      </c>
      <c r="AD2358" s="31">
        <f t="shared" si="687"/>
        <v>5.6771753102850138</v>
      </c>
      <c r="AE2358" s="31">
        <f t="shared" si="699"/>
        <v>11.493378516339813</v>
      </c>
      <c r="AF2358" s="15">
        <f t="shared" si="688"/>
        <v>4.5749999999999993</v>
      </c>
      <c r="AG2358" s="31">
        <f t="shared" si="700"/>
        <v>6.3607115891780746</v>
      </c>
      <c r="AH2358" s="31">
        <f t="shared" si="701"/>
        <v>38.54102656947785</v>
      </c>
      <c r="AI2358">
        <f t="shared" si="702"/>
        <v>162.61046009546587</v>
      </c>
    </row>
    <row r="2359" spans="1:35" x14ac:dyDescent="0.2">
      <c r="A2359">
        <v>32</v>
      </c>
      <c r="C2359" s="27" t="s">
        <v>2420</v>
      </c>
      <c r="D2359" s="26">
        <v>30.191583333333334</v>
      </c>
      <c r="E2359">
        <v>0</v>
      </c>
      <c r="F2359" s="26">
        <v>1</v>
      </c>
      <c r="G2359" s="26">
        <v>39.0075</v>
      </c>
      <c r="H2359" s="26">
        <v>20.259166666666669</v>
      </c>
      <c r="I2359" s="26">
        <v>93.616666666666674</v>
      </c>
      <c r="J2359" s="26">
        <v>37.327500000000001</v>
      </c>
      <c r="K2359">
        <v>0</v>
      </c>
      <c r="L2359">
        <v>0</v>
      </c>
      <c r="M2359">
        <v>1.1166666666666667</v>
      </c>
      <c r="N2359">
        <v>40.195</v>
      </c>
      <c r="O2359" s="1">
        <f t="shared" si="685"/>
        <v>25.776677098787872</v>
      </c>
      <c r="Q2359" s="1">
        <f t="shared" si="689"/>
        <v>-2585.4822634664565</v>
      </c>
      <c r="R2359" s="2">
        <f t="shared" si="690"/>
        <v>-1.3820867298353541</v>
      </c>
      <c r="S2359" s="2"/>
      <c r="T2359" s="1">
        <f t="shared" si="691"/>
        <v>2744.5576077419437</v>
      </c>
      <c r="U2359" s="1">
        <f t="shared" si="692"/>
        <v>0</v>
      </c>
      <c r="V2359" s="1">
        <f t="shared" si="693"/>
        <v>686.92748537677858</v>
      </c>
      <c r="W2359" s="1">
        <f t="shared" si="694"/>
        <v>-982.50803937148498</v>
      </c>
      <c r="X2359" s="2">
        <f t="shared" si="703"/>
        <v>36.356823194125575</v>
      </c>
      <c r="Y2359">
        <f t="shared" si="686"/>
        <v>1</v>
      </c>
      <c r="Z2359" s="26">
        <f t="shared" si="695"/>
        <v>360</v>
      </c>
      <c r="AA2359">
        <f t="shared" si="696"/>
        <v>7.0260875292006473</v>
      </c>
      <c r="AB2359" s="28">
        <f t="shared" si="697"/>
        <v>40517.011904761908</v>
      </c>
      <c r="AC2359">
        <f t="shared" si="698"/>
        <v>3.8930555555555557</v>
      </c>
      <c r="AD2359" s="31">
        <f t="shared" si="687"/>
        <v>5.675357371371156</v>
      </c>
      <c r="AE2359" s="31">
        <f t="shared" si="699"/>
        <v>11.490984538018143</v>
      </c>
      <c r="AF2359" s="15">
        <f t="shared" si="688"/>
        <v>4.552777777777778</v>
      </c>
      <c r="AG2359" s="31">
        <f t="shared" si="700"/>
        <v>6.3507885180942392</v>
      </c>
      <c r="AH2359" s="31">
        <f t="shared" si="701"/>
        <v>38.483979684060536</v>
      </c>
      <c r="AI2359">
        <f t="shared" si="702"/>
        <v>162.28188681800685</v>
      </c>
    </row>
    <row r="2360" spans="1:35" x14ac:dyDescent="0.2">
      <c r="A2360">
        <v>32</v>
      </c>
      <c r="C2360" s="27" t="s">
        <v>2421</v>
      </c>
      <c r="D2360" s="26">
        <v>30.162499999999998</v>
      </c>
      <c r="E2360">
        <v>0</v>
      </c>
      <c r="F2360" s="26">
        <v>1</v>
      </c>
      <c r="G2360" s="26">
        <v>39.171666666666667</v>
      </c>
      <c r="H2360" s="26">
        <v>20.380833333333335</v>
      </c>
      <c r="I2360" s="26">
        <v>93.733333333333334</v>
      </c>
      <c r="J2360" s="26">
        <v>37.518333333333331</v>
      </c>
      <c r="K2360">
        <v>0</v>
      </c>
      <c r="L2360">
        <v>0</v>
      </c>
      <c r="M2360">
        <v>0.24166666666666667</v>
      </c>
      <c r="N2360">
        <v>40.147500000000001</v>
      </c>
      <c r="O2360" s="1">
        <f t="shared" si="685"/>
        <v>25.776677098787872</v>
      </c>
      <c r="Q2360" s="1">
        <f t="shared" si="689"/>
        <v>-2436.7021406993085</v>
      </c>
      <c r="R2360" s="2">
        <f t="shared" si="690"/>
        <v>2.8353227039771354</v>
      </c>
      <c r="S2360" s="2"/>
      <c r="T2360" s="1">
        <f t="shared" si="691"/>
        <v>2488.1763253175441</v>
      </c>
      <c r="U2360" s="1">
        <f t="shared" si="692"/>
        <v>0</v>
      </c>
      <c r="V2360" s="1">
        <f t="shared" si="693"/>
        <v>620.31777842033296</v>
      </c>
      <c r="W2360" s="1">
        <f t="shared" si="694"/>
        <v>-807.38029059930511</v>
      </c>
      <c r="X2360" s="2">
        <f t="shared" si="703"/>
        <v>34.974736464290217</v>
      </c>
      <c r="Y2360">
        <f t="shared" si="686"/>
        <v>1</v>
      </c>
      <c r="Z2360" s="26">
        <f t="shared" si="695"/>
        <v>1440</v>
      </c>
      <c r="AA2360">
        <f t="shared" si="696"/>
        <v>17.614223123619627</v>
      </c>
      <c r="AB2360" s="28">
        <f t="shared" si="697"/>
        <v>40517.053571428572</v>
      </c>
      <c r="AC2360">
        <f t="shared" si="698"/>
        <v>3.9842592592592592</v>
      </c>
      <c r="AD2360" s="31">
        <f t="shared" si="687"/>
        <v>5.7191520301226948</v>
      </c>
      <c r="AE2360" s="31">
        <f t="shared" si="699"/>
        <v>11.575845450739106</v>
      </c>
      <c r="AF2360" s="15">
        <f t="shared" si="688"/>
        <v>4.5263888888888895</v>
      </c>
      <c r="AG2360" s="31">
        <f t="shared" si="700"/>
        <v>6.3390225721111291</v>
      </c>
      <c r="AH2360" s="31">
        <f t="shared" si="701"/>
        <v>38.416331921052574</v>
      </c>
      <c r="AI2360">
        <f t="shared" si="702"/>
        <v>161.36500465952457</v>
      </c>
    </row>
    <row r="2361" spans="1:35" x14ac:dyDescent="0.2">
      <c r="A2361">
        <v>32</v>
      </c>
      <c r="C2361" s="27" t="s">
        <v>2422</v>
      </c>
      <c r="D2361" s="26">
        <v>30.142333333333333</v>
      </c>
      <c r="E2361">
        <v>0</v>
      </c>
      <c r="F2361" s="26">
        <v>1</v>
      </c>
      <c r="G2361" s="26">
        <v>39.365000000000002</v>
      </c>
      <c r="H2361" s="26">
        <v>20.535</v>
      </c>
      <c r="I2361" s="26">
        <v>93.666666666666671</v>
      </c>
      <c r="J2361" s="26">
        <v>37.695</v>
      </c>
      <c r="K2361">
        <v>0</v>
      </c>
      <c r="L2361">
        <v>0</v>
      </c>
      <c r="M2361">
        <v>0.9</v>
      </c>
      <c r="N2361">
        <v>40.114999999999995</v>
      </c>
      <c r="O2361" s="1">
        <f t="shared" si="685"/>
        <v>25.776677098787872</v>
      </c>
      <c r="Q2361" s="1">
        <f t="shared" si="689"/>
        <v>-3200.751689241657</v>
      </c>
      <c r="R2361" s="2">
        <f t="shared" si="690"/>
        <v>-2.033037077375909</v>
      </c>
      <c r="S2361" s="2"/>
      <c r="T2361" s="1">
        <f t="shared" si="691"/>
        <v>2945.2979682841228</v>
      </c>
      <c r="U2361" s="1">
        <f t="shared" si="692"/>
        <v>0</v>
      </c>
      <c r="V2361" s="1">
        <f t="shared" si="693"/>
        <v>741.12717673079578</v>
      </c>
      <c r="W2361" s="1">
        <f t="shared" si="694"/>
        <v>-620.53139328724785</v>
      </c>
      <c r="X2361" s="2">
        <f t="shared" si="703"/>
        <v>37.810059168267351</v>
      </c>
      <c r="Y2361">
        <f t="shared" si="686"/>
        <v>1</v>
      </c>
      <c r="Z2361" s="26">
        <f t="shared" si="695"/>
        <v>360</v>
      </c>
      <c r="AA2361">
        <f t="shared" si="696"/>
        <v>2.4178409901894282</v>
      </c>
      <c r="AB2361" s="28">
        <f t="shared" si="697"/>
        <v>40517.095238095237</v>
      </c>
      <c r="AC2361">
        <f t="shared" si="698"/>
        <v>4.0916666666666677</v>
      </c>
      <c r="AD2361" s="31">
        <f t="shared" si="687"/>
        <v>5.7585673576195324</v>
      </c>
      <c r="AE2361" s="31">
        <f t="shared" si="699"/>
        <v>11.651108458994766</v>
      </c>
      <c r="AF2361" s="15">
        <f t="shared" si="688"/>
        <v>4.5083333333333302</v>
      </c>
      <c r="AG2361" s="31">
        <f t="shared" si="700"/>
        <v>6.3309832480773851</v>
      </c>
      <c r="AH2361" s="31">
        <f t="shared" si="701"/>
        <v>38.370106232243934</v>
      </c>
      <c r="AI2361">
        <f t="shared" si="702"/>
        <v>160.63461461277399</v>
      </c>
    </row>
    <row r="2362" spans="1:35" x14ac:dyDescent="0.2">
      <c r="A2362">
        <v>32</v>
      </c>
      <c r="C2362" s="27" t="s">
        <v>2423</v>
      </c>
      <c r="D2362" s="26">
        <v>30.121666666666666</v>
      </c>
      <c r="E2362">
        <v>0</v>
      </c>
      <c r="F2362" s="26">
        <v>1</v>
      </c>
      <c r="G2362" s="26">
        <v>39.495000000000005</v>
      </c>
      <c r="H2362" s="26">
        <v>21.053333333333335</v>
      </c>
      <c r="I2362" s="26">
        <v>93.7</v>
      </c>
      <c r="J2362" s="26">
        <v>37.836666666666666</v>
      </c>
      <c r="K2362">
        <v>233.83333333333331</v>
      </c>
      <c r="L2362">
        <v>0</v>
      </c>
      <c r="M2362">
        <v>1.3083333333333333</v>
      </c>
      <c r="N2362">
        <v>40.055833333333332</v>
      </c>
      <c r="O2362" s="1">
        <f t="shared" si="685"/>
        <v>25.776677098787872</v>
      </c>
      <c r="Q2362" s="1">
        <f t="shared" si="689"/>
        <v>-2808.9559486565795</v>
      </c>
      <c r="R2362" s="2">
        <f t="shared" si="690"/>
        <v>2.4414810217616179</v>
      </c>
      <c r="S2362" s="2"/>
      <c r="T2362" s="1">
        <f t="shared" si="691"/>
        <v>2510.3040262196196</v>
      </c>
      <c r="U2362" s="1">
        <f t="shared" si="692"/>
        <v>0</v>
      </c>
      <c r="V2362" s="1">
        <f t="shared" si="693"/>
        <v>628.68311713574315</v>
      </c>
      <c r="W2362" s="1">
        <f t="shared" si="694"/>
        <v>-464.0195863136862</v>
      </c>
      <c r="X2362" s="2">
        <f t="shared" si="703"/>
        <v>35.777022090891442</v>
      </c>
      <c r="Y2362">
        <f t="shared" si="686"/>
        <v>1</v>
      </c>
      <c r="Z2362" s="26">
        <f t="shared" si="695"/>
        <v>1440</v>
      </c>
      <c r="AA2362">
        <f t="shared" si="696"/>
        <v>13.823359732619275</v>
      </c>
      <c r="AB2362" s="28">
        <f t="shared" si="697"/>
        <v>40517.136904761908</v>
      </c>
      <c r="AC2362">
        <f t="shared" si="698"/>
        <v>4.1638888888888914</v>
      </c>
      <c r="AD2362" s="31">
        <f t="shared" si="687"/>
        <v>5.7900292446233683</v>
      </c>
      <c r="AE2362" s="31">
        <f t="shared" si="699"/>
        <v>11.711713263736254</v>
      </c>
      <c r="AF2362" s="15">
        <f t="shared" si="688"/>
        <v>4.4754629629629621</v>
      </c>
      <c r="AG2362" s="31">
        <f t="shared" si="700"/>
        <v>6.3163705955166423</v>
      </c>
      <c r="AH2362" s="31">
        <f t="shared" si="701"/>
        <v>38.286075990564413</v>
      </c>
      <c r="AI2362">
        <f t="shared" si="702"/>
        <v>159.76506871369088</v>
      </c>
    </row>
    <row r="2363" spans="1:35" x14ac:dyDescent="0.2">
      <c r="A2363">
        <v>32</v>
      </c>
      <c r="C2363" s="27" t="s">
        <v>2424</v>
      </c>
      <c r="D2363" s="26">
        <v>30.100250000000003</v>
      </c>
      <c r="E2363">
        <v>0</v>
      </c>
      <c r="F2363" s="26">
        <v>1</v>
      </c>
      <c r="G2363" s="26">
        <v>39.664166666666667</v>
      </c>
      <c r="H2363" s="26">
        <v>21.336666666666666</v>
      </c>
      <c r="I2363" s="26">
        <v>93.75833333333334</v>
      </c>
      <c r="J2363" s="26">
        <v>38.016666666666666</v>
      </c>
      <c r="K2363">
        <v>347.58333333333331</v>
      </c>
      <c r="L2363">
        <v>0</v>
      </c>
      <c r="M2363">
        <v>1.5916666666666666</v>
      </c>
      <c r="N2363">
        <v>40.018333333333331</v>
      </c>
      <c r="O2363" s="1">
        <f t="shared" si="685"/>
        <v>25.776677098787872</v>
      </c>
      <c r="Q2363" s="1">
        <f t="shared" si="689"/>
        <v>-3445.3484741349198</v>
      </c>
      <c r="R2363" s="2">
        <f t="shared" si="690"/>
        <v>-2.291818605375556</v>
      </c>
      <c r="S2363" s="2"/>
      <c r="T2363" s="1">
        <f t="shared" si="691"/>
        <v>2878.2557617286352</v>
      </c>
      <c r="U2363" s="1">
        <f t="shared" si="692"/>
        <v>0</v>
      </c>
      <c r="V2363" s="1">
        <f t="shared" si="693"/>
        <v>726.94067110744072</v>
      </c>
      <c r="W2363" s="1">
        <f t="shared" si="694"/>
        <v>-293.02871349675672</v>
      </c>
      <c r="X2363" s="2">
        <f t="shared" si="703"/>
        <v>38.21850311265306</v>
      </c>
      <c r="Y2363">
        <f t="shared" si="686"/>
        <v>1</v>
      </c>
      <c r="Z2363" s="26">
        <f t="shared" si="695"/>
        <v>360</v>
      </c>
      <c r="AA2363">
        <f t="shared" si="696"/>
        <v>2.089943111403251</v>
      </c>
      <c r="AB2363" s="28">
        <f t="shared" si="697"/>
        <v>40517.178571428572</v>
      </c>
      <c r="AC2363">
        <f t="shared" si="698"/>
        <v>4.2578703703703704</v>
      </c>
      <c r="AD2363" s="31">
        <f t="shared" si="687"/>
        <v>5.8321297905075378</v>
      </c>
      <c r="AE2363" s="31">
        <f t="shared" si="699"/>
        <v>11.792875048597244</v>
      </c>
      <c r="AF2363" s="15">
        <f t="shared" si="688"/>
        <v>4.4546296296296282</v>
      </c>
      <c r="AG2363" s="31">
        <f t="shared" si="700"/>
        <v>6.3071244349643241</v>
      </c>
      <c r="AH2363" s="31">
        <f t="shared" si="701"/>
        <v>38.232900313798247</v>
      </c>
      <c r="AI2363">
        <f t="shared" si="702"/>
        <v>158.95743189438841</v>
      </c>
    </row>
    <row r="2364" spans="1:35" x14ac:dyDescent="0.2">
      <c r="A2364">
        <v>32</v>
      </c>
      <c r="C2364" s="27" t="s">
        <v>2425</v>
      </c>
      <c r="D2364" s="26">
        <v>30.07375</v>
      </c>
      <c r="E2364">
        <v>0</v>
      </c>
      <c r="F2364" s="26">
        <v>12.5</v>
      </c>
      <c r="G2364" s="26">
        <v>39.966666666666669</v>
      </c>
      <c r="H2364" s="26">
        <v>22.247500000000002</v>
      </c>
      <c r="I2364" s="26">
        <v>93.766666666666666</v>
      </c>
      <c r="J2364" s="26">
        <v>38.325833333333335</v>
      </c>
      <c r="K2364">
        <v>337.25</v>
      </c>
      <c r="L2364">
        <v>0</v>
      </c>
      <c r="M2364">
        <v>1.3416666666666668</v>
      </c>
      <c r="N2364">
        <v>39.97</v>
      </c>
      <c r="O2364" s="1">
        <f t="shared" si="685"/>
        <v>322.20846373484835</v>
      </c>
      <c r="Q2364" s="1">
        <f t="shared" si="689"/>
        <v>-2751.477422024001</v>
      </c>
      <c r="R2364" s="2">
        <f t="shared" si="690"/>
        <v>2.5022928634039268</v>
      </c>
      <c r="S2364" s="2"/>
      <c r="T2364" s="1">
        <f t="shared" si="691"/>
        <v>2332.222074878659</v>
      </c>
      <c r="U2364" s="1">
        <f t="shared" si="692"/>
        <v>0</v>
      </c>
      <c r="V2364" s="1">
        <f t="shared" si="693"/>
        <v>586.48236867145874</v>
      </c>
      <c r="W2364" s="1">
        <f t="shared" si="694"/>
        <v>-2.7579173034963969</v>
      </c>
      <c r="X2364" s="2">
        <f t="shared" si="703"/>
        <v>35.926684507277507</v>
      </c>
      <c r="Y2364">
        <f t="shared" si="686"/>
        <v>1</v>
      </c>
      <c r="Z2364" s="26">
        <f t="shared" si="695"/>
        <v>1440</v>
      </c>
      <c r="AA2364">
        <f t="shared" si="696"/>
        <v>16.321455848182712</v>
      </c>
      <c r="AB2364" s="28">
        <f t="shared" si="697"/>
        <v>40517.220238095237</v>
      </c>
      <c r="AC2364">
        <f t="shared" si="698"/>
        <v>4.4259259259259265</v>
      </c>
      <c r="AD2364" s="31">
        <f t="shared" si="687"/>
        <v>5.9020535655361153</v>
      </c>
      <c r="AE2364" s="31">
        <f t="shared" si="699"/>
        <v>11.927039141169958</v>
      </c>
      <c r="AF2364" s="15">
        <f t="shared" si="688"/>
        <v>4.4277777777777771</v>
      </c>
      <c r="AG2364" s="31">
        <f t="shared" si="700"/>
        <v>6.2952247377044452</v>
      </c>
      <c r="AH2364" s="31">
        <f t="shared" si="701"/>
        <v>38.16445755637757</v>
      </c>
      <c r="AI2364">
        <f t="shared" si="702"/>
        <v>157.73935951222816</v>
      </c>
    </row>
    <row r="2365" spans="1:35" x14ac:dyDescent="0.2">
      <c r="A2365">
        <v>32</v>
      </c>
      <c r="C2365" s="27" t="s">
        <v>2426</v>
      </c>
      <c r="D2365" s="26">
        <v>30.052666666666667</v>
      </c>
      <c r="E2365">
        <v>0</v>
      </c>
      <c r="F2365" s="26">
        <v>54.333333333333329</v>
      </c>
      <c r="G2365" s="26">
        <v>40.567499999999995</v>
      </c>
      <c r="H2365" s="26">
        <v>24.0275</v>
      </c>
      <c r="I2365" s="26">
        <v>93.825000000000003</v>
      </c>
      <c r="J2365" s="26">
        <v>38.932499999999997</v>
      </c>
      <c r="K2365">
        <v>336.83333333333331</v>
      </c>
      <c r="L2365">
        <v>0</v>
      </c>
      <c r="M2365">
        <v>2.0666666666666669</v>
      </c>
      <c r="N2365">
        <v>39.925000000000004</v>
      </c>
      <c r="O2365" s="1">
        <f t="shared" si="685"/>
        <v>1400.5327890341405</v>
      </c>
      <c r="Q2365" s="1">
        <f t="shared" si="689"/>
        <v>-2367.7399538994464</v>
      </c>
      <c r="R2365" s="2">
        <f t="shared" si="690"/>
        <v>-1.1517170313762675</v>
      </c>
      <c r="S2365" s="2"/>
      <c r="T2365" s="1">
        <f t="shared" si="691"/>
        <v>2455.3688428502269</v>
      </c>
      <c r="U2365" s="1">
        <f t="shared" si="692"/>
        <v>0</v>
      </c>
      <c r="V2365" s="1">
        <f t="shared" si="693"/>
        <v>625.61701230099311</v>
      </c>
      <c r="W2365" s="1">
        <f t="shared" si="694"/>
        <v>531.58856024940667</v>
      </c>
      <c r="X2365" s="2">
        <f t="shared" si="703"/>
        <v>38.428977370681437</v>
      </c>
      <c r="Y2365">
        <f t="shared" si="686"/>
        <v>1</v>
      </c>
      <c r="Z2365" s="26">
        <f t="shared" si="695"/>
        <v>360</v>
      </c>
      <c r="AA2365">
        <f t="shared" si="696"/>
        <v>4.573279036107559</v>
      </c>
      <c r="AB2365" s="28">
        <f t="shared" si="697"/>
        <v>40517.261904761908</v>
      </c>
      <c r="AC2365">
        <f t="shared" si="698"/>
        <v>4.7597222222222193</v>
      </c>
      <c r="AD2365" s="31">
        <f t="shared" si="687"/>
        <v>6.0458266503862577</v>
      </c>
      <c r="AE2365" s="31">
        <f t="shared" si="699"/>
        <v>12.202905426907741</v>
      </c>
      <c r="AF2365" s="15">
        <f t="shared" si="688"/>
        <v>4.4027777777777803</v>
      </c>
      <c r="AG2365" s="31">
        <f t="shared" si="700"/>
        <v>6.2841634804792061</v>
      </c>
      <c r="AH2365" s="31">
        <f t="shared" si="701"/>
        <v>38.100830831591765</v>
      </c>
      <c r="AI2365">
        <f t="shared" si="702"/>
        <v>155.69832753296035</v>
      </c>
    </row>
    <row r="2366" spans="1:35" x14ac:dyDescent="0.2">
      <c r="A2366">
        <v>32</v>
      </c>
      <c r="C2366" s="27" t="s">
        <v>2427</v>
      </c>
      <c r="D2366" s="26">
        <v>30.017333333333333</v>
      </c>
      <c r="E2366">
        <v>0</v>
      </c>
      <c r="F2366" s="26">
        <v>102.58333333333333</v>
      </c>
      <c r="G2366" s="26">
        <v>41.1875</v>
      </c>
      <c r="H2366" s="26">
        <v>26.405000000000001</v>
      </c>
      <c r="I2366" s="26">
        <v>94.13333333333334</v>
      </c>
      <c r="J2366" s="26">
        <v>39.633333333333333</v>
      </c>
      <c r="K2366">
        <v>332.91666666666669</v>
      </c>
      <c r="L2366">
        <v>0.6333333333333333</v>
      </c>
      <c r="M2366">
        <v>4.4749999999999996</v>
      </c>
      <c r="N2366">
        <v>39.883333333333333</v>
      </c>
      <c r="O2366" s="1">
        <f t="shared" si="685"/>
        <v>2644.2574590506561</v>
      </c>
      <c r="Q2366" s="1">
        <f t="shared" si="689"/>
        <v>-915.86680295132896</v>
      </c>
      <c r="R2366" s="2">
        <f t="shared" si="690"/>
        <v>0.38435365993707848</v>
      </c>
      <c r="S2366" s="2"/>
      <c r="T2366" s="1">
        <f t="shared" si="691"/>
        <v>1853.6576909000139</v>
      </c>
      <c r="U2366" s="1">
        <f t="shared" si="692"/>
        <v>0</v>
      </c>
      <c r="V2366" s="1">
        <f t="shared" si="693"/>
        <v>474.03185991918969</v>
      </c>
      <c r="W2366" s="1">
        <f t="shared" si="694"/>
        <v>1079.0351449939471</v>
      </c>
      <c r="X2366" s="2">
        <f t="shared" si="703"/>
        <v>37.277260339305172</v>
      </c>
      <c r="Y2366">
        <f t="shared" si="686"/>
        <v>1</v>
      </c>
      <c r="Z2366" s="26">
        <f t="shared" si="695"/>
        <v>360</v>
      </c>
      <c r="AA2366">
        <f t="shared" si="696"/>
        <v>15.2899742040708</v>
      </c>
      <c r="AB2366" s="28">
        <f t="shared" si="697"/>
        <v>40517.303571428572</v>
      </c>
      <c r="AC2366">
        <f t="shared" si="698"/>
        <v>5.104166666666667</v>
      </c>
      <c r="AD2366" s="31">
        <f t="shared" si="687"/>
        <v>6.2138092083268113</v>
      </c>
      <c r="AE2366" s="31">
        <f t="shared" si="699"/>
        <v>12.526436263180182</v>
      </c>
      <c r="AF2366" s="15">
        <f t="shared" si="688"/>
        <v>4.3796296296296289</v>
      </c>
      <c r="AG2366" s="31">
        <f t="shared" si="700"/>
        <v>6.2739368349542453</v>
      </c>
      <c r="AH2366" s="31">
        <f t="shared" si="701"/>
        <v>38.04199950150926</v>
      </c>
      <c r="AI2366">
        <f t="shared" si="702"/>
        <v>153.3995661888344</v>
      </c>
    </row>
    <row r="2367" spans="1:35" x14ac:dyDescent="0.2">
      <c r="A2367">
        <v>32</v>
      </c>
      <c r="C2367" s="27" t="s">
        <v>2428</v>
      </c>
      <c r="D2367" s="26">
        <v>29.969000000000001</v>
      </c>
      <c r="E2367">
        <v>0</v>
      </c>
      <c r="F2367" s="26">
        <v>109.08333333333333</v>
      </c>
      <c r="G2367" s="26">
        <v>41.623333333333335</v>
      </c>
      <c r="H2367" s="26">
        <v>28.245833333333334</v>
      </c>
      <c r="I2367" s="26">
        <v>94.366666666666674</v>
      </c>
      <c r="J2367" s="26">
        <v>40.134999999999998</v>
      </c>
      <c r="K2367">
        <v>334.5</v>
      </c>
      <c r="L2367">
        <v>0.56666666666666665</v>
      </c>
      <c r="M2367">
        <v>4.8250000000000002</v>
      </c>
      <c r="N2367">
        <v>39.859166666666667</v>
      </c>
      <c r="O2367" s="1">
        <f t="shared" si="685"/>
        <v>2811.8058601927764</v>
      </c>
      <c r="Q2367" s="1">
        <f t="shared" si="689"/>
        <v>-818.25691751770466</v>
      </c>
      <c r="R2367" s="2">
        <f t="shared" si="690"/>
        <v>0.48762417230872135</v>
      </c>
      <c r="S2367" s="2"/>
      <c r="T2367" s="1">
        <f t="shared" si="691"/>
        <v>1605.3363056522567</v>
      </c>
      <c r="U2367" s="1">
        <f t="shared" si="692"/>
        <v>0</v>
      </c>
      <c r="V2367" s="1">
        <f t="shared" si="693"/>
        <v>413.31204657743802</v>
      </c>
      <c r="W2367" s="1">
        <f t="shared" si="694"/>
        <v>1459.6277328767967</v>
      </c>
      <c r="X2367" s="2">
        <f t="shared" si="703"/>
        <v>37.661613999242249</v>
      </c>
      <c r="Y2367">
        <f t="shared" si="686"/>
        <v>1</v>
      </c>
      <c r="Z2367" s="26">
        <f t="shared" si="695"/>
        <v>360</v>
      </c>
      <c r="AA2367">
        <f t="shared" si="696"/>
        <v>15.695220082111117</v>
      </c>
      <c r="AB2367" s="28">
        <f t="shared" si="697"/>
        <v>40517.345238095237</v>
      </c>
      <c r="AC2367">
        <f t="shared" si="698"/>
        <v>5.3462962962962974</v>
      </c>
      <c r="AD2367" s="31">
        <f t="shared" si="687"/>
        <v>6.3354885462666211</v>
      </c>
      <c r="AE2367" s="31">
        <f t="shared" si="699"/>
        <v>12.760626029447035</v>
      </c>
      <c r="AF2367" s="15">
        <f t="shared" si="688"/>
        <v>4.3662037037037038</v>
      </c>
      <c r="AG2367" s="31">
        <f t="shared" si="700"/>
        <v>6.2680120961487251</v>
      </c>
      <c r="AH2367" s="31">
        <f t="shared" si="701"/>
        <v>38.007913555060775</v>
      </c>
      <c r="AI2367">
        <f t="shared" si="702"/>
        <v>151.78669260398979</v>
      </c>
    </row>
    <row r="2368" spans="1:35" x14ac:dyDescent="0.2">
      <c r="A2368">
        <v>32</v>
      </c>
      <c r="C2368" s="27" t="s">
        <v>2429</v>
      </c>
      <c r="D2368" s="26">
        <v>29.906416666666669</v>
      </c>
      <c r="E2368">
        <v>0</v>
      </c>
      <c r="F2368" s="26">
        <v>67.666666666666671</v>
      </c>
      <c r="G2368" s="26">
        <v>41.702500000000001</v>
      </c>
      <c r="H2368" s="26">
        <v>29.793333333333333</v>
      </c>
      <c r="I2368" s="26">
        <v>94.608333333333334</v>
      </c>
      <c r="J2368" s="26">
        <v>40.279166666666669</v>
      </c>
      <c r="K2368">
        <v>338.58333333333331</v>
      </c>
      <c r="L2368">
        <v>0.75</v>
      </c>
      <c r="M2368">
        <v>5.583333333333333</v>
      </c>
      <c r="N2368">
        <v>39.805</v>
      </c>
      <c r="O2368" s="1">
        <f t="shared" si="685"/>
        <v>1744.2218170179792</v>
      </c>
      <c r="Q2368" s="1">
        <f t="shared" si="689"/>
        <v>-1770.3231071843079</v>
      </c>
      <c r="R2368" s="2">
        <f t="shared" si="690"/>
        <v>-0.51965457596362175</v>
      </c>
      <c r="S2368" s="2"/>
      <c r="T2368" s="1">
        <f t="shared" si="691"/>
        <v>1424.6335890058931</v>
      </c>
      <c r="U2368" s="1">
        <f t="shared" si="692"/>
        <v>0</v>
      </c>
      <c r="V2368" s="1">
        <f t="shared" si="693"/>
        <v>369.05966258084879</v>
      </c>
      <c r="W2368" s="1">
        <f t="shared" si="694"/>
        <v>1569.9444250167526</v>
      </c>
      <c r="X2368" s="2">
        <f t="shared" si="703"/>
        <v>38.149238171550969</v>
      </c>
      <c r="Y2368">
        <f t="shared" si="686"/>
        <v>1</v>
      </c>
      <c r="Z2368" s="26">
        <f t="shared" si="695"/>
        <v>360</v>
      </c>
      <c r="AA2368">
        <f t="shared" si="696"/>
        <v>12.625669621512952</v>
      </c>
      <c r="AB2368" s="28">
        <f t="shared" si="697"/>
        <v>40517.386904761908</v>
      </c>
      <c r="AC2368">
        <f t="shared" si="698"/>
        <v>5.3902777777777784</v>
      </c>
      <c r="AD2368" s="31">
        <f t="shared" si="687"/>
        <v>6.371238036762688</v>
      </c>
      <c r="AE2368" s="31">
        <f t="shared" si="699"/>
        <v>12.830604604632009</v>
      </c>
      <c r="AF2368" s="15">
        <f t="shared" si="688"/>
        <v>4.3361111111111112</v>
      </c>
      <c r="AG2368" s="31">
        <f t="shared" si="700"/>
        <v>6.2547503983240915</v>
      </c>
      <c r="AH2368" s="31">
        <f t="shared" si="701"/>
        <v>37.931610525921549</v>
      </c>
      <c r="AI2368">
        <f t="shared" si="702"/>
        <v>150.90724759879271</v>
      </c>
    </row>
    <row r="2369" spans="1:35" x14ac:dyDescent="0.2">
      <c r="A2369">
        <v>32</v>
      </c>
      <c r="C2369" s="27" t="s">
        <v>2430</v>
      </c>
      <c r="D2369" s="26">
        <v>29.844999999999999</v>
      </c>
      <c r="E2369">
        <v>0</v>
      </c>
      <c r="F2369" s="26">
        <v>73.083333333333329</v>
      </c>
      <c r="G2369" s="26">
        <v>41.769999999999996</v>
      </c>
      <c r="H2369" s="26">
        <v>31.720833333333331</v>
      </c>
      <c r="I2369" s="26">
        <v>94.908333333333331</v>
      </c>
      <c r="J2369" s="26">
        <v>40.42583333333333</v>
      </c>
      <c r="K2369">
        <v>338</v>
      </c>
      <c r="L2369">
        <v>0.35833333333333334</v>
      </c>
      <c r="M2369">
        <v>4.7166666666666668</v>
      </c>
      <c r="N2369">
        <v>39.78</v>
      </c>
      <c r="O2369" s="1">
        <f t="shared" si="685"/>
        <v>1883.8454846364132</v>
      </c>
      <c r="Q2369" s="1">
        <f t="shared" si="689"/>
        <v>-1182.3820426190509</v>
      </c>
      <c r="R2369" s="2">
        <f t="shared" si="690"/>
        <v>0.10238257439520582</v>
      </c>
      <c r="S2369" s="2"/>
      <c r="T2369" s="1">
        <f t="shared" si="691"/>
        <v>1007.4078457851393</v>
      </c>
      <c r="U2369" s="1">
        <f t="shared" si="692"/>
        <v>0</v>
      </c>
      <c r="V2369" s="1">
        <f t="shared" si="693"/>
        <v>262.08411174491363</v>
      </c>
      <c r="W2369" s="1">
        <f t="shared" si="694"/>
        <v>1646.4766301888421</v>
      </c>
      <c r="X2369" s="2">
        <f t="shared" si="703"/>
        <v>37.629583595587349</v>
      </c>
      <c r="Y2369">
        <f t="shared" si="686"/>
        <v>1</v>
      </c>
      <c r="Z2369" s="26">
        <f t="shared" si="695"/>
        <v>360</v>
      </c>
      <c r="AA2369">
        <f t="shared" si="696"/>
        <v>17.143048001929355</v>
      </c>
      <c r="AB2369" s="28">
        <f t="shared" si="697"/>
        <v>40517.428571428572</v>
      </c>
      <c r="AC2369">
        <f t="shared" si="698"/>
        <v>5.4277777777777754</v>
      </c>
      <c r="AD2369" s="31">
        <f t="shared" si="687"/>
        <v>6.4081830383412912</v>
      </c>
      <c r="AE2369" s="31">
        <f t="shared" si="699"/>
        <v>12.903268467431189</v>
      </c>
      <c r="AF2369" s="15">
        <f t="shared" si="688"/>
        <v>4.3222222222222229</v>
      </c>
      <c r="AG2369" s="31">
        <f t="shared" si="700"/>
        <v>6.2486379506268017</v>
      </c>
      <c r="AH2369" s="31">
        <f t="shared" si="701"/>
        <v>37.896438716361502</v>
      </c>
      <c r="AI2369">
        <f t="shared" si="702"/>
        <v>150.25893953656905</v>
      </c>
    </row>
    <row r="2370" spans="1:35" x14ac:dyDescent="0.2">
      <c r="A2370">
        <v>32</v>
      </c>
      <c r="C2370" s="27" t="s">
        <v>2431</v>
      </c>
      <c r="D2370" s="26">
        <v>29.826000000000001</v>
      </c>
      <c r="E2370">
        <v>0</v>
      </c>
      <c r="F2370" s="26">
        <v>85.25</v>
      </c>
      <c r="G2370" s="26">
        <v>42.071666666666665</v>
      </c>
      <c r="H2370" s="26">
        <v>32.558333333333337</v>
      </c>
      <c r="I2370" s="26">
        <v>94.858333333333334</v>
      </c>
      <c r="J2370" s="26">
        <v>40.712499999999999</v>
      </c>
      <c r="K2370">
        <v>314.16666666666669</v>
      </c>
      <c r="L2370">
        <v>1.4166666666666667</v>
      </c>
      <c r="M2370">
        <v>6.4</v>
      </c>
      <c r="N2370">
        <v>39.766666666666666</v>
      </c>
      <c r="O2370" s="1">
        <f t="shared" si="685"/>
        <v>2197.4617226716659</v>
      </c>
      <c r="Q2370" s="1">
        <f t="shared" si="689"/>
        <v>-971.16720925050049</v>
      </c>
      <c r="R2370" s="2">
        <f t="shared" si="690"/>
        <v>0.32584625295155401</v>
      </c>
      <c r="S2370" s="2"/>
      <c r="T2370" s="1">
        <f t="shared" si="691"/>
        <v>882.0745639135946</v>
      </c>
      <c r="U2370" s="1">
        <f t="shared" si="692"/>
        <v>0</v>
      </c>
      <c r="V2370" s="1">
        <f t="shared" si="693"/>
        <v>230.1312891950636</v>
      </c>
      <c r="W2370" s="1">
        <f t="shared" si="694"/>
        <v>1907.0998153694927</v>
      </c>
      <c r="X2370" s="2">
        <f t="shared" si="703"/>
        <v>37.731966169982556</v>
      </c>
      <c r="Y2370">
        <f t="shared" si="686"/>
        <v>1</v>
      </c>
      <c r="Z2370" s="26">
        <f t="shared" si="695"/>
        <v>360</v>
      </c>
      <c r="AA2370">
        <f t="shared" si="696"/>
        <v>18.833000400920305</v>
      </c>
      <c r="AB2370" s="28">
        <f t="shared" si="697"/>
        <v>40517.470238095237</v>
      </c>
      <c r="AC2370">
        <f t="shared" si="698"/>
        <v>5.5953703703703699</v>
      </c>
      <c r="AD2370" s="31">
        <f t="shared" si="687"/>
        <v>6.4800621659492501</v>
      </c>
      <c r="AE2370" s="31">
        <f t="shared" si="699"/>
        <v>13.040156519350711</v>
      </c>
      <c r="AF2370" s="15">
        <f t="shared" si="688"/>
        <v>4.314814814814814</v>
      </c>
      <c r="AG2370" s="31">
        <f t="shared" si="700"/>
        <v>6.2453801292819486</v>
      </c>
      <c r="AH2370" s="31">
        <f t="shared" si="701"/>
        <v>37.877692022347318</v>
      </c>
      <c r="AI2370">
        <f t="shared" si="702"/>
        <v>149.32326344401559</v>
      </c>
    </row>
    <row r="2371" spans="1:35" x14ac:dyDescent="0.2">
      <c r="A2371">
        <v>32</v>
      </c>
      <c r="C2371" s="27" t="s">
        <v>2432</v>
      </c>
      <c r="D2371" s="26">
        <v>29.824999999999999</v>
      </c>
      <c r="E2371">
        <v>0</v>
      </c>
      <c r="F2371" s="26">
        <v>70.083333333333329</v>
      </c>
      <c r="G2371" s="26">
        <v>42.427499999999995</v>
      </c>
      <c r="H2371" s="26">
        <v>33.127499999999998</v>
      </c>
      <c r="I2371" s="26">
        <v>94.958333333333329</v>
      </c>
      <c r="J2371" s="26">
        <v>41.094999999999999</v>
      </c>
      <c r="K2371">
        <v>311.75</v>
      </c>
      <c r="L2371">
        <v>1.3833333333333333</v>
      </c>
      <c r="M2371">
        <v>6.7833333333333332</v>
      </c>
      <c r="N2371">
        <v>39.74</v>
      </c>
      <c r="O2371" s="1">
        <f t="shared" si="685"/>
        <v>1806.5154533400496</v>
      </c>
      <c r="Q2371" s="1">
        <f t="shared" si="689"/>
        <v>-1625.5331214646071</v>
      </c>
      <c r="R2371" s="2">
        <f t="shared" si="690"/>
        <v>-0.36646787827279992</v>
      </c>
      <c r="S2371" s="2"/>
      <c r="T2371" s="1">
        <f t="shared" si="691"/>
        <v>840.5898365284886</v>
      </c>
      <c r="U2371" s="1">
        <f t="shared" si="692"/>
        <v>0</v>
      </c>
      <c r="V2371" s="1">
        <f t="shared" si="693"/>
        <v>219.90333817619774</v>
      </c>
      <c r="W2371" s="1">
        <f t="shared" si="694"/>
        <v>2223.5708259459866</v>
      </c>
      <c r="X2371" s="2">
        <f t="shared" si="703"/>
        <v>38.057812422934113</v>
      </c>
      <c r="Y2371">
        <f t="shared" si="686"/>
        <v>1</v>
      </c>
      <c r="Z2371" s="26">
        <f t="shared" si="695"/>
        <v>360</v>
      </c>
      <c r="AA2371">
        <f t="shared" si="696"/>
        <v>19.094169521163899</v>
      </c>
      <c r="AB2371" s="28">
        <f t="shared" si="697"/>
        <v>40517.511904761908</v>
      </c>
      <c r="AC2371">
        <f t="shared" si="698"/>
        <v>5.7930555555555525</v>
      </c>
      <c r="AD2371" s="31">
        <f t="shared" si="687"/>
        <v>6.5767549288378042</v>
      </c>
      <c r="AE2371" s="31">
        <f t="shared" si="699"/>
        <v>13.225356877618937</v>
      </c>
      <c r="AF2371" s="15">
        <f t="shared" si="688"/>
        <v>4.3000000000000007</v>
      </c>
      <c r="AG2371" s="31">
        <f t="shared" si="700"/>
        <v>6.2388689722737709</v>
      </c>
      <c r="AH2371" s="31">
        <f t="shared" si="701"/>
        <v>37.84022283802878</v>
      </c>
      <c r="AI2371">
        <f t="shared" si="702"/>
        <v>147.98457415398397</v>
      </c>
    </row>
    <row r="2372" spans="1:35" x14ac:dyDescent="0.2">
      <c r="A2372">
        <v>32</v>
      </c>
      <c r="C2372" s="27" t="s">
        <v>2433</v>
      </c>
      <c r="D2372" s="26">
        <v>29.83175</v>
      </c>
      <c r="E2372">
        <v>4.9999999999999992E-3</v>
      </c>
      <c r="F2372" s="26">
        <v>26.333333333333336</v>
      </c>
      <c r="G2372" s="26">
        <v>42.270833333333336</v>
      </c>
      <c r="H2372" s="26">
        <v>33.424999999999997</v>
      </c>
      <c r="I2372" s="26">
        <v>95.358333333333334</v>
      </c>
      <c r="J2372" s="26">
        <v>41.048333333333332</v>
      </c>
      <c r="K2372">
        <v>305.83333333333331</v>
      </c>
      <c r="L2372">
        <v>1.625</v>
      </c>
      <c r="M2372">
        <v>6.1166666666666663</v>
      </c>
      <c r="N2372">
        <v>39.74</v>
      </c>
      <c r="O2372" s="1">
        <f t="shared" si="685"/>
        <v>678.78583026808042</v>
      </c>
      <c r="Q2372" s="1">
        <f t="shared" si="689"/>
        <v>-2480.9047430265855</v>
      </c>
      <c r="R2372" s="2">
        <f t="shared" si="690"/>
        <v>-1.2714445129082028</v>
      </c>
      <c r="S2372" s="2"/>
      <c r="T2372" s="1">
        <f t="shared" si="691"/>
        <v>727.38714217968891</v>
      </c>
      <c r="U2372" s="1">
        <f t="shared" si="692"/>
        <v>0</v>
      </c>
      <c r="V2372" s="1">
        <f t="shared" si="693"/>
        <v>190.2478832285106</v>
      </c>
      <c r="W2372" s="1">
        <f t="shared" si="694"/>
        <v>2093.9487126815443</v>
      </c>
      <c r="X2372" s="2">
        <f t="shared" si="703"/>
        <v>37.691344544661312</v>
      </c>
      <c r="Y2372">
        <f t="shared" si="686"/>
        <v>1</v>
      </c>
      <c r="Z2372" s="26">
        <f t="shared" si="695"/>
        <v>360</v>
      </c>
      <c r="AA2372">
        <f t="shared" si="696"/>
        <v>20.971717565572757</v>
      </c>
      <c r="AB2372" s="28">
        <f t="shared" si="697"/>
        <v>40517.553571428572</v>
      </c>
      <c r="AC2372">
        <f t="shared" si="698"/>
        <v>5.7060185185185199</v>
      </c>
      <c r="AD2372" s="31">
        <f t="shared" si="687"/>
        <v>6.5645931299259708</v>
      </c>
      <c r="AE2372" s="31">
        <f t="shared" si="699"/>
        <v>13.205020708134905</v>
      </c>
      <c r="AF2372" s="15">
        <f t="shared" si="688"/>
        <v>4.3000000000000007</v>
      </c>
      <c r="AG2372" s="31">
        <f t="shared" si="700"/>
        <v>6.2388689722737709</v>
      </c>
      <c r="AH2372" s="31">
        <f t="shared" si="701"/>
        <v>37.84022283802878</v>
      </c>
      <c r="AI2372">
        <f t="shared" si="702"/>
        <v>148.10683520492196</v>
      </c>
    </row>
    <row r="2373" spans="1:35" x14ac:dyDescent="0.2">
      <c r="A2373">
        <v>32</v>
      </c>
      <c r="C2373" s="27" t="s">
        <v>2434</v>
      </c>
      <c r="D2373" s="26">
        <v>29.826333333333334</v>
      </c>
      <c r="E2373">
        <v>1.6666666666666666E-3</v>
      </c>
      <c r="F2373" s="26">
        <v>1</v>
      </c>
      <c r="G2373" s="26">
        <v>40.954166666666666</v>
      </c>
      <c r="H2373" s="26">
        <v>33.5075</v>
      </c>
      <c r="I2373" s="26">
        <v>96.266666666666666</v>
      </c>
      <c r="J2373" s="26">
        <v>39.979166666666664</v>
      </c>
      <c r="K2373">
        <v>305.08333333333331</v>
      </c>
      <c r="L2373">
        <v>1.4916666666666667</v>
      </c>
      <c r="M2373">
        <v>4.5083333333333329</v>
      </c>
      <c r="N2373">
        <v>39.743333333333332</v>
      </c>
      <c r="O2373" s="1">
        <f t="shared" si="685"/>
        <v>25.776677098787872</v>
      </c>
      <c r="Q2373" s="1">
        <f t="shared" si="689"/>
        <v>-1753.1551489162753</v>
      </c>
      <c r="R2373" s="2">
        <f t="shared" si="690"/>
        <v>-0.50149100739842423</v>
      </c>
      <c r="S2373" s="2"/>
      <c r="T2373" s="1">
        <f t="shared" si="691"/>
        <v>496.54741050669219</v>
      </c>
      <c r="U2373" s="1">
        <f t="shared" si="692"/>
        <v>0</v>
      </c>
      <c r="V2373" s="1">
        <f t="shared" si="693"/>
        <v>129.40315363062854</v>
      </c>
      <c r="W2373" s="1">
        <f t="shared" si="694"/>
        <v>1001.8134604959774</v>
      </c>
      <c r="X2373" s="2">
        <f t="shared" si="703"/>
        <v>36.419900031753109</v>
      </c>
      <c r="Y2373">
        <f t="shared" si="686"/>
        <v>1</v>
      </c>
      <c r="Z2373" s="26">
        <f t="shared" si="695"/>
        <v>360</v>
      </c>
      <c r="AA2373">
        <f t="shared" si="696"/>
        <v>20.559573916490312</v>
      </c>
      <c r="AB2373" s="28">
        <f t="shared" si="697"/>
        <v>40517.595238095237</v>
      </c>
      <c r="AC2373">
        <f t="shared" si="698"/>
        <v>4.9745370370370363</v>
      </c>
      <c r="AD2373" s="31">
        <f t="shared" si="687"/>
        <v>6.2972491401789803</v>
      </c>
      <c r="AE2373" s="31">
        <f t="shared" si="699"/>
        <v>12.700559847919207</v>
      </c>
      <c r="AF2373" s="15">
        <f t="shared" si="688"/>
        <v>4.3018518518518514</v>
      </c>
      <c r="AG2373" s="31">
        <f t="shared" si="700"/>
        <v>6.2396825399365285</v>
      </c>
      <c r="AH2373" s="31">
        <f t="shared" si="701"/>
        <v>37.844904721798933</v>
      </c>
      <c r="AI2373">
        <f t="shared" si="702"/>
        <v>151.16780138176489</v>
      </c>
    </row>
    <row r="2374" spans="1:35" x14ac:dyDescent="0.2">
      <c r="A2374">
        <v>32</v>
      </c>
      <c r="C2374" s="27" t="s">
        <v>2435</v>
      </c>
      <c r="D2374" s="26">
        <v>29.871666666666666</v>
      </c>
      <c r="E2374">
        <v>1.6666666666666666E-3</v>
      </c>
      <c r="F2374" s="26">
        <v>1</v>
      </c>
      <c r="G2374" s="26">
        <v>39.994166666666665</v>
      </c>
      <c r="H2374" s="26">
        <v>32.550833333333337</v>
      </c>
      <c r="I2374" s="26">
        <v>97.466666666666669</v>
      </c>
      <c r="J2374" s="26">
        <v>39.340000000000003</v>
      </c>
      <c r="K2374">
        <v>285</v>
      </c>
      <c r="L2374">
        <v>0</v>
      </c>
      <c r="M2374">
        <v>0</v>
      </c>
      <c r="N2374">
        <v>39.763333333333335</v>
      </c>
      <c r="O2374" s="1">
        <f t="shared" si="685"/>
        <v>25.776677098787872</v>
      </c>
      <c r="Q2374" s="1">
        <f t="shared" si="689"/>
        <v>-1041.4098283774201</v>
      </c>
      <c r="R2374" s="2">
        <f t="shared" si="690"/>
        <v>4.3115313006943214</v>
      </c>
      <c r="S2374" s="2"/>
      <c r="T2374" s="1">
        <f t="shared" si="691"/>
        <v>574.1522355551499</v>
      </c>
      <c r="U2374" s="1">
        <f t="shared" si="692"/>
        <v>0</v>
      </c>
      <c r="V2374" s="1">
        <f t="shared" si="693"/>
        <v>148.96683692232301</v>
      </c>
      <c r="W2374" s="1">
        <f t="shared" si="694"/>
        <v>190.98577326729597</v>
      </c>
      <c r="X2374" s="2">
        <f t="shared" si="703"/>
        <v>35.918409024354688</v>
      </c>
      <c r="Y2374">
        <f t="shared" si="686"/>
        <v>1</v>
      </c>
      <c r="Z2374" s="26">
        <f t="shared" si="695"/>
        <v>1440</v>
      </c>
      <c r="AA2374">
        <f t="shared" si="696"/>
        <v>16.611800358864489</v>
      </c>
      <c r="AB2374" s="28">
        <f t="shared" si="697"/>
        <v>40517.636904761908</v>
      </c>
      <c r="AC2374">
        <f t="shared" si="698"/>
        <v>4.4412037037037022</v>
      </c>
      <c r="AD2374" s="31">
        <f t="shared" si="687"/>
        <v>6.1415424199484141</v>
      </c>
      <c r="AE2374" s="31">
        <f t="shared" si="699"/>
        <v>12.410322023651466</v>
      </c>
      <c r="AF2374" s="15">
        <f t="shared" si="688"/>
        <v>4.3129629629629642</v>
      </c>
      <c r="AG2374" s="31">
        <f t="shared" si="700"/>
        <v>6.2445659076284725</v>
      </c>
      <c r="AH2374" s="31">
        <f t="shared" si="701"/>
        <v>37.873006609719198</v>
      </c>
      <c r="AI2374">
        <f t="shared" si="702"/>
        <v>153.08165973143917</v>
      </c>
    </row>
    <row r="2375" spans="1:35" x14ac:dyDescent="0.2">
      <c r="A2375">
        <v>32</v>
      </c>
      <c r="C2375" s="27" t="s">
        <v>2436</v>
      </c>
      <c r="D2375" s="26">
        <v>29.885000000000002</v>
      </c>
      <c r="E2375">
        <v>1.6666666666666666E-3</v>
      </c>
      <c r="F2375" s="26">
        <v>1</v>
      </c>
      <c r="G2375" s="26">
        <v>39.714166666666671</v>
      </c>
      <c r="H2375" s="26">
        <v>32.72</v>
      </c>
      <c r="I2375" s="26">
        <v>97.416666666666671</v>
      </c>
      <c r="J2375" s="26">
        <v>39.046666666666667</v>
      </c>
      <c r="K2375">
        <v>285</v>
      </c>
      <c r="L2375">
        <v>0</v>
      </c>
      <c r="M2375">
        <v>0</v>
      </c>
      <c r="N2375">
        <v>39.78</v>
      </c>
      <c r="O2375" s="1">
        <f t="shared" si="685"/>
        <v>25.776677098787872</v>
      </c>
      <c r="Q2375" s="1">
        <f t="shared" si="689"/>
        <v>-1690.9533906561435</v>
      </c>
      <c r="R2375" s="2">
        <f t="shared" si="690"/>
        <v>-0.43568202281244184</v>
      </c>
      <c r="S2375" s="2"/>
      <c r="T2375" s="1">
        <f t="shared" si="691"/>
        <v>1280.4015179254716</v>
      </c>
      <c r="U2375" s="1">
        <f t="shared" si="692"/>
        <v>0</v>
      </c>
      <c r="V2375" s="1">
        <f t="shared" si="693"/>
        <v>336.76604270920683</v>
      </c>
      <c r="W2375" s="1">
        <f t="shared" si="694"/>
        <v>-54.468866744100872</v>
      </c>
      <c r="X2375" s="2">
        <f t="shared" si="703"/>
        <v>40.229940325049007</v>
      </c>
      <c r="Y2375">
        <f t="shared" si="686"/>
        <v>1</v>
      </c>
      <c r="Z2375" s="26">
        <f t="shared" si="695"/>
        <v>360</v>
      </c>
      <c r="AA2375">
        <f t="shared" si="696"/>
        <v>0.26602246668109913</v>
      </c>
      <c r="AB2375" s="28">
        <f t="shared" si="697"/>
        <v>40517.678571428572</v>
      </c>
      <c r="AC2375">
        <f t="shared" si="698"/>
        <v>4.2856481481481508</v>
      </c>
      <c r="AD2375" s="31">
        <f t="shared" si="687"/>
        <v>6.0715590081708379</v>
      </c>
      <c r="AE2375" s="31">
        <f t="shared" si="699"/>
        <v>12.275784380973329</v>
      </c>
      <c r="AF2375" s="15">
        <f t="shared" si="688"/>
        <v>4.3222222222222229</v>
      </c>
      <c r="AG2375" s="31">
        <f t="shared" si="700"/>
        <v>6.2486379506268017</v>
      </c>
      <c r="AH2375" s="31">
        <f t="shared" si="701"/>
        <v>37.896438716361502</v>
      </c>
      <c r="AI2375">
        <f t="shared" si="702"/>
        <v>154.0313738643537</v>
      </c>
    </row>
    <row r="2376" spans="1:35" x14ac:dyDescent="0.2">
      <c r="A2376">
        <v>32</v>
      </c>
      <c r="C2376" s="27" t="s">
        <v>2437</v>
      </c>
      <c r="D2376" s="26">
        <v>29.890250000000002</v>
      </c>
      <c r="E2376">
        <v>8.3333333333333328E-4</v>
      </c>
      <c r="F2376" s="26">
        <v>1</v>
      </c>
      <c r="G2376" s="26">
        <v>39.603333333333332</v>
      </c>
      <c r="H2376" s="26">
        <v>32.285833333333336</v>
      </c>
      <c r="I2376" s="26">
        <v>97.666666666666671</v>
      </c>
      <c r="J2376" s="26">
        <v>39.001666666666665</v>
      </c>
      <c r="K2376">
        <v>285</v>
      </c>
      <c r="L2376">
        <v>0</v>
      </c>
      <c r="M2376">
        <v>0</v>
      </c>
      <c r="N2376">
        <v>39.78</v>
      </c>
      <c r="O2376" s="1">
        <f t="shared" si="685"/>
        <v>25.776677098787872</v>
      </c>
      <c r="Q2376" s="1">
        <f t="shared" si="689"/>
        <v>-1598.155668911867</v>
      </c>
      <c r="R2376" s="2">
        <f t="shared" si="690"/>
        <v>-0.3375027428257924</v>
      </c>
      <c r="S2376" s="2"/>
      <c r="T2376" s="1">
        <f t="shared" si="691"/>
        <v>1280.1431584412046</v>
      </c>
      <c r="U2376" s="1">
        <f t="shared" si="692"/>
        <v>0</v>
      </c>
      <c r="V2376" s="1">
        <f t="shared" si="693"/>
        <v>335.81295467258929</v>
      </c>
      <c r="W2376" s="1">
        <f t="shared" si="694"/>
        <v>-146.16961708544426</v>
      </c>
      <c r="X2376" s="2">
        <f t="shared" si="703"/>
        <v>39.794258302236564</v>
      </c>
      <c r="Y2376">
        <f t="shared" si="686"/>
        <v>1</v>
      </c>
      <c r="Z2376" s="26">
        <f t="shared" si="695"/>
        <v>360</v>
      </c>
      <c r="AA2376">
        <f t="shared" si="696"/>
        <v>3.6452343750700174E-2</v>
      </c>
      <c r="AB2376" s="28">
        <f t="shared" si="697"/>
        <v>40517.720238095237</v>
      </c>
      <c r="AC2376">
        <f t="shared" si="698"/>
        <v>4.224074074074073</v>
      </c>
      <c r="AD2376" s="31">
        <f t="shared" si="687"/>
        <v>6.060795832202186</v>
      </c>
      <c r="AE2376" s="31">
        <f t="shared" si="699"/>
        <v>12.256743110522297</v>
      </c>
      <c r="AF2376" s="15">
        <f t="shared" si="688"/>
        <v>4.3222222222222229</v>
      </c>
      <c r="AG2376" s="31">
        <f t="shared" si="700"/>
        <v>6.2486379506268017</v>
      </c>
      <c r="AH2376" s="31">
        <f t="shared" si="701"/>
        <v>37.896438716361502</v>
      </c>
      <c r="AI2376">
        <f t="shared" si="702"/>
        <v>154.14584998230529</v>
      </c>
    </row>
    <row r="2377" spans="1:35" x14ac:dyDescent="0.2">
      <c r="A2377">
        <v>32</v>
      </c>
      <c r="C2377" s="27" t="s">
        <v>2438</v>
      </c>
      <c r="D2377" s="26">
        <v>29.899000000000001</v>
      </c>
      <c r="E2377">
        <v>1.6666666666666666E-3</v>
      </c>
      <c r="F2377" s="26">
        <v>1</v>
      </c>
      <c r="G2377" s="26">
        <v>39.670833333333334</v>
      </c>
      <c r="H2377" s="26">
        <v>32.625</v>
      </c>
      <c r="I2377" s="26">
        <v>97.575000000000003</v>
      </c>
      <c r="J2377" s="26">
        <v>39.048333333333332</v>
      </c>
      <c r="K2377">
        <v>285.25</v>
      </c>
      <c r="L2377">
        <v>0</v>
      </c>
      <c r="M2377">
        <v>0.3</v>
      </c>
      <c r="N2377">
        <v>39.784166666666664</v>
      </c>
      <c r="O2377" s="1">
        <f t="shared" si="685"/>
        <v>25.776677098787872</v>
      </c>
      <c r="Q2377" s="1">
        <f t="shared" si="689"/>
        <v>-1504.8420956634463</v>
      </c>
      <c r="R2377" s="2">
        <f t="shared" si="690"/>
        <v>-0.2387776958924448</v>
      </c>
      <c r="S2377" s="2"/>
      <c r="T2377" s="1">
        <f t="shared" si="691"/>
        <v>1164.774926265243</v>
      </c>
      <c r="U2377" s="1">
        <f t="shared" si="692"/>
        <v>0</v>
      </c>
      <c r="V2377" s="1">
        <f t="shared" si="693"/>
        <v>305.5475568213501</v>
      </c>
      <c r="W2377" s="1">
        <f t="shared" si="694"/>
        <v>-93.769188318959806</v>
      </c>
      <c r="X2377" s="2">
        <f t="shared" si="703"/>
        <v>39.456755559410773</v>
      </c>
      <c r="Y2377">
        <f t="shared" si="686"/>
        <v>1</v>
      </c>
      <c r="Z2377" s="26">
        <f t="shared" si="695"/>
        <v>360</v>
      </c>
      <c r="AA2377">
        <f t="shared" si="696"/>
        <v>4.5829293287639232E-2</v>
      </c>
      <c r="AB2377" s="28">
        <f t="shared" si="697"/>
        <v>40517.761904761908</v>
      </c>
      <c r="AC2377">
        <f t="shared" si="698"/>
        <v>4.2615740740740744</v>
      </c>
      <c r="AD2377" s="31">
        <f t="shared" si="687"/>
        <v>6.0711247976109783</v>
      </c>
      <c r="AE2377" s="31">
        <f t="shared" si="699"/>
        <v>12.275971701707828</v>
      </c>
      <c r="AF2377" s="15">
        <f t="shared" si="688"/>
        <v>4.3245370370370351</v>
      </c>
      <c r="AG2377" s="31">
        <f t="shared" si="700"/>
        <v>6.2496563265683651</v>
      </c>
      <c r="AH2377" s="31">
        <f t="shared" si="701"/>
        <v>37.902298713451145</v>
      </c>
      <c r="AI2377">
        <f t="shared" si="702"/>
        <v>154.0654779946008</v>
      </c>
    </row>
    <row r="2378" spans="1:35" x14ac:dyDescent="0.2">
      <c r="A2378">
        <v>32</v>
      </c>
      <c r="C2378" s="27" t="s">
        <v>2439</v>
      </c>
      <c r="D2378" s="26">
        <v>29.912500000000001</v>
      </c>
      <c r="E2378">
        <v>2.5000000000000001E-3</v>
      </c>
      <c r="F2378" s="26">
        <v>1</v>
      </c>
      <c r="G2378" s="26">
        <v>39.531666666666666</v>
      </c>
      <c r="H2378" s="26">
        <v>33.520000000000003</v>
      </c>
      <c r="I2378" s="26">
        <v>97.825000000000003</v>
      </c>
      <c r="J2378" s="26">
        <v>38.974166666666669</v>
      </c>
      <c r="K2378">
        <v>285.75</v>
      </c>
      <c r="L2378">
        <v>0</v>
      </c>
      <c r="M2378">
        <v>1.2916666666666667</v>
      </c>
      <c r="N2378">
        <v>39.805</v>
      </c>
      <c r="O2378" s="1">
        <f t="shared" si="685"/>
        <v>25.776677098787872</v>
      </c>
      <c r="Q2378" s="1">
        <f t="shared" si="689"/>
        <v>-1129.3232842404482</v>
      </c>
      <c r="R2378" s="2">
        <f t="shared" si="690"/>
        <v>0.15851833502252011</v>
      </c>
      <c r="S2378" s="2"/>
      <c r="T2378" s="1">
        <f t="shared" si="691"/>
        <v>971.47236725972095</v>
      </c>
      <c r="U2378" s="1">
        <f t="shared" si="692"/>
        <v>0</v>
      </c>
      <c r="V2378" s="1">
        <f t="shared" si="693"/>
        <v>255.3427404483854</v>
      </c>
      <c r="W2378" s="1">
        <f t="shared" si="694"/>
        <v>-226.14921888691032</v>
      </c>
      <c r="X2378" s="2">
        <f t="shared" si="703"/>
        <v>39.217977863518328</v>
      </c>
      <c r="Y2378">
        <f t="shared" si="686"/>
        <v>1</v>
      </c>
      <c r="Z2378" s="26">
        <f t="shared" si="695"/>
        <v>360</v>
      </c>
      <c r="AA2378">
        <f t="shared" si="696"/>
        <v>9.8400665220636757E-2</v>
      </c>
      <c r="AB2378" s="28">
        <f t="shared" si="697"/>
        <v>40517.803571428572</v>
      </c>
      <c r="AC2378">
        <f t="shared" si="698"/>
        <v>4.1842592592592593</v>
      </c>
      <c r="AD2378" s="31">
        <f t="shared" si="687"/>
        <v>6.0536124636384567</v>
      </c>
      <c r="AE2378" s="31">
        <f t="shared" si="699"/>
        <v>12.243973713206955</v>
      </c>
      <c r="AF2378" s="15">
        <f t="shared" si="688"/>
        <v>4.3361111111111112</v>
      </c>
      <c r="AG2378" s="31">
        <f t="shared" si="700"/>
        <v>6.2547503983240915</v>
      </c>
      <c r="AH2378" s="31">
        <f t="shared" si="701"/>
        <v>37.931610525921549</v>
      </c>
      <c r="AI2378">
        <f t="shared" si="702"/>
        <v>154.43407251804013</v>
      </c>
    </row>
    <row r="2379" spans="1:35" x14ac:dyDescent="0.2">
      <c r="A2379">
        <v>32</v>
      </c>
      <c r="C2379" s="27" t="s">
        <v>2440</v>
      </c>
      <c r="D2379" s="26">
        <v>29.932666666666666</v>
      </c>
      <c r="E2379">
        <v>8.3333333333333328E-4</v>
      </c>
      <c r="F2379" s="26">
        <v>1</v>
      </c>
      <c r="G2379" s="26">
        <v>39.549166666666665</v>
      </c>
      <c r="H2379" s="26">
        <v>34.247500000000002</v>
      </c>
      <c r="I2379" s="26">
        <v>97.708333333333329</v>
      </c>
      <c r="J2379" s="26">
        <v>38.959166666666668</v>
      </c>
      <c r="K2379">
        <v>307.08333333333331</v>
      </c>
      <c r="L2379">
        <v>0.39166666666666672</v>
      </c>
      <c r="M2379">
        <v>3.2333333333333334</v>
      </c>
      <c r="N2379">
        <v>39.821666666666665</v>
      </c>
      <c r="O2379" s="1">
        <f t="shared" ref="O2379:O2442" si="704">F2379*$D$17*$D$12*$D$18*$D$22/1000</f>
        <v>25.776677098787872</v>
      </c>
      <c r="Q2379" s="1">
        <f t="shared" si="689"/>
        <v>-1008.3032546734634</v>
      </c>
      <c r="R2379" s="2">
        <f t="shared" si="690"/>
        <v>0.28655660087124435</v>
      </c>
      <c r="S2379" s="2"/>
      <c r="T2379" s="1">
        <f t="shared" si="691"/>
        <v>874.4642745217576</v>
      </c>
      <c r="U2379" s="1">
        <f t="shared" si="692"/>
        <v>0</v>
      </c>
      <c r="V2379" s="1">
        <f t="shared" si="693"/>
        <v>230.46028954425535</v>
      </c>
      <c r="W2379" s="1">
        <f t="shared" si="694"/>
        <v>-225.4597395610362</v>
      </c>
      <c r="X2379" s="2">
        <f t="shared" si="703"/>
        <v>39.376496198540849</v>
      </c>
      <c r="Y2379">
        <f t="shared" si="686"/>
        <v>1</v>
      </c>
      <c r="Z2379" s="26">
        <f t="shared" si="695"/>
        <v>360</v>
      </c>
      <c r="AA2379">
        <f t="shared" si="696"/>
        <v>2.9815090562788284E-2</v>
      </c>
      <c r="AB2379" s="28">
        <f t="shared" si="697"/>
        <v>40517.845238095237</v>
      </c>
      <c r="AC2379">
        <f t="shared" si="698"/>
        <v>4.1939814814814804</v>
      </c>
      <c r="AD2379" s="31">
        <f t="shared" si="687"/>
        <v>6.050537398578518</v>
      </c>
      <c r="AE2379" s="31">
        <f t="shared" si="699"/>
        <v>12.237325127210054</v>
      </c>
      <c r="AF2379" s="15">
        <f t="shared" si="688"/>
        <v>4.3453703703703699</v>
      </c>
      <c r="AG2379" s="31">
        <f t="shared" si="700"/>
        <v>6.258828287261716</v>
      </c>
      <c r="AH2379" s="31">
        <f t="shared" si="701"/>
        <v>37.955074173662915</v>
      </c>
      <c r="AI2379">
        <f t="shared" si="702"/>
        <v>154.61510726727457</v>
      </c>
    </row>
    <row r="2380" spans="1:35" x14ac:dyDescent="0.2">
      <c r="A2380">
        <v>32</v>
      </c>
      <c r="C2380" s="27" t="s">
        <v>2441</v>
      </c>
      <c r="D2380" s="26">
        <v>29.949750000000002</v>
      </c>
      <c r="E2380">
        <v>8.3333333333333328E-4</v>
      </c>
      <c r="F2380" s="26">
        <v>1</v>
      </c>
      <c r="G2380" s="26">
        <v>39.475833333333334</v>
      </c>
      <c r="H2380" s="26">
        <v>34.467500000000001</v>
      </c>
      <c r="I2380" s="26">
        <v>97.924999999999997</v>
      </c>
      <c r="J2380" s="26">
        <v>38.94083333333333</v>
      </c>
      <c r="K2380">
        <v>319.16666666666669</v>
      </c>
      <c r="L2380">
        <v>0.71666666666666667</v>
      </c>
      <c r="M2380">
        <v>4.9916666666666663</v>
      </c>
      <c r="N2380">
        <v>39.825833333333335</v>
      </c>
      <c r="O2380" s="1">
        <f t="shared" si="704"/>
        <v>25.776677098787872</v>
      </c>
      <c r="Q2380" s="1">
        <f t="shared" si="689"/>
        <v>-958.95036194055876</v>
      </c>
      <c r="R2380" s="2">
        <f t="shared" si="690"/>
        <v>0.33877158398394958</v>
      </c>
      <c r="S2380" s="2"/>
      <c r="T2380" s="1">
        <f t="shared" si="691"/>
        <v>885.81179115904126</v>
      </c>
      <c r="U2380" s="1">
        <f t="shared" si="692"/>
        <v>0</v>
      </c>
      <c r="V2380" s="1">
        <f t="shared" si="693"/>
        <v>233.80868121233925</v>
      </c>
      <c r="W2380" s="1">
        <f t="shared" si="694"/>
        <v>-289.58131686738625</v>
      </c>
      <c r="X2380" s="2">
        <f t="shared" si="703"/>
        <v>39.663052799412092</v>
      </c>
      <c r="Y2380">
        <f t="shared" ref="Y2380:Y2443" si="705">IF(X2380&gt;32,1,0)</f>
        <v>1</v>
      </c>
      <c r="Z2380" s="26">
        <f t="shared" si="695"/>
        <v>360</v>
      </c>
      <c r="AA2380">
        <f t="shared" si="696"/>
        <v>3.5051128478815405E-2</v>
      </c>
      <c r="AB2380" s="28">
        <f t="shared" si="697"/>
        <v>40517.886904761908</v>
      </c>
      <c r="AC2380">
        <f t="shared" si="698"/>
        <v>4.153240740740741</v>
      </c>
      <c r="AD2380" s="31">
        <f t="shared" si="687"/>
        <v>6.0465651328309624</v>
      </c>
      <c r="AE2380" s="31">
        <f t="shared" si="699"/>
        <v>12.231087844121166</v>
      </c>
      <c r="AF2380" s="15">
        <f t="shared" si="688"/>
        <v>4.3476851851851865</v>
      </c>
      <c r="AG2380" s="31">
        <f t="shared" si="700"/>
        <v>6.2598481251362363</v>
      </c>
      <c r="AH2380" s="31">
        <f t="shared" si="701"/>
        <v>37.960942058251646</v>
      </c>
      <c r="AI2380">
        <f t="shared" si="702"/>
        <v>154.68788353535243</v>
      </c>
    </row>
    <row r="2381" spans="1:35" x14ac:dyDescent="0.2">
      <c r="A2381">
        <v>32</v>
      </c>
      <c r="C2381" s="27" t="s">
        <v>2442</v>
      </c>
      <c r="D2381" s="26">
        <v>29.965</v>
      </c>
      <c r="E2381">
        <v>0</v>
      </c>
      <c r="F2381" s="26">
        <v>1</v>
      </c>
      <c r="G2381" s="26">
        <v>39.473333333333336</v>
      </c>
      <c r="H2381" s="26">
        <v>34.070833333333333</v>
      </c>
      <c r="I2381" s="26">
        <v>97.916666666666671</v>
      </c>
      <c r="J2381" s="26">
        <v>38.94</v>
      </c>
      <c r="K2381">
        <v>325.66666666666669</v>
      </c>
      <c r="L2381">
        <v>0.8666666666666667</v>
      </c>
      <c r="M2381">
        <v>4.875</v>
      </c>
      <c r="N2381">
        <v>39.825833333333335</v>
      </c>
      <c r="O2381" s="1">
        <f t="shared" si="704"/>
        <v>25.776677098787872</v>
      </c>
      <c r="Q2381" s="1">
        <f t="shared" si="689"/>
        <v>-1115.3344921975645</v>
      </c>
      <c r="R2381" s="2">
        <f t="shared" si="690"/>
        <v>0.17331837003240991</v>
      </c>
      <c r="S2381" s="2"/>
      <c r="T2381" s="1">
        <f t="shared" si="691"/>
        <v>1011.1997718507997</v>
      </c>
      <c r="U2381" s="1">
        <f t="shared" si="692"/>
        <v>0</v>
      </c>
      <c r="V2381" s="1">
        <f t="shared" si="693"/>
        <v>266.86018007703098</v>
      </c>
      <c r="W2381" s="1">
        <f t="shared" si="694"/>
        <v>-291.64975484500854</v>
      </c>
      <c r="X2381" s="2">
        <f t="shared" si="703"/>
        <v>40.001824383396041</v>
      </c>
      <c r="Y2381">
        <f t="shared" si="705"/>
        <v>1</v>
      </c>
      <c r="Z2381" s="26">
        <f t="shared" si="695"/>
        <v>360</v>
      </c>
      <c r="AA2381">
        <f t="shared" si="696"/>
        <v>0.27930278999638047</v>
      </c>
      <c r="AB2381" s="28">
        <f t="shared" si="697"/>
        <v>40517.928571428572</v>
      </c>
      <c r="AC2381">
        <f t="shared" si="698"/>
        <v>4.1518518518518537</v>
      </c>
      <c r="AD2381" s="31">
        <f t="shared" si="687"/>
        <v>6.0454585855610752</v>
      </c>
      <c r="AE2381" s="31">
        <f t="shared" si="699"/>
        <v>12.228910751942518</v>
      </c>
      <c r="AF2381" s="15">
        <f t="shared" si="688"/>
        <v>4.3476851851851865</v>
      </c>
      <c r="AG2381" s="31">
        <f t="shared" si="700"/>
        <v>6.2598481251362363</v>
      </c>
      <c r="AH2381" s="31">
        <f t="shared" si="701"/>
        <v>37.960942058251646</v>
      </c>
      <c r="AI2381">
        <f t="shared" si="702"/>
        <v>154.70097221353046</v>
      </c>
    </row>
    <row r="2382" spans="1:35" x14ac:dyDescent="0.2">
      <c r="A2382">
        <v>32</v>
      </c>
      <c r="C2382" s="27" t="s">
        <v>2443</v>
      </c>
      <c r="D2382" s="26">
        <v>29.990583333333333</v>
      </c>
      <c r="E2382">
        <v>8.3333333333333328E-4</v>
      </c>
      <c r="F2382" s="26">
        <v>1</v>
      </c>
      <c r="G2382" s="26">
        <v>39.1175</v>
      </c>
      <c r="H2382" s="26">
        <v>33.344999999999999</v>
      </c>
      <c r="I2382" s="26">
        <v>97.85</v>
      </c>
      <c r="J2382" s="26">
        <v>38.568333333333335</v>
      </c>
      <c r="K2382">
        <v>333.83333333333331</v>
      </c>
      <c r="L2382">
        <v>1.5333333333333332</v>
      </c>
      <c r="M2382">
        <v>6.5750000000000002</v>
      </c>
      <c r="N2382">
        <v>39.83</v>
      </c>
      <c r="O2382" s="1">
        <f t="shared" si="704"/>
        <v>25.776677098787872</v>
      </c>
      <c r="Q2382" s="1">
        <f t="shared" si="689"/>
        <v>-1011.7783899112555</v>
      </c>
      <c r="R2382" s="2">
        <f t="shared" si="690"/>
        <v>0.28287993436381775</v>
      </c>
      <c r="S2382" s="2"/>
      <c r="T2382" s="1">
        <f t="shared" si="691"/>
        <v>1164.4999521458094</v>
      </c>
      <c r="U2382" s="1">
        <f t="shared" si="692"/>
        <v>0</v>
      </c>
      <c r="V2382" s="1">
        <f t="shared" si="693"/>
        <v>306.80761350953833</v>
      </c>
      <c r="W2382" s="1">
        <f t="shared" si="694"/>
        <v>-589.50482362288983</v>
      </c>
      <c r="X2382" s="2">
        <f t="shared" si="703"/>
        <v>40.175142753428453</v>
      </c>
      <c r="Y2382">
        <f t="shared" si="705"/>
        <v>1</v>
      </c>
      <c r="Z2382" s="26">
        <f t="shared" si="695"/>
        <v>360</v>
      </c>
      <c r="AA2382">
        <f t="shared" si="696"/>
        <v>1.1186081938797203</v>
      </c>
      <c r="AB2382" s="28">
        <f t="shared" si="697"/>
        <v>40517.970238095237</v>
      </c>
      <c r="AC2382">
        <f t="shared" si="698"/>
        <v>3.9541666666666666</v>
      </c>
      <c r="AD2382" s="31">
        <f t="shared" si="687"/>
        <v>5.9576584495734259</v>
      </c>
      <c r="AE2382" s="31">
        <f t="shared" si="699"/>
        <v>12.059903716513373</v>
      </c>
      <c r="AF2382" s="15">
        <f t="shared" si="688"/>
        <v>4.3499999999999988</v>
      </c>
      <c r="AG2382" s="31">
        <f t="shared" si="700"/>
        <v>6.2608681093026792</v>
      </c>
      <c r="AH2382" s="31">
        <f t="shared" si="701"/>
        <v>37.966810732079807</v>
      </c>
      <c r="AI2382">
        <f t="shared" si="702"/>
        <v>155.75232497758537</v>
      </c>
    </row>
    <row r="2383" spans="1:35" x14ac:dyDescent="0.2">
      <c r="A2383">
        <v>32</v>
      </c>
      <c r="C2383" s="27" t="s">
        <v>2444</v>
      </c>
      <c r="D2383" s="26">
        <v>30.027249999999999</v>
      </c>
      <c r="E2383">
        <v>0</v>
      </c>
      <c r="F2383" s="26">
        <v>1</v>
      </c>
      <c r="G2383" s="26">
        <v>38.775833333333331</v>
      </c>
      <c r="H2383" s="26">
        <v>32.235833333333332</v>
      </c>
      <c r="I2383" s="26">
        <v>97.733333333333334</v>
      </c>
      <c r="J2383" s="26">
        <v>38.192500000000003</v>
      </c>
      <c r="K2383">
        <v>316.5</v>
      </c>
      <c r="L2383">
        <v>3.45</v>
      </c>
      <c r="M2383">
        <v>10.441666666666666</v>
      </c>
      <c r="N2383">
        <v>39.821666666666665</v>
      </c>
      <c r="O2383" s="1">
        <f t="shared" si="704"/>
        <v>25.776677098787872</v>
      </c>
      <c r="Q2383" s="1">
        <f t="shared" si="689"/>
        <v>-1035.8707750607341</v>
      </c>
      <c r="R2383" s="2">
        <f t="shared" si="690"/>
        <v>0.25739037510874119</v>
      </c>
      <c r="S2383" s="2"/>
      <c r="T2383" s="1">
        <f t="shared" si="691"/>
        <v>1401.835870120736</v>
      </c>
      <c r="U2383" s="1">
        <f t="shared" si="692"/>
        <v>0</v>
      </c>
      <c r="V2383" s="1">
        <f t="shared" si="693"/>
        <v>368.423884783456</v>
      </c>
      <c r="W2383" s="1">
        <f t="shared" si="694"/>
        <v>-865.29655397278225</v>
      </c>
      <c r="X2383" s="2">
        <f t="shared" si="703"/>
        <v>40.458022687792273</v>
      </c>
      <c r="Y2383">
        <f t="shared" si="705"/>
        <v>1</v>
      </c>
      <c r="Z2383" s="26">
        <f t="shared" si="695"/>
        <v>360</v>
      </c>
      <c r="AA2383">
        <f t="shared" si="696"/>
        <v>2.8297610242549904</v>
      </c>
      <c r="AB2383" s="28">
        <f t="shared" si="697"/>
        <v>40518.011904761908</v>
      </c>
      <c r="AC2383">
        <f t="shared" si="698"/>
        <v>3.7643518518518504</v>
      </c>
      <c r="AD2383" s="31">
        <f t="shared" si="687"/>
        <v>5.8712596961700205</v>
      </c>
      <c r="AE2383" s="31">
        <f t="shared" si="699"/>
        <v>11.893156138381441</v>
      </c>
      <c r="AF2383" s="15">
        <f t="shared" si="688"/>
        <v>4.3453703703703699</v>
      </c>
      <c r="AG2383" s="31">
        <f t="shared" si="700"/>
        <v>6.258828287261716</v>
      </c>
      <c r="AH2383" s="31">
        <f t="shared" si="701"/>
        <v>37.955074173662915</v>
      </c>
      <c r="AI2383">
        <f t="shared" si="702"/>
        <v>156.6842512281122</v>
      </c>
    </row>
    <row r="2384" spans="1:35" x14ac:dyDescent="0.2">
      <c r="A2384">
        <v>32</v>
      </c>
      <c r="C2384" s="27" t="s">
        <v>2445</v>
      </c>
      <c r="D2384" s="26">
        <v>30.05125</v>
      </c>
      <c r="E2384">
        <v>0</v>
      </c>
      <c r="F2384" s="26">
        <v>1</v>
      </c>
      <c r="G2384" s="26">
        <v>38.364166666666669</v>
      </c>
      <c r="H2384" s="26">
        <v>30.455833333333334</v>
      </c>
      <c r="I2384" s="26">
        <v>97.641666666666666</v>
      </c>
      <c r="J2384" s="26">
        <v>37.754166666666663</v>
      </c>
      <c r="K2384">
        <v>318.66666666666669</v>
      </c>
      <c r="L2384">
        <v>1.7583333333333333</v>
      </c>
      <c r="M2384">
        <v>7.9083333333333332</v>
      </c>
      <c r="N2384">
        <v>39.805</v>
      </c>
      <c r="O2384" s="1">
        <f t="shared" si="704"/>
        <v>25.776677098787872</v>
      </c>
      <c r="Q2384" s="1">
        <f t="shared" si="689"/>
        <v>-1146.6315607729366</v>
      </c>
      <c r="R2384" s="2">
        <f t="shared" si="690"/>
        <v>0.1402063108065339</v>
      </c>
      <c r="S2384" s="2"/>
      <c r="T2384" s="1">
        <f t="shared" si="691"/>
        <v>1749.1991800787218</v>
      </c>
      <c r="U2384" s="1">
        <f t="shared" si="692"/>
        <v>0</v>
      </c>
      <c r="V2384" s="1">
        <f t="shared" si="693"/>
        <v>457.61927738089105</v>
      </c>
      <c r="W2384" s="1">
        <f t="shared" si="694"/>
        <v>-1192.1097544373993</v>
      </c>
      <c r="X2384" s="2">
        <f t="shared" si="703"/>
        <v>40.715413062901014</v>
      </c>
      <c r="Y2384">
        <f t="shared" si="705"/>
        <v>1</v>
      </c>
      <c r="Z2384" s="26">
        <f t="shared" si="695"/>
        <v>360</v>
      </c>
      <c r="AA2384">
        <f t="shared" si="696"/>
        <v>5.5283596158049928</v>
      </c>
      <c r="AB2384" s="28">
        <f t="shared" si="697"/>
        <v>40518.053571428572</v>
      </c>
      <c r="AC2384">
        <f t="shared" si="698"/>
        <v>3.5356481481481494</v>
      </c>
      <c r="AD2384" s="31">
        <f t="shared" si="687"/>
        <v>5.7715371966790725</v>
      </c>
      <c r="AE2384" s="31">
        <f t="shared" si="699"/>
        <v>11.700816306109383</v>
      </c>
      <c r="AF2384" s="15">
        <f t="shared" si="688"/>
        <v>4.3361111111111112</v>
      </c>
      <c r="AG2384" s="31">
        <f t="shared" si="700"/>
        <v>6.2547503983240915</v>
      </c>
      <c r="AH2384" s="31">
        <f t="shared" si="701"/>
        <v>37.931610525921549</v>
      </c>
      <c r="AI2384">
        <f t="shared" si="702"/>
        <v>157.69953484951074</v>
      </c>
    </row>
    <row r="2385" spans="1:35" x14ac:dyDescent="0.2">
      <c r="A2385">
        <v>32</v>
      </c>
      <c r="C2385" s="27" t="s">
        <v>2446</v>
      </c>
      <c r="D2385" s="26">
        <v>30.072333333333333</v>
      </c>
      <c r="E2385">
        <v>0</v>
      </c>
      <c r="F2385" s="26">
        <v>1</v>
      </c>
      <c r="G2385" s="26">
        <v>38.023333333333333</v>
      </c>
      <c r="H2385" s="26">
        <v>29.377500000000001</v>
      </c>
      <c r="I2385" s="26">
        <v>97.674999999999997</v>
      </c>
      <c r="J2385" s="26">
        <v>37.421666666666667</v>
      </c>
      <c r="K2385">
        <v>321.83333333333331</v>
      </c>
      <c r="L2385">
        <v>1.9166666666666667</v>
      </c>
      <c r="M2385">
        <v>7.1166666666666663</v>
      </c>
      <c r="N2385">
        <v>39.784166666666664</v>
      </c>
      <c r="O2385" s="1">
        <f t="shared" si="704"/>
        <v>25.776677098787872</v>
      </c>
      <c r="Q2385" s="1">
        <f t="shared" si="689"/>
        <v>-1143.2281213620602</v>
      </c>
      <c r="R2385" s="2">
        <f t="shared" si="690"/>
        <v>0.1438071236773375</v>
      </c>
      <c r="S2385" s="2"/>
      <c r="T2385" s="1">
        <f t="shared" si="691"/>
        <v>1956.9531624645761</v>
      </c>
      <c r="U2385" s="1">
        <f t="shared" si="692"/>
        <v>0</v>
      </c>
      <c r="V2385" s="1">
        <f t="shared" si="693"/>
        <v>510.53096357388944</v>
      </c>
      <c r="W2385" s="1">
        <f t="shared" si="694"/>
        <v>-1456.8698155732943</v>
      </c>
      <c r="X2385" s="2">
        <f t="shared" si="703"/>
        <v>40.855619373707547</v>
      </c>
      <c r="Y2385">
        <f t="shared" si="705"/>
        <v>1</v>
      </c>
      <c r="Z2385" s="26">
        <f t="shared" si="695"/>
        <v>360</v>
      </c>
      <c r="AA2385">
        <f t="shared" si="696"/>
        <v>8.0218442144986444</v>
      </c>
      <c r="AB2385" s="28">
        <f t="shared" si="697"/>
        <v>40518.095238095237</v>
      </c>
      <c r="AC2385">
        <f t="shared" si="698"/>
        <v>3.3462962962962961</v>
      </c>
      <c r="AD2385" s="31">
        <f t="shared" si="687"/>
        <v>5.6964879625149161</v>
      </c>
      <c r="AE2385" s="31">
        <f t="shared" si="699"/>
        <v>11.556575493944038</v>
      </c>
      <c r="AF2385" s="15">
        <f t="shared" si="688"/>
        <v>4.3245370370370351</v>
      </c>
      <c r="AG2385" s="31">
        <f t="shared" si="700"/>
        <v>6.2496563265683651</v>
      </c>
      <c r="AH2385" s="31">
        <f t="shared" si="701"/>
        <v>37.902298713451145</v>
      </c>
      <c r="AI2385">
        <f t="shared" si="702"/>
        <v>158.39048799567672</v>
      </c>
    </row>
    <row r="2386" spans="1:35" x14ac:dyDescent="0.2">
      <c r="A2386">
        <v>32</v>
      </c>
      <c r="C2386" s="27" t="s">
        <v>2447</v>
      </c>
      <c r="D2386" s="26">
        <v>30.09825</v>
      </c>
      <c r="E2386">
        <v>0</v>
      </c>
      <c r="F2386" s="26">
        <v>1</v>
      </c>
      <c r="G2386" s="26">
        <v>37.74666666666667</v>
      </c>
      <c r="H2386" s="26">
        <v>28.088333333333331</v>
      </c>
      <c r="I2386" s="26">
        <v>97.55</v>
      </c>
      <c r="J2386" s="26">
        <v>37.115833333333335</v>
      </c>
      <c r="K2386">
        <v>327.08333333333331</v>
      </c>
      <c r="L2386">
        <v>0.69166666666666665</v>
      </c>
      <c r="M2386">
        <v>4.4000000000000004</v>
      </c>
      <c r="N2386">
        <v>39.78</v>
      </c>
      <c r="O2386" s="1">
        <f t="shared" si="704"/>
        <v>25.776677098787872</v>
      </c>
      <c r="Q2386" s="1">
        <f t="shared" si="689"/>
        <v>-1224.6156615222321</v>
      </c>
      <c r="R2386" s="2">
        <f t="shared" si="690"/>
        <v>5.7699728553673779E-2</v>
      </c>
      <c r="S2386" s="2"/>
      <c r="T2386" s="1">
        <f t="shared" si="691"/>
        <v>2201.2669302030586</v>
      </c>
      <c r="U2386" s="1">
        <f t="shared" si="692"/>
        <v>0</v>
      </c>
      <c r="V2386" s="1">
        <f t="shared" si="693"/>
        <v>572.2955375321194</v>
      </c>
      <c r="W2386" s="1">
        <f t="shared" si="694"/>
        <v>-1682.3295551343306</v>
      </c>
      <c r="X2386" s="2">
        <f t="shared" si="703"/>
        <v>40.999426497384889</v>
      </c>
      <c r="Y2386">
        <f t="shared" si="705"/>
        <v>1</v>
      </c>
      <c r="Z2386" s="26">
        <f t="shared" si="695"/>
        <v>360</v>
      </c>
      <c r="AA2386">
        <f t="shared" si="696"/>
        <v>10.580446516334016</v>
      </c>
      <c r="AB2386" s="28">
        <f t="shared" si="697"/>
        <v>40518.136904761908</v>
      </c>
      <c r="AC2386">
        <f t="shared" si="698"/>
        <v>3.192592592592594</v>
      </c>
      <c r="AD2386" s="31">
        <f t="shared" si="687"/>
        <v>5.6274244667007247</v>
      </c>
      <c r="AE2386" s="31">
        <f t="shared" si="699"/>
        <v>11.422814960511106</v>
      </c>
      <c r="AF2386" s="15">
        <f t="shared" si="688"/>
        <v>4.3222222222222229</v>
      </c>
      <c r="AG2386" s="31">
        <f t="shared" si="700"/>
        <v>6.2486379506268017</v>
      </c>
      <c r="AH2386" s="31">
        <f t="shared" si="701"/>
        <v>37.896438716361502</v>
      </c>
      <c r="AI2386">
        <f t="shared" si="702"/>
        <v>159.15942602017259</v>
      </c>
    </row>
    <row r="2387" spans="1:35" x14ac:dyDescent="0.2">
      <c r="A2387">
        <v>32</v>
      </c>
      <c r="C2387" s="27" t="s">
        <v>2448</v>
      </c>
      <c r="D2387" s="26">
        <v>30.127583333333334</v>
      </c>
      <c r="E2387">
        <v>0</v>
      </c>
      <c r="F2387" s="26">
        <v>1</v>
      </c>
      <c r="G2387" s="26">
        <v>37.17</v>
      </c>
      <c r="H2387" s="26">
        <v>26.545833333333334</v>
      </c>
      <c r="I2387" s="26">
        <v>97.566666666666663</v>
      </c>
      <c r="J2387" s="26">
        <v>36.543333333333337</v>
      </c>
      <c r="K2387">
        <v>324.75</v>
      </c>
      <c r="L2387">
        <v>2.0500000000000003</v>
      </c>
      <c r="M2387">
        <v>8.0416666666666661</v>
      </c>
      <c r="N2387">
        <v>39.78</v>
      </c>
      <c r="O2387" s="1">
        <f t="shared" si="704"/>
        <v>25.776677098787872</v>
      </c>
      <c r="Q2387" s="1">
        <f t="shared" si="689"/>
        <v>-1089.8430383259347</v>
      </c>
      <c r="R2387" s="2">
        <f t="shared" si="690"/>
        <v>0.20028813329692507</v>
      </c>
      <c r="S2387" s="2"/>
      <c r="T2387" s="1">
        <f t="shared" si="691"/>
        <v>2474.0917560661956</v>
      </c>
      <c r="U2387" s="1">
        <f t="shared" si="692"/>
        <v>0</v>
      </c>
      <c r="V2387" s="1">
        <f t="shared" si="693"/>
        <v>640.35904032575957</v>
      </c>
      <c r="W2387" s="1">
        <f t="shared" si="694"/>
        <v>-2159.4492486396425</v>
      </c>
      <c r="X2387" s="2">
        <f t="shared" si="703"/>
        <v>41.057126225938561</v>
      </c>
      <c r="Y2387">
        <f t="shared" si="705"/>
        <v>1</v>
      </c>
      <c r="Z2387" s="26">
        <f t="shared" si="695"/>
        <v>360</v>
      </c>
      <c r="AA2387">
        <f t="shared" si="696"/>
        <v>15.109750296379344</v>
      </c>
      <c r="AB2387" s="28">
        <f t="shared" si="697"/>
        <v>40518.178571428572</v>
      </c>
      <c r="AC2387">
        <f t="shared" si="698"/>
        <v>2.8722222222222231</v>
      </c>
      <c r="AD2387" s="31">
        <f t="shared" si="687"/>
        <v>5.5015038067317334</v>
      </c>
      <c r="AE2387" s="31">
        <f t="shared" si="699"/>
        <v>11.180176628468963</v>
      </c>
      <c r="AF2387" s="15">
        <f t="shared" si="688"/>
        <v>4.3222222222222229</v>
      </c>
      <c r="AG2387" s="31">
        <f t="shared" si="700"/>
        <v>6.2486379506268017</v>
      </c>
      <c r="AH2387" s="31">
        <f t="shared" si="701"/>
        <v>37.896438716361502</v>
      </c>
      <c r="AI2387">
        <f t="shared" si="702"/>
        <v>160.61816767240992</v>
      </c>
    </row>
    <row r="2388" spans="1:35" x14ac:dyDescent="0.2">
      <c r="A2388">
        <v>32</v>
      </c>
      <c r="C2388" s="27" t="s">
        <v>2449</v>
      </c>
      <c r="D2388" s="26">
        <v>30.164416666666664</v>
      </c>
      <c r="E2388">
        <v>0</v>
      </c>
      <c r="F2388" s="26">
        <v>39.916666666666671</v>
      </c>
      <c r="G2388" s="26">
        <v>36.877499999999998</v>
      </c>
      <c r="H2388" s="26">
        <v>24.768333333333334</v>
      </c>
      <c r="I2388" s="26">
        <v>97.25</v>
      </c>
      <c r="J2388" s="26">
        <v>36.173333333333332</v>
      </c>
      <c r="K2388">
        <v>321.5</v>
      </c>
      <c r="L2388">
        <v>2.4750000000000001</v>
      </c>
      <c r="M2388">
        <v>8.1916666666666664</v>
      </c>
      <c r="N2388">
        <v>39.78</v>
      </c>
      <c r="O2388" s="1">
        <f t="shared" si="704"/>
        <v>1028.919027526616</v>
      </c>
      <c r="Q2388" s="1">
        <f t="shared" si="689"/>
        <v>-266.68397170292428</v>
      </c>
      <c r="R2388" s="2">
        <f t="shared" si="690"/>
        <v>1.071184131134439</v>
      </c>
      <c r="S2388" s="2"/>
      <c r="T2388" s="1">
        <f t="shared" si="691"/>
        <v>2811.2932275028993</v>
      </c>
      <c r="U2388" s="1">
        <f t="shared" si="692"/>
        <v>0</v>
      </c>
      <c r="V2388" s="1">
        <f t="shared" si="693"/>
        <v>724.19700027156205</v>
      </c>
      <c r="W2388" s="1">
        <f t="shared" si="694"/>
        <v>-2401.4564920216744</v>
      </c>
      <c r="X2388" s="2">
        <f t="shared" si="703"/>
        <v>41.257414359235483</v>
      </c>
      <c r="Y2388">
        <f t="shared" si="705"/>
        <v>1</v>
      </c>
      <c r="Z2388" s="26">
        <f t="shared" si="695"/>
        <v>360</v>
      </c>
      <c r="AA2388">
        <f t="shared" si="696"/>
        <v>19.183649794237191</v>
      </c>
      <c r="AB2388" s="28">
        <f t="shared" si="697"/>
        <v>40518.220238095237</v>
      </c>
      <c r="AC2388">
        <f t="shared" si="698"/>
        <v>2.7097222222222208</v>
      </c>
      <c r="AD2388" s="31">
        <f t="shared" si="687"/>
        <v>5.420464474414973</v>
      </c>
      <c r="AE2388" s="31">
        <f t="shared" si="699"/>
        <v>11.021977060214903</v>
      </c>
      <c r="AF2388" s="15">
        <f t="shared" si="688"/>
        <v>4.3222222222222229</v>
      </c>
      <c r="AG2388" s="31">
        <f t="shared" si="700"/>
        <v>6.2486379506268017</v>
      </c>
      <c r="AH2388" s="31">
        <f t="shared" si="701"/>
        <v>37.896438716361502</v>
      </c>
      <c r="AI2388">
        <f t="shared" si="702"/>
        <v>161.56926347675335</v>
      </c>
    </row>
    <row r="2389" spans="1:35" x14ac:dyDescent="0.2">
      <c r="A2389">
        <v>32</v>
      </c>
      <c r="C2389" s="27" t="s">
        <v>2450</v>
      </c>
      <c r="D2389" s="26">
        <v>30.210999999999999</v>
      </c>
      <c r="E2389">
        <v>0</v>
      </c>
      <c r="F2389" s="26">
        <v>162</v>
      </c>
      <c r="G2389" s="26">
        <v>37.935833333333335</v>
      </c>
      <c r="H2389" s="26">
        <v>23.734999999999999</v>
      </c>
      <c r="I2389" s="26">
        <v>96.641666666666666</v>
      </c>
      <c r="J2389" s="26">
        <v>37.066666666666663</v>
      </c>
      <c r="K2389">
        <v>327</v>
      </c>
      <c r="L2389">
        <v>2.95</v>
      </c>
      <c r="M2389">
        <v>9.4749999999999996</v>
      </c>
      <c r="N2389">
        <v>39.743333333333332</v>
      </c>
      <c r="O2389" s="1">
        <f t="shared" si="704"/>
        <v>4175.821690003635</v>
      </c>
      <c r="Q2389" s="1">
        <f t="shared" si="689"/>
        <v>1525.4125046826314</v>
      </c>
      <c r="R2389" s="2">
        <f t="shared" si="690"/>
        <v>1.6138747652132899</v>
      </c>
      <c r="S2389" s="2"/>
      <c r="T2389" s="1">
        <f t="shared" si="691"/>
        <v>3170.1013190955073</v>
      </c>
      <c r="U2389" s="1">
        <f t="shared" si="692"/>
        <v>0</v>
      </c>
      <c r="V2389" s="1">
        <f t="shared" si="693"/>
        <v>816.78326380655676</v>
      </c>
      <c r="W2389" s="1">
        <f t="shared" si="694"/>
        <v>-1495.4806578222792</v>
      </c>
      <c r="X2389" s="2">
        <f t="shared" si="703"/>
        <v>42.32859849036992</v>
      </c>
      <c r="Y2389">
        <f t="shared" si="705"/>
        <v>1</v>
      </c>
      <c r="Z2389" s="26">
        <f t="shared" si="695"/>
        <v>0</v>
      </c>
      <c r="AA2389">
        <f t="shared" si="696"/>
        <v>19.296385724874657</v>
      </c>
      <c r="AB2389" s="28">
        <f t="shared" si="697"/>
        <v>40518.261904761908</v>
      </c>
      <c r="AC2389">
        <f t="shared" si="698"/>
        <v>3.2976851851851858</v>
      </c>
      <c r="AD2389" s="31">
        <f t="shared" si="687"/>
        <v>5.6168045794683836</v>
      </c>
      <c r="AE2389" s="31">
        <f t="shared" si="699"/>
        <v>11.396923976419881</v>
      </c>
      <c r="AF2389" s="15">
        <f t="shared" si="688"/>
        <v>4.3018518518518514</v>
      </c>
      <c r="AG2389" s="31">
        <f t="shared" si="700"/>
        <v>6.2396825399365285</v>
      </c>
      <c r="AH2389" s="31">
        <f t="shared" si="701"/>
        <v>37.844904721798933</v>
      </c>
      <c r="AI2389">
        <f t="shared" si="702"/>
        <v>159.00526024121885</v>
      </c>
    </row>
    <row r="2390" spans="1:35" x14ac:dyDescent="0.2">
      <c r="A2390">
        <v>32</v>
      </c>
      <c r="C2390" s="27" t="s">
        <v>2451</v>
      </c>
      <c r="D2390" s="26">
        <v>30.241500000000002</v>
      </c>
      <c r="E2390">
        <v>0</v>
      </c>
      <c r="F2390" s="26">
        <v>282.33333333333331</v>
      </c>
      <c r="G2390" s="26">
        <v>41.05916666666667</v>
      </c>
      <c r="H2390" s="26">
        <v>22.436666666666667</v>
      </c>
      <c r="I2390" s="26">
        <v>95.3</v>
      </c>
      <c r="J2390" s="26">
        <v>39.820833333333333</v>
      </c>
      <c r="K2390">
        <v>325.58333333333331</v>
      </c>
      <c r="L2390">
        <v>5.0083333333333329</v>
      </c>
      <c r="M2390">
        <v>13.266666666666667</v>
      </c>
      <c r="N2390">
        <v>39.723333333333336</v>
      </c>
      <c r="O2390" s="1">
        <f t="shared" si="704"/>
        <v>7277.6151675577739</v>
      </c>
      <c r="Q2390" s="1">
        <f t="shared" si="689"/>
        <v>1408.5583159453117</v>
      </c>
      <c r="R2390" s="2">
        <f t="shared" si="690"/>
        <v>1.4902439271064081</v>
      </c>
      <c r="S2390" s="2"/>
      <c r="T2390" s="1">
        <f t="shared" si="691"/>
        <v>3666.6160060973125</v>
      </c>
      <c r="U2390" s="1">
        <f t="shared" si="692"/>
        <v>0</v>
      </c>
      <c r="V2390" s="1">
        <f t="shared" si="693"/>
        <v>945.73315637856729</v>
      </c>
      <c r="W2390" s="1">
        <f t="shared" si="694"/>
        <v>1105.2353593771863</v>
      </c>
      <c r="X2390" s="2">
        <f t="shared" si="703"/>
        <v>43.942473255583209</v>
      </c>
      <c r="Y2390">
        <f t="shared" si="705"/>
        <v>1</v>
      </c>
      <c r="Z2390" s="26">
        <f t="shared" si="695"/>
        <v>0</v>
      </c>
      <c r="AA2390">
        <f t="shared" si="696"/>
        <v>8.313456885689531</v>
      </c>
      <c r="AB2390" s="28">
        <f t="shared" si="697"/>
        <v>40518.303571428572</v>
      </c>
      <c r="AC2390">
        <f t="shared" si="698"/>
        <v>5.0328703703703717</v>
      </c>
      <c r="AD2390" s="31">
        <f t="shared" si="687"/>
        <v>6.259521906538982</v>
      </c>
      <c r="AE2390" s="31">
        <f t="shared" si="699"/>
        <v>12.621822680736967</v>
      </c>
      <c r="AF2390" s="15">
        <f t="shared" si="688"/>
        <v>4.2907407407407421</v>
      </c>
      <c r="AG2390" s="31">
        <f t="shared" si="700"/>
        <v>6.2348025346353833</v>
      </c>
      <c r="AH2390" s="31">
        <f t="shared" si="701"/>
        <v>37.816820977376366</v>
      </c>
      <c r="AI2390">
        <f t="shared" si="702"/>
        <v>151.47232975939605</v>
      </c>
    </row>
    <row r="2391" spans="1:35" x14ac:dyDescent="0.2">
      <c r="A2391">
        <v>32</v>
      </c>
      <c r="C2391" s="27" t="s">
        <v>2452</v>
      </c>
      <c r="D2391" s="26">
        <v>30.259499999999999</v>
      </c>
      <c r="E2391">
        <v>0</v>
      </c>
      <c r="F2391" s="26">
        <v>545.83333333333337</v>
      </c>
      <c r="G2391" s="26">
        <v>46.164166666666667</v>
      </c>
      <c r="H2391" s="26">
        <v>21.727499999999999</v>
      </c>
      <c r="I2391" s="26">
        <v>93.291666666666671</v>
      </c>
      <c r="J2391" s="26">
        <v>44.333333333333329</v>
      </c>
      <c r="K2391">
        <v>326.83333333333331</v>
      </c>
      <c r="L2391">
        <v>4.791666666666667</v>
      </c>
      <c r="M2391">
        <v>13.466666666666667</v>
      </c>
      <c r="N2391">
        <v>39.69</v>
      </c>
      <c r="O2391" s="1">
        <f t="shared" si="704"/>
        <v>14069.769583088379</v>
      </c>
      <c r="Q2391" s="1">
        <f t="shared" si="689"/>
        <v>3488.9549869412517</v>
      </c>
      <c r="R2391" s="2">
        <f t="shared" si="690"/>
        <v>3.6912876963474535</v>
      </c>
      <c r="S2391" s="2"/>
      <c r="T2391" s="1">
        <f t="shared" si="691"/>
        <v>4041.6028290172444</v>
      </c>
      <c r="U2391" s="1">
        <f t="shared" si="692"/>
        <v>0</v>
      </c>
      <c r="V2391" s="1">
        <f t="shared" si="693"/>
        <v>1045.0412750201945</v>
      </c>
      <c r="W2391" s="1">
        <f t="shared" si="694"/>
        <v>5356.5648827207506</v>
      </c>
      <c r="X2391" s="2">
        <f t="shared" si="703"/>
        <v>45.432717182689615</v>
      </c>
      <c r="Y2391">
        <f t="shared" si="705"/>
        <v>1</v>
      </c>
      <c r="Z2391" s="26">
        <f t="shared" si="695"/>
        <v>0</v>
      </c>
      <c r="AA2391">
        <f t="shared" si="696"/>
        <v>0.53501834761029532</v>
      </c>
      <c r="AB2391" s="28">
        <f t="shared" si="697"/>
        <v>40518.345238095237</v>
      </c>
      <c r="AC2391">
        <f t="shared" si="698"/>
        <v>7.8689814814814811</v>
      </c>
      <c r="AD2391" s="31">
        <f t="shared" si="687"/>
        <v>7.4554340091379672</v>
      </c>
      <c r="AE2391" s="31">
        <f t="shared" si="699"/>
        <v>14.881563779876714</v>
      </c>
      <c r="AF2391" s="15">
        <f t="shared" si="688"/>
        <v>4.2722222222222213</v>
      </c>
      <c r="AG2391" s="31">
        <f t="shared" si="700"/>
        <v>6.2266766590706295</v>
      </c>
      <c r="AH2391" s="31">
        <f t="shared" si="701"/>
        <v>37.770055028868548</v>
      </c>
      <c r="AI2391">
        <f t="shared" si="702"/>
        <v>137.60560938893889</v>
      </c>
    </row>
    <row r="2392" spans="1:35" x14ac:dyDescent="0.2">
      <c r="A2392">
        <v>32</v>
      </c>
      <c r="C2392" s="27" t="s">
        <v>2453</v>
      </c>
      <c r="D2392" s="26">
        <v>30.265499999999999</v>
      </c>
      <c r="E2392">
        <v>0</v>
      </c>
      <c r="F2392" s="26">
        <v>1054.0833333333333</v>
      </c>
      <c r="G2392" s="26">
        <v>52.816666666666663</v>
      </c>
      <c r="H2392" s="26">
        <v>22.412500000000001</v>
      </c>
      <c r="I2392" s="26">
        <v>88.083333333333329</v>
      </c>
      <c r="J2392" s="26">
        <v>49.401666666666664</v>
      </c>
      <c r="K2392">
        <v>321.08333333333331</v>
      </c>
      <c r="L2392">
        <v>5.1833333333333336</v>
      </c>
      <c r="M2392">
        <v>13.8</v>
      </c>
      <c r="N2392">
        <v>39.795000000000002</v>
      </c>
      <c r="O2392" s="1">
        <f t="shared" si="704"/>
        <v>27170.765718547311</v>
      </c>
      <c r="Q2392" s="1">
        <f t="shared" si="689"/>
        <v>10528.268940381929</v>
      </c>
      <c r="R2392" s="2">
        <f t="shared" si="690"/>
        <v>11.138828029862239</v>
      </c>
      <c r="S2392" s="2"/>
      <c r="T2392" s="1">
        <f t="shared" si="691"/>
        <v>4554.1575449162447</v>
      </c>
      <c r="U2392" s="1">
        <f t="shared" si="692"/>
        <v>0</v>
      </c>
      <c r="V2392" s="1">
        <f t="shared" si="693"/>
        <v>1193.501334640102</v>
      </c>
      <c r="W2392" s="1">
        <f t="shared" si="694"/>
        <v>10773.803946118469</v>
      </c>
      <c r="X2392" s="2">
        <f t="shared" si="703"/>
        <v>49.124004879037066</v>
      </c>
      <c r="Y2392">
        <f t="shared" si="705"/>
        <v>1</v>
      </c>
      <c r="Z2392" s="26">
        <f t="shared" si="695"/>
        <v>0</v>
      </c>
      <c r="AA2392">
        <f t="shared" si="696"/>
        <v>13.635751077819807</v>
      </c>
      <c r="AB2392" s="28">
        <f t="shared" si="697"/>
        <v>40518.386904761908</v>
      </c>
      <c r="AC2392">
        <f t="shared" si="698"/>
        <v>11.564814814814813</v>
      </c>
      <c r="AD2392" s="31">
        <f t="shared" si="687"/>
        <v>9.0274333485686267</v>
      </c>
      <c r="AE2392" s="31">
        <f t="shared" si="699"/>
        <v>17.785477103073038</v>
      </c>
      <c r="AF2392" s="15">
        <f t="shared" si="688"/>
        <v>4.3305555555555566</v>
      </c>
      <c r="AG2392" s="31">
        <f t="shared" si="700"/>
        <v>6.2523047878682663</v>
      </c>
      <c r="AH2392" s="31">
        <f t="shared" si="701"/>
        <v>37.917538395582028</v>
      </c>
      <c r="AI2392">
        <f t="shared" si="702"/>
        <v>121.03395249056403</v>
      </c>
    </row>
    <row r="2393" spans="1:35" x14ac:dyDescent="0.2">
      <c r="A2393">
        <v>32</v>
      </c>
      <c r="C2393" s="27" t="s">
        <v>2454</v>
      </c>
      <c r="D2393" s="26">
        <v>30.2685</v>
      </c>
      <c r="E2393">
        <v>0</v>
      </c>
      <c r="F2393" s="26">
        <v>838.5</v>
      </c>
      <c r="G2393" s="26">
        <v>50.813333333333333</v>
      </c>
      <c r="H2393" s="26">
        <v>22.409166666666668</v>
      </c>
      <c r="I2393" s="26">
        <v>91.916666666666671</v>
      </c>
      <c r="J2393" s="26">
        <v>48.563333333333333</v>
      </c>
      <c r="K2393">
        <v>319.08333333333331</v>
      </c>
      <c r="L2393">
        <v>4.0916666666666668</v>
      </c>
      <c r="M2393">
        <v>12.275</v>
      </c>
      <c r="N2393">
        <v>40.036666666666669</v>
      </c>
      <c r="O2393" s="1">
        <f t="shared" si="704"/>
        <v>21613.743747333629</v>
      </c>
      <c r="Q2393" s="1">
        <f t="shared" si="689"/>
        <v>4367.2989204308224</v>
      </c>
      <c r="R2393" s="2">
        <f t="shared" si="690"/>
        <v>4.6205688613343119</v>
      </c>
      <c r="S2393" s="2"/>
      <c r="T2393" s="1">
        <f t="shared" si="691"/>
        <v>6453.8318039541209</v>
      </c>
      <c r="U2393" s="1">
        <f t="shared" si="692"/>
        <v>0</v>
      </c>
      <c r="V2393" s="1">
        <f t="shared" si="693"/>
        <v>1750.2688687414391</v>
      </c>
      <c r="W2393" s="1">
        <f t="shared" si="694"/>
        <v>8916.3466422119582</v>
      </c>
      <c r="X2393" s="2">
        <f t="shared" si="703"/>
        <v>60.262832908899306</v>
      </c>
      <c r="Y2393">
        <f t="shared" si="705"/>
        <v>1</v>
      </c>
      <c r="Z2393" s="26">
        <f t="shared" si="695"/>
        <v>0</v>
      </c>
      <c r="AA2393">
        <f t="shared" si="696"/>
        <v>89.293042228621502</v>
      </c>
      <c r="AB2393" s="28">
        <f t="shared" si="697"/>
        <v>40518.428571428572</v>
      </c>
      <c r="AC2393">
        <f t="shared" si="698"/>
        <v>10.451851851851851</v>
      </c>
      <c r="AD2393" s="31">
        <f t="shared" ref="AD2393:AD2456" si="706">10^($AF$17-$AF$18/($AF$19+AC2393))*I2393/100</f>
        <v>8.7473091967002539</v>
      </c>
      <c r="AE2393" s="31">
        <f t="shared" si="699"/>
        <v>17.301219285910641</v>
      </c>
      <c r="AF2393" s="15">
        <f t="shared" ref="AF2393:AF2456" si="707">(N2393-32)/1.8</f>
        <v>4.4648148148148161</v>
      </c>
      <c r="AG2393" s="31">
        <f t="shared" si="700"/>
        <v>6.3116432904279964</v>
      </c>
      <c r="AH2393" s="31">
        <f t="shared" si="701"/>
        <v>38.258889278473447</v>
      </c>
      <c r="AI2393">
        <f t="shared" si="702"/>
        <v>125.99751199528757</v>
      </c>
    </row>
    <row r="2394" spans="1:35" x14ac:dyDescent="0.2">
      <c r="A2394">
        <v>32</v>
      </c>
      <c r="C2394" s="27" t="s">
        <v>2455</v>
      </c>
      <c r="D2394" s="26">
        <v>30.279500000000002</v>
      </c>
      <c r="E2394">
        <v>0</v>
      </c>
      <c r="F2394" s="26">
        <v>537.83333333333337</v>
      </c>
      <c r="G2394" s="26">
        <v>49.264166666666668</v>
      </c>
      <c r="H2394" s="26">
        <v>21.349999999999998</v>
      </c>
      <c r="I2394" s="26">
        <v>93.424999999999997</v>
      </c>
      <c r="J2394" s="26">
        <v>47.462499999999999</v>
      </c>
      <c r="K2394">
        <v>314.66666666666669</v>
      </c>
      <c r="L2394">
        <v>5.5750000000000002</v>
      </c>
      <c r="M2394">
        <v>13.283333333333333</v>
      </c>
      <c r="N2394">
        <v>40.022500000000001</v>
      </c>
      <c r="O2394" s="1">
        <f t="shared" si="704"/>
        <v>13863.556166298076</v>
      </c>
      <c r="Q2394" s="1">
        <f t="shared" ref="Q2394:Q2457" si="708">(O2394-T2394-U2394-V2394-W2394-AI2394)</f>
        <v>-3370.1127538700307</v>
      </c>
      <c r="R2394" s="2">
        <f t="shared" ref="R2394:R2457" si="709">Q2394/$O$12+Z2394/$O$17*$Z$21</f>
        <v>-3.5655535225377637</v>
      </c>
      <c r="S2394" s="2"/>
      <c r="T2394" s="1">
        <f t="shared" ref="T2394:T2457" si="710">((X2394-H2394)*$D$13/$P$5)*$P$7/1000</f>
        <v>7422.1939582060249</v>
      </c>
      <c r="U2394" s="1">
        <f t="shared" ref="U2394:U2457" si="711">IF(X2394&gt;80,(X2394-80)*$O$19,0)</f>
        <v>0</v>
      </c>
      <c r="V2394" s="1">
        <f t="shared" ref="V2394:V2457" si="712">$D$20*(((X2394-32)*5/9+273)^4-((H2394-32)*5/9+273)^4)*$D$14*$D$21*$D$22/1000</f>
        <v>2035.3472613784472</v>
      </c>
      <c r="W2394" s="1">
        <f t="shared" ref="W2394:W2457" si="713">(G2394-N2394)*$O$20</f>
        <v>7646.3257239507147</v>
      </c>
      <c r="X2394" s="2">
        <f t="shared" si="703"/>
        <v>64.883401770233618</v>
      </c>
      <c r="Y2394">
        <f t="shared" si="705"/>
        <v>1</v>
      </c>
      <c r="Z2394" s="26">
        <f t="shared" ref="Z2394:Z2457" si="714">IF(X2394&lt;42,IF(X2394&lt;36, 0.4*3600, 0.1*3600),0)*$Z$21</f>
        <v>0</v>
      </c>
      <c r="AA2394">
        <f t="shared" ref="AA2394:AA2457" si="715">(X2394-G2394)^2</f>
        <v>243.96050522049808</v>
      </c>
      <c r="AB2394" s="28">
        <f t="shared" ref="AB2394:AB2457" si="716">C2394-1/1/14</f>
        <v>40518.470238095237</v>
      </c>
      <c r="AC2394">
        <f t="shared" ref="AC2394:AC2457" si="717">(G2394-32)/1.8</f>
        <v>9.5912037037037035</v>
      </c>
      <c r="AD2394" s="31">
        <f t="shared" si="706"/>
        <v>8.3916685135962386</v>
      </c>
      <c r="AE2394" s="31">
        <f t="shared" ref="AE2394:AE2457" si="718">AD2394/760*35000/(AC2394+273.15)/0.0821</f>
        <v>16.648323739155394</v>
      </c>
      <c r="AF2394" s="15">
        <f t="shared" si="707"/>
        <v>4.4569444444444448</v>
      </c>
      <c r="AG2394" s="31">
        <f t="shared" ref="AG2394:AG2457" si="719">10^($AF$17-$AF$18/($AF$19+AF2394))</f>
        <v>6.3081511974061781</v>
      </c>
      <c r="AH2394" s="31">
        <f t="shared" ref="AH2394:AH2457" si="720">AG2394/760*35000*$AE$14/(AF2394+273.15)/0.0821</f>
        <v>38.238805547691712</v>
      </c>
      <c r="AI2394">
        <f t="shared" ref="AI2394:AI2457" si="721">(AH2394-AE2394)*0.018*334</f>
        <v>129.80197663292034</v>
      </c>
    </row>
    <row r="2395" spans="1:35" x14ac:dyDescent="0.2">
      <c r="A2395">
        <v>32</v>
      </c>
      <c r="C2395" s="27" t="s">
        <v>2456</v>
      </c>
      <c r="D2395" s="26">
        <v>30.295916666666667</v>
      </c>
      <c r="E2395">
        <v>0</v>
      </c>
      <c r="F2395" s="26">
        <v>255.08333333333331</v>
      </c>
      <c r="G2395" s="26">
        <v>44.197499999999998</v>
      </c>
      <c r="H2395" s="26">
        <v>20.835000000000001</v>
      </c>
      <c r="I2395" s="26">
        <v>96.025000000000006</v>
      </c>
      <c r="J2395" s="26">
        <v>43.147500000000001</v>
      </c>
      <c r="K2395">
        <v>317.75</v>
      </c>
      <c r="L2395">
        <v>4.5750000000000002</v>
      </c>
      <c r="M2395">
        <v>12.016666666666666</v>
      </c>
      <c r="N2395">
        <v>40.06</v>
      </c>
      <c r="O2395" s="1">
        <f t="shared" si="704"/>
        <v>6575.2007166158055</v>
      </c>
      <c r="Q2395" s="1">
        <f t="shared" si="708"/>
        <v>-5763.9133548144737</v>
      </c>
      <c r="R2395" s="2">
        <f t="shared" si="709"/>
        <v>-6.0981762530826531</v>
      </c>
      <c r="S2395" s="2"/>
      <c r="T2395" s="1">
        <f t="shared" si="710"/>
        <v>6902.0921742088576</v>
      </c>
      <c r="U2395" s="1">
        <f t="shared" si="711"/>
        <v>0</v>
      </c>
      <c r="V2395" s="1">
        <f t="shared" si="712"/>
        <v>1869.3132712527567</v>
      </c>
      <c r="W2395" s="1">
        <f t="shared" si="713"/>
        <v>3423.2648529680127</v>
      </c>
      <c r="X2395" s="2">
        <f t="shared" ref="X2395:X2458" si="722">X2394+R2394</f>
        <v>61.317848247695856</v>
      </c>
      <c r="Y2395">
        <f t="shared" si="705"/>
        <v>1</v>
      </c>
      <c r="Z2395" s="26">
        <f t="shared" si="714"/>
        <v>0</v>
      </c>
      <c r="AA2395">
        <f t="shared" si="715"/>
        <v>293.10632412238266</v>
      </c>
      <c r="AB2395" s="28">
        <f t="shared" si="716"/>
        <v>40518.511904761908</v>
      </c>
      <c r="AC2395">
        <f t="shared" si="717"/>
        <v>6.7763888888888877</v>
      </c>
      <c r="AD2395" s="31">
        <f t="shared" si="706"/>
        <v>7.1192975015189202</v>
      </c>
      <c r="AE2395" s="31">
        <f t="shared" si="718"/>
        <v>14.26607802264752</v>
      </c>
      <c r="AF2395" s="15">
        <f t="shared" si="707"/>
        <v>4.4777777777777787</v>
      </c>
      <c r="AG2395" s="31">
        <f t="shared" si="719"/>
        <v>6.3173986828728674</v>
      </c>
      <c r="AH2395" s="31">
        <f t="shared" si="720"/>
        <v>38.291988368730721</v>
      </c>
      <c r="AI2395">
        <f t="shared" si="721"/>
        <v>144.44377300065219</v>
      </c>
    </row>
    <row r="2396" spans="1:35" x14ac:dyDescent="0.2">
      <c r="A2396">
        <v>32</v>
      </c>
      <c r="C2396" s="27" t="s">
        <v>2457</v>
      </c>
      <c r="D2396" s="26">
        <v>30.326750000000001</v>
      </c>
      <c r="E2396">
        <v>0</v>
      </c>
      <c r="F2396" s="26">
        <v>53.75</v>
      </c>
      <c r="G2396" s="26">
        <v>40.634999999999998</v>
      </c>
      <c r="H2396" s="26">
        <v>18.997499999999999</v>
      </c>
      <c r="I2396" s="26">
        <v>96.825000000000003</v>
      </c>
      <c r="J2396" s="26">
        <v>39.805833333333332</v>
      </c>
      <c r="K2396">
        <v>311.33333333333331</v>
      </c>
      <c r="L2396">
        <v>3.5166666666666666</v>
      </c>
      <c r="M2396">
        <v>9.5166666666666657</v>
      </c>
      <c r="N2396">
        <v>40.137499999999996</v>
      </c>
      <c r="O2396" s="1">
        <f t="shared" si="704"/>
        <v>1385.4963940598479</v>
      </c>
      <c r="Q2396" s="1">
        <f t="shared" si="708"/>
        <v>-6989.3794167189717</v>
      </c>
      <c r="R2396" s="2">
        <f t="shared" si="709"/>
        <v>-7.3947099755097261</v>
      </c>
      <c r="S2396" s="2"/>
      <c r="T2396" s="1">
        <f t="shared" si="710"/>
        <v>6175.6714430560523</v>
      </c>
      <c r="U2396" s="1">
        <f t="shared" si="711"/>
        <v>0</v>
      </c>
      <c r="V2396" s="1">
        <f t="shared" si="712"/>
        <v>1632.6105281029081</v>
      </c>
      <c r="W2396" s="1">
        <f t="shared" si="713"/>
        <v>411.61915754721349</v>
      </c>
      <c r="X2396" s="2">
        <f t="shared" si="722"/>
        <v>55.219671994613201</v>
      </c>
      <c r="Y2396">
        <f t="shared" si="705"/>
        <v>1</v>
      </c>
      <c r="Z2396" s="26">
        <f t="shared" si="714"/>
        <v>0</v>
      </c>
      <c r="AA2396">
        <f t="shared" si="715"/>
        <v>212.71265719045465</v>
      </c>
      <c r="AB2396" s="28">
        <f t="shared" si="716"/>
        <v>40518.553571428572</v>
      </c>
      <c r="AC2396">
        <f t="shared" si="717"/>
        <v>4.7972222222222207</v>
      </c>
      <c r="AD2396" s="31">
        <f t="shared" si="706"/>
        <v>6.2555683674571556</v>
      </c>
      <c r="AE2396" s="31">
        <f t="shared" si="718"/>
        <v>12.624544913550578</v>
      </c>
      <c r="AF2396" s="15">
        <f t="shared" si="707"/>
        <v>4.5208333333333313</v>
      </c>
      <c r="AG2396" s="31">
        <f t="shared" si="719"/>
        <v>6.3365479773651776</v>
      </c>
      <c r="AH2396" s="31">
        <f t="shared" si="720"/>
        <v>38.402103475201713</v>
      </c>
      <c r="AI2396">
        <f t="shared" si="721"/>
        <v>154.9746820726466</v>
      </c>
    </row>
    <row r="2397" spans="1:35" x14ac:dyDescent="0.2">
      <c r="A2397">
        <v>32</v>
      </c>
      <c r="C2397" s="27" t="s">
        <v>2458</v>
      </c>
      <c r="D2397" s="26">
        <v>30.360499999999998</v>
      </c>
      <c r="E2397">
        <v>0</v>
      </c>
      <c r="F2397" s="26">
        <v>1.9166666666666665</v>
      </c>
      <c r="G2397" s="26">
        <v>36.873333333333335</v>
      </c>
      <c r="H2397" s="26">
        <v>16.490833333333335</v>
      </c>
      <c r="I2397" s="26">
        <v>96.983333333333334</v>
      </c>
      <c r="J2397" s="26">
        <v>36.096666666666664</v>
      </c>
      <c r="K2397">
        <v>310.33333333333331</v>
      </c>
      <c r="L2397">
        <v>0.6333333333333333</v>
      </c>
      <c r="M2397">
        <v>3.6666666666666665</v>
      </c>
      <c r="N2397">
        <v>40.244999999999997</v>
      </c>
      <c r="O2397" s="1">
        <f t="shared" si="704"/>
        <v>49.405297772676739</v>
      </c>
      <c r="Q2397" s="1">
        <f t="shared" si="708"/>
        <v>-4039.0110601053748</v>
      </c>
      <c r="R2397" s="2">
        <f t="shared" si="709"/>
        <v>-4.2732428155082127</v>
      </c>
      <c r="S2397" s="2"/>
      <c r="T2397" s="1">
        <f t="shared" si="710"/>
        <v>5342.2882467272239</v>
      </c>
      <c r="U2397" s="1">
        <f t="shared" si="711"/>
        <v>0</v>
      </c>
      <c r="V2397" s="1">
        <f t="shared" si="712"/>
        <v>1370.039064754525</v>
      </c>
      <c r="W2397" s="1">
        <f t="shared" si="713"/>
        <v>-2789.6333524891393</v>
      </c>
      <c r="X2397" s="2">
        <f t="shared" si="722"/>
        <v>47.824962019103474</v>
      </c>
      <c r="Y2397">
        <f t="shared" si="705"/>
        <v>1</v>
      </c>
      <c r="Z2397" s="26">
        <f t="shared" si="714"/>
        <v>0</v>
      </c>
      <c r="AA2397">
        <f t="shared" si="715"/>
        <v>119.93817087098338</v>
      </c>
      <c r="AB2397" s="28">
        <f t="shared" si="716"/>
        <v>40518.595238095237</v>
      </c>
      <c r="AC2397">
        <f t="shared" si="717"/>
        <v>2.7074074074074082</v>
      </c>
      <c r="AD2397" s="31">
        <f t="shared" si="706"/>
        <v>5.4047082219864819</v>
      </c>
      <c r="AE2397" s="31">
        <f t="shared" si="718"/>
        <v>10.99003050353066</v>
      </c>
      <c r="AF2397" s="15">
        <f t="shared" si="707"/>
        <v>4.5805555555555539</v>
      </c>
      <c r="AG2397" s="31">
        <f t="shared" si="719"/>
        <v>6.36319448841728</v>
      </c>
      <c r="AH2397" s="31">
        <f t="shared" si="720"/>
        <v>38.555299779219595</v>
      </c>
      <c r="AI2397">
        <f t="shared" si="721"/>
        <v>165.72239888544186</v>
      </c>
    </row>
    <row r="2398" spans="1:35" x14ac:dyDescent="0.2">
      <c r="A2398">
        <v>32</v>
      </c>
      <c r="C2398" s="27" t="s">
        <v>2459</v>
      </c>
      <c r="D2398" s="26">
        <v>30.387</v>
      </c>
      <c r="E2398">
        <v>0</v>
      </c>
      <c r="F2398" s="26">
        <v>1</v>
      </c>
      <c r="G2398" s="26">
        <v>35.169166666666669</v>
      </c>
      <c r="H2398" s="26">
        <v>14.6525</v>
      </c>
      <c r="I2398" s="26">
        <v>96.458333333333329</v>
      </c>
      <c r="J2398" s="26">
        <v>34.26</v>
      </c>
      <c r="K2398">
        <v>325.83333333333331</v>
      </c>
      <c r="L2398">
        <v>1.75</v>
      </c>
      <c r="M2398">
        <v>6.5750000000000002</v>
      </c>
      <c r="N2398">
        <v>40.369999999999997</v>
      </c>
      <c r="O2398" s="1">
        <f t="shared" si="704"/>
        <v>25.776677098787872</v>
      </c>
      <c r="Q2398" s="1">
        <f t="shared" si="708"/>
        <v>-2009.56949251335</v>
      </c>
      <c r="R2398" s="2">
        <f t="shared" si="709"/>
        <v>-2.1261091560177903</v>
      </c>
      <c r="S2398" s="2"/>
      <c r="T2398" s="1">
        <f t="shared" si="710"/>
        <v>4927.1502213837948</v>
      </c>
      <c r="U2398" s="1">
        <f t="shared" si="711"/>
        <v>0</v>
      </c>
      <c r="V2398" s="1">
        <f t="shared" si="712"/>
        <v>1239.9826241379817</v>
      </c>
      <c r="W2398" s="1">
        <f t="shared" si="713"/>
        <v>-4303.0404727841624</v>
      </c>
      <c r="X2398" s="2">
        <f t="shared" si="722"/>
        <v>43.551719203595262</v>
      </c>
      <c r="Y2398">
        <f t="shared" si="705"/>
        <v>1</v>
      </c>
      <c r="Z2398" s="26">
        <f t="shared" si="714"/>
        <v>0</v>
      </c>
      <c r="AA2398">
        <f t="shared" si="715"/>
        <v>70.267187034367979</v>
      </c>
      <c r="AB2398" s="28">
        <f t="shared" si="716"/>
        <v>40518.636904761908</v>
      </c>
      <c r="AC2398">
        <f t="shared" si="717"/>
        <v>1.7606481481481495</v>
      </c>
      <c r="AD2398" s="31">
        <f t="shared" si="706"/>
        <v>5.0228730433094988</v>
      </c>
      <c r="AE2398" s="31">
        <f t="shared" si="718"/>
        <v>10.248774424002818</v>
      </c>
      <c r="AF2398" s="15">
        <f t="shared" si="707"/>
        <v>4.6499999999999986</v>
      </c>
      <c r="AG2398" s="31">
        <f t="shared" si="719"/>
        <v>6.394302789289469</v>
      </c>
      <c r="AH2398" s="31">
        <f t="shared" si="720"/>
        <v>38.734103245447329</v>
      </c>
      <c r="AI2398">
        <f t="shared" si="721"/>
        <v>171.2537968745244</v>
      </c>
    </row>
    <row r="2399" spans="1:35" x14ac:dyDescent="0.2">
      <c r="A2399">
        <v>32</v>
      </c>
      <c r="C2399" s="27" t="s">
        <v>2460</v>
      </c>
      <c r="D2399" s="26">
        <v>30.41825</v>
      </c>
      <c r="E2399">
        <v>0</v>
      </c>
      <c r="F2399" s="26">
        <v>1</v>
      </c>
      <c r="G2399" s="26">
        <v>34.115833333333335</v>
      </c>
      <c r="H2399" s="26">
        <v>12.935833333333333</v>
      </c>
      <c r="I2399" s="26">
        <v>96.091666666666669</v>
      </c>
      <c r="J2399" s="26">
        <v>33.116666666666667</v>
      </c>
      <c r="K2399">
        <v>313</v>
      </c>
      <c r="L2399">
        <v>1.625</v>
      </c>
      <c r="M2399">
        <v>6.1166666666666663</v>
      </c>
      <c r="N2399">
        <v>40.463333333333331</v>
      </c>
      <c r="O2399" s="1">
        <f t="shared" si="704"/>
        <v>25.776677098787872</v>
      </c>
      <c r="Q2399" s="1">
        <f t="shared" si="708"/>
        <v>-962.53223399101614</v>
      </c>
      <c r="R2399" s="2">
        <f t="shared" si="709"/>
        <v>0.3349819907449334</v>
      </c>
      <c r="S2399" s="2"/>
      <c r="T2399" s="1">
        <f t="shared" si="710"/>
        <v>4857.3426380772071</v>
      </c>
      <c r="U2399" s="1">
        <f t="shared" si="711"/>
        <v>0</v>
      </c>
      <c r="V2399" s="1">
        <f t="shared" si="712"/>
        <v>1208.0256000180179</v>
      </c>
      <c r="W2399" s="1">
        <f t="shared" si="713"/>
        <v>-5251.7640251877874</v>
      </c>
      <c r="X2399" s="2">
        <f t="shared" si="722"/>
        <v>41.425610047577472</v>
      </c>
      <c r="Y2399">
        <f t="shared" si="705"/>
        <v>1</v>
      </c>
      <c r="Z2399" s="26">
        <f t="shared" si="714"/>
        <v>360</v>
      </c>
      <c r="AA2399">
        <f t="shared" si="715"/>
        <v>53.432835612105812</v>
      </c>
      <c r="AB2399" s="28">
        <f t="shared" si="716"/>
        <v>40518.678571428572</v>
      </c>
      <c r="AC2399">
        <f t="shared" si="717"/>
        <v>1.1754629629629636</v>
      </c>
      <c r="AD2399" s="31">
        <f t="shared" si="706"/>
        <v>4.7969858198743216</v>
      </c>
      <c r="AE2399" s="31">
        <f t="shared" si="718"/>
        <v>9.8087487171239101</v>
      </c>
      <c r="AF2399" s="15">
        <f t="shared" si="707"/>
        <v>4.7018518518518508</v>
      </c>
      <c r="AG2399" s="31">
        <f t="shared" si="719"/>
        <v>6.4176175333353482</v>
      </c>
      <c r="AH2399" s="31">
        <f t="shared" si="720"/>
        <v>38.868079752115058</v>
      </c>
      <c r="AI2399">
        <f t="shared" si="721"/>
        <v>174.70469818236674</v>
      </c>
    </row>
    <row r="2400" spans="1:35" x14ac:dyDescent="0.2">
      <c r="A2400">
        <v>32</v>
      </c>
      <c r="C2400" s="27" t="s">
        <v>2461</v>
      </c>
      <c r="D2400" s="26">
        <v>30.443666666666665</v>
      </c>
      <c r="E2400">
        <v>0</v>
      </c>
      <c r="F2400" s="26">
        <v>1</v>
      </c>
      <c r="G2400" s="26">
        <v>33.360833333333332</v>
      </c>
      <c r="H2400" s="26">
        <v>11.364166666666668</v>
      </c>
      <c r="I2400" s="26">
        <v>95.575000000000003</v>
      </c>
      <c r="J2400" s="26">
        <v>32.225000000000001</v>
      </c>
      <c r="K2400">
        <v>317.83333333333331</v>
      </c>
      <c r="L2400">
        <v>3.2749999999999999</v>
      </c>
      <c r="M2400">
        <v>9.1750000000000007</v>
      </c>
      <c r="N2400">
        <v>40.550000000000004</v>
      </c>
      <c r="O2400" s="1">
        <f t="shared" si="704"/>
        <v>25.776677098787872</v>
      </c>
      <c r="Q2400" s="1">
        <f t="shared" si="708"/>
        <v>-670.05966693230425</v>
      </c>
      <c r="R2400" s="2">
        <f t="shared" si="709"/>
        <v>0.6444157301722967</v>
      </c>
      <c r="S2400" s="2"/>
      <c r="T2400" s="1">
        <f t="shared" si="710"/>
        <v>5182.4152391147454</v>
      </c>
      <c r="U2400" s="1">
        <f t="shared" si="711"/>
        <v>0</v>
      </c>
      <c r="V2400" s="1">
        <f t="shared" si="712"/>
        <v>1284.1193146155763</v>
      </c>
      <c r="W2400" s="1">
        <f t="shared" si="713"/>
        <v>-5948.1381443212686</v>
      </c>
      <c r="X2400" s="2">
        <f t="shared" si="722"/>
        <v>41.760592038322407</v>
      </c>
      <c r="Y2400">
        <f t="shared" si="705"/>
        <v>1</v>
      </c>
      <c r="Z2400" s="26">
        <f t="shared" si="714"/>
        <v>360</v>
      </c>
      <c r="AA2400">
        <f t="shared" si="715"/>
        <v>70.555946302039743</v>
      </c>
      <c r="AB2400" s="28">
        <f t="shared" si="716"/>
        <v>40518.720238095237</v>
      </c>
      <c r="AC2400">
        <f t="shared" si="717"/>
        <v>0.75601851851851776</v>
      </c>
      <c r="AD2400" s="31">
        <f t="shared" si="706"/>
        <v>4.6284155152325308</v>
      </c>
      <c r="AE2400" s="31">
        <f t="shared" si="718"/>
        <v>9.4785533884392272</v>
      </c>
      <c r="AF2400" s="15">
        <f t="shared" si="707"/>
        <v>4.7500000000000027</v>
      </c>
      <c r="AG2400" s="31">
        <f t="shared" si="719"/>
        <v>6.4393339027323222</v>
      </c>
      <c r="AH2400" s="31">
        <f t="shared" si="720"/>
        <v>38.992847237747128</v>
      </c>
      <c r="AI2400">
        <f t="shared" si="721"/>
        <v>177.43993462203906</v>
      </c>
    </row>
    <row r="2401" spans="1:35" x14ac:dyDescent="0.2">
      <c r="A2401">
        <v>32</v>
      </c>
      <c r="C2401" s="27" t="s">
        <v>2462</v>
      </c>
      <c r="D2401" s="26">
        <v>30.456</v>
      </c>
      <c r="E2401">
        <v>0</v>
      </c>
      <c r="F2401" s="26">
        <v>1</v>
      </c>
      <c r="G2401" s="26">
        <v>32.837499999999999</v>
      </c>
      <c r="H2401" s="26">
        <v>9.6724999999999994</v>
      </c>
      <c r="I2401" s="26">
        <v>95.05</v>
      </c>
      <c r="J2401" s="26">
        <v>31.57</v>
      </c>
      <c r="K2401">
        <v>321.75</v>
      </c>
      <c r="L2401">
        <v>2.8</v>
      </c>
      <c r="M2401">
        <v>7.6916666666666664</v>
      </c>
      <c r="N2401">
        <v>40.592500000000001</v>
      </c>
      <c r="O2401" s="1">
        <f t="shared" si="704"/>
        <v>25.776677098787872</v>
      </c>
      <c r="Q2401" s="1">
        <f t="shared" si="708"/>
        <v>-696.441736772475</v>
      </c>
      <c r="R2401" s="2">
        <f t="shared" si="709"/>
        <v>-0.73683003185571794</v>
      </c>
      <c r="S2401" s="2"/>
      <c r="T2401" s="1">
        <f t="shared" si="710"/>
        <v>5580.7038163135339</v>
      </c>
      <c r="U2401" s="1">
        <f t="shared" si="711"/>
        <v>0</v>
      </c>
      <c r="V2401" s="1">
        <f t="shared" si="712"/>
        <v>1378.5620520467889</v>
      </c>
      <c r="W2401" s="1">
        <f t="shared" si="713"/>
        <v>-6416.2946065902051</v>
      </c>
      <c r="X2401" s="2">
        <f t="shared" si="722"/>
        <v>42.405007768494706</v>
      </c>
      <c r="Y2401">
        <f t="shared" si="705"/>
        <v>1</v>
      </c>
      <c r="Z2401" s="26">
        <f t="shared" si="714"/>
        <v>0</v>
      </c>
      <c r="AA2401">
        <f t="shared" si="715"/>
        <v>91.537204900206561</v>
      </c>
      <c r="AB2401" s="28">
        <f t="shared" si="716"/>
        <v>40518.761904761908</v>
      </c>
      <c r="AC2401">
        <f t="shared" si="717"/>
        <v>0.46527777777777696</v>
      </c>
      <c r="AD2401" s="31">
        <f t="shared" si="706"/>
        <v>4.506780168916741</v>
      </c>
      <c r="AE2401" s="31">
        <f t="shared" si="718"/>
        <v>9.2392629276275517</v>
      </c>
      <c r="AF2401" s="15">
        <f t="shared" si="707"/>
        <v>4.7736111111111112</v>
      </c>
      <c r="AG2401" s="31">
        <f t="shared" si="719"/>
        <v>6.4500068919429703</v>
      </c>
      <c r="AH2401" s="31">
        <f t="shared" si="720"/>
        <v>39.054158486700288</v>
      </c>
      <c r="AI2401">
        <f t="shared" si="721"/>
        <v>179.24715210114528</v>
      </c>
    </row>
    <row r="2402" spans="1:35" x14ac:dyDescent="0.2">
      <c r="A2402">
        <v>32</v>
      </c>
      <c r="C2402" s="27" t="s">
        <v>2463</v>
      </c>
      <c r="D2402" s="26">
        <v>30.467000000000002</v>
      </c>
      <c r="E2402">
        <v>0</v>
      </c>
      <c r="F2402" s="26">
        <v>1</v>
      </c>
      <c r="G2402" s="26">
        <v>32.32</v>
      </c>
      <c r="H2402" s="26">
        <v>8.2383333333333333</v>
      </c>
      <c r="I2402" s="26">
        <v>94.708333333333329</v>
      </c>
      <c r="J2402" s="26">
        <v>30.963333333333335</v>
      </c>
      <c r="K2402">
        <v>315.66666666666669</v>
      </c>
      <c r="L2402">
        <v>2.5499999999999998</v>
      </c>
      <c r="M2402">
        <v>7.4749999999999996</v>
      </c>
      <c r="N2402">
        <v>40.592500000000001</v>
      </c>
      <c r="O2402" s="1">
        <f t="shared" si="704"/>
        <v>25.776677098787872</v>
      </c>
      <c r="Q2402" s="1">
        <f t="shared" si="708"/>
        <v>-408.47753892642277</v>
      </c>
      <c r="R2402" s="2">
        <f t="shared" si="709"/>
        <v>0.92116762129916085</v>
      </c>
      <c r="S2402" s="2"/>
      <c r="T2402" s="1">
        <f t="shared" si="710"/>
        <v>5699.5956912248248</v>
      </c>
      <c r="U2402" s="1">
        <f t="shared" si="711"/>
        <v>0</v>
      </c>
      <c r="V2402" s="1">
        <f t="shared" si="712"/>
        <v>1398.5830870995082</v>
      </c>
      <c r="W2402" s="1">
        <f t="shared" si="713"/>
        <v>-6844.4612679584088</v>
      </c>
      <c r="X2402" s="2">
        <f t="shared" si="722"/>
        <v>41.668177736638988</v>
      </c>
      <c r="Y2402">
        <f t="shared" si="705"/>
        <v>1</v>
      </c>
      <c r="Z2402" s="26">
        <f t="shared" si="714"/>
        <v>360</v>
      </c>
      <c r="AA2402">
        <f t="shared" si="715"/>
        <v>87.388426995792827</v>
      </c>
      <c r="AB2402" s="28">
        <f t="shared" si="716"/>
        <v>40518.803571428572</v>
      </c>
      <c r="AC2402">
        <f t="shared" si="717"/>
        <v>0.17777777777777792</v>
      </c>
      <c r="AD2402" s="31">
        <f t="shared" si="706"/>
        <v>4.3975262578302337</v>
      </c>
      <c r="AE2402" s="31">
        <f t="shared" si="718"/>
        <v>9.0247663278036967</v>
      </c>
      <c r="AF2402" s="15">
        <f t="shared" si="707"/>
        <v>4.7736111111111112</v>
      </c>
      <c r="AG2402" s="31">
        <f t="shared" si="719"/>
        <v>6.4500068919429703</v>
      </c>
      <c r="AH2402" s="31">
        <f t="shared" si="720"/>
        <v>39.054158486700288</v>
      </c>
      <c r="AI2402">
        <f t="shared" si="721"/>
        <v>180.5367056592863</v>
      </c>
    </row>
    <row r="2403" spans="1:35" x14ac:dyDescent="0.2">
      <c r="A2403">
        <v>32</v>
      </c>
      <c r="C2403" s="27" t="s">
        <v>2464</v>
      </c>
      <c r="D2403" s="26">
        <v>30.472250000000003</v>
      </c>
      <c r="E2403">
        <v>0</v>
      </c>
      <c r="F2403" s="26">
        <v>1</v>
      </c>
      <c r="G2403" s="26">
        <v>31.952500000000001</v>
      </c>
      <c r="H2403" s="26">
        <v>7.4591666666666665</v>
      </c>
      <c r="I2403" s="26">
        <v>94.375</v>
      </c>
      <c r="J2403" s="26">
        <v>30.514166666666668</v>
      </c>
      <c r="K2403">
        <v>320.58333333333331</v>
      </c>
      <c r="L2403">
        <v>2.7749999999999999</v>
      </c>
      <c r="M2403">
        <v>8.9333333333333336</v>
      </c>
      <c r="N2403">
        <v>40.555</v>
      </c>
      <c r="O2403" s="1">
        <f t="shared" si="704"/>
        <v>25.776677098787872</v>
      </c>
      <c r="Q2403" s="1">
        <f t="shared" si="708"/>
        <v>-497.93059602555059</v>
      </c>
      <c r="R2403" s="2">
        <f t="shared" si="709"/>
        <v>-0.52680676294864959</v>
      </c>
      <c r="S2403" s="2"/>
      <c r="T2403" s="1">
        <f t="shared" si="710"/>
        <v>5989.4928820228042</v>
      </c>
      <c r="U2403" s="1">
        <f t="shared" si="711"/>
        <v>0</v>
      </c>
      <c r="V2403" s="1">
        <f t="shared" si="712"/>
        <v>1470.5471914893867</v>
      </c>
      <c r="W2403" s="1">
        <f t="shared" si="713"/>
        <v>-7117.4950810047994</v>
      </c>
      <c r="X2403" s="2">
        <f t="shared" si="722"/>
        <v>42.58934535793815</v>
      </c>
      <c r="Y2403">
        <f t="shared" si="705"/>
        <v>1</v>
      </c>
      <c r="Z2403" s="26">
        <f t="shared" si="714"/>
        <v>0</v>
      </c>
      <c r="AA2403">
        <f t="shared" si="715"/>
        <v>113.14247916869036</v>
      </c>
      <c r="AB2403" s="28">
        <f t="shared" si="716"/>
        <v>40518.845238095237</v>
      </c>
      <c r="AC2403">
        <f t="shared" si="717"/>
        <v>-2.6388888888888573E-2</v>
      </c>
      <c r="AD2403" s="31">
        <f t="shared" si="706"/>
        <v>4.3172334124832412</v>
      </c>
      <c r="AE2403" s="31">
        <f t="shared" si="718"/>
        <v>8.8666094348381392</v>
      </c>
      <c r="AF2403" s="15">
        <f t="shared" si="707"/>
        <v>4.7527777777777773</v>
      </c>
      <c r="AG2403" s="31">
        <f t="shared" si="719"/>
        <v>6.4405887411889475</v>
      </c>
      <c r="AH2403" s="31">
        <f t="shared" si="720"/>
        <v>39.000055977909845</v>
      </c>
      <c r="AI2403">
        <f t="shared" si="721"/>
        <v>181.16228061694707</v>
      </c>
    </row>
    <row r="2404" spans="1:35" x14ac:dyDescent="0.2">
      <c r="A2404">
        <v>32</v>
      </c>
      <c r="C2404" s="27" t="s">
        <v>2465</v>
      </c>
      <c r="D2404" s="26">
        <v>30.473750000000003</v>
      </c>
      <c r="E2404">
        <v>0</v>
      </c>
      <c r="F2404" s="26">
        <v>1</v>
      </c>
      <c r="G2404" s="26">
        <v>31.764166666666668</v>
      </c>
      <c r="H2404" s="26">
        <v>6.5308333333333337</v>
      </c>
      <c r="I2404" s="26">
        <v>93.924999999999997</v>
      </c>
      <c r="J2404" s="26">
        <v>30.21</v>
      </c>
      <c r="K2404">
        <v>327.75</v>
      </c>
      <c r="L2404">
        <v>2.25</v>
      </c>
      <c r="M2404">
        <v>7.083333333333333</v>
      </c>
      <c r="N2404">
        <v>40.500833333333333</v>
      </c>
      <c r="O2404" s="1">
        <f t="shared" si="704"/>
        <v>25.776677098787872</v>
      </c>
      <c r="Q2404" s="1">
        <f t="shared" si="708"/>
        <v>-465.71830679221233</v>
      </c>
      <c r="R2404" s="2">
        <f t="shared" si="709"/>
        <v>-0.49272640726528488</v>
      </c>
      <c r="S2404" s="2"/>
      <c r="T2404" s="1">
        <f t="shared" si="710"/>
        <v>6057.9508467942615</v>
      </c>
      <c r="U2404" s="1">
        <f t="shared" si="711"/>
        <v>0</v>
      </c>
      <c r="V2404" s="1">
        <f t="shared" si="712"/>
        <v>1480.7141166743984</v>
      </c>
      <c r="W2404" s="1">
        <f t="shared" si="713"/>
        <v>-7228.501252470629</v>
      </c>
      <c r="X2404" s="2">
        <f t="shared" si="722"/>
        <v>42.062538594989498</v>
      </c>
      <c r="Y2404">
        <f t="shared" si="705"/>
        <v>1</v>
      </c>
      <c r="Z2404" s="26">
        <f t="shared" si="714"/>
        <v>0</v>
      </c>
      <c r="AA2404">
        <f t="shared" si="715"/>
        <v>106.05646437406767</v>
      </c>
      <c r="AB2404" s="28">
        <f t="shared" si="716"/>
        <v>40518.886904761908</v>
      </c>
      <c r="AC2404">
        <f t="shared" si="717"/>
        <v>-0.13101851851851778</v>
      </c>
      <c r="AD2404" s="31">
        <f t="shared" si="706"/>
        <v>4.2639177615082327</v>
      </c>
      <c r="AE2404" s="31">
        <f t="shared" si="718"/>
        <v>8.7604672948602058</v>
      </c>
      <c r="AF2404" s="15">
        <f t="shared" si="707"/>
        <v>4.7226851851851848</v>
      </c>
      <c r="AG2404" s="31">
        <f t="shared" si="719"/>
        <v>6.4270061147597888</v>
      </c>
      <c r="AH2404" s="31">
        <f t="shared" si="720"/>
        <v>38.92202299894695</v>
      </c>
      <c r="AI2404">
        <f t="shared" si="721"/>
        <v>181.33127289296948</v>
      </c>
    </row>
    <row r="2405" spans="1:35" x14ac:dyDescent="0.2">
      <c r="A2405">
        <v>32</v>
      </c>
      <c r="C2405" s="27" t="s">
        <v>2466</v>
      </c>
      <c r="D2405" s="26">
        <v>30.481249999999999</v>
      </c>
      <c r="E2405">
        <v>0</v>
      </c>
      <c r="F2405" s="26">
        <v>1</v>
      </c>
      <c r="G2405" s="26">
        <v>31.425000000000001</v>
      </c>
      <c r="H2405" s="26">
        <v>5.6341666666666672</v>
      </c>
      <c r="I2405" s="26">
        <v>93.691666666666663</v>
      </c>
      <c r="J2405" s="26">
        <v>29.811666666666667</v>
      </c>
      <c r="K2405">
        <v>328.08333333333331</v>
      </c>
      <c r="L2405">
        <v>2.166666666666667</v>
      </c>
      <c r="M2405">
        <v>6.8250000000000002</v>
      </c>
      <c r="N2405">
        <v>40.411666666666669</v>
      </c>
      <c r="O2405" s="1">
        <f t="shared" si="704"/>
        <v>25.776677098787872</v>
      </c>
      <c r="Q2405" s="1">
        <f t="shared" si="708"/>
        <v>-338.23007465362775</v>
      </c>
      <c r="R2405" s="2">
        <f t="shared" si="709"/>
        <v>0.9954889013214937</v>
      </c>
      <c r="S2405" s="2"/>
      <c r="T2405" s="1">
        <f t="shared" si="710"/>
        <v>6126.8203316240715</v>
      </c>
      <c r="U2405" s="1">
        <f t="shared" si="711"/>
        <v>0</v>
      </c>
      <c r="V2405" s="1">
        <f t="shared" si="712"/>
        <v>1491.1562082631124</v>
      </c>
      <c r="W2405" s="1">
        <f t="shared" si="713"/>
        <v>-7435.3450502330497</v>
      </c>
      <c r="X2405" s="2">
        <f t="shared" si="722"/>
        <v>41.56981218772421</v>
      </c>
      <c r="Y2405">
        <f t="shared" si="705"/>
        <v>1</v>
      </c>
      <c r="Z2405" s="26">
        <f t="shared" si="714"/>
        <v>360</v>
      </c>
      <c r="AA2405">
        <f t="shared" si="715"/>
        <v>102.91721432419766</v>
      </c>
      <c r="AB2405" s="28">
        <f t="shared" si="716"/>
        <v>40518.928571428572</v>
      </c>
      <c r="AC2405">
        <f t="shared" si="717"/>
        <v>-0.31944444444444403</v>
      </c>
      <c r="AD2405" s="31">
        <f t="shared" si="706"/>
        <v>4.1950815379485915</v>
      </c>
      <c r="AE2405" s="31">
        <f t="shared" si="718"/>
        <v>8.6249918631688534</v>
      </c>
      <c r="AF2405" s="15">
        <f t="shared" si="707"/>
        <v>4.6731481481481492</v>
      </c>
      <c r="AG2405" s="31">
        <f t="shared" si="719"/>
        <v>6.4047019286938669</v>
      </c>
      <c r="AH2405" s="31">
        <f t="shared" si="720"/>
        <v>38.793864467673444</v>
      </c>
      <c r="AI2405">
        <f t="shared" si="721"/>
        <v>181.37526209828158</v>
      </c>
    </row>
    <row r="2406" spans="1:35" x14ac:dyDescent="0.2">
      <c r="A2406">
        <v>32</v>
      </c>
      <c r="C2406" s="27" t="s">
        <v>2467</v>
      </c>
      <c r="D2406" s="26">
        <v>30.488</v>
      </c>
      <c r="E2406">
        <v>0</v>
      </c>
      <c r="F2406" s="26">
        <v>1</v>
      </c>
      <c r="G2406" s="26">
        <v>31.110833333333332</v>
      </c>
      <c r="H2406" s="26">
        <v>4.6624999999999996</v>
      </c>
      <c r="I2406" s="26">
        <v>93.591666666666669</v>
      </c>
      <c r="J2406" s="26">
        <v>29.473333333333333</v>
      </c>
      <c r="K2406">
        <v>334.91666666666669</v>
      </c>
      <c r="L2406">
        <v>1.2083333333333335</v>
      </c>
      <c r="M2406">
        <v>5.2583333333333329</v>
      </c>
      <c r="N2406">
        <v>40.329166666666666</v>
      </c>
      <c r="O2406" s="1">
        <f t="shared" si="704"/>
        <v>25.776677098787872</v>
      </c>
      <c r="Q2406" s="1">
        <f t="shared" si="708"/>
        <v>-563.90178352579585</v>
      </c>
      <c r="R2406" s="2">
        <f t="shared" si="709"/>
        <v>-0.5966037748460653</v>
      </c>
      <c r="S2406" s="2"/>
      <c r="T2406" s="1">
        <f t="shared" si="710"/>
        <v>6462.209011990336</v>
      </c>
      <c r="U2406" s="1">
        <f t="shared" si="711"/>
        <v>0</v>
      </c>
      <c r="V2406" s="1">
        <f t="shared" si="712"/>
        <v>1573.1444222770456</v>
      </c>
      <c r="W2406" s="1">
        <f t="shared" si="713"/>
        <v>-7627.0203028262231</v>
      </c>
      <c r="X2406" s="2">
        <f t="shared" si="722"/>
        <v>42.565301089045704</v>
      </c>
      <c r="Y2406">
        <f t="shared" si="705"/>
        <v>1</v>
      </c>
      <c r="Z2406" s="26">
        <f t="shared" si="714"/>
        <v>0</v>
      </c>
      <c r="AA2406">
        <f t="shared" si="715"/>
        <v>131.20483156665443</v>
      </c>
      <c r="AB2406" s="28">
        <f t="shared" si="716"/>
        <v>40518.970238095237</v>
      </c>
      <c r="AC2406">
        <f t="shared" si="717"/>
        <v>-0.49398148148148219</v>
      </c>
      <c r="AD2406" s="31">
        <f t="shared" si="706"/>
        <v>4.1373397351985748</v>
      </c>
      <c r="AE2406" s="31">
        <f t="shared" si="718"/>
        <v>8.5117212117904444</v>
      </c>
      <c r="AF2406" s="15">
        <f t="shared" si="707"/>
        <v>4.627314814814814</v>
      </c>
      <c r="AG2406" s="31">
        <f t="shared" si="719"/>
        <v>6.3841260548102419</v>
      </c>
      <c r="AH2406" s="31">
        <f t="shared" si="720"/>
        <v>38.675614954875137</v>
      </c>
      <c r="AI2406">
        <f t="shared" si="721"/>
        <v>181.34532918342515</v>
      </c>
    </row>
    <row r="2407" spans="1:35" x14ac:dyDescent="0.2">
      <c r="A2407">
        <v>32</v>
      </c>
      <c r="C2407" s="27" t="s">
        <v>2468</v>
      </c>
      <c r="D2407" s="26">
        <v>30.49475</v>
      </c>
      <c r="E2407">
        <v>0</v>
      </c>
      <c r="F2407" s="26">
        <v>1</v>
      </c>
      <c r="G2407" s="26">
        <v>30.965833333333332</v>
      </c>
      <c r="H2407" s="26">
        <v>4.3233333333333333</v>
      </c>
      <c r="I2407" s="26">
        <v>93.408333333333331</v>
      </c>
      <c r="J2407" s="26">
        <v>29.28</v>
      </c>
      <c r="K2407">
        <v>283</v>
      </c>
      <c r="L2407">
        <v>1.0833333333333335</v>
      </c>
      <c r="M2407">
        <v>4.4916666666666663</v>
      </c>
      <c r="N2407">
        <v>40.207500000000003</v>
      </c>
      <c r="O2407" s="1">
        <f t="shared" si="704"/>
        <v>25.776677098787872</v>
      </c>
      <c r="Q2407" s="1">
        <f t="shared" si="708"/>
        <v>-484.79718910299607</v>
      </c>
      <c r="R2407" s="2">
        <f t="shared" si="709"/>
        <v>0.84042201502428382</v>
      </c>
      <c r="S2407" s="2"/>
      <c r="T2407" s="1">
        <f t="shared" si="710"/>
        <v>6418.317469605664</v>
      </c>
      <c r="U2407" s="1">
        <f t="shared" si="711"/>
        <v>0</v>
      </c>
      <c r="V2407" s="1">
        <f t="shared" si="712"/>
        <v>1557.8955702229009</v>
      </c>
      <c r="W2407" s="1">
        <f t="shared" si="713"/>
        <v>-7646.3257239507184</v>
      </c>
      <c r="X2407" s="2">
        <f t="shared" si="722"/>
        <v>41.968697314199638</v>
      </c>
      <c r="Y2407">
        <f t="shared" si="705"/>
        <v>1</v>
      </c>
      <c r="Z2407" s="26">
        <f t="shared" si="714"/>
        <v>360</v>
      </c>
      <c r="AA2407">
        <f t="shared" si="715"/>
        <v>121.06301578144512</v>
      </c>
      <c r="AB2407" s="28">
        <f t="shared" si="716"/>
        <v>40519.011904761908</v>
      </c>
      <c r="AC2407">
        <f t="shared" si="717"/>
        <v>-0.57453703703703751</v>
      </c>
      <c r="AD2407" s="31">
        <f t="shared" si="706"/>
        <v>4.1049017343977621</v>
      </c>
      <c r="AE2407" s="31">
        <f t="shared" si="718"/>
        <v>8.4474825190062806</v>
      </c>
      <c r="AF2407" s="15">
        <f t="shared" si="707"/>
        <v>4.5597222222222236</v>
      </c>
      <c r="AG2407" s="31">
        <f t="shared" si="719"/>
        <v>6.3538880129613391</v>
      </c>
      <c r="AH2407" s="31">
        <f t="shared" si="720"/>
        <v>38.501798940153542</v>
      </c>
      <c r="AI2407">
        <f t="shared" si="721"/>
        <v>180.68655032393733</v>
      </c>
    </row>
    <row r="2408" spans="1:35" x14ac:dyDescent="0.2">
      <c r="A2408">
        <v>32</v>
      </c>
      <c r="C2408" s="27" t="s">
        <v>2469</v>
      </c>
      <c r="D2408" s="26">
        <v>30.500333333333334</v>
      </c>
      <c r="E2408">
        <v>0</v>
      </c>
      <c r="F2408" s="26">
        <v>1</v>
      </c>
      <c r="G2408" s="26">
        <v>30.719166666666666</v>
      </c>
      <c r="H2408" s="26">
        <v>3.2291666666666665</v>
      </c>
      <c r="I2408" s="26">
        <v>93.241666666666674</v>
      </c>
      <c r="J2408" s="26">
        <v>28.990000000000002</v>
      </c>
      <c r="K2408">
        <v>58.916666666666664</v>
      </c>
      <c r="L2408">
        <v>0.15</v>
      </c>
      <c r="M2408">
        <v>1.9833333333333334</v>
      </c>
      <c r="N2408">
        <v>40.084166666666668</v>
      </c>
      <c r="O2408" s="1">
        <f t="shared" si="704"/>
        <v>25.776677098787872</v>
      </c>
      <c r="Q2408" s="1">
        <f t="shared" si="708"/>
        <v>-791.14027391915022</v>
      </c>
      <c r="R2408" s="2">
        <f t="shared" si="709"/>
        <v>-0.83702036000268032</v>
      </c>
      <c r="S2408" s="2"/>
      <c r="T2408" s="1">
        <f t="shared" si="710"/>
        <v>6748.1536836613814</v>
      </c>
      <c r="U2408" s="1">
        <f t="shared" si="711"/>
        <v>0</v>
      </c>
      <c r="V2408" s="1">
        <f t="shared" si="712"/>
        <v>1636.9274957780033</v>
      </c>
      <c r="W2408" s="1">
        <f t="shared" si="713"/>
        <v>-7748.368664180176</v>
      </c>
      <c r="X2408" s="2">
        <f t="shared" si="722"/>
        <v>42.809119329223918</v>
      </c>
      <c r="Y2408">
        <f t="shared" si="705"/>
        <v>1</v>
      </c>
      <c r="Z2408" s="26">
        <f t="shared" si="714"/>
        <v>0</v>
      </c>
      <c r="AA2408">
        <f t="shared" si="715"/>
        <v>146.16695538287519</v>
      </c>
      <c r="AB2408" s="28">
        <f t="shared" si="716"/>
        <v>40519.053571428572</v>
      </c>
      <c r="AC2408">
        <f t="shared" si="717"/>
        <v>-0.71157407407407425</v>
      </c>
      <c r="AD2408" s="31">
        <f t="shared" si="706"/>
        <v>4.0565465893184829</v>
      </c>
      <c r="AE2408" s="31">
        <f t="shared" si="718"/>
        <v>8.3521714499333797</v>
      </c>
      <c r="AF2408" s="15">
        <f t="shared" si="707"/>
        <v>4.4912037037037047</v>
      </c>
      <c r="AG2408" s="31">
        <f t="shared" si="719"/>
        <v>6.3233644949207655</v>
      </c>
      <c r="AH2408" s="31">
        <f t="shared" si="720"/>
        <v>38.326295827633061</v>
      </c>
      <c r="AI2408">
        <f t="shared" si="721"/>
        <v>180.20443575873045</v>
      </c>
    </row>
    <row r="2409" spans="1:35" x14ac:dyDescent="0.2">
      <c r="A2409">
        <v>32</v>
      </c>
      <c r="C2409" s="27" t="s">
        <v>2470</v>
      </c>
      <c r="D2409" s="26">
        <v>30.49625</v>
      </c>
      <c r="E2409">
        <v>0</v>
      </c>
      <c r="F2409" s="26">
        <v>1</v>
      </c>
      <c r="G2409" s="26">
        <v>30.645833333333332</v>
      </c>
      <c r="H2409" s="26">
        <v>2.96</v>
      </c>
      <c r="I2409" s="26">
        <v>92.783333333333331</v>
      </c>
      <c r="J2409" s="26">
        <v>28.799166666666668</v>
      </c>
      <c r="K2409">
        <v>333.33333333333331</v>
      </c>
      <c r="L2409">
        <v>0.65</v>
      </c>
      <c r="M2409">
        <v>3.2833333333333332</v>
      </c>
      <c r="N2409">
        <v>39.948333333333331</v>
      </c>
      <c r="O2409" s="1">
        <f t="shared" si="704"/>
        <v>25.776677098787872</v>
      </c>
      <c r="Q2409" s="1">
        <f t="shared" si="708"/>
        <v>-716.16798231448649</v>
      </c>
      <c r="R2409" s="2">
        <f t="shared" si="709"/>
        <v>0.59563348508556091</v>
      </c>
      <c r="S2409" s="2"/>
      <c r="T2409" s="1">
        <f t="shared" si="710"/>
        <v>6651.3379035836233</v>
      </c>
      <c r="U2409" s="1">
        <f t="shared" si="711"/>
        <v>0</v>
      </c>
      <c r="V2409" s="1">
        <f t="shared" si="712"/>
        <v>1607.8284905640048</v>
      </c>
      <c r="W2409" s="1">
        <f t="shared" si="713"/>
        <v>-7696.6577147395683</v>
      </c>
      <c r="X2409" s="2">
        <f t="shared" si="722"/>
        <v>41.972098969221236</v>
      </c>
      <c r="Y2409">
        <f t="shared" si="705"/>
        <v>1</v>
      </c>
      <c r="Z2409" s="26">
        <f t="shared" si="714"/>
        <v>360</v>
      </c>
      <c r="AA2409">
        <f t="shared" si="715"/>
        <v>128.28429325469523</v>
      </c>
      <c r="AB2409" s="28">
        <f t="shared" si="716"/>
        <v>40519.095238095237</v>
      </c>
      <c r="AC2409">
        <f t="shared" si="717"/>
        <v>-0.75231481481481544</v>
      </c>
      <c r="AD2409" s="31">
        <f t="shared" si="706"/>
        <v>4.0245378809835293</v>
      </c>
      <c r="AE2409" s="31">
        <f t="shared" si="718"/>
        <v>8.287506877936174</v>
      </c>
      <c r="AF2409" s="15">
        <f t="shared" si="707"/>
        <v>4.4157407407407394</v>
      </c>
      <c r="AG2409" s="31">
        <f t="shared" si="719"/>
        <v>6.289896809523162</v>
      </c>
      <c r="AH2409" s="31">
        <f t="shared" si="720"/>
        <v>38.133810937353154</v>
      </c>
      <c r="AI2409">
        <f t="shared" si="721"/>
        <v>179.43598000521487</v>
      </c>
    </row>
    <row r="2410" spans="1:35" x14ac:dyDescent="0.2">
      <c r="A2410">
        <v>32</v>
      </c>
      <c r="C2410" s="27" t="s">
        <v>2471</v>
      </c>
      <c r="D2410" s="26">
        <v>30.502666666666666</v>
      </c>
      <c r="E2410">
        <v>0</v>
      </c>
      <c r="F2410" s="26">
        <v>1</v>
      </c>
      <c r="G2410" s="26">
        <v>30.628333333333334</v>
      </c>
      <c r="H2410" s="26">
        <v>2.4683333333333333</v>
      </c>
      <c r="I2410" s="26">
        <v>92.55</v>
      </c>
      <c r="J2410" s="26">
        <v>28.717500000000001</v>
      </c>
      <c r="K2410">
        <v>307.75</v>
      </c>
      <c r="L2410">
        <v>0.625</v>
      </c>
      <c r="M2410">
        <v>3.2666666666666666</v>
      </c>
      <c r="N2410">
        <v>39.814166666666665</v>
      </c>
      <c r="O2410" s="1">
        <f t="shared" si="704"/>
        <v>25.776677098787872</v>
      </c>
      <c r="Q2410" s="1">
        <f t="shared" si="708"/>
        <v>-1042.5931677480567</v>
      </c>
      <c r="R2410" s="2">
        <f t="shared" si="709"/>
        <v>-1.1030555988279709</v>
      </c>
      <c r="S2410" s="2"/>
      <c r="T2410" s="1">
        <f t="shared" si="710"/>
        <v>6836.7163093348126</v>
      </c>
      <c r="U2410" s="1">
        <f t="shared" si="711"/>
        <v>0</v>
      </c>
      <c r="V2410" s="1">
        <f t="shared" si="712"/>
        <v>1653.3271839340593</v>
      </c>
      <c r="W2410" s="1">
        <f t="shared" si="713"/>
        <v>-7600.1306091171064</v>
      </c>
      <c r="X2410" s="2">
        <f t="shared" si="722"/>
        <v>42.5677324543068</v>
      </c>
      <c r="Y2410">
        <f t="shared" si="705"/>
        <v>1</v>
      </c>
      <c r="Z2410" s="26">
        <f t="shared" si="714"/>
        <v>0</v>
      </c>
      <c r="AA2410">
        <f t="shared" si="715"/>
        <v>142.54925136990198</v>
      </c>
      <c r="AB2410" s="28">
        <f t="shared" si="716"/>
        <v>40519.136904761908</v>
      </c>
      <c r="AC2410">
        <f t="shared" si="717"/>
        <v>-0.76203703703703674</v>
      </c>
      <c r="AD2410" s="31">
        <f t="shared" si="706"/>
        <v>4.0115488355748417</v>
      </c>
      <c r="AE2410" s="31">
        <f t="shared" si="718"/>
        <v>8.2610541072146937</v>
      </c>
      <c r="AF2410" s="15">
        <f t="shared" si="707"/>
        <v>4.3412037037037026</v>
      </c>
      <c r="AG2410" s="31">
        <f t="shared" si="719"/>
        <v>6.2569929476859514</v>
      </c>
      <c r="AH2410" s="31">
        <f t="shared" si="720"/>
        <v>37.944513970002276</v>
      </c>
      <c r="AI2410">
        <f t="shared" si="721"/>
        <v>178.45696069507895</v>
      </c>
    </row>
    <row r="2411" spans="1:35" x14ac:dyDescent="0.2">
      <c r="A2411">
        <v>32</v>
      </c>
      <c r="C2411" s="27" t="s">
        <v>2472</v>
      </c>
      <c r="D2411" s="26">
        <v>30.514749999999999</v>
      </c>
      <c r="E2411">
        <v>0</v>
      </c>
      <c r="F2411" s="26">
        <v>1.25</v>
      </c>
      <c r="G2411" s="26">
        <v>30.558333333333334</v>
      </c>
      <c r="H2411" s="26">
        <v>2.1891666666666665</v>
      </c>
      <c r="I2411" s="26">
        <v>92.533333333333331</v>
      </c>
      <c r="J2411" s="26">
        <v>28.644166666666667</v>
      </c>
      <c r="K2411">
        <v>174.58333333333331</v>
      </c>
      <c r="L2411">
        <v>0.80833333333333335</v>
      </c>
      <c r="M2411">
        <v>3.3166666666666664</v>
      </c>
      <c r="N2411">
        <v>39.677500000000002</v>
      </c>
      <c r="O2411" s="1">
        <f t="shared" si="704"/>
        <v>32.220846373484839</v>
      </c>
      <c r="Q2411" s="1">
        <f t="shared" si="708"/>
        <v>-908.79642406705671</v>
      </c>
      <c r="R2411" s="2">
        <f t="shared" si="709"/>
        <v>0.39183406672986132</v>
      </c>
      <c r="S2411" s="2"/>
      <c r="T2411" s="1">
        <f t="shared" si="710"/>
        <v>6696.2479975131155</v>
      </c>
      <c r="U2411" s="1">
        <f t="shared" si="711"/>
        <v>0</v>
      </c>
      <c r="V2411" s="1">
        <f t="shared" si="712"/>
        <v>1612.2951206195944</v>
      </c>
      <c r="W2411" s="1">
        <f t="shared" si="713"/>
        <v>-7544.9722630471315</v>
      </c>
      <c r="X2411" s="2">
        <f t="shared" si="722"/>
        <v>41.464676855478828</v>
      </c>
      <c r="Y2411">
        <f t="shared" si="705"/>
        <v>1</v>
      </c>
      <c r="Z2411" s="26">
        <f t="shared" si="714"/>
        <v>360</v>
      </c>
      <c r="AA2411">
        <f t="shared" si="715"/>
        <v>118.94832902304499</v>
      </c>
      <c r="AB2411" s="28">
        <f t="shared" si="716"/>
        <v>40519.178571428572</v>
      </c>
      <c r="AC2411">
        <f t="shared" si="717"/>
        <v>-0.80092592592592582</v>
      </c>
      <c r="AD2411" s="31">
        <f t="shared" si="706"/>
        <v>3.9993743339438725</v>
      </c>
      <c r="AE2411" s="31">
        <f t="shared" si="718"/>
        <v>8.2371589597213095</v>
      </c>
      <c r="AF2411" s="15">
        <f t="shared" si="707"/>
        <v>4.2652777777777784</v>
      </c>
      <c r="AG2411" s="31">
        <f t="shared" si="719"/>
        <v>6.2236318604091672</v>
      </c>
      <c r="AH2411" s="31">
        <f t="shared" si="720"/>
        <v>37.752530775250733</v>
      </c>
      <c r="AI2411">
        <f t="shared" si="721"/>
        <v>177.44641535496288</v>
      </c>
    </row>
    <row r="2412" spans="1:35" x14ac:dyDescent="0.2">
      <c r="A2412">
        <v>32</v>
      </c>
      <c r="C2412" s="27" t="s">
        <v>2473</v>
      </c>
      <c r="D2412" s="26">
        <v>30.533749999999998</v>
      </c>
      <c r="E2412">
        <v>0</v>
      </c>
      <c r="F2412" s="26">
        <v>50.166666666666671</v>
      </c>
      <c r="G2412" s="26">
        <v>31.157499999999999</v>
      </c>
      <c r="H2412" s="26">
        <v>2.3583333333333334</v>
      </c>
      <c r="I2412" s="26">
        <v>92.091666666666669</v>
      </c>
      <c r="J2412" s="26">
        <v>29.120833333333334</v>
      </c>
      <c r="K2412">
        <v>255.25</v>
      </c>
      <c r="L2412">
        <v>1.4583333333333335</v>
      </c>
      <c r="M2412">
        <v>4.6833333333333336</v>
      </c>
      <c r="N2412">
        <v>39.524999999999999</v>
      </c>
      <c r="O2412" s="1">
        <f t="shared" si="704"/>
        <v>1293.1299677891918</v>
      </c>
      <c r="Q2412" s="1">
        <f t="shared" si="708"/>
        <v>-317.56289804070366</v>
      </c>
      <c r="R2412" s="2">
        <f t="shared" si="709"/>
        <v>1.0173546161372666</v>
      </c>
      <c r="S2412" s="2"/>
      <c r="T2412" s="1">
        <f t="shared" si="710"/>
        <v>6734.2115051700921</v>
      </c>
      <c r="U2412" s="1">
        <f t="shared" si="711"/>
        <v>0</v>
      </c>
      <c r="V2412" s="1">
        <f t="shared" si="712"/>
        <v>1624.3003316253935</v>
      </c>
      <c r="W2412" s="1">
        <f t="shared" si="713"/>
        <v>-6923.0619111081269</v>
      </c>
      <c r="X2412" s="2">
        <f t="shared" si="722"/>
        <v>41.856510922208692</v>
      </c>
      <c r="Y2412">
        <f t="shared" si="705"/>
        <v>1</v>
      </c>
      <c r="Z2412" s="26">
        <f t="shared" si="714"/>
        <v>360</v>
      </c>
      <c r="AA2412">
        <f t="shared" si="715"/>
        <v>114.4688347135409</v>
      </c>
      <c r="AB2412" s="28">
        <f t="shared" si="716"/>
        <v>40519.220238095237</v>
      </c>
      <c r="AC2412">
        <f t="shared" si="717"/>
        <v>-0.46805555555555617</v>
      </c>
      <c r="AD2412" s="31">
        <f t="shared" si="706"/>
        <v>4.0787780546972838</v>
      </c>
      <c r="AE2412" s="31">
        <f t="shared" si="718"/>
        <v>8.3904448417171711</v>
      </c>
      <c r="AF2412" s="15">
        <f t="shared" si="707"/>
        <v>4.1805555555555545</v>
      </c>
      <c r="AG2412" s="31">
        <f t="shared" si="719"/>
        <v>6.1865907246699505</v>
      </c>
      <c r="AH2412" s="31">
        <f t="shared" si="720"/>
        <v>37.539303814195051</v>
      </c>
      <c r="AI2412">
        <f t="shared" si="721"/>
        <v>175.24294014253704</v>
      </c>
    </row>
    <row r="2413" spans="1:35" x14ac:dyDescent="0.2">
      <c r="A2413">
        <v>32</v>
      </c>
      <c r="C2413" s="27" t="s">
        <v>2474</v>
      </c>
      <c r="D2413" s="26">
        <v>30.547999999999998</v>
      </c>
      <c r="E2413">
        <v>0</v>
      </c>
      <c r="F2413" s="26">
        <v>224.08333333333331</v>
      </c>
      <c r="G2413" s="26">
        <v>33.299166666666665</v>
      </c>
      <c r="H2413" s="26">
        <v>3.8708333333333331</v>
      </c>
      <c r="I2413" s="26">
        <v>91.35</v>
      </c>
      <c r="J2413" s="26">
        <v>31.047499999999999</v>
      </c>
      <c r="K2413">
        <v>8</v>
      </c>
      <c r="L2413">
        <v>2.3333333333333335</v>
      </c>
      <c r="M2413">
        <v>6.208333333333333</v>
      </c>
      <c r="N2413">
        <v>39.3825</v>
      </c>
      <c r="O2413" s="1">
        <f t="shared" si="704"/>
        <v>5776.1237265533819</v>
      </c>
      <c r="Q2413" s="1">
        <f t="shared" si="708"/>
        <v>2372.8434106282466</v>
      </c>
      <c r="R2413" s="2">
        <f t="shared" si="709"/>
        <v>2.5104501834487722</v>
      </c>
      <c r="S2413" s="2"/>
      <c r="T2413" s="1">
        <f t="shared" si="710"/>
        <v>6649.7920725712729</v>
      </c>
      <c r="U2413" s="1">
        <f t="shared" si="711"/>
        <v>0</v>
      </c>
      <c r="V2413" s="1">
        <f t="shared" si="712"/>
        <v>1616.5307077099226</v>
      </c>
      <c r="W2413" s="1">
        <f t="shared" si="713"/>
        <v>-5033.1990788855037</v>
      </c>
      <c r="X2413" s="2">
        <f t="shared" si="722"/>
        <v>42.87386553834596</v>
      </c>
      <c r="Y2413">
        <f t="shared" si="705"/>
        <v>1</v>
      </c>
      <c r="Z2413" s="26">
        <f t="shared" si="714"/>
        <v>0</v>
      </c>
      <c r="AA2413">
        <f t="shared" si="715"/>
        <v>91.674858483336777</v>
      </c>
      <c r="AB2413" s="28">
        <f t="shared" si="716"/>
        <v>40519.261904761908</v>
      </c>
      <c r="AC2413">
        <f t="shared" si="717"/>
        <v>0.7217592592592581</v>
      </c>
      <c r="AD2413" s="31">
        <f t="shared" si="706"/>
        <v>4.4128258069173931</v>
      </c>
      <c r="AE2413" s="31">
        <f t="shared" si="718"/>
        <v>9.0381767000022926</v>
      </c>
      <c r="AF2413" s="15">
        <f t="shared" si="707"/>
        <v>4.1013888888888888</v>
      </c>
      <c r="AG2413" s="31">
        <f t="shared" si="719"/>
        <v>6.1521540836950459</v>
      </c>
      <c r="AH2413" s="31">
        <f t="shared" si="720"/>
        <v>37.341006794720144</v>
      </c>
      <c r="AI2413">
        <f t="shared" si="721"/>
        <v>170.15661452944371</v>
      </c>
    </row>
    <row r="2414" spans="1:35" x14ac:dyDescent="0.2">
      <c r="A2414">
        <v>32</v>
      </c>
      <c r="C2414" s="27" t="s">
        <v>2475</v>
      </c>
      <c r="D2414" s="26">
        <v>30.550999999999998</v>
      </c>
      <c r="E2414">
        <v>0</v>
      </c>
      <c r="F2414" s="26">
        <v>306</v>
      </c>
      <c r="G2414" s="26">
        <v>37.869999999999997</v>
      </c>
      <c r="H2414" s="26">
        <v>6.15</v>
      </c>
      <c r="I2414" s="26">
        <v>90.25</v>
      </c>
      <c r="J2414" s="26">
        <v>35.271666666666668</v>
      </c>
      <c r="K2414">
        <v>94.666666666666657</v>
      </c>
      <c r="L2414">
        <v>1.9500000000000002</v>
      </c>
      <c r="M2414">
        <v>5.6333333333333329</v>
      </c>
      <c r="N2414">
        <v>39.232500000000002</v>
      </c>
      <c r="O2414" s="1">
        <f t="shared" si="704"/>
        <v>7887.6631922290881</v>
      </c>
      <c r="Q2414" s="1">
        <f t="shared" si="708"/>
        <v>515.88007264301405</v>
      </c>
      <c r="R2414" s="2">
        <f t="shared" si="709"/>
        <v>0.54579717195131949</v>
      </c>
      <c r="S2414" s="2"/>
      <c r="T2414" s="1">
        <f t="shared" si="710"/>
        <v>6689.2245784423521</v>
      </c>
      <c r="U2414" s="1">
        <f t="shared" si="711"/>
        <v>0</v>
      </c>
      <c r="V2414" s="1">
        <f t="shared" si="712"/>
        <v>1650.4411956568049</v>
      </c>
      <c r="W2414" s="1">
        <f t="shared" si="713"/>
        <v>-1127.2986978051811</v>
      </c>
      <c r="X2414" s="2">
        <f t="shared" si="722"/>
        <v>45.384315721794735</v>
      </c>
      <c r="Y2414">
        <f t="shared" si="705"/>
        <v>1</v>
      </c>
      <c r="Z2414" s="26">
        <f t="shared" si="714"/>
        <v>0</v>
      </c>
      <c r="AA2414">
        <f t="shared" si="715"/>
        <v>56.464940766811566</v>
      </c>
      <c r="AB2414" s="28">
        <f t="shared" si="716"/>
        <v>40519.303571428572</v>
      </c>
      <c r="AC2414">
        <f t="shared" si="717"/>
        <v>3.2611111111111097</v>
      </c>
      <c r="AD2414" s="31">
        <f t="shared" si="706"/>
        <v>5.23171397754518</v>
      </c>
      <c r="AE2414" s="31">
        <f t="shared" si="718"/>
        <v>10.616950460866036</v>
      </c>
      <c r="AF2414" s="15">
        <f t="shared" si="707"/>
        <v>4.0180555555555566</v>
      </c>
      <c r="AG2414" s="31">
        <f t="shared" si="719"/>
        <v>6.116087430229137</v>
      </c>
      <c r="AH2414" s="31">
        <f t="shared" si="720"/>
        <v>37.13325839368342</v>
      </c>
      <c r="AI2414">
        <f t="shared" si="721"/>
        <v>159.4160432920981</v>
      </c>
    </row>
    <row r="2415" spans="1:35" x14ac:dyDescent="0.2">
      <c r="A2415">
        <v>32</v>
      </c>
      <c r="C2415" s="27" t="s">
        <v>2476</v>
      </c>
      <c r="D2415" s="26">
        <v>30.543499999999998</v>
      </c>
      <c r="E2415">
        <v>0</v>
      </c>
      <c r="F2415" s="26">
        <v>488.5</v>
      </c>
      <c r="G2415" s="26">
        <v>42.324166666666663</v>
      </c>
      <c r="H2415" s="26">
        <v>9.5708333333333329</v>
      </c>
      <c r="I2415" s="26">
        <v>89.333333333333329</v>
      </c>
      <c r="J2415" s="26">
        <v>39.42</v>
      </c>
      <c r="K2415">
        <v>19.583333333333332</v>
      </c>
      <c r="L2415">
        <v>1.2</v>
      </c>
      <c r="M2415">
        <v>4.4749999999999996</v>
      </c>
      <c r="N2415">
        <v>39.097500000000004</v>
      </c>
      <c r="O2415" s="1">
        <f t="shared" si="704"/>
        <v>12591.906762757873</v>
      </c>
      <c r="Q2415" s="1">
        <f t="shared" si="708"/>
        <v>2027.6284310666524</v>
      </c>
      <c r="R2415" s="2">
        <f t="shared" si="709"/>
        <v>2.1452153749115284</v>
      </c>
      <c r="S2415" s="2"/>
      <c r="T2415" s="1">
        <f t="shared" si="710"/>
        <v>6199.0474923680849</v>
      </c>
      <c r="U2415" s="1">
        <f t="shared" si="711"/>
        <v>0</v>
      </c>
      <c r="V2415" s="1">
        <f t="shared" si="712"/>
        <v>1547.9588131025725</v>
      </c>
      <c r="W2415" s="1">
        <f t="shared" si="713"/>
        <v>2669.6639497869342</v>
      </c>
      <c r="X2415" s="2">
        <f t="shared" si="722"/>
        <v>45.930112893746056</v>
      </c>
      <c r="Y2415">
        <f t="shared" si="705"/>
        <v>1</v>
      </c>
      <c r="Z2415" s="26">
        <f t="shared" si="714"/>
        <v>0</v>
      </c>
      <c r="AA2415">
        <f t="shared" si="715"/>
        <v>13.002848192588109</v>
      </c>
      <c r="AB2415" s="28">
        <f t="shared" si="716"/>
        <v>40519.345238095237</v>
      </c>
      <c r="AC2415">
        <f t="shared" si="717"/>
        <v>5.7356481481481465</v>
      </c>
      <c r="AD2415" s="31">
        <f t="shared" si="706"/>
        <v>6.1625156600968056</v>
      </c>
      <c r="AE2415" s="31">
        <f t="shared" si="718"/>
        <v>12.394903942213046</v>
      </c>
      <c r="AF2415" s="15">
        <f t="shared" si="707"/>
        <v>3.9430555555555573</v>
      </c>
      <c r="AG2415" s="31">
        <f t="shared" si="719"/>
        <v>6.0837867585534706</v>
      </c>
      <c r="AH2415" s="31">
        <f t="shared" si="720"/>
        <v>36.947145531306504</v>
      </c>
      <c r="AI2415">
        <f t="shared" si="721"/>
        <v>147.60807643362983</v>
      </c>
    </row>
    <row r="2416" spans="1:35" x14ac:dyDescent="0.2">
      <c r="A2416">
        <v>32</v>
      </c>
      <c r="C2416" s="27" t="s">
        <v>2477</v>
      </c>
      <c r="D2416" s="26">
        <v>30.518750000000001</v>
      </c>
      <c r="E2416">
        <v>0</v>
      </c>
      <c r="F2416" s="26">
        <v>749</v>
      </c>
      <c r="G2416" s="26">
        <v>45.012500000000003</v>
      </c>
      <c r="H2416" s="26">
        <v>12.151666666666667</v>
      </c>
      <c r="I2416" s="26">
        <v>90.758333333333326</v>
      </c>
      <c r="J2416" s="26">
        <v>42.486666666666665</v>
      </c>
      <c r="K2416">
        <v>183.33333333333334</v>
      </c>
      <c r="L2416">
        <v>0.47499999999999998</v>
      </c>
      <c r="M2416">
        <v>3.0916666666666668</v>
      </c>
      <c r="N2416">
        <v>38.964999999999996</v>
      </c>
      <c r="O2416" s="1">
        <f t="shared" si="704"/>
        <v>19306.731146992115</v>
      </c>
      <c r="Q2416" s="1">
        <f t="shared" si="708"/>
        <v>6489.1591839943985</v>
      </c>
      <c r="R2416" s="2">
        <f t="shared" si="709"/>
        <v>6.8654807944422291</v>
      </c>
      <c r="S2416" s="2"/>
      <c r="T2416" s="1">
        <f t="shared" si="710"/>
        <v>6124.7771425307546</v>
      </c>
      <c r="U2416" s="1">
        <f t="shared" si="711"/>
        <v>0</v>
      </c>
      <c r="V2416" s="1">
        <f t="shared" si="712"/>
        <v>1551.7054706252607</v>
      </c>
      <c r="W2416" s="1">
        <f t="shared" si="713"/>
        <v>5003.5514678728941</v>
      </c>
      <c r="X2416" s="2">
        <f t="shared" si="722"/>
        <v>48.075328268657586</v>
      </c>
      <c r="Y2416">
        <f t="shared" si="705"/>
        <v>1</v>
      </c>
      <c r="Z2416" s="26">
        <f t="shared" si="714"/>
        <v>0</v>
      </c>
      <c r="AA2416">
        <f t="shared" si="715"/>
        <v>9.3809170032880065</v>
      </c>
      <c r="AB2416" s="28">
        <f t="shared" si="716"/>
        <v>40519.386904761908</v>
      </c>
      <c r="AC2416">
        <f t="shared" si="717"/>
        <v>7.2291666666666679</v>
      </c>
      <c r="AD2416" s="31">
        <f t="shared" si="706"/>
        <v>6.9418544746006159</v>
      </c>
      <c r="AE2416" s="31">
        <f t="shared" si="718"/>
        <v>13.888043222317007</v>
      </c>
      <c r="AF2416" s="15">
        <f t="shared" si="707"/>
        <v>3.8694444444444422</v>
      </c>
      <c r="AG2416" s="31">
        <f t="shared" si="719"/>
        <v>6.0522304101525224</v>
      </c>
      <c r="AH2416" s="31">
        <f t="shared" si="720"/>
        <v>36.765269098698901</v>
      </c>
      <c r="AI2416">
        <f t="shared" si="721"/>
        <v>137.53788196880794</v>
      </c>
    </row>
    <row r="2417" spans="1:35" x14ac:dyDescent="0.2">
      <c r="A2417">
        <v>32</v>
      </c>
      <c r="C2417" s="27" t="s">
        <v>2478</v>
      </c>
      <c r="D2417" s="26">
        <v>30.486750000000001</v>
      </c>
      <c r="E2417">
        <v>0</v>
      </c>
      <c r="F2417" s="26">
        <v>931.66666666666663</v>
      </c>
      <c r="G2417" s="26">
        <v>45.87</v>
      </c>
      <c r="H2417" s="26">
        <v>14.373333333333333</v>
      </c>
      <c r="I2417" s="26">
        <v>92.05</v>
      </c>
      <c r="J2417" s="26">
        <v>43.703333333333333</v>
      </c>
      <c r="K2417">
        <v>228.58333333333331</v>
      </c>
      <c r="L2417">
        <v>0.875</v>
      </c>
      <c r="M2417">
        <v>3.9583333333333335</v>
      </c>
      <c r="N2417">
        <v>38.884999999999998</v>
      </c>
      <c r="O2417" s="1">
        <f t="shared" si="704"/>
        <v>24015.270830370697</v>
      </c>
      <c r="Q2417" s="1">
        <f t="shared" si="708"/>
        <v>9384.3557364889566</v>
      </c>
      <c r="R2417" s="2">
        <f t="shared" si="709"/>
        <v>9.9285766075813857</v>
      </c>
      <c r="S2417" s="2"/>
      <c r="T2417" s="1">
        <f t="shared" si="710"/>
        <v>6916.5206718814707</v>
      </c>
      <c r="U2417" s="1">
        <f t="shared" si="711"/>
        <v>0</v>
      </c>
      <c r="V2417" s="1">
        <f t="shared" si="712"/>
        <v>1802.1506619936829</v>
      </c>
      <c r="W2417" s="1">
        <f t="shared" si="713"/>
        <v>5779.2157094819559</v>
      </c>
      <c r="X2417" s="2">
        <f t="shared" si="722"/>
        <v>54.940809063099813</v>
      </c>
      <c r="Y2417">
        <f t="shared" si="705"/>
        <v>1</v>
      </c>
      <c r="Z2417" s="26">
        <f t="shared" si="714"/>
        <v>0</v>
      </c>
      <c r="AA2417">
        <f t="shared" si="715"/>
        <v>82.27957705921375</v>
      </c>
      <c r="AB2417" s="28">
        <f t="shared" si="716"/>
        <v>40519.428571428572</v>
      </c>
      <c r="AC2417">
        <f t="shared" si="717"/>
        <v>7.7055555555555539</v>
      </c>
      <c r="AD2417" s="31">
        <f t="shared" si="706"/>
        <v>7.2744453451405215</v>
      </c>
      <c r="AE2417" s="31">
        <f t="shared" si="718"/>
        <v>14.528747002281737</v>
      </c>
      <c r="AF2417" s="15">
        <f t="shared" si="707"/>
        <v>3.8249999999999988</v>
      </c>
      <c r="AG2417" s="31">
        <f t="shared" si="719"/>
        <v>6.0332473854147759</v>
      </c>
      <c r="AH2417" s="31">
        <f t="shared" si="720"/>
        <v>36.655834581229215</v>
      </c>
      <c r="AI2417">
        <f t="shared" si="721"/>
        <v>133.02805052463222</v>
      </c>
    </row>
    <row r="2418" spans="1:35" x14ac:dyDescent="0.2">
      <c r="A2418">
        <v>32</v>
      </c>
      <c r="C2418" s="27" t="s">
        <v>2479</v>
      </c>
      <c r="D2418" s="26">
        <v>30.466750000000001</v>
      </c>
      <c r="E2418">
        <v>0</v>
      </c>
      <c r="F2418" s="26">
        <v>387.33333333333337</v>
      </c>
      <c r="G2418" s="26">
        <v>43.702500000000001</v>
      </c>
      <c r="H2418" s="26">
        <v>14.102500000000001</v>
      </c>
      <c r="I2418" s="26">
        <v>94.4</v>
      </c>
      <c r="J2418" s="26">
        <v>42.206666666666663</v>
      </c>
      <c r="K2418">
        <v>239.16666666666666</v>
      </c>
      <c r="L2418">
        <v>0.5</v>
      </c>
      <c r="M2418">
        <v>2.9166666666666665</v>
      </c>
      <c r="N2418">
        <v>38.831666666666671</v>
      </c>
      <c r="O2418" s="1">
        <f t="shared" si="704"/>
        <v>9984.1662629305029</v>
      </c>
      <c r="Q2418" s="1">
        <f t="shared" si="708"/>
        <v>-5162.5416133536846</v>
      </c>
      <c r="R2418" s="2">
        <f t="shared" si="709"/>
        <v>-5.4619295492719599</v>
      </c>
      <c r="S2418" s="2"/>
      <c r="T2418" s="1">
        <f t="shared" si="710"/>
        <v>8655.4612499753621</v>
      </c>
      <c r="U2418" s="1">
        <f t="shared" si="711"/>
        <v>0</v>
      </c>
      <c r="V2418" s="1">
        <f t="shared" si="712"/>
        <v>2324.1144716618119</v>
      </c>
      <c r="W2418" s="1">
        <f t="shared" si="713"/>
        <v>4030.0066597377727</v>
      </c>
      <c r="X2418" s="2">
        <f t="shared" si="722"/>
        <v>64.869385670681197</v>
      </c>
      <c r="Y2418">
        <f t="shared" si="705"/>
        <v>1</v>
      </c>
      <c r="Z2418" s="26">
        <f t="shared" si="714"/>
        <v>0</v>
      </c>
      <c r="AA2418">
        <f t="shared" si="715"/>
        <v>448.03704899568896</v>
      </c>
      <c r="AB2418" s="28">
        <f t="shared" si="716"/>
        <v>40519.470238095237</v>
      </c>
      <c r="AC2418">
        <f t="shared" si="717"/>
        <v>6.5013888888888891</v>
      </c>
      <c r="AD2418" s="31">
        <f t="shared" si="706"/>
        <v>6.8671810981017405</v>
      </c>
      <c r="AE2418" s="31">
        <f t="shared" si="718"/>
        <v>13.774403946821401</v>
      </c>
      <c r="AF2418" s="15">
        <f t="shared" si="707"/>
        <v>3.7953703703703723</v>
      </c>
      <c r="AG2418" s="31">
        <f t="shared" si="719"/>
        <v>6.0206211836156136</v>
      </c>
      <c r="AH2418" s="31">
        <f t="shared" si="720"/>
        <v>36.583035834585978</v>
      </c>
      <c r="AI2418">
        <f t="shared" si="721"/>
        <v>137.12549490924062</v>
      </c>
    </row>
    <row r="2419" spans="1:35" x14ac:dyDescent="0.2">
      <c r="A2419">
        <v>32</v>
      </c>
      <c r="C2419" s="27" t="s">
        <v>2480</v>
      </c>
      <c r="D2419" s="26">
        <v>30.46425</v>
      </c>
      <c r="E2419">
        <v>0</v>
      </c>
      <c r="F2419" s="26">
        <v>216.91666666666666</v>
      </c>
      <c r="G2419" s="26">
        <v>40.582500000000003</v>
      </c>
      <c r="H2419" s="26">
        <v>14.143333333333333</v>
      </c>
      <c r="I2419" s="26">
        <v>95.375</v>
      </c>
      <c r="J2419" s="26">
        <v>39.37166666666667</v>
      </c>
      <c r="K2419">
        <v>352.25</v>
      </c>
      <c r="L2419">
        <v>5.8333333333333327E-2</v>
      </c>
      <c r="M2419">
        <v>1.5750000000000002</v>
      </c>
      <c r="N2419">
        <v>38.798333333333332</v>
      </c>
      <c r="O2419" s="1">
        <f t="shared" si="704"/>
        <v>5591.3908740120687</v>
      </c>
      <c r="Q2419" s="1">
        <f t="shared" si="708"/>
        <v>-5784.6741358470463</v>
      </c>
      <c r="R2419" s="2">
        <f t="shared" si="709"/>
        <v>-6.1201410006586263</v>
      </c>
      <c r="S2419" s="2"/>
      <c r="T2419" s="1">
        <f t="shared" si="710"/>
        <v>7717.271911217098</v>
      </c>
      <c r="U2419" s="1">
        <f t="shared" si="711"/>
        <v>0</v>
      </c>
      <c r="V2419" s="1">
        <f t="shared" si="712"/>
        <v>2037.5710190176653</v>
      </c>
      <c r="W2419" s="1">
        <f t="shared" si="713"/>
        <v>1476.1752366977928</v>
      </c>
      <c r="X2419" s="2">
        <f t="shared" si="722"/>
        <v>59.40745612140924</v>
      </c>
      <c r="Y2419">
        <f t="shared" si="705"/>
        <v>1</v>
      </c>
      <c r="Z2419" s="26">
        <f t="shared" si="714"/>
        <v>0</v>
      </c>
      <c r="AA2419">
        <f t="shared" si="715"/>
        <v>354.37897297298309</v>
      </c>
      <c r="AB2419" s="28">
        <f t="shared" si="716"/>
        <v>40519.511904761908</v>
      </c>
      <c r="AC2419">
        <f t="shared" si="717"/>
        <v>4.7680555555555575</v>
      </c>
      <c r="AD2419" s="31">
        <f t="shared" si="706"/>
        <v>6.1492975938327836</v>
      </c>
      <c r="AE2419" s="31">
        <f t="shared" si="718"/>
        <v>12.411379167151761</v>
      </c>
      <c r="AF2419" s="15">
        <f t="shared" si="707"/>
        <v>3.776851851851851</v>
      </c>
      <c r="AG2419" s="31">
        <f t="shared" si="719"/>
        <v>6.0127416294291525</v>
      </c>
      <c r="AH2419" s="31">
        <f t="shared" si="720"/>
        <v>36.537600545488367</v>
      </c>
      <c r="AI2419">
        <f t="shared" si="721"/>
        <v>145.04684292655966</v>
      </c>
    </row>
    <row r="2420" spans="1:35" x14ac:dyDescent="0.2">
      <c r="A2420">
        <v>32</v>
      </c>
      <c r="C2420" s="27" t="s">
        <v>2481</v>
      </c>
      <c r="D2420" s="26">
        <v>30.46125</v>
      </c>
      <c r="E2420">
        <v>0</v>
      </c>
      <c r="F2420" s="26">
        <v>49.166666666666671</v>
      </c>
      <c r="G2420" s="26">
        <v>37.543333333333337</v>
      </c>
      <c r="H2420" s="26">
        <v>12.9825</v>
      </c>
      <c r="I2420" s="26">
        <v>95.733333333333334</v>
      </c>
      <c r="J2420" s="26">
        <v>36.44</v>
      </c>
      <c r="K2420">
        <v>355</v>
      </c>
      <c r="L2420">
        <v>0</v>
      </c>
      <c r="M2420">
        <v>0.48333333333333334</v>
      </c>
      <c r="N2420">
        <v>38.848333333333336</v>
      </c>
      <c r="O2420" s="1">
        <f t="shared" si="704"/>
        <v>1267.3532906904038</v>
      </c>
      <c r="Q2420" s="1">
        <f t="shared" si="708"/>
        <v>-6451.8151906860321</v>
      </c>
      <c r="R2420" s="2">
        <f t="shared" si="709"/>
        <v>-6.8259711350893282</v>
      </c>
      <c r="S2420" s="2"/>
      <c r="T2420" s="1">
        <f t="shared" si="710"/>
        <v>6871.7385527264905</v>
      </c>
      <c r="U2420" s="1">
        <f t="shared" si="711"/>
        <v>0</v>
      </c>
      <c r="V2420" s="1">
        <f t="shared" si="712"/>
        <v>1773.9638512650947</v>
      </c>
      <c r="W2420" s="1">
        <f t="shared" si="713"/>
        <v>-1079.7246243198213</v>
      </c>
      <c r="X2420" s="2">
        <f t="shared" si="722"/>
        <v>53.287315120750613</v>
      </c>
      <c r="Y2420">
        <f t="shared" si="705"/>
        <v>1</v>
      </c>
      <c r="Z2420" s="26">
        <f t="shared" si="714"/>
        <v>0</v>
      </c>
      <c r="AA2420">
        <f t="shared" si="715"/>
        <v>247.87296252252688</v>
      </c>
      <c r="AB2420" s="28">
        <f t="shared" si="716"/>
        <v>40519.553571428572</v>
      </c>
      <c r="AC2420">
        <f t="shared" si="717"/>
        <v>3.0796296296296313</v>
      </c>
      <c r="AD2420" s="31">
        <f t="shared" si="706"/>
        <v>5.4784415387841019</v>
      </c>
      <c r="AE2420" s="31">
        <f t="shared" si="718"/>
        <v>11.124949940139778</v>
      </c>
      <c r="AF2420" s="15">
        <f t="shared" si="707"/>
        <v>3.8046296296296314</v>
      </c>
      <c r="AG2420" s="31">
        <f t="shared" si="719"/>
        <v>6.0245643696499718</v>
      </c>
      <c r="AH2420" s="31">
        <f t="shared" si="720"/>
        <v>36.605771913638172</v>
      </c>
      <c r="AI2420">
        <f t="shared" si="721"/>
        <v>153.19070170467234</v>
      </c>
    </row>
    <row r="2421" spans="1:35" x14ac:dyDescent="0.2">
      <c r="A2421">
        <v>32</v>
      </c>
      <c r="C2421" s="27" t="s">
        <v>2482</v>
      </c>
      <c r="D2421" s="26">
        <v>30.461500000000001</v>
      </c>
      <c r="E2421">
        <v>0</v>
      </c>
      <c r="F2421" s="26">
        <v>1.25</v>
      </c>
      <c r="G2421" s="26">
        <v>35.706666666666663</v>
      </c>
      <c r="H2421" s="26">
        <v>12.475833333333334</v>
      </c>
      <c r="I2421" s="26">
        <v>95.508333333333326</v>
      </c>
      <c r="J2421" s="26">
        <v>34.549166666666665</v>
      </c>
      <c r="K2421">
        <v>341.33333333333331</v>
      </c>
      <c r="L2421">
        <v>5.833333333333332E-2</v>
      </c>
      <c r="M2421">
        <v>1.2666666666666666</v>
      </c>
      <c r="N2421">
        <v>38.906666666666666</v>
      </c>
      <c r="O2421" s="1">
        <f t="shared" si="704"/>
        <v>32.220846373484839</v>
      </c>
      <c r="Q2421" s="1">
        <f t="shared" si="708"/>
        <v>-4734.7925425162975</v>
      </c>
      <c r="R2421" s="2">
        <f t="shared" si="709"/>
        <v>-5.0093743032983351</v>
      </c>
      <c r="S2421" s="2"/>
      <c r="T2421" s="1">
        <f t="shared" si="710"/>
        <v>5794.3335823283014</v>
      </c>
      <c r="U2421" s="1">
        <f t="shared" si="711"/>
        <v>0</v>
      </c>
      <c r="V2421" s="1">
        <f t="shared" si="712"/>
        <v>1461.9918325319513</v>
      </c>
      <c r="W2421" s="1">
        <f t="shared" si="713"/>
        <v>-2647.6006113589515</v>
      </c>
      <c r="X2421" s="2">
        <f t="shared" si="722"/>
        <v>46.461343985661287</v>
      </c>
      <c r="Y2421">
        <f t="shared" si="705"/>
        <v>1</v>
      </c>
      <c r="Z2421" s="26">
        <f t="shared" si="714"/>
        <v>0</v>
      </c>
      <c r="AA2421">
        <f t="shared" si="715"/>
        <v>115.66308423569738</v>
      </c>
      <c r="AB2421" s="28">
        <f t="shared" si="716"/>
        <v>40519.595238095237</v>
      </c>
      <c r="AC2421">
        <f t="shared" si="717"/>
        <v>2.0592592592592576</v>
      </c>
      <c r="AD2421" s="31">
        <f t="shared" si="706"/>
        <v>5.0812663069839603</v>
      </c>
      <c r="AE2421" s="31">
        <f t="shared" si="718"/>
        <v>10.35667171529531</v>
      </c>
      <c r="AF2421" s="15">
        <f t="shared" si="707"/>
        <v>3.8370370370370366</v>
      </c>
      <c r="AG2421" s="31">
        <f t="shared" si="719"/>
        <v>6.0383834368438425</v>
      </c>
      <c r="AH2421" s="31">
        <f t="shared" si="720"/>
        <v>36.685445066672877</v>
      </c>
      <c r="AI2421">
        <f t="shared" si="721"/>
        <v>158.28858538848192</v>
      </c>
    </row>
    <row r="2422" spans="1:35" x14ac:dyDescent="0.2">
      <c r="A2422">
        <v>32</v>
      </c>
      <c r="C2422" s="27" t="s">
        <v>2483</v>
      </c>
      <c r="D2422" s="26">
        <v>30.454250000000002</v>
      </c>
      <c r="E2422">
        <v>0</v>
      </c>
      <c r="F2422" s="26">
        <v>1</v>
      </c>
      <c r="G2422" s="26">
        <v>35.220833333333331</v>
      </c>
      <c r="H2422" s="26">
        <v>13.200000000000001</v>
      </c>
      <c r="I2422" s="26">
        <v>95.4</v>
      </c>
      <c r="J2422" s="26">
        <v>34.034166666666664</v>
      </c>
      <c r="K2422">
        <v>339.08333333333331</v>
      </c>
      <c r="L2422">
        <v>5.833333333333332E-2</v>
      </c>
      <c r="M2422">
        <v>2.4500000000000002</v>
      </c>
      <c r="N2422">
        <v>38.967500000000001</v>
      </c>
      <c r="O2422" s="1">
        <f t="shared" si="704"/>
        <v>25.776677098787872</v>
      </c>
      <c r="Q2422" s="1">
        <f t="shared" si="708"/>
        <v>-3050.1140297388683</v>
      </c>
      <c r="R2422" s="2">
        <f t="shared" si="709"/>
        <v>-1.8736635855394024</v>
      </c>
      <c r="S2422" s="2"/>
      <c r="T2422" s="1">
        <f t="shared" si="710"/>
        <v>4816.7979105008217</v>
      </c>
      <c r="U2422" s="1">
        <f t="shared" si="711"/>
        <v>0</v>
      </c>
      <c r="V2422" s="1">
        <f t="shared" si="712"/>
        <v>1198.9976335235351</v>
      </c>
      <c r="W2422" s="1">
        <f t="shared" si="713"/>
        <v>-3099.8990491327718</v>
      </c>
      <c r="X2422" s="2">
        <f t="shared" si="722"/>
        <v>41.45196968236295</v>
      </c>
      <c r="Y2422">
        <f t="shared" si="705"/>
        <v>1</v>
      </c>
      <c r="Z2422" s="26">
        <f t="shared" si="714"/>
        <v>360</v>
      </c>
      <c r="AA2422">
        <f t="shared" si="715"/>
        <v>38.827060200198169</v>
      </c>
      <c r="AB2422" s="28">
        <f t="shared" si="716"/>
        <v>40519.636904761908</v>
      </c>
      <c r="AC2422">
        <f t="shared" si="717"/>
        <v>1.7893518518518507</v>
      </c>
      <c r="AD2422" s="31">
        <f t="shared" si="706"/>
        <v>4.9780305589440887</v>
      </c>
      <c r="AE2422" s="31">
        <f t="shared" si="718"/>
        <v>10.156216467034918</v>
      </c>
      <c r="AF2422" s="15">
        <f t="shared" si="707"/>
        <v>3.870833333333334</v>
      </c>
      <c r="AG2422" s="31">
        <f t="shared" si="719"/>
        <v>6.052824476214929</v>
      </c>
      <c r="AH2422" s="31">
        <f t="shared" si="720"/>
        <v>36.768693503973005</v>
      </c>
      <c r="AI2422">
        <f t="shared" si="721"/>
        <v>159.99421194607177</v>
      </c>
    </row>
    <row r="2423" spans="1:35" x14ac:dyDescent="0.2">
      <c r="A2423">
        <v>32</v>
      </c>
      <c r="C2423" s="27" t="s">
        <v>2484</v>
      </c>
      <c r="D2423" s="26">
        <v>30.447749999999999</v>
      </c>
      <c r="E2423">
        <v>0</v>
      </c>
      <c r="F2423" s="26">
        <v>1</v>
      </c>
      <c r="G2423" s="26">
        <v>34.94916666666667</v>
      </c>
      <c r="H2423" s="26">
        <v>13.2775</v>
      </c>
      <c r="I2423" s="26">
        <v>95.224999999999994</v>
      </c>
      <c r="J2423" s="26">
        <v>33.719166666666666</v>
      </c>
      <c r="K2423">
        <v>307.83333333333331</v>
      </c>
      <c r="L2423">
        <v>0.55833333333333335</v>
      </c>
      <c r="M2423">
        <v>3.8916666666666666</v>
      </c>
      <c r="N2423">
        <v>39.04</v>
      </c>
      <c r="O2423" s="1">
        <f t="shared" si="704"/>
        <v>25.776677098787872</v>
      </c>
      <c r="Q2423" s="1">
        <f t="shared" si="708"/>
        <v>-2344.9369576199824</v>
      </c>
      <c r="R2423" s="2">
        <f t="shared" si="709"/>
        <v>-1.1275916356857842</v>
      </c>
      <c r="S2423" s="2"/>
      <c r="T2423" s="1">
        <f t="shared" si="710"/>
        <v>4484.1357709212698</v>
      </c>
      <c r="U2423" s="1">
        <f t="shared" si="711"/>
        <v>0</v>
      </c>
      <c r="V2423" s="1">
        <f t="shared" si="712"/>
        <v>1109.902545754388</v>
      </c>
      <c r="W2423" s="1">
        <f t="shared" si="713"/>
        <v>-3384.6540107190276</v>
      </c>
      <c r="X2423" s="2">
        <f t="shared" si="722"/>
        <v>39.578306096823546</v>
      </c>
      <c r="Y2423">
        <f t="shared" si="705"/>
        <v>1</v>
      </c>
      <c r="Z2423" s="26">
        <f t="shared" si="714"/>
        <v>360</v>
      </c>
      <c r="AA2423">
        <f t="shared" si="715"/>
        <v>21.428931863833125</v>
      </c>
      <c r="AB2423" s="28">
        <f t="shared" si="716"/>
        <v>40519.678571428572</v>
      </c>
      <c r="AC2423">
        <f t="shared" si="717"/>
        <v>1.638425925925928</v>
      </c>
      <c r="AD2423" s="31">
        <f t="shared" si="706"/>
        <v>4.9152160760355219</v>
      </c>
      <c r="AE2423" s="31">
        <f t="shared" si="718"/>
        <v>10.033569726910654</v>
      </c>
      <c r="AF2423" s="15">
        <f t="shared" si="707"/>
        <v>3.9111111111111105</v>
      </c>
      <c r="AG2423" s="31">
        <f t="shared" si="719"/>
        <v>6.0700747439996885</v>
      </c>
      <c r="AH2423" s="31">
        <f t="shared" si="720"/>
        <v>36.868122082556212</v>
      </c>
      <c r="AI2423">
        <f t="shared" si="721"/>
        <v>161.32932876214107</v>
      </c>
    </row>
    <row r="2424" spans="1:35" x14ac:dyDescent="0.2">
      <c r="A2424">
        <v>32</v>
      </c>
      <c r="C2424" s="27" t="s">
        <v>2485</v>
      </c>
      <c r="D2424" s="26">
        <v>30.438833333333335</v>
      </c>
      <c r="E2424">
        <v>0</v>
      </c>
      <c r="F2424" s="26">
        <v>1</v>
      </c>
      <c r="G2424" s="26">
        <v>34.729166666666664</v>
      </c>
      <c r="H2424" s="26">
        <v>13.396666666666667</v>
      </c>
      <c r="I2424" s="26">
        <v>95.125</v>
      </c>
      <c r="J2424" s="26">
        <v>33.474166666666669</v>
      </c>
      <c r="K2424">
        <v>235.25</v>
      </c>
      <c r="L2424">
        <v>0.41666666666666669</v>
      </c>
      <c r="M2424">
        <v>2.8</v>
      </c>
      <c r="N2424">
        <v>39.0625</v>
      </c>
      <c r="O2424" s="1">
        <f t="shared" si="704"/>
        <v>25.776677098787872</v>
      </c>
      <c r="Q2424" s="1">
        <f t="shared" si="708"/>
        <v>-1876.5122444255765</v>
      </c>
      <c r="R2424" s="2">
        <f t="shared" si="709"/>
        <v>-0.63200187114271134</v>
      </c>
      <c r="S2424" s="2"/>
      <c r="T2424" s="1">
        <f t="shared" si="710"/>
        <v>4271.5706700384153</v>
      </c>
      <c r="U2424" s="1">
        <f t="shared" si="711"/>
        <v>0</v>
      </c>
      <c r="V2424" s="1">
        <f t="shared" si="712"/>
        <v>1053.9304894618028</v>
      </c>
      <c r="W2424" s="1">
        <f t="shared" si="713"/>
        <v>-3585.2924945485788</v>
      </c>
      <c r="X2424" s="2">
        <f t="shared" si="722"/>
        <v>38.450714461137764</v>
      </c>
      <c r="Y2424">
        <f t="shared" si="705"/>
        <v>1</v>
      </c>
      <c r="Z2424" s="26">
        <f t="shared" si="714"/>
        <v>360</v>
      </c>
      <c r="AA2424">
        <f t="shared" si="715"/>
        <v>13.849917986532708</v>
      </c>
      <c r="AB2424" s="28">
        <f t="shared" si="716"/>
        <v>40519.720238095237</v>
      </c>
      <c r="AC2424">
        <f t="shared" si="717"/>
        <v>1.5162037037037024</v>
      </c>
      <c r="AD2424" s="31">
        <f t="shared" si="706"/>
        <v>4.8670018183357602</v>
      </c>
      <c r="AE2424" s="31">
        <f t="shared" si="718"/>
        <v>9.9395695855262201</v>
      </c>
      <c r="AF2424" s="15">
        <f t="shared" si="707"/>
        <v>3.9236111111111112</v>
      </c>
      <c r="AG2424" s="31">
        <f t="shared" si="719"/>
        <v>6.0754370704655978</v>
      </c>
      <c r="AH2424" s="31">
        <f t="shared" si="720"/>
        <v>36.899026766618299</v>
      </c>
      <c r="AI2424">
        <f t="shared" si="721"/>
        <v>162.08025657272555</v>
      </c>
    </row>
    <row r="2425" spans="1:35" x14ac:dyDescent="0.2">
      <c r="A2425">
        <v>32</v>
      </c>
      <c r="C2425" s="27" t="s">
        <v>2486</v>
      </c>
      <c r="D2425" s="26">
        <v>30.432916666666667</v>
      </c>
      <c r="E2425">
        <v>0</v>
      </c>
      <c r="F2425" s="26">
        <v>1</v>
      </c>
      <c r="G2425" s="26">
        <v>34.706666666666663</v>
      </c>
      <c r="H2425" s="26">
        <v>13.765833333333333</v>
      </c>
      <c r="I2425" s="26">
        <v>94.95</v>
      </c>
      <c r="J2425" s="26">
        <v>33.404166666666669</v>
      </c>
      <c r="K2425">
        <v>17.666666666666668</v>
      </c>
      <c r="L2425">
        <v>0.11666666666666665</v>
      </c>
      <c r="M2425">
        <v>2.5249999999999999</v>
      </c>
      <c r="N2425">
        <v>39.07</v>
      </c>
      <c r="O2425" s="1">
        <f t="shared" si="704"/>
        <v>25.776677098787872</v>
      </c>
      <c r="Q2425" s="1">
        <f t="shared" si="708"/>
        <v>-1638.2308988616708</v>
      </c>
      <c r="R2425" s="2">
        <f t="shared" si="709"/>
        <v>-0.37990202965972597</v>
      </c>
      <c r="S2425" s="2"/>
      <c r="T2425" s="1">
        <f t="shared" si="710"/>
        <v>4100.8772077701933</v>
      </c>
      <c r="U2425" s="1">
        <f t="shared" si="711"/>
        <v>0</v>
      </c>
      <c r="V2425" s="1">
        <f t="shared" si="712"/>
        <v>1010.9409466268872</v>
      </c>
      <c r="W2425" s="1">
        <f t="shared" si="713"/>
        <v>-3610.1137502800698</v>
      </c>
      <c r="X2425" s="2">
        <f t="shared" si="722"/>
        <v>37.818712589995052</v>
      </c>
      <c r="Y2425">
        <f t="shared" si="705"/>
        <v>1</v>
      </c>
      <c r="Z2425" s="26">
        <f t="shared" si="714"/>
        <v>360</v>
      </c>
      <c r="AA2425">
        <f t="shared" si="715"/>
        <v>9.6848298289048405</v>
      </c>
      <c r="AB2425" s="28">
        <f t="shared" si="716"/>
        <v>40519.761904761908</v>
      </c>
      <c r="AC2425">
        <f t="shared" si="717"/>
        <v>1.5037037037037018</v>
      </c>
      <c r="AD2425" s="31">
        <f t="shared" si="706"/>
        <v>4.8536718512774959</v>
      </c>
      <c r="AE2425" s="31">
        <f t="shared" si="718"/>
        <v>9.912797767291794</v>
      </c>
      <c r="AF2425" s="15">
        <f t="shared" si="707"/>
        <v>3.927777777777778</v>
      </c>
      <c r="AG2425" s="31">
        <f t="shared" si="719"/>
        <v>6.0772254393544847</v>
      </c>
      <c r="AH2425" s="31">
        <f t="shared" si="720"/>
        <v>36.909333336727499</v>
      </c>
      <c r="AI2425">
        <f t="shared" si="721"/>
        <v>162.30317184344747</v>
      </c>
    </row>
    <row r="2426" spans="1:35" x14ac:dyDescent="0.2">
      <c r="A2426">
        <v>32</v>
      </c>
      <c r="C2426" s="27" t="s">
        <v>2487</v>
      </c>
      <c r="D2426" s="26">
        <v>30.41825</v>
      </c>
      <c r="E2426">
        <v>0</v>
      </c>
      <c r="F2426" s="26">
        <v>1</v>
      </c>
      <c r="G2426" s="26">
        <v>34.563333333333333</v>
      </c>
      <c r="H2426" s="26">
        <v>14.140833333333333</v>
      </c>
      <c r="I2426" s="26">
        <v>95.058333333333337</v>
      </c>
      <c r="J2426" s="26">
        <v>33.291666666666664</v>
      </c>
      <c r="K2426">
        <v>15.833333333333332</v>
      </c>
      <c r="L2426">
        <v>0.23333333333333334</v>
      </c>
      <c r="M2426">
        <v>1.7416666666666667</v>
      </c>
      <c r="N2426">
        <v>39.067500000000003</v>
      </c>
      <c r="O2426" s="1">
        <f t="shared" si="704"/>
        <v>25.776677098787872</v>
      </c>
      <c r="Q2426" s="1">
        <f t="shared" si="708"/>
        <v>-1361.4578187578488</v>
      </c>
      <c r="R2426" s="2">
        <f t="shared" si="709"/>
        <v>-8.7078227377570316E-2</v>
      </c>
      <c r="S2426" s="2"/>
      <c r="T2426" s="1">
        <f t="shared" si="710"/>
        <v>3972.1707649989553</v>
      </c>
      <c r="U2426" s="1">
        <f t="shared" si="711"/>
        <v>0</v>
      </c>
      <c r="V2426" s="1">
        <f t="shared" si="712"/>
        <v>979.16048154546252</v>
      </c>
      <c r="W2426" s="1">
        <f t="shared" si="713"/>
        <v>-3726.6357563528986</v>
      </c>
      <c r="X2426" s="2">
        <f t="shared" si="722"/>
        <v>37.438810560335327</v>
      </c>
      <c r="Y2426">
        <f t="shared" si="705"/>
        <v>1</v>
      </c>
      <c r="Z2426" s="26">
        <f t="shared" si="714"/>
        <v>360</v>
      </c>
      <c r="AA2426">
        <f t="shared" si="715"/>
        <v>8.2683692830070772</v>
      </c>
      <c r="AB2426" s="28">
        <f t="shared" si="716"/>
        <v>40519.803571428572</v>
      </c>
      <c r="AC2426">
        <f t="shared" si="717"/>
        <v>1.4240740740740736</v>
      </c>
      <c r="AD2426" s="31">
        <f t="shared" si="706"/>
        <v>4.8313813227158136</v>
      </c>
      <c r="AE2426" s="31">
        <f t="shared" si="718"/>
        <v>9.8701347830086892</v>
      </c>
      <c r="AF2426" s="15">
        <f t="shared" si="707"/>
        <v>3.9263888888888903</v>
      </c>
      <c r="AG2426" s="31">
        <f t="shared" si="719"/>
        <v>6.0766292648923628</v>
      </c>
      <c r="AH2426" s="31">
        <f t="shared" si="720"/>
        <v>36.905897535024145</v>
      </c>
      <c r="AI2426">
        <f t="shared" si="721"/>
        <v>162.53900566511692</v>
      </c>
    </row>
    <row r="2427" spans="1:35" x14ac:dyDescent="0.2">
      <c r="A2427">
        <v>32</v>
      </c>
      <c r="C2427" s="27" t="s">
        <v>2488</v>
      </c>
      <c r="D2427" s="26">
        <v>30.390666666666668</v>
      </c>
      <c r="E2427">
        <v>0</v>
      </c>
      <c r="F2427" s="26">
        <v>1</v>
      </c>
      <c r="G2427" s="26">
        <v>34.590000000000003</v>
      </c>
      <c r="H2427" s="26">
        <v>14.631666666666666</v>
      </c>
      <c r="I2427" s="26">
        <v>94.924999999999997</v>
      </c>
      <c r="J2427" s="26">
        <v>33.282499999999999</v>
      </c>
      <c r="K2427">
        <v>23.75</v>
      </c>
      <c r="L2427">
        <v>0.17500000000000002</v>
      </c>
      <c r="M2427">
        <v>1.85</v>
      </c>
      <c r="N2427">
        <v>39.042499999999997</v>
      </c>
      <c r="O2427" s="1">
        <f t="shared" si="704"/>
        <v>25.776677098787872</v>
      </c>
      <c r="Q2427" s="1">
        <f t="shared" si="708"/>
        <v>-1282.36823061323</v>
      </c>
      <c r="R2427" s="2">
        <f t="shared" si="709"/>
        <v>-3.4020479140561832E-3</v>
      </c>
      <c r="S2427" s="2"/>
      <c r="T2427" s="1">
        <f t="shared" si="710"/>
        <v>3873.6401765343808</v>
      </c>
      <c r="U2427" s="1">
        <f t="shared" si="711"/>
        <v>0</v>
      </c>
      <c r="V2427" s="1">
        <f t="shared" si="712"/>
        <v>956.03716816109613</v>
      </c>
      <c r="W2427" s="1">
        <f t="shared" si="713"/>
        <v>-3683.8880381486574</v>
      </c>
      <c r="X2427" s="2">
        <f t="shared" si="722"/>
        <v>37.351732332957759</v>
      </c>
      <c r="Y2427">
        <f t="shared" si="705"/>
        <v>1</v>
      </c>
      <c r="Z2427" s="26">
        <f t="shared" si="714"/>
        <v>360</v>
      </c>
      <c r="AA2427">
        <f t="shared" si="715"/>
        <v>7.6271654789042893</v>
      </c>
      <c r="AB2427" s="28">
        <f t="shared" si="716"/>
        <v>40519.845238095237</v>
      </c>
      <c r="AC2427">
        <f t="shared" si="717"/>
        <v>1.4388888888888907</v>
      </c>
      <c r="AD2427" s="31">
        <f t="shared" si="706"/>
        <v>4.8297640482977258</v>
      </c>
      <c r="AE2427" s="31">
        <f t="shared" si="718"/>
        <v>9.8662984753915506</v>
      </c>
      <c r="AF2427" s="15">
        <f t="shared" si="707"/>
        <v>3.9124999999999983</v>
      </c>
      <c r="AG2427" s="31">
        <f t="shared" si="719"/>
        <v>6.0706703521664371</v>
      </c>
      <c r="AH2427" s="31">
        <f t="shared" si="720"/>
        <v>36.871554823561581</v>
      </c>
      <c r="AI2427">
        <f t="shared" si="721"/>
        <v>162.35560116519821</v>
      </c>
    </row>
    <row r="2428" spans="1:35" x14ac:dyDescent="0.2">
      <c r="A2428">
        <v>32</v>
      </c>
      <c r="C2428" s="27" t="s">
        <v>2489</v>
      </c>
      <c r="D2428" s="26">
        <v>30.350249999999999</v>
      </c>
      <c r="E2428">
        <v>0</v>
      </c>
      <c r="F2428" s="26">
        <v>1</v>
      </c>
      <c r="G2428" s="26">
        <v>34.685833333333335</v>
      </c>
      <c r="H2428" s="26">
        <v>15.01</v>
      </c>
      <c r="I2428" s="26">
        <v>94.866666666666674</v>
      </c>
      <c r="J2428" s="26">
        <v>33.36</v>
      </c>
      <c r="K2428">
        <v>185.58333333333331</v>
      </c>
      <c r="L2428">
        <v>0.56666666666666665</v>
      </c>
      <c r="M2428">
        <v>3.2916666666666665</v>
      </c>
      <c r="N2428">
        <v>39.004999999999995</v>
      </c>
      <c r="O2428" s="1">
        <f t="shared" si="704"/>
        <v>25.776677098787872</v>
      </c>
      <c r="Q2428" s="1">
        <f t="shared" si="708"/>
        <v>-1312.1206991930753</v>
      </c>
      <c r="R2428" s="2">
        <f t="shared" si="709"/>
        <v>-3.4879932156131277E-2</v>
      </c>
      <c r="S2428" s="2"/>
      <c r="T2428" s="1">
        <f t="shared" si="710"/>
        <v>3808.5564953811854</v>
      </c>
      <c r="U2428" s="1">
        <f t="shared" si="711"/>
        <v>0</v>
      </c>
      <c r="V2428" s="1">
        <f t="shared" si="712"/>
        <v>941.04609987813785</v>
      </c>
      <c r="W2428" s="1">
        <f t="shared" si="713"/>
        <v>-3573.5713460087013</v>
      </c>
      <c r="X2428" s="2">
        <f t="shared" si="722"/>
        <v>37.348330285043701</v>
      </c>
      <c r="Y2428">
        <f t="shared" si="705"/>
        <v>1</v>
      </c>
      <c r="Z2428" s="26">
        <f t="shared" si="714"/>
        <v>360</v>
      </c>
      <c r="AA2428">
        <f t="shared" si="715"/>
        <v>7.0888900178669934</v>
      </c>
      <c r="AB2428" s="28">
        <f t="shared" si="716"/>
        <v>40519.886904761908</v>
      </c>
      <c r="AC2428">
        <f t="shared" si="717"/>
        <v>1.4921296296296305</v>
      </c>
      <c r="AD2428" s="31">
        <f t="shared" si="706"/>
        <v>4.8453666015071093</v>
      </c>
      <c r="AE2428" s="31">
        <f t="shared" si="718"/>
        <v>9.8962527438269525</v>
      </c>
      <c r="AF2428" s="15">
        <f t="shared" si="707"/>
        <v>3.8916666666666639</v>
      </c>
      <c r="AG2428" s="31">
        <f t="shared" si="719"/>
        <v>6.061741631086158</v>
      </c>
      <c r="AH2428" s="31">
        <f t="shared" si="720"/>
        <v>36.820092903714041</v>
      </c>
      <c r="AI2428">
        <f t="shared" si="721"/>
        <v>161.86612704124116</v>
      </c>
    </row>
    <row r="2429" spans="1:35" x14ac:dyDescent="0.2">
      <c r="A2429">
        <v>32</v>
      </c>
      <c r="C2429" s="27" t="s">
        <v>2490</v>
      </c>
      <c r="D2429" s="26">
        <v>30.316333333333333</v>
      </c>
      <c r="E2429">
        <v>0</v>
      </c>
      <c r="F2429" s="26">
        <v>1</v>
      </c>
      <c r="G2429" s="26">
        <v>34.599166666666669</v>
      </c>
      <c r="H2429" s="26">
        <v>15.130833333333333</v>
      </c>
      <c r="I2429" s="26">
        <v>94.991666666666674</v>
      </c>
      <c r="J2429" s="26">
        <v>33.311666666666667</v>
      </c>
      <c r="K2429">
        <v>281.25</v>
      </c>
      <c r="L2429">
        <v>0.47499999999999998</v>
      </c>
      <c r="M2429">
        <v>3.458333333333333</v>
      </c>
      <c r="N2429">
        <v>38.946666666666665</v>
      </c>
      <c r="O2429" s="1">
        <f t="shared" si="704"/>
        <v>25.776677098787872</v>
      </c>
      <c r="Q2429" s="1">
        <f t="shared" si="708"/>
        <v>-1255.4488447485917</v>
      </c>
      <c r="R2429" s="2">
        <f t="shared" si="709"/>
        <v>2.5078456479749045E-2</v>
      </c>
      <c r="S2429" s="2"/>
      <c r="T2429" s="1">
        <f t="shared" si="710"/>
        <v>3782.0082815653122</v>
      </c>
      <c r="U2429" s="1">
        <f t="shared" si="711"/>
        <v>0</v>
      </c>
      <c r="V2429" s="1">
        <f t="shared" si="712"/>
        <v>934.72756410324939</v>
      </c>
      <c r="W2429" s="1">
        <f t="shared" si="713"/>
        <v>-3597.0136430884445</v>
      </c>
      <c r="X2429" s="2">
        <f t="shared" si="722"/>
        <v>37.313450352887571</v>
      </c>
      <c r="Y2429">
        <f t="shared" si="705"/>
        <v>1</v>
      </c>
      <c r="Z2429" s="26">
        <f t="shared" si="714"/>
        <v>360</v>
      </c>
      <c r="AA2429">
        <f t="shared" si="715"/>
        <v>7.3673359292849296</v>
      </c>
      <c r="AB2429" s="28">
        <f t="shared" si="716"/>
        <v>40519.928571428572</v>
      </c>
      <c r="AC2429">
        <f t="shared" si="717"/>
        <v>1.4439814814814826</v>
      </c>
      <c r="AD2429" s="31">
        <f t="shared" si="706"/>
        <v>4.8349319651518403</v>
      </c>
      <c r="AE2429" s="31">
        <f t="shared" si="718"/>
        <v>9.8766723811948687</v>
      </c>
      <c r="AF2429" s="15">
        <f t="shared" si="707"/>
        <v>3.8592592592592583</v>
      </c>
      <c r="AG2429" s="31">
        <f t="shared" si="719"/>
        <v>6.0478754943133319</v>
      </c>
      <c r="AH2429" s="31">
        <f t="shared" si="720"/>
        <v>36.740165273287673</v>
      </c>
      <c r="AI2429">
        <f t="shared" si="721"/>
        <v>161.50331926726193</v>
      </c>
    </row>
    <row r="2430" spans="1:35" x14ac:dyDescent="0.2">
      <c r="A2430">
        <v>32</v>
      </c>
      <c r="C2430" s="27" t="s">
        <v>2491</v>
      </c>
      <c r="D2430" s="26">
        <v>30.293749999999999</v>
      </c>
      <c r="E2430">
        <v>0</v>
      </c>
      <c r="F2430" s="26">
        <v>1</v>
      </c>
      <c r="G2430" s="26">
        <v>34.365000000000002</v>
      </c>
      <c r="H2430" s="26">
        <v>14.926666666666666</v>
      </c>
      <c r="I2430" s="26">
        <v>94.691666666666663</v>
      </c>
      <c r="J2430" s="26">
        <v>32.995833333333337</v>
      </c>
      <c r="K2430">
        <v>259.25</v>
      </c>
      <c r="L2430">
        <v>0.26666666666666672</v>
      </c>
      <c r="M2430">
        <v>3.2083333333333335</v>
      </c>
      <c r="N2430">
        <v>38.884166666666665</v>
      </c>
      <c r="O2430" s="1">
        <f t="shared" si="704"/>
        <v>25.776677098787872</v>
      </c>
      <c r="Q2430" s="1">
        <f t="shared" si="708"/>
        <v>-1161.8481561178933</v>
      </c>
      <c r="R2430" s="2">
        <f t="shared" si="709"/>
        <v>0.12410726929199178</v>
      </c>
      <c r="S2430" s="2"/>
      <c r="T2430" s="1">
        <f t="shared" si="710"/>
        <v>3821.0932530762898</v>
      </c>
      <c r="U2430" s="1">
        <f t="shared" si="711"/>
        <v>0</v>
      </c>
      <c r="V2430" s="1">
        <f t="shared" si="712"/>
        <v>943.87555550514253</v>
      </c>
      <c r="W2430" s="1">
        <f t="shared" si="713"/>
        <v>-3739.0463842186382</v>
      </c>
      <c r="X2430" s="2">
        <f t="shared" si="722"/>
        <v>37.338528809367318</v>
      </c>
      <c r="Y2430">
        <f t="shared" si="705"/>
        <v>1</v>
      </c>
      <c r="Z2430" s="26">
        <f t="shared" si="714"/>
        <v>360</v>
      </c>
      <c r="AA2430">
        <f t="shared" si="715"/>
        <v>8.8418735801374098</v>
      </c>
      <c r="AB2430" s="28">
        <f t="shared" si="716"/>
        <v>40519.970238095237</v>
      </c>
      <c r="AC2430">
        <f t="shared" si="717"/>
        <v>1.31388888888889</v>
      </c>
      <c r="AD2430" s="31">
        <f t="shared" si="706"/>
        <v>4.7746181245680717</v>
      </c>
      <c r="AE2430" s="31">
        <f t="shared" si="718"/>
        <v>9.7580878727954463</v>
      </c>
      <c r="AF2430" s="15">
        <f t="shared" si="707"/>
        <v>3.8245370370370364</v>
      </c>
      <c r="AG2430" s="31">
        <f t="shared" si="719"/>
        <v>6.0330499218259179</v>
      </c>
      <c r="AH2430" s="31">
        <f t="shared" si="720"/>
        <v>36.654696131924958</v>
      </c>
      <c r="AI2430">
        <f t="shared" si="721"/>
        <v>161.7024088538866</v>
      </c>
    </row>
    <row r="2431" spans="1:35" x14ac:dyDescent="0.2">
      <c r="A2431">
        <v>32</v>
      </c>
      <c r="C2431" s="27" t="s">
        <v>2492</v>
      </c>
      <c r="D2431" s="26">
        <v>30.266666666666666</v>
      </c>
      <c r="E2431">
        <v>0</v>
      </c>
      <c r="F2431" s="26">
        <v>1</v>
      </c>
      <c r="G2431" s="26">
        <v>34.431666666666665</v>
      </c>
      <c r="H2431" s="26">
        <v>15.475</v>
      </c>
      <c r="I2431" s="26">
        <v>94.841666666666669</v>
      </c>
      <c r="J2431" s="26">
        <v>33.107500000000002</v>
      </c>
      <c r="K2431">
        <v>308</v>
      </c>
      <c r="L2431">
        <v>0.52499999999999991</v>
      </c>
      <c r="M2431">
        <v>3.5583333333333331</v>
      </c>
      <c r="N2431">
        <v>38.814999999999998</v>
      </c>
      <c r="O2431" s="1">
        <f t="shared" si="704"/>
        <v>25.776677098787872</v>
      </c>
      <c r="Q2431" s="1">
        <f t="shared" si="708"/>
        <v>-1185.1350087976271</v>
      </c>
      <c r="R2431" s="2">
        <f t="shared" si="709"/>
        <v>9.9469957230045036E-2</v>
      </c>
      <c r="S2431" s="2"/>
      <c r="T2431" s="1">
        <f t="shared" si="710"/>
        <v>3748.7651555373068</v>
      </c>
      <c r="U2431" s="1">
        <f t="shared" si="711"/>
        <v>0</v>
      </c>
      <c r="V2431" s="1">
        <f t="shared" si="712"/>
        <v>927.91514568522905</v>
      </c>
      <c r="W2431" s="1">
        <f t="shared" si="713"/>
        <v>-3626.66125410106</v>
      </c>
      <c r="X2431" s="2">
        <f t="shared" si="722"/>
        <v>37.462636078659308</v>
      </c>
      <c r="Y2431">
        <f t="shared" si="705"/>
        <v>1</v>
      </c>
      <c r="Z2431" s="26">
        <f t="shared" si="714"/>
        <v>360</v>
      </c>
      <c r="AA2431">
        <f t="shared" si="715"/>
        <v>9.1867755764350303</v>
      </c>
      <c r="AB2431" s="28">
        <f t="shared" si="716"/>
        <v>40520.011904761908</v>
      </c>
      <c r="AC2431">
        <f t="shared" si="717"/>
        <v>1.350925925925925</v>
      </c>
      <c r="AD2431" s="31">
        <f t="shared" si="706"/>
        <v>4.7949878366772527</v>
      </c>
      <c r="AE2431" s="31">
        <f t="shared" si="718"/>
        <v>9.7983960831664803</v>
      </c>
      <c r="AF2431" s="15">
        <f t="shared" si="707"/>
        <v>3.7861111111111097</v>
      </c>
      <c r="AG2431" s="31">
        <f t="shared" si="719"/>
        <v>6.0166802705822473</v>
      </c>
      <c r="AH2431" s="31">
        <f t="shared" si="720"/>
        <v>36.560312047061835</v>
      </c>
      <c r="AI2431">
        <f t="shared" si="721"/>
        <v>160.89263877493886</v>
      </c>
    </row>
    <row r="2432" spans="1:35" x14ac:dyDescent="0.2">
      <c r="A2432">
        <v>32</v>
      </c>
      <c r="C2432" s="27" t="s">
        <v>2493</v>
      </c>
      <c r="D2432" s="26">
        <v>30.231249999999999</v>
      </c>
      <c r="E2432">
        <v>0</v>
      </c>
      <c r="F2432" s="26">
        <v>1</v>
      </c>
      <c r="G2432" s="26">
        <v>34.663333333333334</v>
      </c>
      <c r="H2432" s="26">
        <v>15.994166666666667</v>
      </c>
      <c r="I2432" s="26">
        <v>94.625</v>
      </c>
      <c r="J2432" s="26">
        <v>33.277500000000003</v>
      </c>
      <c r="K2432">
        <v>200.91666666666669</v>
      </c>
      <c r="L2432">
        <v>0.83333333333333337</v>
      </c>
      <c r="M2432">
        <v>3.9833333333333334</v>
      </c>
      <c r="N2432">
        <v>38.756666666666668</v>
      </c>
      <c r="O2432" s="1">
        <f t="shared" si="704"/>
        <v>25.776677098787872</v>
      </c>
      <c r="Q2432" s="1">
        <f t="shared" si="708"/>
        <v>-1336.6637638444315</v>
      </c>
      <c r="R2432" s="2">
        <f t="shared" si="709"/>
        <v>-6.0846306877874623E-2</v>
      </c>
      <c r="S2432" s="2"/>
      <c r="T2432" s="1">
        <f t="shared" si="710"/>
        <v>3677.2092868390469</v>
      </c>
      <c r="U2432" s="1">
        <f t="shared" si="711"/>
        <v>0</v>
      </c>
      <c r="V2432" s="1">
        <f t="shared" si="712"/>
        <v>911.92451679597912</v>
      </c>
      <c r="W2432" s="1">
        <f t="shared" si="713"/>
        <v>-3386.7224486966561</v>
      </c>
      <c r="X2432" s="2">
        <f t="shared" si="722"/>
        <v>37.56210603588935</v>
      </c>
      <c r="Y2432">
        <f t="shared" si="705"/>
        <v>1</v>
      </c>
      <c r="Z2432" s="26">
        <f t="shared" si="714"/>
        <v>360</v>
      </c>
      <c r="AA2432">
        <f t="shared" si="715"/>
        <v>8.4028831810839097</v>
      </c>
      <c r="AB2432" s="28">
        <f t="shared" si="716"/>
        <v>40520.053571428572</v>
      </c>
      <c r="AC2432">
        <f t="shared" si="717"/>
        <v>1.4796296296296301</v>
      </c>
      <c r="AD2432" s="31">
        <f t="shared" si="706"/>
        <v>4.8286687761252765</v>
      </c>
      <c r="AE2432" s="31">
        <f t="shared" si="718"/>
        <v>9.8625977274214183</v>
      </c>
      <c r="AF2432" s="15">
        <f t="shared" si="707"/>
        <v>3.753703703703704</v>
      </c>
      <c r="AG2432" s="31">
        <f t="shared" si="719"/>
        <v>6.0029049586719738</v>
      </c>
      <c r="AH2432" s="31">
        <f t="shared" si="720"/>
        <v>36.480875506005859</v>
      </c>
      <c r="AI2432">
        <f t="shared" si="721"/>
        <v>160.02908600484966</v>
      </c>
    </row>
    <row r="2433" spans="1:35" x14ac:dyDescent="0.2">
      <c r="A2433">
        <v>32</v>
      </c>
      <c r="C2433" s="27" t="s">
        <v>2494</v>
      </c>
      <c r="D2433" s="26">
        <v>30.204750000000001</v>
      </c>
      <c r="E2433">
        <v>0</v>
      </c>
      <c r="F2433" s="26">
        <v>1</v>
      </c>
      <c r="G2433" s="26">
        <v>34.813333333333333</v>
      </c>
      <c r="H2433" s="26">
        <v>16.5975</v>
      </c>
      <c r="I2433" s="26">
        <v>94.88333333333334</v>
      </c>
      <c r="J2433" s="26">
        <v>33.496666666666663</v>
      </c>
      <c r="K2433">
        <v>261.5</v>
      </c>
      <c r="L2433">
        <v>0.89166666666666661</v>
      </c>
      <c r="M2433">
        <v>3.9333333333333331</v>
      </c>
      <c r="N2433">
        <v>38.68</v>
      </c>
      <c r="O2433" s="1">
        <f t="shared" si="704"/>
        <v>25.776677098787872</v>
      </c>
      <c r="Q2433" s="1">
        <f t="shared" si="708"/>
        <v>-1383.2058344775401</v>
      </c>
      <c r="R2433" s="2">
        <f t="shared" si="709"/>
        <v>-0.11008746170318906</v>
      </c>
      <c r="S2433" s="2"/>
      <c r="T2433" s="1">
        <f t="shared" si="710"/>
        <v>3563.9704883009131</v>
      </c>
      <c r="U2433" s="1">
        <f t="shared" si="711"/>
        <v>0</v>
      </c>
      <c r="V2433" s="1">
        <f t="shared" si="712"/>
        <v>885.29529554214184</v>
      </c>
      <c r="W2433" s="1">
        <f t="shared" si="713"/>
        <v>-3199.1840720587306</v>
      </c>
      <c r="X2433" s="2">
        <f t="shared" si="722"/>
        <v>37.501259729011473</v>
      </c>
      <c r="Y2433">
        <f t="shared" si="705"/>
        <v>1</v>
      </c>
      <c r="Z2433" s="26">
        <f t="shared" si="714"/>
        <v>360</v>
      </c>
      <c r="AA2433">
        <f t="shared" si="715"/>
        <v>7.2249483085832775</v>
      </c>
      <c r="AB2433" s="28">
        <f t="shared" si="716"/>
        <v>40520.095238095237</v>
      </c>
      <c r="AC2433">
        <f t="shared" si="717"/>
        <v>1.5629629629629624</v>
      </c>
      <c r="AD2433" s="31">
        <f t="shared" si="706"/>
        <v>4.87102676839572</v>
      </c>
      <c r="AE2433" s="31">
        <f t="shared" si="718"/>
        <v>9.946096259637061</v>
      </c>
      <c r="AF2433" s="15">
        <f t="shared" si="707"/>
        <v>3.7111111111111108</v>
      </c>
      <c r="AG2433" s="31">
        <f t="shared" si="719"/>
        <v>5.9848425075059843</v>
      </c>
      <c r="AH2433" s="31">
        <f t="shared" si="720"/>
        <v>36.376701680795399</v>
      </c>
      <c r="AI2433">
        <f t="shared" si="721"/>
        <v>158.90079979200394</v>
      </c>
    </row>
    <row r="2434" spans="1:35" x14ac:dyDescent="0.2">
      <c r="A2434">
        <v>32</v>
      </c>
      <c r="C2434" s="27" t="s">
        <v>2495</v>
      </c>
      <c r="D2434" s="26">
        <v>30.209250000000001</v>
      </c>
      <c r="E2434">
        <v>0</v>
      </c>
      <c r="F2434" s="26">
        <v>1</v>
      </c>
      <c r="G2434" s="26">
        <v>34.785833333333336</v>
      </c>
      <c r="H2434" s="26">
        <v>17.039166666666667</v>
      </c>
      <c r="I2434" s="26">
        <v>94.808333333333337</v>
      </c>
      <c r="J2434" s="26">
        <v>33.447499999999998</v>
      </c>
      <c r="K2434">
        <v>324</v>
      </c>
      <c r="L2434">
        <v>0.55833333333333335</v>
      </c>
      <c r="M2434">
        <v>3.8166666666666664</v>
      </c>
      <c r="N2434">
        <v>38.608333333333334</v>
      </c>
      <c r="O2434" s="1">
        <f t="shared" si="704"/>
        <v>25.776677098787872</v>
      </c>
      <c r="Q2434" s="1">
        <f t="shared" si="708"/>
        <v>-1302.6962349081318</v>
      </c>
      <c r="R2434" s="2">
        <f t="shared" si="709"/>
        <v>-2.4908921010992735E-2</v>
      </c>
      <c r="S2434" s="2"/>
      <c r="T2434" s="1">
        <f t="shared" si="710"/>
        <v>3469.8995912086921</v>
      </c>
      <c r="U2434" s="1">
        <f t="shared" si="711"/>
        <v>0</v>
      </c>
      <c r="V2434" s="1">
        <f t="shared" si="712"/>
        <v>862.78853110302452</v>
      </c>
      <c r="W2434" s="1">
        <f t="shared" si="713"/>
        <v>-3162.6416677873681</v>
      </c>
      <c r="X2434" s="2">
        <f t="shared" si="722"/>
        <v>37.391172267308285</v>
      </c>
      <c r="Y2434">
        <f t="shared" si="705"/>
        <v>1</v>
      </c>
      <c r="Z2434" s="26">
        <f t="shared" si="714"/>
        <v>360</v>
      </c>
      <c r="AA2434">
        <f t="shared" si="715"/>
        <v>6.7877909608857214</v>
      </c>
      <c r="AB2434" s="28">
        <f t="shared" si="716"/>
        <v>40520.136904761908</v>
      </c>
      <c r="AC2434">
        <f t="shared" si="717"/>
        <v>1.5476851851851867</v>
      </c>
      <c r="AD2434" s="31">
        <f t="shared" si="706"/>
        <v>4.8618203371594202</v>
      </c>
      <c r="AE2434" s="31">
        <f t="shared" si="718"/>
        <v>9.9278498719380206</v>
      </c>
      <c r="AF2434" s="15">
        <f t="shared" si="707"/>
        <v>3.6712962962962967</v>
      </c>
      <c r="AG2434" s="31">
        <f t="shared" si="719"/>
        <v>5.9680013434792762</v>
      </c>
      <c r="AH2434" s="31">
        <f t="shared" si="720"/>
        <v>36.279556040030336</v>
      </c>
      <c r="AI2434">
        <f t="shared" si="721"/>
        <v>158.42645748257098</v>
      </c>
    </row>
    <row r="2435" spans="1:35" x14ac:dyDescent="0.2">
      <c r="A2435">
        <v>32</v>
      </c>
      <c r="C2435" s="27" t="s">
        <v>2496</v>
      </c>
      <c r="D2435" s="26">
        <v>30.179916666666667</v>
      </c>
      <c r="E2435">
        <v>0</v>
      </c>
      <c r="F2435" s="26">
        <v>1</v>
      </c>
      <c r="G2435" s="26">
        <v>34.97</v>
      </c>
      <c r="H2435" s="26">
        <v>17.876666666666669</v>
      </c>
      <c r="I2435" s="26">
        <v>94.916666666666671</v>
      </c>
      <c r="J2435" s="26">
        <v>33.660833333333336</v>
      </c>
      <c r="K2435">
        <v>334.91666666666669</v>
      </c>
      <c r="L2435">
        <v>0.84166666666666667</v>
      </c>
      <c r="M2435">
        <v>4.3083333333333336</v>
      </c>
      <c r="N2435">
        <v>38.534999999999997</v>
      </c>
      <c r="O2435" s="1">
        <f t="shared" si="704"/>
        <v>25.776677098787872</v>
      </c>
      <c r="Q2435" s="1">
        <f t="shared" si="708"/>
        <v>-1333.1058560428428</v>
      </c>
      <c r="R2435" s="2">
        <f t="shared" si="709"/>
        <v>-5.7082067630908284E-2</v>
      </c>
      <c r="S2435" s="2"/>
      <c r="T2435" s="1">
        <f t="shared" si="710"/>
        <v>3322.8638434209442</v>
      </c>
      <c r="U2435" s="1">
        <f t="shared" si="711"/>
        <v>0</v>
      </c>
      <c r="V2435" s="1">
        <f t="shared" si="712"/>
        <v>828.26887605093418</v>
      </c>
      <c r="W2435" s="1">
        <f t="shared" si="713"/>
        <v>-2949.5925560920773</v>
      </c>
      <c r="X2435" s="2">
        <f t="shared" si="722"/>
        <v>37.366263346297295</v>
      </c>
      <c r="Y2435">
        <f t="shared" si="705"/>
        <v>1</v>
      </c>
      <c r="Z2435" s="26">
        <f t="shared" si="714"/>
        <v>360</v>
      </c>
      <c r="AA2435">
        <f t="shared" si="715"/>
        <v>5.7420780248079151</v>
      </c>
      <c r="AB2435" s="28">
        <f t="shared" si="716"/>
        <v>40520.178571428572</v>
      </c>
      <c r="AC2435">
        <f t="shared" si="717"/>
        <v>1.6499999999999992</v>
      </c>
      <c r="AD2435" s="31">
        <f t="shared" si="706"/>
        <v>4.9033862084665101</v>
      </c>
      <c r="AE2435" s="31">
        <f t="shared" si="718"/>
        <v>10.008999504802068</v>
      </c>
      <c r="AF2435" s="15">
        <f t="shared" si="707"/>
        <v>3.6305555555555538</v>
      </c>
      <c r="AG2435" s="31">
        <f t="shared" si="719"/>
        <v>5.9508117422946523</v>
      </c>
      <c r="AH2435" s="31">
        <f t="shared" si="720"/>
        <v>36.180385027395133</v>
      </c>
      <c r="AI2435">
        <f t="shared" si="721"/>
        <v>157.3423697618295</v>
      </c>
    </row>
    <row r="2436" spans="1:35" x14ac:dyDescent="0.2">
      <c r="A2436">
        <v>32</v>
      </c>
      <c r="C2436" s="27" t="s">
        <v>2497</v>
      </c>
      <c r="D2436" s="26">
        <v>30.143999999999998</v>
      </c>
      <c r="E2436">
        <v>0</v>
      </c>
      <c r="F2436" s="26">
        <v>22.5</v>
      </c>
      <c r="G2436" s="26">
        <v>35.25333333333333</v>
      </c>
      <c r="H2436" s="26">
        <v>18.830833333333334</v>
      </c>
      <c r="I2436" s="26">
        <v>94.758333333333326</v>
      </c>
      <c r="J2436" s="26">
        <v>33.898333333333333</v>
      </c>
      <c r="K2436">
        <v>315.58333333333331</v>
      </c>
      <c r="L2436">
        <v>0.75</v>
      </c>
      <c r="M2436">
        <v>4.2833333333333332</v>
      </c>
      <c r="N2436">
        <v>38.452500000000001</v>
      </c>
      <c r="O2436" s="1">
        <f t="shared" si="704"/>
        <v>579.97523472272701</v>
      </c>
      <c r="Q2436" s="1">
        <f t="shared" si="708"/>
        <v>-867.12171440842985</v>
      </c>
      <c r="R2436" s="2">
        <f t="shared" si="709"/>
        <v>0.43592559086460136</v>
      </c>
      <c r="S2436" s="2"/>
      <c r="T2436" s="1">
        <f t="shared" si="710"/>
        <v>3150.4517657808497</v>
      </c>
      <c r="U2436" s="1">
        <f t="shared" si="711"/>
        <v>0</v>
      </c>
      <c r="V2436" s="1">
        <f t="shared" si="712"/>
        <v>787.4321929398908</v>
      </c>
      <c r="W2436" s="1">
        <f t="shared" si="713"/>
        <v>-2646.9111320330771</v>
      </c>
      <c r="X2436" s="2">
        <f t="shared" si="722"/>
        <v>37.309181278666387</v>
      </c>
      <c r="Y2436">
        <f t="shared" si="705"/>
        <v>1</v>
      </c>
      <c r="Z2436" s="26">
        <f t="shared" si="714"/>
        <v>360</v>
      </c>
      <c r="AA2436">
        <f t="shared" si="715"/>
        <v>4.2265107743301487</v>
      </c>
      <c r="AB2436" s="28">
        <f t="shared" si="716"/>
        <v>40520.220238095237</v>
      </c>
      <c r="AC2436">
        <f t="shared" si="717"/>
        <v>1.8074074074074056</v>
      </c>
      <c r="AD2436" s="31">
        <f t="shared" si="706"/>
        <v>4.9509730321016621</v>
      </c>
      <c r="AE2436" s="31">
        <f t="shared" si="718"/>
        <v>10.100350190807257</v>
      </c>
      <c r="AF2436" s="15">
        <f t="shared" si="707"/>
        <v>3.5847222222222226</v>
      </c>
      <c r="AG2436" s="31">
        <f t="shared" si="719"/>
        <v>5.9315255762601158</v>
      </c>
      <c r="AH2436" s="31">
        <f t="shared" si="720"/>
        <v>36.069099765573377</v>
      </c>
      <c r="AI2436">
        <f t="shared" si="721"/>
        <v>156.12412244349392</v>
      </c>
    </row>
    <row r="2437" spans="1:35" x14ac:dyDescent="0.2">
      <c r="A2437">
        <v>32</v>
      </c>
      <c r="C2437" s="27" t="s">
        <v>2498</v>
      </c>
      <c r="D2437" s="26">
        <v>30.13475</v>
      </c>
      <c r="E2437">
        <v>0</v>
      </c>
      <c r="F2437" s="26">
        <v>86.666666666666671</v>
      </c>
      <c r="G2437" s="26">
        <v>36.0625</v>
      </c>
      <c r="H2437" s="26">
        <v>20.995833333333334</v>
      </c>
      <c r="I2437" s="26">
        <v>94.966666666666669</v>
      </c>
      <c r="J2437" s="26">
        <v>34.755833333333335</v>
      </c>
      <c r="K2437">
        <v>342</v>
      </c>
      <c r="L2437">
        <v>1.0166666666666666</v>
      </c>
      <c r="M2437">
        <v>5.2749999999999995</v>
      </c>
      <c r="N2437">
        <v>38.379999999999995</v>
      </c>
      <c r="O2437" s="1">
        <f t="shared" si="704"/>
        <v>2233.9786818949487</v>
      </c>
      <c r="Q2437" s="1">
        <f t="shared" si="708"/>
        <v>422.82486623783416</v>
      </c>
      <c r="R2437" s="2">
        <f t="shared" si="709"/>
        <v>1.8006792090416761</v>
      </c>
      <c r="S2437" s="2"/>
      <c r="T2437" s="1">
        <f t="shared" si="710"/>
        <v>2855.654550058819</v>
      </c>
      <c r="U2437" s="1">
        <f t="shared" si="711"/>
        <v>0</v>
      </c>
      <c r="V2437" s="1">
        <f t="shared" si="712"/>
        <v>719.43022009413357</v>
      </c>
      <c r="W2437" s="1">
        <f t="shared" si="713"/>
        <v>-1917.4420052576102</v>
      </c>
      <c r="X2437" s="2">
        <f t="shared" si="722"/>
        <v>37.745106869530986</v>
      </c>
      <c r="Y2437">
        <f t="shared" si="705"/>
        <v>1</v>
      </c>
      <c r="Z2437" s="26">
        <f t="shared" si="714"/>
        <v>360</v>
      </c>
      <c r="AA2437">
        <f t="shared" si="715"/>
        <v>2.8311658773928636</v>
      </c>
      <c r="AB2437" s="28">
        <f t="shared" si="716"/>
        <v>40520.261904761908</v>
      </c>
      <c r="AC2437">
        <f t="shared" si="717"/>
        <v>2.2569444444444442</v>
      </c>
      <c r="AD2437" s="31">
        <f t="shared" si="706"/>
        <v>5.1245731953818243</v>
      </c>
      <c r="AE2437" s="31">
        <f t="shared" si="718"/>
        <v>10.437442806000439</v>
      </c>
      <c r="AF2437" s="15">
        <f t="shared" si="707"/>
        <v>3.5444444444444416</v>
      </c>
      <c r="AG2437" s="31">
        <f t="shared" si="719"/>
        <v>5.9146225954808154</v>
      </c>
      <c r="AH2437" s="31">
        <f t="shared" si="720"/>
        <v>35.971549719136192</v>
      </c>
      <c r="AI2437">
        <f t="shared" si="721"/>
        <v>153.51105076177214</v>
      </c>
    </row>
    <row r="2438" spans="1:35" x14ac:dyDescent="0.2">
      <c r="A2438">
        <v>32</v>
      </c>
      <c r="C2438" s="27" t="s">
        <v>2499</v>
      </c>
      <c r="D2438" s="26">
        <v>30.114750000000001</v>
      </c>
      <c r="E2438">
        <v>0</v>
      </c>
      <c r="F2438" s="26">
        <v>120.91666666666667</v>
      </c>
      <c r="G2438" s="26">
        <v>37.015833333333333</v>
      </c>
      <c r="H2438" s="26">
        <v>22.730833333333333</v>
      </c>
      <c r="I2438" s="26">
        <v>95.216666666666669</v>
      </c>
      <c r="J2438" s="26">
        <v>35.774166666666666</v>
      </c>
      <c r="K2438">
        <v>337.16666666666669</v>
      </c>
      <c r="L2438">
        <v>1.1666666666666667</v>
      </c>
      <c r="M2438">
        <v>5.55</v>
      </c>
      <c r="N2438">
        <v>38.307499999999997</v>
      </c>
      <c r="O2438" s="1">
        <f t="shared" si="704"/>
        <v>3116.829872528433</v>
      </c>
      <c r="Q2438" s="1">
        <f t="shared" si="708"/>
        <v>438.09486540137732</v>
      </c>
      <c r="R2438" s="2">
        <f t="shared" si="709"/>
        <v>1.8168347513879071</v>
      </c>
      <c r="S2438" s="2"/>
      <c r="T2438" s="1">
        <f t="shared" si="710"/>
        <v>2866.852476448807</v>
      </c>
      <c r="U2438" s="1">
        <f t="shared" si="711"/>
        <v>0</v>
      </c>
      <c r="V2438" s="1">
        <f t="shared" si="712"/>
        <v>730.116801504318</v>
      </c>
      <c r="W2438" s="1">
        <f t="shared" si="713"/>
        <v>-1068.6929551058238</v>
      </c>
      <c r="X2438" s="2">
        <f t="shared" si="722"/>
        <v>39.545786078572661</v>
      </c>
      <c r="Y2438">
        <f t="shared" si="705"/>
        <v>1</v>
      </c>
      <c r="Z2438" s="26">
        <f t="shared" si="714"/>
        <v>360</v>
      </c>
      <c r="AA2438">
        <f t="shared" si="715"/>
        <v>6.4006608931440105</v>
      </c>
      <c r="AB2438" s="28">
        <f t="shared" si="716"/>
        <v>40520.303571428572</v>
      </c>
      <c r="AC2438">
        <f t="shared" si="717"/>
        <v>2.7865740740740739</v>
      </c>
      <c r="AD2438" s="31">
        <f t="shared" si="706"/>
        <v>5.3363098244444691</v>
      </c>
      <c r="AE2438" s="31">
        <f t="shared" si="718"/>
        <v>10.847834821665845</v>
      </c>
      <c r="AF2438" s="15">
        <f t="shared" si="707"/>
        <v>3.5041666666666651</v>
      </c>
      <c r="AG2438" s="31">
        <f t="shared" si="719"/>
        <v>5.8977620538791342</v>
      </c>
      <c r="AH2438" s="31">
        <f t="shared" si="720"/>
        <v>35.874229412443377</v>
      </c>
      <c r="AI2438">
        <f t="shared" si="721"/>
        <v>150.45868427975452</v>
      </c>
    </row>
    <row r="2439" spans="1:35" x14ac:dyDescent="0.2">
      <c r="A2439">
        <v>32</v>
      </c>
      <c r="C2439" s="27" t="s">
        <v>2500</v>
      </c>
      <c r="D2439" s="26">
        <v>30.076583333333335</v>
      </c>
      <c r="E2439">
        <v>0</v>
      </c>
      <c r="F2439" s="26">
        <v>130</v>
      </c>
      <c r="G2439" s="26">
        <v>37.884166666666665</v>
      </c>
      <c r="H2439" s="26">
        <v>24.236666666666668</v>
      </c>
      <c r="I2439" s="26">
        <v>95.316666666666663</v>
      </c>
      <c r="J2439" s="26">
        <v>36.666666666666664</v>
      </c>
      <c r="K2439">
        <v>342.58333333333331</v>
      </c>
      <c r="L2439">
        <v>1.0583333333333333</v>
      </c>
      <c r="M2439">
        <v>6.0916666666666668</v>
      </c>
      <c r="N2439">
        <v>38.246666666666663</v>
      </c>
      <c r="O2439" s="1">
        <f t="shared" si="704"/>
        <v>3350.9680228424227</v>
      </c>
      <c r="Q2439" s="1">
        <f t="shared" si="708"/>
        <v>-167.93101289971025</v>
      </c>
      <c r="R2439" s="2">
        <f t="shared" si="709"/>
        <v>1.1756640063900923</v>
      </c>
      <c r="S2439" s="2"/>
      <c r="T2439" s="1">
        <f t="shared" si="710"/>
        <v>2919.8764247784438</v>
      </c>
      <c r="U2439" s="1">
        <f t="shared" si="711"/>
        <v>0</v>
      </c>
      <c r="V2439" s="1">
        <f t="shared" si="712"/>
        <v>751.20839530217415</v>
      </c>
      <c r="W2439" s="1">
        <f t="shared" si="713"/>
        <v>-299.92350675550358</v>
      </c>
      <c r="X2439" s="2">
        <f t="shared" si="722"/>
        <v>41.362620829960569</v>
      </c>
      <c r="Y2439">
        <f t="shared" si="705"/>
        <v>1</v>
      </c>
      <c r="Z2439" s="26">
        <f t="shared" si="714"/>
        <v>360</v>
      </c>
      <c r="AA2439">
        <f t="shared" si="715"/>
        <v>12.099643366136693</v>
      </c>
      <c r="AB2439" s="28">
        <f t="shared" si="716"/>
        <v>40520.345238095237</v>
      </c>
      <c r="AC2439">
        <f t="shared" si="717"/>
        <v>3.2689814814814806</v>
      </c>
      <c r="AD2439" s="31">
        <f t="shared" si="706"/>
        <v>5.5285140539973812</v>
      </c>
      <c r="AE2439" s="31">
        <f t="shared" si="718"/>
        <v>11.218940648920999</v>
      </c>
      <c r="AF2439" s="15">
        <f t="shared" si="707"/>
        <v>3.4703703703703681</v>
      </c>
      <c r="AG2439" s="31">
        <f t="shared" si="719"/>
        <v>5.8836473810136152</v>
      </c>
      <c r="AH2439" s="31">
        <f t="shared" si="720"/>
        <v>35.792746772842911</v>
      </c>
      <c r="AI2439">
        <f t="shared" si="721"/>
        <v>147.73772241701852</v>
      </c>
    </row>
    <row r="2440" spans="1:35" x14ac:dyDescent="0.2">
      <c r="A2440">
        <v>32</v>
      </c>
      <c r="C2440" s="27" t="s">
        <v>2501</v>
      </c>
      <c r="D2440" s="26">
        <v>30.04</v>
      </c>
      <c r="E2440">
        <v>0</v>
      </c>
      <c r="F2440" s="26">
        <v>112.66666666666667</v>
      </c>
      <c r="G2440" s="26">
        <v>38.404166666666669</v>
      </c>
      <c r="H2440" s="26">
        <v>25.502500000000001</v>
      </c>
      <c r="I2440" s="26">
        <v>95.558333333333337</v>
      </c>
      <c r="J2440" s="26">
        <v>37.244999999999997</v>
      </c>
      <c r="K2440">
        <v>316.75</v>
      </c>
      <c r="L2440">
        <v>1.2333333333333334</v>
      </c>
      <c r="M2440">
        <v>5.791666666666667</v>
      </c>
      <c r="N2440">
        <v>38.17</v>
      </c>
      <c r="O2440" s="1">
        <f t="shared" si="704"/>
        <v>2904.1722864634335</v>
      </c>
      <c r="Q2440" s="1">
        <f t="shared" si="708"/>
        <v>-1092.5206514018321</v>
      </c>
      <c r="R2440" s="2">
        <f t="shared" si="709"/>
        <v>-1.1558784947410941</v>
      </c>
      <c r="S2440" s="2"/>
      <c r="T2440" s="1">
        <f t="shared" si="710"/>
        <v>2904.503074513148</v>
      </c>
      <c r="U2440" s="1">
        <f t="shared" si="711"/>
        <v>0</v>
      </c>
      <c r="V2440" s="1">
        <f t="shared" si="712"/>
        <v>752.82351656150513</v>
      </c>
      <c r="W2440" s="1">
        <f t="shared" si="713"/>
        <v>193.74369057079824</v>
      </c>
      <c r="X2440" s="2">
        <f t="shared" si="722"/>
        <v>42.538284836350662</v>
      </c>
      <c r="Y2440">
        <f t="shared" si="705"/>
        <v>1</v>
      </c>
      <c r="Z2440" s="26">
        <f t="shared" si="714"/>
        <v>0</v>
      </c>
      <c r="AA2440">
        <f t="shared" si="715"/>
        <v>17.090933040911334</v>
      </c>
      <c r="AB2440" s="28">
        <f t="shared" si="716"/>
        <v>40520.386904761908</v>
      </c>
      <c r="AC2440">
        <f t="shared" si="717"/>
        <v>3.5578703703703711</v>
      </c>
      <c r="AD2440" s="31">
        <f t="shared" si="706"/>
        <v>5.6572943337772257</v>
      </c>
      <c r="AE2440" s="31">
        <f t="shared" si="718"/>
        <v>11.468287123666643</v>
      </c>
      <c r="AF2440" s="15">
        <f t="shared" si="707"/>
        <v>3.4277777777777785</v>
      </c>
      <c r="AG2440" s="31">
        <f t="shared" si="719"/>
        <v>5.8659014084092327</v>
      </c>
      <c r="AH2440" s="31">
        <f t="shared" si="720"/>
        <v>35.690285829557226</v>
      </c>
      <c r="AI2440">
        <f t="shared" si="721"/>
        <v>145.62265621981416</v>
      </c>
    </row>
    <row r="2441" spans="1:35" x14ac:dyDescent="0.2">
      <c r="A2441">
        <v>32</v>
      </c>
      <c r="C2441" s="27" t="s">
        <v>2502</v>
      </c>
      <c r="D2441" s="26">
        <v>30.007916666666667</v>
      </c>
      <c r="E2441">
        <v>0</v>
      </c>
      <c r="F2441" s="26">
        <v>116.41666666666667</v>
      </c>
      <c r="G2441" s="26">
        <v>38.604166666666664</v>
      </c>
      <c r="H2441" s="26">
        <v>26.438333333333333</v>
      </c>
      <c r="I2441" s="26">
        <v>95.908333333333331</v>
      </c>
      <c r="J2441" s="26">
        <v>37.539166666666667</v>
      </c>
      <c r="K2441">
        <v>345</v>
      </c>
      <c r="L2441">
        <v>1.0250000000000001</v>
      </c>
      <c r="M2441">
        <v>5.2416666666666663</v>
      </c>
      <c r="N2441">
        <v>38.137500000000003</v>
      </c>
      <c r="O2441" s="1">
        <f t="shared" si="704"/>
        <v>3000.8348255838873</v>
      </c>
      <c r="Q2441" s="1">
        <f t="shared" si="708"/>
        <v>-737.64499109883809</v>
      </c>
      <c r="R2441" s="2">
        <f t="shared" si="709"/>
        <v>0.57291097402515723</v>
      </c>
      <c r="S2441" s="2"/>
      <c r="T2441" s="1">
        <f t="shared" si="710"/>
        <v>2547.878270079475</v>
      </c>
      <c r="U2441" s="1">
        <f t="shared" si="711"/>
        <v>0</v>
      </c>
      <c r="V2441" s="1">
        <f t="shared" si="712"/>
        <v>659.90236386892434</v>
      </c>
      <c r="W2441" s="1">
        <f t="shared" si="713"/>
        <v>386.10842248984244</v>
      </c>
      <c r="X2441" s="2">
        <f t="shared" si="722"/>
        <v>41.382406341609567</v>
      </c>
      <c r="Y2441">
        <f t="shared" si="705"/>
        <v>1</v>
      </c>
      <c r="Z2441" s="26">
        <f t="shared" si="714"/>
        <v>360</v>
      </c>
      <c r="AA2441">
        <f t="shared" si="715"/>
        <v>7.7186156914268453</v>
      </c>
      <c r="AB2441" s="28">
        <f t="shared" si="716"/>
        <v>40520.428571428572</v>
      </c>
      <c r="AC2441">
        <f t="shared" si="717"/>
        <v>3.6689814814814801</v>
      </c>
      <c r="AD2441" s="31">
        <f t="shared" si="706"/>
        <v>5.7228727799623664</v>
      </c>
      <c r="AE2441" s="31">
        <f t="shared" si="718"/>
        <v>11.596569100655003</v>
      </c>
      <c r="AF2441" s="15">
        <f t="shared" si="707"/>
        <v>3.4097222222222237</v>
      </c>
      <c r="AG2441" s="31">
        <f t="shared" si="719"/>
        <v>5.8583928993936185</v>
      </c>
      <c r="AH2441" s="31">
        <f t="shared" si="720"/>
        <v>35.646928422758059</v>
      </c>
      <c r="AI2441">
        <f t="shared" si="721"/>
        <v>144.59076024448356</v>
      </c>
    </row>
    <row r="2442" spans="1:35" x14ac:dyDescent="0.2">
      <c r="A2442">
        <v>32</v>
      </c>
      <c r="C2442" s="27" t="s">
        <v>2503</v>
      </c>
      <c r="D2442" s="26">
        <v>29.951333333333334</v>
      </c>
      <c r="E2442">
        <v>0</v>
      </c>
      <c r="F2442" s="26">
        <v>94.833333333333329</v>
      </c>
      <c r="G2442" s="26">
        <v>38.72</v>
      </c>
      <c r="H2442" s="26">
        <v>27.435833333333335</v>
      </c>
      <c r="I2442" s="26">
        <v>96.091666666666669</v>
      </c>
      <c r="J2442" s="26">
        <v>37.705833333333331</v>
      </c>
      <c r="K2442">
        <v>235.75</v>
      </c>
      <c r="L2442">
        <v>2.9833333333333334</v>
      </c>
      <c r="M2442">
        <v>8.5833333333333339</v>
      </c>
      <c r="N2442">
        <v>38.08</v>
      </c>
      <c r="O2442" s="1">
        <f t="shared" si="704"/>
        <v>2444.4882115350492</v>
      </c>
      <c r="Q2442" s="1">
        <f t="shared" si="708"/>
        <v>-1348.4256991661748</v>
      </c>
      <c r="R2442" s="2">
        <f t="shared" si="709"/>
        <v>-7.3290344505441807E-2</v>
      </c>
      <c r="S2442" s="2"/>
      <c r="T2442" s="1">
        <f t="shared" si="710"/>
        <v>2475.4882896239187</v>
      </c>
      <c r="U2442" s="1">
        <f t="shared" si="711"/>
        <v>0</v>
      </c>
      <c r="V2442" s="1">
        <f t="shared" si="712"/>
        <v>644.21104492695031</v>
      </c>
      <c r="W2442" s="1">
        <f t="shared" si="713"/>
        <v>529.52012227179023</v>
      </c>
      <c r="X2442" s="2">
        <f t="shared" si="722"/>
        <v>41.955317315634723</v>
      </c>
      <c r="Y2442">
        <f t="shared" si="705"/>
        <v>1</v>
      </c>
      <c r="Z2442" s="26">
        <f t="shared" si="714"/>
        <v>360</v>
      </c>
      <c r="AA2442">
        <f t="shared" si="715"/>
        <v>10.467278132845875</v>
      </c>
      <c r="AB2442" s="28">
        <f t="shared" si="716"/>
        <v>40520.470238095237</v>
      </c>
      <c r="AC2442">
        <f t="shared" si="717"/>
        <v>3.7333333333333325</v>
      </c>
      <c r="AD2442" s="31">
        <f t="shared" si="706"/>
        <v>5.759984736484407</v>
      </c>
      <c r="AE2442" s="31">
        <f t="shared" si="718"/>
        <v>11.669058386162222</v>
      </c>
      <c r="AF2442" s="15">
        <f t="shared" si="707"/>
        <v>3.3777777777777769</v>
      </c>
      <c r="AG2442" s="31">
        <f t="shared" si="719"/>
        <v>5.8451293508183415</v>
      </c>
      <c r="AH2442" s="31">
        <f t="shared" si="720"/>
        <v>35.570331486389257</v>
      </c>
      <c r="AI2442">
        <f t="shared" si="721"/>
        <v>143.69445387856493</v>
      </c>
    </row>
    <row r="2443" spans="1:35" x14ac:dyDescent="0.2">
      <c r="A2443">
        <v>32</v>
      </c>
      <c r="C2443" s="27" t="s">
        <v>2504</v>
      </c>
      <c r="D2443" s="26">
        <v>29.906500000000001</v>
      </c>
      <c r="E2443">
        <v>0</v>
      </c>
      <c r="F2443" s="26">
        <v>46</v>
      </c>
      <c r="G2443" s="26">
        <v>38.735833333333332</v>
      </c>
      <c r="H2443" s="26">
        <v>28.663333333333334</v>
      </c>
      <c r="I2443" s="26">
        <v>96.141666666666666</v>
      </c>
      <c r="J2443" s="26">
        <v>37.733333333333334</v>
      </c>
      <c r="K2443">
        <v>350.75</v>
      </c>
      <c r="L2443">
        <v>2.9583333333333335</v>
      </c>
      <c r="M2443">
        <v>8.15</v>
      </c>
      <c r="N2443">
        <v>38.071666666666665</v>
      </c>
      <c r="O2443" s="1">
        <f t="shared" ref="O2443:O2506" si="723">F2443*$D$17*$D$12*$D$18*$D$22/1000</f>
        <v>1185.7271465442418</v>
      </c>
      <c r="Q2443" s="1">
        <f t="shared" si="708"/>
        <v>-2349.5808653121844</v>
      </c>
      <c r="R2443" s="2">
        <f t="shared" si="709"/>
        <v>-1.1325048545124412</v>
      </c>
      <c r="S2443" s="2"/>
      <c r="T2443" s="1">
        <f t="shared" si="710"/>
        <v>2253.7110371399986</v>
      </c>
      <c r="U2443" s="1">
        <f t="shared" si="711"/>
        <v>0</v>
      </c>
      <c r="V2443" s="1">
        <f t="shared" si="712"/>
        <v>588.53213348777081</v>
      </c>
      <c r="W2443" s="1">
        <f t="shared" si="713"/>
        <v>549.5150227221568</v>
      </c>
      <c r="X2443" s="2">
        <f t="shared" si="722"/>
        <v>41.882026971129278</v>
      </c>
      <c r="Y2443">
        <f t="shared" si="705"/>
        <v>1</v>
      </c>
      <c r="Z2443" s="26">
        <f t="shared" si="714"/>
        <v>360</v>
      </c>
      <c r="AA2443">
        <f t="shared" si="715"/>
        <v>9.8985344065076895</v>
      </c>
      <c r="AB2443" s="28">
        <f t="shared" si="716"/>
        <v>40520.511904761908</v>
      </c>
      <c r="AC2443">
        <f t="shared" si="717"/>
        <v>3.7421296296296287</v>
      </c>
      <c r="AD2443" s="31">
        <f t="shared" si="706"/>
        <v>5.7665694175721409</v>
      </c>
      <c r="AE2443" s="31">
        <f t="shared" si="718"/>
        <v>11.682027057446597</v>
      </c>
      <c r="AF2443" s="15">
        <f t="shared" si="707"/>
        <v>3.3731481481481476</v>
      </c>
      <c r="AG2443" s="31">
        <f t="shared" si="719"/>
        <v>5.8432092935872006</v>
      </c>
      <c r="AH2443" s="31">
        <f t="shared" si="720"/>
        <v>35.55924237788907</v>
      </c>
      <c r="AI2443">
        <f t="shared" si="721"/>
        <v>143.54981850650015</v>
      </c>
    </row>
    <row r="2444" spans="1:35" x14ac:dyDescent="0.2">
      <c r="A2444">
        <v>32</v>
      </c>
      <c r="C2444" s="27" t="s">
        <v>2505</v>
      </c>
      <c r="D2444" s="26">
        <v>29.858333333333334</v>
      </c>
      <c r="E2444">
        <v>0</v>
      </c>
      <c r="F2444" s="26">
        <v>8.6666666666666679</v>
      </c>
      <c r="G2444" s="26">
        <v>38.640833333333333</v>
      </c>
      <c r="H2444" s="26">
        <v>30.434166666666666</v>
      </c>
      <c r="I2444" s="26">
        <v>96.558333333333337</v>
      </c>
      <c r="J2444" s="26">
        <v>37.747500000000002</v>
      </c>
      <c r="K2444">
        <v>291.66666666666669</v>
      </c>
      <c r="L2444">
        <v>3.4666666666666668</v>
      </c>
      <c r="M2444">
        <v>9.8166666666666664</v>
      </c>
      <c r="N2444">
        <v>38.034166666666664</v>
      </c>
      <c r="O2444" s="1">
        <f t="shared" si="723"/>
        <v>223.39786818949486</v>
      </c>
      <c r="Q2444" s="1">
        <f t="shared" si="708"/>
        <v>-2640.5718878253929</v>
      </c>
      <c r="R2444" s="2">
        <f t="shared" si="709"/>
        <v>-1.4403711311399472</v>
      </c>
      <c r="S2444" s="2"/>
      <c r="T2444" s="1">
        <f t="shared" si="710"/>
        <v>1758.7086187626655</v>
      </c>
      <c r="U2444" s="1">
        <f t="shared" si="711"/>
        <v>0</v>
      </c>
      <c r="V2444" s="1">
        <f t="shared" si="712"/>
        <v>460.12498912058595</v>
      </c>
      <c r="W2444" s="1">
        <f t="shared" si="713"/>
        <v>501.94094923680279</v>
      </c>
      <c r="X2444" s="2">
        <f t="shared" si="722"/>
        <v>40.749522116616838</v>
      </c>
      <c r="Y2444">
        <f t="shared" ref="Y2444:Y2507" si="724">IF(X2444&gt;32,1,0)</f>
        <v>1</v>
      </c>
      <c r="Z2444" s="26">
        <f t="shared" si="714"/>
        <v>360</v>
      </c>
      <c r="AA2444">
        <f t="shared" si="715"/>
        <v>4.4465683847456674</v>
      </c>
      <c r="AB2444" s="28">
        <f t="shared" si="716"/>
        <v>40520.553571428572</v>
      </c>
      <c r="AC2444">
        <f t="shared" si="717"/>
        <v>3.6893518518518515</v>
      </c>
      <c r="AD2444" s="31">
        <f t="shared" si="706"/>
        <v>5.7699720524162323</v>
      </c>
      <c r="AE2444" s="31">
        <f t="shared" si="718"/>
        <v>11.691148603642764</v>
      </c>
      <c r="AF2444" s="15">
        <f t="shared" si="707"/>
        <v>3.3523148148148132</v>
      </c>
      <c r="AG2444" s="31">
        <f t="shared" si="719"/>
        <v>5.8345759094636316</v>
      </c>
      <c r="AH2444" s="31">
        <f t="shared" si="720"/>
        <v>35.509378626070166</v>
      </c>
      <c r="AI2444">
        <f t="shared" si="721"/>
        <v>143.19519889483351</v>
      </c>
    </row>
    <row r="2445" spans="1:35" x14ac:dyDescent="0.2">
      <c r="A2445">
        <v>32</v>
      </c>
      <c r="C2445" s="27" t="s">
        <v>2506</v>
      </c>
      <c r="D2445" s="26">
        <v>29.818666666666665</v>
      </c>
      <c r="E2445">
        <v>0</v>
      </c>
      <c r="F2445" s="26">
        <v>1</v>
      </c>
      <c r="G2445" s="26">
        <v>38.469166666666666</v>
      </c>
      <c r="H2445" s="26">
        <v>31.833333333333336</v>
      </c>
      <c r="I2445" s="26">
        <v>96.7</v>
      </c>
      <c r="J2445" s="26">
        <v>37.616666666666667</v>
      </c>
      <c r="K2445">
        <v>208.41666666666669</v>
      </c>
      <c r="L2445">
        <v>4.6333333333333329</v>
      </c>
      <c r="M2445">
        <v>11.708333333333334</v>
      </c>
      <c r="N2445">
        <v>38.03</v>
      </c>
      <c r="O2445" s="1">
        <f t="shared" si="723"/>
        <v>25.776677098787872</v>
      </c>
      <c r="Q2445" s="1">
        <f t="shared" si="708"/>
        <v>-2089.0773802019512</v>
      </c>
      <c r="R2445" s="2">
        <f t="shared" si="709"/>
        <v>-0.85689415932085344</v>
      </c>
      <c r="S2445" s="2"/>
      <c r="T2445" s="1">
        <f t="shared" si="710"/>
        <v>1274.5837989699576</v>
      </c>
      <c r="U2445" s="1">
        <f t="shared" si="711"/>
        <v>0</v>
      </c>
      <c r="V2445" s="1">
        <f t="shared" si="712"/>
        <v>333.40623020025487</v>
      </c>
      <c r="W2445" s="1">
        <f t="shared" si="713"/>
        <v>363.35560473597951</v>
      </c>
      <c r="X2445" s="2">
        <f t="shared" si="722"/>
        <v>39.30915098547689</v>
      </c>
      <c r="Y2445">
        <f t="shared" si="724"/>
        <v>1</v>
      </c>
      <c r="Z2445" s="26">
        <f t="shared" si="714"/>
        <v>360</v>
      </c>
      <c r="AA2445">
        <f t="shared" si="715"/>
        <v>0.70557365584707576</v>
      </c>
      <c r="AB2445" s="28">
        <f t="shared" si="716"/>
        <v>40520.595238095237</v>
      </c>
      <c r="AC2445">
        <f t="shared" si="717"/>
        <v>3.5939814814814812</v>
      </c>
      <c r="AD2445" s="31">
        <f t="shared" si="706"/>
        <v>5.739548556199396</v>
      </c>
      <c r="AE2445" s="31">
        <f t="shared" si="718"/>
        <v>11.633512062796894</v>
      </c>
      <c r="AF2445" s="15">
        <f t="shared" si="707"/>
        <v>3.3500000000000005</v>
      </c>
      <c r="AG2445" s="31">
        <f t="shared" si="719"/>
        <v>5.833617338501746</v>
      </c>
      <c r="AH2445" s="31">
        <f t="shared" si="720"/>
        <v>35.503841968742798</v>
      </c>
      <c r="AI2445">
        <f t="shared" si="721"/>
        <v>143.50842339454675</v>
      </c>
    </row>
    <row r="2446" spans="1:35" x14ac:dyDescent="0.2">
      <c r="A2446">
        <v>32</v>
      </c>
      <c r="C2446" s="27" t="s">
        <v>2507</v>
      </c>
      <c r="D2446" s="26">
        <v>29.783249999999999</v>
      </c>
      <c r="E2446">
        <v>0</v>
      </c>
      <c r="F2446" s="26">
        <v>1</v>
      </c>
      <c r="G2446" s="26">
        <v>38.470833333333331</v>
      </c>
      <c r="H2446" s="26">
        <v>32.288333333333334</v>
      </c>
      <c r="I2446" s="26">
        <v>96.74166666666666</v>
      </c>
      <c r="J2446" s="26">
        <v>37.627499999999998</v>
      </c>
      <c r="K2446">
        <v>6.416666666666667</v>
      </c>
      <c r="L2446">
        <v>5.458333333333333</v>
      </c>
      <c r="M2446">
        <v>12.175000000000001</v>
      </c>
      <c r="N2446">
        <v>38.03</v>
      </c>
      <c r="O2446" s="1">
        <f t="shared" si="723"/>
        <v>25.776677098787872</v>
      </c>
      <c r="Q2446" s="1">
        <f t="shared" si="708"/>
        <v>-1807.9039766394383</v>
      </c>
      <c r="R2446" s="2">
        <f t="shared" si="709"/>
        <v>-0.55941484846842093</v>
      </c>
      <c r="S2446" s="2"/>
      <c r="T2446" s="1">
        <f t="shared" si="710"/>
        <v>1050.9134100922649</v>
      </c>
      <c r="U2446" s="1">
        <f t="shared" si="711"/>
        <v>0</v>
      </c>
      <c r="V2446" s="1">
        <f t="shared" si="712"/>
        <v>274.55874851676924</v>
      </c>
      <c r="W2446" s="1">
        <f t="shared" si="713"/>
        <v>364.73456338772769</v>
      </c>
      <c r="X2446" s="2">
        <f t="shared" si="722"/>
        <v>38.452256826156038</v>
      </c>
      <c r="Y2446">
        <f t="shared" si="724"/>
        <v>1</v>
      </c>
      <c r="Z2446" s="26">
        <f t="shared" si="714"/>
        <v>360</v>
      </c>
      <c r="AA2446">
        <f t="shared" si="715"/>
        <v>3.4508661890803402E-4</v>
      </c>
      <c r="AB2446" s="28">
        <f t="shared" si="716"/>
        <v>40520.636904761908</v>
      </c>
      <c r="AC2446">
        <f t="shared" si="717"/>
        <v>3.5949074074074061</v>
      </c>
      <c r="AD2446" s="31">
        <f t="shared" si="706"/>
        <v>5.7423982609369819</v>
      </c>
      <c r="AE2446" s="31">
        <f t="shared" si="718"/>
        <v>11.639249197374804</v>
      </c>
      <c r="AF2446" s="15">
        <f t="shared" si="707"/>
        <v>3.3500000000000005</v>
      </c>
      <c r="AG2446" s="31">
        <f t="shared" si="719"/>
        <v>5.833617338501746</v>
      </c>
      <c r="AH2446" s="31">
        <f t="shared" si="720"/>
        <v>35.503841968742798</v>
      </c>
      <c r="AI2446">
        <f t="shared" si="721"/>
        <v>143.47393174146438</v>
      </c>
    </row>
    <row r="2447" spans="1:35" x14ac:dyDescent="0.2">
      <c r="A2447">
        <v>32</v>
      </c>
      <c r="C2447" s="27" t="s">
        <v>2508</v>
      </c>
      <c r="D2447" s="26">
        <v>29.722000000000001</v>
      </c>
      <c r="E2447">
        <v>8.3333333333333339E-4</v>
      </c>
      <c r="F2447" s="26">
        <v>1</v>
      </c>
      <c r="G2447" s="26">
        <v>38.39</v>
      </c>
      <c r="H2447" s="26">
        <v>32.644166666666671</v>
      </c>
      <c r="I2447" s="26">
        <v>96.916666666666671</v>
      </c>
      <c r="J2447" s="26">
        <v>37.594166666666666</v>
      </c>
      <c r="K2447">
        <v>208.41666666666669</v>
      </c>
      <c r="L2447">
        <v>6.65</v>
      </c>
      <c r="M2447">
        <v>16.766666666666666</v>
      </c>
      <c r="N2447">
        <v>38.03</v>
      </c>
      <c r="O2447" s="1">
        <f t="shared" si="723"/>
        <v>25.776677098787872</v>
      </c>
      <c r="Q2447" s="1">
        <f t="shared" si="708"/>
        <v>-1544.1501788502399</v>
      </c>
      <c r="R2447" s="2">
        <f t="shared" si="709"/>
        <v>-0.28036534731744056</v>
      </c>
      <c r="S2447" s="2"/>
      <c r="T2447" s="1">
        <f t="shared" si="710"/>
        <v>894.86887304731147</v>
      </c>
      <c r="U2447" s="1">
        <f t="shared" si="711"/>
        <v>0</v>
      </c>
      <c r="V2447" s="1">
        <f t="shared" si="712"/>
        <v>233.64422602258128</v>
      </c>
      <c r="W2447" s="1">
        <f t="shared" si="713"/>
        <v>297.85506877788129</v>
      </c>
      <c r="X2447" s="2">
        <f t="shared" si="722"/>
        <v>37.892841977687617</v>
      </c>
      <c r="Y2447">
        <f t="shared" si="724"/>
        <v>1</v>
      </c>
      <c r="Z2447" s="26">
        <f t="shared" si="714"/>
        <v>360</v>
      </c>
      <c r="AA2447">
        <f t="shared" si="715"/>
        <v>0.24716609914956061</v>
      </c>
      <c r="AB2447" s="28">
        <f t="shared" si="716"/>
        <v>40520.678571428572</v>
      </c>
      <c r="AC2447">
        <f t="shared" si="717"/>
        <v>3.5500000000000003</v>
      </c>
      <c r="AD2447" s="31">
        <f t="shared" si="706"/>
        <v>5.7345121775022481</v>
      </c>
      <c r="AE2447" s="31">
        <f t="shared" si="718"/>
        <v>11.625151333138396</v>
      </c>
      <c r="AF2447" s="15">
        <f t="shared" si="707"/>
        <v>3.3500000000000005</v>
      </c>
      <c r="AG2447" s="31">
        <f t="shared" si="719"/>
        <v>5.833617338501746</v>
      </c>
      <c r="AH2447" s="31">
        <f t="shared" si="720"/>
        <v>35.503841968742798</v>
      </c>
      <c r="AI2447">
        <f t="shared" si="721"/>
        <v>143.55868810125364</v>
      </c>
    </row>
    <row r="2448" spans="1:35" x14ac:dyDescent="0.2">
      <c r="A2448">
        <v>32</v>
      </c>
      <c r="C2448" s="27" t="s">
        <v>2509</v>
      </c>
      <c r="D2448" s="26">
        <v>29.64575</v>
      </c>
      <c r="E2448">
        <v>0.02</v>
      </c>
      <c r="F2448" s="26">
        <v>1</v>
      </c>
      <c r="G2448" s="26">
        <v>38.49</v>
      </c>
      <c r="H2448" s="26">
        <v>33.377499999999998</v>
      </c>
      <c r="I2448" s="26">
        <v>96.825000000000003</v>
      </c>
      <c r="J2448" s="26">
        <v>37.668333333333337</v>
      </c>
      <c r="K2448">
        <v>148.33333333333331</v>
      </c>
      <c r="L2448">
        <v>8.8583333333333325</v>
      </c>
      <c r="M2448">
        <v>19</v>
      </c>
      <c r="N2448">
        <v>38.03</v>
      </c>
      <c r="O2448" s="1">
        <f t="shared" si="723"/>
        <v>25.776677098787872</v>
      </c>
      <c r="Q2448" s="1">
        <f t="shared" si="708"/>
        <v>-1408.9952534601684</v>
      </c>
      <c r="R2448" s="2">
        <f t="shared" si="709"/>
        <v>-0.13737246977661899</v>
      </c>
      <c r="S2448" s="2"/>
      <c r="T2448" s="1">
        <f t="shared" si="710"/>
        <v>722.03909368207769</v>
      </c>
      <c r="U2448" s="1">
        <f t="shared" si="711"/>
        <v>0</v>
      </c>
      <c r="V2448" s="1">
        <f t="shared" si="712"/>
        <v>188.77673885433146</v>
      </c>
      <c r="W2448" s="1">
        <f t="shared" si="713"/>
        <v>380.59258788284961</v>
      </c>
      <c r="X2448" s="2">
        <f t="shared" si="722"/>
        <v>37.612476630370175</v>
      </c>
      <c r="Y2448">
        <f t="shared" si="724"/>
        <v>1</v>
      </c>
      <c r="Z2448" s="26">
        <f t="shared" si="714"/>
        <v>360</v>
      </c>
      <c r="AA2448">
        <f t="shared" si="715"/>
        <v>0.7700472642464864</v>
      </c>
      <c r="AB2448" s="28">
        <f t="shared" si="716"/>
        <v>40520.720238095237</v>
      </c>
      <c r="AC2448">
        <f t="shared" si="717"/>
        <v>3.6055555555555565</v>
      </c>
      <c r="AD2448" s="31">
        <f t="shared" si="706"/>
        <v>5.7516811256625013</v>
      </c>
      <c r="AE2448" s="31">
        <f t="shared" si="718"/>
        <v>11.657616063936159</v>
      </c>
      <c r="AF2448" s="15">
        <f t="shared" si="707"/>
        <v>3.3500000000000005</v>
      </c>
      <c r="AG2448" s="31">
        <f t="shared" si="719"/>
        <v>5.833617338501746</v>
      </c>
      <c r="AH2448" s="31">
        <f t="shared" si="720"/>
        <v>35.503841968742798</v>
      </c>
      <c r="AI2448">
        <f t="shared" si="721"/>
        <v>143.3635101396975</v>
      </c>
    </row>
    <row r="2449" spans="1:35" x14ac:dyDescent="0.2">
      <c r="A2449">
        <v>32</v>
      </c>
      <c r="C2449" s="27" t="s">
        <v>2510</v>
      </c>
      <c r="D2449" s="26">
        <v>29.595916666666668</v>
      </c>
      <c r="E2449">
        <v>1.8333333333333333E-2</v>
      </c>
      <c r="F2449" s="26">
        <v>1</v>
      </c>
      <c r="G2449" s="26">
        <v>38.531666666666666</v>
      </c>
      <c r="H2449" s="26">
        <v>33.769166666666663</v>
      </c>
      <c r="I2449" s="26">
        <v>96.974999999999994</v>
      </c>
      <c r="J2449" s="26">
        <v>37.748333333333335</v>
      </c>
      <c r="K2449">
        <v>91.833333333333343</v>
      </c>
      <c r="L2449">
        <v>9.5666666666666664</v>
      </c>
      <c r="M2449">
        <v>20.883333333333333</v>
      </c>
      <c r="N2449">
        <v>38.03</v>
      </c>
      <c r="O2449" s="1">
        <f t="shared" si="723"/>
        <v>25.776677098787872</v>
      </c>
      <c r="Q2449" s="1">
        <f t="shared" si="708"/>
        <v>-1329.5976298479968</v>
      </c>
      <c r="R2449" s="2">
        <f t="shared" si="709"/>
        <v>-5.3370391143963358E-2</v>
      </c>
      <c r="S2449" s="2"/>
      <c r="T2449" s="1">
        <f t="shared" si="710"/>
        <v>631.84097172302643</v>
      </c>
      <c r="U2449" s="1">
        <f t="shared" si="711"/>
        <v>0</v>
      </c>
      <c r="V2449" s="1">
        <f t="shared" si="712"/>
        <v>165.32113419979788</v>
      </c>
      <c r="W2449" s="1">
        <f t="shared" si="713"/>
        <v>415.06655417658396</v>
      </c>
      <c r="X2449" s="2">
        <f t="shared" si="722"/>
        <v>37.475104160593553</v>
      </c>
      <c r="Y2449">
        <f t="shared" si="724"/>
        <v>1</v>
      </c>
      <c r="Z2449" s="26">
        <f t="shared" si="714"/>
        <v>360</v>
      </c>
      <c r="AA2449">
        <f t="shared" si="715"/>
        <v>1.1163243292394982</v>
      </c>
      <c r="AB2449" s="28">
        <f t="shared" si="716"/>
        <v>40520.761904761908</v>
      </c>
      <c r="AC2449">
        <f t="shared" si="717"/>
        <v>3.6287037037037035</v>
      </c>
      <c r="AD2449" s="31">
        <f t="shared" si="706"/>
        <v>5.7700429830616402</v>
      </c>
      <c r="AE2449" s="31">
        <f t="shared" si="718"/>
        <v>11.693854136511165</v>
      </c>
      <c r="AF2449" s="15">
        <f t="shared" si="707"/>
        <v>3.3500000000000005</v>
      </c>
      <c r="AG2449" s="31">
        <f t="shared" si="719"/>
        <v>5.833617338501746</v>
      </c>
      <c r="AH2449" s="31">
        <f t="shared" si="720"/>
        <v>35.503841968742798</v>
      </c>
      <c r="AI2449">
        <f t="shared" si="721"/>
        <v>143.14564684737658</v>
      </c>
    </row>
    <row r="2450" spans="1:35" x14ac:dyDescent="0.2">
      <c r="A2450">
        <v>32</v>
      </c>
      <c r="C2450" s="27" t="s">
        <v>2511</v>
      </c>
      <c r="D2450" s="26">
        <v>29.58325</v>
      </c>
      <c r="E2450">
        <v>7.4999999999999997E-3</v>
      </c>
      <c r="F2450" s="26">
        <v>1</v>
      </c>
      <c r="G2450" s="26">
        <v>38.767499999999998</v>
      </c>
      <c r="H2450" s="26">
        <v>34.173333333333332</v>
      </c>
      <c r="I2450" s="26">
        <v>96.983333333333334</v>
      </c>
      <c r="J2450" s="26">
        <v>37.99</v>
      </c>
      <c r="K2450">
        <v>7</v>
      </c>
      <c r="L2450">
        <v>8.8916666666666657</v>
      </c>
      <c r="M2450">
        <v>17.925000000000001</v>
      </c>
      <c r="N2450">
        <v>38.03</v>
      </c>
      <c r="O2450" s="1">
        <f t="shared" si="723"/>
        <v>25.776677098787872</v>
      </c>
      <c r="Q2450" s="1">
        <f t="shared" si="708"/>
        <v>-1425.8283717201575</v>
      </c>
      <c r="R2450" s="2">
        <f t="shared" si="709"/>
        <v>-0.15518178017380868</v>
      </c>
      <c r="S2450" s="2"/>
      <c r="T2450" s="1">
        <f t="shared" si="710"/>
        <v>553.83354184054383</v>
      </c>
      <c r="U2450" s="1">
        <f t="shared" si="711"/>
        <v>0</v>
      </c>
      <c r="V2450" s="1">
        <f t="shared" si="712"/>
        <v>145.06411539664091</v>
      </c>
      <c r="W2450" s="1">
        <f t="shared" si="713"/>
        <v>610.18920339913041</v>
      </c>
      <c r="X2450" s="2">
        <f t="shared" si="722"/>
        <v>37.421733769449588</v>
      </c>
      <c r="Y2450">
        <f t="shared" si="724"/>
        <v>1</v>
      </c>
      <c r="Z2450" s="26">
        <f t="shared" si="714"/>
        <v>360</v>
      </c>
      <c r="AA2450">
        <f t="shared" si="715"/>
        <v>1.8110867472898595</v>
      </c>
      <c r="AB2450" s="28">
        <f t="shared" si="716"/>
        <v>40520.803571428572</v>
      </c>
      <c r="AC2450">
        <f t="shared" si="717"/>
        <v>3.7597222222222211</v>
      </c>
      <c r="AD2450" s="31">
        <f t="shared" si="706"/>
        <v>5.8242963846999043</v>
      </c>
      <c r="AE2450" s="31">
        <f t="shared" si="718"/>
        <v>11.798221845218164</v>
      </c>
      <c r="AF2450" s="15">
        <f t="shared" si="707"/>
        <v>3.3500000000000005</v>
      </c>
      <c r="AG2450" s="31">
        <f t="shared" si="719"/>
        <v>5.833617338501746</v>
      </c>
      <c r="AH2450" s="31">
        <f t="shared" si="720"/>
        <v>35.503841968742798</v>
      </c>
      <c r="AI2450">
        <f t="shared" si="721"/>
        <v>142.51818818263007</v>
      </c>
    </row>
    <row r="2451" spans="1:35" x14ac:dyDescent="0.2">
      <c r="A2451">
        <v>32</v>
      </c>
      <c r="C2451" s="27" t="s">
        <v>2512</v>
      </c>
      <c r="D2451" s="26">
        <v>29.574000000000002</v>
      </c>
      <c r="E2451">
        <v>4.1666666666666666E-3</v>
      </c>
      <c r="F2451" s="26">
        <v>1</v>
      </c>
      <c r="G2451" s="26">
        <v>38.817500000000003</v>
      </c>
      <c r="H2451" s="26">
        <v>34.526666666666671</v>
      </c>
      <c r="I2451" s="26">
        <v>97.208333333333329</v>
      </c>
      <c r="J2451" s="26">
        <v>38.095833333333331</v>
      </c>
      <c r="K2451">
        <v>90.833333333333343</v>
      </c>
      <c r="L2451">
        <v>8.3000000000000007</v>
      </c>
      <c r="M2451">
        <v>18.233333333333334</v>
      </c>
      <c r="N2451">
        <v>38.03</v>
      </c>
      <c r="O2451" s="1">
        <f t="shared" si="723"/>
        <v>25.776677098787872</v>
      </c>
      <c r="Q2451" s="1">
        <f t="shared" si="708"/>
        <v>-1357.5652777450937</v>
      </c>
      <c r="R2451" s="2">
        <f t="shared" si="709"/>
        <v>-8.2959948752110879E-2</v>
      </c>
      <c r="S2451" s="2"/>
      <c r="T2451" s="1">
        <f t="shared" si="710"/>
        <v>467.13464743643402</v>
      </c>
      <c r="U2451" s="1">
        <f t="shared" si="711"/>
        <v>0</v>
      </c>
      <c r="V2451" s="1">
        <f t="shared" si="712"/>
        <v>122.4283837767336</v>
      </c>
      <c r="W2451" s="1">
        <f t="shared" si="713"/>
        <v>651.55796295161758</v>
      </c>
      <c r="X2451" s="2">
        <f t="shared" si="722"/>
        <v>37.266551989275783</v>
      </c>
      <c r="Y2451">
        <f t="shared" si="724"/>
        <v>1</v>
      </c>
      <c r="Z2451" s="26">
        <f t="shared" si="714"/>
        <v>360</v>
      </c>
      <c r="AA2451">
        <f t="shared" si="715"/>
        <v>2.4054397319694143</v>
      </c>
      <c r="AB2451" s="28">
        <f t="shared" si="716"/>
        <v>40520.845238095237</v>
      </c>
      <c r="AC2451">
        <f t="shared" si="717"/>
        <v>3.7875000000000014</v>
      </c>
      <c r="AD2451" s="31">
        <f t="shared" si="706"/>
        <v>5.8492891065944148</v>
      </c>
      <c r="AE2451" s="31">
        <f t="shared" si="718"/>
        <v>11.847660884395442</v>
      </c>
      <c r="AF2451" s="15">
        <f t="shared" si="707"/>
        <v>3.3500000000000005</v>
      </c>
      <c r="AG2451" s="31">
        <f t="shared" si="719"/>
        <v>5.833617338501746</v>
      </c>
      <c r="AH2451" s="31">
        <f t="shared" si="720"/>
        <v>35.503841968742798</v>
      </c>
      <c r="AI2451">
        <f t="shared" si="721"/>
        <v>142.22096067909629</v>
      </c>
    </row>
    <row r="2452" spans="1:35" x14ac:dyDescent="0.2">
      <c r="A2452">
        <v>32</v>
      </c>
      <c r="C2452" s="27" t="s">
        <v>2513</v>
      </c>
      <c r="D2452" s="26">
        <v>29.536999999999999</v>
      </c>
      <c r="E2452">
        <v>6.6666666666666671E-3</v>
      </c>
      <c r="F2452" s="26">
        <v>1</v>
      </c>
      <c r="G2452" s="26">
        <v>38.915833333333332</v>
      </c>
      <c r="H2452" s="26">
        <v>34.484999999999999</v>
      </c>
      <c r="I2452" s="26">
        <v>97.033333333333331</v>
      </c>
      <c r="J2452" s="26">
        <v>38.148333333333333</v>
      </c>
      <c r="K2452">
        <v>149.41666666666666</v>
      </c>
      <c r="L2452">
        <v>8.5</v>
      </c>
      <c r="M2452">
        <v>19.258333333333333</v>
      </c>
      <c r="N2452">
        <v>38.038333333333334</v>
      </c>
      <c r="O2452" s="1">
        <f t="shared" si="723"/>
        <v>25.776677098787872</v>
      </c>
      <c r="Q2452" s="1">
        <f t="shared" si="708"/>
        <v>-1423.0318390361219</v>
      </c>
      <c r="R2452" s="2">
        <f t="shared" si="709"/>
        <v>-0.15222306997902213</v>
      </c>
      <c r="S2452" s="2"/>
      <c r="T2452" s="1">
        <f t="shared" si="710"/>
        <v>460.09438096641009</v>
      </c>
      <c r="U2452" s="1">
        <f t="shared" si="711"/>
        <v>0</v>
      </c>
      <c r="V2452" s="1">
        <f t="shared" si="712"/>
        <v>120.53771118687028</v>
      </c>
      <c r="W2452" s="1">
        <f t="shared" si="713"/>
        <v>726.02173014608491</v>
      </c>
      <c r="X2452" s="2">
        <f t="shared" si="722"/>
        <v>37.183592040523671</v>
      </c>
      <c r="Y2452">
        <f t="shared" si="724"/>
        <v>1</v>
      </c>
      <c r="Z2452" s="26">
        <f t="shared" si="714"/>
        <v>360</v>
      </c>
      <c r="AA2452">
        <f t="shared" si="715"/>
        <v>3.0006598965148861</v>
      </c>
      <c r="AB2452" s="28">
        <f t="shared" si="716"/>
        <v>40520.886904761908</v>
      </c>
      <c r="AC2452">
        <f t="shared" si="717"/>
        <v>3.8421296296296288</v>
      </c>
      <c r="AD2452" s="31">
        <f t="shared" si="706"/>
        <v>5.8613543334595377</v>
      </c>
      <c r="AE2452" s="31">
        <f t="shared" si="718"/>
        <v>11.869757379797189</v>
      </c>
      <c r="AF2452" s="15">
        <f t="shared" si="707"/>
        <v>3.3546296296296299</v>
      </c>
      <c r="AG2452" s="31">
        <f t="shared" si="719"/>
        <v>5.8355346191678574</v>
      </c>
      <c r="AH2452" s="31">
        <f t="shared" si="720"/>
        <v>35.514916035077384</v>
      </c>
      <c r="AI2452">
        <f t="shared" si="721"/>
        <v>142.15469383554452</v>
      </c>
    </row>
    <row r="2453" spans="1:35" x14ac:dyDescent="0.2">
      <c r="A2453">
        <v>32</v>
      </c>
      <c r="C2453" s="27" t="s">
        <v>2514</v>
      </c>
      <c r="D2453" s="26">
        <v>29.501750000000001</v>
      </c>
      <c r="E2453">
        <v>7.4999999999999997E-3</v>
      </c>
      <c r="F2453" s="26">
        <v>1</v>
      </c>
      <c r="G2453" s="26">
        <v>38.887500000000003</v>
      </c>
      <c r="H2453" s="26">
        <v>34.181666666666665</v>
      </c>
      <c r="I2453" s="26">
        <v>97.283333333333331</v>
      </c>
      <c r="J2453" s="26">
        <v>38.184166666666663</v>
      </c>
      <c r="K2453">
        <v>149.41666666666669</v>
      </c>
      <c r="L2453">
        <v>9.1416666666666657</v>
      </c>
      <c r="M2453">
        <v>19.45</v>
      </c>
      <c r="N2453">
        <v>38.042500000000004</v>
      </c>
      <c r="O2453" s="1">
        <f t="shared" si="723"/>
        <v>25.776677098787872</v>
      </c>
      <c r="Q2453" s="1">
        <f t="shared" si="708"/>
        <v>-1428.4046982907705</v>
      </c>
      <c r="R2453" s="2">
        <f t="shared" si="709"/>
        <v>-0.15790751398449743</v>
      </c>
      <c r="S2453" s="2"/>
      <c r="T2453" s="1">
        <f t="shared" si="710"/>
        <v>485.8578094623237</v>
      </c>
      <c r="U2453" s="1">
        <f t="shared" si="711"/>
        <v>0</v>
      </c>
      <c r="V2453" s="1">
        <f t="shared" si="712"/>
        <v>127.11189319814608</v>
      </c>
      <c r="W2453" s="1">
        <f t="shared" si="713"/>
        <v>699.13203643697159</v>
      </c>
      <c r="X2453" s="2">
        <f t="shared" si="722"/>
        <v>37.031368970544648</v>
      </c>
      <c r="Y2453">
        <f t="shared" si="724"/>
        <v>1</v>
      </c>
      <c r="Z2453" s="26">
        <f t="shared" si="714"/>
        <v>360</v>
      </c>
      <c r="AA2453">
        <f t="shared" si="715"/>
        <v>3.4452223985069961</v>
      </c>
      <c r="AB2453" s="28">
        <f t="shared" si="716"/>
        <v>40520.928571428572</v>
      </c>
      <c r="AC2453">
        <f t="shared" si="717"/>
        <v>3.8263888888888902</v>
      </c>
      <c r="AD2453" s="31">
        <f t="shared" si="706"/>
        <v>5.869920495483492</v>
      </c>
      <c r="AE2453" s="31">
        <f t="shared" si="718"/>
        <v>11.88778016189824</v>
      </c>
      <c r="AF2453" s="15">
        <f t="shared" si="707"/>
        <v>3.3569444444444465</v>
      </c>
      <c r="AG2453" s="31">
        <f t="shared" si="719"/>
        <v>5.8364934676315547</v>
      </c>
      <c r="AH2453" s="31">
        <f t="shared" si="720"/>
        <v>35.520454195849851</v>
      </c>
      <c r="AI2453">
        <f t="shared" si="721"/>
        <v>142.07963629211707</v>
      </c>
    </row>
    <row r="2454" spans="1:35" x14ac:dyDescent="0.2">
      <c r="A2454">
        <v>32</v>
      </c>
      <c r="C2454" s="27" t="s">
        <v>2515</v>
      </c>
      <c r="D2454" s="26">
        <v>29.4755</v>
      </c>
      <c r="E2454">
        <v>5.8333333333333336E-3</v>
      </c>
      <c r="F2454" s="26">
        <v>1</v>
      </c>
      <c r="G2454" s="26">
        <v>38.914999999999999</v>
      </c>
      <c r="H2454" s="26">
        <v>34.021666666666668</v>
      </c>
      <c r="I2454" s="26">
        <v>97.15</v>
      </c>
      <c r="J2454" s="26">
        <v>38.18</v>
      </c>
      <c r="K2454">
        <v>238.5</v>
      </c>
      <c r="L2454">
        <v>8.8583333333333325</v>
      </c>
      <c r="M2454">
        <v>19.391666666666666</v>
      </c>
      <c r="N2454">
        <v>38.075833333333335</v>
      </c>
      <c r="O2454" s="1">
        <f t="shared" si="723"/>
        <v>25.776677098787872</v>
      </c>
      <c r="Q2454" s="1">
        <f t="shared" si="708"/>
        <v>-1424.197232962789</v>
      </c>
      <c r="R2454" s="2">
        <f t="shared" si="709"/>
        <v>-0.15345604784173617</v>
      </c>
      <c r="S2454" s="2"/>
      <c r="T2454" s="1">
        <f t="shared" si="710"/>
        <v>486.21456626124882</v>
      </c>
      <c r="U2454" s="1">
        <f t="shared" si="711"/>
        <v>0</v>
      </c>
      <c r="V2454" s="1">
        <f t="shared" si="712"/>
        <v>127.08272846378895</v>
      </c>
      <c r="W2454" s="1">
        <f t="shared" si="713"/>
        <v>694.30568115584697</v>
      </c>
      <c r="X2454" s="2">
        <f t="shared" si="722"/>
        <v>36.87346145656015</v>
      </c>
      <c r="Y2454">
        <f t="shared" si="724"/>
        <v>1</v>
      </c>
      <c r="Z2454" s="26">
        <f t="shared" si="714"/>
        <v>360</v>
      </c>
      <c r="AA2454">
        <f t="shared" si="715"/>
        <v>4.1678796243504994</v>
      </c>
      <c r="AB2454" s="28">
        <f t="shared" si="716"/>
        <v>40520.970238095237</v>
      </c>
      <c r="AC2454">
        <f t="shared" si="717"/>
        <v>3.8416666666666659</v>
      </c>
      <c r="AD2454" s="31">
        <f t="shared" si="706"/>
        <v>5.8682096100397931</v>
      </c>
      <c r="AE2454" s="31">
        <f t="shared" si="718"/>
        <v>11.883659779308497</v>
      </c>
      <c r="AF2454" s="15">
        <f t="shared" si="707"/>
        <v>3.3754629629629642</v>
      </c>
      <c r="AG2454" s="31">
        <f t="shared" si="719"/>
        <v>5.8441692527456723</v>
      </c>
      <c r="AH2454" s="31">
        <f t="shared" si="720"/>
        <v>35.564786555870739</v>
      </c>
      <c r="AI2454">
        <f t="shared" si="721"/>
        <v>142.37093418069222</v>
      </c>
    </row>
    <row r="2455" spans="1:35" x14ac:dyDescent="0.2">
      <c r="A2455">
        <v>32</v>
      </c>
      <c r="C2455" s="27" t="s">
        <v>2516</v>
      </c>
      <c r="D2455" s="26">
        <v>29.469750000000001</v>
      </c>
      <c r="E2455">
        <v>5.0000000000000001E-3</v>
      </c>
      <c r="F2455" s="26">
        <v>1</v>
      </c>
      <c r="G2455" s="26">
        <v>38.922499999999999</v>
      </c>
      <c r="H2455" s="26">
        <v>33.957499999999996</v>
      </c>
      <c r="I2455" s="26">
        <v>97.316666666666663</v>
      </c>
      <c r="J2455" s="26">
        <v>38.227499999999999</v>
      </c>
      <c r="K2455">
        <v>237.33333333333334</v>
      </c>
      <c r="L2455">
        <v>7.541666666666667</v>
      </c>
      <c r="M2455">
        <v>16.966666666666669</v>
      </c>
      <c r="N2455">
        <v>38.08</v>
      </c>
      <c r="O2455" s="1">
        <f t="shared" si="723"/>
        <v>25.776677098787872</v>
      </c>
      <c r="Q2455" s="1">
        <f t="shared" si="708"/>
        <v>-1407.5623917998237</v>
      </c>
      <c r="R2455" s="2">
        <f t="shared" si="709"/>
        <v>-0.13585651309698421</v>
      </c>
      <c r="S2455" s="2"/>
      <c r="T2455" s="1">
        <f t="shared" si="710"/>
        <v>470.99124167505357</v>
      </c>
      <c r="U2455" s="1">
        <f t="shared" si="711"/>
        <v>0</v>
      </c>
      <c r="V2455" s="1">
        <f t="shared" si="712"/>
        <v>123.02253016096195</v>
      </c>
      <c r="W2455" s="1">
        <f t="shared" si="713"/>
        <v>697.06359845934924</v>
      </c>
      <c r="X2455" s="2">
        <f t="shared" si="722"/>
        <v>36.720005408718414</v>
      </c>
      <c r="Y2455">
        <f t="shared" si="724"/>
        <v>1</v>
      </c>
      <c r="Z2455" s="26">
        <f t="shared" si="714"/>
        <v>360</v>
      </c>
      <c r="AA2455">
        <f t="shared" si="715"/>
        <v>4.8509824246246369</v>
      </c>
      <c r="AB2455" s="28">
        <f t="shared" si="716"/>
        <v>40521.011904761908</v>
      </c>
      <c r="AC2455">
        <f t="shared" si="717"/>
        <v>3.8458333333333328</v>
      </c>
      <c r="AD2455" s="31">
        <f t="shared" si="706"/>
        <v>5.8800084061389875</v>
      </c>
      <c r="AE2455" s="31">
        <f t="shared" si="718"/>
        <v>11.907374300220486</v>
      </c>
      <c r="AF2455" s="15">
        <f t="shared" si="707"/>
        <v>3.3777777777777769</v>
      </c>
      <c r="AG2455" s="31">
        <f t="shared" si="719"/>
        <v>5.8451293508183415</v>
      </c>
      <c r="AH2455" s="31">
        <f t="shared" si="720"/>
        <v>35.570331486389257</v>
      </c>
      <c r="AI2455">
        <f t="shared" si="721"/>
        <v>142.26169860324663</v>
      </c>
    </row>
    <row r="2456" spans="1:35" x14ac:dyDescent="0.2">
      <c r="A2456">
        <v>32</v>
      </c>
      <c r="C2456" s="27" t="s">
        <v>2517</v>
      </c>
      <c r="D2456" s="26">
        <v>29.445249999999998</v>
      </c>
      <c r="E2456">
        <v>5.0000000000000001E-3</v>
      </c>
      <c r="F2456" s="26">
        <v>1</v>
      </c>
      <c r="G2456" s="26">
        <v>38.94</v>
      </c>
      <c r="H2456" s="26">
        <v>33.939166666666665</v>
      </c>
      <c r="I2456" s="26">
        <v>97.216666666666669</v>
      </c>
      <c r="J2456" s="26">
        <v>38.221666666666664</v>
      </c>
      <c r="K2456">
        <v>294.58333333333331</v>
      </c>
      <c r="L2456">
        <v>7.6916666666666664</v>
      </c>
      <c r="M2456">
        <v>16.558333333333334</v>
      </c>
      <c r="N2456">
        <v>38.08</v>
      </c>
      <c r="O2456" s="1">
        <f t="shared" si="723"/>
        <v>25.776677098787872</v>
      </c>
      <c r="Q2456" s="1">
        <f t="shared" si="708"/>
        <v>-1396.7425596265787</v>
      </c>
      <c r="R2456" s="2">
        <f t="shared" si="709"/>
        <v>-0.12440921339631994</v>
      </c>
      <c r="S2456" s="2"/>
      <c r="T2456" s="1">
        <f t="shared" si="710"/>
        <v>450.95421724505923</v>
      </c>
      <c r="U2456" s="1">
        <f t="shared" si="711"/>
        <v>0</v>
      </c>
      <c r="V2456" s="1">
        <f t="shared" si="712"/>
        <v>117.7337430941291</v>
      </c>
      <c r="W2456" s="1">
        <f t="shared" si="713"/>
        <v>711.54266430271707</v>
      </c>
      <c r="X2456" s="2">
        <f t="shared" si="722"/>
        <v>36.584148895621432</v>
      </c>
      <c r="Y2456">
        <f t="shared" si="724"/>
        <v>1</v>
      </c>
      <c r="Z2456" s="26">
        <f t="shared" si="714"/>
        <v>360</v>
      </c>
      <c r="AA2456">
        <f t="shared" si="715"/>
        <v>5.5500344260017078</v>
      </c>
      <c r="AB2456" s="28">
        <f t="shared" si="716"/>
        <v>40521.053571428572</v>
      </c>
      <c r="AC2456">
        <f t="shared" si="717"/>
        <v>3.8555555555555543</v>
      </c>
      <c r="AD2456" s="31">
        <f t="shared" si="706"/>
        <v>5.8780040962450064</v>
      </c>
      <c r="AE2456" s="31">
        <f t="shared" si="718"/>
        <v>11.902897673438286</v>
      </c>
      <c r="AF2456" s="15">
        <f t="shared" si="707"/>
        <v>3.3777777777777769</v>
      </c>
      <c r="AG2456" s="31">
        <f t="shared" si="719"/>
        <v>5.8451293508183415</v>
      </c>
      <c r="AH2456" s="31">
        <f t="shared" si="720"/>
        <v>35.570331486389257</v>
      </c>
      <c r="AI2456">
        <f t="shared" si="721"/>
        <v>142.28861208346123</v>
      </c>
    </row>
    <row r="2457" spans="1:35" x14ac:dyDescent="0.2">
      <c r="A2457">
        <v>32</v>
      </c>
      <c r="C2457" s="27" t="s">
        <v>2518</v>
      </c>
      <c r="D2457" s="26">
        <v>29.434750000000001</v>
      </c>
      <c r="E2457">
        <v>4.1666666666666666E-3</v>
      </c>
      <c r="F2457" s="26">
        <v>1</v>
      </c>
      <c r="G2457" s="26">
        <v>38.913333333333334</v>
      </c>
      <c r="H2457" s="26">
        <v>34.045000000000002</v>
      </c>
      <c r="I2457" s="26">
        <v>97.45</v>
      </c>
      <c r="J2457" s="26">
        <v>38.25416666666667</v>
      </c>
      <c r="K2457">
        <v>293.25</v>
      </c>
      <c r="L2457">
        <v>7.1416666666666666</v>
      </c>
      <c r="M2457">
        <v>16.058333333333334</v>
      </c>
      <c r="N2457">
        <v>38.08</v>
      </c>
      <c r="O2457" s="1">
        <f t="shared" si="723"/>
        <v>25.776677098787872</v>
      </c>
      <c r="Q2457" s="1">
        <f t="shared" si="708"/>
        <v>-1325.068918192587</v>
      </c>
      <c r="R2457" s="2">
        <f t="shared" si="709"/>
        <v>-4.8579048843335082E-2</v>
      </c>
      <c r="S2457" s="2"/>
      <c r="T2457" s="1">
        <f t="shared" si="710"/>
        <v>411.69919076497143</v>
      </c>
      <c r="U2457" s="1">
        <f t="shared" si="711"/>
        <v>0</v>
      </c>
      <c r="V2457" s="1">
        <f t="shared" si="712"/>
        <v>107.47897892698867</v>
      </c>
      <c r="W2457" s="1">
        <f t="shared" si="713"/>
        <v>689.47932587472826</v>
      </c>
      <c r="X2457" s="2">
        <f t="shared" si="722"/>
        <v>36.459739682225113</v>
      </c>
      <c r="Y2457">
        <f t="shared" si="724"/>
        <v>1</v>
      </c>
      <c r="Z2457" s="26">
        <f t="shared" si="714"/>
        <v>360</v>
      </c>
      <c r="AA2457">
        <f t="shared" si="715"/>
        <v>6.0201218047585714</v>
      </c>
      <c r="AB2457" s="28">
        <f t="shared" si="716"/>
        <v>40521.095238095237</v>
      </c>
      <c r="AC2457">
        <f t="shared" si="717"/>
        <v>3.840740740740741</v>
      </c>
      <c r="AD2457" s="31">
        <f t="shared" ref="AD2457:AD2520" si="725">10^($AF$17-$AF$18/($AF$19+AC2457))*I2457/100</f>
        <v>5.8859454391458881</v>
      </c>
      <c r="AE2457" s="31">
        <f t="shared" si="718"/>
        <v>11.919616295988975</v>
      </c>
      <c r="AF2457" s="15">
        <f t="shared" ref="AF2457:AF2520" si="726">(N2457-32)/1.8</f>
        <v>3.3777777777777769</v>
      </c>
      <c r="AG2457" s="31">
        <f t="shared" si="719"/>
        <v>5.8451293508183415</v>
      </c>
      <c r="AH2457" s="31">
        <f t="shared" si="720"/>
        <v>35.570331486389257</v>
      </c>
      <c r="AI2457">
        <f t="shared" si="721"/>
        <v>142.18809972468651</v>
      </c>
    </row>
    <row r="2458" spans="1:35" x14ac:dyDescent="0.2">
      <c r="A2458">
        <v>32</v>
      </c>
      <c r="C2458" s="27" t="s">
        <v>2519</v>
      </c>
      <c r="D2458" s="26">
        <v>29.44725</v>
      </c>
      <c r="E2458">
        <v>3.3333333333333331E-3</v>
      </c>
      <c r="F2458" s="26">
        <v>1</v>
      </c>
      <c r="G2458" s="26">
        <v>38.94083333333333</v>
      </c>
      <c r="H2458" s="26">
        <v>34.185833333333335</v>
      </c>
      <c r="I2458" s="26">
        <v>97.416666666666671</v>
      </c>
      <c r="J2458" s="26">
        <v>38.274166666666666</v>
      </c>
      <c r="K2458">
        <v>265.16666666666669</v>
      </c>
      <c r="L2458">
        <v>7.0250000000000004</v>
      </c>
      <c r="M2458">
        <v>15.941666666666666</v>
      </c>
      <c r="N2458">
        <v>38.08</v>
      </c>
      <c r="O2458" s="1">
        <f t="shared" si="723"/>
        <v>25.776677098787872</v>
      </c>
      <c r="Q2458" s="1">
        <f t="shared" ref="Q2458:Q2521" si="727">(O2458-T2458-U2458-V2458-W2458-AI2458)</f>
        <v>-1307.0760475727011</v>
      </c>
      <c r="R2458" s="2">
        <f t="shared" ref="R2458:R2521" si="728">Q2458/$O$12+Z2458/$O$17*$Z$21</f>
        <v>-2.954272931793378E-2</v>
      </c>
      <c r="S2458" s="2"/>
      <c r="T2458" s="1">
        <f t="shared" ref="T2458:T2521" si="729">((X2458-H2458)*$D$13/$P$5)*$P$7/1000</f>
        <v>379.40547188627914</v>
      </c>
      <c r="U2458" s="1">
        <f t="shared" ref="U2458:U2521" si="730">IF(X2458&gt;80,(X2458-80)*$O$19,0)</f>
        <v>0</v>
      </c>
      <c r="V2458" s="1">
        <f t="shared" ref="V2458:V2521" si="731">$D$20*(((X2458-32)*5/9+273)^4-((H2458-32)*5/9+273)^4)*$D$14*$D$21*$D$22/1000</f>
        <v>99.075941625767257</v>
      </c>
      <c r="W2458" s="1">
        <f t="shared" ref="W2458:W2521" si="732">(G2458-N2458)*$O$20</f>
        <v>712.23214362859119</v>
      </c>
      <c r="X2458" s="2">
        <f t="shared" si="722"/>
        <v>36.411160633381776</v>
      </c>
      <c r="Y2458">
        <f t="shared" si="724"/>
        <v>1</v>
      </c>
      <c r="Z2458" s="26">
        <f t="shared" ref="Z2458:Z2521" si="733">IF(X2458&lt;42,IF(X2458&lt;36, 0.4*3600, 0.1*3600),0)*$Z$21</f>
        <v>360</v>
      </c>
      <c r="AA2458">
        <f t="shared" ref="AA2458:AA2521" si="734">(X2458-G2458)^2</f>
        <v>6.3992439688801861</v>
      </c>
      <c r="AB2458" s="28">
        <f t="shared" ref="AB2458:AB2521" si="735">C2458-1/1/14</f>
        <v>40521.136904761908</v>
      </c>
      <c r="AC2458">
        <f t="shared" ref="AC2458:AC2521" si="736">(G2458-32)/1.8</f>
        <v>3.8560185185185167</v>
      </c>
      <c r="AD2458" s="31">
        <f t="shared" si="725"/>
        <v>5.8902894156170689</v>
      </c>
      <c r="AE2458" s="31">
        <f t="shared" ref="AE2458:AE2521" si="737">AD2458/760*35000/(AC2458+273.15)/0.0821</f>
        <v>11.927755383453231</v>
      </c>
      <c r="AF2458" s="15">
        <f t="shared" si="726"/>
        <v>3.3777777777777769</v>
      </c>
      <c r="AG2458" s="31">
        <f t="shared" ref="AG2458:AG2521" si="738">10^($AF$17-$AF$18/($AF$19+AF2458))</f>
        <v>5.8451293508183415</v>
      </c>
      <c r="AH2458" s="31">
        <f t="shared" ref="AH2458:AH2521" si="739">AG2458/760*35000*$AE$14/(AF2458+273.15)/0.0821</f>
        <v>35.570331486389257</v>
      </c>
      <c r="AI2458">
        <f t="shared" ref="AI2458:AI2521" si="740">(AH2458-AE2458)*0.018*334</f>
        <v>142.13916753085138</v>
      </c>
    </row>
    <row r="2459" spans="1:35" x14ac:dyDescent="0.2">
      <c r="A2459">
        <v>32</v>
      </c>
      <c r="C2459" s="27" t="s">
        <v>2520</v>
      </c>
      <c r="D2459" s="26">
        <v>29.441083333333331</v>
      </c>
      <c r="E2459">
        <v>4.1666666666666666E-3</v>
      </c>
      <c r="F2459" s="26">
        <v>1</v>
      </c>
      <c r="G2459" s="26">
        <v>38.916666666666664</v>
      </c>
      <c r="H2459" s="26">
        <v>34.323333333333338</v>
      </c>
      <c r="I2459" s="26">
        <v>97.608333333333334</v>
      </c>
      <c r="J2459" s="26">
        <v>38.299999999999997</v>
      </c>
      <c r="K2459">
        <v>351.16666666666669</v>
      </c>
      <c r="L2459">
        <v>6.6916666666666664</v>
      </c>
      <c r="M2459">
        <v>14.958333333333334</v>
      </c>
      <c r="N2459">
        <v>38.089999999999996</v>
      </c>
      <c r="O2459" s="1">
        <f t="shared" si="723"/>
        <v>25.776677098787872</v>
      </c>
      <c r="Q2459" s="1">
        <f t="shared" si="727"/>
        <v>-1242.9240454456744</v>
      </c>
      <c r="R2459" s="2">
        <f t="shared" si="728"/>
        <v>3.8329598365821616E-2</v>
      </c>
      <c r="S2459" s="2"/>
      <c r="T2459" s="1">
        <f t="shared" si="729"/>
        <v>350.92564982115488</v>
      </c>
      <c r="U2459" s="1">
        <f t="shared" si="730"/>
        <v>0</v>
      </c>
      <c r="V2459" s="1">
        <f t="shared" si="731"/>
        <v>91.668804757520732</v>
      </c>
      <c r="W2459" s="1">
        <f t="shared" si="732"/>
        <v>683.96349126772964</v>
      </c>
      <c r="X2459" s="2">
        <f t="shared" ref="X2459:X2522" si="741">X2458+R2458</f>
        <v>36.381617904063845</v>
      </c>
      <c r="Y2459">
        <f t="shared" si="724"/>
        <v>1</v>
      </c>
      <c r="Z2459" s="26">
        <f t="shared" si="733"/>
        <v>360</v>
      </c>
      <c r="AA2459">
        <f t="shared" si="734"/>
        <v>6.4264722287740872</v>
      </c>
      <c r="AB2459" s="28">
        <f t="shared" si="735"/>
        <v>40521.178571428572</v>
      </c>
      <c r="AC2459">
        <f t="shared" si="736"/>
        <v>3.8425925925925912</v>
      </c>
      <c r="AD2459" s="31">
        <f t="shared" si="725"/>
        <v>5.8962804914351841</v>
      </c>
      <c r="AE2459" s="31">
        <f t="shared" si="737"/>
        <v>11.940465960348655</v>
      </c>
      <c r="AF2459" s="15">
        <f t="shared" si="726"/>
        <v>3.3833333333333311</v>
      </c>
      <c r="AG2459" s="31">
        <f t="shared" si="738"/>
        <v>5.8474341530656861</v>
      </c>
      <c r="AH2459" s="31">
        <f t="shared" si="739"/>
        <v>35.583642390497886</v>
      </c>
      <c r="AI2459">
        <f t="shared" si="740"/>
        <v>142.14277669805719</v>
      </c>
    </row>
    <row r="2460" spans="1:35" x14ac:dyDescent="0.2">
      <c r="A2460">
        <v>32</v>
      </c>
      <c r="C2460" s="27" t="s">
        <v>2521</v>
      </c>
      <c r="D2460" s="26">
        <v>29.437999999999999</v>
      </c>
      <c r="E2460">
        <v>2.5000000000000001E-3</v>
      </c>
      <c r="F2460" s="26">
        <v>11.833333333333332</v>
      </c>
      <c r="G2460" s="26">
        <v>39.115833333333335</v>
      </c>
      <c r="H2460" s="26">
        <v>34.454166666666666</v>
      </c>
      <c r="I2460" s="26">
        <v>97.383333333333326</v>
      </c>
      <c r="J2460" s="26">
        <v>38.436666666666667</v>
      </c>
      <c r="K2460">
        <v>324.25</v>
      </c>
      <c r="L2460">
        <v>7.0333333333333332</v>
      </c>
      <c r="M2460">
        <v>16.208333333333332</v>
      </c>
      <c r="N2460">
        <v>38.119999999999997</v>
      </c>
      <c r="O2460" s="1">
        <f t="shared" si="723"/>
        <v>305.02401233565638</v>
      </c>
      <c r="Q2460" s="1">
        <f t="shared" si="727"/>
        <v>-1083.6671786814754</v>
      </c>
      <c r="R2460" s="2">
        <f t="shared" si="728"/>
        <v>0.20682214557432266</v>
      </c>
      <c r="S2460" s="2"/>
      <c r="T2460" s="1">
        <f t="shared" si="729"/>
        <v>335.15429644952877</v>
      </c>
      <c r="U2460" s="1">
        <f t="shared" si="730"/>
        <v>0</v>
      </c>
      <c r="V2460" s="1">
        <f t="shared" si="731"/>
        <v>87.593887178980395</v>
      </c>
      <c r="W2460" s="1">
        <f t="shared" si="732"/>
        <v>823.9277944203011</v>
      </c>
      <c r="X2460" s="2">
        <f t="shared" si="741"/>
        <v>36.419947502429665</v>
      </c>
      <c r="Y2460">
        <f t="shared" si="724"/>
        <v>1</v>
      </c>
      <c r="Z2460" s="26">
        <f t="shared" si="733"/>
        <v>360</v>
      </c>
      <c r="AA2460">
        <f t="shared" si="734"/>
        <v>7.267800413267171</v>
      </c>
      <c r="AB2460" s="28">
        <f t="shared" si="735"/>
        <v>40521.220238095237</v>
      </c>
      <c r="AC2460">
        <f t="shared" si="736"/>
        <v>3.9532407407407413</v>
      </c>
      <c r="AD2460" s="31">
        <f t="shared" si="725"/>
        <v>5.9288574666718947</v>
      </c>
      <c r="AE2460" s="31">
        <f t="shared" si="737"/>
        <v>12.001642880426408</v>
      </c>
      <c r="AF2460" s="15">
        <f t="shared" si="726"/>
        <v>3.3999999999999986</v>
      </c>
      <c r="AG2460" s="31">
        <f t="shared" si="738"/>
        <v>5.8543533636555098</v>
      </c>
      <c r="AH2460" s="31">
        <f t="shared" si="739"/>
        <v>35.623601125323553</v>
      </c>
      <c r="AI2460">
        <f t="shared" si="740"/>
        <v>142.01521296832161</v>
      </c>
    </row>
    <row r="2461" spans="1:35" x14ac:dyDescent="0.2">
      <c r="A2461">
        <v>32</v>
      </c>
      <c r="C2461" s="27" t="s">
        <v>2522</v>
      </c>
      <c r="D2461" s="26">
        <v>29.44575</v>
      </c>
      <c r="E2461">
        <v>4.1666666666666666E-3</v>
      </c>
      <c r="F2461" s="26">
        <v>55.25</v>
      </c>
      <c r="G2461" s="26">
        <v>39.854999999999997</v>
      </c>
      <c r="H2461" s="26">
        <v>34.6325</v>
      </c>
      <c r="I2461" s="26">
        <v>97.375</v>
      </c>
      <c r="J2461" s="26">
        <v>39.176666666666669</v>
      </c>
      <c r="K2461">
        <v>350.66666666666669</v>
      </c>
      <c r="L2461">
        <v>6.541666666666667</v>
      </c>
      <c r="M2461">
        <v>15.083333333333334</v>
      </c>
      <c r="N2461">
        <v>38.14</v>
      </c>
      <c r="O2461" s="1">
        <f t="shared" si="723"/>
        <v>1424.1614097080296</v>
      </c>
      <c r="Q2461" s="1">
        <f t="shared" si="727"/>
        <v>-563.93803299200988</v>
      </c>
      <c r="R2461" s="2">
        <f t="shared" si="728"/>
        <v>0.75669160737514951</v>
      </c>
      <c r="S2461" s="2"/>
      <c r="T2461" s="1">
        <f t="shared" si="729"/>
        <v>340.0114746504774</v>
      </c>
      <c r="U2461" s="1">
        <f t="shared" si="730"/>
        <v>0</v>
      </c>
      <c r="V2461" s="1">
        <f t="shared" si="731"/>
        <v>88.967129966027983</v>
      </c>
      <c r="W2461" s="1">
        <f t="shared" si="732"/>
        <v>1418.9484526501838</v>
      </c>
      <c r="X2461" s="2">
        <f t="shared" si="741"/>
        <v>36.626769648003986</v>
      </c>
      <c r="Y2461">
        <f t="shared" si="724"/>
        <v>1</v>
      </c>
      <c r="Z2461" s="26">
        <f t="shared" si="733"/>
        <v>360</v>
      </c>
      <c r="AA2461">
        <f t="shared" si="734"/>
        <v>10.421471205548288</v>
      </c>
      <c r="AB2461" s="28">
        <f t="shared" si="735"/>
        <v>40521.261904761908</v>
      </c>
      <c r="AC2461">
        <f t="shared" si="736"/>
        <v>4.3638888888888872</v>
      </c>
      <c r="AD2461" s="31">
        <f t="shared" si="725"/>
        <v>6.1024825713912243</v>
      </c>
      <c r="AE2461" s="31">
        <f t="shared" si="737"/>
        <v>12.334828607006362</v>
      </c>
      <c r="AF2461" s="15">
        <f t="shared" si="726"/>
        <v>3.4111111111111114</v>
      </c>
      <c r="AG2461" s="31">
        <f t="shared" si="738"/>
        <v>5.8589701763011233</v>
      </c>
      <c r="AH2461" s="31">
        <f t="shared" si="739"/>
        <v>35.650261979153811</v>
      </c>
      <c r="AI2461">
        <f t="shared" si="740"/>
        <v>140.17238543335046</v>
      </c>
    </row>
    <row r="2462" spans="1:35" x14ac:dyDescent="0.2">
      <c r="A2462">
        <v>32</v>
      </c>
      <c r="C2462" s="27" t="s">
        <v>2523</v>
      </c>
      <c r="D2462" s="26">
        <v>29.435499999999998</v>
      </c>
      <c r="E2462">
        <v>5.0000000000000001E-3</v>
      </c>
      <c r="F2462" s="26">
        <v>82.083333333333329</v>
      </c>
      <c r="G2462" s="26">
        <v>40.585000000000001</v>
      </c>
      <c r="H2462" s="26">
        <v>34.876666666666665</v>
      </c>
      <c r="I2462" s="26">
        <v>97.191666666666663</v>
      </c>
      <c r="J2462" s="26">
        <v>39.857500000000002</v>
      </c>
      <c r="K2462">
        <v>350.91666666666669</v>
      </c>
      <c r="L2462">
        <v>6.7249999999999996</v>
      </c>
      <c r="M2462">
        <v>15.475</v>
      </c>
      <c r="N2462">
        <v>38.14</v>
      </c>
      <c r="O2462" s="1">
        <f t="shared" si="723"/>
        <v>2115.8355785255044</v>
      </c>
      <c r="Q2462" s="1">
        <f t="shared" si="727"/>
        <v>-584.94597770181099</v>
      </c>
      <c r="R2462" s="2">
        <f t="shared" si="728"/>
        <v>0.73446536251871453</v>
      </c>
      <c r="S2462" s="2"/>
      <c r="T2462" s="1">
        <f t="shared" si="729"/>
        <v>427.39402146898726</v>
      </c>
      <c r="U2462" s="1">
        <f t="shared" si="730"/>
        <v>0</v>
      </c>
      <c r="V2462" s="1">
        <f t="shared" si="731"/>
        <v>112.17133676107082</v>
      </c>
      <c r="W2462" s="1">
        <f t="shared" si="732"/>
        <v>2022.9323421164472</v>
      </c>
      <c r="X2462" s="2">
        <f t="shared" si="741"/>
        <v>37.383461255379139</v>
      </c>
      <c r="Y2462">
        <f t="shared" si="724"/>
        <v>1</v>
      </c>
      <c r="Z2462" s="26">
        <f t="shared" si="733"/>
        <v>360</v>
      </c>
      <c r="AA2462">
        <f t="shared" si="734"/>
        <v>10.249850333308526</v>
      </c>
      <c r="AB2462" s="28">
        <f t="shared" si="735"/>
        <v>40521.303571428572</v>
      </c>
      <c r="AC2462">
        <f t="shared" si="736"/>
        <v>4.7694444444444448</v>
      </c>
      <c r="AD2462" s="31">
        <f t="shared" si="725"/>
        <v>6.267037524942527</v>
      </c>
      <c r="AE2462" s="31">
        <f t="shared" si="737"/>
        <v>12.648955279085609</v>
      </c>
      <c r="AF2462" s="15">
        <f t="shared" si="726"/>
        <v>3.4111111111111114</v>
      </c>
      <c r="AG2462" s="31">
        <f t="shared" si="738"/>
        <v>5.8589701763011233</v>
      </c>
      <c r="AH2462" s="31">
        <f t="shared" si="739"/>
        <v>35.650261979153811</v>
      </c>
      <c r="AI2462">
        <f t="shared" si="740"/>
        <v>138.28385588081002</v>
      </c>
    </row>
    <row r="2463" spans="1:35" x14ac:dyDescent="0.2">
      <c r="A2463">
        <v>32</v>
      </c>
      <c r="C2463" s="27" t="s">
        <v>2524</v>
      </c>
      <c r="D2463" s="26">
        <v>29.410249999999998</v>
      </c>
      <c r="E2463">
        <v>7.4999999999999997E-3</v>
      </c>
      <c r="F2463" s="26">
        <v>78.583333333333329</v>
      </c>
      <c r="G2463" s="26">
        <v>41.032499999999999</v>
      </c>
      <c r="H2463" s="26">
        <v>34.995000000000005</v>
      </c>
      <c r="I2463" s="26">
        <v>97.49166666666666</v>
      </c>
      <c r="J2463" s="26">
        <v>40.380833333333335</v>
      </c>
      <c r="K2463">
        <v>347.41666666666669</v>
      </c>
      <c r="L2463">
        <v>6.0416666666666661</v>
      </c>
      <c r="M2463">
        <v>13.991666666666667</v>
      </c>
      <c r="N2463">
        <v>38.145000000000003</v>
      </c>
      <c r="O2463" s="1">
        <f t="shared" si="723"/>
        <v>2025.6172086797469</v>
      </c>
      <c r="Q2463" s="1">
        <f t="shared" si="727"/>
        <v>-1172.79079302788</v>
      </c>
      <c r="R2463" s="2">
        <f t="shared" si="728"/>
        <v>0.11253004311893533</v>
      </c>
      <c r="S2463" s="2"/>
      <c r="T2463" s="1">
        <f t="shared" si="729"/>
        <v>532.44097940287793</v>
      </c>
      <c r="U2463" s="1">
        <f t="shared" si="730"/>
        <v>0</v>
      </c>
      <c r="V2463" s="1">
        <f t="shared" si="731"/>
        <v>140.10288889655388</v>
      </c>
      <c r="W2463" s="1">
        <f t="shared" si="732"/>
        <v>2389.045864155923</v>
      </c>
      <c r="X2463" s="2">
        <f t="shared" si="741"/>
        <v>38.117926617897851</v>
      </c>
      <c r="Y2463">
        <f t="shared" si="724"/>
        <v>1</v>
      </c>
      <c r="Z2463" s="26">
        <f t="shared" si="733"/>
        <v>360</v>
      </c>
      <c r="AA2463">
        <f t="shared" si="734"/>
        <v>8.4947379996583532</v>
      </c>
      <c r="AB2463" s="28">
        <f t="shared" si="735"/>
        <v>40521.345238095237</v>
      </c>
      <c r="AC2463">
        <f t="shared" si="736"/>
        <v>5.0180555555555548</v>
      </c>
      <c r="AD2463" s="31">
        <f t="shared" si="725"/>
        <v>6.3968397757912552</v>
      </c>
      <c r="AE2463" s="31">
        <f t="shared" si="737"/>
        <v>12.899400090384038</v>
      </c>
      <c r="AF2463" s="15">
        <f t="shared" si="726"/>
        <v>3.4138888888888905</v>
      </c>
      <c r="AG2463" s="31">
        <f t="shared" si="738"/>
        <v>5.8601248804334825</v>
      </c>
      <c r="AH2463" s="31">
        <f t="shared" si="739"/>
        <v>35.656929906131239</v>
      </c>
      <c r="AI2463">
        <f t="shared" si="740"/>
        <v>136.81826925227216</v>
      </c>
    </row>
    <row r="2464" spans="1:35" x14ac:dyDescent="0.2">
      <c r="A2464">
        <v>32</v>
      </c>
      <c r="C2464" s="27" t="s">
        <v>2525</v>
      </c>
      <c r="D2464" s="26">
        <v>29.367083333333333</v>
      </c>
      <c r="E2464">
        <v>1.0833333333333334E-2</v>
      </c>
      <c r="F2464" s="26">
        <v>90</v>
      </c>
      <c r="G2464" s="26">
        <v>40.846666666666664</v>
      </c>
      <c r="H2464" s="26">
        <v>34.980000000000004</v>
      </c>
      <c r="I2464" s="26">
        <v>97.608333333333334</v>
      </c>
      <c r="J2464" s="26">
        <v>40.224166666666669</v>
      </c>
      <c r="K2464">
        <v>345.08333333333331</v>
      </c>
      <c r="L2464">
        <v>5.8583333333333334</v>
      </c>
      <c r="M2464">
        <v>14.166666666666666</v>
      </c>
      <c r="N2464">
        <v>38.164999999999999</v>
      </c>
      <c r="O2464" s="1">
        <f t="shared" si="723"/>
        <v>2319.900938890908</v>
      </c>
      <c r="Q2464" s="1">
        <f t="shared" si="727"/>
        <v>-736.31153555931553</v>
      </c>
      <c r="R2464" s="2">
        <f t="shared" si="728"/>
        <v>0.57432175978911493</v>
      </c>
      <c r="S2464" s="2"/>
      <c r="T2464" s="1">
        <f t="shared" si="729"/>
        <v>554.18411632847312</v>
      </c>
      <c r="U2464" s="1">
        <f t="shared" si="730"/>
        <v>0</v>
      </c>
      <c r="V2464" s="1">
        <f t="shared" si="731"/>
        <v>145.86736870710237</v>
      </c>
      <c r="W2464" s="1">
        <f t="shared" si="732"/>
        <v>2218.7444706648675</v>
      </c>
      <c r="X2464" s="2">
        <f t="shared" si="741"/>
        <v>38.230456661016788</v>
      </c>
      <c r="Y2464">
        <f t="shared" si="724"/>
        <v>1</v>
      </c>
      <c r="Z2464" s="26">
        <f t="shared" si="733"/>
        <v>360</v>
      </c>
      <c r="AA2464">
        <f t="shared" si="734"/>
        <v>6.8445547936625237</v>
      </c>
      <c r="AB2464" s="28">
        <f t="shared" si="735"/>
        <v>40521.386904761908</v>
      </c>
      <c r="AC2464">
        <f t="shared" si="736"/>
        <v>4.9148148148148136</v>
      </c>
      <c r="AD2464" s="31">
        <f t="shared" si="725"/>
        <v>6.3583641262548394</v>
      </c>
      <c r="AE2464" s="31">
        <f t="shared" si="737"/>
        <v>12.826573425702355</v>
      </c>
      <c r="AF2464" s="15">
        <f t="shared" si="726"/>
        <v>3.4249999999999994</v>
      </c>
      <c r="AG2464" s="31">
        <f t="shared" si="738"/>
        <v>5.8647457017396452</v>
      </c>
      <c r="AH2464" s="31">
        <f t="shared" si="739"/>
        <v>35.683612472572072</v>
      </c>
      <c r="AI2464">
        <f t="shared" si="740"/>
        <v>137.41651874978072</v>
      </c>
    </row>
    <row r="2465" spans="1:35" x14ac:dyDescent="0.2">
      <c r="A2465">
        <v>32</v>
      </c>
      <c r="C2465" s="27" t="s">
        <v>2526</v>
      </c>
      <c r="D2465" s="26">
        <v>29.327416666666668</v>
      </c>
      <c r="E2465">
        <v>1.2500000000000001E-2</v>
      </c>
      <c r="F2465" s="26">
        <v>122.33333333333334</v>
      </c>
      <c r="G2465" s="26">
        <v>41.214166666666671</v>
      </c>
      <c r="H2465" s="26">
        <v>35.010833333333338</v>
      </c>
      <c r="I2465" s="26">
        <v>97.666666666666671</v>
      </c>
      <c r="J2465" s="26">
        <v>40.612499999999997</v>
      </c>
      <c r="K2465">
        <v>346.83333333333331</v>
      </c>
      <c r="L2465">
        <v>5.8999999999999995</v>
      </c>
      <c r="M2465">
        <v>14.291666666666666</v>
      </c>
      <c r="N2465">
        <v>38.17</v>
      </c>
      <c r="O2465" s="1">
        <f t="shared" si="723"/>
        <v>3153.3468317517168</v>
      </c>
      <c r="Q2465" s="1">
        <f t="shared" si="727"/>
        <v>-319.09375470484292</v>
      </c>
      <c r="R2465" s="2">
        <f t="shared" si="728"/>
        <v>1.0157349814929795</v>
      </c>
      <c r="S2465" s="2"/>
      <c r="T2465" s="1">
        <f t="shared" si="729"/>
        <v>646.84575891008251</v>
      </c>
      <c r="U2465" s="1">
        <f t="shared" si="730"/>
        <v>0</v>
      </c>
      <c r="V2465" s="1">
        <f t="shared" si="731"/>
        <v>170.56937016385459</v>
      </c>
      <c r="W2465" s="1">
        <f t="shared" si="732"/>
        <v>2518.6679774203772</v>
      </c>
      <c r="X2465" s="2">
        <f t="shared" si="741"/>
        <v>38.804778420805903</v>
      </c>
      <c r="Y2465">
        <f t="shared" si="724"/>
        <v>1</v>
      </c>
      <c r="Z2465" s="26">
        <f t="shared" si="733"/>
        <v>360</v>
      </c>
      <c r="AA2465">
        <f t="shared" si="734"/>
        <v>5.805151719292029</v>
      </c>
      <c r="AB2465" s="28">
        <f t="shared" si="735"/>
        <v>40521.428571428572</v>
      </c>
      <c r="AC2465">
        <f t="shared" si="736"/>
        <v>5.1189814814814838</v>
      </c>
      <c r="AD2465" s="31">
        <f t="shared" si="725"/>
        <v>6.4537301452777038</v>
      </c>
      <c r="AE2465" s="31">
        <f t="shared" si="737"/>
        <v>13.009400938964214</v>
      </c>
      <c r="AF2465" s="15">
        <f t="shared" si="726"/>
        <v>3.4277777777777785</v>
      </c>
      <c r="AG2465" s="31">
        <f t="shared" si="738"/>
        <v>5.8659014084092327</v>
      </c>
      <c r="AH2465" s="31">
        <f t="shared" si="739"/>
        <v>35.690285829557226</v>
      </c>
      <c r="AI2465">
        <f t="shared" si="740"/>
        <v>136.35747996224518</v>
      </c>
    </row>
    <row r="2466" spans="1:35" x14ac:dyDescent="0.2">
      <c r="A2466">
        <v>32</v>
      </c>
      <c r="C2466" s="27" t="s">
        <v>2527</v>
      </c>
      <c r="D2466" s="26">
        <v>29.283750000000001</v>
      </c>
      <c r="E2466">
        <v>1.6666666666666666E-2</v>
      </c>
      <c r="F2466" s="26">
        <v>123.25</v>
      </c>
      <c r="G2466" s="26">
        <v>42.131666666666668</v>
      </c>
      <c r="H2466" s="26">
        <v>35.006666666666668</v>
      </c>
      <c r="I2466" s="26">
        <v>97.7</v>
      </c>
      <c r="J2466" s="26">
        <v>41.533333333333331</v>
      </c>
      <c r="K2466">
        <v>344.75</v>
      </c>
      <c r="L2466">
        <v>5.9249999999999998</v>
      </c>
      <c r="M2466">
        <v>13.824999999999999</v>
      </c>
      <c r="N2466">
        <v>38.195</v>
      </c>
      <c r="O2466" s="1">
        <f t="shared" si="723"/>
        <v>3176.975452425605</v>
      </c>
      <c r="Q2466" s="1">
        <f t="shared" si="727"/>
        <v>-1251.7914262644749</v>
      </c>
      <c r="R2466" s="2">
        <f t="shared" si="728"/>
        <v>2.8947977267877567E-2</v>
      </c>
      <c r="S2466" s="2"/>
      <c r="T2466" s="1">
        <f t="shared" si="729"/>
        <v>820.73310846499237</v>
      </c>
      <c r="U2466" s="1">
        <f t="shared" si="730"/>
        <v>0</v>
      </c>
      <c r="V2466" s="1">
        <f t="shared" si="731"/>
        <v>217.08669010920948</v>
      </c>
      <c r="W2466" s="1">
        <f t="shared" si="732"/>
        <v>3257.1003354322079</v>
      </c>
      <c r="X2466" s="2">
        <f t="shared" si="741"/>
        <v>39.820513402298886</v>
      </c>
      <c r="Y2466">
        <f t="shared" si="724"/>
        <v>1</v>
      </c>
      <c r="Z2466" s="26">
        <f t="shared" si="733"/>
        <v>360</v>
      </c>
      <c r="AA2466">
        <f t="shared" si="734"/>
        <v>5.3414294113978542</v>
      </c>
      <c r="AB2466" s="28">
        <f t="shared" si="735"/>
        <v>40521.470238095237</v>
      </c>
      <c r="AC2466">
        <f t="shared" si="736"/>
        <v>5.628703703703704</v>
      </c>
      <c r="AD2466" s="31">
        <f t="shared" si="725"/>
        <v>6.689696510725831</v>
      </c>
      <c r="AE2466" s="31">
        <f t="shared" si="737"/>
        <v>13.460404662050474</v>
      </c>
      <c r="AF2466" s="15">
        <f t="shared" si="726"/>
        <v>3.4416666666666669</v>
      </c>
      <c r="AG2466" s="31">
        <f t="shared" si="738"/>
        <v>5.8716829513048321</v>
      </c>
      <c r="AH2466" s="31">
        <f t="shared" si="739"/>
        <v>35.723668914157983</v>
      </c>
      <c r="AI2466">
        <f t="shared" si="740"/>
        <v>133.84674468367035</v>
      </c>
    </row>
    <row r="2467" spans="1:35" x14ac:dyDescent="0.2">
      <c r="A2467">
        <v>32</v>
      </c>
      <c r="C2467" s="27" t="s">
        <v>2528</v>
      </c>
      <c r="D2467" s="26">
        <v>29.256416666666667</v>
      </c>
      <c r="E2467">
        <v>1.2500000000000001E-2</v>
      </c>
      <c r="F2467" s="26">
        <v>71.666666666666671</v>
      </c>
      <c r="G2467" s="26">
        <v>41.775833333333331</v>
      </c>
      <c r="H2467" s="26">
        <v>35.095833333333331</v>
      </c>
      <c r="I2467" s="26">
        <v>97.958333333333329</v>
      </c>
      <c r="J2467" s="26">
        <v>41.248333333333335</v>
      </c>
      <c r="K2467">
        <v>343.58333333333331</v>
      </c>
      <c r="L2467">
        <v>5.5416666666666661</v>
      </c>
      <c r="M2467">
        <v>13.65</v>
      </c>
      <c r="N2467">
        <v>38.23833333333333</v>
      </c>
      <c r="O2467" s="1">
        <f t="shared" si="723"/>
        <v>1847.3285254131308</v>
      </c>
      <c r="Q2467" s="1">
        <f t="shared" si="727"/>
        <v>-2239.4591538910972</v>
      </c>
      <c r="R2467" s="2">
        <f t="shared" si="728"/>
        <v>-1.0159969259232704</v>
      </c>
      <c r="S2467" s="2"/>
      <c r="T2467" s="1">
        <f t="shared" si="729"/>
        <v>810.46616918499399</v>
      </c>
      <c r="U2467" s="1">
        <f t="shared" si="730"/>
        <v>0</v>
      </c>
      <c r="V2467" s="1">
        <f t="shared" si="731"/>
        <v>214.44738091084099</v>
      </c>
      <c r="W2467" s="1">
        <f t="shared" si="732"/>
        <v>2926.8397383382144</v>
      </c>
      <c r="X2467" s="2">
        <f t="shared" si="741"/>
        <v>39.849461379566762</v>
      </c>
      <c r="Y2467">
        <f t="shared" si="724"/>
        <v>1</v>
      </c>
      <c r="Z2467" s="26">
        <f t="shared" si="733"/>
        <v>360</v>
      </c>
      <c r="AA2467">
        <f t="shared" si="734"/>
        <v>3.7109089042584293</v>
      </c>
      <c r="AB2467" s="28">
        <f t="shared" si="735"/>
        <v>40521.511904761908</v>
      </c>
      <c r="AC2467">
        <f t="shared" si="736"/>
        <v>5.4310185185185169</v>
      </c>
      <c r="AD2467" s="31">
        <f t="shared" si="725"/>
        <v>6.6156133546410398</v>
      </c>
      <c r="AE2467" s="31">
        <f t="shared" si="737"/>
        <v>13.320787132695239</v>
      </c>
      <c r="AF2467" s="15">
        <f t="shared" si="726"/>
        <v>3.4657407407407388</v>
      </c>
      <c r="AG2467" s="31">
        <f t="shared" si="738"/>
        <v>5.8817161830920845</v>
      </c>
      <c r="AH2467" s="31">
        <f t="shared" si="739"/>
        <v>35.781597324009113</v>
      </c>
      <c r="AI2467">
        <f t="shared" si="740"/>
        <v>135.03439087017901</v>
      </c>
    </row>
    <row r="2468" spans="1:35" x14ac:dyDescent="0.2">
      <c r="A2468">
        <v>32</v>
      </c>
      <c r="C2468" s="27" t="s">
        <v>2529</v>
      </c>
      <c r="D2468" s="26">
        <v>29.233249999999998</v>
      </c>
      <c r="E2468">
        <v>1.6666666666666666E-3</v>
      </c>
      <c r="F2468" s="26">
        <v>18.166666666666664</v>
      </c>
      <c r="G2468" s="26">
        <v>40.397500000000001</v>
      </c>
      <c r="H2468" s="26">
        <v>35.179166666666667</v>
      </c>
      <c r="I2468" s="26">
        <v>98.85</v>
      </c>
      <c r="J2468" s="26">
        <v>40.101666666666667</v>
      </c>
      <c r="K2468">
        <v>344.41666666666669</v>
      </c>
      <c r="L2468">
        <v>5.35</v>
      </c>
      <c r="M2468">
        <v>13.8</v>
      </c>
      <c r="N2468">
        <v>38.28</v>
      </c>
      <c r="O2468" s="1">
        <f t="shared" si="723"/>
        <v>468.27630062797948</v>
      </c>
      <c r="Q2468" s="1">
        <f t="shared" si="727"/>
        <v>-2209.7618068608026</v>
      </c>
      <c r="R2468" s="2">
        <f t="shared" si="728"/>
        <v>-0.98457735985910855</v>
      </c>
      <c r="S2468" s="2"/>
      <c r="T2468" s="1">
        <f t="shared" si="729"/>
        <v>623.03669947820606</v>
      </c>
      <c r="U2468" s="1">
        <f t="shared" si="730"/>
        <v>0</v>
      </c>
      <c r="V2468" s="1">
        <f t="shared" si="731"/>
        <v>164.38873610127382</v>
      </c>
      <c r="W2468" s="1">
        <f t="shared" si="732"/>
        <v>1751.9669670476794</v>
      </c>
      <c r="X2468" s="2">
        <f t="shared" si="741"/>
        <v>38.833464453643494</v>
      </c>
      <c r="Y2468">
        <f t="shared" si="724"/>
        <v>1</v>
      </c>
      <c r="Z2468" s="26">
        <f t="shared" si="733"/>
        <v>360</v>
      </c>
      <c r="AA2468">
        <f t="shared" si="734"/>
        <v>2.4462071902666982</v>
      </c>
      <c r="AB2468" s="28">
        <f t="shared" si="735"/>
        <v>40521.553571428572</v>
      </c>
      <c r="AC2468">
        <f t="shared" si="736"/>
        <v>4.6652777777777779</v>
      </c>
      <c r="AD2468" s="31">
        <f t="shared" si="725"/>
        <v>6.3275511599637078</v>
      </c>
      <c r="AE2468" s="31">
        <f t="shared" si="737"/>
        <v>12.775880329484375</v>
      </c>
      <c r="AF2468" s="15">
        <f t="shared" si="726"/>
        <v>3.4888888888888894</v>
      </c>
      <c r="AG2468" s="31">
        <f t="shared" si="738"/>
        <v>5.8913777589126699</v>
      </c>
      <c r="AH2468" s="31">
        <f t="shared" si="739"/>
        <v>35.837374817445635</v>
      </c>
      <c r="AI2468">
        <f t="shared" si="740"/>
        <v>138.6457048616231</v>
      </c>
    </row>
    <row r="2469" spans="1:35" x14ac:dyDescent="0.2">
      <c r="A2469">
        <v>32</v>
      </c>
      <c r="C2469" s="27" t="s">
        <v>2530</v>
      </c>
      <c r="D2469" s="26">
        <v>29.209499999999998</v>
      </c>
      <c r="E2469">
        <v>1.6666666666666666E-3</v>
      </c>
      <c r="F2469" s="26">
        <v>1</v>
      </c>
      <c r="G2469" s="26">
        <v>39.365833333333335</v>
      </c>
      <c r="H2469" s="26">
        <v>35.415833333333332</v>
      </c>
      <c r="I2469" s="26">
        <v>99.333333333333329</v>
      </c>
      <c r="J2469" s="26">
        <v>39.19916666666667</v>
      </c>
      <c r="K2469">
        <v>351</v>
      </c>
      <c r="L2469">
        <v>6.2749999999999995</v>
      </c>
      <c r="M2469">
        <v>15.566666666666666</v>
      </c>
      <c r="N2469">
        <v>38.332499999999996</v>
      </c>
      <c r="O2469" s="1">
        <f t="shared" si="723"/>
        <v>25.776677098787872</v>
      </c>
      <c r="Q2469" s="1">
        <f t="shared" si="727"/>
        <v>-1494.7933670349435</v>
      </c>
      <c r="R2469" s="2">
        <f t="shared" si="728"/>
        <v>-0.22814621784553357</v>
      </c>
      <c r="S2469" s="2"/>
      <c r="T2469" s="1">
        <f t="shared" si="729"/>
        <v>414.82163549088841</v>
      </c>
      <c r="U2469" s="1">
        <f t="shared" si="730"/>
        <v>0</v>
      </c>
      <c r="V2469" s="1">
        <f t="shared" si="731"/>
        <v>109.20303043153457</v>
      </c>
      <c r="W2469" s="1">
        <f t="shared" si="732"/>
        <v>854.95436408466492</v>
      </c>
      <c r="X2469" s="2">
        <f t="shared" si="741"/>
        <v>37.848887093784384</v>
      </c>
      <c r="Y2469">
        <f t="shared" si="724"/>
        <v>1</v>
      </c>
      <c r="Z2469" s="26">
        <f t="shared" si="733"/>
        <v>360</v>
      </c>
      <c r="AA2469">
        <f t="shared" si="734"/>
        <v>2.3011258936817014</v>
      </c>
      <c r="AB2469" s="28">
        <f t="shared" si="735"/>
        <v>40521.595238095237</v>
      </c>
      <c r="AC2469">
        <f t="shared" si="736"/>
        <v>4.0921296296296301</v>
      </c>
      <c r="AD2469" s="31">
        <f t="shared" si="725"/>
        <v>6.1071498686957479</v>
      </c>
      <c r="AE2469" s="31">
        <f t="shared" si="737"/>
        <v>12.35636266031654</v>
      </c>
      <c r="AF2469" s="15">
        <f t="shared" si="726"/>
        <v>3.518055555555553</v>
      </c>
      <c r="AG2469" s="31">
        <f t="shared" si="738"/>
        <v>5.903571245466412</v>
      </c>
      <c r="AH2469" s="31">
        <f t="shared" si="739"/>
        <v>35.907762215646471</v>
      </c>
      <c r="AI2469">
        <f t="shared" si="740"/>
        <v>141.59101412664353</v>
      </c>
    </row>
    <row r="2470" spans="1:35" x14ac:dyDescent="0.2">
      <c r="A2470">
        <v>32</v>
      </c>
      <c r="C2470" s="27" t="s">
        <v>2531</v>
      </c>
      <c r="D2470" s="26">
        <v>29.186416666666666</v>
      </c>
      <c r="E2470">
        <v>5.0000000000000001E-3</v>
      </c>
      <c r="F2470" s="26">
        <v>1</v>
      </c>
      <c r="G2470" s="26">
        <v>39.023333333333333</v>
      </c>
      <c r="H2470" s="26">
        <v>35.575000000000003</v>
      </c>
      <c r="I2470" s="26">
        <v>99.15</v>
      </c>
      <c r="J2470" s="26">
        <v>38.807499999999997</v>
      </c>
      <c r="K2470">
        <v>321.08333333333331</v>
      </c>
      <c r="L2470">
        <v>5.75</v>
      </c>
      <c r="M2470">
        <v>15.391666666666666</v>
      </c>
      <c r="N2470">
        <v>38.376666666666665</v>
      </c>
      <c r="O2470" s="1">
        <f t="shared" si="723"/>
        <v>25.776677098787872</v>
      </c>
      <c r="Q2470" s="1">
        <f t="shared" si="727"/>
        <v>-1092.8699889110103</v>
      </c>
      <c r="R2470" s="2">
        <f t="shared" si="728"/>
        <v>0.19708564272483065</v>
      </c>
      <c r="S2470" s="2"/>
      <c r="T2470" s="1">
        <f t="shared" si="729"/>
        <v>348.78702219477231</v>
      </c>
      <c r="U2470" s="1">
        <f t="shared" si="730"/>
        <v>0</v>
      </c>
      <c r="V2470" s="1">
        <f t="shared" si="731"/>
        <v>91.799908556068686</v>
      </c>
      <c r="W2470" s="1">
        <f t="shared" si="732"/>
        <v>535.03595687878897</v>
      </c>
      <c r="X2470" s="2">
        <f t="shared" si="741"/>
        <v>37.62074087593885</v>
      </c>
      <c r="Y2470">
        <f t="shared" si="724"/>
        <v>1</v>
      </c>
      <c r="Z2470" s="26">
        <f t="shared" si="733"/>
        <v>360</v>
      </c>
      <c r="AA2470">
        <f t="shared" si="734"/>
        <v>1.9672656015398959</v>
      </c>
      <c r="AB2470" s="28">
        <f t="shared" si="735"/>
        <v>40521.636904761908</v>
      </c>
      <c r="AC2470">
        <f t="shared" si="736"/>
        <v>3.9018518518518519</v>
      </c>
      <c r="AD2470" s="31">
        <f t="shared" si="725"/>
        <v>6.0145434423860857</v>
      </c>
      <c r="AE2470" s="31">
        <f t="shared" si="737"/>
        <v>12.177353224433125</v>
      </c>
      <c r="AF2470" s="15">
        <f t="shared" si="726"/>
        <v>3.5425925925925918</v>
      </c>
      <c r="AG2470" s="31">
        <f t="shared" si="738"/>
        <v>5.9138464681061773</v>
      </c>
      <c r="AH2470" s="31">
        <f t="shared" si="739"/>
        <v>35.967070187202275</v>
      </c>
      <c r="AI2470">
        <f t="shared" si="740"/>
        <v>143.0237783801681</v>
      </c>
    </row>
    <row r="2471" spans="1:35" x14ac:dyDescent="0.2">
      <c r="A2471">
        <v>32</v>
      </c>
      <c r="C2471" s="27" t="s">
        <v>2532</v>
      </c>
      <c r="D2471" s="26">
        <v>29.215999999999998</v>
      </c>
      <c r="E2471">
        <v>6.6666666666666671E-3</v>
      </c>
      <c r="F2471" s="26">
        <v>1</v>
      </c>
      <c r="G2471" s="26">
        <v>38.970833333333331</v>
      </c>
      <c r="H2471" s="26">
        <v>35.709166666666668</v>
      </c>
      <c r="I2471" s="26">
        <v>99.308333333333337</v>
      </c>
      <c r="J2471" s="26">
        <v>38.793333333333329</v>
      </c>
      <c r="K2471">
        <v>233.33333333333334</v>
      </c>
      <c r="L2471">
        <v>2.7416666666666667</v>
      </c>
      <c r="M2471">
        <v>8.4166666666666661</v>
      </c>
      <c r="N2471">
        <v>38.426666666666662</v>
      </c>
      <c r="O2471" s="1">
        <f t="shared" si="723"/>
        <v>25.776677098787872</v>
      </c>
      <c r="Q2471" s="1">
        <f t="shared" si="727"/>
        <v>-1022.1402278117787</v>
      </c>
      <c r="R2471" s="2">
        <f t="shared" si="728"/>
        <v>0.27191718910143758</v>
      </c>
      <c r="S2471" s="2"/>
      <c r="T2471" s="1">
        <f t="shared" si="729"/>
        <v>359.51434477847914</v>
      </c>
      <c r="U2471" s="1">
        <f t="shared" si="730"/>
        <v>0</v>
      </c>
      <c r="V2471" s="1">
        <f t="shared" si="731"/>
        <v>94.718161996403452</v>
      </c>
      <c r="W2471" s="1">
        <f t="shared" si="732"/>
        <v>450.22999979619834</v>
      </c>
      <c r="X2471" s="2">
        <f t="shared" si="741"/>
        <v>37.817826518663679</v>
      </c>
      <c r="Y2471">
        <f t="shared" si="724"/>
        <v>1</v>
      </c>
      <c r="Z2471" s="26">
        <f t="shared" si="733"/>
        <v>360</v>
      </c>
      <c r="AA2471">
        <f t="shared" si="734"/>
        <v>1.3294247146746576</v>
      </c>
      <c r="AB2471" s="28">
        <f t="shared" si="735"/>
        <v>40521.678571428572</v>
      </c>
      <c r="AC2471">
        <f t="shared" si="736"/>
        <v>3.8726851851851842</v>
      </c>
      <c r="AD2471" s="31">
        <f t="shared" si="725"/>
        <v>6.0117457957185572</v>
      </c>
      <c r="AE2471" s="31">
        <f t="shared" si="737"/>
        <v>12.172970476374402</v>
      </c>
      <c r="AF2471" s="15">
        <f t="shared" si="726"/>
        <v>3.5703703703703678</v>
      </c>
      <c r="AG2471" s="31">
        <f t="shared" si="738"/>
        <v>5.9254978024743901</v>
      </c>
      <c r="AH2471" s="31">
        <f t="shared" si="739"/>
        <v>36.034314178883655</v>
      </c>
      <c r="AI2471">
        <f t="shared" si="740"/>
        <v>143.45439833948561</v>
      </c>
    </row>
    <row r="2472" spans="1:35" x14ac:dyDescent="0.2">
      <c r="A2472">
        <v>32</v>
      </c>
      <c r="C2472" s="27" t="s">
        <v>2533</v>
      </c>
      <c r="D2472" s="26">
        <v>29.193083333333334</v>
      </c>
      <c r="E2472">
        <v>8.3333333333333339E-4</v>
      </c>
      <c r="F2472" s="26">
        <v>1</v>
      </c>
      <c r="G2472" s="26">
        <v>38.999166666666667</v>
      </c>
      <c r="H2472" s="26">
        <v>35.666666666666664</v>
      </c>
      <c r="I2472" s="26">
        <v>99.283333333333331</v>
      </c>
      <c r="J2472" s="26">
        <v>38.816666666666663</v>
      </c>
      <c r="K2472">
        <v>342.41666666666669</v>
      </c>
      <c r="L2472">
        <v>3.05</v>
      </c>
      <c r="M2472">
        <v>9.8416666666666668</v>
      </c>
      <c r="N2472">
        <v>38.465000000000003</v>
      </c>
      <c r="O2472" s="1">
        <f t="shared" si="723"/>
        <v>25.776677098787872</v>
      </c>
      <c r="Q2472" s="1">
        <f t="shared" si="727"/>
        <v>-1081.9231997562633</v>
      </c>
      <c r="R2472" s="2">
        <f t="shared" si="728"/>
        <v>0.20866726194109142</v>
      </c>
      <c r="S2472" s="2"/>
      <c r="T2472" s="1">
        <f t="shared" si="729"/>
        <v>413.12066237391457</v>
      </c>
      <c r="U2472" s="1">
        <f t="shared" si="730"/>
        <v>0</v>
      </c>
      <c r="V2472" s="1">
        <f t="shared" si="731"/>
        <v>108.91702310079548</v>
      </c>
      <c r="W2472" s="1">
        <f t="shared" si="732"/>
        <v>441.95624788569739</v>
      </c>
      <c r="X2472" s="2">
        <f t="shared" si="741"/>
        <v>38.089743707765116</v>
      </c>
      <c r="Y2472">
        <f t="shared" si="724"/>
        <v>1</v>
      </c>
      <c r="Z2472" s="26">
        <f t="shared" si="733"/>
        <v>360</v>
      </c>
      <c r="AA2472">
        <f t="shared" si="734"/>
        <v>0.82705011817725249</v>
      </c>
      <c r="AB2472" s="28">
        <f t="shared" si="735"/>
        <v>40521.720238095237</v>
      </c>
      <c r="AC2472">
        <f t="shared" si="736"/>
        <v>3.8884259259259264</v>
      </c>
      <c r="AD2472" s="31">
        <f t="shared" si="725"/>
        <v>6.0169212235021563</v>
      </c>
      <c r="AE2472" s="31">
        <f t="shared" si="737"/>
        <v>12.182757778213002</v>
      </c>
      <c r="AF2472" s="15">
        <f t="shared" si="726"/>
        <v>3.5916666666666686</v>
      </c>
      <c r="AG2472" s="31">
        <f t="shared" si="738"/>
        <v>5.9344441793084401</v>
      </c>
      <c r="AH2472" s="31">
        <f t="shared" si="739"/>
        <v>36.085941992225628</v>
      </c>
      <c r="AI2472">
        <f t="shared" si="740"/>
        <v>143.70594349464389</v>
      </c>
    </row>
    <row r="2473" spans="1:35" x14ac:dyDescent="0.2">
      <c r="A2473">
        <v>32</v>
      </c>
      <c r="C2473" s="27" t="s">
        <v>2534</v>
      </c>
      <c r="D2473" s="26">
        <v>29.19725</v>
      </c>
      <c r="E2473">
        <v>0</v>
      </c>
      <c r="F2473" s="26">
        <v>1</v>
      </c>
      <c r="G2473" s="26">
        <v>38.995833333333337</v>
      </c>
      <c r="H2473" s="26">
        <v>35.739166666666662</v>
      </c>
      <c r="I2473" s="26">
        <v>99.125</v>
      </c>
      <c r="J2473" s="26">
        <v>38.773333333333333</v>
      </c>
      <c r="K2473">
        <v>341.5</v>
      </c>
      <c r="L2473">
        <v>2.4750000000000001</v>
      </c>
      <c r="M2473">
        <v>8.5416666666666661</v>
      </c>
      <c r="N2473">
        <v>38.517500000000005</v>
      </c>
      <c r="O2473" s="1">
        <f t="shared" si="723"/>
        <v>25.776677098787872</v>
      </c>
      <c r="Q2473" s="1">
        <f t="shared" si="727"/>
        <v>-1065.7139951943373</v>
      </c>
      <c r="R2473" s="2">
        <f t="shared" si="728"/>
        <v>0.22581647641676206</v>
      </c>
      <c r="S2473" s="2"/>
      <c r="T2473" s="1">
        <f t="shared" si="729"/>
        <v>436.33639530052716</v>
      </c>
      <c r="U2473" s="1">
        <f t="shared" si="730"/>
        <v>0</v>
      </c>
      <c r="V2473" s="1">
        <f t="shared" si="731"/>
        <v>115.13559401218123</v>
      </c>
      <c r="W2473" s="1">
        <f t="shared" si="732"/>
        <v>395.76113305209157</v>
      </c>
      <c r="X2473" s="2">
        <f t="shared" si="741"/>
        <v>38.298410969706211</v>
      </c>
      <c r="Y2473">
        <f t="shared" si="724"/>
        <v>1</v>
      </c>
      <c r="Z2473" s="26">
        <f t="shared" si="733"/>
        <v>360</v>
      </c>
      <c r="AA2473">
        <f t="shared" si="734"/>
        <v>0.48639795328724739</v>
      </c>
      <c r="AB2473" s="28">
        <f t="shared" si="735"/>
        <v>40521.761904761908</v>
      </c>
      <c r="AC2473">
        <f t="shared" si="736"/>
        <v>3.8865740740740762</v>
      </c>
      <c r="AD2473" s="31">
        <f t="shared" si="725"/>
        <v>6.0065396573922838</v>
      </c>
      <c r="AE2473" s="31">
        <f t="shared" si="737"/>
        <v>12.161819003391569</v>
      </c>
      <c r="AF2473" s="15">
        <f t="shared" si="726"/>
        <v>3.6208333333333362</v>
      </c>
      <c r="AG2473" s="31">
        <f t="shared" si="738"/>
        <v>5.9467161286712829</v>
      </c>
      <c r="AH2473" s="31">
        <f t="shared" si="739"/>
        <v>36.156754121210128</v>
      </c>
      <c r="AI2473">
        <f t="shared" si="740"/>
        <v>144.25754992832515</v>
      </c>
    </row>
    <row r="2474" spans="1:35" x14ac:dyDescent="0.2">
      <c r="A2474">
        <v>32</v>
      </c>
      <c r="C2474" s="27" t="s">
        <v>2535</v>
      </c>
      <c r="D2474" s="26">
        <v>29.1995</v>
      </c>
      <c r="E2474">
        <v>8.3333333333333339E-4</v>
      </c>
      <c r="F2474" s="26">
        <v>1</v>
      </c>
      <c r="G2474" s="26">
        <v>38.864166666666669</v>
      </c>
      <c r="H2474" s="26">
        <v>35.732500000000002</v>
      </c>
      <c r="I2474" s="26">
        <v>99.266666666666666</v>
      </c>
      <c r="J2474" s="26">
        <v>38.677500000000002</v>
      </c>
      <c r="K2474">
        <v>341.33333333333331</v>
      </c>
      <c r="L2474">
        <v>2.5166666666666666</v>
      </c>
      <c r="M2474">
        <v>7.958333333333333</v>
      </c>
      <c r="N2474">
        <v>38.549999999999997</v>
      </c>
      <c r="O2474" s="1">
        <f t="shared" si="723"/>
        <v>25.776677098787872</v>
      </c>
      <c r="Q2474" s="1">
        <f t="shared" si="727"/>
        <v>-980.58369138523562</v>
      </c>
      <c r="R2474" s="2">
        <f t="shared" si="728"/>
        <v>0.31588368686029678</v>
      </c>
      <c r="S2474" s="2"/>
      <c r="T2474" s="1">
        <f t="shared" si="729"/>
        <v>475.97343053810795</v>
      </c>
      <c r="U2474" s="1">
        <f t="shared" si="730"/>
        <v>0</v>
      </c>
      <c r="V2474" s="1">
        <f t="shared" si="731"/>
        <v>125.6779182239588</v>
      </c>
      <c r="W2474" s="1">
        <f t="shared" si="732"/>
        <v>259.93370585477646</v>
      </c>
      <c r="X2474" s="2">
        <f t="shared" si="741"/>
        <v>38.524227446122971</v>
      </c>
      <c r="Y2474">
        <f t="shared" si="724"/>
        <v>1</v>
      </c>
      <c r="Z2474" s="26">
        <f t="shared" si="733"/>
        <v>360</v>
      </c>
      <c r="AA2474">
        <f t="shared" si="734"/>
        <v>0.11555867366385707</v>
      </c>
      <c r="AB2474" s="28">
        <f t="shared" si="735"/>
        <v>40521.803571428572</v>
      </c>
      <c r="AC2474">
        <f t="shared" si="736"/>
        <v>3.8134259259259276</v>
      </c>
      <c r="AD2474" s="31">
        <f t="shared" si="725"/>
        <v>5.9841048777506254</v>
      </c>
      <c r="AE2474" s="31">
        <f t="shared" si="737"/>
        <v>12.119593924423025</v>
      </c>
      <c r="AF2474" s="15">
        <f t="shared" si="726"/>
        <v>3.6388888888888871</v>
      </c>
      <c r="AG2474" s="31">
        <f t="shared" si="738"/>
        <v>5.954324245321077</v>
      </c>
      <c r="AH2474" s="31">
        <f t="shared" si="739"/>
        <v>36.200650788558136</v>
      </c>
      <c r="AI2474">
        <f t="shared" si="740"/>
        <v>144.77531386718027</v>
      </c>
    </row>
    <row r="2475" spans="1:35" x14ac:dyDescent="0.2">
      <c r="A2475">
        <v>32</v>
      </c>
      <c r="C2475" s="27" t="s">
        <v>2536</v>
      </c>
      <c r="D2475" s="26">
        <v>29.196999999999999</v>
      </c>
      <c r="E2475">
        <v>0</v>
      </c>
      <c r="F2475" s="26">
        <v>1</v>
      </c>
      <c r="G2475" s="26">
        <v>38.966666666666669</v>
      </c>
      <c r="H2475" s="26">
        <v>35.729999999999997</v>
      </c>
      <c r="I2475" s="26">
        <v>99.216666666666669</v>
      </c>
      <c r="J2475" s="26">
        <v>38.767499999999998</v>
      </c>
      <c r="K2475">
        <v>342.08333333333331</v>
      </c>
      <c r="L2475">
        <v>2.4</v>
      </c>
      <c r="M2475">
        <v>8.1833333333333336</v>
      </c>
      <c r="N2475">
        <v>38.574999999999996</v>
      </c>
      <c r="O2475" s="1">
        <f t="shared" si="723"/>
        <v>25.776677098787872</v>
      </c>
      <c r="Q2475" s="1">
        <f t="shared" si="727"/>
        <v>-1113.4148965136508</v>
      </c>
      <c r="R2475" s="2">
        <f t="shared" si="728"/>
        <v>0.17534928758695378</v>
      </c>
      <c r="S2475" s="2"/>
      <c r="T2475" s="1">
        <f t="shared" si="729"/>
        <v>530.25601312786739</v>
      </c>
      <c r="U2475" s="1">
        <f t="shared" si="730"/>
        <v>0</v>
      </c>
      <c r="V2475" s="1">
        <f t="shared" si="731"/>
        <v>140.1437670329569</v>
      </c>
      <c r="W2475" s="1">
        <f t="shared" si="732"/>
        <v>324.05528316112645</v>
      </c>
      <c r="X2475" s="2">
        <f t="shared" si="741"/>
        <v>38.840111132983267</v>
      </c>
      <c r="Y2475">
        <f t="shared" si="724"/>
        <v>1</v>
      </c>
      <c r="Z2475" s="26">
        <f t="shared" si="733"/>
        <v>360</v>
      </c>
      <c r="AA2475">
        <f t="shared" si="734"/>
        <v>1.60163031058905E-2</v>
      </c>
      <c r="AB2475" s="28">
        <f t="shared" si="735"/>
        <v>40521.845238095237</v>
      </c>
      <c r="AC2475">
        <f t="shared" si="736"/>
        <v>3.8703703703703711</v>
      </c>
      <c r="AD2475" s="31">
        <f t="shared" si="725"/>
        <v>6.0052142079757687</v>
      </c>
      <c r="AE2475" s="31">
        <f t="shared" si="737"/>
        <v>12.159846504667678</v>
      </c>
      <c r="AF2475" s="15">
        <f t="shared" si="726"/>
        <v>3.6527777777777755</v>
      </c>
      <c r="AG2475" s="31">
        <f t="shared" si="738"/>
        <v>5.9601824748510204</v>
      </c>
      <c r="AH2475" s="31">
        <f t="shared" si="739"/>
        <v>36.234449014728888</v>
      </c>
      <c r="AI2475">
        <f t="shared" si="740"/>
        <v>144.73651029048798</v>
      </c>
    </row>
    <row r="2476" spans="1:35" x14ac:dyDescent="0.2">
      <c r="A2476">
        <v>32</v>
      </c>
      <c r="C2476" s="27" t="s">
        <v>2537</v>
      </c>
      <c r="D2476" s="26">
        <v>29.187833333333334</v>
      </c>
      <c r="E2476">
        <v>0</v>
      </c>
      <c r="F2476" s="26">
        <v>1</v>
      </c>
      <c r="G2476" s="26">
        <v>38.956666666666663</v>
      </c>
      <c r="H2476" s="26">
        <v>35.889166666666668</v>
      </c>
      <c r="I2476" s="26">
        <v>99.35</v>
      </c>
      <c r="J2476" s="26">
        <v>38.795000000000002</v>
      </c>
      <c r="K2476">
        <v>317.25</v>
      </c>
      <c r="L2476">
        <v>1.7583333333333333</v>
      </c>
      <c r="M2476">
        <v>6.8666666666666663</v>
      </c>
      <c r="N2476">
        <v>38.61</v>
      </c>
      <c r="O2476" s="1">
        <f t="shared" si="723"/>
        <v>25.776677098787872</v>
      </c>
      <c r="Q2476" s="1">
        <f t="shared" si="727"/>
        <v>-1080.0274092898305</v>
      </c>
      <c r="R2476" s="2">
        <f t="shared" si="728"/>
        <v>0.21067299375757753</v>
      </c>
      <c r="S2476" s="2"/>
      <c r="T2476" s="1">
        <f t="shared" si="729"/>
        <v>533.01505667462254</v>
      </c>
      <c r="U2476" s="1">
        <f t="shared" si="730"/>
        <v>0</v>
      </c>
      <c r="V2476" s="1">
        <f t="shared" si="731"/>
        <v>141.01534488571193</v>
      </c>
      <c r="W2476" s="1">
        <f t="shared" si="732"/>
        <v>286.82339956388392</v>
      </c>
      <c r="X2476" s="2">
        <f t="shared" si="741"/>
        <v>39.015460420570221</v>
      </c>
      <c r="Y2476">
        <f t="shared" si="724"/>
        <v>1</v>
      </c>
      <c r="Z2476" s="26">
        <f t="shared" si="733"/>
        <v>360</v>
      </c>
      <c r="AA2476">
        <f t="shared" si="734"/>
        <v>3.4567054980721296E-3</v>
      </c>
      <c r="AB2476" s="28">
        <f t="shared" si="735"/>
        <v>40521.886904761908</v>
      </c>
      <c r="AC2476">
        <f t="shared" si="736"/>
        <v>3.8648148148148129</v>
      </c>
      <c r="AD2476" s="31">
        <f t="shared" si="725"/>
        <v>6.0109239321005692</v>
      </c>
      <c r="AE2476" s="31">
        <f t="shared" si="737"/>
        <v>12.171652117419319</v>
      </c>
      <c r="AF2476" s="15">
        <f t="shared" si="726"/>
        <v>3.6722222222222216</v>
      </c>
      <c r="AG2476" s="31">
        <f t="shared" si="738"/>
        <v>5.9683925239287356</v>
      </c>
      <c r="AH2476" s="31">
        <f t="shared" si="739"/>
        <v>36.28181267370676</v>
      </c>
      <c r="AI2476">
        <f t="shared" si="740"/>
        <v>144.95028526440007</v>
      </c>
    </row>
    <row r="2477" spans="1:35" x14ac:dyDescent="0.2">
      <c r="A2477">
        <v>32</v>
      </c>
      <c r="C2477" s="27" t="s">
        <v>2538</v>
      </c>
      <c r="D2477" s="26">
        <v>29.183416666666666</v>
      </c>
      <c r="E2477">
        <v>0</v>
      </c>
      <c r="F2477" s="26">
        <v>1</v>
      </c>
      <c r="G2477" s="26">
        <v>39.080833333333331</v>
      </c>
      <c r="H2477" s="26">
        <v>35.931666666666665</v>
      </c>
      <c r="I2477" s="26">
        <v>99.375</v>
      </c>
      <c r="J2477" s="26">
        <v>38.919166666666669</v>
      </c>
      <c r="K2477">
        <v>293.75</v>
      </c>
      <c r="L2477">
        <v>1.6916666666666667</v>
      </c>
      <c r="M2477">
        <v>6.0333333333333332</v>
      </c>
      <c r="N2477">
        <v>38.634999999999998</v>
      </c>
      <c r="O2477" s="1">
        <f t="shared" si="723"/>
        <v>25.776677098787872</v>
      </c>
      <c r="Q2477" s="1">
        <f t="shared" si="727"/>
        <v>-1198.2932894178605</v>
      </c>
      <c r="R2477" s="2">
        <f t="shared" si="728"/>
        <v>8.5548596954446499E-2</v>
      </c>
      <c r="S2477" s="2"/>
      <c r="T2477" s="1">
        <f t="shared" si="729"/>
        <v>561.6875823088219</v>
      </c>
      <c r="U2477" s="1">
        <f t="shared" si="730"/>
        <v>0</v>
      </c>
      <c r="V2477" s="1">
        <f t="shared" si="731"/>
        <v>148.71476672172219</v>
      </c>
      <c r="W2477" s="1">
        <f t="shared" si="732"/>
        <v>368.87143934297819</v>
      </c>
      <c r="X2477" s="2">
        <f t="shared" si="741"/>
        <v>39.226133414327798</v>
      </c>
      <c r="Y2477">
        <f t="shared" si="724"/>
        <v>1</v>
      </c>
      <c r="Z2477" s="26">
        <f t="shared" si="733"/>
        <v>360</v>
      </c>
      <c r="AA2477">
        <f t="shared" si="734"/>
        <v>2.1112113536998638E-2</v>
      </c>
      <c r="AB2477" s="28">
        <f t="shared" si="735"/>
        <v>40521.928571428572</v>
      </c>
      <c r="AC2477">
        <f t="shared" si="736"/>
        <v>3.9337962962962947</v>
      </c>
      <c r="AD2477" s="31">
        <f t="shared" si="725"/>
        <v>6.0418106481246605</v>
      </c>
      <c r="AE2477" s="31">
        <f t="shared" si="737"/>
        <v>12.231149540395251</v>
      </c>
      <c r="AF2477" s="15">
        <f t="shared" si="726"/>
        <v>3.68611111111111</v>
      </c>
      <c r="AG2477" s="31">
        <f t="shared" si="738"/>
        <v>5.9742629410538708</v>
      </c>
      <c r="AH2477" s="31">
        <f t="shared" si="739"/>
        <v>36.315676842977773</v>
      </c>
      <c r="AI2477">
        <f t="shared" si="740"/>
        <v>144.79617814312613</v>
      </c>
    </row>
    <row r="2478" spans="1:35" x14ac:dyDescent="0.2">
      <c r="A2478">
        <v>32</v>
      </c>
      <c r="C2478" s="27" t="s">
        <v>2539</v>
      </c>
      <c r="D2478" s="26">
        <v>29.195333333333334</v>
      </c>
      <c r="E2478">
        <v>8.3333333333333328E-4</v>
      </c>
      <c r="F2478" s="26">
        <v>1</v>
      </c>
      <c r="G2478" s="26">
        <v>39.08</v>
      </c>
      <c r="H2478" s="26">
        <v>36.13666666666667</v>
      </c>
      <c r="I2478" s="26">
        <v>99.375</v>
      </c>
      <c r="J2478" s="26">
        <v>38.923333333333332</v>
      </c>
      <c r="K2478">
        <v>32.916666666666664</v>
      </c>
      <c r="L2478">
        <v>1.8833333333333333</v>
      </c>
      <c r="M2478">
        <v>7.1166666666666671</v>
      </c>
      <c r="N2478">
        <v>38.659999999999997</v>
      </c>
      <c r="O2478" s="1">
        <f t="shared" si="723"/>
        <v>25.776677098787872</v>
      </c>
      <c r="Q2478" s="1">
        <f t="shared" si="727"/>
        <v>-1151.4931746633183</v>
      </c>
      <c r="R2478" s="2">
        <f t="shared" si="728"/>
        <v>0.13506276048698962</v>
      </c>
      <c r="S2478" s="2"/>
      <c r="T2478" s="1">
        <f t="shared" si="729"/>
        <v>541.3218069287276</v>
      </c>
      <c r="U2478" s="1">
        <f t="shared" si="730"/>
        <v>0</v>
      </c>
      <c r="V2478" s="1">
        <f t="shared" si="731"/>
        <v>143.44824805127038</v>
      </c>
      <c r="W2478" s="1">
        <f t="shared" si="732"/>
        <v>347.4975802408635</v>
      </c>
      <c r="X2478" s="2">
        <f t="shared" si="741"/>
        <v>39.311682011282244</v>
      </c>
      <c r="Y2478">
        <f t="shared" si="724"/>
        <v>1</v>
      </c>
      <c r="Z2478" s="26">
        <f t="shared" si="733"/>
        <v>360</v>
      </c>
      <c r="AA2478">
        <f t="shared" si="734"/>
        <v>5.3676554351786546E-2</v>
      </c>
      <c r="AB2478" s="28">
        <f t="shared" si="735"/>
        <v>40521.970238095237</v>
      </c>
      <c r="AC2478">
        <f t="shared" si="736"/>
        <v>3.9333333333333322</v>
      </c>
      <c r="AD2478" s="31">
        <f t="shared" si="725"/>
        <v>6.0416130857064161</v>
      </c>
      <c r="AE2478" s="31">
        <f t="shared" si="737"/>
        <v>12.230770027173971</v>
      </c>
      <c r="AF2478" s="15">
        <f t="shared" si="726"/>
        <v>3.699999999999998</v>
      </c>
      <c r="AG2478" s="31">
        <f t="shared" si="738"/>
        <v>5.9801384427408824</v>
      </c>
      <c r="AH2478" s="31">
        <f t="shared" si="739"/>
        <v>36.349568520394968</v>
      </c>
      <c r="AI2478">
        <f t="shared" si="740"/>
        <v>145.00221654124462</v>
      </c>
    </row>
    <row r="2479" spans="1:35" x14ac:dyDescent="0.2">
      <c r="A2479">
        <v>32</v>
      </c>
      <c r="C2479" s="27" t="s">
        <v>2540</v>
      </c>
      <c r="D2479" s="26">
        <v>29.214749999999999</v>
      </c>
      <c r="E2479">
        <v>8.3333333333333328E-4</v>
      </c>
      <c r="F2479" s="26">
        <v>1</v>
      </c>
      <c r="G2479" s="26">
        <v>39.139166666666668</v>
      </c>
      <c r="H2479" s="26">
        <v>36.230833333333337</v>
      </c>
      <c r="I2479" s="26">
        <v>99.45</v>
      </c>
      <c r="J2479" s="26">
        <v>39.000833333333333</v>
      </c>
      <c r="K2479">
        <v>13</v>
      </c>
      <c r="L2479">
        <v>1.6416666666666666</v>
      </c>
      <c r="M2479">
        <v>5.458333333333333</v>
      </c>
      <c r="N2479">
        <v>38.659999999999997</v>
      </c>
      <c r="O2479" s="1">
        <f t="shared" si="723"/>
        <v>25.776677098787872</v>
      </c>
      <c r="Q2479" s="1">
        <f t="shared" si="727"/>
        <v>-1209.1492443912805</v>
      </c>
      <c r="R2479" s="2">
        <f t="shared" si="728"/>
        <v>7.4063079607426197E-2</v>
      </c>
      <c r="S2479" s="2"/>
      <c r="T2479" s="1">
        <f t="shared" si="729"/>
        <v>548.29435509001007</v>
      </c>
      <c r="U2479" s="1">
        <f t="shared" si="730"/>
        <v>0</v>
      </c>
      <c r="V2479" s="1">
        <f t="shared" si="731"/>
        <v>145.396504408933</v>
      </c>
      <c r="W2479" s="1">
        <f t="shared" si="732"/>
        <v>396.45061237797154</v>
      </c>
      <c r="X2479" s="2">
        <f t="shared" si="741"/>
        <v>39.446744771769232</v>
      </c>
      <c r="Y2479">
        <f t="shared" si="724"/>
        <v>1</v>
      </c>
      <c r="Z2479" s="26">
        <f t="shared" si="733"/>
        <v>360</v>
      </c>
      <c r="AA2479">
        <f t="shared" si="734"/>
        <v>9.4604290738484115E-2</v>
      </c>
      <c r="AB2479" s="28">
        <f t="shared" si="735"/>
        <v>40522.011904761908</v>
      </c>
      <c r="AC2479">
        <f t="shared" si="736"/>
        <v>3.9662037037037043</v>
      </c>
      <c r="AD2479" s="31">
        <f t="shared" si="725"/>
        <v>6.0602244669709489</v>
      </c>
      <c r="AE2479" s="31">
        <f t="shared" si="737"/>
        <v>12.266992071101255</v>
      </c>
      <c r="AF2479" s="15">
        <f t="shared" si="726"/>
        <v>3.699999999999998</v>
      </c>
      <c r="AG2479" s="31">
        <f t="shared" si="738"/>
        <v>5.9801384427408824</v>
      </c>
      <c r="AH2479" s="31">
        <f t="shared" si="739"/>
        <v>36.349568520394968</v>
      </c>
      <c r="AI2479">
        <f t="shared" si="740"/>
        <v>144.78444961315378</v>
      </c>
    </row>
    <row r="2480" spans="1:35" x14ac:dyDescent="0.2">
      <c r="A2480">
        <v>32</v>
      </c>
      <c r="C2480" s="27" t="s">
        <v>2541</v>
      </c>
      <c r="D2480" s="26">
        <v>29.215499999999999</v>
      </c>
      <c r="E2480">
        <v>1.6666666666666666E-3</v>
      </c>
      <c r="F2480" s="26">
        <v>1</v>
      </c>
      <c r="G2480" s="26">
        <v>39.304166666666667</v>
      </c>
      <c r="H2480" s="26">
        <v>36.094999999999999</v>
      </c>
      <c r="I2480" s="26">
        <v>99.433333333333337</v>
      </c>
      <c r="J2480" s="26">
        <v>39.163333333333334</v>
      </c>
      <c r="K2480">
        <v>12.5</v>
      </c>
      <c r="L2480">
        <v>1.3083333333333333</v>
      </c>
      <c r="M2480">
        <v>5.1499999999999995</v>
      </c>
      <c r="N2480">
        <v>38.693333333333335</v>
      </c>
      <c r="O2480" s="1">
        <f t="shared" si="723"/>
        <v>25.776677098787872</v>
      </c>
      <c r="Q2480" s="1">
        <f t="shared" si="727"/>
        <v>-1363.1644081994982</v>
      </c>
      <c r="R2480" s="2">
        <f t="shared" si="728"/>
        <v>-8.8883785956644923E-2</v>
      </c>
      <c r="S2480" s="2"/>
      <c r="T2480" s="1">
        <f t="shared" si="729"/>
        <v>584.08048308893183</v>
      </c>
      <c r="U2480" s="1">
        <f t="shared" si="730"/>
        <v>0</v>
      </c>
      <c r="V2480" s="1">
        <f t="shared" si="731"/>
        <v>154.85761608624398</v>
      </c>
      <c r="W2480" s="1">
        <f t="shared" si="732"/>
        <v>505.38834586617327</v>
      </c>
      <c r="X2480" s="2">
        <f t="shared" si="741"/>
        <v>39.520807851376659</v>
      </c>
      <c r="Y2480">
        <f t="shared" si="724"/>
        <v>1</v>
      </c>
      <c r="Z2480" s="26">
        <f t="shared" si="733"/>
        <v>360</v>
      </c>
      <c r="AA2480">
        <f t="shared" si="734"/>
        <v>4.6933402912548987E-2</v>
      </c>
      <c r="AB2480" s="28">
        <f t="shared" si="735"/>
        <v>40522.053571428572</v>
      </c>
      <c r="AC2480">
        <f t="shared" si="736"/>
        <v>4.0578703703703702</v>
      </c>
      <c r="AD2480" s="31">
        <f t="shared" si="725"/>
        <v>6.0985406387062664</v>
      </c>
      <c r="AE2480" s="31">
        <f t="shared" si="737"/>
        <v>12.340468866418188</v>
      </c>
      <c r="AF2480" s="15">
        <f t="shared" si="726"/>
        <v>3.7185185185185192</v>
      </c>
      <c r="AG2480" s="31">
        <f t="shared" si="738"/>
        <v>5.9879803608188586</v>
      </c>
      <c r="AH2480" s="31">
        <f t="shared" si="739"/>
        <v>36.394800246480905</v>
      </c>
      <c r="AI2480">
        <f t="shared" si="740"/>
        <v>144.61464025693704</v>
      </c>
    </row>
    <row r="2481" spans="1:35" x14ac:dyDescent="0.2">
      <c r="A2481">
        <v>32</v>
      </c>
      <c r="C2481" s="27" t="s">
        <v>2542</v>
      </c>
      <c r="D2481" s="26">
        <v>29.223749999999999</v>
      </c>
      <c r="E2481">
        <v>8.3333333333333328E-4</v>
      </c>
      <c r="F2481" s="26">
        <v>1</v>
      </c>
      <c r="G2481" s="26">
        <v>39.230833333333337</v>
      </c>
      <c r="H2481" s="26">
        <v>35.858333333333334</v>
      </c>
      <c r="I2481" s="26">
        <v>99.474999999999994</v>
      </c>
      <c r="J2481" s="26">
        <v>39.098333333333336</v>
      </c>
      <c r="K2481">
        <v>15.916666666666668</v>
      </c>
      <c r="L2481">
        <v>0.625</v>
      </c>
      <c r="M2481">
        <v>3.375</v>
      </c>
      <c r="N2481">
        <v>38.700000000000003</v>
      </c>
      <c r="O2481" s="1">
        <f t="shared" si="723"/>
        <v>25.776677098787872</v>
      </c>
      <c r="Q2481" s="1">
        <f t="shared" si="727"/>
        <v>-1328.9178971867252</v>
      </c>
      <c r="R2481" s="2">
        <f t="shared" si="728"/>
        <v>-5.2651239186214172E-2</v>
      </c>
      <c r="S2481" s="2"/>
      <c r="T2481" s="1">
        <f t="shared" si="729"/>
        <v>609.27661203197658</v>
      </c>
      <c r="U2481" s="1">
        <f t="shared" si="730"/>
        <v>0</v>
      </c>
      <c r="V2481" s="1">
        <f t="shared" si="731"/>
        <v>161.37945115057295</v>
      </c>
      <c r="W2481" s="1">
        <f t="shared" si="732"/>
        <v>439.19833058220098</v>
      </c>
      <c r="X2481" s="2">
        <f t="shared" si="741"/>
        <v>39.431924065420013</v>
      </c>
      <c r="Y2481">
        <f t="shared" si="724"/>
        <v>1</v>
      </c>
      <c r="Z2481" s="26">
        <f t="shared" si="733"/>
        <v>360</v>
      </c>
      <c r="AA2481">
        <f t="shared" si="734"/>
        <v>4.0437482531155457E-2</v>
      </c>
      <c r="AB2481" s="28">
        <f t="shared" si="735"/>
        <v>40522.095238095237</v>
      </c>
      <c r="AC2481">
        <f t="shared" si="736"/>
        <v>4.0171296296296317</v>
      </c>
      <c r="AD2481" s="31">
        <f t="shared" si="725"/>
        <v>6.0835803770822228</v>
      </c>
      <c r="AE2481" s="31">
        <f t="shared" si="737"/>
        <v>12.312006074011077</v>
      </c>
      <c r="AF2481" s="15">
        <f t="shared" si="726"/>
        <v>3.7222222222222237</v>
      </c>
      <c r="AG2481" s="31">
        <f t="shared" si="738"/>
        <v>5.9895498307305859</v>
      </c>
      <c r="AH2481" s="31">
        <f t="shared" si="739"/>
        <v>36.403852468016851</v>
      </c>
      <c r="AI2481">
        <f t="shared" si="740"/>
        <v>144.84018052076271</v>
      </c>
    </row>
    <row r="2482" spans="1:35" x14ac:dyDescent="0.2">
      <c r="A2482">
        <v>32</v>
      </c>
      <c r="C2482" s="27" t="s">
        <v>2543</v>
      </c>
      <c r="D2482" s="26">
        <v>29.233499999999999</v>
      </c>
      <c r="E2482">
        <v>0</v>
      </c>
      <c r="F2482" s="26">
        <v>1</v>
      </c>
      <c r="G2482" s="26">
        <v>39.165833333333332</v>
      </c>
      <c r="H2482" s="26">
        <v>35.846666666666664</v>
      </c>
      <c r="I2482" s="26">
        <v>99.424999999999997</v>
      </c>
      <c r="J2482" s="26">
        <v>39.018333333333331</v>
      </c>
      <c r="K2482">
        <v>211.58333333333331</v>
      </c>
      <c r="L2482">
        <v>0.32500000000000001</v>
      </c>
      <c r="M2482">
        <v>2.4750000000000001</v>
      </c>
      <c r="N2482">
        <v>38.708333333333336</v>
      </c>
      <c r="O2482" s="1">
        <f t="shared" si="723"/>
        <v>25.776677098787872</v>
      </c>
      <c r="Q2482" s="1">
        <f t="shared" si="727"/>
        <v>-1259.6582430185024</v>
      </c>
      <c r="R2482" s="2">
        <f t="shared" si="728"/>
        <v>2.0624945299207775E-2</v>
      </c>
      <c r="S2482" s="2"/>
      <c r="T2482" s="1">
        <f t="shared" si="729"/>
        <v>602.28897876270628</v>
      </c>
      <c r="U2482" s="1">
        <f t="shared" si="730"/>
        <v>0</v>
      </c>
      <c r="V2482" s="1">
        <f t="shared" si="731"/>
        <v>159.49762327815864</v>
      </c>
      <c r="W2482" s="1">
        <f t="shared" si="732"/>
        <v>378.52414990522146</v>
      </c>
      <c r="X2482" s="2">
        <f t="shared" si="741"/>
        <v>39.379272826233802</v>
      </c>
      <c r="Y2482">
        <f t="shared" si="724"/>
        <v>1</v>
      </c>
      <c r="Z2482" s="26">
        <f t="shared" si="733"/>
        <v>360</v>
      </c>
      <c r="AA2482">
        <f t="shared" si="734"/>
        <v>4.5556417129609755E-2</v>
      </c>
      <c r="AB2482" s="28">
        <f t="shared" si="735"/>
        <v>40522.136904761908</v>
      </c>
      <c r="AC2482">
        <f t="shared" si="736"/>
        <v>3.9810185185185176</v>
      </c>
      <c r="AD2482" s="31">
        <f t="shared" si="725"/>
        <v>6.0650419813794612</v>
      </c>
      <c r="AE2482" s="31">
        <f t="shared" si="737"/>
        <v>12.276087305194503</v>
      </c>
      <c r="AF2482" s="15">
        <f t="shared" si="726"/>
        <v>3.726851851851853</v>
      </c>
      <c r="AG2482" s="31">
        <f t="shared" si="738"/>
        <v>5.9915121775645392</v>
      </c>
      <c r="AH2482" s="31">
        <f t="shared" si="739"/>
        <v>36.415170500670847</v>
      </c>
      <c r="AI2482">
        <f t="shared" si="740"/>
        <v>145.12416817120379</v>
      </c>
    </row>
    <row r="2483" spans="1:35" x14ac:dyDescent="0.2">
      <c r="A2483">
        <v>32</v>
      </c>
      <c r="C2483" s="27" t="s">
        <v>2544</v>
      </c>
      <c r="D2483" s="26">
        <v>29.251666666666665</v>
      </c>
      <c r="E2483">
        <v>8.3333333333333328E-4</v>
      </c>
      <c r="F2483" s="26">
        <v>1</v>
      </c>
      <c r="G2483" s="26">
        <v>39.15</v>
      </c>
      <c r="H2483" s="26">
        <v>35.888333333333335</v>
      </c>
      <c r="I2483" s="26">
        <v>99.533333333333331</v>
      </c>
      <c r="J2483" s="26">
        <v>39.031666666666666</v>
      </c>
      <c r="K2483">
        <v>14.5</v>
      </c>
      <c r="L2483">
        <v>0.11666666666666664</v>
      </c>
      <c r="M2483">
        <v>2.5499999999999998</v>
      </c>
      <c r="N2483">
        <v>38.745833333333337</v>
      </c>
      <c r="O2483" s="1">
        <f t="shared" si="723"/>
        <v>25.776677098787872</v>
      </c>
      <c r="Q2483" s="1">
        <f t="shared" si="727"/>
        <v>-1211.2933607106424</v>
      </c>
      <c r="R2483" s="2">
        <f t="shared" si="728"/>
        <v>7.1794620937474241E-2</v>
      </c>
      <c r="S2483" s="2"/>
      <c r="T2483" s="1">
        <f t="shared" si="729"/>
        <v>598.70148661063183</v>
      </c>
      <c r="U2483" s="1">
        <f t="shared" si="730"/>
        <v>0</v>
      </c>
      <c r="V2483" s="1">
        <f t="shared" si="731"/>
        <v>158.57737130028312</v>
      </c>
      <c r="W2483" s="1">
        <f t="shared" si="732"/>
        <v>334.39747304923793</v>
      </c>
      <c r="X2483" s="2">
        <f t="shared" si="741"/>
        <v>39.399897771533013</v>
      </c>
      <c r="Y2483">
        <f t="shared" si="724"/>
        <v>1</v>
      </c>
      <c r="Z2483" s="26">
        <f t="shared" si="733"/>
        <v>360</v>
      </c>
      <c r="AA2483">
        <f t="shared" si="734"/>
        <v>6.2448896217166552E-2</v>
      </c>
      <c r="AB2483" s="28">
        <f t="shared" si="735"/>
        <v>40522.178571428572</v>
      </c>
      <c r="AC2483">
        <f t="shared" si="736"/>
        <v>3.9722222222222214</v>
      </c>
      <c r="AD2483" s="31">
        <f t="shared" si="725"/>
        <v>6.0678806960335399</v>
      </c>
      <c r="AE2483" s="31">
        <f t="shared" si="737"/>
        <v>12.282222915434648</v>
      </c>
      <c r="AF2483" s="15">
        <f t="shared" si="726"/>
        <v>3.7476851851851873</v>
      </c>
      <c r="AG2483" s="31">
        <f t="shared" si="738"/>
        <v>6.0003497468070526</v>
      </c>
      <c r="AH2483" s="31">
        <f t="shared" si="739"/>
        <v>36.466139557031013</v>
      </c>
      <c r="AI2483">
        <f t="shared" si="740"/>
        <v>145.39370684927732</v>
      </c>
    </row>
    <row r="2484" spans="1:35" x14ac:dyDescent="0.2">
      <c r="A2484">
        <v>32</v>
      </c>
      <c r="C2484" s="27" t="s">
        <v>2545</v>
      </c>
      <c r="D2484" s="26">
        <v>29.264499999999998</v>
      </c>
      <c r="E2484">
        <v>0</v>
      </c>
      <c r="F2484" s="26">
        <v>37.5</v>
      </c>
      <c r="G2484" s="26">
        <v>39.271666666666668</v>
      </c>
      <c r="H2484" s="26">
        <v>36.172499999999999</v>
      </c>
      <c r="I2484" s="26">
        <v>99.275000000000006</v>
      </c>
      <c r="J2484" s="26">
        <v>39.085000000000001</v>
      </c>
      <c r="K2484">
        <v>25.333333333333332</v>
      </c>
      <c r="L2484">
        <v>0</v>
      </c>
      <c r="M2484">
        <v>0.95833333333333337</v>
      </c>
      <c r="N2484">
        <v>38.75</v>
      </c>
      <c r="O2484" s="1">
        <f t="shared" si="723"/>
        <v>966.62539120454505</v>
      </c>
      <c r="Q2484" s="1">
        <f t="shared" si="727"/>
        <v>-321.91400830374005</v>
      </c>
      <c r="R2484" s="2">
        <f t="shared" si="728"/>
        <v>1.012751174751662</v>
      </c>
      <c r="S2484" s="2"/>
      <c r="T2484" s="1">
        <f t="shared" si="729"/>
        <v>562.49327749748977</v>
      </c>
      <c r="U2484" s="1">
        <f t="shared" si="730"/>
        <v>0</v>
      </c>
      <c r="V2484" s="1">
        <f t="shared" si="731"/>
        <v>149.14682952601964</v>
      </c>
      <c r="W2484" s="1">
        <f t="shared" si="732"/>
        <v>431.61405799758001</v>
      </c>
      <c r="X2484" s="2">
        <f t="shared" si="741"/>
        <v>39.471692392470487</v>
      </c>
      <c r="Y2484">
        <f t="shared" si="724"/>
        <v>1</v>
      </c>
      <c r="Z2484" s="26">
        <f t="shared" si="733"/>
        <v>360</v>
      </c>
      <c r="AA2484">
        <f t="shared" si="734"/>
        <v>4.0010290983344562E-2</v>
      </c>
      <c r="AB2484" s="28">
        <f t="shared" si="735"/>
        <v>40522.220238095237</v>
      </c>
      <c r="AC2484">
        <f t="shared" si="736"/>
        <v>4.0398148148148154</v>
      </c>
      <c r="AD2484" s="31">
        <f t="shared" si="725"/>
        <v>6.0810770488651489</v>
      </c>
      <c r="AE2484" s="31">
        <f t="shared" si="737"/>
        <v>12.305932616622586</v>
      </c>
      <c r="AF2484" s="15">
        <f t="shared" si="726"/>
        <v>3.75</v>
      </c>
      <c r="AG2484" s="31">
        <f t="shared" si="738"/>
        <v>6.0013324072227654</v>
      </c>
      <c r="AH2484" s="31">
        <f t="shared" si="739"/>
        <v>36.471806616488806</v>
      </c>
      <c r="AI2484">
        <f t="shared" si="740"/>
        <v>145.28523448719571</v>
      </c>
    </row>
    <row r="2485" spans="1:35" x14ac:dyDescent="0.2">
      <c r="A2485">
        <v>32</v>
      </c>
      <c r="C2485" s="27" t="s">
        <v>2546</v>
      </c>
      <c r="D2485" s="26">
        <v>29.2775</v>
      </c>
      <c r="E2485">
        <v>0</v>
      </c>
      <c r="F2485" s="26">
        <v>107.25</v>
      </c>
      <c r="G2485" s="26">
        <v>40.711666666666666</v>
      </c>
      <c r="H2485" s="26">
        <v>37.454166666666666</v>
      </c>
      <c r="I2485" s="26">
        <v>99.466666666666669</v>
      </c>
      <c r="J2485" s="26">
        <v>40.575000000000003</v>
      </c>
      <c r="K2485">
        <v>22.75</v>
      </c>
      <c r="L2485">
        <v>5.833333333333332E-2</v>
      </c>
      <c r="M2485">
        <v>1.8583333333333334</v>
      </c>
      <c r="N2485">
        <v>38.75</v>
      </c>
      <c r="O2485" s="1">
        <f t="shared" si="723"/>
        <v>2764.5486188449995</v>
      </c>
      <c r="Q2485" s="1">
        <f t="shared" si="727"/>
        <v>345.8516380259058</v>
      </c>
      <c r="R2485" s="2">
        <f t="shared" si="728"/>
        <v>1.719242122203267</v>
      </c>
      <c r="S2485" s="2"/>
      <c r="T2485" s="1">
        <f t="shared" si="729"/>
        <v>516.6447368781744</v>
      </c>
      <c r="U2485" s="1">
        <f t="shared" si="730"/>
        <v>0</v>
      </c>
      <c r="V2485" s="1">
        <f t="shared" si="731"/>
        <v>137.94009808881782</v>
      </c>
      <c r="W2485" s="1">
        <f t="shared" si="732"/>
        <v>1623.0343331091051</v>
      </c>
      <c r="X2485" s="2">
        <f t="shared" si="741"/>
        <v>40.484443567222151</v>
      </c>
      <c r="Y2485">
        <f t="shared" si="724"/>
        <v>1</v>
      </c>
      <c r="Z2485" s="26">
        <f t="shared" si="733"/>
        <v>360</v>
      </c>
      <c r="AA2485">
        <f t="shared" si="734"/>
        <v>5.1630336921172061E-2</v>
      </c>
      <c r="AB2485" s="28">
        <f t="shared" si="735"/>
        <v>40522.261904761908</v>
      </c>
      <c r="AC2485">
        <f t="shared" si="736"/>
        <v>4.8398148148148143</v>
      </c>
      <c r="AD2485" s="31">
        <f t="shared" si="725"/>
        <v>6.4454561092486502</v>
      </c>
      <c r="AE2485" s="31">
        <f t="shared" si="737"/>
        <v>13.005769899423541</v>
      </c>
      <c r="AF2485" s="15">
        <f t="shared" si="726"/>
        <v>3.75</v>
      </c>
      <c r="AG2485" s="31">
        <f t="shared" si="738"/>
        <v>6.0013324072227654</v>
      </c>
      <c r="AH2485" s="31">
        <f t="shared" si="739"/>
        <v>36.471806616488806</v>
      </c>
      <c r="AI2485">
        <f t="shared" si="740"/>
        <v>141.07781274299637</v>
      </c>
    </row>
    <row r="2486" spans="1:35" x14ac:dyDescent="0.2">
      <c r="A2486">
        <v>32</v>
      </c>
      <c r="C2486" s="27" t="s">
        <v>2547</v>
      </c>
      <c r="D2486" s="26">
        <v>29.301000000000002</v>
      </c>
      <c r="E2486">
        <v>0</v>
      </c>
      <c r="F2486" s="26">
        <v>192.25</v>
      </c>
      <c r="G2486" s="26">
        <v>43.876666666666665</v>
      </c>
      <c r="H2486" s="26">
        <v>39.085000000000001</v>
      </c>
      <c r="I2486" s="26">
        <v>98.8</v>
      </c>
      <c r="J2486" s="26">
        <v>43.568333333333335</v>
      </c>
      <c r="K2486">
        <v>79.5</v>
      </c>
      <c r="L2486">
        <v>0.26666666666666672</v>
      </c>
      <c r="M2486">
        <v>3.7749999999999999</v>
      </c>
      <c r="N2486">
        <v>38.75</v>
      </c>
      <c r="O2486" s="1">
        <f t="shared" si="723"/>
        <v>4955.5661722419673</v>
      </c>
      <c r="Q2486" s="1">
        <f t="shared" si="727"/>
        <v>-93.275095831658177</v>
      </c>
      <c r="R2486" s="2">
        <f t="shared" si="728"/>
        <v>-9.8684338120647405E-2</v>
      </c>
      <c r="S2486" s="2"/>
      <c r="T2486" s="1">
        <f t="shared" si="729"/>
        <v>531.71792555444756</v>
      </c>
      <c r="U2486" s="1">
        <f t="shared" si="730"/>
        <v>0</v>
      </c>
      <c r="V2486" s="1">
        <f t="shared" si="731"/>
        <v>143.40085108004931</v>
      </c>
      <c r="W2486" s="1">
        <f t="shared" si="732"/>
        <v>4241.6768127813148</v>
      </c>
      <c r="X2486" s="2">
        <f t="shared" si="741"/>
        <v>42.20368568942542</v>
      </c>
      <c r="Y2486">
        <f t="shared" si="724"/>
        <v>1</v>
      </c>
      <c r="Z2486" s="26">
        <f t="shared" si="733"/>
        <v>0</v>
      </c>
      <c r="AA2486">
        <f t="shared" si="734"/>
        <v>2.7988653502110719</v>
      </c>
      <c r="AB2486" s="28">
        <f t="shared" si="735"/>
        <v>40522.303571428572</v>
      </c>
      <c r="AC2486">
        <f t="shared" si="736"/>
        <v>6.5981481481481472</v>
      </c>
      <c r="AD2486" s="31">
        <f t="shared" si="725"/>
        <v>7.2354757236202571</v>
      </c>
      <c r="AE2486" s="31">
        <f t="shared" si="737"/>
        <v>14.508120878329578</v>
      </c>
      <c r="AF2486" s="15">
        <f t="shared" si="726"/>
        <v>3.75</v>
      </c>
      <c r="AG2486" s="31">
        <f t="shared" si="738"/>
        <v>6.0013324072227654</v>
      </c>
      <c r="AH2486" s="31">
        <f t="shared" si="739"/>
        <v>36.471806616488806</v>
      </c>
      <c r="AI2486">
        <f t="shared" si="740"/>
        <v>132.04567865781326</v>
      </c>
    </row>
    <row r="2487" spans="1:35" x14ac:dyDescent="0.2">
      <c r="A2487">
        <v>32</v>
      </c>
      <c r="C2487" s="27" t="s">
        <v>2548</v>
      </c>
      <c r="D2487" s="26">
        <v>29.306250000000002</v>
      </c>
      <c r="E2487">
        <v>8.3333333333333328E-4</v>
      </c>
      <c r="F2487" s="26">
        <v>201</v>
      </c>
      <c r="G2487" s="26">
        <v>45.125833333333333</v>
      </c>
      <c r="H2487" s="26">
        <v>39.043333333333337</v>
      </c>
      <c r="I2487" s="26">
        <v>98.933333333333337</v>
      </c>
      <c r="J2487" s="26">
        <v>44.852499999999999</v>
      </c>
      <c r="K2487">
        <v>58.833333333333336</v>
      </c>
      <c r="L2487">
        <v>5.8333333333333327E-2</v>
      </c>
      <c r="M2487">
        <v>2.8666666666666667</v>
      </c>
      <c r="N2487">
        <v>38.75333333333333</v>
      </c>
      <c r="O2487" s="1">
        <f t="shared" si="723"/>
        <v>5181.1120968563609</v>
      </c>
      <c r="Q2487" s="1">
        <f t="shared" si="727"/>
        <v>-881.95897658705485</v>
      </c>
      <c r="R2487" s="2">
        <f t="shared" si="728"/>
        <v>-0.9331058529399725</v>
      </c>
      <c r="S2487" s="2"/>
      <c r="T2487" s="1">
        <f t="shared" si="729"/>
        <v>521.99674137476086</v>
      </c>
      <c r="U2487" s="1">
        <f t="shared" si="730"/>
        <v>0</v>
      </c>
      <c r="V2487" s="1">
        <f t="shared" si="731"/>
        <v>140.71980010646269</v>
      </c>
      <c r="W2487" s="1">
        <f t="shared" si="732"/>
        <v>5272.4484049640341</v>
      </c>
      <c r="X2487" s="2">
        <f t="shared" si="741"/>
        <v>42.105001351304772</v>
      </c>
      <c r="Y2487">
        <f t="shared" si="724"/>
        <v>1</v>
      </c>
      <c r="Z2487" s="26">
        <f t="shared" si="733"/>
        <v>0</v>
      </c>
      <c r="AA2487">
        <f t="shared" si="734"/>
        <v>9.1254258636466048</v>
      </c>
      <c r="AB2487" s="28">
        <f t="shared" si="735"/>
        <v>40522.345238095237</v>
      </c>
      <c r="AC2487">
        <f t="shared" si="736"/>
        <v>7.2921296296296294</v>
      </c>
      <c r="AD2487" s="31">
        <f t="shared" si="725"/>
        <v>7.5999358685916327</v>
      </c>
      <c r="AE2487" s="31">
        <f t="shared" si="737"/>
        <v>15.201203258030125</v>
      </c>
      <c r="AF2487" s="15">
        <f t="shared" si="726"/>
        <v>3.7518518518518502</v>
      </c>
      <c r="AG2487" s="31">
        <f t="shared" si="738"/>
        <v>6.0021186375926181</v>
      </c>
      <c r="AH2487" s="31">
        <f t="shared" si="739"/>
        <v>36.476340815940688</v>
      </c>
      <c r="AI2487">
        <f t="shared" si="740"/>
        <v>127.90612699815829</v>
      </c>
    </row>
    <row r="2488" spans="1:35" x14ac:dyDescent="0.2">
      <c r="A2488">
        <v>32</v>
      </c>
      <c r="C2488" s="27" t="s">
        <v>2549</v>
      </c>
      <c r="D2488" s="26">
        <v>29.303750000000001</v>
      </c>
      <c r="E2488">
        <v>0</v>
      </c>
      <c r="F2488" s="26">
        <v>191.25</v>
      </c>
      <c r="G2488" s="26">
        <v>47.33</v>
      </c>
      <c r="H2488" s="26">
        <v>39.83</v>
      </c>
      <c r="I2488" s="26">
        <v>98.216666666666669</v>
      </c>
      <c r="J2488" s="26">
        <v>46.870833333333337</v>
      </c>
      <c r="K2488">
        <v>93.333333333333329</v>
      </c>
      <c r="L2488">
        <v>0.3</v>
      </c>
      <c r="M2488">
        <v>3.2666666666666666</v>
      </c>
      <c r="N2488">
        <v>38.79</v>
      </c>
      <c r="O2488" s="1">
        <f t="shared" si="723"/>
        <v>4929.7894951431808</v>
      </c>
      <c r="Q2488" s="1">
        <f t="shared" si="727"/>
        <v>-2547.8081726960763</v>
      </c>
      <c r="R2488" s="2">
        <f t="shared" si="728"/>
        <v>-1.3422278298918786</v>
      </c>
      <c r="S2488" s="2"/>
      <c r="T2488" s="1">
        <f t="shared" si="729"/>
        <v>228.78544417627361</v>
      </c>
      <c r="U2488" s="1">
        <f t="shared" si="730"/>
        <v>0</v>
      </c>
      <c r="V2488" s="1">
        <f t="shared" si="731"/>
        <v>61.648384706499542</v>
      </c>
      <c r="W2488" s="1">
        <f t="shared" si="732"/>
        <v>7065.7841315641945</v>
      </c>
      <c r="X2488" s="2">
        <f t="shared" si="741"/>
        <v>41.171895498364798</v>
      </c>
      <c r="Y2488">
        <f t="shared" si="724"/>
        <v>1</v>
      </c>
      <c r="Z2488" s="26">
        <f t="shared" si="733"/>
        <v>360</v>
      </c>
      <c r="AA2488">
        <f t="shared" si="734"/>
        <v>37.922251053059725</v>
      </c>
      <c r="AB2488" s="28">
        <f t="shared" si="735"/>
        <v>40522.386904761908</v>
      </c>
      <c r="AC2488">
        <f t="shared" si="736"/>
        <v>8.5166666666666657</v>
      </c>
      <c r="AD2488" s="31">
        <f t="shared" si="725"/>
        <v>8.2032866986152477</v>
      </c>
      <c r="AE2488" s="31">
        <f t="shared" si="737"/>
        <v>16.336677312318251</v>
      </c>
      <c r="AF2488" s="15">
        <f t="shared" si="726"/>
        <v>3.7722222222222217</v>
      </c>
      <c r="AG2488" s="31">
        <f t="shared" si="738"/>
        <v>6.0107731604576005</v>
      </c>
      <c r="AH2488" s="31">
        <f t="shared" si="739"/>
        <v>36.52624940019075</v>
      </c>
      <c r="AI2488">
        <f t="shared" si="740"/>
        <v>121.37970739228946</v>
      </c>
    </row>
    <row r="2489" spans="1:35" x14ac:dyDescent="0.2">
      <c r="A2489">
        <v>32</v>
      </c>
      <c r="C2489" s="27" t="s">
        <v>2550</v>
      </c>
      <c r="D2489" s="26">
        <v>29.308166666666668</v>
      </c>
      <c r="E2489">
        <v>8.3333333333333328E-4</v>
      </c>
      <c r="F2489" s="26">
        <v>133.75</v>
      </c>
      <c r="G2489" s="26">
        <v>45.402500000000003</v>
      </c>
      <c r="H2489" s="26">
        <v>38.735833333333332</v>
      </c>
      <c r="I2489" s="26">
        <v>99.516666666666666</v>
      </c>
      <c r="J2489" s="26">
        <v>45.280833333333334</v>
      </c>
      <c r="K2489">
        <v>118.16666666666667</v>
      </c>
      <c r="L2489">
        <v>1.35</v>
      </c>
      <c r="M2489">
        <v>6.4666666666666668</v>
      </c>
      <c r="N2489">
        <v>38.819166666666668</v>
      </c>
      <c r="O2489" s="1">
        <f t="shared" si="723"/>
        <v>3447.630561962877</v>
      </c>
      <c r="Q2489" s="1">
        <f t="shared" si="727"/>
        <v>-2362.6165019507825</v>
      </c>
      <c r="R2489" s="2">
        <f t="shared" si="728"/>
        <v>-1.1462964583933211</v>
      </c>
      <c r="S2489" s="2"/>
      <c r="T2489" s="1">
        <f t="shared" si="729"/>
        <v>186.49244633812592</v>
      </c>
      <c r="U2489" s="1">
        <f t="shared" si="730"/>
        <v>0</v>
      </c>
      <c r="V2489" s="1">
        <f t="shared" si="731"/>
        <v>49.885629360594081</v>
      </c>
      <c r="W2489" s="1">
        <f t="shared" si="732"/>
        <v>5446.8866744103398</v>
      </c>
      <c r="X2489" s="2">
        <f t="shared" si="741"/>
        <v>39.829667668472922</v>
      </c>
      <c r="Y2489">
        <f t="shared" si="724"/>
        <v>1</v>
      </c>
      <c r="Z2489" s="26">
        <f t="shared" si="733"/>
        <v>360</v>
      </c>
      <c r="AA2489">
        <f t="shared" si="734"/>
        <v>31.056460195313566</v>
      </c>
      <c r="AB2489" s="28">
        <f t="shared" si="735"/>
        <v>40522.428571428572</v>
      </c>
      <c r="AC2489">
        <f t="shared" si="736"/>
        <v>7.4458333333333346</v>
      </c>
      <c r="AD2489" s="31">
        <f t="shared" si="725"/>
        <v>7.7258135129182497</v>
      </c>
      <c r="AE2489" s="31">
        <f t="shared" si="737"/>
        <v>15.444515826514653</v>
      </c>
      <c r="AF2489" s="15">
        <f t="shared" si="726"/>
        <v>3.7884259259259263</v>
      </c>
      <c r="AG2489" s="31">
        <f t="shared" si="738"/>
        <v>6.0176652858080439</v>
      </c>
      <c r="AH2489" s="31">
        <f t="shared" si="739"/>
        <v>36.565991841917153</v>
      </c>
      <c r="AI2489">
        <f t="shared" si="740"/>
        <v>126.98231380459981</v>
      </c>
    </row>
    <row r="2490" spans="1:35" x14ac:dyDescent="0.2">
      <c r="A2490">
        <v>32</v>
      </c>
      <c r="C2490" s="27" t="s">
        <v>2551</v>
      </c>
      <c r="D2490" s="26">
        <v>29.310333333333332</v>
      </c>
      <c r="E2490">
        <v>0</v>
      </c>
      <c r="F2490" s="26">
        <v>177.08333333333334</v>
      </c>
      <c r="G2490" s="26">
        <v>46.169166666666669</v>
      </c>
      <c r="H2490" s="26">
        <v>38.897500000000001</v>
      </c>
      <c r="I2490" s="26">
        <v>98.658333333333331</v>
      </c>
      <c r="J2490" s="26">
        <v>45.825833333333335</v>
      </c>
      <c r="K2490">
        <v>94.583333333333329</v>
      </c>
      <c r="L2490">
        <v>5.833333333333332E-2</v>
      </c>
      <c r="M2490">
        <v>1.375</v>
      </c>
      <c r="N2490">
        <v>38.869166666666672</v>
      </c>
      <c r="O2490" s="1">
        <f t="shared" si="723"/>
        <v>4564.6199029103518</v>
      </c>
      <c r="Q2490" s="1">
        <f t="shared" si="727"/>
        <v>-1554.587743900961</v>
      </c>
      <c r="R2490" s="2">
        <f t="shared" si="728"/>
        <v>-0.29140821132564887</v>
      </c>
      <c r="S2490" s="2"/>
      <c r="T2490" s="1">
        <f t="shared" si="729"/>
        <v>-36.507723867145039</v>
      </c>
      <c r="U2490" s="1">
        <f t="shared" si="730"/>
        <v>0</v>
      </c>
      <c r="V2490" s="1">
        <f t="shared" si="731"/>
        <v>-9.7366953729551859</v>
      </c>
      <c r="W2490" s="1">
        <f t="shared" si="732"/>
        <v>6039.8388946626001</v>
      </c>
      <c r="X2490" s="2">
        <f t="shared" si="741"/>
        <v>38.683371210079599</v>
      </c>
      <c r="Y2490">
        <f t="shared" si="724"/>
        <v>1</v>
      </c>
      <c r="Z2490" s="26">
        <f t="shared" si="733"/>
        <v>360</v>
      </c>
      <c r="AA2490">
        <f t="shared" si="734"/>
        <v>56.037133617859617</v>
      </c>
      <c r="AB2490" s="28">
        <f t="shared" si="735"/>
        <v>40522.470238095237</v>
      </c>
      <c r="AC2490">
        <f t="shared" si="736"/>
        <v>7.8717592592592602</v>
      </c>
      <c r="AD2490" s="31">
        <f t="shared" si="725"/>
        <v>7.8858098404548631</v>
      </c>
      <c r="AE2490" s="31">
        <f t="shared" si="737"/>
        <v>15.740468223277755</v>
      </c>
      <c r="AF2490" s="15">
        <f t="shared" si="726"/>
        <v>3.8162037037037067</v>
      </c>
      <c r="AG2490" s="31">
        <f t="shared" si="738"/>
        <v>6.0294965503086262</v>
      </c>
      <c r="AH2490" s="31">
        <f t="shared" si="739"/>
        <v>36.634209305914602</v>
      </c>
      <c r="AI2490">
        <f t="shared" si="740"/>
        <v>125.6131713888127</v>
      </c>
    </row>
    <row r="2491" spans="1:35" x14ac:dyDescent="0.2">
      <c r="A2491">
        <v>32</v>
      </c>
      <c r="C2491" s="27" t="s">
        <v>2552</v>
      </c>
      <c r="D2491" s="26">
        <v>29.327999999999999</v>
      </c>
      <c r="E2491">
        <v>8.3333333333333328E-4</v>
      </c>
      <c r="F2491" s="26">
        <v>73.416666666666671</v>
      </c>
      <c r="G2491" s="26">
        <v>44.112499999999997</v>
      </c>
      <c r="H2491" s="26">
        <v>36.919166666666669</v>
      </c>
      <c r="I2491" s="26">
        <v>99.85</v>
      </c>
      <c r="J2491" s="26">
        <v>44.085000000000001</v>
      </c>
      <c r="K2491">
        <v>112.66666666666667</v>
      </c>
      <c r="L2491">
        <v>0.32500000000000001</v>
      </c>
      <c r="M2491">
        <v>4.375</v>
      </c>
      <c r="N2491">
        <v>38.94</v>
      </c>
      <c r="O2491" s="1">
        <f t="shared" si="723"/>
        <v>1892.4377103360096</v>
      </c>
      <c r="Q2491" s="1">
        <f t="shared" si="727"/>
        <v>-2836.6950738988935</v>
      </c>
      <c r="R2491" s="2">
        <f t="shared" si="728"/>
        <v>-1.6478679622630841</v>
      </c>
      <c r="S2491" s="2"/>
      <c r="T2491" s="1">
        <f t="shared" si="729"/>
        <v>251.1032814614702</v>
      </c>
      <c r="U2491" s="1">
        <f t="shared" si="730"/>
        <v>0</v>
      </c>
      <c r="V2491" s="1">
        <f t="shared" si="731"/>
        <v>66.513348367943209</v>
      </c>
      <c r="W2491" s="1">
        <f t="shared" si="732"/>
        <v>4279.5981757044256</v>
      </c>
      <c r="X2491" s="2">
        <f t="shared" si="741"/>
        <v>38.391962998753954</v>
      </c>
      <c r="Y2491">
        <f t="shared" si="724"/>
        <v>1</v>
      </c>
      <c r="Z2491" s="26">
        <f t="shared" si="733"/>
        <v>360</v>
      </c>
      <c r="AA2491">
        <f t="shared" si="734"/>
        <v>32.724543582625074</v>
      </c>
      <c r="AB2491" s="28">
        <f t="shared" si="735"/>
        <v>40522.511904761908</v>
      </c>
      <c r="AC2491">
        <f t="shared" si="736"/>
        <v>6.7291666666666652</v>
      </c>
      <c r="AD2491" s="31">
        <f t="shared" si="725"/>
        <v>7.3788079144491521</v>
      </c>
      <c r="AE2491" s="31">
        <f t="shared" si="737"/>
        <v>14.788595415189716</v>
      </c>
      <c r="AF2491" s="15">
        <f t="shared" si="726"/>
        <v>3.8555555555555543</v>
      </c>
      <c r="AG2491" s="31">
        <f t="shared" si="738"/>
        <v>6.0462925728561689</v>
      </c>
      <c r="AH2491" s="31">
        <f t="shared" si="739"/>
        <v>36.731040308912938</v>
      </c>
      <c r="AI2491">
        <f t="shared" si="740"/>
        <v>131.91797870106399</v>
      </c>
    </row>
    <row r="2492" spans="1:35" x14ac:dyDescent="0.2">
      <c r="A2492">
        <v>32</v>
      </c>
      <c r="C2492" s="27" t="s">
        <v>2553</v>
      </c>
      <c r="D2492" s="26">
        <v>29.346250000000001</v>
      </c>
      <c r="E2492">
        <v>8.3333333333333328E-4</v>
      </c>
      <c r="F2492" s="26">
        <v>28.916666666666664</v>
      </c>
      <c r="G2492" s="26">
        <v>41.801666666666669</v>
      </c>
      <c r="H2492" s="26">
        <v>35.361666666666665</v>
      </c>
      <c r="I2492" s="26">
        <v>100</v>
      </c>
      <c r="J2492" s="26">
        <v>41.801666666666669</v>
      </c>
      <c r="K2492">
        <v>94.166666666666671</v>
      </c>
      <c r="L2492">
        <v>0.11666666666666664</v>
      </c>
      <c r="M2492">
        <v>3.0166666666666666</v>
      </c>
      <c r="N2492">
        <v>39.032499999999999</v>
      </c>
      <c r="O2492" s="1">
        <f t="shared" si="723"/>
        <v>745.37557943994909</v>
      </c>
      <c r="Q2492" s="1">
        <f t="shared" si="727"/>
        <v>-1983.0484011254944</v>
      </c>
      <c r="R2492" s="2">
        <f t="shared" si="728"/>
        <v>-0.74471631025541463</v>
      </c>
      <c r="S2492" s="2"/>
      <c r="T2492" s="1">
        <f t="shared" si="729"/>
        <v>235.6960650196105</v>
      </c>
      <c r="U2492" s="1">
        <f t="shared" si="730"/>
        <v>0</v>
      </c>
      <c r="V2492" s="1">
        <f t="shared" si="731"/>
        <v>61.830235424830676</v>
      </c>
      <c r="W2492" s="1">
        <f t="shared" si="732"/>
        <v>2291.1397998817188</v>
      </c>
      <c r="X2492" s="2">
        <f t="shared" si="741"/>
        <v>36.744095036490869</v>
      </c>
      <c r="Y2492">
        <f t="shared" si="724"/>
        <v>1</v>
      </c>
      <c r="Z2492" s="26">
        <f t="shared" si="733"/>
        <v>360</v>
      </c>
      <c r="AA2492">
        <f t="shared" si="734"/>
        <v>25.579030794359106</v>
      </c>
      <c r="AB2492" s="28">
        <f t="shared" si="735"/>
        <v>40522.553571428572</v>
      </c>
      <c r="AC2492">
        <f t="shared" si="736"/>
        <v>5.4453703703703722</v>
      </c>
      <c r="AD2492" s="31">
        <f t="shared" si="725"/>
        <v>6.7602605343100848</v>
      </c>
      <c r="AE2492" s="31">
        <f t="shared" si="737"/>
        <v>13.611338462505897</v>
      </c>
      <c r="AF2492" s="15">
        <f t="shared" si="726"/>
        <v>3.9069444444444437</v>
      </c>
      <c r="AG2492" s="31">
        <f t="shared" si="738"/>
        <v>6.0682882282356818</v>
      </c>
      <c r="AH2492" s="31">
        <f t="shared" si="739"/>
        <v>36.857825528254985</v>
      </c>
      <c r="AI2492">
        <f t="shared" si="740"/>
        <v>139.75788023928351</v>
      </c>
    </row>
    <row r="2493" spans="1:35" x14ac:dyDescent="0.2">
      <c r="A2493">
        <v>32</v>
      </c>
      <c r="C2493" s="27" t="s">
        <v>2554</v>
      </c>
      <c r="D2493" s="26">
        <v>29.360250000000001</v>
      </c>
      <c r="E2493">
        <v>0</v>
      </c>
      <c r="F2493" s="26">
        <v>1.25</v>
      </c>
      <c r="G2493" s="26">
        <v>40.112499999999997</v>
      </c>
      <c r="H2493" s="26">
        <v>34.274166666666666</v>
      </c>
      <c r="I2493" s="26">
        <v>100</v>
      </c>
      <c r="J2493" s="26">
        <v>40.112499999999997</v>
      </c>
      <c r="K2493">
        <v>63.583333333333336</v>
      </c>
      <c r="L2493">
        <v>0</v>
      </c>
      <c r="M2493">
        <v>0.93333333333333335</v>
      </c>
      <c r="N2493">
        <v>39.134999999999998</v>
      </c>
      <c r="O2493" s="1">
        <f t="shared" si="723"/>
        <v>32.220846373484839</v>
      </c>
      <c r="Q2493" s="1">
        <f t="shared" si="727"/>
        <v>-1292.9614640632226</v>
      </c>
      <c r="R2493" s="2">
        <f t="shared" si="728"/>
        <v>4.0453915937395086</v>
      </c>
      <c r="S2493" s="2"/>
      <c r="T2493" s="1">
        <f t="shared" si="729"/>
        <v>294.13870739389563</v>
      </c>
      <c r="U2493" s="1">
        <f t="shared" si="730"/>
        <v>0</v>
      </c>
      <c r="V2493" s="1">
        <f t="shared" si="731"/>
        <v>76.734368046403944</v>
      </c>
      <c r="W2493" s="1">
        <f t="shared" si="732"/>
        <v>808.75924925105323</v>
      </c>
      <c r="X2493" s="2">
        <f t="shared" si="741"/>
        <v>35.999378726235456</v>
      </c>
      <c r="Y2493">
        <f t="shared" si="724"/>
        <v>1</v>
      </c>
      <c r="Z2493" s="26">
        <f t="shared" si="733"/>
        <v>1440</v>
      </c>
      <c r="AA2493">
        <f t="shared" si="734"/>
        <v>16.917766612694443</v>
      </c>
      <c r="AB2493" s="28">
        <f t="shared" si="735"/>
        <v>40522.595238095237</v>
      </c>
      <c r="AC2493">
        <f t="shared" si="736"/>
        <v>4.5069444444444429</v>
      </c>
      <c r="AD2493" s="31">
        <f t="shared" si="725"/>
        <v>6.3303652104492718</v>
      </c>
      <c r="AE2493" s="31">
        <f t="shared" si="737"/>
        <v>12.788850805023708</v>
      </c>
      <c r="AF2493" s="15">
        <f t="shared" si="726"/>
        <v>3.9638888888888877</v>
      </c>
      <c r="AG2493" s="31">
        <f t="shared" si="738"/>
        <v>6.092744064484541</v>
      </c>
      <c r="AH2493" s="31">
        <f t="shared" si="739"/>
        <v>36.998761940312242</v>
      </c>
      <c r="AI2493">
        <f t="shared" si="740"/>
        <v>145.54998574535466</v>
      </c>
    </row>
    <row r="2494" spans="1:35" x14ac:dyDescent="0.2">
      <c r="A2494">
        <v>32</v>
      </c>
      <c r="C2494" s="27" t="s">
        <v>2555</v>
      </c>
      <c r="D2494" s="26">
        <v>29.374500000000001</v>
      </c>
      <c r="E2494">
        <v>0</v>
      </c>
      <c r="F2494" s="26">
        <v>1</v>
      </c>
      <c r="G2494" s="26">
        <v>39.539166666666667</v>
      </c>
      <c r="H2494" s="26">
        <v>33.71</v>
      </c>
      <c r="I2494" s="26">
        <v>100</v>
      </c>
      <c r="J2494" s="26">
        <v>39.539166666666667</v>
      </c>
      <c r="K2494">
        <v>64.25</v>
      </c>
      <c r="L2494">
        <v>0</v>
      </c>
      <c r="M2494">
        <v>0.69166666666666665</v>
      </c>
      <c r="N2494">
        <v>39.230833333333337</v>
      </c>
      <c r="O2494" s="1">
        <f t="shared" si="723"/>
        <v>25.776677098787872</v>
      </c>
      <c r="Q2494" s="1">
        <f t="shared" si="727"/>
        <v>-1742.0910750930047</v>
      </c>
      <c r="R2494" s="2">
        <f t="shared" si="728"/>
        <v>-0.48978530189973468</v>
      </c>
      <c r="S2494" s="2"/>
      <c r="T2494" s="1">
        <f t="shared" si="729"/>
        <v>1080.0418089010898</v>
      </c>
      <c r="U2494" s="1">
        <f t="shared" si="730"/>
        <v>0</v>
      </c>
      <c r="V2494" s="1">
        <f t="shared" si="731"/>
        <v>284.75565814749615</v>
      </c>
      <c r="W2494" s="1">
        <f t="shared" si="732"/>
        <v>255.10735057364599</v>
      </c>
      <c r="X2494" s="2">
        <f t="shared" si="741"/>
        <v>40.044770319974965</v>
      </c>
      <c r="Y2494">
        <f t="shared" si="724"/>
        <v>1</v>
      </c>
      <c r="Z2494" s="26">
        <f t="shared" si="733"/>
        <v>360</v>
      </c>
      <c r="AA2494">
        <f t="shared" si="734"/>
        <v>0.25563505423869842</v>
      </c>
      <c r="AB2494" s="28">
        <f t="shared" si="735"/>
        <v>40522.636904761908</v>
      </c>
      <c r="AC2494">
        <f t="shared" si="736"/>
        <v>4.1884259259259258</v>
      </c>
      <c r="AD2494" s="31">
        <f t="shared" si="725"/>
        <v>6.1900235071965257</v>
      </c>
      <c r="AE2494" s="31">
        <f t="shared" si="737"/>
        <v>12.519689177863333</v>
      </c>
      <c r="AF2494" s="15">
        <f t="shared" si="726"/>
        <v>4.0171296296296317</v>
      </c>
      <c r="AG2494" s="31">
        <f t="shared" si="738"/>
        <v>6.1156877377051746</v>
      </c>
      <c r="AH2494" s="31">
        <f t="shared" si="739"/>
        <v>37.130955739666483</v>
      </c>
      <c r="AI2494">
        <f t="shared" si="740"/>
        <v>147.9629345695605</v>
      </c>
    </row>
    <row r="2495" spans="1:35" x14ac:dyDescent="0.2">
      <c r="A2495">
        <v>32</v>
      </c>
      <c r="C2495" s="27" t="s">
        <v>2556</v>
      </c>
      <c r="D2495" s="26">
        <v>29.393999999999998</v>
      </c>
      <c r="E2495">
        <v>1.6666666666666666E-3</v>
      </c>
      <c r="F2495" s="26">
        <v>1</v>
      </c>
      <c r="G2495" s="26">
        <v>39.084166666666668</v>
      </c>
      <c r="H2495" s="26">
        <v>33.536666666666669</v>
      </c>
      <c r="I2495" s="26">
        <v>100</v>
      </c>
      <c r="J2495" s="26">
        <v>39.084166666666668</v>
      </c>
      <c r="K2495">
        <v>102</v>
      </c>
      <c r="L2495">
        <v>0</v>
      </c>
      <c r="M2495">
        <v>1.3</v>
      </c>
      <c r="N2495">
        <v>39.323333333333338</v>
      </c>
      <c r="O2495" s="1">
        <f t="shared" si="723"/>
        <v>25.776677098787872</v>
      </c>
      <c r="Q2495" s="1">
        <f t="shared" si="727"/>
        <v>-1222.4145931919684</v>
      </c>
      <c r="R2495" s="2">
        <f t="shared" si="728"/>
        <v>6.0028442015651162E-2</v>
      </c>
      <c r="S2495" s="2"/>
      <c r="T2495" s="1">
        <f t="shared" si="729"/>
        <v>1026.08857314082</v>
      </c>
      <c r="U2495" s="1">
        <f t="shared" si="730"/>
        <v>0</v>
      </c>
      <c r="V2495" s="1">
        <f t="shared" si="731"/>
        <v>269.98784116470409</v>
      </c>
      <c r="W2495" s="1">
        <f t="shared" si="732"/>
        <v>-197.88056652604871</v>
      </c>
      <c r="X2495" s="2">
        <f t="shared" si="741"/>
        <v>39.554985018075229</v>
      </c>
      <c r="Y2495">
        <f t="shared" si="724"/>
        <v>1</v>
      </c>
      <c r="Z2495" s="26">
        <f t="shared" si="733"/>
        <v>360</v>
      </c>
      <c r="AA2495">
        <f t="shared" si="734"/>
        <v>0.2216699200230747</v>
      </c>
      <c r="AB2495" s="28">
        <f t="shared" si="735"/>
        <v>40522.678571428572</v>
      </c>
      <c r="AC2495">
        <f t="shared" si="736"/>
        <v>3.9356481481481489</v>
      </c>
      <c r="AD2495" s="31">
        <f t="shared" si="725"/>
        <v>6.0806047342757417</v>
      </c>
      <c r="AE2495" s="31">
        <f t="shared" si="737"/>
        <v>12.30960271271892</v>
      </c>
      <c r="AF2495" s="15">
        <f t="shared" si="726"/>
        <v>4.0685185185185206</v>
      </c>
      <c r="AG2495" s="31">
        <f t="shared" si="738"/>
        <v>6.1379054893144849</v>
      </c>
      <c r="AH2495" s="31">
        <f t="shared" si="739"/>
        <v>37.258941121115633</v>
      </c>
      <c r="AI2495">
        <f t="shared" si="740"/>
        <v>149.99542251128102</v>
      </c>
    </row>
    <row r="2496" spans="1:35" x14ac:dyDescent="0.2">
      <c r="A2496">
        <v>32</v>
      </c>
      <c r="C2496" s="27" t="s">
        <v>2557</v>
      </c>
      <c r="D2496" s="26">
        <v>29.407499999999999</v>
      </c>
      <c r="E2496">
        <v>8.3333333333333328E-4</v>
      </c>
      <c r="F2496" s="26">
        <v>1</v>
      </c>
      <c r="G2496" s="26">
        <v>38.724166666666669</v>
      </c>
      <c r="H2496" s="26">
        <v>32.970833333333331</v>
      </c>
      <c r="I2496" s="26">
        <v>99.974999999999994</v>
      </c>
      <c r="J2496" s="26">
        <v>38.718333333333334</v>
      </c>
      <c r="K2496">
        <v>115.16666666666667</v>
      </c>
      <c r="L2496">
        <v>0</v>
      </c>
      <c r="M2496">
        <v>1.575</v>
      </c>
      <c r="N2496">
        <v>39.42</v>
      </c>
      <c r="O2496" s="1">
        <f t="shared" si="723"/>
        <v>25.776677098787872</v>
      </c>
      <c r="Q2496" s="1">
        <f t="shared" si="727"/>
        <v>-980.72024225331404</v>
      </c>
      <c r="R2496" s="2">
        <f t="shared" si="728"/>
        <v>0.31573921708606645</v>
      </c>
      <c r="S2496" s="2"/>
      <c r="T2496" s="1">
        <f t="shared" si="729"/>
        <v>1132.7943966871799</v>
      </c>
      <c r="U2496" s="1">
        <f t="shared" si="730"/>
        <v>0</v>
      </c>
      <c r="V2496" s="1">
        <f t="shared" si="731"/>
        <v>297.61129102943568</v>
      </c>
      <c r="W2496" s="1">
        <f t="shared" si="732"/>
        <v>-575.71523710539611</v>
      </c>
      <c r="X2496" s="2">
        <f t="shared" si="741"/>
        <v>39.615013460090879</v>
      </c>
      <c r="Y2496">
        <f t="shared" si="724"/>
        <v>1</v>
      </c>
      <c r="Z2496" s="26">
        <f t="shared" si="733"/>
        <v>360</v>
      </c>
      <c r="AA2496">
        <f t="shared" si="734"/>
        <v>0.79360800935419651</v>
      </c>
      <c r="AB2496" s="28">
        <f t="shared" si="735"/>
        <v>40522.720238095237</v>
      </c>
      <c r="AC2496">
        <f t="shared" si="736"/>
        <v>3.7356481481481492</v>
      </c>
      <c r="AD2496" s="31">
        <f t="shared" si="725"/>
        <v>5.9937433859401468</v>
      </c>
      <c r="AE2496" s="31">
        <f t="shared" si="737"/>
        <v>12.142524676628071</v>
      </c>
      <c r="AF2496" s="15">
        <f t="shared" si="726"/>
        <v>4.1222222222222227</v>
      </c>
      <c r="AG2496" s="31">
        <f t="shared" si="738"/>
        <v>6.1611999544137896</v>
      </c>
      <c r="AH2496" s="31">
        <f t="shared" si="739"/>
        <v>37.393101646169384</v>
      </c>
      <c r="AI2496">
        <f t="shared" si="740"/>
        <v>151.80646874088237</v>
      </c>
    </row>
    <row r="2497" spans="1:35" x14ac:dyDescent="0.2">
      <c r="A2497">
        <v>32</v>
      </c>
      <c r="C2497" s="27" t="s">
        <v>2558</v>
      </c>
      <c r="D2497" s="26">
        <v>29.419750000000001</v>
      </c>
      <c r="E2497">
        <v>0</v>
      </c>
      <c r="F2497" s="26">
        <v>1</v>
      </c>
      <c r="G2497" s="26">
        <v>38.579166666666666</v>
      </c>
      <c r="H2497" s="26">
        <v>32.688333333333333</v>
      </c>
      <c r="I2497" s="26">
        <v>99.916666666666671</v>
      </c>
      <c r="J2497" s="26">
        <v>38.55833333333333</v>
      </c>
      <c r="K2497">
        <v>87.916666666666671</v>
      </c>
      <c r="L2497">
        <v>0</v>
      </c>
      <c r="M2497">
        <v>9.166666666666666E-2</v>
      </c>
      <c r="N2497">
        <v>39.480000000000004</v>
      </c>
      <c r="O2497" s="1">
        <f t="shared" si="723"/>
        <v>25.776677098787872</v>
      </c>
      <c r="Q2497" s="1">
        <f t="shared" si="727"/>
        <v>-940.87498527755474</v>
      </c>
      <c r="R2497" s="2">
        <f t="shared" si="728"/>
        <v>0.35789519427205108</v>
      </c>
      <c r="S2497" s="2"/>
      <c r="T2497" s="1">
        <f t="shared" si="729"/>
        <v>1234.7907333404337</v>
      </c>
      <c r="U2497" s="1">
        <f t="shared" si="730"/>
        <v>0</v>
      </c>
      <c r="V2497" s="1">
        <f t="shared" si="731"/>
        <v>324.44346041843232</v>
      </c>
      <c r="W2497" s="1">
        <f t="shared" si="732"/>
        <v>-745.32715127058327</v>
      </c>
      <c r="X2497" s="2">
        <f t="shared" si="741"/>
        <v>39.930752677176947</v>
      </c>
      <c r="Y2497">
        <f t="shared" si="724"/>
        <v>1</v>
      </c>
      <c r="Z2497" s="26">
        <f t="shared" si="733"/>
        <v>360</v>
      </c>
      <c r="AA2497">
        <f t="shared" si="734"/>
        <v>1.8267847438070994</v>
      </c>
      <c r="AB2497" s="28">
        <f t="shared" si="735"/>
        <v>40522.761904761908</v>
      </c>
      <c r="AC2497">
        <f t="shared" si="736"/>
        <v>3.6550925925925921</v>
      </c>
      <c r="AD2497" s="31">
        <f t="shared" si="725"/>
        <v>5.9561917070091228</v>
      </c>
      <c r="AE2497" s="31">
        <f t="shared" si="737"/>
        <v>12.069961550449397</v>
      </c>
      <c r="AF2497" s="15">
        <f t="shared" si="726"/>
        <v>4.1555555555555577</v>
      </c>
      <c r="AG2497" s="31">
        <f t="shared" si="738"/>
        <v>6.1756977072822572</v>
      </c>
      <c r="AH2497" s="31">
        <f t="shared" si="739"/>
        <v>37.476584951656946</v>
      </c>
      <c r="AI2497">
        <f t="shared" si="740"/>
        <v>152.74461988805976</v>
      </c>
    </row>
    <row r="2498" spans="1:35" x14ac:dyDescent="0.2">
      <c r="A2498">
        <v>32</v>
      </c>
      <c r="C2498" s="27" t="s">
        <v>2559</v>
      </c>
      <c r="D2498" s="26">
        <v>29.42625</v>
      </c>
      <c r="E2498">
        <v>0</v>
      </c>
      <c r="F2498" s="26">
        <v>1</v>
      </c>
      <c r="G2498" s="26">
        <v>38.418333333333329</v>
      </c>
      <c r="H2498" s="26">
        <v>32.384166666666665</v>
      </c>
      <c r="I2498" s="26">
        <v>99.85</v>
      </c>
      <c r="J2498" s="26">
        <v>38.380833333333335</v>
      </c>
      <c r="K2498">
        <v>88</v>
      </c>
      <c r="L2498">
        <v>0</v>
      </c>
      <c r="M2498">
        <v>0</v>
      </c>
      <c r="N2498">
        <v>39.524999999999999</v>
      </c>
      <c r="O2498" s="1">
        <f t="shared" si="723"/>
        <v>25.776677098787872</v>
      </c>
      <c r="Q2498" s="1">
        <f t="shared" si="727"/>
        <v>-914.03099842032304</v>
      </c>
      <c r="R2498" s="2">
        <f t="shared" si="728"/>
        <v>0.38629592709259197</v>
      </c>
      <c r="S2498" s="2"/>
      <c r="T2498" s="1">
        <f t="shared" si="729"/>
        <v>1347.6684627251834</v>
      </c>
      <c r="U2498" s="1">
        <f t="shared" si="730"/>
        <v>0</v>
      </c>
      <c r="V2498" s="1">
        <f t="shared" si="731"/>
        <v>354.16346849151688</v>
      </c>
      <c r="W2498" s="1">
        <f t="shared" si="732"/>
        <v>-915.62854476163852</v>
      </c>
      <c r="X2498" s="2">
        <f t="shared" si="741"/>
        <v>40.288647871449001</v>
      </c>
      <c r="Y2498">
        <f t="shared" si="724"/>
        <v>1</v>
      </c>
      <c r="Z2498" s="26">
        <f t="shared" si="733"/>
        <v>360</v>
      </c>
      <c r="AA2498">
        <f t="shared" si="734"/>
        <v>3.4980764714868382</v>
      </c>
      <c r="AB2498" s="28">
        <f t="shared" si="735"/>
        <v>40522.803571428572</v>
      </c>
      <c r="AC2498">
        <f t="shared" si="736"/>
        <v>3.5657407407407384</v>
      </c>
      <c r="AD2498" s="31">
        <f t="shared" si="725"/>
        <v>5.9146691787721286</v>
      </c>
      <c r="AE2498" s="31">
        <f t="shared" si="737"/>
        <v>11.989688201412431</v>
      </c>
      <c r="AF2498" s="15">
        <f t="shared" si="726"/>
        <v>4.1805555555555545</v>
      </c>
      <c r="AG2498" s="31">
        <f t="shared" si="738"/>
        <v>6.1865907246699505</v>
      </c>
      <c r="AH2498" s="31">
        <f t="shared" si="739"/>
        <v>37.539303814195051</v>
      </c>
      <c r="AI2498">
        <f t="shared" si="740"/>
        <v>153.60428906404911</v>
      </c>
    </row>
    <row r="2499" spans="1:35" x14ac:dyDescent="0.2">
      <c r="A2499">
        <v>32</v>
      </c>
      <c r="C2499" s="27" t="s">
        <v>2560</v>
      </c>
      <c r="D2499" s="26">
        <v>29.434916666666666</v>
      </c>
      <c r="E2499">
        <v>0</v>
      </c>
      <c r="F2499" s="26">
        <v>1</v>
      </c>
      <c r="G2499" s="26">
        <v>38.241666666666667</v>
      </c>
      <c r="H2499" s="26">
        <v>32.335000000000001</v>
      </c>
      <c r="I2499" s="26">
        <v>99.808333333333337</v>
      </c>
      <c r="J2499" s="26">
        <v>38.195833333333333</v>
      </c>
      <c r="K2499">
        <v>88</v>
      </c>
      <c r="L2499">
        <v>0</v>
      </c>
      <c r="M2499">
        <v>0</v>
      </c>
      <c r="N2499">
        <v>39.549999999999997</v>
      </c>
      <c r="O2499" s="1">
        <f t="shared" si="723"/>
        <v>25.776677098787872</v>
      </c>
      <c r="Q2499" s="1">
        <f t="shared" si="727"/>
        <v>-842.02984338032616</v>
      </c>
      <c r="R2499" s="2">
        <f t="shared" si="728"/>
        <v>0.46247259853625289</v>
      </c>
      <c r="S2499" s="2"/>
      <c r="T2499" s="1">
        <f t="shared" si="729"/>
        <v>1421.9123237834904</v>
      </c>
      <c r="U2499" s="1">
        <f t="shared" si="730"/>
        <v>0</v>
      </c>
      <c r="V2499" s="1">
        <f t="shared" si="731"/>
        <v>374.05852909250211</v>
      </c>
      <c r="W2499" s="1">
        <f t="shared" si="732"/>
        <v>-1082.4825416233175</v>
      </c>
      <c r="X2499" s="2">
        <f t="shared" si="741"/>
        <v>40.674943798541591</v>
      </c>
      <c r="Y2499">
        <f t="shared" si="724"/>
        <v>1</v>
      </c>
      <c r="Z2499" s="26">
        <f t="shared" si="733"/>
        <v>360</v>
      </c>
      <c r="AA2499">
        <f t="shared" si="734"/>
        <v>5.9208376005054548</v>
      </c>
      <c r="AB2499" s="28">
        <f t="shared" si="735"/>
        <v>40522.845238095237</v>
      </c>
      <c r="AC2499">
        <f t="shared" si="736"/>
        <v>3.4675925925925926</v>
      </c>
      <c r="AD2499" s="31">
        <f t="shared" si="725"/>
        <v>5.8712138254439914</v>
      </c>
      <c r="AE2499" s="31">
        <f t="shared" si="737"/>
        <v>11.905822266197259</v>
      </c>
      <c r="AF2499" s="15">
        <f t="shared" si="726"/>
        <v>4.1944444444444429</v>
      </c>
      <c r="AG2499" s="31">
        <f t="shared" si="738"/>
        <v>6.1926497076340938</v>
      </c>
      <c r="AH2499" s="31">
        <f t="shared" si="739"/>
        <v>37.574187074320832</v>
      </c>
      <c r="AI2499">
        <f t="shared" si="740"/>
        <v>154.31820922643891</v>
      </c>
    </row>
    <row r="2500" spans="1:35" x14ac:dyDescent="0.2">
      <c r="A2500">
        <v>32</v>
      </c>
      <c r="C2500" s="27" t="s">
        <v>2561</v>
      </c>
      <c r="D2500" s="26">
        <v>29.447499999999998</v>
      </c>
      <c r="E2500">
        <v>0</v>
      </c>
      <c r="F2500" s="26">
        <v>1</v>
      </c>
      <c r="G2500" s="26">
        <v>38.164166666666667</v>
      </c>
      <c r="H2500" s="26">
        <v>32.270833333333336</v>
      </c>
      <c r="I2500" s="26">
        <v>99.775000000000006</v>
      </c>
      <c r="J2500" s="26">
        <v>38.108333333333334</v>
      </c>
      <c r="K2500">
        <v>88</v>
      </c>
      <c r="L2500">
        <v>0</v>
      </c>
      <c r="M2500">
        <v>0</v>
      </c>
      <c r="N2500">
        <v>39.6</v>
      </c>
      <c r="O2500" s="1">
        <f t="shared" si="723"/>
        <v>25.776677098787872</v>
      </c>
      <c r="Q2500" s="1">
        <f t="shared" si="727"/>
        <v>-851.08285866266374</v>
      </c>
      <c r="R2500" s="2">
        <f t="shared" si="728"/>
        <v>0.4528945775954224</v>
      </c>
      <c r="S2500" s="2"/>
      <c r="T2500" s="1">
        <f t="shared" si="729"/>
        <v>1511.7012815353708</v>
      </c>
      <c r="U2500" s="1">
        <f t="shared" si="730"/>
        <v>0</v>
      </c>
      <c r="V2500" s="1">
        <f t="shared" si="731"/>
        <v>398.16201325962459</v>
      </c>
      <c r="W2500" s="1">
        <f t="shared" si="732"/>
        <v>-1187.9728784821548</v>
      </c>
      <c r="X2500" s="2">
        <f t="shared" si="741"/>
        <v>41.137416397077843</v>
      </c>
      <c r="Y2500">
        <f t="shared" si="724"/>
        <v>1</v>
      </c>
      <c r="Z2500" s="26">
        <f t="shared" si="733"/>
        <v>360</v>
      </c>
      <c r="AA2500">
        <f t="shared" si="734"/>
        <v>8.8402139593901303</v>
      </c>
      <c r="AB2500" s="28">
        <f t="shared" si="735"/>
        <v>40522.886904761908</v>
      </c>
      <c r="AC2500">
        <f t="shared" si="736"/>
        <v>3.4245370370370369</v>
      </c>
      <c r="AD2500" s="31">
        <f t="shared" si="725"/>
        <v>5.851357858978945</v>
      </c>
      <c r="AE2500" s="31">
        <f t="shared" si="737"/>
        <v>11.867404908744019</v>
      </c>
      <c r="AF2500" s="15">
        <f t="shared" si="726"/>
        <v>4.2222222222222232</v>
      </c>
      <c r="AG2500" s="31">
        <f t="shared" si="738"/>
        <v>6.2047833491135602</v>
      </c>
      <c r="AH2500" s="31">
        <f t="shared" si="739"/>
        <v>37.644038216896192</v>
      </c>
      <c r="AI2500">
        <f t="shared" si="740"/>
        <v>154.96911944861085</v>
      </c>
    </row>
    <row r="2501" spans="1:35" x14ac:dyDescent="0.2">
      <c r="A2501">
        <v>32</v>
      </c>
      <c r="C2501" s="27" t="s">
        <v>2562</v>
      </c>
      <c r="D2501" s="26">
        <v>29.453749999999999</v>
      </c>
      <c r="E2501">
        <v>0</v>
      </c>
      <c r="F2501" s="26">
        <v>1</v>
      </c>
      <c r="G2501" s="26">
        <v>38.090833333333336</v>
      </c>
      <c r="H2501" s="26">
        <v>32.077500000000001</v>
      </c>
      <c r="I2501" s="26">
        <v>99.75833333333334</v>
      </c>
      <c r="J2501" s="26">
        <v>38.030833333333334</v>
      </c>
      <c r="K2501">
        <v>88</v>
      </c>
      <c r="L2501">
        <v>0</v>
      </c>
      <c r="M2501">
        <v>5.833333333333332E-2</v>
      </c>
      <c r="N2501">
        <v>39.6</v>
      </c>
      <c r="O2501" s="1">
        <f t="shared" si="723"/>
        <v>25.776677098787872</v>
      </c>
      <c r="Q2501" s="1">
        <f t="shared" si="727"/>
        <v>-930.15407355938089</v>
      </c>
      <c r="R2501" s="2">
        <f t="shared" si="728"/>
        <v>0.36923783688768907</v>
      </c>
      <c r="S2501" s="2"/>
      <c r="T2501" s="1">
        <f t="shared" si="729"/>
        <v>1621.8794137528978</v>
      </c>
      <c r="U2501" s="1">
        <f t="shared" si="730"/>
        <v>0</v>
      </c>
      <c r="V2501" s="1">
        <f t="shared" si="731"/>
        <v>427.52194401508029</v>
      </c>
      <c r="W2501" s="1">
        <f t="shared" si="732"/>
        <v>-1248.6470591591283</v>
      </c>
      <c r="X2501" s="2">
        <f t="shared" si="741"/>
        <v>41.590310974673265</v>
      </c>
      <c r="Y2501">
        <f t="shared" si="724"/>
        <v>1</v>
      </c>
      <c r="Z2501" s="26">
        <f t="shared" si="733"/>
        <v>360</v>
      </c>
      <c r="AA2501">
        <f t="shared" si="734"/>
        <v>12.246343762238075</v>
      </c>
      <c r="AB2501" s="28">
        <f t="shared" si="735"/>
        <v>40522.928571428572</v>
      </c>
      <c r="AC2501">
        <f t="shared" si="736"/>
        <v>3.3837962962962975</v>
      </c>
      <c r="AD2501" s="31">
        <f t="shared" si="725"/>
        <v>5.8334944925971364</v>
      </c>
      <c r="AE2501" s="31">
        <f t="shared" si="737"/>
        <v>11.832918448213718</v>
      </c>
      <c r="AF2501" s="15">
        <f t="shared" si="726"/>
        <v>4.2222222222222232</v>
      </c>
      <c r="AG2501" s="31">
        <f t="shared" si="738"/>
        <v>6.2047833491135602</v>
      </c>
      <c r="AH2501" s="31">
        <f t="shared" si="739"/>
        <v>37.644038216896192</v>
      </c>
      <c r="AI2501">
        <f t="shared" si="740"/>
        <v>155.17645204931901</v>
      </c>
    </row>
    <row r="2502" spans="1:35" x14ac:dyDescent="0.2">
      <c r="A2502">
        <v>32</v>
      </c>
      <c r="C2502" s="27" t="s">
        <v>2563</v>
      </c>
      <c r="D2502" s="26">
        <v>29.464749999999999</v>
      </c>
      <c r="E2502">
        <v>0</v>
      </c>
      <c r="F2502" s="26">
        <v>1</v>
      </c>
      <c r="G2502" s="26">
        <v>38.009166666666665</v>
      </c>
      <c r="H2502" s="26">
        <v>31.977499999999999</v>
      </c>
      <c r="I2502" s="26">
        <v>99.724999999999994</v>
      </c>
      <c r="J2502" s="26">
        <v>37.938333333333333</v>
      </c>
      <c r="K2502">
        <v>88</v>
      </c>
      <c r="L2502">
        <v>0</v>
      </c>
      <c r="M2502">
        <v>0</v>
      </c>
      <c r="N2502">
        <v>39.6</v>
      </c>
      <c r="O2502" s="1">
        <f t="shared" si="723"/>
        <v>25.776677098787872</v>
      </c>
      <c r="Q2502" s="1">
        <f t="shared" si="727"/>
        <v>-964.28590588097779</v>
      </c>
      <c r="R2502" s="2">
        <f t="shared" si="728"/>
        <v>0.33312661929558129</v>
      </c>
      <c r="S2502" s="2"/>
      <c r="T2502" s="1">
        <f t="shared" si="729"/>
        <v>1701.8817589932571</v>
      </c>
      <c r="U2502" s="1">
        <f t="shared" si="730"/>
        <v>0</v>
      </c>
      <c r="V2502" s="1">
        <f t="shared" si="731"/>
        <v>448.97963473718994</v>
      </c>
      <c r="W2502" s="1">
        <f t="shared" si="732"/>
        <v>-1316.2160330948548</v>
      </c>
      <c r="X2502" s="2">
        <f t="shared" si="741"/>
        <v>41.959548811560957</v>
      </c>
      <c r="Y2502">
        <f t="shared" si="724"/>
        <v>1</v>
      </c>
      <c r="Z2502" s="26">
        <f t="shared" si="733"/>
        <v>360</v>
      </c>
      <c r="AA2502">
        <f t="shared" si="734"/>
        <v>15.605519090699623</v>
      </c>
      <c r="AB2502" s="28">
        <f t="shared" si="735"/>
        <v>40522.970238095237</v>
      </c>
      <c r="AC2502">
        <f t="shared" si="736"/>
        <v>3.3384259259259252</v>
      </c>
      <c r="AD2502" s="31">
        <f t="shared" si="725"/>
        <v>5.8127972911743022</v>
      </c>
      <c r="AE2502" s="31">
        <f t="shared" si="737"/>
        <v>11.79287016230983</v>
      </c>
      <c r="AF2502" s="15">
        <f t="shared" si="726"/>
        <v>4.2222222222222232</v>
      </c>
      <c r="AG2502" s="31">
        <f t="shared" si="738"/>
        <v>6.2047833491135602</v>
      </c>
      <c r="AH2502" s="31">
        <f t="shared" si="739"/>
        <v>37.644038216896192</v>
      </c>
      <c r="AI2502">
        <f t="shared" si="740"/>
        <v>155.41722234417318</v>
      </c>
    </row>
    <row r="2503" spans="1:35" x14ac:dyDescent="0.2">
      <c r="A2503">
        <v>32</v>
      </c>
      <c r="C2503" s="27" t="s">
        <v>2564</v>
      </c>
      <c r="D2503" s="26">
        <v>29.480250000000002</v>
      </c>
      <c r="E2503">
        <v>0</v>
      </c>
      <c r="F2503" s="26">
        <v>1</v>
      </c>
      <c r="G2503" s="26">
        <v>38.051666666666662</v>
      </c>
      <c r="H2503" s="26">
        <v>31.979166666666668</v>
      </c>
      <c r="I2503" s="26">
        <v>99.575000000000003</v>
      </c>
      <c r="J2503" s="26">
        <v>37.943333333333335</v>
      </c>
      <c r="K2503">
        <v>88.583333333333329</v>
      </c>
      <c r="L2503">
        <v>0</v>
      </c>
      <c r="M2503">
        <v>0.11666666666666665</v>
      </c>
      <c r="N2503">
        <v>39.6</v>
      </c>
      <c r="O2503" s="1">
        <f t="shared" si="723"/>
        <v>25.776677098787872</v>
      </c>
      <c r="Q2503" s="1">
        <f t="shared" si="727"/>
        <v>-1071.3365790138387</v>
      </c>
      <c r="R2503" s="2">
        <f t="shared" si="728"/>
        <v>-1.1334659081479697</v>
      </c>
      <c r="S2503" s="2"/>
      <c r="T2503" s="1">
        <f t="shared" si="729"/>
        <v>1758.3937694897982</v>
      </c>
      <c r="U2503" s="1">
        <f t="shared" si="730"/>
        <v>0</v>
      </c>
      <c r="V2503" s="1">
        <f t="shared" si="731"/>
        <v>464.36089699199067</v>
      </c>
      <c r="W2503" s="1">
        <f t="shared" si="732"/>
        <v>-1281.0525874752464</v>
      </c>
      <c r="X2503" s="2">
        <f t="shared" si="741"/>
        <v>42.292675430856541</v>
      </c>
      <c r="Y2503">
        <f t="shared" si="724"/>
        <v>1</v>
      </c>
      <c r="Z2503" s="26">
        <f t="shared" si="733"/>
        <v>0</v>
      </c>
      <c r="AA2503">
        <f t="shared" si="734"/>
        <v>17.986155337935358</v>
      </c>
      <c r="AB2503" s="28">
        <f t="shared" si="735"/>
        <v>40523.011904761908</v>
      </c>
      <c r="AC2503">
        <f t="shared" si="736"/>
        <v>3.3620370370370347</v>
      </c>
      <c r="AD2503" s="31">
        <f t="shared" si="725"/>
        <v>5.8137893582230795</v>
      </c>
      <c r="AE2503" s="31">
        <f t="shared" si="737"/>
        <v>11.793875690934106</v>
      </c>
      <c r="AF2503" s="15">
        <f t="shared" si="726"/>
        <v>4.2222222222222232</v>
      </c>
      <c r="AG2503" s="31">
        <f t="shared" si="738"/>
        <v>6.2047833491135602</v>
      </c>
      <c r="AH2503" s="31">
        <f t="shared" si="739"/>
        <v>37.644038216896192</v>
      </c>
      <c r="AI2503">
        <f t="shared" si="740"/>
        <v>155.41117710608404</v>
      </c>
    </row>
    <row r="2504" spans="1:35" x14ac:dyDescent="0.2">
      <c r="A2504">
        <v>32</v>
      </c>
      <c r="C2504" s="27" t="s">
        <v>2565</v>
      </c>
      <c r="D2504" s="26">
        <v>29.478999999999999</v>
      </c>
      <c r="E2504">
        <v>0</v>
      </c>
      <c r="F2504" s="26">
        <v>1</v>
      </c>
      <c r="G2504" s="26">
        <v>37.975000000000001</v>
      </c>
      <c r="H2504" s="26">
        <v>31.970833333333331</v>
      </c>
      <c r="I2504" s="26">
        <v>99.575000000000003</v>
      </c>
      <c r="J2504" s="26">
        <v>37.866666666666667</v>
      </c>
      <c r="K2504">
        <v>144.25</v>
      </c>
      <c r="L2504">
        <v>0</v>
      </c>
      <c r="M2504">
        <v>0.15</v>
      </c>
      <c r="N2504">
        <v>39.6</v>
      </c>
      <c r="O2504" s="1">
        <f t="shared" si="723"/>
        <v>25.776677098787872</v>
      </c>
      <c r="Q2504" s="1">
        <f t="shared" si="727"/>
        <v>-764.18603136640979</v>
      </c>
      <c r="R2504" s="2">
        <f t="shared" si="728"/>
        <v>0.54483075637986156</v>
      </c>
      <c r="S2504" s="2"/>
      <c r="T2504" s="1">
        <f t="shared" si="729"/>
        <v>1566.5651537743136</v>
      </c>
      <c r="U2504" s="1">
        <f t="shared" si="730"/>
        <v>0</v>
      </c>
      <c r="V2504" s="1">
        <f t="shared" si="731"/>
        <v>412.26789833184188</v>
      </c>
      <c r="W2504" s="1">
        <f t="shared" si="732"/>
        <v>-1344.4846854557163</v>
      </c>
      <c r="X2504" s="2">
        <f t="shared" si="741"/>
        <v>41.159209522708572</v>
      </c>
      <c r="Y2504">
        <f t="shared" si="724"/>
        <v>1</v>
      </c>
      <c r="Z2504" s="26">
        <f t="shared" si="733"/>
        <v>360</v>
      </c>
      <c r="AA2504">
        <f t="shared" si="734"/>
        <v>10.139190284507944</v>
      </c>
      <c r="AB2504" s="28">
        <f t="shared" si="735"/>
        <v>40523.053571428572</v>
      </c>
      <c r="AC2504">
        <f t="shared" si="736"/>
        <v>3.3194444444444451</v>
      </c>
      <c r="AD2504" s="31">
        <f t="shared" si="725"/>
        <v>5.7962380434946512</v>
      </c>
      <c r="AE2504" s="31">
        <f t="shared" si="737"/>
        <v>11.760082492551811</v>
      </c>
      <c r="AF2504" s="15">
        <f t="shared" si="726"/>
        <v>4.2222222222222232</v>
      </c>
      <c r="AG2504" s="31">
        <f t="shared" si="738"/>
        <v>6.2047833491135602</v>
      </c>
      <c r="AH2504" s="31">
        <f t="shared" si="739"/>
        <v>37.644038216896192</v>
      </c>
      <c r="AI2504">
        <f t="shared" si="740"/>
        <v>155.6143418147584</v>
      </c>
    </row>
    <row r="2505" spans="1:35" x14ac:dyDescent="0.2">
      <c r="A2505">
        <v>32</v>
      </c>
      <c r="C2505" s="27" t="s">
        <v>2566</v>
      </c>
      <c r="D2505" s="26">
        <v>29.492750000000001</v>
      </c>
      <c r="E2505">
        <v>0</v>
      </c>
      <c r="F2505" s="26">
        <v>1</v>
      </c>
      <c r="G2505" s="26">
        <v>37.989166666666669</v>
      </c>
      <c r="H2505" s="26">
        <v>31.8825</v>
      </c>
      <c r="I2505" s="26">
        <v>99.466666666666669</v>
      </c>
      <c r="J2505" s="26">
        <v>37.852499999999999</v>
      </c>
      <c r="K2505">
        <v>176.58333333333334</v>
      </c>
      <c r="L2505">
        <v>0</v>
      </c>
      <c r="M2505">
        <v>0</v>
      </c>
      <c r="N2505">
        <v>39.6</v>
      </c>
      <c r="O2505" s="1">
        <f t="shared" si="723"/>
        <v>25.776677098787872</v>
      </c>
      <c r="Q2505" s="1">
        <f t="shared" si="727"/>
        <v>-912.92058629047119</v>
      </c>
      <c r="R2505" s="2">
        <f t="shared" si="728"/>
        <v>0.38747073463471804</v>
      </c>
      <c r="S2505" s="2"/>
      <c r="T2505" s="1">
        <f t="shared" si="729"/>
        <v>1674.5159798095895</v>
      </c>
      <c r="U2505" s="1">
        <f t="shared" si="730"/>
        <v>0</v>
      </c>
      <c r="V2505" s="1">
        <f t="shared" si="731"/>
        <v>441.2910206363282</v>
      </c>
      <c r="W2505" s="1">
        <f t="shared" si="732"/>
        <v>-1332.763536915845</v>
      </c>
      <c r="X2505" s="2">
        <f t="shared" si="741"/>
        <v>41.704040279088431</v>
      </c>
      <c r="Y2505">
        <f t="shared" si="724"/>
        <v>1</v>
      </c>
      <c r="Z2505" s="26">
        <f t="shared" si="733"/>
        <v>360</v>
      </c>
      <c r="AA2505">
        <f t="shared" si="734"/>
        <v>13.800285956267512</v>
      </c>
      <c r="AB2505" s="28">
        <f t="shared" si="735"/>
        <v>40523.095238095237</v>
      </c>
      <c r="AC2505">
        <f t="shared" si="736"/>
        <v>3.3273148148148164</v>
      </c>
      <c r="AD2505" s="31">
        <f t="shared" si="725"/>
        <v>5.7931681181078272</v>
      </c>
      <c r="AE2505" s="31">
        <f t="shared" si="737"/>
        <v>11.75351927824247</v>
      </c>
      <c r="AF2505" s="15">
        <f t="shared" si="726"/>
        <v>4.2222222222222232</v>
      </c>
      <c r="AG2505" s="31">
        <f t="shared" si="738"/>
        <v>6.2047833491135602</v>
      </c>
      <c r="AH2505" s="31">
        <f t="shared" si="739"/>
        <v>37.644038216896192</v>
      </c>
      <c r="AI2505">
        <f t="shared" si="740"/>
        <v>155.65379985918617</v>
      </c>
    </row>
    <row r="2506" spans="1:35" x14ac:dyDescent="0.2">
      <c r="A2506">
        <v>32</v>
      </c>
      <c r="C2506" s="27" t="s">
        <v>2567</v>
      </c>
      <c r="D2506" s="26">
        <v>29.508583333333334</v>
      </c>
      <c r="E2506">
        <v>0</v>
      </c>
      <c r="F2506" s="26">
        <v>1</v>
      </c>
      <c r="G2506" s="26">
        <v>37.950833333333335</v>
      </c>
      <c r="H2506" s="26">
        <v>31.844166666666666</v>
      </c>
      <c r="I2506" s="26">
        <v>99.433333333333337</v>
      </c>
      <c r="J2506" s="26">
        <v>37.809166666666663</v>
      </c>
      <c r="K2506">
        <v>175</v>
      </c>
      <c r="L2506">
        <v>0</v>
      </c>
      <c r="M2506">
        <v>0</v>
      </c>
      <c r="N2506">
        <v>39.590000000000003</v>
      </c>
      <c r="O2506" s="1">
        <f t="shared" si="723"/>
        <v>25.776677098787872</v>
      </c>
      <c r="Q2506" s="1">
        <f t="shared" si="727"/>
        <v>-981.73822293765443</v>
      </c>
      <c r="R2506" s="2">
        <f t="shared" si="728"/>
        <v>-1.0386715325727982</v>
      </c>
      <c r="S2506" s="2"/>
      <c r="T2506" s="1">
        <f t="shared" si="729"/>
        <v>1747.1131179182169</v>
      </c>
      <c r="U2506" s="1">
        <f t="shared" si="730"/>
        <v>0</v>
      </c>
      <c r="V2506" s="1">
        <f t="shared" si="731"/>
        <v>460.91288454980986</v>
      </c>
      <c r="W2506" s="1">
        <f t="shared" si="732"/>
        <v>-1356.2058339955877</v>
      </c>
      <c r="X2506" s="2">
        <f t="shared" si="741"/>
        <v>42.091511013723149</v>
      </c>
      <c r="Y2506">
        <f t="shared" si="724"/>
        <v>1</v>
      </c>
      <c r="Z2506" s="26">
        <f t="shared" si="733"/>
        <v>0</v>
      </c>
      <c r="AA2506">
        <f t="shared" si="734"/>
        <v>17.14521165287837</v>
      </c>
      <c r="AB2506" s="28">
        <f t="shared" si="735"/>
        <v>40523.136904761908</v>
      </c>
      <c r="AC2506">
        <f t="shared" si="736"/>
        <v>3.3060185185185196</v>
      </c>
      <c r="AD2506" s="31">
        <f t="shared" si="725"/>
        <v>5.7824767204009424</v>
      </c>
      <c r="AE2506" s="31">
        <f t="shared" si="737"/>
        <v>11.73273168390781</v>
      </c>
      <c r="AF2506" s="15">
        <f t="shared" si="726"/>
        <v>4.2166666666666686</v>
      </c>
      <c r="AG2506" s="31">
        <f t="shared" si="738"/>
        <v>6.2023549476909698</v>
      </c>
      <c r="AH2506" s="31">
        <f t="shared" si="739"/>
        <v>37.630058956696047</v>
      </c>
      <c r="AI2506">
        <f t="shared" si="740"/>
        <v>155.69473156400289</v>
      </c>
    </row>
    <row r="2507" spans="1:35" x14ac:dyDescent="0.2">
      <c r="A2507">
        <v>32</v>
      </c>
      <c r="C2507" s="27" t="s">
        <v>2568</v>
      </c>
      <c r="D2507" s="26">
        <v>29.519000000000002</v>
      </c>
      <c r="E2507">
        <v>0</v>
      </c>
      <c r="F2507" s="26">
        <v>1</v>
      </c>
      <c r="G2507" s="26">
        <v>37.953333333333333</v>
      </c>
      <c r="H2507" s="26">
        <v>31.650833333333335</v>
      </c>
      <c r="I2507" s="26">
        <v>99.375</v>
      </c>
      <c r="J2507" s="26">
        <v>37.793333333333337</v>
      </c>
      <c r="K2507">
        <v>175</v>
      </c>
      <c r="L2507">
        <v>0</v>
      </c>
      <c r="M2507">
        <v>0</v>
      </c>
      <c r="N2507">
        <v>39.54</v>
      </c>
      <c r="O2507" s="1">
        <f t="shared" ref="O2507:O2570" si="742">F2507*$D$17*$D$12*$D$18*$D$22/1000</f>
        <v>25.776677098787872</v>
      </c>
      <c r="Q2507" s="1">
        <f t="shared" si="727"/>
        <v>-841.06333780188538</v>
      </c>
      <c r="R2507" s="2">
        <f t="shared" si="728"/>
        <v>0.46349515404743113</v>
      </c>
      <c r="S2507" s="2"/>
      <c r="T2507" s="1">
        <f t="shared" si="729"/>
        <v>1602.9878297509588</v>
      </c>
      <c r="U2507" s="1">
        <f t="shared" si="730"/>
        <v>0</v>
      </c>
      <c r="V2507" s="1">
        <f t="shared" si="731"/>
        <v>421.31111667128243</v>
      </c>
      <c r="W2507" s="1">
        <f t="shared" si="732"/>
        <v>-1312.7686364654783</v>
      </c>
      <c r="X2507" s="2">
        <f t="shared" si="741"/>
        <v>41.05283948115035</v>
      </c>
      <c r="Y2507">
        <f t="shared" si="724"/>
        <v>1</v>
      </c>
      <c r="Z2507" s="26">
        <f t="shared" si="733"/>
        <v>360</v>
      </c>
      <c r="AA2507">
        <f t="shared" si="734"/>
        <v>9.6069383603554854</v>
      </c>
      <c r="AB2507" s="28">
        <f t="shared" si="735"/>
        <v>40523.178571428572</v>
      </c>
      <c r="AC2507">
        <f t="shared" si="736"/>
        <v>3.3074074074074074</v>
      </c>
      <c r="AD2507" s="31">
        <f t="shared" si="725"/>
        <v>5.7796543473498225</v>
      </c>
      <c r="AE2507" s="31">
        <f t="shared" si="737"/>
        <v>11.726946131738966</v>
      </c>
      <c r="AF2507" s="15">
        <f t="shared" si="726"/>
        <v>4.1888888888888882</v>
      </c>
      <c r="AG2507" s="31">
        <f t="shared" si="738"/>
        <v>6.1902254877959386</v>
      </c>
      <c r="AH2507" s="31">
        <f t="shared" si="739"/>
        <v>37.560230387213046</v>
      </c>
      <c r="AI2507">
        <f t="shared" si="740"/>
        <v>155.30970494391016</v>
      </c>
    </row>
    <row r="2508" spans="1:35" x14ac:dyDescent="0.2">
      <c r="A2508">
        <v>32</v>
      </c>
      <c r="C2508" s="27" t="s">
        <v>2569</v>
      </c>
      <c r="D2508" s="26">
        <v>29.533250000000002</v>
      </c>
      <c r="E2508">
        <v>0</v>
      </c>
      <c r="F2508" s="26">
        <v>11.166666666666668</v>
      </c>
      <c r="G2508" s="26">
        <v>37.978333333333332</v>
      </c>
      <c r="H2508" s="26">
        <v>31.650833333333335</v>
      </c>
      <c r="I2508" s="26">
        <v>99.358333333333334</v>
      </c>
      <c r="J2508" s="26">
        <v>37.813333333333333</v>
      </c>
      <c r="K2508">
        <v>175</v>
      </c>
      <c r="L2508">
        <v>0</v>
      </c>
      <c r="M2508">
        <v>0</v>
      </c>
      <c r="N2508">
        <v>39.534999999999997</v>
      </c>
      <c r="O2508" s="1">
        <f t="shared" si="742"/>
        <v>287.83956093646452</v>
      </c>
      <c r="Q2508" s="1">
        <f t="shared" si="727"/>
        <v>-704.14265656716611</v>
      </c>
      <c r="R2508" s="2">
        <f t="shared" si="728"/>
        <v>0.60835618776925748</v>
      </c>
      <c r="S2508" s="2"/>
      <c r="T2508" s="1">
        <f t="shared" si="729"/>
        <v>1682.0110806833231</v>
      </c>
      <c r="U2508" s="1">
        <f t="shared" si="730"/>
        <v>0</v>
      </c>
      <c r="V2508" s="1">
        <f t="shared" si="731"/>
        <v>442.70493488571122</v>
      </c>
      <c r="W2508" s="1">
        <f t="shared" si="732"/>
        <v>-1287.9473807339873</v>
      </c>
      <c r="X2508" s="2">
        <f t="shared" si="741"/>
        <v>41.516334635197779</v>
      </c>
      <c r="Y2508">
        <f t="shared" ref="Y2508:Y2571" si="743">IF(X2508&gt;32,1,0)</f>
        <v>1</v>
      </c>
      <c r="Z2508" s="26">
        <f t="shared" si="733"/>
        <v>360</v>
      </c>
      <c r="AA2508">
        <f t="shared" si="734"/>
        <v>12.517453211994527</v>
      </c>
      <c r="AB2508" s="28">
        <f t="shared" si="735"/>
        <v>40523.220238095237</v>
      </c>
      <c r="AC2508">
        <f t="shared" si="736"/>
        <v>3.3212962962962953</v>
      </c>
      <c r="AD2508" s="31">
        <f t="shared" si="725"/>
        <v>5.784386396892538</v>
      </c>
      <c r="AE2508" s="31">
        <f t="shared" si="737"/>
        <v>11.735957882282962</v>
      </c>
      <c r="AF2508" s="15">
        <f t="shared" si="726"/>
        <v>4.1861111111111091</v>
      </c>
      <c r="AG2508" s="31">
        <f t="shared" si="738"/>
        <v>6.1890136912338898</v>
      </c>
      <c r="AH2508" s="31">
        <f t="shared" si="739"/>
        <v>37.55325373534076</v>
      </c>
      <c r="AI2508">
        <f t="shared" si="740"/>
        <v>155.21358266858348</v>
      </c>
    </row>
    <row r="2509" spans="1:35" x14ac:dyDescent="0.2">
      <c r="A2509">
        <v>32</v>
      </c>
      <c r="C2509" s="27" t="s">
        <v>2570</v>
      </c>
      <c r="D2509" s="26">
        <v>29.546250000000001</v>
      </c>
      <c r="E2509">
        <v>0</v>
      </c>
      <c r="F2509" s="26">
        <v>53.333333333333329</v>
      </c>
      <c r="G2509" s="26">
        <v>38.974166666666669</v>
      </c>
      <c r="H2509" s="26">
        <v>32.75</v>
      </c>
      <c r="I2509" s="26">
        <v>99.424999999999997</v>
      </c>
      <c r="J2509" s="26">
        <v>38.827500000000001</v>
      </c>
      <c r="K2509">
        <v>175</v>
      </c>
      <c r="L2509">
        <v>0</v>
      </c>
      <c r="M2509">
        <v>0</v>
      </c>
      <c r="N2509">
        <v>39.512499999999996</v>
      </c>
      <c r="O2509" s="1">
        <f t="shared" si="742"/>
        <v>1374.7561119353527</v>
      </c>
      <c r="Q2509" s="1">
        <f t="shared" si="727"/>
        <v>-353.32574589726084</v>
      </c>
      <c r="R2509" s="2">
        <f t="shared" si="728"/>
        <v>-0.37381593729781948</v>
      </c>
      <c r="S2509" s="2"/>
      <c r="T2509" s="1">
        <f t="shared" si="729"/>
        <v>1598.3307243830402</v>
      </c>
      <c r="U2509" s="1">
        <f t="shared" si="730"/>
        <v>0</v>
      </c>
      <c r="V2509" s="1">
        <f t="shared" si="731"/>
        <v>422.85225259766287</v>
      </c>
      <c r="W2509" s="1">
        <f t="shared" si="732"/>
        <v>-445.40364451506787</v>
      </c>
      <c r="X2509" s="2">
        <f t="shared" si="741"/>
        <v>42.12469082296704</v>
      </c>
      <c r="Y2509">
        <f t="shared" si="743"/>
        <v>1</v>
      </c>
      <c r="Z2509" s="26">
        <f t="shared" si="733"/>
        <v>0</v>
      </c>
      <c r="AA2509">
        <f t="shared" si="734"/>
        <v>9.9258024594321626</v>
      </c>
      <c r="AB2509" s="28">
        <f t="shared" si="735"/>
        <v>40523.261904761908</v>
      </c>
      <c r="AC2509">
        <f t="shared" si="736"/>
        <v>3.874537037037038</v>
      </c>
      <c r="AD2509" s="31">
        <f t="shared" si="725"/>
        <v>6.0195960522335996</v>
      </c>
      <c r="AE2509" s="31">
        <f t="shared" si="737"/>
        <v>12.188784701833077</v>
      </c>
      <c r="AF2509" s="15">
        <f t="shared" si="726"/>
        <v>4.1736111111111089</v>
      </c>
      <c r="AG2509" s="31">
        <f t="shared" si="738"/>
        <v>6.1835631909479556</v>
      </c>
      <c r="AH2509" s="31">
        <f t="shared" si="739"/>
        <v>37.521872753559343</v>
      </c>
      <c r="AI2509">
        <f t="shared" si="740"/>
        <v>152.3025253669783</v>
      </c>
    </row>
    <row r="2510" spans="1:35" x14ac:dyDescent="0.2">
      <c r="A2510">
        <v>32</v>
      </c>
      <c r="C2510" s="27" t="s">
        <v>2571</v>
      </c>
      <c r="D2510" s="26">
        <v>29.548749999999998</v>
      </c>
      <c r="E2510">
        <v>0</v>
      </c>
      <c r="F2510" s="26">
        <v>214.25</v>
      </c>
      <c r="G2510" s="26">
        <v>40.966666666666669</v>
      </c>
      <c r="H2510" s="26">
        <v>33.610833333333332</v>
      </c>
      <c r="I2510" s="26">
        <v>99.775000000000006</v>
      </c>
      <c r="J2510" s="26">
        <v>40.909166666666664</v>
      </c>
      <c r="K2510">
        <v>238.91666666666669</v>
      </c>
      <c r="L2510">
        <v>0</v>
      </c>
      <c r="M2510">
        <v>0.54166666666666674</v>
      </c>
      <c r="N2510">
        <v>39.504999999999995</v>
      </c>
      <c r="O2510" s="1">
        <f t="shared" si="742"/>
        <v>5522.6530684153022</v>
      </c>
      <c r="Q2510" s="1">
        <f t="shared" si="727"/>
        <v>2411.4379779772562</v>
      </c>
      <c r="R2510" s="2">
        <f t="shared" si="728"/>
        <v>3.9046166744528787</v>
      </c>
      <c r="S2510" s="2"/>
      <c r="T2510" s="1">
        <f t="shared" si="729"/>
        <v>1387.8301435796384</v>
      </c>
      <c r="U2510" s="1">
        <f t="shared" si="730"/>
        <v>0</v>
      </c>
      <c r="V2510" s="1">
        <f t="shared" si="731"/>
        <v>367.69454522362685</v>
      </c>
      <c r="W2510" s="1">
        <f t="shared" si="732"/>
        <v>1209.3467375842754</v>
      </c>
      <c r="X2510" s="2">
        <f t="shared" si="741"/>
        <v>41.750874885669219</v>
      </c>
      <c r="Y2510">
        <f t="shared" si="743"/>
        <v>1</v>
      </c>
      <c r="Z2510" s="26">
        <f t="shared" si="733"/>
        <v>360</v>
      </c>
      <c r="AA2510">
        <f t="shared" si="734"/>
        <v>0.61498253075115261</v>
      </c>
      <c r="AB2510" s="28">
        <f t="shared" si="735"/>
        <v>40523.303571428572</v>
      </c>
      <c r="AC2510">
        <f t="shared" si="736"/>
        <v>4.9814814814814827</v>
      </c>
      <c r="AD2510" s="31">
        <f t="shared" si="725"/>
        <v>6.5299195891295767</v>
      </c>
      <c r="AE2510" s="31">
        <f t="shared" si="737"/>
        <v>13.169490676577576</v>
      </c>
      <c r="AF2510" s="15">
        <f t="shared" si="726"/>
        <v>4.1694444444444416</v>
      </c>
      <c r="AG2510" s="31">
        <f t="shared" si="738"/>
        <v>6.1817472969210128</v>
      </c>
      <c r="AH2510" s="31">
        <f t="shared" si="739"/>
        <v>37.511417498018844</v>
      </c>
      <c r="AI2510">
        <f t="shared" si="740"/>
        <v>146.34366405050491</v>
      </c>
    </row>
    <row r="2511" spans="1:35" x14ac:dyDescent="0.2">
      <c r="A2511">
        <v>32</v>
      </c>
      <c r="C2511" s="27" t="s">
        <v>2572</v>
      </c>
      <c r="D2511" s="26">
        <v>29.542250000000003</v>
      </c>
      <c r="E2511">
        <v>5.0000000000000001E-3</v>
      </c>
      <c r="F2511" s="26">
        <v>210.58333333333334</v>
      </c>
      <c r="G2511" s="26">
        <v>42.851666666666667</v>
      </c>
      <c r="H2511" s="26">
        <v>33.788333333333334</v>
      </c>
      <c r="I2511" s="26">
        <v>99.974999999999994</v>
      </c>
      <c r="J2511" s="26">
        <v>42.848333333333329</v>
      </c>
      <c r="K2511">
        <v>229.75</v>
      </c>
      <c r="L2511">
        <v>0.23333333333333334</v>
      </c>
      <c r="M2511">
        <v>2.35</v>
      </c>
      <c r="N2511">
        <v>39.455000000000005</v>
      </c>
      <c r="O2511" s="1">
        <f t="shared" si="742"/>
        <v>5428.1385857197465</v>
      </c>
      <c r="Q2511" s="1">
        <f t="shared" si="727"/>
        <v>-88.263113616516364</v>
      </c>
      <c r="R2511" s="2">
        <f t="shared" si="728"/>
        <v>-9.338169926336462E-2</v>
      </c>
      <c r="S2511" s="2"/>
      <c r="T2511" s="1">
        <f t="shared" si="729"/>
        <v>2023.2820434485843</v>
      </c>
      <c r="U2511" s="1">
        <f t="shared" si="730"/>
        <v>0</v>
      </c>
      <c r="V2511" s="1">
        <f t="shared" si="731"/>
        <v>542.72316460289551</v>
      </c>
      <c r="W2511" s="1">
        <f t="shared" si="732"/>
        <v>2810.3177322653801</v>
      </c>
      <c r="X2511" s="2">
        <f t="shared" si="741"/>
        <v>45.655491560122101</v>
      </c>
      <c r="Y2511">
        <f t="shared" si="743"/>
        <v>1</v>
      </c>
      <c r="Z2511" s="26">
        <f t="shared" si="733"/>
        <v>0</v>
      </c>
      <c r="AA2511">
        <f t="shared" si="734"/>
        <v>7.8614340331603794</v>
      </c>
      <c r="AB2511" s="28">
        <f t="shared" si="735"/>
        <v>40523.345238095237</v>
      </c>
      <c r="AC2511">
        <f t="shared" si="736"/>
        <v>6.0287037037037035</v>
      </c>
      <c r="AD2511" s="31">
        <f t="shared" si="725"/>
        <v>7.0384881047428216</v>
      </c>
      <c r="AE2511" s="31">
        <f t="shared" si="737"/>
        <v>14.141920436537767</v>
      </c>
      <c r="AF2511" s="15">
        <f t="shared" si="726"/>
        <v>4.1416666666666693</v>
      </c>
      <c r="AG2511" s="31">
        <f t="shared" si="738"/>
        <v>6.1696533307754207</v>
      </c>
      <c r="AH2511" s="31">
        <f t="shared" si="739"/>
        <v>37.441780552872281</v>
      </c>
      <c r="AI2511">
        <f t="shared" si="740"/>
        <v>140.07875901940309</v>
      </c>
    </row>
    <row r="2512" spans="1:35" x14ac:dyDescent="0.2">
      <c r="A2512">
        <v>32</v>
      </c>
      <c r="C2512" s="27" t="s">
        <v>2573</v>
      </c>
      <c r="D2512" s="26">
        <v>29.521750000000001</v>
      </c>
      <c r="E2512">
        <v>2.4999999999999996E-3</v>
      </c>
      <c r="F2512" s="26">
        <v>281.08333333333331</v>
      </c>
      <c r="G2512" s="26">
        <v>45.05833333333333</v>
      </c>
      <c r="H2512" s="26">
        <v>34.396666666666668</v>
      </c>
      <c r="I2512" s="26">
        <v>99.05</v>
      </c>
      <c r="J2512" s="26">
        <v>44.818333333333335</v>
      </c>
      <c r="K2512">
        <v>329.08333333333331</v>
      </c>
      <c r="L2512">
        <v>0.5083333333333333</v>
      </c>
      <c r="M2512">
        <v>3.8</v>
      </c>
      <c r="N2512">
        <v>39.447500000000005</v>
      </c>
      <c r="O2512" s="1">
        <f t="shared" si="742"/>
        <v>7245.3943211842907</v>
      </c>
      <c r="Q2512" s="1">
        <f t="shared" si="727"/>
        <v>54.309575076256863</v>
      </c>
      <c r="R2512" s="2">
        <f t="shared" si="728"/>
        <v>5.7459115128509645E-2</v>
      </c>
      <c r="S2512" s="2"/>
      <c r="T2512" s="1">
        <f t="shared" si="729"/>
        <v>1903.6436769636848</v>
      </c>
      <c r="U2512" s="1">
        <f t="shared" si="730"/>
        <v>0</v>
      </c>
      <c r="V2512" s="1">
        <f t="shared" si="731"/>
        <v>511.4137754932766</v>
      </c>
      <c r="W2512" s="1">
        <f t="shared" si="732"/>
        <v>4642.2643011145256</v>
      </c>
      <c r="X2512" s="2">
        <f t="shared" si="741"/>
        <v>45.562109860858733</v>
      </c>
      <c r="Y2512">
        <f t="shared" si="743"/>
        <v>1</v>
      </c>
      <c r="Z2512" s="26">
        <f t="shared" si="733"/>
        <v>0</v>
      </c>
      <c r="AA2512">
        <f t="shared" si="734"/>
        <v>0.25379078968555324</v>
      </c>
      <c r="AB2512" s="28">
        <f t="shared" si="735"/>
        <v>40523.386904761908</v>
      </c>
      <c r="AC2512">
        <f t="shared" si="736"/>
        <v>7.254629629629628</v>
      </c>
      <c r="AD2512" s="31">
        <f t="shared" si="725"/>
        <v>7.5893257675769643</v>
      </c>
      <c r="AE2512" s="31">
        <f t="shared" si="737"/>
        <v>15.182011296581679</v>
      </c>
      <c r="AF2512" s="15">
        <f t="shared" si="726"/>
        <v>4.1375000000000028</v>
      </c>
      <c r="AG2512" s="31">
        <f t="shared" si="738"/>
        <v>6.1678410338097276</v>
      </c>
      <c r="AH2512" s="31">
        <f t="shared" si="739"/>
        <v>37.431344719161054</v>
      </c>
      <c r="AI2512">
        <f t="shared" si="740"/>
        <v>133.76299253654719</v>
      </c>
    </row>
    <row r="2513" spans="1:35" x14ac:dyDescent="0.2">
      <c r="A2513">
        <v>32</v>
      </c>
      <c r="C2513" s="27" t="s">
        <v>2574</v>
      </c>
      <c r="D2513" s="26">
        <v>29.51125</v>
      </c>
      <c r="E2513">
        <v>0</v>
      </c>
      <c r="F2513" s="26">
        <v>231</v>
      </c>
      <c r="G2513" s="26">
        <v>46.271666666666668</v>
      </c>
      <c r="H2513" s="26">
        <v>34.61</v>
      </c>
      <c r="I2513" s="26">
        <v>98.61666666666666</v>
      </c>
      <c r="J2513" s="26">
        <v>45.919166666666669</v>
      </c>
      <c r="K2513">
        <v>316.08333333333331</v>
      </c>
      <c r="L2513">
        <v>0.3833333333333333</v>
      </c>
      <c r="M2513">
        <v>3.8166666666666664</v>
      </c>
      <c r="N2513">
        <v>39.447500000000005</v>
      </c>
      <c r="O2513" s="1">
        <f t="shared" si="742"/>
        <v>5954.4124098199982</v>
      </c>
      <c r="Q2513" s="1">
        <f t="shared" si="727"/>
        <v>-2203.5805386456782</v>
      </c>
      <c r="R2513" s="2">
        <f t="shared" si="728"/>
        <v>-2.3313713592345779</v>
      </c>
      <c r="S2513" s="2"/>
      <c r="T2513" s="1">
        <f t="shared" si="729"/>
        <v>1877.0680216380085</v>
      </c>
      <c r="U2513" s="1">
        <f t="shared" si="730"/>
        <v>0</v>
      </c>
      <c r="V2513" s="1">
        <f t="shared" si="731"/>
        <v>504.68272654746693</v>
      </c>
      <c r="W2513" s="1">
        <f t="shared" si="732"/>
        <v>5646.1461995881309</v>
      </c>
      <c r="X2513" s="2">
        <f t="shared" si="741"/>
        <v>45.619568975987242</v>
      </c>
      <c r="Y2513">
        <f t="shared" si="743"/>
        <v>1</v>
      </c>
      <c r="Z2513" s="26">
        <f t="shared" si="733"/>
        <v>0</v>
      </c>
      <c r="AA2513">
        <f t="shared" si="734"/>
        <v>0.42523139818944039</v>
      </c>
      <c r="AB2513" s="28">
        <f t="shared" si="735"/>
        <v>40523.428571428572</v>
      </c>
      <c r="AC2513">
        <f t="shared" si="736"/>
        <v>7.9287037037037047</v>
      </c>
      <c r="AD2513" s="31">
        <f t="shared" si="725"/>
        <v>7.9132081918414237</v>
      </c>
      <c r="AE2513" s="31">
        <f t="shared" si="737"/>
        <v>15.791956713161394</v>
      </c>
      <c r="AF2513" s="15">
        <f t="shared" si="726"/>
        <v>4.1375000000000028</v>
      </c>
      <c r="AG2513" s="31">
        <f t="shared" si="738"/>
        <v>6.1678410338097276</v>
      </c>
      <c r="AH2513" s="31">
        <f t="shared" si="739"/>
        <v>37.431344719161054</v>
      </c>
      <c r="AI2513">
        <f t="shared" si="740"/>
        <v>130.09600069206994</v>
      </c>
    </row>
    <row r="2514" spans="1:35" x14ac:dyDescent="0.2">
      <c r="A2514">
        <v>32</v>
      </c>
      <c r="C2514" s="27" t="s">
        <v>2575</v>
      </c>
      <c r="D2514" s="26">
        <v>29.5075</v>
      </c>
      <c r="E2514">
        <v>0</v>
      </c>
      <c r="F2514" s="26">
        <v>158.25</v>
      </c>
      <c r="G2514" s="26">
        <v>45.814166666666665</v>
      </c>
      <c r="H2514" s="26">
        <v>35.022500000000001</v>
      </c>
      <c r="I2514" s="26">
        <v>99</v>
      </c>
      <c r="J2514" s="26">
        <v>45.56</v>
      </c>
      <c r="K2514">
        <v>327.25</v>
      </c>
      <c r="L2514">
        <v>0</v>
      </c>
      <c r="M2514">
        <v>2.2416666666666667</v>
      </c>
      <c r="N2514">
        <v>39.455000000000005</v>
      </c>
      <c r="O2514" s="1">
        <f t="shared" si="742"/>
        <v>4079.1591508831812</v>
      </c>
      <c r="Q2514" s="1">
        <f t="shared" si="727"/>
        <v>-3099.5621605793435</v>
      </c>
      <c r="R2514" s="2">
        <f t="shared" si="728"/>
        <v>-3.2793130637209087</v>
      </c>
      <c r="S2514" s="2"/>
      <c r="T2514" s="1">
        <f t="shared" si="729"/>
        <v>1409.253777943168</v>
      </c>
      <c r="U2514" s="1">
        <f t="shared" si="730"/>
        <v>0</v>
      </c>
      <c r="V2514" s="1">
        <f t="shared" si="731"/>
        <v>376.70365981764212</v>
      </c>
      <c r="W2514" s="1">
        <f t="shared" si="732"/>
        <v>5261.416735750031</v>
      </c>
      <c r="X2514" s="2">
        <f t="shared" si="741"/>
        <v>43.288197616752662</v>
      </c>
      <c r="Y2514">
        <f t="shared" si="743"/>
        <v>1</v>
      </c>
      <c r="Z2514" s="26">
        <f t="shared" si="733"/>
        <v>0</v>
      </c>
      <c r="AA2514">
        <f t="shared" si="734"/>
        <v>6.3805196411234535</v>
      </c>
      <c r="AB2514" s="28">
        <f t="shared" si="735"/>
        <v>40523.470238095237</v>
      </c>
      <c r="AC2514">
        <f t="shared" si="736"/>
        <v>7.6745370370370356</v>
      </c>
      <c r="AD2514" s="31">
        <f t="shared" si="725"/>
        <v>7.807091121755569</v>
      </c>
      <c r="AE2514" s="31">
        <f t="shared" si="737"/>
        <v>15.594285883596857</v>
      </c>
      <c r="AF2514" s="15">
        <f t="shared" si="726"/>
        <v>4.1416666666666693</v>
      </c>
      <c r="AG2514" s="31">
        <f t="shared" si="738"/>
        <v>6.1696533307754207</v>
      </c>
      <c r="AH2514" s="31">
        <f t="shared" si="739"/>
        <v>37.441780552872281</v>
      </c>
      <c r="AI2514">
        <f t="shared" si="740"/>
        <v>131.34713795168383</v>
      </c>
    </row>
    <row r="2515" spans="1:35" x14ac:dyDescent="0.2">
      <c r="A2515">
        <v>32</v>
      </c>
      <c r="C2515" s="27" t="s">
        <v>2576</v>
      </c>
      <c r="D2515" s="26">
        <v>29.513249999999999</v>
      </c>
      <c r="E2515">
        <v>0</v>
      </c>
      <c r="F2515" s="26">
        <v>109.08333333333333</v>
      </c>
      <c r="G2515" s="26">
        <v>44.219166666666666</v>
      </c>
      <c r="H2515" s="26">
        <v>35.151666666666671</v>
      </c>
      <c r="I2515" s="26">
        <v>99.858333333333334</v>
      </c>
      <c r="J2515" s="26">
        <v>44.197500000000005</v>
      </c>
      <c r="K2515">
        <v>316.08333333333331</v>
      </c>
      <c r="L2515">
        <v>5.8333333333333327E-2</v>
      </c>
      <c r="M2515">
        <v>1.8416666666666666</v>
      </c>
      <c r="N2515">
        <v>39.51</v>
      </c>
      <c r="O2515" s="1">
        <f t="shared" si="742"/>
        <v>2811.8058601927764</v>
      </c>
      <c r="Q2515" s="1">
        <f t="shared" si="727"/>
        <v>-2268.131447345711</v>
      </c>
      <c r="R2515" s="2">
        <f t="shared" si="728"/>
        <v>-1.0463319931428869</v>
      </c>
      <c r="S2515" s="2"/>
      <c r="T2515" s="1">
        <f t="shared" si="729"/>
        <v>828.12763955697881</v>
      </c>
      <c r="U2515" s="1">
        <f t="shared" si="730"/>
        <v>0</v>
      </c>
      <c r="V2515" s="1">
        <f t="shared" si="731"/>
        <v>219.2632047219933</v>
      </c>
      <c r="W2515" s="1">
        <f t="shared" si="732"/>
        <v>3896.2476705180798</v>
      </c>
      <c r="X2515" s="2">
        <f t="shared" si="741"/>
        <v>40.008884553031756</v>
      </c>
      <c r="Y2515">
        <f t="shared" si="743"/>
        <v>1</v>
      </c>
      <c r="Z2515" s="26">
        <f t="shared" si="733"/>
        <v>360</v>
      </c>
      <c r="AA2515">
        <f t="shared" si="734"/>
        <v>17.72647547639405</v>
      </c>
      <c r="AB2515" s="28">
        <f t="shared" si="735"/>
        <v>40523.511904761908</v>
      </c>
      <c r="AC2515">
        <f t="shared" si="736"/>
        <v>6.7884259259259254</v>
      </c>
      <c r="AD2515" s="31">
        <f t="shared" si="725"/>
        <v>7.4096493691166527</v>
      </c>
      <c r="AE2515" s="31">
        <f t="shared" si="737"/>
        <v>14.847264176195683</v>
      </c>
      <c r="AF2515" s="15">
        <f t="shared" si="726"/>
        <v>4.1722222222222207</v>
      </c>
      <c r="AG2515" s="31">
        <f t="shared" si="738"/>
        <v>6.1829578407628096</v>
      </c>
      <c r="AH2515" s="31">
        <f t="shared" si="739"/>
        <v>37.518387386680622</v>
      </c>
      <c r="AI2515">
        <f t="shared" si="740"/>
        <v>136.29879274143545</v>
      </c>
    </row>
    <row r="2516" spans="1:35" x14ac:dyDescent="0.2">
      <c r="A2516">
        <v>32</v>
      </c>
      <c r="C2516" s="27" t="s">
        <v>2577</v>
      </c>
      <c r="D2516" s="26">
        <v>29.523</v>
      </c>
      <c r="E2516">
        <v>0</v>
      </c>
      <c r="F2516" s="26">
        <v>12.666666666666668</v>
      </c>
      <c r="G2516" s="26">
        <v>41.647500000000001</v>
      </c>
      <c r="H2516" s="26">
        <v>34.179166666666667</v>
      </c>
      <c r="I2516" s="26">
        <v>100</v>
      </c>
      <c r="J2516" s="26">
        <v>41.647500000000001</v>
      </c>
      <c r="K2516">
        <v>316</v>
      </c>
      <c r="L2516">
        <v>0</v>
      </c>
      <c r="M2516">
        <v>0.24166666666666667</v>
      </c>
      <c r="N2516">
        <v>39.555</v>
      </c>
      <c r="O2516" s="1">
        <f t="shared" si="742"/>
        <v>326.50457658464637</v>
      </c>
      <c r="Q2516" s="1">
        <f t="shared" si="727"/>
        <v>-2579.5039250338505</v>
      </c>
      <c r="R2516" s="2">
        <f t="shared" si="728"/>
        <v>-1.3757616934896642</v>
      </c>
      <c r="S2516" s="2"/>
      <c r="T2516" s="1">
        <f t="shared" si="729"/>
        <v>815.53971049231029</v>
      </c>
      <c r="U2516" s="1">
        <f t="shared" si="730"/>
        <v>0</v>
      </c>
      <c r="V2516" s="1">
        <f t="shared" si="731"/>
        <v>214.61710995748476</v>
      </c>
      <c r="W2516" s="1">
        <f t="shared" si="732"/>
        <v>1731.2825872714386</v>
      </c>
      <c r="X2516" s="2">
        <f t="shared" si="741"/>
        <v>38.96255255988887</v>
      </c>
      <c r="Y2516">
        <f t="shared" si="743"/>
        <v>1</v>
      </c>
      <c r="Z2516" s="26">
        <f t="shared" si="733"/>
        <v>360</v>
      </c>
      <c r="AA2516">
        <f t="shared" si="734"/>
        <v>7.2089427561593142</v>
      </c>
      <c r="AB2516" s="28">
        <f t="shared" si="735"/>
        <v>40523.553571428572</v>
      </c>
      <c r="AC2516">
        <f t="shared" si="736"/>
        <v>5.3597222222222225</v>
      </c>
      <c r="AD2516" s="31">
        <f t="shared" si="725"/>
        <v>6.7199872064021084</v>
      </c>
      <c r="AE2516" s="31">
        <f t="shared" si="737"/>
        <v>13.534411637928866</v>
      </c>
      <c r="AF2516" s="15">
        <f t="shared" si="726"/>
        <v>4.197222222222222</v>
      </c>
      <c r="AG2516" s="31">
        <f t="shared" si="738"/>
        <v>6.193862130971775</v>
      </c>
      <c r="AH2516" s="31">
        <f t="shared" si="739"/>
        <v>37.581167109862193</v>
      </c>
      <c r="AI2516">
        <f t="shared" si="740"/>
        <v>144.56909389726314</v>
      </c>
    </row>
    <row r="2517" spans="1:35" x14ac:dyDescent="0.2">
      <c r="A2517">
        <v>32</v>
      </c>
      <c r="C2517" s="27" t="s">
        <v>2578</v>
      </c>
      <c r="D2517" s="26">
        <v>29.524000000000001</v>
      </c>
      <c r="E2517">
        <v>0</v>
      </c>
      <c r="F2517" s="26">
        <v>1</v>
      </c>
      <c r="G2517" s="26">
        <v>40.018333333333331</v>
      </c>
      <c r="H2517" s="26">
        <v>34.015833333333333</v>
      </c>
      <c r="I2517" s="26">
        <v>100</v>
      </c>
      <c r="J2517" s="26">
        <v>40.018333333333331</v>
      </c>
      <c r="K2517">
        <v>309.25</v>
      </c>
      <c r="L2517">
        <v>0.47499999999999998</v>
      </c>
      <c r="M2517">
        <v>3.1333333333333333</v>
      </c>
      <c r="N2517">
        <v>39.64</v>
      </c>
      <c r="O2517" s="1">
        <f t="shared" si="742"/>
        <v>25.776677098787872</v>
      </c>
      <c r="Q2517" s="1">
        <f t="shared" si="727"/>
        <v>-1205.5808593342281</v>
      </c>
      <c r="R2517" s="2">
        <f t="shared" si="728"/>
        <v>7.7838403710553949E-2</v>
      </c>
      <c r="S2517" s="2"/>
      <c r="T2517" s="1">
        <f t="shared" si="729"/>
        <v>608.8276667837705</v>
      </c>
      <c r="U2517" s="1">
        <f t="shared" si="730"/>
        <v>0</v>
      </c>
      <c r="V2517" s="1">
        <f t="shared" si="731"/>
        <v>159.4725852083597</v>
      </c>
      <c r="W2517" s="1">
        <f t="shared" si="732"/>
        <v>313.02361394712324</v>
      </c>
      <c r="X2517" s="2">
        <f t="shared" si="741"/>
        <v>37.586790866399205</v>
      </c>
      <c r="Y2517">
        <f t="shared" si="743"/>
        <v>1</v>
      </c>
      <c r="Z2517" s="26">
        <f t="shared" si="733"/>
        <v>360</v>
      </c>
      <c r="AA2517">
        <f t="shared" si="734"/>
        <v>5.9123987685040928</v>
      </c>
      <c r="AB2517" s="28">
        <f t="shared" si="735"/>
        <v>40523.595238095237</v>
      </c>
      <c r="AC2517">
        <f t="shared" si="736"/>
        <v>4.4546296296296282</v>
      </c>
      <c r="AD2517" s="31">
        <f t="shared" si="725"/>
        <v>6.307124434964325</v>
      </c>
      <c r="AE2517" s="31">
        <f t="shared" si="737"/>
        <v>12.744300104599416</v>
      </c>
      <c r="AF2517" s="15">
        <f t="shared" si="726"/>
        <v>4.2444444444444445</v>
      </c>
      <c r="AG2517" s="31">
        <f t="shared" si="738"/>
        <v>6.2145053278356182</v>
      </c>
      <c r="AH2517" s="31">
        <f t="shared" si="739"/>
        <v>37.700000452863293</v>
      </c>
      <c r="AI2517">
        <f t="shared" si="740"/>
        <v>150.0336704937624</v>
      </c>
    </row>
    <row r="2518" spans="1:35" x14ac:dyDescent="0.2">
      <c r="A2518">
        <v>32</v>
      </c>
      <c r="C2518" s="27" t="s">
        <v>2579</v>
      </c>
      <c r="D2518" s="26">
        <v>29.528750000000002</v>
      </c>
      <c r="E2518">
        <v>0</v>
      </c>
      <c r="F2518" s="26">
        <v>1</v>
      </c>
      <c r="G2518" s="26">
        <v>39.140833333333333</v>
      </c>
      <c r="H2518" s="26">
        <v>33.555</v>
      </c>
      <c r="I2518" s="26">
        <v>100</v>
      </c>
      <c r="J2518" s="26">
        <v>39.140833333333333</v>
      </c>
      <c r="K2518">
        <v>323.08333333333331</v>
      </c>
      <c r="L2518">
        <v>0.3833333333333333</v>
      </c>
      <c r="M2518">
        <v>3.2916666666666665</v>
      </c>
      <c r="N2518">
        <v>39.715000000000003</v>
      </c>
      <c r="O2518" s="1">
        <f t="shared" si="742"/>
        <v>25.776677098787872</v>
      </c>
      <c r="Q2518" s="1">
        <f t="shared" si="727"/>
        <v>-536.27959399752262</v>
      </c>
      <c r="R2518" s="2">
        <f t="shared" si="728"/>
        <v>0.78595402432883854</v>
      </c>
      <c r="S2518" s="2"/>
      <c r="T2518" s="1">
        <f t="shared" si="729"/>
        <v>700.66809159700495</v>
      </c>
      <c r="U2518" s="1">
        <f t="shared" si="730"/>
        <v>0</v>
      </c>
      <c r="V2518" s="1">
        <f t="shared" si="731"/>
        <v>183.31664569237668</v>
      </c>
      <c r="W2518" s="1">
        <f t="shared" si="732"/>
        <v>-475.05125552768942</v>
      </c>
      <c r="X2518" s="2">
        <f t="shared" si="741"/>
        <v>37.664629270109756</v>
      </c>
      <c r="Y2518">
        <f t="shared" si="743"/>
        <v>1</v>
      </c>
      <c r="Z2518" s="26">
        <f t="shared" si="733"/>
        <v>360</v>
      </c>
      <c r="AA2518">
        <f t="shared" si="734"/>
        <v>2.1791784362777977</v>
      </c>
      <c r="AB2518" s="28">
        <f t="shared" si="735"/>
        <v>40523.636904761908</v>
      </c>
      <c r="AC2518">
        <f t="shared" si="736"/>
        <v>3.9671296296296292</v>
      </c>
      <c r="AD2518" s="31">
        <f t="shared" si="725"/>
        <v>6.0941384663915343</v>
      </c>
      <c r="AE2518" s="31">
        <f t="shared" si="737"/>
        <v>12.335598932287516</v>
      </c>
      <c r="AF2518" s="15">
        <f t="shared" si="726"/>
        <v>4.2861111111111132</v>
      </c>
      <c r="AG2518" s="31">
        <f t="shared" si="738"/>
        <v>6.232770190994894</v>
      </c>
      <c r="AH2518" s="31">
        <f t="shared" si="739"/>
        <v>37.805124769715711</v>
      </c>
      <c r="AI2518">
        <f t="shared" si="740"/>
        <v>153.12278933461829</v>
      </c>
    </row>
    <row r="2519" spans="1:35" x14ac:dyDescent="0.2">
      <c r="A2519">
        <v>32</v>
      </c>
      <c r="C2519" s="27" t="s">
        <v>2580</v>
      </c>
      <c r="D2519" s="26">
        <v>29.529250000000001</v>
      </c>
      <c r="E2519">
        <v>0</v>
      </c>
      <c r="F2519" s="26">
        <v>1</v>
      </c>
      <c r="G2519" s="26">
        <v>38.625833333333333</v>
      </c>
      <c r="H2519" s="26">
        <v>33.181666666666665</v>
      </c>
      <c r="I2519" s="26">
        <v>100</v>
      </c>
      <c r="J2519" s="26">
        <v>38.625833333333333</v>
      </c>
      <c r="K2519">
        <v>302.08333333333331</v>
      </c>
      <c r="L2519">
        <v>1.2916666666666667</v>
      </c>
      <c r="M2519">
        <v>6.125</v>
      </c>
      <c r="N2519">
        <v>39.792500000000004</v>
      </c>
      <c r="O2519" s="1">
        <f t="shared" si="742"/>
        <v>25.776677098787872</v>
      </c>
      <c r="Q2519" s="1">
        <f t="shared" si="727"/>
        <v>-297.78465778558075</v>
      </c>
      <c r="R2519" s="2">
        <f t="shared" si="728"/>
        <v>1.0382798430841309</v>
      </c>
      <c r="S2519" s="2"/>
      <c r="T2519" s="1">
        <f t="shared" si="729"/>
        <v>898.31990082796165</v>
      </c>
      <c r="U2519" s="1">
        <f t="shared" si="730"/>
        <v>0</v>
      </c>
      <c r="V2519" s="1">
        <f t="shared" si="731"/>
        <v>235.3251221945018</v>
      </c>
      <c r="W2519" s="1">
        <f t="shared" si="732"/>
        <v>-965.27105622462079</v>
      </c>
      <c r="X2519" s="2">
        <f t="shared" si="741"/>
        <v>38.450583294438594</v>
      </c>
      <c r="Y2519">
        <f t="shared" si="743"/>
        <v>1</v>
      </c>
      <c r="Z2519" s="26">
        <f t="shared" si="733"/>
        <v>360</v>
      </c>
      <c r="AA2519">
        <f t="shared" si="734"/>
        <v>3.071257613260726E-2</v>
      </c>
      <c r="AB2519" s="28">
        <f t="shared" si="735"/>
        <v>40523.678571428572</v>
      </c>
      <c r="AC2519">
        <f t="shared" si="736"/>
        <v>3.6810185185185178</v>
      </c>
      <c r="AD2519" s="31">
        <f t="shared" si="725"/>
        <v>5.9721098645996786</v>
      </c>
      <c r="AE2519" s="31">
        <f t="shared" si="737"/>
        <v>12.10108559596731</v>
      </c>
      <c r="AF2519" s="15">
        <f t="shared" si="726"/>
        <v>4.3291666666666684</v>
      </c>
      <c r="AG2519" s="31">
        <f t="shared" si="738"/>
        <v>6.2516935168073111</v>
      </c>
      <c r="AH2519" s="31">
        <f t="shared" si="739"/>
        <v>37.914021072768037</v>
      </c>
      <c r="AI2519">
        <f t="shared" si="740"/>
        <v>155.18736808652594</v>
      </c>
    </row>
    <row r="2520" spans="1:35" x14ac:dyDescent="0.2">
      <c r="A2520">
        <v>32</v>
      </c>
      <c r="C2520" s="27" t="s">
        <v>2581</v>
      </c>
      <c r="D2520" s="26">
        <v>29.525750000000002</v>
      </c>
      <c r="E2520">
        <v>0</v>
      </c>
      <c r="F2520" s="26">
        <v>1</v>
      </c>
      <c r="G2520" s="26">
        <v>38.452500000000001</v>
      </c>
      <c r="H2520" s="26">
        <v>33.043333333333329</v>
      </c>
      <c r="I2520" s="26">
        <v>99.941666666666663</v>
      </c>
      <c r="J2520" s="26">
        <v>38.436666666666667</v>
      </c>
      <c r="K2520">
        <v>309.91666666666669</v>
      </c>
      <c r="L2520">
        <v>1.6916666666666667</v>
      </c>
      <c r="M2520">
        <v>6.8083333333333336</v>
      </c>
      <c r="N2520">
        <v>39.8675</v>
      </c>
      <c r="O2520" s="1">
        <f t="shared" si="742"/>
        <v>25.776677098787872</v>
      </c>
      <c r="Q2520" s="1">
        <f t="shared" si="727"/>
        <v>-347.41255939940191</v>
      </c>
      <c r="R2520" s="2">
        <f t="shared" si="728"/>
        <v>0.98577390267839282</v>
      </c>
      <c r="S2520" s="2"/>
      <c r="T2520" s="1">
        <f t="shared" si="729"/>
        <v>1098.9256622440762</v>
      </c>
      <c r="U2520" s="1">
        <f t="shared" si="730"/>
        <v>0</v>
      </c>
      <c r="V2520" s="1">
        <f t="shared" si="731"/>
        <v>288.66555880805356</v>
      </c>
      <c r="W2520" s="1">
        <f t="shared" si="732"/>
        <v>-1170.7358953352846</v>
      </c>
      <c r="X2520" s="2">
        <f t="shared" si="741"/>
        <v>39.488863137522728</v>
      </c>
      <c r="Y2520">
        <f t="shared" si="743"/>
        <v>1</v>
      </c>
      <c r="Z2520" s="26">
        <f t="shared" si="733"/>
        <v>360</v>
      </c>
      <c r="AA2520">
        <f t="shared" si="734"/>
        <v>1.0740485528159511</v>
      </c>
      <c r="AB2520" s="28">
        <f t="shared" si="735"/>
        <v>40523.720238095237</v>
      </c>
      <c r="AC2520">
        <f t="shared" si="736"/>
        <v>3.5847222222222226</v>
      </c>
      <c r="AD2520" s="31">
        <f t="shared" si="725"/>
        <v>5.9280655196739636</v>
      </c>
      <c r="AE2520" s="31">
        <f t="shared" si="737"/>
        <v>12.016019819125596</v>
      </c>
      <c r="AF2520" s="15">
        <f t="shared" si="726"/>
        <v>4.3708333333333327</v>
      </c>
      <c r="AG2520" s="31">
        <f t="shared" si="738"/>
        <v>6.2700545528977099</v>
      </c>
      <c r="AH2520" s="31">
        <f t="shared" si="739"/>
        <v>38.019664327000619</v>
      </c>
      <c r="AI2520">
        <f t="shared" si="740"/>
        <v>156.33391078134463</v>
      </c>
    </row>
    <row r="2521" spans="1:35" x14ac:dyDescent="0.2">
      <c r="A2521">
        <v>32</v>
      </c>
      <c r="C2521" s="27" t="s">
        <v>2582</v>
      </c>
      <c r="D2521" s="26">
        <v>29.514250000000001</v>
      </c>
      <c r="E2521">
        <v>0</v>
      </c>
      <c r="F2521" s="26">
        <v>1</v>
      </c>
      <c r="G2521" s="26">
        <v>38.162500000000001</v>
      </c>
      <c r="H2521" s="26">
        <v>32.846666666666664</v>
      </c>
      <c r="I2521" s="26">
        <v>99.974999999999994</v>
      </c>
      <c r="J2521" s="26">
        <v>38.155833333333334</v>
      </c>
      <c r="K2521">
        <v>292.16666666666669</v>
      </c>
      <c r="L2521">
        <v>0.75</v>
      </c>
      <c r="M2521">
        <v>5.208333333333333</v>
      </c>
      <c r="N2521">
        <v>39.900000000000006</v>
      </c>
      <c r="O2521" s="1">
        <f t="shared" si="742"/>
        <v>25.776677098787872</v>
      </c>
      <c r="Q2521" s="1">
        <f t="shared" si="727"/>
        <v>-336.99224753422135</v>
      </c>
      <c r="R2521" s="2">
        <f t="shared" si="728"/>
        <v>0.99679851294823352</v>
      </c>
      <c r="S2521" s="2"/>
      <c r="T2521" s="1">
        <f t="shared" si="729"/>
        <v>1300.5249605495783</v>
      </c>
      <c r="U2521" s="1">
        <f t="shared" si="730"/>
        <v>0</v>
      </c>
      <c r="V2521" s="1">
        <f t="shared" si="731"/>
        <v>342.44383469350936</v>
      </c>
      <c r="W2521" s="1">
        <f t="shared" si="732"/>
        <v>-1437.5643944488079</v>
      </c>
      <c r="X2521" s="2">
        <f t="shared" si="741"/>
        <v>40.474637040201124</v>
      </c>
      <c r="Y2521">
        <f t="shared" si="743"/>
        <v>1</v>
      </c>
      <c r="Z2521" s="26">
        <f t="shared" si="733"/>
        <v>360</v>
      </c>
      <c r="AA2521">
        <f t="shared" si="734"/>
        <v>5.3459776926700062</v>
      </c>
      <c r="AB2521" s="28">
        <f t="shared" si="735"/>
        <v>40523.761904761908</v>
      </c>
      <c r="AC2521">
        <f t="shared" si="736"/>
        <v>3.4236111111111116</v>
      </c>
      <c r="AD2521" s="31">
        <f t="shared" ref="AD2521:AD2584" si="744">10^($AF$17-$AF$18/($AF$19+AC2521))*I2521/100</f>
        <v>5.8627018816384178</v>
      </c>
      <c r="AE2521" s="31">
        <f t="shared" si="737"/>
        <v>11.890452044133415</v>
      </c>
      <c r="AF2521" s="15">
        <f t="shared" ref="AF2521:AF2584" si="745">(N2521-32)/1.8</f>
        <v>4.3888888888888919</v>
      </c>
      <c r="AG2521" s="31">
        <f t="shared" si="738"/>
        <v>6.2780257336823899</v>
      </c>
      <c r="AH2521" s="31">
        <f t="shared" si="739"/>
        <v>38.065522542924057</v>
      </c>
      <c r="AI2521">
        <f t="shared" si="740"/>
        <v>157.36452383872933</v>
      </c>
    </row>
    <row r="2522" spans="1:35" x14ac:dyDescent="0.2">
      <c r="A2522">
        <v>32</v>
      </c>
      <c r="C2522" s="27" t="s">
        <v>2583</v>
      </c>
      <c r="D2522" s="26">
        <v>29.497416666666666</v>
      </c>
      <c r="E2522">
        <v>0</v>
      </c>
      <c r="F2522" s="26">
        <v>1</v>
      </c>
      <c r="G2522" s="26">
        <v>37.825000000000003</v>
      </c>
      <c r="H2522" s="26">
        <v>32.674999999999997</v>
      </c>
      <c r="I2522" s="26">
        <v>99.958333333333329</v>
      </c>
      <c r="J2522" s="26">
        <v>37.81583333333333</v>
      </c>
      <c r="K2522">
        <v>296.25</v>
      </c>
      <c r="L2522">
        <v>0.47499999999999998</v>
      </c>
      <c r="M2522">
        <v>4.4249999999999998</v>
      </c>
      <c r="N2522">
        <v>39.936666666666667</v>
      </c>
      <c r="O2522" s="1">
        <f t="shared" si="742"/>
        <v>25.776677098787872</v>
      </c>
      <c r="Q2522" s="1">
        <f t="shared" ref="Q2522:Q2585" si="746">(O2522-T2522-U2522-V2522-W2522-AI2522)</f>
        <v>-281.3030540499559</v>
      </c>
      <c r="R2522" s="2">
        <f t="shared" ref="R2522:R2585" si="747">Q2522/$O$12+Z2522/$O$17*$Z$21</f>
        <v>1.0557172538025543</v>
      </c>
      <c r="S2522" s="2"/>
      <c r="T2522" s="1">
        <f t="shared" ref="T2522:T2585" si="748">((X2522-H2522)*$D$13/$P$5)*$P$7/1000</f>
        <v>1499.7415354978232</v>
      </c>
      <c r="U2522" s="1">
        <f t="shared" ref="U2522:U2585" si="749">IF(X2522&gt;80,(X2522-80)*$O$19,0)</f>
        <v>0</v>
      </c>
      <c r="V2522" s="1">
        <f t="shared" ref="V2522:V2585" si="750">$D$20*(((X2522-32)*5/9+273)^4-((H2522-32)*5/9+273)^4)*$D$14*$D$21*$D$22/1000</f>
        <v>395.89373312842577</v>
      </c>
      <c r="W2522" s="1">
        <f t="shared" ref="W2522:W2585" si="751">(G2522-N2522)*$O$20</f>
        <v>-1747.1406117665547</v>
      </c>
      <c r="X2522" s="2">
        <f t="shared" si="741"/>
        <v>41.471435553149355</v>
      </c>
      <c r="Y2522">
        <f t="shared" si="743"/>
        <v>1</v>
      </c>
      <c r="Z2522" s="26">
        <f t="shared" ref="Z2522:Z2585" si="752">IF(X2522&lt;42,IF(X2522&lt;36, 0.4*3600, 0.1*3600),0)*$Z$21</f>
        <v>360</v>
      </c>
      <c r="AA2522">
        <f t="shared" ref="AA2522:AA2585" si="753">(X2522-G2522)^2</f>
        <v>13.296492243271624</v>
      </c>
      <c r="AB2522" s="28">
        <f t="shared" ref="AB2522:AB2585" si="754">C2522-1/1/14</f>
        <v>40523.803571428572</v>
      </c>
      <c r="AC2522">
        <f t="shared" ref="AC2522:AC2585" si="755">(G2522-32)/1.8</f>
        <v>3.2361111111111125</v>
      </c>
      <c r="AD2522" s="31">
        <f t="shared" si="744"/>
        <v>5.7842155267849478</v>
      </c>
      <c r="AE2522" s="31">
        <f t="shared" ref="AE2522:AE2585" si="756">AD2522/760*35000/(AC2522+273.15)/0.0821</f>
        <v>11.739228245589761</v>
      </c>
      <c r="AF2522" s="15">
        <f t="shared" si="745"/>
        <v>4.4092592592592599</v>
      </c>
      <c r="AG2522" s="31">
        <f t="shared" ref="AG2522:AG2585" si="757">10^($AF$17-$AF$18/($AF$19+AF2522))</f>
        <v>6.2870295696639351</v>
      </c>
      <c r="AH2522" s="31">
        <f t="shared" ref="AH2522:AH2585" si="758">AG2522/760*35000*$AE$14/(AF2522+273.15)/0.0821</f>
        <v>38.117317781359795</v>
      </c>
      <c r="AI2522">
        <f t="shared" ref="AI2522:AI2585" si="759">(AH2522-AE2522)*0.018*334</f>
        <v>158.58507428904943</v>
      </c>
    </row>
    <row r="2523" spans="1:35" x14ac:dyDescent="0.2">
      <c r="A2523">
        <v>32</v>
      </c>
      <c r="C2523" s="27" t="s">
        <v>2584</v>
      </c>
      <c r="D2523" s="26">
        <v>29.494250000000001</v>
      </c>
      <c r="E2523">
        <v>0</v>
      </c>
      <c r="F2523" s="26">
        <v>1</v>
      </c>
      <c r="G2523" s="26">
        <v>37.48833333333333</v>
      </c>
      <c r="H2523" s="26">
        <v>32.110833333333332</v>
      </c>
      <c r="I2523" s="26">
        <v>99.875</v>
      </c>
      <c r="J2523" s="26">
        <v>37.455833333333331</v>
      </c>
      <c r="K2523">
        <v>239</v>
      </c>
      <c r="L2523">
        <v>0</v>
      </c>
      <c r="M2523">
        <v>1.3333333333333333</v>
      </c>
      <c r="N2523">
        <v>39.965833333333336</v>
      </c>
      <c r="O2523" s="1">
        <f t="shared" si="742"/>
        <v>25.776677098787872</v>
      </c>
      <c r="Q2523" s="1">
        <f t="shared" si="746"/>
        <v>-329.60988071376892</v>
      </c>
      <c r="R2523" s="2">
        <f t="shared" si="747"/>
        <v>-0.34872473328753034</v>
      </c>
      <c r="S2523" s="2"/>
      <c r="T2523" s="1">
        <f t="shared" si="748"/>
        <v>1775.9224025699357</v>
      </c>
      <c r="U2523" s="1">
        <f t="shared" si="749"/>
        <v>0</v>
      </c>
      <c r="V2523" s="1">
        <f t="shared" si="750"/>
        <v>469.50981628597185</v>
      </c>
      <c r="W2523" s="1">
        <f t="shared" si="751"/>
        <v>-2049.8220358255667</v>
      </c>
      <c r="X2523" s="2">
        <f t="shared" ref="X2523:X2586" si="760">X2522+R2522</f>
        <v>42.527152806951911</v>
      </c>
      <c r="Y2523">
        <f t="shared" si="743"/>
        <v>1</v>
      </c>
      <c r="Z2523" s="26">
        <f t="shared" si="752"/>
        <v>0</v>
      </c>
      <c r="AA2523">
        <f t="shared" si="753"/>
        <v>25.389701687717832</v>
      </c>
      <c r="AB2523" s="28">
        <f t="shared" si="754"/>
        <v>40523.845238095237</v>
      </c>
      <c r="AC2523">
        <f t="shared" si="755"/>
        <v>3.0490740740740718</v>
      </c>
      <c r="AD2523" s="31">
        <f t="shared" si="744"/>
        <v>5.703040366155725</v>
      </c>
      <c r="AE2523" s="31">
        <f t="shared" si="756"/>
        <v>11.582319001886848</v>
      </c>
      <c r="AF2523" s="15">
        <f t="shared" si="745"/>
        <v>4.425462962962964</v>
      </c>
      <c r="AG2523" s="31">
        <f t="shared" si="757"/>
        <v>6.294199827690572</v>
      </c>
      <c r="AH2523" s="31">
        <f t="shared" si="758"/>
        <v>38.158562312301974</v>
      </c>
      <c r="AI2523">
        <f t="shared" si="759"/>
        <v>159.77637478221573</v>
      </c>
    </row>
    <row r="2524" spans="1:35" x14ac:dyDescent="0.2">
      <c r="A2524">
        <v>32</v>
      </c>
      <c r="C2524" s="27" t="s">
        <v>2585</v>
      </c>
      <c r="D2524" s="26">
        <v>29.486750000000001</v>
      </c>
      <c r="E2524">
        <v>0</v>
      </c>
      <c r="F2524" s="26">
        <v>1</v>
      </c>
      <c r="G2524" s="26">
        <v>37.820833333333333</v>
      </c>
      <c r="H2524" s="26">
        <v>31.607500000000002</v>
      </c>
      <c r="I2524" s="26">
        <v>99.833333333333329</v>
      </c>
      <c r="J2524" s="26">
        <v>37.778333333333336</v>
      </c>
      <c r="K2524">
        <v>195.58333333333334</v>
      </c>
      <c r="L2524">
        <v>0</v>
      </c>
      <c r="M2524">
        <v>5.8333333333333327E-2</v>
      </c>
      <c r="N2524">
        <v>39.97</v>
      </c>
      <c r="O2524" s="1">
        <f t="shared" si="742"/>
        <v>25.776677098787872</v>
      </c>
      <c r="Q2524" s="1">
        <f t="shared" si="746"/>
        <v>-632.56156758248471</v>
      </c>
      <c r="R2524" s="2">
        <f t="shared" si="747"/>
        <v>-0.66924530134065641</v>
      </c>
      <c r="S2524" s="2"/>
      <c r="T2524" s="1">
        <f t="shared" si="748"/>
        <v>1802.2822772979252</v>
      </c>
      <c r="U2524" s="1">
        <f t="shared" si="749"/>
        <v>0</v>
      </c>
      <c r="V2524" s="1">
        <f t="shared" si="750"/>
        <v>475.2554114285054</v>
      </c>
      <c r="W2524" s="1">
        <f t="shared" si="751"/>
        <v>-1778.1671814309186</v>
      </c>
      <c r="X2524" s="2">
        <f t="shared" si="760"/>
        <v>42.178428073664378</v>
      </c>
      <c r="Y2524">
        <f t="shared" si="743"/>
        <v>1</v>
      </c>
      <c r="Z2524" s="26">
        <f t="shared" si="752"/>
        <v>0</v>
      </c>
      <c r="AA2524">
        <f t="shared" si="753"/>
        <v>18.988631920960788</v>
      </c>
      <c r="AB2524" s="28">
        <f t="shared" si="754"/>
        <v>40523.886904761908</v>
      </c>
      <c r="AC2524">
        <f t="shared" si="755"/>
        <v>3.2337962962962958</v>
      </c>
      <c r="AD2524" s="31">
        <f t="shared" si="744"/>
        <v>5.7760322014168004</v>
      </c>
      <c r="AE2524" s="31">
        <f t="shared" si="756"/>
        <v>11.722718137588387</v>
      </c>
      <c r="AF2524" s="15">
        <f t="shared" si="745"/>
        <v>4.4277777777777771</v>
      </c>
      <c r="AG2524" s="31">
        <f t="shared" si="757"/>
        <v>6.2952247377044452</v>
      </c>
      <c r="AH2524" s="31">
        <f t="shared" si="758"/>
        <v>38.16445755637757</v>
      </c>
      <c r="AI2524">
        <f t="shared" si="759"/>
        <v>158.96773738576056</v>
      </c>
    </row>
    <row r="2525" spans="1:35" x14ac:dyDescent="0.2">
      <c r="A2525">
        <v>32</v>
      </c>
      <c r="C2525" s="27" t="s">
        <v>2586</v>
      </c>
      <c r="D2525" s="26">
        <v>29.475249999999999</v>
      </c>
      <c r="E2525">
        <v>0</v>
      </c>
      <c r="F2525" s="26">
        <v>1</v>
      </c>
      <c r="G2525" s="26">
        <v>37.874166666666667</v>
      </c>
      <c r="H2525" s="26">
        <v>31.343333333333334</v>
      </c>
      <c r="I2525" s="26">
        <v>99.716666666666669</v>
      </c>
      <c r="J2525" s="26">
        <v>37.801666666666669</v>
      </c>
      <c r="K2525">
        <v>211.33333333333334</v>
      </c>
      <c r="L2525">
        <v>0</v>
      </c>
      <c r="M2525">
        <v>0</v>
      </c>
      <c r="N2525">
        <v>39.97</v>
      </c>
      <c r="O2525" s="1">
        <f t="shared" si="742"/>
        <v>25.776677098787872</v>
      </c>
      <c r="Q2525" s="1">
        <f t="shared" si="746"/>
        <v>-588.0624734438868</v>
      </c>
      <c r="R2525" s="2">
        <f t="shared" si="747"/>
        <v>0.73116813385526036</v>
      </c>
      <c r="S2525" s="2"/>
      <c r="T2525" s="1">
        <f t="shared" si="748"/>
        <v>1733.2187060487925</v>
      </c>
      <c r="U2525" s="1">
        <f t="shared" si="749"/>
        <v>0</v>
      </c>
      <c r="V2525" s="1">
        <f t="shared" si="750"/>
        <v>455.75162124088416</v>
      </c>
      <c r="W2525" s="1">
        <f t="shared" si="751"/>
        <v>-1734.0405045749351</v>
      </c>
      <c r="X2525" s="2">
        <f t="shared" si="760"/>
        <v>41.509182772323719</v>
      </c>
      <c r="Y2525">
        <f t="shared" si="743"/>
        <v>1</v>
      </c>
      <c r="Z2525" s="26">
        <f t="shared" si="752"/>
        <v>360</v>
      </c>
      <c r="AA2525">
        <f t="shared" si="753"/>
        <v>13.213342088386156</v>
      </c>
      <c r="AB2525" s="28">
        <f t="shared" si="754"/>
        <v>40523.928571428572</v>
      </c>
      <c r="AC2525">
        <f t="shared" si="755"/>
        <v>3.2634259259259264</v>
      </c>
      <c r="AD2525" s="31">
        <f t="shared" si="744"/>
        <v>5.781438963035777</v>
      </c>
      <c r="AE2525" s="31">
        <f t="shared" si="756"/>
        <v>11.732433632902369</v>
      </c>
      <c r="AF2525" s="15">
        <f t="shared" si="745"/>
        <v>4.4277777777777771</v>
      </c>
      <c r="AG2525" s="31">
        <f t="shared" si="757"/>
        <v>6.2952247377044452</v>
      </c>
      <c r="AH2525" s="31">
        <f t="shared" si="758"/>
        <v>38.16445755637757</v>
      </c>
      <c r="AI2525">
        <f t="shared" si="759"/>
        <v>158.90932782793288</v>
      </c>
    </row>
    <row r="2526" spans="1:35" x14ac:dyDescent="0.2">
      <c r="A2526">
        <v>32</v>
      </c>
      <c r="C2526" s="27" t="s">
        <v>2587</v>
      </c>
      <c r="D2526" s="26">
        <v>29.465</v>
      </c>
      <c r="E2526">
        <v>0</v>
      </c>
      <c r="F2526" s="26">
        <v>1</v>
      </c>
      <c r="G2526" s="26">
        <v>37.877499999999998</v>
      </c>
      <c r="H2526" s="26">
        <v>31.041666666666668</v>
      </c>
      <c r="I2526" s="26">
        <v>99.658333333333331</v>
      </c>
      <c r="J2526" s="26">
        <v>37.795000000000002</v>
      </c>
      <c r="K2526">
        <v>223</v>
      </c>
      <c r="L2526">
        <v>0</v>
      </c>
      <c r="M2526">
        <v>0</v>
      </c>
      <c r="N2526">
        <v>39.97</v>
      </c>
      <c r="O2526" s="1">
        <f t="shared" si="742"/>
        <v>25.776677098787872</v>
      </c>
      <c r="Q2526" s="1">
        <f t="shared" si="746"/>
        <v>-813.91275147893225</v>
      </c>
      <c r="R2526" s="2">
        <f t="shared" si="747"/>
        <v>-0.86111346712111481</v>
      </c>
      <c r="S2526" s="2"/>
      <c r="T2526" s="1">
        <f t="shared" si="748"/>
        <v>1909.3110834999943</v>
      </c>
      <c r="U2526" s="1">
        <f t="shared" si="749"/>
        <v>0</v>
      </c>
      <c r="V2526" s="1">
        <f t="shared" si="750"/>
        <v>502.71914306946331</v>
      </c>
      <c r="W2526" s="1">
        <f t="shared" si="751"/>
        <v>-1731.2825872714386</v>
      </c>
      <c r="X2526" s="2">
        <f t="shared" si="760"/>
        <v>42.240350906178982</v>
      </c>
      <c r="Y2526">
        <f t="shared" si="743"/>
        <v>1</v>
      </c>
      <c r="Z2526" s="26">
        <f t="shared" si="752"/>
        <v>0</v>
      </c>
      <c r="AA2526">
        <f t="shared" si="753"/>
        <v>19.034468029546783</v>
      </c>
      <c r="AB2526" s="28">
        <f t="shared" si="754"/>
        <v>40523.970238095237</v>
      </c>
      <c r="AC2526">
        <f t="shared" si="755"/>
        <v>3.2652777777777766</v>
      </c>
      <c r="AD2526" s="31">
        <f t="shared" si="744"/>
        <v>5.7788169728914127</v>
      </c>
      <c r="AE2526" s="31">
        <f t="shared" si="756"/>
        <v>11.727034189827169</v>
      </c>
      <c r="AF2526" s="15">
        <f t="shared" si="745"/>
        <v>4.4277777777777771</v>
      </c>
      <c r="AG2526" s="31">
        <f t="shared" si="757"/>
        <v>6.2952247377044452</v>
      </c>
      <c r="AH2526" s="31">
        <f t="shared" si="758"/>
        <v>38.16445755637757</v>
      </c>
      <c r="AI2526">
        <f t="shared" si="759"/>
        <v>158.941789279701</v>
      </c>
    </row>
    <row r="2527" spans="1:35" x14ac:dyDescent="0.2">
      <c r="A2527">
        <v>32</v>
      </c>
      <c r="C2527" s="27" t="s">
        <v>2588</v>
      </c>
      <c r="D2527" s="26">
        <v>29.465499999999999</v>
      </c>
      <c r="E2527">
        <v>0</v>
      </c>
      <c r="F2527" s="26">
        <v>1</v>
      </c>
      <c r="G2527" s="26">
        <v>37.912500000000001</v>
      </c>
      <c r="H2527" s="26">
        <v>31.181666666666668</v>
      </c>
      <c r="I2527" s="26">
        <v>99.616666666666674</v>
      </c>
      <c r="J2527" s="26">
        <v>37.816666666666663</v>
      </c>
      <c r="K2527">
        <v>231.58333333333334</v>
      </c>
      <c r="L2527">
        <v>0</v>
      </c>
      <c r="M2527">
        <v>0</v>
      </c>
      <c r="N2527">
        <v>39.924166666666665</v>
      </c>
      <c r="O2527" s="1">
        <f t="shared" si="742"/>
        <v>25.776677098787872</v>
      </c>
      <c r="Q2527" s="1">
        <f t="shared" si="746"/>
        <v>-663.70734247127734</v>
      </c>
      <c r="R2527" s="2">
        <f t="shared" si="747"/>
        <v>0.65113644087620648</v>
      </c>
      <c r="S2527" s="2"/>
      <c r="T2527" s="1">
        <f t="shared" si="748"/>
        <v>1738.6270104665452</v>
      </c>
      <c r="U2527" s="1">
        <f t="shared" si="749"/>
        <v>0</v>
      </c>
      <c r="V2527" s="1">
        <f t="shared" si="750"/>
        <v>456.77086866313306</v>
      </c>
      <c r="W2527" s="1">
        <f t="shared" si="751"/>
        <v>-1664.4030926615865</v>
      </c>
      <c r="X2527" s="2">
        <f t="shared" si="760"/>
        <v>41.379237439057867</v>
      </c>
      <c r="Y2527">
        <f t="shared" si="743"/>
        <v>1</v>
      </c>
      <c r="Z2527" s="26">
        <f t="shared" si="752"/>
        <v>360</v>
      </c>
      <c r="AA2527">
        <f t="shared" si="753"/>
        <v>12.01826847136549</v>
      </c>
      <c r="AB2527" s="28">
        <f t="shared" si="754"/>
        <v>40524.011904761908</v>
      </c>
      <c r="AC2527">
        <f t="shared" si="755"/>
        <v>3.2847222222222228</v>
      </c>
      <c r="AD2527" s="31">
        <f t="shared" si="744"/>
        <v>5.7843838922358612</v>
      </c>
      <c r="AE2527" s="31">
        <f t="shared" si="756"/>
        <v>11.737505541867508</v>
      </c>
      <c r="AF2527" s="15">
        <f t="shared" si="745"/>
        <v>4.4023148148148135</v>
      </c>
      <c r="AG2527" s="31">
        <f t="shared" si="757"/>
        <v>6.2839588038436363</v>
      </c>
      <c r="AH2527" s="31">
        <f t="shared" si="758"/>
        <v>38.099653429753985</v>
      </c>
      <c r="AI2527">
        <f t="shared" si="759"/>
        <v>158.4892331019735</v>
      </c>
    </row>
    <row r="2528" spans="1:35" x14ac:dyDescent="0.2">
      <c r="A2528">
        <v>32</v>
      </c>
      <c r="C2528" s="27" t="s">
        <v>2589</v>
      </c>
      <c r="D2528" s="26">
        <v>29.46125</v>
      </c>
      <c r="E2528">
        <v>0</v>
      </c>
      <c r="F2528" s="26">
        <v>1</v>
      </c>
      <c r="G2528" s="26">
        <v>37.843333333333334</v>
      </c>
      <c r="H2528" s="26">
        <v>31.3</v>
      </c>
      <c r="I2528" s="26">
        <v>99.525000000000006</v>
      </c>
      <c r="J2528" s="26">
        <v>37.725000000000001</v>
      </c>
      <c r="K2528">
        <v>243.25</v>
      </c>
      <c r="L2528">
        <v>0</v>
      </c>
      <c r="M2528">
        <v>0</v>
      </c>
      <c r="N2528">
        <v>39.92</v>
      </c>
      <c r="O2528" s="1">
        <f t="shared" si="742"/>
        <v>25.776677098787872</v>
      </c>
      <c r="Q2528" s="1">
        <f t="shared" si="746"/>
        <v>-725.97055194536756</v>
      </c>
      <c r="R2528" s="2">
        <f t="shared" si="747"/>
        <v>-0.7680712925035017</v>
      </c>
      <c r="S2528" s="2"/>
      <c r="T2528" s="1">
        <f t="shared" si="748"/>
        <v>1829.4668677924228</v>
      </c>
      <c r="U2528" s="1">
        <f t="shared" si="749"/>
        <v>0</v>
      </c>
      <c r="V2528" s="1">
        <f t="shared" si="750"/>
        <v>481.76167277731787</v>
      </c>
      <c r="W2528" s="1">
        <f t="shared" si="751"/>
        <v>-1718.182480079819</v>
      </c>
      <c r="X2528" s="2">
        <f t="shared" si="760"/>
        <v>42.030373879934075</v>
      </c>
      <c r="Y2528">
        <f t="shared" si="743"/>
        <v>1</v>
      </c>
      <c r="Z2528" s="26">
        <f t="shared" si="752"/>
        <v>0</v>
      </c>
      <c r="AA2528">
        <f t="shared" si="753"/>
        <v>17.531308538878633</v>
      </c>
      <c r="AB2528" s="28">
        <f t="shared" si="754"/>
        <v>40524.053571428572</v>
      </c>
      <c r="AC2528">
        <f t="shared" si="755"/>
        <v>3.2462962962962965</v>
      </c>
      <c r="AD2528" s="31">
        <f t="shared" si="744"/>
        <v>5.7633090500283268</v>
      </c>
      <c r="AE2528" s="31">
        <f t="shared" si="756"/>
        <v>11.696366936235762</v>
      </c>
      <c r="AF2528" s="15">
        <f t="shared" si="745"/>
        <v>4.4000000000000012</v>
      </c>
      <c r="AG2528" s="31">
        <f t="shared" si="757"/>
        <v>6.2829355086923666</v>
      </c>
      <c r="AH2528" s="31">
        <f t="shared" si="758"/>
        <v>38.093766895356453</v>
      </c>
      <c r="AI2528">
        <f t="shared" si="759"/>
        <v>158.70116855423356</v>
      </c>
    </row>
    <row r="2529" spans="1:35" x14ac:dyDescent="0.2">
      <c r="A2529">
        <v>32</v>
      </c>
      <c r="C2529" s="27" t="s">
        <v>2590</v>
      </c>
      <c r="D2529" s="26">
        <v>29.456499999999998</v>
      </c>
      <c r="E2529">
        <v>0</v>
      </c>
      <c r="F2529" s="26">
        <v>1</v>
      </c>
      <c r="G2529" s="26">
        <v>37.805833333333332</v>
      </c>
      <c r="H2529" s="26">
        <v>31.284166666666668</v>
      </c>
      <c r="I2529" s="26">
        <v>99.566666666666663</v>
      </c>
      <c r="J2529" s="26">
        <v>37.69916666666667</v>
      </c>
      <c r="K2529">
        <v>253.41666666666666</v>
      </c>
      <c r="L2529">
        <v>0</v>
      </c>
      <c r="M2529">
        <v>0</v>
      </c>
      <c r="N2529">
        <v>39.883333333333333</v>
      </c>
      <c r="O2529" s="1">
        <f t="shared" si="742"/>
        <v>25.776677098787872</v>
      </c>
      <c r="Q2529" s="1">
        <f t="shared" si="746"/>
        <v>-561.94563760102085</v>
      </c>
      <c r="R2529" s="2">
        <f t="shared" si="747"/>
        <v>0.7587995464630839</v>
      </c>
      <c r="S2529" s="2"/>
      <c r="T2529" s="1">
        <f t="shared" si="748"/>
        <v>1701.2146336767873</v>
      </c>
      <c r="U2529" s="1">
        <f t="shared" si="749"/>
        <v>0</v>
      </c>
      <c r="V2529" s="1">
        <f t="shared" si="750"/>
        <v>446.92038053248768</v>
      </c>
      <c r="W2529" s="1">
        <f t="shared" si="751"/>
        <v>-1718.8719594056931</v>
      </c>
      <c r="X2529" s="2">
        <f t="shared" si="760"/>
        <v>41.262302587430575</v>
      </c>
      <c r="Y2529">
        <f t="shared" si="743"/>
        <v>1</v>
      </c>
      <c r="Z2529" s="26">
        <f t="shared" si="752"/>
        <v>360</v>
      </c>
      <c r="AA2529">
        <f t="shared" si="753"/>
        <v>11.947179704519552</v>
      </c>
      <c r="AB2529" s="28">
        <f t="shared" si="754"/>
        <v>40524.095238095237</v>
      </c>
      <c r="AC2529">
        <f t="shared" si="755"/>
        <v>3.2254629629629621</v>
      </c>
      <c r="AD2529" s="31">
        <f t="shared" si="744"/>
        <v>5.7571938553219688</v>
      </c>
      <c r="AE2529" s="31">
        <f t="shared" si="756"/>
        <v>11.684837176787596</v>
      </c>
      <c r="AF2529" s="15">
        <f t="shared" si="745"/>
        <v>4.3796296296296289</v>
      </c>
      <c r="AG2529" s="31">
        <f t="shared" si="757"/>
        <v>6.2739368349542453</v>
      </c>
      <c r="AH2529" s="31">
        <f t="shared" si="758"/>
        <v>38.04199950150926</v>
      </c>
      <c r="AI2529">
        <f t="shared" si="759"/>
        <v>158.45925989622663</v>
      </c>
    </row>
    <row r="2530" spans="1:35" x14ac:dyDescent="0.2">
      <c r="A2530">
        <v>32</v>
      </c>
      <c r="C2530" s="27" t="s">
        <v>2591</v>
      </c>
      <c r="D2530" s="26">
        <v>29.45975</v>
      </c>
      <c r="E2530">
        <v>0</v>
      </c>
      <c r="F2530" s="26">
        <v>1</v>
      </c>
      <c r="G2530" s="26">
        <v>37.80916666666667</v>
      </c>
      <c r="H2530" s="26">
        <v>31.293333333333333</v>
      </c>
      <c r="I2530" s="26">
        <v>99.61666666666666</v>
      </c>
      <c r="J2530" s="26">
        <v>37.71</v>
      </c>
      <c r="K2530">
        <v>283.75</v>
      </c>
      <c r="L2530">
        <v>0</v>
      </c>
      <c r="M2530">
        <v>0</v>
      </c>
      <c r="N2530">
        <v>39.875833333333333</v>
      </c>
      <c r="O2530" s="1">
        <f t="shared" si="742"/>
        <v>25.776677098787872</v>
      </c>
      <c r="Q2530" s="1">
        <f t="shared" si="746"/>
        <v>-733.31037636593169</v>
      </c>
      <c r="R2530" s="2">
        <f t="shared" si="747"/>
        <v>-0.77583677061324696</v>
      </c>
      <c r="S2530" s="2"/>
      <c r="T2530" s="1">
        <f t="shared" si="748"/>
        <v>1829.0227167818825</v>
      </c>
      <c r="U2530" s="1">
        <f t="shared" si="749"/>
        <v>0</v>
      </c>
      <c r="V2530" s="1">
        <f t="shared" si="750"/>
        <v>481.62147471235403</v>
      </c>
      <c r="W2530" s="1">
        <f t="shared" si="751"/>
        <v>-1709.908728169318</v>
      </c>
      <c r="X2530" s="2">
        <f t="shared" si="760"/>
        <v>42.021102133893656</v>
      </c>
      <c r="Y2530">
        <f t="shared" si="743"/>
        <v>1</v>
      </c>
      <c r="Z2530" s="26">
        <f t="shared" si="752"/>
        <v>0</v>
      </c>
      <c r="AA2530">
        <f t="shared" si="753"/>
        <v>17.740400380084612</v>
      </c>
      <c r="AB2530" s="28">
        <f t="shared" si="754"/>
        <v>40524.136904761908</v>
      </c>
      <c r="AC2530">
        <f t="shared" si="755"/>
        <v>3.2273148148148163</v>
      </c>
      <c r="AD2530" s="31">
        <f t="shared" si="744"/>
        <v>5.760842958194945</v>
      </c>
      <c r="AE2530" s="31">
        <f t="shared" si="756"/>
        <v>11.692165075861165</v>
      </c>
      <c r="AF2530" s="15">
        <f t="shared" si="745"/>
        <v>4.3754629629629624</v>
      </c>
      <c r="AG2530" s="31">
        <f t="shared" si="757"/>
        <v>6.2720975955322471</v>
      </c>
      <c r="AH2530" s="31">
        <f t="shared" si="758"/>
        <v>38.031418259460793</v>
      </c>
      <c r="AI2530">
        <f t="shared" si="759"/>
        <v>158.35159013980095</v>
      </c>
    </row>
    <row r="2531" spans="1:35" x14ac:dyDescent="0.2">
      <c r="A2531">
        <v>32</v>
      </c>
      <c r="C2531" s="27" t="s">
        <v>2592</v>
      </c>
      <c r="D2531" s="26">
        <v>29.460750000000001</v>
      </c>
      <c r="E2531">
        <v>0</v>
      </c>
      <c r="F2531" s="26">
        <v>1</v>
      </c>
      <c r="G2531" s="26">
        <v>37.773333333333333</v>
      </c>
      <c r="H2531" s="26">
        <v>31.318333333333332</v>
      </c>
      <c r="I2531" s="26">
        <v>99.558333333333337</v>
      </c>
      <c r="J2531" s="26">
        <v>37.659166666666664</v>
      </c>
      <c r="K2531">
        <v>269.66666666666669</v>
      </c>
      <c r="L2531">
        <v>0</v>
      </c>
      <c r="M2531">
        <v>0</v>
      </c>
      <c r="N2531">
        <v>39.834166666666668</v>
      </c>
      <c r="O2531" s="1">
        <f t="shared" si="742"/>
        <v>25.776677098787872</v>
      </c>
      <c r="Q2531" s="1">
        <f t="shared" si="746"/>
        <v>-564.40903702586331</v>
      </c>
      <c r="R2531" s="2">
        <f t="shared" si="747"/>
        <v>0.7561932887090731</v>
      </c>
      <c r="S2531" s="2"/>
      <c r="T2531" s="1">
        <f t="shared" si="748"/>
        <v>1692.4846655694666</v>
      </c>
      <c r="U2531" s="1">
        <f t="shared" si="749"/>
        <v>0</v>
      </c>
      <c r="V2531" s="1">
        <f t="shared" si="750"/>
        <v>444.64954578890757</v>
      </c>
      <c r="W2531" s="1">
        <f t="shared" si="751"/>
        <v>-1705.0823728881994</v>
      </c>
      <c r="X2531" s="2">
        <f t="shared" si="760"/>
        <v>41.24526536328041</v>
      </c>
      <c r="Y2531">
        <f t="shared" si="743"/>
        <v>1</v>
      </c>
      <c r="Z2531" s="26">
        <f t="shared" si="752"/>
        <v>360</v>
      </c>
      <c r="AA2531">
        <f t="shared" si="753"/>
        <v>12.054312020572429</v>
      </c>
      <c r="AB2531" s="28">
        <f t="shared" si="754"/>
        <v>40524.178571428572</v>
      </c>
      <c r="AC2531">
        <f t="shared" si="755"/>
        <v>3.2074074074074073</v>
      </c>
      <c r="AD2531" s="31">
        <f t="shared" si="744"/>
        <v>5.7493306459729574</v>
      </c>
      <c r="AE2531" s="31">
        <f t="shared" si="756"/>
        <v>11.66964033254914</v>
      </c>
      <c r="AF2531" s="15">
        <f t="shared" si="745"/>
        <v>4.3523148148148154</v>
      </c>
      <c r="AG2531" s="31">
        <f t="shared" si="757"/>
        <v>6.2618882397789939</v>
      </c>
      <c r="AH2531" s="31">
        <f t="shared" si="758"/>
        <v>37.972680195236499</v>
      </c>
      <c r="AI2531">
        <f t="shared" si="759"/>
        <v>158.13387565447638</v>
      </c>
    </row>
    <row r="2532" spans="1:35" x14ac:dyDescent="0.2">
      <c r="A2532">
        <v>32</v>
      </c>
      <c r="C2532" s="27" t="s">
        <v>2593</v>
      </c>
      <c r="D2532" s="26">
        <v>29.459499999999998</v>
      </c>
      <c r="E2532">
        <v>0</v>
      </c>
      <c r="F2532" s="26">
        <v>9.5833333333333321</v>
      </c>
      <c r="G2532" s="26">
        <v>37.851666666666667</v>
      </c>
      <c r="H2532" s="26">
        <v>31.6325</v>
      </c>
      <c r="I2532" s="26">
        <v>99.441666666666663</v>
      </c>
      <c r="J2532" s="26">
        <v>37.709166666666668</v>
      </c>
      <c r="K2532">
        <v>277.66666666666669</v>
      </c>
      <c r="L2532">
        <v>0</v>
      </c>
      <c r="M2532">
        <v>0</v>
      </c>
      <c r="N2532">
        <v>39.788333333333334</v>
      </c>
      <c r="O2532" s="1">
        <f t="shared" si="742"/>
        <v>247.02648886338369</v>
      </c>
      <c r="Q2532" s="1">
        <f t="shared" si="746"/>
        <v>-542.0525063399748</v>
      </c>
      <c r="R2532" s="2">
        <f t="shared" si="747"/>
        <v>-0.57348740666362175</v>
      </c>
      <c r="S2532" s="2"/>
      <c r="T2532" s="1">
        <f t="shared" si="748"/>
        <v>1767.8476555973355</v>
      </c>
      <c r="U2532" s="1">
        <f t="shared" si="749"/>
        <v>0</v>
      </c>
      <c r="V2532" s="1">
        <f t="shared" si="750"/>
        <v>465.95905222773513</v>
      </c>
      <c r="W2532" s="1">
        <f t="shared" si="751"/>
        <v>-1602.3499533328645</v>
      </c>
      <c r="X2532" s="2">
        <f t="shared" si="760"/>
        <v>42.001458651989481</v>
      </c>
      <c r="Y2532">
        <f t="shared" si="743"/>
        <v>1</v>
      </c>
      <c r="Z2532" s="26">
        <f t="shared" si="752"/>
        <v>0</v>
      </c>
      <c r="AA2532">
        <f t="shared" si="753"/>
        <v>17.220773521449463</v>
      </c>
      <c r="AB2532" s="28">
        <f t="shared" si="754"/>
        <v>40524.220238095237</v>
      </c>
      <c r="AC2532">
        <f t="shared" si="755"/>
        <v>3.2509259259259258</v>
      </c>
      <c r="AD2532" s="31">
        <f t="shared" si="744"/>
        <v>5.7603776186915914</v>
      </c>
      <c r="AE2532" s="31">
        <f t="shared" si="756"/>
        <v>11.690221922184937</v>
      </c>
      <c r="AF2532" s="15">
        <f t="shared" si="745"/>
        <v>4.3268518518518517</v>
      </c>
      <c r="AG2532" s="31">
        <f t="shared" si="757"/>
        <v>6.2506748486225501</v>
      </c>
      <c r="AH2532" s="31">
        <f t="shared" si="758"/>
        <v>37.908159498890271</v>
      </c>
      <c r="AI2532">
        <f t="shared" si="759"/>
        <v>157.62224071115244</v>
      </c>
    </row>
    <row r="2533" spans="1:35" x14ac:dyDescent="0.2">
      <c r="A2533">
        <v>32</v>
      </c>
      <c r="C2533" s="27" t="s">
        <v>2594</v>
      </c>
      <c r="D2533" s="26">
        <v>29.46125</v>
      </c>
      <c r="E2533">
        <v>0</v>
      </c>
      <c r="F2533" s="26">
        <v>26.583333333333332</v>
      </c>
      <c r="G2533" s="26">
        <v>38.465833333333336</v>
      </c>
      <c r="H2533" s="26">
        <v>32.858333333333334</v>
      </c>
      <c r="I2533" s="26">
        <v>99.483333333333334</v>
      </c>
      <c r="J2533" s="26">
        <v>38.335000000000001</v>
      </c>
      <c r="K2533">
        <v>294.5</v>
      </c>
      <c r="L2533">
        <v>0</v>
      </c>
      <c r="M2533">
        <v>0</v>
      </c>
      <c r="N2533">
        <v>39.773333333333333</v>
      </c>
      <c r="O2533" s="1">
        <f t="shared" si="742"/>
        <v>685.22999954277748</v>
      </c>
      <c r="Q2533" s="1">
        <f t="shared" si="746"/>
        <v>-235.7308853360513</v>
      </c>
      <c r="R2533" s="2">
        <f t="shared" si="747"/>
        <v>1.1039322598141348</v>
      </c>
      <c r="S2533" s="2"/>
      <c r="T2533" s="1">
        <f t="shared" si="748"/>
        <v>1461.0738455522003</v>
      </c>
      <c r="U2533" s="1">
        <f t="shared" si="749"/>
        <v>0</v>
      </c>
      <c r="V2533" s="1">
        <f t="shared" si="750"/>
        <v>385.84790357842655</v>
      </c>
      <c r="W2533" s="1">
        <f t="shared" si="751"/>
        <v>-1081.7930622974434</v>
      </c>
      <c r="X2533" s="2">
        <f t="shared" si="760"/>
        <v>41.427971245325857</v>
      </c>
      <c r="Y2533">
        <f t="shared" si="743"/>
        <v>1</v>
      </c>
      <c r="Z2533" s="26">
        <f t="shared" si="752"/>
        <v>360</v>
      </c>
      <c r="AA2533">
        <f t="shared" si="753"/>
        <v>8.7742610096634106</v>
      </c>
      <c r="AB2533" s="28">
        <f t="shared" si="754"/>
        <v>40524.261904761908</v>
      </c>
      <c r="AC2533">
        <f t="shared" si="755"/>
        <v>3.592129629629631</v>
      </c>
      <c r="AD2533" s="31">
        <f t="shared" si="744"/>
        <v>5.9039764973534368</v>
      </c>
      <c r="AE2533" s="31">
        <f t="shared" si="756"/>
        <v>11.966871738200117</v>
      </c>
      <c r="AF2533" s="15">
        <f t="shared" si="745"/>
        <v>4.3185185185185189</v>
      </c>
      <c r="AG2533" s="31">
        <f t="shared" si="757"/>
        <v>6.2470088529898318</v>
      </c>
      <c r="AH2533" s="31">
        <f t="shared" si="758"/>
        <v>37.887064360562967</v>
      </c>
      <c r="AI2533">
        <f t="shared" si="759"/>
        <v>155.83219804564544</v>
      </c>
    </row>
    <row r="2534" spans="1:35" x14ac:dyDescent="0.2">
      <c r="A2534">
        <v>32</v>
      </c>
      <c r="C2534" s="27" t="s">
        <v>2595</v>
      </c>
      <c r="D2534" s="26">
        <v>29.465250000000001</v>
      </c>
      <c r="E2534">
        <v>0</v>
      </c>
      <c r="F2534" s="26">
        <v>122.66666666666666</v>
      </c>
      <c r="G2534" s="26">
        <v>39.410000000000004</v>
      </c>
      <c r="H2534" s="26">
        <v>33.974166666666669</v>
      </c>
      <c r="I2534" s="26">
        <v>99.716666666666669</v>
      </c>
      <c r="J2534" s="26">
        <v>39.339166666666664</v>
      </c>
      <c r="K2534">
        <v>292.83333333333331</v>
      </c>
      <c r="L2534">
        <v>0</v>
      </c>
      <c r="M2534">
        <v>0</v>
      </c>
      <c r="N2534">
        <v>39.735833333333332</v>
      </c>
      <c r="O2534" s="1">
        <f t="shared" si="742"/>
        <v>3161.9390574513113</v>
      </c>
      <c r="Q2534" s="1">
        <f t="shared" si="746"/>
        <v>1431.8147381702242</v>
      </c>
      <c r="R2534" s="2">
        <f t="shared" si="747"/>
        <v>1.5148490439798539</v>
      </c>
      <c r="S2534" s="2"/>
      <c r="T2534" s="1">
        <f t="shared" si="748"/>
        <v>1459.0447811469749</v>
      </c>
      <c r="U2534" s="1">
        <f t="shared" si="749"/>
        <v>0</v>
      </c>
      <c r="V2534" s="1">
        <f t="shared" si="750"/>
        <v>387.90139965356582</v>
      </c>
      <c r="W2534" s="1">
        <f t="shared" si="751"/>
        <v>-269.58641641701382</v>
      </c>
      <c r="X2534" s="2">
        <f t="shared" si="760"/>
        <v>42.531903505139994</v>
      </c>
      <c r="Y2534">
        <f t="shared" si="743"/>
        <v>1</v>
      </c>
      <c r="Z2534" s="26">
        <f t="shared" si="752"/>
        <v>0</v>
      </c>
      <c r="AA2534">
        <f t="shared" si="753"/>
        <v>9.7462814954053556</v>
      </c>
      <c r="AB2534" s="28">
        <f t="shared" si="754"/>
        <v>40524.303571428572</v>
      </c>
      <c r="AC2534">
        <f t="shared" si="755"/>
        <v>4.1166666666666689</v>
      </c>
      <c r="AD2534" s="31">
        <f t="shared" si="744"/>
        <v>6.1413366825910591</v>
      </c>
      <c r="AE2534" s="31">
        <f t="shared" si="756"/>
        <v>12.424431920925821</v>
      </c>
      <c r="AF2534" s="15">
        <f t="shared" si="745"/>
        <v>4.2976851851851841</v>
      </c>
      <c r="AG2534" s="31">
        <f t="shared" si="757"/>
        <v>6.2378521440247408</v>
      </c>
      <c r="AH2534" s="31">
        <f t="shared" si="758"/>
        <v>37.834371191977077</v>
      </c>
      <c r="AI2534">
        <f t="shared" si="759"/>
        <v>152.76455489756015</v>
      </c>
    </row>
    <row r="2535" spans="1:35" x14ac:dyDescent="0.2">
      <c r="A2535">
        <v>32</v>
      </c>
      <c r="C2535" s="27" t="s">
        <v>2596</v>
      </c>
      <c r="D2535" s="26">
        <v>29.463249999999999</v>
      </c>
      <c r="E2535">
        <v>0</v>
      </c>
      <c r="F2535" s="26">
        <v>148.83333333333334</v>
      </c>
      <c r="G2535" s="26">
        <v>39.840000000000003</v>
      </c>
      <c r="H2535" s="26">
        <v>33.421666666666667</v>
      </c>
      <c r="I2535" s="26">
        <v>100</v>
      </c>
      <c r="J2535" s="26">
        <v>39.840000000000003</v>
      </c>
      <c r="K2535">
        <v>296.58333333333331</v>
      </c>
      <c r="L2535">
        <v>0</v>
      </c>
      <c r="M2535">
        <v>0.3</v>
      </c>
      <c r="N2535">
        <v>39.694166666666668</v>
      </c>
      <c r="O2535" s="1">
        <f t="shared" si="742"/>
        <v>3836.4287748695951</v>
      </c>
      <c r="Q2535" s="1">
        <f t="shared" si="746"/>
        <v>1270.2321738021767</v>
      </c>
      <c r="R2535" s="2">
        <f t="shared" si="747"/>
        <v>1.343895926490956</v>
      </c>
      <c r="S2535" s="2"/>
      <c r="T2535" s="1">
        <f t="shared" si="748"/>
        <v>1811.515871385139</v>
      </c>
      <c r="U2535" s="1">
        <f t="shared" si="749"/>
        <v>0</v>
      </c>
      <c r="V2535" s="1">
        <f t="shared" si="750"/>
        <v>483.02686989701004</v>
      </c>
      <c r="W2535" s="1">
        <f t="shared" si="751"/>
        <v>120.65888202807906</v>
      </c>
      <c r="X2535" s="2">
        <f t="shared" si="760"/>
        <v>44.046752549119844</v>
      </c>
      <c r="Y2535">
        <f t="shared" si="743"/>
        <v>1</v>
      </c>
      <c r="Z2535" s="26">
        <f t="shared" si="752"/>
        <v>0</v>
      </c>
      <c r="AA2535">
        <f t="shared" si="753"/>
        <v>17.69676700952628</v>
      </c>
      <c r="AB2535" s="28">
        <f t="shared" si="754"/>
        <v>40524.345238095237</v>
      </c>
      <c r="AC2535">
        <f t="shared" si="755"/>
        <v>4.355555555555557</v>
      </c>
      <c r="AD2535" s="31">
        <f t="shared" si="744"/>
        <v>6.2633166682805497</v>
      </c>
      <c r="AE2535" s="31">
        <f t="shared" si="756"/>
        <v>12.660299589965712</v>
      </c>
      <c r="AF2535" s="15">
        <f t="shared" si="745"/>
        <v>4.2745370370370379</v>
      </c>
      <c r="AG2535" s="31">
        <f t="shared" si="757"/>
        <v>6.2276918833501407</v>
      </c>
      <c r="AH2535" s="31">
        <f t="shared" si="758"/>
        <v>37.775898019305409</v>
      </c>
      <c r="AI2535">
        <f t="shared" si="759"/>
        <v>150.99497775719027</v>
      </c>
    </row>
    <row r="2536" spans="1:35" x14ac:dyDescent="0.2">
      <c r="A2536">
        <v>32</v>
      </c>
      <c r="C2536" s="27" t="s">
        <v>2597</v>
      </c>
      <c r="D2536" s="26">
        <v>29.445999999999998</v>
      </c>
      <c r="E2536">
        <v>0</v>
      </c>
      <c r="F2536" s="26">
        <v>170.58333333333334</v>
      </c>
      <c r="G2536" s="26">
        <v>40.076666666666668</v>
      </c>
      <c r="H2536" s="26">
        <v>33.077500000000001</v>
      </c>
      <c r="I2536" s="26">
        <v>99.983333333333334</v>
      </c>
      <c r="J2536" s="26">
        <v>40.073333333333331</v>
      </c>
      <c r="K2536">
        <v>305.91666666666669</v>
      </c>
      <c r="L2536">
        <v>0</v>
      </c>
      <c r="M2536">
        <v>5.8333333333333327E-2</v>
      </c>
      <c r="N2536">
        <v>39.68333333333333</v>
      </c>
      <c r="O2536" s="1">
        <f t="shared" si="742"/>
        <v>4397.0715017682305</v>
      </c>
      <c r="Q2536" s="1">
        <f t="shared" si="746"/>
        <v>1260.5944161699899</v>
      </c>
      <c r="R2536" s="2">
        <f t="shared" si="747"/>
        <v>1.3336992526154758</v>
      </c>
      <c r="S2536" s="2"/>
      <c r="T2536" s="1">
        <f t="shared" si="748"/>
        <v>2099.3208089853752</v>
      </c>
      <c r="U2536" s="1">
        <f t="shared" si="749"/>
        <v>0</v>
      </c>
      <c r="V2536" s="1">
        <f t="shared" si="750"/>
        <v>561.47641583437951</v>
      </c>
      <c r="W2536" s="1">
        <f t="shared" si="751"/>
        <v>325.43424181287463</v>
      </c>
      <c r="X2536" s="2">
        <f t="shared" si="760"/>
        <v>45.390648475610803</v>
      </c>
      <c r="Y2536">
        <f t="shared" si="743"/>
        <v>1</v>
      </c>
      <c r="Z2536" s="26">
        <f t="shared" si="752"/>
        <v>0</v>
      </c>
      <c r="AA2536">
        <f t="shared" si="753"/>
        <v>28.238402665789181</v>
      </c>
      <c r="AB2536" s="28">
        <f t="shared" si="754"/>
        <v>40524.386904761908</v>
      </c>
      <c r="AC2536">
        <f t="shared" si="755"/>
        <v>4.4870370370370374</v>
      </c>
      <c r="AD2536" s="31">
        <f t="shared" si="744"/>
        <v>6.3204589200892496</v>
      </c>
      <c r="AE2536" s="31">
        <f t="shared" si="756"/>
        <v>12.769753294624252</v>
      </c>
      <c r="AF2536" s="15">
        <f t="shared" si="745"/>
        <v>4.2685185185185164</v>
      </c>
      <c r="AG2536" s="31">
        <f t="shared" si="757"/>
        <v>6.2250526032888214</v>
      </c>
      <c r="AH2536" s="31">
        <f t="shared" si="758"/>
        <v>37.760707879722595</v>
      </c>
      <c r="AI2536">
        <f t="shared" si="759"/>
        <v>150.24561896561121</v>
      </c>
    </row>
    <row r="2537" spans="1:35" x14ac:dyDescent="0.2">
      <c r="A2537">
        <v>32</v>
      </c>
      <c r="C2537" s="27" t="s">
        <v>2598</v>
      </c>
      <c r="D2537" s="26">
        <v>29.435666666666666</v>
      </c>
      <c r="E2537">
        <v>0</v>
      </c>
      <c r="F2537" s="26">
        <v>204.16666666666666</v>
      </c>
      <c r="G2537" s="26">
        <v>40.50333333333333</v>
      </c>
      <c r="H2537" s="26">
        <v>33.166666666666664</v>
      </c>
      <c r="I2537" s="26">
        <v>99.983333333333334</v>
      </c>
      <c r="J2537" s="26">
        <v>40.499166666666667</v>
      </c>
      <c r="K2537">
        <v>305.08333333333331</v>
      </c>
      <c r="L2537">
        <v>0</v>
      </c>
      <c r="M2537">
        <v>0.3</v>
      </c>
      <c r="N2537">
        <v>39.653333333333329</v>
      </c>
      <c r="O2537" s="1">
        <f t="shared" si="742"/>
        <v>5262.738241002522</v>
      </c>
      <c r="Q2537" s="1">
        <f t="shared" si="746"/>
        <v>1478.2956662495594</v>
      </c>
      <c r="R2537" s="2">
        <f t="shared" si="747"/>
        <v>1.5640255104508298</v>
      </c>
      <c r="S2537" s="2"/>
      <c r="T2537" s="1">
        <f t="shared" si="748"/>
        <v>2311.5064380564254</v>
      </c>
      <c r="U2537" s="1">
        <f t="shared" si="749"/>
        <v>0</v>
      </c>
      <c r="V2537" s="1">
        <f t="shared" si="750"/>
        <v>620.89652098390434</v>
      </c>
      <c r="W2537" s="1">
        <f t="shared" si="751"/>
        <v>703.26891239222198</v>
      </c>
      <c r="X2537" s="2">
        <f t="shared" si="760"/>
        <v>46.724347728226277</v>
      </c>
      <c r="Y2537">
        <f t="shared" si="743"/>
        <v>1</v>
      </c>
      <c r="Z2537" s="26">
        <f t="shared" si="752"/>
        <v>0</v>
      </c>
      <c r="AA2537">
        <f t="shared" si="753"/>
        <v>38.701020101465261</v>
      </c>
      <c r="AB2537" s="28">
        <f t="shared" si="754"/>
        <v>40524.428571428572</v>
      </c>
      <c r="AC2537">
        <f t="shared" si="755"/>
        <v>4.7240740740740721</v>
      </c>
      <c r="AD2537" s="31">
        <f t="shared" si="744"/>
        <v>6.4265611777239942</v>
      </c>
      <c r="AE2537" s="31">
        <f t="shared" si="756"/>
        <v>12.973044641977316</v>
      </c>
      <c r="AF2537" s="15">
        <f t="shared" si="745"/>
        <v>4.2518518518518489</v>
      </c>
      <c r="AG2537" s="31">
        <f t="shared" si="757"/>
        <v>6.2177489663398129</v>
      </c>
      <c r="AH2537" s="31">
        <f t="shared" si="758"/>
        <v>37.718670610109541</v>
      </c>
      <c r="AI2537">
        <f t="shared" si="759"/>
        <v>148.77070332041092</v>
      </c>
    </row>
    <row r="2538" spans="1:35" x14ac:dyDescent="0.2">
      <c r="A2538">
        <v>32</v>
      </c>
      <c r="C2538" s="27" t="s">
        <v>2599</v>
      </c>
      <c r="D2538" s="26">
        <v>29.4315</v>
      </c>
      <c r="E2538">
        <v>0</v>
      </c>
      <c r="F2538" s="26">
        <v>185.41666666666666</v>
      </c>
      <c r="G2538" s="26">
        <v>40.56583333333333</v>
      </c>
      <c r="H2538" s="26">
        <v>33.681666666666665</v>
      </c>
      <c r="I2538" s="26">
        <v>100</v>
      </c>
      <c r="J2538" s="26">
        <v>40.56583333333333</v>
      </c>
      <c r="K2538">
        <v>322.08333333333331</v>
      </c>
      <c r="L2538">
        <v>0</v>
      </c>
      <c r="M2538">
        <v>0.18333333333333332</v>
      </c>
      <c r="N2538">
        <v>39.65</v>
      </c>
      <c r="O2538" s="1">
        <f t="shared" si="742"/>
        <v>4779.4255454002505</v>
      </c>
      <c r="Q2538" s="1">
        <f t="shared" si="746"/>
        <v>709.63525025511592</v>
      </c>
      <c r="R2538" s="2">
        <f t="shared" si="747"/>
        <v>0.75078866823031987</v>
      </c>
      <c r="S2538" s="2"/>
      <c r="T2538" s="1">
        <f t="shared" si="748"/>
        <v>2490.3592381837052</v>
      </c>
      <c r="U2538" s="1">
        <f t="shared" si="749"/>
        <v>0</v>
      </c>
      <c r="V2538" s="1">
        <f t="shared" si="750"/>
        <v>673.14411639531909</v>
      </c>
      <c r="W2538" s="1">
        <f t="shared" si="751"/>
        <v>757.73777913632284</v>
      </c>
      <c r="X2538" s="2">
        <f t="shared" si="760"/>
        <v>48.28837323867711</v>
      </c>
      <c r="Y2538">
        <f t="shared" si="743"/>
        <v>1</v>
      </c>
      <c r="Z2538" s="26">
        <f t="shared" si="752"/>
        <v>0</v>
      </c>
      <c r="AA2538">
        <f t="shared" si="753"/>
        <v>59.637622589627114</v>
      </c>
      <c r="AB2538" s="28">
        <f t="shared" si="754"/>
        <v>40524.470238095237</v>
      </c>
      <c r="AC2538">
        <f t="shared" si="755"/>
        <v>4.7587962962962944</v>
      </c>
      <c r="AD2538" s="31">
        <f t="shared" si="744"/>
        <v>6.4433082962126296</v>
      </c>
      <c r="AE2538" s="31">
        <f t="shared" si="756"/>
        <v>13.005226297181546</v>
      </c>
      <c r="AF2538" s="15">
        <f t="shared" si="745"/>
        <v>4.2499999999999991</v>
      </c>
      <c r="AG2538" s="31">
        <f t="shared" si="757"/>
        <v>6.2169379170078498</v>
      </c>
      <c r="AH2538" s="31">
        <f t="shared" si="758"/>
        <v>37.714002316773595</v>
      </c>
      <c r="AI2538">
        <f t="shared" si="759"/>
        <v>148.5491614297874</v>
      </c>
    </row>
    <row r="2539" spans="1:35" x14ac:dyDescent="0.2">
      <c r="A2539">
        <v>32</v>
      </c>
      <c r="C2539" s="27" t="s">
        <v>2600</v>
      </c>
      <c r="D2539" s="26">
        <v>29.43225</v>
      </c>
      <c r="E2539">
        <v>0</v>
      </c>
      <c r="F2539" s="26">
        <v>110.08333333333334</v>
      </c>
      <c r="G2539" s="26">
        <v>40.5625</v>
      </c>
      <c r="H2539" s="26">
        <v>34.027500000000003</v>
      </c>
      <c r="I2539" s="26">
        <v>100</v>
      </c>
      <c r="J2539" s="26">
        <v>40.5625</v>
      </c>
      <c r="K2539">
        <v>293</v>
      </c>
      <c r="L2539">
        <v>0</v>
      </c>
      <c r="M2539">
        <v>0</v>
      </c>
      <c r="N2539">
        <v>39.65</v>
      </c>
      <c r="O2539" s="1">
        <f t="shared" si="742"/>
        <v>2837.5825372915651</v>
      </c>
      <c r="Q2539" s="1">
        <f t="shared" si="746"/>
        <v>-1319.4488863781428</v>
      </c>
      <c r="R2539" s="2">
        <f t="shared" si="747"/>
        <v>-1.395966832038982</v>
      </c>
      <c r="S2539" s="2"/>
      <c r="T2539" s="1">
        <f t="shared" si="748"/>
        <v>2559.4017875318891</v>
      </c>
      <c r="U2539" s="1">
        <f t="shared" si="749"/>
        <v>0</v>
      </c>
      <c r="V2539" s="1">
        <f t="shared" si="750"/>
        <v>694.09097838468131</v>
      </c>
      <c r="W2539" s="1">
        <f t="shared" si="751"/>
        <v>754.97986183282649</v>
      </c>
      <c r="X2539" s="2">
        <f t="shared" si="760"/>
        <v>49.039161906907431</v>
      </c>
      <c r="Y2539">
        <f t="shared" si="743"/>
        <v>1</v>
      </c>
      <c r="Z2539" s="26">
        <f t="shared" si="752"/>
        <v>0</v>
      </c>
      <c r="AA2539">
        <f t="shared" si="753"/>
        <v>71.853797084015525</v>
      </c>
      <c r="AB2539" s="28">
        <f t="shared" si="754"/>
        <v>40524.511904761908</v>
      </c>
      <c r="AC2539">
        <f t="shared" si="755"/>
        <v>4.7569444444444446</v>
      </c>
      <c r="AD2539" s="31">
        <f t="shared" si="744"/>
        <v>6.4424714024220338</v>
      </c>
      <c r="AE2539" s="31">
        <f t="shared" si="756"/>
        <v>13.003623753847599</v>
      </c>
      <c r="AF2539" s="15">
        <f t="shared" si="745"/>
        <v>4.2499999999999991</v>
      </c>
      <c r="AG2539" s="31">
        <f t="shared" si="757"/>
        <v>6.2169379170078498</v>
      </c>
      <c r="AH2539" s="31">
        <f t="shared" si="758"/>
        <v>37.714002316773595</v>
      </c>
      <c r="AI2539">
        <f t="shared" si="759"/>
        <v>148.55879592031107</v>
      </c>
    </row>
    <row r="2540" spans="1:35" x14ac:dyDescent="0.2">
      <c r="A2540">
        <v>32</v>
      </c>
      <c r="C2540" s="27" t="s">
        <v>2601</v>
      </c>
      <c r="D2540" s="26">
        <v>29.436833333333333</v>
      </c>
      <c r="E2540">
        <v>0</v>
      </c>
      <c r="F2540" s="26">
        <v>24.166666666666664</v>
      </c>
      <c r="G2540" s="26">
        <v>39.666666666666664</v>
      </c>
      <c r="H2540" s="26">
        <v>33.063333333333333</v>
      </c>
      <c r="I2540" s="26">
        <v>100</v>
      </c>
      <c r="J2540" s="26">
        <v>39.666666666666664</v>
      </c>
      <c r="K2540">
        <v>293</v>
      </c>
      <c r="L2540">
        <v>0</v>
      </c>
      <c r="M2540">
        <v>0</v>
      </c>
      <c r="N2540">
        <v>39.676666666666662</v>
      </c>
      <c r="O2540" s="1">
        <f t="shared" si="742"/>
        <v>622.93636322070677</v>
      </c>
      <c r="Q2540" s="1">
        <f t="shared" si="746"/>
        <v>-2675.2728840093746</v>
      </c>
      <c r="R2540" s="2">
        <f t="shared" si="747"/>
        <v>-2.8304182536253668</v>
      </c>
      <c r="S2540" s="2"/>
      <c r="T2540" s="1">
        <f t="shared" si="748"/>
        <v>2485.7823493934688</v>
      </c>
      <c r="U2540" s="1">
        <f t="shared" si="749"/>
        <v>0</v>
      </c>
      <c r="V2540" s="1">
        <f t="shared" si="750"/>
        <v>669.36510395294192</v>
      </c>
      <c r="W2540" s="1">
        <f t="shared" si="751"/>
        <v>-8.2737519104950703</v>
      </c>
      <c r="X2540" s="2">
        <f t="shared" si="760"/>
        <v>47.643195074868451</v>
      </c>
      <c r="Y2540">
        <f t="shared" si="743"/>
        <v>1</v>
      </c>
      <c r="Z2540" s="26">
        <f t="shared" si="752"/>
        <v>0</v>
      </c>
      <c r="AA2540">
        <f t="shared" si="753"/>
        <v>63.625005446850139</v>
      </c>
      <c r="AB2540" s="28">
        <f t="shared" si="754"/>
        <v>40524.553571428572</v>
      </c>
      <c r="AC2540">
        <f t="shared" si="755"/>
        <v>4.2592592592592577</v>
      </c>
      <c r="AD2540" s="31">
        <f t="shared" si="744"/>
        <v>6.2209940952843832</v>
      </c>
      <c r="AE2540" s="31">
        <f t="shared" si="756"/>
        <v>12.579116270497982</v>
      </c>
      <c r="AF2540" s="15">
        <f t="shared" si="745"/>
        <v>4.2648148148148124</v>
      </c>
      <c r="AG2540" s="31">
        <f t="shared" si="757"/>
        <v>6.223428920446513</v>
      </c>
      <c r="AH2540" s="31">
        <f t="shared" si="758"/>
        <v>37.751362743246773</v>
      </c>
      <c r="AI2540">
        <f t="shared" si="759"/>
        <v>151.33554579416571</v>
      </c>
    </row>
    <row r="2541" spans="1:35" x14ac:dyDescent="0.2">
      <c r="A2541">
        <v>32</v>
      </c>
      <c r="C2541" s="27" t="s">
        <v>2602</v>
      </c>
      <c r="D2541" s="26">
        <v>29.442249999999998</v>
      </c>
      <c r="E2541">
        <v>0</v>
      </c>
      <c r="F2541" s="26">
        <v>1</v>
      </c>
      <c r="G2541" s="26">
        <v>38.865833333333335</v>
      </c>
      <c r="H2541" s="26">
        <v>33.193333333333335</v>
      </c>
      <c r="I2541" s="26">
        <v>100</v>
      </c>
      <c r="J2541" s="26">
        <v>38.865833333333335</v>
      </c>
      <c r="K2541">
        <v>300.16666666666669</v>
      </c>
      <c r="L2541">
        <v>0</v>
      </c>
      <c r="M2541">
        <v>0.81666666666666665</v>
      </c>
      <c r="N2541">
        <v>39.69</v>
      </c>
      <c r="O2541" s="1">
        <f t="shared" si="742"/>
        <v>25.776677098787872</v>
      </c>
      <c r="Q2541" s="1">
        <f t="shared" si="746"/>
        <v>-1956.1429013568575</v>
      </c>
      <c r="R2541" s="2">
        <f t="shared" si="747"/>
        <v>-2.069584231124264</v>
      </c>
      <c r="S2541" s="2"/>
      <c r="T2541" s="1">
        <f t="shared" si="748"/>
        <v>1981.0481089637406</v>
      </c>
      <c r="U2541" s="1">
        <f t="shared" si="749"/>
        <v>0</v>
      </c>
      <c r="V2541" s="1">
        <f t="shared" si="750"/>
        <v>529.09878664358382</v>
      </c>
      <c r="W2541" s="1">
        <f t="shared" si="751"/>
        <v>-681.89505329010137</v>
      </c>
      <c r="X2541" s="2">
        <f t="shared" si="760"/>
        <v>44.812776821243084</v>
      </c>
      <c r="Y2541">
        <f t="shared" si="743"/>
        <v>1</v>
      </c>
      <c r="Z2541" s="26">
        <f t="shared" si="752"/>
        <v>0</v>
      </c>
      <c r="AA2541">
        <f t="shared" si="753"/>
        <v>35.366136848392173</v>
      </c>
      <c r="AB2541" s="28">
        <f t="shared" si="754"/>
        <v>40524.595238095237</v>
      </c>
      <c r="AC2541">
        <f t="shared" si="755"/>
        <v>3.8143518518518524</v>
      </c>
      <c r="AD2541" s="31">
        <f t="shared" si="744"/>
        <v>6.028707162530127</v>
      </c>
      <c r="AE2541" s="31">
        <f t="shared" si="756"/>
        <v>12.209886010501606</v>
      </c>
      <c r="AF2541" s="15">
        <f t="shared" si="745"/>
        <v>4.2722222222222213</v>
      </c>
      <c r="AG2541" s="31">
        <f t="shared" si="757"/>
        <v>6.2266766590706295</v>
      </c>
      <c r="AH2541" s="31">
        <f t="shared" si="758"/>
        <v>37.770055028868548</v>
      </c>
      <c r="AI2541">
        <f t="shared" si="759"/>
        <v>153.66773613842204</v>
      </c>
    </row>
    <row r="2542" spans="1:35" x14ac:dyDescent="0.2">
      <c r="A2542">
        <v>32</v>
      </c>
      <c r="C2542" s="27" t="s">
        <v>2603</v>
      </c>
      <c r="D2542" s="26">
        <v>29.448</v>
      </c>
      <c r="E2542">
        <v>0</v>
      </c>
      <c r="F2542" s="26">
        <v>1</v>
      </c>
      <c r="G2542" s="26">
        <v>38.4925</v>
      </c>
      <c r="H2542" s="26">
        <v>32.972500000000004</v>
      </c>
      <c r="I2542" s="26">
        <v>99.983333333333334</v>
      </c>
      <c r="J2542" s="26">
        <v>38.489166666666669</v>
      </c>
      <c r="K2542">
        <v>303.83333333333331</v>
      </c>
      <c r="L2542">
        <v>0</v>
      </c>
      <c r="M2542">
        <v>0.70000000000000007</v>
      </c>
      <c r="N2542">
        <v>39.694166666666668</v>
      </c>
      <c r="O2542" s="1">
        <f t="shared" si="742"/>
        <v>25.776677098787872</v>
      </c>
      <c r="Q2542" s="1">
        <f t="shared" si="746"/>
        <v>-1242.4085812199612</v>
      </c>
      <c r="R2542" s="2">
        <f t="shared" si="747"/>
        <v>-1.3144587783043704</v>
      </c>
      <c r="S2542" s="2"/>
      <c r="T2542" s="1">
        <f t="shared" si="748"/>
        <v>1665.846742063113</v>
      </c>
      <c r="U2542" s="1">
        <f t="shared" si="749"/>
        <v>0</v>
      </c>
      <c r="V2542" s="1">
        <f t="shared" si="750"/>
        <v>441.83747024121345</v>
      </c>
      <c r="W2542" s="1">
        <f t="shared" si="751"/>
        <v>-994.22918791135646</v>
      </c>
      <c r="X2542" s="2">
        <f t="shared" si="760"/>
        <v>42.743192590118817</v>
      </c>
      <c r="Y2542">
        <f t="shared" si="743"/>
        <v>1</v>
      </c>
      <c r="Z2542" s="26">
        <f t="shared" si="752"/>
        <v>0</v>
      </c>
      <c r="AA2542">
        <f t="shared" si="753"/>
        <v>18.068387495691017</v>
      </c>
      <c r="AB2542" s="28">
        <f t="shared" si="754"/>
        <v>40524.636904761908</v>
      </c>
      <c r="AC2542">
        <f t="shared" si="755"/>
        <v>3.6069444444444443</v>
      </c>
      <c r="AD2542" s="31">
        <f t="shared" si="744"/>
        <v>5.9398794136775477</v>
      </c>
      <c r="AE2542" s="31">
        <f t="shared" si="756"/>
        <v>12.038999495390112</v>
      </c>
      <c r="AF2542" s="15">
        <f t="shared" si="745"/>
        <v>4.2745370370370379</v>
      </c>
      <c r="AG2542" s="31">
        <f t="shared" si="757"/>
        <v>6.2276918833501407</v>
      </c>
      <c r="AH2542" s="31">
        <f t="shared" si="758"/>
        <v>37.775898019305409</v>
      </c>
      <c r="AI2542">
        <f t="shared" si="759"/>
        <v>154.73023392577875</v>
      </c>
    </row>
    <row r="2543" spans="1:35" x14ac:dyDescent="0.2">
      <c r="A2543">
        <v>32</v>
      </c>
      <c r="C2543" s="27" t="s">
        <v>2604</v>
      </c>
      <c r="D2543" s="26">
        <v>29.455249999999999</v>
      </c>
      <c r="E2543">
        <v>0</v>
      </c>
      <c r="F2543" s="26">
        <v>1</v>
      </c>
      <c r="G2543" s="26">
        <v>37.924166666666665</v>
      </c>
      <c r="H2543" s="26">
        <v>32.022500000000001</v>
      </c>
      <c r="I2543" s="26">
        <v>99.891666666666666</v>
      </c>
      <c r="J2543" s="26">
        <v>37.897500000000001</v>
      </c>
      <c r="K2543">
        <v>292</v>
      </c>
      <c r="L2543">
        <v>0</v>
      </c>
      <c r="M2543">
        <v>0</v>
      </c>
      <c r="N2543">
        <v>39.735833333333332</v>
      </c>
      <c r="O2543" s="1">
        <f t="shared" si="742"/>
        <v>25.776677098787872</v>
      </c>
      <c r="Q2543" s="1">
        <f t="shared" si="746"/>
        <v>-658.12717502567</v>
      </c>
      <c r="R2543" s="2">
        <f t="shared" si="747"/>
        <v>0.65704021536244239</v>
      </c>
      <c r="S2543" s="2"/>
      <c r="T2543" s="1">
        <f t="shared" si="748"/>
        <v>1603.7086220828944</v>
      </c>
      <c r="U2543" s="1">
        <f t="shared" si="749"/>
        <v>0</v>
      </c>
      <c r="V2543" s="1">
        <f t="shared" si="750"/>
        <v>422.45464992739807</v>
      </c>
      <c r="W2543" s="1">
        <f t="shared" si="751"/>
        <v>-1498.9280544516557</v>
      </c>
      <c r="X2543" s="2">
        <f t="shared" si="760"/>
        <v>41.428733811814446</v>
      </c>
      <c r="Y2543">
        <f t="shared" si="743"/>
        <v>1</v>
      </c>
      <c r="Z2543" s="26">
        <f t="shared" si="752"/>
        <v>360</v>
      </c>
      <c r="AA2543">
        <f t="shared" si="753"/>
        <v>12.281990874849273</v>
      </c>
      <c r="AB2543" s="28">
        <f t="shared" si="754"/>
        <v>40524.678571428572</v>
      </c>
      <c r="AC2543">
        <f t="shared" si="755"/>
        <v>3.2912037037037023</v>
      </c>
      <c r="AD2543" s="31">
        <f t="shared" si="744"/>
        <v>5.8030226752442902</v>
      </c>
      <c r="AE2543" s="31">
        <f t="shared" si="756"/>
        <v>11.775050738580378</v>
      </c>
      <c r="AF2543" s="15">
        <f t="shared" si="745"/>
        <v>4.2976851851851841</v>
      </c>
      <c r="AG2543" s="31">
        <f t="shared" si="757"/>
        <v>6.2378521440247408</v>
      </c>
      <c r="AH2543" s="31">
        <f t="shared" si="758"/>
        <v>37.834371191977077</v>
      </c>
      <c r="AI2543">
        <f t="shared" si="759"/>
        <v>156.66863456582095</v>
      </c>
    </row>
    <row r="2544" spans="1:35" x14ac:dyDescent="0.2">
      <c r="A2544">
        <v>32</v>
      </c>
      <c r="C2544" s="27" t="s">
        <v>2605</v>
      </c>
      <c r="D2544" s="26">
        <v>29.463750000000001</v>
      </c>
      <c r="E2544">
        <v>0</v>
      </c>
      <c r="F2544" s="26">
        <v>1</v>
      </c>
      <c r="G2544" s="26">
        <v>37.776666666666664</v>
      </c>
      <c r="H2544" s="26">
        <v>32.272500000000001</v>
      </c>
      <c r="I2544" s="26">
        <v>99.758333333333326</v>
      </c>
      <c r="J2544" s="26">
        <v>37.715000000000003</v>
      </c>
      <c r="K2544">
        <v>305.08333333333331</v>
      </c>
      <c r="L2544">
        <v>0</v>
      </c>
      <c r="M2544">
        <v>0</v>
      </c>
      <c r="N2544">
        <v>39.74</v>
      </c>
      <c r="O2544" s="1">
        <f t="shared" si="742"/>
        <v>25.776677098787872</v>
      </c>
      <c r="Q2544" s="1">
        <f t="shared" si="746"/>
        <v>-622.05340502508966</v>
      </c>
      <c r="R2544" s="2">
        <f t="shared" si="747"/>
        <v>-0.65812774571024191</v>
      </c>
      <c r="S2544" s="2"/>
      <c r="T2544" s="1">
        <f t="shared" si="748"/>
        <v>1673.1066315275809</v>
      </c>
      <c r="U2544" s="1">
        <f t="shared" si="749"/>
        <v>0</v>
      </c>
      <c r="V2544" s="1">
        <f t="shared" si="750"/>
        <v>441.9489195745864</v>
      </c>
      <c r="W2544" s="1">
        <f t="shared" si="751"/>
        <v>-1624.4132917608592</v>
      </c>
      <c r="X2544" s="2">
        <f t="shared" si="760"/>
        <v>42.085774027176889</v>
      </c>
      <c r="Y2544">
        <f t="shared" si="743"/>
        <v>1</v>
      </c>
      <c r="Z2544" s="26">
        <f t="shared" si="752"/>
        <v>0</v>
      </c>
      <c r="AA2544">
        <f t="shared" si="753"/>
        <v>18.568406244403402</v>
      </c>
      <c r="AB2544" s="28">
        <f t="shared" si="754"/>
        <v>40524.720238095237</v>
      </c>
      <c r="AC2544">
        <f t="shared" si="755"/>
        <v>3.2092592592592575</v>
      </c>
      <c r="AD2544" s="31">
        <f t="shared" si="744"/>
        <v>5.761638516544803</v>
      </c>
      <c r="AE2544" s="31">
        <f t="shared" si="756"/>
        <v>11.694543732478285</v>
      </c>
      <c r="AF2544" s="15">
        <f t="shared" si="745"/>
        <v>4.3000000000000007</v>
      </c>
      <c r="AG2544" s="31">
        <f t="shared" si="757"/>
        <v>6.2388689722737709</v>
      </c>
      <c r="AH2544" s="31">
        <f t="shared" si="758"/>
        <v>37.84022283802878</v>
      </c>
      <c r="AI2544">
        <f t="shared" si="759"/>
        <v>157.18782278256955</v>
      </c>
    </row>
    <row r="2545" spans="1:35" x14ac:dyDescent="0.2">
      <c r="A2545">
        <v>32</v>
      </c>
      <c r="C2545" s="27" t="s">
        <v>2606</v>
      </c>
      <c r="D2545" s="26">
        <v>29.464500000000001</v>
      </c>
      <c r="E2545">
        <v>0</v>
      </c>
      <c r="F2545" s="26">
        <v>1</v>
      </c>
      <c r="G2545" s="26">
        <v>37.453333333333333</v>
      </c>
      <c r="H2545" s="26">
        <v>31.5625</v>
      </c>
      <c r="I2545" s="26">
        <v>99.733333333333334</v>
      </c>
      <c r="J2545" s="26">
        <v>37.384999999999998</v>
      </c>
      <c r="K2545">
        <v>304.33333333333331</v>
      </c>
      <c r="L2545">
        <v>0</v>
      </c>
      <c r="M2545">
        <v>0</v>
      </c>
      <c r="N2545">
        <v>39.75</v>
      </c>
      <c r="O2545" s="1">
        <f t="shared" si="742"/>
        <v>25.776677098787872</v>
      </c>
      <c r="Q2545" s="1">
        <f t="shared" si="746"/>
        <v>-356.55791658224865</v>
      </c>
      <c r="R2545" s="2">
        <f t="shared" si="747"/>
        <v>0.97609818471295684</v>
      </c>
      <c r="S2545" s="2"/>
      <c r="T2545" s="1">
        <f t="shared" si="748"/>
        <v>1681.9505517527919</v>
      </c>
      <c r="U2545" s="1">
        <f t="shared" si="749"/>
        <v>0</v>
      </c>
      <c r="V2545" s="1">
        <f t="shared" si="750"/>
        <v>442.45205800046273</v>
      </c>
      <c r="W2545" s="1">
        <f t="shared" si="751"/>
        <v>-1900.2050221107459</v>
      </c>
      <c r="X2545" s="2">
        <f t="shared" si="760"/>
        <v>41.42764628146665</v>
      </c>
      <c r="Y2545">
        <f t="shared" si="743"/>
        <v>1</v>
      </c>
      <c r="Z2545" s="26">
        <f t="shared" si="752"/>
        <v>360</v>
      </c>
      <c r="AA2545">
        <f t="shared" si="753"/>
        <v>15.795163409700137</v>
      </c>
      <c r="AB2545" s="28">
        <f t="shared" si="754"/>
        <v>40524.761904761908</v>
      </c>
      <c r="AC2545">
        <f t="shared" si="755"/>
        <v>3.0296296296296292</v>
      </c>
      <c r="AD2545" s="31">
        <f t="shared" si="744"/>
        <v>5.6870756787660097</v>
      </c>
      <c r="AE2545" s="31">
        <f t="shared" si="756"/>
        <v>11.550709449358704</v>
      </c>
      <c r="AF2545" s="15">
        <f t="shared" si="745"/>
        <v>4.3055555555555554</v>
      </c>
      <c r="AG2545" s="31">
        <f t="shared" si="757"/>
        <v>6.2413099554704061</v>
      </c>
      <c r="AH2545" s="31">
        <f t="shared" si="758"/>
        <v>37.854270001342684</v>
      </c>
      <c r="AI2545">
        <f t="shared" si="759"/>
        <v>158.13700603852766</v>
      </c>
    </row>
    <row r="2546" spans="1:35" x14ac:dyDescent="0.2">
      <c r="A2546">
        <v>32</v>
      </c>
      <c r="C2546" s="27" t="s">
        <v>2607</v>
      </c>
      <c r="D2546" s="26">
        <v>29.466249999999999</v>
      </c>
      <c r="E2546">
        <v>0</v>
      </c>
      <c r="F2546" s="26">
        <v>1</v>
      </c>
      <c r="G2546" s="26">
        <v>36.904166666666669</v>
      </c>
      <c r="H2546" s="26">
        <v>29.715833333333332</v>
      </c>
      <c r="I2546" s="26">
        <v>99.65</v>
      </c>
      <c r="J2546" s="26">
        <v>36.81666666666667</v>
      </c>
      <c r="K2546">
        <v>302.5</v>
      </c>
      <c r="L2546">
        <v>0</v>
      </c>
      <c r="M2546">
        <v>0</v>
      </c>
      <c r="N2546">
        <v>39.760000000000005</v>
      </c>
      <c r="O2546" s="1">
        <f t="shared" si="742"/>
        <v>25.776677098787872</v>
      </c>
      <c r="Q2546" s="1">
        <f t="shared" si="746"/>
        <v>-501.88293369614405</v>
      </c>
      <c r="R2546" s="2">
        <f t="shared" si="747"/>
        <v>-0.53098830598084068</v>
      </c>
      <c r="S2546" s="2"/>
      <c r="T2546" s="1">
        <f t="shared" si="748"/>
        <v>2163.2156809040757</v>
      </c>
      <c r="U2546" s="1">
        <f t="shared" si="749"/>
        <v>0</v>
      </c>
      <c r="V2546" s="1">
        <f t="shared" si="750"/>
        <v>567.59283768149146</v>
      </c>
      <c r="W2546" s="1">
        <f t="shared" si="751"/>
        <v>-2362.8456497726897</v>
      </c>
      <c r="X2546" s="2">
        <f t="shared" si="760"/>
        <v>42.40374446617961</v>
      </c>
      <c r="Y2546">
        <f t="shared" si="743"/>
        <v>1</v>
      </c>
      <c r="Z2546" s="26">
        <f t="shared" si="752"/>
        <v>0</v>
      </c>
      <c r="AA2546">
        <f t="shared" si="753"/>
        <v>30.245355972895609</v>
      </c>
      <c r="AB2546" s="28">
        <f t="shared" si="754"/>
        <v>40524.803571428572</v>
      </c>
      <c r="AC2546">
        <f t="shared" si="755"/>
        <v>2.7245370370370381</v>
      </c>
      <c r="AD2546" s="31">
        <f t="shared" si="744"/>
        <v>5.560109402751106</v>
      </c>
      <c r="AE2546" s="31">
        <f t="shared" si="756"/>
        <v>11.305324033011118</v>
      </c>
      <c r="AF2546" s="15">
        <f t="shared" si="745"/>
        <v>4.3111111111111136</v>
      </c>
      <c r="AG2546" s="31">
        <f t="shared" si="757"/>
        <v>6.2437517794297523</v>
      </c>
      <c r="AH2546" s="31">
        <f t="shared" si="758"/>
        <v>37.86832170135019</v>
      </c>
      <c r="AI2546">
        <f t="shared" si="759"/>
        <v>159.6967419820545</v>
      </c>
    </row>
    <row r="2547" spans="1:35" x14ac:dyDescent="0.2">
      <c r="A2547">
        <v>32</v>
      </c>
      <c r="C2547" s="27" t="s">
        <v>2608</v>
      </c>
      <c r="D2547" s="26">
        <v>29.469000000000001</v>
      </c>
      <c r="E2547">
        <v>0</v>
      </c>
      <c r="F2547" s="26">
        <v>1</v>
      </c>
      <c r="G2547" s="26">
        <v>37.271666666666668</v>
      </c>
      <c r="H2547" s="26">
        <v>31.328333333333333</v>
      </c>
      <c r="I2547" s="26">
        <v>99.35</v>
      </c>
      <c r="J2547" s="26">
        <v>37.104166666666664</v>
      </c>
      <c r="K2547">
        <v>302.08333333333331</v>
      </c>
      <c r="L2547">
        <v>0</v>
      </c>
      <c r="M2547">
        <v>0</v>
      </c>
      <c r="N2547">
        <v>39.743333333333332</v>
      </c>
      <c r="O2547" s="1">
        <f t="shared" si="742"/>
        <v>25.776677098787872</v>
      </c>
      <c r="Q2547" s="1">
        <f t="shared" si="746"/>
        <v>-359.03486010593008</v>
      </c>
      <c r="R2547" s="2">
        <f t="shared" si="747"/>
        <v>0.97347759740594531</v>
      </c>
      <c r="S2547" s="2"/>
      <c r="T2547" s="1">
        <f t="shared" si="748"/>
        <v>1797.7632855662393</v>
      </c>
      <c r="U2547" s="1">
        <f t="shared" si="749"/>
        <v>0</v>
      </c>
      <c r="V2547" s="1">
        <f t="shared" si="750"/>
        <v>473.22609216904925</v>
      </c>
      <c r="W2547" s="1">
        <f t="shared" si="751"/>
        <v>-2044.995680544436</v>
      </c>
      <c r="X2547" s="2">
        <f t="shared" si="760"/>
        <v>41.872756160198769</v>
      </c>
      <c r="Y2547">
        <f t="shared" si="743"/>
        <v>1</v>
      </c>
      <c r="Z2547" s="26">
        <f t="shared" si="752"/>
        <v>360</v>
      </c>
      <c r="AA2547">
        <f t="shared" si="753"/>
        <v>21.170024527491481</v>
      </c>
      <c r="AB2547" s="28">
        <f t="shared" si="754"/>
        <v>40524.845238095237</v>
      </c>
      <c r="AC2547">
        <f t="shared" si="755"/>
        <v>2.9287037037037047</v>
      </c>
      <c r="AD2547" s="31">
        <f t="shared" si="744"/>
        <v>5.6246510045726312</v>
      </c>
      <c r="AE2547" s="31">
        <f t="shared" si="756"/>
        <v>11.428098332267112</v>
      </c>
      <c r="AF2547" s="15">
        <f t="shared" si="745"/>
        <v>4.3018518518518514</v>
      </c>
      <c r="AG2547" s="31">
        <f t="shared" si="757"/>
        <v>6.2396825399365285</v>
      </c>
      <c r="AH2547" s="31">
        <f t="shared" si="758"/>
        <v>37.844904721798933</v>
      </c>
      <c r="AI2547">
        <f t="shared" si="759"/>
        <v>158.81784001386529</v>
      </c>
    </row>
    <row r="2548" spans="1:35" x14ac:dyDescent="0.2">
      <c r="A2548">
        <v>32</v>
      </c>
      <c r="C2548" s="27" t="s">
        <v>2609</v>
      </c>
      <c r="D2548" s="26">
        <v>29.47</v>
      </c>
      <c r="E2548">
        <v>0</v>
      </c>
      <c r="F2548" s="26">
        <v>1</v>
      </c>
      <c r="G2548" s="26">
        <v>37.47</v>
      </c>
      <c r="H2548" s="26">
        <v>30.679166666666667</v>
      </c>
      <c r="I2548" s="26">
        <v>99.416666666666671</v>
      </c>
      <c r="J2548" s="26">
        <v>37.319166666666668</v>
      </c>
      <c r="K2548">
        <v>307</v>
      </c>
      <c r="L2548">
        <v>0</v>
      </c>
      <c r="M2548">
        <v>0</v>
      </c>
      <c r="N2548">
        <v>39.74</v>
      </c>
      <c r="O2548" s="1">
        <f t="shared" si="742"/>
        <v>25.776677098787872</v>
      </c>
      <c r="Q2548" s="1">
        <f t="shared" si="746"/>
        <v>-875.33148798151228</v>
      </c>
      <c r="R2548" s="2">
        <f t="shared" si="747"/>
        <v>-0.92609402067532931</v>
      </c>
      <c r="S2548" s="2"/>
      <c r="T2548" s="1">
        <f t="shared" si="748"/>
        <v>2074.4147753046846</v>
      </c>
      <c r="U2548" s="1">
        <f t="shared" si="749"/>
        <v>0</v>
      </c>
      <c r="V2548" s="1">
        <f t="shared" si="750"/>
        <v>546.60533788085218</v>
      </c>
      <c r="W2548" s="1">
        <f t="shared" si="751"/>
        <v>-1878.141683682757</v>
      </c>
      <c r="X2548" s="2">
        <f t="shared" si="760"/>
        <v>42.846233757604715</v>
      </c>
      <c r="Y2548">
        <f t="shared" si="743"/>
        <v>1</v>
      </c>
      <c r="Z2548" s="26">
        <f t="shared" si="752"/>
        <v>0</v>
      </c>
      <c r="AA2548">
        <f t="shared" si="753"/>
        <v>28.903889416408521</v>
      </c>
      <c r="AB2548" s="28">
        <f t="shared" si="754"/>
        <v>40524.886904761908</v>
      </c>
      <c r="AC2548">
        <f t="shared" si="755"/>
        <v>3.0388888888888883</v>
      </c>
      <c r="AD2548" s="31">
        <f t="shared" si="744"/>
        <v>5.6727554802312374</v>
      </c>
      <c r="AE2548" s="31">
        <f t="shared" si="756"/>
        <v>11.521238211029425</v>
      </c>
      <c r="AF2548" s="15">
        <f t="shared" si="745"/>
        <v>4.3000000000000007</v>
      </c>
      <c r="AG2548" s="31">
        <f t="shared" si="757"/>
        <v>6.2388689722737709</v>
      </c>
      <c r="AH2548" s="31">
        <f t="shared" si="758"/>
        <v>37.84022283802878</v>
      </c>
      <c r="AI2548">
        <f t="shared" si="759"/>
        <v>158.2297355775201</v>
      </c>
    </row>
    <row r="2549" spans="1:35" x14ac:dyDescent="0.2">
      <c r="A2549">
        <v>32</v>
      </c>
      <c r="C2549" s="27" t="s">
        <v>2610</v>
      </c>
      <c r="D2549" s="26">
        <v>29.460999999999999</v>
      </c>
      <c r="E2549">
        <v>0</v>
      </c>
      <c r="F2549" s="26">
        <v>1</v>
      </c>
      <c r="G2549" s="26">
        <v>37.457500000000003</v>
      </c>
      <c r="H2549" s="26">
        <v>30.458333333333332</v>
      </c>
      <c r="I2549" s="26">
        <v>99.466666666666669</v>
      </c>
      <c r="J2549" s="26">
        <v>37.320833333333333</v>
      </c>
      <c r="K2549">
        <v>307</v>
      </c>
      <c r="L2549">
        <v>0</v>
      </c>
      <c r="M2549">
        <v>0</v>
      </c>
      <c r="N2549">
        <v>39.706666666666663</v>
      </c>
      <c r="O2549" s="1">
        <f t="shared" si="742"/>
        <v>25.776677098787872</v>
      </c>
      <c r="Q2549" s="1">
        <f t="shared" si="746"/>
        <v>-738.56622298221816</v>
      </c>
      <c r="R2549" s="2">
        <f t="shared" si="747"/>
        <v>0.57193631773714781</v>
      </c>
      <c r="S2549" s="2"/>
      <c r="T2549" s="1">
        <f t="shared" si="748"/>
        <v>1954.1718951324031</v>
      </c>
      <c r="U2549" s="1">
        <f t="shared" si="749"/>
        <v>0</v>
      </c>
      <c r="V2549" s="1">
        <f t="shared" si="750"/>
        <v>513.12961370302048</v>
      </c>
      <c r="W2549" s="1">
        <f t="shared" si="751"/>
        <v>-1860.9047005358811</v>
      </c>
      <c r="X2549" s="2">
        <f t="shared" si="760"/>
        <v>41.920139736929386</v>
      </c>
      <c r="Y2549">
        <f t="shared" si="743"/>
        <v>1</v>
      </c>
      <c r="Z2549" s="26">
        <f t="shared" si="752"/>
        <v>360</v>
      </c>
      <c r="AA2549">
        <f t="shared" si="753"/>
        <v>19.915153421621149</v>
      </c>
      <c r="AB2549" s="28">
        <f t="shared" si="754"/>
        <v>40524.928571428572</v>
      </c>
      <c r="AC2549">
        <f t="shared" si="755"/>
        <v>3.0319444444444459</v>
      </c>
      <c r="AD2549" s="31">
        <f t="shared" si="744"/>
        <v>5.6728041171976322</v>
      </c>
      <c r="AE2549" s="31">
        <f t="shared" si="756"/>
        <v>11.521626689347574</v>
      </c>
      <c r="AF2549" s="15">
        <f t="shared" si="745"/>
        <v>4.2814814814814799</v>
      </c>
      <c r="AG2549" s="31">
        <f t="shared" si="757"/>
        <v>6.2307384306159941</v>
      </c>
      <c r="AH2549" s="31">
        <f t="shared" si="758"/>
        <v>37.793431709551079</v>
      </c>
      <c r="AI2549">
        <f t="shared" si="759"/>
        <v>157.94609178146345</v>
      </c>
    </row>
    <row r="2550" spans="1:35" x14ac:dyDescent="0.2">
      <c r="A2550">
        <v>32</v>
      </c>
      <c r="C2550" s="27" t="s">
        <v>2611</v>
      </c>
      <c r="D2550" s="26">
        <v>29.462499999999999</v>
      </c>
      <c r="E2550">
        <v>0</v>
      </c>
      <c r="F2550" s="26">
        <v>1</v>
      </c>
      <c r="G2550" s="26">
        <v>37.4375</v>
      </c>
      <c r="H2550" s="26">
        <v>31.0275</v>
      </c>
      <c r="I2550" s="26">
        <v>99.483333333333334</v>
      </c>
      <c r="J2550" s="26">
        <v>37.305</v>
      </c>
      <c r="K2550">
        <v>309.66666666666669</v>
      </c>
      <c r="L2550">
        <v>0</v>
      </c>
      <c r="M2550">
        <v>0</v>
      </c>
      <c r="N2550">
        <v>39.69</v>
      </c>
      <c r="O2550" s="1">
        <f t="shared" si="742"/>
        <v>25.776677098787872</v>
      </c>
      <c r="Q2550" s="1">
        <f t="shared" si="746"/>
        <v>-738.07892328526873</v>
      </c>
      <c r="R2550" s="2">
        <f t="shared" si="747"/>
        <v>-0.78088185678910382</v>
      </c>
      <c r="S2550" s="2"/>
      <c r="T2550" s="1">
        <f t="shared" si="748"/>
        <v>1954.6441046682019</v>
      </c>
      <c r="U2550" s="1">
        <f t="shared" si="749"/>
        <v>0</v>
      </c>
      <c r="V2550" s="1">
        <f t="shared" si="750"/>
        <v>515.02818701502883</v>
      </c>
      <c r="W2550" s="1">
        <f t="shared" si="751"/>
        <v>-1863.6626178393833</v>
      </c>
      <c r="X2550" s="2">
        <f t="shared" si="760"/>
        <v>42.492076054666533</v>
      </c>
      <c r="Y2550">
        <f t="shared" si="743"/>
        <v>1</v>
      </c>
      <c r="Z2550" s="26">
        <f t="shared" si="752"/>
        <v>0</v>
      </c>
      <c r="AA2550">
        <f t="shared" si="753"/>
        <v>25.548739092408301</v>
      </c>
      <c r="AB2550" s="28">
        <f t="shared" si="754"/>
        <v>40524.970238095237</v>
      </c>
      <c r="AC2550">
        <f t="shared" si="755"/>
        <v>3.020833333333333</v>
      </c>
      <c r="AD2550" s="31">
        <f t="shared" si="744"/>
        <v>5.6692694284815142</v>
      </c>
      <c r="AE2550" s="31">
        <f t="shared" si="756"/>
        <v>11.514910893770589</v>
      </c>
      <c r="AF2550" s="15">
        <f t="shared" si="745"/>
        <v>4.2722222222222213</v>
      </c>
      <c r="AG2550" s="31">
        <f t="shared" si="757"/>
        <v>6.2266766590706295</v>
      </c>
      <c r="AH2550" s="31">
        <f t="shared" si="758"/>
        <v>37.770055028868548</v>
      </c>
      <c r="AI2550">
        <f t="shared" si="759"/>
        <v>157.84592654020892</v>
      </c>
    </row>
    <row r="2551" spans="1:35" x14ac:dyDescent="0.2">
      <c r="A2551">
        <v>32</v>
      </c>
      <c r="C2551" s="27" t="s">
        <v>2612</v>
      </c>
      <c r="D2551" s="26">
        <v>29.468499999999999</v>
      </c>
      <c r="E2551">
        <v>0</v>
      </c>
      <c r="F2551" s="26">
        <v>1</v>
      </c>
      <c r="G2551" s="26">
        <v>37.5075</v>
      </c>
      <c r="H2551" s="26">
        <v>31.381666666666668</v>
      </c>
      <c r="I2551" s="26">
        <v>99.416666666666671</v>
      </c>
      <c r="J2551" s="26">
        <v>37.358333333333334</v>
      </c>
      <c r="K2551">
        <v>289.83333333333331</v>
      </c>
      <c r="L2551">
        <v>0</v>
      </c>
      <c r="M2551">
        <v>0</v>
      </c>
      <c r="N2551">
        <v>39.663333333333334</v>
      </c>
      <c r="O2551" s="1">
        <f t="shared" si="742"/>
        <v>25.776677098787872</v>
      </c>
      <c r="Q2551" s="1">
        <f t="shared" si="746"/>
        <v>-572.57876003265756</v>
      </c>
      <c r="R2551" s="2">
        <f t="shared" si="747"/>
        <v>0.74754978424128271</v>
      </c>
      <c r="S2551" s="2"/>
      <c r="T2551" s="1">
        <f t="shared" si="748"/>
        <v>1761.1248768916018</v>
      </c>
      <c r="U2551" s="1">
        <f t="shared" si="749"/>
        <v>0</v>
      </c>
      <c r="V2551" s="1">
        <f t="shared" si="750"/>
        <v>463.42792941618558</v>
      </c>
      <c r="W2551" s="1">
        <f t="shared" si="751"/>
        <v>-1783.6830160379172</v>
      </c>
      <c r="X2551" s="2">
        <f t="shared" si="760"/>
        <v>41.711194197877433</v>
      </c>
      <c r="Y2551">
        <f t="shared" si="743"/>
        <v>1</v>
      </c>
      <c r="Z2551" s="26">
        <f t="shared" si="752"/>
        <v>360</v>
      </c>
      <c r="AA2551">
        <f t="shared" si="753"/>
        <v>17.671044909268389</v>
      </c>
      <c r="AB2551" s="28">
        <f t="shared" si="754"/>
        <v>40525.011904761908</v>
      </c>
      <c r="AC2551">
        <f t="shared" si="755"/>
        <v>3.0597222222222222</v>
      </c>
      <c r="AD2551" s="31">
        <f t="shared" si="744"/>
        <v>5.6811717274471043</v>
      </c>
      <c r="AE2551" s="31">
        <f t="shared" si="756"/>
        <v>11.537461131339427</v>
      </c>
      <c r="AF2551" s="15">
        <f t="shared" si="745"/>
        <v>4.257407407407408</v>
      </c>
      <c r="AG2551" s="31">
        <f t="shared" si="757"/>
        <v>6.2201826732874457</v>
      </c>
      <c r="AH2551" s="31">
        <f t="shared" si="758"/>
        <v>37.732678506850952</v>
      </c>
      <c r="AI2551">
        <f t="shared" si="759"/>
        <v>157.48564686157528</v>
      </c>
    </row>
    <row r="2552" spans="1:35" x14ac:dyDescent="0.2">
      <c r="A2552">
        <v>32</v>
      </c>
      <c r="C2552" s="27" t="s">
        <v>2613</v>
      </c>
      <c r="D2552" s="26">
        <v>29.472750000000001</v>
      </c>
      <c r="E2552">
        <v>0</v>
      </c>
      <c r="F2552" s="26">
        <v>1</v>
      </c>
      <c r="G2552" s="26">
        <v>37.482500000000002</v>
      </c>
      <c r="H2552" s="26">
        <v>31.0425</v>
      </c>
      <c r="I2552" s="26">
        <v>99.383333333333326</v>
      </c>
      <c r="J2552" s="26">
        <v>37.323333333333338</v>
      </c>
      <c r="K2552">
        <v>287.83333333333331</v>
      </c>
      <c r="L2552">
        <v>0</v>
      </c>
      <c r="M2552">
        <v>0</v>
      </c>
      <c r="N2552">
        <v>39.633333333333333</v>
      </c>
      <c r="O2552" s="1">
        <f t="shared" si="742"/>
        <v>25.776677098787872</v>
      </c>
      <c r="Q2552" s="1">
        <f t="shared" si="746"/>
        <v>-811.23024730485497</v>
      </c>
      <c r="R2552" s="2">
        <f t="shared" si="747"/>
        <v>-0.85827539821789478</v>
      </c>
      <c r="S2552" s="2"/>
      <c r="T2552" s="1">
        <f t="shared" si="748"/>
        <v>1946.4037650148621</v>
      </c>
      <c r="U2552" s="1">
        <f t="shared" si="749"/>
        <v>0</v>
      </c>
      <c r="V2552" s="1">
        <f t="shared" si="750"/>
        <v>512.82794775999537</v>
      </c>
      <c r="W2552" s="1">
        <f t="shared" si="751"/>
        <v>-1779.5461400826669</v>
      </c>
      <c r="X2552" s="2">
        <f t="shared" si="760"/>
        <v>42.458743982118712</v>
      </c>
      <c r="Y2552">
        <f t="shared" si="743"/>
        <v>1</v>
      </c>
      <c r="Z2552" s="26">
        <f t="shared" si="752"/>
        <v>0</v>
      </c>
      <c r="AA2552">
        <f t="shared" si="753"/>
        <v>24.763004169572678</v>
      </c>
      <c r="AB2552" s="28">
        <f t="shared" si="754"/>
        <v>40525.053571428572</v>
      </c>
      <c r="AC2552">
        <f t="shared" si="755"/>
        <v>3.0458333333333343</v>
      </c>
      <c r="AD2552" s="31">
        <f t="shared" si="744"/>
        <v>5.6736567208497384</v>
      </c>
      <c r="AE2552" s="31">
        <f t="shared" si="756"/>
        <v>11.522778883654247</v>
      </c>
      <c r="AF2552" s="15">
        <f t="shared" si="745"/>
        <v>4.2407407407407405</v>
      </c>
      <c r="AG2552" s="31">
        <f t="shared" si="757"/>
        <v>6.2128840673157653</v>
      </c>
      <c r="AH2552" s="31">
        <f t="shared" si="758"/>
        <v>37.690668389883818</v>
      </c>
      <c r="AI2552">
        <f t="shared" si="759"/>
        <v>157.32135171145217</v>
      </c>
    </row>
    <row r="2553" spans="1:35" x14ac:dyDescent="0.2">
      <c r="A2553">
        <v>32</v>
      </c>
      <c r="C2553" s="27" t="s">
        <v>2614</v>
      </c>
      <c r="D2553" s="26">
        <v>29.4695</v>
      </c>
      <c r="E2553">
        <v>0</v>
      </c>
      <c r="F2553" s="26">
        <v>1</v>
      </c>
      <c r="G2553" s="26">
        <v>37.403333333333336</v>
      </c>
      <c r="H2553" s="26">
        <v>31.329166666666666</v>
      </c>
      <c r="I2553" s="26">
        <v>99.483333333333334</v>
      </c>
      <c r="J2553" s="26">
        <v>37.272500000000001</v>
      </c>
      <c r="K2553">
        <v>296.91666666666669</v>
      </c>
      <c r="L2553">
        <v>0</v>
      </c>
      <c r="M2553">
        <v>0</v>
      </c>
      <c r="N2553">
        <v>39.6</v>
      </c>
      <c r="O2553" s="1">
        <f t="shared" si="742"/>
        <v>25.776677098787872</v>
      </c>
      <c r="Q2553" s="1">
        <f t="shared" si="746"/>
        <v>-525.71827274382122</v>
      </c>
      <c r="R2553" s="2">
        <f t="shared" si="747"/>
        <v>0.79712782145344363</v>
      </c>
      <c r="S2553" s="2"/>
      <c r="T2553" s="1">
        <f t="shared" si="748"/>
        <v>1751.1977454776372</v>
      </c>
      <c r="U2553" s="1">
        <f t="shared" si="749"/>
        <v>0</v>
      </c>
      <c r="V2553" s="1">
        <f t="shared" si="750"/>
        <v>460.58767000126909</v>
      </c>
      <c r="W2553" s="1">
        <f t="shared" si="751"/>
        <v>-1817.4675030057776</v>
      </c>
      <c r="X2553" s="2">
        <f t="shared" si="760"/>
        <v>41.60046858390082</v>
      </c>
      <c r="Y2553">
        <f t="shared" si="743"/>
        <v>1</v>
      </c>
      <c r="Z2553" s="26">
        <f t="shared" si="752"/>
        <v>360</v>
      </c>
      <c r="AA2553">
        <f t="shared" si="753"/>
        <v>17.615944311556181</v>
      </c>
      <c r="AB2553" s="28">
        <f t="shared" si="754"/>
        <v>40525.095238095237</v>
      </c>
      <c r="AC2553">
        <f t="shared" si="755"/>
        <v>3.0018518518518533</v>
      </c>
      <c r="AD2553" s="31">
        <f t="shared" si="744"/>
        <v>5.6616143943111128</v>
      </c>
      <c r="AE2553" s="31">
        <f t="shared" si="756"/>
        <v>11.500153092232102</v>
      </c>
      <c r="AF2553" s="15">
        <f t="shared" si="745"/>
        <v>4.2222222222222232</v>
      </c>
      <c r="AG2553" s="31">
        <f t="shared" si="757"/>
        <v>6.2047833491135602</v>
      </c>
      <c r="AH2553" s="31">
        <f t="shared" si="758"/>
        <v>37.644038216896192</v>
      </c>
      <c r="AI2553">
        <f t="shared" si="759"/>
        <v>157.1770373694805</v>
      </c>
    </row>
    <row r="2554" spans="1:35" x14ac:dyDescent="0.2">
      <c r="A2554">
        <v>32</v>
      </c>
      <c r="C2554" s="27" t="s">
        <v>2615</v>
      </c>
      <c r="D2554" s="26">
        <v>29.489000000000001</v>
      </c>
      <c r="E2554">
        <v>0</v>
      </c>
      <c r="F2554" s="26">
        <v>1</v>
      </c>
      <c r="G2554" s="26">
        <v>37.401666666666664</v>
      </c>
      <c r="H2554" s="26">
        <v>31.189166666666665</v>
      </c>
      <c r="I2554" s="26">
        <v>99.483333333333334</v>
      </c>
      <c r="J2554" s="26">
        <v>37.271666666666668</v>
      </c>
      <c r="K2554">
        <v>292</v>
      </c>
      <c r="L2554">
        <v>0</v>
      </c>
      <c r="M2554">
        <v>0</v>
      </c>
      <c r="N2554">
        <v>39.555</v>
      </c>
      <c r="O2554" s="1">
        <f t="shared" si="742"/>
        <v>25.776677098787872</v>
      </c>
      <c r="Q2554" s="1">
        <f t="shared" si="746"/>
        <v>-764.00527912291659</v>
      </c>
      <c r="R2554" s="2">
        <f t="shared" si="747"/>
        <v>-0.80831174300799624</v>
      </c>
      <c r="S2554" s="2"/>
      <c r="T2554" s="1">
        <f t="shared" si="748"/>
        <v>1910.9726349101109</v>
      </c>
      <c r="U2554" s="1">
        <f t="shared" si="749"/>
        <v>0</v>
      </c>
      <c r="V2554" s="1">
        <f t="shared" si="750"/>
        <v>503.62051763677084</v>
      </c>
      <c r="W2554" s="1">
        <f t="shared" si="751"/>
        <v>-1781.6145780602949</v>
      </c>
      <c r="X2554" s="2">
        <f t="shared" si="760"/>
        <v>42.397596405354264</v>
      </c>
      <c r="Y2554">
        <f t="shared" si="743"/>
        <v>1</v>
      </c>
      <c r="Z2554" s="26">
        <f t="shared" si="752"/>
        <v>0</v>
      </c>
      <c r="AA2554">
        <f t="shared" si="753"/>
        <v>24.959313953903155</v>
      </c>
      <c r="AB2554" s="28">
        <f t="shared" si="754"/>
        <v>40525.136904761908</v>
      </c>
      <c r="AC2554">
        <f t="shared" si="755"/>
        <v>3.000925925925924</v>
      </c>
      <c r="AD2554" s="31">
        <f t="shared" si="744"/>
        <v>5.6612412110723325</v>
      </c>
      <c r="AE2554" s="31">
        <f t="shared" si="756"/>
        <v>11.499433620987036</v>
      </c>
      <c r="AF2554" s="15">
        <f t="shared" si="745"/>
        <v>4.197222222222222</v>
      </c>
      <c r="AG2554" s="31">
        <f t="shared" si="757"/>
        <v>6.193862130971775</v>
      </c>
      <c r="AH2554" s="31">
        <f t="shared" si="758"/>
        <v>37.581167109862193</v>
      </c>
      <c r="AI2554">
        <f t="shared" si="759"/>
        <v>156.80338173511745</v>
      </c>
    </row>
    <row r="2555" spans="1:35" x14ac:dyDescent="0.2">
      <c r="A2555">
        <v>32</v>
      </c>
      <c r="C2555" s="27" t="s">
        <v>2616</v>
      </c>
      <c r="D2555" s="26">
        <v>29.504083333333334</v>
      </c>
      <c r="E2555">
        <v>0</v>
      </c>
      <c r="F2555" s="26">
        <v>1</v>
      </c>
      <c r="G2555" s="26">
        <v>37.471666666666664</v>
      </c>
      <c r="H2555" s="26">
        <v>31.099166666666665</v>
      </c>
      <c r="I2555" s="26">
        <v>99.325000000000003</v>
      </c>
      <c r="J2555" s="26">
        <v>37.299999999999997</v>
      </c>
      <c r="K2555">
        <v>305</v>
      </c>
      <c r="L2555">
        <v>0</v>
      </c>
      <c r="M2555">
        <v>0</v>
      </c>
      <c r="N2555">
        <v>39.522500000000001</v>
      </c>
      <c r="O2555" s="1">
        <f t="shared" si="742"/>
        <v>25.776677098787872</v>
      </c>
      <c r="Q2555" s="1">
        <f t="shared" si="746"/>
        <v>-692.43745782407746</v>
      </c>
      <c r="R2555" s="2">
        <f t="shared" si="747"/>
        <v>0.62074019853046947</v>
      </c>
      <c r="S2555" s="2"/>
      <c r="T2555" s="1">
        <f t="shared" si="748"/>
        <v>1788.5046250081639</v>
      </c>
      <c r="U2555" s="1">
        <f t="shared" si="749"/>
        <v>0</v>
      </c>
      <c r="V2555" s="1">
        <f t="shared" si="750"/>
        <v>470.05894511817945</v>
      </c>
      <c r="W2555" s="1">
        <f t="shared" si="751"/>
        <v>-1696.8086209777043</v>
      </c>
      <c r="X2555" s="2">
        <f t="shared" si="760"/>
        <v>41.589284662346266</v>
      </c>
      <c r="Y2555">
        <f t="shared" si="743"/>
        <v>1</v>
      </c>
      <c r="Z2555" s="26">
        <f t="shared" si="752"/>
        <v>360</v>
      </c>
      <c r="AA2555">
        <f t="shared" si="753"/>
        <v>16.954777958344504</v>
      </c>
      <c r="AB2555" s="28">
        <f t="shared" si="754"/>
        <v>40525.178571428572</v>
      </c>
      <c r="AC2555">
        <f t="shared" si="755"/>
        <v>3.0398148148148132</v>
      </c>
      <c r="AD2555" s="31">
        <f t="shared" si="744"/>
        <v>5.6678984202726985</v>
      </c>
      <c r="AE2555" s="31">
        <f t="shared" si="756"/>
        <v>11.511335040131007</v>
      </c>
      <c r="AF2555" s="15">
        <f t="shared" si="745"/>
        <v>4.1791666666666671</v>
      </c>
      <c r="AG2555" s="31">
        <f t="shared" si="757"/>
        <v>6.1859851135399051</v>
      </c>
      <c r="AH2555" s="31">
        <f t="shared" si="758"/>
        <v>37.535817038505321</v>
      </c>
      <c r="AI2555">
        <f t="shared" si="759"/>
        <v>156.45918577422634</v>
      </c>
    </row>
    <row r="2556" spans="1:35" x14ac:dyDescent="0.2">
      <c r="A2556">
        <v>32</v>
      </c>
      <c r="C2556" s="27" t="s">
        <v>2617</v>
      </c>
      <c r="D2556" s="26">
        <v>29.510249999999999</v>
      </c>
      <c r="E2556">
        <v>0</v>
      </c>
      <c r="F2556" s="26">
        <v>30.083333333333336</v>
      </c>
      <c r="G2556" s="26">
        <v>37.470833333333331</v>
      </c>
      <c r="H2556" s="26">
        <v>31.016666666666666</v>
      </c>
      <c r="I2556" s="26">
        <v>99.391666666666666</v>
      </c>
      <c r="J2556" s="26">
        <v>37.31583333333333</v>
      </c>
      <c r="K2556">
        <v>305</v>
      </c>
      <c r="L2556">
        <v>0</v>
      </c>
      <c r="M2556">
        <v>0</v>
      </c>
      <c r="N2556">
        <v>39.51</v>
      </c>
      <c r="O2556" s="1">
        <f t="shared" si="742"/>
        <v>775.44836938853518</v>
      </c>
      <c r="Q2556" s="1">
        <f t="shared" si="746"/>
        <v>-104.5047936717389</v>
      </c>
      <c r="R2556" s="2">
        <f t="shared" si="747"/>
        <v>-0.11056527256260486</v>
      </c>
      <c r="S2556" s="2"/>
      <c r="T2556" s="1">
        <f t="shared" si="748"/>
        <v>1908.4030234896125</v>
      </c>
      <c r="U2556" s="1">
        <f t="shared" si="749"/>
        <v>0</v>
      </c>
      <c r="V2556" s="1">
        <f t="shared" si="750"/>
        <v>502.39593665526468</v>
      </c>
      <c r="W2556" s="1">
        <f t="shared" si="751"/>
        <v>-1687.1559104154553</v>
      </c>
      <c r="X2556" s="2">
        <f t="shared" si="760"/>
        <v>42.210024860876736</v>
      </c>
      <c r="Y2556">
        <f t="shared" si="743"/>
        <v>1</v>
      </c>
      <c r="Z2556" s="26">
        <f t="shared" si="752"/>
        <v>0</v>
      </c>
      <c r="AA2556">
        <f t="shared" si="753"/>
        <v>22.459936334739186</v>
      </c>
      <c r="AB2556" s="28">
        <f t="shared" si="754"/>
        <v>40525.220238095237</v>
      </c>
      <c r="AC2556">
        <f t="shared" si="755"/>
        <v>3.0393518518518507</v>
      </c>
      <c r="AD2556" s="31">
        <f t="shared" si="744"/>
        <v>5.6715158313612104</v>
      </c>
      <c r="AE2556" s="31">
        <f t="shared" si="756"/>
        <v>11.518701203904133</v>
      </c>
      <c r="AF2556" s="15">
        <f t="shared" si="745"/>
        <v>4.1722222222222207</v>
      </c>
      <c r="AG2556" s="31">
        <f t="shared" si="757"/>
        <v>6.1829578407628096</v>
      </c>
      <c r="AH2556" s="31">
        <f t="shared" si="758"/>
        <v>37.518387386680622</v>
      </c>
      <c r="AI2556">
        <f t="shared" si="759"/>
        <v>156.31011333085226</v>
      </c>
    </row>
    <row r="2557" spans="1:35" x14ac:dyDescent="0.2">
      <c r="A2557">
        <v>32</v>
      </c>
      <c r="C2557" s="27" t="s">
        <v>2618</v>
      </c>
      <c r="D2557" s="26">
        <v>29.5185</v>
      </c>
      <c r="E2557">
        <v>0</v>
      </c>
      <c r="F2557" s="26">
        <v>119.41666666666666</v>
      </c>
      <c r="G2557" s="26">
        <v>38.590833333333336</v>
      </c>
      <c r="H2557" s="26">
        <v>31.91</v>
      </c>
      <c r="I2557" s="26">
        <v>99.216666666666669</v>
      </c>
      <c r="J2557" s="26">
        <v>38.391666666666666</v>
      </c>
      <c r="K2557">
        <v>309.08333333333331</v>
      </c>
      <c r="L2557">
        <v>0</v>
      </c>
      <c r="M2557">
        <v>0</v>
      </c>
      <c r="N2557">
        <v>39.46</v>
      </c>
      <c r="O2557" s="1">
        <f t="shared" si="742"/>
        <v>3078.1648568802511</v>
      </c>
      <c r="Q2557" s="1">
        <f t="shared" si="746"/>
        <v>1448.5825528387961</v>
      </c>
      <c r="R2557" s="2">
        <f t="shared" si="747"/>
        <v>1.5325892636766969</v>
      </c>
      <c r="S2557" s="2"/>
      <c r="T2557" s="1">
        <f t="shared" si="748"/>
        <v>1737.2441003560875</v>
      </c>
      <c r="U2557" s="1">
        <f t="shared" si="749"/>
        <v>0</v>
      </c>
      <c r="V2557" s="1">
        <f t="shared" si="750"/>
        <v>458.41093698202741</v>
      </c>
      <c r="W2557" s="1">
        <f t="shared" si="751"/>
        <v>-719.12693688733805</v>
      </c>
      <c r="X2557" s="2">
        <f t="shared" si="760"/>
        <v>42.099459588314133</v>
      </c>
      <c r="Y2557">
        <f t="shared" si="743"/>
        <v>1</v>
      </c>
      <c r="Z2557" s="26">
        <f t="shared" si="752"/>
        <v>0</v>
      </c>
      <c r="AA2557">
        <f t="shared" si="753"/>
        <v>12.310458197140573</v>
      </c>
      <c r="AB2557" s="28">
        <f t="shared" si="754"/>
        <v>40525.261904761908</v>
      </c>
      <c r="AC2557">
        <f t="shared" si="755"/>
        <v>3.6615740740740756</v>
      </c>
      <c r="AD2557" s="31">
        <f t="shared" si="744"/>
        <v>5.9171781318841479</v>
      </c>
      <c r="AE2557" s="31">
        <f t="shared" si="756"/>
        <v>11.990621485352296</v>
      </c>
      <c r="AF2557" s="15">
        <f t="shared" si="745"/>
        <v>4.1444444444444448</v>
      </c>
      <c r="AG2557" s="31">
        <f t="shared" si="757"/>
        <v>6.170861789210651</v>
      </c>
      <c r="AH2557" s="31">
        <f t="shared" si="758"/>
        <v>37.448739181739185</v>
      </c>
      <c r="AI2557">
        <f t="shared" si="759"/>
        <v>153.05420359067799</v>
      </c>
    </row>
    <row r="2558" spans="1:35" x14ac:dyDescent="0.2">
      <c r="A2558">
        <v>32</v>
      </c>
      <c r="C2558" s="27" t="s">
        <v>2619</v>
      </c>
      <c r="D2558" s="26">
        <v>29.523250000000001</v>
      </c>
      <c r="E2558">
        <v>0</v>
      </c>
      <c r="F2558" s="26">
        <v>244.25</v>
      </c>
      <c r="G2558" s="26">
        <v>40.206666666666663</v>
      </c>
      <c r="H2558" s="26">
        <v>33.147500000000001</v>
      </c>
      <c r="I2558" s="26">
        <v>99.841666666666669</v>
      </c>
      <c r="J2558" s="26">
        <v>40.166666666666664</v>
      </c>
      <c r="K2558">
        <v>307.16666666666669</v>
      </c>
      <c r="L2558">
        <v>5.833333333333332E-2</v>
      </c>
      <c r="M2558">
        <v>0.33333333333333326</v>
      </c>
      <c r="N2558">
        <v>39.422499999999999</v>
      </c>
      <c r="O2558" s="1">
        <f t="shared" si="742"/>
        <v>6295.9533813789367</v>
      </c>
      <c r="Q2558" s="1">
        <f t="shared" si="746"/>
        <v>3236.1545206585488</v>
      </c>
      <c r="R2558" s="2">
        <f t="shared" si="747"/>
        <v>3.4238267361708541</v>
      </c>
      <c r="S2558" s="2"/>
      <c r="T2558" s="1">
        <f t="shared" si="748"/>
        <v>1787.5551181247517</v>
      </c>
      <c r="U2558" s="1">
        <f t="shared" si="749"/>
        <v>0</v>
      </c>
      <c r="V2558" s="1">
        <f t="shared" si="750"/>
        <v>475.64853826082305</v>
      </c>
      <c r="W2558" s="1">
        <f t="shared" si="751"/>
        <v>648.80004564811532</v>
      </c>
      <c r="X2558" s="2">
        <f t="shared" si="760"/>
        <v>43.632048851990831</v>
      </c>
      <c r="Y2558">
        <f t="shared" si="743"/>
        <v>1</v>
      </c>
      <c r="Z2558" s="26">
        <f t="shared" si="752"/>
        <v>0</v>
      </c>
      <c r="AA2558">
        <f t="shared" si="753"/>
        <v>11.733243115536169</v>
      </c>
      <c r="AB2558" s="28">
        <f t="shared" si="754"/>
        <v>40525.303571428572</v>
      </c>
      <c r="AC2558">
        <f t="shared" si="755"/>
        <v>4.5592592592592576</v>
      </c>
      <c r="AD2558" s="31">
        <f t="shared" si="744"/>
        <v>6.343621343098965</v>
      </c>
      <c r="AE2558" s="31">
        <f t="shared" si="756"/>
        <v>12.813217155371349</v>
      </c>
      <c r="AF2558" s="15">
        <f t="shared" si="745"/>
        <v>4.1236111111111109</v>
      </c>
      <c r="AG2558" s="31">
        <f t="shared" si="757"/>
        <v>6.1618034286317585</v>
      </c>
      <c r="AH2558" s="31">
        <f t="shared" si="758"/>
        <v>37.39657688369762</v>
      </c>
      <c r="AI2558">
        <f t="shared" si="759"/>
        <v>147.79515868669753</v>
      </c>
    </row>
    <row r="2559" spans="1:35" x14ac:dyDescent="0.2">
      <c r="A2559">
        <v>32</v>
      </c>
      <c r="C2559" s="27" t="s">
        <v>2620</v>
      </c>
      <c r="D2559" s="26">
        <v>29.513000000000002</v>
      </c>
      <c r="E2559">
        <v>1.6666666666666666E-3</v>
      </c>
      <c r="F2559" s="26">
        <v>460.08333333333331</v>
      </c>
      <c r="G2559" s="26">
        <v>45.695</v>
      </c>
      <c r="H2559" s="26">
        <v>34.768333333333331</v>
      </c>
      <c r="I2559" s="26">
        <v>98.924999999999997</v>
      </c>
      <c r="J2559" s="26">
        <v>45.42</v>
      </c>
      <c r="K2559">
        <v>321.33333333333331</v>
      </c>
      <c r="L2559">
        <v>1.2333333333333334</v>
      </c>
      <c r="M2559">
        <v>5.7249999999999996</v>
      </c>
      <c r="N2559">
        <v>39.384999999999998</v>
      </c>
      <c r="O2559" s="1">
        <f t="shared" si="742"/>
        <v>11859.419521867318</v>
      </c>
      <c r="Q2559" s="1">
        <f t="shared" si="746"/>
        <v>3846.5084216845612</v>
      </c>
      <c r="R2559" s="2">
        <f t="shared" si="747"/>
        <v>4.0695764961155012</v>
      </c>
      <c r="S2559" s="2"/>
      <c r="T2559" s="1">
        <f t="shared" si="748"/>
        <v>2094.9550960050969</v>
      </c>
      <c r="U2559" s="1">
        <f t="shared" si="749"/>
        <v>0</v>
      </c>
      <c r="V2559" s="1">
        <f t="shared" si="750"/>
        <v>565.98364648743802</v>
      </c>
      <c r="W2559" s="1">
        <f t="shared" si="751"/>
        <v>5220.7374555234292</v>
      </c>
      <c r="X2559" s="2">
        <f t="shared" si="760"/>
        <v>47.055875588161683</v>
      </c>
      <c r="Y2559">
        <f t="shared" si="743"/>
        <v>1</v>
      </c>
      <c r="Z2559" s="26">
        <f t="shared" si="752"/>
        <v>0</v>
      </c>
      <c r="AA2559">
        <f t="shared" si="753"/>
        <v>1.8519823664544066</v>
      </c>
      <c r="AB2559" s="28">
        <f t="shared" si="754"/>
        <v>40525.345238095237</v>
      </c>
      <c r="AC2559">
        <f t="shared" si="755"/>
        <v>7.6083333333333334</v>
      </c>
      <c r="AD2559" s="31">
        <f t="shared" si="744"/>
        <v>7.7658926825342505</v>
      </c>
      <c r="AE2559" s="31">
        <f t="shared" si="756"/>
        <v>15.515651776600478</v>
      </c>
      <c r="AF2559" s="15">
        <f t="shared" si="745"/>
        <v>4.102777777777777</v>
      </c>
      <c r="AG2559" s="31">
        <f t="shared" si="757"/>
        <v>6.1527567777283982</v>
      </c>
      <c r="AH2559" s="31">
        <f t="shared" si="758"/>
        <v>37.344477818981048</v>
      </c>
      <c r="AI2559">
        <f t="shared" si="759"/>
        <v>131.23490216679195</v>
      </c>
    </row>
    <row r="2560" spans="1:35" x14ac:dyDescent="0.2">
      <c r="A2560">
        <v>32</v>
      </c>
      <c r="C2560" s="27" t="s">
        <v>2621</v>
      </c>
      <c r="D2560" s="26">
        <v>29.4985</v>
      </c>
      <c r="E2560">
        <v>1.6666666666666666E-3</v>
      </c>
      <c r="F2560" s="26">
        <v>458.41666666666669</v>
      </c>
      <c r="G2560" s="26">
        <v>49.920833333333334</v>
      </c>
      <c r="H2560" s="26">
        <v>35.772500000000001</v>
      </c>
      <c r="I2560" s="26">
        <v>97.6</v>
      </c>
      <c r="J2560" s="26">
        <v>49.286666666666662</v>
      </c>
      <c r="K2560">
        <v>318.5</v>
      </c>
      <c r="L2560">
        <v>1.8</v>
      </c>
      <c r="M2560">
        <v>6.0583333333333336</v>
      </c>
      <c r="N2560">
        <v>39.355833333333337</v>
      </c>
      <c r="O2560" s="1">
        <f t="shared" si="742"/>
        <v>11816.458393369341</v>
      </c>
      <c r="Q2560" s="1">
        <f t="shared" si="746"/>
        <v>-377.65181955731202</v>
      </c>
      <c r="R2560" s="2">
        <f t="shared" si="747"/>
        <v>-0.3995527372100795</v>
      </c>
      <c r="S2560" s="2"/>
      <c r="T2560" s="1">
        <f t="shared" si="748"/>
        <v>2617.5897946588884</v>
      </c>
      <c r="U2560" s="1">
        <f t="shared" si="749"/>
        <v>0</v>
      </c>
      <c r="V2560" s="1">
        <f t="shared" si="750"/>
        <v>718.05241702118428</v>
      </c>
      <c r="W2560" s="1">
        <f t="shared" si="751"/>
        <v>8741.2188934397782</v>
      </c>
      <c r="X2560" s="2">
        <f t="shared" si="760"/>
        <v>51.125452084277185</v>
      </c>
      <c r="Y2560">
        <f t="shared" si="743"/>
        <v>1</v>
      </c>
      <c r="Z2560" s="26">
        <f t="shared" si="752"/>
        <v>0</v>
      </c>
      <c r="AA2560">
        <f t="shared" si="753"/>
        <v>1.4511063351255238</v>
      </c>
      <c r="AB2560" s="28">
        <f t="shared" si="754"/>
        <v>40525.386904761908</v>
      </c>
      <c r="AC2560">
        <f t="shared" si="755"/>
        <v>9.956018518518519</v>
      </c>
      <c r="AD2560" s="31">
        <f t="shared" si="744"/>
        <v>8.9845036613796783</v>
      </c>
      <c r="AE2560" s="31">
        <f t="shared" si="756"/>
        <v>17.801487057974541</v>
      </c>
      <c r="AF2560" s="15">
        <f t="shared" si="745"/>
        <v>4.0865740740740755</v>
      </c>
      <c r="AG2560" s="31">
        <f t="shared" si="757"/>
        <v>6.1457285809833841</v>
      </c>
      <c r="AH2560" s="31">
        <f t="shared" si="758"/>
        <v>37.303999999891012</v>
      </c>
      <c r="AI2560">
        <f t="shared" si="759"/>
        <v>117.24910780680182</v>
      </c>
    </row>
    <row r="2561" spans="1:35" x14ac:dyDescent="0.2">
      <c r="A2561">
        <v>32</v>
      </c>
      <c r="C2561" s="27" t="s">
        <v>2622</v>
      </c>
      <c r="D2561" s="26">
        <v>29.4985</v>
      </c>
      <c r="E2561">
        <v>5.0000000000000001E-3</v>
      </c>
      <c r="F2561" s="26">
        <v>376.83333333333331</v>
      </c>
      <c r="G2561" s="26">
        <v>50.819166666666668</v>
      </c>
      <c r="H2561" s="26">
        <v>36.664166666666667</v>
      </c>
      <c r="I2561" s="26">
        <v>97.708333333333329</v>
      </c>
      <c r="J2561" s="26">
        <v>50.212499999999999</v>
      </c>
      <c r="K2561">
        <v>318.75</v>
      </c>
      <c r="L2561">
        <v>1.2666666666666666</v>
      </c>
      <c r="M2561">
        <v>5.5083333333333329</v>
      </c>
      <c r="N2561">
        <v>39.351666666666667</v>
      </c>
      <c r="O2561" s="1">
        <f t="shared" si="742"/>
        <v>9713.511153393225</v>
      </c>
      <c r="Q2561" s="1">
        <f t="shared" si="746"/>
        <v>-2944.1070370894067</v>
      </c>
      <c r="R2561" s="2">
        <f t="shared" si="747"/>
        <v>-3.1148427318248673</v>
      </c>
      <c r="S2561" s="2"/>
      <c r="T2561" s="1">
        <f t="shared" si="748"/>
        <v>2397.4443323595169</v>
      </c>
      <c r="U2561" s="1">
        <f t="shared" si="749"/>
        <v>0</v>
      </c>
      <c r="V2561" s="1">
        <f t="shared" si="750"/>
        <v>658.60357223045764</v>
      </c>
      <c r="W2561" s="1">
        <f t="shared" si="751"/>
        <v>9487.9250033621101</v>
      </c>
      <c r="X2561" s="2">
        <f t="shared" si="760"/>
        <v>50.725899347067106</v>
      </c>
      <c r="Y2561">
        <f t="shared" si="743"/>
        <v>1</v>
      </c>
      <c r="Z2561" s="26">
        <f t="shared" si="752"/>
        <v>0</v>
      </c>
      <c r="AA2561">
        <f t="shared" si="753"/>
        <v>8.6987929052868267E-3</v>
      </c>
      <c r="AB2561" s="28">
        <f t="shared" si="754"/>
        <v>40525.428571428572</v>
      </c>
      <c r="AC2561">
        <f t="shared" si="755"/>
        <v>10.455092592592592</v>
      </c>
      <c r="AD2561" s="31">
        <f t="shared" si="744"/>
        <v>9.3004931296294213</v>
      </c>
      <c r="AE2561" s="31">
        <f t="shared" si="756"/>
        <v>18.3951462987886</v>
      </c>
      <c r="AF2561" s="15">
        <f t="shared" si="745"/>
        <v>4.0842592592592588</v>
      </c>
      <c r="AG2561" s="31">
        <f t="shared" si="757"/>
        <v>6.1447251301383368</v>
      </c>
      <c r="AH2561" s="31">
        <f t="shared" si="758"/>
        <v>37.29822057199997</v>
      </c>
      <c r="AI2561">
        <f t="shared" si="759"/>
        <v>113.64528253054675</v>
      </c>
    </row>
    <row r="2562" spans="1:35" x14ac:dyDescent="0.2">
      <c r="A2562">
        <v>32</v>
      </c>
      <c r="C2562" s="27" t="s">
        <v>2623</v>
      </c>
      <c r="D2562" s="26">
        <v>29.490750000000002</v>
      </c>
      <c r="E2562">
        <v>4.1666666666666666E-3</v>
      </c>
      <c r="F2562" s="26">
        <v>455.5</v>
      </c>
      <c r="G2562" s="26">
        <v>52.325833333333335</v>
      </c>
      <c r="H2562" s="26">
        <v>37.807499999999997</v>
      </c>
      <c r="I2562" s="26">
        <v>97.11666666666666</v>
      </c>
      <c r="J2562" s="26">
        <v>51.553333333333335</v>
      </c>
      <c r="K2562">
        <v>315.08333333333331</v>
      </c>
      <c r="L2562">
        <v>1.5166666666666666</v>
      </c>
      <c r="M2562">
        <v>6.6333333333333329</v>
      </c>
      <c r="N2562">
        <v>39.355833333333337</v>
      </c>
      <c r="O2562" s="1">
        <f t="shared" si="742"/>
        <v>11741.276418497873</v>
      </c>
      <c r="Q2562" s="1">
        <f t="shared" si="746"/>
        <v>-1226.0384285769878</v>
      </c>
      <c r="R2562" s="2">
        <f t="shared" si="747"/>
        <v>-1.2971392819897123</v>
      </c>
      <c r="S2562" s="2"/>
      <c r="T2562" s="1">
        <f t="shared" si="748"/>
        <v>1671.4498688300232</v>
      </c>
      <c r="U2562" s="1">
        <f t="shared" si="749"/>
        <v>0</v>
      </c>
      <c r="V2562" s="1">
        <f t="shared" si="750"/>
        <v>456.42574410317599</v>
      </c>
      <c r="W2562" s="1">
        <f t="shared" si="751"/>
        <v>10731.05622791424</v>
      </c>
      <c r="X2562" s="2">
        <f t="shared" si="760"/>
        <v>47.611056615242241</v>
      </c>
      <c r="Y2562">
        <f t="shared" si="743"/>
        <v>1</v>
      </c>
      <c r="Z2562" s="26">
        <f t="shared" si="752"/>
        <v>0</v>
      </c>
      <c r="AA2562">
        <f t="shared" si="753"/>
        <v>22.229119501453834</v>
      </c>
      <c r="AB2562" s="28">
        <f t="shared" si="754"/>
        <v>40525.470238095237</v>
      </c>
      <c r="AC2562">
        <f t="shared" si="755"/>
        <v>11.292129629629631</v>
      </c>
      <c r="AD2562" s="31">
        <f t="shared" si="744"/>
        <v>9.7747245434767507</v>
      </c>
      <c r="AE2562" s="31">
        <f t="shared" si="756"/>
        <v>19.276221186281262</v>
      </c>
      <c r="AF2562" s="15">
        <f t="shared" si="745"/>
        <v>4.0865740740740755</v>
      </c>
      <c r="AG2562" s="31">
        <f t="shared" si="757"/>
        <v>6.1457285809833841</v>
      </c>
      <c r="AH2562" s="31">
        <f t="shared" si="758"/>
        <v>37.303999999891012</v>
      </c>
      <c r="AI2562">
        <f t="shared" si="759"/>
        <v>108.3830062274218</v>
      </c>
    </row>
    <row r="2563" spans="1:35" x14ac:dyDescent="0.2">
      <c r="A2563">
        <v>32</v>
      </c>
      <c r="C2563" s="27" t="s">
        <v>2624</v>
      </c>
      <c r="D2563" s="26">
        <v>29.494250000000001</v>
      </c>
      <c r="E2563">
        <v>3.3333333333333331E-3</v>
      </c>
      <c r="F2563" s="26">
        <v>256.5</v>
      </c>
      <c r="G2563" s="26">
        <v>49.100833333333334</v>
      </c>
      <c r="H2563" s="26">
        <v>38.452500000000001</v>
      </c>
      <c r="I2563" s="26">
        <v>98.424999999999997</v>
      </c>
      <c r="J2563" s="26">
        <v>48.695</v>
      </c>
      <c r="K2563">
        <v>301.33333333333331</v>
      </c>
      <c r="L2563">
        <v>0.84166666666666667</v>
      </c>
      <c r="M2563">
        <v>4.916666666666667</v>
      </c>
      <c r="N2563">
        <v>39.427500000000002</v>
      </c>
      <c r="O2563" s="1">
        <f t="shared" si="742"/>
        <v>6611.7176758390879</v>
      </c>
      <c r="Q2563" s="1">
        <f t="shared" si="746"/>
        <v>-3217.3978457259136</v>
      </c>
      <c r="R2563" s="2">
        <f t="shared" si="747"/>
        <v>-3.4039823175233312</v>
      </c>
      <c r="S2563" s="2"/>
      <c r="T2563" s="1">
        <f t="shared" si="748"/>
        <v>1340.3263209653346</v>
      </c>
      <c r="U2563" s="1">
        <f t="shared" si="749"/>
        <v>0</v>
      </c>
      <c r="V2563" s="1">
        <f t="shared" si="750"/>
        <v>365.28027149179303</v>
      </c>
      <c r="W2563" s="1">
        <f t="shared" si="751"/>
        <v>8003.4760147538218</v>
      </c>
      <c r="X2563" s="2">
        <f t="shared" si="760"/>
        <v>46.313917333252526</v>
      </c>
      <c r="Y2563">
        <f t="shared" si="743"/>
        <v>1</v>
      </c>
      <c r="Z2563" s="26">
        <f t="shared" si="752"/>
        <v>0</v>
      </c>
      <c r="AA2563">
        <f t="shared" si="753"/>
        <v>7.7669007915064103</v>
      </c>
      <c r="AB2563" s="28">
        <f t="shared" si="754"/>
        <v>40525.511904761908</v>
      </c>
      <c r="AC2563">
        <f t="shared" si="755"/>
        <v>9.5004629629629633</v>
      </c>
      <c r="AD2563" s="31">
        <f t="shared" si="744"/>
        <v>8.786874461582439</v>
      </c>
      <c r="AE2563" s="31">
        <f t="shared" si="756"/>
        <v>17.437973585442055</v>
      </c>
      <c r="AF2563" s="15">
        <f t="shared" si="745"/>
        <v>4.12638888888889</v>
      </c>
      <c r="AG2563" s="31">
        <f t="shared" si="757"/>
        <v>6.163010533200568</v>
      </c>
      <c r="AH2563" s="31">
        <f t="shared" si="758"/>
        <v>37.403528201884349</v>
      </c>
      <c r="AI2563">
        <f t="shared" si="759"/>
        <v>120.03291435405106</v>
      </c>
    </row>
    <row r="2564" spans="1:35" x14ac:dyDescent="0.2">
      <c r="A2564">
        <v>32</v>
      </c>
      <c r="C2564" s="27" t="s">
        <v>2625</v>
      </c>
      <c r="D2564" s="26">
        <v>29.507083333333334</v>
      </c>
      <c r="E2564">
        <v>0</v>
      </c>
      <c r="F2564" s="26">
        <v>45.5</v>
      </c>
      <c r="G2564" s="26">
        <v>44.744999999999997</v>
      </c>
      <c r="H2564" s="26">
        <v>35.634166666666665</v>
      </c>
      <c r="I2564" s="26">
        <v>99.424999999999997</v>
      </c>
      <c r="J2564" s="26">
        <v>44.600833333333334</v>
      </c>
      <c r="K2564">
        <v>322.83333333333331</v>
      </c>
      <c r="L2564">
        <v>0</v>
      </c>
      <c r="M2564">
        <v>1.1000000000000001</v>
      </c>
      <c r="N2564">
        <v>39.522500000000001</v>
      </c>
      <c r="O2564" s="1">
        <f t="shared" si="742"/>
        <v>1172.8388079948481</v>
      </c>
      <c r="Q2564" s="1">
        <f t="shared" si="746"/>
        <v>-4855.4998443756331</v>
      </c>
      <c r="R2564" s="2">
        <f t="shared" si="747"/>
        <v>-5.1370817056237774</v>
      </c>
      <c r="S2564" s="2"/>
      <c r="T2564" s="1">
        <f t="shared" si="748"/>
        <v>1240.4765464168947</v>
      </c>
      <c r="U2564" s="1">
        <f t="shared" si="749"/>
        <v>0</v>
      </c>
      <c r="V2564" s="1">
        <f t="shared" si="750"/>
        <v>331.81606009797042</v>
      </c>
      <c r="W2564" s="1">
        <f t="shared" si="751"/>
        <v>4320.9669352569072</v>
      </c>
      <c r="X2564" s="2">
        <f t="shared" si="760"/>
        <v>42.909935015729197</v>
      </c>
      <c r="Y2564">
        <f t="shared" si="743"/>
        <v>1</v>
      </c>
      <c r="Z2564" s="26">
        <f t="shared" si="752"/>
        <v>0</v>
      </c>
      <c r="AA2564">
        <f t="shared" si="753"/>
        <v>3.3674634964967947</v>
      </c>
      <c r="AB2564" s="28">
        <f t="shared" si="754"/>
        <v>40525.553571428572</v>
      </c>
      <c r="AC2564">
        <f t="shared" si="755"/>
        <v>7.0805555555555539</v>
      </c>
      <c r="AD2564" s="31">
        <f t="shared" si="744"/>
        <v>7.5274410921360699</v>
      </c>
      <c r="AE2564" s="31">
        <f t="shared" si="756"/>
        <v>15.06756843592561</v>
      </c>
      <c r="AF2564" s="15">
        <f t="shared" si="745"/>
        <v>4.1791666666666671</v>
      </c>
      <c r="AG2564" s="31">
        <f t="shared" si="757"/>
        <v>6.1859851135399051</v>
      </c>
      <c r="AH2564" s="31">
        <f t="shared" si="758"/>
        <v>37.535817038505321</v>
      </c>
      <c r="AI2564">
        <f t="shared" si="759"/>
        <v>135.07911059870924</v>
      </c>
    </row>
    <row r="2565" spans="1:35" x14ac:dyDescent="0.2">
      <c r="A2565">
        <v>32</v>
      </c>
      <c r="C2565" s="27" t="s">
        <v>2626</v>
      </c>
      <c r="D2565" s="26">
        <v>29.521750000000001</v>
      </c>
      <c r="E2565">
        <v>0</v>
      </c>
      <c r="F2565" s="26">
        <v>1.6666666666666665</v>
      </c>
      <c r="G2565" s="26">
        <v>40.377499999999998</v>
      </c>
      <c r="H2565" s="26">
        <v>32.159999999999997</v>
      </c>
      <c r="I2565" s="26">
        <v>100</v>
      </c>
      <c r="J2565" s="26">
        <v>40.377499999999998</v>
      </c>
      <c r="K2565">
        <v>329</v>
      </c>
      <c r="L2565">
        <v>0</v>
      </c>
      <c r="M2565">
        <v>0</v>
      </c>
      <c r="N2565">
        <v>39.665833333333332</v>
      </c>
      <c r="O2565" s="1">
        <f t="shared" si="742"/>
        <v>42.961128497979772</v>
      </c>
      <c r="Q2565" s="1">
        <f t="shared" si="746"/>
        <v>-1901.4377034570982</v>
      </c>
      <c r="R2565" s="2">
        <f t="shared" si="747"/>
        <v>-0.65837281619452215</v>
      </c>
      <c r="S2565" s="2"/>
      <c r="T2565" s="1">
        <f t="shared" si="748"/>
        <v>956.9591217897048</v>
      </c>
      <c r="U2565" s="1">
        <f t="shared" si="749"/>
        <v>0</v>
      </c>
      <c r="V2565" s="1">
        <f t="shared" si="750"/>
        <v>249.39913268628152</v>
      </c>
      <c r="W2565" s="1">
        <f t="shared" si="751"/>
        <v>588.81534429701571</v>
      </c>
      <c r="X2565" s="2">
        <f t="shared" si="760"/>
        <v>37.772853310105418</v>
      </c>
      <c r="Y2565">
        <f t="shared" si="743"/>
        <v>1</v>
      </c>
      <c r="Z2565" s="26">
        <f t="shared" si="752"/>
        <v>360</v>
      </c>
      <c r="AA2565">
        <f t="shared" si="753"/>
        <v>6.7841843791787895</v>
      </c>
      <c r="AB2565" s="28">
        <f t="shared" si="754"/>
        <v>40525.595238095237</v>
      </c>
      <c r="AC2565">
        <f t="shared" si="755"/>
        <v>4.654166666666665</v>
      </c>
      <c r="AD2565" s="31">
        <f t="shared" si="744"/>
        <v>6.3961735368179662</v>
      </c>
      <c r="AE2565" s="31">
        <f t="shared" si="756"/>
        <v>12.91495145064661</v>
      </c>
      <c r="AF2565" s="15">
        <f t="shared" si="745"/>
        <v>4.2587962962962953</v>
      </c>
      <c r="AG2565" s="31">
        <f t="shared" si="757"/>
        <v>6.2207912310490148</v>
      </c>
      <c r="AH2565" s="31">
        <f t="shared" si="758"/>
        <v>37.73618118818424</v>
      </c>
      <c r="AI2565">
        <f t="shared" si="759"/>
        <v>149.22523318207621</v>
      </c>
    </row>
    <row r="2566" spans="1:35" x14ac:dyDescent="0.2">
      <c r="A2566">
        <v>32</v>
      </c>
      <c r="C2566" s="27" t="s">
        <v>2627</v>
      </c>
      <c r="D2566" s="26">
        <v>29.535250000000001</v>
      </c>
      <c r="E2566">
        <v>0</v>
      </c>
      <c r="F2566" s="26">
        <v>1</v>
      </c>
      <c r="G2566" s="26">
        <v>38.301666666666669</v>
      </c>
      <c r="H2566" s="26">
        <v>29.899166666666666</v>
      </c>
      <c r="I2566" s="26">
        <v>100</v>
      </c>
      <c r="J2566" s="26">
        <v>38.301666666666669</v>
      </c>
      <c r="K2566">
        <v>329</v>
      </c>
      <c r="L2566">
        <v>0</v>
      </c>
      <c r="M2566">
        <v>0.15000000000000002</v>
      </c>
      <c r="N2566">
        <v>39.807500000000005</v>
      </c>
      <c r="O2566" s="1">
        <f t="shared" si="742"/>
        <v>25.776677098787872</v>
      </c>
      <c r="Q2566" s="1">
        <f t="shared" si="746"/>
        <v>-432.47092531886256</v>
      </c>
      <c r="R2566" s="2">
        <f t="shared" si="747"/>
        <v>0.89578280197199334</v>
      </c>
      <c r="S2566" s="2"/>
      <c r="T2566" s="1">
        <f t="shared" si="748"/>
        <v>1230.1693990693418</v>
      </c>
      <c r="U2566" s="1">
        <f t="shared" si="749"/>
        <v>0</v>
      </c>
      <c r="V2566" s="1">
        <f t="shared" si="750"/>
        <v>317.77763170910686</v>
      </c>
      <c r="W2566" s="1">
        <f t="shared" si="751"/>
        <v>-1245.889141855632</v>
      </c>
      <c r="X2566" s="2">
        <f t="shared" si="760"/>
        <v>37.114480493910897</v>
      </c>
      <c r="Y2566">
        <f t="shared" si="743"/>
        <v>1</v>
      </c>
      <c r="Z2566" s="26">
        <f t="shared" si="752"/>
        <v>360</v>
      </c>
      <c r="AA2566">
        <f t="shared" si="753"/>
        <v>1.4094110087824998</v>
      </c>
      <c r="AB2566" s="28">
        <f t="shared" si="754"/>
        <v>40525.636904761908</v>
      </c>
      <c r="AC2566">
        <f t="shared" si="755"/>
        <v>3.5009259259259276</v>
      </c>
      <c r="AD2566" s="31">
        <f t="shared" si="744"/>
        <v>5.8964073005220996</v>
      </c>
      <c r="AE2566" s="31">
        <f t="shared" si="756"/>
        <v>11.955469671760918</v>
      </c>
      <c r="AF2566" s="15">
        <f t="shared" si="745"/>
        <v>4.3375000000000021</v>
      </c>
      <c r="AG2566" s="31">
        <f t="shared" si="757"/>
        <v>6.2553619325103957</v>
      </c>
      <c r="AH2566" s="31">
        <f t="shared" si="758"/>
        <v>37.935129268373316</v>
      </c>
      <c r="AI2566">
        <f t="shared" si="759"/>
        <v>156.18971349483374</v>
      </c>
    </row>
    <row r="2567" spans="1:35" x14ac:dyDescent="0.2">
      <c r="A2567">
        <v>32</v>
      </c>
      <c r="C2567" s="27" t="s">
        <v>2628</v>
      </c>
      <c r="D2567" s="26">
        <v>29.55125</v>
      </c>
      <c r="E2567">
        <v>0</v>
      </c>
      <c r="F2567" s="26">
        <v>1</v>
      </c>
      <c r="G2567" s="26">
        <v>37.203333333333333</v>
      </c>
      <c r="H2567" s="26">
        <v>30.9925</v>
      </c>
      <c r="I2567" s="26">
        <v>99.991666666666674</v>
      </c>
      <c r="J2567" s="26">
        <v>37.201666666666668</v>
      </c>
      <c r="K2567">
        <v>324.58333333333331</v>
      </c>
      <c r="L2567">
        <v>0.11666666666666664</v>
      </c>
      <c r="M2567">
        <v>2.5166666666666666</v>
      </c>
      <c r="N2567">
        <v>39.94166666666667</v>
      </c>
      <c r="O2567" s="1">
        <f t="shared" si="742"/>
        <v>25.776677098787872</v>
      </c>
      <c r="Q2567" s="1">
        <f t="shared" si="746"/>
        <v>623.73512942690843</v>
      </c>
      <c r="R2567" s="2">
        <f t="shared" si="747"/>
        <v>2.0132407311465892</v>
      </c>
      <c r="S2567" s="2"/>
      <c r="T2567" s="1">
        <f t="shared" si="748"/>
        <v>1196.4881726848448</v>
      </c>
      <c r="U2567" s="1">
        <f t="shared" si="749"/>
        <v>0</v>
      </c>
      <c r="V2567" s="1">
        <f t="shared" si="750"/>
        <v>310.95081648851135</v>
      </c>
      <c r="W2567" s="1">
        <f t="shared" si="751"/>
        <v>-2265.6290648243535</v>
      </c>
      <c r="X2567" s="2">
        <f t="shared" si="760"/>
        <v>38.010263295882893</v>
      </c>
      <c r="Y2567">
        <f t="shared" si="743"/>
        <v>1</v>
      </c>
      <c r="Z2567" s="26">
        <f t="shared" si="752"/>
        <v>360</v>
      </c>
      <c r="AA2567">
        <f t="shared" si="753"/>
        <v>0.65113596446023481</v>
      </c>
      <c r="AB2567" s="28">
        <f t="shared" si="754"/>
        <v>40525.678571428572</v>
      </c>
      <c r="AC2567">
        <f t="shared" si="755"/>
        <v>2.8907407407407404</v>
      </c>
      <c r="AD2567" s="31">
        <f t="shared" si="744"/>
        <v>5.6456881490096089</v>
      </c>
      <c r="AE2567" s="31">
        <f t="shared" si="756"/>
        <v>11.47241889615365</v>
      </c>
      <c r="AF2567" s="15">
        <f t="shared" si="745"/>
        <v>4.412037037037039</v>
      </c>
      <c r="AG2567" s="31">
        <f t="shared" si="757"/>
        <v>6.2882582458245118</v>
      </c>
      <c r="AH2567" s="31">
        <f t="shared" si="758"/>
        <v>38.124385516725269</v>
      </c>
      <c r="AI2567">
        <f t="shared" si="759"/>
        <v>160.23162332287657</v>
      </c>
    </row>
    <row r="2568" spans="1:35" x14ac:dyDescent="0.2">
      <c r="A2568">
        <v>32</v>
      </c>
      <c r="C2568" s="27" t="s">
        <v>2629</v>
      </c>
      <c r="D2568" s="26">
        <v>29.562000000000001</v>
      </c>
      <c r="E2568">
        <v>0</v>
      </c>
      <c r="F2568" s="26">
        <v>1</v>
      </c>
      <c r="G2568" s="26">
        <v>36.405000000000001</v>
      </c>
      <c r="H2568" s="26">
        <v>29.150833333333335</v>
      </c>
      <c r="I2568" s="26">
        <v>99.875</v>
      </c>
      <c r="J2568" s="26">
        <v>36.369999999999997</v>
      </c>
      <c r="K2568">
        <v>316</v>
      </c>
      <c r="L2568">
        <v>0</v>
      </c>
      <c r="M2568">
        <v>0</v>
      </c>
      <c r="N2568">
        <v>40.06666666666667</v>
      </c>
      <c r="O2568" s="1">
        <f t="shared" si="742"/>
        <v>25.776677098787872</v>
      </c>
      <c r="Q2568" s="1">
        <f t="shared" si="746"/>
        <v>556.16138195171811</v>
      </c>
      <c r="R2568" s="2">
        <f t="shared" si="747"/>
        <v>1.9417482230503644</v>
      </c>
      <c r="S2568" s="2"/>
      <c r="T2568" s="1">
        <f t="shared" si="748"/>
        <v>1853.7276539572888</v>
      </c>
      <c r="U2568" s="1">
        <f t="shared" si="749"/>
        <v>0</v>
      </c>
      <c r="V2568" s="1">
        <f t="shared" si="750"/>
        <v>482.04343977178081</v>
      </c>
      <c r="W2568" s="1">
        <f t="shared" si="751"/>
        <v>-3029.572157893549</v>
      </c>
      <c r="X2568" s="2">
        <f t="shared" si="760"/>
        <v>40.023504027029482</v>
      </c>
      <c r="Y2568">
        <f t="shared" si="743"/>
        <v>1</v>
      </c>
      <c r="Z2568" s="26">
        <f t="shared" si="752"/>
        <v>360</v>
      </c>
      <c r="AA2568">
        <f t="shared" si="753"/>
        <v>13.093571393628569</v>
      </c>
      <c r="AB2568" s="28">
        <f t="shared" si="754"/>
        <v>40525.720238095237</v>
      </c>
      <c r="AC2568">
        <f t="shared" si="755"/>
        <v>2.4472222222222229</v>
      </c>
      <c r="AD2568" s="31">
        <f t="shared" si="744"/>
        <v>5.4633458586613424</v>
      </c>
      <c r="AE2568" s="31">
        <f t="shared" si="756"/>
        <v>11.1197533336113</v>
      </c>
      <c r="AF2568" s="15">
        <f t="shared" si="745"/>
        <v>4.4814814814814836</v>
      </c>
      <c r="AG2568" s="31">
        <f t="shared" si="757"/>
        <v>6.3190439290402862</v>
      </c>
      <c r="AH2568" s="31">
        <f t="shared" si="758"/>
        <v>38.301449825884966</v>
      </c>
      <c r="AI2568">
        <f t="shared" si="759"/>
        <v>163.41635931154929</v>
      </c>
    </row>
    <row r="2569" spans="1:35" x14ac:dyDescent="0.2">
      <c r="A2569">
        <v>32</v>
      </c>
      <c r="C2569" s="27" t="s">
        <v>2630</v>
      </c>
      <c r="D2569" s="26">
        <v>29.560666666666666</v>
      </c>
      <c r="E2569">
        <v>0</v>
      </c>
      <c r="F2569" s="26">
        <v>1</v>
      </c>
      <c r="G2569" s="26">
        <v>35.713333333333331</v>
      </c>
      <c r="H2569" s="26">
        <v>27.015833333333333</v>
      </c>
      <c r="I2569" s="26">
        <v>99.783333333333331</v>
      </c>
      <c r="J2569" s="26">
        <v>35.656666666666666</v>
      </c>
      <c r="K2569">
        <v>316</v>
      </c>
      <c r="L2569">
        <v>0</v>
      </c>
      <c r="M2569">
        <v>0</v>
      </c>
      <c r="N2569">
        <v>40.15</v>
      </c>
      <c r="O2569" s="1">
        <f t="shared" si="742"/>
        <v>25.776677098787872</v>
      </c>
      <c r="Q2569" s="1">
        <f t="shared" si="746"/>
        <v>319.3921716780817</v>
      </c>
      <c r="R2569" s="2">
        <f t="shared" si="747"/>
        <v>1.6912482091412733</v>
      </c>
      <c r="S2569" s="2"/>
      <c r="T2569" s="1">
        <f t="shared" si="748"/>
        <v>2548.7897166454618</v>
      </c>
      <c r="U2569" s="1">
        <f t="shared" si="749"/>
        <v>0</v>
      </c>
      <c r="V2569" s="1">
        <f t="shared" si="750"/>
        <v>662.47005001490788</v>
      </c>
      <c r="W2569" s="1">
        <f t="shared" si="751"/>
        <v>-3670.7879309570435</v>
      </c>
      <c r="X2569" s="2">
        <f t="shared" si="760"/>
        <v>41.965252250079843</v>
      </c>
      <c r="Y2569">
        <f t="shared" si="743"/>
        <v>1</v>
      </c>
      <c r="Z2569" s="26">
        <f t="shared" si="752"/>
        <v>360</v>
      </c>
      <c r="AA2569">
        <f t="shared" si="753"/>
        <v>39.086490141572874</v>
      </c>
      <c r="AB2569" s="28">
        <f t="shared" si="754"/>
        <v>40525.761904761908</v>
      </c>
      <c r="AC2569">
        <f t="shared" si="755"/>
        <v>2.0629629629629616</v>
      </c>
      <c r="AD2569" s="31">
        <f t="shared" si="744"/>
        <v>5.3101174200701475</v>
      </c>
      <c r="AE2569" s="31">
        <f t="shared" si="756"/>
        <v>10.822971964993883</v>
      </c>
      <c r="AF2569" s="15">
        <f t="shared" si="745"/>
        <v>4.5277777777777768</v>
      </c>
      <c r="AG2569" s="31">
        <f t="shared" si="757"/>
        <v>6.3396413537017233</v>
      </c>
      <c r="AH2569" s="31">
        <f t="shared" si="758"/>
        <v>38.419889748989213</v>
      </c>
      <c r="AI2569">
        <f t="shared" si="759"/>
        <v>165.91266971737991</v>
      </c>
    </row>
    <row r="2570" spans="1:35" x14ac:dyDescent="0.2">
      <c r="A2570">
        <v>32</v>
      </c>
      <c r="C2570" s="27" t="s">
        <v>2631</v>
      </c>
      <c r="D2570" s="26">
        <v>29.565000000000001</v>
      </c>
      <c r="E2570">
        <v>0</v>
      </c>
      <c r="F2570" s="26">
        <v>1</v>
      </c>
      <c r="G2570" s="26">
        <v>35.185000000000002</v>
      </c>
      <c r="H2570" s="26">
        <v>26.073333333333334</v>
      </c>
      <c r="I2570" s="26">
        <v>99.45</v>
      </c>
      <c r="J2570" s="26">
        <v>35.045000000000002</v>
      </c>
      <c r="K2570">
        <v>316</v>
      </c>
      <c r="L2570">
        <v>0</v>
      </c>
      <c r="M2570">
        <v>0</v>
      </c>
      <c r="N2570">
        <v>40.22</v>
      </c>
      <c r="O2570" s="1">
        <f t="shared" si="742"/>
        <v>25.776677098787872</v>
      </c>
      <c r="Q2570" s="1">
        <f t="shared" si="746"/>
        <v>244.74335565202202</v>
      </c>
      <c r="R2570" s="2">
        <f t="shared" si="747"/>
        <v>0.25893659874159619</v>
      </c>
      <c r="S2570" s="2"/>
      <c r="T2570" s="1">
        <f t="shared" si="748"/>
        <v>2997.8285982954262</v>
      </c>
      <c r="U2570" s="1">
        <f t="shared" si="749"/>
        <v>0</v>
      </c>
      <c r="V2570" s="1">
        <f t="shared" si="750"/>
        <v>781.02364999018812</v>
      </c>
      <c r="W2570" s="1">
        <f t="shared" si="751"/>
        <v>-4165.8340869350932</v>
      </c>
      <c r="X2570" s="2">
        <f t="shared" si="760"/>
        <v>43.656500459221114</v>
      </c>
      <c r="Y2570">
        <f t="shared" si="743"/>
        <v>1</v>
      </c>
      <c r="Z2570" s="26">
        <f t="shared" si="752"/>
        <v>0</v>
      </c>
      <c r="AA2570">
        <f t="shared" si="753"/>
        <v>71.766320030583501</v>
      </c>
      <c r="AB2570" s="28">
        <f t="shared" si="754"/>
        <v>40525.803571428572</v>
      </c>
      <c r="AC2570">
        <f t="shared" si="755"/>
        <v>1.7694444444444457</v>
      </c>
      <c r="AD2570" s="31">
        <f t="shared" si="744"/>
        <v>5.1819362341527668</v>
      </c>
      <c r="AE2570" s="31">
        <f t="shared" si="756"/>
        <v>10.572991957219411</v>
      </c>
      <c r="AF2570" s="15">
        <f t="shared" si="745"/>
        <v>4.5666666666666655</v>
      </c>
      <c r="AG2570" s="31">
        <f t="shared" si="757"/>
        <v>6.3569888393116178</v>
      </c>
      <c r="AH2570" s="31">
        <f t="shared" si="758"/>
        <v>38.519625373095117</v>
      </c>
      <c r="AI2570">
        <f t="shared" si="759"/>
        <v>168.01516009624473</v>
      </c>
    </row>
    <row r="2571" spans="1:35" x14ac:dyDescent="0.2">
      <c r="A2571">
        <v>32</v>
      </c>
      <c r="C2571" s="27" t="s">
        <v>2632</v>
      </c>
      <c r="D2571" s="26">
        <v>29.571583333333333</v>
      </c>
      <c r="E2571">
        <v>0</v>
      </c>
      <c r="F2571" s="26">
        <v>1</v>
      </c>
      <c r="G2571" s="26">
        <v>34.74666666666667</v>
      </c>
      <c r="H2571" s="26">
        <v>25.823333333333334</v>
      </c>
      <c r="I2571" s="26">
        <v>99.3</v>
      </c>
      <c r="J2571" s="26">
        <v>34.565833333333337</v>
      </c>
      <c r="K2571">
        <v>316</v>
      </c>
      <c r="L2571">
        <v>0</v>
      </c>
      <c r="M2571">
        <v>0</v>
      </c>
      <c r="N2571">
        <v>40.24</v>
      </c>
      <c r="O2571" s="1">
        <f t="shared" ref="O2571:O2634" si="761">F2571*$D$17*$D$12*$D$18*$D$22/1000</f>
        <v>25.776677098787872</v>
      </c>
      <c r="Q2571" s="1">
        <f t="shared" si="746"/>
        <v>513.22766941495274</v>
      </c>
      <c r="R2571" s="2">
        <f t="shared" si="747"/>
        <v>0.54299094961880434</v>
      </c>
      <c r="S2571" s="2"/>
      <c r="T2571" s="1">
        <f t="shared" si="748"/>
        <v>3084.5993535014359</v>
      </c>
      <c r="U2571" s="1">
        <f t="shared" si="749"/>
        <v>0</v>
      </c>
      <c r="V2571" s="1">
        <f t="shared" si="750"/>
        <v>803.66673427820911</v>
      </c>
      <c r="W2571" s="1">
        <f t="shared" si="751"/>
        <v>-4545.0477161661947</v>
      </c>
      <c r="X2571" s="2">
        <f t="shared" si="760"/>
        <v>43.915437057962713</v>
      </c>
      <c r="Y2571">
        <f t="shared" si="743"/>
        <v>1</v>
      </c>
      <c r="Z2571" s="26">
        <f t="shared" si="752"/>
        <v>0</v>
      </c>
      <c r="AA2571">
        <f t="shared" si="753"/>
        <v>84.066350488306995</v>
      </c>
      <c r="AB2571" s="28">
        <f t="shared" si="754"/>
        <v>40525.845238095237</v>
      </c>
      <c r="AC2571">
        <f t="shared" si="755"/>
        <v>1.5259259259259275</v>
      </c>
      <c r="AD2571" s="31">
        <f t="shared" si="744"/>
        <v>5.0841748511628664</v>
      </c>
      <c r="AE2571" s="31">
        <f t="shared" si="756"/>
        <v>10.382720804888747</v>
      </c>
      <c r="AF2571" s="15">
        <f t="shared" si="745"/>
        <v>4.5777777777777784</v>
      </c>
      <c r="AG2571" s="31">
        <f t="shared" si="757"/>
        <v>6.3619529321773269</v>
      </c>
      <c r="AH2571" s="31">
        <f t="shared" si="758"/>
        <v>38.548162599696646</v>
      </c>
      <c r="AI2571">
        <f t="shared" si="759"/>
        <v>169.33063607038505</v>
      </c>
    </row>
    <row r="2572" spans="1:35" x14ac:dyDescent="0.2">
      <c r="A2572">
        <v>32</v>
      </c>
      <c r="C2572" s="27" t="s">
        <v>2633</v>
      </c>
      <c r="D2572" s="26">
        <v>29.578250000000001</v>
      </c>
      <c r="E2572">
        <v>0</v>
      </c>
      <c r="F2572" s="26">
        <v>1</v>
      </c>
      <c r="G2572" s="26">
        <v>34.400833333333331</v>
      </c>
      <c r="H2572" s="26">
        <v>24.764166666666668</v>
      </c>
      <c r="I2572" s="26">
        <v>98.966666666666669</v>
      </c>
      <c r="J2572" s="26">
        <v>34.136666666666663</v>
      </c>
      <c r="K2572">
        <v>316</v>
      </c>
      <c r="L2572">
        <v>0</v>
      </c>
      <c r="M2572">
        <v>0</v>
      </c>
      <c r="N2572">
        <v>40.24</v>
      </c>
      <c r="O2572" s="1">
        <f t="shared" si="761"/>
        <v>25.776677098787872</v>
      </c>
      <c r="Q2572" s="1">
        <f t="shared" si="746"/>
        <v>455.3259931773822</v>
      </c>
      <c r="R2572" s="2">
        <f t="shared" si="747"/>
        <v>0.48173141893021398</v>
      </c>
      <c r="S2572" s="2"/>
      <c r="T2572" s="1">
        <f t="shared" si="748"/>
        <v>3357.7579879323143</v>
      </c>
      <c r="U2572" s="1">
        <f t="shared" si="749"/>
        <v>0</v>
      </c>
      <c r="V2572" s="1">
        <f t="shared" si="750"/>
        <v>873.52070542530407</v>
      </c>
      <c r="W2572" s="1">
        <f t="shared" si="751"/>
        <v>-4831.1816364042106</v>
      </c>
      <c r="X2572" s="2">
        <f t="shared" si="760"/>
        <v>44.458428007581517</v>
      </c>
      <c r="Y2572">
        <f t="shared" ref="Y2572:Y2635" si="762">IF(X2572&gt;32,1,0)</f>
        <v>1</v>
      </c>
      <c r="Z2572" s="26">
        <f t="shared" si="752"/>
        <v>0</v>
      </c>
      <c r="AA2572">
        <f t="shared" si="753"/>
        <v>101.15521063146548</v>
      </c>
      <c r="AB2572" s="28">
        <f t="shared" si="754"/>
        <v>40525.886904761908</v>
      </c>
      <c r="AC2572">
        <f t="shared" si="755"/>
        <v>1.333796296296295</v>
      </c>
      <c r="AD2572" s="31">
        <f t="shared" si="744"/>
        <v>4.9973544043221141</v>
      </c>
      <c r="AE2572" s="31">
        <f t="shared" si="756"/>
        <v>10.21256263828651</v>
      </c>
      <c r="AF2572" s="15">
        <f t="shared" si="745"/>
        <v>4.5777777777777784</v>
      </c>
      <c r="AG2572" s="31">
        <f t="shared" si="757"/>
        <v>6.3619529321773269</v>
      </c>
      <c r="AH2572" s="31">
        <f t="shared" si="758"/>
        <v>38.548162599696646</v>
      </c>
      <c r="AI2572">
        <f t="shared" si="759"/>
        <v>170.35362696799771</v>
      </c>
    </row>
    <row r="2573" spans="1:35" x14ac:dyDescent="0.2">
      <c r="A2573">
        <v>32</v>
      </c>
      <c r="C2573" s="27" t="s">
        <v>2634</v>
      </c>
      <c r="D2573" s="26">
        <v>29.584499999999998</v>
      </c>
      <c r="E2573">
        <v>0</v>
      </c>
      <c r="F2573" s="26">
        <v>1</v>
      </c>
      <c r="G2573" s="26">
        <v>34.041666666666664</v>
      </c>
      <c r="H2573" s="26">
        <v>24.633333333333333</v>
      </c>
      <c r="I2573" s="26">
        <v>98.691666666666663</v>
      </c>
      <c r="J2573" s="26">
        <v>33.705833333333331</v>
      </c>
      <c r="K2573">
        <v>316</v>
      </c>
      <c r="L2573">
        <v>0</v>
      </c>
      <c r="M2573">
        <v>0</v>
      </c>
      <c r="N2573">
        <v>40.225000000000001</v>
      </c>
      <c r="O2573" s="1">
        <f t="shared" si="761"/>
        <v>25.776677098787872</v>
      </c>
      <c r="Q2573" s="1">
        <f t="shared" si="746"/>
        <v>606.6155282287973</v>
      </c>
      <c r="R2573" s="2">
        <f t="shared" si="747"/>
        <v>0.64179459011231288</v>
      </c>
      <c r="S2573" s="2"/>
      <c r="T2573" s="1">
        <f t="shared" si="748"/>
        <v>3462.1967457224132</v>
      </c>
      <c r="U2573" s="1">
        <f t="shared" si="749"/>
        <v>0</v>
      </c>
      <c r="V2573" s="1">
        <f t="shared" si="750"/>
        <v>901.67278675725447</v>
      </c>
      <c r="W2573" s="1">
        <f t="shared" si="751"/>
        <v>-5115.9365979904724</v>
      </c>
      <c r="X2573" s="2">
        <f t="shared" si="760"/>
        <v>44.940159426511734</v>
      </c>
      <c r="Y2573">
        <f t="shared" si="762"/>
        <v>1</v>
      </c>
      <c r="Z2573" s="26">
        <f t="shared" si="752"/>
        <v>0</v>
      </c>
      <c r="AA2573">
        <f t="shared" si="753"/>
        <v>118.7771444363954</v>
      </c>
      <c r="AB2573" s="28">
        <f t="shared" si="754"/>
        <v>40525.928571428572</v>
      </c>
      <c r="AC2573">
        <f t="shared" si="755"/>
        <v>1.134259259259258</v>
      </c>
      <c r="AD2573" s="31">
        <f t="shared" si="744"/>
        <v>4.9121217076202743</v>
      </c>
      <c r="AE2573" s="31">
        <f t="shared" si="756"/>
        <v>10.04568437336571</v>
      </c>
      <c r="AF2573" s="15">
        <f t="shared" si="745"/>
        <v>4.5694444444444455</v>
      </c>
      <c r="AG2573" s="31">
        <f t="shared" si="757"/>
        <v>6.3582295427765283</v>
      </c>
      <c r="AH2573" s="31">
        <f t="shared" si="758"/>
        <v>38.526757956332304</v>
      </c>
      <c r="AI2573">
        <f t="shared" si="759"/>
        <v>171.22821438079515</v>
      </c>
    </row>
    <row r="2574" spans="1:35" x14ac:dyDescent="0.2">
      <c r="A2574">
        <v>32</v>
      </c>
      <c r="C2574" s="27" t="s">
        <v>2635</v>
      </c>
      <c r="D2574" s="26">
        <v>29.588749999999997</v>
      </c>
      <c r="E2574">
        <v>0</v>
      </c>
      <c r="F2574" s="26">
        <v>1</v>
      </c>
      <c r="G2574" s="26">
        <v>33.973333333333329</v>
      </c>
      <c r="H2574" s="26">
        <v>24.805</v>
      </c>
      <c r="I2574" s="26">
        <v>98.508333333333326</v>
      </c>
      <c r="J2574" s="26">
        <v>33.594166666666666</v>
      </c>
      <c r="K2574">
        <v>311.33333333333331</v>
      </c>
      <c r="L2574">
        <v>0</v>
      </c>
      <c r="M2574">
        <v>0</v>
      </c>
      <c r="N2574">
        <v>40.18</v>
      </c>
      <c r="O2574" s="1">
        <f t="shared" si="761"/>
        <v>25.776677098787872</v>
      </c>
      <c r="Q2574" s="1">
        <f t="shared" si="746"/>
        <v>522.71117001667994</v>
      </c>
      <c r="R2574" s="2">
        <f t="shared" si="747"/>
        <v>0.55302442073565272</v>
      </c>
      <c r="S2574" s="2"/>
      <c r="T2574" s="1">
        <f t="shared" si="748"/>
        <v>3542.3508455880497</v>
      </c>
      <c r="U2574" s="1">
        <f t="shared" si="749"/>
        <v>0</v>
      </c>
      <c r="V2574" s="1">
        <f t="shared" si="750"/>
        <v>924.84495244358084</v>
      </c>
      <c r="W2574" s="1">
        <f t="shared" si="751"/>
        <v>-5135.2420191149649</v>
      </c>
      <c r="X2574" s="2">
        <f t="shared" si="760"/>
        <v>45.581954016624046</v>
      </c>
      <c r="Y2574">
        <f t="shared" si="762"/>
        <v>1</v>
      </c>
      <c r="Z2574" s="26">
        <f t="shared" si="752"/>
        <v>0</v>
      </c>
      <c r="AA2574">
        <f t="shared" si="753"/>
        <v>134.76007416852502</v>
      </c>
      <c r="AB2574" s="28">
        <f t="shared" si="754"/>
        <v>40525.970238095237</v>
      </c>
      <c r="AC2574">
        <f t="shared" si="755"/>
        <v>1.0962962962962939</v>
      </c>
      <c r="AD2574" s="31">
        <f t="shared" si="744"/>
        <v>4.8895502290425252</v>
      </c>
      <c r="AE2574" s="31">
        <f t="shared" si="756"/>
        <v>10.000908081800681</v>
      </c>
      <c r="AF2574" s="15">
        <f t="shared" si="745"/>
        <v>4.5444444444444443</v>
      </c>
      <c r="AG2574" s="31">
        <f t="shared" si="757"/>
        <v>6.3470708811234839</v>
      </c>
      <c r="AH2574" s="31">
        <f t="shared" si="758"/>
        <v>38.462606046777765</v>
      </c>
      <c r="AI2574">
        <f t="shared" si="759"/>
        <v>171.1117281654422</v>
      </c>
    </row>
    <row r="2575" spans="1:35" x14ac:dyDescent="0.2">
      <c r="A2575">
        <v>32</v>
      </c>
      <c r="C2575" s="27" t="s">
        <v>2636</v>
      </c>
      <c r="D2575" s="26">
        <v>29.600999999999999</v>
      </c>
      <c r="E2575">
        <v>0</v>
      </c>
      <c r="F2575" s="26">
        <v>1</v>
      </c>
      <c r="G2575" s="26">
        <v>33.961666666666666</v>
      </c>
      <c r="H2575" s="26">
        <v>26.817499999999999</v>
      </c>
      <c r="I2575" s="26">
        <v>98.308333333333337</v>
      </c>
      <c r="J2575" s="26">
        <v>33.529166666666669</v>
      </c>
      <c r="K2575">
        <v>303</v>
      </c>
      <c r="L2575">
        <v>0</v>
      </c>
      <c r="M2575">
        <v>0</v>
      </c>
      <c r="N2575">
        <v>40.134999999999998</v>
      </c>
      <c r="O2575" s="1">
        <f t="shared" si="761"/>
        <v>25.776677098787872</v>
      </c>
      <c r="Q2575" s="1">
        <f t="shared" si="746"/>
        <v>802.51183974951925</v>
      </c>
      <c r="R2575" s="2">
        <f t="shared" si="747"/>
        <v>0.84905138969350646</v>
      </c>
      <c r="S2575" s="2"/>
      <c r="T2575" s="1">
        <f t="shared" si="748"/>
        <v>3293.5186756662433</v>
      </c>
      <c r="U2575" s="1">
        <f t="shared" si="749"/>
        <v>0</v>
      </c>
      <c r="V2575" s="1">
        <f t="shared" si="750"/>
        <v>866.53361478797535</v>
      </c>
      <c r="W2575" s="1">
        <f t="shared" si="751"/>
        <v>-5107.6628460799711</v>
      </c>
      <c r="X2575" s="2">
        <f t="shared" si="760"/>
        <v>46.134978437359699</v>
      </c>
      <c r="Y2575">
        <f t="shared" si="762"/>
        <v>1</v>
      </c>
      <c r="Z2575" s="26">
        <f t="shared" si="752"/>
        <v>0</v>
      </c>
      <c r="AA2575">
        <f t="shared" si="753"/>
        <v>148.18951946649355</v>
      </c>
      <c r="AB2575" s="28">
        <f t="shared" si="754"/>
        <v>40526.011904761908</v>
      </c>
      <c r="AC2575">
        <f t="shared" si="755"/>
        <v>1.0898148148148143</v>
      </c>
      <c r="AD2575" s="31">
        <f t="shared" si="744"/>
        <v>4.8773352058090076</v>
      </c>
      <c r="AE2575" s="31">
        <f t="shared" si="756"/>
        <v>9.9761596923881726</v>
      </c>
      <c r="AF2575" s="15">
        <f t="shared" si="745"/>
        <v>4.519444444444443</v>
      </c>
      <c r="AG2575" s="31">
        <f t="shared" si="757"/>
        <v>6.3359294615632784</v>
      </c>
      <c r="AH2575" s="31">
        <f t="shared" si="758"/>
        <v>38.398547080116153</v>
      </c>
      <c r="AI2575">
        <f t="shared" si="759"/>
        <v>170.87539297502062</v>
      </c>
    </row>
    <row r="2576" spans="1:35" x14ac:dyDescent="0.2">
      <c r="A2576">
        <v>32</v>
      </c>
      <c r="C2576" s="27" t="s">
        <v>2637</v>
      </c>
      <c r="D2576" s="26">
        <v>29.611499999999999</v>
      </c>
      <c r="E2576">
        <v>0</v>
      </c>
      <c r="F2576" s="26">
        <v>1</v>
      </c>
      <c r="G2576" s="26">
        <v>34.17</v>
      </c>
      <c r="H2576" s="26">
        <v>27.407499999999999</v>
      </c>
      <c r="I2576" s="26">
        <v>98.291666666666671</v>
      </c>
      <c r="J2576" s="26">
        <v>33.732500000000002</v>
      </c>
      <c r="K2576">
        <v>288</v>
      </c>
      <c r="L2576">
        <v>0</v>
      </c>
      <c r="M2576">
        <v>0</v>
      </c>
      <c r="N2576">
        <v>40.061666666666667</v>
      </c>
      <c r="O2576" s="1">
        <f t="shared" si="761"/>
        <v>25.776677098787872</v>
      </c>
      <c r="Q2576" s="1">
        <f t="shared" si="746"/>
        <v>510.93921338640428</v>
      </c>
      <c r="R2576" s="2">
        <f t="shared" si="747"/>
        <v>0.54056978064029049</v>
      </c>
      <c r="S2576" s="2"/>
      <c r="T2576" s="1">
        <f t="shared" si="748"/>
        <v>3337.6854437400098</v>
      </c>
      <c r="U2576" s="1">
        <f t="shared" si="749"/>
        <v>0</v>
      </c>
      <c r="V2576" s="1">
        <f t="shared" si="750"/>
        <v>881.99024993651108</v>
      </c>
      <c r="W2576" s="1">
        <f t="shared" si="751"/>
        <v>-4874.6188339343144</v>
      </c>
      <c r="X2576" s="2">
        <f t="shared" si="760"/>
        <v>46.984029827053206</v>
      </c>
      <c r="Y2576">
        <f t="shared" si="762"/>
        <v>1</v>
      </c>
      <c r="Z2576" s="26">
        <f t="shared" si="752"/>
        <v>0</v>
      </c>
      <c r="AA2576">
        <f t="shared" si="753"/>
        <v>164.19936040860918</v>
      </c>
      <c r="AB2576" s="28">
        <f t="shared" si="754"/>
        <v>40526.053571428572</v>
      </c>
      <c r="AC2576">
        <f t="shared" si="755"/>
        <v>1.2055555555555564</v>
      </c>
      <c r="AD2576" s="31">
        <f t="shared" si="744"/>
        <v>4.9174984279607337</v>
      </c>
      <c r="AE2576" s="31">
        <f t="shared" si="756"/>
        <v>10.054066787530568</v>
      </c>
      <c r="AF2576" s="15">
        <f t="shared" si="745"/>
        <v>4.4787037037037036</v>
      </c>
      <c r="AG2576" s="31">
        <f t="shared" si="757"/>
        <v>6.3178099590591454</v>
      </c>
      <c r="AH2576" s="31">
        <f t="shared" si="758"/>
        <v>38.294353542383675</v>
      </c>
      <c r="AI2576">
        <f t="shared" si="759"/>
        <v>169.78060397017688</v>
      </c>
    </row>
    <row r="2577" spans="1:35" x14ac:dyDescent="0.2">
      <c r="A2577">
        <v>32</v>
      </c>
      <c r="C2577" s="27" t="s">
        <v>2638</v>
      </c>
      <c r="D2577" s="26">
        <v>29.626416666666668</v>
      </c>
      <c r="E2577">
        <v>0</v>
      </c>
      <c r="F2577" s="26">
        <v>1</v>
      </c>
      <c r="G2577" s="26">
        <v>33.6875</v>
      </c>
      <c r="H2577" s="26">
        <v>24.868333333333332</v>
      </c>
      <c r="I2577" s="26">
        <v>98.091666666666669</v>
      </c>
      <c r="J2577" s="26">
        <v>33.196666666666665</v>
      </c>
      <c r="K2577">
        <v>272</v>
      </c>
      <c r="L2577">
        <v>0</v>
      </c>
      <c r="M2577">
        <v>0</v>
      </c>
      <c r="N2577">
        <v>39.975833333333334</v>
      </c>
      <c r="O2577" s="1">
        <f t="shared" si="761"/>
        <v>25.776677098787872</v>
      </c>
      <c r="Q2577" s="1">
        <f t="shared" si="746"/>
        <v>180.82246193004841</v>
      </c>
      <c r="R2577" s="2">
        <f t="shared" si="747"/>
        <v>0.19130878198311432</v>
      </c>
      <c r="S2577" s="2"/>
      <c r="T2577" s="1">
        <f t="shared" si="748"/>
        <v>3862.7627481214527</v>
      </c>
      <c r="U2577" s="1">
        <f t="shared" si="749"/>
        <v>0</v>
      </c>
      <c r="V2577" s="1">
        <f t="shared" si="750"/>
        <v>1014.7291422490465</v>
      </c>
      <c r="W2577" s="1">
        <f t="shared" si="751"/>
        <v>-5202.8109930506853</v>
      </c>
      <c r="X2577" s="2">
        <f t="shared" si="760"/>
        <v>47.524599607693496</v>
      </c>
      <c r="Y2577">
        <f t="shared" si="762"/>
        <v>1</v>
      </c>
      <c r="Z2577" s="26">
        <f t="shared" si="752"/>
        <v>0</v>
      </c>
      <c r="AA2577">
        <f t="shared" si="753"/>
        <v>191.46532555323151</v>
      </c>
      <c r="AB2577" s="28">
        <f t="shared" si="754"/>
        <v>40526.095238095237</v>
      </c>
      <c r="AC2577">
        <f t="shared" si="755"/>
        <v>0.9375</v>
      </c>
      <c r="AD2577" s="31">
        <f t="shared" si="744"/>
        <v>4.8132110513325292</v>
      </c>
      <c r="AE2577" s="31">
        <f t="shared" si="756"/>
        <v>9.85047040470341</v>
      </c>
      <c r="AF2577" s="15">
        <f t="shared" si="745"/>
        <v>4.4310185185185187</v>
      </c>
      <c r="AG2577" s="31">
        <f t="shared" si="757"/>
        <v>6.2966598585428386</v>
      </c>
      <c r="AH2577" s="31">
        <f t="shared" si="758"/>
        <v>38.172712229208706</v>
      </c>
      <c r="AI2577">
        <f t="shared" si="759"/>
        <v>170.27331784892584</v>
      </c>
    </row>
    <row r="2578" spans="1:35" x14ac:dyDescent="0.2">
      <c r="A2578">
        <v>32</v>
      </c>
      <c r="C2578" s="27" t="s">
        <v>2639</v>
      </c>
      <c r="D2578" s="26">
        <v>29.660250000000001</v>
      </c>
      <c r="E2578">
        <v>0</v>
      </c>
      <c r="F2578" s="26">
        <v>1</v>
      </c>
      <c r="G2578" s="26">
        <v>33.305</v>
      </c>
      <c r="H2578" s="26">
        <v>23.591666666666665</v>
      </c>
      <c r="I2578" s="26">
        <v>98.016666666666666</v>
      </c>
      <c r="J2578" s="26">
        <v>32.799999999999997</v>
      </c>
      <c r="K2578">
        <v>272</v>
      </c>
      <c r="L2578">
        <v>0</v>
      </c>
      <c r="M2578">
        <v>0</v>
      </c>
      <c r="N2578">
        <v>39.903333333333336</v>
      </c>
      <c r="O2578" s="1">
        <f t="shared" si="761"/>
        <v>25.776677098787872</v>
      </c>
      <c r="Q2578" s="1">
        <f t="shared" si="746"/>
        <v>124.45973677074454</v>
      </c>
      <c r="R2578" s="2">
        <f t="shared" si="747"/>
        <v>0.13167744976706053</v>
      </c>
      <c r="S2578" s="2"/>
      <c r="T2578" s="1">
        <f t="shared" si="748"/>
        <v>4113.0440967573677</v>
      </c>
      <c r="U2578" s="1">
        <f t="shared" si="749"/>
        <v>0</v>
      </c>
      <c r="V2578" s="1">
        <f t="shared" si="750"/>
        <v>1077.0079938732174</v>
      </c>
      <c r="W2578" s="1">
        <f t="shared" si="751"/>
        <v>-5459.2973022760852</v>
      </c>
      <c r="X2578" s="2">
        <f t="shared" si="760"/>
        <v>47.715908389676613</v>
      </c>
      <c r="Y2578">
        <f t="shared" si="762"/>
        <v>1</v>
      </c>
      <c r="Z2578" s="26">
        <f t="shared" si="752"/>
        <v>0</v>
      </c>
      <c r="AA2578">
        <f t="shared" si="753"/>
        <v>207.67428061565181</v>
      </c>
      <c r="AB2578" s="28">
        <f t="shared" si="754"/>
        <v>40526.136904761908</v>
      </c>
      <c r="AC2578">
        <f t="shared" si="755"/>
        <v>0.72499999999999987</v>
      </c>
      <c r="AD2578" s="31">
        <f t="shared" si="744"/>
        <v>4.7359850041323952</v>
      </c>
      <c r="AE2578" s="31">
        <f t="shared" si="756"/>
        <v>9.6999439100040501</v>
      </c>
      <c r="AF2578" s="15">
        <f t="shared" si="745"/>
        <v>4.3907407407407417</v>
      </c>
      <c r="AG2578" s="31">
        <f t="shared" si="757"/>
        <v>6.2788437948853026</v>
      </c>
      <c r="AH2578" s="31">
        <f t="shared" si="758"/>
        <v>38.07022866940914</v>
      </c>
      <c r="AI2578">
        <f t="shared" si="759"/>
        <v>170.56215197354339</v>
      </c>
    </row>
    <row r="2579" spans="1:35" x14ac:dyDescent="0.2">
      <c r="A2579">
        <v>32</v>
      </c>
      <c r="C2579" s="27" t="s">
        <v>2640</v>
      </c>
      <c r="D2579" s="26">
        <v>29.68</v>
      </c>
      <c r="E2579">
        <v>0</v>
      </c>
      <c r="F2579" s="26">
        <v>1</v>
      </c>
      <c r="G2579" s="26">
        <v>33.284999999999997</v>
      </c>
      <c r="H2579" s="26">
        <v>25.263333333333332</v>
      </c>
      <c r="I2579" s="26">
        <v>97.841666666666669</v>
      </c>
      <c r="J2579" s="26">
        <v>32.733333333333334</v>
      </c>
      <c r="K2579">
        <v>134.08333333333331</v>
      </c>
      <c r="L2579">
        <v>0</v>
      </c>
      <c r="M2579">
        <v>0</v>
      </c>
      <c r="N2579">
        <v>39.821666666666665</v>
      </c>
      <c r="O2579" s="1">
        <f t="shared" si="761"/>
        <v>25.776677098787872</v>
      </c>
      <c r="Q2579" s="1">
        <f t="shared" si="746"/>
        <v>399.84980569666521</v>
      </c>
      <c r="R2579" s="2">
        <f t="shared" si="747"/>
        <v>0.42303803679880292</v>
      </c>
      <c r="S2579" s="2"/>
      <c r="T2579" s="1">
        <f t="shared" si="748"/>
        <v>3850.4848159159119</v>
      </c>
      <c r="U2579" s="1">
        <f t="shared" si="749"/>
        <v>0</v>
      </c>
      <c r="V2579" s="1">
        <f t="shared" si="750"/>
        <v>1013.6993564776129</v>
      </c>
      <c r="W2579" s="1">
        <f t="shared" si="751"/>
        <v>-5408.2758321613546</v>
      </c>
      <c r="X2579" s="2">
        <f t="shared" si="760"/>
        <v>47.847585839443674</v>
      </c>
      <c r="Y2579">
        <f t="shared" si="762"/>
        <v>1</v>
      </c>
      <c r="Z2579" s="26">
        <f t="shared" si="752"/>
        <v>0</v>
      </c>
      <c r="AA2579">
        <f t="shared" si="753"/>
        <v>212.06890633116552</v>
      </c>
      <c r="AB2579" s="28">
        <f t="shared" si="754"/>
        <v>40526.178571428572</v>
      </c>
      <c r="AC2579">
        <f t="shared" si="755"/>
        <v>0.71388888888888702</v>
      </c>
      <c r="AD2579" s="31">
        <f t="shared" si="744"/>
        <v>4.7237180498803131</v>
      </c>
      <c r="AE2579" s="31">
        <f t="shared" si="756"/>
        <v>9.6752120362788965</v>
      </c>
      <c r="AF2579" s="15">
        <f t="shared" si="745"/>
        <v>4.3453703703703699</v>
      </c>
      <c r="AG2579" s="31">
        <f t="shared" si="757"/>
        <v>6.258828287261716</v>
      </c>
      <c r="AH2579" s="31">
        <f t="shared" si="758"/>
        <v>37.955074173662915</v>
      </c>
      <c r="AI2579">
        <f t="shared" si="759"/>
        <v>170.01853116995272</v>
      </c>
    </row>
    <row r="2580" spans="1:35" x14ac:dyDescent="0.2">
      <c r="A2580">
        <v>32</v>
      </c>
      <c r="C2580" s="27" t="s">
        <v>2641</v>
      </c>
      <c r="D2580" s="26">
        <v>29.694083333333335</v>
      </c>
      <c r="E2580">
        <v>0</v>
      </c>
      <c r="F2580" s="26">
        <v>33.416666666666671</v>
      </c>
      <c r="G2580" s="26">
        <v>33.741666666666667</v>
      </c>
      <c r="H2580" s="26">
        <v>25.683333333333334</v>
      </c>
      <c r="I2580" s="26">
        <v>97.633333333333326</v>
      </c>
      <c r="J2580" s="26">
        <v>33.139166666666668</v>
      </c>
      <c r="K2580">
        <v>143.08333333333331</v>
      </c>
      <c r="L2580">
        <v>0</v>
      </c>
      <c r="M2580">
        <v>0</v>
      </c>
      <c r="N2580">
        <v>39.730000000000004</v>
      </c>
      <c r="O2580" s="1">
        <f t="shared" si="761"/>
        <v>861.3706263844947</v>
      </c>
      <c r="Q2580" s="1">
        <f t="shared" si="746"/>
        <v>780.19957096420671</v>
      </c>
      <c r="R2580" s="2">
        <f t="shared" si="747"/>
        <v>0.82544517993927091</v>
      </c>
      <c r="S2580" s="2"/>
      <c r="T2580" s="1">
        <f t="shared" si="748"/>
        <v>3851.0027836706918</v>
      </c>
      <c r="U2580" s="1">
        <f t="shared" si="749"/>
        <v>0</v>
      </c>
      <c r="V2580" s="1">
        <f t="shared" si="750"/>
        <v>1016.4221811475625</v>
      </c>
      <c r="W2580" s="1">
        <f t="shared" si="751"/>
        <v>-4954.5984357357866</v>
      </c>
      <c r="X2580" s="2">
        <f t="shared" si="760"/>
        <v>48.270623876242475</v>
      </c>
      <c r="Y2580">
        <f t="shared" si="762"/>
        <v>1</v>
      </c>
      <c r="Z2580" s="26">
        <f t="shared" si="752"/>
        <v>0</v>
      </c>
      <c r="AA2580">
        <f t="shared" si="753"/>
        <v>211.09059759768485</v>
      </c>
      <c r="AB2580" s="28">
        <f t="shared" si="754"/>
        <v>40526.220238095237</v>
      </c>
      <c r="AC2580">
        <f t="shared" si="755"/>
        <v>0.96759259259259278</v>
      </c>
      <c r="AD2580" s="31">
        <f t="shared" si="744"/>
        <v>4.8011762847260888</v>
      </c>
      <c r="AE2580" s="31">
        <f t="shared" si="756"/>
        <v>9.8247619903160039</v>
      </c>
      <c r="AF2580" s="15">
        <f t="shared" si="745"/>
        <v>4.294444444444447</v>
      </c>
      <c r="AG2580" s="31">
        <f t="shared" si="757"/>
        <v>6.2364288295923131</v>
      </c>
      <c r="AH2580" s="31">
        <f t="shared" si="758"/>
        <v>37.826180210179622</v>
      </c>
      <c r="AI2580">
        <f t="shared" si="759"/>
        <v>168.34452633782004</v>
      </c>
    </row>
    <row r="2581" spans="1:35" x14ac:dyDescent="0.2">
      <c r="A2581">
        <v>32</v>
      </c>
      <c r="C2581" s="27" t="s">
        <v>2642</v>
      </c>
      <c r="D2581" s="26">
        <v>29.720750000000002</v>
      </c>
      <c r="E2581">
        <v>0</v>
      </c>
      <c r="F2581" s="26">
        <v>265.08333333333337</v>
      </c>
      <c r="G2581" s="26">
        <v>37.139166666666668</v>
      </c>
      <c r="H2581" s="26">
        <v>28.704999999999998</v>
      </c>
      <c r="I2581" s="26">
        <v>96.483333333333334</v>
      </c>
      <c r="J2581" s="26">
        <v>36.224166666666669</v>
      </c>
      <c r="K2581">
        <v>226.08333333333334</v>
      </c>
      <c r="L2581">
        <v>0</v>
      </c>
      <c r="M2581">
        <v>0</v>
      </c>
      <c r="N2581">
        <v>39.639166666666668</v>
      </c>
      <c r="O2581" s="1">
        <f t="shared" si="761"/>
        <v>6832.9674876036861</v>
      </c>
      <c r="Q2581" s="1">
        <f t="shared" si="746"/>
        <v>4336.3824596115701</v>
      </c>
      <c r="R2581" s="2">
        <f t="shared" si="747"/>
        <v>4.5878594822039256</v>
      </c>
      <c r="S2581" s="2"/>
      <c r="T2581" s="1">
        <f t="shared" si="748"/>
        <v>3476.5596851114578</v>
      </c>
      <c r="U2581" s="1">
        <f t="shared" si="749"/>
        <v>0</v>
      </c>
      <c r="V2581" s="1">
        <f t="shared" si="750"/>
        <v>928.20984676161856</v>
      </c>
      <c r="W2581" s="1">
        <f t="shared" si="751"/>
        <v>-2068.437977624179</v>
      </c>
      <c r="X2581" s="2">
        <f t="shared" si="760"/>
        <v>49.096069056181747</v>
      </c>
      <c r="Y2581">
        <f t="shared" si="762"/>
        <v>1</v>
      </c>
      <c r="Z2581" s="26">
        <f t="shared" si="752"/>
        <v>0</v>
      </c>
      <c r="AA2581">
        <f t="shared" si="753"/>
        <v>142.96751475239142</v>
      </c>
      <c r="AB2581" s="28">
        <f t="shared" si="754"/>
        <v>40526.261904761908</v>
      </c>
      <c r="AC2581">
        <f t="shared" si="755"/>
        <v>2.8550925925925932</v>
      </c>
      <c r="AD2581" s="31">
        <f t="shared" si="744"/>
        <v>5.4337796856235103</v>
      </c>
      <c r="AE2581" s="31">
        <f t="shared" si="756"/>
        <v>11.043232746700125</v>
      </c>
      <c r="AF2581" s="15">
        <f t="shared" si="745"/>
        <v>4.243981481481482</v>
      </c>
      <c r="AG2581" s="31">
        <f t="shared" si="757"/>
        <v>6.2143026499030336</v>
      </c>
      <c r="AH2581" s="31">
        <f t="shared" si="758"/>
        <v>37.698833835059652</v>
      </c>
      <c r="AI2581">
        <f t="shared" si="759"/>
        <v>160.25347374321746</v>
      </c>
    </row>
    <row r="2582" spans="1:35" x14ac:dyDescent="0.2">
      <c r="A2582">
        <v>32</v>
      </c>
      <c r="C2582" s="27" t="s">
        <v>2643</v>
      </c>
      <c r="D2582" s="26">
        <v>29.736999999999998</v>
      </c>
      <c r="E2582">
        <v>0</v>
      </c>
      <c r="F2582" s="26">
        <v>303.75</v>
      </c>
      <c r="G2582" s="26">
        <v>50.938333333333333</v>
      </c>
      <c r="H2582" s="26">
        <v>31.934166666666666</v>
      </c>
      <c r="I2582" s="26">
        <v>88.766666666666666</v>
      </c>
      <c r="J2582" s="26">
        <v>47.744999999999997</v>
      </c>
      <c r="K2582">
        <v>342.66666666666669</v>
      </c>
      <c r="L2582">
        <v>1.2166666666666668</v>
      </c>
      <c r="M2582">
        <v>3.8583333333333334</v>
      </c>
      <c r="N2582">
        <v>39.532499999999999</v>
      </c>
      <c r="O2582" s="1">
        <f t="shared" si="761"/>
        <v>7829.6656687568156</v>
      </c>
      <c r="Q2582" s="1">
        <f t="shared" si="746"/>
        <v>-6453.8921265626686</v>
      </c>
      <c r="R2582" s="2">
        <f t="shared" si="747"/>
        <v>-6.8281685173646016</v>
      </c>
      <c r="S2582" s="2"/>
      <c r="T2582" s="1">
        <f t="shared" si="748"/>
        <v>3708.2089750007203</v>
      </c>
      <c r="U2582" s="1">
        <f t="shared" si="749"/>
        <v>0</v>
      </c>
      <c r="V2582" s="1">
        <f t="shared" si="750"/>
        <v>1013.5893530407108</v>
      </c>
      <c r="W2582" s="1">
        <f t="shared" si="751"/>
        <v>9436.9035332473795</v>
      </c>
      <c r="X2582" s="2">
        <f t="shared" si="760"/>
        <v>53.683928538385672</v>
      </c>
      <c r="Y2582">
        <f t="shared" si="762"/>
        <v>1</v>
      </c>
      <c r="Z2582" s="26">
        <f t="shared" si="752"/>
        <v>0</v>
      </c>
      <c r="AA2582">
        <f t="shared" si="753"/>
        <v>7.5382930300063977</v>
      </c>
      <c r="AB2582" s="28">
        <f t="shared" si="754"/>
        <v>40526.303571428572</v>
      </c>
      <c r="AC2582">
        <f t="shared" si="755"/>
        <v>10.521296296296295</v>
      </c>
      <c r="AD2582" s="31">
        <f t="shared" si="744"/>
        <v>8.486864598270591</v>
      </c>
      <c r="AE2582" s="31">
        <f t="shared" si="756"/>
        <v>16.781979067342174</v>
      </c>
      <c r="AF2582" s="15">
        <f t="shared" si="745"/>
        <v>4.1847222222222218</v>
      </c>
      <c r="AG2582" s="31">
        <f t="shared" si="757"/>
        <v>6.1884078712786597</v>
      </c>
      <c r="AH2582" s="31">
        <f t="shared" si="758"/>
        <v>37.549765832258167</v>
      </c>
      <c r="AI2582">
        <f t="shared" si="759"/>
        <v>124.85593403067494</v>
      </c>
    </row>
    <row r="2583" spans="1:35" x14ac:dyDescent="0.2">
      <c r="A2583">
        <v>32</v>
      </c>
      <c r="C2583" s="27" t="s">
        <v>2644</v>
      </c>
      <c r="D2583" s="26">
        <v>29.750166666666665</v>
      </c>
      <c r="E2583">
        <v>0</v>
      </c>
      <c r="F2583" s="26">
        <v>406.66666666666663</v>
      </c>
      <c r="G2583" s="26">
        <v>59.30916666666667</v>
      </c>
      <c r="H2583" s="26">
        <v>33.642499999999998</v>
      </c>
      <c r="I2583" s="26">
        <v>84.858333333333334</v>
      </c>
      <c r="J2583" s="26">
        <v>54.786666666666669</v>
      </c>
      <c r="K2583">
        <v>340.08333333333331</v>
      </c>
      <c r="L2583">
        <v>3.1083333333333334</v>
      </c>
      <c r="M2583">
        <v>9.1833333333333336</v>
      </c>
      <c r="N2583">
        <v>39.834166666666668</v>
      </c>
      <c r="O2583" s="1">
        <f t="shared" si="761"/>
        <v>10482.515353507066</v>
      </c>
      <c r="Q2583" s="1">
        <f t="shared" si="746"/>
        <v>-8589.1613347214752</v>
      </c>
      <c r="R2583" s="2">
        <f t="shared" si="747"/>
        <v>-9.0872670113168503</v>
      </c>
      <c r="S2583" s="2"/>
      <c r="T2583" s="1">
        <f t="shared" si="748"/>
        <v>2252.7846368138644</v>
      </c>
      <c r="U2583" s="1">
        <f t="shared" si="749"/>
        <v>0</v>
      </c>
      <c r="V2583" s="1">
        <f t="shared" si="750"/>
        <v>606.22194658375531</v>
      </c>
      <c r="W2583" s="1">
        <f t="shared" si="751"/>
        <v>16113.131845692355</v>
      </c>
      <c r="X2583" s="2">
        <f t="shared" si="760"/>
        <v>46.855760021021069</v>
      </c>
      <c r="Y2583">
        <f t="shared" si="762"/>
        <v>1</v>
      </c>
      <c r="Z2583" s="26">
        <f t="shared" si="752"/>
        <v>0</v>
      </c>
      <c r="AA2583">
        <f t="shared" si="753"/>
        <v>155.08733708181001</v>
      </c>
      <c r="AB2583" s="28">
        <f t="shared" si="754"/>
        <v>40526.345238095237</v>
      </c>
      <c r="AC2583">
        <f t="shared" si="755"/>
        <v>15.171759259259261</v>
      </c>
      <c r="AD2583" s="31">
        <f t="shared" si="744"/>
        <v>11.007943109920348</v>
      </c>
      <c r="AE2583" s="31">
        <f t="shared" si="756"/>
        <v>21.416083532135048</v>
      </c>
      <c r="AF2583" s="15">
        <f t="shared" si="745"/>
        <v>4.3523148148148154</v>
      </c>
      <c r="AG2583" s="31">
        <f t="shared" si="757"/>
        <v>6.2618882397789939</v>
      </c>
      <c r="AH2583" s="31">
        <f t="shared" si="758"/>
        <v>37.972680195236499</v>
      </c>
      <c r="AI2583">
        <f t="shared" si="759"/>
        <v>99.53825913856592</v>
      </c>
    </row>
    <row r="2584" spans="1:35" x14ac:dyDescent="0.2">
      <c r="A2584">
        <v>32</v>
      </c>
      <c r="C2584" s="27" t="s">
        <v>2645</v>
      </c>
      <c r="D2584" s="26">
        <v>29.745916666666666</v>
      </c>
      <c r="E2584">
        <v>1.6666666666666666E-3</v>
      </c>
      <c r="F2584" s="26">
        <v>998</v>
      </c>
      <c r="G2584" s="26">
        <v>60.14</v>
      </c>
      <c r="H2584" s="26">
        <v>34.857500000000002</v>
      </c>
      <c r="I2584" s="26">
        <v>85.233333333333334</v>
      </c>
      <c r="J2584" s="26">
        <v>55.700833333333335</v>
      </c>
      <c r="K2584">
        <v>336.08333333333331</v>
      </c>
      <c r="L2584">
        <v>2.9583333333333335</v>
      </c>
      <c r="M2584">
        <v>8.9083333333333332</v>
      </c>
      <c r="N2584">
        <v>40.299166666666665</v>
      </c>
      <c r="O2584" s="1">
        <f t="shared" si="761"/>
        <v>25725.123744590295</v>
      </c>
      <c r="Q2584" s="1">
        <f t="shared" si="746"/>
        <v>8583.3436574266907</v>
      </c>
      <c r="R2584" s="2">
        <f t="shared" si="747"/>
        <v>10.434445687105681</v>
      </c>
      <c r="S2584" s="2"/>
      <c r="T2584" s="1">
        <f t="shared" si="748"/>
        <v>496.30752136121521</v>
      </c>
      <c r="U2584" s="1">
        <f t="shared" si="749"/>
        <v>0</v>
      </c>
      <c r="V2584" s="1">
        <f t="shared" si="750"/>
        <v>130.40257451227166</v>
      </c>
      <c r="W2584" s="1">
        <f t="shared" si="751"/>
        <v>16415.813269751361</v>
      </c>
      <c r="X2584" s="2">
        <f t="shared" si="760"/>
        <v>37.768493009704216</v>
      </c>
      <c r="Y2584">
        <f t="shared" si="762"/>
        <v>1</v>
      </c>
      <c r="Z2584" s="26">
        <f t="shared" si="752"/>
        <v>360</v>
      </c>
      <c r="AA2584">
        <f t="shared" si="753"/>
        <v>500.48432501685318</v>
      </c>
      <c r="AB2584" s="28">
        <f t="shared" si="754"/>
        <v>40526.386904761908</v>
      </c>
      <c r="AC2584">
        <f t="shared" si="755"/>
        <v>15.633333333333333</v>
      </c>
      <c r="AD2584" s="31">
        <f t="shared" si="744"/>
        <v>11.389466663853346</v>
      </c>
      <c r="AE2584" s="31">
        <f t="shared" si="756"/>
        <v>22.122925545480129</v>
      </c>
      <c r="AF2584" s="15">
        <f t="shared" si="745"/>
        <v>4.6106481481481465</v>
      </c>
      <c r="AG2584" s="31">
        <f t="shared" si="757"/>
        <v>6.3766583577413645</v>
      </c>
      <c r="AH2584" s="31">
        <f t="shared" si="758"/>
        <v>38.632692933829851</v>
      </c>
      <c r="AI2584">
        <f t="shared" si="759"/>
        <v>99.256721538758526</v>
      </c>
    </row>
    <row r="2585" spans="1:35" x14ac:dyDescent="0.2">
      <c r="A2585">
        <v>32</v>
      </c>
      <c r="C2585" s="27" t="s">
        <v>2646</v>
      </c>
      <c r="D2585" s="26">
        <v>29.749666666666666</v>
      </c>
      <c r="E2585">
        <v>1.6666666666666666E-3</v>
      </c>
      <c r="F2585" s="26">
        <v>987.33333333333337</v>
      </c>
      <c r="G2585" s="26">
        <v>58.276666666666671</v>
      </c>
      <c r="H2585" s="26">
        <v>35.069166666666668</v>
      </c>
      <c r="I2585" s="26">
        <v>89.558333333333337</v>
      </c>
      <c r="J2585" s="26">
        <v>55.248333333333335</v>
      </c>
      <c r="K2585">
        <v>177.16666666666666</v>
      </c>
      <c r="L2585">
        <v>3.2250000000000001</v>
      </c>
      <c r="M2585">
        <v>8.0833333333333339</v>
      </c>
      <c r="N2585">
        <v>40.427499999999995</v>
      </c>
      <c r="O2585" s="1">
        <f t="shared" si="761"/>
        <v>25450.172522203222</v>
      </c>
      <c r="Q2585" s="1">
        <f t="shared" si="746"/>
        <v>7733.2197943816564</v>
      </c>
      <c r="R2585" s="2">
        <f t="shared" si="747"/>
        <v>8.1816874069726282</v>
      </c>
      <c r="S2585" s="2"/>
      <c r="T2585" s="1">
        <f t="shared" si="748"/>
        <v>2239.2323927517691</v>
      </c>
      <c r="U2585" s="1">
        <f t="shared" si="749"/>
        <v>0</v>
      </c>
      <c r="V2585" s="1">
        <f t="shared" si="750"/>
        <v>607.60501062795799</v>
      </c>
      <c r="W2585" s="1">
        <f t="shared" si="751"/>
        <v>14767.957680910771</v>
      </c>
      <c r="X2585" s="2">
        <f t="shared" si="760"/>
        <v>48.202938696809895</v>
      </c>
      <c r="Y2585">
        <f t="shared" si="762"/>
        <v>1</v>
      </c>
      <c r="Z2585" s="26">
        <f t="shared" si="752"/>
        <v>0</v>
      </c>
      <c r="AA2585">
        <f t="shared" si="753"/>
        <v>101.47999521067473</v>
      </c>
      <c r="AB2585" s="28">
        <f t="shared" si="754"/>
        <v>40526.428571428572</v>
      </c>
      <c r="AC2585">
        <f t="shared" si="755"/>
        <v>14.59814814814815</v>
      </c>
      <c r="AD2585" s="31">
        <f t="shared" ref="AD2585:AD2648" si="763">10^($AF$17-$AF$18/($AF$19+AC2585))*I2585/100</f>
        <v>11.195453047250139</v>
      </c>
      <c r="AE2585" s="31">
        <f t="shared" si="756"/>
        <v>21.824305408193222</v>
      </c>
      <c r="AF2585" s="15">
        <f t="shared" ref="AF2585:AF2648" si="764">(N2585-32)/1.8</f>
        <v>4.6819444444444418</v>
      </c>
      <c r="AG2585" s="31">
        <f t="shared" si="757"/>
        <v>6.4086575030511099</v>
      </c>
      <c r="AH2585" s="31">
        <f t="shared" si="758"/>
        <v>38.816594751351509</v>
      </c>
      <c r="AI2585">
        <f t="shared" si="759"/>
        <v>102.15764353106762</v>
      </c>
    </row>
    <row r="2586" spans="1:35" x14ac:dyDescent="0.2">
      <c r="A2586">
        <v>32</v>
      </c>
      <c r="C2586" s="27" t="s">
        <v>2647</v>
      </c>
      <c r="D2586" s="26">
        <v>29.760750000000002</v>
      </c>
      <c r="E2586">
        <v>0</v>
      </c>
      <c r="F2586" s="26">
        <v>532.33333333333337</v>
      </c>
      <c r="G2586" s="26">
        <v>55.854999999999997</v>
      </c>
      <c r="H2586" s="26">
        <v>33.97</v>
      </c>
      <c r="I2586" s="26">
        <v>92.474999999999994</v>
      </c>
      <c r="J2586" s="26">
        <v>53.733333333333334</v>
      </c>
      <c r="K2586">
        <v>149.16666666666669</v>
      </c>
      <c r="L2586">
        <v>3.6</v>
      </c>
      <c r="M2586">
        <v>8.3166666666666664</v>
      </c>
      <c r="N2586">
        <v>40.296666666666667</v>
      </c>
      <c r="O2586" s="1">
        <f t="shared" si="761"/>
        <v>13721.78444225474</v>
      </c>
      <c r="Q2586" s="1">
        <f t="shared" ref="Q2586:Q2649" si="765">(O2586-T2586-U2586-V2586-W2586-AI2586)</f>
        <v>-4139.3305639992222</v>
      </c>
      <c r="R2586" s="2">
        <f t="shared" ref="R2586:R2649" si="766">Q2586/$O$12+Z2586/$O$17*$Z$21</f>
        <v>-4.3793800834904761</v>
      </c>
      <c r="S2586" s="2"/>
      <c r="T2586" s="1">
        <f t="shared" ref="T2586:T2649" si="767">((X2586-H2586)*$D$13/$P$5)*$P$7/1000</f>
        <v>3821.5644925018428</v>
      </c>
      <c r="U2586" s="1">
        <f t="shared" ref="U2586:U2649" si="768">IF(X2586&gt;80,(X2586-80)*$O$19,0)</f>
        <v>0</v>
      </c>
      <c r="V2586" s="1">
        <f t="shared" ref="V2586:V2649" si="769">$D$20*(((X2586-32)*5/9+273)^4-((H2586-32)*5/9+273)^4)*$D$14*$D$21*$D$22/1000</f>
        <v>1059.446922710164</v>
      </c>
      <c r="W2586" s="1">
        <f t="shared" ref="W2586:W2649" si="770">(G2586-N2586)*$O$20</f>
        <v>12872.579014081137</v>
      </c>
      <c r="X2586" s="2">
        <f t="shared" si="760"/>
        <v>56.384626103782523</v>
      </c>
      <c r="Y2586">
        <f t="shared" si="762"/>
        <v>1</v>
      </c>
      <c r="Z2586" s="26">
        <f t="shared" ref="Z2586:Z2649" si="771">IF(X2586&lt;42,IF(X2586&lt;36, 0.4*3600, 0.1*3600),0)*$Z$21</f>
        <v>0</v>
      </c>
      <c r="AA2586">
        <f t="shared" ref="AA2586:AA2649" si="772">(X2586-G2586)^2</f>
        <v>0.28050380980785905</v>
      </c>
      <c r="AB2586" s="28">
        <f t="shared" ref="AB2586:AB2649" si="773">C2586-1/1/14</f>
        <v>40526.470238095237</v>
      </c>
      <c r="AC2586">
        <f t="shared" ref="AC2586:AC2649" si="774">(G2586-32)/1.8</f>
        <v>13.252777777777776</v>
      </c>
      <c r="AD2586" s="31">
        <f t="shared" si="763"/>
        <v>10.591587400228253</v>
      </c>
      <c r="AE2586" s="31">
        <f t="shared" ref="AE2586:AE2649" si="775">AD2586/760*35000/(AC2586+273.15)/0.0821</f>
        <v>20.74412512869031</v>
      </c>
      <c r="AF2586" s="15">
        <f t="shared" si="764"/>
        <v>4.6092592592592592</v>
      </c>
      <c r="AG2586" s="31">
        <f t="shared" ref="AG2586:AG2649" si="776">10^($AF$17-$AF$18/($AF$19+AF2586))</f>
        <v>6.3760363968642677</v>
      </c>
      <c r="AH2586" s="31">
        <f t="shared" ref="AH2586:AH2649" si="777">AG2586/760*35000*$AE$14/(AF2586+273.15)/0.0821</f>
        <v>38.629117969811361</v>
      </c>
      <c r="AI2586">
        <f t="shared" ref="AI2586:AI2649" si="778">(AH2586-AE2586)*0.018*334</f>
        <v>107.52457696081976</v>
      </c>
    </row>
    <row r="2587" spans="1:35" x14ac:dyDescent="0.2">
      <c r="A2587">
        <v>32</v>
      </c>
      <c r="C2587" s="27" t="s">
        <v>2648</v>
      </c>
      <c r="D2587" s="26">
        <v>29.777249999999999</v>
      </c>
      <c r="E2587">
        <v>0</v>
      </c>
      <c r="F2587" s="26">
        <v>274.91666666666669</v>
      </c>
      <c r="G2587" s="26">
        <v>50.354166666666664</v>
      </c>
      <c r="H2587" s="26">
        <v>33.021666666666668</v>
      </c>
      <c r="I2587" s="26">
        <v>95.38333333333334</v>
      </c>
      <c r="J2587" s="26">
        <v>49.105833333333337</v>
      </c>
      <c r="K2587">
        <v>125</v>
      </c>
      <c r="L2587">
        <v>2.7416666666666667</v>
      </c>
      <c r="M2587">
        <v>7.083333333333333</v>
      </c>
      <c r="N2587">
        <v>40.24</v>
      </c>
      <c r="O2587" s="1">
        <f t="shared" si="761"/>
        <v>7086.4381457417667</v>
      </c>
      <c r="Q2587" s="1">
        <f t="shared" si="765"/>
        <v>-5526.9291581374036</v>
      </c>
      <c r="R2587" s="2">
        <f t="shared" si="766"/>
        <v>-5.8474487852027179</v>
      </c>
      <c r="S2587" s="2"/>
      <c r="T2587" s="1">
        <f t="shared" si="767"/>
        <v>3236.5908073819428</v>
      </c>
      <c r="U2587" s="1">
        <f t="shared" si="768"/>
        <v>0</v>
      </c>
      <c r="V2587" s="1">
        <f t="shared" si="769"/>
        <v>883.01941739973381</v>
      </c>
      <c r="W2587" s="1">
        <f t="shared" si="770"/>
        <v>8368.2105781415503</v>
      </c>
      <c r="X2587" s="2">
        <f t="shared" ref="X2587:X2650" si="779">X2586+R2586</f>
        <v>52.005246020292049</v>
      </c>
      <c r="Y2587">
        <f t="shared" si="762"/>
        <v>1</v>
      </c>
      <c r="Z2587" s="26">
        <f t="shared" si="771"/>
        <v>0</v>
      </c>
      <c r="AA2587">
        <f t="shared" si="772"/>
        <v>2.7260630319680166</v>
      </c>
      <c r="AB2587" s="28">
        <f t="shared" si="773"/>
        <v>40526.511904761908</v>
      </c>
      <c r="AC2587">
        <f t="shared" si="774"/>
        <v>10.196759259259258</v>
      </c>
      <c r="AD2587" s="31">
        <f t="shared" si="763"/>
        <v>8.9234575356666515</v>
      </c>
      <c r="AE2587" s="31">
        <f t="shared" si="775"/>
        <v>17.665511076752072</v>
      </c>
      <c r="AF2587" s="15">
        <f t="shared" si="764"/>
        <v>4.5777777777777784</v>
      </c>
      <c r="AG2587" s="31">
        <f t="shared" si="776"/>
        <v>6.3619529321773269</v>
      </c>
      <c r="AH2587" s="31">
        <f t="shared" si="777"/>
        <v>38.548162599696646</v>
      </c>
      <c r="AI2587">
        <f t="shared" si="778"/>
        <v>125.54650095594278</v>
      </c>
    </row>
    <row r="2588" spans="1:35" x14ac:dyDescent="0.2">
      <c r="A2588">
        <v>32</v>
      </c>
      <c r="C2588" s="27" t="s">
        <v>2649</v>
      </c>
      <c r="D2588" s="26">
        <v>29.791999999999998</v>
      </c>
      <c r="E2588">
        <v>0</v>
      </c>
      <c r="F2588" s="26">
        <v>63.583333333333329</v>
      </c>
      <c r="G2588" s="26">
        <v>45.499166666666667</v>
      </c>
      <c r="H2588" s="26">
        <v>31.090833333333332</v>
      </c>
      <c r="I2588" s="26">
        <v>96.916666666666671</v>
      </c>
      <c r="J2588" s="26">
        <v>44.680833333333332</v>
      </c>
      <c r="K2588">
        <v>13.833333333333334</v>
      </c>
      <c r="L2588">
        <v>0.94166666666666665</v>
      </c>
      <c r="M2588">
        <v>4.1583333333333332</v>
      </c>
      <c r="N2588">
        <v>40.297499999999999</v>
      </c>
      <c r="O2588" s="1">
        <f t="shared" si="761"/>
        <v>1638.9670521979285</v>
      </c>
      <c r="Q2588" s="1">
        <f t="shared" si="765"/>
        <v>-6059.6805573969641</v>
      </c>
      <c r="R2588" s="2">
        <f t="shared" si="766"/>
        <v>-6.4110956917002877</v>
      </c>
      <c r="S2588" s="2"/>
      <c r="T2588" s="1">
        <f t="shared" si="767"/>
        <v>2568.8304587441276</v>
      </c>
      <c r="U2588" s="1">
        <f t="shared" si="768"/>
        <v>0</v>
      </c>
      <c r="V2588" s="1">
        <f t="shared" si="769"/>
        <v>684.58455247561858</v>
      </c>
      <c r="W2588" s="1">
        <f t="shared" si="770"/>
        <v>4303.7299521100431</v>
      </c>
      <c r="X2588" s="2">
        <f t="shared" si="779"/>
        <v>46.157797235089333</v>
      </c>
      <c r="Y2588">
        <f t="shared" si="762"/>
        <v>1</v>
      </c>
      <c r="Z2588" s="26">
        <f t="shared" si="771"/>
        <v>0</v>
      </c>
      <c r="AA2588">
        <f t="shared" si="772"/>
        <v>0.43379422566076398</v>
      </c>
      <c r="AB2588" s="28">
        <f t="shared" si="773"/>
        <v>40526.553571428572</v>
      </c>
      <c r="AC2588">
        <f t="shared" si="774"/>
        <v>7.4995370370370376</v>
      </c>
      <c r="AD2588" s="31">
        <f t="shared" si="763"/>
        <v>7.5517241836020208</v>
      </c>
      <c r="AE2588" s="31">
        <f t="shared" si="775"/>
        <v>15.093608616943225</v>
      </c>
      <c r="AF2588" s="15">
        <f t="shared" si="764"/>
        <v>4.6097222222222216</v>
      </c>
      <c r="AG2588" s="31">
        <f t="shared" si="776"/>
        <v>6.3762437112232275</v>
      </c>
      <c r="AH2588" s="31">
        <f t="shared" si="777"/>
        <v>38.630309592509242</v>
      </c>
      <c r="AI2588">
        <f t="shared" si="778"/>
        <v>141.5026462651029</v>
      </c>
    </row>
    <row r="2589" spans="1:35" x14ac:dyDescent="0.2">
      <c r="A2589">
        <v>32</v>
      </c>
      <c r="C2589" s="27" t="s">
        <v>2650</v>
      </c>
      <c r="D2589" s="26">
        <v>29.808833333333332</v>
      </c>
      <c r="E2589">
        <v>0</v>
      </c>
      <c r="F2589" s="26">
        <v>1.9166666666666665</v>
      </c>
      <c r="G2589" s="26">
        <v>40.24666666666667</v>
      </c>
      <c r="H2589" s="26">
        <v>28.955833333333334</v>
      </c>
      <c r="I2589" s="26">
        <v>99.016666666666666</v>
      </c>
      <c r="J2589" s="26">
        <v>39.99666666666667</v>
      </c>
      <c r="K2589">
        <v>37.916666666666671</v>
      </c>
      <c r="L2589">
        <v>0</v>
      </c>
      <c r="M2589">
        <v>1.3333333333333335</v>
      </c>
      <c r="N2589">
        <v>40.43</v>
      </c>
      <c r="O2589" s="1">
        <f t="shared" si="761"/>
        <v>49.405297772676739</v>
      </c>
      <c r="Q2589" s="1">
        <f t="shared" si="765"/>
        <v>-2273.2980497745907</v>
      </c>
      <c r="R2589" s="2">
        <f t="shared" si="766"/>
        <v>-1.0517982190039326</v>
      </c>
      <c r="S2589" s="2"/>
      <c r="T2589" s="1">
        <f t="shared" si="767"/>
        <v>1839.7808022261322</v>
      </c>
      <c r="U2589" s="1">
        <f t="shared" si="768"/>
        <v>0</v>
      </c>
      <c r="V2589" s="1">
        <f t="shared" si="769"/>
        <v>477.73081726351154</v>
      </c>
      <c r="W2589" s="1">
        <f t="shared" si="770"/>
        <v>-151.68545169243706</v>
      </c>
      <c r="X2589" s="2">
        <f t="shared" si="779"/>
        <v>39.746701543389044</v>
      </c>
      <c r="Y2589">
        <f t="shared" si="762"/>
        <v>1</v>
      </c>
      <c r="Z2589" s="26">
        <f t="shared" si="771"/>
        <v>360</v>
      </c>
      <c r="AA2589">
        <f t="shared" si="772"/>
        <v>0.24996512449401165</v>
      </c>
      <c r="AB2589" s="28">
        <f t="shared" si="773"/>
        <v>40526.595238095237</v>
      </c>
      <c r="AC2589">
        <f t="shared" si="774"/>
        <v>4.5814814814814833</v>
      </c>
      <c r="AD2589" s="31">
        <f t="shared" si="763"/>
        <v>6.3010329054086052</v>
      </c>
      <c r="AE2589" s="31">
        <f t="shared" si="775"/>
        <v>12.726176194464218</v>
      </c>
      <c r="AF2589" s="15">
        <f t="shared" si="764"/>
        <v>4.6833333333333327</v>
      </c>
      <c r="AG2589" s="31">
        <f t="shared" si="776"/>
        <v>6.4092822639468849</v>
      </c>
      <c r="AH2589" s="31">
        <f t="shared" si="777"/>
        <v>38.820184802258765</v>
      </c>
      <c r="AI2589">
        <f t="shared" si="778"/>
        <v>156.87717975006083</v>
      </c>
    </row>
    <row r="2590" spans="1:35" x14ac:dyDescent="0.2">
      <c r="A2590">
        <v>32</v>
      </c>
      <c r="C2590" s="27" t="s">
        <v>2651</v>
      </c>
      <c r="D2590" s="26">
        <v>29.822499999999998</v>
      </c>
      <c r="E2590">
        <v>0</v>
      </c>
      <c r="F2590" s="26">
        <v>1</v>
      </c>
      <c r="G2590" s="26">
        <v>38.129999999999995</v>
      </c>
      <c r="H2590" s="26">
        <v>27.533333333333335</v>
      </c>
      <c r="I2590" s="26">
        <v>99.233333333333334</v>
      </c>
      <c r="J2590" s="26">
        <v>37.935000000000002</v>
      </c>
      <c r="K2590">
        <v>340.41666666666669</v>
      </c>
      <c r="L2590">
        <v>0</v>
      </c>
      <c r="M2590">
        <v>0.57499999999999996</v>
      </c>
      <c r="N2590">
        <v>40.578333333333333</v>
      </c>
      <c r="O2590" s="1">
        <f t="shared" si="761"/>
        <v>25.776677098787872</v>
      </c>
      <c r="Q2590" s="1">
        <f t="shared" si="765"/>
        <v>-505.75993738903958</v>
      </c>
      <c r="R2590" s="2">
        <f t="shared" si="766"/>
        <v>0.81824358763856997</v>
      </c>
      <c r="S2590" s="2"/>
      <c r="T2590" s="1">
        <f t="shared" si="767"/>
        <v>1902.9833181638262</v>
      </c>
      <c r="U2590" s="1">
        <f t="shared" si="768"/>
        <v>0</v>
      </c>
      <c r="V2590" s="1">
        <f t="shared" si="769"/>
        <v>490.44175933317712</v>
      </c>
      <c r="W2590" s="1">
        <f t="shared" si="770"/>
        <v>-2025.6902594199496</v>
      </c>
      <c r="X2590" s="2">
        <f t="shared" si="779"/>
        <v>38.694903324385109</v>
      </c>
      <c r="Y2590">
        <f t="shared" si="762"/>
        <v>1</v>
      </c>
      <c r="Z2590" s="26">
        <f t="shared" si="771"/>
        <v>360</v>
      </c>
      <c r="AA2590">
        <f t="shared" si="772"/>
        <v>0.31911576590135288</v>
      </c>
      <c r="AB2590" s="28">
        <f t="shared" si="773"/>
        <v>40526.636904761908</v>
      </c>
      <c r="AC2590">
        <f t="shared" si="774"/>
        <v>3.4055555555555528</v>
      </c>
      <c r="AD2590" s="31">
        <f t="shared" si="763"/>
        <v>5.8117602987634163</v>
      </c>
      <c r="AE2590" s="31">
        <f t="shared" si="775"/>
        <v>11.787904307708816</v>
      </c>
      <c r="AF2590" s="15">
        <f t="shared" si="764"/>
        <v>4.7657407407407408</v>
      </c>
      <c r="AG2590" s="31">
        <f t="shared" si="776"/>
        <v>6.4464475001884134</v>
      </c>
      <c r="AH2590" s="31">
        <f t="shared" si="777"/>
        <v>39.033712093931982</v>
      </c>
      <c r="AI2590">
        <f t="shared" si="778"/>
        <v>163.80179641077368</v>
      </c>
    </row>
    <row r="2591" spans="1:35" x14ac:dyDescent="0.2">
      <c r="A2591">
        <v>32</v>
      </c>
      <c r="C2591" s="27" t="s">
        <v>2652</v>
      </c>
      <c r="D2591" s="26">
        <v>29.845500000000001</v>
      </c>
      <c r="E2591">
        <v>0</v>
      </c>
      <c r="F2591" s="26">
        <v>1</v>
      </c>
      <c r="G2591" s="26">
        <v>38.014166666666668</v>
      </c>
      <c r="H2591" s="26">
        <v>28.692499999999999</v>
      </c>
      <c r="I2591" s="26">
        <v>99.183333333333337</v>
      </c>
      <c r="J2591" s="26">
        <v>37.807499999999997</v>
      </c>
      <c r="K2591">
        <v>289</v>
      </c>
      <c r="L2591">
        <v>0.15000000000000002</v>
      </c>
      <c r="M2591">
        <v>1.7333333333333334</v>
      </c>
      <c r="N2591">
        <v>40.715000000000003</v>
      </c>
      <c r="O2591" s="1">
        <f t="shared" si="761"/>
        <v>25.776677098787872</v>
      </c>
      <c r="Q2591" s="1">
        <f t="shared" si="765"/>
        <v>-228.13752728294452</v>
      </c>
      <c r="R2591" s="2">
        <f t="shared" si="766"/>
        <v>1.1119659745683532</v>
      </c>
      <c r="S2591" s="2"/>
      <c r="T2591" s="1">
        <f t="shared" si="767"/>
        <v>1844.8578991871382</v>
      </c>
      <c r="U2591" s="1">
        <f t="shared" si="768"/>
        <v>0</v>
      </c>
      <c r="V2591" s="1">
        <f t="shared" si="769"/>
        <v>478.32677162640198</v>
      </c>
      <c r="W2591" s="1">
        <f t="shared" si="770"/>
        <v>-2234.6024951599898</v>
      </c>
      <c r="X2591" s="2">
        <f t="shared" si="779"/>
        <v>39.513146912023679</v>
      </c>
      <c r="Y2591">
        <f t="shared" si="762"/>
        <v>1</v>
      </c>
      <c r="Z2591" s="26">
        <f t="shared" si="771"/>
        <v>360</v>
      </c>
      <c r="AA2591">
        <f t="shared" si="772"/>
        <v>2.2469417759705639</v>
      </c>
      <c r="AB2591" s="28">
        <f t="shared" si="773"/>
        <v>40526.678571428572</v>
      </c>
      <c r="AC2591">
        <f t="shared" si="774"/>
        <v>3.3412037037037043</v>
      </c>
      <c r="AD2591" s="31">
        <f t="shared" si="763"/>
        <v>5.7823645629303746</v>
      </c>
      <c r="AE2591" s="31">
        <f t="shared" si="775"/>
        <v>11.731011082307511</v>
      </c>
      <c r="AF2591" s="15">
        <f t="shared" si="764"/>
        <v>4.8416666666666686</v>
      </c>
      <c r="AG2591" s="31">
        <f t="shared" si="776"/>
        <v>6.4808573804317477</v>
      </c>
      <c r="AH2591" s="31">
        <f t="shared" si="777"/>
        <v>39.231348528778184</v>
      </c>
      <c r="AI2591">
        <f t="shared" si="778"/>
        <v>165.33202872818168</v>
      </c>
    </row>
    <row r="2592" spans="1:35" x14ac:dyDescent="0.2">
      <c r="A2592">
        <v>32</v>
      </c>
      <c r="C2592" s="27" t="s">
        <v>2653</v>
      </c>
      <c r="D2592" s="26">
        <v>29.863833333333332</v>
      </c>
      <c r="E2592">
        <v>0</v>
      </c>
      <c r="F2592" s="26">
        <v>1</v>
      </c>
      <c r="G2592" s="26">
        <v>37.974166666666669</v>
      </c>
      <c r="H2592" s="26">
        <v>28.963333333333335</v>
      </c>
      <c r="I2592" s="26">
        <v>99.11666666666666</v>
      </c>
      <c r="J2592" s="26">
        <v>37.74583333333333</v>
      </c>
      <c r="K2592">
        <v>14.833333333333334</v>
      </c>
      <c r="L2592">
        <v>0.84166666666666667</v>
      </c>
      <c r="M2592">
        <v>3.833333333333333</v>
      </c>
      <c r="N2592">
        <v>40.840000000000003</v>
      </c>
      <c r="O2592" s="1">
        <f t="shared" si="761"/>
        <v>25.776677098787872</v>
      </c>
      <c r="Q2592" s="1">
        <f t="shared" si="765"/>
        <v>-275.63492144683283</v>
      </c>
      <c r="R2592" s="2">
        <f t="shared" si="766"/>
        <v>1.0617140947527772</v>
      </c>
      <c r="S2592" s="2"/>
      <c r="T2592" s="1">
        <f t="shared" si="767"/>
        <v>1988.2661639667856</v>
      </c>
      <c r="U2592" s="1">
        <f t="shared" si="768"/>
        <v>0</v>
      </c>
      <c r="V2592" s="1">
        <f t="shared" si="769"/>
        <v>517.68862010379735</v>
      </c>
      <c r="W2592" s="1">
        <f t="shared" si="770"/>
        <v>-2371.1194016831846</v>
      </c>
      <c r="X2592" s="2">
        <f t="shared" si="779"/>
        <v>40.625112886592035</v>
      </c>
      <c r="Y2592">
        <f t="shared" si="762"/>
        <v>1</v>
      </c>
      <c r="Z2592" s="26">
        <f t="shared" si="771"/>
        <v>360</v>
      </c>
      <c r="AA2592">
        <f t="shared" si="772"/>
        <v>7.027515860936588</v>
      </c>
      <c r="AB2592" s="28">
        <f t="shared" si="773"/>
        <v>40526.720238095237</v>
      </c>
      <c r="AC2592">
        <f t="shared" si="774"/>
        <v>3.3189814814814826</v>
      </c>
      <c r="AD2592" s="31">
        <f t="shared" si="763"/>
        <v>5.7693689231587575</v>
      </c>
      <c r="AE2592" s="31">
        <f t="shared" si="775"/>
        <v>11.705586894969635</v>
      </c>
      <c r="AF2592" s="15">
        <f t="shared" si="764"/>
        <v>4.9111111111111132</v>
      </c>
      <c r="AG2592" s="31">
        <f t="shared" si="776"/>
        <v>6.5124712674571681</v>
      </c>
      <c r="AH2592" s="31">
        <f t="shared" si="777"/>
        <v>39.412875011773039</v>
      </c>
      <c r="AI2592">
        <f t="shared" si="778"/>
        <v>166.57621615822205</v>
      </c>
    </row>
    <row r="2593" spans="1:35" x14ac:dyDescent="0.2">
      <c r="A2593">
        <v>32</v>
      </c>
      <c r="C2593" s="27" t="s">
        <v>2654</v>
      </c>
      <c r="D2593" s="26">
        <v>29.874166666666667</v>
      </c>
      <c r="E2593">
        <v>0</v>
      </c>
      <c r="F2593" s="26">
        <v>1</v>
      </c>
      <c r="G2593" s="26">
        <v>37.837499999999999</v>
      </c>
      <c r="H2593" s="26">
        <v>28.651666666666667</v>
      </c>
      <c r="I2593" s="26">
        <v>99.041666666666671</v>
      </c>
      <c r="J2593" s="26">
        <v>37.592500000000001</v>
      </c>
      <c r="K2593">
        <v>15.333333333333334</v>
      </c>
      <c r="L2593">
        <v>0</v>
      </c>
      <c r="M2593">
        <v>1.3833333333333333</v>
      </c>
      <c r="N2593">
        <v>40.901666666666664</v>
      </c>
      <c r="O2593" s="1">
        <f t="shared" si="761"/>
        <v>25.776677098787872</v>
      </c>
      <c r="Q2593" s="1">
        <f t="shared" si="765"/>
        <v>-408.94988946852089</v>
      </c>
      <c r="R2593" s="2">
        <f t="shared" si="766"/>
        <v>0.92066787803765826</v>
      </c>
      <c r="S2593" s="2"/>
      <c r="T2593" s="1">
        <f t="shared" si="767"/>
        <v>2222.4196639281354</v>
      </c>
      <c r="U2593" s="1">
        <f t="shared" si="768"/>
        <v>0</v>
      </c>
      <c r="V2593" s="1">
        <f t="shared" si="769"/>
        <v>579.99394444161408</v>
      </c>
      <c r="W2593" s="1">
        <f t="shared" si="770"/>
        <v>-2535.2154812413673</v>
      </c>
      <c r="X2593" s="2">
        <f t="shared" si="779"/>
        <v>41.686826981344815</v>
      </c>
      <c r="Y2593">
        <f t="shared" si="762"/>
        <v>1</v>
      </c>
      <c r="Z2593" s="26">
        <f t="shared" si="771"/>
        <v>360</v>
      </c>
      <c r="AA2593">
        <f t="shared" si="772"/>
        <v>14.817318209309198</v>
      </c>
      <c r="AB2593" s="28">
        <f t="shared" si="773"/>
        <v>40526.761904761908</v>
      </c>
      <c r="AC2593">
        <f t="shared" si="774"/>
        <v>3.2430555555555545</v>
      </c>
      <c r="AD2593" s="31">
        <f t="shared" si="763"/>
        <v>5.7339997939622878</v>
      </c>
      <c r="AE2593" s="31">
        <f t="shared" si="775"/>
        <v>11.637021611764846</v>
      </c>
      <c r="AF2593" s="15">
        <f t="shared" si="764"/>
        <v>4.9453703703703686</v>
      </c>
      <c r="AG2593" s="31">
        <f t="shared" si="776"/>
        <v>6.5281173847296001</v>
      </c>
      <c r="AH2593" s="31">
        <f t="shared" si="777"/>
        <v>39.502696834473852</v>
      </c>
      <c r="AI2593">
        <f t="shared" si="778"/>
        <v>167.52843943892657</v>
      </c>
    </row>
    <row r="2594" spans="1:35" x14ac:dyDescent="0.2">
      <c r="A2594">
        <v>32</v>
      </c>
      <c r="C2594" s="27" t="s">
        <v>2655</v>
      </c>
      <c r="D2594" s="26">
        <v>29.873750000000001</v>
      </c>
      <c r="E2594">
        <v>0</v>
      </c>
      <c r="F2594" s="26">
        <v>1</v>
      </c>
      <c r="G2594" s="26">
        <v>37.512500000000003</v>
      </c>
      <c r="H2594" s="26">
        <v>28.330833333333331</v>
      </c>
      <c r="I2594" s="26">
        <v>99.091666666666669</v>
      </c>
      <c r="J2594" s="26">
        <v>37.275833333333331</v>
      </c>
      <c r="K2594">
        <v>15</v>
      </c>
      <c r="L2594">
        <v>0</v>
      </c>
      <c r="M2594">
        <v>0.23333333333333334</v>
      </c>
      <c r="N2594">
        <v>40.950000000000003</v>
      </c>
      <c r="O2594" s="1">
        <f t="shared" si="761"/>
        <v>25.776677098787872</v>
      </c>
      <c r="Q2594" s="1">
        <f t="shared" si="765"/>
        <v>-369.38660754281375</v>
      </c>
      <c r="R2594" s="2">
        <f t="shared" si="766"/>
        <v>-0.39080820610233719</v>
      </c>
      <c r="S2594" s="2"/>
      <c r="T2594" s="1">
        <f t="shared" si="767"/>
        <v>2434.088461114663</v>
      </c>
      <c r="U2594" s="1">
        <f t="shared" si="768"/>
        <v>0</v>
      </c>
      <c r="V2594" s="1">
        <f t="shared" si="769"/>
        <v>636.41226532138012</v>
      </c>
      <c r="W2594" s="1">
        <f t="shared" si="770"/>
        <v>-2844.1022192332462</v>
      </c>
      <c r="X2594" s="2">
        <f t="shared" si="779"/>
        <v>42.60749485938247</v>
      </c>
      <c r="Y2594">
        <f t="shared" si="762"/>
        <v>1</v>
      </c>
      <c r="Z2594" s="26">
        <f t="shared" si="771"/>
        <v>0</v>
      </c>
      <c r="AA2594">
        <f t="shared" si="772"/>
        <v>25.958972617133767</v>
      </c>
      <c r="AB2594" s="28">
        <f t="shared" si="773"/>
        <v>40526.803571428572</v>
      </c>
      <c r="AC2594">
        <f t="shared" si="774"/>
        <v>3.0625000000000013</v>
      </c>
      <c r="AD2594" s="31">
        <f t="shared" si="763"/>
        <v>5.6637189077096908</v>
      </c>
      <c r="AE2594" s="31">
        <f t="shared" si="775"/>
        <v>11.501901850355514</v>
      </c>
      <c r="AF2594" s="15">
        <f t="shared" si="764"/>
        <v>4.9722222222222241</v>
      </c>
      <c r="AG2594" s="31">
        <f t="shared" si="776"/>
        <v>6.5404036733317037</v>
      </c>
      <c r="AH2594" s="31">
        <f t="shared" si="777"/>
        <v>39.573222116291035</v>
      </c>
      <c r="AI2594">
        <f t="shared" si="778"/>
        <v>168.76477743880434</v>
      </c>
    </row>
    <row r="2595" spans="1:35" x14ac:dyDescent="0.2">
      <c r="A2595">
        <v>32</v>
      </c>
      <c r="C2595" s="27" t="s">
        <v>2656</v>
      </c>
      <c r="D2595" s="26">
        <v>29.878166666666669</v>
      </c>
      <c r="E2595">
        <v>0</v>
      </c>
      <c r="F2595" s="26">
        <v>1</v>
      </c>
      <c r="G2595" s="26">
        <v>37.452500000000001</v>
      </c>
      <c r="H2595" s="26">
        <v>28.381666666666668</v>
      </c>
      <c r="I2595" s="26">
        <v>99.116666666666674</v>
      </c>
      <c r="J2595" s="26">
        <v>37.228333333333332</v>
      </c>
      <c r="K2595">
        <v>15</v>
      </c>
      <c r="L2595">
        <v>0</v>
      </c>
      <c r="M2595">
        <v>0</v>
      </c>
      <c r="N2595">
        <v>40.987499999999997</v>
      </c>
      <c r="O2595" s="1">
        <f t="shared" si="761"/>
        <v>25.776677098787872</v>
      </c>
      <c r="Q2595" s="1">
        <f t="shared" si="765"/>
        <v>-193.55756848278176</v>
      </c>
      <c r="R2595" s="2">
        <f t="shared" si="766"/>
        <v>-0.20478242733128518</v>
      </c>
      <c r="S2595" s="2"/>
      <c r="T2595" s="1">
        <f t="shared" si="767"/>
        <v>2358.7911254505902</v>
      </c>
      <c r="U2595" s="1">
        <f t="shared" si="768"/>
        <v>0</v>
      </c>
      <c r="V2595" s="1">
        <f t="shared" si="769"/>
        <v>616.08212270266745</v>
      </c>
      <c r="W2595" s="1">
        <f t="shared" si="770"/>
        <v>-2924.7713003605863</v>
      </c>
      <c r="X2595" s="2">
        <f t="shared" si="779"/>
        <v>42.216686653280135</v>
      </c>
      <c r="Y2595">
        <f t="shared" si="762"/>
        <v>1</v>
      </c>
      <c r="Z2595" s="26">
        <f t="shared" si="771"/>
        <v>0</v>
      </c>
      <c r="AA2595">
        <f t="shared" si="772"/>
        <v>22.697474467292569</v>
      </c>
      <c r="AB2595" s="28">
        <f t="shared" si="773"/>
        <v>40526.845238095237</v>
      </c>
      <c r="AC2595">
        <f t="shared" si="774"/>
        <v>3.0291666666666668</v>
      </c>
      <c r="AD2595" s="31">
        <f t="shared" si="763"/>
        <v>5.6517253771579359</v>
      </c>
      <c r="AE2595" s="31">
        <f t="shared" si="775"/>
        <v>11.478930620712587</v>
      </c>
      <c r="AF2595" s="15">
        <f t="shared" si="764"/>
        <v>4.9930555555555536</v>
      </c>
      <c r="AG2595" s="31">
        <f t="shared" si="776"/>
        <v>6.5499501531283331</v>
      </c>
      <c r="AH2595" s="31">
        <f t="shared" si="777"/>
        <v>39.628015415938542</v>
      </c>
      <c r="AI2595">
        <f t="shared" si="778"/>
        <v>169.23229778889842</v>
      </c>
    </row>
    <row r="2596" spans="1:35" x14ac:dyDescent="0.2">
      <c r="A2596">
        <v>32</v>
      </c>
      <c r="C2596" s="27" t="s">
        <v>2657</v>
      </c>
      <c r="D2596" s="26">
        <v>29.877749999999999</v>
      </c>
      <c r="E2596">
        <v>0</v>
      </c>
      <c r="F2596" s="26">
        <v>1</v>
      </c>
      <c r="G2596" s="26">
        <v>37.582500000000003</v>
      </c>
      <c r="H2596" s="26">
        <v>28.337499999999999</v>
      </c>
      <c r="I2596" s="26">
        <v>98.9</v>
      </c>
      <c r="J2596" s="26">
        <v>37.306666666666665</v>
      </c>
      <c r="K2596">
        <v>15</v>
      </c>
      <c r="L2596">
        <v>0</v>
      </c>
      <c r="M2596">
        <v>0.24166666666666667</v>
      </c>
      <c r="N2596">
        <v>40.962500000000006</v>
      </c>
      <c r="O2596" s="1">
        <f t="shared" si="761"/>
        <v>25.776677098787872</v>
      </c>
      <c r="Q2596" s="1">
        <f t="shared" si="765"/>
        <v>-286.39664994113934</v>
      </c>
      <c r="R2596" s="2">
        <f t="shared" si="766"/>
        <v>-0.3030054655791572</v>
      </c>
      <c r="S2596" s="2"/>
      <c r="T2596" s="1">
        <f t="shared" si="767"/>
        <v>2331.4070644785224</v>
      </c>
      <c r="U2596" s="1">
        <f t="shared" si="768"/>
        <v>0</v>
      </c>
      <c r="V2596" s="1">
        <f t="shared" si="769"/>
        <v>608.467579724286</v>
      </c>
      <c r="W2596" s="1">
        <f t="shared" si="770"/>
        <v>-2796.5281457478918</v>
      </c>
      <c r="X2596" s="2">
        <f t="shared" si="779"/>
        <v>42.011904225948847</v>
      </c>
      <c r="Y2596">
        <f t="shared" si="762"/>
        <v>1</v>
      </c>
      <c r="Z2596" s="26">
        <f t="shared" si="771"/>
        <v>0</v>
      </c>
      <c r="AA2596">
        <f t="shared" si="772"/>
        <v>19.619621796853473</v>
      </c>
      <c r="AB2596" s="28">
        <f t="shared" si="773"/>
        <v>40526.886904761908</v>
      </c>
      <c r="AC2596">
        <f t="shared" si="774"/>
        <v>3.1013888888888905</v>
      </c>
      <c r="AD2596" s="31">
        <f t="shared" si="763"/>
        <v>5.6684246314266877</v>
      </c>
      <c r="AE2596" s="31">
        <f t="shared" si="775"/>
        <v>11.509837743085779</v>
      </c>
      <c r="AF2596" s="15">
        <f t="shared" si="764"/>
        <v>4.9791666666666696</v>
      </c>
      <c r="AG2596" s="31">
        <f t="shared" si="776"/>
        <v>6.5435844718255991</v>
      </c>
      <c r="AH2596" s="31">
        <f t="shared" si="777"/>
        <v>39.591479224291824</v>
      </c>
      <c r="AI2596">
        <f t="shared" si="778"/>
        <v>168.82682858501073</v>
      </c>
    </row>
    <row r="2597" spans="1:35" x14ac:dyDescent="0.2">
      <c r="A2597">
        <v>32</v>
      </c>
      <c r="C2597" s="27" t="s">
        <v>2658</v>
      </c>
      <c r="D2597" s="26">
        <v>29.87875</v>
      </c>
      <c r="E2597">
        <v>0</v>
      </c>
      <c r="F2597" s="26">
        <v>1</v>
      </c>
      <c r="G2597" s="26">
        <v>37.284999999999997</v>
      </c>
      <c r="H2597" s="26">
        <v>28.139166666666668</v>
      </c>
      <c r="I2597" s="26">
        <v>99.075000000000003</v>
      </c>
      <c r="J2597" s="26">
        <v>37.052500000000002</v>
      </c>
      <c r="K2597">
        <v>15</v>
      </c>
      <c r="L2597">
        <v>0</v>
      </c>
      <c r="M2597">
        <v>0</v>
      </c>
      <c r="N2597">
        <v>40.946666666666673</v>
      </c>
      <c r="O2597" s="1">
        <f t="shared" si="761"/>
        <v>25.776677098787872</v>
      </c>
      <c r="Q2597" s="1">
        <f t="shared" si="765"/>
        <v>-30.438034745716863</v>
      </c>
      <c r="R2597" s="2">
        <f t="shared" si="766"/>
        <v>1.3211305258761892</v>
      </c>
      <c r="S2597" s="2"/>
      <c r="T2597" s="1">
        <f t="shared" si="767"/>
        <v>2313.5610695423143</v>
      </c>
      <c r="U2597" s="1">
        <f t="shared" si="768"/>
        <v>0</v>
      </c>
      <c r="V2597" s="1">
        <f t="shared" si="769"/>
        <v>602.89072348668378</v>
      </c>
      <c r="W2597" s="1">
        <f t="shared" si="770"/>
        <v>-3029.572157893555</v>
      </c>
      <c r="X2597" s="2">
        <f t="shared" si="779"/>
        <v>41.708898760369692</v>
      </c>
      <c r="Y2597">
        <f t="shared" si="762"/>
        <v>1</v>
      </c>
      <c r="Z2597" s="26">
        <f t="shared" si="771"/>
        <v>360</v>
      </c>
      <c r="AA2597">
        <f t="shared" si="772"/>
        <v>19.570880242000531</v>
      </c>
      <c r="AB2597" s="28">
        <f t="shared" si="773"/>
        <v>40526.928571428572</v>
      </c>
      <c r="AC2597">
        <f t="shared" si="774"/>
        <v>2.9361111111111091</v>
      </c>
      <c r="AD2597" s="31">
        <f t="shared" si="763"/>
        <v>5.6120423877551504</v>
      </c>
      <c r="AE2597" s="31">
        <f t="shared" si="775"/>
        <v>11.402174366856475</v>
      </c>
      <c r="AF2597" s="15">
        <f t="shared" si="764"/>
        <v>4.9703703703703734</v>
      </c>
      <c r="AG2597" s="31">
        <f t="shared" si="776"/>
        <v>6.5395556902402809</v>
      </c>
      <c r="AH2597" s="31">
        <f t="shared" si="777"/>
        <v>39.568354790852077</v>
      </c>
      <c r="AI2597">
        <f t="shared" si="778"/>
        <v>169.33507670906155</v>
      </c>
    </row>
    <row r="2598" spans="1:35" x14ac:dyDescent="0.2">
      <c r="A2598">
        <v>32</v>
      </c>
      <c r="C2598" s="27" t="s">
        <v>2659</v>
      </c>
      <c r="D2598" s="26">
        <v>29.876083333333334</v>
      </c>
      <c r="E2598">
        <v>0</v>
      </c>
      <c r="F2598" s="26">
        <v>1</v>
      </c>
      <c r="G2598" s="26">
        <v>37.291666666666664</v>
      </c>
      <c r="H2598" s="26">
        <v>28.048333333333332</v>
      </c>
      <c r="I2598" s="26">
        <v>99.15</v>
      </c>
      <c r="J2598" s="26">
        <v>37.078333333333333</v>
      </c>
      <c r="K2598">
        <v>15</v>
      </c>
      <c r="L2598">
        <v>0</v>
      </c>
      <c r="M2598">
        <v>0.17499999999999999</v>
      </c>
      <c r="N2598">
        <v>40.909999999999997</v>
      </c>
      <c r="O2598" s="1">
        <f t="shared" si="761"/>
        <v>25.776677098787872</v>
      </c>
      <c r="Q2598" s="1">
        <f t="shared" si="765"/>
        <v>-371.87937487255203</v>
      </c>
      <c r="R2598" s="2">
        <f t="shared" si="766"/>
        <v>-0.3934455348751531</v>
      </c>
      <c r="S2598" s="2"/>
      <c r="T2598" s="1">
        <f t="shared" si="767"/>
        <v>2554.2927651801206</v>
      </c>
      <c r="U2598" s="1">
        <f t="shared" si="768"/>
        <v>0</v>
      </c>
      <c r="V2598" s="1">
        <f t="shared" si="769"/>
        <v>668.13819450644144</v>
      </c>
      <c r="W2598" s="1">
        <f t="shared" si="770"/>
        <v>-2993.7192329480608</v>
      </c>
      <c r="X2598" s="2">
        <f t="shared" si="779"/>
        <v>43.030029286245885</v>
      </c>
      <c r="Y2598">
        <f t="shared" si="762"/>
        <v>1</v>
      </c>
      <c r="Z2598" s="26">
        <f t="shared" si="771"/>
        <v>0</v>
      </c>
      <c r="AA2598">
        <f t="shared" si="772"/>
        <v>32.928805553784095</v>
      </c>
      <c r="AB2598" s="28">
        <f t="shared" si="773"/>
        <v>40526.970238095237</v>
      </c>
      <c r="AC2598">
        <f t="shared" si="774"/>
        <v>2.9398148148148135</v>
      </c>
      <c r="AD2598" s="31">
        <f t="shared" si="763"/>
        <v>5.6177725395804847</v>
      </c>
      <c r="AE2598" s="31">
        <f t="shared" si="775"/>
        <v>11.41366339347427</v>
      </c>
      <c r="AF2598" s="15">
        <f t="shared" si="764"/>
        <v>4.9499999999999984</v>
      </c>
      <c r="AG2598" s="31">
        <f t="shared" si="776"/>
        <v>6.5302342601070249</v>
      </c>
      <c r="AH2598" s="31">
        <f t="shared" si="777"/>
        <v>39.514848561943801</v>
      </c>
      <c r="AI2598">
        <f t="shared" si="778"/>
        <v>168.94432523283879</v>
      </c>
    </row>
    <row r="2599" spans="1:35" x14ac:dyDescent="0.2">
      <c r="A2599">
        <v>32</v>
      </c>
      <c r="C2599" s="27" t="s">
        <v>2660</v>
      </c>
      <c r="D2599" s="26">
        <v>29.881583333333335</v>
      </c>
      <c r="E2599">
        <v>0</v>
      </c>
      <c r="F2599" s="26">
        <v>1</v>
      </c>
      <c r="G2599" s="26">
        <v>37.234999999999999</v>
      </c>
      <c r="H2599" s="26">
        <v>28.19</v>
      </c>
      <c r="I2599" s="26">
        <v>99.13333333333334</v>
      </c>
      <c r="J2599" s="26">
        <v>37.015000000000001</v>
      </c>
      <c r="K2599">
        <v>15</v>
      </c>
      <c r="L2599">
        <v>0</v>
      </c>
      <c r="M2599">
        <v>0.20833333333333331</v>
      </c>
      <c r="N2599">
        <v>40.865000000000002</v>
      </c>
      <c r="O2599" s="1">
        <f t="shared" si="761"/>
        <v>25.776677098787872</v>
      </c>
      <c r="Q2599" s="1">
        <f t="shared" si="765"/>
        <v>-246.39011613476021</v>
      </c>
      <c r="R2599" s="2">
        <f t="shared" si="766"/>
        <v>-0.2606788587396513</v>
      </c>
      <c r="S2599" s="2"/>
      <c r="T2599" s="1">
        <f t="shared" si="767"/>
        <v>2463.0592206432507</v>
      </c>
      <c r="U2599" s="1">
        <f t="shared" si="768"/>
        <v>0</v>
      </c>
      <c r="V2599" s="1">
        <f t="shared" si="769"/>
        <v>643.77204478795795</v>
      </c>
      <c r="W2599" s="1">
        <f t="shared" si="770"/>
        <v>-3003.3719435103098</v>
      </c>
      <c r="X2599" s="2">
        <f t="shared" si="779"/>
        <v>42.636583751370729</v>
      </c>
      <c r="Y2599">
        <f t="shared" si="762"/>
        <v>1</v>
      </c>
      <c r="Z2599" s="26">
        <f t="shared" si="771"/>
        <v>0</v>
      </c>
      <c r="AA2599">
        <f t="shared" si="772"/>
        <v>29.177107023072285</v>
      </c>
      <c r="AB2599" s="28">
        <f t="shared" si="773"/>
        <v>40527.011904761908</v>
      </c>
      <c r="AC2599">
        <f t="shared" si="774"/>
        <v>2.9083333333333328</v>
      </c>
      <c r="AD2599" s="31">
        <f t="shared" si="763"/>
        <v>5.6042458101281252</v>
      </c>
      <c r="AE2599" s="31">
        <f t="shared" si="775"/>
        <v>11.387479524542961</v>
      </c>
      <c r="AF2599" s="15">
        <f t="shared" si="764"/>
        <v>4.9250000000000007</v>
      </c>
      <c r="AG2599" s="31">
        <f t="shared" si="776"/>
        <v>6.5188103058269604</v>
      </c>
      <c r="AH2599" s="31">
        <f t="shared" si="777"/>
        <v>39.449267833366868</v>
      </c>
      <c r="AI2599">
        <f t="shared" si="778"/>
        <v>168.70747131264932</v>
      </c>
    </row>
    <row r="2600" spans="1:35" x14ac:dyDescent="0.2">
      <c r="A2600">
        <v>32</v>
      </c>
      <c r="C2600" s="27" t="s">
        <v>2661</v>
      </c>
      <c r="D2600" s="26">
        <v>29.872666666666667</v>
      </c>
      <c r="E2600">
        <v>0</v>
      </c>
      <c r="F2600" s="26">
        <v>1</v>
      </c>
      <c r="G2600" s="26">
        <v>37.241666666666667</v>
      </c>
      <c r="H2600" s="26">
        <v>28.375</v>
      </c>
      <c r="I2600" s="26">
        <v>99.183333333333337</v>
      </c>
      <c r="J2600" s="26">
        <v>37.033333333333331</v>
      </c>
      <c r="K2600">
        <v>15</v>
      </c>
      <c r="L2600">
        <v>0</v>
      </c>
      <c r="M2600">
        <v>0.3</v>
      </c>
      <c r="N2600">
        <v>40.810833333333335</v>
      </c>
      <c r="O2600" s="1">
        <f t="shared" si="761"/>
        <v>25.776677098787872</v>
      </c>
      <c r="Q2600" s="1">
        <f t="shared" si="765"/>
        <v>-200.19928880891578</v>
      </c>
      <c r="R2600" s="2">
        <f t="shared" si="766"/>
        <v>-0.21180931664748492</v>
      </c>
      <c r="S2600" s="2"/>
      <c r="T2600" s="1">
        <f t="shared" si="767"/>
        <v>2387.0735453198167</v>
      </c>
      <c r="U2600" s="1">
        <f t="shared" si="768"/>
        <v>0</v>
      </c>
      <c r="V2600" s="1">
        <f t="shared" si="769"/>
        <v>623.76042034610691</v>
      </c>
      <c r="W2600" s="1">
        <f t="shared" si="770"/>
        <v>-2953.0399527214536</v>
      </c>
      <c r="X2600" s="2">
        <f t="shared" si="779"/>
        <v>42.375904892631077</v>
      </c>
      <c r="Y2600">
        <f t="shared" si="762"/>
        <v>1</v>
      </c>
      <c r="Z2600" s="26">
        <f t="shared" si="771"/>
        <v>0</v>
      </c>
      <c r="AA2600">
        <f t="shared" si="772"/>
        <v>26.36040216095417</v>
      </c>
      <c r="AB2600" s="28">
        <f t="shared" si="773"/>
        <v>40527.053571428572</v>
      </c>
      <c r="AC2600">
        <f t="shared" si="774"/>
        <v>2.9120370370370372</v>
      </c>
      <c r="AD2600" s="31">
        <f t="shared" si="763"/>
        <v>5.6085521694430645</v>
      </c>
      <c r="AE2600" s="31">
        <f t="shared" si="775"/>
        <v>11.396076885187346</v>
      </c>
      <c r="AF2600" s="15">
        <f t="shared" si="764"/>
        <v>4.8949074074074082</v>
      </c>
      <c r="AG2600" s="31">
        <f t="shared" si="776"/>
        <v>6.5050825797824547</v>
      </c>
      <c r="AH2600" s="31">
        <f t="shared" si="777"/>
        <v>39.370453625578818</v>
      </c>
      <c r="AI2600">
        <f t="shared" si="778"/>
        <v>168.1819529632335</v>
      </c>
    </row>
    <row r="2601" spans="1:35" x14ac:dyDescent="0.2">
      <c r="A2601">
        <v>32</v>
      </c>
      <c r="C2601" s="27" t="s">
        <v>2662</v>
      </c>
      <c r="D2601" s="26">
        <v>29.869</v>
      </c>
      <c r="E2601">
        <v>0</v>
      </c>
      <c r="F2601" s="26">
        <v>1</v>
      </c>
      <c r="G2601" s="26">
        <v>37.235833333333332</v>
      </c>
      <c r="H2601" s="26">
        <v>28.427500000000002</v>
      </c>
      <c r="I2601" s="26">
        <v>98.974999999999994</v>
      </c>
      <c r="J2601" s="26">
        <v>36.975833333333334</v>
      </c>
      <c r="K2601">
        <v>15</v>
      </c>
      <c r="L2601">
        <v>0</v>
      </c>
      <c r="M2601">
        <v>9.166666666666666E-2</v>
      </c>
      <c r="N2601">
        <v>40.75416666666667</v>
      </c>
      <c r="O2601" s="1">
        <f t="shared" si="761"/>
        <v>25.776677098787872</v>
      </c>
      <c r="Q2601" s="1">
        <f t="shared" si="765"/>
        <v>-184.78296096410668</v>
      </c>
      <c r="R2601" s="2">
        <f t="shared" si="766"/>
        <v>-0.19549895967544162</v>
      </c>
      <c r="S2601" s="2"/>
      <c r="T2601" s="1">
        <f t="shared" si="767"/>
        <v>2342.0103310212298</v>
      </c>
      <c r="U2601" s="1">
        <f t="shared" si="768"/>
        <v>0</v>
      </c>
      <c r="V2601" s="1">
        <f t="shared" si="769"/>
        <v>611.68499424308243</v>
      </c>
      <c r="W2601" s="1">
        <f t="shared" si="770"/>
        <v>-2910.9817138430985</v>
      </c>
      <c r="X2601" s="2">
        <f t="shared" si="779"/>
        <v>42.164095575983595</v>
      </c>
      <c r="Y2601">
        <f t="shared" si="762"/>
        <v>1</v>
      </c>
      <c r="Z2601" s="26">
        <f t="shared" si="771"/>
        <v>0</v>
      </c>
      <c r="AA2601">
        <f t="shared" si="772"/>
        <v>24.287768732332196</v>
      </c>
      <c r="AB2601" s="28">
        <f t="shared" si="773"/>
        <v>40527.095238095237</v>
      </c>
      <c r="AC2601">
        <f t="shared" si="774"/>
        <v>2.9087962962962957</v>
      </c>
      <c r="AD2601" s="31">
        <f t="shared" si="763"/>
        <v>5.5954794059890878</v>
      </c>
      <c r="AE2601" s="31">
        <f t="shared" si="775"/>
        <v>11.369647668188872</v>
      </c>
      <c r="AF2601" s="15">
        <f t="shared" si="764"/>
        <v>4.8634259259259274</v>
      </c>
      <c r="AG2601" s="31">
        <f t="shared" si="776"/>
        <v>6.4907485031386294</v>
      </c>
      <c r="AH2601" s="31">
        <f t="shared" si="777"/>
        <v>39.288148440258226</v>
      </c>
      <c r="AI2601">
        <f t="shared" si="778"/>
        <v>167.84602664168096</v>
      </c>
    </row>
    <row r="2602" spans="1:35" x14ac:dyDescent="0.2">
      <c r="A2602">
        <v>32</v>
      </c>
      <c r="C2602" s="27" t="s">
        <v>2663</v>
      </c>
      <c r="D2602" s="26">
        <v>29.869</v>
      </c>
      <c r="E2602">
        <v>0</v>
      </c>
      <c r="F2602" s="26">
        <v>1</v>
      </c>
      <c r="G2602" s="26">
        <v>37.314999999999998</v>
      </c>
      <c r="H2602" s="26">
        <v>28.48</v>
      </c>
      <c r="I2602" s="26">
        <v>99.091666666666669</v>
      </c>
      <c r="J2602" s="26">
        <v>37.086666666666666</v>
      </c>
      <c r="K2602">
        <v>15</v>
      </c>
      <c r="L2602">
        <v>0</v>
      </c>
      <c r="M2602">
        <v>0</v>
      </c>
      <c r="N2602">
        <v>40.69</v>
      </c>
      <c r="O2602" s="1">
        <f t="shared" si="761"/>
        <v>25.776677098787872</v>
      </c>
      <c r="Q2602" s="1">
        <f t="shared" si="765"/>
        <v>-248.93961589054396</v>
      </c>
      <c r="R2602" s="2">
        <f t="shared" si="766"/>
        <v>1.0899575238938779</v>
      </c>
      <c r="S2602" s="2"/>
      <c r="T2602" s="1">
        <f t="shared" si="767"/>
        <v>2299.7279385296092</v>
      </c>
      <c r="U2602" s="1">
        <f t="shared" si="768"/>
        <v>0</v>
      </c>
      <c r="V2602" s="1">
        <f t="shared" si="769"/>
        <v>600.37719519910149</v>
      </c>
      <c r="W2602" s="1">
        <f t="shared" si="770"/>
        <v>-2792.3912697926417</v>
      </c>
      <c r="X2602" s="2">
        <f t="shared" si="779"/>
        <v>41.968596616308155</v>
      </c>
      <c r="Y2602">
        <f t="shared" si="762"/>
        <v>1</v>
      </c>
      <c r="Z2602" s="26">
        <f t="shared" si="771"/>
        <v>360</v>
      </c>
      <c r="AA2602">
        <f t="shared" si="772"/>
        <v>21.655961467314725</v>
      </c>
      <c r="AB2602" s="28">
        <f t="shared" si="773"/>
        <v>40527.136904761908</v>
      </c>
      <c r="AC2602">
        <f t="shared" si="774"/>
        <v>2.9527777777777766</v>
      </c>
      <c r="AD2602" s="31">
        <f t="shared" si="763"/>
        <v>5.6196534526405229</v>
      </c>
      <c r="AE2602" s="31">
        <f t="shared" si="775"/>
        <v>11.416948807900296</v>
      </c>
      <c r="AF2602" s="15">
        <f t="shared" si="764"/>
        <v>4.8277777777777766</v>
      </c>
      <c r="AG2602" s="31">
        <f t="shared" si="776"/>
        <v>6.4745508362455384</v>
      </c>
      <c r="AH2602" s="31">
        <f t="shared" si="777"/>
        <v>39.195130619820219</v>
      </c>
      <c r="AI2602">
        <f t="shared" si="778"/>
        <v>167.00242905326257</v>
      </c>
    </row>
    <row r="2603" spans="1:35" x14ac:dyDescent="0.2">
      <c r="A2603">
        <v>32</v>
      </c>
      <c r="C2603" s="27" t="s">
        <v>2664</v>
      </c>
      <c r="D2603" s="26">
        <v>29.870250000000002</v>
      </c>
      <c r="E2603">
        <v>0</v>
      </c>
      <c r="F2603" s="26">
        <v>1</v>
      </c>
      <c r="G2603" s="26">
        <v>37.203333333333333</v>
      </c>
      <c r="H2603" s="26">
        <v>28.435833333333335</v>
      </c>
      <c r="I2603" s="26">
        <v>99.133333333333326</v>
      </c>
      <c r="J2603" s="26">
        <v>36.984166666666667</v>
      </c>
      <c r="K2603">
        <v>15</v>
      </c>
      <c r="L2603">
        <v>0</v>
      </c>
      <c r="M2603">
        <v>0</v>
      </c>
      <c r="N2603">
        <v>40.629999999999995</v>
      </c>
      <c r="O2603" s="1">
        <f t="shared" si="761"/>
        <v>25.776677098787872</v>
      </c>
      <c r="Q2603" s="1">
        <f t="shared" si="765"/>
        <v>-451.85740908816035</v>
      </c>
      <c r="R2603" s="2">
        <f t="shared" si="766"/>
        <v>-0.47806168348787859</v>
      </c>
      <c r="S2603" s="2"/>
      <c r="T2603" s="1">
        <f t="shared" si="767"/>
        <v>2493.0895728779142</v>
      </c>
      <c r="U2603" s="1">
        <f t="shared" si="768"/>
        <v>0</v>
      </c>
      <c r="V2603" s="1">
        <f t="shared" si="769"/>
        <v>652.94436565398451</v>
      </c>
      <c r="W2603" s="1">
        <f t="shared" si="770"/>
        <v>-2835.138987996871</v>
      </c>
      <c r="X2603" s="2">
        <f t="shared" si="779"/>
        <v>43.058554140202034</v>
      </c>
      <c r="Y2603">
        <f t="shared" si="762"/>
        <v>1</v>
      </c>
      <c r="Z2603" s="26">
        <f t="shared" si="771"/>
        <v>0</v>
      </c>
      <c r="AA2603">
        <f t="shared" si="772"/>
        <v>34.283610697188159</v>
      </c>
      <c r="AB2603" s="28">
        <f t="shared" si="773"/>
        <v>40527.178571428572</v>
      </c>
      <c r="AC2603">
        <f t="shared" si="774"/>
        <v>2.8907407407407404</v>
      </c>
      <c r="AD2603" s="31">
        <f t="shared" si="763"/>
        <v>5.5972252871587873</v>
      </c>
      <c r="AE2603" s="31">
        <f t="shared" si="775"/>
        <v>11.373939093978144</v>
      </c>
      <c r="AF2603" s="15">
        <f t="shared" si="764"/>
        <v>4.7944444444444416</v>
      </c>
      <c r="AG2603" s="31">
        <f t="shared" si="776"/>
        <v>6.4594371621584381</v>
      </c>
      <c r="AH2603" s="31">
        <f t="shared" si="777"/>
        <v>39.10832626162955</v>
      </c>
      <c r="AI2603">
        <f t="shared" si="778"/>
        <v>166.73913565192024</v>
      </c>
    </row>
    <row r="2604" spans="1:35" x14ac:dyDescent="0.2">
      <c r="A2604">
        <v>32</v>
      </c>
      <c r="C2604" s="27" t="s">
        <v>2665</v>
      </c>
      <c r="D2604" s="26">
        <v>29.87575</v>
      </c>
      <c r="E2604">
        <v>0</v>
      </c>
      <c r="F2604" s="26">
        <v>18</v>
      </c>
      <c r="G2604" s="26">
        <v>37.48833333333333</v>
      </c>
      <c r="H2604" s="26">
        <v>28.483333333333334</v>
      </c>
      <c r="I2604" s="26">
        <v>99.066666666666663</v>
      </c>
      <c r="J2604" s="26">
        <v>37.250833333333333</v>
      </c>
      <c r="K2604">
        <v>15</v>
      </c>
      <c r="L2604">
        <v>0</v>
      </c>
      <c r="M2604">
        <v>0</v>
      </c>
      <c r="N2604">
        <v>40.5625</v>
      </c>
      <c r="O2604" s="1">
        <f t="shared" si="761"/>
        <v>463.98018777818169</v>
      </c>
      <c r="Q2604" s="1">
        <f t="shared" si="765"/>
        <v>-190.1252849757478</v>
      </c>
      <c r="R2604" s="2">
        <f t="shared" si="766"/>
        <v>-0.20115109762731612</v>
      </c>
      <c r="S2604" s="2"/>
      <c r="T2604" s="1">
        <f t="shared" si="767"/>
        <v>2403.4843365943684</v>
      </c>
      <c r="U2604" s="1">
        <f t="shared" si="768"/>
        <v>0</v>
      </c>
      <c r="V2604" s="1">
        <f t="shared" si="769"/>
        <v>628.64634270681836</v>
      </c>
      <c r="W2604" s="1">
        <f t="shared" si="770"/>
        <v>-2543.4892331518681</v>
      </c>
      <c r="X2604" s="2">
        <f t="shared" si="779"/>
        <v>42.580492456714154</v>
      </c>
      <c r="Y2604">
        <f t="shared" si="762"/>
        <v>1</v>
      </c>
      <c r="Z2604" s="26">
        <f t="shared" si="771"/>
        <v>0</v>
      </c>
      <c r="AA2604">
        <f t="shared" si="772"/>
        <v>25.930084537830567</v>
      </c>
      <c r="AB2604" s="28">
        <f t="shared" si="773"/>
        <v>40527.220238095237</v>
      </c>
      <c r="AC2604">
        <f t="shared" si="774"/>
        <v>3.0490740740740718</v>
      </c>
      <c r="AD2604" s="31">
        <f t="shared" si="763"/>
        <v>5.6568830932715279</v>
      </c>
      <c r="AE2604" s="31">
        <f t="shared" si="775"/>
        <v>11.488578080469827</v>
      </c>
      <c r="AF2604" s="15">
        <f t="shared" si="764"/>
        <v>4.7569444444444446</v>
      </c>
      <c r="AG2604" s="31">
        <f t="shared" si="776"/>
        <v>6.4424714024220338</v>
      </c>
      <c r="AH2604" s="31">
        <f t="shared" si="777"/>
        <v>39.010871261542796</v>
      </c>
      <c r="AI2604">
        <f t="shared" si="778"/>
        <v>165.46402660461067</v>
      </c>
    </row>
    <row r="2605" spans="1:35" x14ac:dyDescent="0.2">
      <c r="A2605">
        <v>32</v>
      </c>
      <c r="C2605" s="27" t="s">
        <v>2666</v>
      </c>
      <c r="D2605" s="26">
        <v>29.882249999999999</v>
      </c>
      <c r="E2605">
        <v>0</v>
      </c>
      <c r="F2605" s="26">
        <v>53.416666666666664</v>
      </c>
      <c r="G2605" s="26">
        <v>38.077500000000001</v>
      </c>
      <c r="H2605" s="26">
        <v>29.183333333333334</v>
      </c>
      <c r="I2605" s="26">
        <v>99.141666666666666</v>
      </c>
      <c r="J2605" s="26">
        <v>37.860833333333332</v>
      </c>
      <c r="K2605">
        <v>15</v>
      </c>
      <c r="L2605">
        <v>0</v>
      </c>
      <c r="M2605">
        <v>9.166666666666666E-2</v>
      </c>
      <c r="N2605">
        <v>40.496666666666663</v>
      </c>
      <c r="O2605" s="1">
        <f t="shared" si="761"/>
        <v>1376.9041683602522</v>
      </c>
      <c r="Q2605" s="1">
        <f t="shared" si="765"/>
        <v>375.98492903658746</v>
      </c>
      <c r="R2605" s="2">
        <f t="shared" si="766"/>
        <v>0.39778917978576805</v>
      </c>
      <c r="S2605" s="2"/>
      <c r="T2605" s="1">
        <f t="shared" si="767"/>
        <v>2249.8432711076475</v>
      </c>
      <c r="U2605" s="1">
        <f t="shared" si="768"/>
        <v>0</v>
      </c>
      <c r="V2605" s="1">
        <f t="shared" si="769"/>
        <v>589.33579122123865</v>
      </c>
      <c r="W2605" s="1">
        <f t="shared" si="770"/>
        <v>-2001.5584830143266</v>
      </c>
      <c r="X2605" s="2">
        <f t="shared" si="779"/>
        <v>42.379341359086837</v>
      </c>
      <c r="Y2605">
        <f t="shared" si="762"/>
        <v>1</v>
      </c>
      <c r="Z2605" s="26">
        <f t="shared" si="771"/>
        <v>0</v>
      </c>
      <c r="AA2605">
        <f t="shared" si="772"/>
        <v>18.505839078750078</v>
      </c>
      <c r="AB2605" s="28">
        <f t="shared" si="773"/>
        <v>40527.261904761908</v>
      </c>
      <c r="AC2605">
        <f t="shared" si="774"/>
        <v>3.3763888888888891</v>
      </c>
      <c r="AD2605" s="31">
        <f t="shared" si="763"/>
        <v>5.7943875263577169</v>
      </c>
      <c r="AE2605" s="31">
        <f t="shared" si="775"/>
        <v>11.753906994337145</v>
      </c>
      <c r="AF2605" s="15">
        <f t="shared" si="764"/>
        <v>4.7203703703703681</v>
      </c>
      <c r="AG2605" s="31">
        <f t="shared" si="776"/>
        <v>6.4259623424030767</v>
      </c>
      <c r="AH2605" s="31">
        <f t="shared" si="777"/>
        <v>38.916026090994698</v>
      </c>
      <c r="AI2605">
        <f t="shared" si="778"/>
        <v>163.29866000910519</v>
      </c>
    </row>
    <row r="2606" spans="1:35" x14ac:dyDescent="0.2">
      <c r="A2606">
        <v>32</v>
      </c>
      <c r="C2606" s="27" t="s">
        <v>2667</v>
      </c>
      <c r="D2606" s="26">
        <v>29.888999999999999</v>
      </c>
      <c r="E2606">
        <v>0</v>
      </c>
      <c r="F2606" s="26">
        <v>100.58333333333333</v>
      </c>
      <c r="G2606" s="26">
        <v>38.998333333333335</v>
      </c>
      <c r="H2606" s="26">
        <v>30.43</v>
      </c>
      <c r="I2606" s="26">
        <v>98.958333333333329</v>
      </c>
      <c r="J2606" s="26">
        <v>38.734166666666667</v>
      </c>
      <c r="K2606">
        <v>15</v>
      </c>
      <c r="L2606">
        <v>0</v>
      </c>
      <c r="M2606">
        <v>9.166666666666666E-2</v>
      </c>
      <c r="N2606">
        <v>40.427499999999995</v>
      </c>
      <c r="O2606" s="1">
        <f t="shared" si="761"/>
        <v>2592.7041048530796</v>
      </c>
      <c r="Q2606" s="1">
        <f t="shared" si="765"/>
        <v>955.51827077743587</v>
      </c>
      <c r="R2606" s="2">
        <f t="shared" si="766"/>
        <v>1.01093102368974</v>
      </c>
      <c r="S2606" s="2"/>
      <c r="T2606" s="1">
        <f t="shared" si="767"/>
        <v>2105.1145548074992</v>
      </c>
      <c r="U2606" s="1">
        <f t="shared" si="768"/>
        <v>0</v>
      </c>
      <c r="V2606" s="1">
        <f t="shared" si="769"/>
        <v>554.16367203591176</v>
      </c>
      <c r="W2606" s="1">
        <f t="shared" si="770"/>
        <v>-1182.45704387515</v>
      </c>
      <c r="X2606" s="2">
        <f t="shared" si="779"/>
        <v>42.777130538872605</v>
      </c>
      <c r="Y2606">
        <f t="shared" si="762"/>
        <v>1</v>
      </c>
      <c r="Z2606" s="26">
        <f t="shared" si="771"/>
        <v>0</v>
      </c>
      <c r="AA2606">
        <f t="shared" si="772"/>
        <v>14.279308320591396</v>
      </c>
      <c r="AB2606" s="28">
        <f t="shared" si="773"/>
        <v>40527.303571428572</v>
      </c>
      <c r="AC2606">
        <f t="shared" si="774"/>
        <v>3.8879629629629635</v>
      </c>
      <c r="AD2606" s="31">
        <f t="shared" si="763"/>
        <v>5.9970288942051164</v>
      </c>
      <c r="AE2606" s="31">
        <f t="shared" si="775"/>
        <v>12.142501087448849</v>
      </c>
      <c r="AF2606" s="15">
        <f t="shared" si="764"/>
        <v>4.6819444444444418</v>
      </c>
      <c r="AG2606" s="31">
        <f t="shared" si="776"/>
        <v>6.4086575030511099</v>
      </c>
      <c r="AH2606" s="31">
        <f t="shared" si="777"/>
        <v>38.816594751351509</v>
      </c>
      <c r="AI2606">
        <f t="shared" si="778"/>
        <v>160.3646511073828</v>
      </c>
    </row>
    <row r="2607" spans="1:35" x14ac:dyDescent="0.2">
      <c r="A2607">
        <v>32</v>
      </c>
      <c r="C2607" s="27" t="s">
        <v>2668</v>
      </c>
      <c r="D2607" s="26">
        <v>29.871500000000001</v>
      </c>
      <c r="E2607">
        <v>0</v>
      </c>
      <c r="F2607" s="26">
        <v>141.91666666666666</v>
      </c>
      <c r="G2607" s="26">
        <v>39.766666666666666</v>
      </c>
      <c r="H2607" s="26">
        <v>31.577500000000001</v>
      </c>
      <c r="I2607" s="26">
        <v>99.483333333333334</v>
      </c>
      <c r="J2607" s="26">
        <v>39.633333333333333</v>
      </c>
      <c r="K2607">
        <v>15</v>
      </c>
      <c r="L2607">
        <v>0</v>
      </c>
      <c r="M2607">
        <v>0.15</v>
      </c>
      <c r="N2607">
        <v>40.363333333333337</v>
      </c>
      <c r="O2607" s="1">
        <f t="shared" si="761"/>
        <v>3658.1400916029784</v>
      </c>
      <c r="Q2607" s="1">
        <f t="shared" si="765"/>
        <v>1361.0626707314636</v>
      </c>
      <c r="R2607" s="2">
        <f t="shared" si="766"/>
        <v>1.4399938976666007</v>
      </c>
      <c r="S2607" s="2"/>
      <c r="T2607" s="1">
        <f t="shared" si="767"/>
        <v>2081.8303318975068</v>
      </c>
      <c r="U2607" s="1">
        <f t="shared" si="768"/>
        <v>0</v>
      </c>
      <c r="V2607" s="1">
        <f t="shared" si="769"/>
        <v>551.61700759388293</v>
      </c>
      <c r="W2607" s="1">
        <f t="shared" si="770"/>
        <v>-493.6671973263077</v>
      </c>
      <c r="X2607" s="2">
        <f t="shared" si="779"/>
        <v>43.788061562562348</v>
      </c>
      <c r="Y2607">
        <f t="shared" si="762"/>
        <v>1</v>
      </c>
      <c r="Z2607" s="26">
        <f t="shared" si="771"/>
        <v>0</v>
      </c>
      <c r="AA2607">
        <f t="shared" si="772"/>
        <v>16.171616908735842</v>
      </c>
      <c r="AB2607" s="28">
        <f t="shared" si="773"/>
        <v>40527.345238095237</v>
      </c>
      <c r="AC2607">
        <f t="shared" si="774"/>
        <v>4.314814814814814</v>
      </c>
      <c r="AD2607" s="31">
        <f t="shared" si="763"/>
        <v>6.2131123319473254</v>
      </c>
      <c r="AE2607" s="31">
        <f t="shared" si="775"/>
        <v>12.560663537855065</v>
      </c>
      <c r="AF2607" s="15">
        <f t="shared" si="764"/>
        <v>4.6462962962962981</v>
      </c>
      <c r="AG2607" s="31">
        <f t="shared" si="776"/>
        <v>6.3926403069286248</v>
      </c>
      <c r="AH2607" s="31">
        <f t="shared" si="777"/>
        <v>38.724548884899754</v>
      </c>
      <c r="AI2607">
        <f t="shared" si="778"/>
        <v>157.29727870643265</v>
      </c>
    </row>
    <row r="2608" spans="1:35" x14ac:dyDescent="0.2">
      <c r="A2608">
        <v>32</v>
      </c>
      <c r="C2608" s="27" t="s">
        <v>2669</v>
      </c>
      <c r="D2608" s="26">
        <v>29.849</v>
      </c>
      <c r="E2608">
        <v>8.3333333333333328E-4</v>
      </c>
      <c r="F2608" s="26">
        <v>213.33333333333334</v>
      </c>
      <c r="G2608" s="26">
        <v>41.109166666666667</v>
      </c>
      <c r="H2608" s="26">
        <v>32.738333333333337</v>
      </c>
      <c r="I2608" s="26">
        <v>99.7</v>
      </c>
      <c r="J2608" s="26">
        <v>41.037500000000001</v>
      </c>
      <c r="K2608">
        <v>15</v>
      </c>
      <c r="L2608">
        <v>0</v>
      </c>
      <c r="M2608">
        <v>0</v>
      </c>
      <c r="N2608">
        <v>40.302500000000002</v>
      </c>
      <c r="O2608" s="1">
        <f t="shared" si="761"/>
        <v>5499.0244477414117</v>
      </c>
      <c r="Q2608" s="1">
        <f t="shared" si="765"/>
        <v>1980.7553419108197</v>
      </c>
      <c r="R2608" s="2">
        <f t="shared" si="766"/>
        <v>2.0956240050204511</v>
      </c>
      <c r="S2608" s="2"/>
      <c r="T2608" s="1">
        <f t="shared" si="767"/>
        <v>2129.4255982839832</v>
      </c>
      <c r="U2608" s="1">
        <f t="shared" si="768"/>
        <v>0</v>
      </c>
      <c r="V2608" s="1">
        <f t="shared" si="769"/>
        <v>568.671507946877</v>
      </c>
      <c r="W2608" s="1">
        <f t="shared" si="770"/>
        <v>667.41598744673354</v>
      </c>
      <c r="X2608" s="2">
        <f t="shared" si="779"/>
        <v>45.228055460228951</v>
      </c>
      <c r="Y2608">
        <f t="shared" si="762"/>
        <v>1</v>
      </c>
      <c r="Z2608" s="26">
        <f t="shared" si="771"/>
        <v>0</v>
      </c>
      <c r="AA2608">
        <f t="shared" si="772"/>
        <v>16.965244893732972</v>
      </c>
      <c r="AB2608" s="28">
        <f t="shared" si="773"/>
        <v>40527.386904761908</v>
      </c>
      <c r="AC2608">
        <f t="shared" si="774"/>
        <v>5.0606481481481485</v>
      </c>
      <c r="AD2608" s="31">
        <f t="shared" si="763"/>
        <v>6.5612646410236968</v>
      </c>
      <c r="AE2608" s="31">
        <f t="shared" si="775"/>
        <v>13.228941678002114</v>
      </c>
      <c r="AF2608" s="15">
        <f t="shared" si="764"/>
        <v>4.6125000000000007</v>
      </c>
      <c r="AG2608" s="31">
        <f t="shared" si="776"/>
        <v>6.3774877219826083</v>
      </c>
      <c r="AH2608" s="31">
        <f t="shared" si="777"/>
        <v>38.637460000190799</v>
      </c>
      <c r="AI2608">
        <f t="shared" si="778"/>
        <v>152.75601215299835</v>
      </c>
    </row>
    <row r="2609" spans="1:35" x14ac:dyDescent="0.2">
      <c r="A2609">
        <v>32</v>
      </c>
      <c r="C2609" s="27" t="s">
        <v>2670</v>
      </c>
      <c r="D2609" s="26">
        <v>29.824416666666664</v>
      </c>
      <c r="E2609">
        <v>8.3333333333333328E-4</v>
      </c>
      <c r="F2609" s="26">
        <v>148.5</v>
      </c>
      <c r="G2609" s="26">
        <v>41.15</v>
      </c>
      <c r="H2609" s="26">
        <v>33.039166666666667</v>
      </c>
      <c r="I2609" s="26">
        <v>99.924999999999997</v>
      </c>
      <c r="J2609" s="26">
        <v>41.134166666666665</v>
      </c>
      <c r="K2609">
        <v>15</v>
      </c>
      <c r="L2609">
        <v>0</v>
      </c>
      <c r="M2609">
        <v>5.833333333333332E-2</v>
      </c>
      <c r="N2609">
        <v>40.24</v>
      </c>
      <c r="O2609" s="1">
        <f t="shared" si="761"/>
        <v>3827.8365491699992</v>
      </c>
      <c r="Q2609" s="1">
        <f t="shared" si="765"/>
        <v>-167.54530302606742</v>
      </c>
      <c r="R2609" s="2">
        <f t="shared" si="766"/>
        <v>-0.17726164939236638</v>
      </c>
      <c r="S2609" s="2"/>
      <c r="T2609" s="1">
        <f t="shared" si="767"/>
        <v>2435.4270578057899</v>
      </c>
      <c r="U2609" s="1">
        <f t="shared" si="768"/>
        <v>0</v>
      </c>
      <c r="V2609" s="1">
        <f t="shared" si="769"/>
        <v>655.12379523119</v>
      </c>
      <c r="W2609" s="1">
        <f t="shared" si="770"/>
        <v>752.91142385519834</v>
      </c>
      <c r="X2609" s="2">
        <f t="shared" si="779"/>
        <v>47.323679465249405</v>
      </c>
      <c r="Y2609">
        <f t="shared" si="762"/>
        <v>1</v>
      </c>
      <c r="Z2609" s="26">
        <f t="shared" si="771"/>
        <v>0</v>
      </c>
      <c r="AA2609">
        <f t="shared" si="772"/>
        <v>38.114318139642201</v>
      </c>
      <c r="AB2609" s="28">
        <f t="shared" si="773"/>
        <v>40527.428571428572</v>
      </c>
      <c r="AC2609">
        <f t="shared" si="774"/>
        <v>5.0833333333333321</v>
      </c>
      <c r="AD2609" s="31">
        <f t="shared" si="763"/>
        <v>6.5865164858555518</v>
      </c>
      <c r="AE2609" s="31">
        <f t="shared" si="775"/>
        <v>13.278772163254796</v>
      </c>
      <c r="AF2609" s="15">
        <f t="shared" si="764"/>
        <v>4.5777777777777784</v>
      </c>
      <c r="AG2609" s="31">
        <f t="shared" si="776"/>
        <v>6.3619529321773269</v>
      </c>
      <c r="AH2609" s="31">
        <f t="shared" si="777"/>
        <v>38.548162599696646</v>
      </c>
      <c r="AI2609">
        <f t="shared" si="778"/>
        <v>151.91957530388839</v>
      </c>
    </row>
    <row r="2610" spans="1:35" x14ac:dyDescent="0.2">
      <c r="A2610">
        <v>32</v>
      </c>
      <c r="C2610" s="27" t="s">
        <v>2671</v>
      </c>
      <c r="D2610" s="26">
        <v>29.808916666666665</v>
      </c>
      <c r="E2610">
        <v>8.3333333333333328E-4</v>
      </c>
      <c r="F2610" s="26">
        <v>104.16666666666667</v>
      </c>
      <c r="G2610" s="26">
        <v>40.772500000000001</v>
      </c>
      <c r="H2610" s="26">
        <v>33.031666666666666</v>
      </c>
      <c r="I2610" s="26">
        <v>100</v>
      </c>
      <c r="J2610" s="26">
        <v>40.772500000000001</v>
      </c>
      <c r="K2610">
        <v>15</v>
      </c>
      <c r="L2610">
        <v>0</v>
      </c>
      <c r="M2610">
        <v>0</v>
      </c>
      <c r="N2610">
        <v>40.212499999999999</v>
      </c>
      <c r="O2610" s="1">
        <f t="shared" si="761"/>
        <v>2685.0705311237371</v>
      </c>
      <c r="Q2610" s="1">
        <f t="shared" si="765"/>
        <v>-984.4481287450177</v>
      </c>
      <c r="R2610" s="2">
        <f t="shared" si="766"/>
        <v>-1.041538592194496</v>
      </c>
      <c r="S2610" s="2"/>
      <c r="T2610" s="1">
        <f t="shared" si="767"/>
        <v>2406.4836755471438</v>
      </c>
      <c r="U2610" s="1">
        <f t="shared" si="768"/>
        <v>0</v>
      </c>
      <c r="V2610" s="1">
        <f t="shared" si="769"/>
        <v>646.97597771444703</v>
      </c>
      <c r="W2610" s="1">
        <f t="shared" si="770"/>
        <v>463.33010698781794</v>
      </c>
      <c r="X2610" s="2">
        <f t="shared" si="779"/>
        <v>47.146417815857042</v>
      </c>
      <c r="Y2610">
        <f t="shared" si="762"/>
        <v>1</v>
      </c>
      <c r="Z2610" s="26">
        <f t="shared" si="771"/>
        <v>0</v>
      </c>
      <c r="AA2610">
        <f t="shared" si="772"/>
        <v>40.62682832329979</v>
      </c>
      <c r="AB2610" s="28">
        <f t="shared" si="773"/>
        <v>40527.470238095237</v>
      </c>
      <c r="AC2610">
        <f t="shared" si="774"/>
        <v>4.8736111111111118</v>
      </c>
      <c r="AD2610" s="31">
        <f t="shared" si="763"/>
        <v>6.4953829535513696</v>
      </c>
      <c r="AE2610" s="31">
        <f t="shared" si="775"/>
        <v>13.104920065920398</v>
      </c>
      <c r="AF2610" s="15">
        <f t="shared" si="764"/>
        <v>4.5624999999999991</v>
      </c>
      <c r="AG2610" s="31">
        <f t="shared" si="776"/>
        <v>6.3551281836960936</v>
      </c>
      <c r="AH2610" s="31">
        <f t="shared" si="777"/>
        <v>38.508928651972617</v>
      </c>
      <c r="AI2610">
        <f t="shared" si="778"/>
        <v>152.72889961934595</v>
      </c>
    </row>
    <row r="2611" spans="1:35" x14ac:dyDescent="0.2">
      <c r="A2611">
        <v>32</v>
      </c>
      <c r="C2611" s="27" t="s">
        <v>2672</v>
      </c>
      <c r="D2611" s="26">
        <v>29.806000000000001</v>
      </c>
      <c r="E2611">
        <v>8.3333333333333328E-4</v>
      </c>
      <c r="F2611" s="26">
        <v>56.75</v>
      </c>
      <c r="G2611" s="26">
        <v>40.103333333333332</v>
      </c>
      <c r="H2611" s="26">
        <v>32.846666666666664</v>
      </c>
      <c r="I2611" s="26">
        <v>100</v>
      </c>
      <c r="J2611" s="26">
        <v>40.103333333333332</v>
      </c>
      <c r="K2611">
        <v>15</v>
      </c>
      <c r="L2611">
        <v>0</v>
      </c>
      <c r="M2611">
        <v>0</v>
      </c>
      <c r="N2611">
        <v>40.164999999999999</v>
      </c>
      <c r="O2611" s="1">
        <f t="shared" si="761"/>
        <v>1462.8264253562115</v>
      </c>
      <c r="Q2611" s="1">
        <f t="shared" si="765"/>
        <v>-1506.3144524187267</v>
      </c>
      <c r="R2611" s="2">
        <f t="shared" si="766"/>
        <v>-1.5936691719597764</v>
      </c>
      <c r="S2611" s="2"/>
      <c r="T2611" s="1">
        <f t="shared" si="767"/>
        <v>2260.4487849702441</v>
      </c>
      <c r="U2611" s="1">
        <f t="shared" si="768"/>
        <v>0</v>
      </c>
      <c r="V2611" s="1">
        <f t="shared" si="769"/>
        <v>605.46527408797647</v>
      </c>
      <c r="W2611" s="1">
        <f t="shared" si="770"/>
        <v>-51.021470114730377</v>
      </c>
      <c r="X2611" s="2">
        <f t="shared" si="779"/>
        <v>46.104879223662543</v>
      </c>
      <c r="Y2611">
        <f t="shared" si="762"/>
        <v>1</v>
      </c>
      <c r="Z2611" s="26">
        <f t="shared" si="771"/>
        <v>0</v>
      </c>
      <c r="AA2611">
        <f t="shared" si="772"/>
        <v>36.018553073727446</v>
      </c>
      <c r="AB2611" s="28">
        <f t="shared" si="773"/>
        <v>40527.511904761908</v>
      </c>
      <c r="AC2611">
        <f t="shared" si="774"/>
        <v>4.5018518518518507</v>
      </c>
      <c r="AD2611" s="31">
        <f t="shared" si="763"/>
        <v>6.328099526843193</v>
      </c>
      <c r="AE2611" s="31">
        <f t="shared" si="775"/>
        <v>12.784508067245881</v>
      </c>
      <c r="AF2611" s="15">
        <f t="shared" si="764"/>
        <v>4.5361111111111105</v>
      </c>
      <c r="AG2611" s="31">
        <f t="shared" si="776"/>
        <v>6.3433551599406011</v>
      </c>
      <c r="AH2611" s="31">
        <f t="shared" si="777"/>
        <v>38.441242736482081</v>
      </c>
      <c r="AI2611">
        <f t="shared" si="778"/>
        <v>154.24828883144804</v>
      </c>
    </row>
    <row r="2612" spans="1:35" x14ac:dyDescent="0.2">
      <c r="A2612">
        <v>32</v>
      </c>
      <c r="C2612" s="27" t="s">
        <v>2673</v>
      </c>
      <c r="D2612" s="26">
        <v>29.797999999999998</v>
      </c>
      <c r="E2612">
        <v>8.3333333333333339E-4</v>
      </c>
      <c r="F2612" s="26">
        <v>15</v>
      </c>
      <c r="G2612" s="26">
        <v>39.387500000000003</v>
      </c>
      <c r="H2612" s="26">
        <v>32.528333333333336</v>
      </c>
      <c r="I2612" s="26">
        <v>100</v>
      </c>
      <c r="J2612" s="26">
        <v>39.387500000000003</v>
      </c>
      <c r="K2612">
        <v>15</v>
      </c>
      <c r="L2612">
        <v>0</v>
      </c>
      <c r="M2612">
        <v>0</v>
      </c>
      <c r="N2612">
        <v>40.15</v>
      </c>
      <c r="O2612" s="1">
        <f t="shared" si="761"/>
        <v>386.65015648181799</v>
      </c>
      <c r="Q2612" s="1">
        <f t="shared" si="765"/>
        <v>-1725.6897799035003</v>
      </c>
      <c r="R2612" s="2">
        <f t="shared" si="766"/>
        <v>-1.8257665908882634</v>
      </c>
      <c r="S2612" s="2"/>
      <c r="T2612" s="1">
        <f t="shared" si="767"/>
        <v>2043.0113789504567</v>
      </c>
      <c r="U2612" s="1">
        <f t="shared" si="768"/>
        <v>0</v>
      </c>
      <c r="V2612" s="1">
        <f t="shared" si="769"/>
        <v>544.06705348379171</v>
      </c>
      <c r="W2612" s="1">
        <f t="shared" si="770"/>
        <v>-630.8735831753711</v>
      </c>
      <c r="X2612" s="2">
        <f t="shared" si="779"/>
        <v>44.511210051702768</v>
      </c>
      <c r="Y2612">
        <f t="shared" si="762"/>
        <v>1</v>
      </c>
      <c r="Z2612" s="26">
        <f t="shared" si="771"/>
        <v>0</v>
      </c>
      <c r="AA2612">
        <f t="shared" si="772"/>
        <v>26.252404693919956</v>
      </c>
      <c r="AB2612" s="28">
        <f t="shared" si="773"/>
        <v>40527.553571428572</v>
      </c>
      <c r="AC2612">
        <f t="shared" si="774"/>
        <v>4.1041666666666679</v>
      </c>
      <c r="AD2612" s="31">
        <f t="shared" si="763"/>
        <v>6.1533595237472127</v>
      </c>
      <c r="AE2612" s="31">
        <f t="shared" si="775"/>
        <v>12.449316374664351</v>
      </c>
      <c r="AF2612" s="15">
        <f t="shared" si="764"/>
        <v>4.5277777777777768</v>
      </c>
      <c r="AG2612" s="31">
        <f t="shared" si="776"/>
        <v>6.3396413537017233</v>
      </c>
      <c r="AH2612" s="31">
        <f t="shared" si="777"/>
        <v>38.419889748989213</v>
      </c>
      <c r="AI2612">
        <f t="shared" si="778"/>
        <v>156.13508712644108</v>
      </c>
    </row>
    <row r="2613" spans="1:35" x14ac:dyDescent="0.2">
      <c r="A2613">
        <v>32</v>
      </c>
      <c r="C2613" s="27" t="s">
        <v>2674</v>
      </c>
      <c r="D2613" s="26">
        <v>29.79175</v>
      </c>
      <c r="E2613">
        <v>0</v>
      </c>
      <c r="F2613" s="26">
        <v>1</v>
      </c>
      <c r="G2613" s="26">
        <v>38.946666666666665</v>
      </c>
      <c r="H2613" s="26">
        <v>32.144166666666671</v>
      </c>
      <c r="I2613" s="26">
        <v>99.991666666666674</v>
      </c>
      <c r="J2613" s="26">
        <v>38.945</v>
      </c>
      <c r="K2613">
        <v>15</v>
      </c>
      <c r="L2613">
        <v>0</v>
      </c>
      <c r="M2613">
        <v>0</v>
      </c>
      <c r="N2613">
        <v>40.15</v>
      </c>
      <c r="O2613" s="1">
        <f t="shared" si="761"/>
        <v>25.776677098787872</v>
      </c>
      <c r="Q2613" s="1">
        <f t="shared" si="765"/>
        <v>-1408.6197451006663</v>
      </c>
      <c r="R2613" s="2">
        <f t="shared" si="766"/>
        <v>-1.4903089186830281</v>
      </c>
      <c r="S2613" s="2"/>
      <c r="T2613" s="1">
        <f t="shared" si="767"/>
        <v>1797.2269051300825</v>
      </c>
      <c r="U2613" s="1">
        <f t="shared" si="768"/>
        <v>0</v>
      </c>
      <c r="V2613" s="1">
        <f t="shared" si="769"/>
        <v>475.41844206162068</v>
      </c>
      <c r="W2613" s="1">
        <f t="shared" si="770"/>
        <v>-995.60814656310458</v>
      </c>
      <c r="X2613" s="2">
        <f t="shared" si="779"/>
        <v>42.685443460814504</v>
      </c>
      <c r="Y2613">
        <f t="shared" si="762"/>
        <v>1</v>
      </c>
      <c r="Z2613" s="26">
        <f t="shared" si="771"/>
        <v>0</v>
      </c>
      <c r="AA2613">
        <f t="shared" si="772"/>
        <v>13.97845191645839</v>
      </c>
      <c r="AB2613" s="28">
        <f t="shared" si="773"/>
        <v>40527.595238095237</v>
      </c>
      <c r="AC2613">
        <f t="shared" si="774"/>
        <v>3.8592592592592583</v>
      </c>
      <c r="AD2613" s="31">
        <f t="shared" si="763"/>
        <v>6.0473715046888064</v>
      </c>
      <c r="AE2613" s="31">
        <f t="shared" si="775"/>
        <v>12.245701197616077</v>
      </c>
      <c r="AF2613" s="15">
        <f t="shared" si="764"/>
        <v>4.5277777777777768</v>
      </c>
      <c r="AG2613" s="31">
        <f t="shared" si="776"/>
        <v>6.3396413537017233</v>
      </c>
      <c r="AH2613" s="31">
        <f t="shared" si="777"/>
        <v>38.419889748989213</v>
      </c>
      <c r="AI2613">
        <f t="shared" si="778"/>
        <v>157.35922157085525</v>
      </c>
    </row>
    <row r="2614" spans="1:35" x14ac:dyDescent="0.2">
      <c r="A2614">
        <v>32</v>
      </c>
      <c r="C2614" s="27" t="s">
        <v>2675</v>
      </c>
      <c r="D2614" s="26">
        <v>29.791</v>
      </c>
      <c r="E2614">
        <v>8.3333333333333328E-4</v>
      </c>
      <c r="F2614" s="26">
        <v>1</v>
      </c>
      <c r="G2614" s="26">
        <v>38.610833333333332</v>
      </c>
      <c r="H2614" s="26">
        <v>32.019999999999996</v>
      </c>
      <c r="I2614" s="26">
        <v>99.958333333333329</v>
      </c>
      <c r="J2614" s="26">
        <v>38.601666666666667</v>
      </c>
      <c r="K2614">
        <v>15</v>
      </c>
      <c r="L2614">
        <v>0</v>
      </c>
      <c r="M2614">
        <v>0</v>
      </c>
      <c r="N2614">
        <v>40.15</v>
      </c>
      <c r="O2614" s="1">
        <f t="shared" si="761"/>
        <v>25.776677098787872</v>
      </c>
      <c r="Q2614" s="1">
        <f t="shared" si="765"/>
        <v>-835.14180976115108</v>
      </c>
      <c r="R2614" s="2">
        <f t="shared" si="766"/>
        <v>0.46976008543294656</v>
      </c>
      <c r="S2614" s="2"/>
      <c r="T2614" s="1">
        <f t="shared" si="767"/>
        <v>1564.307529279723</v>
      </c>
      <c r="U2614" s="1">
        <f t="shared" si="768"/>
        <v>0</v>
      </c>
      <c r="V2614" s="1">
        <f t="shared" si="769"/>
        <v>411.77961288101278</v>
      </c>
      <c r="W2614" s="1">
        <f t="shared" si="770"/>
        <v>-1273.4683148906195</v>
      </c>
      <c r="X2614" s="2">
        <f t="shared" si="779"/>
        <v>41.195134542131477</v>
      </c>
      <c r="Y2614">
        <f t="shared" si="762"/>
        <v>1</v>
      </c>
      <c r="Z2614" s="26">
        <f t="shared" si="771"/>
        <v>360</v>
      </c>
      <c r="AA2614">
        <f t="shared" si="772"/>
        <v>6.6786127377955529</v>
      </c>
      <c r="AB2614" s="28">
        <f t="shared" si="773"/>
        <v>40527.636904761908</v>
      </c>
      <c r="AC2614">
        <f t="shared" si="774"/>
        <v>3.6726851851851845</v>
      </c>
      <c r="AD2614" s="31">
        <f t="shared" si="763"/>
        <v>5.9661012109036253</v>
      </c>
      <c r="AE2614" s="31">
        <f t="shared" si="775"/>
        <v>12.089274381420589</v>
      </c>
      <c r="AF2614" s="15">
        <f t="shared" si="764"/>
        <v>4.5277777777777768</v>
      </c>
      <c r="AG2614" s="31">
        <f t="shared" si="776"/>
        <v>6.3396413537017233</v>
      </c>
      <c r="AH2614" s="31">
        <f t="shared" si="777"/>
        <v>38.419889748989213</v>
      </c>
      <c r="AI2614">
        <f t="shared" si="778"/>
        <v>158.29965958982257</v>
      </c>
    </row>
    <row r="2615" spans="1:35" x14ac:dyDescent="0.2">
      <c r="A2615">
        <v>32</v>
      </c>
      <c r="C2615" s="27" t="s">
        <v>2676</v>
      </c>
      <c r="D2615" s="26">
        <v>29.780249999999999</v>
      </c>
      <c r="E2615">
        <v>0</v>
      </c>
      <c r="F2615" s="26">
        <v>1</v>
      </c>
      <c r="G2615" s="26">
        <v>38.474166666666669</v>
      </c>
      <c r="H2615" s="26">
        <v>31.974166666666665</v>
      </c>
      <c r="I2615" s="26">
        <v>99.924999999999997</v>
      </c>
      <c r="J2615" s="26">
        <v>38.455833333333331</v>
      </c>
      <c r="K2615">
        <v>15</v>
      </c>
      <c r="L2615">
        <v>0</v>
      </c>
      <c r="M2615">
        <v>0</v>
      </c>
      <c r="N2615">
        <v>40.15</v>
      </c>
      <c r="O2615" s="1">
        <f t="shared" si="761"/>
        <v>25.776677098787872</v>
      </c>
      <c r="Q2615" s="1">
        <f t="shared" si="765"/>
        <v>-834.06878013315304</v>
      </c>
      <c r="R2615" s="2">
        <f t="shared" si="766"/>
        <v>0.47089534257397314</v>
      </c>
      <c r="S2615" s="2"/>
      <c r="T2615" s="1">
        <f t="shared" si="767"/>
        <v>1652.2132339121249</v>
      </c>
      <c r="U2615" s="1">
        <f t="shared" si="768"/>
        <v>0</v>
      </c>
      <c r="V2615" s="1">
        <f t="shared" si="769"/>
        <v>435.48150254899491</v>
      </c>
      <c r="W2615" s="1">
        <f t="shared" si="770"/>
        <v>-1386.5429243340716</v>
      </c>
      <c r="X2615" s="2">
        <f t="shared" si="779"/>
        <v>41.664894627564422</v>
      </c>
      <c r="Y2615">
        <f t="shared" si="762"/>
        <v>1</v>
      </c>
      <c r="Z2615" s="26">
        <f t="shared" si="771"/>
        <v>360</v>
      </c>
      <c r="AA2615">
        <f t="shared" si="772"/>
        <v>10.180744920454734</v>
      </c>
      <c r="AB2615" s="28">
        <f t="shared" si="773"/>
        <v>40527.678571428572</v>
      </c>
      <c r="AC2615">
        <f t="shared" si="774"/>
        <v>3.5967592592592603</v>
      </c>
      <c r="AD2615" s="31">
        <f t="shared" si="763"/>
        <v>5.9321328530355926</v>
      </c>
      <c r="AE2615" s="31">
        <f t="shared" si="775"/>
        <v>12.023741195281167</v>
      </c>
      <c r="AF2615" s="15">
        <f t="shared" si="764"/>
        <v>4.5277777777777768</v>
      </c>
      <c r="AG2615" s="31">
        <f t="shared" si="776"/>
        <v>6.3396413537017233</v>
      </c>
      <c r="AH2615" s="31">
        <f t="shared" si="777"/>
        <v>38.419889748989213</v>
      </c>
      <c r="AI2615">
        <f t="shared" si="778"/>
        <v>158.69364510489277</v>
      </c>
    </row>
    <row r="2616" spans="1:35" x14ac:dyDescent="0.2">
      <c r="A2616">
        <v>32</v>
      </c>
      <c r="C2616" s="27" t="s">
        <v>2677</v>
      </c>
      <c r="D2616" s="26">
        <v>29.763750000000002</v>
      </c>
      <c r="E2616">
        <v>0</v>
      </c>
      <c r="F2616" s="26">
        <v>1</v>
      </c>
      <c r="G2616" s="26">
        <v>38.24</v>
      </c>
      <c r="H2616" s="26">
        <v>31.986666666666665</v>
      </c>
      <c r="I2616" s="26">
        <v>99.958333333333329</v>
      </c>
      <c r="J2616" s="26">
        <v>38.229999999999997</v>
      </c>
      <c r="K2616">
        <v>15</v>
      </c>
      <c r="L2616">
        <v>0</v>
      </c>
      <c r="M2616">
        <v>0.75</v>
      </c>
      <c r="N2616">
        <v>40.15</v>
      </c>
      <c r="O2616" s="1">
        <f t="shared" si="761"/>
        <v>25.776677098787872</v>
      </c>
      <c r="Q2616" s="1">
        <f t="shared" si="765"/>
        <v>-740.35496008330074</v>
      </c>
      <c r="R2616" s="2">
        <f t="shared" si="766"/>
        <v>-0.78328988631670038</v>
      </c>
      <c r="S2616" s="2"/>
      <c r="T2616" s="1">
        <f t="shared" si="767"/>
        <v>1730.3669963972957</v>
      </c>
      <c r="U2616" s="1">
        <f t="shared" si="768"/>
        <v>0</v>
      </c>
      <c r="V2616" s="1">
        <f t="shared" si="769"/>
        <v>456.75178827484547</v>
      </c>
      <c r="W2616" s="1">
        <f t="shared" si="770"/>
        <v>-1580.2866149048698</v>
      </c>
      <c r="X2616" s="2">
        <f t="shared" si="779"/>
        <v>42.135789970138397</v>
      </c>
      <c r="Y2616">
        <f t="shared" si="762"/>
        <v>1</v>
      </c>
      <c r="Z2616" s="26">
        <f t="shared" si="771"/>
        <v>0</v>
      </c>
      <c r="AA2616">
        <f t="shared" si="772"/>
        <v>15.177179491430918</v>
      </c>
      <c r="AB2616" s="28">
        <f t="shared" si="773"/>
        <v>40527.720238095237</v>
      </c>
      <c r="AC2616">
        <f t="shared" si="774"/>
        <v>3.4666666666666677</v>
      </c>
      <c r="AD2616" s="31">
        <f t="shared" si="763"/>
        <v>5.8796515020135338</v>
      </c>
      <c r="AE2616" s="31">
        <f t="shared" si="775"/>
        <v>11.922972347988303</v>
      </c>
      <c r="AF2616" s="15">
        <f t="shared" si="764"/>
        <v>4.5277777777777768</v>
      </c>
      <c r="AG2616" s="31">
        <f t="shared" si="776"/>
        <v>6.3396413537017233</v>
      </c>
      <c r="AH2616" s="31">
        <f t="shared" si="777"/>
        <v>38.419889748989213</v>
      </c>
      <c r="AI2616">
        <f t="shared" si="778"/>
        <v>159.29946741481746</v>
      </c>
    </row>
    <row r="2617" spans="1:35" x14ac:dyDescent="0.2">
      <c r="A2617">
        <v>32</v>
      </c>
      <c r="C2617" s="27" t="s">
        <v>2678</v>
      </c>
      <c r="D2617" s="26">
        <v>29.748916666666666</v>
      </c>
      <c r="E2617">
        <v>0</v>
      </c>
      <c r="F2617" s="26">
        <v>1</v>
      </c>
      <c r="G2617" s="26">
        <v>38.162500000000001</v>
      </c>
      <c r="H2617" s="26">
        <v>32.151666666666671</v>
      </c>
      <c r="I2617" s="26">
        <v>99.924999999999997</v>
      </c>
      <c r="J2617" s="26">
        <v>38.142499999999998</v>
      </c>
      <c r="K2617">
        <v>15</v>
      </c>
      <c r="L2617">
        <v>0</v>
      </c>
      <c r="M2617">
        <v>0.41666666666666663</v>
      </c>
      <c r="N2617">
        <v>40.15</v>
      </c>
      <c r="O2617" s="1">
        <f t="shared" si="761"/>
        <v>25.776677098787872</v>
      </c>
      <c r="Q2617" s="1">
        <f t="shared" si="765"/>
        <v>-471.32909586702544</v>
      </c>
      <c r="R2617" s="2">
        <f t="shared" si="766"/>
        <v>0.85467115467821309</v>
      </c>
      <c r="S2617" s="2"/>
      <c r="T2617" s="1">
        <f t="shared" si="767"/>
        <v>1568.6890392737998</v>
      </c>
      <c r="U2617" s="1">
        <f t="shared" si="768"/>
        <v>0</v>
      </c>
      <c r="V2617" s="1">
        <f t="shared" si="769"/>
        <v>413.29419478488632</v>
      </c>
      <c r="W2617" s="1">
        <f t="shared" si="770"/>
        <v>-1644.4081922112198</v>
      </c>
      <c r="X2617" s="2">
        <f t="shared" si="779"/>
        <v>41.352500083821695</v>
      </c>
      <c r="Y2617">
        <f t="shared" si="762"/>
        <v>1</v>
      </c>
      <c r="Z2617" s="26">
        <f t="shared" si="771"/>
        <v>360</v>
      </c>
      <c r="AA2617">
        <f t="shared" si="772"/>
        <v>10.176100534782414</v>
      </c>
      <c r="AB2617" s="28">
        <f t="shared" si="773"/>
        <v>40527.761904761908</v>
      </c>
      <c r="AC2617">
        <f t="shared" si="774"/>
        <v>3.4236111111111116</v>
      </c>
      <c r="AD2617" s="31">
        <f t="shared" si="763"/>
        <v>5.8597697976766083</v>
      </c>
      <c r="AE2617" s="31">
        <f t="shared" si="775"/>
        <v>11.884505331433173</v>
      </c>
      <c r="AF2617" s="15">
        <f t="shared" si="764"/>
        <v>4.5277777777777768</v>
      </c>
      <c r="AG2617" s="31">
        <f t="shared" si="776"/>
        <v>6.3396413537017233</v>
      </c>
      <c r="AH2617" s="31">
        <f t="shared" si="777"/>
        <v>38.419889748989213</v>
      </c>
      <c r="AI2617">
        <f t="shared" si="778"/>
        <v>159.53073111834689</v>
      </c>
    </row>
    <row r="2618" spans="1:35" x14ac:dyDescent="0.2">
      <c r="A2618">
        <v>32</v>
      </c>
      <c r="C2618" s="27" t="s">
        <v>2679</v>
      </c>
      <c r="D2618" s="26">
        <v>29.740749999999998</v>
      </c>
      <c r="E2618">
        <v>0</v>
      </c>
      <c r="F2618" s="26">
        <v>1</v>
      </c>
      <c r="G2618" s="26">
        <v>38.199166666666663</v>
      </c>
      <c r="H2618" s="26">
        <v>32.228333333333332</v>
      </c>
      <c r="I2618" s="26">
        <v>99.933333333333337</v>
      </c>
      <c r="J2618" s="26">
        <v>38.182499999999997</v>
      </c>
      <c r="K2618">
        <v>15</v>
      </c>
      <c r="L2618">
        <v>0</v>
      </c>
      <c r="M2618">
        <v>0</v>
      </c>
      <c r="N2618">
        <v>40.15</v>
      </c>
      <c r="O2618" s="1">
        <f t="shared" si="761"/>
        <v>25.776677098787872</v>
      </c>
      <c r="Q2618" s="1">
        <f t="shared" si="765"/>
        <v>-670.42482357649396</v>
      </c>
      <c r="R2618" s="2">
        <f t="shared" si="766"/>
        <v>-0.70930433664419601</v>
      </c>
      <c r="S2618" s="2"/>
      <c r="T2618" s="1">
        <f t="shared" si="767"/>
        <v>1701.3343179693161</v>
      </c>
      <c r="U2618" s="1">
        <f t="shared" si="768"/>
        <v>0</v>
      </c>
      <c r="V2618" s="1">
        <f t="shared" si="769"/>
        <v>449.51156089802311</v>
      </c>
      <c r="W2618" s="1">
        <f t="shared" si="770"/>
        <v>-1614.0711018727361</v>
      </c>
      <c r="X2618" s="2">
        <f t="shared" si="779"/>
        <v>42.20717123849991</v>
      </c>
      <c r="Y2618">
        <f t="shared" si="762"/>
        <v>1</v>
      </c>
      <c r="Z2618" s="26">
        <f t="shared" si="771"/>
        <v>0</v>
      </c>
      <c r="AA2618">
        <f t="shared" si="772"/>
        <v>16.064100647836209</v>
      </c>
      <c r="AB2618" s="28">
        <f t="shared" si="773"/>
        <v>40527.803571428572</v>
      </c>
      <c r="AC2618">
        <f t="shared" si="774"/>
        <v>3.4439814814814795</v>
      </c>
      <c r="AD2618" s="31">
        <f t="shared" si="763"/>
        <v>5.86873193159082</v>
      </c>
      <c r="AE2618" s="31">
        <f t="shared" si="775"/>
        <v>11.901805304431894</v>
      </c>
      <c r="AF2618" s="15">
        <f t="shared" si="764"/>
        <v>4.5277777777777768</v>
      </c>
      <c r="AG2618" s="31">
        <f t="shared" si="776"/>
        <v>6.3396413537017233</v>
      </c>
      <c r="AH2618" s="31">
        <f t="shared" si="777"/>
        <v>38.419889748989213</v>
      </c>
      <c r="AI2618">
        <f t="shared" si="778"/>
        <v>159.42672368067858</v>
      </c>
    </row>
    <row r="2619" spans="1:35" x14ac:dyDescent="0.2">
      <c r="A2619">
        <v>32</v>
      </c>
      <c r="C2619" s="27" t="s">
        <v>2680</v>
      </c>
      <c r="D2619" s="26">
        <v>29.7315</v>
      </c>
      <c r="E2619">
        <v>8.3333333333333328E-4</v>
      </c>
      <c r="F2619" s="26">
        <v>1</v>
      </c>
      <c r="G2619" s="26">
        <v>38.217500000000001</v>
      </c>
      <c r="H2619" s="26">
        <v>32.14</v>
      </c>
      <c r="I2619" s="26">
        <v>99.891666666666666</v>
      </c>
      <c r="J2619" s="26">
        <v>38.192499999999995</v>
      </c>
      <c r="K2619">
        <v>15</v>
      </c>
      <c r="L2619">
        <v>0</v>
      </c>
      <c r="M2619">
        <v>0</v>
      </c>
      <c r="N2619">
        <v>40.1325</v>
      </c>
      <c r="O2619" s="1">
        <f t="shared" si="761"/>
        <v>25.776677098787872</v>
      </c>
      <c r="Q2619" s="1">
        <f t="shared" si="765"/>
        <v>-565.03917518339517</v>
      </c>
      <c r="R2619" s="2">
        <f t="shared" si="766"/>
        <v>0.75552660735703436</v>
      </c>
      <c r="S2619" s="2"/>
      <c r="T2619" s="1">
        <f t="shared" si="767"/>
        <v>1595.4623428518917</v>
      </c>
      <c r="U2619" s="1">
        <f t="shared" si="768"/>
        <v>0</v>
      </c>
      <c r="V2619" s="1">
        <f t="shared" si="769"/>
        <v>420.5191820112351</v>
      </c>
      <c r="W2619" s="1">
        <f t="shared" si="770"/>
        <v>-1584.4234908601204</v>
      </c>
      <c r="X2619" s="2">
        <f t="shared" si="779"/>
        <v>41.497866901855716</v>
      </c>
      <c r="Y2619">
        <f t="shared" si="762"/>
        <v>1</v>
      </c>
      <c r="Z2619" s="26">
        <f t="shared" si="771"/>
        <v>360</v>
      </c>
      <c r="AA2619">
        <f t="shared" si="772"/>
        <v>10.760807010790458</v>
      </c>
      <c r="AB2619" s="28">
        <f t="shared" si="773"/>
        <v>40527.845238095237</v>
      </c>
      <c r="AC2619">
        <f t="shared" si="774"/>
        <v>3.4541666666666671</v>
      </c>
      <c r="AD2619" s="31">
        <f t="shared" si="763"/>
        <v>5.8705239992288103</v>
      </c>
      <c r="AE2619" s="31">
        <f t="shared" si="775"/>
        <v>11.905001237814067</v>
      </c>
      <c r="AF2619" s="15">
        <f t="shared" si="764"/>
        <v>4.5180555555555557</v>
      </c>
      <c r="AG2619" s="31">
        <f t="shared" si="776"/>
        <v>6.3353109989074081</v>
      </c>
      <c r="AH2619" s="31">
        <f t="shared" si="777"/>
        <v>38.39499097154274</v>
      </c>
      <c r="AI2619">
        <f t="shared" si="778"/>
        <v>159.25781827917675</v>
      </c>
    </row>
    <row r="2620" spans="1:35" x14ac:dyDescent="0.2">
      <c r="A2620">
        <v>32</v>
      </c>
      <c r="C2620" s="27" t="s">
        <v>2681</v>
      </c>
      <c r="D2620" s="26">
        <v>29.719250000000002</v>
      </c>
      <c r="E2620">
        <v>0</v>
      </c>
      <c r="F2620" s="26">
        <v>1</v>
      </c>
      <c r="G2620" s="26">
        <v>38.217500000000001</v>
      </c>
      <c r="H2620" s="26">
        <v>32.21</v>
      </c>
      <c r="I2620" s="26">
        <v>99.875</v>
      </c>
      <c r="J2620" s="26">
        <v>38.186666666666667</v>
      </c>
      <c r="K2620">
        <v>15</v>
      </c>
      <c r="L2620">
        <v>0</v>
      </c>
      <c r="M2620">
        <v>0</v>
      </c>
      <c r="N2620">
        <v>40.119999999999997</v>
      </c>
      <c r="O2620" s="1">
        <f t="shared" si="761"/>
        <v>25.776677098787872</v>
      </c>
      <c r="Q2620" s="1">
        <f t="shared" si="765"/>
        <v>-724.10385275712576</v>
      </c>
      <c r="R2620" s="2">
        <f t="shared" si="766"/>
        <v>-0.76609633903688223</v>
      </c>
      <c r="S2620" s="2"/>
      <c r="T2620" s="1">
        <f t="shared" si="767"/>
        <v>1712.3406761870524</v>
      </c>
      <c r="U2620" s="1">
        <f t="shared" si="768"/>
        <v>0</v>
      </c>
      <c r="V2620" s="1">
        <f t="shared" si="769"/>
        <v>452.45826540366801</v>
      </c>
      <c r="W2620" s="1">
        <f t="shared" si="770"/>
        <v>-1574.0813009719971</v>
      </c>
      <c r="X2620" s="2">
        <f t="shared" si="779"/>
        <v>42.253393509212749</v>
      </c>
      <c r="Y2620">
        <f t="shared" si="762"/>
        <v>1</v>
      </c>
      <c r="Z2620" s="26">
        <f t="shared" si="771"/>
        <v>0</v>
      </c>
      <c r="AA2620">
        <f t="shared" si="772"/>
        <v>16.28843641770559</v>
      </c>
      <c r="AB2620" s="28">
        <f t="shared" si="773"/>
        <v>40527.886904761908</v>
      </c>
      <c r="AC2620">
        <f t="shared" si="774"/>
        <v>3.4541666666666671</v>
      </c>
      <c r="AD2620" s="31">
        <f t="shared" si="763"/>
        <v>5.8695445174570189</v>
      </c>
      <c r="AE2620" s="31">
        <f t="shared" si="775"/>
        <v>11.903014919095819</v>
      </c>
      <c r="AF2620" s="15">
        <f t="shared" si="764"/>
        <v>4.5111111111111093</v>
      </c>
      <c r="AG2620" s="31">
        <f t="shared" si="776"/>
        <v>6.3322194826819613</v>
      </c>
      <c r="AH2620" s="31">
        <f t="shared" si="777"/>
        <v>38.377214725681</v>
      </c>
      <c r="AI2620">
        <f t="shared" si="778"/>
        <v>159.16288923719011</v>
      </c>
    </row>
    <row r="2621" spans="1:35" x14ac:dyDescent="0.2">
      <c r="A2621">
        <v>32</v>
      </c>
      <c r="C2621" s="27" t="s">
        <v>2682</v>
      </c>
      <c r="D2621" s="26">
        <v>29.703500000000002</v>
      </c>
      <c r="E2621">
        <v>0</v>
      </c>
      <c r="F2621" s="26">
        <v>1</v>
      </c>
      <c r="G2621" s="26">
        <v>38.201666666666668</v>
      </c>
      <c r="H2621" s="26">
        <v>32.474166666666669</v>
      </c>
      <c r="I2621" s="26">
        <v>99.908333333333331</v>
      </c>
      <c r="J2621" s="26">
        <v>38.181666666666665</v>
      </c>
      <c r="K2621">
        <v>15</v>
      </c>
      <c r="L2621">
        <v>0</v>
      </c>
      <c r="M2621">
        <v>0</v>
      </c>
      <c r="N2621">
        <v>40.08</v>
      </c>
      <c r="O2621" s="1">
        <f t="shared" si="761"/>
        <v>25.776677098787872</v>
      </c>
      <c r="Q2621" s="1">
        <f t="shared" si="765"/>
        <v>-521.08465659323736</v>
      </c>
      <c r="R2621" s="2">
        <f t="shared" si="766"/>
        <v>0.8020301519077675</v>
      </c>
      <c r="S2621" s="2"/>
      <c r="T2621" s="1">
        <f t="shared" si="767"/>
        <v>1536.6867749216415</v>
      </c>
      <c r="U2621" s="1">
        <f t="shared" si="768"/>
        <v>0</v>
      </c>
      <c r="V2621" s="1">
        <f t="shared" si="769"/>
        <v>405.42128257710812</v>
      </c>
      <c r="W2621" s="1">
        <f t="shared" si="770"/>
        <v>-1554.0864005216306</v>
      </c>
      <c r="X2621" s="2">
        <f t="shared" si="779"/>
        <v>41.487297170175864</v>
      </c>
      <c r="Y2621">
        <f t="shared" si="762"/>
        <v>1</v>
      </c>
      <c r="Z2621" s="26">
        <f t="shared" si="771"/>
        <v>360</v>
      </c>
      <c r="AA2621">
        <f t="shared" si="772"/>
        <v>10.795367805590095</v>
      </c>
      <c r="AB2621" s="28">
        <f t="shared" si="773"/>
        <v>40527.928571428572</v>
      </c>
      <c r="AC2621">
        <f t="shared" si="774"/>
        <v>3.4453703703703709</v>
      </c>
      <c r="AD2621" s="31">
        <f t="shared" si="763"/>
        <v>5.867841753434873</v>
      </c>
      <c r="AE2621" s="31">
        <f t="shared" si="775"/>
        <v>11.899940266206592</v>
      </c>
      <c r="AF2621" s="15">
        <f t="shared" si="764"/>
        <v>4.488888888888888</v>
      </c>
      <c r="AG2621" s="31">
        <f t="shared" si="776"/>
        <v>6.3223355529567451</v>
      </c>
      <c r="AH2621" s="31">
        <f t="shared" si="777"/>
        <v>38.320378841540297</v>
      </c>
      <c r="AI2621">
        <f t="shared" si="778"/>
        <v>158.83967671490623</v>
      </c>
    </row>
    <row r="2622" spans="1:35" x14ac:dyDescent="0.2">
      <c r="A2622">
        <v>32</v>
      </c>
      <c r="C2622" s="27" t="s">
        <v>2683</v>
      </c>
      <c r="D2622" s="26">
        <v>29.6905</v>
      </c>
      <c r="E2622">
        <v>0</v>
      </c>
      <c r="F2622" s="26">
        <v>1</v>
      </c>
      <c r="G2622" s="26">
        <v>38.279166666666669</v>
      </c>
      <c r="H2622" s="26">
        <v>32.748333333333335</v>
      </c>
      <c r="I2622" s="26">
        <v>99.95</v>
      </c>
      <c r="J2622" s="26">
        <v>38.268333333333331</v>
      </c>
      <c r="K2622">
        <v>15</v>
      </c>
      <c r="L2622">
        <v>0</v>
      </c>
      <c r="M2622">
        <v>0.11666666666666665</v>
      </c>
      <c r="N2622">
        <v>40.06</v>
      </c>
      <c r="O2622" s="1">
        <f t="shared" si="761"/>
        <v>25.776677098787872</v>
      </c>
      <c r="Q2622" s="1">
        <f t="shared" si="765"/>
        <v>-716.488553061728</v>
      </c>
      <c r="R2622" s="2">
        <f t="shared" si="766"/>
        <v>-0.75803941019290644</v>
      </c>
      <c r="S2622" s="2"/>
      <c r="T2622" s="1">
        <f t="shared" si="767"/>
        <v>1626.684455130335</v>
      </c>
      <c r="U2622" s="1">
        <f t="shared" si="768"/>
        <v>0</v>
      </c>
      <c r="V2622" s="1">
        <f t="shared" si="769"/>
        <v>430.56661450722487</v>
      </c>
      <c r="W2622" s="1">
        <f t="shared" si="770"/>
        <v>-1473.4173193942904</v>
      </c>
      <c r="X2622" s="2">
        <f t="shared" si="779"/>
        <v>42.289327322083629</v>
      </c>
      <c r="Y2622">
        <f t="shared" si="762"/>
        <v>1</v>
      </c>
      <c r="Z2622" s="26">
        <f t="shared" si="771"/>
        <v>0</v>
      </c>
      <c r="AA2622">
        <f t="shared" si="772"/>
        <v>16.081388482254187</v>
      </c>
      <c r="AB2622" s="28">
        <f t="shared" si="773"/>
        <v>40527.970238095237</v>
      </c>
      <c r="AC2622">
        <f t="shared" si="774"/>
        <v>3.4884259259259269</v>
      </c>
      <c r="AD2622" s="31">
        <f t="shared" si="763"/>
        <v>5.8882387982947852</v>
      </c>
      <c r="AE2622" s="31">
        <f t="shared" si="775"/>
        <v>11.939446798995791</v>
      </c>
      <c r="AF2622" s="15">
        <f t="shared" si="764"/>
        <v>4.4777777777777787</v>
      </c>
      <c r="AG2622" s="31">
        <f t="shared" si="776"/>
        <v>6.3173986828728674</v>
      </c>
      <c r="AH2622" s="31">
        <f t="shared" si="777"/>
        <v>38.291988368730721</v>
      </c>
      <c r="AI2622">
        <f t="shared" si="778"/>
        <v>158.43147991724641</v>
      </c>
    </row>
    <row r="2623" spans="1:35" x14ac:dyDescent="0.2">
      <c r="A2623">
        <v>32</v>
      </c>
      <c r="C2623" s="27" t="s">
        <v>2684</v>
      </c>
      <c r="D2623" s="26">
        <v>29.673750000000002</v>
      </c>
      <c r="E2623">
        <v>0</v>
      </c>
      <c r="F2623" s="26">
        <v>1</v>
      </c>
      <c r="G2623" s="26">
        <v>38.321666666666665</v>
      </c>
      <c r="H2623" s="26">
        <v>32.785833333333336</v>
      </c>
      <c r="I2623" s="26">
        <v>99.966666666666669</v>
      </c>
      <c r="J2623" s="26">
        <v>38.314166666666665</v>
      </c>
      <c r="K2623">
        <v>41.25</v>
      </c>
      <c r="L2623">
        <v>5.833333333333332E-2</v>
      </c>
      <c r="M2623">
        <v>1.125</v>
      </c>
      <c r="N2623">
        <v>40.018333333333331</v>
      </c>
      <c r="O2623" s="1">
        <f t="shared" si="761"/>
        <v>25.776677098787872</v>
      </c>
      <c r="Q2623" s="1">
        <f t="shared" si="765"/>
        <v>-613.24505298445467</v>
      </c>
      <c r="R2623" s="2">
        <f t="shared" si="766"/>
        <v>0.70452515727106446</v>
      </c>
      <c r="S2623" s="2"/>
      <c r="T2623" s="1">
        <f t="shared" si="767"/>
        <v>1491.0495733213522</v>
      </c>
      <c r="U2623" s="1">
        <f t="shared" si="768"/>
        <v>0</v>
      </c>
      <c r="V2623" s="1">
        <f t="shared" si="769"/>
        <v>393.80191976337233</v>
      </c>
      <c r="W2623" s="1">
        <f t="shared" si="770"/>
        <v>-1403.7799074809418</v>
      </c>
      <c r="X2623" s="2">
        <f t="shared" si="779"/>
        <v>41.531287911890722</v>
      </c>
      <c r="Y2623">
        <f t="shared" si="762"/>
        <v>1</v>
      </c>
      <c r="Z2623" s="26">
        <f t="shared" si="771"/>
        <v>360</v>
      </c>
      <c r="AA2623">
        <f t="shared" si="772"/>
        <v>10.301668537793622</v>
      </c>
      <c r="AB2623" s="28">
        <f t="shared" si="773"/>
        <v>40528.011904761908</v>
      </c>
      <c r="AC2623">
        <f t="shared" si="774"/>
        <v>3.5120370370370364</v>
      </c>
      <c r="AD2623" s="31">
        <f t="shared" si="763"/>
        <v>5.8990862928630916</v>
      </c>
      <c r="AE2623" s="31">
        <f t="shared" si="775"/>
        <v>11.960421192131626</v>
      </c>
      <c r="AF2623" s="15">
        <f t="shared" si="764"/>
        <v>4.4546296296296282</v>
      </c>
      <c r="AG2623" s="31">
        <f t="shared" si="776"/>
        <v>6.3071244349643241</v>
      </c>
      <c r="AH2623" s="31">
        <f t="shared" si="777"/>
        <v>38.232900313798247</v>
      </c>
      <c r="AI2623">
        <f t="shared" si="778"/>
        <v>157.95014447945971</v>
      </c>
    </row>
    <row r="2624" spans="1:35" x14ac:dyDescent="0.2">
      <c r="A2624">
        <v>32</v>
      </c>
      <c r="C2624" s="27" t="s">
        <v>2685</v>
      </c>
      <c r="D2624" s="26">
        <v>29.648250000000001</v>
      </c>
      <c r="E2624">
        <v>0</v>
      </c>
      <c r="F2624" s="26">
        <v>1</v>
      </c>
      <c r="G2624" s="26">
        <v>38.18416666666667</v>
      </c>
      <c r="H2624" s="26">
        <v>32.965833333333336</v>
      </c>
      <c r="I2624" s="26">
        <v>99.95</v>
      </c>
      <c r="J2624" s="26">
        <v>38.170833333333334</v>
      </c>
      <c r="K2624">
        <v>292.41666666666669</v>
      </c>
      <c r="L2624">
        <v>5.833333333333332E-2</v>
      </c>
      <c r="M2624">
        <v>2.1083333333333334</v>
      </c>
      <c r="N2624">
        <v>39.986666666666665</v>
      </c>
      <c r="O2624" s="1">
        <f t="shared" si="761"/>
        <v>25.776677098787872</v>
      </c>
      <c r="Q2624" s="1">
        <f t="shared" si="765"/>
        <v>-639.95991576211554</v>
      </c>
      <c r="R2624" s="2">
        <f t="shared" si="766"/>
        <v>-0.67707269713996643</v>
      </c>
      <c r="S2624" s="2"/>
      <c r="T2624" s="1">
        <f t="shared" si="767"/>
        <v>1580.4780878622562</v>
      </c>
      <c r="U2624" s="1">
        <f t="shared" si="768"/>
        <v>0</v>
      </c>
      <c r="V2624" s="1">
        <f t="shared" si="769"/>
        <v>418.54120689731127</v>
      </c>
      <c r="W2624" s="1">
        <f t="shared" si="770"/>
        <v>-1491.3437818670288</v>
      </c>
      <c r="X2624" s="2">
        <f t="shared" si="779"/>
        <v>42.235813069161786</v>
      </c>
      <c r="Y2624">
        <f t="shared" si="762"/>
        <v>1</v>
      </c>
      <c r="Z2624" s="26">
        <f t="shared" si="771"/>
        <v>0</v>
      </c>
      <c r="AA2624">
        <f t="shared" si="772"/>
        <v>16.415838570851616</v>
      </c>
      <c r="AB2624" s="28">
        <f t="shared" si="773"/>
        <v>40528.053571428572</v>
      </c>
      <c r="AC2624">
        <f t="shared" si="774"/>
        <v>3.4356481481481498</v>
      </c>
      <c r="AD2624" s="31">
        <f t="shared" si="763"/>
        <v>5.8662424115905774</v>
      </c>
      <c r="AE2624" s="31">
        <f t="shared" si="775"/>
        <v>11.897114991688241</v>
      </c>
      <c r="AF2624" s="15">
        <f t="shared" si="764"/>
        <v>4.4370370370370358</v>
      </c>
      <c r="AG2624" s="31">
        <f t="shared" si="776"/>
        <v>6.2993258470764983</v>
      </c>
      <c r="AH2624" s="31">
        <f t="shared" si="777"/>
        <v>38.188046456818768</v>
      </c>
      <c r="AI2624">
        <f t="shared" si="778"/>
        <v>158.06107996836471</v>
      </c>
    </row>
    <row r="2625" spans="1:35" x14ac:dyDescent="0.2">
      <c r="A2625">
        <v>32</v>
      </c>
      <c r="C2625" s="27" t="s">
        <v>2686</v>
      </c>
      <c r="D2625" s="26">
        <v>29.627083333333331</v>
      </c>
      <c r="E2625">
        <v>0</v>
      </c>
      <c r="F2625" s="26">
        <v>1</v>
      </c>
      <c r="G2625" s="26">
        <v>38.191666666666663</v>
      </c>
      <c r="H2625" s="26">
        <v>33.330833333333331</v>
      </c>
      <c r="I2625" s="26">
        <v>99.974999999999994</v>
      </c>
      <c r="J2625" s="26">
        <v>38.186666666666667</v>
      </c>
      <c r="K2625">
        <v>337</v>
      </c>
      <c r="L2625">
        <v>0.11666666666666664</v>
      </c>
      <c r="M2625">
        <v>2.7083333333333335</v>
      </c>
      <c r="N2625">
        <v>39.97</v>
      </c>
      <c r="O2625" s="1">
        <f t="shared" si="761"/>
        <v>25.776677098787872</v>
      </c>
      <c r="Q2625" s="1">
        <f t="shared" si="765"/>
        <v>-434.70127211507872</v>
      </c>
      <c r="R2625" s="2">
        <f t="shared" si="766"/>
        <v>0.89342311211692926</v>
      </c>
      <c r="S2625" s="2"/>
      <c r="T2625" s="1">
        <f t="shared" si="767"/>
        <v>1402.8107023097627</v>
      </c>
      <c r="U2625" s="1">
        <f t="shared" si="768"/>
        <v>0</v>
      </c>
      <c r="V2625" s="1">
        <f t="shared" si="769"/>
        <v>371.13482356200836</v>
      </c>
      <c r="W2625" s="1">
        <f t="shared" si="770"/>
        <v>-1471.3488814166681</v>
      </c>
      <c r="X2625" s="2">
        <f t="shared" si="779"/>
        <v>41.558740372021816</v>
      </c>
      <c r="Y2625">
        <f t="shared" si="762"/>
        <v>1</v>
      </c>
      <c r="Z2625" s="26">
        <f t="shared" si="771"/>
        <v>360</v>
      </c>
      <c r="AA2625">
        <f t="shared" si="772"/>
        <v>11.337185337294082</v>
      </c>
      <c r="AB2625" s="28">
        <f t="shared" si="773"/>
        <v>40528.095238095237</v>
      </c>
      <c r="AC2625">
        <f t="shared" si="774"/>
        <v>3.4398148148148127</v>
      </c>
      <c r="AD2625" s="31">
        <f t="shared" si="763"/>
        <v>5.8694440610867016</v>
      </c>
      <c r="AE2625" s="31">
        <f t="shared" si="775"/>
        <v>11.903428820721654</v>
      </c>
      <c r="AF2625" s="15">
        <f t="shared" si="764"/>
        <v>4.4277777777777771</v>
      </c>
      <c r="AG2625" s="31">
        <f t="shared" si="776"/>
        <v>6.2952247377044452</v>
      </c>
      <c r="AH2625" s="31">
        <f t="shared" si="777"/>
        <v>38.16445755637757</v>
      </c>
      <c r="AI2625">
        <f t="shared" si="778"/>
        <v>157.88130475876335</v>
      </c>
    </row>
    <row r="2626" spans="1:35" x14ac:dyDescent="0.2">
      <c r="A2626">
        <v>32</v>
      </c>
      <c r="C2626" s="27" t="s">
        <v>2687</v>
      </c>
      <c r="D2626" s="26">
        <v>29.617249999999999</v>
      </c>
      <c r="E2626">
        <v>0</v>
      </c>
      <c r="F2626" s="26">
        <v>1</v>
      </c>
      <c r="G2626" s="26">
        <v>38.413333333333334</v>
      </c>
      <c r="H2626" s="26">
        <v>33.439166666666665</v>
      </c>
      <c r="I2626" s="26">
        <v>99.941666666666663</v>
      </c>
      <c r="J2626" s="26">
        <v>38.397500000000001</v>
      </c>
      <c r="K2626">
        <v>341</v>
      </c>
      <c r="L2626">
        <v>0</v>
      </c>
      <c r="M2626">
        <v>1.9916666666666667</v>
      </c>
      <c r="N2626">
        <v>39.924166666666665</v>
      </c>
      <c r="O2626" s="1">
        <f t="shared" si="761"/>
        <v>25.776677098787872</v>
      </c>
      <c r="Q2626" s="1">
        <f t="shared" si="765"/>
        <v>-825.56574078147116</v>
      </c>
      <c r="R2626" s="2">
        <f t="shared" si="766"/>
        <v>-0.87344224069346776</v>
      </c>
      <c r="S2626" s="2"/>
      <c r="T2626" s="1">
        <f t="shared" si="767"/>
        <v>1536.6639822232387</v>
      </c>
      <c r="U2626" s="1">
        <f t="shared" si="768"/>
        <v>0</v>
      </c>
      <c r="V2626" s="1">
        <f t="shared" si="769"/>
        <v>407.78404290897117</v>
      </c>
      <c r="W2626" s="1">
        <f t="shared" si="770"/>
        <v>-1250.0260178108765</v>
      </c>
      <c r="X2626" s="2">
        <f t="shared" si="779"/>
        <v>42.452163484138744</v>
      </c>
      <c r="Y2626">
        <f t="shared" si="762"/>
        <v>1</v>
      </c>
      <c r="Z2626" s="26">
        <f t="shared" si="771"/>
        <v>0</v>
      </c>
      <c r="AA2626">
        <f t="shared" si="772"/>
        <v>16.312148987054851</v>
      </c>
      <c r="AB2626" s="28">
        <f t="shared" si="773"/>
        <v>40528.136904761908</v>
      </c>
      <c r="AC2626">
        <f t="shared" si="774"/>
        <v>3.5629629629629633</v>
      </c>
      <c r="AD2626" s="31">
        <f t="shared" si="763"/>
        <v>5.918934078022895</v>
      </c>
      <c r="AE2626" s="31">
        <f t="shared" si="775"/>
        <v>11.998454068655224</v>
      </c>
      <c r="AF2626" s="15">
        <f t="shared" si="764"/>
        <v>4.4023148148148135</v>
      </c>
      <c r="AG2626" s="31">
        <f t="shared" si="776"/>
        <v>6.2839588038436363</v>
      </c>
      <c r="AH2626" s="31">
        <f t="shared" si="777"/>
        <v>38.099653429753985</v>
      </c>
      <c r="AI2626">
        <f t="shared" si="778"/>
        <v>156.92041055892574</v>
      </c>
    </row>
    <row r="2627" spans="1:35" x14ac:dyDescent="0.2">
      <c r="A2627">
        <v>32</v>
      </c>
      <c r="C2627" s="27" t="s">
        <v>2688</v>
      </c>
      <c r="D2627" s="26">
        <v>29.605999999999998</v>
      </c>
      <c r="E2627">
        <v>0</v>
      </c>
      <c r="F2627" s="26">
        <v>1</v>
      </c>
      <c r="G2627" s="26">
        <v>38.295000000000002</v>
      </c>
      <c r="H2627" s="26">
        <v>33.445833333333333</v>
      </c>
      <c r="I2627" s="26">
        <v>99.966666666666669</v>
      </c>
      <c r="J2627" s="26">
        <v>38.286666666666669</v>
      </c>
      <c r="K2627">
        <v>286.5</v>
      </c>
      <c r="L2627">
        <v>0.11666666666666664</v>
      </c>
      <c r="M2627">
        <v>2.75</v>
      </c>
      <c r="N2627">
        <v>39.896666666666668</v>
      </c>
      <c r="O2627" s="1">
        <f t="shared" si="761"/>
        <v>25.776677098787872</v>
      </c>
      <c r="Q2627" s="1">
        <f t="shared" si="765"/>
        <v>-559.63949879757524</v>
      </c>
      <c r="R2627" s="2">
        <f t="shared" si="766"/>
        <v>0.76123942368221975</v>
      </c>
      <c r="S2627" s="2"/>
      <c r="T2627" s="1">
        <f t="shared" si="767"/>
        <v>1386.6104888332902</v>
      </c>
      <c r="U2627" s="1">
        <f t="shared" si="768"/>
        <v>0</v>
      </c>
      <c r="V2627" s="1">
        <f t="shared" si="769"/>
        <v>366.99774362821478</v>
      </c>
      <c r="W2627" s="1">
        <f t="shared" si="770"/>
        <v>-1325.179264331224</v>
      </c>
      <c r="X2627" s="2">
        <f t="shared" si="779"/>
        <v>41.578721243445273</v>
      </c>
      <c r="Y2627">
        <f t="shared" si="762"/>
        <v>1</v>
      </c>
      <c r="Z2627" s="26">
        <f t="shared" si="771"/>
        <v>360</v>
      </c>
      <c r="AA2627">
        <f t="shared" si="772"/>
        <v>10.782825204653756</v>
      </c>
      <c r="AB2627" s="28">
        <f t="shared" si="773"/>
        <v>40528.178571428572</v>
      </c>
      <c r="AC2627">
        <f t="shared" si="774"/>
        <v>3.4972222222222231</v>
      </c>
      <c r="AD2627" s="31">
        <f t="shared" si="763"/>
        <v>5.8928943934902129</v>
      </c>
      <c r="AE2627" s="31">
        <f t="shared" si="775"/>
        <v>11.948506914902209</v>
      </c>
      <c r="AF2627" s="15">
        <f t="shared" si="764"/>
        <v>4.3870370370370377</v>
      </c>
      <c r="AG2627" s="31">
        <f t="shared" si="776"/>
        <v>6.2772077663108403</v>
      </c>
      <c r="AH2627" s="31">
        <f t="shared" si="777"/>
        <v>38.060816922567234</v>
      </c>
      <c r="AI2627">
        <f t="shared" si="778"/>
        <v>156.98720776608212</v>
      </c>
    </row>
    <row r="2628" spans="1:35" x14ac:dyDescent="0.2">
      <c r="A2628">
        <v>32</v>
      </c>
      <c r="C2628" s="27" t="s">
        <v>2689</v>
      </c>
      <c r="D2628" s="26">
        <v>29.59</v>
      </c>
      <c r="E2628">
        <v>0</v>
      </c>
      <c r="F2628" s="26">
        <v>3.333333333333333</v>
      </c>
      <c r="G2628" s="26">
        <v>38.394166666666663</v>
      </c>
      <c r="H2628" s="26">
        <v>33.589999999999996</v>
      </c>
      <c r="I2628" s="26">
        <v>99.974999999999994</v>
      </c>
      <c r="J2628" s="26">
        <v>38.387500000000003</v>
      </c>
      <c r="K2628">
        <v>336.16666666666669</v>
      </c>
      <c r="L2628">
        <v>0.17499999999999999</v>
      </c>
      <c r="M2628">
        <v>2.6083333333333334</v>
      </c>
      <c r="N2628">
        <v>39.880000000000003</v>
      </c>
      <c r="O2628" s="1">
        <f t="shared" si="761"/>
        <v>85.922256995959543</v>
      </c>
      <c r="Q2628" s="1">
        <f t="shared" si="765"/>
        <v>-729.05453818274725</v>
      </c>
      <c r="R2628" s="2">
        <f t="shared" si="766"/>
        <v>-0.77133412635958554</v>
      </c>
      <c r="S2628" s="2"/>
      <c r="T2628" s="1">
        <f t="shared" si="767"/>
        <v>1491.8178354373415</v>
      </c>
      <c r="U2628" s="1">
        <f t="shared" si="768"/>
        <v>0</v>
      </c>
      <c r="V2628" s="1">
        <f t="shared" si="769"/>
        <v>395.92748913454454</v>
      </c>
      <c r="W2628" s="1">
        <f t="shared" si="770"/>
        <v>-1229.3416380346418</v>
      </c>
      <c r="X2628" s="2">
        <f t="shared" si="779"/>
        <v>42.339960667127492</v>
      </c>
      <c r="Y2628">
        <f t="shared" si="762"/>
        <v>1</v>
      </c>
      <c r="Z2628" s="26">
        <f t="shared" si="771"/>
        <v>0</v>
      </c>
      <c r="AA2628">
        <f t="shared" si="772"/>
        <v>15.569290294072673</v>
      </c>
      <c r="AB2628" s="28">
        <f t="shared" si="773"/>
        <v>40528.220238095237</v>
      </c>
      <c r="AC2628">
        <f t="shared" si="774"/>
        <v>3.5523148148148129</v>
      </c>
      <c r="AD2628" s="31">
        <f t="shared" si="763"/>
        <v>5.9164426572401645</v>
      </c>
      <c r="AE2628" s="31">
        <f t="shared" si="775"/>
        <v>11.993865166687277</v>
      </c>
      <c r="AF2628" s="15">
        <f t="shared" si="764"/>
        <v>4.3777777777777791</v>
      </c>
      <c r="AG2628" s="31">
        <f t="shared" si="776"/>
        <v>6.2731193366015061</v>
      </c>
      <c r="AH2628" s="31">
        <f t="shared" si="777"/>
        <v>38.03729641110889</v>
      </c>
      <c r="AI2628">
        <f t="shared" si="778"/>
        <v>156.57310864146271</v>
      </c>
    </row>
    <row r="2629" spans="1:35" x14ac:dyDescent="0.2">
      <c r="A2629">
        <v>32</v>
      </c>
      <c r="C2629" s="27" t="s">
        <v>2690</v>
      </c>
      <c r="D2629" s="26">
        <v>29.571250000000003</v>
      </c>
      <c r="E2629">
        <v>5.8333333333333336E-3</v>
      </c>
      <c r="F2629" s="26">
        <v>20.916666666666668</v>
      </c>
      <c r="G2629" s="26">
        <v>38.631666666666668</v>
      </c>
      <c r="H2629" s="26">
        <v>34.01</v>
      </c>
      <c r="I2629" s="26">
        <v>99.941666666666663</v>
      </c>
      <c r="J2629" s="26">
        <v>38.6175</v>
      </c>
      <c r="K2629">
        <v>342.33333333333331</v>
      </c>
      <c r="L2629">
        <v>0.81666666666666676</v>
      </c>
      <c r="M2629">
        <v>4.1583333333333332</v>
      </c>
      <c r="N2629">
        <v>39.855000000000004</v>
      </c>
      <c r="O2629" s="1">
        <f t="shared" si="761"/>
        <v>539.16216264964623</v>
      </c>
      <c r="Q2629" s="1">
        <f t="shared" si="765"/>
        <v>-234.77934146032206</v>
      </c>
      <c r="R2629" s="2">
        <f t="shared" si="766"/>
        <v>1.1049389859582557</v>
      </c>
      <c r="S2629" s="2"/>
      <c r="T2629" s="1">
        <f t="shared" si="767"/>
        <v>1288.7022369472465</v>
      </c>
      <c r="U2629" s="1">
        <f t="shared" si="768"/>
        <v>0</v>
      </c>
      <c r="V2629" s="1">
        <f t="shared" si="769"/>
        <v>341.65177390715911</v>
      </c>
      <c r="W2629" s="1">
        <f t="shared" si="770"/>
        <v>-1012.1556503841007</v>
      </c>
      <c r="X2629" s="2">
        <f t="shared" si="779"/>
        <v>41.568626540767909</v>
      </c>
      <c r="Y2629">
        <f t="shared" si="762"/>
        <v>1</v>
      </c>
      <c r="Z2629" s="26">
        <f t="shared" si="771"/>
        <v>360</v>
      </c>
      <c r="AA2629">
        <f t="shared" si="772"/>
        <v>8.6257333020807785</v>
      </c>
      <c r="AB2629" s="28">
        <f t="shared" si="773"/>
        <v>40528.261904761908</v>
      </c>
      <c r="AC2629">
        <f t="shared" si="774"/>
        <v>3.6842592592592598</v>
      </c>
      <c r="AD2629" s="31">
        <f t="shared" si="763"/>
        <v>5.9699953951217193</v>
      </c>
      <c r="AE2629" s="31">
        <f t="shared" si="775"/>
        <v>12.09665950714653</v>
      </c>
      <c r="AF2629" s="15">
        <f t="shared" si="764"/>
        <v>4.3638888888888907</v>
      </c>
      <c r="AG2629" s="31">
        <f t="shared" si="776"/>
        <v>6.2669910874364305</v>
      </c>
      <c r="AH2629" s="31">
        <f t="shared" si="777"/>
        <v>38.002039354063243</v>
      </c>
      <c r="AI2629">
        <f t="shared" si="778"/>
        <v>155.74314363966326</v>
      </c>
    </row>
    <row r="2630" spans="1:35" x14ac:dyDescent="0.2">
      <c r="A2630">
        <v>32</v>
      </c>
      <c r="C2630" s="27" t="s">
        <v>2691</v>
      </c>
      <c r="D2630" s="26">
        <v>29.55275</v>
      </c>
      <c r="E2630">
        <v>7.4999999999999997E-3</v>
      </c>
      <c r="F2630" s="26">
        <v>64.333333333333329</v>
      </c>
      <c r="G2630" s="26">
        <v>39.501666666666665</v>
      </c>
      <c r="H2630" s="26">
        <v>35.163333333333334</v>
      </c>
      <c r="I2630" s="26">
        <v>99.841666666666669</v>
      </c>
      <c r="J2630" s="26">
        <v>39.462499999999999</v>
      </c>
      <c r="K2630">
        <v>341.75</v>
      </c>
      <c r="L2630">
        <v>1.7083333333333333</v>
      </c>
      <c r="M2630">
        <v>5.9666666666666668</v>
      </c>
      <c r="N2630">
        <v>39.80916666666667</v>
      </c>
      <c r="O2630" s="1">
        <f t="shared" si="761"/>
        <v>1658.2995600220193</v>
      </c>
      <c r="Q2630" s="1">
        <f t="shared" si="765"/>
        <v>137.44854780199753</v>
      </c>
      <c r="R2630" s="2">
        <f t="shared" si="766"/>
        <v>0.14541951251344173</v>
      </c>
      <c r="S2630" s="2"/>
      <c r="T2630" s="1">
        <f t="shared" si="767"/>
        <v>1280.451279794979</v>
      </c>
      <c r="U2630" s="1">
        <f t="shared" si="768"/>
        <v>0</v>
      </c>
      <c r="V2630" s="1">
        <f t="shared" si="769"/>
        <v>341.78206360619328</v>
      </c>
      <c r="W2630" s="1">
        <f t="shared" si="770"/>
        <v>-254.41787124777778</v>
      </c>
      <c r="X2630" s="2">
        <f t="shared" si="779"/>
        <v>42.673565526726165</v>
      </c>
      <c r="Y2630">
        <f t="shared" si="762"/>
        <v>1</v>
      </c>
      <c r="Z2630" s="26">
        <f t="shared" si="771"/>
        <v>0</v>
      </c>
      <c r="AA2630">
        <f t="shared" si="772"/>
        <v>10.060942378446754</v>
      </c>
      <c r="AB2630" s="28">
        <f t="shared" si="773"/>
        <v>40528.303571428572</v>
      </c>
      <c r="AC2630">
        <f t="shared" si="774"/>
        <v>4.1675925925925918</v>
      </c>
      <c r="AD2630" s="31">
        <f t="shared" si="763"/>
        <v>6.171153894687091</v>
      </c>
      <c r="AE2630" s="31">
        <f t="shared" si="775"/>
        <v>12.482461936640508</v>
      </c>
      <c r="AF2630" s="15">
        <f t="shared" si="764"/>
        <v>4.3384259259259279</v>
      </c>
      <c r="AG2630" s="31">
        <f t="shared" si="776"/>
        <v>6.2557696512102821</v>
      </c>
      <c r="AH2630" s="31">
        <f t="shared" si="777"/>
        <v>37.937475254442781</v>
      </c>
      <c r="AI2630">
        <f t="shared" si="778"/>
        <v>153.03554006662725</v>
      </c>
    </row>
    <row r="2631" spans="1:35" x14ac:dyDescent="0.2">
      <c r="A2631">
        <v>32</v>
      </c>
      <c r="C2631" s="27" t="s">
        <v>2692</v>
      </c>
      <c r="D2631" s="26">
        <v>29.509333333333334</v>
      </c>
      <c r="E2631">
        <v>8.3333333333333332E-3</v>
      </c>
      <c r="F2631" s="26">
        <v>70.75</v>
      </c>
      <c r="G2631" s="26">
        <v>40.154166666666669</v>
      </c>
      <c r="H2631" s="26">
        <v>36.029166666666669</v>
      </c>
      <c r="I2631" s="26">
        <v>99.974999999999994</v>
      </c>
      <c r="J2631" s="26">
        <v>40.148333333333333</v>
      </c>
      <c r="K2631">
        <v>317.33333333333331</v>
      </c>
      <c r="L2631">
        <v>2.25</v>
      </c>
      <c r="M2631">
        <v>6.2</v>
      </c>
      <c r="N2631">
        <v>39.78</v>
      </c>
      <c r="O2631" s="1">
        <f t="shared" si="761"/>
        <v>1823.6999047392421</v>
      </c>
      <c r="Q2631" s="1">
        <f t="shared" si="765"/>
        <v>-104.2836399674909</v>
      </c>
      <c r="R2631" s="2">
        <f t="shared" si="766"/>
        <v>-0.11033129363466003</v>
      </c>
      <c r="S2631" s="2"/>
      <c r="T2631" s="1">
        <f t="shared" si="767"/>
        <v>1157.6248777481346</v>
      </c>
      <c r="U2631" s="1">
        <f t="shared" si="768"/>
        <v>0</v>
      </c>
      <c r="V2631" s="1">
        <f t="shared" si="769"/>
        <v>309.93515222096426</v>
      </c>
      <c r="W2631" s="1">
        <f t="shared" si="770"/>
        <v>309.57621731775276</v>
      </c>
      <c r="X2631" s="2">
        <f t="shared" si="779"/>
        <v>42.818985039239607</v>
      </c>
      <c r="Y2631">
        <f t="shared" si="762"/>
        <v>1</v>
      </c>
      <c r="Z2631" s="26">
        <f t="shared" si="771"/>
        <v>0</v>
      </c>
      <c r="AA2631">
        <f t="shared" si="772"/>
        <v>7.1012569588022831</v>
      </c>
      <c r="AB2631" s="28">
        <f t="shared" si="773"/>
        <v>40528.345238095237</v>
      </c>
      <c r="AC2631">
        <f t="shared" si="774"/>
        <v>4.5300925925925934</v>
      </c>
      <c r="AD2631" s="31">
        <f t="shared" si="763"/>
        <v>6.3390876063153758</v>
      </c>
      <c r="AE2631" s="31">
        <f t="shared" si="775"/>
        <v>12.805404548051222</v>
      </c>
      <c r="AF2631" s="15">
        <f t="shared" si="764"/>
        <v>4.3222222222222229</v>
      </c>
      <c r="AG2631" s="31">
        <f t="shared" si="776"/>
        <v>6.2486379506268017</v>
      </c>
      <c r="AH2631" s="31">
        <f t="shared" si="777"/>
        <v>37.896438716361502</v>
      </c>
      <c r="AI2631">
        <f t="shared" si="778"/>
        <v>150.84729741988139</v>
      </c>
    </row>
    <row r="2632" spans="1:35" x14ac:dyDescent="0.2">
      <c r="A2632">
        <v>32</v>
      </c>
      <c r="C2632" s="27" t="s">
        <v>2693</v>
      </c>
      <c r="D2632" s="26">
        <v>29.469750000000001</v>
      </c>
      <c r="E2632">
        <v>9.1666666666666667E-3</v>
      </c>
      <c r="F2632" s="26">
        <v>63.833333333333329</v>
      </c>
      <c r="G2632" s="26">
        <v>40.414166666666667</v>
      </c>
      <c r="H2632" s="26">
        <v>36.755000000000003</v>
      </c>
      <c r="I2632" s="26">
        <v>99.991666666666674</v>
      </c>
      <c r="J2632" s="26">
        <v>40.412500000000001</v>
      </c>
      <c r="K2632">
        <v>316.83333333333331</v>
      </c>
      <c r="L2632">
        <v>2.15</v>
      </c>
      <c r="M2632">
        <v>5.9749999999999996</v>
      </c>
      <c r="N2632">
        <v>39.75</v>
      </c>
      <c r="O2632" s="1">
        <f t="shared" si="761"/>
        <v>1645.4112214726256</v>
      </c>
      <c r="Q2632" s="1">
        <f t="shared" si="765"/>
        <v>-341.27077972511546</v>
      </c>
      <c r="R2632" s="2">
        <f t="shared" si="766"/>
        <v>-0.36106187527131672</v>
      </c>
      <c r="S2632" s="2"/>
      <c r="T2632" s="1">
        <f t="shared" si="767"/>
        <v>1015.0636307520186</v>
      </c>
      <c r="U2632" s="1">
        <f t="shared" si="768"/>
        <v>0</v>
      </c>
      <c r="V2632" s="1">
        <f t="shared" si="769"/>
        <v>272.26709249154288</v>
      </c>
      <c r="W2632" s="1">
        <f t="shared" si="770"/>
        <v>549.5150227221568</v>
      </c>
      <c r="X2632" s="2">
        <f t="shared" si="779"/>
        <v>42.708653745604948</v>
      </c>
      <c r="Y2632">
        <f t="shared" si="762"/>
        <v>1</v>
      </c>
      <c r="Z2632" s="26">
        <f t="shared" si="771"/>
        <v>0</v>
      </c>
      <c r="AA2632">
        <f t="shared" si="772"/>
        <v>5.2646709554147293</v>
      </c>
      <c r="AB2632" s="28">
        <f t="shared" si="773"/>
        <v>40528.386904761908</v>
      </c>
      <c r="AC2632">
        <f t="shared" si="774"/>
        <v>4.6745370370370365</v>
      </c>
      <c r="AD2632" s="31">
        <f t="shared" si="763"/>
        <v>6.4047925729660911</v>
      </c>
      <c r="AE2632" s="31">
        <f t="shared" si="775"/>
        <v>12.931406522962323</v>
      </c>
      <c r="AF2632" s="15">
        <f t="shared" si="764"/>
        <v>4.3055555555555554</v>
      </c>
      <c r="AG2632" s="31">
        <f t="shared" si="776"/>
        <v>6.2413099554704061</v>
      </c>
      <c r="AH2632" s="31">
        <f t="shared" si="777"/>
        <v>37.854270001342684</v>
      </c>
      <c r="AI2632">
        <f t="shared" si="778"/>
        <v>149.83625523202272</v>
      </c>
    </row>
    <row r="2633" spans="1:35" x14ac:dyDescent="0.2">
      <c r="A2633">
        <v>32</v>
      </c>
      <c r="C2633" s="27" t="s">
        <v>2694</v>
      </c>
      <c r="D2633" s="26">
        <v>29.442666666666668</v>
      </c>
      <c r="E2633">
        <v>1.8333333333333333E-2</v>
      </c>
      <c r="F2633" s="26">
        <v>49.416666666666671</v>
      </c>
      <c r="G2633" s="26">
        <v>40.255000000000003</v>
      </c>
      <c r="H2633" s="26">
        <v>37.202500000000001</v>
      </c>
      <c r="I2633" s="26">
        <v>100</v>
      </c>
      <c r="J2633" s="26">
        <v>40.255000000000003</v>
      </c>
      <c r="K2633">
        <v>310</v>
      </c>
      <c r="L2633">
        <v>1.6</v>
      </c>
      <c r="M2633">
        <v>6.0416666666666661</v>
      </c>
      <c r="N2633">
        <v>39.74</v>
      </c>
      <c r="O2633" s="1">
        <f t="shared" si="761"/>
        <v>1273.7974599651006</v>
      </c>
      <c r="Q2633" s="1">
        <f t="shared" si="765"/>
        <v>-415.06092291083735</v>
      </c>
      <c r="R2633" s="2">
        <f t="shared" si="766"/>
        <v>-0.43913128249286609</v>
      </c>
      <c r="S2633" s="2"/>
      <c r="T2633" s="1">
        <f t="shared" si="767"/>
        <v>877.20849374368265</v>
      </c>
      <c r="U2633" s="1">
        <f t="shared" si="768"/>
        <v>0</v>
      </c>
      <c r="V2633" s="1">
        <f t="shared" si="769"/>
        <v>235.34967952339065</v>
      </c>
      <c r="W2633" s="1">
        <f t="shared" si="770"/>
        <v>426.09822339058132</v>
      </c>
      <c r="X2633" s="2">
        <f t="shared" si="779"/>
        <v>42.34759187033363</v>
      </c>
      <c r="Y2633">
        <f t="shared" si="762"/>
        <v>1</v>
      </c>
      <c r="Z2633" s="26">
        <f t="shared" si="771"/>
        <v>0</v>
      </c>
      <c r="AA2633">
        <f t="shared" si="772"/>
        <v>4.378940735786391</v>
      </c>
      <c r="AB2633" s="28">
        <f t="shared" si="773"/>
        <v>40528.428571428572</v>
      </c>
      <c r="AC2633">
        <f t="shared" si="774"/>
        <v>4.5861111111111121</v>
      </c>
      <c r="AD2633" s="31">
        <f t="shared" si="763"/>
        <v>6.3656782407445966</v>
      </c>
      <c r="AE2633" s="31">
        <f t="shared" si="775"/>
        <v>12.8565258622664</v>
      </c>
      <c r="AF2633" s="15">
        <f t="shared" si="764"/>
        <v>4.3000000000000007</v>
      </c>
      <c r="AG2633" s="31">
        <f t="shared" si="776"/>
        <v>6.2388689722737709</v>
      </c>
      <c r="AH2633" s="31">
        <f t="shared" si="777"/>
        <v>37.84022283802878</v>
      </c>
      <c r="AI2633">
        <f t="shared" si="778"/>
        <v>150.20198621828339</v>
      </c>
    </row>
    <row r="2634" spans="1:35" x14ac:dyDescent="0.2">
      <c r="A2634">
        <v>32</v>
      </c>
      <c r="C2634" s="27" t="s">
        <v>2695</v>
      </c>
      <c r="D2634" s="26">
        <v>29.427499999999998</v>
      </c>
      <c r="E2634">
        <v>7.4999999999999997E-3</v>
      </c>
      <c r="F2634" s="26">
        <v>134.66666666666666</v>
      </c>
      <c r="G2634" s="26">
        <v>41.594166666666666</v>
      </c>
      <c r="H2634" s="26">
        <v>37.648333333333333</v>
      </c>
      <c r="I2634" s="26">
        <v>100</v>
      </c>
      <c r="J2634" s="26">
        <v>41.594166666666666</v>
      </c>
      <c r="K2634">
        <v>332.75</v>
      </c>
      <c r="L2634">
        <v>2</v>
      </c>
      <c r="M2634">
        <v>7.0583333333333336</v>
      </c>
      <c r="N2634">
        <v>39.719166666666666</v>
      </c>
      <c r="O2634" s="1">
        <f t="shared" si="761"/>
        <v>3471.2591826367661</v>
      </c>
      <c r="Q2634" s="1">
        <f t="shared" si="765"/>
        <v>852.6219923275612</v>
      </c>
      <c r="R2634" s="2">
        <f t="shared" si="766"/>
        <v>2.2554012818109168</v>
      </c>
      <c r="S2634" s="2"/>
      <c r="T2634" s="1">
        <f t="shared" si="767"/>
        <v>726.32713006163465</v>
      </c>
      <c r="U2634" s="1">
        <f t="shared" si="768"/>
        <v>0</v>
      </c>
      <c r="V2634" s="1">
        <f t="shared" si="769"/>
        <v>194.8714286803546</v>
      </c>
      <c r="W2634" s="1">
        <f t="shared" si="770"/>
        <v>1551.3284832181341</v>
      </c>
      <c r="X2634" s="2">
        <f t="shared" si="779"/>
        <v>41.908460587840764</v>
      </c>
      <c r="Y2634">
        <f t="shared" si="762"/>
        <v>1</v>
      </c>
      <c r="Z2634" s="26">
        <f t="shared" si="771"/>
        <v>360</v>
      </c>
      <c r="AA2634">
        <f t="shared" si="772"/>
        <v>9.878066888699015E-2</v>
      </c>
      <c r="AB2634" s="28">
        <f t="shared" si="773"/>
        <v>40528.470238095237</v>
      </c>
      <c r="AC2634">
        <f t="shared" si="774"/>
        <v>5.3300925925925924</v>
      </c>
      <c r="AD2634" s="31">
        <f t="shared" si="763"/>
        <v>6.706104040948011</v>
      </c>
      <c r="AE2634" s="31">
        <f t="shared" si="775"/>
        <v>13.507887258993192</v>
      </c>
      <c r="AF2634" s="15">
        <f t="shared" si="764"/>
        <v>4.2884259259259254</v>
      </c>
      <c r="AG2634" s="31">
        <f t="shared" si="776"/>
        <v>6.2337862898984913</v>
      </c>
      <c r="AH2634" s="31">
        <f t="shared" si="777"/>
        <v>37.810972480064599</v>
      </c>
      <c r="AI2634">
        <f t="shared" si="778"/>
        <v>146.11014834908127</v>
      </c>
    </row>
    <row r="2635" spans="1:35" x14ac:dyDescent="0.2">
      <c r="A2635">
        <v>32</v>
      </c>
      <c r="C2635" s="27" t="s">
        <v>2696</v>
      </c>
      <c r="D2635" s="26">
        <v>29.424250000000001</v>
      </c>
      <c r="E2635">
        <v>1.6666666666666666E-3</v>
      </c>
      <c r="F2635" s="26">
        <v>78.75</v>
      </c>
      <c r="G2635" s="26">
        <v>42.1175</v>
      </c>
      <c r="H2635" s="26">
        <v>37.234999999999999</v>
      </c>
      <c r="I2635" s="26">
        <v>100</v>
      </c>
      <c r="J2635" s="26">
        <v>42.1175</v>
      </c>
      <c r="K2635">
        <v>336.25</v>
      </c>
      <c r="L2635">
        <v>2.875</v>
      </c>
      <c r="M2635">
        <v>8.5166666666666657</v>
      </c>
      <c r="N2635">
        <v>39.69</v>
      </c>
      <c r="O2635" s="1">
        <f t="shared" ref="O2635:O2698" si="780">F2635*$D$17*$D$12*$D$18*$D$22/1000</f>
        <v>2029.9133215295449</v>
      </c>
      <c r="Q2635" s="1">
        <f t="shared" si="765"/>
        <v>-1622.8732967223655</v>
      </c>
      <c r="R2635" s="2">
        <f t="shared" si="766"/>
        <v>-1.7169875379143054</v>
      </c>
      <c r="S2635" s="2"/>
      <c r="T2635" s="1">
        <f t="shared" si="767"/>
        <v>1181.3309921793607</v>
      </c>
      <c r="U2635" s="1">
        <f t="shared" si="768"/>
        <v>0</v>
      </c>
      <c r="V2635" s="1">
        <f t="shared" si="769"/>
        <v>318.71475451901847</v>
      </c>
      <c r="W2635" s="1">
        <f t="shared" si="770"/>
        <v>2008.4532762730794</v>
      </c>
      <c r="X2635" s="2">
        <f t="shared" si="779"/>
        <v>44.163861869651683</v>
      </c>
      <c r="Y2635">
        <f t="shared" si="762"/>
        <v>1</v>
      </c>
      <c r="Z2635" s="26">
        <f t="shared" si="771"/>
        <v>0</v>
      </c>
      <c r="AA2635">
        <f t="shared" si="772"/>
        <v>4.1875969015643326</v>
      </c>
      <c r="AB2635" s="28">
        <f t="shared" si="773"/>
        <v>40528.511904761908</v>
      </c>
      <c r="AC2635">
        <f t="shared" si="774"/>
        <v>5.6208333333333327</v>
      </c>
      <c r="AD2635" s="31">
        <f t="shared" si="763"/>
        <v>6.8434301267815298</v>
      </c>
      <c r="AE2635" s="31">
        <f t="shared" si="775"/>
        <v>13.770122347489332</v>
      </c>
      <c r="AF2635" s="15">
        <f t="shared" si="764"/>
        <v>4.2722222222222213</v>
      </c>
      <c r="AG2635" s="31">
        <f t="shared" si="776"/>
        <v>6.2266766590706295</v>
      </c>
      <c r="AH2635" s="31">
        <f t="shared" si="777"/>
        <v>37.770055028868548</v>
      </c>
      <c r="AI2635">
        <f t="shared" si="778"/>
        <v>144.28759528045182</v>
      </c>
    </row>
    <row r="2636" spans="1:35" x14ac:dyDescent="0.2">
      <c r="A2636">
        <v>32</v>
      </c>
      <c r="C2636" s="27" t="s">
        <v>2697</v>
      </c>
      <c r="D2636" s="26">
        <v>29.417749999999998</v>
      </c>
      <c r="E2636">
        <v>8.3333333333333328E-4</v>
      </c>
      <c r="F2636" s="26">
        <v>25.916666666666668</v>
      </c>
      <c r="G2636" s="26">
        <v>40.957500000000003</v>
      </c>
      <c r="H2636" s="26">
        <v>36.340000000000003</v>
      </c>
      <c r="I2636" s="26">
        <v>100</v>
      </c>
      <c r="J2636" s="26">
        <v>40.957500000000003</v>
      </c>
      <c r="K2636">
        <v>335.75</v>
      </c>
      <c r="L2636">
        <v>3</v>
      </c>
      <c r="M2636">
        <v>9.0500000000000007</v>
      </c>
      <c r="N2636">
        <v>39.702500000000001</v>
      </c>
      <c r="O2636" s="1">
        <f t="shared" si="780"/>
        <v>668.04554814358551</v>
      </c>
      <c r="Q2636" s="1">
        <f t="shared" si="765"/>
        <v>-1838.056401512875</v>
      </c>
      <c r="R2636" s="2">
        <f t="shared" si="766"/>
        <v>-1.944649617289945</v>
      </c>
      <c r="S2636" s="2"/>
      <c r="T2636" s="1">
        <f t="shared" si="767"/>
        <v>1041.1868571120244</v>
      </c>
      <c r="U2636" s="1">
        <f t="shared" si="768"/>
        <v>0</v>
      </c>
      <c r="V2636" s="1">
        <f t="shared" si="769"/>
        <v>278.70694629004743</v>
      </c>
      <c r="W2636" s="1">
        <f t="shared" si="770"/>
        <v>1038.3558647673399</v>
      </c>
      <c r="X2636" s="2">
        <f t="shared" si="779"/>
        <v>42.446874331737376</v>
      </c>
      <c r="Y2636">
        <f t="shared" ref="Y2636:Y2699" si="781">IF(X2636&gt;32,1,0)</f>
        <v>1</v>
      </c>
      <c r="Z2636" s="26">
        <f t="shared" si="771"/>
        <v>0</v>
      </c>
      <c r="AA2636">
        <f t="shared" si="772"/>
        <v>2.2182359000381475</v>
      </c>
      <c r="AB2636" s="28">
        <f t="shared" si="773"/>
        <v>40528.553571428572</v>
      </c>
      <c r="AC2636">
        <f t="shared" si="774"/>
        <v>4.9763888888888905</v>
      </c>
      <c r="AD2636" s="31">
        <f t="shared" si="763"/>
        <v>6.5423119891032124</v>
      </c>
      <c r="AE2636" s="31">
        <f t="shared" si="775"/>
        <v>13.19472516743402</v>
      </c>
      <c r="AF2636" s="15">
        <f t="shared" si="764"/>
        <v>4.2791666666666668</v>
      </c>
      <c r="AG2636" s="31">
        <f t="shared" si="776"/>
        <v>6.2297227691049395</v>
      </c>
      <c r="AH2636" s="31">
        <f t="shared" si="777"/>
        <v>37.787586359557885</v>
      </c>
      <c r="AI2636">
        <f t="shared" si="778"/>
        <v>147.85228148704866</v>
      </c>
    </row>
    <row r="2637" spans="1:35" x14ac:dyDescent="0.2">
      <c r="A2637">
        <v>32</v>
      </c>
      <c r="C2637" s="27" t="s">
        <v>2698</v>
      </c>
      <c r="D2637" s="26">
        <v>29.418499999999998</v>
      </c>
      <c r="E2637">
        <v>1.6666666666666666E-3</v>
      </c>
      <c r="F2637" s="26">
        <v>1</v>
      </c>
      <c r="G2637" s="26">
        <v>39.634166666666665</v>
      </c>
      <c r="H2637" s="26">
        <v>35.575000000000003</v>
      </c>
      <c r="I2637" s="26">
        <v>100</v>
      </c>
      <c r="J2637" s="26">
        <v>39.634166666666665</v>
      </c>
      <c r="K2637">
        <v>324</v>
      </c>
      <c r="L2637">
        <v>2.2333333333333334</v>
      </c>
      <c r="M2637">
        <v>7.6833333333333336</v>
      </c>
      <c r="N2637">
        <v>39.735833333333332</v>
      </c>
      <c r="O2637" s="1">
        <f t="shared" si="780"/>
        <v>25.776677098787872</v>
      </c>
      <c r="Q2637" s="1">
        <f t="shared" si="765"/>
        <v>-1105.1355795690131</v>
      </c>
      <c r="R2637" s="2">
        <f t="shared" si="766"/>
        <v>0.1841087416029239</v>
      </c>
      <c r="S2637" s="2"/>
      <c r="T2637" s="1">
        <f t="shared" si="767"/>
        <v>840.06340003736466</v>
      </c>
      <c r="U2637" s="1">
        <f t="shared" si="768"/>
        <v>0</v>
      </c>
      <c r="V2637" s="1">
        <f t="shared" si="769"/>
        <v>223.0395316957979</v>
      </c>
      <c r="W2637" s="1">
        <f t="shared" si="770"/>
        <v>-84.116477756716534</v>
      </c>
      <c r="X2637" s="2">
        <f t="shared" si="779"/>
        <v>40.502224714447429</v>
      </c>
      <c r="Y2637">
        <f t="shared" si="781"/>
        <v>1</v>
      </c>
      <c r="Z2637" s="26">
        <f t="shared" si="771"/>
        <v>360</v>
      </c>
      <c r="AA2637">
        <f t="shared" si="772"/>
        <v>0.75352477431695075</v>
      </c>
      <c r="AB2637" s="28">
        <f t="shared" si="773"/>
        <v>40528.595238095237</v>
      </c>
      <c r="AC2637">
        <f t="shared" si="774"/>
        <v>4.2412037037037029</v>
      </c>
      <c r="AD2637" s="31">
        <f t="shared" si="763"/>
        <v>6.2130867045141374</v>
      </c>
      <c r="AE2637" s="31">
        <f t="shared" si="775"/>
        <v>12.563944929276657</v>
      </c>
      <c r="AF2637" s="15">
        <f t="shared" si="764"/>
        <v>4.2976851851851841</v>
      </c>
      <c r="AG2637" s="31">
        <f t="shared" si="776"/>
        <v>6.2378521440247408</v>
      </c>
      <c r="AH2637" s="31">
        <f t="shared" si="777"/>
        <v>37.834371191977077</v>
      </c>
      <c r="AI2637">
        <f t="shared" si="778"/>
        <v>151.9258026913549</v>
      </c>
    </row>
    <row r="2638" spans="1:35" x14ac:dyDescent="0.2">
      <c r="A2638">
        <v>32</v>
      </c>
      <c r="C2638" s="27" t="s">
        <v>2699</v>
      </c>
      <c r="D2638" s="26">
        <v>29.419999999999998</v>
      </c>
      <c r="E2638">
        <v>2.5000000000000001E-3</v>
      </c>
      <c r="F2638" s="26">
        <v>1</v>
      </c>
      <c r="G2638" s="26">
        <v>39.31666666666667</v>
      </c>
      <c r="H2638" s="26">
        <v>35.200833333333335</v>
      </c>
      <c r="I2638" s="26">
        <v>100</v>
      </c>
      <c r="J2638" s="26">
        <v>39.31666666666667</v>
      </c>
      <c r="K2638">
        <v>326.33333333333331</v>
      </c>
      <c r="L2638">
        <v>2.1333333333333333</v>
      </c>
      <c r="M2638">
        <v>7.8416666666666668</v>
      </c>
      <c r="N2638">
        <v>39.74</v>
      </c>
      <c r="O2638" s="1">
        <f t="shared" si="780"/>
        <v>25.776677098787872</v>
      </c>
      <c r="Q2638" s="1">
        <f t="shared" si="765"/>
        <v>-960.23100830902433</v>
      </c>
      <c r="R2638" s="2">
        <f t="shared" si="766"/>
        <v>0.33741666991914165</v>
      </c>
      <c r="S2638" s="2"/>
      <c r="T2638" s="1">
        <f t="shared" si="767"/>
        <v>935.24613774629404</v>
      </c>
      <c r="U2638" s="1">
        <f t="shared" si="768"/>
        <v>0</v>
      </c>
      <c r="V2638" s="1">
        <f t="shared" si="769"/>
        <v>248.17003258082147</v>
      </c>
      <c r="W2638" s="1">
        <f t="shared" si="770"/>
        <v>-350.25549754435986</v>
      </c>
      <c r="X2638" s="2">
        <f t="shared" si="779"/>
        <v>40.686333456050356</v>
      </c>
      <c r="Y2638">
        <f t="shared" si="781"/>
        <v>1</v>
      </c>
      <c r="Z2638" s="26">
        <f t="shared" si="771"/>
        <v>360</v>
      </c>
      <c r="AA2638">
        <f t="shared" si="772"/>
        <v>1.8759871139406146</v>
      </c>
      <c r="AB2638" s="28">
        <f t="shared" si="773"/>
        <v>40528.636904761908</v>
      </c>
      <c r="AC2638">
        <f t="shared" si="774"/>
        <v>4.0648148148148167</v>
      </c>
      <c r="AD2638" s="31">
        <f t="shared" si="763"/>
        <v>6.1363018367819908</v>
      </c>
      <c r="AE2638" s="31">
        <f t="shared" si="775"/>
        <v>12.416568043441861</v>
      </c>
      <c r="AF2638" s="15">
        <f t="shared" si="764"/>
        <v>4.3000000000000007</v>
      </c>
      <c r="AG2638" s="31">
        <f t="shared" si="776"/>
        <v>6.2388689722737709</v>
      </c>
      <c r="AH2638" s="31">
        <f t="shared" si="777"/>
        <v>37.84022283802878</v>
      </c>
      <c r="AI2638">
        <f t="shared" si="778"/>
        <v>152.84701262505652</v>
      </c>
    </row>
    <row r="2639" spans="1:35" x14ac:dyDescent="0.2">
      <c r="A2639">
        <v>32</v>
      </c>
      <c r="C2639" s="27" t="s">
        <v>2700</v>
      </c>
      <c r="D2639" s="26">
        <v>29.423500000000001</v>
      </c>
      <c r="E2639">
        <v>8.3333333333333328E-4</v>
      </c>
      <c r="F2639" s="26">
        <v>1</v>
      </c>
      <c r="G2639" s="26">
        <v>38.900833333333331</v>
      </c>
      <c r="H2639" s="26">
        <v>34.344999999999999</v>
      </c>
      <c r="I2639" s="26">
        <v>100</v>
      </c>
      <c r="J2639" s="26">
        <v>38.900833333333331</v>
      </c>
      <c r="K2639">
        <v>327.33333333333331</v>
      </c>
      <c r="L2639">
        <v>2.0666666666666669</v>
      </c>
      <c r="M2639">
        <v>7.916666666666667</v>
      </c>
      <c r="N2639">
        <v>39.766666666666666</v>
      </c>
      <c r="O2639" s="1">
        <f t="shared" si="780"/>
        <v>25.776677098787872</v>
      </c>
      <c r="Q2639" s="1">
        <f t="shared" si="765"/>
        <v>-852.44793868537431</v>
      </c>
      <c r="R2639" s="2">
        <f t="shared" si="766"/>
        <v>0.45145033337008234</v>
      </c>
      <c r="S2639" s="2"/>
      <c r="T2639" s="1">
        <f t="shared" si="767"/>
        <v>1138.6883821983604</v>
      </c>
      <c r="U2639" s="1">
        <f t="shared" si="768"/>
        <v>0</v>
      </c>
      <c r="V2639" s="1">
        <f t="shared" si="769"/>
        <v>301.68622054668879</v>
      </c>
      <c r="W2639" s="1">
        <f t="shared" si="770"/>
        <v>-716.36901958384169</v>
      </c>
      <c r="X2639" s="2">
        <f t="shared" si="779"/>
        <v>41.023750125969499</v>
      </c>
      <c r="Y2639">
        <f t="shared" si="781"/>
        <v>1</v>
      </c>
      <c r="Z2639" s="26">
        <f t="shared" si="771"/>
        <v>360</v>
      </c>
      <c r="AA2639">
        <f t="shared" si="772"/>
        <v>4.5067757084566358</v>
      </c>
      <c r="AB2639" s="28">
        <f t="shared" si="773"/>
        <v>40528.678571428572</v>
      </c>
      <c r="AC2639">
        <f t="shared" si="774"/>
        <v>3.833796296296295</v>
      </c>
      <c r="AD2639" s="31">
        <f t="shared" si="763"/>
        <v>6.037000275143682</v>
      </c>
      <c r="AE2639" s="31">
        <f t="shared" si="775"/>
        <v>12.225823655255756</v>
      </c>
      <c r="AF2639" s="15">
        <f t="shared" si="764"/>
        <v>4.314814814814814</v>
      </c>
      <c r="AG2639" s="31">
        <f t="shared" si="776"/>
        <v>6.2453801292819486</v>
      </c>
      <c r="AH2639" s="31">
        <f t="shared" si="777"/>
        <v>37.877692022347318</v>
      </c>
      <c r="AI2639">
        <f t="shared" si="778"/>
        <v>154.21903262295447</v>
      </c>
    </row>
    <row r="2640" spans="1:35" x14ac:dyDescent="0.2">
      <c r="A2640">
        <v>32</v>
      </c>
      <c r="C2640" s="27" t="s">
        <v>2701</v>
      </c>
      <c r="D2640" s="26">
        <v>29.41075</v>
      </c>
      <c r="E2640">
        <v>0</v>
      </c>
      <c r="F2640" s="26">
        <v>1</v>
      </c>
      <c r="G2640" s="26">
        <v>38.578333333333333</v>
      </c>
      <c r="H2640" s="26">
        <v>34.060833333333335</v>
      </c>
      <c r="I2640" s="26">
        <v>100</v>
      </c>
      <c r="J2640" s="26">
        <v>38.578333333333333</v>
      </c>
      <c r="K2640">
        <v>339.16666666666669</v>
      </c>
      <c r="L2640">
        <v>2.6666666666666665</v>
      </c>
      <c r="M2640">
        <v>8.0916666666666668</v>
      </c>
      <c r="N2640">
        <v>39.78</v>
      </c>
      <c r="O2640" s="1">
        <f t="shared" si="780"/>
        <v>25.776677098787872</v>
      </c>
      <c r="Q2640" s="1">
        <f t="shared" si="765"/>
        <v>-734.3989122113303</v>
      </c>
      <c r="R2640" s="2">
        <f t="shared" si="766"/>
        <v>0.57634530066556344</v>
      </c>
      <c r="S2640" s="2"/>
      <c r="T2640" s="1">
        <f t="shared" si="767"/>
        <v>1264.1068386296615</v>
      </c>
      <c r="U2640" s="1">
        <f t="shared" si="768"/>
        <v>0</v>
      </c>
      <c r="V2640" s="1">
        <f t="shared" si="769"/>
        <v>335.0874198980701</v>
      </c>
      <c r="W2640" s="1">
        <f t="shared" si="770"/>
        <v>-994.22918791135646</v>
      </c>
      <c r="X2640" s="2">
        <f t="shared" si="779"/>
        <v>41.475200459339582</v>
      </c>
      <c r="Y2640">
        <f t="shared" si="781"/>
        <v>1</v>
      </c>
      <c r="Z2640" s="26">
        <f t="shared" si="771"/>
        <v>360</v>
      </c>
      <c r="AA2640">
        <f t="shared" si="772"/>
        <v>8.3918391457357071</v>
      </c>
      <c r="AB2640" s="28">
        <f t="shared" si="773"/>
        <v>40528.720238095237</v>
      </c>
      <c r="AC2640">
        <f t="shared" si="774"/>
        <v>3.6546296296296292</v>
      </c>
      <c r="AD2640" s="31">
        <f t="shared" si="763"/>
        <v>5.9609639555242424</v>
      </c>
      <c r="AE2640" s="31">
        <f t="shared" si="775"/>
        <v>12.07965250649074</v>
      </c>
      <c r="AF2640" s="15">
        <f t="shared" si="764"/>
        <v>4.3222222222222229</v>
      </c>
      <c r="AG2640" s="31">
        <f t="shared" si="776"/>
        <v>6.2486379506268017</v>
      </c>
      <c r="AH2640" s="31">
        <f t="shared" si="777"/>
        <v>37.896438716361502</v>
      </c>
      <c r="AI2640">
        <f t="shared" si="778"/>
        <v>155.21051869374301</v>
      </c>
    </row>
    <row r="2641" spans="1:35" x14ac:dyDescent="0.2">
      <c r="A2641">
        <v>32</v>
      </c>
      <c r="C2641" s="27" t="s">
        <v>2702</v>
      </c>
      <c r="D2641" s="26">
        <v>29.388000000000002</v>
      </c>
      <c r="E2641">
        <v>0</v>
      </c>
      <c r="F2641" s="26">
        <v>1</v>
      </c>
      <c r="G2641" s="26">
        <v>38.42</v>
      </c>
      <c r="H2641" s="26">
        <v>34.179166666666667</v>
      </c>
      <c r="I2641" s="26">
        <v>100</v>
      </c>
      <c r="J2641" s="26">
        <v>38.42</v>
      </c>
      <c r="K2641">
        <v>290.75</v>
      </c>
      <c r="L2641">
        <v>3.8833333333333333</v>
      </c>
      <c r="M2641">
        <v>10.25</v>
      </c>
      <c r="N2641">
        <v>39.78</v>
      </c>
      <c r="O2641" s="1">
        <f t="shared" si="780"/>
        <v>25.776677098787872</v>
      </c>
      <c r="Q2641" s="1">
        <f t="shared" si="765"/>
        <v>-703.36258401424573</v>
      </c>
      <c r="R2641" s="2">
        <f t="shared" si="766"/>
        <v>-0.74415223531419405</v>
      </c>
      <c r="S2641" s="2"/>
      <c r="T2641" s="1">
        <f t="shared" si="767"/>
        <v>1342.1952378469211</v>
      </c>
      <c r="U2641" s="1">
        <f t="shared" si="768"/>
        <v>0</v>
      </c>
      <c r="V2641" s="1">
        <f t="shared" si="769"/>
        <v>356.53567888922498</v>
      </c>
      <c r="W2641" s="1">
        <f t="shared" si="770"/>
        <v>-1125.2302598275528</v>
      </c>
      <c r="X2641" s="2">
        <f t="shared" si="779"/>
        <v>42.051545760005148</v>
      </c>
      <c r="Y2641">
        <f t="shared" si="781"/>
        <v>1</v>
      </c>
      <c r="Z2641" s="26">
        <f t="shared" si="771"/>
        <v>0</v>
      </c>
      <c r="AA2641">
        <f t="shared" si="772"/>
        <v>13.188124607011353</v>
      </c>
      <c r="AB2641" s="28">
        <f t="shared" si="773"/>
        <v>40528.761904761908</v>
      </c>
      <c r="AC2641">
        <f t="shared" si="774"/>
        <v>3.5666666666666673</v>
      </c>
      <c r="AD2641" s="31">
        <f t="shared" si="763"/>
        <v>5.9239431240139826</v>
      </c>
      <c r="AE2641" s="31">
        <f t="shared" si="775"/>
        <v>12.008447331724069</v>
      </c>
      <c r="AF2641" s="15">
        <f t="shared" si="764"/>
        <v>4.3222222222222229</v>
      </c>
      <c r="AG2641" s="31">
        <f t="shared" si="776"/>
        <v>6.2486379506268017</v>
      </c>
      <c r="AH2641" s="31">
        <f t="shared" si="777"/>
        <v>37.896438716361502</v>
      </c>
      <c r="AI2641">
        <f t="shared" si="778"/>
        <v>155.63860420444021</v>
      </c>
    </row>
    <row r="2642" spans="1:35" x14ac:dyDescent="0.2">
      <c r="A2642">
        <v>32</v>
      </c>
      <c r="C2642" s="27" t="s">
        <v>2703</v>
      </c>
      <c r="D2642" s="26">
        <v>29.37125</v>
      </c>
      <c r="E2642">
        <v>0</v>
      </c>
      <c r="F2642" s="26">
        <v>1</v>
      </c>
      <c r="G2642" s="26">
        <v>38.384999999999998</v>
      </c>
      <c r="H2642" s="26">
        <v>33.94083333333333</v>
      </c>
      <c r="I2642" s="26">
        <v>100</v>
      </c>
      <c r="J2642" s="26">
        <v>38.384999999999998</v>
      </c>
      <c r="K2642">
        <v>336.16666666666669</v>
      </c>
      <c r="L2642">
        <v>1.1833333333333333</v>
      </c>
      <c r="M2642">
        <v>6.1083333333333334</v>
      </c>
      <c r="N2642">
        <v>39.784166666666664</v>
      </c>
      <c r="O2642" s="1">
        <f t="shared" si="780"/>
        <v>25.776677098787872</v>
      </c>
      <c r="Q2642" s="1">
        <f t="shared" si="765"/>
        <v>-560.94931390662077</v>
      </c>
      <c r="R2642" s="2">
        <f t="shared" si="766"/>
        <v>0.75985364931292976</v>
      </c>
      <c r="S2642" s="2"/>
      <c r="T2642" s="1">
        <f t="shared" si="767"/>
        <v>1255.9560319598274</v>
      </c>
      <c r="U2642" s="1">
        <f t="shared" si="768"/>
        <v>0</v>
      </c>
      <c r="V2642" s="1">
        <f t="shared" si="769"/>
        <v>332.63758025895294</v>
      </c>
      <c r="W2642" s="1">
        <f t="shared" si="770"/>
        <v>-1157.635788143665</v>
      </c>
      <c r="X2642" s="2">
        <f t="shared" si="779"/>
        <v>41.307393524690951</v>
      </c>
      <c r="Y2642">
        <f t="shared" si="781"/>
        <v>1</v>
      </c>
      <c r="Z2642" s="26">
        <f t="shared" si="771"/>
        <v>360</v>
      </c>
      <c r="AA2642">
        <f t="shared" si="772"/>
        <v>8.5403839131556136</v>
      </c>
      <c r="AB2642" s="28">
        <f t="shared" si="773"/>
        <v>40528.803571428572</v>
      </c>
      <c r="AC2642">
        <f t="shared" si="774"/>
        <v>3.5472222222222212</v>
      </c>
      <c r="AD2642" s="31">
        <f t="shared" si="763"/>
        <v>5.9157869547546849</v>
      </c>
      <c r="AE2642" s="31">
        <f t="shared" si="775"/>
        <v>11.992756642544098</v>
      </c>
      <c r="AF2642" s="15">
        <f t="shared" si="764"/>
        <v>4.3245370370370351</v>
      </c>
      <c r="AG2642" s="31">
        <f t="shared" si="776"/>
        <v>6.2496563265683651</v>
      </c>
      <c r="AH2642" s="31">
        <f t="shared" si="777"/>
        <v>37.902298713451145</v>
      </c>
      <c r="AI2642">
        <f t="shared" si="778"/>
        <v>155.76816693029315</v>
      </c>
    </row>
    <row r="2643" spans="1:35" x14ac:dyDescent="0.2">
      <c r="A2643">
        <v>32</v>
      </c>
      <c r="C2643" s="27" t="s">
        <v>2704</v>
      </c>
      <c r="D2643" s="26">
        <v>29.359249999999999</v>
      </c>
      <c r="E2643">
        <v>0</v>
      </c>
      <c r="F2643" s="26">
        <v>1</v>
      </c>
      <c r="G2643" s="26">
        <v>38.384999999999998</v>
      </c>
      <c r="H2643" s="26">
        <v>33.903333333333336</v>
      </c>
      <c r="I2643" s="26">
        <v>99.983333333333334</v>
      </c>
      <c r="J2643" s="26">
        <v>38.381666666666668</v>
      </c>
      <c r="K2643">
        <v>317.16666666666669</v>
      </c>
      <c r="L2643">
        <v>1.5416666666666667</v>
      </c>
      <c r="M2643">
        <v>6.1</v>
      </c>
      <c r="N2643">
        <v>39.788333333333334</v>
      </c>
      <c r="O2643" s="1">
        <f t="shared" si="780"/>
        <v>25.776677098787872</v>
      </c>
      <c r="Q2643" s="1">
        <f t="shared" si="765"/>
        <v>-730.3067630384744</v>
      </c>
      <c r="R2643" s="2">
        <f t="shared" si="766"/>
        <v>-0.772658970681254</v>
      </c>
      <c r="S2643" s="2"/>
      <c r="T2643" s="1">
        <f t="shared" si="767"/>
        <v>1391.9002310766191</v>
      </c>
      <c r="U2643" s="1">
        <f t="shared" si="768"/>
        <v>0</v>
      </c>
      <c r="V2643" s="1">
        <f t="shared" si="769"/>
        <v>369.45097511917544</v>
      </c>
      <c r="W2643" s="1">
        <f t="shared" si="770"/>
        <v>-1161.0831847730412</v>
      </c>
      <c r="X2643" s="2">
        <f t="shared" si="779"/>
        <v>42.067247174003882</v>
      </c>
      <c r="Y2643">
        <f t="shared" si="781"/>
        <v>1</v>
      </c>
      <c r="Z2643" s="26">
        <f t="shared" si="771"/>
        <v>0</v>
      </c>
      <c r="AA2643">
        <f t="shared" si="772"/>
        <v>13.558944250459588</v>
      </c>
      <c r="AB2643" s="28">
        <f t="shared" si="773"/>
        <v>40528.845238095237</v>
      </c>
      <c r="AC2643">
        <f t="shared" si="774"/>
        <v>3.5472222222222212</v>
      </c>
      <c r="AD2643" s="31">
        <f t="shared" si="763"/>
        <v>5.9148009902622265</v>
      </c>
      <c r="AE2643" s="31">
        <f t="shared" si="775"/>
        <v>11.990757849770342</v>
      </c>
      <c r="AF2643" s="15">
        <f t="shared" si="764"/>
        <v>4.3268518518518517</v>
      </c>
      <c r="AG2643" s="31">
        <f t="shared" si="776"/>
        <v>6.2506748486225501</v>
      </c>
      <c r="AH2643" s="31">
        <f t="shared" si="777"/>
        <v>37.908159498890271</v>
      </c>
      <c r="AI2643">
        <f t="shared" si="778"/>
        <v>155.81541871450901</v>
      </c>
    </row>
    <row r="2644" spans="1:35" x14ac:dyDescent="0.2">
      <c r="A2644">
        <v>32</v>
      </c>
      <c r="C2644" s="27" t="s">
        <v>2705</v>
      </c>
      <c r="D2644" s="26">
        <v>29.347000000000001</v>
      </c>
      <c r="E2644">
        <v>0</v>
      </c>
      <c r="F2644" s="26">
        <v>1</v>
      </c>
      <c r="G2644" s="26">
        <v>38.237499999999997</v>
      </c>
      <c r="H2644" s="26">
        <v>33.472499999999997</v>
      </c>
      <c r="I2644" s="26">
        <v>100</v>
      </c>
      <c r="J2644" s="26">
        <v>38.237499999999997</v>
      </c>
      <c r="K2644">
        <v>309.91666666666669</v>
      </c>
      <c r="L2644">
        <v>1.825</v>
      </c>
      <c r="M2644">
        <v>6.85</v>
      </c>
      <c r="N2644">
        <v>39.792500000000004</v>
      </c>
      <c r="O2644" s="1">
        <f t="shared" si="780"/>
        <v>25.776677098787872</v>
      </c>
      <c r="Q2644" s="1">
        <f t="shared" si="765"/>
        <v>-530.20768319336628</v>
      </c>
      <c r="R2644" s="2">
        <f t="shared" si="766"/>
        <v>0.79237805952808626</v>
      </c>
      <c r="S2644" s="2"/>
      <c r="T2644" s="1">
        <f t="shared" si="767"/>
        <v>1333.620931111175</v>
      </c>
      <c r="U2644" s="1">
        <f t="shared" si="768"/>
        <v>0</v>
      </c>
      <c r="V2644" s="1">
        <f t="shared" si="769"/>
        <v>352.69684359478907</v>
      </c>
      <c r="W2644" s="1">
        <f t="shared" si="770"/>
        <v>-1286.568422082245</v>
      </c>
      <c r="X2644" s="2">
        <f t="shared" si="779"/>
        <v>41.294588203322625</v>
      </c>
      <c r="Y2644">
        <f t="shared" si="781"/>
        <v>1</v>
      </c>
      <c r="Z2644" s="26">
        <f t="shared" si="771"/>
        <v>360</v>
      </c>
      <c r="AA2644">
        <f t="shared" si="772"/>
        <v>9.3457882828943752</v>
      </c>
      <c r="AB2644" s="28">
        <f t="shared" si="773"/>
        <v>40528.886904761908</v>
      </c>
      <c r="AC2644">
        <f t="shared" si="774"/>
        <v>3.4652777777777759</v>
      </c>
      <c r="AD2644" s="31">
        <f t="shared" si="763"/>
        <v>5.8815230940111833</v>
      </c>
      <c r="AE2644" s="31">
        <f t="shared" si="775"/>
        <v>11.926827515144101</v>
      </c>
      <c r="AF2644" s="15">
        <f t="shared" si="764"/>
        <v>4.3291666666666684</v>
      </c>
      <c r="AG2644" s="31">
        <f t="shared" si="776"/>
        <v>6.2516935168073111</v>
      </c>
      <c r="AH2644" s="31">
        <f t="shared" si="777"/>
        <v>37.914021072768037</v>
      </c>
      <c r="AI2644">
        <f t="shared" si="778"/>
        <v>156.23500766843509</v>
      </c>
    </row>
    <row r="2645" spans="1:35" x14ac:dyDescent="0.2">
      <c r="A2645">
        <v>32</v>
      </c>
      <c r="C2645" s="27" t="s">
        <v>2706</v>
      </c>
      <c r="D2645" s="26">
        <v>29.34</v>
      </c>
      <c r="E2645">
        <v>8.3333333333333328E-4</v>
      </c>
      <c r="F2645" s="26">
        <v>1</v>
      </c>
      <c r="G2645" s="26">
        <v>38.135833333333331</v>
      </c>
      <c r="H2645" s="26">
        <v>33.639166666666668</v>
      </c>
      <c r="I2645" s="26">
        <v>99.991666666666674</v>
      </c>
      <c r="J2645" s="26">
        <v>38.134166666666665</v>
      </c>
      <c r="K2645">
        <v>318.58333333333331</v>
      </c>
      <c r="L2645">
        <v>1.2333333333333334</v>
      </c>
      <c r="M2645">
        <v>5.3666666666666663</v>
      </c>
      <c r="N2645">
        <v>39.78</v>
      </c>
      <c r="O2645" s="1">
        <f t="shared" si="780"/>
        <v>25.776677098787872</v>
      </c>
      <c r="Q2645" s="1">
        <f t="shared" si="765"/>
        <v>-592.60713665130049</v>
      </c>
      <c r="R2645" s="2">
        <f t="shared" si="766"/>
        <v>-0.62697381894467907</v>
      </c>
      <c r="S2645" s="2"/>
      <c r="T2645" s="1">
        <f t="shared" si="767"/>
        <v>1440.3011153106127</v>
      </c>
      <c r="U2645" s="1">
        <f t="shared" si="768"/>
        <v>0</v>
      </c>
      <c r="V2645" s="1">
        <f t="shared" si="769"/>
        <v>382.01805739160329</v>
      </c>
      <c r="W2645" s="1">
        <f t="shared" si="770"/>
        <v>-1360.3427099508383</v>
      </c>
      <c r="X2645" s="2">
        <f t="shared" si="779"/>
        <v>42.086966262850709</v>
      </c>
      <c r="Y2645">
        <f t="shared" si="781"/>
        <v>1</v>
      </c>
      <c r="Z2645" s="26">
        <f t="shared" si="771"/>
        <v>0</v>
      </c>
      <c r="AA2645">
        <f t="shared" si="772"/>
        <v>15.611451426716577</v>
      </c>
      <c r="AB2645" s="28">
        <f t="shared" si="773"/>
        <v>40528.928571428572</v>
      </c>
      <c r="AC2645">
        <f t="shared" si="774"/>
        <v>3.4087962962962948</v>
      </c>
      <c r="AD2645" s="31">
        <f t="shared" si="763"/>
        <v>5.8575199086162888</v>
      </c>
      <c r="AE2645" s="31">
        <f t="shared" si="775"/>
        <v>11.880578603468829</v>
      </c>
      <c r="AF2645" s="15">
        <f t="shared" si="764"/>
        <v>4.3222222222222229</v>
      </c>
      <c r="AG2645" s="31">
        <f t="shared" si="776"/>
        <v>6.2486379506268017</v>
      </c>
      <c r="AH2645" s="31">
        <f t="shared" si="777"/>
        <v>37.896438716361502</v>
      </c>
      <c r="AI2645">
        <f t="shared" si="778"/>
        <v>156.40735099871074</v>
      </c>
    </row>
    <row r="2646" spans="1:35" x14ac:dyDescent="0.2">
      <c r="A2646">
        <v>32</v>
      </c>
      <c r="C2646" s="27" t="s">
        <v>2707</v>
      </c>
      <c r="D2646" s="26">
        <v>29.332250000000002</v>
      </c>
      <c r="E2646">
        <v>8.3333333333333328E-4</v>
      </c>
      <c r="F2646" s="26">
        <v>1</v>
      </c>
      <c r="G2646" s="26">
        <v>38.254999999999995</v>
      </c>
      <c r="H2646" s="26">
        <v>33.664166666666667</v>
      </c>
      <c r="I2646" s="26">
        <v>99.924999999999997</v>
      </c>
      <c r="J2646" s="26">
        <v>38.237499999999997</v>
      </c>
      <c r="K2646">
        <v>303.91666666666669</v>
      </c>
      <c r="L2646">
        <v>1.0833333333333333</v>
      </c>
      <c r="M2646">
        <v>4.416666666666667</v>
      </c>
      <c r="N2646">
        <v>39.78</v>
      </c>
      <c r="O2646" s="1">
        <f t="shared" si="780"/>
        <v>25.776677098787872</v>
      </c>
      <c r="Q2646" s="1">
        <f t="shared" si="765"/>
        <v>-549.64731600403513</v>
      </c>
      <c r="R2646" s="2">
        <f t="shared" si="766"/>
        <v>0.77181107666814297</v>
      </c>
      <c r="S2646" s="2"/>
      <c r="T2646" s="1">
        <f t="shared" si="767"/>
        <v>1329.1433389112399</v>
      </c>
      <c r="U2646" s="1">
        <f t="shared" si="768"/>
        <v>0</v>
      </c>
      <c r="V2646" s="1">
        <f t="shared" si="769"/>
        <v>351.89163180781799</v>
      </c>
      <c r="W2646" s="1">
        <f t="shared" si="770"/>
        <v>-1261.7471663507538</v>
      </c>
      <c r="X2646" s="2">
        <f t="shared" si="779"/>
        <v>41.459992443906032</v>
      </c>
      <c r="Y2646">
        <f t="shared" si="781"/>
        <v>1</v>
      </c>
      <c r="Z2646" s="26">
        <f t="shared" si="771"/>
        <v>360</v>
      </c>
      <c r="AA2646">
        <f t="shared" si="772"/>
        <v>10.271976565494787</v>
      </c>
      <c r="AB2646" s="28">
        <f t="shared" si="773"/>
        <v>40528.970238095237</v>
      </c>
      <c r="AC2646">
        <f t="shared" si="774"/>
        <v>3.4749999999999974</v>
      </c>
      <c r="AD2646" s="31">
        <f t="shared" si="763"/>
        <v>5.8811649530651895</v>
      </c>
      <c r="AE2646" s="31">
        <f t="shared" si="775"/>
        <v>11.925682107160091</v>
      </c>
      <c r="AF2646" s="15">
        <f t="shared" si="764"/>
        <v>4.3222222222222229</v>
      </c>
      <c r="AG2646" s="31">
        <f t="shared" si="776"/>
        <v>6.2486379506268017</v>
      </c>
      <c r="AH2646" s="31">
        <f t="shared" si="777"/>
        <v>37.896438716361502</v>
      </c>
      <c r="AI2646">
        <f t="shared" si="778"/>
        <v>156.13618873451887</v>
      </c>
    </row>
    <row r="2647" spans="1:35" x14ac:dyDescent="0.2">
      <c r="A2647">
        <v>32</v>
      </c>
      <c r="C2647" s="27" t="s">
        <v>2708</v>
      </c>
      <c r="D2647" s="26">
        <v>29.331500000000002</v>
      </c>
      <c r="E2647">
        <v>0</v>
      </c>
      <c r="F2647" s="26">
        <v>1</v>
      </c>
      <c r="G2647" s="26">
        <v>38.206666666666663</v>
      </c>
      <c r="H2647" s="26">
        <v>33.884999999999998</v>
      </c>
      <c r="I2647" s="26">
        <v>99.983333333333334</v>
      </c>
      <c r="J2647" s="26">
        <v>38.203333333333333</v>
      </c>
      <c r="K2647">
        <v>309.83333333333331</v>
      </c>
      <c r="L2647">
        <v>2.0249999999999999</v>
      </c>
      <c r="M2647">
        <v>6.7749999999999995</v>
      </c>
      <c r="N2647">
        <v>39.773333333333333</v>
      </c>
      <c r="O2647" s="1">
        <f t="shared" si="780"/>
        <v>25.776677098787872</v>
      </c>
      <c r="Q2647" s="1">
        <f t="shared" si="765"/>
        <v>-635.14678405078803</v>
      </c>
      <c r="R2647" s="2">
        <f t="shared" si="766"/>
        <v>-0.67198044059512096</v>
      </c>
      <c r="S2647" s="2"/>
      <c r="T2647" s="1">
        <f t="shared" si="767"/>
        <v>1423.0818668321581</v>
      </c>
      <c r="U2647" s="1">
        <f t="shared" si="768"/>
        <v>0</v>
      </c>
      <c r="V2647" s="1">
        <f t="shared" si="769"/>
        <v>377.89523011702352</v>
      </c>
      <c r="W2647" s="1">
        <f t="shared" si="770"/>
        <v>-1296.2211326444883</v>
      </c>
      <c r="X2647" s="2">
        <f t="shared" si="779"/>
        <v>42.231803520574175</v>
      </c>
      <c r="Y2647">
        <f t="shared" si="781"/>
        <v>1</v>
      </c>
      <c r="Z2647" s="26">
        <f t="shared" si="771"/>
        <v>0</v>
      </c>
      <c r="AA2647">
        <f t="shared" si="772"/>
        <v>16.20172669268446</v>
      </c>
      <c r="AB2647" s="28">
        <f t="shared" si="773"/>
        <v>40529.011904761908</v>
      </c>
      <c r="AC2647">
        <f t="shared" si="774"/>
        <v>3.4481481481481464</v>
      </c>
      <c r="AD2647" s="31">
        <f t="shared" si="763"/>
        <v>5.8734036581340119</v>
      </c>
      <c r="AE2647" s="31">
        <f t="shared" si="775"/>
        <v>11.911100148173961</v>
      </c>
      <c r="AF2647" s="15">
        <f t="shared" si="764"/>
        <v>4.3185185185185189</v>
      </c>
      <c r="AG2647" s="31">
        <f t="shared" si="776"/>
        <v>6.2470088529898318</v>
      </c>
      <c r="AH2647" s="31">
        <f t="shared" si="777"/>
        <v>37.887064360562967</v>
      </c>
      <c r="AI2647">
        <f t="shared" si="778"/>
        <v>156.16749684488269</v>
      </c>
    </row>
    <row r="2648" spans="1:35" x14ac:dyDescent="0.2">
      <c r="A2648">
        <v>32</v>
      </c>
      <c r="C2648" s="27" t="s">
        <v>2709</v>
      </c>
      <c r="D2648" s="26">
        <v>29.323499999999999</v>
      </c>
      <c r="E2648">
        <v>8.3333333333333328E-4</v>
      </c>
      <c r="F2648" s="26">
        <v>1</v>
      </c>
      <c r="G2648" s="26">
        <v>37.961666666666666</v>
      </c>
      <c r="H2648" s="26">
        <v>32.943333333333335</v>
      </c>
      <c r="I2648" s="26">
        <v>99.95</v>
      </c>
      <c r="J2648" s="26">
        <v>37.950833333333335</v>
      </c>
      <c r="K2648">
        <v>308.41666666666669</v>
      </c>
      <c r="L2648">
        <v>0.84166666666666667</v>
      </c>
      <c r="M2648">
        <v>5.1833333333333336</v>
      </c>
      <c r="N2648">
        <v>39.74</v>
      </c>
      <c r="O2648" s="1">
        <f t="shared" si="780"/>
        <v>25.776677098787872</v>
      </c>
      <c r="Q2648" s="1">
        <f t="shared" si="765"/>
        <v>-516.71112160049745</v>
      </c>
      <c r="R2648" s="2">
        <f t="shared" si="766"/>
        <v>0.80665731848591793</v>
      </c>
      <c r="S2648" s="2"/>
      <c r="T2648" s="1">
        <f t="shared" si="767"/>
        <v>1469.0618131805786</v>
      </c>
      <c r="U2648" s="1">
        <f t="shared" si="768"/>
        <v>0</v>
      </c>
      <c r="V2648" s="1">
        <f t="shared" si="769"/>
        <v>388.2119117773197</v>
      </c>
      <c r="W2648" s="1">
        <f t="shared" si="770"/>
        <v>-1471.3488814166681</v>
      </c>
      <c r="X2648" s="2">
        <f t="shared" si="779"/>
        <v>41.559823079979054</v>
      </c>
      <c r="Y2648">
        <f t="shared" si="781"/>
        <v>1</v>
      </c>
      <c r="Z2648" s="26">
        <f t="shared" si="771"/>
        <v>360</v>
      </c>
      <c r="AA2648">
        <f t="shared" si="772"/>
        <v>12.94672957466107</v>
      </c>
      <c r="AB2648" s="28">
        <f t="shared" si="773"/>
        <v>40529.053571428572</v>
      </c>
      <c r="AC2648">
        <f t="shared" si="774"/>
        <v>3.3120370370370367</v>
      </c>
      <c r="AD2648" s="31">
        <f t="shared" si="763"/>
        <v>5.815007597175561</v>
      </c>
      <c r="AE2648" s="31">
        <f t="shared" si="775"/>
        <v>11.798480463102806</v>
      </c>
      <c r="AF2648" s="15">
        <f t="shared" si="764"/>
        <v>4.3000000000000007</v>
      </c>
      <c r="AG2648" s="31">
        <f t="shared" si="776"/>
        <v>6.2388689722737709</v>
      </c>
      <c r="AH2648" s="31">
        <f t="shared" si="777"/>
        <v>37.84022283802878</v>
      </c>
      <c r="AI2648">
        <f t="shared" si="778"/>
        <v>156.56295515805496</v>
      </c>
    </row>
    <row r="2649" spans="1:35" x14ac:dyDescent="0.2">
      <c r="A2649">
        <v>32</v>
      </c>
      <c r="C2649" s="27" t="s">
        <v>2710</v>
      </c>
      <c r="D2649" s="26">
        <v>29.3215</v>
      </c>
      <c r="E2649">
        <v>0</v>
      </c>
      <c r="F2649" s="26">
        <v>1</v>
      </c>
      <c r="G2649" s="26">
        <v>37.758333333333333</v>
      </c>
      <c r="H2649" s="26">
        <v>32.697499999999998</v>
      </c>
      <c r="I2649" s="26">
        <v>99.974999999999994</v>
      </c>
      <c r="J2649" s="26">
        <v>37.755000000000003</v>
      </c>
      <c r="K2649">
        <v>306.75</v>
      </c>
      <c r="L2649">
        <v>0.32500000000000001</v>
      </c>
      <c r="M2649">
        <v>2.8416666666666668</v>
      </c>
      <c r="N2649">
        <v>39.727499999999999</v>
      </c>
      <c r="O2649" s="1">
        <f t="shared" si="780"/>
        <v>25.776677098787872</v>
      </c>
      <c r="Q2649" s="1">
        <f t="shared" si="765"/>
        <v>-586.84520442931205</v>
      </c>
      <c r="R2649" s="2">
        <f t="shared" si="766"/>
        <v>-0.62087773871497676</v>
      </c>
      <c r="S2649" s="2"/>
      <c r="T2649" s="1">
        <f t="shared" si="767"/>
        <v>1648.5053999287795</v>
      </c>
      <c r="U2649" s="1">
        <f t="shared" si="768"/>
        <v>0</v>
      </c>
      <c r="V2649" s="1">
        <f t="shared" si="769"/>
        <v>436.37814550869945</v>
      </c>
      <c r="W2649" s="1">
        <f t="shared" si="770"/>
        <v>-1629.2396470419781</v>
      </c>
      <c r="X2649" s="2">
        <f t="shared" si="779"/>
        <v>42.366480398464972</v>
      </c>
      <c r="Y2649">
        <f t="shared" si="781"/>
        <v>1</v>
      </c>
      <c r="Z2649" s="26">
        <f t="shared" si="771"/>
        <v>0</v>
      </c>
      <c r="AA2649">
        <f t="shared" si="772"/>
        <v>21.235019373881343</v>
      </c>
      <c r="AB2649" s="28">
        <f t="shared" si="773"/>
        <v>40529.095238095237</v>
      </c>
      <c r="AC2649">
        <f t="shared" si="774"/>
        <v>3.1990740740740735</v>
      </c>
      <c r="AD2649" s="31">
        <f t="shared" ref="AD2649:AD2712" si="782">10^($AF$17-$AF$18/($AF$19+AC2649))*I2649/100</f>
        <v>5.7699742509446335</v>
      </c>
      <c r="AE2649" s="31">
        <f t="shared" si="775"/>
        <v>11.711894624248291</v>
      </c>
      <c r="AF2649" s="15">
        <f t="shared" ref="AF2649:AF2712" si="783">(N2649-32)/1.8</f>
        <v>4.2930555555555552</v>
      </c>
      <c r="AG2649" s="31">
        <f t="shared" si="776"/>
        <v>6.2358189252234579</v>
      </c>
      <c r="AH2649" s="31">
        <f t="shared" si="777"/>
        <v>37.822670261739809</v>
      </c>
      <c r="AI2649">
        <f t="shared" si="778"/>
        <v>156.97798313259901</v>
      </c>
    </row>
    <row r="2650" spans="1:35" x14ac:dyDescent="0.2">
      <c r="A2650">
        <v>32</v>
      </c>
      <c r="C2650" s="27" t="s">
        <v>2711</v>
      </c>
      <c r="D2650" s="26">
        <v>29.327750000000002</v>
      </c>
      <c r="E2650">
        <v>0</v>
      </c>
      <c r="F2650" s="26">
        <v>1</v>
      </c>
      <c r="G2650" s="26">
        <v>37.760833333333331</v>
      </c>
      <c r="H2650" s="26">
        <v>32.770000000000003</v>
      </c>
      <c r="I2650" s="26">
        <v>99.908333333333331</v>
      </c>
      <c r="J2650" s="26">
        <v>37.737499999999997</v>
      </c>
      <c r="K2650">
        <v>314</v>
      </c>
      <c r="L2650">
        <v>0.11666666666666665</v>
      </c>
      <c r="M2650">
        <v>1.7083333333333333</v>
      </c>
      <c r="N2650">
        <v>39.694166666666668</v>
      </c>
      <c r="O2650" s="1">
        <f t="shared" si="780"/>
        <v>25.776677098787872</v>
      </c>
      <c r="Q2650" s="1">
        <f t="shared" ref="Q2650:Q2713" si="784">(O2650-T2650-U2650-V2650-W2650-AI2650)</f>
        <v>-466.06629575121303</v>
      </c>
      <c r="R2650" s="2">
        <f t="shared" ref="R2650:R2713" si="785">Q2650/$O$12+Z2650/$O$17*$Z$21</f>
        <v>0.8602391569564154</v>
      </c>
      <c r="S2650" s="2"/>
      <c r="T2650" s="1">
        <f t="shared" ref="T2650:T2713" si="786">((X2650-H2650)*$D$13/$P$5)*$P$7/1000</f>
        <v>1530.2884939721271</v>
      </c>
      <c r="U2650" s="1">
        <f t="shared" ref="U2650:U2713" si="787">IF(X2650&gt;80,(X2650-80)*$O$19,0)</f>
        <v>0</v>
      </c>
      <c r="V2650" s="1">
        <f t="shared" ref="V2650:V2713" si="788">$D$20*(((X2650-32)*5/9+273)^4-((H2650-32)*5/9+273)^4)*$D$14*$D$21*$D$22/1000</f>
        <v>404.40936582593696</v>
      </c>
      <c r="W2650" s="1">
        <f t="shared" ref="W2650:W2713" si="789">(G2650-N2650)*$O$20</f>
        <v>-1599.5920360293683</v>
      </c>
      <c r="X2650" s="2">
        <f t="shared" si="779"/>
        <v>41.745602659749999</v>
      </c>
      <c r="Y2650">
        <f t="shared" si="781"/>
        <v>1</v>
      </c>
      <c r="Z2650" s="26">
        <f t="shared" ref="Z2650:Z2713" si="790">IF(X2650&lt;42,IF(X2650&lt;36, 0.4*3600, 0.1*3600),0)*$Z$21</f>
        <v>360</v>
      </c>
      <c r="AA2650">
        <f t="shared" ref="AA2650:AA2713" si="791">(X2650-G2650)^2</f>
        <v>15.878386584751146</v>
      </c>
      <c r="AB2650" s="28">
        <f t="shared" ref="AB2650:AB2713" si="792">C2650-1/1/14</f>
        <v>40529.136904761908</v>
      </c>
      <c r="AC2650">
        <f t="shared" ref="AC2650:AC2713" si="793">(G2650-32)/1.8</f>
        <v>3.2004629629629613</v>
      </c>
      <c r="AD2650" s="31">
        <f t="shared" si="782"/>
        <v>5.7666958379578306</v>
      </c>
      <c r="AE2650" s="31">
        <f t="shared" ref="AE2650:AE2713" si="794">AD2650/760*35000/(AC2650+273.15)/0.0821</f>
        <v>11.705181272581328</v>
      </c>
      <c r="AF2650" s="15">
        <f t="shared" si="783"/>
        <v>4.2745370370370379</v>
      </c>
      <c r="AG2650" s="31">
        <f t="shared" ref="AG2650:AG2713" si="795">10^($AF$17-$AF$18/($AF$19+AF2650))</f>
        <v>6.2276918833501407</v>
      </c>
      <c r="AH2650" s="31">
        <f t="shared" ref="AH2650:AH2713" si="796">AG2650/760*35000*$AE$14/(AF2650+273.15)/0.0821</f>
        <v>37.775898019305409</v>
      </c>
      <c r="AI2650">
        <f t="shared" ref="AI2650:AI2713" si="797">(AH2650-AE2650)*0.018*334</f>
        <v>156.73714908130515</v>
      </c>
    </row>
    <row r="2651" spans="1:35" x14ac:dyDescent="0.2">
      <c r="A2651">
        <v>32</v>
      </c>
      <c r="C2651" s="27" t="s">
        <v>2712</v>
      </c>
      <c r="D2651" s="26">
        <v>29.335250000000002</v>
      </c>
      <c r="E2651">
        <v>0</v>
      </c>
      <c r="F2651" s="26">
        <v>1</v>
      </c>
      <c r="G2651" s="26">
        <v>37.719166666666666</v>
      </c>
      <c r="H2651" s="26">
        <v>32.889166666666668</v>
      </c>
      <c r="I2651" s="26">
        <v>99.816666666666663</v>
      </c>
      <c r="J2651" s="26">
        <v>37.674166666666665</v>
      </c>
      <c r="K2651">
        <v>302.33333333333331</v>
      </c>
      <c r="L2651">
        <v>0.71666666666666667</v>
      </c>
      <c r="M2651">
        <v>4.3999999999999995</v>
      </c>
      <c r="N2651">
        <v>39.69</v>
      </c>
      <c r="O2651" s="1">
        <f t="shared" si="780"/>
        <v>25.776677098787872</v>
      </c>
      <c r="Q2651" s="1">
        <f t="shared" si="784"/>
        <v>-596.21996011539011</v>
      </c>
      <c r="R2651" s="2">
        <f t="shared" si="785"/>
        <v>-0.63079615854263438</v>
      </c>
      <c r="S2651" s="2"/>
      <c r="T2651" s="1">
        <f t="shared" si="786"/>
        <v>1656.6370800314467</v>
      </c>
      <c r="U2651" s="1">
        <f t="shared" si="787"/>
        <v>0</v>
      </c>
      <c r="V2651" s="1">
        <f t="shared" si="788"/>
        <v>439.10187397532667</v>
      </c>
      <c r="W2651" s="1">
        <f t="shared" si="789"/>
        <v>-1630.6186056937261</v>
      </c>
      <c r="X2651" s="2">
        <f t="shared" ref="X2651:X2714" si="798">X2650+R2650</f>
        <v>42.605841816706416</v>
      </c>
      <c r="Y2651">
        <f t="shared" si="781"/>
        <v>1</v>
      </c>
      <c r="Z2651" s="26">
        <f t="shared" si="790"/>
        <v>0</v>
      </c>
      <c r="AA2651">
        <f t="shared" si="791"/>
        <v>23.879594022016011</v>
      </c>
      <c r="AB2651" s="28">
        <f t="shared" si="792"/>
        <v>40529.178571428572</v>
      </c>
      <c r="AC2651">
        <f t="shared" si="793"/>
        <v>3.1773148148148147</v>
      </c>
      <c r="AD2651" s="31">
        <f t="shared" si="782"/>
        <v>5.7519333672289621</v>
      </c>
      <c r="AE2651" s="31">
        <f t="shared" si="794"/>
        <v>11.676194599538778</v>
      </c>
      <c r="AF2651" s="15">
        <f t="shared" si="783"/>
        <v>4.2722222222222213</v>
      </c>
      <c r="AG2651" s="31">
        <f t="shared" si="795"/>
        <v>6.2266766590706295</v>
      </c>
      <c r="AH2651" s="31">
        <f t="shared" si="796"/>
        <v>37.770055028868548</v>
      </c>
      <c r="AI2651">
        <f t="shared" si="797"/>
        <v>156.87628890113058</v>
      </c>
    </row>
    <row r="2652" spans="1:35" x14ac:dyDescent="0.2">
      <c r="A2652">
        <v>32</v>
      </c>
      <c r="C2652" s="27" t="s">
        <v>2713</v>
      </c>
      <c r="D2652" s="26">
        <v>29.34525</v>
      </c>
      <c r="E2652">
        <v>0</v>
      </c>
      <c r="F2652" s="26">
        <v>5.75</v>
      </c>
      <c r="G2652" s="26">
        <v>37.74666666666667</v>
      </c>
      <c r="H2652" s="26">
        <v>33.03</v>
      </c>
      <c r="I2652" s="26">
        <v>99.85</v>
      </c>
      <c r="J2652" s="26">
        <v>37.708333333333336</v>
      </c>
      <c r="K2652">
        <v>309.25</v>
      </c>
      <c r="L2652">
        <v>1.1166666666666667</v>
      </c>
      <c r="M2652">
        <v>5.9833333333333334</v>
      </c>
      <c r="N2652">
        <v>39.663333333333334</v>
      </c>
      <c r="O2652" s="1">
        <f t="shared" si="780"/>
        <v>148.21589331803023</v>
      </c>
      <c r="Q2652" s="1">
        <f t="shared" si="784"/>
        <v>-351.24446537388576</v>
      </c>
      <c r="R2652" s="2">
        <f t="shared" si="785"/>
        <v>0.98171977545975153</v>
      </c>
      <c r="S2652" s="2"/>
      <c r="T2652" s="1">
        <f t="shared" si="786"/>
        <v>1525.0787014144228</v>
      </c>
      <c r="U2652" s="1">
        <f t="shared" si="787"/>
        <v>0</v>
      </c>
      <c r="V2652" s="1">
        <f t="shared" si="788"/>
        <v>403.62837799600351</v>
      </c>
      <c r="W2652" s="1">
        <f t="shared" si="789"/>
        <v>-1585.8024495118686</v>
      </c>
      <c r="X2652" s="2">
        <f t="shared" si="798"/>
        <v>41.975045658163779</v>
      </c>
      <c r="Y2652">
        <f t="shared" si="781"/>
        <v>1</v>
      </c>
      <c r="Z2652" s="26">
        <f t="shared" si="790"/>
        <v>360</v>
      </c>
      <c r="AA2652">
        <f t="shared" si="791"/>
        <v>17.879188895734114</v>
      </c>
      <c r="AB2652" s="28">
        <f t="shared" si="792"/>
        <v>40529.220238095237</v>
      </c>
      <c r="AC2652">
        <f t="shared" si="793"/>
        <v>3.192592592592594</v>
      </c>
      <c r="AD2652" s="31">
        <f t="shared" si="782"/>
        <v>5.760105925167271</v>
      </c>
      <c r="AE2652" s="31">
        <f t="shared" si="794"/>
        <v>11.692138122060827</v>
      </c>
      <c r="AF2652" s="15">
        <f t="shared" si="783"/>
        <v>4.257407407407408</v>
      </c>
      <c r="AG2652" s="31">
        <f t="shared" si="795"/>
        <v>6.2201826732874457</v>
      </c>
      <c r="AH2652" s="31">
        <f t="shared" si="796"/>
        <v>37.732678506850952</v>
      </c>
      <c r="AI2652">
        <f t="shared" si="797"/>
        <v>156.55572879335821</v>
      </c>
    </row>
    <row r="2653" spans="1:35" x14ac:dyDescent="0.2">
      <c r="A2653">
        <v>32</v>
      </c>
      <c r="C2653" s="27" t="s">
        <v>2714</v>
      </c>
      <c r="D2653" s="26">
        <v>29.35275</v>
      </c>
      <c r="E2653">
        <v>0</v>
      </c>
      <c r="F2653" s="26">
        <v>60.333333333333329</v>
      </c>
      <c r="G2653" s="26">
        <v>38.305</v>
      </c>
      <c r="H2653" s="26">
        <v>33.555833333333332</v>
      </c>
      <c r="I2653" s="26">
        <v>99.8</v>
      </c>
      <c r="J2653" s="26">
        <v>38.255833333333335</v>
      </c>
      <c r="K2653">
        <v>282.58333333333331</v>
      </c>
      <c r="L2653">
        <v>1.1416666666666666</v>
      </c>
      <c r="M2653">
        <v>6.1166666666666663</v>
      </c>
      <c r="N2653">
        <v>39.625</v>
      </c>
      <c r="O2653" s="1">
        <f t="shared" si="780"/>
        <v>1555.1928516268679</v>
      </c>
      <c r="Q2653" s="1">
        <f t="shared" si="784"/>
        <v>463.60238792764841</v>
      </c>
      <c r="R2653" s="2">
        <f t="shared" si="785"/>
        <v>0.49048778128688508</v>
      </c>
      <c r="S2653" s="2"/>
      <c r="T2653" s="1">
        <f t="shared" si="786"/>
        <v>1602.8047108413357</v>
      </c>
      <c r="U2653" s="1">
        <f t="shared" si="787"/>
        <v>0</v>
      </c>
      <c r="V2653" s="1">
        <f t="shared" si="788"/>
        <v>426.13628844100333</v>
      </c>
      <c r="W2653" s="1">
        <f t="shared" si="789"/>
        <v>-1092.1352521855667</v>
      </c>
      <c r="X2653" s="2">
        <f t="shared" si="798"/>
        <v>42.956765433623531</v>
      </c>
      <c r="Y2653">
        <f t="shared" si="781"/>
        <v>1</v>
      </c>
      <c r="Z2653" s="26">
        <f t="shared" si="790"/>
        <v>0</v>
      </c>
      <c r="AA2653">
        <f t="shared" si="791"/>
        <v>21.638921649454719</v>
      </c>
      <c r="AB2653" s="28">
        <f t="shared" si="792"/>
        <v>40529.261904761908</v>
      </c>
      <c r="AC2653">
        <f t="shared" si="793"/>
        <v>3.5027777777777773</v>
      </c>
      <c r="AD2653" s="31">
        <f t="shared" si="782"/>
        <v>5.8853870489073064</v>
      </c>
      <c r="AE2653" s="31">
        <f t="shared" si="794"/>
        <v>11.933045292218029</v>
      </c>
      <c r="AF2653" s="15">
        <f t="shared" si="783"/>
        <v>4.2361111111111107</v>
      </c>
      <c r="AG2653" s="31">
        <f t="shared" si="795"/>
        <v>6.2108580153317074</v>
      </c>
      <c r="AH2653" s="31">
        <f t="shared" si="796"/>
        <v>37.679006137601796</v>
      </c>
      <c r="AI2653">
        <f t="shared" si="797"/>
        <v>154.78471660244719</v>
      </c>
    </row>
    <row r="2654" spans="1:35" x14ac:dyDescent="0.2">
      <c r="A2654">
        <v>32</v>
      </c>
      <c r="C2654" s="27" t="s">
        <v>2715</v>
      </c>
      <c r="D2654" s="26">
        <v>29.370833333333334</v>
      </c>
      <c r="E2654">
        <v>2.5000000000000001E-3</v>
      </c>
      <c r="F2654" s="26">
        <v>105.83333333333333</v>
      </c>
      <c r="G2654" s="26">
        <v>39.221666666666664</v>
      </c>
      <c r="H2654" s="26">
        <v>34.468333333333334</v>
      </c>
      <c r="I2654" s="26">
        <v>99.86666666666666</v>
      </c>
      <c r="J2654" s="26">
        <v>39.1875</v>
      </c>
      <c r="K2654">
        <v>306.91666666666669</v>
      </c>
      <c r="L2654">
        <v>1.7416666666666667</v>
      </c>
      <c r="M2654">
        <v>6.875</v>
      </c>
      <c r="N2654">
        <v>39.6</v>
      </c>
      <c r="O2654" s="1">
        <f t="shared" si="780"/>
        <v>2728.0316596217158</v>
      </c>
      <c r="Q2654" s="1">
        <f t="shared" si="784"/>
        <v>949.4440241590305</v>
      </c>
      <c r="R2654" s="2">
        <f t="shared" si="785"/>
        <v>1.0045045172168787</v>
      </c>
      <c r="S2654" s="2"/>
      <c r="T2654" s="1">
        <f t="shared" si="786"/>
        <v>1530.8540611642568</v>
      </c>
      <c r="U2654" s="1">
        <f t="shared" si="787"/>
        <v>0</v>
      </c>
      <c r="V2654" s="1">
        <f t="shared" si="788"/>
        <v>408.72711030619644</v>
      </c>
      <c r="W2654" s="1">
        <f t="shared" si="789"/>
        <v>-313.02361394712909</v>
      </c>
      <c r="X2654" s="2">
        <f t="shared" si="798"/>
        <v>43.447253214910418</v>
      </c>
      <c r="Y2654">
        <f t="shared" si="781"/>
        <v>1</v>
      </c>
      <c r="Z2654" s="26">
        <f t="shared" si="790"/>
        <v>0</v>
      </c>
      <c r="AA2654">
        <f t="shared" si="791"/>
        <v>17.855581676698566</v>
      </c>
      <c r="AB2654" s="28">
        <f t="shared" si="792"/>
        <v>40529.303571428572</v>
      </c>
      <c r="AC2654">
        <f t="shared" si="793"/>
        <v>4.0120370370370351</v>
      </c>
      <c r="AD2654" s="31">
        <f t="shared" si="782"/>
        <v>6.1053385201273125</v>
      </c>
      <c r="AE2654" s="31">
        <f t="shared" si="794"/>
        <v>12.356267435232677</v>
      </c>
      <c r="AF2654" s="15">
        <f t="shared" si="783"/>
        <v>4.2222222222222232</v>
      </c>
      <c r="AG2654" s="31">
        <f t="shared" si="795"/>
        <v>6.2047833491135602</v>
      </c>
      <c r="AH2654" s="31">
        <f t="shared" si="796"/>
        <v>37.644038216896192</v>
      </c>
      <c r="AI2654">
        <f t="shared" si="797"/>
        <v>152.03007793936104</v>
      </c>
    </row>
    <row r="2655" spans="1:35" x14ac:dyDescent="0.2">
      <c r="A2655">
        <v>32</v>
      </c>
      <c r="C2655" s="27" t="s">
        <v>2716</v>
      </c>
      <c r="D2655" s="26">
        <v>29.378500000000003</v>
      </c>
      <c r="E2655">
        <v>9.1666666666666667E-3</v>
      </c>
      <c r="F2655" s="26">
        <v>183.33333333333334</v>
      </c>
      <c r="G2655" s="26">
        <v>40.318333333333335</v>
      </c>
      <c r="H2655" s="26">
        <v>35.29</v>
      </c>
      <c r="I2655" s="26">
        <v>100</v>
      </c>
      <c r="J2655" s="26">
        <v>40.318333333333335</v>
      </c>
      <c r="K2655">
        <v>303.66666666666669</v>
      </c>
      <c r="L2655">
        <v>2.3333333333333335</v>
      </c>
      <c r="M2655">
        <v>7.3250000000000002</v>
      </c>
      <c r="N2655">
        <v>39.564999999999998</v>
      </c>
      <c r="O2655" s="1">
        <f t="shared" si="780"/>
        <v>4725.7241347777772</v>
      </c>
      <c r="Q2655" s="1">
        <f t="shared" si="784"/>
        <v>1972.513058949595</v>
      </c>
      <c r="R2655" s="2">
        <f t="shared" si="785"/>
        <v>2.0869037326757351</v>
      </c>
      <c r="S2655" s="2"/>
      <c r="T2655" s="1">
        <f t="shared" si="786"/>
        <v>1562.0268603139225</v>
      </c>
      <c r="U2655" s="1">
        <f t="shared" si="787"/>
        <v>0</v>
      </c>
      <c r="V2655" s="1">
        <f t="shared" si="788"/>
        <v>419.34784151204514</v>
      </c>
      <c r="W2655" s="1">
        <f t="shared" si="789"/>
        <v>623.28931059075592</v>
      </c>
      <c r="X2655" s="2">
        <f t="shared" si="798"/>
        <v>44.451757732127298</v>
      </c>
      <c r="Y2655">
        <f t="shared" si="781"/>
        <v>1</v>
      </c>
      <c r="Z2655" s="26">
        <f t="shared" si="790"/>
        <v>0</v>
      </c>
      <c r="AA2655">
        <f t="shared" si="791"/>
        <v>17.085197260545232</v>
      </c>
      <c r="AB2655" s="28">
        <f t="shared" si="792"/>
        <v>40529.345238095237</v>
      </c>
      <c r="AC2655">
        <f t="shared" si="793"/>
        <v>4.6212962962962969</v>
      </c>
      <c r="AD2655" s="31">
        <f t="shared" si="782"/>
        <v>6.381428498916641</v>
      </c>
      <c r="AE2655" s="31">
        <f t="shared" si="794"/>
        <v>12.886703517870693</v>
      </c>
      <c r="AF2655" s="15">
        <f t="shared" si="783"/>
        <v>4.2027777777777766</v>
      </c>
      <c r="AG2655" s="31">
        <f t="shared" si="795"/>
        <v>6.1962876046383588</v>
      </c>
      <c r="AH2655" s="31">
        <f t="shared" si="796"/>
        <v>37.595130565684777</v>
      </c>
      <c r="AI2655">
        <f t="shared" si="797"/>
        <v>148.54706341145825</v>
      </c>
    </row>
    <row r="2656" spans="1:35" x14ac:dyDescent="0.2">
      <c r="A2656">
        <v>32</v>
      </c>
      <c r="C2656" s="27" t="s">
        <v>2717</v>
      </c>
      <c r="D2656" s="26">
        <v>29.36975</v>
      </c>
      <c r="E2656">
        <v>2.4999999999999996E-3</v>
      </c>
      <c r="F2656" s="26">
        <v>240.66666666666666</v>
      </c>
      <c r="G2656" s="26">
        <v>42.18</v>
      </c>
      <c r="H2656" s="26">
        <v>35.786666666666669</v>
      </c>
      <c r="I2656" s="26">
        <v>100</v>
      </c>
      <c r="J2656" s="26">
        <v>42.181666666666665</v>
      </c>
      <c r="K2656">
        <v>305.58333333333331</v>
      </c>
      <c r="L2656">
        <v>1.5916666666666668</v>
      </c>
      <c r="M2656">
        <v>5.8666666666666663</v>
      </c>
      <c r="N2656">
        <v>39.532499999999999</v>
      </c>
      <c r="O2656" s="1">
        <f t="shared" si="780"/>
        <v>6203.5869551082806</v>
      </c>
      <c r="Q2656" s="1">
        <f t="shared" si="784"/>
        <v>1541.2040886426607</v>
      </c>
      <c r="R2656" s="2">
        <f t="shared" si="785"/>
        <v>1.6305821402856744</v>
      </c>
      <c r="S2656" s="2"/>
      <c r="T2656" s="1">
        <f t="shared" si="786"/>
        <v>1833.1531096647875</v>
      </c>
      <c r="U2656" s="1">
        <f t="shared" si="787"/>
        <v>0</v>
      </c>
      <c r="V2656" s="1">
        <f t="shared" si="788"/>
        <v>495.98077158921421</v>
      </c>
      <c r="W2656" s="1">
        <f t="shared" si="789"/>
        <v>2190.4758183040062</v>
      </c>
      <c r="X2656" s="2">
        <f t="shared" si="798"/>
        <v>46.538661464803035</v>
      </c>
      <c r="Y2656">
        <f t="shared" si="781"/>
        <v>1</v>
      </c>
      <c r="Z2656" s="26">
        <f t="shared" si="790"/>
        <v>0</v>
      </c>
      <c r="AA2656">
        <f t="shared" si="791"/>
        <v>18.997929764758936</v>
      </c>
      <c r="AB2656" s="28">
        <f t="shared" si="792"/>
        <v>40529.386904761908</v>
      </c>
      <c r="AC2656">
        <f t="shared" si="793"/>
        <v>5.655555555555555</v>
      </c>
      <c r="AD2656" s="31">
        <f t="shared" si="782"/>
        <v>6.8599947588779049</v>
      </c>
      <c r="AE2656" s="31">
        <f t="shared" si="794"/>
        <v>13.80173407783176</v>
      </c>
      <c r="AF2656" s="15">
        <f t="shared" si="783"/>
        <v>4.1847222222222218</v>
      </c>
      <c r="AG2656" s="31">
        <f t="shared" si="795"/>
        <v>6.1884078712786597</v>
      </c>
      <c r="AH2656" s="31">
        <f t="shared" si="796"/>
        <v>37.549765832258167</v>
      </c>
      <c r="AI2656">
        <f t="shared" si="797"/>
        <v>142.77316690761154</v>
      </c>
    </row>
    <row r="2657" spans="1:35" x14ac:dyDescent="0.2">
      <c r="A2657">
        <v>32</v>
      </c>
      <c r="C2657" s="27" t="s">
        <v>2718</v>
      </c>
      <c r="D2657" s="26">
        <v>29.366249999999997</v>
      </c>
      <c r="E2657">
        <v>0</v>
      </c>
      <c r="F2657" s="26">
        <v>172.16666666666669</v>
      </c>
      <c r="G2657" s="26">
        <v>43.87083333333333</v>
      </c>
      <c r="H2657" s="26">
        <v>35.693333333333335</v>
      </c>
      <c r="I2657" s="26">
        <v>99.833333333333329</v>
      </c>
      <c r="J2657" s="26">
        <v>43.837499999999999</v>
      </c>
      <c r="K2657">
        <v>302.25</v>
      </c>
      <c r="L2657">
        <v>0.56666666666666665</v>
      </c>
      <c r="M2657">
        <v>3.4916666666666667</v>
      </c>
      <c r="N2657">
        <v>39.51</v>
      </c>
      <c r="O2657" s="1">
        <f t="shared" si="780"/>
        <v>4437.884573841312</v>
      </c>
      <c r="Q2657" s="1">
        <f t="shared" si="784"/>
        <v>-2012.8572504422102</v>
      </c>
      <c r="R2657" s="2">
        <f t="shared" si="785"/>
        <v>-2.1295875787652299</v>
      </c>
      <c r="S2657" s="2"/>
      <c r="T2657" s="1">
        <f t="shared" si="786"/>
        <v>2127.0707566312544</v>
      </c>
      <c r="U2657" s="1">
        <f t="shared" si="787"/>
        <v>0</v>
      </c>
      <c r="V2657" s="1">
        <f t="shared" si="788"/>
        <v>578.18157729483823</v>
      </c>
      <c r="W2657" s="1">
        <f t="shared" si="789"/>
        <v>3608.0453123024417</v>
      </c>
      <c r="X2657" s="2">
        <f t="shared" si="798"/>
        <v>48.16924360508871</v>
      </c>
      <c r="Y2657">
        <f t="shared" si="781"/>
        <v>1</v>
      </c>
      <c r="Z2657" s="26">
        <f t="shared" si="790"/>
        <v>0</v>
      </c>
      <c r="AA2657">
        <f t="shared" si="791"/>
        <v>18.476330864332155</v>
      </c>
      <c r="AB2657" s="28">
        <f t="shared" si="792"/>
        <v>40529.428571428572</v>
      </c>
      <c r="AC2657">
        <f t="shared" si="793"/>
        <v>6.5949074074074057</v>
      </c>
      <c r="AD2657" s="31">
        <f t="shared" si="782"/>
        <v>7.3095140459560231</v>
      </c>
      <c r="AE2657" s="31">
        <f t="shared" si="794"/>
        <v>14.656747656975405</v>
      </c>
      <c r="AF2657" s="15">
        <f t="shared" si="783"/>
        <v>4.1722222222222207</v>
      </c>
      <c r="AG2657" s="31">
        <f t="shared" si="795"/>
        <v>6.1829578407628096</v>
      </c>
      <c r="AH2657" s="31">
        <f t="shared" si="796"/>
        <v>37.518387386680622</v>
      </c>
      <c r="AI2657">
        <f t="shared" si="797"/>
        <v>137.44417805498776</v>
      </c>
    </row>
    <row r="2658" spans="1:35" x14ac:dyDescent="0.2">
      <c r="A2658">
        <v>32</v>
      </c>
      <c r="C2658" s="27" t="s">
        <v>2719</v>
      </c>
      <c r="D2658" s="26">
        <v>29.371166666666667</v>
      </c>
      <c r="E2658">
        <v>0</v>
      </c>
      <c r="F2658" s="26">
        <v>129.91666666666669</v>
      </c>
      <c r="G2658" s="26">
        <v>41.968333333333334</v>
      </c>
      <c r="H2658" s="26">
        <v>35.33</v>
      </c>
      <c r="I2658" s="26">
        <v>100</v>
      </c>
      <c r="J2658" s="26">
        <v>41.968333333333334</v>
      </c>
      <c r="K2658">
        <v>311.58333333333331</v>
      </c>
      <c r="L2658">
        <v>0.18333333333333335</v>
      </c>
      <c r="M2658">
        <v>1.625</v>
      </c>
      <c r="N2658">
        <v>39.51</v>
      </c>
      <c r="O2658" s="1">
        <f t="shared" si="780"/>
        <v>3348.8199664175245</v>
      </c>
      <c r="Q2658" s="1">
        <f t="shared" si="784"/>
        <v>-1146.919200842957</v>
      </c>
      <c r="R2658" s="2">
        <f t="shared" si="785"/>
        <v>-1.2134317440672524</v>
      </c>
      <c r="S2658" s="2"/>
      <c r="T2658" s="1">
        <f t="shared" si="786"/>
        <v>1825.934593225249</v>
      </c>
      <c r="U2658" s="1">
        <f t="shared" si="787"/>
        <v>0</v>
      </c>
      <c r="V2658" s="1">
        <f t="shared" si="788"/>
        <v>492.61393641129274</v>
      </c>
      <c r="W2658" s="1">
        <f t="shared" si="789"/>
        <v>2033.9640113304445</v>
      </c>
      <c r="X2658" s="2">
        <f t="shared" si="798"/>
        <v>46.039656026323478</v>
      </c>
      <c r="Y2658">
        <f t="shared" si="781"/>
        <v>1</v>
      </c>
      <c r="Z2658" s="26">
        <f t="shared" si="790"/>
        <v>0</v>
      </c>
      <c r="AA2658">
        <f t="shared" si="791"/>
        <v>16.575668470456517</v>
      </c>
      <c r="AB2658" s="28">
        <f t="shared" si="792"/>
        <v>40529.470238095237</v>
      </c>
      <c r="AC2658">
        <f t="shared" si="793"/>
        <v>5.537962962962963</v>
      </c>
      <c r="AD2658" s="31">
        <f t="shared" si="782"/>
        <v>6.8040379992453559</v>
      </c>
      <c r="AE2658" s="31">
        <f t="shared" si="794"/>
        <v>13.694929919366032</v>
      </c>
      <c r="AF2658" s="15">
        <f t="shared" si="783"/>
        <v>4.1722222222222207</v>
      </c>
      <c r="AG2658" s="31">
        <f t="shared" si="795"/>
        <v>6.1829578407628096</v>
      </c>
      <c r="AH2658" s="31">
        <f t="shared" si="796"/>
        <v>37.518387386680622</v>
      </c>
      <c r="AI2658">
        <f t="shared" si="797"/>
        <v>143.22662629349529</v>
      </c>
    </row>
    <row r="2659" spans="1:35" x14ac:dyDescent="0.2">
      <c r="A2659">
        <v>32</v>
      </c>
      <c r="C2659" s="27" t="s">
        <v>2720</v>
      </c>
      <c r="D2659" s="26">
        <v>29.380750000000003</v>
      </c>
      <c r="E2659">
        <v>0</v>
      </c>
      <c r="F2659" s="26">
        <v>113.25</v>
      </c>
      <c r="G2659" s="26">
        <v>42.287500000000001</v>
      </c>
      <c r="H2659" s="26">
        <v>35.219166666666666</v>
      </c>
      <c r="I2659" s="26">
        <v>100</v>
      </c>
      <c r="J2659" s="26">
        <v>42.287500000000001</v>
      </c>
      <c r="K2659">
        <v>303.91666666666669</v>
      </c>
      <c r="L2659">
        <v>1.0833333333333333</v>
      </c>
      <c r="M2659">
        <v>5.1666666666666661</v>
      </c>
      <c r="N2659">
        <v>39.515000000000001</v>
      </c>
      <c r="O2659" s="1">
        <f t="shared" si="780"/>
        <v>2919.2086814377262</v>
      </c>
      <c r="Q2659" s="1">
        <f t="shared" si="784"/>
        <v>-1595.0704428203549</v>
      </c>
      <c r="R2659" s="2">
        <f t="shared" si="785"/>
        <v>-1.687572331092789</v>
      </c>
      <c r="S2659" s="2"/>
      <c r="T2659" s="1">
        <f t="shared" si="786"/>
        <v>1637.9479225379946</v>
      </c>
      <c r="U2659" s="1">
        <f t="shared" si="787"/>
        <v>0</v>
      </c>
      <c r="V2659" s="1">
        <f t="shared" si="788"/>
        <v>440.1348278200939</v>
      </c>
      <c r="W2659" s="1">
        <f t="shared" si="789"/>
        <v>2293.8977171852152</v>
      </c>
      <c r="X2659" s="2">
        <f t="shared" si="798"/>
        <v>44.826224282256227</v>
      </c>
      <c r="Y2659">
        <f t="shared" si="781"/>
        <v>1</v>
      </c>
      <c r="Z2659" s="26">
        <f t="shared" si="790"/>
        <v>0</v>
      </c>
      <c r="AA2659">
        <f t="shared" si="791"/>
        <v>6.4451209813173884</v>
      </c>
      <c r="AB2659" s="28">
        <f t="shared" si="792"/>
        <v>40529.511904761908</v>
      </c>
      <c r="AC2659">
        <f t="shared" si="793"/>
        <v>5.7152777777777786</v>
      </c>
      <c r="AD2659" s="31">
        <f t="shared" si="782"/>
        <v>6.888568445180292</v>
      </c>
      <c r="AE2659" s="31">
        <f t="shared" si="794"/>
        <v>13.856253825519149</v>
      </c>
      <c r="AF2659" s="15">
        <f t="shared" si="783"/>
        <v>4.1749999999999998</v>
      </c>
      <c r="AG2659" s="31">
        <f t="shared" si="795"/>
        <v>6.1841685933143928</v>
      </c>
      <c r="AH2659" s="31">
        <f t="shared" si="796"/>
        <v>37.52535840216207</v>
      </c>
      <c r="AI2659">
        <f t="shared" si="797"/>
        <v>142.29865671477725</v>
      </c>
    </row>
    <row r="2660" spans="1:35" x14ac:dyDescent="0.2">
      <c r="A2660">
        <v>32</v>
      </c>
      <c r="C2660" s="27" t="s">
        <v>2721</v>
      </c>
      <c r="D2660" s="26">
        <v>29.402749999999997</v>
      </c>
      <c r="E2660">
        <v>0</v>
      </c>
      <c r="F2660" s="26">
        <v>39.583333333333329</v>
      </c>
      <c r="G2660" s="26">
        <v>40.335833333333333</v>
      </c>
      <c r="H2660" s="26">
        <v>34.616666666666667</v>
      </c>
      <c r="I2660" s="26">
        <v>100</v>
      </c>
      <c r="J2660" s="26">
        <v>40.335833333333333</v>
      </c>
      <c r="K2660">
        <v>309.66666666666669</v>
      </c>
      <c r="L2660">
        <v>1.8916666666666666</v>
      </c>
      <c r="M2660">
        <v>6.5333333333333332</v>
      </c>
      <c r="N2660">
        <v>39.545000000000002</v>
      </c>
      <c r="O2660" s="1">
        <f t="shared" si="780"/>
        <v>1020.3268018270196</v>
      </c>
      <c r="Q2660" s="1">
        <f t="shared" si="784"/>
        <v>-1623.0043175511671</v>
      </c>
      <c r="R2660" s="2">
        <f t="shared" si="785"/>
        <v>-1.7171261569492688</v>
      </c>
      <c r="S2660" s="2"/>
      <c r="T2660" s="1">
        <f t="shared" si="786"/>
        <v>1452.9493473620898</v>
      </c>
      <c r="U2660" s="1">
        <f t="shared" si="787"/>
        <v>0</v>
      </c>
      <c r="V2660" s="1">
        <f t="shared" si="788"/>
        <v>387.736894523214</v>
      </c>
      <c r="W2660" s="1">
        <f t="shared" si="789"/>
        <v>654.31588025511394</v>
      </c>
      <c r="X2660" s="2">
        <f t="shared" si="798"/>
        <v>43.138651951163439</v>
      </c>
      <c r="Y2660">
        <f t="shared" si="781"/>
        <v>1</v>
      </c>
      <c r="Z2660" s="26">
        <f t="shared" si="790"/>
        <v>0</v>
      </c>
      <c r="AA2660">
        <f t="shared" si="791"/>
        <v>7.8557922044550637</v>
      </c>
      <c r="AB2660" s="28">
        <f t="shared" si="792"/>
        <v>40529.553571428572</v>
      </c>
      <c r="AC2660">
        <f t="shared" si="793"/>
        <v>4.6310185185185189</v>
      </c>
      <c r="AD2660" s="31">
        <f t="shared" si="782"/>
        <v>6.3857865880516975</v>
      </c>
      <c r="AE2660" s="31">
        <f t="shared" si="794"/>
        <v>12.895052937652164</v>
      </c>
      <c r="AF2660" s="15">
        <f t="shared" si="783"/>
        <v>4.1916666666666673</v>
      </c>
      <c r="AG2660" s="31">
        <f t="shared" si="795"/>
        <v>6.1914374932523932</v>
      </c>
      <c r="AH2660" s="31">
        <f t="shared" si="796"/>
        <v>37.567208166821985</v>
      </c>
      <c r="AI2660">
        <f t="shared" si="797"/>
        <v>148.32899723776896</v>
      </c>
    </row>
    <row r="2661" spans="1:35" x14ac:dyDescent="0.2">
      <c r="A2661">
        <v>32</v>
      </c>
      <c r="C2661" s="27" t="s">
        <v>2722</v>
      </c>
      <c r="D2661" s="26">
        <v>29.422000000000001</v>
      </c>
      <c r="E2661">
        <v>0</v>
      </c>
      <c r="F2661" s="26">
        <v>1.25</v>
      </c>
      <c r="G2661" s="26">
        <v>38.79</v>
      </c>
      <c r="H2661" s="26">
        <v>33.140833333333333</v>
      </c>
      <c r="I2661" s="26">
        <v>100</v>
      </c>
      <c r="J2661" s="26">
        <v>38.79</v>
      </c>
      <c r="K2661">
        <v>318.25</v>
      </c>
      <c r="L2661">
        <v>2.0916666666666668</v>
      </c>
      <c r="M2661">
        <v>8.3000000000000007</v>
      </c>
      <c r="N2661">
        <v>39.6</v>
      </c>
      <c r="O2661" s="1">
        <f t="shared" si="780"/>
        <v>32.220846373484839</v>
      </c>
      <c r="Q2661" s="1">
        <f t="shared" si="784"/>
        <v>-1235.6802019153502</v>
      </c>
      <c r="R2661" s="2">
        <f t="shared" si="785"/>
        <v>4.5993529427653446E-2</v>
      </c>
      <c r="S2661" s="2"/>
      <c r="T2661" s="1">
        <f t="shared" si="786"/>
        <v>1411.8103123964092</v>
      </c>
      <c r="U2661" s="1">
        <f t="shared" si="787"/>
        <v>0</v>
      </c>
      <c r="V2661" s="1">
        <f t="shared" si="788"/>
        <v>373.14728668066391</v>
      </c>
      <c r="W2661" s="1">
        <f t="shared" si="789"/>
        <v>-670.17390475023581</v>
      </c>
      <c r="X2661" s="2">
        <f t="shared" si="798"/>
        <v>41.421525794214169</v>
      </c>
      <c r="Y2661">
        <f t="shared" si="781"/>
        <v>1</v>
      </c>
      <c r="Z2661" s="26">
        <f t="shared" si="790"/>
        <v>360</v>
      </c>
      <c r="AA2661">
        <f t="shared" si="791"/>
        <v>6.9249280056145173</v>
      </c>
      <c r="AB2661" s="28">
        <f t="shared" si="792"/>
        <v>40529.595238095237</v>
      </c>
      <c r="AC2661">
        <f t="shared" si="793"/>
        <v>3.7722222222222217</v>
      </c>
      <c r="AD2661" s="31">
        <f t="shared" si="782"/>
        <v>6.0107731604576005</v>
      </c>
      <c r="AE2661" s="31">
        <f t="shared" si="794"/>
        <v>12.175416466730251</v>
      </c>
      <c r="AF2661" s="15">
        <f t="shared" si="783"/>
        <v>4.2222222222222232</v>
      </c>
      <c r="AG2661" s="31">
        <f t="shared" si="795"/>
        <v>6.2047833491135602</v>
      </c>
      <c r="AH2661" s="31">
        <f t="shared" si="796"/>
        <v>37.644038216896192</v>
      </c>
      <c r="AI2661">
        <f t="shared" si="797"/>
        <v>153.11735396199762</v>
      </c>
    </row>
    <row r="2662" spans="1:35" x14ac:dyDescent="0.2">
      <c r="A2662">
        <v>32</v>
      </c>
      <c r="C2662" s="27" t="s">
        <v>2723</v>
      </c>
      <c r="D2662" s="26">
        <v>29.440749999999998</v>
      </c>
      <c r="E2662">
        <v>0</v>
      </c>
      <c r="F2662" s="26">
        <v>1</v>
      </c>
      <c r="G2662" s="26">
        <v>38.167499999999997</v>
      </c>
      <c r="H2662" s="26">
        <v>32.647500000000001</v>
      </c>
      <c r="I2662" s="26">
        <v>100</v>
      </c>
      <c r="J2662" s="26">
        <v>38.167499999999997</v>
      </c>
      <c r="K2662">
        <v>302.5</v>
      </c>
      <c r="L2662">
        <v>0.75</v>
      </c>
      <c r="M2662">
        <v>3.9750000000000001</v>
      </c>
      <c r="N2662">
        <v>39.637500000000003</v>
      </c>
      <c r="O2662" s="1">
        <f t="shared" si="780"/>
        <v>25.776677098787872</v>
      </c>
      <c r="Q2662" s="1">
        <f t="shared" si="784"/>
        <v>-813.77658085148846</v>
      </c>
      <c r="R2662" s="2">
        <f t="shared" si="785"/>
        <v>0.49236433424070358</v>
      </c>
      <c r="S2662" s="2"/>
      <c r="T2662" s="1">
        <f t="shared" si="786"/>
        <v>1503.7624323665029</v>
      </c>
      <c r="U2662" s="1">
        <f t="shared" si="787"/>
        <v>0</v>
      </c>
      <c r="V2662" s="1">
        <f t="shared" si="788"/>
        <v>396.91764008297298</v>
      </c>
      <c r="W2662" s="1">
        <f t="shared" si="789"/>
        <v>-1216.2415308430222</v>
      </c>
      <c r="X2662" s="2">
        <f t="shared" si="798"/>
        <v>41.467519323641824</v>
      </c>
      <c r="Y2662">
        <f t="shared" si="781"/>
        <v>1</v>
      </c>
      <c r="Z2662" s="26">
        <f t="shared" si="790"/>
        <v>360</v>
      </c>
      <c r="AA2662">
        <f t="shared" si="791"/>
        <v>10.890127536409461</v>
      </c>
      <c r="AB2662" s="28">
        <f t="shared" si="792"/>
        <v>40529.636904761908</v>
      </c>
      <c r="AC2662">
        <f t="shared" si="793"/>
        <v>3.4263888888888872</v>
      </c>
      <c r="AD2662" s="31">
        <f t="shared" si="782"/>
        <v>5.8653235300016915</v>
      </c>
      <c r="AE2662" s="31">
        <f t="shared" si="794"/>
        <v>11.895649671756001</v>
      </c>
      <c r="AF2662" s="15">
        <f t="shared" si="783"/>
        <v>4.2430555555555571</v>
      </c>
      <c r="AG2662" s="31">
        <f t="shared" si="795"/>
        <v>6.2138973114965053</v>
      </c>
      <c r="AH2662" s="31">
        <f t="shared" si="796"/>
        <v>37.696500693682552</v>
      </c>
      <c r="AI2662">
        <f t="shared" si="797"/>
        <v>155.11471634382241</v>
      </c>
    </row>
    <row r="2663" spans="1:35" x14ac:dyDescent="0.2">
      <c r="A2663">
        <v>32</v>
      </c>
      <c r="C2663" s="27" t="s">
        <v>2724</v>
      </c>
      <c r="D2663" s="26">
        <v>29.456</v>
      </c>
      <c r="E2663">
        <v>0</v>
      </c>
      <c r="F2663" s="26">
        <v>1</v>
      </c>
      <c r="G2663" s="26">
        <v>38.039166666666667</v>
      </c>
      <c r="H2663" s="26">
        <v>32.461666666666666</v>
      </c>
      <c r="I2663" s="26">
        <v>100</v>
      </c>
      <c r="J2663" s="26">
        <v>38.039166666666667</v>
      </c>
      <c r="K2663">
        <v>301.5</v>
      </c>
      <c r="L2663">
        <v>0.39166666666666666</v>
      </c>
      <c r="M2663">
        <v>2.35</v>
      </c>
      <c r="N2663">
        <v>39.69</v>
      </c>
      <c r="O2663" s="1">
        <f t="shared" si="780"/>
        <v>25.776677098787872</v>
      </c>
      <c r="Q2663" s="1">
        <f t="shared" si="784"/>
        <v>-811.49464875792034</v>
      </c>
      <c r="R2663" s="2">
        <f t="shared" si="785"/>
        <v>0.49477860094589632</v>
      </c>
      <c r="S2663" s="2"/>
      <c r="T2663" s="1">
        <f t="shared" si="786"/>
        <v>1619.3912237323843</v>
      </c>
      <c r="U2663" s="1">
        <f t="shared" si="787"/>
        <v>0</v>
      </c>
      <c r="V2663" s="1">
        <f t="shared" si="788"/>
        <v>427.83918715720108</v>
      </c>
      <c r="W2663" s="1">
        <f t="shared" si="789"/>
        <v>-1365.858544557831</v>
      </c>
      <c r="X2663" s="2">
        <f t="shared" si="798"/>
        <v>41.959883657882528</v>
      </c>
      <c r="Y2663">
        <f t="shared" si="781"/>
        <v>1</v>
      </c>
      <c r="Z2663" s="26">
        <f t="shared" si="790"/>
        <v>360</v>
      </c>
      <c r="AA2663">
        <f t="shared" si="791"/>
        <v>15.372021725208761</v>
      </c>
      <c r="AB2663" s="28">
        <f t="shared" si="792"/>
        <v>40529.678571428572</v>
      </c>
      <c r="AC2663">
        <f t="shared" si="793"/>
        <v>3.3550925925925923</v>
      </c>
      <c r="AD2663" s="31">
        <f t="shared" si="782"/>
        <v>5.8357263777592845</v>
      </c>
      <c r="AE2663" s="31">
        <f t="shared" si="794"/>
        <v>11.838674535695962</v>
      </c>
      <c r="AF2663" s="15">
        <f t="shared" si="783"/>
        <v>4.2722222222222213</v>
      </c>
      <c r="AG2663" s="31">
        <f t="shared" si="795"/>
        <v>6.2266766590706295</v>
      </c>
      <c r="AH2663" s="31">
        <f t="shared" si="796"/>
        <v>37.770055028868548</v>
      </c>
      <c r="AI2663">
        <f t="shared" si="797"/>
        <v>155.89945952495358</v>
      </c>
    </row>
    <row r="2664" spans="1:35" x14ac:dyDescent="0.2">
      <c r="A2664">
        <v>32</v>
      </c>
      <c r="C2664" s="27" t="s">
        <v>2725</v>
      </c>
      <c r="D2664" s="26">
        <v>29.463750000000001</v>
      </c>
      <c r="E2664">
        <v>0</v>
      </c>
      <c r="F2664" s="26">
        <v>1</v>
      </c>
      <c r="G2664" s="26">
        <v>37.155000000000001</v>
      </c>
      <c r="H2664" s="26">
        <v>32.214166666666664</v>
      </c>
      <c r="I2664" s="26">
        <v>100</v>
      </c>
      <c r="J2664" s="26">
        <v>37.155000000000001</v>
      </c>
      <c r="K2664">
        <v>260.25</v>
      </c>
      <c r="L2664">
        <v>1.2083333333333335</v>
      </c>
      <c r="M2664">
        <v>5.8416666666666668</v>
      </c>
      <c r="N2664">
        <v>39.719166666666666</v>
      </c>
      <c r="O2664" s="1">
        <f t="shared" si="780"/>
        <v>25.776677098787872</v>
      </c>
      <c r="Q2664" s="1">
        <f t="shared" si="784"/>
        <v>-218.73363389861922</v>
      </c>
      <c r="R2664" s="2">
        <f t="shared" si="785"/>
        <v>-0.23141851202132943</v>
      </c>
      <c r="S2664" s="2"/>
      <c r="T2664" s="1">
        <f t="shared" si="786"/>
        <v>1745.9454447033118</v>
      </c>
      <c r="U2664" s="1">
        <f t="shared" si="787"/>
        <v>0</v>
      </c>
      <c r="V2664" s="1">
        <f t="shared" si="788"/>
        <v>461.62594388257804</v>
      </c>
      <c r="W2664" s="1">
        <f t="shared" si="789"/>
        <v>-2121.5278857165317</v>
      </c>
      <c r="X2664" s="2">
        <f t="shared" si="798"/>
        <v>42.454662258828428</v>
      </c>
      <c r="Y2664">
        <f t="shared" si="781"/>
        <v>1</v>
      </c>
      <c r="Z2664" s="26">
        <f t="shared" si="790"/>
        <v>0</v>
      </c>
      <c r="AA2664">
        <f t="shared" si="791"/>
        <v>28.086420057650422</v>
      </c>
      <c r="AB2664" s="28">
        <f t="shared" si="792"/>
        <v>40529.720238095237</v>
      </c>
      <c r="AC2664">
        <f t="shared" si="793"/>
        <v>2.8638888888888894</v>
      </c>
      <c r="AD2664" s="31">
        <f t="shared" si="782"/>
        <v>5.635364517483838</v>
      </c>
      <c r="AE2664" s="31">
        <f t="shared" si="794"/>
        <v>11.452554627761076</v>
      </c>
      <c r="AF2664" s="15">
        <f t="shared" si="783"/>
        <v>4.2884259259259254</v>
      </c>
      <c r="AG2664" s="31">
        <f t="shared" si="795"/>
        <v>6.2337862898984913</v>
      </c>
      <c r="AH2664" s="31">
        <f t="shared" si="796"/>
        <v>37.810972480064599</v>
      </c>
      <c r="AI2664">
        <f t="shared" si="797"/>
        <v>158.46680812804877</v>
      </c>
    </row>
    <row r="2665" spans="1:35" x14ac:dyDescent="0.2">
      <c r="A2665">
        <v>32</v>
      </c>
      <c r="C2665" s="27" t="s">
        <v>2726</v>
      </c>
      <c r="D2665" s="26">
        <v>29.46575</v>
      </c>
      <c r="E2665">
        <v>0</v>
      </c>
      <c r="F2665" s="26">
        <v>1</v>
      </c>
      <c r="G2665" s="26">
        <v>36.244166666666665</v>
      </c>
      <c r="H2665" s="26">
        <v>31.365000000000002</v>
      </c>
      <c r="I2665" s="26">
        <v>99.875</v>
      </c>
      <c r="J2665" s="26">
        <v>36.215000000000003</v>
      </c>
      <c r="K2665">
        <v>251.83333333333334</v>
      </c>
      <c r="L2665">
        <v>0.8666666666666667</v>
      </c>
      <c r="M2665">
        <v>5.875</v>
      </c>
      <c r="N2665">
        <v>39.74</v>
      </c>
      <c r="O2665" s="1">
        <f t="shared" si="780"/>
        <v>25.776677098787872</v>
      </c>
      <c r="Q2665" s="1">
        <f t="shared" si="784"/>
        <v>417.94233001755134</v>
      </c>
      <c r="R2665" s="2">
        <f t="shared" si="785"/>
        <v>0.44217978917781647</v>
      </c>
      <c r="S2665" s="2"/>
      <c r="T2665" s="1">
        <f t="shared" si="786"/>
        <v>1851.2679427084315</v>
      </c>
      <c r="U2665" s="1">
        <f t="shared" si="787"/>
        <v>0</v>
      </c>
      <c r="V2665" s="1">
        <f t="shared" si="788"/>
        <v>487.88421185402501</v>
      </c>
      <c r="W2665" s="1">
        <f t="shared" si="789"/>
        <v>-2892.3657720444799</v>
      </c>
      <c r="X2665" s="2">
        <f t="shared" si="798"/>
        <v>42.2232437468071</v>
      </c>
      <c r="Y2665">
        <f t="shared" si="781"/>
        <v>1</v>
      </c>
      <c r="Z2665" s="26">
        <f t="shared" si="790"/>
        <v>0</v>
      </c>
      <c r="AA2665">
        <f t="shared" si="791"/>
        <v>35.749362730260671</v>
      </c>
      <c r="AB2665" s="28">
        <f t="shared" si="792"/>
        <v>40529.761904761908</v>
      </c>
      <c r="AC2665">
        <f t="shared" si="793"/>
        <v>2.3578703703703692</v>
      </c>
      <c r="AD2665" s="31">
        <f t="shared" si="782"/>
        <v>5.4285281659592375</v>
      </c>
      <c r="AE2665" s="31">
        <f t="shared" si="794"/>
        <v>11.052470914665527</v>
      </c>
      <c r="AF2665" s="15">
        <f t="shared" si="783"/>
        <v>4.3000000000000007</v>
      </c>
      <c r="AG2665" s="31">
        <f t="shared" si="795"/>
        <v>6.2388689722737709</v>
      </c>
      <c r="AH2665" s="31">
        <f t="shared" si="796"/>
        <v>37.84022283802878</v>
      </c>
      <c r="AI2665">
        <f t="shared" si="797"/>
        <v>161.04796456325988</v>
      </c>
    </row>
    <row r="2666" spans="1:35" x14ac:dyDescent="0.2">
      <c r="A2666">
        <v>32</v>
      </c>
      <c r="C2666" s="27" t="s">
        <v>2727</v>
      </c>
      <c r="D2666" s="26">
        <v>29.47625</v>
      </c>
      <c r="E2666">
        <v>0</v>
      </c>
      <c r="F2666" s="26">
        <v>1</v>
      </c>
      <c r="G2666" s="26">
        <v>35.880833333333335</v>
      </c>
      <c r="H2666" s="26">
        <v>31.236666666666668</v>
      </c>
      <c r="I2666" s="26">
        <v>99.733333333333334</v>
      </c>
      <c r="J2666" s="26">
        <v>35.80833333333333</v>
      </c>
      <c r="K2666">
        <v>248.16666666666666</v>
      </c>
      <c r="L2666">
        <v>1.05</v>
      </c>
      <c r="M2666">
        <v>5.791666666666667</v>
      </c>
      <c r="N2666">
        <v>39.756666666666668</v>
      </c>
      <c r="O2666" s="1">
        <f t="shared" si="780"/>
        <v>25.776677098787872</v>
      </c>
      <c r="Q2666" s="1">
        <f t="shared" si="784"/>
        <v>607.80768187890146</v>
      </c>
      <c r="R2666" s="2">
        <f t="shared" si="785"/>
        <v>0.64305587955779331</v>
      </c>
      <c r="S2666" s="2"/>
      <c r="T2666" s="1">
        <f t="shared" si="786"/>
        <v>1948.5371401244454</v>
      </c>
      <c r="U2666" s="1">
        <f t="shared" si="787"/>
        <v>0</v>
      </c>
      <c r="V2666" s="1">
        <f t="shared" si="788"/>
        <v>514.01254466054991</v>
      </c>
      <c r="W2666" s="1">
        <f t="shared" si="789"/>
        <v>-3206.7683446433516</v>
      </c>
      <c r="X2666" s="2">
        <f t="shared" si="798"/>
        <v>42.665423535984914</v>
      </c>
      <c r="Y2666">
        <f t="shared" si="781"/>
        <v>1</v>
      </c>
      <c r="Z2666" s="26">
        <f t="shared" si="790"/>
        <v>0</v>
      </c>
      <c r="AA2666">
        <f t="shared" si="791"/>
        <v>46.030664217915792</v>
      </c>
      <c r="AB2666" s="28">
        <f t="shared" si="792"/>
        <v>40529.803571428572</v>
      </c>
      <c r="AC2666">
        <f t="shared" si="793"/>
        <v>2.1560185185185197</v>
      </c>
      <c r="AD2666" s="31">
        <f t="shared" si="782"/>
        <v>5.3430021754343553</v>
      </c>
      <c r="AE2666" s="31">
        <f t="shared" si="794"/>
        <v>10.886316093228944</v>
      </c>
      <c r="AF2666" s="15">
        <f t="shared" si="783"/>
        <v>4.3092592592592593</v>
      </c>
      <c r="AG2666" s="31">
        <f t="shared" si="795"/>
        <v>6.2429377446766097</v>
      </c>
      <c r="AH2666" s="31">
        <f t="shared" si="796"/>
        <v>37.863637297194764</v>
      </c>
      <c r="AI2666">
        <f t="shared" si="797"/>
        <v>162.18765507824253</v>
      </c>
    </row>
    <row r="2667" spans="1:35" x14ac:dyDescent="0.2">
      <c r="A2667">
        <v>32</v>
      </c>
      <c r="C2667" s="27" t="s">
        <v>2728</v>
      </c>
      <c r="D2667" s="26">
        <v>29.482749999999999</v>
      </c>
      <c r="E2667">
        <v>0</v>
      </c>
      <c r="F2667" s="26">
        <v>1</v>
      </c>
      <c r="G2667" s="26">
        <v>35.580833333333331</v>
      </c>
      <c r="H2667" s="26">
        <v>30.625</v>
      </c>
      <c r="I2667" s="26">
        <v>99.516666666666666</v>
      </c>
      <c r="J2667" s="26">
        <v>35.454999999999998</v>
      </c>
      <c r="K2667">
        <v>258.33333333333331</v>
      </c>
      <c r="L2667">
        <v>0.59166666666666667</v>
      </c>
      <c r="M2667">
        <v>4.7666666666666666</v>
      </c>
      <c r="N2667">
        <v>39.74666666666667</v>
      </c>
      <c r="O2667" s="1">
        <f t="shared" si="780"/>
        <v>25.776677098787872</v>
      </c>
      <c r="Q2667" s="1">
        <f t="shared" si="784"/>
        <v>576.52533410064621</v>
      </c>
      <c r="R2667" s="2">
        <f t="shared" si="785"/>
        <v>0.60995939482269801</v>
      </c>
      <c r="S2667" s="2"/>
      <c r="T2667" s="1">
        <f t="shared" si="786"/>
        <v>2162.4600986601549</v>
      </c>
      <c r="U2667" s="1">
        <f t="shared" si="787"/>
        <v>0</v>
      </c>
      <c r="V2667" s="1">
        <f t="shared" si="788"/>
        <v>570.51577321433911</v>
      </c>
      <c r="W2667" s="1">
        <f t="shared" si="789"/>
        <v>-3446.7071500477614</v>
      </c>
      <c r="X2667" s="2">
        <f t="shared" si="798"/>
        <v>43.308479415542706</v>
      </c>
      <c r="Y2667">
        <f t="shared" si="781"/>
        <v>1</v>
      </c>
      <c r="Z2667" s="26">
        <f t="shared" si="790"/>
        <v>0</v>
      </c>
      <c r="AA2667">
        <f t="shared" si="791"/>
        <v>59.716513971885909</v>
      </c>
      <c r="AB2667" s="28">
        <f t="shared" si="792"/>
        <v>40529.845238095237</v>
      </c>
      <c r="AC2667">
        <f t="shared" si="793"/>
        <v>1.9893518518518505</v>
      </c>
      <c r="AD2667" s="31">
        <f t="shared" si="782"/>
        <v>5.2680168170543986</v>
      </c>
      <c r="AE2667" s="31">
        <f t="shared" si="794"/>
        <v>10.740036016506268</v>
      </c>
      <c r="AF2667" s="15">
        <f t="shared" si="783"/>
        <v>4.3037037037037056</v>
      </c>
      <c r="AG2667" s="31">
        <f t="shared" si="795"/>
        <v>6.2404962009990141</v>
      </c>
      <c r="AH2667" s="31">
        <f t="shared" si="796"/>
        <v>37.849587109555038</v>
      </c>
      <c r="AI2667">
        <f t="shared" si="797"/>
        <v>162.98262117140919</v>
      </c>
    </row>
    <row r="2668" spans="1:35" x14ac:dyDescent="0.2">
      <c r="A2668">
        <v>32</v>
      </c>
      <c r="C2668" s="27" t="s">
        <v>2729</v>
      </c>
      <c r="D2668" s="26">
        <v>29.481750000000002</v>
      </c>
      <c r="E2668">
        <v>0</v>
      </c>
      <c r="F2668" s="26">
        <v>1</v>
      </c>
      <c r="G2668" s="26">
        <v>35.313333333333333</v>
      </c>
      <c r="H2668" s="26">
        <v>30.224999999999998</v>
      </c>
      <c r="I2668" s="26">
        <v>99.516666666666666</v>
      </c>
      <c r="J2668" s="26">
        <v>35.19166666666667</v>
      </c>
      <c r="K2668">
        <v>293.5</v>
      </c>
      <c r="L2668">
        <v>2.4083333333333332</v>
      </c>
      <c r="M2668">
        <v>7.666666666666667</v>
      </c>
      <c r="N2668">
        <v>39.743333333333332</v>
      </c>
      <c r="O2668" s="1">
        <f t="shared" si="780"/>
        <v>25.776677098787872</v>
      </c>
      <c r="Q2668" s="1">
        <f t="shared" si="784"/>
        <v>576.43842425223488</v>
      </c>
      <c r="R2668" s="2">
        <f t="shared" si="785"/>
        <v>0.60986744486767341</v>
      </c>
      <c r="S2668" s="2"/>
      <c r="T2668" s="1">
        <f t="shared" si="786"/>
        <v>2334.6523513550037</v>
      </c>
      <c r="U2668" s="1">
        <f t="shared" si="787"/>
        <v>0</v>
      </c>
      <c r="V2668" s="1">
        <f t="shared" si="788"/>
        <v>616.35227208845663</v>
      </c>
      <c r="W2668" s="1">
        <f t="shared" si="789"/>
        <v>-3665.2720963500446</v>
      </c>
      <c r="X2668" s="2">
        <f t="shared" si="798"/>
        <v>43.918438810365402</v>
      </c>
      <c r="Y2668">
        <f t="shared" si="781"/>
        <v>1</v>
      </c>
      <c r="Z2668" s="26">
        <f t="shared" si="790"/>
        <v>0</v>
      </c>
      <c r="AA2668">
        <f t="shared" si="791"/>
        <v>74.047840270847317</v>
      </c>
      <c r="AB2668" s="28">
        <f t="shared" si="792"/>
        <v>40529.886904761908</v>
      </c>
      <c r="AC2668">
        <f t="shared" si="793"/>
        <v>1.8407407407407403</v>
      </c>
      <c r="AD2668" s="31">
        <f t="shared" si="782"/>
        <v>5.2120659701846863</v>
      </c>
      <c r="AE2668" s="31">
        <f t="shared" si="794"/>
        <v>10.631710152082162</v>
      </c>
      <c r="AF2668" s="15">
        <f t="shared" si="783"/>
        <v>4.3018518518518514</v>
      </c>
      <c r="AG2668" s="31">
        <f t="shared" si="795"/>
        <v>6.2396825399365285</v>
      </c>
      <c r="AH2668" s="31">
        <f t="shared" si="796"/>
        <v>37.844904721798933</v>
      </c>
      <c r="AI2668">
        <f t="shared" si="797"/>
        <v>163.60572575313719</v>
      </c>
    </row>
    <row r="2669" spans="1:35" x14ac:dyDescent="0.2">
      <c r="A2669">
        <v>32</v>
      </c>
      <c r="C2669" s="27" t="s">
        <v>2730</v>
      </c>
      <c r="D2669" s="26">
        <v>29.491500000000002</v>
      </c>
      <c r="E2669">
        <v>0</v>
      </c>
      <c r="F2669" s="26">
        <v>1</v>
      </c>
      <c r="G2669" s="26">
        <v>35.279166666666669</v>
      </c>
      <c r="H2669" s="26">
        <v>29.634166666666665</v>
      </c>
      <c r="I2669" s="26">
        <v>99.483333333333334</v>
      </c>
      <c r="J2669" s="26">
        <v>35.145000000000003</v>
      </c>
      <c r="K2669">
        <v>303.25</v>
      </c>
      <c r="L2669">
        <v>0.53333333333333333</v>
      </c>
      <c r="M2669">
        <v>4.1583333333333332</v>
      </c>
      <c r="N2669">
        <v>39.719166666666666</v>
      </c>
      <c r="O2669" s="1">
        <f t="shared" si="780"/>
        <v>25.776677098787872</v>
      </c>
      <c r="Q2669" s="1">
        <f t="shared" si="784"/>
        <v>325.99311255160256</v>
      </c>
      <c r="R2669" s="2">
        <f t="shared" si="785"/>
        <v>0.34489822022917466</v>
      </c>
      <c r="S2669" s="2"/>
      <c r="T2669" s="1">
        <f t="shared" si="786"/>
        <v>2539.3649099694862</v>
      </c>
      <c r="U2669" s="1">
        <f t="shared" si="787"/>
        <v>0</v>
      </c>
      <c r="V2669" s="1">
        <f t="shared" si="788"/>
        <v>670.45862762218269</v>
      </c>
      <c r="W2669" s="1">
        <f t="shared" si="789"/>
        <v>-3673.54584826054</v>
      </c>
      <c r="X2669" s="2">
        <f t="shared" si="798"/>
        <v>44.528306255233076</v>
      </c>
      <c r="Y2669">
        <f t="shared" si="781"/>
        <v>1</v>
      </c>
      <c r="Z2669" s="26">
        <f t="shared" si="790"/>
        <v>0</v>
      </c>
      <c r="AA2669">
        <f t="shared" si="791"/>
        <v>85.546583128786381</v>
      </c>
      <c r="AB2669" s="28">
        <f t="shared" si="792"/>
        <v>40529.928571428572</v>
      </c>
      <c r="AC2669">
        <f t="shared" si="793"/>
        <v>1.8217592592592602</v>
      </c>
      <c r="AD2669" s="31">
        <f t="shared" si="782"/>
        <v>5.2032140553948452</v>
      </c>
      <c r="AE2669" s="31">
        <f t="shared" si="794"/>
        <v>10.614386449449762</v>
      </c>
      <c r="AF2669" s="15">
        <f t="shared" si="783"/>
        <v>4.2884259259259254</v>
      </c>
      <c r="AG2669" s="31">
        <f t="shared" si="795"/>
        <v>6.2337862898984913</v>
      </c>
      <c r="AH2669" s="31">
        <f t="shared" si="796"/>
        <v>37.810972480064599</v>
      </c>
      <c r="AI2669">
        <f t="shared" si="797"/>
        <v>163.50587521605638</v>
      </c>
    </row>
    <row r="2670" spans="1:35" x14ac:dyDescent="0.2">
      <c r="A2670">
        <v>32</v>
      </c>
      <c r="C2670" s="27" t="s">
        <v>2731</v>
      </c>
      <c r="D2670" s="26">
        <v>29.501249999999999</v>
      </c>
      <c r="E2670">
        <v>0</v>
      </c>
      <c r="F2670" s="26">
        <v>1</v>
      </c>
      <c r="G2670" s="26">
        <v>35.393333333333331</v>
      </c>
      <c r="H2670" s="26">
        <v>29.543333333333333</v>
      </c>
      <c r="I2670" s="26">
        <v>99.091666666666669</v>
      </c>
      <c r="J2670" s="26">
        <v>35.164166666666667</v>
      </c>
      <c r="K2670">
        <v>297.08333333333331</v>
      </c>
      <c r="L2670">
        <v>0.39166666666666672</v>
      </c>
      <c r="M2670">
        <v>4</v>
      </c>
      <c r="N2670">
        <v>39.686666666666667</v>
      </c>
      <c r="O2670" s="1">
        <f t="shared" si="780"/>
        <v>25.776677098787872</v>
      </c>
      <c r="Q2670" s="1">
        <f t="shared" si="784"/>
        <v>110.50024860744875</v>
      </c>
      <c r="R2670" s="2">
        <f t="shared" si="785"/>
        <v>0.1169084180376898</v>
      </c>
      <c r="S2670" s="2"/>
      <c r="T2670" s="1">
        <f t="shared" si="786"/>
        <v>2613.6546271232405</v>
      </c>
      <c r="U2670" s="1">
        <f t="shared" si="787"/>
        <v>0</v>
      </c>
      <c r="V2670" s="1">
        <f t="shared" si="788"/>
        <v>690.61202367428655</v>
      </c>
      <c r="W2670" s="1">
        <f t="shared" si="789"/>
        <v>-3552.1974869065925</v>
      </c>
      <c r="X2670" s="2">
        <f t="shared" si="798"/>
        <v>44.873204475462252</v>
      </c>
      <c r="Y2670">
        <f t="shared" si="781"/>
        <v>1</v>
      </c>
      <c r="Z2670" s="26">
        <f t="shared" si="790"/>
        <v>0</v>
      </c>
      <c r="AA2670">
        <f t="shared" si="791"/>
        <v>89.86795687136869</v>
      </c>
      <c r="AB2670" s="28">
        <f t="shared" si="792"/>
        <v>40529.970238095237</v>
      </c>
      <c r="AC2670">
        <f t="shared" si="793"/>
        <v>1.8851851851851837</v>
      </c>
      <c r="AD2670" s="31">
        <f t="shared" si="782"/>
        <v>5.2064136712341726</v>
      </c>
      <c r="AE2670" s="31">
        <f t="shared" si="794"/>
        <v>10.618464269820763</v>
      </c>
      <c r="AF2670" s="15">
        <f t="shared" si="783"/>
        <v>4.2703703703703706</v>
      </c>
      <c r="AG2670" s="31">
        <f t="shared" si="795"/>
        <v>6.2258645845577218</v>
      </c>
      <c r="AH2670" s="31">
        <f t="shared" si="796"/>
        <v>37.765381202689149</v>
      </c>
      <c r="AI2670">
        <f t="shared" si="797"/>
        <v>163.20726460040473</v>
      </c>
    </row>
    <row r="2671" spans="1:35" x14ac:dyDescent="0.2">
      <c r="A2671">
        <v>32</v>
      </c>
      <c r="C2671" s="27" t="s">
        <v>2732</v>
      </c>
      <c r="D2671" s="26">
        <v>29.5075</v>
      </c>
      <c r="E2671">
        <v>0</v>
      </c>
      <c r="F2671" s="26">
        <v>1</v>
      </c>
      <c r="G2671" s="26">
        <v>34.760833333333331</v>
      </c>
      <c r="H2671" s="26">
        <v>27.663333333333334</v>
      </c>
      <c r="I2671" s="26">
        <v>99.241666666666674</v>
      </c>
      <c r="J2671" s="26">
        <v>34.564999999999998</v>
      </c>
      <c r="K2671">
        <v>271.08333333333331</v>
      </c>
      <c r="L2671">
        <v>0</v>
      </c>
      <c r="M2671">
        <v>0.85833333333333339</v>
      </c>
      <c r="N2671">
        <v>39.649166666666666</v>
      </c>
      <c r="O2671" s="1">
        <f t="shared" si="780"/>
        <v>25.776677098787872</v>
      </c>
      <c r="Q2671" s="1">
        <f t="shared" si="784"/>
        <v>175.35911506672252</v>
      </c>
      <c r="R2671" s="2">
        <f t="shared" si="785"/>
        <v>0.18552860277961208</v>
      </c>
      <c r="S2671" s="2"/>
      <c r="T2671" s="1">
        <f t="shared" si="786"/>
        <v>2954.1159968474954</v>
      </c>
      <c r="U2671" s="1">
        <f t="shared" si="787"/>
        <v>0</v>
      </c>
      <c r="V2671" s="1">
        <f t="shared" si="788"/>
        <v>776.47558812693478</v>
      </c>
      <c r="W2671" s="1">
        <f t="shared" si="789"/>
        <v>-4044.4857255811462</v>
      </c>
      <c r="X2671" s="2">
        <f t="shared" si="798"/>
        <v>44.990112893499941</v>
      </c>
      <c r="Y2671">
        <f t="shared" si="781"/>
        <v>1</v>
      </c>
      <c r="Z2671" s="26">
        <f t="shared" si="790"/>
        <v>0</v>
      </c>
      <c r="AA2671">
        <f t="shared" si="791"/>
        <v>104.63816032004239</v>
      </c>
      <c r="AB2671" s="28">
        <f t="shared" si="792"/>
        <v>40530.011904761908</v>
      </c>
      <c r="AC2671">
        <f t="shared" si="793"/>
        <v>1.5337962962962948</v>
      </c>
      <c r="AD2671" s="31">
        <f t="shared" si="782"/>
        <v>5.084071761339696</v>
      </c>
      <c r="AE2671" s="31">
        <f t="shared" si="794"/>
        <v>10.382212793916205</v>
      </c>
      <c r="AF2671" s="15">
        <f t="shared" si="783"/>
        <v>4.2495370370370367</v>
      </c>
      <c r="AG2671" s="31">
        <f t="shared" si="795"/>
        <v>6.2167351692288628</v>
      </c>
      <c r="AH2671" s="31">
        <f t="shared" si="796"/>
        <v>37.712835321990276</v>
      </c>
      <c r="AI2671">
        <f t="shared" si="797"/>
        <v>164.31170263878133</v>
      </c>
    </row>
    <row r="2672" spans="1:35" x14ac:dyDescent="0.2">
      <c r="A2672">
        <v>32</v>
      </c>
      <c r="C2672" s="27" t="s">
        <v>2733</v>
      </c>
      <c r="D2672" s="26">
        <v>29.504000000000001</v>
      </c>
      <c r="E2672">
        <v>0</v>
      </c>
      <c r="F2672" s="26">
        <v>1</v>
      </c>
      <c r="G2672" s="26">
        <v>34.250833333333333</v>
      </c>
      <c r="H2672" s="26">
        <v>26.65</v>
      </c>
      <c r="I2672" s="26">
        <v>98.941666666666663</v>
      </c>
      <c r="J2672" s="26">
        <v>33.979999999999997</v>
      </c>
      <c r="K2672">
        <v>305.5</v>
      </c>
      <c r="L2672">
        <v>0</v>
      </c>
      <c r="M2672">
        <v>0</v>
      </c>
      <c r="N2672">
        <v>39.590000000000003</v>
      </c>
      <c r="O2672" s="1">
        <f t="shared" si="780"/>
        <v>25.776677098787872</v>
      </c>
      <c r="Q2672" s="1">
        <f t="shared" si="784"/>
        <v>291.39649902510723</v>
      </c>
      <c r="R2672" s="2">
        <f t="shared" si="785"/>
        <v>0.30829526767643928</v>
      </c>
      <c r="S2672" s="2"/>
      <c r="T2672" s="1">
        <f t="shared" si="786"/>
        <v>3158.5150434899961</v>
      </c>
      <c r="U2672" s="1">
        <f t="shared" si="787"/>
        <v>0</v>
      </c>
      <c r="V2672" s="1">
        <f t="shared" si="788"/>
        <v>828.15983600939819</v>
      </c>
      <c r="W2672" s="1">
        <f t="shared" si="789"/>
        <v>-4417.4940408793746</v>
      </c>
      <c r="X2672" s="2">
        <f t="shared" si="798"/>
        <v>45.175641496279553</v>
      </c>
      <c r="Y2672">
        <f t="shared" si="781"/>
        <v>1</v>
      </c>
      <c r="Z2672" s="26">
        <f t="shared" si="790"/>
        <v>0</v>
      </c>
      <c r="AA2672">
        <f t="shared" si="791"/>
        <v>119.35143339717638</v>
      </c>
      <c r="AB2672" s="28">
        <f t="shared" si="792"/>
        <v>40530.053571428572</v>
      </c>
      <c r="AC2672">
        <f t="shared" si="793"/>
        <v>1.2504629629629624</v>
      </c>
      <c r="AD2672" s="31">
        <f t="shared" si="782"/>
        <v>4.9661092148328638</v>
      </c>
      <c r="AE2672" s="31">
        <f t="shared" si="794"/>
        <v>10.151792247836937</v>
      </c>
      <c r="AF2672" s="15">
        <f t="shared" si="783"/>
        <v>4.2166666666666686</v>
      </c>
      <c r="AG2672" s="31">
        <f t="shared" si="795"/>
        <v>6.2023549476909698</v>
      </c>
      <c r="AH2672" s="31">
        <f t="shared" si="796"/>
        <v>37.630058956696047</v>
      </c>
      <c r="AI2672">
        <f t="shared" si="797"/>
        <v>165.19933945366097</v>
      </c>
    </row>
    <row r="2673" spans="1:35" x14ac:dyDescent="0.2">
      <c r="A2673">
        <v>32</v>
      </c>
      <c r="C2673" s="27" t="s">
        <v>2734</v>
      </c>
      <c r="D2673" s="26">
        <v>29.510750000000002</v>
      </c>
      <c r="E2673">
        <v>0</v>
      </c>
      <c r="F2673" s="26">
        <v>1</v>
      </c>
      <c r="G2673" s="26">
        <v>33.952500000000001</v>
      </c>
      <c r="H2673" s="26">
        <v>27.522500000000001</v>
      </c>
      <c r="I2673" s="26">
        <v>98.75</v>
      </c>
      <c r="J2673" s="26">
        <v>33.637500000000003</v>
      </c>
      <c r="K2673">
        <v>296.58333333333331</v>
      </c>
      <c r="L2673">
        <v>0</v>
      </c>
      <c r="M2673">
        <v>0</v>
      </c>
      <c r="N2673">
        <v>39.53</v>
      </c>
      <c r="O2673" s="1">
        <f t="shared" si="780"/>
        <v>25.776677098787872</v>
      </c>
      <c r="Q2673" s="1">
        <f t="shared" si="784"/>
        <v>606.84216688306753</v>
      </c>
      <c r="R2673" s="2">
        <f t="shared" si="785"/>
        <v>0.64203437207543812</v>
      </c>
      <c r="S2673" s="2"/>
      <c r="T2673" s="1">
        <f t="shared" si="786"/>
        <v>3062.3213902224375</v>
      </c>
      <c r="U2673" s="1">
        <f t="shared" si="787"/>
        <v>0</v>
      </c>
      <c r="V2673" s="1">
        <f t="shared" si="788"/>
        <v>805.79507305144546</v>
      </c>
      <c r="W2673" s="1">
        <f t="shared" si="789"/>
        <v>-4614.6851280795436</v>
      </c>
      <c r="X2673" s="2">
        <f t="shared" si="798"/>
        <v>45.483936763955995</v>
      </c>
      <c r="Y2673">
        <f t="shared" si="781"/>
        <v>1</v>
      </c>
      <c r="Z2673" s="26">
        <f t="shared" si="790"/>
        <v>0</v>
      </c>
      <c r="AA2673">
        <f t="shared" si="791"/>
        <v>132.9740338411159</v>
      </c>
      <c r="AB2673" s="28">
        <f t="shared" si="792"/>
        <v>40530.095238095237</v>
      </c>
      <c r="AC2673">
        <f t="shared" si="793"/>
        <v>1.0847222222222226</v>
      </c>
      <c r="AD2673" s="31">
        <f t="shared" si="782"/>
        <v>4.8974424521696216</v>
      </c>
      <c r="AE2673" s="31">
        <f t="shared" si="794"/>
        <v>10.01747331727649</v>
      </c>
      <c r="AF2673" s="15">
        <f t="shared" si="783"/>
        <v>4.1833333333333336</v>
      </c>
      <c r="AG2673" s="31">
        <f t="shared" si="795"/>
        <v>6.1878021035354962</v>
      </c>
      <c r="AH2673" s="31">
        <f t="shared" si="796"/>
        <v>37.546278211052439</v>
      </c>
      <c r="AI2673">
        <f t="shared" si="797"/>
        <v>165.503175021381</v>
      </c>
    </row>
    <row r="2674" spans="1:35" x14ac:dyDescent="0.2">
      <c r="A2674">
        <v>32</v>
      </c>
      <c r="C2674" s="27" t="s">
        <v>2735</v>
      </c>
      <c r="D2674" s="26">
        <v>29.52975</v>
      </c>
      <c r="E2674">
        <v>0</v>
      </c>
      <c r="F2674" s="26">
        <v>1</v>
      </c>
      <c r="G2674" s="26">
        <v>33.915833333333332</v>
      </c>
      <c r="H2674" s="26">
        <v>26.255833333333335</v>
      </c>
      <c r="I2674" s="26">
        <v>98.6</v>
      </c>
      <c r="J2674" s="26">
        <v>33.55833333333333</v>
      </c>
      <c r="K2674">
        <v>289.58333333333331</v>
      </c>
      <c r="L2674">
        <v>0</v>
      </c>
      <c r="M2674">
        <v>0</v>
      </c>
      <c r="N2674">
        <v>39.49</v>
      </c>
      <c r="O2674" s="1">
        <f t="shared" si="780"/>
        <v>25.776677098787872</v>
      </c>
      <c r="Q2674" s="1">
        <f t="shared" si="784"/>
        <v>194.80970210238445</v>
      </c>
      <c r="R2674" s="2">
        <f t="shared" si="785"/>
        <v>0.20610717512583168</v>
      </c>
      <c r="S2674" s="2"/>
      <c r="T2674" s="1">
        <f t="shared" si="786"/>
        <v>3387.7439104413802</v>
      </c>
      <c r="U2674" s="1">
        <f t="shared" si="787"/>
        <v>0</v>
      </c>
      <c r="V2674" s="1">
        <f t="shared" si="788"/>
        <v>889.80675139904508</v>
      </c>
      <c r="W2674" s="1">
        <f t="shared" si="789"/>
        <v>-4611.9272107760471</v>
      </c>
      <c r="X2674" s="2">
        <f t="shared" si="798"/>
        <v>46.125971136031431</v>
      </c>
      <c r="Y2674">
        <f t="shared" si="781"/>
        <v>1</v>
      </c>
      <c r="Z2674" s="26">
        <f t="shared" si="790"/>
        <v>0</v>
      </c>
      <c r="AA2674">
        <f t="shared" si="791"/>
        <v>149.08746516087717</v>
      </c>
      <c r="AB2674" s="28">
        <f t="shared" si="792"/>
        <v>40530.136904761908</v>
      </c>
      <c r="AC2674">
        <f t="shared" si="793"/>
        <v>1.0643518518518509</v>
      </c>
      <c r="AD2674" s="31">
        <f t="shared" si="782"/>
        <v>4.8828001227308411</v>
      </c>
      <c r="AE2674" s="31">
        <f t="shared" si="794"/>
        <v>9.9882651017319173</v>
      </c>
      <c r="AF2674" s="15">
        <f t="shared" si="783"/>
        <v>4.1611111111111123</v>
      </c>
      <c r="AG2674" s="31">
        <f t="shared" si="795"/>
        <v>6.1781169173467214</v>
      </c>
      <c r="AH2674" s="31">
        <f t="shared" si="796"/>
        <v>37.490514591423342</v>
      </c>
      <c r="AI2674">
        <f t="shared" si="797"/>
        <v>165.34352393202482</v>
      </c>
    </row>
    <row r="2675" spans="1:35" x14ac:dyDescent="0.2">
      <c r="A2675">
        <v>32</v>
      </c>
      <c r="C2675" s="27" t="s">
        <v>2736</v>
      </c>
      <c r="D2675" s="26">
        <v>29.561416666666666</v>
      </c>
      <c r="E2675">
        <v>0</v>
      </c>
      <c r="F2675" s="26">
        <v>1</v>
      </c>
      <c r="G2675" s="26">
        <v>34.600833333333334</v>
      </c>
      <c r="H2675" s="26">
        <v>26.855833333333333</v>
      </c>
      <c r="I2675" s="26">
        <v>98.466666666666669</v>
      </c>
      <c r="J2675" s="26">
        <v>34.210833333333333</v>
      </c>
      <c r="K2675">
        <v>296.08333333333331</v>
      </c>
      <c r="L2675">
        <v>0</v>
      </c>
      <c r="M2675">
        <v>0</v>
      </c>
      <c r="N2675">
        <v>39.42</v>
      </c>
      <c r="O2675" s="1">
        <f t="shared" si="780"/>
        <v>25.776677098787872</v>
      </c>
      <c r="Q2675" s="1">
        <f t="shared" si="784"/>
        <v>-345.08764792381248</v>
      </c>
      <c r="R2675" s="2">
        <f t="shared" si="785"/>
        <v>-0.36510009263816845</v>
      </c>
      <c r="S2675" s="2"/>
      <c r="T2675" s="1">
        <f t="shared" si="786"/>
        <v>3320.5874552580231</v>
      </c>
      <c r="U2675" s="1">
        <f t="shared" si="787"/>
        <v>0</v>
      </c>
      <c r="V2675" s="1">
        <f t="shared" si="788"/>
        <v>874.28313795162694</v>
      </c>
      <c r="W2675" s="1">
        <f t="shared" si="789"/>
        <v>-3987.2589415335433</v>
      </c>
      <c r="X2675" s="2">
        <f t="shared" si="798"/>
        <v>46.332078311157261</v>
      </c>
      <c r="Y2675">
        <f t="shared" si="781"/>
        <v>1</v>
      </c>
      <c r="Z2675" s="26">
        <f t="shared" si="790"/>
        <v>0</v>
      </c>
      <c r="AA2675">
        <f t="shared" si="791"/>
        <v>137.62210872971912</v>
      </c>
      <c r="AB2675" s="28">
        <f t="shared" si="792"/>
        <v>40530.178571428572</v>
      </c>
      <c r="AC2675">
        <f t="shared" si="793"/>
        <v>1.4449074074074078</v>
      </c>
      <c r="AD2675" s="31">
        <f t="shared" si="782"/>
        <v>5.0121389749941372</v>
      </c>
      <c r="AE2675" s="31">
        <f t="shared" si="794"/>
        <v>10.238631694989412</v>
      </c>
      <c r="AF2675" s="15">
        <f t="shared" si="783"/>
        <v>4.1222222222222227</v>
      </c>
      <c r="AG2675" s="31">
        <f t="shared" si="795"/>
        <v>6.1611999544137896</v>
      </c>
      <c r="AH2675" s="31">
        <f t="shared" si="796"/>
        <v>37.393101646169384</v>
      </c>
      <c r="AI2675">
        <f t="shared" si="797"/>
        <v>163.25267334649399</v>
      </c>
    </row>
    <row r="2676" spans="1:35" x14ac:dyDescent="0.2">
      <c r="A2676">
        <v>32</v>
      </c>
      <c r="C2676" s="27" t="s">
        <v>2737</v>
      </c>
      <c r="D2676" s="26">
        <v>29.588750000000001</v>
      </c>
      <c r="E2676">
        <v>0</v>
      </c>
      <c r="F2676" s="26">
        <v>26</v>
      </c>
      <c r="G2676" s="26">
        <v>35.096666666666664</v>
      </c>
      <c r="H2676" s="26">
        <v>27.805</v>
      </c>
      <c r="I2676" s="26">
        <v>98.233333333333334</v>
      </c>
      <c r="J2676" s="26">
        <v>34.644166666666663</v>
      </c>
      <c r="K2676">
        <v>339.66666666666669</v>
      </c>
      <c r="L2676">
        <v>0</v>
      </c>
      <c r="M2676">
        <v>0</v>
      </c>
      <c r="N2676">
        <v>39.335000000000001</v>
      </c>
      <c r="O2676" s="1">
        <f t="shared" si="780"/>
        <v>670.1936045684846</v>
      </c>
      <c r="Q2676" s="1">
        <f t="shared" si="784"/>
        <v>102.16633082709311</v>
      </c>
      <c r="R2676" s="2">
        <f t="shared" si="785"/>
        <v>0.10809119675505933</v>
      </c>
      <c r="S2676" s="2"/>
      <c r="T2676" s="1">
        <f t="shared" si="786"/>
        <v>3096.5125517651095</v>
      </c>
      <c r="U2676" s="1">
        <f t="shared" si="787"/>
        <v>0</v>
      </c>
      <c r="V2676" s="1">
        <f t="shared" si="788"/>
        <v>816.68564219746963</v>
      </c>
      <c r="W2676" s="1">
        <f t="shared" si="789"/>
        <v>-3506.6918513988608</v>
      </c>
      <c r="X2676" s="2">
        <f t="shared" si="798"/>
        <v>45.966978218519095</v>
      </c>
      <c r="Y2676">
        <f t="shared" si="781"/>
        <v>1</v>
      </c>
      <c r="Z2676" s="26">
        <f t="shared" si="790"/>
        <v>0</v>
      </c>
      <c r="AA2676">
        <f t="shared" si="791"/>
        <v>118.16367323433641</v>
      </c>
      <c r="AB2676" s="28">
        <f t="shared" si="792"/>
        <v>40530.220238095237</v>
      </c>
      <c r="AC2676">
        <f t="shared" si="793"/>
        <v>1.7203703703703688</v>
      </c>
      <c r="AD2676" s="31">
        <f t="shared" si="782"/>
        <v>5.1004986382116959</v>
      </c>
      <c r="AE2676" s="31">
        <f t="shared" si="794"/>
        <v>10.40868829956734</v>
      </c>
      <c r="AF2676" s="15">
        <f t="shared" si="783"/>
        <v>4.0750000000000002</v>
      </c>
      <c r="AG2676" s="31">
        <f t="shared" si="795"/>
        <v>6.1407127692020884</v>
      </c>
      <c r="AH2676" s="31">
        <f t="shared" si="796"/>
        <v>37.275110651143102</v>
      </c>
      <c r="AI2676">
        <f t="shared" si="797"/>
        <v>161.52093117767348</v>
      </c>
    </row>
    <row r="2677" spans="1:35" x14ac:dyDescent="0.2">
      <c r="A2677">
        <v>32</v>
      </c>
      <c r="C2677" s="27" t="s">
        <v>2738</v>
      </c>
      <c r="D2677" s="26">
        <v>29.616250000000001</v>
      </c>
      <c r="E2677">
        <v>0</v>
      </c>
      <c r="F2677" s="26">
        <v>124.16666666666666</v>
      </c>
      <c r="G2677" s="26">
        <v>36.664999999999999</v>
      </c>
      <c r="H2677" s="26">
        <v>28.875833333333333</v>
      </c>
      <c r="I2677" s="26">
        <v>98.224999999999994</v>
      </c>
      <c r="J2677" s="26">
        <v>36.209166666666668</v>
      </c>
      <c r="K2677">
        <v>314</v>
      </c>
      <c r="L2677">
        <v>0</v>
      </c>
      <c r="M2677">
        <v>0</v>
      </c>
      <c r="N2677">
        <v>39.263333333333335</v>
      </c>
      <c r="O2677" s="1">
        <f t="shared" si="780"/>
        <v>3200.6040730994937</v>
      </c>
      <c r="Q2677" s="1">
        <f t="shared" si="784"/>
        <v>1484.7978087604083</v>
      </c>
      <c r="R2677" s="2">
        <f t="shared" si="785"/>
        <v>1.5709047275058015</v>
      </c>
      <c r="S2677" s="2"/>
      <c r="T2677" s="1">
        <f t="shared" si="786"/>
        <v>2932.3705693136603</v>
      </c>
      <c r="U2677" s="1">
        <f t="shared" si="787"/>
        <v>0</v>
      </c>
      <c r="V2677" s="1">
        <f t="shared" si="788"/>
        <v>776.12593156088258</v>
      </c>
      <c r="W2677" s="1">
        <f t="shared" si="789"/>
        <v>-2149.796538077399</v>
      </c>
      <c r="X2677" s="2">
        <f t="shared" si="798"/>
        <v>46.075069415274157</v>
      </c>
      <c r="Y2677">
        <f t="shared" si="781"/>
        <v>1</v>
      </c>
      <c r="Z2677" s="26">
        <f t="shared" si="790"/>
        <v>0</v>
      </c>
      <c r="AA2677">
        <f t="shared" si="791"/>
        <v>88.549406400278144</v>
      </c>
      <c r="AB2677" s="28">
        <f t="shared" si="792"/>
        <v>40530.261904761908</v>
      </c>
      <c r="AC2677">
        <f t="shared" si="793"/>
        <v>2.5916666666666663</v>
      </c>
      <c r="AD2677" s="31">
        <f t="shared" si="782"/>
        <v>5.4288530162475013</v>
      </c>
      <c r="AE2677" s="31">
        <f t="shared" si="794"/>
        <v>11.043760561169305</v>
      </c>
      <c r="AF2677" s="15">
        <f t="shared" si="783"/>
        <v>4.0351851851851865</v>
      </c>
      <c r="AG2677" s="31">
        <f t="shared" si="795"/>
        <v>6.1234858919010717</v>
      </c>
      <c r="AH2677" s="31">
        <f t="shared" si="796"/>
        <v>37.175879912789611</v>
      </c>
      <c r="AI2677">
        <f t="shared" si="797"/>
        <v>157.10630154194124</v>
      </c>
    </row>
    <row r="2678" spans="1:35" x14ac:dyDescent="0.2">
      <c r="A2678">
        <v>32</v>
      </c>
      <c r="C2678" s="27" t="s">
        <v>2739</v>
      </c>
      <c r="D2678" s="26">
        <v>29.63175</v>
      </c>
      <c r="E2678">
        <v>0</v>
      </c>
      <c r="F2678" s="26">
        <v>229</v>
      </c>
      <c r="G2678" s="26">
        <v>39.271666666666668</v>
      </c>
      <c r="H2678" s="26">
        <v>29.532499999999999</v>
      </c>
      <c r="I2678" s="26">
        <v>98.275000000000006</v>
      </c>
      <c r="J2678" s="26">
        <v>38.827500000000001</v>
      </c>
      <c r="K2678">
        <v>314.16666666666669</v>
      </c>
      <c r="L2678">
        <v>0</v>
      </c>
      <c r="M2678">
        <v>0</v>
      </c>
      <c r="N2678">
        <v>39.172499999999999</v>
      </c>
      <c r="O2678" s="1">
        <f t="shared" si="780"/>
        <v>5902.8590556224217</v>
      </c>
      <c r="Q2678" s="1">
        <f t="shared" si="784"/>
        <v>1760.1427528645368</v>
      </c>
      <c r="R2678" s="2">
        <f t="shared" si="785"/>
        <v>1.8622175728211545</v>
      </c>
      <c r="S2678" s="2"/>
      <c r="T2678" s="1">
        <f t="shared" si="786"/>
        <v>3088.2428865595393</v>
      </c>
      <c r="U2678" s="1">
        <f t="shared" si="787"/>
        <v>0</v>
      </c>
      <c r="V2678" s="1">
        <f t="shared" si="788"/>
        <v>822.91615584514796</v>
      </c>
      <c r="W2678" s="1">
        <f t="shared" si="789"/>
        <v>82.048039779094239</v>
      </c>
      <c r="X2678" s="2">
        <f t="shared" si="798"/>
        <v>47.645974142779956</v>
      </c>
      <c r="Y2678">
        <f t="shared" si="781"/>
        <v>1</v>
      </c>
      <c r="Z2678" s="26">
        <f t="shared" si="790"/>
        <v>0</v>
      </c>
      <c r="AA2678">
        <f t="shared" si="791"/>
        <v>70.129025704486892</v>
      </c>
      <c r="AB2678" s="28">
        <f t="shared" si="792"/>
        <v>40530.303571428572</v>
      </c>
      <c r="AC2678">
        <f t="shared" si="793"/>
        <v>4.0398148148148154</v>
      </c>
      <c r="AD2678" s="31">
        <f t="shared" si="782"/>
        <v>6.01982218058144</v>
      </c>
      <c r="AE2678" s="31">
        <f t="shared" si="794"/>
        <v>12.181974594798129</v>
      </c>
      <c r="AF2678" s="15">
        <f t="shared" si="783"/>
        <v>3.9847222222222216</v>
      </c>
      <c r="AG2678" s="31">
        <f t="shared" si="795"/>
        <v>6.1017129811425361</v>
      </c>
      <c r="AH2678" s="31">
        <f t="shared" si="796"/>
        <v>37.050441090823298</v>
      </c>
      <c r="AI2678">
        <f t="shared" si="797"/>
        <v>149.50922057410332</v>
      </c>
    </row>
    <row r="2679" spans="1:35" x14ac:dyDescent="0.2">
      <c r="A2679">
        <v>32</v>
      </c>
      <c r="C2679" s="27" t="s">
        <v>2740</v>
      </c>
      <c r="D2679" s="26">
        <v>29.63175</v>
      </c>
      <c r="E2679">
        <v>0</v>
      </c>
      <c r="F2679" s="26">
        <v>312.5</v>
      </c>
      <c r="G2679" s="26">
        <v>50.494166666666665</v>
      </c>
      <c r="H2679" s="26">
        <v>30.950833333333332</v>
      </c>
      <c r="I2679" s="26">
        <v>91.216666666666669</v>
      </c>
      <c r="J2679" s="26">
        <v>48.036666666666669</v>
      </c>
      <c r="K2679">
        <v>319.08333333333331</v>
      </c>
      <c r="L2679">
        <v>2.85</v>
      </c>
      <c r="M2679">
        <v>8.8250000000000011</v>
      </c>
      <c r="N2679">
        <v>39.157499999999999</v>
      </c>
      <c r="O2679" s="1">
        <f t="shared" si="780"/>
        <v>8055.2115933712093</v>
      </c>
      <c r="Q2679" s="1">
        <f t="shared" si="784"/>
        <v>-5460.3948745015523</v>
      </c>
      <c r="R2679" s="2">
        <f t="shared" si="785"/>
        <v>-5.7770560218997939</v>
      </c>
      <c r="S2679" s="2"/>
      <c r="T2679" s="1">
        <f t="shared" si="786"/>
        <v>3163.9225896495486</v>
      </c>
      <c r="U2679" s="1">
        <f t="shared" si="787"/>
        <v>0</v>
      </c>
      <c r="V2679" s="1">
        <f t="shared" si="788"/>
        <v>851.45265837533793</v>
      </c>
      <c r="W2679" s="1">
        <f t="shared" si="789"/>
        <v>9379.6767491997762</v>
      </c>
      <c r="X2679" s="2">
        <f t="shared" si="798"/>
        <v>49.508191715601107</v>
      </c>
      <c r="Y2679">
        <f t="shared" si="781"/>
        <v>1</v>
      </c>
      <c r="Z2679" s="26">
        <f t="shared" si="790"/>
        <v>0</v>
      </c>
      <c r="AA2679">
        <f t="shared" si="791"/>
        <v>0.97214660412872855</v>
      </c>
      <c r="AB2679" s="28">
        <f t="shared" si="792"/>
        <v>40530.345238095237</v>
      </c>
      <c r="AC2679">
        <f t="shared" si="793"/>
        <v>10.274537037037035</v>
      </c>
      <c r="AD2679" s="31">
        <f t="shared" si="782"/>
        <v>8.5782506578766373</v>
      </c>
      <c r="AE2679" s="31">
        <f t="shared" si="794"/>
        <v>16.977454737182406</v>
      </c>
      <c r="AF2679" s="15">
        <f t="shared" si="783"/>
        <v>3.9763888888888883</v>
      </c>
      <c r="AG2679" s="31">
        <f t="shared" si="795"/>
        <v>6.0981240203688492</v>
      </c>
      <c r="AH2679" s="31">
        <f t="shared" si="796"/>
        <v>37.029761897544752</v>
      </c>
      <c r="AI2679">
        <f t="shared" si="797"/>
        <v>120.55447064809842</v>
      </c>
    </row>
    <row r="2680" spans="1:35" x14ac:dyDescent="0.2">
      <c r="A2680">
        <v>32</v>
      </c>
      <c r="C2680" s="27" t="s">
        <v>2741</v>
      </c>
      <c r="D2680" s="26">
        <v>29.623083333333334</v>
      </c>
      <c r="E2680">
        <v>0</v>
      </c>
      <c r="F2680" s="26">
        <v>603.33333333333337</v>
      </c>
      <c r="G2680" s="26">
        <v>50.012499999999996</v>
      </c>
      <c r="H2680" s="26">
        <v>31.06</v>
      </c>
      <c r="I2680" s="26">
        <v>93.333333333333329</v>
      </c>
      <c r="J2680" s="26">
        <v>48.179166666666667</v>
      </c>
      <c r="K2680">
        <v>319.33333333333331</v>
      </c>
      <c r="L2680">
        <v>3.875</v>
      </c>
      <c r="M2680">
        <v>11.291666666666666</v>
      </c>
      <c r="N2680">
        <v>39.249166666666667</v>
      </c>
      <c r="O2680" s="1">
        <f t="shared" si="780"/>
        <v>15551.928516268681</v>
      </c>
      <c r="Q2680" s="1">
        <f t="shared" si="784"/>
        <v>3794.1117830301728</v>
      </c>
      <c r="R2680" s="2">
        <f t="shared" si="785"/>
        <v>4.0141412530932143</v>
      </c>
      <c r="S2680" s="2"/>
      <c r="T2680" s="1">
        <f t="shared" si="786"/>
        <v>2160.3555652686105</v>
      </c>
      <c r="U2680" s="1">
        <f t="shared" si="787"/>
        <v>0</v>
      </c>
      <c r="V2680" s="1">
        <f t="shared" si="788"/>
        <v>571.43869959991832</v>
      </c>
      <c r="W2680" s="1">
        <f t="shared" si="789"/>
        <v>8905.3149729979614</v>
      </c>
      <c r="X2680" s="2">
        <f t="shared" si="798"/>
        <v>43.731135693701312</v>
      </c>
      <c r="Y2680">
        <f t="shared" si="781"/>
        <v>1</v>
      </c>
      <c r="Z2680" s="26">
        <f t="shared" si="790"/>
        <v>0</v>
      </c>
      <c r="AA2680">
        <f t="shared" si="791"/>
        <v>39.455537548443147</v>
      </c>
      <c r="AB2680" s="28">
        <f t="shared" si="792"/>
        <v>40530.386904761908</v>
      </c>
      <c r="AC2680">
        <f t="shared" si="793"/>
        <v>10.006944444444441</v>
      </c>
      <c r="AD2680" s="31">
        <f t="shared" si="782"/>
        <v>8.6211746781695737</v>
      </c>
      <c r="AE2680" s="31">
        <f t="shared" si="794"/>
        <v>17.078531394638759</v>
      </c>
      <c r="AF2680" s="15">
        <f t="shared" si="783"/>
        <v>4.0273148148148152</v>
      </c>
      <c r="AG2680" s="31">
        <f t="shared" si="795"/>
        <v>6.1200856207051242</v>
      </c>
      <c r="AH2680" s="31">
        <f t="shared" si="796"/>
        <v>37.156291769226151</v>
      </c>
      <c r="AI2680">
        <f t="shared" si="797"/>
        <v>120.70749537201938</v>
      </c>
    </row>
    <row r="2681" spans="1:35" x14ac:dyDescent="0.2">
      <c r="A2681">
        <v>32</v>
      </c>
      <c r="C2681" s="27" t="s">
        <v>2742</v>
      </c>
      <c r="D2681" s="26">
        <v>29.621166666666667</v>
      </c>
      <c r="E2681">
        <v>0</v>
      </c>
      <c r="F2681" s="26">
        <v>715.83333333333337</v>
      </c>
      <c r="G2681" s="26">
        <v>50.649166666666666</v>
      </c>
      <c r="H2681" s="26">
        <v>32.274166666666666</v>
      </c>
      <c r="I2681" s="26">
        <v>93.958333333333329</v>
      </c>
      <c r="J2681" s="26">
        <v>48.99</v>
      </c>
      <c r="K2681">
        <v>312.66666666666669</v>
      </c>
      <c r="L2681">
        <v>3.7416666666666667</v>
      </c>
      <c r="M2681">
        <v>10.4</v>
      </c>
      <c r="N2681">
        <v>39.273333333333333</v>
      </c>
      <c r="O2681" s="1">
        <f t="shared" si="780"/>
        <v>18451.80468988232</v>
      </c>
      <c r="Q2681" s="1">
        <f t="shared" si="784"/>
        <v>5575.2770730564098</v>
      </c>
      <c r="R2681" s="2">
        <f t="shared" si="785"/>
        <v>5.8986005094733258</v>
      </c>
      <c r="S2681" s="2"/>
      <c r="T2681" s="1">
        <f t="shared" si="786"/>
        <v>2637.7350856697799</v>
      </c>
      <c r="U2681" s="1">
        <f t="shared" si="787"/>
        <v>0</v>
      </c>
      <c r="V2681" s="1">
        <f t="shared" si="788"/>
        <v>708.83799101638351</v>
      </c>
      <c r="W2681" s="1">
        <f t="shared" si="789"/>
        <v>9412.0822775158886</v>
      </c>
      <c r="X2681" s="2">
        <f t="shared" si="798"/>
        <v>47.745276946794526</v>
      </c>
      <c r="Y2681">
        <f t="shared" si="781"/>
        <v>1</v>
      </c>
      <c r="Z2681" s="26">
        <f t="shared" si="790"/>
        <v>0</v>
      </c>
      <c r="AA2681">
        <f t="shared" si="791"/>
        <v>8.4325755051790967</v>
      </c>
      <c r="AB2681" s="28">
        <f t="shared" si="792"/>
        <v>40530.428571428572</v>
      </c>
      <c r="AC2681">
        <f t="shared" si="793"/>
        <v>10.360648148148147</v>
      </c>
      <c r="AD2681" s="31">
        <f t="shared" si="782"/>
        <v>8.8871923147049579</v>
      </c>
      <c r="AE2681" s="31">
        <f t="shared" si="794"/>
        <v>17.583547472979962</v>
      </c>
      <c r="AF2681" s="15">
        <f t="shared" si="783"/>
        <v>4.0407407407407403</v>
      </c>
      <c r="AG2681" s="31">
        <f t="shared" si="795"/>
        <v>6.1258870847427902</v>
      </c>
      <c r="AH2681" s="31">
        <f t="shared" si="796"/>
        <v>37.189712247407378</v>
      </c>
      <c r="AI2681">
        <f t="shared" si="797"/>
        <v>117.87226262385761</v>
      </c>
    </row>
    <row r="2682" spans="1:35" x14ac:dyDescent="0.2">
      <c r="A2682">
        <v>32</v>
      </c>
      <c r="C2682" s="27" t="s">
        <v>2743</v>
      </c>
      <c r="D2682" s="26">
        <v>29.629333333333332</v>
      </c>
      <c r="E2682">
        <v>0</v>
      </c>
      <c r="F2682" s="26">
        <v>564.83333333333337</v>
      </c>
      <c r="G2682" s="26">
        <v>52.005833333333335</v>
      </c>
      <c r="H2682" s="26">
        <v>32.622500000000002</v>
      </c>
      <c r="I2682" s="26">
        <v>94.383333333333326</v>
      </c>
      <c r="J2682" s="26">
        <v>50.46</v>
      </c>
      <c r="K2682">
        <v>313.83333333333331</v>
      </c>
      <c r="L2682">
        <v>3.375</v>
      </c>
      <c r="M2682">
        <v>10.733333333333334</v>
      </c>
      <c r="N2682">
        <v>39.232500000000002</v>
      </c>
      <c r="O2682" s="1">
        <f t="shared" si="780"/>
        <v>14559.526447965351</v>
      </c>
      <c r="Q2682" s="1">
        <f t="shared" si="784"/>
        <v>-686.22055121332835</v>
      </c>
      <c r="R2682" s="2">
        <f t="shared" si="785"/>
        <v>-0.72601609569495384</v>
      </c>
      <c r="S2682" s="2"/>
      <c r="T2682" s="1">
        <f t="shared" si="786"/>
        <v>3584.0236325331907</v>
      </c>
      <c r="U2682" s="1">
        <f t="shared" si="787"/>
        <v>0</v>
      </c>
      <c r="V2682" s="1">
        <f t="shared" si="788"/>
        <v>981.51220263772097</v>
      </c>
      <c r="W2682" s="1">
        <f t="shared" si="789"/>
        <v>10568.339107007805</v>
      </c>
      <c r="X2682" s="2">
        <f t="shared" si="798"/>
        <v>53.643877456267852</v>
      </c>
      <c r="Y2682">
        <f t="shared" si="781"/>
        <v>1</v>
      </c>
      <c r="Z2682" s="26">
        <f t="shared" si="790"/>
        <v>0</v>
      </c>
      <c r="AA2682">
        <f t="shared" si="791"/>
        <v>2.68318854868031</v>
      </c>
      <c r="AB2682" s="28">
        <f t="shared" si="792"/>
        <v>40530.470238095237</v>
      </c>
      <c r="AC2682">
        <f t="shared" si="793"/>
        <v>11.114351851851852</v>
      </c>
      <c r="AD2682" s="31">
        <f t="shared" si="782"/>
        <v>9.3879855471163811</v>
      </c>
      <c r="AE2682" s="31">
        <f t="shared" si="794"/>
        <v>18.525131813516911</v>
      </c>
      <c r="AF2682" s="15">
        <f t="shared" si="783"/>
        <v>4.0180555555555566</v>
      </c>
      <c r="AG2682" s="31">
        <f t="shared" si="795"/>
        <v>6.116087430229137</v>
      </c>
      <c r="AH2682" s="31">
        <f t="shared" si="796"/>
        <v>37.13325839368342</v>
      </c>
      <c r="AI2682">
        <f t="shared" si="797"/>
        <v>111.87205699996105</v>
      </c>
    </row>
    <row r="2683" spans="1:35" x14ac:dyDescent="0.2">
      <c r="A2683">
        <v>32</v>
      </c>
      <c r="C2683" s="27" t="s">
        <v>2744</v>
      </c>
      <c r="D2683" s="26">
        <v>29.653500000000001</v>
      </c>
      <c r="E2683">
        <v>0</v>
      </c>
      <c r="F2683" s="26">
        <v>256.83333333333331</v>
      </c>
      <c r="G2683" s="26">
        <v>47.727499999999999</v>
      </c>
      <c r="H2683" s="26">
        <v>31.765833333333333</v>
      </c>
      <c r="I2683" s="26">
        <v>97.025000000000006</v>
      </c>
      <c r="J2683" s="26">
        <v>46.939166666666665</v>
      </c>
      <c r="K2683">
        <v>330.25</v>
      </c>
      <c r="L2683">
        <v>2.0083333333333333</v>
      </c>
      <c r="M2683">
        <v>8.7083333333333339</v>
      </c>
      <c r="N2683">
        <v>39.2575</v>
      </c>
      <c r="O2683" s="1">
        <f t="shared" si="780"/>
        <v>6620.3099015386842</v>
      </c>
      <c r="Q2683" s="1">
        <f t="shared" si="784"/>
        <v>-5101.8571370149912</v>
      </c>
      <c r="R2683" s="2">
        <f t="shared" si="785"/>
        <v>-5.3977258373562922</v>
      </c>
      <c r="S2683" s="2"/>
      <c r="T2683" s="1">
        <f t="shared" si="786"/>
        <v>3606.2988014625694</v>
      </c>
      <c r="U2683" s="1">
        <f t="shared" si="787"/>
        <v>0</v>
      </c>
      <c r="V2683" s="1">
        <f t="shared" si="788"/>
        <v>982.96090977154017</v>
      </c>
      <c r="W2683" s="1">
        <f t="shared" si="789"/>
        <v>7007.8678681907177</v>
      </c>
      <c r="X2683" s="2">
        <f t="shared" si="798"/>
        <v>52.9178613605729</v>
      </c>
      <c r="Y2683">
        <f t="shared" si="781"/>
        <v>1</v>
      </c>
      <c r="Z2683" s="26">
        <f t="shared" si="790"/>
        <v>0</v>
      </c>
      <c r="AA2683">
        <f t="shared" si="791"/>
        <v>26.939851053328173</v>
      </c>
      <c r="AB2683" s="28">
        <f t="shared" si="792"/>
        <v>40530.511904761908</v>
      </c>
      <c r="AC2683">
        <f t="shared" si="793"/>
        <v>8.7374999999999989</v>
      </c>
      <c r="AD2683" s="31">
        <f t="shared" si="782"/>
        <v>8.2262126957135813</v>
      </c>
      <c r="AE2683" s="31">
        <f t="shared" si="794"/>
        <v>16.369499890253124</v>
      </c>
      <c r="AF2683" s="15">
        <f t="shared" si="783"/>
        <v>4.0319444444444441</v>
      </c>
      <c r="AG2683" s="31">
        <f t="shared" si="795"/>
        <v>6.1220855788306343</v>
      </c>
      <c r="AH2683" s="31">
        <f t="shared" si="796"/>
        <v>37.167813118604435</v>
      </c>
      <c r="AI2683">
        <f t="shared" si="797"/>
        <v>125.03945912884808</v>
      </c>
    </row>
    <row r="2684" spans="1:35" x14ac:dyDescent="0.2">
      <c r="A2684">
        <v>32</v>
      </c>
      <c r="C2684" s="27" t="s">
        <v>2745</v>
      </c>
      <c r="D2684" s="26">
        <v>29.674250000000001</v>
      </c>
      <c r="E2684">
        <v>0</v>
      </c>
      <c r="F2684" s="26">
        <v>76</v>
      </c>
      <c r="G2684" s="26">
        <v>43.404166666666669</v>
      </c>
      <c r="H2684" s="26">
        <v>30.684166666666666</v>
      </c>
      <c r="I2684" s="26">
        <v>98.191666666666663</v>
      </c>
      <c r="J2684" s="26">
        <v>42.933333333333337</v>
      </c>
      <c r="K2684">
        <v>317.16666666666669</v>
      </c>
      <c r="L2684">
        <v>1.8833333333333333</v>
      </c>
      <c r="M2684">
        <v>6.833333333333333</v>
      </c>
      <c r="N2684">
        <v>39.32</v>
      </c>
      <c r="O2684" s="1">
        <f t="shared" si="780"/>
        <v>1959.0274595078777</v>
      </c>
      <c r="Q2684" s="1">
        <f t="shared" si="784"/>
        <v>-5196.521275281124</v>
      </c>
      <c r="R2684" s="2">
        <f t="shared" si="785"/>
        <v>-5.4978797717506867</v>
      </c>
      <c r="S2684" s="2"/>
      <c r="T2684" s="1">
        <f t="shared" si="786"/>
        <v>2870.4356022338748</v>
      </c>
      <c r="U2684" s="1">
        <f t="shared" si="787"/>
        <v>0</v>
      </c>
      <c r="V2684" s="1">
        <f t="shared" si="788"/>
        <v>767.20847356937202</v>
      </c>
      <c r="W2684" s="1">
        <f t="shared" si="789"/>
        <v>3379.1381761120351</v>
      </c>
      <c r="X2684" s="2">
        <f t="shared" si="798"/>
        <v>47.520135523216609</v>
      </c>
      <c r="Y2684">
        <f t="shared" si="781"/>
        <v>1</v>
      </c>
      <c r="Z2684" s="26">
        <f t="shared" si="790"/>
        <v>0</v>
      </c>
      <c r="AA2684">
        <f t="shared" si="791"/>
        <v>16.941199628089027</v>
      </c>
      <c r="AB2684" s="28">
        <f t="shared" si="792"/>
        <v>40530.553571428572</v>
      </c>
      <c r="AC2684">
        <f t="shared" si="793"/>
        <v>6.3356481481481488</v>
      </c>
      <c r="AD2684" s="31">
        <f t="shared" si="782"/>
        <v>7.0615816881628977</v>
      </c>
      <c r="AE2684" s="31">
        <f t="shared" si="794"/>
        <v>14.172738398939376</v>
      </c>
      <c r="AF2684" s="15">
        <f t="shared" si="783"/>
        <v>4.0666666666666664</v>
      </c>
      <c r="AG2684" s="31">
        <f t="shared" si="795"/>
        <v>6.1371036169274671</v>
      </c>
      <c r="AH2684" s="31">
        <f t="shared" si="796"/>
        <v>37.254322376604016</v>
      </c>
      <c r="AI2684">
        <f t="shared" si="797"/>
        <v>138.76648287371981</v>
      </c>
    </row>
    <row r="2685" spans="1:35" x14ac:dyDescent="0.2">
      <c r="A2685">
        <v>32</v>
      </c>
      <c r="C2685" s="27" t="s">
        <v>2746</v>
      </c>
      <c r="D2685" s="26">
        <v>29.686166666666669</v>
      </c>
      <c r="E2685">
        <v>0</v>
      </c>
      <c r="F2685" s="26">
        <v>1.9166666666666665</v>
      </c>
      <c r="G2685" s="26">
        <v>38.848333333333336</v>
      </c>
      <c r="H2685" s="26">
        <v>29.13</v>
      </c>
      <c r="I2685" s="26">
        <v>99.724999999999994</v>
      </c>
      <c r="J2685" s="26">
        <v>38.777500000000003</v>
      </c>
      <c r="K2685">
        <v>311</v>
      </c>
      <c r="L2685">
        <v>0.7416666666666667</v>
      </c>
      <c r="M2685">
        <v>4.6749999999999998</v>
      </c>
      <c r="N2685">
        <v>39.432500000000005</v>
      </c>
      <c r="O2685" s="1">
        <f t="shared" si="780"/>
        <v>49.405297772676739</v>
      </c>
      <c r="Q2685" s="1">
        <f t="shared" si="784"/>
        <v>-2392.1306114783606</v>
      </c>
      <c r="R2685" s="2">
        <f t="shared" si="785"/>
        <v>-2.5308558944600867</v>
      </c>
      <c r="S2685" s="2"/>
      <c r="T2685" s="1">
        <f t="shared" si="786"/>
        <v>2198.0552599867206</v>
      </c>
      <c r="U2685" s="1">
        <f t="shared" si="787"/>
        <v>0</v>
      </c>
      <c r="V2685" s="1">
        <f t="shared" si="788"/>
        <v>575.05007957445537</v>
      </c>
      <c r="W2685" s="1">
        <f t="shared" si="789"/>
        <v>-483.32500743818446</v>
      </c>
      <c r="X2685" s="2">
        <f t="shared" si="798"/>
        <v>42.02225575146592</v>
      </c>
      <c r="Y2685">
        <f t="shared" si="781"/>
        <v>1</v>
      </c>
      <c r="Z2685" s="26">
        <f t="shared" si="790"/>
        <v>0</v>
      </c>
      <c r="AA2685">
        <f t="shared" si="791"/>
        <v>10.073783516324587</v>
      </c>
      <c r="AB2685" s="28">
        <f t="shared" si="792"/>
        <v>40530.595238095237</v>
      </c>
      <c r="AC2685">
        <f t="shared" si="793"/>
        <v>3.8046296296296314</v>
      </c>
      <c r="AD2685" s="31">
        <f t="shared" si="782"/>
        <v>6.0079968176334342</v>
      </c>
      <c r="AE2685" s="31">
        <f t="shared" si="794"/>
        <v>12.16836868029189</v>
      </c>
      <c r="AF2685" s="15">
        <f t="shared" si="783"/>
        <v>4.1291666666666691</v>
      </c>
      <c r="AG2685" s="31">
        <f t="shared" si="795"/>
        <v>6.1642178459720487</v>
      </c>
      <c r="AH2685" s="31">
        <f t="shared" si="796"/>
        <v>37.410480644371404</v>
      </c>
      <c r="AI2685">
        <f t="shared" si="797"/>
        <v>151.75557712804601</v>
      </c>
    </row>
    <row r="2686" spans="1:35" x14ac:dyDescent="0.2">
      <c r="A2686">
        <v>32</v>
      </c>
      <c r="C2686" s="27" t="s">
        <v>2747</v>
      </c>
      <c r="D2686" s="26">
        <v>29.704750000000001</v>
      </c>
      <c r="E2686">
        <v>0</v>
      </c>
      <c r="F2686" s="26">
        <v>1</v>
      </c>
      <c r="G2686" s="26">
        <v>37.265000000000001</v>
      </c>
      <c r="H2686" s="26">
        <v>28.213333333333331</v>
      </c>
      <c r="I2686" s="26">
        <v>99.516666666666666</v>
      </c>
      <c r="J2686" s="26">
        <v>37.143333333333331</v>
      </c>
      <c r="K2686">
        <v>308.41666666666669</v>
      </c>
      <c r="L2686">
        <v>1.4583333333333335</v>
      </c>
      <c r="M2686">
        <v>5.8083333333333336</v>
      </c>
      <c r="N2686">
        <v>39.549999999999997</v>
      </c>
      <c r="O2686" s="1">
        <f t="shared" si="780"/>
        <v>25.776677098787872</v>
      </c>
      <c r="Q2686" s="1">
        <f t="shared" si="784"/>
        <v>-661.40214918752349</v>
      </c>
      <c r="R2686" s="2">
        <f t="shared" si="785"/>
        <v>0.6535753177427388</v>
      </c>
      <c r="S2686" s="2"/>
      <c r="T2686" s="1">
        <f t="shared" si="786"/>
        <v>1922.845305176307</v>
      </c>
      <c r="U2686" s="1">
        <f t="shared" si="787"/>
        <v>0</v>
      </c>
      <c r="V2686" s="1">
        <f t="shared" si="788"/>
        <v>497.79357399415807</v>
      </c>
      <c r="W2686" s="1">
        <f t="shared" si="789"/>
        <v>-1890.5523115484966</v>
      </c>
      <c r="X2686" s="2">
        <f t="shared" si="798"/>
        <v>39.491399857005831</v>
      </c>
      <c r="Y2686">
        <f t="shared" si="781"/>
        <v>1</v>
      </c>
      <c r="Z2686" s="26">
        <f t="shared" si="790"/>
        <v>360</v>
      </c>
      <c r="AA2686">
        <f t="shared" si="791"/>
        <v>4.9568563232755825</v>
      </c>
      <c r="AB2686" s="28">
        <f t="shared" si="792"/>
        <v>40530.636904761908</v>
      </c>
      <c r="AC2686">
        <f t="shared" si="793"/>
        <v>2.9250000000000003</v>
      </c>
      <c r="AD2686" s="31">
        <f t="shared" si="782"/>
        <v>5.6326004891588957</v>
      </c>
      <c r="AE2686" s="31">
        <f t="shared" si="794"/>
        <v>11.444403530684264</v>
      </c>
      <c r="AF2686" s="15">
        <f t="shared" si="783"/>
        <v>4.1944444444444429</v>
      </c>
      <c r="AG2686" s="31">
        <f t="shared" si="795"/>
        <v>6.1926497076340938</v>
      </c>
      <c r="AH2686" s="31">
        <f t="shared" si="796"/>
        <v>37.574187074320832</v>
      </c>
      <c r="AI2686">
        <f t="shared" si="797"/>
        <v>157.09225866434303</v>
      </c>
    </row>
    <row r="2687" spans="1:35" x14ac:dyDescent="0.2">
      <c r="A2687">
        <v>32</v>
      </c>
      <c r="C2687" s="27" t="s">
        <v>2748</v>
      </c>
      <c r="D2687" s="26">
        <v>29.733916666666666</v>
      </c>
      <c r="E2687">
        <v>0</v>
      </c>
      <c r="F2687" s="26">
        <v>1</v>
      </c>
      <c r="G2687" s="26">
        <v>36.2425</v>
      </c>
      <c r="H2687" s="26">
        <v>27.294166666666666</v>
      </c>
      <c r="I2687" s="26">
        <v>99.416666666666671</v>
      </c>
      <c r="J2687" s="26">
        <v>36.089999999999996</v>
      </c>
      <c r="K2687">
        <v>314.83333333333331</v>
      </c>
      <c r="L2687">
        <v>0.75000000000000011</v>
      </c>
      <c r="M2687">
        <v>3.6833333333333331</v>
      </c>
      <c r="N2687">
        <v>39.685000000000002</v>
      </c>
      <c r="O2687" s="1">
        <f t="shared" si="780"/>
        <v>25.776677098787872</v>
      </c>
      <c r="Q2687" s="1">
        <f t="shared" si="784"/>
        <v>-44.641760326155776</v>
      </c>
      <c r="R2687" s="2">
        <f t="shared" si="785"/>
        <v>1.3061030928271504</v>
      </c>
      <c r="S2687" s="2"/>
      <c r="T2687" s="1">
        <f t="shared" si="786"/>
        <v>2190.9887440031357</v>
      </c>
      <c r="U2687" s="1">
        <f t="shared" si="787"/>
        <v>0</v>
      </c>
      <c r="V2687" s="1">
        <f t="shared" si="788"/>
        <v>566.77572698756978</v>
      </c>
      <c r="W2687" s="1">
        <f t="shared" si="789"/>
        <v>-2848.2390951884963</v>
      </c>
      <c r="X2687" s="2">
        <f t="shared" si="798"/>
        <v>40.144975174748566</v>
      </c>
      <c r="Y2687">
        <f t="shared" si="781"/>
        <v>1</v>
      </c>
      <c r="Z2687" s="26">
        <f t="shared" si="790"/>
        <v>360</v>
      </c>
      <c r="AA2687">
        <f t="shared" si="791"/>
        <v>15.229312489528855</v>
      </c>
      <c r="AB2687" s="28">
        <f t="shared" si="792"/>
        <v>40530.678571428572</v>
      </c>
      <c r="AC2687">
        <f t="shared" si="793"/>
        <v>2.3569444444444443</v>
      </c>
      <c r="AD2687" s="31">
        <f t="shared" si="782"/>
        <v>5.4032581441489693</v>
      </c>
      <c r="AE2687" s="31">
        <f t="shared" si="794"/>
        <v>11.001058180447101</v>
      </c>
      <c r="AF2687" s="15">
        <f t="shared" si="783"/>
        <v>4.2694444444444457</v>
      </c>
      <c r="AG2687" s="31">
        <f t="shared" si="795"/>
        <v>6.2254585822683488</v>
      </c>
      <c r="AH2687" s="31">
        <f t="shared" si="796"/>
        <v>37.763044478307137</v>
      </c>
      <c r="AI2687">
        <f t="shared" si="797"/>
        <v>160.89306162273451</v>
      </c>
    </row>
    <row r="2688" spans="1:35" x14ac:dyDescent="0.2">
      <c r="A2688">
        <v>32</v>
      </c>
      <c r="C2688" s="27" t="s">
        <v>2749</v>
      </c>
      <c r="D2688" s="26">
        <v>29.768250000000002</v>
      </c>
      <c r="E2688">
        <v>0</v>
      </c>
      <c r="F2688" s="26">
        <v>1</v>
      </c>
      <c r="G2688" s="26">
        <v>35.391666666666666</v>
      </c>
      <c r="H2688" s="26">
        <v>26.127500000000001</v>
      </c>
      <c r="I2688" s="26">
        <v>99.091666666666669</v>
      </c>
      <c r="J2688" s="26">
        <v>35.158333333333331</v>
      </c>
      <c r="K2688">
        <v>316.83333333333331</v>
      </c>
      <c r="L2688">
        <v>0</v>
      </c>
      <c r="M2688">
        <v>0</v>
      </c>
      <c r="N2688">
        <v>39.770000000000003</v>
      </c>
      <c r="O2688" s="1">
        <f t="shared" si="780"/>
        <v>25.776677098787872</v>
      </c>
      <c r="Q2688" s="1">
        <f t="shared" si="784"/>
        <v>195.63410728074871</v>
      </c>
      <c r="R2688" s="2">
        <f t="shared" si="785"/>
        <v>1.5603131233796341</v>
      </c>
      <c r="S2688" s="2"/>
      <c r="T2688" s="1">
        <f t="shared" si="786"/>
        <v>2612.5817283009737</v>
      </c>
      <c r="U2688" s="1">
        <f t="shared" si="787"/>
        <v>0</v>
      </c>
      <c r="V2688" s="1">
        <f t="shared" si="788"/>
        <v>676.17053763560421</v>
      </c>
      <c r="W2688" s="1">
        <f t="shared" si="789"/>
        <v>-3622.5243781458153</v>
      </c>
      <c r="X2688" s="2">
        <f t="shared" si="798"/>
        <v>41.451078267575717</v>
      </c>
      <c r="Y2688">
        <f t="shared" si="781"/>
        <v>1</v>
      </c>
      <c r="Z2688" s="26">
        <f t="shared" si="790"/>
        <v>360</v>
      </c>
      <c r="AA2688">
        <f t="shared" si="791"/>
        <v>36.716468949231192</v>
      </c>
      <c r="AB2688" s="28">
        <f t="shared" si="792"/>
        <v>40530.720238095237</v>
      </c>
      <c r="AC2688">
        <f t="shared" si="793"/>
        <v>1.8842592592592586</v>
      </c>
      <c r="AD2688" s="31">
        <f t="shared" si="782"/>
        <v>5.2060672238628145</v>
      </c>
      <c r="AE2688" s="31">
        <f t="shared" si="794"/>
        <v>10.617793437071763</v>
      </c>
      <c r="AF2688" s="15">
        <f t="shared" si="783"/>
        <v>4.3166666666666682</v>
      </c>
      <c r="AG2688" s="31">
        <f t="shared" si="795"/>
        <v>6.2461944443993378</v>
      </c>
      <c r="AH2688" s="31">
        <f t="shared" si="796"/>
        <v>37.88237793928004</v>
      </c>
      <c r="AI2688">
        <f t="shared" si="797"/>
        <v>163.91468202727617</v>
      </c>
    </row>
    <row r="2689" spans="1:35" x14ac:dyDescent="0.2">
      <c r="A2689">
        <v>32</v>
      </c>
      <c r="C2689" s="27" t="s">
        <v>2750</v>
      </c>
      <c r="D2689" s="26">
        <v>29.79175</v>
      </c>
      <c r="E2689">
        <v>0</v>
      </c>
      <c r="F2689" s="26">
        <v>1</v>
      </c>
      <c r="G2689" s="26">
        <v>35.271666666666668</v>
      </c>
      <c r="H2689" s="26">
        <v>26.645</v>
      </c>
      <c r="I2689" s="26">
        <v>98.833333333333329</v>
      </c>
      <c r="J2689" s="26">
        <v>34.975000000000001</v>
      </c>
      <c r="K2689">
        <v>318.33333333333331</v>
      </c>
      <c r="L2689">
        <v>0.71666666666666667</v>
      </c>
      <c r="M2689">
        <v>7.1083333333333334</v>
      </c>
      <c r="N2689">
        <v>39.850833333333334</v>
      </c>
      <c r="O2689" s="1">
        <f t="shared" si="780"/>
        <v>25.776677098787872</v>
      </c>
      <c r="Q2689" s="1">
        <f t="shared" si="784"/>
        <v>132.25279227565449</v>
      </c>
      <c r="R2689" s="2">
        <f t="shared" si="785"/>
        <v>0.1399224428982119</v>
      </c>
      <c r="S2689" s="2"/>
      <c r="T2689" s="1">
        <f t="shared" si="786"/>
        <v>2790.3753522575234</v>
      </c>
      <c r="U2689" s="1">
        <f t="shared" si="787"/>
        <v>0</v>
      </c>
      <c r="V2689" s="1">
        <f t="shared" si="788"/>
        <v>726.78319523703306</v>
      </c>
      <c r="W2689" s="1">
        <f t="shared" si="789"/>
        <v>-3788.6888956816201</v>
      </c>
      <c r="X2689" s="2">
        <f t="shared" si="798"/>
        <v>43.011391390955353</v>
      </c>
      <c r="Y2689">
        <f t="shared" si="781"/>
        <v>1</v>
      </c>
      <c r="Z2689" s="26">
        <f t="shared" si="790"/>
        <v>0</v>
      </c>
      <c r="AA2689">
        <f t="shared" si="791"/>
        <v>59.903338807765557</v>
      </c>
      <c r="AB2689" s="28">
        <f t="shared" si="792"/>
        <v>40530.761904761908</v>
      </c>
      <c r="AC2689">
        <f t="shared" si="793"/>
        <v>1.8175925925925935</v>
      </c>
      <c r="AD2689" s="31">
        <f t="shared" si="782"/>
        <v>5.1676689634928428</v>
      </c>
      <c r="AE2689" s="31">
        <f t="shared" si="794"/>
        <v>10.542035369043477</v>
      </c>
      <c r="AF2689" s="15">
        <f t="shared" si="783"/>
        <v>4.361574074074074</v>
      </c>
      <c r="AG2689" s="31">
        <f t="shared" si="795"/>
        <v>6.2659702251416718</v>
      </c>
      <c r="AH2689" s="31">
        <f t="shared" si="796"/>
        <v>37.996165942928549</v>
      </c>
      <c r="AI2689">
        <f t="shared" si="797"/>
        <v>165.05423301019704</v>
      </c>
    </row>
    <row r="2690" spans="1:35" x14ac:dyDescent="0.2">
      <c r="A2690">
        <v>32</v>
      </c>
      <c r="C2690" s="27" t="s">
        <v>2751</v>
      </c>
      <c r="D2690" s="26">
        <v>29.814166666666665</v>
      </c>
      <c r="E2690">
        <v>0</v>
      </c>
      <c r="F2690" s="26">
        <v>1</v>
      </c>
      <c r="G2690" s="26">
        <v>34.799166666666665</v>
      </c>
      <c r="H2690" s="26">
        <v>25.583333333333332</v>
      </c>
      <c r="I2690" s="26">
        <v>98.616666666666674</v>
      </c>
      <c r="J2690" s="26">
        <v>34.446666666666665</v>
      </c>
      <c r="K2690">
        <v>316.25</v>
      </c>
      <c r="L2690">
        <v>9.1666666666666674E-2</v>
      </c>
      <c r="M2690">
        <v>3.4416666666666669</v>
      </c>
      <c r="N2690">
        <v>39.880000000000003</v>
      </c>
      <c r="O2690" s="1">
        <f t="shared" si="780"/>
        <v>25.776677098787872</v>
      </c>
      <c r="Q2690" s="1">
        <f t="shared" si="784"/>
        <v>289.73306039154556</v>
      </c>
      <c r="R2690" s="2">
        <f t="shared" si="785"/>
        <v>0.30653536232234979</v>
      </c>
      <c r="S2690" s="2"/>
      <c r="T2690" s="1">
        <f t="shared" si="786"/>
        <v>2995.2393662468148</v>
      </c>
      <c r="U2690" s="1">
        <f t="shared" si="787"/>
        <v>0</v>
      </c>
      <c r="V2690" s="1">
        <f t="shared" si="788"/>
        <v>777.99470834524561</v>
      </c>
      <c r="W2690" s="1">
        <f t="shared" si="789"/>
        <v>-4203.7554498582103</v>
      </c>
      <c r="X2690" s="2">
        <f t="shared" si="798"/>
        <v>43.151313833853564</v>
      </c>
      <c r="Y2690">
        <f t="shared" si="781"/>
        <v>1</v>
      </c>
      <c r="Z2690" s="26">
        <f t="shared" si="790"/>
        <v>0</v>
      </c>
      <c r="AA2690">
        <f t="shared" si="791"/>
        <v>69.758362302348146</v>
      </c>
      <c r="AB2690" s="28">
        <f t="shared" si="792"/>
        <v>40530.803571428572</v>
      </c>
      <c r="AC2690">
        <f t="shared" si="793"/>
        <v>1.5550925925925914</v>
      </c>
      <c r="AD2690" s="31">
        <f t="shared" si="782"/>
        <v>5.0598142024354971</v>
      </c>
      <c r="AE2690" s="31">
        <f t="shared" si="794"/>
        <v>10.331875257850063</v>
      </c>
      <c r="AF2690" s="15">
        <f t="shared" si="783"/>
        <v>4.3777777777777791</v>
      </c>
      <c r="AG2690" s="31">
        <f t="shared" si="795"/>
        <v>6.2731193366015061</v>
      </c>
      <c r="AH2690" s="31">
        <f t="shared" si="796"/>
        <v>38.03729641110889</v>
      </c>
      <c r="AI2690">
        <f t="shared" si="797"/>
        <v>166.56499197339204</v>
      </c>
    </row>
    <row r="2691" spans="1:35" x14ac:dyDescent="0.2">
      <c r="A2691">
        <v>32</v>
      </c>
      <c r="C2691" s="27" t="s">
        <v>2752</v>
      </c>
      <c r="D2691" s="26">
        <v>29.84375</v>
      </c>
      <c r="E2691">
        <v>0</v>
      </c>
      <c r="F2691" s="26">
        <v>1</v>
      </c>
      <c r="G2691" s="26">
        <v>34.38666666666667</v>
      </c>
      <c r="H2691" s="26">
        <v>25.002500000000001</v>
      </c>
      <c r="I2691" s="26">
        <v>98.525000000000006</v>
      </c>
      <c r="J2691" s="26">
        <v>34.009166666666665</v>
      </c>
      <c r="K2691">
        <v>321.83333333333331</v>
      </c>
      <c r="L2691">
        <v>0.15</v>
      </c>
      <c r="M2691">
        <v>3.3250000000000002</v>
      </c>
      <c r="N2691">
        <v>39.880000000000003</v>
      </c>
      <c r="O2691" s="1">
        <f t="shared" si="780"/>
        <v>25.776677098787872</v>
      </c>
      <c r="Q2691" s="1">
        <f t="shared" si="784"/>
        <v>440.06676449955359</v>
      </c>
      <c r="R2691" s="2">
        <f t="shared" si="785"/>
        <v>0.46558727167550779</v>
      </c>
      <c r="S2691" s="2"/>
      <c r="T2691" s="1">
        <f t="shared" si="786"/>
        <v>3146.5306116762072</v>
      </c>
      <c r="U2691" s="1">
        <f t="shared" si="787"/>
        <v>0</v>
      </c>
      <c r="V2691" s="1">
        <f t="shared" si="788"/>
        <v>816.63773632780897</v>
      </c>
      <c r="W2691" s="1">
        <f t="shared" si="789"/>
        <v>-4545.0477161661947</v>
      </c>
      <c r="X2691" s="2">
        <f t="shared" si="798"/>
        <v>43.457849196175914</v>
      </c>
      <c r="Y2691">
        <f t="shared" si="781"/>
        <v>1</v>
      </c>
      <c r="Z2691" s="26">
        <f t="shared" si="790"/>
        <v>0</v>
      </c>
      <c r="AA2691">
        <f t="shared" si="791"/>
        <v>82.286352483673724</v>
      </c>
      <c r="AB2691" s="28">
        <f t="shared" si="792"/>
        <v>40530.845238095237</v>
      </c>
      <c r="AC2691">
        <f t="shared" si="793"/>
        <v>1.325925925925928</v>
      </c>
      <c r="AD2691" s="31">
        <f t="shared" si="782"/>
        <v>4.9722257345124321</v>
      </c>
      <c r="AE2691" s="31">
        <f t="shared" si="794"/>
        <v>10.161501207946397</v>
      </c>
      <c r="AF2691" s="15">
        <f t="shared" si="783"/>
        <v>4.3777777777777791</v>
      </c>
      <c r="AG2691" s="31">
        <f t="shared" si="795"/>
        <v>6.2731193366015061</v>
      </c>
      <c r="AH2691" s="31">
        <f t="shared" si="796"/>
        <v>38.03729641110889</v>
      </c>
      <c r="AI2691">
        <f t="shared" si="797"/>
        <v>167.58928076141291</v>
      </c>
    </row>
    <row r="2692" spans="1:35" x14ac:dyDescent="0.2">
      <c r="A2692">
        <v>32</v>
      </c>
      <c r="C2692" s="27" t="s">
        <v>2753</v>
      </c>
      <c r="D2692" s="26">
        <v>29.857749999999999</v>
      </c>
      <c r="E2692">
        <v>0</v>
      </c>
      <c r="F2692" s="26">
        <v>1</v>
      </c>
      <c r="G2692" s="26">
        <v>34.005000000000003</v>
      </c>
      <c r="H2692" s="26">
        <v>24.265000000000001</v>
      </c>
      <c r="I2692" s="26">
        <v>98.341666666666669</v>
      </c>
      <c r="J2692" s="26">
        <v>33.582499999999996</v>
      </c>
      <c r="K2692">
        <v>319.25</v>
      </c>
      <c r="L2692">
        <v>0.26666666666666672</v>
      </c>
      <c r="M2692">
        <v>5.2666666666666666</v>
      </c>
      <c r="N2692">
        <v>39.880000000000003</v>
      </c>
      <c r="O2692" s="1">
        <f t="shared" si="780"/>
        <v>25.776677098787872</v>
      </c>
      <c r="Q2692" s="1">
        <f t="shared" si="784"/>
        <v>497.17584998985626</v>
      </c>
      <c r="R2692" s="2">
        <f t="shared" si="785"/>
        <v>0.52600824741438423</v>
      </c>
      <c r="S2692" s="2"/>
      <c r="T2692" s="1">
        <f t="shared" si="786"/>
        <v>3351.6500536659255</v>
      </c>
      <c r="U2692" s="1">
        <f t="shared" si="787"/>
        <v>0</v>
      </c>
      <c r="V2692" s="1">
        <f t="shared" si="788"/>
        <v>869.19611810341803</v>
      </c>
      <c r="W2692" s="1">
        <f t="shared" si="789"/>
        <v>-4860.8292474168202</v>
      </c>
      <c r="X2692" s="2">
        <f t="shared" si="798"/>
        <v>43.923436467851424</v>
      </c>
      <c r="Y2692">
        <f t="shared" si="781"/>
        <v>1</v>
      </c>
      <c r="Z2692" s="26">
        <f t="shared" si="790"/>
        <v>0</v>
      </c>
      <c r="AA2692">
        <f t="shared" si="791"/>
        <v>98.37538196680498</v>
      </c>
      <c r="AB2692" s="28">
        <f t="shared" si="792"/>
        <v>40530.886904761908</v>
      </c>
      <c r="AC2692">
        <f t="shared" si="793"/>
        <v>1.1138888888888903</v>
      </c>
      <c r="AD2692" s="31">
        <f t="shared" si="782"/>
        <v>4.8874943152301453</v>
      </c>
      <c r="AE2692" s="31">
        <f t="shared" si="794"/>
        <v>9.9960617543542956</v>
      </c>
      <c r="AF2692" s="15">
        <f t="shared" si="783"/>
        <v>4.3777777777777791</v>
      </c>
      <c r="AG2692" s="31">
        <f t="shared" si="795"/>
        <v>6.2731193366015061</v>
      </c>
      <c r="AH2692" s="31">
        <f t="shared" si="796"/>
        <v>38.03729641110889</v>
      </c>
      <c r="AI2692">
        <f t="shared" si="797"/>
        <v>168.58390275640863</v>
      </c>
    </row>
    <row r="2693" spans="1:35" x14ac:dyDescent="0.2">
      <c r="A2693">
        <v>32</v>
      </c>
      <c r="C2693" s="27" t="s">
        <v>2754</v>
      </c>
      <c r="D2693" s="26">
        <v>29.872250000000001</v>
      </c>
      <c r="E2693">
        <v>0</v>
      </c>
      <c r="F2693" s="26">
        <v>1</v>
      </c>
      <c r="G2693" s="26">
        <v>33.674166666666665</v>
      </c>
      <c r="H2693" s="26">
        <v>23.394166666666667</v>
      </c>
      <c r="I2693" s="26">
        <v>98.141666666666666</v>
      </c>
      <c r="J2693" s="26">
        <v>33.201666666666668</v>
      </c>
      <c r="K2693">
        <v>324</v>
      </c>
      <c r="L2693">
        <v>0</v>
      </c>
      <c r="M2693">
        <v>3.4499999999999997</v>
      </c>
      <c r="N2693">
        <v>39.855000000000004</v>
      </c>
      <c r="O2693" s="1">
        <f t="shared" si="780"/>
        <v>25.776677098787872</v>
      </c>
      <c r="Q2693" s="1">
        <f t="shared" si="784"/>
        <v>450.55760218821956</v>
      </c>
      <c r="R2693" s="2">
        <f t="shared" si="785"/>
        <v>0.47668649772728916</v>
      </c>
      <c r="S2693" s="2"/>
      <c r="T2693" s="1">
        <f t="shared" si="786"/>
        <v>3589.8034880314799</v>
      </c>
      <c r="U2693" s="1">
        <f t="shared" si="787"/>
        <v>0</v>
      </c>
      <c r="V2693" s="1">
        <f t="shared" si="788"/>
        <v>930.0365103695276</v>
      </c>
      <c r="W2693" s="1">
        <f t="shared" si="789"/>
        <v>-5113.8681600128502</v>
      </c>
      <c r="X2693" s="2">
        <f t="shared" si="798"/>
        <v>44.449444715265805</v>
      </c>
      <c r="Y2693">
        <f t="shared" si="781"/>
        <v>1</v>
      </c>
      <c r="Z2693" s="26">
        <f t="shared" si="790"/>
        <v>0</v>
      </c>
      <c r="AA2693">
        <f t="shared" si="791"/>
        <v>116.10661702462251</v>
      </c>
      <c r="AB2693" s="28">
        <f t="shared" si="792"/>
        <v>40530.928571428572</v>
      </c>
      <c r="AC2693">
        <f t="shared" si="793"/>
        <v>0.93009259259259136</v>
      </c>
      <c r="AD2693" s="31">
        <f t="shared" si="782"/>
        <v>4.8130806459194844</v>
      </c>
      <c r="AE2693" s="31">
        <f t="shared" si="794"/>
        <v>9.8504697395570204</v>
      </c>
      <c r="AF2693" s="15">
        <f t="shared" si="783"/>
        <v>4.3638888888888907</v>
      </c>
      <c r="AG2693" s="31">
        <f t="shared" si="795"/>
        <v>6.2669910874364305</v>
      </c>
      <c r="AH2693" s="31">
        <f t="shared" si="796"/>
        <v>38.002039354063243</v>
      </c>
      <c r="AI2693">
        <f t="shared" si="797"/>
        <v>169.24723652241138</v>
      </c>
    </row>
    <row r="2694" spans="1:35" x14ac:dyDescent="0.2">
      <c r="A2694">
        <v>32</v>
      </c>
      <c r="C2694" s="27" t="s">
        <v>2755</v>
      </c>
      <c r="D2694" s="26">
        <v>29.883583333333334</v>
      </c>
      <c r="E2694">
        <v>0</v>
      </c>
      <c r="F2694" s="26">
        <v>1</v>
      </c>
      <c r="G2694" s="26">
        <v>33.325000000000003</v>
      </c>
      <c r="H2694" s="26">
        <v>22.566666666666666</v>
      </c>
      <c r="I2694" s="26">
        <v>97.908333333333331</v>
      </c>
      <c r="J2694" s="26">
        <v>32.791666666666664</v>
      </c>
      <c r="K2694">
        <v>325.83333333333331</v>
      </c>
      <c r="L2694">
        <v>0</v>
      </c>
      <c r="M2694">
        <v>1.5583333333333331</v>
      </c>
      <c r="N2694">
        <v>39.796666666666667</v>
      </c>
      <c r="O2694" s="1">
        <f t="shared" si="780"/>
        <v>25.776677098787872</v>
      </c>
      <c r="Q2694" s="1">
        <f t="shared" si="784"/>
        <v>411.78670182961866</v>
      </c>
      <c r="R2694" s="2">
        <f t="shared" si="785"/>
        <v>0.43566718162671536</v>
      </c>
      <c r="S2694" s="2"/>
      <c r="T2694" s="1">
        <f t="shared" si="786"/>
        <v>3812.159765055163</v>
      </c>
      <c r="U2694" s="1">
        <f t="shared" si="787"/>
        <v>0</v>
      </c>
      <c r="V2694" s="1">
        <f t="shared" si="788"/>
        <v>986.64855453545488</v>
      </c>
      <c r="W2694" s="1">
        <f t="shared" si="789"/>
        <v>-5354.4964447431221</v>
      </c>
      <c r="X2694" s="2">
        <f t="shared" si="798"/>
        <v>44.926131212993091</v>
      </c>
      <c r="Y2694">
        <f t="shared" si="781"/>
        <v>1</v>
      </c>
      <c r="Z2694" s="26">
        <f t="shared" si="790"/>
        <v>0</v>
      </c>
      <c r="AA2694">
        <f t="shared" si="791"/>
        <v>134.58624542108248</v>
      </c>
      <c r="AB2694" s="28">
        <f t="shared" si="792"/>
        <v>40530.970238095237</v>
      </c>
      <c r="AC2694">
        <f t="shared" si="793"/>
        <v>0.73611111111111271</v>
      </c>
      <c r="AD2694" s="31">
        <f t="shared" si="782"/>
        <v>4.7345671242676719</v>
      </c>
      <c r="AE2694" s="31">
        <f t="shared" si="794"/>
        <v>9.6966465054203983</v>
      </c>
      <c r="AF2694" s="15">
        <f t="shared" si="783"/>
        <v>4.3314814814814815</v>
      </c>
      <c r="AG2694" s="31">
        <f t="shared" si="795"/>
        <v>6.2527123311405273</v>
      </c>
      <c r="AH2694" s="31">
        <f t="shared" si="796"/>
        <v>37.919883435173112</v>
      </c>
      <c r="AI2694">
        <f t="shared" si="797"/>
        <v>169.67810042167332</v>
      </c>
    </row>
    <row r="2695" spans="1:35" x14ac:dyDescent="0.2">
      <c r="A2695">
        <v>32</v>
      </c>
      <c r="C2695" s="27" t="s">
        <v>2756</v>
      </c>
      <c r="D2695" s="26">
        <v>29.908250000000002</v>
      </c>
      <c r="E2695">
        <v>0</v>
      </c>
      <c r="F2695" s="26">
        <v>1</v>
      </c>
      <c r="G2695" s="26">
        <v>32.832500000000003</v>
      </c>
      <c r="H2695" s="26">
        <v>21.65</v>
      </c>
      <c r="I2695" s="26">
        <v>97.716666666666669</v>
      </c>
      <c r="J2695" s="26">
        <v>32.25416666666667</v>
      </c>
      <c r="K2695">
        <v>325.83333333333331</v>
      </c>
      <c r="L2695">
        <v>0</v>
      </c>
      <c r="M2695">
        <v>0</v>
      </c>
      <c r="N2695">
        <v>39.738333333333337</v>
      </c>
      <c r="O2695" s="1">
        <f t="shared" si="780"/>
        <v>25.776677098787872</v>
      </c>
      <c r="Q2695" s="1">
        <f t="shared" si="784"/>
        <v>481.51955774228713</v>
      </c>
      <c r="R2695" s="2">
        <f t="shared" si="785"/>
        <v>0.50944400993921468</v>
      </c>
      <c r="S2695" s="2"/>
      <c r="T2695" s="1">
        <f t="shared" si="786"/>
        <v>4042.7248876995341</v>
      </c>
      <c r="U2695" s="1">
        <f t="shared" si="787"/>
        <v>0</v>
      </c>
      <c r="V2695" s="1">
        <f t="shared" si="788"/>
        <v>1044.8599268086343</v>
      </c>
      <c r="W2695" s="1">
        <f t="shared" si="789"/>
        <v>-5713.7151735238576</v>
      </c>
      <c r="X2695" s="2">
        <f t="shared" si="798"/>
        <v>45.361798394619804</v>
      </c>
      <c r="Y2695">
        <f t="shared" si="781"/>
        <v>1</v>
      </c>
      <c r="Z2695" s="26">
        <f t="shared" si="790"/>
        <v>0</v>
      </c>
      <c r="AA2695">
        <f t="shared" si="791"/>
        <v>156.98331826142231</v>
      </c>
      <c r="AB2695" s="28">
        <f t="shared" si="792"/>
        <v>40531.011904761908</v>
      </c>
      <c r="AC2695">
        <f t="shared" si="793"/>
        <v>0.46250000000000174</v>
      </c>
      <c r="AD2695" s="31">
        <f t="shared" si="782"/>
        <v>4.6322835935646598</v>
      </c>
      <c r="AE2695" s="31">
        <f t="shared" si="794"/>
        <v>9.4966514842943059</v>
      </c>
      <c r="AF2695" s="15">
        <f t="shared" si="783"/>
        <v>4.2990740740740758</v>
      </c>
      <c r="AG2695" s="31">
        <f t="shared" si="795"/>
        <v>6.2384622234644338</v>
      </c>
      <c r="AH2695" s="31">
        <f t="shared" si="796"/>
        <v>37.837882085124257</v>
      </c>
      <c r="AI2695">
        <f t="shared" si="797"/>
        <v>170.38747837218966</v>
      </c>
    </row>
    <row r="2696" spans="1:35" x14ac:dyDescent="0.2">
      <c r="A2696">
        <v>32</v>
      </c>
      <c r="C2696" s="27" t="s">
        <v>2757</v>
      </c>
      <c r="D2696" s="26">
        <v>29.92475</v>
      </c>
      <c r="E2696">
        <v>0</v>
      </c>
      <c r="F2696" s="26">
        <v>1</v>
      </c>
      <c r="G2696" s="26">
        <v>32.642499999999998</v>
      </c>
      <c r="H2696" s="26">
        <v>20.925000000000001</v>
      </c>
      <c r="I2696" s="26">
        <v>97.49166666666666</v>
      </c>
      <c r="J2696" s="26">
        <v>32.00333333333333</v>
      </c>
      <c r="K2696">
        <v>327</v>
      </c>
      <c r="L2696">
        <v>0</v>
      </c>
      <c r="M2696">
        <v>0</v>
      </c>
      <c r="N2696">
        <v>39.67</v>
      </c>
      <c r="O2696" s="1">
        <f t="shared" si="780"/>
        <v>25.776677098787872</v>
      </c>
      <c r="Q2696" s="1">
        <f t="shared" si="784"/>
        <v>318.00572186909096</v>
      </c>
      <c r="R2696" s="2">
        <f t="shared" si="785"/>
        <v>0.3364476219661906</v>
      </c>
      <c r="S2696" s="2"/>
      <c r="T2696" s="1">
        <f t="shared" si="786"/>
        <v>4253.1904727386354</v>
      </c>
      <c r="U2696" s="1">
        <f t="shared" si="787"/>
        <v>0</v>
      </c>
      <c r="V2696" s="1">
        <f t="shared" si="788"/>
        <v>1098.6029164836634</v>
      </c>
      <c r="W2696" s="1">
        <f t="shared" si="789"/>
        <v>-5814.3791551015702</v>
      </c>
      <c r="X2696" s="2">
        <f t="shared" si="798"/>
        <v>45.87124240455902</v>
      </c>
      <c r="Y2696">
        <f t="shared" si="781"/>
        <v>1</v>
      </c>
      <c r="Z2696" s="26">
        <f t="shared" si="790"/>
        <v>0</v>
      </c>
      <c r="AA2696">
        <f t="shared" si="791"/>
        <v>174.999625606178</v>
      </c>
      <c r="AB2696" s="28">
        <f t="shared" si="792"/>
        <v>40531.053571428572</v>
      </c>
      <c r="AC2696">
        <f t="shared" si="793"/>
        <v>0.35694444444444351</v>
      </c>
      <c r="AD2696" s="31">
        <f t="shared" si="782"/>
        <v>4.5862492173906846</v>
      </c>
      <c r="AE2696" s="31">
        <f t="shared" si="794"/>
        <v>9.40590499682712</v>
      </c>
      <c r="AF2696" s="15">
        <f t="shared" si="783"/>
        <v>4.261111111111112</v>
      </c>
      <c r="AG2696" s="31">
        <f t="shared" si="795"/>
        <v>6.2218056104704509</v>
      </c>
      <c r="AH2696" s="31">
        <f t="shared" si="796"/>
        <v>37.742019619077354</v>
      </c>
      <c r="AI2696">
        <f t="shared" si="797"/>
        <v>170.3567211089684</v>
      </c>
    </row>
    <row r="2697" spans="1:35" x14ac:dyDescent="0.2">
      <c r="A2697">
        <v>32</v>
      </c>
      <c r="C2697" s="27" t="s">
        <v>2758</v>
      </c>
      <c r="D2697" s="26">
        <v>29.945333333333334</v>
      </c>
      <c r="E2697">
        <v>0</v>
      </c>
      <c r="F2697" s="26">
        <v>1</v>
      </c>
      <c r="G2697" s="26">
        <v>32.344999999999999</v>
      </c>
      <c r="H2697" s="26">
        <v>19.7925</v>
      </c>
      <c r="I2697" s="26">
        <v>97.141666666666666</v>
      </c>
      <c r="J2697" s="26">
        <v>31.619166666666665</v>
      </c>
      <c r="K2697">
        <v>338.5</v>
      </c>
      <c r="L2697">
        <v>0</v>
      </c>
      <c r="M2697">
        <v>0</v>
      </c>
      <c r="N2697">
        <v>39.58</v>
      </c>
      <c r="O2697" s="1">
        <f t="shared" si="780"/>
        <v>25.776677098787872</v>
      </c>
      <c r="Q2697" s="1">
        <f t="shared" si="784"/>
        <v>177.18659034848062</v>
      </c>
      <c r="R2697" s="2">
        <f t="shared" si="785"/>
        <v>0.18746205765311469</v>
      </c>
      <c r="S2697" s="2"/>
      <c r="T2697" s="1">
        <f t="shared" si="786"/>
        <v>4503.6375713187763</v>
      </c>
      <c r="U2697" s="1">
        <f t="shared" si="787"/>
        <v>0</v>
      </c>
      <c r="V2697" s="1">
        <f t="shared" si="788"/>
        <v>1160.5685968292403</v>
      </c>
      <c r="W2697" s="1">
        <f t="shared" si="789"/>
        <v>-5986.059507244373</v>
      </c>
      <c r="X2697" s="2">
        <f t="shared" si="798"/>
        <v>46.207690026525214</v>
      </c>
      <c r="Y2697">
        <f t="shared" si="781"/>
        <v>1</v>
      </c>
      <c r="Z2697" s="26">
        <f t="shared" si="790"/>
        <v>0</v>
      </c>
      <c r="AA2697">
        <f t="shared" si="791"/>
        <v>192.17417477152165</v>
      </c>
      <c r="AB2697" s="28">
        <f t="shared" si="792"/>
        <v>40531.095238095237</v>
      </c>
      <c r="AC2697">
        <f t="shared" si="793"/>
        <v>0.19166666666666604</v>
      </c>
      <c r="AD2697" s="31">
        <f t="shared" si="782"/>
        <v>4.5150819453423079</v>
      </c>
      <c r="AE2697" s="31">
        <f t="shared" si="794"/>
        <v>9.2655476455880148</v>
      </c>
      <c r="AF2697" s="15">
        <f t="shared" si="783"/>
        <v>4.2111111111111104</v>
      </c>
      <c r="AG2697" s="31">
        <f t="shared" si="795"/>
        <v>6.1999273830782515</v>
      </c>
      <c r="AH2697" s="31">
        <f t="shared" si="796"/>
        <v>37.616084213562779</v>
      </c>
      <c r="AI2697">
        <f t="shared" si="797"/>
        <v>170.44342584666427</v>
      </c>
    </row>
    <row r="2698" spans="1:35" x14ac:dyDescent="0.2">
      <c r="A2698">
        <v>32</v>
      </c>
      <c r="C2698" s="27" t="s">
        <v>2759</v>
      </c>
      <c r="D2698" s="26">
        <v>29.964749999999999</v>
      </c>
      <c r="E2698">
        <v>0</v>
      </c>
      <c r="F2698" s="26">
        <v>1</v>
      </c>
      <c r="G2698" s="26">
        <v>31.604166666666668</v>
      </c>
      <c r="H2698" s="26">
        <v>17.712499999999999</v>
      </c>
      <c r="I2698" s="26">
        <v>96.775000000000006</v>
      </c>
      <c r="J2698" s="26">
        <v>30.78</v>
      </c>
      <c r="K2698">
        <v>352</v>
      </c>
      <c r="L2698">
        <v>0</v>
      </c>
      <c r="M2698">
        <v>0</v>
      </c>
      <c r="N2698">
        <v>39.504999999999995</v>
      </c>
      <c r="O2698" s="1">
        <f t="shared" si="780"/>
        <v>25.776677098787872</v>
      </c>
      <c r="Q2698" s="1">
        <f t="shared" si="784"/>
        <v>247.8116326272534</v>
      </c>
      <c r="R2698" s="2">
        <f t="shared" si="785"/>
        <v>0.26218281231845492</v>
      </c>
      <c r="S2698" s="2"/>
      <c r="T2698" s="1">
        <f t="shared" si="786"/>
        <v>4890.226776398581</v>
      </c>
      <c r="U2698" s="1">
        <f t="shared" si="787"/>
        <v>0</v>
      </c>
      <c r="V2698" s="1">
        <f t="shared" si="788"/>
        <v>1253.105044353819</v>
      </c>
      <c r="W2698" s="1">
        <f t="shared" si="789"/>
        <v>-6536.9534886182755</v>
      </c>
      <c r="X2698" s="2">
        <f t="shared" si="798"/>
        <v>46.395152084178328</v>
      </c>
      <c r="Y2698">
        <f t="shared" si="781"/>
        <v>1</v>
      </c>
      <c r="Z2698" s="26">
        <f t="shared" si="790"/>
        <v>0</v>
      </c>
      <c r="AA2698">
        <f t="shared" si="791"/>
        <v>218.77324962104257</v>
      </c>
      <c r="AB2698" s="28">
        <f t="shared" si="792"/>
        <v>40531.136904761908</v>
      </c>
      <c r="AC2698">
        <f t="shared" si="793"/>
        <v>-0.21990740740740675</v>
      </c>
      <c r="AD2698" s="31">
        <f t="shared" si="782"/>
        <v>4.3648278039507531</v>
      </c>
      <c r="AE2698" s="31">
        <f t="shared" si="794"/>
        <v>8.97071351641363</v>
      </c>
      <c r="AF2698" s="15">
        <f t="shared" si="783"/>
        <v>4.1694444444444416</v>
      </c>
      <c r="AG2698" s="31">
        <f t="shared" si="795"/>
        <v>6.1817472969210128</v>
      </c>
      <c r="AH2698" s="31">
        <f t="shared" si="796"/>
        <v>37.511417498018844</v>
      </c>
      <c r="AI2698">
        <f t="shared" si="797"/>
        <v>171.58671233741052</v>
      </c>
    </row>
    <row r="2699" spans="1:35" x14ac:dyDescent="0.2">
      <c r="A2699">
        <v>32</v>
      </c>
      <c r="C2699" s="27" t="s">
        <v>2760</v>
      </c>
      <c r="D2699" s="26">
        <v>29.990749999999998</v>
      </c>
      <c r="E2699">
        <v>0</v>
      </c>
      <c r="F2699" s="26">
        <v>1</v>
      </c>
      <c r="G2699" s="26">
        <v>31.285833333333333</v>
      </c>
      <c r="H2699" s="26">
        <v>17.613333333333333</v>
      </c>
      <c r="I2699" s="26">
        <v>96.6</v>
      </c>
      <c r="J2699" s="26">
        <v>30.420833333333334</v>
      </c>
      <c r="K2699">
        <v>347.75</v>
      </c>
      <c r="L2699">
        <v>0</v>
      </c>
      <c r="M2699">
        <v>0</v>
      </c>
      <c r="N2699">
        <v>39.405000000000001</v>
      </c>
      <c r="O2699" s="1">
        <f t="shared" ref="O2699:O2762" si="799">F2699*$D$17*$D$12*$D$18*$D$22/1000</f>
        <v>25.776677098787872</v>
      </c>
      <c r="Q2699" s="1">
        <f t="shared" si="784"/>
        <v>350.48277126953042</v>
      </c>
      <c r="R2699" s="2">
        <f t="shared" si="785"/>
        <v>0.37080809188174274</v>
      </c>
      <c r="S2699" s="2"/>
      <c r="T2699" s="1">
        <f t="shared" si="786"/>
        <v>4951.8347787752318</v>
      </c>
      <c r="U2699" s="1">
        <f t="shared" si="787"/>
        <v>0</v>
      </c>
      <c r="V2699" s="1">
        <f t="shared" si="788"/>
        <v>1269.5503642852702</v>
      </c>
      <c r="W2699" s="1">
        <f t="shared" si="789"/>
        <v>-6717.5970719974603</v>
      </c>
      <c r="X2699" s="2">
        <f t="shared" si="798"/>
        <v>46.657334896496785</v>
      </c>
      <c r="Y2699">
        <f t="shared" si="781"/>
        <v>1</v>
      </c>
      <c r="Z2699" s="26">
        <f t="shared" si="790"/>
        <v>0</v>
      </c>
      <c r="AA2699">
        <f t="shared" si="791"/>
        <v>236.28306030633647</v>
      </c>
      <c r="AB2699" s="28">
        <f t="shared" si="792"/>
        <v>40531.178571428572</v>
      </c>
      <c r="AC2699">
        <f t="shared" si="793"/>
        <v>-0.39675925925925959</v>
      </c>
      <c r="AD2699" s="31">
        <f t="shared" si="782"/>
        <v>4.3008737955701744</v>
      </c>
      <c r="AE2699" s="31">
        <f t="shared" si="794"/>
        <v>8.845004829922603</v>
      </c>
      <c r="AF2699" s="15">
        <f t="shared" si="783"/>
        <v>4.1138888888888898</v>
      </c>
      <c r="AG2699" s="31">
        <f t="shared" si="795"/>
        <v>6.1575802017939756</v>
      </c>
      <c r="AH2699" s="31">
        <f t="shared" si="796"/>
        <v>37.372256121708403</v>
      </c>
      <c r="AI2699">
        <f t="shared" si="797"/>
        <v>171.50583476621622</v>
      </c>
    </row>
    <row r="2700" spans="1:35" x14ac:dyDescent="0.2">
      <c r="A2700">
        <v>32</v>
      </c>
      <c r="C2700" s="27" t="s">
        <v>2761</v>
      </c>
      <c r="D2700" s="26">
        <v>30.008499999999998</v>
      </c>
      <c r="E2700">
        <v>0</v>
      </c>
      <c r="F2700" s="26">
        <v>29.583333333333336</v>
      </c>
      <c r="G2700" s="26">
        <v>31.500833333333333</v>
      </c>
      <c r="H2700" s="26">
        <v>18.411666666666665</v>
      </c>
      <c r="I2700" s="26">
        <v>96.333333333333329</v>
      </c>
      <c r="J2700" s="26">
        <v>30.565833333333334</v>
      </c>
      <c r="K2700">
        <v>311.33333333333331</v>
      </c>
      <c r="L2700">
        <v>0</v>
      </c>
      <c r="M2700">
        <v>0</v>
      </c>
      <c r="N2700">
        <v>39.305</v>
      </c>
      <c r="O2700" s="1">
        <f t="shared" si="799"/>
        <v>762.56003083914118</v>
      </c>
      <c r="Q2700" s="1">
        <f t="shared" si="784"/>
        <v>914.91725729757832</v>
      </c>
      <c r="R2700" s="2">
        <f t="shared" si="785"/>
        <v>0.96797546190164563</v>
      </c>
      <c r="S2700" s="2"/>
      <c r="T2700" s="1">
        <f t="shared" si="786"/>
        <v>4878.9441905131353</v>
      </c>
      <c r="U2700" s="1">
        <f t="shared" si="787"/>
        <v>0</v>
      </c>
      <c r="V2700" s="1">
        <f t="shared" si="788"/>
        <v>1255.2963435993674</v>
      </c>
      <c r="W2700" s="1">
        <f t="shared" si="789"/>
        <v>-6456.9738868168124</v>
      </c>
      <c r="X2700" s="2">
        <f t="shared" si="798"/>
        <v>47.028142988378526</v>
      </c>
      <c r="Y2700">
        <f t="shared" ref="Y2700:Y2763" si="800">IF(X2700&gt;32,1,0)</f>
        <v>1</v>
      </c>
      <c r="Z2700" s="26">
        <f t="shared" si="790"/>
        <v>0</v>
      </c>
      <c r="AA2700">
        <f t="shared" si="791"/>
        <v>241.09734512365969</v>
      </c>
      <c r="AB2700" s="28">
        <f t="shared" si="792"/>
        <v>40531.220238095237</v>
      </c>
      <c r="AC2700">
        <f t="shared" si="793"/>
        <v>-0.27731481481481524</v>
      </c>
      <c r="AD2700" s="31">
        <f t="shared" si="782"/>
        <v>4.3266897048177206</v>
      </c>
      <c r="AE2700" s="31">
        <f t="shared" si="794"/>
        <v>8.8942018350195706</v>
      </c>
      <c r="AF2700" s="15">
        <f t="shared" si="783"/>
        <v>4.0583333333333327</v>
      </c>
      <c r="AG2700" s="31">
        <f t="shared" si="795"/>
        <v>6.1334963325438823</v>
      </c>
      <c r="AH2700" s="31">
        <f t="shared" si="796"/>
        <v>37.233544191285894</v>
      </c>
      <c r="AI2700">
        <f t="shared" si="797"/>
        <v>170.37612624587311</v>
      </c>
    </row>
    <row r="2701" spans="1:35" x14ac:dyDescent="0.2">
      <c r="A2701">
        <v>32</v>
      </c>
      <c r="C2701" s="27" t="s">
        <v>2762</v>
      </c>
      <c r="D2701" s="26">
        <v>30.03275</v>
      </c>
      <c r="E2701">
        <v>0</v>
      </c>
      <c r="F2701" s="26">
        <v>232</v>
      </c>
      <c r="G2701" s="26">
        <v>35.148333333333333</v>
      </c>
      <c r="H2701" s="26">
        <v>21.713333333333335</v>
      </c>
      <c r="I2701" s="26">
        <v>94.525000000000006</v>
      </c>
      <c r="J2701" s="26">
        <v>33.720833333333331</v>
      </c>
      <c r="K2701">
        <v>335.75</v>
      </c>
      <c r="L2701">
        <v>0</v>
      </c>
      <c r="M2701">
        <v>0</v>
      </c>
      <c r="N2701">
        <v>39.189166666666665</v>
      </c>
      <c r="O2701" s="1">
        <f t="shared" si="799"/>
        <v>5980.1890869187846</v>
      </c>
      <c r="Q2701" s="1">
        <f t="shared" si="784"/>
        <v>3512.024478617303</v>
      </c>
      <c r="R2701" s="2">
        <f t="shared" si="785"/>
        <v>3.7156950421296511</v>
      </c>
      <c r="S2701" s="2"/>
      <c r="T2701" s="1">
        <f t="shared" si="786"/>
        <v>4481.0632977736886</v>
      </c>
      <c r="U2701" s="1">
        <f t="shared" si="787"/>
        <v>0</v>
      </c>
      <c r="V2701" s="1">
        <f t="shared" si="788"/>
        <v>1167.834039969714</v>
      </c>
      <c r="W2701" s="1">
        <f t="shared" si="789"/>
        <v>-3343.2852511665465</v>
      </c>
      <c r="X2701" s="2">
        <f t="shared" si="798"/>
        <v>47.996118450280171</v>
      </c>
      <c r="Y2701">
        <f t="shared" si="800"/>
        <v>1</v>
      </c>
      <c r="Z2701" s="26">
        <f t="shared" si="790"/>
        <v>0</v>
      </c>
      <c r="AA2701">
        <f t="shared" si="791"/>
        <v>165.06558241124068</v>
      </c>
      <c r="AB2701" s="28">
        <f t="shared" si="792"/>
        <v>40531.261904761908</v>
      </c>
      <c r="AC2701">
        <f t="shared" si="793"/>
        <v>1.749074074074074</v>
      </c>
      <c r="AD2701" s="31">
        <f t="shared" si="782"/>
        <v>4.9181014658695155</v>
      </c>
      <c r="AE2701" s="31">
        <f t="shared" si="794"/>
        <v>10.035418825901994</v>
      </c>
      <c r="AF2701" s="15">
        <f t="shared" si="783"/>
        <v>3.9939814814814807</v>
      </c>
      <c r="AG2701" s="31">
        <f t="shared" si="795"/>
        <v>6.1057028965888991</v>
      </c>
      <c r="AH2701" s="31">
        <f t="shared" si="796"/>
        <v>37.073429758141771</v>
      </c>
      <c r="AI2701">
        <f t="shared" si="797"/>
        <v>162.55252172462554</v>
      </c>
    </row>
    <row r="2702" spans="1:35" x14ac:dyDescent="0.2">
      <c r="A2702">
        <v>32</v>
      </c>
      <c r="C2702" s="27" t="s">
        <v>2763</v>
      </c>
      <c r="D2702" s="26">
        <v>30.05</v>
      </c>
      <c r="E2702">
        <v>0</v>
      </c>
      <c r="F2702" s="26">
        <v>318.33333333333337</v>
      </c>
      <c r="G2702" s="26">
        <v>48.319166666666668</v>
      </c>
      <c r="H2702" s="26">
        <v>24.579166666666666</v>
      </c>
      <c r="I2702" s="26">
        <v>87.025000000000006</v>
      </c>
      <c r="J2702" s="26">
        <v>44.641666666666666</v>
      </c>
      <c r="K2702">
        <v>204</v>
      </c>
      <c r="L2702">
        <v>1.2916666666666667</v>
      </c>
      <c r="M2702">
        <v>5.6916666666666664</v>
      </c>
      <c r="N2702">
        <v>39.07</v>
      </c>
      <c r="O2702" s="1">
        <f t="shared" si="799"/>
        <v>8205.5755431141406</v>
      </c>
      <c r="Q2702" s="1">
        <f t="shared" si="784"/>
        <v>-5434.5434412481472</v>
      </c>
      <c r="R2702" s="2">
        <f t="shared" si="785"/>
        <v>-5.7497054032021024</v>
      </c>
      <c r="S2702" s="2"/>
      <c r="T2702" s="1">
        <f t="shared" si="786"/>
        <v>4625.9598182347145</v>
      </c>
      <c r="U2702" s="1">
        <f t="shared" si="787"/>
        <v>0</v>
      </c>
      <c r="V2702" s="1">
        <f t="shared" si="788"/>
        <v>1229.8825749334376</v>
      </c>
      <c r="W2702" s="1">
        <f t="shared" si="789"/>
        <v>7652.5310378835875</v>
      </c>
      <c r="X2702" s="2">
        <f t="shared" si="798"/>
        <v>51.711813492409824</v>
      </c>
      <c r="Y2702">
        <f t="shared" si="800"/>
        <v>1</v>
      </c>
      <c r="Z2702" s="26">
        <f t="shared" si="790"/>
        <v>0</v>
      </c>
      <c r="AA2702">
        <f t="shared" si="791"/>
        <v>11.510052484225117</v>
      </c>
      <c r="AB2702" s="28">
        <f t="shared" si="792"/>
        <v>40531.303571428572</v>
      </c>
      <c r="AC2702">
        <f t="shared" si="793"/>
        <v>9.0662037037037049</v>
      </c>
      <c r="AD2702" s="31">
        <f t="shared" si="782"/>
        <v>7.5445543226424503</v>
      </c>
      <c r="AE2702" s="31">
        <f t="shared" si="794"/>
        <v>14.995568647680837</v>
      </c>
      <c r="AF2702" s="15">
        <f t="shared" si="783"/>
        <v>3.927777777777778</v>
      </c>
      <c r="AG2702" s="31">
        <f t="shared" si="795"/>
        <v>6.0772254393544847</v>
      </c>
      <c r="AH2702" s="31">
        <f t="shared" si="796"/>
        <v>36.909333336727499</v>
      </c>
      <c r="AI2702">
        <f t="shared" si="797"/>
        <v>131.74555331054853</v>
      </c>
    </row>
    <row r="2703" spans="1:35" x14ac:dyDescent="0.2">
      <c r="A2703">
        <v>32</v>
      </c>
      <c r="C2703" s="27" t="s">
        <v>2764</v>
      </c>
      <c r="D2703" s="26">
        <v>30.047750000000001</v>
      </c>
      <c r="E2703">
        <v>0</v>
      </c>
      <c r="F2703" s="26">
        <v>374.5</v>
      </c>
      <c r="G2703" s="26">
        <v>57.021666666666668</v>
      </c>
      <c r="H2703" s="26">
        <v>26.22</v>
      </c>
      <c r="I2703" s="26">
        <v>83.316666666666663</v>
      </c>
      <c r="J2703" s="26">
        <v>52.038333333333334</v>
      </c>
      <c r="K2703">
        <v>209.25</v>
      </c>
      <c r="L2703">
        <v>2.3666666666666667</v>
      </c>
      <c r="M2703">
        <v>6.7333333333333334</v>
      </c>
      <c r="N2703">
        <v>39.267499999999998</v>
      </c>
      <c r="O2703" s="1">
        <f t="shared" si="799"/>
        <v>9653.3655734960576</v>
      </c>
      <c r="Q2703" s="1">
        <f t="shared" si="784"/>
        <v>-9392.0284539733802</v>
      </c>
      <c r="R2703" s="2">
        <f t="shared" si="785"/>
        <v>-9.9366942840070802</v>
      </c>
      <c r="S2703" s="2"/>
      <c r="T2703" s="1">
        <f t="shared" si="786"/>
        <v>3365.9155825988996</v>
      </c>
      <c r="U2703" s="1">
        <f t="shared" si="787"/>
        <v>0</v>
      </c>
      <c r="V2703" s="1">
        <f t="shared" si="788"/>
        <v>883.53477810775007</v>
      </c>
      <c r="W2703" s="1">
        <f t="shared" si="789"/>
        <v>14689.357037761047</v>
      </c>
      <c r="X2703" s="2">
        <f t="shared" si="798"/>
        <v>45.962108089207725</v>
      </c>
      <c r="Y2703">
        <f t="shared" si="800"/>
        <v>1</v>
      </c>
      <c r="Z2703" s="26">
        <f t="shared" si="790"/>
        <v>0</v>
      </c>
      <c r="AA2703">
        <f t="shared" si="791"/>
        <v>122.31383592824569</v>
      </c>
      <c r="AB2703" s="28">
        <f t="shared" si="792"/>
        <v>40531.345238095237</v>
      </c>
      <c r="AC2703">
        <f t="shared" si="793"/>
        <v>13.900925925925927</v>
      </c>
      <c r="AD2703" s="31">
        <f t="shared" si="782"/>
        <v>9.9546664346966089</v>
      </c>
      <c r="AE2703" s="31">
        <f t="shared" si="794"/>
        <v>19.452662634829018</v>
      </c>
      <c r="AF2703" s="15">
        <f t="shared" si="783"/>
        <v>4.0374999999999988</v>
      </c>
      <c r="AG2703" s="31">
        <f t="shared" si="795"/>
        <v>6.124486288183836</v>
      </c>
      <c r="AH2703" s="31">
        <f t="shared" si="796"/>
        <v>37.181642841372714</v>
      </c>
      <c r="AI2703">
        <f t="shared" si="797"/>
        <v>106.58662900174069</v>
      </c>
    </row>
    <row r="2704" spans="1:35" x14ac:dyDescent="0.2">
      <c r="A2704">
        <v>32</v>
      </c>
      <c r="C2704" s="27" t="s">
        <v>2765</v>
      </c>
      <c r="D2704" s="26">
        <v>30.035</v>
      </c>
      <c r="E2704">
        <v>0</v>
      </c>
      <c r="F2704" s="26">
        <v>715.08333333333337</v>
      </c>
      <c r="G2704" s="26">
        <v>55.759166666666665</v>
      </c>
      <c r="H2704" s="26">
        <v>26.065000000000001</v>
      </c>
      <c r="I2704" s="26">
        <v>86.041666666666671</v>
      </c>
      <c r="J2704" s="26">
        <v>51.63666666666667</v>
      </c>
      <c r="K2704">
        <v>38.75</v>
      </c>
      <c r="L2704">
        <v>2.8583333333333334</v>
      </c>
      <c r="M2704">
        <v>8.0749999999999993</v>
      </c>
      <c r="N2704">
        <v>39.635833333333331</v>
      </c>
      <c r="O2704" s="1">
        <f t="shared" si="799"/>
        <v>18432.472182058227</v>
      </c>
      <c r="Q2704" s="1">
        <f t="shared" si="784"/>
        <v>2851.1120069780627</v>
      </c>
      <c r="R2704" s="2">
        <f t="shared" si="785"/>
        <v>4.3697884349739375</v>
      </c>
      <c r="S2704" s="2"/>
      <c r="T2704" s="1">
        <f t="shared" si="786"/>
        <v>1698.1931151711913</v>
      </c>
      <c r="U2704" s="1">
        <f t="shared" si="787"/>
        <v>0</v>
      </c>
      <c r="V2704" s="1">
        <f t="shared" si="788"/>
        <v>432.15942349619189</v>
      </c>
      <c r="W2704" s="1">
        <f t="shared" si="789"/>
        <v>13340.045997024206</v>
      </c>
      <c r="X2704" s="2">
        <f t="shared" si="798"/>
        <v>36.025413805200643</v>
      </c>
      <c r="Y2704">
        <f t="shared" si="800"/>
        <v>1</v>
      </c>
      <c r="Z2704" s="26">
        <f t="shared" si="790"/>
        <v>360</v>
      </c>
      <c r="AA2704">
        <f t="shared" si="791"/>
        <v>389.42100199741844</v>
      </c>
      <c r="AB2704" s="28">
        <f t="shared" si="792"/>
        <v>40531.386904761908</v>
      </c>
      <c r="AC2704">
        <f t="shared" si="793"/>
        <v>13.199537037037036</v>
      </c>
      <c r="AD2704" s="31">
        <f t="shared" si="782"/>
        <v>9.8204920295614198</v>
      </c>
      <c r="AE2704" s="31">
        <f t="shared" si="794"/>
        <v>19.237474499535477</v>
      </c>
      <c r="AF2704" s="15">
        <f t="shared" si="783"/>
        <v>4.2421296296296278</v>
      </c>
      <c r="AG2704" s="31">
        <f t="shared" si="795"/>
        <v>6.2134919963672601</v>
      </c>
      <c r="AH2704" s="31">
        <f t="shared" si="796"/>
        <v>37.694167677941252</v>
      </c>
      <c r="AI2704">
        <f t="shared" si="797"/>
        <v>110.96163938857552</v>
      </c>
    </row>
    <row r="2705" spans="1:35" x14ac:dyDescent="0.2">
      <c r="A2705">
        <v>32</v>
      </c>
      <c r="C2705" s="27" t="s">
        <v>2766</v>
      </c>
      <c r="D2705" s="26">
        <v>30.023</v>
      </c>
      <c r="E2705">
        <v>0</v>
      </c>
      <c r="F2705" s="26">
        <v>375.08333333333331</v>
      </c>
      <c r="G2705" s="26">
        <v>50.039166666666667</v>
      </c>
      <c r="H2705" s="26">
        <v>24.619166666666668</v>
      </c>
      <c r="I2705" s="26">
        <v>93.3</v>
      </c>
      <c r="J2705" s="26">
        <v>48.2</v>
      </c>
      <c r="K2705">
        <v>67.083333333333343</v>
      </c>
      <c r="L2705">
        <v>2.65</v>
      </c>
      <c r="M2705">
        <v>8.2833333333333332</v>
      </c>
      <c r="N2705">
        <v>39.555833333333332</v>
      </c>
      <c r="O2705" s="1">
        <f t="shared" si="799"/>
        <v>9668.4019684703489</v>
      </c>
      <c r="Q2705" s="1">
        <f t="shared" si="784"/>
        <v>-2508.911461915839</v>
      </c>
      <c r="R2705" s="2">
        <f t="shared" si="785"/>
        <v>-1.3010754073272786</v>
      </c>
      <c r="S2705" s="2"/>
      <c r="T2705" s="1">
        <f t="shared" si="786"/>
        <v>2689.7230897815361</v>
      </c>
      <c r="U2705" s="1">
        <f t="shared" si="787"/>
        <v>0</v>
      </c>
      <c r="V2705" s="1">
        <f t="shared" si="788"/>
        <v>690.73168288659474</v>
      </c>
      <c r="W2705" s="1">
        <f t="shared" si="789"/>
        <v>8673.6499195040578</v>
      </c>
      <c r="X2705" s="2">
        <f t="shared" si="798"/>
        <v>40.395202240174584</v>
      </c>
      <c r="Y2705">
        <f t="shared" si="800"/>
        <v>1</v>
      </c>
      <c r="Z2705" s="26">
        <f t="shared" si="790"/>
        <v>360</v>
      </c>
      <c r="AA2705">
        <f t="shared" si="791"/>
        <v>93.006049859444772</v>
      </c>
      <c r="AB2705" s="28">
        <f t="shared" si="792"/>
        <v>40531.428571428572</v>
      </c>
      <c r="AC2705">
        <f t="shared" si="793"/>
        <v>10.021759259259259</v>
      </c>
      <c r="AD2705" s="31">
        <f t="shared" si="782"/>
        <v>8.6266724825278409</v>
      </c>
      <c r="AE2705" s="31">
        <f t="shared" si="794"/>
        <v>17.088528460663746</v>
      </c>
      <c r="AF2705" s="15">
        <f t="shared" si="783"/>
        <v>4.1976851851851844</v>
      </c>
      <c r="AG2705" s="31">
        <f t="shared" si="795"/>
        <v>6.1940642218453847</v>
      </c>
      <c r="AH2705" s="31">
        <f t="shared" si="796"/>
        <v>37.582330558800621</v>
      </c>
      <c r="AI2705">
        <f t="shared" si="797"/>
        <v>123.20873821399888</v>
      </c>
    </row>
    <row r="2706" spans="1:35" x14ac:dyDescent="0.2">
      <c r="A2706">
        <v>32</v>
      </c>
      <c r="C2706" s="27" t="s">
        <v>2767</v>
      </c>
      <c r="D2706" s="26">
        <v>30.014499999999998</v>
      </c>
      <c r="E2706">
        <v>0</v>
      </c>
      <c r="F2706" s="26">
        <v>320.66666666666669</v>
      </c>
      <c r="G2706" s="26">
        <v>47.553333333333335</v>
      </c>
      <c r="H2706" s="26">
        <v>23.9375</v>
      </c>
      <c r="I2706" s="26">
        <v>94.791666666666671</v>
      </c>
      <c r="J2706" s="26">
        <v>46.146666666666668</v>
      </c>
      <c r="K2706">
        <v>13.333333333333334</v>
      </c>
      <c r="L2706">
        <v>0.68333333333333335</v>
      </c>
      <c r="M2706">
        <v>5.7583333333333329</v>
      </c>
      <c r="N2706">
        <v>39.43</v>
      </c>
      <c r="O2706" s="1">
        <f t="shared" si="799"/>
        <v>8265.7211230113098</v>
      </c>
      <c r="Q2706" s="1">
        <f t="shared" si="784"/>
        <v>-1828.3753722147153</v>
      </c>
      <c r="R2706" s="2">
        <f t="shared" si="785"/>
        <v>-0.58107342844348975</v>
      </c>
      <c r="S2706" s="2"/>
      <c r="T2706" s="1">
        <f t="shared" si="786"/>
        <v>2584.1174714368963</v>
      </c>
      <c r="U2706" s="1">
        <f t="shared" si="787"/>
        <v>0</v>
      </c>
      <c r="V2706" s="1">
        <f t="shared" si="788"/>
        <v>659.59514225714986</v>
      </c>
      <c r="W2706" s="1">
        <f t="shared" si="789"/>
        <v>6721.0444686268329</v>
      </c>
      <c r="X2706" s="2">
        <f t="shared" si="798"/>
        <v>39.094126832847309</v>
      </c>
      <c r="Y2706">
        <f t="shared" si="800"/>
        <v>1</v>
      </c>
      <c r="Z2706" s="26">
        <f t="shared" si="790"/>
        <v>360</v>
      </c>
      <c r="AA2706">
        <f t="shared" si="791"/>
        <v>71.558174617865035</v>
      </c>
      <c r="AB2706" s="28">
        <f t="shared" si="792"/>
        <v>40531.470238095237</v>
      </c>
      <c r="AC2706">
        <f t="shared" si="793"/>
        <v>8.6407407407407408</v>
      </c>
      <c r="AD2706" s="31">
        <f t="shared" si="782"/>
        <v>7.9842466842702864</v>
      </c>
      <c r="AE2706" s="31">
        <f t="shared" si="794"/>
        <v>15.893462548524507</v>
      </c>
      <c r="AF2706" s="15">
        <f t="shared" si="783"/>
        <v>4.1277777777777773</v>
      </c>
      <c r="AG2706" s="31">
        <f t="shared" si="795"/>
        <v>6.1636141635590489</v>
      </c>
      <c r="AH2706" s="31">
        <f t="shared" si="796"/>
        <v>37.407004282580758</v>
      </c>
      <c r="AI2706">
        <f t="shared" si="797"/>
        <v>129.33941290514616</v>
      </c>
    </row>
    <row r="2707" spans="1:35" x14ac:dyDescent="0.2">
      <c r="A2707">
        <v>32</v>
      </c>
      <c r="C2707" s="27" t="s">
        <v>2768</v>
      </c>
      <c r="D2707" s="26">
        <v>30.0245</v>
      </c>
      <c r="E2707">
        <v>0</v>
      </c>
      <c r="F2707" s="26">
        <v>156.5</v>
      </c>
      <c r="G2707" s="26">
        <v>43.735833333333332</v>
      </c>
      <c r="H2707" s="26">
        <v>22.550833333333333</v>
      </c>
      <c r="I2707" s="26">
        <v>96.591666666666669</v>
      </c>
      <c r="J2707" s="26">
        <v>42.84</v>
      </c>
      <c r="K2707">
        <v>16.25</v>
      </c>
      <c r="L2707">
        <v>0.44166666666666665</v>
      </c>
      <c r="M2707">
        <v>5.125</v>
      </c>
      <c r="N2707">
        <v>39.42</v>
      </c>
      <c r="O2707" s="1">
        <f t="shared" si="799"/>
        <v>4034.049965960302</v>
      </c>
      <c r="Q2707" s="1">
        <f t="shared" si="784"/>
        <v>-3088.7039170281537</v>
      </c>
      <c r="R2707" s="2">
        <f t="shared" si="785"/>
        <v>-1.9144913911968371</v>
      </c>
      <c r="S2707" s="2"/>
      <c r="T2707" s="1">
        <f t="shared" si="786"/>
        <v>2721.4664729477336</v>
      </c>
      <c r="U2707" s="1">
        <f t="shared" si="787"/>
        <v>0</v>
      </c>
      <c r="V2707" s="1">
        <f t="shared" si="788"/>
        <v>690.50390693991153</v>
      </c>
      <c r="W2707" s="1">
        <f t="shared" si="789"/>
        <v>3570.8134287052048</v>
      </c>
      <c r="X2707" s="2">
        <f t="shared" si="798"/>
        <v>38.51305340440382</v>
      </c>
      <c r="Y2707">
        <f t="shared" si="800"/>
        <v>1</v>
      </c>
      <c r="Z2707" s="26">
        <f t="shared" si="790"/>
        <v>360</v>
      </c>
      <c r="AA2707">
        <f t="shared" si="791"/>
        <v>27.277430186028958</v>
      </c>
      <c r="AB2707" s="28">
        <f t="shared" si="792"/>
        <v>40531.511904761908</v>
      </c>
      <c r="AC2707">
        <f t="shared" si="793"/>
        <v>6.5199074074074064</v>
      </c>
      <c r="AD2707" s="31">
        <f t="shared" si="782"/>
        <v>7.0356150299871425</v>
      </c>
      <c r="AE2707" s="31">
        <f t="shared" si="794"/>
        <v>14.111319477904891</v>
      </c>
      <c r="AF2707" s="15">
        <f t="shared" si="783"/>
        <v>4.1222222222222227</v>
      </c>
      <c r="AG2707" s="31">
        <f t="shared" si="795"/>
        <v>6.1611999544137896</v>
      </c>
      <c r="AH2707" s="31">
        <f t="shared" si="796"/>
        <v>37.393101646169384</v>
      </c>
      <c r="AI2707">
        <f t="shared" si="797"/>
        <v>139.9700743956061</v>
      </c>
    </row>
    <row r="2708" spans="1:35" x14ac:dyDescent="0.2">
      <c r="A2708">
        <v>32</v>
      </c>
      <c r="C2708" s="27" t="s">
        <v>2769</v>
      </c>
      <c r="D2708" s="26">
        <v>30.044250000000002</v>
      </c>
      <c r="E2708">
        <v>0</v>
      </c>
      <c r="F2708" s="26">
        <v>42.75</v>
      </c>
      <c r="G2708" s="26">
        <v>39.626666666666665</v>
      </c>
      <c r="H2708" s="26">
        <v>21.36</v>
      </c>
      <c r="I2708" s="26">
        <v>98.125</v>
      </c>
      <c r="J2708" s="26">
        <v>39.145000000000003</v>
      </c>
      <c r="K2708">
        <v>181.91666666666669</v>
      </c>
      <c r="L2708">
        <v>0.26666666666666666</v>
      </c>
      <c r="M2708">
        <v>3.4666666666666663</v>
      </c>
      <c r="N2708">
        <v>39.477499999999999</v>
      </c>
      <c r="O2708" s="1">
        <f t="shared" si="799"/>
        <v>1101.9529459731814</v>
      </c>
      <c r="Q2708" s="1">
        <f t="shared" si="784"/>
        <v>-2423.6792279199253</v>
      </c>
      <c r="R2708" s="2">
        <f t="shared" si="785"/>
        <v>-1.2109003555255509</v>
      </c>
      <c r="S2708" s="2"/>
      <c r="T2708" s="1">
        <f t="shared" si="786"/>
        <v>2598.0869471934611</v>
      </c>
      <c r="U2708" s="1">
        <f t="shared" si="787"/>
        <v>0</v>
      </c>
      <c r="V2708" s="1">
        <f t="shared" si="788"/>
        <v>652.93765639544881</v>
      </c>
      <c r="W2708" s="1">
        <f t="shared" si="789"/>
        <v>123.41679933157546</v>
      </c>
      <c r="X2708" s="2">
        <f t="shared" si="798"/>
        <v>36.59856201320698</v>
      </c>
      <c r="Y2708">
        <f t="shared" si="800"/>
        <v>1</v>
      </c>
      <c r="Z2708" s="26">
        <f t="shared" si="790"/>
        <v>360</v>
      </c>
      <c r="AA2708">
        <f t="shared" si="791"/>
        <v>9.169417792304202</v>
      </c>
      <c r="AB2708" s="28">
        <f t="shared" si="792"/>
        <v>40531.553571428572</v>
      </c>
      <c r="AC2708">
        <f t="shared" si="793"/>
        <v>4.2370370370370365</v>
      </c>
      <c r="AD2708" s="31">
        <f t="shared" si="782"/>
        <v>6.0948019945767919</v>
      </c>
      <c r="AE2708" s="31">
        <f t="shared" si="794"/>
        <v>12.324937747677728</v>
      </c>
      <c r="AF2708" s="15">
        <f t="shared" si="783"/>
        <v>4.1541666666666659</v>
      </c>
      <c r="AG2708" s="31">
        <f t="shared" si="795"/>
        <v>6.1750930351040267</v>
      </c>
      <c r="AH2708" s="31">
        <f t="shared" si="796"/>
        <v>37.473103245452407</v>
      </c>
      <c r="AI2708">
        <f t="shared" si="797"/>
        <v>151.19077097262135</v>
      </c>
    </row>
    <row r="2709" spans="1:35" x14ac:dyDescent="0.2">
      <c r="A2709">
        <v>32</v>
      </c>
      <c r="C2709" s="27" t="s">
        <v>2770</v>
      </c>
      <c r="D2709" s="26">
        <v>30.056000000000001</v>
      </c>
      <c r="E2709">
        <v>0</v>
      </c>
      <c r="F2709" s="26">
        <v>1.25</v>
      </c>
      <c r="G2709" s="26">
        <v>37.283333333333331</v>
      </c>
      <c r="H2709" s="26">
        <v>20.849166666666665</v>
      </c>
      <c r="I2709" s="26">
        <v>98.541666666666671</v>
      </c>
      <c r="J2709" s="26">
        <v>36.907499999999999</v>
      </c>
      <c r="K2709">
        <v>14.833333333333332</v>
      </c>
      <c r="L2709">
        <v>5.833333333333332E-2</v>
      </c>
      <c r="M2709">
        <v>1.5083333333333333</v>
      </c>
      <c r="N2709">
        <v>39.5625</v>
      </c>
      <c r="O2709" s="1">
        <f t="shared" si="799"/>
        <v>32.220846373484839</v>
      </c>
      <c r="Q2709" s="1">
        <f t="shared" si="784"/>
        <v>-1338.2470513257181</v>
      </c>
      <c r="R2709" s="2">
        <f t="shared" si="785"/>
        <v>3.997479788712047</v>
      </c>
      <c r="S2709" s="2"/>
      <c r="T2709" s="1">
        <f t="shared" si="786"/>
        <v>2478.7295569789612</v>
      </c>
      <c r="U2709" s="1">
        <f t="shared" si="787"/>
        <v>0</v>
      </c>
      <c r="V2709" s="1">
        <f t="shared" si="788"/>
        <v>619.63995328032081</v>
      </c>
      <c r="W2709" s="1">
        <f t="shared" si="789"/>
        <v>-1885.725956267378</v>
      </c>
      <c r="X2709" s="2">
        <f t="shared" si="798"/>
        <v>35.387661657681427</v>
      </c>
      <c r="Y2709">
        <f t="shared" si="800"/>
        <v>1</v>
      </c>
      <c r="Z2709" s="26">
        <f t="shared" si="790"/>
        <v>1440</v>
      </c>
      <c r="AA2709">
        <f t="shared" si="791"/>
        <v>3.5935711018688985</v>
      </c>
      <c r="AB2709" s="28">
        <f t="shared" si="792"/>
        <v>40531.595238095237</v>
      </c>
      <c r="AC2709">
        <f t="shared" si="793"/>
        <v>2.9351851851851842</v>
      </c>
      <c r="AD2709" s="31">
        <f t="shared" si="782"/>
        <v>5.5814639200517187</v>
      </c>
      <c r="AE2709" s="31">
        <f t="shared" si="794"/>
        <v>11.340085102391404</v>
      </c>
      <c r="AF2709" s="15">
        <f t="shared" si="783"/>
        <v>4.2013888888888884</v>
      </c>
      <c r="AG2709" s="31">
        <f t="shared" si="795"/>
        <v>6.1956811578381821</v>
      </c>
      <c r="AH2709" s="31">
        <f t="shared" si="796"/>
        <v>37.591639278588822</v>
      </c>
      <c r="AI2709">
        <f t="shared" si="797"/>
        <v>157.82434370729885</v>
      </c>
    </row>
    <row r="2710" spans="1:35" x14ac:dyDescent="0.2">
      <c r="A2710">
        <v>32</v>
      </c>
      <c r="C2710" s="27" t="s">
        <v>2771</v>
      </c>
      <c r="D2710" s="26">
        <v>30.069166666666668</v>
      </c>
      <c r="E2710">
        <v>0</v>
      </c>
      <c r="F2710" s="26">
        <v>1</v>
      </c>
      <c r="G2710" s="26">
        <v>36.191666666666663</v>
      </c>
      <c r="H2710" s="26">
        <v>20.2425</v>
      </c>
      <c r="I2710" s="26">
        <v>98.491666666666674</v>
      </c>
      <c r="J2710" s="26">
        <v>35.805</v>
      </c>
      <c r="K2710">
        <v>40.666666666666671</v>
      </c>
      <c r="L2710">
        <v>0.9</v>
      </c>
      <c r="M2710">
        <v>5.2</v>
      </c>
      <c r="N2710">
        <v>39.680833333333332</v>
      </c>
      <c r="O2710" s="1">
        <f t="shared" si="799"/>
        <v>25.776677098787872</v>
      </c>
      <c r="Q2710" s="1">
        <f t="shared" si="784"/>
        <v>-1337.2276970587975</v>
      </c>
      <c r="R2710" s="2">
        <f t="shared" si="785"/>
        <v>-6.1442943906309111E-2</v>
      </c>
      <c r="S2710" s="2"/>
      <c r="T2710" s="1">
        <f t="shared" si="786"/>
        <v>3263.7099769371739</v>
      </c>
      <c r="U2710" s="1">
        <f t="shared" si="787"/>
        <v>0</v>
      </c>
      <c r="V2710" s="1">
        <f t="shared" si="788"/>
        <v>824.54538921439689</v>
      </c>
      <c r="W2710" s="1">
        <f t="shared" si="789"/>
        <v>-2886.8499374374815</v>
      </c>
      <c r="X2710" s="2">
        <f t="shared" si="798"/>
        <v>39.385141446393476</v>
      </c>
      <c r="Y2710">
        <f t="shared" si="800"/>
        <v>1</v>
      </c>
      <c r="Z2710" s="26">
        <f t="shared" si="790"/>
        <v>360</v>
      </c>
      <c r="AA2710">
        <f t="shared" si="791"/>
        <v>10.198281168751217</v>
      </c>
      <c r="AB2710" s="28">
        <f t="shared" si="792"/>
        <v>40531.636904761908</v>
      </c>
      <c r="AC2710">
        <f t="shared" si="793"/>
        <v>2.3287037037037015</v>
      </c>
      <c r="AD2710" s="31">
        <f t="shared" si="782"/>
        <v>5.3421734258471902</v>
      </c>
      <c r="AE2710" s="31">
        <f t="shared" si="794"/>
        <v>10.877804441340675</v>
      </c>
      <c r="AF2710" s="15">
        <f t="shared" si="783"/>
        <v>4.2671296296296291</v>
      </c>
      <c r="AG2710" s="31">
        <f t="shared" si="795"/>
        <v>6.2244436785230484</v>
      </c>
      <c r="AH2710" s="31">
        <f t="shared" si="796"/>
        <v>37.757203217703953</v>
      </c>
      <c r="AI2710">
        <f t="shared" si="797"/>
        <v>161.59894544349601</v>
      </c>
    </row>
    <row r="2711" spans="1:35" x14ac:dyDescent="0.2">
      <c r="A2711">
        <v>32</v>
      </c>
      <c r="C2711" s="27" t="s">
        <v>2772</v>
      </c>
      <c r="D2711" s="26">
        <v>30.081500000000002</v>
      </c>
      <c r="E2711">
        <v>0</v>
      </c>
      <c r="F2711" s="26">
        <v>1</v>
      </c>
      <c r="G2711" s="26">
        <v>35.5</v>
      </c>
      <c r="H2711" s="26">
        <v>19.844999999999999</v>
      </c>
      <c r="I2711" s="26">
        <v>98.325000000000003</v>
      </c>
      <c r="J2711" s="26">
        <v>35.072499999999998</v>
      </c>
      <c r="K2711">
        <v>64.833333333333343</v>
      </c>
      <c r="L2711">
        <v>0.54166666666666674</v>
      </c>
      <c r="M2711">
        <v>3.375</v>
      </c>
      <c r="N2711">
        <v>39.763333333333335</v>
      </c>
      <c r="O2711" s="1">
        <f t="shared" si="799"/>
        <v>25.776677098787872</v>
      </c>
      <c r="Q2711" s="1">
        <f t="shared" si="784"/>
        <v>-769.79669348616403</v>
      </c>
      <c r="R2711" s="2">
        <f t="shared" si="785"/>
        <v>0.53889471876156936</v>
      </c>
      <c r="S2711" s="2"/>
      <c r="T2711" s="1">
        <f t="shared" si="786"/>
        <v>3321.0057670643905</v>
      </c>
      <c r="U2711" s="1">
        <f t="shared" si="787"/>
        <v>0</v>
      </c>
      <c r="V2711" s="1">
        <f t="shared" si="788"/>
        <v>837.85219022985007</v>
      </c>
      <c r="W2711" s="1">
        <f t="shared" si="789"/>
        <v>-3527.3762311751016</v>
      </c>
      <c r="X2711" s="2">
        <f t="shared" si="798"/>
        <v>39.323698502487169</v>
      </c>
      <c r="Y2711">
        <f t="shared" si="800"/>
        <v>1</v>
      </c>
      <c r="Z2711" s="26">
        <f t="shared" si="790"/>
        <v>360</v>
      </c>
      <c r="AA2711">
        <f t="shared" si="791"/>
        <v>14.620670237922615</v>
      </c>
      <c r="AB2711" s="28">
        <f t="shared" si="792"/>
        <v>40531.678571428572</v>
      </c>
      <c r="AC2711">
        <f t="shared" si="793"/>
        <v>1.9444444444444444</v>
      </c>
      <c r="AD2711" s="31">
        <f t="shared" si="782"/>
        <v>5.1881750174589429</v>
      </c>
      <c r="AE2711" s="31">
        <f t="shared" si="794"/>
        <v>10.578987237494808</v>
      </c>
      <c r="AF2711" s="15">
        <f t="shared" si="783"/>
        <v>4.3129629629629642</v>
      </c>
      <c r="AG2711" s="31">
        <f t="shared" si="795"/>
        <v>6.2445659076284725</v>
      </c>
      <c r="AH2711" s="31">
        <f t="shared" si="796"/>
        <v>37.873006609719198</v>
      </c>
      <c r="AI2711">
        <f t="shared" si="797"/>
        <v>164.09164446581303</v>
      </c>
    </row>
    <row r="2712" spans="1:35" x14ac:dyDescent="0.2">
      <c r="A2712">
        <v>32</v>
      </c>
      <c r="C2712" s="27" t="s">
        <v>2773</v>
      </c>
      <c r="D2712" s="26">
        <v>30.086500000000001</v>
      </c>
      <c r="E2712">
        <v>0</v>
      </c>
      <c r="F2712" s="26">
        <v>1</v>
      </c>
      <c r="G2712" s="26">
        <v>35.168333333333337</v>
      </c>
      <c r="H2712" s="26">
        <v>19.841666666666669</v>
      </c>
      <c r="I2712" s="26">
        <v>98.141666666666666</v>
      </c>
      <c r="J2712" s="26">
        <v>34.692500000000003</v>
      </c>
      <c r="K2712">
        <v>206.83333333333331</v>
      </c>
      <c r="L2712">
        <v>0.72500000000000009</v>
      </c>
      <c r="M2712">
        <v>4.9249999999999998</v>
      </c>
      <c r="N2712">
        <v>39.834166666666668</v>
      </c>
      <c r="O2712" s="1">
        <f t="shared" si="799"/>
        <v>25.776677098787872</v>
      </c>
      <c r="Q2712" s="1">
        <f t="shared" si="784"/>
        <v>-555.4938815707294</v>
      </c>
      <c r="R2712" s="2">
        <f t="shared" si="785"/>
        <v>0.76562545500692825</v>
      </c>
      <c r="S2712" s="2"/>
      <c r="T2712" s="1">
        <f t="shared" si="786"/>
        <v>3413.4525230856575</v>
      </c>
      <c r="U2712" s="1">
        <f t="shared" si="787"/>
        <v>0</v>
      </c>
      <c r="V2712" s="1">
        <f t="shared" si="788"/>
        <v>862.60995646278877</v>
      </c>
      <c r="W2712" s="1">
        <f t="shared" si="789"/>
        <v>-3860.3947455725911</v>
      </c>
      <c r="X2712" s="2">
        <f t="shared" si="798"/>
        <v>39.862593221248737</v>
      </c>
      <c r="Y2712">
        <f t="shared" si="800"/>
        <v>1</v>
      </c>
      <c r="Z2712" s="26">
        <f t="shared" si="790"/>
        <v>360</v>
      </c>
      <c r="AA2712">
        <f t="shared" si="791"/>
        <v>22.036075895291507</v>
      </c>
      <c r="AB2712" s="28">
        <f t="shared" si="792"/>
        <v>40531.720238095237</v>
      </c>
      <c r="AC2712">
        <f t="shared" si="793"/>
        <v>1.7601851851851869</v>
      </c>
      <c r="AD2712" s="31">
        <f t="shared" si="782"/>
        <v>5.1103590131467351</v>
      </c>
      <c r="AE2712" s="31">
        <f t="shared" si="794"/>
        <v>10.427300173003907</v>
      </c>
      <c r="AF2712" s="15">
        <f t="shared" si="783"/>
        <v>4.3523148148148154</v>
      </c>
      <c r="AG2712" s="31">
        <f t="shared" si="795"/>
        <v>6.2618882397789939</v>
      </c>
      <c r="AH2712" s="31">
        <f t="shared" si="796"/>
        <v>37.972680195236499</v>
      </c>
      <c r="AI2712">
        <f t="shared" si="797"/>
        <v>165.60282469366234</v>
      </c>
    </row>
    <row r="2713" spans="1:35" x14ac:dyDescent="0.2">
      <c r="A2713">
        <v>32</v>
      </c>
      <c r="C2713" s="27" t="s">
        <v>2774</v>
      </c>
      <c r="D2713" s="26">
        <v>30.090500000000002</v>
      </c>
      <c r="E2713">
        <v>0</v>
      </c>
      <c r="F2713" s="26">
        <v>1</v>
      </c>
      <c r="G2713" s="26">
        <v>34.943333333333335</v>
      </c>
      <c r="H2713" s="26">
        <v>20.368333333333332</v>
      </c>
      <c r="I2713" s="26">
        <v>98.025000000000006</v>
      </c>
      <c r="J2713" s="26">
        <v>34.43416666666667</v>
      </c>
      <c r="K2713">
        <v>230.75</v>
      </c>
      <c r="L2713">
        <v>0</v>
      </c>
      <c r="M2713">
        <v>1.6999999999999997</v>
      </c>
      <c r="N2713">
        <v>39.880000000000003</v>
      </c>
      <c r="O2713" s="1">
        <f t="shared" si="799"/>
        <v>25.776677098787872</v>
      </c>
      <c r="Q2713" s="1">
        <f t="shared" si="784"/>
        <v>-386.91634472279884</v>
      </c>
      <c r="R2713" s="2">
        <f t="shared" si="785"/>
        <v>0.94397919988939361</v>
      </c>
      <c r="S2713" s="2"/>
      <c r="T2713" s="1">
        <f t="shared" si="786"/>
        <v>3454.1936184964934</v>
      </c>
      <c r="U2713" s="1">
        <f t="shared" si="787"/>
        <v>0</v>
      </c>
      <c r="V2713" s="1">
        <f t="shared" si="788"/>
        <v>876.37647127444018</v>
      </c>
      <c r="W2713" s="1">
        <f t="shared" si="789"/>
        <v>-4084.4755264818791</v>
      </c>
      <c r="X2713" s="2">
        <f t="shared" si="798"/>
        <v>40.628218676255663</v>
      </c>
      <c r="Y2713">
        <f t="shared" si="800"/>
        <v>1</v>
      </c>
      <c r="Z2713" s="26">
        <f t="shared" si="790"/>
        <v>360</v>
      </c>
      <c r="AA2713">
        <f t="shared" si="791"/>
        <v>32.317921362173117</v>
      </c>
      <c r="AB2713" s="28">
        <f t="shared" si="792"/>
        <v>40531.761904761908</v>
      </c>
      <c r="AC2713">
        <f t="shared" si="793"/>
        <v>1.6351851851851862</v>
      </c>
      <c r="AD2713" s="31">
        <f t="shared" ref="AD2713:AD2776" si="801">10^($AF$17-$AF$18/($AF$19+AC2713))*I2713/100</f>
        <v>5.058562503294552</v>
      </c>
      <c r="AE2713" s="31">
        <f t="shared" si="794"/>
        <v>10.326308631246569</v>
      </c>
      <c r="AF2713" s="15">
        <f t="shared" ref="AF2713:AF2776" si="802">(N2713-32)/1.8</f>
        <v>4.3777777777777791</v>
      </c>
      <c r="AG2713" s="31">
        <f t="shared" si="795"/>
        <v>6.2731193366015061</v>
      </c>
      <c r="AH2713" s="31">
        <f t="shared" si="796"/>
        <v>38.03729641110889</v>
      </c>
      <c r="AI2713">
        <f t="shared" si="797"/>
        <v>166.59845853253225</v>
      </c>
    </row>
    <row r="2714" spans="1:35" x14ac:dyDescent="0.2">
      <c r="A2714">
        <v>32</v>
      </c>
      <c r="C2714" s="27" t="s">
        <v>2775</v>
      </c>
      <c r="D2714" s="26">
        <v>30.08775</v>
      </c>
      <c r="E2714">
        <v>0</v>
      </c>
      <c r="F2714" s="26">
        <v>1</v>
      </c>
      <c r="G2714" s="26">
        <v>34.896666666666668</v>
      </c>
      <c r="H2714" s="26">
        <v>20.444166666666668</v>
      </c>
      <c r="I2714" s="26">
        <v>98.2</v>
      </c>
      <c r="J2714" s="26">
        <v>34.432500000000005</v>
      </c>
      <c r="K2714">
        <v>306.58333333333331</v>
      </c>
      <c r="L2714">
        <v>0</v>
      </c>
      <c r="M2714">
        <v>0.70833333333333326</v>
      </c>
      <c r="N2714">
        <v>39.880000000000003</v>
      </c>
      <c r="O2714" s="1">
        <f t="shared" si="799"/>
        <v>25.776677098787872</v>
      </c>
      <c r="Q2714" s="1">
        <f t="shared" ref="Q2714:Q2777" si="803">(O2714-T2714-U2714-V2714-W2714-AI2714)</f>
        <v>-536.7620139022132</v>
      </c>
      <c r="R2714" s="2">
        <f t="shared" ref="R2714:R2777" si="804">Q2714/$O$12+Z2714/$O$17*$Z$21</f>
        <v>0.7854436277587129</v>
      </c>
      <c r="S2714" s="2"/>
      <c r="T2714" s="1">
        <f t="shared" ref="T2714:T2777" si="805">((X2714-H2714)*$D$13/$P$5)*$P$7/1000</f>
        <v>3602.2074824164897</v>
      </c>
      <c r="U2714" s="1">
        <f t="shared" ref="U2714:U2777" si="806">IF(X2714&gt;80,(X2714-80)*$O$19,0)</f>
        <v>0</v>
      </c>
      <c r="V2714" s="1">
        <f t="shared" ref="V2714:V2777" si="807">$D$20*(((X2714-32)*5/9+273)^4-((H2714-32)*5/9+273)^4)*$D$14*$D$21*$D$22/1000</f>
        <v>916.81977702400002</v>
      </c>
      <c r="W2714" s="1">
        <f t="shared" ref="W2714:W2777" si="808">(G2714-N2714)*$O$20</f>
        <v>-4123.0863687308638</v>
      </c>
      <c r="X2714" s="2">
        <f t="shared" si="798"/>
        <v>41.572197876145054</v>
      </c>
      <c r="Y2714">
        <f t="shared" si="800"/>
        <v>1</v>
      </c>
      <c r="Z2714" s="26">
        <f t="shared" ref="Z2714:Z2777" si="809">IF(X2714&lt;42,IF(X2714&lt;36, 0.4*3600, 0.1*3600),0)*$Z$21</f>
        <v>360</v>
      </c>
      <c r="AA2714">
        <f t="shared" ref="AA2714:AA2777" si="810">(X2714-G2714)^2</f>
        <v>44.562716928719965</v>
      </c>
      <c r="AB2714" s="28">
        <f t="shared" ref="AB2714:AB2777" si="811">C2714-1/1/14</f>
        <v>40531.803571428572</v>
      </c>
      <c r="AC2714">
        <f t="shared" ref="AC2714:AC2777" si="812">(G2714-32)/1.8</f>
        <v>1.6092592592592601</v>
      </c>
      <c r="AD2714" s="31">
        <f t="shared" si="801"/>
        <v>5.0581388588731322</v>
      </c>
      <c r="AE2714" s="31">
        <f t="shared" ref="AE2714:AE2777" si="813">AD2714/760*35000/(AC2714+273.15)/0.0821</f>
        <v>10.326418119130398</v>
      </c>
      <c r="AF2714" s="15">
        <f t="shared" si="802"/>
        <v>4.3777777777777791</v>
      </c>
      <c r="AG2714" s="31">
        <f t="shared" ref="AG2714:AG2777" si="814">10^($AF$17-$AF$18/($AF$19+AF2714))</f>
        <v>6.2731193366015061</v>
      </c>
      <c r="AH2714" s="31">
        <f t="shared" ref="AH2714:AH2777" si="815">AG2714/760*35000*$AE$14/(AF2714+273.15)/0.0821</f>
        <v>38.03729641110889</v>
      </c>
      <c r="AI2714">
        <f t="shared" ref="AI2714:AI2777" si="816">(AH2714-AE2714)*0.018*334</f>
        <v>166.59780029137468</v>
      </c>
    </row>
    <row r="2715" spans="1:35" x14ac:dyDescent="0.2">
      <c r="A2715">
        <v>32</v>
      </c>
      <c r="C2715" s="27" t="s">
        <v>2776</v>
      </c>
      <c r="D2715" s="26">
        <v>30.084500000000002</v>
      </c>
      <c r="E2715">
        <v>0</v>
      </c>
      <c r="F2715" s="26">
        <v>1</v>
      </c>
      <c r="G2715" s="26">
        <v>34.729166666666664</v>
      </c>
      <c r="H2715" s="26">
        <v>20.217500000000001</v>
      </c>
      <c r="I2715" s="26">
        <v>97.85</v>
      </c>
      <c r="J2715" s="26">
        <v>34.18</v>
      </c>
      <c r="K2715">
        <v>303.75</v>
      </c>
      <c r="L2715">
        <v>0</v>
      </c>
      <c r="M2715">
        <v>0</v>
      </c>
      <c r="N2715">
        <v>39.859166666666667</v>
      </c>
      <c r="O2715" s="1">
        <f t="shared" si="799"/>
        <v>25.776677098787872</v>
      </c>
      <c r="Q2715" s="1">
        <f t="shared" si="803"/>
        <v>-634.01510116325426</v>
      </c>
      <c r="R2715" s="2">
        <f t="shared" si="804"/>
        <v>-0.67078312875402357</v>
      </c>
      <c r="S2715" s="2"/>
      <c r="T2715" s="1">
        <f t="shared" si="805"/>
        <v>3774.7664510900249</v>
      </c>
      <c r="U2715" s="1">
        <f t="shared" si="806"/>
        <v>0</v>
      </c>
      <c r="V2715" s="1">
        <f t="shared" si="807"/>
        <v>962.42499445941814</v>
      </c>
      <c r="W2715" s="1">
        <f t="shared" si="808"/>
        <v>-4244.4347300848176</v>
      </c>
      <c r="X2715" s="2">
        <f t="shared" ref="X2715:X2778" si="817">X2714+R2714</f>
        <v>42.357641503903764</v>
      </c>
      <c r="Y2715">
        <f t="shared" si="800"/>
        <v>1</v>
      </c>
      <c r="Z2715" s="26">
        <f t="shared" si="809"/>
        <v>0</v>
      </c>
      <c r="AA2715">
        <f t="shared" si="810"/>
        <v>58.193628342359595</v>
      </c>
      <c r="AB2715" s="28">
        <f t="shared" si="811"/>
        <v>40531.845238095237</v>
      </c>
      <c r="AC2715">
        <f t="shared" si="812"/>
        <v>1.5162037037037024</v>
      </c>
      <c r="AD2715" s="31">
        <f t="shared" si="801"/>
        <v>5.006424472264432</v>
      </c>
      <c r="AE2715" s="31">
        <f t="shared" si="813"/>
        <v>10.224303641984132</v>
      </c>
      <c r="AF2715" s="15">
        <f t="shared" si="802"/>
        <v>4.3662037037037038</v>
      </c>
      <c r="AG2715" s="31">
        <f t="shared" si="814"/>
        <v>6.2680120961487251</v>
      </c>
      <c r="AH2715" s="31">
        <f t="shared" si="815"/>
        <v>38.007913555060775</v>
      </c>
      <c r="AI2715">
        <f t="shared" si="816"/>
        <v>167.03506279741674</v>
      </c>
    </row>
    <row r="2716" spans="1:35" x14ac:dyDescent="0.2">
      <c r="A2716">
        <v>32</v>
      </c>
      <c r="C2716" s="27" t="s">
        <v>2777</v>
      </c>
      <c r="D2716" s="26">
        <v>30.071583333333333</v>
      </c>
      <c r="E2716">
        <v>0</v>
      </c>
      <c r="F2716" s="26">
        <v>1</v>
      </c>
      <c r="G2716" s="26">
        <v>34.643333333333331</v>
      </c>
      <c r="H2716" s="26">
        <v>19.989166666666666</v>
      </c>
      <c r="I2716" s="26">
        <v>97.766666666666666</v>
      </c>
      <c r="J2716" s="26">
        <v>34.072499999999998</v>
      </c>
      <c r="K2716">
        <v>310.75</v>
      </c>
      <c r="L2716">
        <v>0.45</v>
      </c>
      <c r="M2716">
        <v>3.45</v>
      </c>
      <c r="N2716">
        <v>39.813333333333333</v>
      </c>
      <c r="O2716" s="1">
        <f t="shared" si="799"/>
        <v>25.776677098787872</v>
      </c>
      <c r="Q2716" s="1">
        <f t="shared" si="803"/>
        <v>-503.50801242447733</v>
      </c>
      <c r="R2716" s="2">
        <f t="shared" si="804"/>
        <v>0.82062610703073724</v>
      </c>
      <c r="S2716" s="2"/>
      <c r="T2716" s="1">
        <f t="shared" si="805"/>
        <v>3699.3313124414667</v>
      </c>
      <c r="U2716" s="1">
        <f t="shared" si="806"/>
        <v>0</v>
      </c>
      <c r="V2716" s="1">
        <f t="shared" si="807"/>
        <v>940.58372409414255</v>
      </c>
      <c r="W2716" s="1">
        <f t="shared" si="808"/>
        <v>-4277.5297377268034</v>
      </c>
      <c r="X2716" s="2">
        <f t="shared" si="817"/>
        <v>41.68685837514974</v>
      </c>
      <c r="Y2716">
        <f t="shared" si="800"/>
        <v>1</v>
      </c>
      <c r="Z2716" s="26">
        <f t="shared" si="809"/>
        <v>360</v>
      </c>
      <c r="AA2716">
        <f t="shared" si="810"/>
        <v>49.611245014694845</v>
      </c>
      <c r="AB2716" s="28">
        <f t="shared" si="811"/>
        <v>40531.886904761908</v>
      </c>
      <c r="AC2716">
        <f t="shared" si="812"/>
        <v>1.4685185185185172</v>
      </c>
      <c r="AD2716" s="31">
        <f t="shared" si="801"/>
        <v>4.9849902933577024</v>
      </c>
      <c r="AE2716" s="31">
        <f t="shared" si="813"/>
        <v>10.182297738836896</v>
      </c>
      <c r="AF2716" s="15">
        <f t="shared" si="802"/>
        <v>4.3407407407407401</v>
      </c>
      <c r="AG2716" s="31">
        <f t="shared" si="814"/>
        <v>6.2567890503166561</v>
      </c>
      <c r="AH2716" s="31">
        <f t="shared" si="815"/>
        <v>37.943340771847382</v>
      </c>
      <c r="AI2716">
        <f t="shared" si="816"/>
        <v>166.89939071445906</v>
      </c>
    </row>
    <row r="2717" spans="1:35" x14ac:dyDescent="0.2">
      <c r="A2717">
        <v>32</v>
      </c>
      <c r="C2717" s="27" t="s">
        <v>2778</v>
      </c>
      <c r="D2717" s="26">
        <v>30.059250000000002</v>
      </c>
      <c r="E2717">
        <v>0</v>
      </c>
      <c r="F2717" s="26">
        <v>1</v>
      </c>
      <c r="G2717" s="26">
        <v>34.494999999999997</v>
      </c>
      <c r="H2717" s="26">
        <v>20.089166666666667</v>
      </c>
      <c r="I2717" s="26">
        <v>97.61666666666666</v>
      </c>
      <c r="J2717" s="26">
        <v>33.888333333333335</v>
      </c>
      <c r="K2717">
        <v>315.08333333333331</v>
      </c>
      <c r="L2717">
        <v>0.26666666666666672</v>
      </c>
      <c r="M2717">
        <v>2.6999999999999997</v>
      </c>
      <c r="N2717">
        <v>39.763333333333335</v>
      </c>
      <c r="O2717" s="1">
        <f t="shared" si="799"/>
        <v>25.776677098787872</v>
      </c>
      <c r="Q2717" s="1">
        <f t="shared" si="803"/>
        <v>-579.03731137123395</v>
      </c>
      <c r="R2717" s="2">
        <f t="shared" si="804"/>
        <v>-0.61261704756603541</v>
      </c>
      <c r="S2717" s="2"/>
      <c r="T2717" s="1">
        <f t="shared" si="805"/>
        <v>3822.1939080630723</v>
      </c>
      <c r="U2717" s="1">
        <f t="shared" si="806"/>
        <v>0</v>
      </c>
      <c r="V2717" s="1">
        <f t="shared" si="807"/>
        <v>974.59382497267893</v>
      </c>
      <c r="W2717" s="1">
        <f t="shared" si="808"/>
        <v>-4358.8882981800234</v>
      </c>
      <c r="X2717" s="2">
        <f t="shared" si="817"/>
        <v>42.50748448218048</v>
      </c>
      <c r="Y2717">
        <f t="shared" si="800"/>
        <v>1</v>
      </c>
      <c r="Z2717" s="26">
        <f t="shared" si="809"/>
        <v>0</v>
      </c>
      <c r="AA2717">
        <f t="shared" si="810"/>
        <v>64.199907577183041</v>
      </c>
      <c r="AB2717" s="28">
        <f t="shared" si="811"/>
        <v>40531.928571428572</v>
      </c>
      <c r="AC2717">
        <f t="shared" si="812"/>
        <v>1.3861111111111097</v>
      </c>
      <c r="AD2717" s="31">
        <f t="shared" si="801"/>
        <v>4.9478365537722606</v>
      </c>
      <c r="AE2717" s="31">
        <f t="shared" si="813"/>
        <v>10.109441470947704</v>
      </c>
      <c r="AF2717" s="15">
        <f t="shared" si="802"/>
        <v>4.3129629629629642</v>
      </c>
      <c r="AG2717" s="31">
        <f t="shared" si="814"/>
        <v>6.2445659076284725</v>
      </c>
      <c r="AH2717" s="31">
        <f t="shared" si="815"/>
        <v>37.873006609719198</v>
      </c>
      <c r="AI2717">
        <f t="shared" si="816"/>
        <v>166.91455361429419</v>
      </c>
    </row>
    <row r="2718" spans="1:35" x14ac:dyDescent="0.2">
      <c r="A2718">
        <v>32</v>
      </c>
      <c r="C2718" s="27" t="s">
        <v>2779</v>
      </c>
      <c r="D2718" s="26">
        <v>30.061250000000001</v>
      </c>
      <c r="E2718">
        <v>0</v>
      </c>
      <c r="F2718" s="26">
        <v>1</v>
      </c>
      <c r="G2718" s="26">
        <v>34.567500000000003</v>
      </c>
      <c r="H2718" s="26">
        <v>20.430833333333332</v>
      </c>
      <c r="I2718" s="26">
        <v>97.541666666666671</v>
      </c>
      <c r="J2718" s="26">
        <v>33.939166666666665</v>
      </c>
      <c r="K2718">
        <v>322.83333333333331</v>
      </c>
      <c r="L2718">
        <v>0</v>
      </c>
      <c r="M2718">
        <v>0</v>
      </c>
      <c r="N2718">
        <v>39.706666666666663</v>
      </c>
      <c r="O2718" s="1">
        <f t="shared" si="799"/>
        <v>25.776677098787872</v>
      </c>
      <c r="Q2718" s="1">
        <f t="shared" si="803"/>
        <v>-480.3086049124496</v>
      </c>
      <c r="R2718" s="2">
        <f t="shared" si="804"/>
        <v>0.84517090277393914</v>
      </c>
      <c r="S2718" s="2"/>
      <c r="T2718" s="1">
        <f t="shared" si="805"/>
        <v>3659.4940378444458</v>
      </c>
      <c r="U2718" s="1">
        <f t="shared" si="806"/>
        <v>0</v>
      </c>
      <c r="V2718" s="1">
        <f t="shared" si="807"/>
        <v>932.29523948570852</v>
      </c>
      <c r="W2718" s="1">
        <f t="shared" si="808"/>
        <v>-4252.0190026694327</v>
      </c>
      <c r="X2718" s="2">
        <f t="shared" si="817"/>
        <v>41.894867434614447</v>
      </c>
      <c r="Y2718">
        <f t="shared" si="800"/>
        <v>1</v>
      </c>
      <c r="Z2718" s="26">
        <f t="shared" si="809"/>
        <v>360</v>
      </c>
      <c r="AA2718">
        <f t="shared" si="810"/>
        <v>53.690313521848267</v>
      </c>
      <c r="AB2718" s="28">
        <f t="shared" si="811"/>
        <v>40531.970238095237</v>
      </c>
      <c r="AC2718">
        <f t="shared" si="812"/>
        <v>1.4263888888888903</v>
      </c>
      <c r="AD2718" s="31">
        <f t="shared" si="801"/>
        <v>4.9584258815500819</v>
      </c>
      <c r="AE2718" s="31">
        <f t="shared" si="813"/>
        <v>10.129591498221087</v>
      </c>
      <c r="AF2718" s="15">
        <f t="shared" si="802"/>
        <v>4.2814814814814799</v>
      </c>
      <c r="AG2718" s="31">
        <f t="shared" si="814"/>
        <v>6.2307384306159941</v>
      </c>
      <c r="AH2718" s="31">
        <f t="shared" si="815"/>
        <v>37.793431709551079</v>
      </c>
      <c r="AI2718">
        <f t="shared" si="816"/>
        <v>166.31500735051588</v>
      </c>
    </row>
    <row r="2719" spans="1:35" x14ac:dyDescent="0.2">
      <c r="A2719">
        <v>32</v>
      </c>
      <c r="C2719" s="27" t="s">
        <v>2780</v>
      </c>
      <c r="D2719" s="26">
        <v>30.066749999999999</v>
      </c>
      <c r="E2719">
        <v>0</v>
      </c>
      <c r="F2719" s="26">
        <v>1</v>
      </c>
      <c r="G2719" s="26">
        <v>34.607500000000002</v>
      </c>
      <c r="H2719" s="26">
        <v>20.835000000000001</v>
      </c>
      <c r="I2719" s="26">
        <v>97.491666666666674</v>
      </c>
      <c r="J2719" s="26">
        <v>33.964999999999996</v>
      </c>
      <c r="K2719">
        <v>322.33333333333331</v>
      </c>
      <c r="L2719">
        <v>0</v>
      </c>
      <c r="M2719">
        <v>0</v>
      </c>
      <c r="N2719">
        <v>39.625</v>
      </c>
      <c r="O2719" s="1">
        <f t="shared" si="799"/>
        <v>25.776677098787872</v>
      </c>
      <c r="Q2719" s="1">
        <f t="shared" si="803"/>
        <v>-678.22398783789754</v>
      </c>
      <c r="R2719" s="2">
        <f t="shared" si="804"/>
        <v>-0.7175557927930043</v>
      </c>
      <c r="S2719" s="2"/>
      <c r="T2719" s="1">
        <f t="shared" si="805"/>
        <v>3734.6827169661569</v>
      </c>
      <c r="U2719" s="1">
        <f t="shared" si="806"/>
        <v>0</v>
      </c>
      <c r="V2719" s="1">
        <f t="shared" si="807"/>
        <v>955.10739717996614</v>
      </c>
      <c r="W2719" s="1">
        <f t="shared" si="808"/>
        <v>-4151.3550210917256</v>
      </c>
      <c r="X2719" s="2">
        <f t="shared" si="817"/>
        <v>42.740038337388384</v>
      </c>
      <c r="Y2719">
        <f t="shared" si="800"/>
        <v>1</v>
      </c>
      <c r="Z2719" s="26">
        <f t="shared" si="809"/>
        <v>0</v>
      </c>
      <c r="AA2719">
        <f t="shared" si="810"/>
        <v>66.138179809091795</v>
      </c>
      <c r="AB2719" s="28">
        <f t="shared" si="811"/>
        <v>40532.011904761908</v>
      </c>
      <c r="AC2719">
        <f t="shared" si="812"/>
        <v>1.448611111111112</v>
      </c>
      <c r="AD2719" s="31">
        <f t="shared" si="801"/>
        <v>4.9638356639985455</v>
      </c>
      <c r="AE2719" s="31">
        <f t="shared" si="813"/>
        <v>10.139822524446769</v>
      </c>
      <c r="AF2719" s="15">
        <f t="shared" si="802"/>
        <v>4.2361111111111107</v>
      </c>
      <c r="AG2719" s="31">
        <f t="shared" si="814"/>
        <v>6.2108580153317074</v>
      </c>
      <c r="AH2719" s="31">
        <f t="shared" si="815"/>
        <v>37.679006137601796</v>
      </c>
      <c r="AI2719">
        <f t="shared" si="816"/>
        <v>165.565571882288</v>
      </c>
    </row>
    <row r="2720" spans="1:35" x14ac:dyDescent="0.2">
      <c r="A2720">
        <v>32</v>
      </c>
      <c r="C2720" s="27" t="s">
        <v>2781</v>
      </c>
      <c r="D2720" s="26">
        <v>30.065666666666665</v>
      </c>
      <c r="E2720">
        <v>0</v>
      </c>
      <c r="F2720" s="26">
        <v>1</v>
      </c>
      <c r="G2720" s="26">
        <v>34.399166666666666</v>
      </c>
      <c r="H2720" s="26">
        <v>20.969166666666666</v>
      </c>
      <c r="I2720" s="26">
        <v>97.6</v>
      </c>
      <c r="J2720" s="26">
        <v>33.790833333333332</v>
      </c>
      <c r="K2720">
        <v>320</v>
      </c>
      <c r="L2720">
        <v>0</v>
      </c>
      <c r="M2720">
        <v>0</v>
      </c>
      <c r="N2720">
        <v>39.537500000000001</v>
      </c>
      <c r="O2720" s="1">
        <f t="shared" si="799"/>
        <v>25.776677098787872</v>
      </c>
      <c r="Q2720" s="1">
        <f t="shared" si="803"/>
        <v>-393.90942787224259</v>
      </c>
      <c r="R2720" s="2">
        <f t="shared" si="804"/>
        <v>-0.41675316248628841</v>
      </c>
      <c r="S2720" s="2"/>
      <c r="T2720" s="1">
        <f t="shared" si="805"/>
        <v>3589.4689492474017</v>
      </c>
      <c r="U2720" s="1">
        <f t="shared" si="806"/>
        <v>0</v>
      </c>
      <c r="V2720" s="1">
        <f t="shared" si="807"/>
        <v>916.30176306669466</v>
      </c>
      <c r="W2720" s="1">
        <f t="shared" si="808"/>
        <v>-4251.3295233435638</v>
      </c>
      <c r="X2720" s="2">
        <f t="shared" si="817"/>
        <v>42.022482544595377</v>
      </c>
      <c r="Y2720">
        <f t="shared" si="800"/>
        <v>1</v>
      </c>
      <c r="Z2720" s="26">
        <f t="shared" si="809"/>
        <v>0</v>
      </c>
      <c r="AA2720">
        <f t="shared" si="810"/>
        <v>58.114944974679993</v>
      </c>
      <c r="AB2720" s="28">
        <f t="shared" si="811"/>
        <v>40532.053571428572</v>
      </c>
      <c r="AC2720">
        <f t="shared" si="812"/>
        <v>1.3328703703703699</v>
      </c>
      <c r="AD2720" s="31">
        <f t="shared" si="801"/>
        <v>4.92801463319186</v>
      </c>
      <c r="AE2720" s="31">
        <f t="shared" si="813"/>
        <v>10.070894282179346</v>
      </c>
      <c r="AF2720" s="15">
        <f t="shared" si="802"/>
        <v>4.1875000000000009</v>
      </c>
      <c r="AG2720" s="31">
        <f t="shared" si="814"/>
        <v>6.1896195634050244</v>
      </c>
      <c r="AH2720" s="31">
        <f t="shared" si="815"/>
        <v>37.556741920319304</v>
      </c>
      <c r="AI2720">
        <f t="shared" si="816"/>
        <v>165.24491600049743</v>
      </c>
    </row>
    <row r="2721" spans="1:35" x14ac:dyDescent="0.2">
      <c r="A2721">
        <v>32</v>
      </c>
      <c r="C2721" s="27" t="s">
        <v>2782</v>
      </c>
      <c r="D2721" s="26">
        <v>30.051000000000002</v>
      </c>
      <c r="E2721">
        <v>0</v>
      </c>
      <c r="F2721" s="26">
        <v>1</v>
      </c>
      <c r="G2721" s="26">
        <v>34.151666666666671</v>
      </c>
      <c r="H2721" s="26">
        <v>20.918333333333333</v>
      </c>
      <c r="I2721" s="26">
        <v>97.533333333333331</v>
      </c>
      <c r="J2721" s="26">
        <v>33.521666666666668</v>
      </c>
      <c r="K2721">
        <v>331.16666666666669</v>
      </c>
      <c r="L2721">
        <v>0</v>
      </c>
      <c r="M2721">
        <v>0</v>
      </c>
      <c r="N2721">
        <v>39.47</v>
      </c>
      <c r="O2721" s="1">
        <f t="shared" si="799"/>
        <v>25.776677098787872</v>
      </c>
      <c r="Q2721" s="1">
        <f t="shared" si="803"/>
        <v>-165.41289808534114</v>
      </c>
      <c r="R2721" s="2">
        <f t="shared" si="804"/>
        <v>1.1783281526078169</v>
      </c>
      <c r="S2721" s="2"/>
      <c r="T2721" s="1">
        <f t="shared" si="805"/>
        <v>3527.0817285229259</v>
      </c>
      <c r="U2721" s="1">
        <f t="shared" si="806"/>
        <v>0</v>
      </c>
      <c r="V2721" s="1">
        <f t="shared" si="807"/>
        <v>899.07618220361303</v>
      </c>
      <c r="W2721" s="1">
        <f t="shared" si="808"/>
        <v>-4400.2570577324987</v>
      </c>
      <c r="X2721" s="2">
        <f t="shared" si="817"/>
        <v>41.605729382109089</v>
      </c>
      <c r="Y2721">
        <f t="shared" si="800"/>
        <v>1</v>
      </c>
      <c r="Z2721" s="26">
        <f t="shared" si="809"/>
        <v>360</v>
      </c>
      <c r="AA2721">
        <f t="shared" si="810"/>
        <v>55.563050965748801</v>
      </c>
      <c r="AB2721" s="28">
        <f t="shared" si="811"/>
        <v>40532.095238095237</v>
      </c>
      <c r="AC2721">
        <f t="shared" si="812"/>
        <v>1.1953703703703726</v>
      </c>
      <c r="AD2721" s="31">
        <f t="shared" si="801"/>
        <v>4.8759679117518946</v>
      </c>
      <c r="AE2721" s="31">
        <f t="shared" si="813"/>
        <v>9.9695257186816129</v>
      </c>
      <c r="AF2721" s="15">
        <f t="shared" si="802"/>
        <v>4.1499999999999995</v>
      </c>
      <c r="AG2721" s="31">
        <f t="shared" si="814"/>
        <v>6.1732793313188541</v>
      </c>
      <c r="AH2721" s="31">
        <f t="shared" si="815"/>
        <v>37.46265981550269</v>
      </c>
      <c r="AI2721">
        <f t="shared" si="816"/>
        <v>165.28872219008829</v>
      </c>
    </row>
    <row r="2722" spans="1:35" x14ac:dyDescent="0.2">
      <c r="A2722">
        <v>32</v>
      </c>
      <c r="C2722" s="27" t="s">
        <v>2783</v>
      </c>
      <c r="D2722" s="26">
        <v>30.05</v>
      </c>
      <c r="E2722">
        <v>0</v>
      </c>
      <c r="F2722" s="26">
        <v>1</v>
      </c>
      <c r="G2722" s="26">
        <v>33.664166666666667</v>
      </c>
      <c r="H2722" s="26">
        <v>20.574166666666667</v>
      </c>
      <c r="I2722" s="26">
        <v>97.38333333333334</v>
      </c>
      <c r="J2722" s="26">
        <v>32.991666666666667</v>
      </c>
      <c r="K2722">
        <v>329.83333333333331</v>
      </c>
      <c r="L2722">
        <v>0</v>
      </c>
      <c r="M2722">
        <v>0</v>
      </c>
      <c r="N2722">
        <v>39.375833333333333</v>
      </c>
      <c r="O2722" s="1">
        <f t="shared" si="799"/>
        <v>25.776677098787872</v>
      </c>
      <c r="Q2722" s="1">
        <f t="shared" si="803"/>
        <v>-168.66014588934644</v>
      </c>
      <c r="R2722" s="2">
        <f t="shared" si="804"/>
        <v>-0.17844114461657687</v>
      </c>
      <c r="S2722" s="2"/>
      <c r="T2722" s="1">
        <f t="shared" si="805"/>
        <v>3786.6583154540604</v>
      </c>
      <c r="U2722" s="1">
        <f t="shared" si="806"/>
        <v>0</v>
      </c>
      <c r="V2722" s="1">
        <f t="shared" si="807"/>
        <v>967.77228184744138</v>
      </c>
      <c r="W2722" s="1">
        <f t="shared" si="808"/>
        <v>-4725.691299545374</v>
      </c>
      <c r="X2722" s="2">
        <f t="shared" si="817"/>
        <v>42.784057534716908</v>
      </c>
      <c r="Y2722">
        <f t="shared" si="800"/>
        <v>1</v>
      </c>
      <c r="Z2722" s="26">
        <f t="shared" si="809"/>
        <v>0</v>
      </c>
      <c r="AA2722">
        <f t="shared" si="810"/>
        <v>83.172409445146187</v>
      </c>
      <c r="AB2722" s="28">
        <f t="shared" si="811"/>
        <v>40532.136904761908</v>
      </c>
      <c r="AC2722">
        <f t="shared" si="812"/>
        <v>0.92453703703703694</v>
      </c>
      <c r="AD2722" s="31">
        <f t="shared" si="801"/>
        <v>4.7739682283351854</v>
      </c>
      <c r="AE2722" s="31">
        <f t="shared" si="813"/>
        <v>9.7706201609890861</v>
      </c>
      <c r="AF2722" s="15">
        <f t="shared" si="802"/>
        <v>4.0976851851851848</v>
      </c>
      <c r="AG2722" s="31">
        <f t="shared" si="814"/>
        <v>6.1505471537281213</v>
      </c>
      <c r="AH2722" s="31">
        <f t="shared" si="815"/>
        <v>37.331752102440547</v>
      </c>
      <c r="AI2722">
        <f t="shared" si="816"/>
        <v>165.69752523200617</v>
      </c>
    </row>
    <row r="2723" spans="1:35" x14ac:dyDescent="0.2">
      <c r="A2723">
        <v>32</v>
      </c>
      <c r="C2723" s="27" t="s">
        <v>2784</v>
      </c>
      <c r="D2723" s="26">
        <v>30.059416666666667</v>
      </c>
      <c r="E2723">
        <v>0</v>
      </c>
      <c r="F2723" s="26">
        <v>1</v>
      </c>
      <c r="G2723" s="26">
        <v>33.372500000000002</v>
      </c>
      <c r="H2723" s="26">
        <v>20.319166666666668</v>
      </c>
      <c r="I2723" s="26">
        <v>97.216666666666669</v>
      </c>
      <c r="J2723" s="26">
        <v>32.662500000000001</v>
      </c>
      <c r="K2723">
        <v>311.58333333333331</v>
      </c>
      <c r="L2723">
        <v>0</v>
      </c>
      <c r="M2723">
        <v>0</v>
      </c>
      <c r="N2723">
        <v>39.285833333333336</v>
      </c>
      <c r="O2723" s="1">
        <f t="shared" si="799"/>
        <v>25.776677098787872</v>
      </c>
      <c r="Q2723" s="1">
        <f t="shared" si="803"/>
        <v>-16.914937467671223</v>
      </c>
      <c r="R2723" s="2">
        <f t="shared" si="804"/>
        <v>-1.7895874493250571E-2</v>
      </c>
      <c r="S2723" s="2"/>
      <c r="T2723" s="1">
        <f t="shared" si="805"/>
        <v>3799.7111588057724</v>
      </c>
      <c r="U2723" s="1">
        <f t="shared" si="806"/>
        <v>0</v>
      </c>
      <c r="V2723" s="1">
        <f t="shared" si="807"/>
        <v>969.82698964015151</v>
      </c>
      <c r="W2723" s="1">
        <f t="shared" si="808"/>
        <v>-4892.5452964070582</v>
      </c>
      <c r="X2723" s="2">
        <f t="shared" si="817"/>
        <v>42.60561639010033</v>
      </c>
      <c r="Y2723">
        <f t="shared" si="800"/>
        <v>1</v>
      </c>
      <c r="Z2723" s="26">
        <f t="shared" si="809"/>
        <v>0</v>
      </c>
      <c r="AA2723">
        <f t="shared" si="810"/>
        <v>85.250438273139309</v>
      </c>
      <c r="AB2723" s="28">
        <f t="shared" si="811"/>
        <v>40532.178571428572</v>
      </c>
      <c r="AC2723">
        <f t="shared" si="812"/>
        <v>0.76250000000000129</v>
      </c>
      <c r="AD2723" s="31">
        <f t="shared" si="801"/>
        <v>4.7101312734103855</v>
      </c>
      <c r="AE2723" s="31">
        <f t="shared" si="813"/>
        <v>9.6456712178248782</v>
      </c>
      <c r="AF2723" s="15">
        <f t="shared" si="802"/>
        <v>4.0476851851851867</v>
      </c>
      <c r="AG2723" s="31">
        <f t="shared" si="814"/>
        <v>6.1288897416486865</v>
      </c>
      <c r="AH2723" s="31">
        <f t="shared" si="815"/>
        <v>37.207008963598952</v>
      </c>
      <c r="AI2723">
        <f t="shared" si="816"/>
        <v>165.69876252759371</v>
      </c>
    </row>
    <row r="2724" spans="1:35" x14ac:dyDescent="0.2">
      <c r="A2724">
        <v>32</v>
      </c>
      <c r="C2724" s="27" t="s">
        <v>2785</v>
      </c>
      <c r="D2724" s="26">
        <v>30.059416666666667</v>
      </c>
      <c r="E2724">
        <v>0</v>
      </c>
      <c r="F2724" s="26">
        <v>24.583333333333336</v>
      </c>
      <c r="G2724" s="26">
        <v>33.340000000000003</v>
      </c>
      <c r="H2724" s="26">
        <v>20.484166666666667</v>
      </c>
      <c r="I2724" s="26">
        <v>97.283333333333331</v>
      </c>
      <c r="J2724" s="26">
        <v>32.647500000000001</v>
      </c>
      <c r="K2724">
        <v>309.83333333333331</v>
      </c>
      <c r="L2724">
        <v>0</v>
      </c>
      <c r="M2724">
        <v>0</v>
      </c>
      <c r="N2724">
        <v>39.19</v>
      </c>
      <c r="O2724" s="1">
        <f t="shared" si="799"/>
        <v>633.67664534520191</v>
      </c>
      <c r="Q2724" s="1">
        <f t="shared" si="803"/>
        <v>578.0658409911847</v>
      </c>
      <c r="R2724" s="2">
        <f t="shared" si="804"/>
        <v>0.61158923933272091</v>
      </c>
      <c r="S2724" s="2"/>
      <c r="T2724" s="1">
        <f t="shared" si="805"/>
        <v>3768.5284669084253</v>
      </c>
      <c r="U2724" s="1">
        <f t="shared" si="806"/>
        <v>0</v>
      </c>
      <c r="V2724" s="1">
        <f t="shared" si="807"/>
        <v>962.29221482476532</v>
      </c>
      <c r="W2724" s="1">
        <f t="shared" si="808"/>
        <v>-4840.1448676405744</v>
      </c>
      <c r="X2724" s="2">
        <f t="shared" si="817"/>
        <v>42.587720515607081</v>
      </c>
      <c r="Y2724">
        <f t="shared" si="800"/>
        <v>1</v>
      </c>
      <c r="Z2724" s="26">
        <f t="shared" si="809"/>
        <v>0</v>
      </c>
      <c r="AA2724">
        <f t="shared" si="810"/>
        <v>85.520334734780036</v>
      </c>
      <c r="AB2724" s="28">
        <f t="shared" si="811"/>
        <v>40532.220238095237</v>
      </c>
      <c r="AC2724">
        <f t="shared" si="812"/>
        <v>0.74444444444444635</v>
      </c>
      <c r="AD2724" s="31">
        <f t="shared" si="801"/>
        <v>4.7071898499567393</v>
      </c>
      <c r="AE2724" s="31">
        <f t="shared" si="813"/>
        <v>9.6402830666009915</v>
      </c>
      <c r="AF2724" s="15">
        <f t="shared" si="802"/>
        <v>3.9944444444444431</v>
      </c>
      <c r="AG2724" s="31">
        <f t="shared" si="814"/>
        <v>6.1059024526519821</v>
      </c>
      <c r="AH2724" s="31">
        <f t="shared" si="815"/>
        <v>37.074579517266564</v>
      </c>
      <c r="AI2724">
        <f t="shared" si="816"/>
        <v>164.9349902614014</v>
      </c>
    </row>
    <row r="2725" spans="1:35" x14ac:dyDescent="0.2">
      <c r="A2725">
        <v>32</v>
      </c>
      <c r="C2725" s="27" t="s">
        <v>2786</v>
      </c>
      <c r="D2725" s="26">
        <v>30.073</v>
      </c>
      <c r="E2725">
        <v>0</v>
      </c>
      <c r="F2725" s="26">
        <v>131.41666666666666</v>
      </c>
      <c r="G2725" s="26">
        <v>35.126666666666665</v>
      </c>
      <c r="H2725" s="26">
        <v>22.058333333333334</v>
      </c>
      <c r="I2725" s="26">
        <v>96.9</v>
      </c>
      <c r="J2725" s="26">
        <v>34.329166666666666</v>
      </c>
      <c r="K2725">
        <v>316.41666666666669</v>
      </c>
      <c r="L2725">
        <v>5.833333333333332E-2</v>
      </c>
      <c r="M2725">
        <v>1.2166666666666666</v>
      </c>
      <c r="N2725">
        <v>39.112500000000004</v>
      </c>
      <c r="O2725" s="1">
        <f t="shared" si="799"/>
        <v>3387.4849820657055</v>
      </c>
      <c r="Q2725" s="1">
        <f t="shared" si="803"/>
        <v>1993.8934692189646</v>
      </c>
      <c r="R2725" s="2">
        <f t="shared" si="804"/>
        <v>2.1095240432459712</v>
      </c>
      <c r="S2725" s="2"/>
      <c r="T2725" s="1">
        <f t="shared" si="805"/>
        <v>3604.4145664333073</v>
      </c>
      <c r="U2725" s="1">
        <f t="shared" si="806"/>
        <v>0</v>
      </c>
      <c r="V2725" s="1">
        <f t="shared" si="807"/>
        <v>926.50424256320991</v>
      </c>
      <c r="W2725" s="1">
        <f t="shared" si="808"/>
        <v>-3297.7796156588206</v>
      </c>
      <c r="X2725" s="2">
        <f t="shared" si="817"/>
        <v>43.199309754939804</v>
      </c>
      <c r="Y2725">
        <f t="shared" si="800"/>
        <v>1</v>
      </c>
      <c r="Z2725" s="26">
        <f t="shared" si="809"/>
        <v>0</v>
      </c>
      <c r="AA2725">
        <f t="shared" si="810"/>
        <v>65.167566430644086</v>
      </c>
      <c r="AB2725" s="28">
        <f t="shared" si="811"/>
        <v>40532.261904761908</v>
      </c>
      <c r="AC2725">
        <f t="shared" si="812"/>
        <v>1.737037037037036</v>
      </c>
      <c r="AD2725" s="31">
        <f t="shared" si="801"/>
        <v>5.0373070317934161</v>
      </c>
      <c r="AE2725" s="31">
        <f t="shared" si="813"/>
        <v>10.279108670312731</v>
      </c>
      <c r="AF2725" s="15">
        <f t="shared" si="802"/>
        <v>3.9513888888888911</v>
      </c>
      <c r="AG2725" s="31">
        <f t="shared" si="814"/>
        <v>6.0873682884617102</v>
      </c>
      <c r="AH2725" s="31">
        <f t="shared" si="815"/>
        <v>36.967784570020697</v>
      </c>
      <c r="AI2725">
        <f t="shared" si="816"/>
        <v>160.45231950904429</v>
      </c>
    </row>
    <row r="2726" spans="1:35" x14ac:dyDescent="0.2">
      <c r="A2726">
        <v>32</v>
      </c>
      <c r="C2726" s="27" t="s">
        <v>2787</v>
      </c>
      <c r="D2726" s="26">
        <v>30.079750000000001</v>
      </c>
      <c r="E2726">
        <v>0</v>
      </c>
      <c r="F2726" s="26">
        <v>285.25</v>
      </c>
      <c r="G2726" s="26">
        <v>38.5</v>
      </c>
      <c r="H2726" s="26">
        <v>24.817499999999999</v>
      </c>
      <c r="I2726" s="26">
        <v>96.583333333333329</v>
      </c>
      <c r="J2726" s="26">
        <v>37.611666666666665</v>
      </c>
      <c r="K2726">
        <v>333.91666666666669</v>
      </c>
      <c r="L2726">
        <v>0.26666666666666666</v>
      </c>
      <c r="M2726">
        <v>3.2416666666666667</v>
      </c>
      <c r="N2726">
        <v>39.000833333333333</v>
      </c>
      <c r="O2726" s="1">
        <f t="shared" si="799"/>
        <v>7352.7971424292391</v>
      </c>
      <c r="Q2726" s="1">
        <f t="shared" si="803"/>
        <v>3210.7290957740561</v>
      </c>
      <c r="R2726" s="2">
        <f t="shared" si="804"/>
        <v>3.39692683106981</v>
      </c>
      <c r="S2726" s="2"/>
      <c r="T2726" s="1">
        <f t="shared" si="805"/>
        <v>3493.6542454274918</v>
      </c>
      <c r="U2726" s="1">
        <f t="shared" si="806"/>
        <v>0</v>
      </c>
      <c r="V2726" s="1">
        <f t="shared" si="807"/>
        <v>911.39960087671909</v>
      </c>
      <c r="W2726" s="1">
        <f t="shared" si="808"/>
        <v>-414.3770748507099</v>
      </c>
      <c r="X2726" s="2">
        <f t="shared" si="817"/>
        <v>45.308833798185773</v>
      </c>
      <c r="Y2726">
        <f t="shared" si="800"/>
        <v>1</v>
      </c>
      <c r="Z2726" s="26">
        <f t="shared" si="809"/>
        <v>0</v>
      </c>
      <c r="AA2726">
        <f t="shared" si="810"/>
        <v>46.360217691316905</v>
      </c>
      <c r="AB2726" s="28">
        <f t="shared" si="811"/>
        <v>40532.303571428572</v>
      </c>
      <c r="AC2726">
        <f t="shared" si="812"/>
        <v>3.6111111111111112</v>
      </c>
      <c r="AD2726" s="31">
        <f t="shared" si="801"/>
        <v>5.7395833787317443</v>
      </c>
      <c r="AE2726" s="31">
        <f t="shared" si="813"/>
        <v>11.63286260510764</v>
      </c>
      <c r="AF2726" s="15">
        <f t="shared" si="802"/>
        <v>3.8893518518518513</v>
      </c>
      <c r="AG2726" s="31">
        <f t="shared" si="814"/>
        <v>6.0607502651641481</v>
      </c>
      <c r="AH2726" s="31">
        <f t="shared" si="815"/>
        <v>36.814378773052134</v>
      </c>
      <c r="AI2726">
        <f t="shared" si="816"/>
        <v>151.39127520168228</v>
      </c>
    </row>
    <row r="2727" spans="1:35" x14ac:dyDescent="0.2">
      <c r="A2727">
        <v>32</v>
      </c>
      <c r="C2727" s="27" t="s">
        <v>2788</v>
      </c>
      <c r="D2727" s="26">
        <v>30.067916666666669</v>
      </c>
      <c r="E2727">
        <v>0</v>
      </c>
      <c r="F2727" s="26">
        <v>356.16666666666669</v>
      </c>
      <c r="G2727" s="26">
        <v>42.390833333333333</v>
      </c>
      <c r="H2727" s="26">
        <v>27.055833333333332</v>
      </c>
      <c r="I2727" s="26">
        <v>96.875</v>
      </c>
      <c r="J2727" s="26">
        <v>41.574166666666663</v>
      </c>
      <c r="K2727">
        <v>330.5</v>
      </c>
      <c r="L2727">
        <v>0.41666666666666669</v>
      </c>
      <c r="M2727">
        <v>4.041666666666667</v>
      </c>
      <c r="N2727">
        <v>38.905833333333334</v>
      </c>
      <c r="O2727" s="1">
        <f t="shared" si="799"/>
        <v>9180.7931600182801</v>
      </c>
      <c r="Q2727" s="1">
        <f t="shared" si="803"/>
        <v>1487.1339457390873</v>
      </c>
      <c r="R2727" s="2">
        <f t="shared" si="804"/>
        <v>1.5733763425649399</v>
      </c>
      <c r="S2727" s="2"/>
      <c r="T2727" s="1">
        <f t="shared" si="805"/>
        <v>3691.1877555423926</v>
      </c>
      <c r="U2727" s="1">
        <f t="shared" si="806"/>
        <v>0</v>
      </c>
      <c r="V2727" s="1">
        <f t="shared" si="807"/>
        <v>979.52967523425889</v>
      </c>
      <c r="W2727" s="1">
        <f t="shared" si="808"/>
        <v>2883.4025408081047</v>
      </c>
      <c r="X2727" s="2">
        <f t="shared" si="817"/>
        <v>48.705760629255586</v>
      </c>
      <c r="Y2727">
        <f t="shared" si="800"/>
        <v>1</v>
      </c>
      <c r="Z2727" s="26">
        <f t="shared" si="809"/>
        <v>0</v>
      </c>
      <c r="AA2727">
        <f t="shared" si="810"/>
        <v>39.878306752783935</v>
      </c>
      <c r="AB2727" s="28">
        <f t="shared" si="811"/>
        <v>40532.345238095237</v>
      </c>
      <c r="AC2727">
        <f t="shared" si="812"/>
        <v>5.7726851851851846</v>
      </c>
      <c r="AD2727" s="31">
        <f t="shared" si="801"/>
        <v>6.7000040938158989</v>
      </c>
      <c r="AE2727" s="31">
        <f t="shared" si="813"/>
        <v>13.474185608375864</v>
      </c>
      <c r="AF2727" s="15">
        <f t="shared" si="802"/>
        <v>3.8365740740740741</v>
      </c>
      <c r="AG2727" s="31">
        <f t="shared" si="814"/>
        <v>6.0381858252309852</v>
      </c>
      <c r="AH2727" s="31">
        <f t="shared" si="815"/>
        <v>36.684305817031294</v>
      </c>
      <c r="AI2727">
        <f t="shared" si="816"/>
        <v>139.53924269443644</v>
      </c>
    </row>
    <row r="2728" spans="1:35" x14ac:dyDescent="0.2">
      <c r="A2728">
        <v>32</v>
      </c>
      <c r="C2728" s="27" t="s">
        <v>2789</v>
      </c>
      <c r="D2728" s="26">
        <v>30.05275</v>
      </c>
      <c r="E2728">
        <v>0</v>
      </c>
      <c r="F2728" s="26">
        <v>360.41666666666669</v>
      </c>
      <c r="G2728" s="26">
        <v>45.067500000000003</v>
      </c>
      <c r="H2728" s="26">
        <v>28.758333333333333</v>
      </c>
      <c r="I2728" s="26">
        <v>96.683333333333337</v>
      </c>
      <c r="J2728" s="26">
        <v>44.195833333333333</v>
      </c>
      <c r="K2728">
        <v>341.16666666666669</v>
      </c>
      <c r="L2728">
        <v>0.38333333333333336</v>
      </c>
      <c r="M2728">
        <v>2.7</v>
      </c>
      <c r="N2728">
        <v>38.807500000000005</v>
      </c>
      <c r="O2728" s="1">
        <f t="shared" si="799"/>
        <v>9290.3440376881281</v>
      </c>
      <c r="Q2728" s="1">
        <f t="shared" si="803"/>
        <v>-672.14592578468853</v>
      </c>
      <c r="R2728" s="2">
        <f t="shared" si="804"/>
        <v>-0.71112524961929713</v>
      </c>
      <c r="S2728" s="2"/>
      <c r="T2728" s="1">
        <f t="shared" si="805"/>
        <v>3669.1729165657775</v>
      </c>
      <c r="U2728" s="1">
        <f t="shared" si="806"/>
        <v>0</v>
      </c>
      <c r="V2728" s="1">
        <f t="shared" si="807"/>
        <v>983.33213757179487</v>
      </c>
      <c r="W2728" s="1">
        <f t="shared" si="808"/>
        <v>5179.3686959709421</v>
      </c>
      <c r="X2728" s="2">
        <f t="shared" si="817"/>
        <v>50.279136971820527</v>
      </c>
      <c r="Y2728">
        <f t="shared" si="800"/>
        <v>1</v>
      </c>
      <c r="Z2728" s="26">
        <f t="shared" si="809"/>
        <v>0</v>
      </c>
      <c r="AA2728">
        <f t="shared" si="810"/>
        <v>27.161159926046611</v>
      </c>
      <c r="AB2728" s="28">
        <f t="shared" si="811"/>
        <v>40532.386904761908</v>
      </c>
      <c r="AC2728">
        <f t="shared" si="812"/>
        <v>7.2597222222222237</v>
      </c>
      <c r="AD2728" s="31">
        <f t="shared" si="801"/>
        <v>7.4105809449918425</v>
      </c>
      <c r="AE2728" s="31">
        <f t="shared" si="813"/>
        <v>14.824173291370441</v>
      </c>
      <c r="AF2728" s="15">
        <f t="shared" si="802"/>
        <v>3.7819444444444468</v>
      </c>
      <c r="AG2728" s="31">
        <f t="shared" si="814"/>
        <v>6.0149076009851754</v>
      </c>
      <c r="AH2728" s="31">
        <f t="shared" si="815"/>
        <v>36.550090351300817</v>
      </c>
      <c r="AI2728">
        <f t="shared" si="816"/>
        <v>130.61621336430139</v>
      </c>
    </row>
    <row r="2729" spans="1:35" x14ac:dyDescent="0.2">
      <c r="A2729">
        <v>32</v>
      </c>
      <c r="C2729" s="27" t="s">
        <v>2790</v>
      </c>
      <c r="D2729" s="26">
        <v>30.03875</v>
      </c>
      <c r="E2729">
        <v>0</v>
      </c>
      <c r="F2729" s="26">
        <v>560.41666666666663</v>
      </c>
      <c r="G2729" s="26">
        <v>49.273333333333333</v>
      </c>
      <c r="H2729" s="26">
        <v>30.8</v>
      </c>
      <c r="I2729" s="26">
        <v>95.2</v>
      </c>
      <c r="J2729" s="26">
        <v>47.975000000000001</v>
      </c>
      <c r="K2729">
        <v>335.25</v>
      </c>
      <c r="L2729">
        <v>0.32500000000000001</v>
      </c>
      <c r="M2729">
        <v>3.0666666666666669</v>
      </c>
      <c r="N2729">
        <v>38.75</v>
      </c>
      <c r="O2729" s="1">
        <f t="shared" si="799"/>
        <v>14445.6794574457</v>
      </c>
      <c r="Q2729" s="1">
        <f t="shared" si="803"/>
        <v>1560.963310773117</v>
      </c>
      <c r="R2729" s="2">
        <f t="shared" si="804"/>
        <v>1.6514872462020718</v>
      </c>
      <c r="S2729" s="2"/>
      <c r="T2729" s="1">
        <f t="shared" si="805"/>
        <v>3199.8377693357597</v>
      </c>
      <c r="U2729" s="1">
        <f t="shared" si="806"/>
        <v>0</v>
      </c>
      <c r="V2729" s="1">
        <f t="shared" si="807"/>
        <v>860.88945901142449</v>
      </c>
      <c r="W2729" s="1">
        <f t="shared" si="808"/>
        <v>8706.7449271460446</v>
      </c>
      <c r="X2729" s="2">
        <f t="shared" si="817"/>
        <v>49.568011722201227</v>
      </c>
      <c r="Y2729">
        <f t="shared" si="800"/>
        <v>1</v>
      </c>
      <c r="Z2729" s="26">
        <f t="shared" si="809"/>
        <v>0</v>
      </c>
      <c r="AA2729">
        <f t="shared" si="810"/>
        <v>8.6835352865777551E-2</v>
      </c>
      <c r="AB2729" s="28">
        <f t="shared" si="811"/>
        <v>40532.428571428572</v>
      </c>
      <c r="AC2729">
        <f t="shared" si="812"/>
        <v>9.5962962962962965</v>
      </c>
      <c r="AD2729" s="31">
        <f t="shared" si="801"/>
        <v>8.554038023663157</v>
      </c>
      <c r="AE2729" s="31">
        <f t="shared" si="813"/>
        <v>16.970144743675522</v>
      </c>
      <c r="AF2729" s="15">
        <f t="shared" si="802"/>
        <v>3.75</v>
      </c>
      <c r="AG2729" s="31">
        <f t="shared" si="814"/>
        <v>6.0013324072227654</v>
      </c>
      <c r="AH2729" s="31">
        <f t="shared" si="815"/>
        <v>36.471806616488806</v>
      </c>
      <c r="AI2729">
        <f t="shared" si="816"/>
        <v>117.24399117935346</v>
      </c>
    </row>
    <row r="2730" spans="1:35" x14ac:dyDescent="0.2">
      <c r="A2730">
        <v>32</v>
      </c>
      <c r="C2730" s="27" t="s">
        <v>2791</v>
      </c>
      <c r="D2730" s="26">
        <v>30.032250000000001</v>
      </c>
      <c r="E2730">
        <v>0</v>
      </c>
      <c r="F2730" s="26">
        <v>473.91666666666669</v>
      </c>
      <c r="G2730" s="26">
        <v>51.830833333333331</v>
      </c>
      <c r="H2730" s="26">
        <v>32.459166666666668</v>
      </c>
      <c r="I2730" s="26">
        <v>94.616666666666674</v>
      </c>
      <c r="J2730" s="26">
        <v>50.358333333333334</v>
      </c>
      <c r="K2730">
        <v>332.83333333333331</v>
      </c>
      <c r="L2730">
        <v>0.20833333333333331</v>
      </c>
      <c r="M2730">
        <v>2.1666666666666665</v>
      </c>
      <c r="N2730">
        <v>38.704166666666666</v>
      </c>
      <c r="O2730" s="1">
        <f t="shared" si="799"/>
        <v>12215.99688840055</v>
      </c>
      <c r="Q2730" s="1">
        <f t="shared" si="803"/>
        <v>-2820.2549970766413</v>
      </c>
      <c r="R2730" s="2">
        <f t="shared" si="804"/>
        <v>-2.9838082205807268</v>
      </c>
      <c r="S2730" s="2"/>
      <c r="T2730" s="1">
        <f t="shared" si="805"/>
        <v>3198.5284724313819</v>
      </c>
      <c r="U2730" s="1">
        <f t="shared" si="806"/>
        <v>0</v>
      </c>
      <c r="V2730" s="1">
        <f t="shared" si="807"/>
        <v>869.11724658006062</v>
      </c>
      <c r="W2730" s="1">
        <f t="shared" si="808"/>
        <v>10860.678341178687</v>
      </c>
      <c r="X2730" s="2">
        <f t="shared" si="817"/>
        <v>51.2194989684033</v>
      </c>
      <c r="Y2730">
        <f t="shared" si="800"/>
        <v>1</v>
      </c>
      <c r="Z2730" s="26">
        <f t="shared" si="809"/>
        <v>0</v>
      </c>
      <c r="AA2730">
        <f t="shared" si="810"/>
        <v>0.37372970574440367</v>
      </c>
      <c r="AB2730" s="28">
        <f t="shared" si="811"/>
        <v>40532.470238095237</v>
      </c>
      <c r="AC2730">
        <f t="shared" si="812"/>
        <v>11.017129629629627</v>
      </c>
      <c r="AD2730" s="31">
        <f t="shared" si="801"/>
        <v>9.3504844714913933</v>
      </c>
      <c r="AE2730" s="31">
        <f t="shared" si="813"/>
        <v>18.457444353883886</v>
      </c>
      <c r="AF2730" s="15">
        <f t="shared" si="802"/>
        <v>3.7245370370370363</v>
      </c>
      <c r="AG2730" s="31">
        <f t="shared" si="814"/>
        <v>5.9905309333838437</v>
      </c>
      <c r="AH2730" s="31">
        <f t="shared" si="815"/>
        <v>36.409511101565343</v>
      </c>
      <c r="AI2730">
        <f t="shared" si="816"/>
        <v>107.92782528706091</v>
      </c>
    </row>
    <row r="2731" spans="1:35" x14ac:dyDescent="0.2">
      <c r="A2731">
        <v>32</v>
      </c>
      <c r="C2731" s="27" t="s">
        <v>2792</v>
      </c>
      <c r="D2731" s="26">
        <v>30.036000000000001</v>
      </c>
      <c r="E2731">
        <v>0</v>
      </c>
      <c r="F2731" s="26">
        <v>216.75</v>
      </c>
      <c r="G2731" s="26">
        <v>48.045833333333334</v>
      </c>
      <c r="H2731" s="26">
        <v>31.655833333333334</v>
      </c>
      <c r="I2731" s="26">
        <v>96.924999999999997</v>
      </c>
      <c r="J2731" s="26">
        <v>47.23</v>
      </c>
      <c r="K2731">
        <v>144.58333333333331</v>
      </c>
      <c r="L2731">
        <v>0</v>
      </c>
      <c r="M2731">
        <v>1.1166666666666667</v>
      </c>
      <c r="N2731">
        <v>38.720833333333331</v>
      </c>
      <c r="O2731" s="1">
        <f t="shared" si="799"/>
        <v>5587.0947611622705</v>
      </c>
      <c r="Q2731" s="1">
        <f t="shared" si="803"/>
        <v>-5833.9160704959895</v>
      </c>
      <c r="R2731" s="2">
        <f t="shared" si="804"/>
        <v>-6.172238590966991</v>
      </c>
      <c r="S2731" s="2"/>
      <c r="T2731" s="1">
        <f t="shared" si="805"/>
        <v>2826.7700782777351</v>
      </c>
      <c r="U2731" s="1">
        <f t="shared" si="806"/>
        <v>0</v>
      </c>
      <c r="V2731" s="1">
        <f t="shared" si="807"/>
        <v>759.37259536296131</v>
      </c>
      <c r="W2731" s="1">
        <f t="shared" si="808"/>
        <v>7715.2736565381902</v>
      </c>
      <c r="X2731" s="2">
        <f t="shared" si="817"/>
        <v>48.235690747822574</v>
      </c>
      <c r="Y2731">
        <f t="shared" si="800"/>
        <v>1</v>
      </c>
      <c r="Z2731" s="26">
        <f t="shared" si="809"/>
        <v>0</v>
      </c>
      <c r="AA2731">
        <f t="shared" si="810"/>
        <v>3.6045837836538822E-2</v>
      </c>
      <c r="AB2731" s="28">
        <f t="shared" si="811"/>
        <v>40532.511904761908</v>
      </c>
      <c r="AC2731">
        <f t="shared" si="812"/>
        <v>8.914351851851853</v>
      </c>
      <c r="AD2731" s="31">
        <f t="shared" si="801"/>
        <v>8.3168688275685376</v>
      </c>
      <c r="AE2731" s="31">
        <f t="shared" si="813"/>
        <v>16.539521642269609</v>
      </c>
      <c r="AF2731" s="15">
        <f t="shared" si="802"/>
        <v>3.7337962962962949</v>
      </c>
      <c r="AG2731" s="31">
        <f t="shared" si="814"/>
        <v>5.9944567594458462</v>
      </c>
      <c r="AH2731" s="31">
        <f t="shared" si="815"/>
        <v>36.432153292198677</v>
      </c>
      <c r="AI2731">
        <f t="shared" si="816"/>
        <v>119.59450147937355</v>
      </c>
    </row>
    <row r="2732" spans="1:35" x14ac:dyDescent="0.2">
      <c r="A2732">
        <v>32</v>
      </c>
      <c r="C2732" s="27" t="s">
        <v>2793</v>
      </c>
      <c r="D2732" s="26">
        <v>30.04325</v>
      </c>
      <c r="E2732">
        <v>0</v>
      </c>
      <c r="F2732" s="26">
        <v>86</v>
      </c>
      <c r="G2732" s="26">
        <v>43.351666666666667</v>
      </c>
      <c r="H2732" s="26">
        <v>30.324166666666667</v>
      </c>
      <c r="I2732" s="26">
        <v>98.35</v>
      </c>
      <c r="J2732" s="26">
        <v>42.929166666666667</v>
      </c>
      <c r="K2732">
        <v>45</v>
      </c>
      <c r="L2732">
        <v>0</v>
      </c>
      <c r="M2732">
        <v>0.45</v>
      </c>
      <c r="N2732">
        <v>38.763333333333335</v>
      </c>
      <c r="O2732" s="1">
        <f t="shared" si="799"/>
        <v>2216.7942304957564</v>
      </c>
      <c r="Q2732" s="1">
        <f t="shared" si="803"/>
        <v>-4240.7263091466712</v>
      </c>
      <c r="R2732" s="2">
        <f t="shared" si="804"/>
        <v>-4.4866560064890963</v>
      </c>
      <c r="S2732" s="2"/>
      <c r="T2732" s="1">
        <f t="shared" si="805"/>
        <v>2001.4804792607008</v>
      </c>
      <c r="U2732" s="1">
        <f t="shared" si="806"/>
        <v>0</v>
      </c>
      <c r="V2732" s="1">
        <f t="shared" si="807"/>
        <v>525.56996851456927</v>
      </c>
      <c r="W2732" s="1">
        <f t="shared" si="808"/>
        <v>3796.2731682662411</v>
      </c>
      <c r="X2732" s="2">
        <f t="shared" si="817"/>
        <v>42.063452156855583</v>
      </c>
      <c r="Y2732">
        <f t="shared" si="800"/>
        <v>1</v>
      </c>
      <c r="Z2732" s="26">
        <f t="shared" si="809"/>
        <v>0</v>
      </c>
      <c r="AA2732">
        <f t="shared" si="810"/>
        <v>1.6594966232878114</v>
      </c>
      <c r="AB2732" s="28">
        <f t="shared" si="811"/>
        <v>40532.553571428572</v>
      </c>
      <c r="AC2732">
        <f t="shared" si="812"/>
        <v>6.3064814814814811</v>
      </c>
      <c r="AD2732" s="31">
        <f t="shared" si="801"/>
        <v>7.0587010262030505</v>
      </c>
      <c r="AE2732" s="31">
        <f t="shared" si="813"/>
        <v>14.168435446491499</v>
      </c>
      <c r="AF2732" s="15">
        <f t="shared" si="802"/>
        <v>3.7574074074074084</v>
      </c>
      <c r="AG2732" s="31">
        <f t="shared" si="814"/>
        <v>6.0044778729949924</v>
      </c>
      <c r="AH2732" s="31">
        <f t="shared" si="815"/>
        <v>36.489946358154249</v>
      </c>
      <c r="AI2732">
        <f t="shared" si="816"/>
        <v>134.19692360091642</v>
      </c>
    </row>
    <row r="2733" spans="1:35" x14ac:dyDescent="0.2">
      <c r="A2733">
        <v>32</v>
      </c>
      <c r="C2733" s="27" t="s">
        <v>2794</v>
      </c>
      <c r="D2733" s="26">
        <v>30.0535</v>
      </c>
      <c r="E2733">
        <v>0</v>
      </c>
      <c r="F2733" s="26">
        <v>1.9166666666666665</v>
      </c>
      <c r="G2733" s="26">
        <v>38.811666666666667</v>
      </c>
      <c r="H2733" s="26">
        <v>28.028333333333332</v>
      </c>
      <c r="I2733" s="26">
        <v>99.575000000000003</v>
      </c>
      <c r="J2733" s="26">
        <v>38.703333333333333</v>
      </c>
      <c r="K2733">
        <v>45</v>
      </c>
      <c r="L2733">
        <v>0</v>
      </c>
      <c r="M2733">
        <v>0.15</v>
      </c>
      <c r="N2733">
        <v>38.856666666666669</v>
      </c>
      <c r="O2733" s="1">
        <f t="shared" si="799"/>
        <v>49.405297772676739</v>
      </c>
      <c r="Q2733" s="1">
        <f t="shared" si="803"/>
        <v>-2107.267931667393</v>
      </c>
      <c r="R2733" s="2">
        <f t="shared" si="804"/>
        <v>-0.87613962366919917</v>
      </c>
      <c r="S2733" s="2"/>
      <c r="T2733" s="1">
        <f t="shared" si="805"/>
        <v>1627.957847282147</v>
      </c>
      <c r="U2733" s="1">
        <f t="shared" si="806"/>
        <v>0</v>
      </c>
      <c r="V2733" s="1">
        <f t="shared" si="807"/>
        <v>418.75140775559601</v>
      </c>
      <c r="W2733" s="1">
        <f t="shared" si="808"/>
        <v>-37.231883597236632</v>
      </c>
      <c r="X2733" s="2">
        <f t="shared" si="817"/>
        <v>37.576796150366484</v>
      </c>
      <c r="Y2733">
        <f t="shared" si="800"/>
        <v>1</v>
      </c>
      <c r="Z2733" s="26">
        <f t="shared" si="809"/>
        <v>360</v>
      </c>
      <c r="AA2733">
        <f t="shared" si="810"/>
        <v>1.5249051920274825</v>
      </c>
      <c r="AB2733" s="28">
        <f t="shared" si="811"/>
        <v>40532.595238095237</v>
      </c>
      <c r="AC2733">
        <f t="shared" si="812"/>
        <v>3.7842592592592594</v>
      </c>
      <c r="AD2733" s="31">
        <f t="shared" si="801"/>
        <v>5.9903248181043622</v>
      </c>
      <c r="AE2733" s="31">
        <f t="shared" si="813"/>
        <v>12.133468915600783</v>
      </c>
      <c r="AF2733" s="15">
        <f t="shared" si="802"/>
        <v>3.8092592592592607</v>
      </c>
      <c r="AG2733" s="31">
        <f t="shared" si="814"/>
        <v>6.0265368153928653</v>
      </c>
      <c r="AH2733" s="31">
        <f t="shared" si="815"/>
        <v>36.617144564230721</v>
      </c>
      <c r="AI2733">
        <f t="shared" si="816"/>
        <v>147.19585799956317</v>
      </c>
    </row>
    <row r="2734" spans="1:35" x14ac:dyDescent="0.2">
      <c r="A2734">
        <v>32</v>
      </c>
      <c r="C2734" s="27" t="s">
        <v>2795</v>
      </c>
      <c r="D2734" s="26">
        <v>30.061666666666667</v>
      </c>
      <c r="E2734">
        <v>0</v>
      </c>
      <c r="F2734" s="26">
        <v>1</v>
      </c>
      <c r="G2734" s="26">
        <v>36.706666666666663</v>
      </c>
      <c r="H2734" s="26">
        <v>26.129166666666666</v>
      </c>
      <c r="I2734" s="26">
        <v>99.433333333333337</v>
      </c>
      <c r="J2734" s="26">
        <v>36.5625</v>
      </c>
      <c r="K2734">
        <v>45</v>
      </c>
      <c r="L2734">
        <v>0</v>
      </c>
      <c r="M2734">
        <v>0.24166666666666667</v>
      </c>
      <c r="N2734">
        <v>38.97</v>
      </c>
      <c r="O2734" s="1">
        <f t="shared" si="799"/>
        <v>25.776677098787872</v>
      </c>
      <c r="Q2734" s="1">
        <f t="shared" si="803"/>
        <v>-517.44863648906346</v>
      </c>
      <c r="R2734" s="2">
        <f t="shared" si="804"/>
        <v>0.80587703337354866</v>
      </c>
      <c r="S2734" s="2"/>
      <c r="T2734" s="1">
        <f t="shared" si="805"/>
        <v>1802.3780586337223</v>
      </c>
      <c r="U2734" s="1">
        <f t="shared" si="806"/>
        <v>0</v>
      </c>
      <c r="V2734" s="1">
        <f t="shared" si="807"/>
        <v>459.71656458765659</v>
      </c>
      <c r="W2734" s="1">
        <f t="shared" si="808"/>
        <v>-1872.6258490757584</v>
      </c>
      <c r="X2734" s="2">
        <f t="shared" si="817"/>
        <v>36.700656526697287</v>
      </c>
      <c r="Y2734">
        <f t="shared" si="800"/>
        <v>1</v>
      </c>
      <c r="Z2734" s="26">
        <f t="shared" si="809"/>
        <v>360</v>
      </c>
      <c r="AA2734">
        <f t="shared" si="810"/>
        <v>3.6121782451495545E-5</v>
      </c>
      <c r="AB2734" s="28">
        <f t="shared" si="811"/>
        <v>40532.636904761908</v>
      </c>
      <c r="AC2734">
        <f t="shared" si="812"/>
        <v>2.6148148148148129</v>
      </c>
      <c r="AD2734" s="31">
        <f t="shared" si="801"/>
        <v>5.5047315765411611</v>
      </c>
      <c r="AE2734" s="31">
        <f t="shared" si="813"/>
        <v>11.197178159846347</v>
      </c>
      <c r="AF2734" s="15">
        <f t="shared" si="802"/>
        <v>3.8722222222222213</v>
      </c>
      <c r="AG2734" s="31">
        <f t="shared" si="814"/>
        <v>6.053418593625743</v>
      </c>
      <c r="AH2734" s="31">
        <f t="shared" si="815"/>
        <v>36.772118186830873</v>
      </c>
      <c r="AI2734">
        <f t="shared" si="816"/>
        <v>153.75653944223097</v>
      </c>
    </row>
    <row r="2735" spans="1:35" x14ac:dyDescent="0.2">
      <c r="A2735">
        <v>32</v>
      </c>
      <c r="C2735" s="27" t="s">
        <v>2796</v>
      </c>
      <c r="D2735" s="26">
        <v>30.07</v>
      </c>
      <c r="E2735">
        <v>0</v>
      </c>
      <c r="F2735" s="26">
        <v>1</v>
      </c>
      <c r="G2735" s="26">
        <v>35.36</v>
      </c>
      <c r="H2735" s="26">
        <v>23.965833333333332</v>
      </c>
      <c r="I2735" s="26">
        <v>99.316666666666663</v>
      </c>
      <c r="J2735" s="26">
        <v>35.18</v>
      </c>
      <c r="K2735">
        <v>45</v>
      </c>
      <c r="L2735">
        <v>0</v>
      </c>
      <c r="M2735">
        <v>5.8333333333333327E-2</v>
      </c>
      <c r="N2735">
        <v>39.087499999999999</v>
      </c>
      <c r="O2735" s="1">
        <f t="shared" si="799"/>
        <v>25.776677098787872</v>
      </c>
      <c r="Q2735" s="1">
        <f t="shared" si="803"/>
        <v>56.623809774312264</v>
      </c>
      <c r="R2735" s="2">
        <f t="shared" si="804"/>
        <v>1.4132412916215054</v>
      </c>
      <c r="S2735" s="2"/>
      <c r="T2735" s="1">
        <f t="shared" si="805"/>
        <v>2308.6113036424608</v>
      </c>
      <c r="U2735" s="1">
        <f t="shared" si="806"/>
        <v>0</v>
      </c>
      <c r="V2735" s="1">
        <f t="shared" si="807"/>
        <v>586.44139515841687</v>
      </c>
      <c r="W2735" s="1">
        <f t="shared" si="808"/>
        <v>-3084.04102463765</v>
      </c>
      <c r="X2735" s="2">
        <f t="shared" si="817"/>
        <v>37.506533560070835</v>
      </c>
      <c r="Y2735">
        <f t="shared" si="800"/>
        <v>1</v>
      </c>
      <c r="Z2735" s="26">
        <f t="shared" si="809"/>
        <v>360</v>
      </c>
      <c r="AA2735">
        <f t="shared" si="810"/>
        <v>4.6076063245103764</v>
      </c>
      <c r="AB2735" s="28">
        <f t="shared" si="811"/>
        <v>40532.678571428572</v>
      </c>
      <c r="AC2735">
        <f t="shared" si="812"/>
        <v>1.8666666666666663</v>
      </c>
      <c r="AD2735" s="31">
        <f t="shared" si="801"/>
        <v>5.2112946721620821</v>
      </c>
      <c r="AE2735" s="31">
        <f t="shared" si="813"/>
        <v>10.629134730907092</v>
      </c>
      <c r="AF2735" s="15">
        <f t="shared" si="802"/>
        <v>3.9374999999999991</v>
      </c>
      <c r="AG2735" s="31">
        <f t="shared" si="814"/>
        <v>6.0814001029205311</v>
      </c>
      <c r="AH2735" s="31">
        <f t="shared" si="815"/>
        <v>36.933391743756019</v>
      </c>
      <c r="AI2735">
        <f t="shared" si="816"/>
        <v>158.14119316124774</v>
      </c>
    </row>
    <row r="2736" spans="1:35" x14ac:dyDescent="0.2">
      <c r="A2736">
        <v>32</v>
      </c>
      <c r="C2736" s="27" t="s">
        <v>2797</v>
      </c>
      <c r="D2736" s="26">
        <v>30.07375</v>
      </c>
      <c r="E2736">
        <v>0</v>
      </c>
      <c r="F2736" s="26">
        <v>1</v>
      </c>
      <c r="G2736" s="26">
        <v>34.540833333333332</v>
      </c>
      <c r="H2736" s="26">
        <v>22.225833333333334</v>
      </c>
      <c r="I2736" s="26">
        <v>98.8</v>
      </c>
      <c r="J2736" s="26">
        <v>34.235833333333332</v>
      </c>
      <c r="K2736">
        <v>45</v>
      </c>
      <c r="L2736">
        <v>0</v>
      </c>
      <c r="M2736">
        <v>0</v>
      </c>
      <c r="N2736">
        <v>39.18</v>
      </c>
      <c r="O2736" s="1">
        <f t="shared" si="799"/>
        <v>25.776677098787872</v>
      </c>
      <c r="Q2736" s="1">
        <f t="shared" si="803"/>
        <v>134.34422312175181</v>
      </c>
      <c r="R2736" s="2">
        <f t="shared" si="804"/>
        <v>1.4954688946196042</v>
      </c>
      <c r="S2736" s="2"/>
      <c r="T2736" s="1">
        <f t="shared" si="805"/>
        <v>2846.220760099905</v>
      </c>
      <c r="U2736" s="1">
        <f t="shared" si="806"/>
        <v>0</v>
      </c>
      <c r="V2736" s="1">
        <f t="shared" si="807"/>
        <v>722.35581841761802</v>
      </c>
      <c r="W2736" s="1">
        <f t="shared" si="808"/>
        <v>-3838.3314071446025</v>
      </c>
      <c r="X2736" s="2">
        <f t="shared" si="817"/>
        <v>38.919774851692338</v>
      </c>
      <c r="Y2736">
        <f t="shared" si="800"/>
        <v>1</v>
      </c>
      <c r="Z2736" s="26">
        <f t="shared" si="809"/>
        <v>360</v>
      </c>
      <c r="AA2736">
        <f t="shared" si="810"/>
        <v>19.175128821208283</v>
      </c>
      <c r="AB2736" s="28">
        <f t="shared" si="811"/>
        <v>40532.720238095237</v>
      </c>
      <c r="AC2736">
        <f t="shared" si="812"/>
        <v>1.4115740740740732</v>
      </c>
      <c r="AD2736" s="31">
        <f t="shared" si="801"/>
        <v>5.0170261063857291</v>
      </c>
      <c r="AE2736" s="31">
        <f t="shared" si="813"/>
        <v>10.249859205349875</v>
      </c>
      <c r="AF2736" s="15">
        <f t="shared" si="802"/>
        <v>3.9888888888888885</v>
      </c>
      <c r="AG2736" s="31">
        <f t="shared" si="814"/>
        <v>6.103508158893507</v>
      </c>
      <c r="AH2736" s="31">
        <f t="shared" si="815"/>
        <v>37.060784455535405</v>
      </c>
      <c r="AI2736">
        <f t="shared" si="816"/>
        <v>161.18728260411538</v>
      </c>
    </row>
    <row r="2737" spans="1:35" x14ac:dyDescent="0.2">
      <c r="A2737">
        <v>32</v>
      </c>
      <c r="C2737" s="27" t="s">
        <v>2798</v>
      </c>
      <c r="D2737" s="26">
        <v>30.080249999999999</v>
      </c>
      <c r="E2737">
        <v>0</v>
      </c>
      <c r="F2737" s="26">
        <v>1</v>
      </c>
      <c r="G2737" s="26">
        <v>34.4375</v>
      </c>
      <c r="H2737" s="26">
        <v>22.371666666666666</v>
      </c>
      <c r="I2737" s="26">
        <v>98.408333333333331</v>
      </c>
      <c r="J2737" s="26">
        <v>34.031666666666666</v>
      </c>
      <c r="K2737">
        <v>45</v>
      </c>
      <c r="L2737">
        <v>0</v>
      </c>
      <c r="M2737">
        <v>0</v>
      </c>
      <c r="N2737">
        <v>39.240833333333335</v>
      </c>
      <c r="O2737" s="1">
        <f t="shared" si="799"/>
        <v>25.776677098787872</v>
      </c>
      <c r="Q2737" s="1">
        <f t="shared" si="803"/>
        <v>-23.29014389176578</v>
      </c>
      <c r="R2737" s="2">
        <f t="shared" si="804"/>
        <v>1.3286929397401628</v>
      </c>
      <c r="S2737" s="2"/>
      <c r="T2737" s="1">
        <f t="shared" si="805"/>
        <v>3076.3258403697491</v>
      </c>
      <c r="U2737" s="1">
        <f t="shared" si="806"/>
        <v>0</v>
      </c>
      <c r="V2737" s="1">
        <f t="shared" si="807"/>
        <v>784.72229862578502</v>
      </c>
      <c r="W2737" s="1">
        <f t="shared" si="808"/>
        <v>-3974.1588343419235</v>
      </c>
      <c r="X2737" s="2">
        <f t="shared" si="817"/>
        <v>40.415243746311944</v>
      </c>
      <c r="Y2737">
        <f t="shared" si="800"/>
        <v>1</v>
      </c>
      <c r="Z2737" s="26">
        <f t="shared" si="809"/>
        <v>360</v>
      </c>
      <c r="AA2737">
        <f t="shared" si="810"/>
        <v>35.733420296571559</v>
      </c>
      <c r="AB2737" s="28">
        <f t="shared" si="811"/>
        <v>40532.761904761908</v>
      </c>
      <c r="AC2737">
        <f t="shared" si="812"/>
        <v>1.3541666666666667</v>
      </c>
      <c r="AD2737" s="31">
        <f t="shared" si="801"/>
        <v>4.9764749075182779</v>
      </c>
      <c r="AE2737" s="31">
        <f t="shared" si="813"/>
        <v>10.169138741236427</v>
      </c>
      <c r="AF2737" s="15">
        <f t="shared" si="802"/>
        <v>4.0226851851851855</v>
      </c>
      <c r="AG2737" s="31">
        <f t="shared" si="814"/>
        <v>6.1180862378851417</v>
      </c>
      <c r="AH2737" s="31">
        <f t="shared" si="815"/>
        <v>37.144773527820369</v>
      </c>
      <c r="AI2737">
        <f t="shared" si="816"/>
        <v>162.17751633694266</v>
      </c>
    </row>
    <row r="2738" spans="1:35" x14ac:dyDescent="0.2">
      <c r="A2738">
        <v>32</v>
      </c>
      <c r="C2738" s="27" t="s">
        <v>2799</v>
      </c>
      <c r="D2738" s="26">
        <v>30.085750000000001</v>
      </c>
      <c r="E2738">
        <v>0</v>
      </c>
      <c r="F2738" s="26">
        <v>1</v>
      </c>
      <c r="G2738" s="26">
        <v>35.173333333333332</v>
      </c>
      <c r="H2738" s="26">
        <v>24.813333333333333</v>
      </c>
      <c r="I2738" s="26">
        <v>98.141666666666666</v>
      </c>
      <c r="J2738" s="26">
        <v>34.696666666666665</v>
      </c>
      <c r="K2738">
        <v>45</v>
      </c>
      <c r="L2738">
        <v>0</v>
      </c>
      <c r="M2738">
        <v>0</v>
      </c>
      <c r="N2738">
        <v>39.28</v>
      </c>
      <c r="O2738" s="1">
        <f t="shared" si="799"/>
        <v>25.776677098787872</v>
      </c>
      <c r="Q2738" s="1">
        <f t="shared" si="803"/>
        <v>-368.78290420319763</v>
      </c>
      <c r="R2738" s="2">
        <f t="shared" si="804"/>
        <v>0.96316424129376399</v>
      </c>
      <c r="S2738" s="2"/>
      <c r="T2738" s="1">
        <f t="shared" si="805"/>
        <v>2886.5702381028882</v>
      </c>
      <c r="U2738" s="1">
        <f t="shared" si="806"/>
        <v>0</v>
      </c>
      <c r="V2738" s="1">
        <f t="shared" si="807"/>
        <v>744.80428042739993</v>
      </c>
      <c r="W2738" s="1">
        <f t="shared" si="808"/>
        <v>-3397.7541179106533</v>
      </c>
      <c r="X2738" s="2">
        <f t="shared" si="817"/>
        <v>41.743936686052109</v>
      </c>
      <c r="Y2738">
        <f t="shared" si="800"/>
        <v>1</v>
      </c>
      <c r="Z2738" s="26">
        <f t="shared" si="809"/>
        <v>360</v>
      </c>
      <c r="AA2738">
        <f t="shared" si="810"/>
        <v>43.172828418759231</v>
      </c>
      <c r="AB2738" s="28">
        <f t="shared" si="811"/>
        <v>40532.803571428572</v>
      </c>
      <c r="AC2738">
        <f t="shared" si="812"/>
        <v>1.7629629629629622</v>
      </c>
      <c r="AD2738" s="31">
        <f t="shared" si="801"/>
        <v>5.1113803860375642</v>
      </c>
      <c r="AE2738" s="31">
        <f t="shared" si="813"/>
        <v>10.429278826293936</v>
      </c>
      <c r="AF2738" s="15">
        <f t="shared" si="802"/>
        <v>4.0444444444444452</v>
      </c>
      <c r="AG2738" s="31">
        <f t="shared" si="814"/>
        <v>6.1274883405283704</v>
      </c>
      <c r="AH2738" s="31">
        <f t="shared" si="815"/>
        <v>37.198936291754769</v>
      </c>
      <c r="AI2738">
        <f t="shared" si="816"/>
        <v>160.9391806823505</v>
      </c>
    </row>
    <row r="2739" spans="1:35" x14ac:dyDescent="0.2">
      <c r="A2739">
        <v>32</v>
      </c>
      <c r="C2739" s="27" t="s">
        <v>2800</v>
      </c>
      <c r="D2739" s="26">
        <v>30.094000000000001</v>
      </c>
      <c r="E2739">
        <v>0</v>
      </c>
      <c r="F2739" s="26">
        <v>1</v>
      </c>
      <c r="G2739" s="26">
        <v>35.392499999999998</v>
      </c>
      <c r="H2739" s="26">
        <v>25.863333333333333</v>
      </c>
      <c r="I2739" s="26">
        <v>98.333333333333329</v>
      </c>
      <c r="J2739" s="26">
        <v>34.968333333333334</v>
      </c>
      <c r="K2739">
        <v>169.41666666666669</v>
      </c>
      <c r="L2739">
        <v>0</v>
      </c>
      <c r="M2739">
        <v>0</v>
      </c>
      <c r="N2739">
        <v>39.290000000000006</v>
      </c>
      <c r="O2739" s="1">
        <f t="shared" si="799"/>
        <v>25.776677098787872</v>
      </c>
      <c r="Q2739" s="1">
        <f t="shared" si="803"/>
        <v>-527.20136048187408</v>
      </c>
      <c r="R2739" s="2">
        <f t="shared" si="804"/>
        <v>-0.55777500791160206</v>
      </c>
      <c r="S2739" s="2"/>
      <c r="T2739" s="1">
        <f t="shared" si="805"/>
        <v>2871.7652419983483</v>
      </c>
      <c r="U2739" s="1">
        <f t="shared" si="806"/>
        <v>0</v>
      </c>
      <c r="V2739" s="1">
        <f t="shared" si="807"/>
        <v>745.53205489771892</v>
      </c>
      <c r="W2739" s="1">
        <f t="shared" si="808"/>
        <v>-3224.6948071161014</v>
      </c>
      <c r="X2739" s="2">
        <f t="shared" si="817"/>
        <v>42.70710092734587</v>
      </c>
      <c r="Y2739">
        <f t="shared" si="800"/>
        <v>1</v>
      </c>
      <c r="Z2739" s="26">
        <f t="shared" si="809"/>
        <v>0</v>
      </c>
      <c r="AA2739">
        <f t="shared" si="810"/>
        <v>53.503386726329083</v>
      </c>
      <c r="AB2739" s="28">
        <f t="shared" si="811"/>
        <v>40532.845238095237</v>
      </c>
      <c r="AC2739">
        <f t="shared" si="812"/>
        <v>1.8847222222222213</v>
      </c>
      <c r="AD2739" s="31">
        <f t="shared" si="801"/>
        <v>5.1663978850469707</v>
      </c>
      <c r="AE2739" s="31">
        <f t="shared" si="813"/>
        <v>10.536869936606397</v>
      </c>
      <c r="AF2739" s="15">
        <f t="shared" si="802"/>
        <v>4.0500000000000034</v>
      </c>
      <c r="AG2739" s="31">
        <f t="shared" si="814"/>
        <v>6.1298909152246557</v>
      </c>
      <c r="AH2739" s="31">
        <f t="shared" si="815"/>
        <v>37.212776091080137</v>
      </c>
      <c r="AI2739">
        <f t="shared" si="816"/>
        <v>160.37554780069613</v>
      </c>
    </row>
    <row r="2740" spans="1:35" x14ac:dyDescent="0.2">
      <c r="A2740">
        <v>32</v>
      </c>
      <c r="C2740" s="27" t="s">
        <v>2801</v>
      </c>
      <c r="D2740" s="26">
        <v>30.10125</v>
      </c>
      <c r="E2740">
        <v>0</v>
      </c>
      <c r="F2740" s="26">
        <v>1</v>
      </c>
      <c r="G2740" s="26">
        <v>35.634166666666665</v>
      </c>
      <c r="H2740" s="26">
        <v>25.571666666666665</v>
      </c>
      <c r="I2740" s="26">
        <v>98.408333333333331</v>
      </c>
      <c r="J2740" s="26">
        <v>35.228333333333332</v>
      </c>
      <c r="K2740">
        <v>351</v>
      </c>
      <c r="L2740">
        <v>0</v>
      </c>
      <c r="M2740">
        <v>0</v>
      </c>
      <c r="N2740">
        <v>39.273333333333333</v>
      </c>
      <c r="O2740" s="1">
        <f t="shared" si="799"/>
        <v>25.776677098787872</v>
      </c>
      <c r="Q2740" s="1">
        <f t="shared" si="803"/>
        <v>-681.12312463334854</v>
      </c>
      <c r="R2740" s="2">
        <f t="shared" si="804"/>
        <v>-0.72062305735306065</v>
      </c>
      <c r="S2740" s="2"/>
      <c r="T2740" s="1">
        <f t="shared" si="805"/>
        <v>2826.3953043803131</v>
      </c>
      <c r="U2740" s="1">
        <f t="shared" si="806"/>
        <v>0</v>
      </c>
      <c r="V2740" s="1">
        <f t="shared" si="807"/>
        <v>731.85522396306294</v>
      </c>
      <c r="W2740" s="1">
        <f t="shared" si="808"/>
        <v>-3010.9562160949308</v>
      </c>
      <c r="X2740" s="2">
        <f t="shared" si="817"/>
        <v>42.149325919434268</v>
      </c>
      <c r="Y2740">
        <f t="shared" si="800"/>
        <v>1</v>
      </c>
      <c r="Z2740" s="26">
        <f t="shared" si="809"/>
        <v>0</v>
      </c>
      <c r="AA2740">
        <f t="shared" si="810"/>
        <v>42.447300088923313</v>
      </c>
      <c r="AB2740" s="28">
        <f t="shared" si="811"/>
        <v>40532.886904761908</v>
      </c>
      <c r="AC2740">
        <f t="shared" si="812"/>
        <v>2.0189814814814806</v>
      </c>
      <c r="AD2740" s="31">
        <f t="shared" si="801"/>
        <v>5.220439513528925</v>
      </c>
      <c r="AE2740" s="31">
        <f t="shared" si="813"/>
        <v>10.641892972009666</v>
      </c>
      <c r="AF2740" s="15">
        <f t="shared" si="802"/>
        <v>4.0407407407407403</v>
      </c>
      <c r="AG2740" s="31">
        <f t="shared" si="814"/>
        <v>6.1258870847427902</v>
      </c>
      <c r="AH2740" s="31">
        <f t="shared" si="815"/>
        <v>37.189712247407378</v>
      </c>
      <c r="AI2740">
        <f t="shared" si="816"/>
        <v>159.60548948369103</v>
      </c>
    </row>
    <row r="2741" spans="1:35" x14ac:dyDescent="0.2">
      <c r="A2741">
        <v>32</v>
      </c>
      <c r="C2741" s="27" t="s">
        <v>2802</v>
      </c>
      <c r="D2741" s="26">
        <v>30.099250000000001</v>
      </c>
      <c r="E2741">
        <v>0</v>
      </c>
      <c r="F2741" s="26">
        <v>1</v>
      </c>
      <c r="G2741" s="26">
        <v>35.697499999999998</v>
      </c>
      <c r="H2741" s="26">
        <v>25.691666666666666</v>
      </c>
      <c r="I2741" s="26">
        <v>98.358333333333334</v>
      </c>
      <c r="J2741" s="26">
        <v>35.280833333333334</v>
      </c>
      <c r="K2741">
        <v>351</v>
      </c>
      <c r="L2741">
        <v>0</v>
      </c>
      <c r="M2741">
        <v>0</v>
      </c>
      <c r="N2741">
        <v>39.236666666666665</v>
      </c>
      <c r="O2741" s="1">
        <f t="shared" si="799"/>
        <v>25.776677098787872</v>
      </c>
      <c r="Q2741" s="1">
        <f t="shared" si="803"/>
        <v>-581.71512057568191</v>
      </c>
      <c r="R2741" s="2">
        <f t="shared" si="804"/>
        <v>0.73788358465198201</v>
      </c>
      <c r="S2741" s="2"/>
      <c r="T2741" s="1">
        <f t="shared" si="805"/>
        <v>2683.0739207139272</v>
      </c>
      <c r="U2741" s="1">
        <f t="shared" si="806"/>
        <v>0</v>
      </c>
      <c r="V2741" s="1">
        <f t="shared" si="807"/>
        <v>693.45686638333052</v>
      </c>
      <c r="W2741" s="1">
        <f t="shared" si="808"/>
        <v>-2928.2186969899626</v>
      </c>
      <c r="X2741" s="2">
        <f t="shared" si="817"/>
        <v>41.428702862081209</v>
      </c>
      <c r="Y2741">
        <f t="shared" si="800"/>
        <v>1</v>
      </c>
      <c r="Z2741" s="26">
        <f t="shared" si="809"/>
        <v>360</v>
      </c>
      <c r="AA2741">
        <f t="shared" si="810"/>
        <v>32.84668624632787</v>
      </c>
      <c r="AB2741" s="28">
        <f t="shared" si="811"/>
        <v>40532.928571428572</v>
      </c>
      <c r="AC2741">
        <f t="shared" si="812"/>
        <v>2.0541666666666654</v>
      </c>
      <c r="AD2741" s="31">
        <f t="shared" si="801"/>
        <v>5.2309808946285923</v>
      </c>
      <c r="AE2741" s="31">
        <f t="shared" si="813"/>
        <v>10.66201830572477</v>
      </c>
      <c r="AF2741" s="15">
        <f t="shared" si="802"/>
        <v>4.0203703703703688</v>
      </c>
      <c r="AG2741" s="31">
        <f t="shared" si="814"/>
        <v>6.117086762170473</v>
      </c>
      <c r="AH2741" s="31">
        <f t="shared" si="815"/>
        <v>37.13901557238718</v>
      </c>
      <c r="AI2741">
        <f t="shared" si="816"/>
        <v>159.1797075671744</v>
      </c>
    </row>
    <row r="2742" spans="1:35" x14ac:dyDescent="0.2">
      <c r="A2742">
        <v>32</v>
      </c>
      <c r="C2742" s="27" t="s">
        <v>2803</v>
      </c>
      <c r="D2742" s="26">
        <v>30.104000000000003</v>
      </c>
      <c r="E2742">
        <v>0</v>
      </c>
      <c r="F2742" s="26">
        <v>1</v>
      </c>
      <c r="G2742" s="26">
        <v>35.672499999999999</v>
      </c>
      <c r="H2742" s="26">
        <v>25.833333333333332</v>
      </c>
      <c r="I2742" s="26">
        <v>98.55</v>
      </c>
      <c r="J2742" s="26">
        <v>35.301666666666669</v>
      </c>
      <c r="K2742">
        <v>350.58333333333331</v>
      </c>
      <c r="L2742">
        <v>0</v>
      </c>
      <c r="M2742">
        <v>0</v>
      </c>
      <c r="N2742">
        <v>39.199999999999996</v>
      </c>
      <c r="O2742" s="1">
        <f t="shared" si="799"/>
        <v>25.776677098787872</v>
      </c>
      <c r="Q2742" s="1">
        <f t="shared" si="803"/>
        <v>-720.86504743331272</v>
      </c>
      <c r="R2742" s="2">
        <f t="shared" si="804"/>
        <v>-0.76266970777124443</v>
      </c>
      <c r="S2742" s="2"/>
      <c r="T2742" s="1">
        <f t="shared" si="805"/>
        <v>2784.7254670324746</v>
      </c>
      <c r="U2742" s="1">
        <f t="shared" si="806"/>
        <v>0</v>
      </c>
      <c r="V2742" s="1">
        <f t="shared" si="807"/>
        <v>721.67112343639963</v>
      </c>
      <c r="W2742" s="1">
        <f t="shared" si="808"/>
        <v>-2918.5659864277136</v>
      </c>
      <c r="X2742" s="2">
        <f t="shared" si="817"/>
        <v>42.166586446733191</v>
      </c>
      <c r="Y2742">
        <f t="shared" si="800"/>
        <v>1</v>
      </c>
      <c r="Z2742" s="26">
        <f t="shared" si="809"/>
        <v>0</v>
      </c>
      <c r="AA2742">
        <f t="shared" si="810"/>
        <v>42.173158777643735</v>
      </c>
      <c r="AB2742" s="28">
        <f t="shared" si="811"/>
        <v>40532.970238095237</v>
      </c>
      <c r="AC2742">
        <f t="shared" si="812"/>
        <v>2.0402777777777774</v>
      </c>
      <c r="AD2742" s="31">
        <f t="shared" si="801"/>
        <v>5.2359525317503195</v>
      </c>
      <c r="AE2742" s="31">
        <f t="shared" si="813"/>
        <v>10.672690342875127</v>
      </c>
      <c r="AF2742" s="15">
        <f t="shared" si="802"/>
        <v>3.9999999999999973</v>
      </c>
      <c r="AG2742" s="31">
        <f t="shared" si="814"/>
        <v>6.1082975734043981</v>
      </c>
      <c r="AH2742" s="31">
        <f t="shared" si="815"/>
        <v>37.088379047289585</v>
      </c>
      <c r="AI2742">
        <f t="shared" si="816"/>
        <v>158.81112049093971</v>
      </c>
    </row>
    <row r="2743" spans="1:35" x14ac:dyDescent="0.2">
      <c r="A2743">
        <v>32</v>
      </c>
      <c r="C2743" s="27" t="s">
        <v>2804</v>
      </c>
      <c r="D2743" s="26">
        <v>30.108499999999999</v>
      </c>
      <c r="E2743">
        <v>0</v>
      </c>
      <c r="F2743" s="26">
        <v>1</v>
      </c>
      <c r="G2743" s="26">
        <v>35.607500000000002</v>
      </c>
      <c r="H2743" s="26">
        <v>25.916666666666664</v>
      </c>
      <c r="I2743" s="26">
        <v>98.441666666666663</v>
      </c>
      <c r="J2743" s="26">
        <v>35.21</v>
      </c>
      <c r="K2743">
        <v>351</v>
      </c>
      <c r="L2743">
        <v>0</v>
      </c>
      <c r="M2743">
        <v>0</v>
      </c>
      <c r="N2743">
        <v>39.142499999999998</v>
      </c>
      <c r="O2743" s="1">
        <f t="shared" si="799"/>
        <v>25.776677098787872</v>
      </c>
      <c r="Q2743" s="1">
        <f t="shared" si="803"/>
        <v>-531.36164551138609</v>
      </c>
      <c r="R2743" s="2">
        <f t="shared" si="804"/>
        <v>0.79115717621990422</v>
      </c>
      <c r="S2743" s="2"/>
      <c r="T2743" s="1">
        <f t="shared" si="805"/>
        <v>2640.4868271611517</v>
      </c>
      <c r="U2743" s="1">
        <f t="shared" si="806"/>
        <v>0</v>
      </c>
      <c r="V2743" s="1">
        <f t="shared" si="807"/>
        <v>682.8602714881182</v>
      </c>
      <c r="W2743" s="1">
        <f t="shared" si="808"/>
        <v>-2924.7713003605863</v>
      </c>
      <c r="X2743" s="2">
        <f t="shared" si="817"/>
        <v>41.403916738961946</v>
      </c>
      <c r="Y2743">
        <f t="shared" si="800"/>
        <v>1</v>
      </c>
      <c r="Z2743" s="26">
        <f t="shared" si="809"/>
        <v>360</v>
      </c>
      <c r="AA2743">
        <f t="shared" si="810"/>
        <v>33.598447011718228</v>
      </c>
      <c r="AB2743" s="28">
        <f t="shared" si="811"/>
        <v>40533.011904761908</v>
      </c>
      <c r="AC2743">
        <f t="shared" si="812"/>
        <v>2.0041666666666678</v>
      </c>
      <c r="AD2743" s="31">
        <f t="shared" si="801"/>
        <v>5.216656596143471</v>
      </c>
      <c r="AE2743" s="31">
        <f t="shared" si="813"/>
        <v>10.634754039551447</v>
      </c>
      <c r="AF2743" s="15">
        <f t="shared" si="802"/>
        <v>3.9680555555555546</v>
      </c>
      <c r="AG2743" s="31">
        <f t="shared" si="814"/>
        <v>6.0945369185464049</v>
      </c>
      <c r="AH2743" s="31">
        <f t="shared" si="815"/>
        <v>37.009092749047511</v>
      </c>
      <c r="AI2743">
        <f t="shared" si="816"/>
        <v>158.56252432149034</v>
      </c>
    </row>
    <row r="2744" spans="1:35" x14ac:dyDescent="0.2">
      <c r="A2744">
        <v>32</v>
      </c>
      <c r="C2744" s="27" t="s">
        <v>2805</v>
      </c>
      <c r="D2744" s="26">
        <v>30.103250000000003</v>
      </c>
      <c r="E2744">
        <v>0</v>
      </c>
      <c r="F2744" s="26">
        <v>1</v>
      </c>
      <c r="G2744" s="26">
        <v>35.581666666666671</v>
      </c>
      <c r="H2744" s="26">
        <v>25.984999999999999</v>
      </c>
      <c r="I2744" s="26">
        <v>98.375</v>
      </c>
      <c r="J2744" s="26">
        <v>35.164166666666667</v>
      </c>
      <c r="K2744">
        <v>346.66666666666669</v>
      </c>
      <c r="L2744">
        <v>0</v>
      </c>
      <c r="M2744">
        <v>0</v>
      </c>
      <c r="N2744">
        <v>39.1</v>
      </c>
      <c r="O2744" s="1">
        <f t="shared" si="799"/>
        <v>25.776677098787872</v>
      </c>
      <c r="Q2744" s="1">
        <f t="shared" si="803"/>
        <v>-701.90015938378247</v>
      </c>
      <c r="R2744" s="2">
        <f t="shared" si="804"/>
        <v>-0.74260500123824025</v>
      </c>
      <c r="S2744" s="2"/>
      <c r="T2744" s="1">
        <f t="shared" si="805"/>
        <v>2763.7241240725157</v>
      </c>
      <c r="U2744" s="1">
        <f t="shared" si="806"/>
        <v>0</v>
      </c>
      <c r="V2744" s="1">
        <f t="shared" si="807"/>
        <v>716.61787806028826</v>
      </c>
      <c r="W2744" s="1">
        <f t="shared" si="808"/>
        <v>-2910.9817138430926</v>
      </c>
      <c r="X2744" s="2">
        <f t="shared" si="817"/>
        <v>42.195073915181851</v>
      </c>
      <c r="Y2744">
        <f t="shared" si="800"/>
        <v>1</v>
      </c>
      <c r="Z2744" s="26">
        <f t="shared" si="809"/>
        <v>0</v>
      </c>
      <c r="AA2744">
        <f t="shared" si="810"/>
        <v>43.737155434713131</v>
      </c>
      <c r="AB2744" s="28">
        <f t="shared" si="811"/>
        <v>40533.053571428572</v>
      </c>
      <c r="AC2744">
        <f t="shared" si="812"/>
        <v>1.9898148148148169</v>
      </c>
      <c r="AD2744" s="31">
        <f t="shared" si="801"/>
        <v>5.2077546378111084</v>
      </c>
      <c r="AE2744" s="31">
        <f t="shared" si="813"/>
        <v>10.617160158120663</v>
      </c>
      <c r="AF2744" s="15">
        <f t="shared" si="802"/>
        <v>3.9444444444444451</v>
      </c>
      <c r="AG2744" s="31">
        <f t="shared" si="814"/>
        <v>6.084383551317412</v>
      </c>
      <c r="AH2744" s="31">
        <f t="shared" si="815"/>
        <v>36.950584674564283</v>
      </c>
      <c r="AI2744">
        <f t="shared" si="816"/>
        <v>158.31654819285905</v>
      </c>
    </row>
    <row r="2745" spans="1:35" x14ac:dyDescent="0.2">
      <c r="A2745">
        <v>32</v>
      </c>
      <c r="C2745" s="27" t="s">
        <v>2806</v>
      </c>
      <c r="D2745" s="26">
        <v>30.097750000000001</v>
      </c>
      <c r="E2745">
        <v>0</v>
      </c>
      <c r="F2745" s="26">
        <v>1</v>
      </c>
      <c r="G2745" s="26">
        <v>35.587499999999999</v>
      </c>
      <c r="H2745" s="26">
        <v>26.001666666666665</v>
      </c>
      <c r="I2745" s="26">
        <v>98.183333333333337</v>
      </c>
      <c r="J2745" s="26">
        <v>35.123333333333335</v>
      </c>
      <c r="K2745">
        <v>199</v>
      </c>
      <c r="L2745">
        <v>0</v>
      </c>
      <c r="M2745">
        <v>0</v>
      </c>
      <c r="N2745">
        <v>39.037500000000001</v>
      </c>
      <c r="O2745" s="1">
        <f t="shared" si="799"/>
        <v>25.776677098787872</v>
      </c>
      <c r="Q2745" s="1">
        <f t="shared" si="803"/>
        <v>-593.49124593717852</v>
      </c>
      <c r="R2745" s="2">
        <f t="shared" si="804"/>
        <v>0.72542453407086616</v>
      </c>
      <c r="S2745" s="2"/>
      <c r="T2745" s="1">
        <f t="shared" si="805"/>
        <v>2634.2726831788223</v>
      </c>
      <c r="U2745" s="1">
        <f t="shared" si="806"/>
        <v>0</v>
      </c>
      <c r="V2745" s="1">
        <f t="shared" si="807"/>
        <v>681.52921468699901</v>
      </c>
      <c r="W2745" s="1">
        <f t="shared" si="808"/>
        <v>-2854.4444091213691</v>
      </c>
      <c r="X2745" s="2">
        <f t="shared" si="817"/>
        <v>41.452468913943612</v>
      </c>
      <c r="Y2745">
        <f t="shared" si="800"/>
        <v>1</v>
      </c>
      <c r="Z2745" s="26">
        <f t="shared" si="809"/>
        <v>360</v>
      </c>
      <c r="AA2745">
        <f t="shared" si="810"/>
        <v>34.397860361524927</v>
      </c>
      <c r="AB2745" s="28">
        <f t="shared" si="811"/>
        <v>40533.095238095237</v>
      </c>
      <c r="AC2745">
        <f t="shared" si="812"/>
        <v>1.9930555555555547</v>
      </c>
      <c r="AD2745" s="31">
        <f t="shared" si="801"/>
        <v>5.1988178264822116</v>
      </c>
      <c r="AE2745" s="31">
        <f t="shared" si="813"/>
        <v>10.598815652364964</v>
      </c>
      <c r="AF2745" s="15">
        <f t="shared" si="802"/>
        <v>3.9097222222222228</v>
      </c>
      <c r="AG2745" s="31">
        <f t="shared" si="814"/>
        <v>6.0694791872915221</v>
      </c>
      <c r="AH2745" s="31">
        <f t="shared" si="815"/>
        <v>36.864689619682643</v>
      </c>
      <c r="AI2745">
        <f t="shared" si="816"/>
        <v>157.91043429151387</v>
      </c>
    </row>
    <row r="2746" spans="1:35" x14ac:dyDescent="0.2">
      <c r="A2746">
        <v>32</v>
      </c>
      <c r="C2746" s="27" t="s">
        <v>2807</v>
      </c>
      <c r="D2746" s="26">
        <v>30.104500000000002</v>
      </c>
      <c r="E2746">
        <v>0</v>
      </c>
      <c r="F2746" s="26">
        <v>1</v>
      </c>
      <c r="G2746" s="26">
        <v>35.520833333333336</v>
      </c>
      <c r="H2746" s="26">
        <v>26.145</v>
      </c>
      <c r="I2746" s="26">
        <v>98.216666666666669</v>
      </c>
      <c r="J2746" s="26">
        <v>35.068333333333335</v>
      </c>
      <c r="K2746">
        <v>8.5</v>
      </c>
      <c r="L2746">
        <v>0</v>
      </c>
      <c r="M2746">
        <v>0</v>
      </c>
      <c r="N2746">
        <v>38.963333333333331</v>
      </c>
      <c r="O2746" s="1">
        <f t="shared" si="799"/>
        <v>25.776677098787872</v>
      </c>
      <c r="Q2746" s="1">
        <f t="shared" si="803"/>
        <v>-726.02679426601651</v>
      </c>
      <c r="R2746" s="2">
        <f t="shared" si="804"/>
        <v>-0.76813079644866644</v>
      </c>
      <c r="S2746" s="2"/>
      <c r="T2746" s="1">
        <f t="shared" si="805"/>
        <v>2733.5158761652506</v>
      </c>
      <c r="U2746" s="1">
        <f t="shared" si="806"/>
        <v>0</v>
      </c>
      <c r="V2746" s="1">
        <f t="shared" si="807"/>
        <v>709.08857612086774</v>
      </c>
      <c r="W2746" s="1">
        <f t="shared" si="808"/>
        <v>-2848.2390951884904</v>
      </c>
      <c r="X2746" s="2">
        <f t="shared" si="817"/>
        <v>42.17789344801448</v>
      </c>
      <c r="Y2746">
        <f t="shared" si="800"/>
        <v>1</v>
      </c>
      <c r="Z2746" s="26">
        <f t="shared" si="809"/>
        <v>0</v>
      </c>
      <c r="AA2746">
        <f t="shared" si="810"/>
        <v>44.31644937047853</v>
      </c>
      <c r="AB2746" s="28">
        <f t="shared" si="811"/>
        <v>40533.136904761908</v>
      </c>
      <c r="AC2746">
        <f t="shared" si="812"/>
        <v>1.9560185185185197</v>
      </c>
      <c r="AD2746" s="31">
        <f t="shared" si="801"/>
        <v>5.1867689467231415</v>
      </c>
      <c r="AE2746" s="31">
        <f t="shared" si="813"/>
        <v>10.575675227035395</v>
      </c>
      <c r="AF2746" s="15">
        <f t="shared" si="802"/>
        <v>3.8685185185185174</v>
      </c>
      <c r="AG2746" s="31">
        <f t="shared" si="814"/>
        <v>6.051834394635943</v>
      </c>
      <c r="AH2746" s="31">
        <f t="shared" si="815"/>
        <v>36.762986316053414</v>
      </c>
      <c r="AI2746">
        <f t="shared" si="816"/>
        <v>157.4381142671763</v>
      </c>
    </row>
    <row r="2747" spans="1:35" x14ac:dyDescent="0.2">
      <c r="A2747">
        <v>32</v>
      </c>
      <c r="C2747" s="27" t="s">
        <v>2808</v>
      </c>
      <c r="D2747" s="26">
        <v>30.123416666666664</v>
      </c>
      <c r="E2747">
        <v>0</v>
      </c>
      <c r="F2747" s="26">
        <v>1</v>
      </c>
      <c r="G2747" s="26">
        <v>35.585833333333333</v>
      </c>
      <c r="H2747" s="26">
        <v>26.094999999999999</v>
      </c>
      <c r="I2747" s="26">
        <v>98.6</v>
      </c>
      <c r="J2747" s="26">
        <v>35.230000000000004</v>
      </c>
      <c r="K2747">
        <v>36.5</v>
      </c>
      <c r="L2747">
        <v>0</v>
      </c>
      <c r="M2747">
        <v>0</v>
      </c>
      <c r="N2747">
        <v>38.903333333333336</v>
      </c>
      <c r="O2747" s="1">
        <f t="shared" si="799"/>
        <v>25.776677098787872</v>
      </c>
      <c r="Q2747" s="1">
        <f t="shared" si="803"/>
        <v>-672.65356004709008</v>
      </c>
      <c r="R2747" s="2">
        <f t="shared" si="804"/>
        <v>0.64167141109220349</v>
      </c>
      <c r="S2747" s="2"/>
      <c r="T2747" s="1">
        <f t="shared" si="805"/>
        <v>2611.0787166082073</v>
      </c>
      <c r="U2747" s="1">
        <f t="shared" si="806"/>
        <v>0</v>
      </c>
      <c r="V2747" s="1">
        <f t="shared" si="807"/>
        <v>675.6296703566569</v>
      </c>
      <c r="W2747" s="1">
        <f t="shared" si="808"/>
        <v>-2744.8171963072878</v>
      </c>
      <c r="X2747" s="2">
        <f t="shared" si="817"/>
        <v>41.409762651565813</v>
      </c>
      <c r="Y2747">
        <f t="shared" si="800"/>
        <v>1</v>
      </c>
      <c r="Z2747" s="26">
        <f t="shared" si="809"/>
        <v>360</v>
      </c>
      <c r="AA2747">
        <f t="shared" si="810"/>
        <v>33.918152703767838</v>
      </c>
      <c r="AB2747" s="28">
        <f t="shared" si="811"/>
        <v>40533.178571428572</v>
      </c>
      <c r="AC2747">
        <f t="shared" si="812"/>
        <v>1.9921296296296296</v>
      </c>
      <c r="AD2747" s="31">
        <f t="shared" si="801"/>
        <v>5.2205332789410717</v>
      </c>
      <c r="AE2747" s="31">
        <f t="shared" si="813"/>
        <v>10.643122702566597</v>
      </c>
      <c r="AF2747" s="15">
        <f t="shared" si="802"/>
        <v>3.8351851851851864</v>
      </c>
      <c r="AG2747" s="31">
        <f t="shared" si="814"/>
        <v>6.0375930245618159</v>
      </c>
      <c r="AH2747" s="31">
        <f t="shared" si="815"/>
        <v>36.68088825284962</v>
      </c>
      <c r="AI2747">
        <f t="shared" si="816"/>
        <v>156.53904648830152</v>
      </c>
    </row>
    <row r="2748" spans="1:35" x14ac:dyDescent="0.2">
      <c r="A2748">
        <v>32</v>
      </c>
      <c r="C2748" s="27" t="s">
        <v>2809</v>
      </c>
      <c r="D2748" s="26">
        <v>30.13625</v>
      </c>
      <c r="E2748">
        <v>0</v>
      </c>
      <c r="F2748" s="26">
        <v>18.916666666666664</v>
      </c>
      <c r="G2748" s="26">
        <v>35.754166666666663</v>
      </c>
      <c r="H2748" s="26">
        <v>26.352499999999999</v>
      </c>
      <c r="I2748" s="26">
        <v>98.474999999999994</v>
      </c>
      <c r="J2748" s="26">
        <v>35.364166666666669</v>
      </c>
      <c r="K2748">
        <v>331.5</v>
      </c>
      <c r="L2748">
        <v>0</v>
      </c>
      <c r="M2748">
        <v>0</v>
      </c>
      <c r="N2748">
        <v>38.844166666666666</v>
      </c>
      <c r="O2748" s="1">
        <f t="shared" si="799"/>
        <v>487.60880845207043</v>
      </c>
      <c r="Q2748" s="1">
        <f t="shared" si="803"/>
        <v>-482.58739340558537</v>
      </c>
      <c r="R2748" s="2">
        <f t="shared" si="804"/>
        <v>-0.51057377190530684</v>
      </c>
      <c r="S2748" s="2"/>
      <c r="T2748" s="1">
        <f t="shared" si="805"/>
        <v>2676.5777268021156</v>
      </c>
      <c r="U2748" s="1">
        <f t="shared" si="806"/>
        <v>0</v>
      </c>
      <c r="V2748" s="1">
        <f t="shared" si="807"/>
        <v>694.4819573337885</v>
      </c>
      <c r="W2748" s="1">
        <f t="shared" si="808"/>
        <v>-2556.5893403434879</v>
      </c>
      <c r="X2748" s="2">
        <f t="shared" si="817"/>
        <v>42.051434062658018</v>
      </c>
      <c r="Y2748">
        <f t="shared" si="800"/>
        <v>1</v>
      </c>
      <c r="Z2748" s="26">
        <f t="shared" si="809"/>
        <v>0</v>
      </c>
      <c r="AA2748">
        <f t="shared" si="810"/>
        <v>39.655576656615743</v>
      </c>
      <c r="AB2748" s="28">
        <f t="shared" si="811"/>
        <v>40533.220238095237</v>
      </c>
      <c r="AC2748">
        <f t="shared" si="812"/>
        <v>2.0856481481481461</v>
      </c>
      <c r="AD2748" s="31">
        <f t="shared" si="801"/>
        <v>5.2490295128810134</v>
      </c>
      <c r="AE2748" s="31">
        <f t="shared" si="813"/>
        <v>10.697582073035816</v>
      </c>
      <c r="AF2748" s="15">
        <f t="shared" si="802"/>
        <v>3.8023148148148147</v>
      </c>
      <c r="AG2748" s="31">
        <f t="shared" si="814"/>
        <v>6.0235783599862458</v>
      </c>
      <c r="AH2748" s="31">
        <f t="shared" si="815"/>
        <v>36.600086741239366</v>
      </c>
      <c r="AI2748">
        <f t="shared" si="816"/>
        <v>155.72585806523972</v>
      </c>
    </row>
    <row r="2749" spans="1:35" x14ac:dyDescent="0.2">
      <c r="A2749">
        <v>32</v>
      </c>
      <c r="C2749" s="27" t="s">
        <v>2810</v>
      </c>
      <c r="D2749" s="26">
        <v>30.142749999999999</v>
      </c>
      <c r="E2749">
        <v>0</v>
      </c>
      <c r="F2749" s="26">
        <v>103.91666666666667</v>
      </c>
      <c r="G2749" s="26">
        <v>37.041666666666664</v>
      </c>
      <c r="H2749" s="26">
        <v>27.25</v>
      </c>
      <c r="I2749" s="26">
        <v>97.816666666666663</v>
      </c>
      <c r="J2749" s="26">
        <v>36.483333333333334</v>
      </c>
      <c r="K2749">
        <v>200.5</v>
      </c>
      <c r="L2749">
        <v>0</v>
      </c>
      <c r="M2749">
        <v>0</v>
      </c>
      <c r="N2749">
        <v>38.776666666666664</v>
      </c>
      <c r="O2749" s="1">
        <f t="shared" si="799"/>
        <v>2678.6263618490393</v>
      </c>
      <c r="Q2749" s="1">
        <f t="shared" si="803"/>
        <v>892.28114358262383</v>
      </c>
      <c r="R2749" s="2">
        <f t="shared" si="804"/>
        <v>2.2973603605675441</v>
      </c>
      <c r="S2749" s="2"/>
      <c r="T2749" s="1">
        <f t="shared" si="805"/>
        <v>2436.5092686167527</v>
      </c>
      <c r="U2749" s="1">
        <f t="shared" si="806"/>
        <v>0</v>
      </c>
      <c r="V2749" s="1">
        <f t="shared" si="807"/>
        <v>632.90837817331681</v>
      </c>
      <c r="W2749" s="1">
        <f t="shared" si="808"/>
        <v>-1435.4959564711796</v>
      </c>
      <c r="X2749" s="2">
        <f t="shared" si="817"/>
        <v>41.540860290752711</v>
      </c>
      <c r="Y2749">
        <f t="shared" si="800"/>
        <v>1</v>
      </c>
      <c r="Z2749" s="26">
        <f t="shared" si="809"/>
        <v>360</v>
      </c>
      <c r="AA2749">
        <f t="shared" si="810"/>
        <v>20.242743267016536</v>
      </c>
      <c r="AB2749" s="28">
        <f t="shared" si="811"/>
        <v>40533.261904761908</v>
      </c>
      <c r="AC2749">
        <f t="shared" si="812"/>
        <v>2.8009259259259247</v>
      </c>
      <c r="AD2749" s="31">
        <f t="shared" si="801"/>
        <v>5.4876376444415875</v>
      </c>
      <c r="AE2749" s="31">
        <f t="shared" si="813"/>
        <v>11.154879056972751</v>
      </c>
      <c r="AF2749" s="15">
        <f t="shared" si="802"/>
        <v>3.7648148148148133</v>
      </c>
      <c r="AG2749" s="31">
        <f t="shared" si="814"/>
        <v>6.0076247905489097</v>
      </c>
      <c r="AH2749" s="31">
        <f t="shared" si="815"/>
        <v>36.508093951770753</v>
      </c>
      <c r="AI2749">
        <f t="shared" si="816"/>
        <v>152.42352794752557</v>
      </c>
    </row>
    <row r="2750" spans="1:35" x14ac:dyDescent="0.2">
      <c r="A2750">
        <v>32</v>
      </c>
      <c r="C2750" s="27" t="s">
        <v>2811</v>
      </c>
      <c r="D2750" s="26">
        <v>30.146999999999998</v>
      </c>
      <c r="E2750">
        <v>0</v>
      </c>
      <c r="F2750" s="26">
        <v>209.33333333333334</v>
      </c>
      <c r="G2750" s="26">
        <v>39.241666666666667</v>
      </c>
      <c r="H2750" s="26">
        <v>28.468333333333334</v>
      </c>
      <c r="I2750" s="26">
        <v>97.983333333333334</v>
      </c>
      <c r="J2750" s="26">
        <v>38.723333333333336</v>
      </c>
      <c r="K2750">
        <v>310.58333333333331</v>
      </c>
      <c r="L2750">
        <v>0</v>
      </c>
      <c r="M2750">
        <v>9.1666666666666674E-2</v>
      </c>
      <c r="N2750">
        <v>38.725000000000001</v>
      </c>
      <c r="O2750" s="1">
        <f t="shared" si="799"/>
        <v>5395.9177393462614</v>
      </c>
      <c r="Q2750" s="1">
        <f t="shared" si="803"/>
        <v>1513.8256771698418</v>
      </c>
      <c r="R2750" s="2">
        <f t="shared" si="804"/>
        <v>1.6016159903085563</v>
      </c>
      <c r="S2750" s="2"/>
      <c r="T2750" s="1">
        <f t="shared" si="805"/>
        <v>2620.4771543461611</v>
      </c>
      <c r="U2750" s="1">
        <f t="shared" si="806"/>
        <v>0</v>
      </c>
      <c r="V2750" s="1">
        <f t="shared" si="807"/>
        <v>688.01279617603711</v>
      </c>
      <c r="W2750" s="1">
        <f t="shared" si="808"/>
        <v>427.4771820423295</v>
      </c>
      <c r="X2750" s="2">
        <f t="shared" si="817"/>
        <v>43.838220651320256</v>
      </c>
      <c r="Y2750">
        <f t="shared" si="800"/>
        <v>1</v>
      </c>
      <c r="Z2750" s="26">
        <f t="shared" si="809"/>
        <v>0</v>
      </c>
      <c r="AA2750">
        <f t="shared" si="810"/>
        <v>21.128308533834787</v>
      </c>
      <c r="AB2750" s="28">
        <f t="shared" si="811"/>
        <v>40533.303571428572</v>
      </c>
      <c r="AC2750">
        <f t="shared" si="812"/>
        <v>4.0231481481481479</v>
      </c>
      <c r="AD2750" s="31">
        <f t="shared" si="801"/>
        <v>5.9949007129183949</v>
      </c>
      <c r="AE2750" s="31">
        <f t="shared" si="813"/>
        <v>12.132271906781478</v>
      </c>
      <c r="AF2750" s="15">
        <f t="shared" si="802"/>
        <v>3.7361111111111116</v>
      </c>
      <c r="AG2750" s="31">
        <f t="shared" si="814"/>
        <v>5.9954385699109016</v>
      </c>
      <c r="AH2750" s="31">
        <f t="shared" si="815"/>
        <v>36.437815754401512</v>
      </c>
      <c r="AI2750">
        <f t="shared" si="816"/>
        <v>146.12492961189164</v>
      </c>
    </row>
    <row r="2751" spans="1:35" x14ac:dyDescent="0.2">
      <c r="A2751">
        <v>32</v>
      </c>
      <c r="C2751" s="27" t="s">
        <v>2812</v>
      </c>
      <c r="D2751" s="26">
        <v>30.139499999999998</v>
      </c>
      <c r="E2751">
        <v>0</v>
      </c>
      <c r="F2751" s="26">
        <v>333.91666666666669</v>
      </c>
      <c r="G2751" s="26">
        <v>42.509166666666665</v>
      </c>
      <c r="H2751" s="26">
        <v>30.359166666666667</v>
      </c>
      <c r="I2751" s="26">
        <v>98.091666666666669</v>
      </c>
      <c r="J2751" s="26">
        <v>42.015833333333333</v>
      </c>
      <c r="K2751">
        <v>125.75</v>
      </c>
      <c r="L2751">
        <v>0.38333333333333336</v>
      </c>
      <c r="M2751">
        <v>2.9166666666666665</v>
      </c>
      <c r="N2751">
        <v>38.655833333333334</v>
      </c>
      <c r="O2751" s="1">
        <f t="shared" si="799"/>
        <v>8607.2620945702492</v>
      </c>
      <c r="Q2751" s="1">
        <f t="shared" si="803"/>
        <v>2029.6026480820669</v>
      </c>
      <c r="R2751" s="2">
        <f t="shared" si="804"/>
        <v>2.147304081417114</v>
      </c>
      <c r="S2751" s="2"/>
      <c r="T2751" s="1">
        <f t="shared" si="805"/>
        <v>2571.1672651871045</v>
      </c>
      <c r="U2751" s="1">
        <f t="shared" si="806"/>
        <v>0</v>
      </c>
      <c r="V2751" s="1">
        <f t="shared" si="807"/>
        <v>682.22068864791106</v>
      </c>
      <c r="W2751" s="1">
        <f t="shared" si="808"/>
        <v>3188.1524028447329</v>
      </c>
      <c r="X2751" s="2">
        <f t="shared" si="817"/>
        <v>45.439836641628816</v>
      </c>
      <c r="Y2751">
        <f t="shared" si="800"/>
        <v>1</v>
      </c>
      <c r="Z2751" s="26">
        <f t="shared" si="809"/>
        <v>0</v>
      </c>
      <c r="AA2751">
        <f t="shared" si="810"/>
        <v>8.5888265021446486</v>
      </c>
      <c r="AB2751" s="28">
        <f t="shared" si="811"/>
        <v>40533.345238095237</v>
      </c>
      <c r="AC2751">
        <f t="shared" si="812"/>
        <v>5.8384259259259252</v>
      </c>
      <c r="AD2751" s="31">
        <f t="shared" si="801"/>
        <v>6.815231011951365</v>
      </c>
      <c r="AE2751" s="31">
        <f t="shared" si="813"/>
        <v>13.702685493342303</v>
      </c>
      <c r="AF2751" s="15">
        <f t="shared" si="802"/>
        <v>3.6976851851851853</v>
      </c>
      <c r="AG2751" s="31">
        <f t="shared" si="814"/>
        <v>5.9791588392053274</v>
      </c>
      <c r="AH2751" s="31">
        <f t="shared" si="815"/>
        <v>36.343917996408464</v>
      </c>
      <c r="AI2751">
        <f t="shared" si="816"/>
        <v>136.11908980843376</v>
      </c>
    </row>
    <row r="2752" spans="1:35" x14ac:dyDescent="0.2">
      <c r="A2752">
        <v>32</v>
      </c>
      <c r="C2752" s="27" t="s">
        <v>2813</v>
      </c>
      <c r="D2752" s="26">
        <v>30.120666666666665</v>
      </c>
      <c r="E2752">
        <v>0</v>
      </c>
      <c r="F2752" s="26">
        <v>414.91666666666669</v>
      </c>
      <c r="G2752" s="26">
        <v>47.275833333333331</v>
      </c>
      <c r="H2752" s="26">
        <v>32.368333333333332</v>
      </c>
      <c r="I2752" s="26">
        <v>96.3</v>
      </c>
      <c r="J2752" s="26">
        <v>46.29</v>
      </c>
      <c r="K2752">
        <v>186.33333333333334</v>
      </c>
      <c r="L2752">
        <v>0.26666666666666666</v>
      </c>
      <c r="M2752">
        <v>2.6916666666666669</v>
      </c>
      <c r="N2752">
        <v>38.58</v>
      </c>
      <c r="O2752" s="1">
        <f t="shared" si="799"/>
        <v>10695.172939572069</v>
      </c>
      <c r="Q2752" s="1">
        <f t="shared" si="803"/>
        <v>86.829102698363883</v>
      </c>
      <c r="R2752" s="2">
        <f t="shared" si="804"/>
        <v>9.1864526677757602E-2</v>
      </c>
      <c r="S2752" s="2"/>
      <c r="T2752" s="1">
        <f t="shared" si="805"/>
        <v>2594.7188978064523</v>
      </c>
      <c r="U2752" s="1">
        <f t="shared" si="806"/>
        <v>0</v>
      </c>
      <c r="V2752" s="1">
        <f t="shared" si="807"/>
        <v>697.13890779688393</v>
      </c>
      <c r="W2752" s="1">
        <f t="shared" si="808"/>
        <v>7194.7167655027688</v>
      </c>
      <c r="X2752" s="2">
        <f t="shared" si="817"/>
        <v>47.587140723045927</v>
      </c>
      <c r="Y2752">
        <f t="shared" si="800"/>
        <v>1</v>
      </c>
      <c r="Z2752" s="26">
        <f t="shared" si="809"/>
        <v>0</v>
      </c>
      <c r="AA2752">
        <f t="shared" si="810"/>
        <v>9.6912290889669961E-2</v>
      </c>
      <c r="AB2752" s="28">
        <f t="shared" si="811"/>
        <v>40533.386904761908</v>
      </c>
      <c r="AC2752">
        <f t="shared" si="812"/>
        <v>8.4865740740740723</v>
      </c>
      <c r="AD2752" s="31">
        <f t="shared" si="801"/>
        <v>8.0267635442659735</v>
      </c>
      <c r="AE2752" s="31">
        <f t="shared" si="813"/>
        <v>15.98684306479273</v>
      </c>
      <c r="AF2752" s="15">
        <f t="shared" si="802"/>
        <v>3.6555555555555546</v>
      </c>
      <c r="AG2752" s="31">
        <f t="shared" si="814"/>
        <v>5.9613547297005161</v>
      </c>
      <c r="AH2752" s="31">
        <f t="shared" si="815"/>
        <v>36.241211954945641</v>
      </c>
      <c r="AI2752">
        <f t="shared" si="816"/>
        <v>121.76926576759929</v>
      </c>
    </row>
    <row r="2753" spans="1:35" x14ac:dyDescent="0.2">
      <c r="A2753">
        <v>32</v>
      </c>
      <c r="C2753" s="27" t="s">
        <v>2814</v>
      </c>
      <c r="D2753" s="26">
        <v>30.1</v>
      </c>
      <c r="E2753">
        <v>0</v>
      </c>
      <c r="F2753" s="26">
        <v>551.66666666666663</v>
      </c>
      <c r="G2753" s="26">
        <v>50.75333333333333</v>
      </c>
      <c r="H2753" s="26">
        <v>34.112499999999997</v>
      </c>
      <c r="I2753" s="26">
        <v>95.183333333333337</v>
      </c>
      <c r="J2753" s="26">
        <v>49.445833333333333</v>
      </c>
      <c r="K2753">
        <v>176</v>
      </c>
      <c r="L2753">
        <v>0.20833333333333334</v>
      </c>
      <c r="M2753">
        <v>2.1916666666666669</v>
      </c>
      <c r="N2753">
        <v>38.549999999999997</v>
      </c>
      <c r="O2753" s="1">
        <f t="shared" si="799"/>
        <v>14220.133532831305</v>
      </c>
      <c r="Q2753" s="1">
        <f t="shared" si="803"/>
        <v>1075.3792096271898</v>
      </c>
      <c r="R2753" s="2">
        <f t="shared" si="804"/>
        <v>1.1377429804231334</v>
      </c>
      <c r="S2753" s="2"/>
      <c r="T2753" s="1">
        <f t="shared" si="805"/>
        <v>2313.0109112520458</v>
      </c>
      <c r="U2753" s="1">
        <f t="shared" si="806"/>
        <v>0</v>
      </c>
      <c r="V2753" s="1">
        <f t="shared" si="807"/>
        <v>624.85407732618717</v>
      </c>
      <c r="W2753" s="1">
        <f t="shared" si="808"/>
        <v>10096.735248109491</v>
      </c>
      <c r="X2753" s="2">
        <f t="shared" si="817"/>
        <v>47.679005249723687</v>
      </c>
      <c r="Y2753">
        <f t="shared" si="800"/>
        <v>1</v>
      </c>
      <c r="Z2753" s="26">
        <f t="shared" si="809"/>
        <v>0</v>
      </c>
      <c r="AA2753">
        <f t="shared" si="810"/>
        <v>9.4514931656709411</v>
      </c>
      <c r="AB2753" s="28">
        <f t="shared" si="811"/>
        <v>40533.428571428572</v>
      </c>
      <c r="AC2753">
        <f t="shared" si="812"/>
        <v>10.418518518518516</v>
      </c>
      <c r="AD2753" s="31">
        <f t="shared" si="801"/>
        <v>9.0380029953006211</v>
      </c>
      <c r="AE2753" s="31">
        <f t="shared" si="813"/>
        <v>17.878281108519584</v>
      </c>
      <c r="AF2753" s="15">
        <f t="shared" si="802"/>
        <v>3.6388888888888871</v>
      </c>
      <c r="AG2753" s="31">
        <f t="shared" si="814"/>
        <v>5.954324245321077</v>
      </c>
      <c r="AH2753" s="31">
        <f t="shared" si="815"/>
        <v>36.200650788558136</v>
      </c>
      <c r="AI2753">
        <f t="shared" si="816"/>
        <v>110.15408651639176</v>
      </c>
    </row>
    <row r="2754" spans="1:35" x14ac:dyDescent="0.2">
      <c r="A2754">
        <v>32</v>
      </c>
      <c r="C2754" s="27" t="s">
        <v>2815</v>
      </c>
      <c r="D2754" s="26">
        <v>30.08775</v>
      </c>
      <c r="E2754">
        <v>0</v>
      </c>
      <c r="F2754" s="26">
        <v>481.33333333333331</v>
      </c>
      <c r="G2754" s="26">
        <v>53.105833333333337</v>
      </c>
      <c r="H2754" s="26">
        <v>36.720833333333331</v>
      </c>
      <c r="I2754" s="26">
        <v>94.983333333333334</v>
      </c>
      <c r="J2754" s="26">
        <v>51.728333333333332</v>
      </c>
      <c r="K2754">
        <v>321.08333333333331</v>
      </c>
      <c r="L2754">
        <v>5.833333333333332E-2</v>
      </c>
      <c r="M2754">
        <v>1.8083333333333333</v>
      </c>
      <c r="N2754">
        <v>38.547499999999999</v>
      </c>
      <c r="O2754" s="1">
        <f t="shared" si="799"/>
        <v>12407.173910216561</v>
      </c>
      <c r="Q2754" s="1">
        <f t="shared" si="803"/>
        <v>-2364.8410027086989</v>
      </c>
      <c r="R2754" s="2">
        <f t="shared" si="804"/>
        <v>-2.5019836970638401</v>
      </c>
      <c r="S2754" s="2"/>
      <c r="T2754" s="1">
        <f t="shared" si="805"/>
        <v>2062.2837365190712</v>
      </c>
      <c r="U2754" s="1">
        <f t="shared" si="806"/>
        <v>0</v>
      </c>
      <c r="V2754" s="1">
        <f t="shared" si="807"/>
        <v>563.37972122711722</v>
      </c>
      <c r="W2754" s="1">
        <f t="shared" si="808"/>
        <v>12045.203823031472</v>
      </c>
      <c r="X2754" s="2">
        <f t="shared" si="817"/>
        <v>48.816748230146821</v>
      </c>
      <c r="Y2754">
        <f t="shared" si="800"/>
        <v>1</v>
      </c>
      <c r="Z2754" s="26">
        <f t="shared" si="809"/>
        <v>0</v>
      </c>
      <c r="AA2754">
        <f t="shared" si="810"/>
        <v>18.396251022376482</v>
      </c>
      <c r="AB2754" s="28">
        <f t="shared" si="811"/>
        <v>40533.470238095237</v>
      </c>
      <c r="AC2754">
        <f t="shared" si="812"/>
        <v>11.725462962962965</v>
      </c>
      <c r="AD2754" s="31">
        <f t="shared" si="801"/>
        <v>9.8387569492902305</v>
      </c>
      <c r="AE2754" s="31">
        <f t="shared" si="813"/>
        <v>19.372982364650685</v>
      </c>
      <c r="AF2754" s="15">
        <f t="shared" si="802"/>
        <v>3.6374999999999997</v>
      </c>
      <c r="AG2754" s="31">
        <f t="shared" si="814"/>
        <v>5.9537387013775929</v>
      </c>
      <c r="AH2754" s="31">
        <f t="shared" si="815"/>
        <v>36.1972724756952</v>
      </c>
      <c r="AI2754">
        <f t="shared" si="816"/>
        <v>101.14763214759962</v>
      </c>
    </row>
    <row r="2755" spans="1:35" x14ac:dyDescent="0.2">
      <c r="A2755">
        <v>32</v>
      </c>
      <c r="C2755" s="27" t="s">
        <v>2816</v>
      </c>
      <c r="D2755" s="26">
        <v>30.101000000000003</v>
      </c>
      <c r="E2755">
        <v>0</v>
      </c>
      <c r="F2755" s="26">
        <v>191.16666666666666</v>
      </c>
      <c r="G2755" s="26">
        <v>49.3675</v>
      </c>
      <c r="H2755" s="26">
        <v>34.926666666666669</v>
      </c>
      <c r="I2755" s="26">
        <v>97.174999999999997</v>
      </c>
      <c r="J2755" s="26">
        <v>48.615833333333335</v>
      </c>
      <c r="K2755">
        <v>355</v>
      </c>
      <c r="L2755">
        <v>0</v>
      </c>
      <c r="M2755">
        <v>0.93333333333333335</v>
      </c>
      <c r="N2755">
        <v>38.555</v>
      </c>
      <c r="O2755" s="1">
        <f t="shared" si="799"/>
        <v>4927.6414387182804</v>
      </c>
      <c r="Q2755" s="1">
        <f t="shared" si="803"/>
        <v>-6596.7741461446049</v>
      </c>
      <c r="R2755" s="2">
        <f t="shared" si="804"/>
        <v>-6.9793366014717746</v>
      </c>
      <c r="S2755" s="2"/>
      <c r="T2755" s="1">
        <f t="shared" si="805"/>
        <v>1941.6050145975178</v>
      </c>
      <c r="U2755" s="1">
        <f t="shared" si="806"/>
        <v>0</v>
      </c>
      <c r="V2755" s="1">
        <f t="shared" si="807"/>
        <v>523.62676899221447</v>
      </c>
      <c r="W2755" s="1">
        <f t="shared" si="808"/>
        <v>8945.9942532245732</v>
      </c>
      <c r="X2755" s="2">
        <f t="shared" si="817"/>
        <v>46.314764533082979</v>
      </c>
      <c r="Y2755">
        <f t="shared" si="800"/>
        <v>1</v>
      </c>
      <c r="Z2755" s="26">
        <f t="shared" si="809"/>
        <v>0</v>
      </c>
      <c r="AA2755">
        <f t="shared" si="810"/>
        <v>9.3191938309730808</v>
      </c>
      <c r="AB2755" s="28">
        <f t="shared" si="811"/>
        <v>40533.511904761908</v>
      </c>
      <c r="AC2755">
        <f t="shared" si="812"/>
        <v>9.6486111111111104</v>
      </c>
      <c r="AD2755" s="31">
        <f t="shared" si="801"/>
        <v>8.7623218306622537</v>
      </c>
      <c r="AE2755" s="31">
        <f t="shared" si="813"/>
        <v>17.380138103142137</v>
      </c>
      <c r="AF2755" s="15">
        <f t="shared" si="802"/>
        <v>3.6416666666666666</v>
      </c>
      <c r="AG2755" s="31">
        <f t="shared" si="814"/>
        <v>5.9554954853649811</v>
      </c>
      <c r="AH2755" s="31">
        <f t="shared" si="815"/>
        <v>36.207408237636507</v>
      </c>
      <c r="AI2755">
        <f t="shared" si="816"/>
        <v>113.18954804858014</v>
      </c>
    </row>
    <row r="2756" spans="1:35" x14ac:dyDescent="0.2">
      <c r="A2756">
        <v>32</v>
      </c>
      <c r="C2756" s="27" t="s">
        <v>2817</v>
      </c>
      <c r="D2756" s="26">
        <v>30.103250000000003</v>
      </c>
      <c r="E2756">
        <v>0</v>
      </c>
      <c r="F2756" s="26">
        <v>42.666666666666671</v>
      </c>
      <c r="G2756" s="26">
        <v>46.374166666666667</v>
      </c>
      <c r="H2756" s="26">
        <v>33.696666666666665</v>
      </c>
      <c r="I2756" s="26">
        <v>96.899999999999991</v>
      </c>
      <c r="J2756" s="26">
        <v>45.555</v>
      </c>
      <c r="K2756">
        <v>355</v>
      </c>
      <c r="L2756">
        <v>5.833333333333332E-2</v>
      </c>
      <c r="M2756">
        <v>0.60833333333333339</v>
      </c>
      <c r="N2756">
        <v>38.638333333333335</v>
      </c>
      <c r="O2756" s="1">
        <f t="shared" si="799"/>
        <v>1099.8048895482823</v>
      </c>
      <c r="Q2756" s="1">
        <f t="shared" si="803"/>
        <v>-6639.645716989131</v>
      </c>
      <c r="R2756" s="2">
        <f t="shared" si="804"/>
        <v>-5.6713606617095973</v>
      </c>
      <c r="S2756" s="2"/>
      <c r="T2756" s="1">
        <f t="shared" si="805"/>
        <v>961.37627868663878</v>
      </c>
      <c r="U2756" s="1">
        <f t="shared" si="806"/>
        <v>0</v>
      </c>
      <c r="V2756" s="1">
        <f t="shared" si="807"/>
        <v>252.91382694110391</v>
      </c>
      <c r="W2756" s="1">
        <f t="shared" si="808"/>
        <v>6400.4365820950834</v>
      </c>
      <c r="X2756" s="2">
        <f t="shared" si="817"/>
        <v>39.335427931611207</v>
      </c>
      <c r="Y2756">
        <f t="shared" si="800"/>
        <v>1</v>
      </c>
      <c r="Z2756" s="26">
        <f t="shared" si="809"/>
        <v>360</v>
      </c>
      <c r="AA2756">
        <f t="shared" si="810"/>
        <v>49.543842980370144</v>
      </c>
      <c r="AB2756" s="28">
        <f t="shared" si="811"/>
        <v>40533.553571428572</v>
      </c>
      <c r="AC2756">
        <f t="shared" si="812"/>
        <v>7.9856481481481483</v>
      </c>
      <c r="AD2756" s="31">
        <f t="shared" si="801"/>
        <v>7.8057564989286528</v>
      </c>
      <c r="AE2756" s="31">
        <f t="shared" si="813"/>
        <v>15.574365997392393</v>
      </c>
      <c r="AF2756" s="15">
        <f t="shared" si="802"/>
        <v>3.6879629629629642</v>
      </c>
      <c r="AG2756" s="31">
        <f t="shared" si="814"/>
        <v>5.9750460474219258</v>
      </c>
      <c r="AH2756" s="31">
        <f t="shared" si="815"/>
        <v>36.320194143531261</v>
      </c>
      <c r="AI2756">
        <f t="shared" si="816"/>
        <v>124.72391881458687</v>
      </c>
    </row>
    <row r="2757" spans="1:35" x14ac:dyDescent="0.2">
      <c r="A2757">
        <v>32</v>
      </c>
      <c r="C2757" s="27" t="s">
        <v>2818</v>
      </c>
      <c r="D2757" s="26">
        <v>30.102500000000003</v>
      </c>
      <c r="E2757">
        <v>0</v>
      </c>
      <c r="F2757" s="26">
        <v>1.25</v>
      </c>
      <c r="G2757" s="26">
        <v>41.427500000000002</v>
      </c>
      <c r="H2757" s="26">
        <v>32.762500000000003</v>
      </c>
      <c r="I2757" s="26">
        <v>99.424999999999997</v>
      </c>
      <c r="J2757" s="26">
        <v>41.284166666666664</v>
      </c>
      <c r="K2757">
        <v>240.41666666666669</v>
      </c>
      <c r="L2757">
        <v>0.3666666666666667</v>
      </c>
      <c r="M2757">
        <v>1.6583333333333334</v>
      </c>
      <c r="N2757">
        <v>38.755000000000003</v>
      </c>
      <c r="O2757" s="1">
        <f t="shared" si="799"/>
        <v>32.220846373484839</v>
      </c>
      <c r="Q2757" s="1">
        <f t="shared" si="803"/>
        <v>-2511.3459571940048</v>
      </c>
      <c r="R2757" s="2">
        <f t="shared" si="804"/>
        <v>2.7563501169226812</v>
      </c>
      <c r="S2757" s="2"/>
      <c r="T2757" s="1">
        <f t="shared" si="805"/>
        <v>153.71202045955076</v>
      </c>
      <c r="U2757" s="1">
        <f t="shared" si="806"/>
        <v>0</v>
      </c>
      <c r="V2757" s="1">
        <f t="shared" si="807"/>
        <v>39.63393563751503</v>
      </c>
      <c r="W2757" s="1">
        <f t="shared" si="808"/>
        <v>2211.160198080247</v>
      </c>
      <c r="X2757" s="2">
        <f t="shared" si="817"/>
        <v>33.664067269901608</v>
      </c>
      <c r="Y2757">
        <f t="shared" si="800"/>
        <v>1</v>
      </c>
      <c r="Z2757" s="26">
        <f t="shared" si="809"/>
        <v>1440</v>
      </c>
      <c r="AA2757">
        <f t="shared" si="810"/>
        <v>60.270887754763002</v>
      </c>
      <c r="AB2757" s="28">
        <f t="shared" si="811"/>
        <v>40533.595238095237</v>
      </c>
      <c r="AC2757">
        <f t="shared" si="812"/>
        <v>5.2375000000000007</v>
      </c>
      <c r="AD2757" s="31">
        <f t="shared" si="801"/>
        <v>6.6245700959377976</v>
      </c>
      <c r="AE2757" s="31">
        <f t="shared" si="813"/>
        <v>13.348094229022196</v>
      </c>
      <c r="AF2757" s="15">
        <f t="shared" si="802"/>
        <v>3.7527777777777791</v>
      </c>
      <c r="AG2757" s="31">
        <f t="shared" si="814"/>
        <v>6.0025117867930451</v>
      </c>
      <c r="AH2757" s="31">
        <f t="shared" si="815"/>
        <v>36.4786080996438</v>
      </c>
      <c r="AI2757">
        <f t="shared" si="816"/>
        <v>139.06064939017708</v>
      </c>
    </row>
    <row r="2758" spans="1:35" x14ac:dyDescent="0.2">
      <c r="A2758">
        <v>32</v>
      </c>
      <c r="C2758" s="27" t="s">
        <v>2819</v>
      </c>
      <c r="D2758" s="26">
        <v>30.097250000000003</v>
      </c>
      <c r="E2758">
        <v>0</v>
      </c>
      <c r="F2758" s="26">
        <v>1</v>
      </c>
      <c r="G2758" s="26">
        <v>39.703333333333333</v>
      </c>
      <c r="H2758" s="26">
        <v>32.590000000000003</v>
      </c>
      <c r="I2758" s="26">
        <v>99.958333333333329</v>
      </c>
      <c r="J2758" s="26">
        <v>39.693333333333335</v>
      </c>
      <c r="K2758">
        <v>37.5</v>
      </c>
      <c r="L2758">
        <v>0.9</v>
      </c>
      <c r="M2758">
        <v>4.625</v>
      </c>
      <c r="N2758">
        <v>38.87916666666667</v>
      </c>
      <c r="O2758" s="1">
        <f t="shared" si="799"/>
        <v>25.776677098787872</v>
      </c>
      <c r="Q2758" s="1">
        <f t="shared" si="803"/>
        <v>-1623.5326110755516</v>
      </c>
      <c r="R2758" s="2">
        <f t="shared" si="804"/>
        <v>-0.36435135357896598</v>
      </c>
      <c r="S2758" s="2"/>
      <c r="T2758" s="1">
        <f t="shared" si="805"/>
        <v>653.0640756251189</v>
      </c>
      <c r="U2758" s="1">
        <f t="shared" si="806"/>
        <v>0</v>
      </c>
      <c r="V2758" s="1">
        <f t="shared" si="807"/>
        <v>169.72030051630082</v>
      </c>
      <c r="W2758" s="1">
        <f t="shared" si="808"/>
        <v>681.89505329010137</v>
      </c>
      <c r="X2758" s="2">
        <f t="shared" si="817"/>
        <v>36.42041738682429</v>
      </c>
      <c r="Y2758">
        <f t="shared" si="800"/>
        <v>1</v>
      </c>
      <c r="Z2758" s="26">
        <f t="shared" si="809"/>
        <v>360</v>
      </c>
      <c r="AA2758">
        <f t="shared" si="810"/>
        <v>10.777537111843364</v>
      </c>
      <c r="AB2758" s="28">
        <f t="shared" si="811"/>
        <v>40533.636904761908</v>
      </c>
      <c r="AC2758">
        <f t="shared" si="812"/>
        <v>4.2796296296296292</v>
      </c>
      <c r="AD2758" s="31">
        <f t="shared" si="801"/>
        <v>6.227330087291576</v>
      </c>
      <c r="AE2758" s="31">
        <f t="shared" si="813"/>
        <v>12.591003350629652</v>
      </c>
      <c r="AF2758" s="15">
        <f t="shared" si="802"/>
        <v>3.8217592592592609</v>
      </c>
      <c r="AG2758" s="31">
        <f t="shared" si="814"/>
        <v>6.0318652598058184</v>
      </c>
      <c r="AH2758" s="31">
        <f t="shared" si="815"/>
        <v>36.647866082302713</v>
      </c>
      <c r="AI2758">
        <f t="shared" si="816"/>
        <v>144.62985874281841</v>
      </c>
    </row>
    <row r="2759" spans="1:35" x14ac:dyDescent="0.2">
      <c r="A2759">
        <v>32</v>
      </c>
      <c r="C2759" s="27" t="s">
        <v>2820</v>
      </c>
      <c r="D2759" s="26">
        <v>30.112749999999998</v>
      </c>
      <c r="E2759">
        <v>0</v>
      </c>
      <c r="F2759" s="26">
        <v>1</v>
      </c>
      <c r="G2759" s="26">
        <v>38.970833333333331</v>
      </c>
      <c r="H2759" s="26">
        <v>32.395833333333336</v>
      </c>
      <c r="I2759" s="26">
        <v>99.966666666666669</v>
      </c>
      <c r="J2759" s="26">
        <v>38.963333333333331</v>
      </c>
      <c r="K2759">
        <v>6.5</v>
      </c>
      <c r="L2759">
        <v>0.11666666666666665</v>
      </c>
      <c r="M2759">
        <v>1.9000000000000001</v>
      </c>
      <c r="N2759">
        <v>39.009166666666665</v>
      </c>
      <c r="O2759" s="1">
        <f t="shared" si="799"/>
        <v>25.776677098787872</v>
      </c>
      <c r="Q2759" s="1">
        <f t="shared" si="803"/>
        <v>-876.18806380066133</v>
      </c>
      <c r="R2759" s="2">
        <f t="shared" si="804"/>
        <v>0.42633346253746829</v>
      </c>
      <c r="S2759" s="2"/>
      <c r="T2759" s="1">
        <f t="shared" si="805"/>
        <v>624.04856790884969</v>
      </c>
      <c r="U2759" s="1">
        <f t="shared" si="806"/>
        <v>0</v>
      </c>
      <c r="V2759" s="1">
        <f t="shared" si="807"/>
        <v>161.90451357041763</v>
      </c>
      <c r="W2759" s="1">
        <f t="shared" si="808"/>
        <v>-31.716048990237958</v>
      </c>
      <c r="X2759" s="2">
        <f t="shared" si="817"/>
        <v>36.056066033245322</v>
      </c>
      <c r="Y2759">
        <f t="shared" si="800"/>
        <v>1</v>
      </c>
      <c r="Z2759" s="26">
        <f t="shared" si="809"/>
        <v>360</v>
      </c>
      <c r="AA2759">
        <f t="shared" si="810"/>
        <v>8.4958684136623415</v>
      </c>
      <c r="AB2759" s="28">
        <f t="shared" si="811"/>
        <v>40533.678571428572</v>
      </c>
      <c r="AC2759">
        <f t="shared" si="812"/>
        <v>3.8726851851851842</v>
      </c>
      <c r="AD2759" s="31">
        <f t="shared" si="801"/>
        <v>6.0515987719593696</v>
      </c>
      <c r="AE2759" s="31">
        <f t="shared" si="813"/>
        <v>12.25366735206741</v>
      </c>
      <c r="AF2759" s="15">
        <f t="shared" si="802"/>
        <v>3.8939814814814806</v>
      </c>
      <c r="AG2759" s="31">
        <f t="shared" si="814"/>
        <v>6.0627331398008604</v>
      </c>
      <c r="AH2759" s="31">
        <f t="shared" si="815"/>
        <v>36.825807806229058</v>
      </c>
      <c r="AI2759">
        <f t="shared" si="816"/>
        <v>147.72770841041981</v>
      </c>
    </row>
    <row r="2760" spans="1:35" x14ac:dyDescent="0.2">
      <c r="A2760">
        <v>32</v>
      </c>
      <c r="C2760" s="27" t="s">
        <v>2821</v>
      </c>
      <c r="D2760" s="26">
        <v>30.108249999999998</v>
      </c>
      <c r="E2760">
        <v>0</v>
      </c>
      <c r="F2760" s="26">
        <v>1</v>
      </c>
      <c r="G2760" s="26">
        <v>38.748333333333335</v>
      </c>
      <c r="H2760" s="26">
        <v>32.24</v>
      </c>
      <c r="I2760" s="26">
        <v>99.891666666666666</v>
      </c>
      <c r="J2760" s="26">
        <v>38.721666666666664</v>
      </c>
      <c r="K2760">
        <v>18.083333333333332</v>
      </c>
      <c r="L2760">
        <v>0.3833333333333333</v>
      </c>
      <c r="M2760">
        <v>2.5916666666666668</v>
      </c>
      <c r="N2760">
        <v>39.134999999999998</v>
      </c>
      <c r="O2760" s="1">
        <f t="shared" si="799"/>
        <v>25.776677098787872</v>
      </c>
      <c r="Q2760" s="1">
        <f t="shared" si="803"/>
        <v>-714.85124223511684</v>
      </c>
      <c r="R2760" s="2">
        <f t="shared" si="804"/>
        <v>0.59702658602049896</v>
      </c>
      <c r="S2760" s="2"/>
      <c r="T2760" s="1">
        <f t="shared" si="805"/>
        <v>723.30464942956701</v>
      </c>
      <c r="U2760" s="1">
        <f t="shared" si="806"/>
        <v>0</v>
      </c>
      <c r="V2760" s="1">
        <f t="shared" si="807"/>
        <v>187.81090251462132</v>
      </c>
      <c r="W2760" s="1">
        <f t="shared" si="808"/>
        <v>-319.9184072058701</v>
      </c>
      <c r="X2760" s="2">
        <f t="shared" si="817"/>
        <v>36.482399495782794</v>
      </c>
      <c r="Y2760">
        <f t="shared" si="800"/>
        <v>1</v>
      </c>
      <c r="Z2760" s="26">
        <f t="shared" si="809"/>
        <v>360</v>
      </c>
      <c r="AA2760">
        <f t="shared" si="810"/>
        <v>5.1344561561565234</v>
      </c>
      <c r="AB2760" s="28">
        <f t="shared" si="811"/>
        <v>40533.720238095237</v>
      </c>
      <c r="AC2760">
        <f t="shared" si="812"/>
        <v>3.7490740740740747</v>
      </c>
      <c r="AD2760" s="31">
        <f t="shared" si="801"/>
        <v>5.9944383084478936</v>
      </c>
      <c r="AE2760" s="31">
        <f t="shared" si="813"/>
        <v>12.143343677573284</v>
      </c>
      <c r="AF2760" s="15">
        <f t="shared" si="802"/>
        <v>3.9638888888888877</v>
      </c>
      <c r="AG2760" s="31">
        <f t="shared" si="814"/>
        <v>6.092744064484541</v>
      </c>
      <c r="AH2760" s="31">
        <f t="shared" si="815"/>
        <v>36.998761940312242</v>
      </c>
      <c r="AI2760">
        <f t="shared" si="816"/>
        <v>149.4307745955866</v>
      </c>
    </row>
    <row r="2761" spans="1:35" x14ac:dyDescent="0.2">
      <c r="A2761">
        <v>32</v>
      </c>
      <c r="C2761" s="27" t="s">
        <v>2822</v>
      </c>
      <c r="D2761" s="26">
        <v>30.093250000000001</v>
      </c>
      <c r="E2761">
        <v>0</v>
      </c>
      <c r="F2761" s="26">
        <v>1</v>
      </c>
      <c r="G2761" s="26">
        <v>38.395000000000003</v>
      </c>
      <c r="H2761" s="26">
        <v>32.090000000000003</v>
      </c>
      <c r="I2761" s="26">
        <v>99.88333333333334</v>
      </c>
      <c r="J2761" s="26">
        <v>38.366666666666667</v>
      </c>
      <c r="K2761">
        <v>15.416666666666666</v>
      </c>
      <c r="L2761">
        <v>1.0833333333333335</v>
      </c>
      <c r="M2761">
        <v>3.7416666666666663</v>
      </c>
      <c r="N2761">
        <v>39.231666666666669</v>
      </c>
      <c r="O2761" s="1">
        <f t="shared" si="799"/>
        <v>25.776677098787872</v>
      </c>
      <c r="Q2761" s="1">
        <f t="shared" si="803"/>
        <v>-505.03284178528963</v>
      </c>
      <c r="R2761" s="2">
        <f t="shared" si="804"/>
        <v>0.81901284922727946</v>
      </c>
      <c r="S2761" s="2"/>
      <c r="T2761" s="1">
        <f t="shared" si="805"/>
        <v>850.66837447555577</v>
      </c>
      <c r="U2761" s="1">
        <f t="shared" si="806"/>
        <v>0</v>
      </c>
      <c r="V2761" s="1">
        <f t="shared" si="807"/>
        <v>221.18340546994799</v>
      </c>
      <c r="W2761" s="1">
        <f t="shared" si="808"/>
        <v>-692.23724317822462</v>
      </c>
      <c r="X2761" s="2">
        <f t="shared" si="817"/>
        <v>37.079426081803291</v>
      </c>
      <c r="Y2761">
        <f t="shared" si="800"/>
        <v>1</v>
      </c>
      <c r="Z2761" s="26">
        <f t="shared" si="809"/>
        <v>360</v>
      </c>
      <c r="AA2761">
        <f t="shared" si="810"/>
        <v>1.7307347342394492</v>
      </c>
      <c r="AB2761" s="28">
        <f t="shared" si="811"/>
        <v>40533.761904761908</v>
      </c>
      <c r="AC2761">
        <f t="shared" si="812"/>
        <v>3.5527777777777794</v>
      </c>
      <c r="AD2761" s="31">
        <f t="shared" si="801"/>
        <v>5.9112118099829214</v>
      </c>
      <c r="AE2761" s="31">
        <f t="shared" si="813"/>
        <v>11.983241096917887</v>
      </c>
      <c r="AF2761" s="15">
        <f t="shared" si="802"/>
        <v>4.0175925925925942</v>
      </c>
      <c r="AG2761" s="31">
        <f t="shared" si="814"/>
        <v>6.1158875810921174</v>
      </c>
      <c r="AH2761" s="31">
        <f t="shared" si="815"/>
        <v>37.132107051142491</v>
      </c>
      <c r="AI2761">
        <f t="shared" si="816"/>
        <v>151.19498211679831</v>
      </c>
    </row>
    <row r="2762" spans="1:35" x14ac:dyDescent="0.2">
      <c r="A2762">
        <v>32</v>
      </c>
      <c r="C2762" s="27" t="s">
        <v>2823</v>
      </c>
      <c r="D2762" s="26">
        <v>30.097250000000003</v>
      </c>
      <c r="E2762">
        <v>0</v>
      </c>
      <c r="F2762" s="26">
        <v>1</v>
      </c>
      <c r="G2762" s="26">
        <v>38.392499999999998</v>
      </c>
      <c r="H2762" s="26">
        <v>31.885833333333334</v>
      </c>
      <c r="I2762" s="26">
        <v>99.791666666666671</v>
      </c>
      <c r="J2762" s="26">
        <v>38.342500000000001</v>
      </c>
      <c r="K2762">
        <v>14</v>
      </c>
      <c r="L2762">
        <v>0</v>
      </c>
      <c r="M2762">
        <v>0.9916666666666667</v>
      </c>
      <c r="N2762">
        <v>39.300000000000004</v>
      </c>
      <c r="O2762" s="1">
        <f t="shared" si="799"/>
        <v>25.776677098787872</v>
      </c>
      <c r="Q2762" s="1">
        <f t="shared" si="803"/>
        <v>-667.3733571954258</v>
      </c>
      <c r="R2762" s="2">
        <f t="shared" si="804"/>
        <v>0.64725782533185938</v>
      </c>
      <c r="S2762" s="2"/>
      <c r="T2762" s="1">
        <f t="shared" si="805"/>
        <v>1025.1145815767168</v>
      </c>
      <c r="U2762" s="1">
        <f t="shared" si="806"/>
        <v>0</v>
      </c>
      <c r="V2762" s="1">
        <f t="shared" si="807"/>
        <v>267.04240354288709</v>
      </c>
      <c r="W2762" s="1">
        <f t="shared" si="808"/>
        <v>-750.8429858775819</v>
      </c>
      <c r="X2762" s="2">
        <f t="shared" si="817"/>
        <v>37.898438931030569</v>
      </c>
      <c r="Y2762">
        <f t="shared" si="800"/>
        <v>1</v>
      </c>
      <c r="Z2762" s="26">
        <f t="shared" si="809"/>
        <v>360</v>
      </c>
      <c r="AA2762">
        <f t="shared" si="810"/>
        <v>0.24409633987121546</v>
      </c>
      <c r="AB2762" s="28">
        <f t="shared" si="811"/>
        <v>40533.803571428572</v>
      </c>
      <c r="AC2762">
        <f t="shared" si="812"/>
        <v>3.551388888888888</v>
      </c>
      <c r="AD2762" s="31">
        <f t="shared" si="801"/>
        <v>5.9052056766344432</v>
      </c>
      <c r="AE2762" s="31">
        <f t="shared" si="813"/>
        <v>11.971125518524804</v>
      </c>
      <c r="AF2762" s="15">
        <f t="shared" si="802"/>
        <v>4.055555555555558</v>
      </c>
      <c r="AG2762" s="31">
        <f t="shared" si="814"/>
        <v>6.1322943193600281</v>
      </c>
      <c r="AH2762" s="31">
        <f t="shared" si="815"/>
        <v>37.226620370852132</v>
      </c>
      <c r="AI2762">
        <f t="shared" si="816"/>
        <v>151.83603505219187</v>
      </c>
    </row>
    <row r="2763" spans="1:35" x14ac:dyDescent="0.2">
      <c r="A2763">
        <v>32</v>
      </c>
      <c r="C2763" s="27" t="s">
        <v>2824</v>
      </c>
      <c r="D2763" s="26">
        <v>30.096500000000002</v>
      </c>
      <c r="E2763">
        <v>0</v>
      </c>
      <c r="F2763" s="26">
        <v>1</v>
      </c>
      <c r="G2763" s="26">
        <v>38.243333333333332</v>
      </c>
      <c r="H2763" s="26">
        <v>31.238333333333333</v>
      </c>
      <c r="I2763" s="26">
        <v>99.741666666666674</v>
      </c>
      <c r="J2763" s="26">
        <v>38.18</v>
      </c>
      <c r="K2763">
        <v>14</v>
      </c>
      <c r="L2763">
        <v>0</v>
      </c>
      <c r="M2763">
        <v>0.45</v>
      </c>
      <c r="N2763">
        <v>39.356666666666669</v>
      </c>
      <c r="O2763" s="1">
        <f t="shared" ref="O2763:O2826" si="818">F2763*$D$17*$D$12*$D$18*$D$22/1000</f>
        <v>25.776677098787872</v>
      </c>
      <c r="Q2763" s="1">
        <f t="shared" si="803"/>
        <v>-776.2393665240329</v>
      </c>
      <c r="R2763" s="2">
        <f t="shared" si="804"/>
        <v>0.53207841995425109</v>
      </c>
      <c r="S2763" s="2"/>
      <c r="T2763" s="1">
        <f t="shared" si="805"/>
        <v>1245.8633243292063</v>
      </c>
      <c r="U2763" s="1">
        <f t="shared" si="806"/>
        <v>0</v>
      </c>
      <c r="V2763" s="1">
        <f t="shared" si="807"/>
        <v>324.55295136416191</v>
      </c>
      <c r="W2763" s="1">
        <f t="shared" si="808"/>
        <v>-921.14437936863726</v>
      </c>
      <c r="X2763" s="2">
        <f t="shared" si="817"/>
        <v>38.545696756362425</v>
      </c>
      <c r="Y2763">
        <f t="shared" si="800"/>
        <v>1</v>
      </c>
      <c r="Z2763" s="26">
        <f t="shared" si="809"/>
        <v>360</v>
      </c>
      <c r="AA2763">
        <f t="shared" si="810"/>
        <v>9.1423639585869854E-2</v>
      </c>
      <c r="AB2763" s="28">
        <f t="shared" si="811"/>
        <v>40533.845238095237</v>
      </c>
      <c r="AC2763">
        <f t="shared" si="812"/>
        <v>3.4685185185185179</v>
      </c>
      <c r="AD2763" s="31">
        <f t="shared" si="801"/>
        <v>5.8676774081781078</v>
      </c>
      <c r="AE2763" s="31">
        <f t="shared" si="813"/>
        <v>11.898611185548026</v>
      </c>
      <c r="AF2763" s="15">
        <f t="shared" si="802"/>
        <v>4.0870370370370379</v>
      </c>
      <c r="AG2763" s="31">
        <f t="shared" si="814"/>
        <v>6.145929288465422</v>
      </c>
      <c r="AH2763" s="31">
        <f t="shared" si="815"/>
        <v>37.30515597897611</v>
      </c>
      <c r="AI2763">
        <f t="shared" si="816"/>
        <v>152.74414729808962</v>
      </c>
    </row>
    <row r="2764" spans="1:35" x14ac:dyDescent="0.2">
      <c r="A2764">
        <v>32</v>
      </c>
      <c r="C2764" s="27" t="s">
        <v>2825</v>
      </c>
      <c r="D2764" s="26">
        <v>30.082750000000001</v>
      </c>
      <c r="E2764">
        <v>0</v>
      </c>
      <c r="F2764" s="26">
        <v>1</v>
      </c>
      <c r="G2764" s="26">
        <v>38.203333333333333</v>
      </c>
      <c r="H2764" s="26">
        <v>31.19</v>
      </c>
      <c r="I2764" s="26">
        <v>99.683333333333337</v>
      </c>
      <c r="J2764" s="26">
        <v>38.127499999999998</v>
      </c>
      <c r="K2764">
        <v>14</v>
      </c>
      <c r="L2764">
        <v>0</v>
      </c>
      <c r="M2764">
        <v>0.54166666666666674</v>
      </c>
      <c r="N2764">
        <v>39.414999999999999</v>
      </c>
      <c r="O2764" s="1">
        <f t="shared" si="818"/>
        <v>25.776677098787872</v>
      </c>
      <c r="Q2764" s="1">
        <f t="shared" si="803"/>
        <v>-820.76967311730175</v>
      </c>
      <c r="R2764" s="2">
        <f t="shared" si="804"/>
        <v>0.484965696099244</v>
      </c>
      <c r="S2764" s="2"/>
      <c r="T2764" s="1">
        <f t="shared" si="805"/>
        <v>1344.8201812102707</v>
      </c>
      <c r="U2764" s="1">
        <f t="shared" si="806"/>
        <v>0</v>
      </c>
      <c r="V2764" s="1">
        <f t="shared" si="807"/>
        <v>350.8493343677045</v>
      </c>
      <c r="W2764" s="1">
        <f t="shared" si="808"/>
        <v>-1002.5029398218516</v>
      </c>
      <c r="X2764" s="2">
        <f t="shared" si="817"/>
        <v>39.077775176316678</v>
      </c>
      <c r="Y2764">
        <f t="shared" ref="Y2764:Y2827" si="819">IF(X2764&gt;32,1,0)</f>
        <v>1</v>
      </c>
      <c r="Z2764" s="26">
        <f t="shared" si="809"/>
        <v>360</v>
      </c>
      <c r="AA2764">
        <f t="shared" si="810"/>
        <v>0.76464853676010813</v>
      </c>
      <c r="AB2764" s="28">
        <f t="shared" si="811"/>
        <v>40533.886904761908</v>
      </c>
      <c r="AC2764">
        <f t="shared" si="812"/>
        <v>3.4462962962962962</v>
      </c>
      <c r="AD2764" s="31">
        <f t="shared" si="801"/>
        <v>5.8550114783903942</v>
      </c>
      <c r="AE2764" s="31">
        <f t="shared" si="813"/>
        <v>11.873880813221568</v>
      </c>
      <c r="AF2764" s="15">
        <f t="shared" si="802"/>
        <v>4.1194444444444436</v>
      </c>
      <c r="AG2764" s="31">
        <f t="shared" si="814"/>
        <v>6.1599931620914603</v>
      </c>
      <c r="AH2764" s="31">
        <f t="shared" si="815"/>
        <v>37.386152014147356</v>
      </c>
      <c r="AI2764">
        <f t="shared" si="816"/>
        <v>153.37977445996583</v>
      </c>
    </row>
    <row r="2765" spans="1:35" x14ac:dyDescent="0.2">
      <c r="A2765">
        <v>32</v>
      </c>
      <c r="C2765" s="27" t="s">
        <v>2826</v>
      </c>
      <c r="D2765" s="26">
        <v>30.070833333333333</v>
      </c>
      <c r="E2765">
        <v>0</v>
      </c>
      <c r="F2765" s="26">
        <v>1</v>
      </c>
      <c r="G2765" s="26">
        <v>37.918333333333337</v>
      </c>
      <c r="H2765" s="26">
        <v>31.160833333333333</v>
      </c>
      <c r="I2765" s="26">
        <v>99.674999999999997</v>
      </c>
      <c r="J2765" s="26">
        <v>37.838333333333331</v>
      </c>
      <c r="K2765">
        <v>166.83333333333331</v>
      </c>
      <c r="L2765">
        <v>5.833333333333332E-2</v>
      </c>
      <c r="M2765">
        <v>2.0083333333333333</v>
      </c>
      <c r="N2765">
        <v>39.42</v>
      </c>
      <c r="O2765" s="1">
        <f t="shared" si="818"/>
        <v>25.776677098787872</v>
      </c>
      <c r="Q2765" s="1">
        <f t="shared" si="803"/>
        <v>-692.68115888209149</v>
      </c>
      <c r="R2765" s="2">
        <f t="shared" si="804"/>
        <v>0.62048236467465845</v>
      </c>
      <c r="S2765" s="2"/>
      <c r="T2765" s="1">
        <f t="shared" si="805"/>
        <v>1432.4767842200674</v>
      </c>
      <c r="U2765" s="1">
        <f t="shared" si="806"/>
        <v>0</v>
      </c>
      <c r="V2765" s="1">
        <f t="shared" si="807"/>
        <v>374.23809944130784</v>
      </c>
      <c r="W2765" s="1">
        <f t="shared" si="808"/>
        <v>-1242.4417452262555</v>
      </c>
      <c r="X2765" s="2">
        <f t="shared" si="817"/>
        <v>39.562740872415922</v>
      </c>
      <c r="Y2765">
        <f t="shared" si="819"/>
        <v>1</v>
      </c>
      <c r="Z2765" s="26">
        <f t="shared" si="809"/>
        <v>360</v>
      </c>
      <c r="AA2765">
        <f t="shared" si="810"/>
        <v>2.7040761545916463</v>
      </c>
      <c r="AB2765" s="28">
        <f t="shared" si="811"/>
        <v>40533.928571428572</v>
      </c>
      <c r="AC2765">
        <f t="shared" si="812"/>
        <v>3.2879629629629648</v>
      </c>
      <c r="AD2765" s="31">
        <f t="shared" si="801"/>
        <v>5.7891033270219614</v>
      </c>
      <c r="AE2765" s="31">
        <f t="shared" si="813"/>
        <v>11.746944369762282</v>
      </c>
      <c r="AF2765" s="15">
        <f t="shared" si="802"/>
        <v>4.1222222222222227</v>
      </c>
      <c r="AG2765" s="31">
        <f t="shared" si="814"/>
        <v>6.1611999544137896</v>
      </c>
      <c r="AH2765" s="31">
        <f t="shared" si="815"/>
        <v>37.393101646169384</v>
      </c>
      <c r="AI2765">
        <f t="shared" si="816"/>
        <v>154.18469754575949</v>
      </c>
    </row>
    <row r="2766" spans="1:35" x14ac:dyDescent="0.2">
      <c r="A2766">
        <v>32</v>
      </c>
      <c r="C2766" s="27" t="s">
        <v>2827</v>
      </c>
      <c r="D2766" s="26">
        <v>30.073250000000002</v>
      </c>
      <c r="E2766">
        <v>0</v>
      </c>
      <c r="F2766" s="26">
        <v>1</v>
      </c>
      <c r="G2766" s="26">
        <v>37.914166666666667</v>
      </c>
      <c r="H2766" s="26">
        <v>31.251666666666665</v>
      </c>
      <c r="I2766" s="26">
        <v>99.741666666666674</v>
      </c>
      <c r="J2766" s="26">
        <v>37.85</v>
      </c>
      <c r="K2766">
        <v>11</v>
      </c>
      <c r="L2766">
        <v>0</v>
      </c>
      <c r="M2766">
        <v>0.69166666666666676</v>
      </c>
      <c r="N2766">
        <v>39.42</v>
      </c>
      <c r="O2766" s="1">
        <f t="shared" si="818"/>
        <v>25.776677098787872</v>
      </c>
      <c r="Q2766" s="1">
        <f t="shared" si="803"/>
        <v>-803.95354962832528</v>
      </c>
      <c r="R2766" s="2">
        <f t="shared" si="804"/>
        <v>0.50275702615866025</v>
      </c>
      <c r="S2766" s="2"/>
      <c r="T2766" s="1">
        <f t="shared" si="805"/>
        <v>1522.778889742159</v>
      </c>
      <c r="U2766" s="1">
        <f t="shared" si="806"/>
        <v>0</v>
      </c>
      <c r="V2766" s="1">
        <f t="shared" si="807"/>
        <v>398.69199146476842</v>
      </c>
      <c r="W2766" s="1">
        <f t="shared" si="808"/>
        <v>-1245.889141855632</v>
      </c>
      <c r="X2766" s="2">
        <f t="shared" si="817"/>
        <v>40.18322323709058</v>
      </c>
      <c r="Y2766">
        <f t="shared" si="819"/>
        <v>1</v>
      </c>
      <c r="Z2766" s="26">
        <f t="shared" si="809"/>
        <v>360</v>
      </c>
      <c r="AA2766">
        <f t="shared" si="810"/>
        <v>5.1486177197839318</v>
      </c>
      <c r="AB2766" s="28">
        <f t="shared" si="811"/>
        <v>40533.970238095237</v>
      </c>
      <c r="AC2766">
        <f t="shared" si="812"/>
        <v>3.2856481481481481</v>
      </c>
      <c r="AD2766" s="31">
        <f t="shared" si="801"/>
        <v>5.792023058760658</v>
      </c>
      <c r="AE2766" s="31">
        <f t="shared" si="813"/>
        <v>11.752967352121221</v>
      </c>
      <c r="AF2766" s="15">
        <f t="shared" si="802"/>
        <v>4.1222222222222227</v>
      </c>
      <c r="AG2766" s="31">
        <f t="shared" si="814"/>
        <v>6.1611999544137896</v>
      </c>
      <c r="AH2766" s="31">
        <f t="shared" si="815"/>
        <v>37.393101646169384</v>
      </c>
      <c r="AI2766">
        <f t="shared" si="816"/>
        <v>154.14848737581755</v>
      </c>
    </row>
    <row r="2767" spans="1:35" x14ac:dyDescent="0.2">
      <c r="A2767">
        <v>32</v>
      </c>
      <c r="C2767" s="27" t="s">
        <v>2828</v>
      </c>
      <c r="D2767" s="26">
        <v>30.078500000000002</v>
      </c>
      <c r="E2767">
        <v>0</v>
      </c>
      <c r="F2767" s="26">
        <v>1</v>
      </c>
      <c r="G2767" s="26">
        <v>37.894166666666671</v>
      </c>
      <c r="H2767" s="26">
        <v>31.318333333333332</v>
      </c>
      <c r="I2767" s="26">
        <v>99.716666666666669</v>
      </c>
      <c r="J2767" s="26">
        <v>37.82416666666667</v>
      </c>
      <c r="K2767">
        <v>10.416666666666666</v>
      </c>
      <c r="L2767">
        <v>0</v>
      </c>
      <c r="M2767">
        <v>1</v>
      </c>
      <c r="N2767">
        <v>39.42</v>
      </c>
      <c r="O2767" s="1">
        <f t="shared" si="818"/>
        <v>25.776677098787872</v>
      </c>
      <c r="Q2767" s="1">
        <f t="shared" si="803"/>
        <v>-882.01914075986963</v>
      </c>
      <c r="R2767" s="2">
        <f t="shared" si="804"/>
        <v>0.4201642277045331</v>
      </c>
      <c r="S2767" s="2"/>
      <c r="T2767" s="1">
        <f t="shared" si="805"/>
        <v>1597.1297812377679</v>
      </c>
      <c r="U2767" s="1">
        <f t="shared" si="806"/>
        <v>0</v>
      </c>
      <c r="V2767" s="1">
        <f t="shared" si="807"/>
        <v>418.88359809274647</v>
      </c>
      <c r="W2767" s="1">
        <f t="shared" si="808"/>
        <v>-1262.436645676622</v>
      </c>
      <c r="X2767" s="2">
        <f t="shared" si="817"/>
        <v>40.685980263249242</v>
      </c>
      <c r="Y2767">
        <f t="shared" si="819"/>
        <v>1</v>
      </c>
      <c r="Z2767" s="26">
        <f t="shared" si="809"/>
        <v>360</v>
      </c>
      <c r="AA2767">
        <f t="shared" si="810"/>
        <v>7.7942231580633115</v>
      </c>
      <c r="AB2767" s="28">
        <f t="shared" si="811"/>
        <v>40534.011904761908</v>
      </c>
      <c r="AC2767">
        <f t="shared" si="812"/>
        <v>3.2745370370370392</v>
      </c>
      <c r="AD2767" s="31">
        <f t="shared" si="801"/>
        <v>5.7860035456677936</v>
      </c>
      <c r="AE2767" s="31">
        <f t="shared" si="813"/>
        <v>11.741224699269029</v>
      </c>
      <c r="AF2767" s="15">
        <f t="shared" si="802"/>
        <v>4.1222222222222227</v>
      </c>
      <c r="AG2767" s="31">
        <f t="shared" si="814"/>
        <v>6.1611999544137896</v>
      </c>
      <c r="AH2767" s="31">
        <f t="shared" si="815"/>
        <v>37.393101646169384</v>
      </c>
      <c r="AI2767">
        <f t="shared" si="816"/>
        <v>154.21908420476493</v>
      </c>
    </row>
    <row r="2768" spans="1:35" x14ac:dyDescent="0.2">
      <c r="A2768">
        <v>32</v>
      </c>
      <c r="C2768" s="27" t="s">
        <v>2829</v>
      </c>
      <c r="D2768" s="26">
        <v>30.073499999999999</v>
      </c>
      <c r="E2768">
        <v>0</v>
      </c>
      <c r="F2768" s="26">
        <v>1</v>
      </c>
      <c r="G2768" s="26">
        <v>37.838333333333331</v>
      </c>
      <c r="H2768" s="26">
        <v>31.296666666666667</v>
      </c>
      <c r="I2768" s="26">
        <v>99.566666666666663</v>
      </c>
      <c r="J2768" s="26">
        <v>37.731666666666669</v>
      </c>
      <c r="K2768">
        <v>12</v>
      </c>
      <c r="L2768">
        <v>0</v>
      </c>
      <c r="M2768">
        <v>0.72499999999999998</v>
      </c>
      <c r="N2768">
        <v>39.42</v>
      </c>
      <c r="O2768" s="1">
        <f t="shared" si="818"/>
        <v>25.776677098787872</v>
      </c>
      <c r="Q2768" s="1">
        <f t="shared" si="803"/>
        <v>-931.69719793636091</v>
      </c>
      <c r="R2768" s="2">
        <f t="shared" si="804"/>
        <v>0.36760522309702681</v>
      </c>
      <c r="S2768" s="2"/>
      <c r="T2768" s="1">
        <f t="shared" si="805"/>
        <v>1672.4594008263973</v>
      </c>
      <c r="U2768" s="1">
        <f t="shared" si="806"/>
        <v>0</v>
      </c>
      <c r="V2768" s="1">
        <f t="shared" si="807"/>
        <v>439.17373041186204</v>
      </c>
      <c r="W2768" s="1">
        <f t="shared" si="808"/>
        <v>-1308.6317605102338</v>
      </c>
      <c r="X2768" s="2">
        <f t="shared" si="817"/>
        <v>41.106144490953774</v>
      </c>
      <c r="Y2768">
        <f t="shared" si="819"/>
        <v>1</v>
      </c>
      <c r="Z2768" s="26">
        <f t="shared" si="809"/>
        <v>360</v>
      </c>
      <c r="AA2768">
        <f t="shared" si="810"/>
        <v>10.678589761868659</v>
      </c>
      <c r="AB2768" s="28">
        <f t="shared" si="811"/>
        <v>40534.053571428572</v>
      </c>
      <c r="AC2768">
        <f t="shared" si="812"/>
        <v>3.2435185185185174</v>
      </c>
      <c r="AD2768" s="31">
        <f t="shared" si="801"/>
        <v>5.7645841759544805</v>
      </c>
      <c r="AE2768" s="31">
        <f t="shared" si="813"/>
        <v>11.699072320300614</v>
      </c>
      <c r="AF2768" s="15">
        <f t="shared" si="802"/>
        <v>4.1222222222222227</v>
      </c>
      <c r="AG2768" s="31">
        <f t="shared" si="814"/>
        <v>6.1611999544137896</v>
      </c>
      <c r="AH2768" s="31">
        <f t="shared" si="815"/>
        <v>37.393101646169384</v>
      </c>
      <c r="AI2768">
        <f t="shared" si="816"/>
        <v>154.47250430712305</v>
      </c>
    </row>
    <row r="2769" spans="1:35" x14ac:dyDescent="0.2">
      <c r="A2769">
        <v>32</v>
      </c>
      <c r="C2769" s="27" t="s">
        <v>2830</v>
      </c>
      <c r="D2769" s="26">
        <v>30.072500000000002</v>
      </c>
      <c r="E2769">
        <v>0</v>
      </c>
      <c r="F2769" s="26">
        <v>1</v>
      </c>
      <c r="G2769" s="26">
        <v>37.739166666666669</v>
      </c>
      <c r="H2769" s="26">
        <v>31.261666666666667</v>
      </c>
      <c r="I2769" s="26">
        <v>99.683333333333337</v>
      </c>
      <c r="J2769" s="26">
        <v>37.662500000000001</v>
      </c>
      <c r="K2769">
        <v>18</v>
      </c>
      <c r="L2769">
        <v>0</v>
      </c>
      <c r="M2769">
        <v>0.45</v>
      </c>
      <c r="N2769">
        <v>39.42</v>
      </c>
      <c r="O2769" s="1">
        <f t="shared" si="818"/>
        <v>25.776677098787872</v>
      </c>
      <c r="Q2769" s="1">
        <f t="shared" si="803"/>
        <v>-936.95866919363743</v>
      </c>
      <c r="R2769" s="2">
        <f t="shared" si="804"/>
        <v>0.36203862674099374</v>
      </c>
      <c r="S2769" s="2"/>
      <c r="T2769" s="1">
        <f t="shared" si="805"/>
        <v>1741.1012696650553</v>
      </c>
      <c r="U2769" s="1">
        <f t="shared" si="806"/>
        <v>0</v>
      </c>
      <c r="V2769" s="1">
        <f t="shared" si="807"/>
        <v>457.66263123104738</v>
      </c>
      <c r="W2769" s="1">
        <f t="shared" si="808"/>
        <v>-1390.6798002893222</v>
      </c>
      <c r="X2769" s="2">
        <f t="shared" si="817"/>
        <v>41.473749714050804</v>
      </c>
      <c r="Y2769">
        <f t="shared" si="819"/>
        <v>1</v>
      </c>
      <c r="Z2769" s="26">
        <f t="shared" si="809"/>
        <v>360</v>
      </c>
      <c r="AA2769">
        <f t="shared" si="810"/>
        <v>13.947110537808969</v>
      </c>
      <c r="AB2769" s="28">
        <f t="shared" si="811"/>
        <v>40534.095238095237</v>
      </c>
      <c r="AC2769">
        <f t="shared" si="812"/>
        <v>3.1884259259259276</v>
      </c>
      <c r="AD2769" s="31">
        <f t="shared" si="801"/>
        <v>5.7487885645259276</v>
      </c>
      <c r="AE2769" s="31">
        <f t="shared" si="813"/>
        <v>11.669341552083447</v>
      </c>
      <c r="AF2769" s="15">
        <f t="shared" si="802"/>
        <v>4.1222222222222227</v>
      </c>
      <c r="AG2769" s="31">
        <f t="shared" si="814"/>
        <v>6.1611999544137896</v>
      </c>
      <c r="AH2769" s="31">
        <f t="shared" si="815"/>
        <v>37.393101646169384</v>
      </c>
      <c r="AI2769">
        <f t="shared" si="816"/>
        <v>154.65124568564465</v>
      </c>
    </row>
    <row r="2770" spans="1:35" x14ac:dyDescent="0.2">
      <c r="A2770">
        <v>32</v>
      </c>
      <c r="C2770" s="27" t="s">
        <v>2831</v>
      </c>
      <c r="D2770" s="26">
        <v>30.074249999999999</v>
      </c>
      <c r="E2770">
        <v>0</v>
      </c>
      <c r="F2770" s="26">
        <v>1</v>
      </c>
      <c r="G2770" s="26">
        <v>37.653333333333336</v>
      </c>
      <c r="H2770" s="26">
        <v>31.414166666666667</v>
      </c>
      <c r="I2770" s="26">
        <v>99.658333333333331</v>
      </c>
      <c r="J2770" s="26">
        <v>37.56583333333333</v>
      </c>
      <c r="K2770">
        <v>15.166666666666666</v>
      </c>
      <c r="L2770">
        <v>0.23333333333333334</v>
      </c>
      <c r="M2770">
        <v>2.2083333333333335</v>
      </c>
      <c r="N2770">
        <v>39.39</v>
      </c>
      <c r="O2770" s="1">
        <f t="shared" si="818"/>
        <v>25.776677098787872</v>
      </c>
      <c r="Q2770" s="1">
        <f t="shared" si="803"/>
        <v>-936.6011220404697</v>
      </c>
      <c r="R2770" s="2">
        <f t="shared" si="804"/>
        <v>0.36241690889490286</v>
      </c>
      <c r="S2770" s="2"/>
      <c r="T2770" s="1">
        <f t="shared" si="805"/>
        <v>1776.8263971801582</v>
      </c>
      <c r="U2770" s="1">
        <f t="shared" si="806"/>
        <v>0</v>
      </c>
      <c r="V2770" s="1">
        <f t="shared" si="807"/>
        <v>467.7827578211016</v>
      </c>
      <c r="W2770" s="1">
        <f t="shared" si="808"/>
        <v>-1436.8749151229279</v>
      </c>
      <c r="X2770" s="2">
        <f t="shared" si="817"/>
        <v>41.835788340791801</v>
      </c>
      <c r="Y2770">
        <f t="shared" si="819"/>
        <v>1</v>
      </c>
      <c r="Z2770" s="26">
        <f t="shared" si="809"/>
        <v>360</v>
      </c>
      <c r="AA2770">
        <f t="shared" si="810"/>
        <v>17.492929889414388</v>
      </c>
      <c r="AB2770" s="28">
        <f t="shared" si="811"/>
        <v>40534.136904761908</v>
      </c>
      <c r="AC2770">
        <f t="shared" si="812"/>
        <v>3.1407407407407422</v>
      </c>
      <c r="AD2770" s="31">
        <f t="shared" si="801"/>
        <v>5.7278961196594205</v>
      </c>
      <c r="AE2770" s="31">
        <f t="shared" si="813"/>
        <v>11.628939129448218</v>
      </c>
      <c r="AF2770" s="15">
        <f t="shared" si="802"/>
        <v>4.1055555555555561</v>
      </c>
      <c r="AG2770" s="31">
        <f t="shared" si="814"/>
        <v>6.1539623217553157</v>
      </c>
      <c r="AH2770" s="31">
        <f t="shared" si="815"/>
        <v>37.351420709775162</v>
      </c>
      <c r="AI2770">
        <f t="shared" si="816"/>
        <v>154.64355926092557</v>
      </c>
    </row>
    <row r="2771" spans="1:35" x14ac:dyDescent="0.2">
      <c r="A2771">
        <v>32</v>
      </c>
      <c r="C2771" s="27" t="s">
        <v>2832</v>
      </c>
      <c r="D2771" s="26">
        <v>30.076250000000002</v>
      </c>
      <c r="E2771">
        <v>0</v>
      </c>
      <c r="F2771" s="26">
        <v>1</v>
      </c>
      <c r="G2771" s="26">
        <v>37.656666666666666</v>
      </c>
      <c r="H2771" s="26">
        <v>31.75</v>
      </c>
      <c r="I2771" s="26">
        <v>99.541666666666671</v>
      </c>
      <c r="J2771" s="26">
        <v>37.542500000000004</v>
      </c>
      <c r="K2771">
        <v>59.916666666666657</v>
      </c>
      <c r="L2771">
        <v>0.11666666666666664</v>
      </c>
      <c r="M2771">
        <v>0.97500000000000009</v>
      </c>
      <c r="N2771">
        <v>39.355833333333337</v>
      </c>
      <c r="O2771" s="1">
        <f t="shared" si="818"/>
        <v>25.776677098787872</v>
      </c>
      <c r="Q2771" s="1">
        <f t="shared" si="803"/>
        <v>-974.13243609392123</v>
      </c>
      <c r="R2771" s="2">
        <f t="shared" si="804"/>
        <v>-1.0306246682531393</v>
      </c>
      <c r="S2771" s="2"/>
      <c r="T2771" s="1">
        <f t="shared" si="805"/>
        <v>1781.3587435141746</v>
      </c>
      <c r="U2771" s="1">
        <f t="shared" si="806"/>
        <v>0</v>
      </c>
      <c r="V2771" s="1">
        <f t="shared" si="807"/>
        <v>469.96713185702077</v>
      </c>
      <c r="W2771" s="1">
        <f t="shared" si="808"/>
        <v>-1405.8483454585698</v>
      </c>
      <c r="X2771" s="2">
        <f t="shared" si="817"/>
        <v>42.198205249686701</v>
      </c>
      <c r="Y2771">
        <f t="shared" si="819"/>
        <v>1</v>
      </c>
      <c r="Z2771" s="26">
        <f t="shared" si="809"/>
        <v>0</v>
      </c>
      <c r="AA2771">
        <f t="shared" si="810"/>
        <v>20.625572701059628</v>
      </c>
      <c r="AB2771" s="28">
        <f t="shared" si="811"/>
        <v>40534.178571428572</v>
      </c>
      <c r="AC2771">
        <f t="shared" si="812"/>
        <v>3.1425925925925924</v>
      </c>
      <c r="AD2771" s="31">
        <f t="shared" si="801"/>
        <v>5.7219440634561396</v>
      </c>
      <c r="AE2771" s="31">
        <f t="shared" si="813"/>
        <v>11.616777232079372</v>
      </c>
      <c r="AF2771" s="15">
        <f t="shared" si="802"/>
        <v>4.0865740740740755</v>
      </c>
      <c r="AG2771" s="31">
        <f t="shared" si="814"/>
        <v>6.1457285809833841</v>
      </c>
      <c r="AH2771" s="31">
        <f t="shared" si="815"/>
        <v>37.303999999891012</v>
      </c>
      <c r="AI2771">
        <f t="shared" si="816"/>
        <v>154.43158328008357</v>
      </c>
    </row>
    <row r="2772" spans="1:35" x14ac:dyDescent="0.2">
      <c r="A2772">
        <v>32</v>
      </c>
      <c r="C2772" s="27" t="s">
        <v>2833</v>
      </c>
      <c r="D2772" s="26">
        <v>30.094000000000001</v>
      </c>
      <c r="E2772">
        <v>0</v>
      </c>
      <c r="F2772" s="26">
        <v>3.1666666666666665</v>
      </c>
      <c r="G2772" s="26">
        <v>37.61</v>
      </c>
      <c r="H2772" s="26">
        <v>31.761666666666667</v>
      </c>
      <c r="I2772" s="26">
        <v>99.65</v>
      </c>
      <c r="J2772" s="26">
        <v>37.521666666666668</v>
      </c>
      <c r="K2772">
        <v>1</v>
      </c>
      <c r="L2772">
        <v>0</v>
      </c>
      <c r="M2772">
        <v>0</v>
      </c>
      <c r="N2772">
        <v>39.326666666666668</v>
      </c>
      <c r="O2772" s="1">
        <f t="shared" si="818"/>
        <v>81.626144146161579</v>
      </c>
      <c r="Q2772" s="1">
        <f t="shared" si="803"/>
        <v>-677.70919207212637</v>
      </c>
      <c r="R2772" s="2">
        <f t="shared" si="804"/>
        <v>0.6363225910698399</v>
      </c>
      <c r="S2772" s="2"/>
      <c r="T2772" s="1">
        <f t="shared" si="805"/>
        <v>1603.6540814810342</v>
      </c>
      <c r="U2772" s="1">
        <f t="shared" si="806"/>
        <v>0</v>
      </c>
      <c r="V2772" s="1">
        <f t="shared" si="807"/>
        <v>421.7739801493974</v>
      </c>
      <c r="W2772" s="1">
        <f t="shared" si="808"/>
        <v>-1420.3274113019377</v>
      </c>
      <c r="X2772" s="2">
        <f t="shared" si="817"/>
        <v>41.167580581433562</v>
      </c>
      <c r="Y2772">
        <f t="shared" si="819"/>
        <v>1</v>
      </c>
      <c r="Z2772" s="26">
        <f t="shared" si="809"/>
        <v>360</v>
      </c>
      <c r="AA2772">
        <f t="shared" si="810"/>
        <v>12.656379593393163</v>
      </c>
      <c r="AB2772" s="28">
        <f t="shared" si="811"/>
        <v>40534.220238095237</v>
      </c>
      <c r="AC2772">
        <f t="shared" si="812"/>
        <v>3.1166666666666663</v>
      </c>
      <c r="AD2772" s="31">
        <f t="shared" si="801"/>
        <v>5.7176202629974213</v>
      </c>
      <c r="AE2772" s="31">
        <f t="shared" si="813"/>
        <v>11.609088326348195</v>
      </c>
      <c r="AF2772" s="15">
        <f t="shared" si="802"/>
        <v>4.0703703703703713</v>
      </c>
      <c r="AG2772" s="31">
        <f t="shared" si="814"/>
        <v>6.1387074539520992</v>
      </c>
      <c r="AH2772" s="31">
        <f t="shared" si="815"/>
        <v>37.263560363905412</v>
      </c>
      <c r="AI2772">
        <f t="shared" si="816"/>
        <v>154.23468588979401</v>
      </c>
    </row>
    <row r="2773" spans="1:35" x14ac:dyDescent="0.2">
      <c r="A2773">
        <v>32</v>
      </c>
      <c r="C2773" s="27" t="s">
        <v>2834</v>
      </c>
      <c r="D2773" s="26">
        <v>30.089000000000002</v>
      </c>
      <c r="E2773">
        <v>0</v>
      </c>
      <c r="F2773" s="26">
        <v>19.166666666666664</v>
      </c>
      <c r="G2773" s="26">
        <v>37.789166666666667</v>
      </c>
      <c r="H2773" s="26">
        <v>32.508333333333333</v>
      </c>
      <c r="I2773" s="26">
        <v>99.666666666666671</v>
      </c>
      <c r="J2773" s="26">
        <v>37.705833333333331</v>
      </c>
      <c r="K2773">
        <v>1</v>
      </c>
      <c r="L2773">
        <v>0</v>
      </c>
      <c r="M2773">
        <v>0.81666666666666665</v>
      </c>
      <c r="N2773">
        <v>39.300000000000004</v>
      </c>
      <c r="O2773" s="1">
        <f t="shared" si="818"/>
        <v>494.05297772676738</v>
      </c>
      <c r="Q2773" s="1">
        <f t="shared" si="803"/>
        <v>-412.86387428870739</v>
      </c>
      <c r="R2773" s="2">
        <f t="shared" si="804"/>
        <v>0.91652691202791581</v>
      </c>
      <c r="S2773" s="2"/>
      <c r="T2773" s="1">
        <f t="shared" si="805"/>
        <v>1584.8410529118178</v>
      </c>
      <c r="U2773" s="1">
        <f t="shared" si="806"/>
        <v>0</v>
      </c>
      <c r="V2773" s="1">
        <f t="shared" si="807"/>
        <v>418.57127442571499</v>
      </c>
      <c r="W2773" s="1">
        <f t="shared" si="808"/>
        <v>-1250.0260178108824</v>
      </c>
      <c r="X2773" s="2">
        <f t="shared" si="817"/>
        <v>41.803903172503404</v>
      </c>
      <c r="Y2773">
        <f t="shared" si="819"/>
        <v>1</v>
      </c>
      <c r="Z2773" s="26">
        <f t="shared" si="809"/>
        <v>360</v>
      </c>
      <c r="AA2773">
        <f t="shared" si="810"/>
        <v>16.118109211298172</v>
      </c>
      <c r="AB2773" s="28">
        <f t="shared" si="811"/>
        <v>40534.261904761908</v>
      </c>
      <c r="AC2773">
        <f t="shared" si="812"/>
        <v>3.2162037037037035</v>
      </c>
      <c r="AD2773" s="31">
        <f t="shared" si="801"/>
        <v>5.759185633005842</v>
      </c>
      <c r="AE2773" s="31">
        <f t="shared" si="813"/>
        <v>11.689271320814788</v>
      </c>
      <c r="AF2773" s="15">
        <f t="shared" si="802"/>
        <v>4.055555555555558</v>
      </c>
      <c r="AG2773" s="31">
        <f t="shared" si="814"/>
        <v>6.1322943193600281</v>
      </c>
      <c r="AH2773" s="31">
        <f t="shared" si="815"/>
        <v>37.226620370852132</v>
      </c>
      <c r="AI2773">
        <f t="shared" si="816"/>
        <v>153.53054248882449</v>
      </c>
    </row>
    <row r="2774" spans="1:35" x14ac:dyDescent="0.2">
      <c r="A2774">
        <v>32</v>
      </c>
      <c r="C2774" s="27" t="s">
        <v>2835</v>
      </c>
      <c r="D2774" s="26">
        <v>30.08625</v>
      </c>
      <c r="E2774">
        <v>0</v>
      </c>
      <c r="F2774" s="26">
        <v>133.91666666666666</v>
      </c>
      <c r="G2774" s="26">
        <v>43.51</v>
      </c>
      <c r="H2774" s="26">
        <v>33.299166666666665</v>
      </c>
      <c r="I2774" s="26">
        <v>95.88333333333334</v>
      </c>
      <c r="J2774" s="26">
        <v>42.394166666666663</v>
      </c>
      <c r="K2774">
        <v>5.3333333333333339</v>
      </c>
      <c r="L2774">
        <v>5.8333333333333327E-2</v>
      </c>
      <c r="M2774">
        <v>1.4</v>
      </c>
      <c r="N2774">
        <v>39.256666666666668</v>
      </c>
      <c r="O2774" s="1">
        <f t="shared" si="818"/>
        <v>3451.9266748126756</v>
      </c>
      <c r="Q2774" s="1">
        <f t="shared" si="803"/>
        <v>-2239.7915613629493</v>
      </c>
      <c r="R2774" s="2">
        <f t="shared" si="804"/>
        <v>-2.3696823443658608</v>
      </c>
      <c r="S2774" s="2"/>
      <c r="T2774" s="1">
        <f t="shared" si="805"/>
        <v>1606.271083243382</v>
      </c>
      <c r="U2774" s="1">
        <f t="shared" si="806"/>
        <v>0</v>
      </c>
      <c r="V2774" s="1">
        <f t="shared" si="807"/>
        <v>426.42381089939192</v>
      </c>
      <c r="W2774" s="1">
        <f t="shared" si="808"/>
        <v>3519.1024792646008</v>
      </c>
      <c r="X2774" s="2">
        <f t="shared" si="817"/>
        <v>42.720430084531323</v>
      </c>
      <c r="Y2774">
        <f t="shared" si="819"/>
        <v>1</v>
      </c>
      <c r="Z2774" s="26">
        <f t="shared" si="809"/>
        <v>0</v>
      </c>
      <c r="AA2774">
        <f t="shared" si="810"/>
        <v>0.62342065141321101</v>
      </c>
      <c r="AB2774" s="28">
        <f t="shared" si="811"/>
        <v>40534.303571428572</v>
      </c>
      <c r="AC2774">
        <f t="shared" si="812"/>
        <v>6.394444444444443</v>
      </c>
      <c r="AD2774" s="31">
        <f t="shared" si="801"/>
        <v>6.9236900005504252</v>
      </c>
      <c r="AE2774" s="31">
        <f t="shared" si="813"/>
        <v>13.893064242282499</v>
      </c>
      <c r="AF2774" s="15">
        <f t="shared" si="802"/>
        <v>4.0314814814814817</v>
      </c>
      <c r="AG2774" s="31">
        <f t="shared" si="814"/>
        <v>6.1218855571253075</v>
      </c>
      <c r="AH2774" s="31">
        <f t="shared" si="815"/>
        <v>37.166660843787831</v>
      </c>
      <c r="AI2774">
        <f t="shared" si="816"/>
        <v>139.92086276825006</v>
      </c>
    </row>
    <row r="2775" spans="1:35" x14ac:dyDescent="0.2">
      <c r="A2775">
        <v>32</v>
      </c>
      <c r="C2775" s="27" t="s">
        <v>2836</v>
      </c>
      <c r="D2775" s="26">
        <v>30.0685</v>
      </c>
      <c r="E2775">
        <v>0</v>
      </c>
      <c r="F2775" s="26">
        <v>211.58333333333334</v>
      </c>
      <c r="G2775" s="26">
        <v>42.855833333333337</v>
      </c>
      <c r="H2775" s="26">
        <v>34.263333333333335</v>
      </c>
      <c r="I2775" s="26">
        <v>98.025000000000006</v>
      </c>
      <c r="J2775" s="26">
        <v>42.342500000000001</v>
      </c>
      <c r="K2775">
        <v>13.416666666666666</v>
      </c>
      <c r="L2775">
        <v>0</v>
      </c>
      <c r="M2775">
        <v>1.3916666666666666</v>
      </c>
      <c r="N2775">
        <v>39.228333333333332</v>
      </c>
      <c r="O2775" s="1">
        <f t="shared" si="818"/>
        <v>5453.9152628185329</v>
      </c>
      <c r="Q2775" s="1">
        <f t="shared" si="803"/>
        <v>1000.56060378973</v>
      </c>
      <c r="R2775" s="2">
        <f t="shared" si="804"/>
        <v>2.4119192014599111</v>
      </c>
      <c r="S2775" s="2"/>
      <c r="T2775" s="1">
        <f t="shared" si="805"/>
        <v>1037.8690521350279</v>
      </c>
      <c r="U2775" s="1">
        <f t="shared" si="806"/>
        <v>0</v>
      </c>
      <c r="V2775" s="1">
        <f t="shared" si="807"/>
        <v>274.34715819561126</v>
      </c>
      <c r="W2775" s="1">
        <f t="shared" si="808"/>
        <v>3001.3035055326877</v>
      </c>
      <c r="X2775" s="2">
        <f t="shared" si="817"/>
        <v>40.35074774016546</v>
      </c>
      <c r="Y2775">
        <f t="shared" si="819"/>
        <v>1</v>
      </c>
      <c r="Z2775" s="26">
        <f t="shared" si="809"/>
        <v>360</v>
      </c>
      <c r="AA2775">
        <f t="shared" si="810"/>
        <v>6.2754538290972537</v>
      </c>
      <c r="AB2775" s="28">
        <f t="shared" si="811"/>
        <v>40534.345238095237</v>
      </c>
      <c r="AC2775">
        <f t="shared" si="812"/>
        <v>6.0310185185185201</v>
      </c>
      <c r="AD2775" s="31">
        <f t="shared" si="801"/>
        <v>6.9023120006667726</v>
      </c>
      <c r="AE2775" s="31">
        <f t="shared" si="813"/>
        <v>13.86819674120923</v>
      </c>
      <c r="AF2775" s="15">
        <f t="shared" si="802"/>
        <v>4.0157407407407399</v>
      </c>
      <c r="AG2775" s="31">
        <f t="shared" si="814"/>
        <v>6.1150882420434316</v>
      </c>
      <c r="AH2775" s="31">
        <f t="shared" si="815"/>
        <v>37.127501991621102</v>
      </c>
      <c r="AI2775">
        <f t="shared" si="816"/>
        <v>139.83494316547615</v>
      </c>
    </row>
    <row r="2776" spans="1:35" x14ac:dyDescent="0.2">
      <c r="A2776">
        <v>32</v>
      </c>
      <c r="C2776" s="27" t="s">
        <v>2837</v>
      </c>
      <c r="D2776" s="26">
        <v>30.037500000000001</v>
      </c>
      <c r="E2776">
        <v>6.6666666666666662E-3</v>
      </c>
      <c r="F2776" s="26">
        <v>264.75</v>
      </c>
      <c r="G2776" s="26">
        <v>43.385833333333338</v>
      </c>
      <c r="H2776" s="26">
        <v>35.069166666666668</v>
      </c>
      <c r="I2776" s="26">
        <v>98.391666666666666</v>
      </c>
      <c r="J2776" s="26">
        <v>42.973333333333336</v>
      </c>
      <c r="K2776">
        <v>10.833333333333334</v>
      </c>
      <c r="L2776">
        <v>0.59166666666666667</v>
      </c>
      <c r="M2776">
        <v>3.0166666666666666</v>
      </c>
      <c r="N2776">
        <v>39.26166666666667</v>
      </c>
      <c r="O2776" s="1">
        <f t="shared" si="818"/>
        <v>6824.3752619040888</v>
      </c>
      <c r="Q2776" s="1">
        <f t="shared" si="803"/>
        <v>1612.1620733093741</v>
      </c>
      <c r="R2776" s="2">
        <f t="shared" si="804"/>
        <v>1.7056551454514646</v>
      </c>
      <c r="S2776" s="2"/>
      <c r="T2776" s="1">
        <f t="shared" si="805"/>
        <v>1311.6974308518049</v>
      </c>
      <c r="U2776" s="1">
        <f t="shared" si="806"/>
        <v>0</v>
      </c>
      <c r="V2776" s="1">
        <f t="shared" si="807"/>
        <v>350.11802805415169</v>
      </c>
      <c r="W2776" s="1">
        <f t="shared" si="808"/>
        <v>3412.233183754021</v>
      </c>
      <c r="X2776" s="2">
        <f t="shared" si="817"/>
        <v>42.762666941625369</v>
      </c>
      <c r="Y2776">
        <f t="shared" si="819"/>
        <v>1</v>
      </c>
      <c r="Z2776" s="26">
        <f t="shared" si="809"/>
        <v>0</v>
      </c>
      <c r="AA2776">
        <f t="shared" si="810"/>
        <v>0.3883363517543294</v>
      </c>
      <c r="AB2776" s="28">
        <f t="shared" si="811"/>
        <v>40534.386904761908</v>
      </c>
      <c r="AC2776">
        <f t="shared" si="812"/>
        <v>6.3254629629629653</v>
      </c>
      <c r="AD2776" s="31">
        <f t="shared" si="801"/>
        <v>7.0709776878016282</v>
      </c>
      <c r="AE2776" s="31">
        <f t="shared" si="813"/>
        <v>14.192113559346335</v>
      </c>
      <c r="AF2776" s="15">
        <f t="shared" si="802"/>
        <v>4.0342592592592608</v>
      </c>
      <c r="AG2776" s="31">
        <f t="shared" si="814"/>
        <v>6.123085773677202</v>
      </c>
      <c r="AH2776" s="31">
        <f t="shared" si="815"/>
        <v>37.173574959003176</v>
      </c>
      <c r="AI2776">
        <f t="shared" si="816"/>
        <v>138.16454593473691</v>
      </c>
    </row>
    <row r="2777" spans="1:35" x14ac:dyDescent="0.2">
      <c r="A2777">
        <v>32</v>
      </c>
      <c r="C2777" s="27" t="s">
        <v>2838</v>
      </c>
      <c r="D2777" s="26">
        <v>30.01125</v>
      </c>
      <c r="E2777">
        <v>8.3333333333333328E-4</v>
      </c>
      <c r="F2777" s="26">
        <v>197.16666666666669</v>
      </c>
      <c r="G2777" s="26">
        <v>44.150833333333331</v>
      </c>
      <c r="H2777" s="26">
        <v>35.245833333333337</v>
      </c>
      <c r="I2777" s="26">
        <v>98.575000000000003</v>
      </c>
      <c r="J2777" s="26">
        <v>43.785833333333336</v>
      </c>
      <c r="K2777">
        <v>15.583333333333334</v>
      </c>
      <c r="L2777">
        <v>0.71666666666666667</v>
      </c>
      <c r="M2777">
        <v>3.3833333333333333</v>
      </c>
      <c r="N2777">
        <v>39.270000000000003</v>
      </c>
      <c r="O2777" s="1">
        <f t="shared" si="818"/>
        <v>5082.3015013110089</v>
      </c>
      <c r="Q2777" s="1">
        <f t="shared" si="803"/>
        <v>-1086.113843969106</v>
      </c>
      <c r="R2777" s="2">
        <f t="shared" si="804"/>
        <v>-1.1491001414697548</v>
      </c>
      <c r="S2777" s="2"/>
      <c r="T2777" s="1">
        <f t="shared" si="805"/>
        <v>1572.3811492825284</v>
      </c>
      <c r="U2777" s="1">
        <f t="shared" si="806"/>
        <v>0</v>
      </c>
      <c r="V2777" s="1">
        <f t="shared" si="807"/>
        <v>422.0930638540741</v>
      </c>
      <c r="W2777" s="1">
        <f t="shared" si="808"/>
        <v>4038.2804116482675</v>
      </c>
      <c r="X2777" s="2">
        <f t="shared" si="817"/>
        <v>44.468322087076835</v>
      </c>
      <c r="Y2777">
        <f t="shared" si="819"/>
        <v>1</v>
      </c>
      <c r="Z2777" s="26">
        <f t="shared" si="809"/>
        <v>0</v>
      </c>
      <c r="AA2777">
        <f t="shared" si="810"/>
        <v>0.10079910875360336</v>
      </c>
      <c r="AB2777" s="28">
        <f t="shared" si="811"/>
        <v>40534.428571428572</v>
      </c>
      <c r="AC2777">
        <f t="shared" si="812"/>
        <v>6.7504629629629616</v>
      </c>
      <c r="AD2777" s="31">
        <f t="shared" ref="AD2777:AD2840" si="820">10^($AF$17-$AF$18/($AF$19+AC2777))*I2777/100</f>
        <v>7.2952971792156305</v>
      </c>
      <c r="AE2777" s="31">
        <f t="shared" si="813"/>
        <v>14.620110869323302</v>
      </c>
      <c r="AF2777" s="15">
        <f t="shared" ref="AF2777:AF2840" si="821">(N2777-32)/1.8</f>
        <v>4.0388888888888905</v>
      </c>
      <c r="AG2777" s="31">
        <f t="shared" si="814"/>
        <v>6.1250865950264046</v>
      </c>
      <c r="AH2777" s="31">
        <f t="shared" si="815"/>
        <v>37.185100971659466</v>
      </c>
      <c r="AI2777">
        <f t="shared" si="816"/>
        <v>135.66072049524502</v>
      </c>
    </row>
    <row r="2778" spans="1:35" x14ac:dyDescent="0.2">
      <c r="A2778">
        <v>32</v>
      </c>
      <c r="C2778" s="27" t="s">
        <v>2839</v>
      </c>
      <c r="D2778" s="26">
        <v>30.00525</v>
      </c>
      <c r="E2778">
        <v>0</v>
      </c>
      <c r="F2778" s="26">
        <v>95.333333333333329</v>
      </c>
      <c r="G2778" s="26">
        <v>42.209166666666668</v>
      </c>
      <c r="H2778" s="26">
        <v>35.070833333333333</v>
      </c>
      <c r="I2778" s="26">
        <v>99.733333333333334</v>
      </c>
      <c r="J2778" s="26">
        <v>42.144166666666671</v>
      </c>
      <c r="K2778">
        <v>12.916666666666666</v>
      </c>
      <c r="L2778">
        <v>0.35833333333333334</v>
      </c>
      <c r="M2778">
        <v>2.2583333333333333</v>
      </c>
      <c r="N2778">
        <v>39.290000000000006</v>
      </c>
      <c r="O2778" s="1">
        <f t="shared" si="818"/>
        <v>2457.3765500844434</v>
      </c>
      <c r="Q2778" s="1">
        <f t="shared" ref="Q2778:Q2841" si="822">(O2778-T2778-U2778-V2778-W2778-AI2778)</f>
        <v>-1881.0565551294435</v>
      </c>
      <c r="R2778" s="2">
        <f t="shared" ref="R2778:R2841" si="823">Q2778/$O$12+Z2778/$O$17*$Z$21</f>
        <v>-1.9901434509965941</v>
      </c>
      <c r="S2778" s="2"/>
      <c r="T2778" s="1">
        <f t="shared" ref="T2778:T2841" si="824">((X2778-H2778)*$D$13/$P$5)*$P$7/1000</f>
        <v>1406.3026924951714</v>
      </c>
      <c r="U2778" s="1">
        <f t="shared" ref="U2778:U2841" si="825">IF(X2778&gt;80,(X2778-80)*$O$19,0)</f>
        <v>0</v>
      </c>
      <c r="V2778" s="1">
        <f t="shared" ref="V2778:V2841" si="826">$D$20*(((X2778-32)*5/9+273)^4-((H2778-32)*5/9+273)^4)*$D$14*$D$21*$D$22/1000</f>
        <v>376.00446291940528</v>
      </c>
      <c r="W2778" s="1">
        <f t="shared" ref="W2778:W2841" si="827">(G2778-N2778)*$O$20</f>
        <v>2415.2460785391622</v>
      </c>
      <c r="X2778" s="2">
        <f t="shared" si="817"/>
        <v>43.319221945607083</v>
      </c>
      <c r="Y2778">
        <f t="shared" si="819"/>
        <v>1</v>
      </c>
      <c r="Z2778" s="26">
        <f t="shared" ref="Z2778:Z2841" si="828">IF(X2778&lt;42,IF(X2778&lt;36, 0.4*3600, 0.1*3600),0)*$Z$21</f>
        <v>0</v>
      </c>
      <c r="AA2778">
        <f t="shared" ref="AA2778:AA2841" si="829">(X2778-G2778)^2</f>
        <v>1.2322227223034821</v>
      </c>
      <c r="AB2778" s="28">
        <f t="shared" ref="AB2778:AB2841" si="830">C2778-1/1/14</f>
        <v>40534.470238095237</v>
      </c>
      <c r="AC2778">
        <f t="shared" ref="AC2778:AC2841" si="831">(G2778-32)/1.8</f>
        <v>5.6717592592592601</v>
      </c>
      <c r="AD2778" s="31">
        <f t="shared" si="820"/>
        <v>6.8494230185219376</v>
      </c>
      <c r="AE2778" s="31">
        <f t="shared" ref="AE2778:AE2841" si="832">AD2778/760*35000/(AC2778+273.15)/0.0821</f>
        <v>13.779663772359592</v>
      </c>
      <c r="AF2778" s="15">
        <f t="shared" si="821"/>
        <v>4.0500000000000034</v>
      </c>
      <c r="AG2778" s="31">
        <f t="shared" ref="AG2778:AG2841" si="833">10^($AF$17-$AF$18/($AF$19+AF2778))</f>
        <v>6.1298909152246557</v>
      </c>
      <c r="AH2778" s="31">
        <f t="shared" ref="AH2778:AH2841" si="834">AG2778/760*35000*$AE$14/(AF2778+273.15)/0.0821</f>
        <v>37.212776091080137</v>
      </c>
      <c r="AI2778">
        <f t="shared" ref="AI2778:AI2841" si="835">(AH2778-AE2778)*0.018*334</f>
        <v>140.87987126014789</v>
      </c>
    </row>
    <row r="2779" spans="1:35" x14ac:dyDescent="0.2">
      <c r="A2779">
        <v>32</v>
      </c>
      <c r="C2779" s="27" t="s">
        <v>2840</v>
      </c>
      <c r="D2779" s="26">
        <v>30.002166666666668</v>
      </c>
      <c r="E2779">
        <v>0</v>
      </c>
      <c r="F2779" s="26">
        <v>68.75</v>
      </c>
      <c r="G2779" s="26">
        <v>41.135833333333331</v>
      </c>
      <c r="H2779" s="26">
        <v>34.664999999999999</v>
      </c>
      <c r="I2779" s="26">
        <v>100</v>
      </c>
      <c r="J2779" s="26">
        <v>41.135833333333331</v>
      </c>
      <c r="K2779">
        <v>17.5</v>
      </c>
      <c r="L2779">
        <v>0.65833333333333333</v>
      </c>
      <c r="M2779">
        <v>3.2749999999999999</v>
      </c>
      <c r="N2779">
        <v>39.31</v>
      </c>
      <c r="O2779" s="1">
        <f t="shared" si="818"/>
        <v>1772.1465505416659</v>
      </c>
      <c r="Q2779" s="1">
        <f t="shared" si="822"/>
        <v>-1320.3209198102652</v>
      </c>
      <c r="R2779" s="2">
        <f t="shared" si="823"/>
        <v>-4.3555702862506873E-2</v>
      </c>
      <c r="S2779" s="2"/>
      <c r="T2779" s="1">
        <f t="shared" si="824"/>
        <v>1136.1869536583945</v>
      </c>
      <c r="U2779" s="1">
        <f t="shared" si="825"/>
        <v>0</v>
      </c>
      <c r="V2779" s="1">
        <f t="shared" si="826"/>
        <v>301.59179590230463</v>
      </c>
      <c r="W2779" s="1">
        <f t="shared" si="827"/>
        <v>1510.6492029915212</v>
      </c>
      <c r="X2779" s="2">
        <f t="shared" ref="X2779:X2842" si="836">X2778+R2778</f>
        <v>41.329078494610492</v>
      </c>
      <c r="Y2779">
        <f t="shared" si="819"/>
        <v>1</v>
      </c>
      <c r="Z2779" s="26">
        <f t="shared" si="828"/>
        <v>360</v>
      </c>
      <c r="AA2779">
        <f t="shared" si="829"/>
        <v>3.7343692357036162E-2</v>
      </c>
      <c r="AB2779" s="28">
        <f t="shared" si="830"/>
        <v>40534.511904761908</v>
      </c>
      <c r="AC2779">
        <f t="shared" si="831"/>
        <v>5.0754629629629617</v>
      </c>
      <c r="AD2779" s="31">
        <f t="shared" si="820"/>
        <v>6.5878320784104911</v>
      </c>
      <c r="AE2779" s="31">
        <f t="shared" si="832"/>
        <v>13.281800170259919</v>
      </c>
      <c r="AF2779" s="15">
        <f t="shared" si="821"/>
        <v>4.0611111111111127</v>
      </c>
      <c r="AG2779" s="31">
        <f t="shared" si="833"/>
        <v>6.1346985531793292</v>
      </c>
      <c r="AH2779" s="31">
        <f t="shared" si="834"/>
        <v>37.240469132287679</v>
      </c>
      <c r="AI2779">
        <f t="shared" si="835"/>
        <v>144.03951779971089</v>
      </c>
    </row>
    <row r="2780" spans="1:35" x14ac:dyDescent="0.2">
      <c r="A2780">
        <v>32</v>
      </c>
      <c r="C2780" s="27" t="s">
        <v>2841</v>
      </c>
      <c r="D2780" s="26">
        <v>30.005166666666668</v>
      </c>
      <c r="E2780">
        <v>0</v>
      </c>
      <c r="F2780" s="26">
        <v>19.083333333333336</v>
      </c>
      <c r="G2780" s="26">
        <v>39.914166666666667</v>
      </c>
      <c r="H2780" s="26">
        <v>34.154166666666669</v>
      </c>
      <c r="I2780" s="26">
        <v>100</v>
      </c>
      <c r="J2780" s="26">
        <v>39.914166666666667</v>
      </c>
      <c r="K2780">
        <v>4.25</v>
      </c>
      <c r="L2780">
        <v>0.5083333333333333</v>
      </c>
      <c r="M2780">
        <v>2.8583333333333334</v>
      </c>
      <c r="N2780">
        <v>39.347499999999997</v>
      </c>
      <c r="O2780" s="1">
        <f t="shared" si="818"/>
        <v>491.90492130186851</v>
      </c>
      <c r="Q2780" s="1">
        <f t="shared" si="822"/>
        <v>-1662.8767904714289</v>
      </c>
      <c r="R2780" s="2">
        <f t="shared" si="823"/>
        <v>-0.40597719451714664</v>
      </c>
      <c r="S2780" s="2"/>
      <c r="T2780" s="1">
        <f t="shared" si="824"/>
        <v>1215.8550950085801</v>
      </c>
      <c r="U2780" s="1">
        <f t="shared" si="825"/>
        <v>0</v>
      </c>
      <c r="V2780" s="1">
        <f t="shared" si="826"/>
        <v>322.20191058849201</v>
      </c>
      <c r="W2780" s="1">
        <f t="shared" si="827"/>
        <v>468.84594159481662</v>
      </c>
      <c r="X2780" s="2">
        <f t="shared" si="836"/>
        <v>41.285522791747987</v>
      </c>
      <c r="Y2780">
        <f t="shared" si="819"/>
        <v>1</v>
      </c>
      <c r="Z2780" s="26">
        <f t="shared" si="828"/>
        <v>360</v>
      </c>
      <c r="AA2780">
        <f t="shared" si="829"/>
        <v>1.880617621798053</v>
      </c>
      <c r="AB2780" s="28">
        <f t="shared" si="830"/>
        <v>40534.553571428572</v>
      </c>
      <c r="AC2780">
        <f t="shared" si="831"/>
        <v>4.3967592592592588</v>
      </c>
      <c r="AD2780" s="31">
        <f t="shared" si="820"/>
        <v>6.2815031419288223</v>
      </c>
      <c r="AE2780" s="31">
        <f t="shared" si="832"/>
        <v>12.695175692161905</v>
      </c>
      <c r="AF2780" s="15">
        <f t="shared" si="821"/>
        <v>4.0819444444444422</v>
      </c>
      <c r="AG2780" s="31">
        <f t="shared" si="833"/>
        <v>6.1437218235554196</v>
      </c>
      <c r="AH2780" s="31">
        <f t="shared" si="834"/>
        <v>37.292441923267816</v>
      </c>
      <c r="AI2780">
        <f t="shared" si="835"/>
        <v>147.87876458140872</v>
      </c>
    </row>
    <row r="2781" spans="1:35" x14ac:dyDescent="0.2">
      <c r="A2781">
        <v>32</v>
      </c>
      <c r="C2781" s="27" t="s">
        <v>2842</v>
      </c>
      <c r="D2781" s="26">
        <v>30.005749999999999</v>
      </c>
      <c r="E2781">
        <v>0</v>
      </c>
      <c r="F2781" s="26">
        <v>1</v>
      </c>
      <c r="G2781" s="26">
        <v>39.017499999999998</v>
      </c>
      <c r="H2781" s="26">
        <v>33.859166666666667</v>
      </c>
      <c r="I2781" s="26">
        <v>100</v>
      </c>
      <c r="J2781" s="26">
        <v>39.017499999999998</v>
      </c>
      <c r="K2781">
        <v>233.66666666666666</v>
      </c>
      <c r="L2781">
        <v>0.20833333333333331</v>
      </c>
      <c r="M2781">
        <v>2.9249999999999998</v>
      </c>
      <c r="N2781">
        <v>39.369999999999997</v>
      </c>
      <c r="O2781" s="1">
        <f t="shared" si="818"/>
        <v>25.776677098787872</v>
      </c>
      <c r="Q2781" s="1">
        <f t="shared" si="822"/>
        <v>-1346.5926334364581</v>
      </c>
      <c r="R2781" s="2">
        <f t="shared" si="823"/>
        <v>-7.1350974980748827E-2</v>
      </c>
      <c r="S2781" s="2"/>
      <c r="T2781" s="1">
        <f t="shared" si="824"/>
        <v>1196.9341233144489</v>
      </c>
      <c r="U2781" s="1">
        <f t="shared" si="825"/>
        <v>0</v>
      </c>
      <c r="V2781" s="1">
        <f t="shared" si="826"/>
        <v>316.51695170514932</v>
      </c>
      <c r="W2781" s="1">
        <f t="shared" si="827"/>
        <v>-291.64975484500854</v>
      </c>
      <c r="X2781" s="2">
        <f t="shared" si="836"/>
        <v>40.879545597230837</v>
      </c>
      <c r="Y2781">
        <f t="shared" si="819"/>
        <v>1</v>
      </c>
      <c r="Z2781" s="26">
        <f t="shared" si="828"/>
        <v>360</v>
      </c>
      <c r="AA2781">
        <f t="shared" si="829"/>
        <v>3.4672138061667526</v>
      </c>
      <c r="AB2781" s="28">
        <f t="shared" si="830"/>
        <v>40534.595238095237</v>
      </c>
      <c r="AC2781">
        <f t="shared" si="831"/>
        <v>3.8986111111111099</v>
      </c>
      <c r="AD2781" s="31">
        <f t="shared" si="820"/>
        <v>6.0647165856787035</v>
      </c>
      <c r="AE2781" s="31">
        <f t="shared" si="832"/>
        <v>12.279079975722807</v>
      </c>
      <c r="AF2781" s="15">
        <f t="shared" si="821"/>
        <v>4.0944444444444432</v>
      </c>
      <c r="AG2781" s="31">
        <f t="shared" si="833"/>
        <v>6.1491413931760954</v>
      </c>
      <c r="AH2781" s="31">
        <f t="shared" si="834"/>
        <v>37.323655884015622</v>
      </c>
      <c r="AI2781">
        <f t="shared" si="835"/>
        <v>150.56799036065638</v>
      </c>
    </row>
    <row r="2782" spans="1:35" x14ac:dyDescent="0.2">
      <c r="A2782">
        <v>32</v>
      </c>
      <c r="C2782" s="27" t="s">
        <v>2843</v>
      </c>
      <c r="D2782" s="26">
        <v>30.008749999999999</v>
      </c>
      <c r="E2782">
        <v>0</v>
      </c>
      <c r="F2782" s="26">
        <v>1</v>
      </c>
      <c r="G2782" s="26">
        <v>38.590833333333336</v>
      </c>
      <c r="H2782" s="26">
        <v>33.717500000000001</v>
      </c>
      <c r="I2782" s="26">
        <v>100</v>
      </c>
      <c r="J2782" s="26">
        <v>38.590833333333336</v>
      </c>
      <c r="K2782">
        <v>285.5</v>
      </c>
      <c r="L2782">
        <v>0.55833333333333335</v>
      </c>
      <c r="M2782">
        <v>3.458333333333333</v>
      </c>
      <c r="N2782">
        <v>39.410000000000004</v>
      </c>
      <c r="O2782" s="1">
        <f t="shared" si="818"/>
        <v>25.776677098787872</v>
      </c>
      <c r="Q2782" s="1">
        <f t="shared" si="822"/>
        <v>-976.93661225435585</v>
      </c>
      <c r="R2782" s="2">
        <f t="shared" si="823"/>
        <v>0.31974226869176503</v>
      </c>
      <c r="S2782" s="2"/>
      <c r="T2782" s="1">
        <f t="shared" si="824"/>
        <v>1208.9225432581245</v>
      </c>
      <c r="U2782" s="1">
        <f t="shared" si="825"/>
        <v>0</v>
      </c>
      <c r="V2782" s="1">
        <f t="shared" si="826"/>
        <v>319.48191294928955</v>
      </c>
      <c r="W2782" s="1">
        <f t="shared" si="827"/>
        <v>-677.75817733485678</v>
      </c>
      <c r="X2782" s="2">
        <f t="shared" si="836"/>
        <v>40.808194622250092</v>
      </c>
      <c r="Y2782">
        <f t="shared" si="819"/>
        <v>1</v>
      </c>
      <c r="Z2782" s="26">
        <f t="shared" si="828"/>
        <v>360</v>
      </c>
      <c r="AA2782">
        <f t="shared" si="829"/>
        <v>4.9166910855865762</v>
      </c>
      <c r="AB2782" s="28">
        <f t="shared" si="830"/>
        <v>40534.636904761908</v>
      </c>
      <c r="AC2782">
        <f t="shared" si="831"/>
        <v>3.6615740740740756</v>
      </c>
      <c r="AD2782" s="31">
        <f t="shared" si="820"/>
        <v>5.963895311826791</v>
      </c>
      <c r="AE2782" s="31">
        <f t="shared" si="832"/>
        <v>12.085289587118055</v>
      </c>
      <c r="AF2782" s="15">
        <f t="shared" si="821"/>
        <v>4.1166666666666689</v>
      </c>
      <c r="AG2782" s="31">
        <f t="shared" si="833"/>
        <v>6.1587865778950954</v>
      </c>
      <c r="AH2782" s="31">
        <f t="shared" si="834"/>
        <v>37.37920350604459</v>
      </c>
      <c r="AI2782">
        <f t="shared" si="835"/>
        <v>152.0670104805863</v>
      </c>
    </row>
    <row r="2783" spans="1:35" x14ac:dyDescent="0.2">
      <c r="A2783">
        <v>32</v>
      </c>
      <c r="C2783" s="27" t="s">
        <v>2844</v>
      </c>
      <c r="D2783" s="26">
        <v>30.003083333333333</v>
      </c>
      <c r="E2783">
        <v>8.3333333333333328E-4</v>
      </c>
      <c r="F2783" s="26">
        <v>1</v>
      </c>
      <c r="G2783" s="26">
        <v>38.54</v>
      </c>
      <c r="H2783" s="26">
        <v>33.535833333333329</v>
      </c>
      <c r="I2783" s="26">
        <v>99.991666666666674</v>
      </c>
      <c r="J2783" s="26">
        <v>38.538333333333334</v>
      </c>
      <c r="K2783">
        <v>289.58333333333331</v>
      </c>
      <c r="L2783">
        <v>0.93333333333333335</v>
      </c>
      <c r="M2783">
        <v>4.1166666666666663</v>
      </c>
      <c r="N2783">
        <v>39.42</v>
      </c>
      <c r="O2783" s="1">
        <f t="shared" si="818"/>
        <v>25.776677098787872</v>
      </c>
      <c r="Q2783" s="1">
        <f t="shared" si="822"/>
        <v>-1035.0562359770734</v>
      </c>
      <c r="R2783" s="2">
        <f t="shared" si="823"/>
        <v>0.25825215123052114</v>
      </c>
      <c r="S2783" s="2"/>
      <c r="T2783" s="1">
        <f t="shared" si="824"/>
        <v>1294.4098752670036</v>
      </c>
      <c r="U2783" s="1">
        <f t="shared" si="825"/>
        <v>0</v>
      </c>
      <c r="V2783" s="1">
        <f t="shared" si="826"/>
        <v>342.21886250746536</v>
      </c>
      <c r="W2783" s="1">
        <f t="shared" si="827"/>
        <v>-728.09016812371306</v>
      </c>
      <c r="X2783" s="2">
        <f t="shared" si="836"/>
        <v>41.127936890941854</v>
      </c>
      <c r="Y2783">
        <f t="shared" si="819"/>
        <v>1</v>
      </c>
      <c r="Z2783" s="26">
        <f t="shared" si="828"/>
        <v>360</v>
      </c>
      <c r="AA2783">
        <f t="shared" si="829"/>
        <v>6.6974173514977924</v>
      </c>
      <c r="AB2783" s="28">
        <f t="shared" si="830"/>
        <v>40534.678571428572</v>
      </c>
      <c r="AC2783">
        <f t="shared" si="831"/>
        <v>3.6333333333333329</v>
      </c>
      <c r="AD2783" s="31">
        <f t="shared" si="820"/>
        <v>5.9514863752848193</v>
      </c>
      <c r="AE2783" s="31">
        <f t="shared" si="832"/>
        <v>12.061374529551729</v>
      </c>
      <c r="AF2783" s="15">
        <f t="shared" si="821"/>
        <v>4.1222222222222227</v>
      </c>
      <c r="AG2783" s="31">
        <f t="shared" si="833"/>
        <v>6.1611999544137896</v>
      </c>
      <c r="AH2783" s="31">
        <f t="shared" si="834"/>
        <v>37.393101646169384</v>
      </c>
      <c r="AI2783">
        <f t="shared" si="835"/>
        <v>152.29434342510535</v>
      </c>
    </row>
    <row r="2784" spans="1:35" x14ac:dyDescent="0.2">
      <c r="A2784">
        <v>32</v>
      </c>
      <c r="C2784" s="27" t="s">
        <v>2845</v>
      </c>
      <c r="D2784" s="26">
        <v>29.996083333333331</v>
      </c>
      <c r="E2784">
        <v>0</v>
      </c>
      <c r="F2784" s="26">
        <v>1</v>
      </c>
      <c r="G2784" s="26">
        <v>38.484166666666667</v>
      </c>
      <c r="H2784" s="26">
        <v>33.39</v>
      </c>
      <c r="I2784" s="26">
        <v>99.983333333333334</v>
      </c>
      <c r="J2784" s="26">
        <v>38.481666666666669</v>
      </c>
      <c r="K2784">
        <v>264.41666666666669</v>
      </c>
      <c r="L2784">
        <v>0.83333333333333337</v>
      </c>
      <c r="M2784">
        <v>4.1083333333333334</v>
      </c>
      <c r="N2784">
        <v>39.42</v>
      </c>
      <c r="O2784" s="1">
        <f t="shared" si="818"/>
        <v>25.776677098787872</v>
      </c>
      <c r="Q2784" s="1">
        <f t="shared" si="822"/>
        <v>-1076.2514800093008</v>
      </c>
      <c r="R2784" s="2">
        <f t="shared" si="823"/>
        <v>0.21466789806206577</v>
      </c>
      <c r="S2784" s="2"/>
      <c r="T2784" s="1">
        <f t="shared" si="824"/>
        <v>1363.3041201495457</v>
      </c>
      <c r="U2784" s="1">
        <f t="shared" si="825"/>
        <v>0</v>
      </c>
      <c r="V2784" s="1">
        <f t="shared" si="826"/>
        <v>360.55793867572243</v>
      </c>
      <c r="W2784" s="1">
        <f t="shared" si="827"/>
        <v>-774.28528295731894</v>
      </c>
      <c r="X2784" s="2">
        <f t="shared" si="836"/>
        <v>41.386189042172376</v>
      </c>
      <c r="Y2784">
        <f t="shared" si="819"/>
        <v>1</v>
      </c>
      <c r="Z2784" s="26">
        <f t="shared" si="828"/>
        <v>360</v>
      </c>
      <c r="AA2784">
        <f t="shared" si="829"/>
        <v>8.4217338679357976</v>
      </c>
      <c r="AB2784" s="28">
        <f t="shared" si="830"/>
        <v>40534.720238095237</v>
      </c>
      <c r="AC2784">
        <f t="shared" si="831"/>
        <v>3.602314814814815</v>
      </c>
      <c r="AD2784" s="31">
        <f t="shared" si="820"/>
        <v>5.9379320069371122</v>
      </c>
      <c r="AE2784" s="31">
        <f t="shared" si="832"/>
        <v>12.035253801834825</v>
      </c>
      <c r="AF2784" s="15">
        <f t="shared" si="821"/>
        <v>4.1222222222222227</v>
      </c>
      <c r="AG2784" s="31">
        <f t="shared" si="833"/>
        <v>6.1611999544137896</v>
      </c>
      <c r="AH2784" s="31">
        <f t="shared" si="834"/>
        <v>37.393101646169384</v>
      </c>
      <c r="AI2784">
        <f t="shared" si="835"/>
        <v>152.45138124013934</v>
      </c>
    </row>
    <row r="2785" spans="1:35" x14ac:dyDescent="0.2">
      <c r="A2785">
        <v>32</v>
      </c>
      <c r="C2785" s="27" t="s">
        <v>2846</v>
      </c>
      <c r="D2785" s="26">
        <v>29.997250000000001</v>
      </c>
      <c r="E2785">
        <v>0</v>
      </c>
      <c r="F2785" s="26">
        <v>1</v>
      </c>
      <c r="G2785" s="26">
        <v>38.298333333333332</v>
      </c>
      <c r="H2785" s="26">
        <v>33.299999999999997</v>
      </c>
      <c r="I2785" s="26">
        <v>99.974999999999994</v>
      </c>
      <c r="J2785" s="26">
        <v>38.292500000000004</v>
      </c>
      <c r="K2785">
        <v>284.75</v>
      </c>
      <c r="L2785">
        <v>0.59166666666666667</v>
      </c>
      <c r="M2785">
        <v>3.9083333333333332</v>
      </c>
      <c r="N2785">
        <v>39.42</v>
      </c>
      <c r="O2785" s="1">
        <f t="shared" si="818"/>
        <v>25.776677098787872</v>
      </c>
      <c r="Q2785" s="1">
        <f t="shared" si="822"/>
        <v>-988.82892849434813</v>
      </c>
      <c r="R2785" s="2">
        <f t="shared" si="823"/>
        <v>0.3071602890497056</v>
      </c>
      <c r="S2785" s="2"/>
      <c r="T2785" s="1">
        <f t="shared" si="824"/>
        <v>1415.2482398439045</v>
      </c>
      <c r="U2785" s="1">
        <f t="shared" si="825"/>
        <v>0</v>
      </c>
      <c r="V2785" s="1">
        <f t="shared" si="826"/>
        <v>374.43857397750241</v>
      </c>
      <c r="W2785" s="1">
        <f t="shared" si="827"/>
        <v>-928.03917262738412</v>
      </c>
      <c r="X2785" s="2">
        <f t="shared" si="836"/>
        <v>41.600856940234443</v>
      </c>
      <c r="Y2785">
        <f t="shared" si="819"/>
        <v>1</v>
      </c>
      <c r="Z2785" s="26">
        <f t="shared" si="828"/>
        <v>360</v>
      </c>
      <c r="AA2785">
        <f t="shared" si="829"/>
        <v>10.906662174139127</v>
      </c>
      <c r="AB2785" s="28">
        <f t="shared" si="830"/>
        <v>40534.761904761908</v>
      </c>
      <c r="AC2785">
        <f t="shared" si="831"/>
        <v>3.4990740740740733</v>
      </c>
      <c r="AD2785" s="31">
        <f t="shared" si="820"/>
        <v>5.894159370497011</v>
      </c>
      <c r="AE2785" s="31">
        <f t="shared" si="832"/>
        <v>11.950991799344147</v>
      </c>
      <c r="AF2785" s="15">
        <f t="shared" si="821"/>
        <v>4.1222222222222227</v>
      </c>
      <c r="AG2785" s="31">
        <f t="shared" si="833"/>
        <v>6.1611999544137896</v>
      </c>
      <c r="AH2785" s="31">
        <f t="shared" si="834"/>
        <v>37.393101646169384</v>
      </c>
      <c r="AI2785">
        <f t="shared" si="835"/>
        <v>152.95796439911331</v>
      </c>
    </row>
    <row r="2786" spans="1:35" x14ac:dyDescent="0.2">
      <c r="A2786">
        <v>32</v>
      </c>
      <c r="C2786" s="27" t="s">
        <v>2847</v>
      </c>
      <c r="D2786" s="26">
        <v>29.989833333333333</v>
      </c>
      <c r="E2786">
        <v>0</v>
      </c>
      <c r="F2786" s="26">
        <v>1</v>
      </c>
      <c r="G2786" s="26">
        <v>38.225833333333334</v>
      </c>
      <c r="H2786" s="26">
        <v>33.145000000000003</v>
      </c>
      <c r="I2786" s="26">
        <v>99.958333333333329</v>
      </c>
      <c r="J2786" s="26">
        <v>38.215833333333336</v>
      </c>
      <c r="K2786">
        <v>228.66666666666666</v>
      </c>
      <c r="L2786">
        <v>0.875</v>
      </c>
      <c r="M2786">
        <v>4.4833333333333334</v>
      </c>
      <c r="N2786">
        <v>39.422499999999999</v>
      </c>
      <c r="O2786" s="1">
        <f t="shared" si="818"/>
        <v>25.776677098787872</v>
      </c>
      <c r="Q2786" s="1">
        <f t="shared" si="822"/>
        <v>-1026.8308387714544</v>
      </c>
      <c r="R2786" s="2">
        <f t="shared" si="823"/>
        <v>0.26695455857493067</v>
      </c>
      <c r="S2786" s="2"/>
      <c r="T2786" s="1">
        <f t="shared" si="824"/>
        <v>1494.0439039919081</v>
      </c>
      <c r="U2786" s="1">
        <f t="shared" si="825"/>
        <v>0</v>
      </c>
      <c r="V2786" s="1">
        <f t="shared" si="826"/>
        <v>395.47065709051168</v>
      </c>
      <c r="W2786" s="1">
        <f t="shared" si="827"/>
        <v>-990.09231195610596</v>
      </c>
      <c r="X2786" s="2">
        <f t="shared" si="836"/>
        <v>41.908017229284148</v>
      </c>
      <c r="Y2786">
        <f t="shared" si="819"/>
        <v>1</v>
      </c>
      <c r="Z2786" s="26">
        <f t="shared" si="828"/>
        <v>360</v>
      </c>
      <c r="AA2786">
        <f t="shared" si="829"/>
        <v>13.558478243599517</v>
      </c>
      <c r="AB2786" s="28">
        <f t="shared" si="830"/>
        <v>40534.803571428572</v>
      </c>
      <c r="AC2786">
        <f t="shared" si="831"/>
        <v>3.4587962962962964</v>
      </c>
      <c r="AD2786" s="31">
        <f t="shared" si="820"/>
        <v>5.8763709245496933</v>
      </c>
      <c r="AE2786" s="31">
        <f t="shared" si="832"/>
        <v>11.916658928952375</v>
      </c>
      <c r="AF2786" s="15">
        <f t="shared" si="821"/>
        <v>4.1236111111111109</v>
      </c>
      <c r="AG2786" s="31">
        <f t="shared" si="833"/>
        <v>6.1618034286317585</v>
      </c>
      <c r="AH2786" s="31">
        <f t="shared" si="834"/>
        <v>37.39657688369762</v>
      </c>
      <c r="AI2786">
        <f t="shared" si="835"/>
        <v>153.18526674392842</v>
      </c>
    </row>
    <row r="2787" spans="1:35" x14ac:dyDescent="0.2">
      <c r="A2787">
        <v>32</v>
      </c>
      <c r="C2787" s="27" t="s">
        <v>2848</v>
      </c>
      <c r="D2787" s="26">
        <v>29.972749999999998</v>
      </c>
      <c r="E2787">
        <v>0</v>
      </c>
      <c r="F2787" s="26">
        <v>1</v>
      </c>
      <c r="G2787" s="26">
        <v>38.173333333333332</v>
      </c>
      <c r="H2787" s="26">
        <v>33.045000000000002</v>
      </c>
      <c r="I2787" s="26">
        <v>99.983333333333334</v>
      </c>
      <c r="J2787" s="26">
        <v>38.17</v>
      </c>
      <c r="K2787">
        <v>346.08333333333331</v>
      </c>
      <c r="L2787">
        <v>0.65</v>
      </c>
      <c r="M2787">
        <v>3.6666666666666665</v>
      </c>
      <c r="N2787">
        <v>39.42</v>
      </c>
      <c r="O2787" s="1">
        <f t="shared" si="818"/>
        <v>25.776677098787872</v>
      </c>
      <c r="Q2787" s="1">
        <f t="shared" si="822"/>
        <v>-1064.8983379804399</v>
      </c>
      <c r="R2787" s="2">
        <f t="shared" si="823"/>
        <v>-1.1266542983674896</v>
      </c>
      <c r="S2787" s="2"/>
      <c r="T2787" s="1">
        <f t="shared" si="824"/>
        <v>1556.6075401158673</v>
      </c>
      <c r="U2787" s="1">
        <f t="shared" si="825"/>
        <v>0</v>
      </c>
      <c r="V2787" s="1">
        <f t="shared" si="826"/>
        <v>412.24154695050447</v>
      </c>
      <c r="W2787" s="1">
        <f t="shared" si="827"/>
        <v>-1031.461071508593</v>
      </c>
      <c r="X2787" s="2">
        <f t="shared" si="836"/>
        <v>42.174971787859079</v>
      </c>
      <c r="Y2787">
        <f t="shared" si="819"/>
        <v>1</v>
      </c>
      <c r="Z2787" s="26">
        <f t="shared" si="828"/>
        <v>0</v>
      </c>
      <c r="AA2787">
        <f t="shared" si="829"/>
        <v>16.013110320739205</v>
      </c>
      <c r="AB2787" s="28">
        <f t="shared" si="830"/>
        <v>40534.845238095237</v>
      </c>
      <c r="AC2787">
        <f t="shared" si="831"/>
        <v>3.4296296296296287</v>
      </c>
      <c r="AD2787" s="31">
        <f t="shared" si="820"/>
        <v>5.8656942122979627</v>
      </c>
      <c r="AE2787" s="31">
        <f t="shared" si="832"/>
        <v>11.896262071743415</v>
      </c>
      <c r="AF2787" s="15">
        <f t="shared" si="821"/>
        <v>4.1222222222222227</v>
      </c>
      <c r="AG2787" s="31">
        <f t="shared" si="833"/>
        <v>6.1611999544137896</v>
      </c>
      <c r="AH2787" s="31">
        <f t="shared" si="834"/>
        <v>37.393101646169384</v>
      </c>
      <c r="AI2787">
        <f t="shared" si="835"/>
        <v>153.28699952144891</v>
      </c>
    </row>
    <row r="2788" spans="1:35" x14ac:dyDescent="0.2">
      <c r="A2788">
        <v>32</v>
      </c>
      <c r="C2788" s="27" t="s">
        <v>2849</v>
      </c>
      <c r="D2788" s="26">
        <v>29.968</v>
      </c>
      <c r="E2788">
        <v>0</v>
      </c>
      <c r="F2788" s="26">
        <v>1</v>
      </c>
      <c r="G2788" s="26">
        <v>38.103333333333332</v>
      </c>
      <c r="H2788" s="26">
        <v>33.085000000000001</v>
      </c>
      <c r="I2788" s="26">
        <v>99.95</v>
      </c>
      <c r="J2788" s="26">
        <v>38.091666666666669</v>
      </c>
      <c r="K2788">
        <v>292.83333333333331</v>
      </c>
      <c r="L2788">
        <v>0.32500000000000001</v>
      </c>
      <c r="M2788">
        <v>2.7083333333333335</v>
      </c>
      <c r="N2788">
        <v>39.42</v>
      </c>
      <c r="O2788" s="1">
        <f t="shared" si="818"/>
        <v>25.776677098787872</v>
      </c>
      <c r="Q2788" s="1">
        <f t="shared" si="822"/>
        <v>-754.42251246193757</v>
      </c>
      <c r="R2788" s="2">
        <f t="shared" si="823"/>
        <v>0.55516048471973056</v>
      </c>
      <c r="S2788" s="2"/>
      <c r="T2788" s="1">
        <f t="shared" si="824"/>
        <v>1357.6997099775149</v>
      </c>
      <c r="U2788" s="1">
        <f t="shared" si="825"/>
        <v>0</v>
      </c>
      <c r="V2788" s="1">
        <f t="shared" si="826"/>
        <v>358.37901437312445</v>
      </c>
      <c r="W2788" s="1">
        <f t="shared" si="827"/>
        <v>-1089.3773348820703</v>
      </c>
      <c r="X2788" s="2">
        <f t="shared" si="836"/>
        <v>41.048317489491588</v>
      </c>
      <c r="Y2788">
        <f t="shared" si="819"/>
        <v>1</v>
      </c>
      <c r="Z2788" s="26">
        <f t="shared" si="828"/>
        <v>360</v>
      </c>
      <c r="AA2788">
        <f t="shared" si="829"/>
        <v>8.6729316800231544</v>
      </c>
      <c r="AB2788" s="28">
        <f t="shared" si="830"/>
        <v>40534.886904761908</v>
      </c>
      <c r="AC2788">
        <f t="shared" si="831"/>
        <v>3.3907407407407399</v>
      </c>
      <c r="AD2788" s="31">
        <f t="shared" si="820"/>
        <v>5.8475832137312809</v>
      </c>
      <c r="AE2788" s="31">
        <f t="shared" si="832"/>
        <v>11.861198769895871</v>
      </c>
      <c r="AF2788" s="15">
        <f t="shared" si="821"/>
        <v>4.1222222222222227</v>
      </c>
      <c r="AG2788" s="31">
        <f t="shared" si="833"/>
        <v>6.1611999544137896</v>
      </c>
      <c r="AH2788" s="31">
        <f t="shared" si="834"/>
        <v>37.393101646169384</v>
      </c>
      <c r="AI2788">
        <f t="shared" si="835"/>
        <v>153.49780009215635</v>
      </c>
    </row>
    <row r="2789" spans="1:35" x14ac:dyDescent="0.2">
      <c r="A2789">
        <v>32</v>
      </c>
      <c r="C2789" s="27" t="s">
        <v>2850</v>
      </c>
      <c r="D2789" s="26">
        <v>29.951999999999998</v>
      </c>
      <c r="E2789">
        <v>0</v>
      </c>
      <c r="F2789" s="26">
        <v>1</v>
      </c>
      <c r="G2789" s="26">
        <v>38.054166666666667</v>
      </c>
      <c r="H2789" s="26">
        <v>33.020833333333336</v>
      </c>
      <c r="I2789" s="26">
        <v>99.916666666666671</v>
      </c>
      <c r="J2789" s="26">
        <v>38.033333333333331</v>
      </c>
      <c r="K2789">
        <v>231.33333333333334</v>
      </c>
      <c r="L2789">
        <v>0.6</v>
      </c>
      <c r="M2789">
        <v>3.1999999999999997</v>
      </c>
      <c r="N2789">
        <v>39.42</v>
      </c>
      <c r="O2789" s="1">
        <f t="shared" si="818"/>
        <v>25.776677098787872</v>
      </c>
      <c r="Q2789" s="1">
        <f t="shared" si="822"/>
        <v>-847.93903686075726</v>
      </c>
      <c r="R2789" s="2">
        <f t="shared" si="823"/>
        <v>0.45622071702121647</v>
      </c>
      <c r="S2789" s="2"/>
      <c r="T2789" s="1">
        <f t="shared" si="824"/>
        <v>1463.2914178214014</v>
      </c>
      <c r="U2789" s="1">
        <f t="shared" si="825"/>
        <v>0</v>
      </c>
      <c r="V2789" s="1">
        <f t="shared" si="826"/>
        <v>386.82831304087739</v>
      </c>
      <c r="W2789" s="1">
        <f t="shared" si="827"/>
        <v>-1130.0566151086775</v>
      </c>
      <c r="X2789" s="2">
        <f t="shared" si="836"/>
        <v>41.603477974211316</v>
      </c>
      <c r="Y2789">
        <f t="shared" si="819"/>
        <v>1</v>
      </c>
      <c r="Z2789" s="26">
        <f t="shared" si="828"/>
        <v>360</v>
      </c>
      <c r="AA2789">
        <f t="shared" si="829"/>
        <v>12.597610757864304</v>
      </c>
      <c r="AB2789" s="28">
        <f t="shared" si="830"/>
        <v>40534.928571428572</v>
      </c>
      <c r="AC2789">
        <f t="shared" si="831"/>
        <v>3.363425925925926</v>
      </c>
      <c r="AD2789" s="31">
        <f t="shared" si="820"/>
        <v>5.8343129991920417</v>
      </c>
      <c r="AE2789" s="31">
        <f t="shared" si="832"/>
        <v>11.835450580643155</v>
      </c>
      <c r="AF2789" s="15">
        <f t="shared" si="821"/>
        <v>4.1222222222222227</v>
      </c>
      <c r="AG2789" s="31">
        <f t="shared" si="833"/>
        <v>6.1611999544137896</v>
      </c>
      <c r="AH2789" s="31">
        <f t="shared" si="834"/>
        <v>37.393101646169384</v>
      </c>
      <c r="AI2789">
        <f t="shared" si="835"/>
        <v>153.65259820594369</v>
      </c>
    </row>
    <row r="2790" spans="1:35" x14ac:dyDescent="0.2">
      <c r="A2790">
        <v>32</v>
      </c>
      <c r="C2790" s="27" t="s">
        <v>2851</v>
      </c>
      <c r="D2790" s="26">
        <v>29.955249999999999</v>
      </c>
      <c r="E2790">
        <v>0</v>
      </c>
      <c r="F2790" s="26">
        <v>1</v>
      </c>
      <c r="G2790" s="26">
        <v>38.115000000000002</v>
      </c>
      <c r="H2790" s="26">
        <v>33.063333333333333</v>
      </c>
      <c r="I2790" s="26">
        <v>99.933333333333337</v>
      </c>
      <c r="J2790" s="26">
        <v>38.099166666666669</v>
      </c>
      <c r="K2790">
        <v>202.75</v>
      </c>
      <c r="L2790">
        <v>0.55833333333333335</v>
      </c>
      <c r="M2790">
        <v>3.125</v>
      </c>
      <c r="N2790">
        <v>39.410000000000004</v>
      </c>
      <c r="O2790" s="1">
        <f t="shared" si="818"/>
        <v>25.776677098787872</v>
      </c>
      <c r="Q2790" s="1">
        <f t="shared" si="822"/>
        <v>-996.08492959602256</v>
      </c>
      <c r="R2790" s="2">
        <f t="shared" si="823"/>
        <v>-1.0538502385089181</v>
      </c>
      <c r="S2790" s="2"/>
      <c r="T2790" s="1">
        <f t="shared" si="824"/>
        <v>1533.8284142745295</v>
      </c>
      <c r="U2790" s="1">
        <f t="shared" si="825"/>
        <v>0</v>
      </c>
      <c r="V2790" s="1">
        <f t="shared" si="826"/>
        <v>406.08905412505067</v>
      </c>
      <c r="W2790" s="1">
        <f t="shared" si="827"/>
        <v>-1071.4508724093262</v>
      </c>
      <c r="X2790" s="2">
        <f t="shared" si="836"/>
        <v>42.059698691232533</v>
      </c>
      <c r="Y2790">
        <f t="shared" si="819"/>
        <v>1</v>
      </c>
      <c r="Z2790" s="26">
        <f t="shared" si="828"/>
        <v>0</v>
      </c>
      <c r="AA2790">
        <f t="shared" si="829"/>
        <v>15.560647764611646</v>
      </c>
      <c r="AB2790" s="28">
        <f t="shared" si="830"/>
        <v>40534.970238095237</v>
      </c>
      <c r="AC2790">
        <f t="shared" si="831"/>
        <v>3.397222222222223</v>
      </c>
      <c r="AD2790" s="31">
        <f t="shared" si="820"/>
        <v>5.8492975282087123</v>
      </c>
      <c r="AE2790" s="31">
        <f t="shared" si="832"/>
        <v>11.864397999631374</v>
      </c>
      <c r="AF2790" s="15">
        <f t="shared" si="821"/>
        <v>4.1166666666666689</v>
      </c>
      <c r="AG2790" s="31">
        <f t="shared" si="833"/>
        <v>6.1587865778950954</v>
      </c>
      <c r="AH2790" s="31">
        <f t="shared" si="834"/>
        <v>37.37920350604459</v>
      </c>
      <c r="AI2790">
        <f t="shared" si="835"/>
        <v>153.39501070455626</v>
      </c>
    </row>
    <row r="2791" spans="1:35" x14ac:dyDescent="0.2">
      <c r="A2791">
        <v>32</v>
      </c>
      <c r="C2791" s="27" t="s">
        <v>2852</v>
      </c>
      <c r="D2791" s="26">
        <v>29.944333333333333</v>
      </c>
      <c r="E2791">
        <v>0</v>
      </c>
      <c r="F2791" s="26">
        <v>1</v>
      </c>
      <c r="G2791" s="26">
        <v>38.06583333333333</v>
      </c>
      <c r="H2791" s="26">
        <v>33.075833333333335</v>
      </c>
      <c r="I2791" s="26">
        <v>99.841666666666669</v>
      </c>
      <c r="J2791" s="26">
        <v>38.024999999999999</v>
      </c>
      <c r="K2791">
        <v>148.91666666666669</v>
      </c>
      <c r="L2791">
        <v>1.175</v>
      </c>
      <c r="M2791">
        <v>4.2750000000000004</v>
      </c>
      <c r="N2791">
        <v>39.369999999999997</v>
      </c>
      <c r="O2791" s="1">
        <f t="shared" si="818"/>
        <v>25.776677098787872</v>
      </c>
      <c r="Q2791" s="1">
        <f t="shared" si="822"/>
        <v>-757.29190071175731</v>
      </c>
      <c r="R2791" s="2">
        <f t="shared" si="823"/>
        <v>0.55212469389346674</v>
      </c>
      <c r="S2791" s="2"/>
      <c r="T2791" s="1">
        <f t="shared" si="824"/>
        <v>1352.0218479196756</v>
      </c>
      <c r="U2791" s="1">
        <f t="shared" si="825"/>
        <v>0</v>
      </c>
      <c r="V2791" s="1">
        <f t="shared" si="826"/>
        <v>356.82442037118454</v>
      </c>
      <c r="W2791" s="1">
        <f t="shared" si="827"/>
        <v>-1079.0351449939471</v>
      </c>
      <c r="X2791" s="2">
        <f t="shared" si="836"/>
        <v>41.005848452723612</v>
      </c>
      <c r="Y2791">
        <f t="shared" si="819"/>
        <v>1</v>
      </c>
      <c r="Z2791" s="26">
        <f t="shared" si="828"/>
        <v>360</v>
      </c>
      <c r="AA2791">
        <f t="shared" si="829"/>
        <v>8.6436889022434507</v>
      </c>
      <c r="AB2791" s="28">
        <f t="shared" si="830"/>
        <v>40535.011904761908</v>
      </c>
      <c r="AC2791">
        <f t="shared" si="831"/>
        <v>3.3699074074074056</v>
      </c>
      <c r="AD2791" s="31">
        <f t="shared" si="820"/>
        <v>5.832615963600305</v>
      </c>
      <c r="AE2791" s="31">
        <f t="shared" si="832"/>
        <v>11.831730648880539</v>
      </c>
      <c r="AF2791" s="15">
        <f t="shared" si="821"/>
        <v>4.0944444444444432</v>
      </c>
      <c r="AG2791" s="31">
        <f t="shared" si="833"/>
        <v>6.1491413931760954</v>
      </c>
      <c r="AH2791" s="31">
        <f t="shared" si="834"/>
        <v>37.323655884015622</v>
      </c>
      <c r="AI2791">
        <f t="shared" si="835"/>
        <v>153.25745451363213</v>
      </c>
    </row>
    <row r="2792" spans="1:35" x14ac:dyDescent="0.2">
      <c r="A2792">
        <v>32</v>
      </c>
      <c r="C2792" s="27" t="s">
        <v>2853</v>
      </c>
      <c r="D2792" s="26">
        <v>29.912749999999999</v>
      </c>
      <c r="E2792">
        <v>0</v>
      </c>
      <c r="F2792" s="26">
        <v>1</v>
      </c>
      <c r="G2792" s="26">
        <v>38.018333333333331</v>
      </c>
      <c r="H2792" s="26">
        <v>33.064166666666665</v>
      </c>
      <c r="I2792" s="26">
        <v>99.908333333333331</v>
      </c>
      <c r="J2792" s="26">
        <v>37.997500000000002</v>
      </c>
      <c r="K2792">
        <v>37.916666666666664</v>
      </c>
      <c r="L2792">
        <v>1.6333333333333333</v>
      </c>
      <c r="M2792">
        <v>5.0166666666666666</v>
      </c>
      <c r="N2792">
        <v>39.36</v>
      </c>
      <c r="O2792" s="1">
        <f t="shared" si="818"/>
        <v>25.776677098787872</v>
      </c>
      <c r="Q2792" s="1">
        <f t="shared" si="822"/>
        <v>-848.38077283307541</v>
      </c>
      <c r="R2792" s="2">
        <f t="shared" si="823"/>
        <v>0.45575336374043329</v>
      </c>
      <c r="S2792" s="2"/>
      <c r="T2792" s="1">
        <f t="shared" si="824"/>
        <v>1448.1450236853575</v>
      </c>
      <c r="U2792" s="1">
        <f t="shared" si="825"/>
        <v>0</v>
      </c>
      <c r="V2792" s="1">
        <f t="shared" si="826"/>
        <v>382.82119023963884</v>
      </c>
      <c r="W2792" s="1">
        <f t="shared" si="827"/>
        <v>-1110.0617146583108</v>
      </c>
      <c r="X2792" s="2">
        <f t="shared" si="836"/>
        <v>41.55797314661708</v>
      </c>
      <c r="Y2792">
        <f t="shared" si="819"/>
        <v>1</v>
      </c>
      <c r="Z2792" s="26">
        <f t="shared" si="828"/>
        <v>360</v>
      </c>
      <c r="AA2792">
        <f t="shared" si="829"/>
        <v>12.529050007783413</v>
      </c>
      <c r="AB2792" s="28">
        <f t="shared" si="830"/>
        <v>40535.053571428572</v>
      </c>
      <c r="AC2792">
        <f t="shared" si="831"/>
        <v>3.343518518518517</v>
      </c>
      <c r="AD2792" s="31">
        <f t="shared" si="820"/>
        <v>5.8255890548667733</v>
      </c>
      <c r="AE2792" s="31">
        <f t="shared" si="832"/>
        <v>11.818604115016891</v>
      </c>
      <c r="AF2792" s="15">
        <f t="shared" si="821"/>
        <v>4.0888888888888886</v>
      </c>
      <c r="AG2792" s="31">
        <f t="shared" si="833"/>
        <v>6.1467321761083156</v>
      </c>
      <c r="AH2792" s="31">
        <f t="shared" si="834"/>
        <v>37.309780207029156</v>
      </c>
      <c r="AI2792">
        <f t="shared" si="835"/>
        <v>153.25295066517774</v>
      </c>
    </row>
    <row r="2793" spans="1:35" x14ac:dyDescent="0.2">
      <c r="A2793">
        <v>32</v>
      </c>
      <c r="C2793" s="27" t="s">
        <v>2854</v>
      </c>
      <c r="D2793" s="26">
        <v>29.896750000000001</v>
      </c>
      <c r="E2793">
        <v>0</v>
      </c>
      <c r="F2793" s="26">
        <v>1</v>
      </c>
      <c r="G2793" s="26">
        <v>38.039166666666667</v>
      </c>
      <c r="H2793" s="26">
        <v>33.081666666666663</v>
      </c>
      <c r="I2793" s="26">
        <v>99.9</v>
      </c>
      <c r="J2793" s="26">
        <v>38.017499999999998</v>
      </c>
      <c r="K2793">
        <v>205.16666666666669</v>
      </c>
      <c r="L2793">
        <v>1.175</v>
      </c>
      <c r="M2793">
        <v>4.958333333333333</v>
      </c>
      <c r="N2793">
        <v>39.330833333333331</v>
      </c>
      <c r="O2793" s="1">
        <f t="shared" si="818"/>
        <v>25.776677098787872</v>
      </c>
      <c r="Q2793" s="1">
        <f t="shared" si="822"/>
        <v>-984.50761771028624</v>
      </c>
      <c r="R2793" s="2">
        <f t="shared" si="823"/>
        <v>-1.0416015310648414</v>
      </c>
      <c r="S2793" s="2"/>
      <c r="T2793" s="1">
        <f t="shared" si="824"/>
        <v>1522.8646949319509</v>
      </c>
      <c r="U2793" s="1">
        <f t="shared" si="825"/>
        <v>0</v>
      </c>
      <c r="V2793" s="1">
        <f t="shared" si="826"/>
        <v>403.15224944983385</v>
      </c>
      <c r="W2793" s="1">
        <f t="shared" si="827"/>
        <v>-1068.6929551058238</v>
      </c>
      <c r="X2793" s="2">
        <f t="shared" si="836"/>
        <v>42.013726510357515</v>
      </c>
      <c r="Y2793">
        <f t="shared" si="819"/>
        <v>1</v>
      </c>
      <c r="Z2793" s="26">
        <f t="shared" si="828"/>
        <v>0</v>
      </c>
      <c r="AA2793">
        <f t="shared" si="829"/>
        <v>15.797125951079819</v>
      </c>
      <c r="AB2793" s="28">
        <f t="shared" si="830"/>
        <v>40535.095238095237</v>
      </c>
      <c r="AC2793">
        <f t="shared" si="831"/>
        <v>3.3550925925925923</v>
      </c>
      <c r="AD2793" s="31">
        <f t="shared" si="820"/>
        <v>5.8298906513815254</v>
      </c>
      <c r="AE2793" s="31">
        <f t="shared" si="832"/>
        <v>11.826835861160266</v>
      </c>
      <c r="AF2793" s="15">
        <f t="shared" si="821"/>
        <v>4.0726851851851835</v>
      </c>
      <c r="AG2793" s="31">
        <f t="shared" si="833"/>
        <v>6.139710039490355</v>
      </c>
      <c r="AH2793" s="31">
        <f t="shared" si="834"/>
        <v>37.269335118165102</v>
      </c>
      <c r="AI2793">
        <f t="shared" si="835"/>
        <v>152.96030553311306</v>
      </c>
    </row>
    <row r="2794" spans="1:35" x14ac:dyDescent="0.2">
      <c r="A2794">
        <v>32</v>
      </c>
      <c r="C2794" s="27" t="s">
        <v>2855</v>
      </c>
      <c r="D2794" s="26">
        <v>29.908750000000001</v>
      </c>
      <c r="E2794">
        <v>0</v>
      </c>
      <c r="F2794" s="26">
        <v>1</v>
      </c>
      <c r="G2794" s="26">
        <v>38.078333333333333</v>
      </c>
      <c r="H2794" s="26">
        <v>33.135833333333331</v>
      </c>
      <c r="I2794" s="26">
        <v>99.916666666666671</v>
      </c>
      <c r="J2794" s="26">
        <v>38.06</v>
      </c>
      <c r="K2794">
        <v>91.166666666666671</v>
      </c>
      <c r="L2794">
        <v>0.11666666666666665</v>
      </c>
      <c r="M2794">
        <v>2.0916666666666668</v>
      </c>
      <c r="N2794">
        <v>39.31</v>
      </c>
      <c r="O2794" s="1">
        <f t="shared" si="818"/>
        <v>25.776677098787872</v>
      </c>
      <c r="Q2794" s="1">
        <f t="shared" si="822"/>
        <v>-796.52065592071222</v>
      </c>
      <c r="R2794" s="2">
        <f t="shared" si="823"/>
        <v>0.51062097086240787</v>
      </c>
      <c r="S2794" s="2"/>
      <c r="T2794" s="1">
        <f t="shared" si="824"/>
        <v>1336.0425361738885</v>
      </c>
      <c r="U2794" s="1">
        <f t="shared" si="825"/>
        <v>0</v>
      </c>
      <c r="V2794" s="1">
        <f t="shared" si="826"/>
        <v>352.63464061716724</v>
      </c>
      <c r="W2794" s="1">
        <f t="shared" si="827"/>
        <v>-1019.0504436428475</v>
      </c>
      <c r="X2794" s="2">
        <f t="shared" si="836"/>
        <v>40.972124979292673</v>
      </c>
      <c r="Y2794">
        <f t="shared" si="819"/>
        <v>1</v>
      </c>
      <c r="Z2794" s="26">
        <f t="shared" si="828"/>
        <v>360</v>
      </c>
      <c r="AA2794">
        <f t="shared" si="829"/>
        <v>8.3740300902240641</v>
      </c>
      <c r="AB2794" s="28">
        <f t="shared" si="830"/>
        <v>40535.136904761908</v>
      </c>
      <c r="AC2794">
        <f t="shared" si="831"/>
        <v>3.3768518518518515</v>
      </c>
      <c r="AD2794" s="31">
        <f t="shared" si="820"/>
        <v>5.8398746738393763</v>
      </c>
      <c r="AE2794" s="31">
        <f t="shared" si="832"/>
        <v>11.846157776450696</v>
      </c>
      <c r="AF2794" s="15">
        <f t="shared" si="821"/>
        <v>4.0611111111111127</v>
      </c>
      <c r="AG2794" s="31">
        <f t="shared" si="833"/>
        <v>6.1346985531793292</v>
      </c>
      <c r="AH2794" s="31">
        <f t="shared" si="834"/>
        <v>37.240469132287679</v>
      </c>
      <c r="AI2794">
        <f t="shared" si="835"/>
        <v>152.67059987129193</v>
      </c>
    </row>
    <row r="2795" spans="1:35" x14ac:dyDescent="0.2">
      <c r="A2795">
        <v>32</v>
      </c>
      <c r="C2795" s="27" t="s">
        <v>2856</v>
      </c>
      <c r="D2795" s="26">
        <v>29.910500000000003</v>
      </c>
      <c r="E2795">
        <v>0</v>
      </c>
      <c r="F2795" s="26">
        <v>1</v>
      </c>
      <c r="G2795" s="26">
        <v>38.000833333333333</v>
      </c>
      <c r="H2795" s="26">
        <v>33.164999999999999</v>
      </c>
      <c r="I2795" s="26">
        <v>99.933333333333337</v>
      </c>
      <c r="J2795" s="26">
        <v>37.984999999999999</v>
      </c>
      <c r="K2795">
        <v>171.16666666666666</v>
      </c>
      <c r="L2795">
        <v>0.63333333333333341</v>
      </c>
      <c r="M2795">
        <v>3.4083333333333332</v>
      </c>
      <c r="N2795">
        <v>39.31</v>
      </c>
      <c r="O2795" s="1">
        <f t="shared" si="818"/>
        <v>25.776677098787872</v>
      </c>
      <c r="Q2795" s="1">
        <f t="shared" si="822"/>
        <v>-836.95792466614296</v>
      </c>
      <c r="R2795" s="2">
        <f t="shared" si="823"/>
        <v>0.46783864975119049</v>
      </c>
      <c r="S2795" s="2"/>
      <c r="T2795" s="1">
        <f t="shared" si="824"/>
        <v>1418.127718641693</v>
      </c>
      <c r="U2795" s="1">
        <f t="shared" si="825"/>
        <v>0</v>
      </c>
      <c r="V2795" s="1">
        <f t="shared" si="826"/>
        <v>374.91389550716764</v>
      </c>
      <c r="W2795" s="1">
        <f t="shared" si="827"/>
        <v>-1083.1720209491975</v>
      </c>
      <c r="X2795" s="2">
        <f t="shared" si="836"/>
        <v>41.482745950155078</v>
      </c>
      <c r="Y2795">
        <f t="shared" si="819"/>
        <v>1</v>
      </c>
      <c r="Z2795" s="26">
        <f t="shared" si="828"/>
        <v>360</v>
      </c>
      <c r="AA2795">
        <f t="shared" si="829"/>
        <v>12.123715471182454</v>
      </c>
      <c r="AB2795" s="28">
        <f t="shared" si="830"/>
        <v>40535.178571428572</v>
      </c>
      <c r="AC2795">
        <f t="shared" si="831"/>
        <v>3.3337962962962959</v>
      </c>
      <c r="AD2795" s="31">
        <f t="shared" si="820"/>
        <v>5.8230266176272973</v>
      </c>
      <c r="AE2795" s="31">
        <f t="shared" si="832"/>
        <v>11.813821001005628</v>
      </c>
      <c r="AF2795" s="15">
        <f t="shared" si="821"/>
        <v>4.0611111111111127</v>
      </c>
      <c r="AG2795" s="31">
        <f t="shared" si="833"/>
        <v>6.1346985531793292</v>
      </c>
      <c r="AH2795" s="31">
        <f t="shared" si="834"/>
        <v>37.240469132287679</v>
      </c>
      <c r="AI2795">
        <f t="shared" si="835"/>
        <v>152.86500856526769</v>
      </c>
    </row>
    <row r="2796" spans="1:35" x14ac:dyDescent="0.2">
      <c r="A2796">
        <v>32</v>
      </c>
      <c r="C2796" s="27" t="s">
        <v>2857</v>
      </c>
      <c r="D2796" s="26">
        <v>29.882083333333334</v>
      </c>
      <c r="E2796">
        <v>0</v>
      </c>
      <c r="F2796" s="26">
        <v>10.333333333333332</v>
      </c>
      <c r="G2796" s="26">
        <v>38.090833333333329</v>
      </c>
      <c r="H2796" s="26">
        <v>33.101666666666667</v>
      </c>
      <c r="I2796" s="26">
        <v>99.916666666666671</v>
      </c>
      <c r="J2796" s="26">
        <v>38.07</v>
      </c>
      <c r="K2796">
        <v>236</v>
      </c>
      <c r="L2796">
        <v>0.94166666666666676</v>
      </c>
      <c r="M2796">
        <v>4.2916666666666661</v>
      </c>
      <c r="N2796">
        <v>39.283333333333339</v>
      </c>
      <c r="O2796" s="1">
        <f t="shared" si="818"/>
        <v>266.35899668747464</v>
      </c>
      <c r="Q2796" s="1">
        <f t="shared" si="822"/>
        <v>-807.44788939825742</v>
      </c>
      <c r="R2796" s="2">
        <f t="shared" si="823"/>
        <v>0.49906004140308557</v>
      </c>
      <c r="S2796" s="2"/>
      <c r="T2796" s="1">
        <f t="shared" si="824"/>
        <v>1508.6894786536106</v>
      </c>
      <c r="U2796" s="1">
        <f t="shared" si="825"/>
        <v>0</v>
      </c>
      <c r="V2796" s="1">
        <f t="shared" si="826"/>
        <v>399.34700193568386</v>
      </c>
      <c r="W2796" s="1">
        <f t="shared" si="827"/>
        <v>-986.6449153267414</v>
      </c>
      <c r="X2796" s="2">
        <f t="shared" si="836"/>
        <v>41.950584599906271</v>
      </c>
      <c r="Y2796">
        <f t="shared" si="819"/>
        <v>1</v>
      </c>
      <c r="Z2796" s="26">
        <f t="shared" si="828"/>
        <v>360</v>
      </c>
      <c r="AA2796">
        <f t="shared" si="829"/>
        <v>14.897679839811435</v>
      </c>
      <c r="AB2796" s="28">
        <f t="shared" si="830"/>
        <v>40535.220238095237</v>
      </c>
      <c r="AC2796">
        <f t="shared" si="831"/>
        <v>3.3837962962962935</v>
      </c>
      <c r="AD2796" s="31">
        <f t="shared" si="820"/>
        <v>5.8427532341692032</v>
      </c>
      <c r="AE2796" s="31">
        <f t="shared" si="832"/>
        <v>11.851699289456372</v>
      </c>
      <c r="AF2796" s="15">
        <f t="shared" si="821"/>
        <v>4.0462962962962994</v>
      </c>
      <c r="AG2796" s="31">
        <f t="shared" si="833"/>
        <v>6.1282891066156706</v>
      </c>
      <c r="AH2796" s="31">
        <f t="shared" si="834"/>
        <v>37.203549060444217</v>
      </c>
      <c r="AI2796">
        <f t="shared" si="835"/>
        <v>152.41532082317892</v>
      </c>
    </row>
    <row r="2797" spans="1:35" x14ac:dyDescent="0.2">
      <c r="A2797">
        <v>32</v>
      </c>
      <c r="C2797" s="27" t="s">
        <v>2858</v>
      </c>
      <c r="D2797" s="26">
        <v>29.870666666666668</v>
      </c>
      <c r="E2797">
        <v>8.3333333333333328E-4</v>
      </c>
      <c r="F2797" s="26">
        <v>54.833333333333329</v>
      </c>
      <c r="G2797" s="26">
        <v>38.75333333333333</v>
      </c>
      <c r="H2797" s="26">
        <v>33.290833333333332</v>
      </c>
      <c r="I2797" s="26">
        <v>99.716666666666669</v>
      </c>
      <c r="J2797" s="26">
        <v>38.683333333333337</v>
      </c>
      <c r="K2797">
        <v>151.08333333333331</v>
      </c>
      <c r="L2797">
        <v>0.47500000000000003</v>
      </c>
      <c r="M2797">
        <v>3.2583333333333333</v>
      </c>
      <c r="N2797">
        <v>39.270000000000003</v>
      </c>
      <c r="O2797" s="1">
        <f t="shared" si="818"/>
        <v>1413.4211275835344</v>
      </c>
      <c r="Q2797" s="1">
        <f t="shared" si="822"/>
        <v>-285.48544561571987</v>
      </c>
      <c r="R2797" s="2">
        <f t="shared" si="823"/>
        <v>-0.30204141837079002</v>
      </c>
      <c r="S2797" s="2"/>
      <c r="T2797" s="1">
        <f t="shared" si="824"/>
        <v>1561.5245119872436</v>
      </c>
      <c r="U2797" s="1">
        <f t="shared" si="825"/>
        <v>0</v>
      </c>
      <c r="V2797" s="1">
        <f t="shared" si="826"/>
        <v>414.19389054472157</v>
      </c>
      <c r="W2797" s="1">
        <f t="shared" si="827"/>
        <v>-427.47718204233541</v>
      </c>
      <c r="X2797" s="2">
        <f t="shared" si="836"/>
        <v>42.449644641309355</v>
      </c>
      <c r="Y2797">
        <f t="shared" si="819"/>
        <v>1</v>
      </c>
      <c r="Z2797" s="26">
        <f t="shared" si="828"/>
        <v>0</v>
      </c>
      <c r="AA2797">
        <f t="shared" si="829"/>
        <v>13.662717285471432</v>
      </c>
      <c r="AB2797" s="28">
        <f t="shared" si="830"/>
        <v>40535.261904761908</v>
      </c>
      <c r="AC2797">
        <f t="shared" si="831"/>
        <v>3.7518518518518502</v>
      </c>
      <c r="AD2797" s="31">
        <f t="shared" si="820"/>
        <v>5.9851126347861054</v>
      </c>
      <c r="AE2797" s="31">
        <f t="shared" si="832"/>
        <v>12.124330394542955</v>
      </c>
      <c r="AF2797" s="15">
        <f t="shared" si="821"/>
        <v>4.0388888888888905</v>
      </c>
      <c r="AG2797" s="31">
        <f t="shared" si="833"/>
        <v>6.1250865950264046</v>
      </c>
      <c r="AH2797" s="31">
        <f t="shared" si="834"/>
        <v>37.185100971659466</v>
      </c>
      <c r="AI2797">
        <f t="shared" si="835"/>
        <v>150.66535270962444</v>
      </c>
    </row>
    <row r="2798" spans="1:35" x14ac:dyDescent="0.2">
      <c r="A2798">
        <v>32</v>
      </c>
      <c r="C2798" s="27" t="s">
        <v>2859</v>
      </c>
      <c r="D2798" s="26">
        <v>29.831250000000001</v>
      </c>
      <c r="E2798">
        <v>8.3333333333333339E-4</v>
      </c>
      <c r="F2798" s="26">
        <v>119.66666666666667</v>
      </c>
      <c r="G2798" s="26">
        <v>39.709166666666668</v>
      </c>
      <c r="H2798" s="26">
        <v>33.751666666666665</v>
      </c>
      <c r="I2798" s="26">
        <v>99.983333333333334</v>
      </c>
      <c r="J2798" s="26">
        <v>39.704999999999998</v>
      </c>
      <c r="K2798">
        <v>146.75</v>
      </c>
      <c r="L2798">
        <v>1.9666666666666668</v>
      </c>
      <c r="M2798">
        <v>5.3666666666666663</v>
      </c>
      <c r="N2798">
        <v>39.270000000000003</v>
      </c>
      <c r="O2798" s="1">
        <f t="shared" si="818"/>
        <v>3084.6090261549489</v>
      </c>
      <c r="Q2798" s="1">
        <f t="shared" si="822"/>
        <v>762.09953108956552</v>
      </c>
      <c r="R2798" s="2">
        <f t="shared" si="823"/>
        <v>0.80629547616185537</v>
      </c>
      <c r="S2798" s="2"/>
      <c r="T2798" s="1">
        <f t="shared" si="824"/>
        <v>1431.4587660836496</v>
      </c>
      <c r="U2798" s="1">
        <f t="shared" si="825"/>
        <v>0</v>
      </c>
      <c r="V2798" s="1">
        <f t="shared" si="826"/>
        <v>379.87073937791223</v>
      </c>
      <c r="W2798" s="1">
        <f t="shared" si="827"/>
        <v>363.35560473597951</v>
      </c>
      <c r="X2798" s="2">
        <f t="shared" si="836"/>
        <v>42.147603222938564</v>
      </c>
      <c r="Y2798">
        <f t="shared" si="819"/>
        <v>1</v>
      </c>
      <c r="Z2798" s="26">
        <f t="shared" si="828"/>
        <v>0</v>
      </c>
      <c r="AA2798">
        <f t="shared" si="829"/>
        <v>5.945972838963141</v>
      </c>
      <c r="AB2798" s="28">
        <f t="shared" si="830"/>
        <v>40535.303571428572</v>
      </c>
      <c r="AC2798">
        <f t="shared" si="831"/>
        <v>4.2828703703703708</v>
      </c>
      <c r="AD2798" s="31">
        <f t="shared" si="820"/>
        <v>6.2303093395128011</v>
      </c>
      <c r="AE2798" s="31">
        <f t="shared" si="832"/>
        <v>12.59687993575761</v>
      </c>
      <c r="AF2798" s="15">
        <f t="shared" si="821"/>
        <v>4.0388888888888905</v>
      </c>
      <c r="AG2798" s="31">
        <f t="shared" si="833"/>
        <v>6.1250865950264046</v>
      </c>
      <c r="AH2798" s="31">
        <f t="shared" si="834"/>
        <v>37.185100971659466</v>
      </c>
      <c r="AI2798">
        <f t="shared" si="835"/>
        <v>147.82438486784196</v>
      </c>
    </row>
    <row r="2799" spans="1:35" x14ac:dyDescent="0.2">
      <c r="A2799">
        <v>32</v>
      </c>
      <c r="C2799" s="27" t="s">
        <v>2860</v>
      </c>
      <c r="D2799" s="26">
        <v>29.808583333333331</v>
      </c>
      <c r="E2799">
        <v>8.3333333333333328E-4</v>
      </c>
      <c r="F2799" s="26">
        <v>102.16666666666667</v>
      </c>
      <c r="G2799" s="26">
        <v>40.004166666666663</v>
      </c>
      <c r="H2799" s="26">
        <v>33.954999999999998</v>
      </c>
      <c r="I2799" s="26">
        <v>100</v>
      </c>
      <c r="J2799" s="26">
        <v>40.004166666666663</v>
      </c>
      <c r="K2799">
        <v>312</v>
      </c>
      <c r="L2799">
        <v>0.45000000000000007</v>
      </c>
      <c r="M2799">
        <v>3.0916666666666668</v>
      </c>
      <c r="N2799">
        <v>39.270000000000003</v>
      </c>
      <c r="O2799" s="1">
        <f t="shared" si="818"/>
        <v>2633.5171769261606</v>
      </c>
      <c r="Q2799" s="1">
        <f t="shared" si="822"/>
        <v>-63.549586381487586</v>
      </c>
      <c r="R2799" s="2">
        <f t="shared" si="823"/>
        <v>-6.7234976431613316E-2</v>
      </c>
      <c r="S2799" s="2"/>
      <c r="T2799" s="1">
        <f t="shared" si="824"/>
        <v>1534.260334340345</v>
      </c>
      <c r="U2799" s="1">
        <f t="shared" si="825"/>
        <v>0</v>
      </c>
      <c r="V2799" s="1">
        <f t="shared" si="826"/>
        <v>408.39682404859894</v>
      </c>
      <c r="W2799" s="1">
        <f t="shared" si="827"/>
        <v>607.43128609562814</v>
      </c>
      <c r="X2799" s="2">
        <f t="shared" si="836"/>
        <v>42.953898699100421</v>
      </c>
      <c r="Y2799">
        <f t="shared" si="819"/>
        <v>1</v>
      </c>
      <c r="Z2799" s="26">
        <f t="shared" si="828"/>
        <v>0</v>
      </c>
      <c r="AA2799">
        <f t="shared" si="829"/>
        <v>8.700919063165788</v>
      </c>
      <c r="AB2799" s="28">
        <f t="shared" si="830"/>
        <v>40535.345238095237</v>
      </c>
      <c r="AC2799">
        <f t="shared" si="831"/>
        <v>4.4467592592592569</v>
      </c>
      <c r="AD2799" s="31">
        <f t="shared" si="820"/>
        <v>6.3036345430310154</v>
      </c>
      <c r="AE2799" s="31">
        <f t="shared" si="832"/>
        <v>12.737609484121872</v>
      </c>
      <c r="AF2799" s="15">
        <f t="shared" si="821"/>
        <v>4.0388888888888905</v>
      </c>
      <c r="AG2799" s="31">
        <f t="shared" si="833"/>
        <v>6.1250865950264046</v>
      </c>
      <c r="AH2799" s="31">
        <f t="shared" si="834"/>
        <v>37.185100971659466</v>
      </c>
      <c r="AI2799">
        <f t="shared" si="835"/>
        <v>146.97831882307599</v>
      </c>
    </row>
    <row r="2800" spans="1:35" x14ac:dyDescent="0.2">
      <c r="A2800">
        <v>32</v>
      </c>
      <c r="C2800" s="27" t="s">
        <v>2861</v>
      </c>
      <c r="D2800" s="26">
        <v>29.773333333333333</v>
      </c>
      <c r="E2800">
        <v>2.4999999999999996E-3</v>
      </c>
      <c r="F2800" s="26">
        <v>114.66666666666667</v>
      </c>
      <c r="G2800" s="26">
        <v>40.435000000000002</v>
      </c>
      <c r="H2800" s="26">
        <v>34.330833333333331</v>
      </c>
      <c r="I2800" s="26">
        <v>100</v>
      </c>
      <c r="J2800" s="26">
        <v>40.435000000000002</v>
      </c>
      <c r="K2800">
        <v>210.66666666666666</v>
      </c>
      <c r="L2800">
        <v>0.40833333333333333</v>
      </c>
      <c r="M2800">
        <v>2.958333333333333</v>
      </c>
      <c r="N2800">
        <v>39.270000000000003</v>
      </c>
      <c r="O2800" s="1">
        <f t="shared" si="818"/>
        <v>2955.7256406610086</v>
      </c>
      <c r="Q2800" s="1">
        <f t="shared" si="822"/>
        <v>-1.2801207523944242</v>
      </c>
      <c r="R2800" s="2">
        <f t="shared" si="823"/>
        <v>-1.3543579670241669E-3</v>
      </c>
      <c r="S2800" s="2"/>
      <c r="T2800" s="1">
        <f t="shared" si="824"/>
        <v>1458.7197425628722</v>
      </c>
      <c r="U2800" s="1">
        <f t="shared" si="825"/>
        <v>0</v>
      </c>
      <c r="V2800" s="1">
        <f t="shared" si="826"/>
        <v>388.64713524013558</v>
      </c>
      <c r="W2800" s="1">
        <f t="shared" si="827"/>
        <v>963.89209757286665</v>
      </c>
      <c r="X2800" s="2">
        <f t="shared" si="836"/>
        <v>42.886663722668807</v>
      </c>
      <c r="Y2800">
        <f t="shared" si="819"/>
        <v>1</v>
      </c>
      <c r="Z2800" s="26">
        <f t="shared" si="828"/>
        <v>0</v>
      </c>
      <c r="AA2800">
        <f t="shared" si="829"/>
        <v>6.0106550090502617</v>
      </c>
      <c r="AB2800" s="28">
        <f t="shared" si="830"/>
        <v>40535.386904761908</v>
      </c>
      <c r="AC2800">
        <f t="shared" si="831"/>
        <v>4.6861111111111127</v>
      </c>
      <c r="AD2800" s="31">
        <f t="shared" si="820"/>
        <v>6.4105319465671391</v>
      </c>
      <c r="AE2800" s="31">
        <f t="shared" si="832"/>
        <v>12.942455256834354</v>
      </c>
      <c r="AF2800" s="15">
        <f t="shared" si="821"/>
        <v>4.0388888888888905</v>
      </c>
      <c r="AG2800" s="31">
        <f t="shared" si="833"/>
        <v>6.1250865950264046</v>
      </c>
      <c r="AH2800" s="31">
        <f t="shared" si="834"/>
        <v>37.185100971659466</v>
      </c>
      <c r="AI2800">
        <f t="shared" si="835"/>
        <v>145.74678603752855</v>
      </c>
    </row>
    <row r="2801" spans="1:35" x14ac:dyDescent="0.2">
      <c r="A2801">
        <v>32</v>
      </c>
      <c r="C2801" s="27" t="s">
        <v>2862</v>
      </c>
      <c r="D2801" s="26">
        <v>29.735250000000001</v>
      </c>
      <c r="E2801">
        <v>2.4999999999999996E-3</v>
      </c>
      <c r="F2801" s="26">
        <v>125</v>
      </c>
      <c r="G2801" s="26">
        <v>41.25333333333333</v>
      </c>
      <c r="H2801" s="26">
        <v>34.6875</v>
      </c>
      <c r="I2801" s="26">
        <v>100</v>
      </c>
      <c r="J2801" s="26">
        <v>41.25333333333333</v>
      </c>
      <c r="K2801">
        <v>285.83333333333331</v>
      </c>
      <c r="L2801">
        <v>0.17499999999999999</v>
      </c>
      <c r="M2801">
        <v>2.3416666666666668</v>
      </c>
      <c r="N2801">
        <v>39.283333333333339</v>
      </c>
      <c r="O2801" s="1">
        <f t="shared" si="818"/>
        <v>3222.0846373484842</v>
      </c>
      <c r="Q2801" s="1">
        <f t="shared" si="822"/>
        <v>-321.77519362981167</v>
      </c>
      <c r="R2801" s="2">
        <f t="shared" si="823"/>
        <v>-0.3404356942641012</v>
      </c>
      <c r="S2801" s="2"/>
      <c r="T2801" s="1">
        <f t="shared" si="824"/>
        <v>1397.6792224589763</v>
      </c>
      <c r="U2801" s="1">
        <f t="shared" si="825"/>
        <v>0</v>
      </c>
      <c r="V2801" s="1">
        <f t="shared" si="826"/>
        <v>372.78048679755949</v>
      </c>
      <c r="W2801" s="1">
        <f t="shared" si="827"/>
        <v>1629.9291263678463</v>
      </c>
      <c r="X2801" s="2">
        <f t="shared" si="836"/>
        <v>42.885309364701783</v>
      </c>
      <c r="Y2801">
        <f t="shared" si="819"/>
        <v>1</v>
      </c>
      <c r="Z2801" s="26">
        <f t="shared" si="828"/>
        <v>0</v>
      </c>
      <c r="AA2801">
        <f t="shared" si="829"/>
        <v>2.6633457669611245</v>
      </c>
      <c r="AB2801" s="28">
        <f t="shared" si="830"/>
        <v>40535.428571428572</v>
      </c>
      <c r="AC2801">
        <f t="shared" si="831"/>
        <v>5.1407407407407391</v>
      </c>
      <c r="AD2801" s="31">
        <f t="shared" si="820"/>
        <v>6.617976384872212</v>
      </c>
      <c r="AE2801" s="31">
        <f t="shared" si="832"/>
        <v>13.339444710159134</v>
      </c>
      <c r="AF2801" s="15">
        <f t="shared" si="821"/>
        <v>4.0462962962962994</v>
      </c>
      <c r="AG2801" s="31">
        <f t="shared" si="833"/>
        <v>6.1282891066156706</v>
      </c>
      <c r="AH2801" s="31">
        <f t="shared" si="834"/>
        <v>37.203549060444217</v>
      </c>
      <c r="AI2801">
        <f t="shared" si="835"/>
        <v>143.47099535391391</v>
      </c>
    </row>
    <row r="2802" spans="1:35" x14ac:dyDescent="0.2">
      <c r="A2802">
        <v>32</v>
      </c>
      <c r="C2802" s="27" t="s">
        <v>2863</v>
      </c>
      <c r="D2802" s="26">
        <v>29.70025</v>
      </c>
      <c r="E2802">
        <v>8.3333333333333339E-4</v>
      </c>
      <c r="F2802" s="26">
        <v>87.666666666666671</v>
      </c>
      <c r="G2802" s="26">
        <v>41.107500000000002</v>
      </c>
      <c r="H2802" s="26">
        <v>34.715833333333336</v>
      </c>
      <c r="I2802" s="26">
        <v>100</v>
      </c>
      <c r="J2802" s="26">
        <v>41.107500000000002</v>
      </c>
      <c r="K2802">
        <v>225.58333333333334</v>
      </c>
      <c r="L2802">
        <v>0.23333333333333334</v>
      </c>
      <c r="M2802">
        <v>2.8166666666666669</v>
      </c>
      <c r="N2802">
        <v>39.31</v>
      </c>
      <c r="O2802" s="1">
        <f t="shared" si="818"/>
        <v>2259.7553589937365</v>
      </c>
      <c r="Q2802" s="1">
        <f t="shared" si="822"/>
        <v>-1062.0555038566874</v>
      </c>
      <c r="R2802" s="2">
        <f t="shared" si="823"/>
        <v>-1.1236466016035471</v>
      </c>
      <c r="S2802" s="2"/>
      <c r="T2802" s="1">
        <f t="shared" si="824"/>
        <v>1334.8062298301593</v>
      </c>
      <c r="U2802" s="1">
        <f t="shared" si="825"/>
        <v>0</v>
      </c>
      <c r="V2802" s="1">
        <f t="shared" si="826"/>
        <v>355.67483703574499</v>
      </c>
      <c r="W2802" s="1">
        <f t="shared" si="827"/>
        <v>1487.2069059117841</v>
      </c>
      <c r="X2802" s="2">
        <f t="shared" si="836"/>
        <v>42.544873670437681</v>
      </c>
      <c r="Y2802">
        <f t="shared" si="819"/>
        <v>1</v>
      </c>
      <c r="Z2802" s="26">
        <f t="shared" si="828"/>
        <v>0</v>
      </c>
      <c r="AA2802">
        <f t="shared" si="829"/>
        <v>2.0660430684674873</v>
      </c>
      <c r="AB2802" s="28">
        <f t="shared" si="830"/>
        <v>40535.470238095237</v>
      </c>
      <c r="AC2802">
        <f t="shared" si="831"/>
        <v>5.0597222222222227</v>
      </c>
      <c r="AD2802" s="31">
        <f t="shared" si="820"/>
        <v>6.580581344753667</v>
      </c>
      <c r="AE2802" s="31">
        <f t="shared" si="832"/>
        <v>13.267932526709577</v>
      </c>
      <c r="AF2802" s="15">
        <f t="shared" si="821"/>
        <v>4.0611111111111127</v>
      </c>
      <c r="AG2802" s="31">
        <f t="shared" si="833"/>
        <v>6.1346985531793292</v>
      </c>
      <c r="AH2802" s="31">
        <f t="shared" si="834"/>
        <v>37.240469132287679</v>
      </c>
      <c r="AI2802">
        <f t="shared" si="835"/>
        <v>144.12289007273552</v>
      </c>
    </row>
    <row r="2803" spans="1:35" x14ac:dyDescent="0.2">
      <c r="A2803">
        <v>32</v>
      </c>
      <c r="C2803" s="27" t="s">
        <v>2864</v>
      </c>
      <c r="D2803" s="26">
        <v>29.673249999999999</v>
      </c>
      <c r="E2803">
        <v>8.3333333333333328E-4</v>
      </c>
      <c r="F2803" s="26">
        <v>53</v>
      </c>
      <c r="G2803" s="26">
        <v>40.336666666666666</v>
      </c>
      <c r="H2803" s="26">
        <v>34.447499999999998</v>
      </c>
      <c r="I2803" s="26">
        <v>100</v>
      </c>
      <c r="J2803" s="26">
        <v>40.336666666666666</v>
      </c>
      <c r="K2803">
        <v>177.5</v>
      </c>
      <c r="L2803">
        <v>0.6</v>
      </c>
      <c r="M2803">
        <v>3.6</v>
      </c>
      <c r="N2803">
        <v>39.330833333333331</v>
      </c>
      <c r="O2803" s="1">
        <f t="shared" si="818"/>
        <v>1366.1638862357568</v>
      </c>
      <c r="Q2803" s="1">
        <f t="shared" si="822"/>
        <v>-1117.0411195177182</v>
      </c>
      <c r="R2803" s="2">
        <f t="shared" si="823"/>
        <v>0.17151277137816723</v>
      </c>
      <c r="S2803" s="2"/>
      <c r="T2803" s="1">
        <f t="shared" si="824"/>
        <v>1188.9802499162879</v>
      </c>
      <c r="U2803" s="1">
        <f t="shared" si="825"/>
        <v>0</v>
      </c>
      <c r="V2803" s="1">
        <f t="shared" si="826"/>
        <v>315.48741606222796</v>
      </c>
      <c r="W2803" s="1">
        <f t="shared" si="827"/>
        <v>832.20154633079619</v>
      </c>
      <c r="X2803" s="2">
        <f t="shared" si="836"/>
        <v>41.421227068834135</v>
      </c>
      <c r="Y2803">
        <f t="shared" si="819"/>
        <v>1</v>
      </c>
      <c r="Z2803" s="26">
        <f t="shared" si="828"/>
        <v>360</v>
      </c>
      <c r="AA2803">
        <f t="shared" si="829"/>
        <v>1.1762712659496617</v>
      </c>
      <c r="AB2803" s="28">
        <f t="shared" si="830"/>
        <v>40535.511904761908</v>
      </c>
      <c r="AC2803">
        <f t="shared" si="831"/>
        <v>4.6314814814814813</v>
      </c>
      <c r="AD2803" s="31">
        <f t="shared" si="820"/>
        <v>6.3859941814355352</v>
      </c>
      <c r="AE2803" s="31">
        <f t="shared" si="832"/>
        <v>12.895450646414787</v>
      </c>
      <c r="AF2803" s="15">
        <f t="shared" si="821"/>
        <v>4.0726851851851835</v>
      </c>
      <c r="AG2803" s="31">
        <f t="shared" si="833"/>
        <v>6.139710039490355</v>
      </c>
      <c r="AH2803" s="31">
        <f t="shared" si="834"/>
        <v>37.269335118165102</v>
      </c>
      <c r="AI2803">
        <f t="shared" si="835"/>
        <v>146.53579344416289</v>
      </c>
    </row>
    <row r="2804" spans="1:35" x14ac:dyDescent="0.2">
      <c r="A2804">
        <v>32</v>
      </c>
      <c r="C2804" s="27" t="s">
        <v>2865</v>
      </c>
      <c r="D2804" s="26">
        <v>29.641333333333332</v>
      </c>
      <c r="E2804">
        <v>0</v>
      </c>
      <c r="F2804" s="26">
        <v>13.25</v>
      </c>
      <c r="G2804" s="26">
        <v>39.500833333333333</v>
      </c>
      <c r="H2804" s="26">
        <v>34.18416666666667</v>
      </c>
      <c r="I2804" s="26">
        <v>100</v>
      </c>
      <c r="J2804" s="26">
        <v>39.500833333333333</v>
      </c>
      <c r="K2804">
        <v>119.66666666666667</v>
      </c>
      <c r="L2804">
        <v>0.75</v>
      </c>
      <c r="M2804">
        <v>3.583333333333333</v>
      </c>
      <c r="N2804">
        <v>39.36</v>
      </c>
      <c r="O2804" s="1">
        <f t="shared" si="818"/>
        <v>341.54097155893919</v>
      </c>
      <c r="Q2804" s="1">
        <f t="shared" si="822"/>
        <v>-1522.3141097114071</v>
      </c>
      <c r="R2804" s="2">
        <f t="shared" si="823"/>
        <v>-0.25726295314770953</v>
      </c>
      <c r="S2804" s="2"/>
      <c r="T2804" s="1">
        <f t="shared" si="824"/>
        <v>1263.1190031470528</v>
      </c>
      <c r="U2804" s="1">
        <f t="shared" si="825"/>
        <v>0</v>
      </c>
      <c r="V2804" s="1">
        <f t="shared" si="826"/>
        <v>335.0689161225223</v>
      </c>
      <c r="W2804" s="1">
        <f t="shared" si="827"/>
        <v>116.52200607282859</v>
      </c>
      <c r="X2804" s="2">
        <f t="shared" si="836"/>
        <v>41.592739840212303</v>
      </c>
      <c r="Y2804">
        <f t="shared" si="819"/>
        <v>1</v>
      </c>
      <c r="Z2804" s="26">
        <f t="shared" si="828"/>
        <v>360</v>
      </c>
      <c r="AA2804">
        <f t="shared" si="829"/>
        <v>4.3760728335225769</v>
      </c>
      <c r="AB2804" s="28">
        <f t="shared" si="830"/>
        <v>40535.553571428572</v>
      </c>
      <c r="AC2804">
        <f t="shared" si="831"/>
        <v>4.1671296296296294</v>
      </c>
      <c r="AD2804" s="31">
        <f t="shared" si="820"/>
        <v>6.1807386697950744</v>
      </c>
      <c r="AE2804" s="31">
        <f t="shared" si="832"/>
        <v>12.501870039374039</v>
      </c>
      <c r="AF2804" s="15">
        <f t="shared" si="821"/>
        <v>4.0888888888888886</v>
      </c>
      <c r="AG2804" s="31">
        <f t="shared" si="833"/>
        <v>6.1467321761083156</v>
      </c>
      <c r="AH2804" s="31">
        <f t="shared" si="834"/>
        <v>37.309780207029156</v>
      </c>
      <c r="AI2804">
        <f t="shared" si="835"/>
        <v>149.14515592794254</v>
      </c>
    </row>
    <row r="2805" spans="1:35" x14ac:dyDescent="0.2">
      <c r="A2805">
        <v>32</v>
      </c>
      <c r="C2805" s="27" t="s">
        <v>2866</v>
      </c>
      <c r="D2805" s="26">
        <v>29.602999999999998</v>
      </c>
      <c r="E2805">
        <v>0</v>
      </c>
      <c r="F2805" s="26">
        <v>1</v>
      </c>
      <c r="G2805" s="26">
        <v>38.939166666666665</v>
      </c>
      <c r="H2805" s="26">
        <v>33.983333333333334</v>
      </c>
      <c r="I2805" s="26">
        <v>100</v>
      </c>
      <c r="J2805" s="26">
        <v>38.939166666666665</v>
      </c>
      <c r="K2805">
        <v>239.25</v>
      </c>
      <c r="L2805">
        <v>0.11666666666666664</v>
      </c>
      <c r="M2805">
        <v>2.6166666666666667</v>
      </c>
      <c r="N2805">
        <v>39.384999999999998</v>
      </c>
      <c r="O2805" s="1">
        <f t="shared" si="818"/>
        <v>25.776677098787872</v>
      </c>
      <c r="Q2805" s="1">
        <f t="shared" si="822"/>
        <v>-1341.8154894684806</v>
      </c>
      <c r="R2805" s="2">
        <f t="shared" si="823"/>
        <v>-6.6296793193171499E-2</v>
      </c>
      <c r="S2805" s="2"/>
      <c r="T2805" s="1">
        <f t="shared" si="824"/>
        <v>1253.4980783808082</v>
      </c>
      <c r="U2805" s="1">
        <f t="shared" si="825"/>
        <v>0</v>
      </c>
      <c r="V2805" s="1">
        <f t="shared" si="826"/>
        <v>332.05724613515548</v>
      </c>
      <c r="W2805" s="1">
        <f t="shared" si="827"/>
        <v>-368.87143934297819</v>
      </c>
      <c r="X2805" s="2">
        <f t="shared" si="836"/>
        <v>41.335476887064594</v>
      </c>
      <c r="Y2805">
        <f t="shared" si="819"/>
        <v>1</v>
      </c>
      <c r="Z2805" s="26">
        <f t="shared" si="828"/>
        <v>360</v>
      </c>
      <c r="AA2805">
        <f t="shared" si="829"/>
        <v>5.7423026723835706</v>
      </c>
      <c r="AB2805" s="28">
        <f t="shared" si="830"/>
        <v>40535.595238095237</v>
      </c>
      <c r="AC2805">
        <f t="shared" si="831"/>
        <v>3.8550925925925918</v>
      </c>
      <c r="AD2805" s="31">
        <f t="shared" si="820"/>
        <v>6.0460947333288413</v>
      </c>
      <c r="AE2805" s="31">
        <f t="shared" si="832"/>
        <v>12.243299942353849</v>
      </c>
      <c r="AF2805" s="15">
        <f t="shared" si="821"/>
        <v>4.102777777777777</v>
      </c>
      <c r="AG2805" s="31">
        <f t="shared" si="833"/>
        <v>6.1527567777283982</v>
      </c>
      <c r="AH2805" s="31">
        <f t="shared" si="834"/>
        <v>37.344477818981048</v>
      </c>
      <c r="AI2805">
        <f t="shared" si="835"/>
        <v>150.90828139428271</v>
      </c>
    </row>
    <row r="2806" spans="1:35" x14ac:dyDescent="0.2">
      <c r="A2806">
        <v>32</v>
      </c>
      <c r="C2806" s="27" t="s">
        <v>2867</v>
      </c>
      <c r="D2806" s="26">
        <v>29.565666666666665</v>
      </c>
      <c r="E2806">
        <v>2.5000000000000001E-3</v>
      </c>
      <c r="F2806" s="26">
        <v>1</v>
      </c>
      <c r="G2806" s="26">
        <v>38.6</v>
      </c>
      <c r="H2806" s="26">
        <v>33.962499999999999</v>
      </c>
      <c r="I2806" s="26">
        <v>100</v>
      </c>
      <c r="J2806" s="26">
        <v>38.6</v>
      </c>
      <c r="K2806">
        <v>233.75</v>
      </c>
      <c r="L2806">
        <v>0.40833333333333333</v>
      </c>
      <c r="M2806">
        <v>2.95</v>
      </c>
      <c r="N2806">
        <v>39.42</v>
      </c>
      <c r="O2806" s="1">
        <f t="shared" si="818"/>
        <v>25.776677098787872</v>
      </c>
      <c r="Q2806" s="1">
        <f t="shared" si="822"/>
        <v>-1023.5651128843474</v>
      </c>
      <c r="R2806" s="2">
        <f t="shared" si="823"/>
        <v>0.27040967159067342</v>
      </c>
      <c r="S2806" s="2"/>
      <c r="T2806" s="1">
        <f t="shared" si="824"/>
        <v>1245.7468206483709</v>
      </c>
      <c r="U2806" s="1">
        <f t="shared" si="825"/>
        <v>0</v>
      </c>
      <c r="V2806" s="1">
        <f t="shared" si="826"/>
        <v>329.91692140570217</v>
      </c>
      <c r="W2806" s="1">
        <f t="shared" si="827"/>
        <v>-678.4476566607309</v>
      </c>
      <c r="X2806" s="2">
        <f t="shared" si="836"/>
        <v>41.26918009387142</v>
      </c>
      <c r="Y2806">
        <f t="shared" si="819"/>
        <v>1</v>
      </c>
      <c r="Z2806" s="26">
        <f t="shared" si="828"/>
        <v>360</v>
      </c>
      <c r="AA2806">
        <f t="shared" si="829"/>
        <v>7.1245223735194321</v>
      </c>
      <c r="AB2806" s="28">
        <f t="shared" si="830"/>
        <v>40535.636904761908</v>
      </c>
      <c r="AC2806">
        <f t="shared" si="831"/>
        <v>3.6666666666666674</v>
      </c>
      <c r="AD2806" s="31">
        <f t="shared" si="820"/>
        <v>5.9660457799127551</v>
      </c>
      <c r="AE2806" s="31">
        <f t="shared" si="832"/>
        <v>12.089424901360177</v>
      </c>
      <c r="AF2806" s="15">
        <f t="shared" si="821"/>
        <v>4.1222222222222227</v>
      </c>
      <c r="AG2806" s="31">
        <f t="shared" si="833"/>
        <v>6.1611999544137896</v>
      </c>
      <c r="AH2806" s="31">
        <f t="shared" si="834"/>
        <v>37.393101646169384</v>
      </c>
      <c r="AI2806">
        <f t="shared" si="835"/>
        <v>152.12570458979297</v>
      </c>
    </row>
    <row r="2807" spans="1:35" x14ac:dyDescent="0.2">
      <c r="A2807">
        <v>32</v>
      </c>
      <c r="C2807" s="27" t="s">
        <v>2868</v>
      </c>
      <c r="D2807" s="26">
        <v>29.54175</v>
      </c>
      <c r="E2807">
        <v>9.1666666666666667E-3</v>
      </c>
      <c r="F2807" s="26">
        <v>1</v>
      </c>
      <c r="G2807" s="26">
        <v>38.699166666666663</v>
      </c>
      <c r="H2807" s="26">
        <v>34.061666666666667</v>
      </c>
      <c r="I2807" s="26">
        <v>100</v>
      </c>
      <c r="J2807" s="26">
        <v>38.699166666666663</v>
      </c>
      <c r="K2807">
        <v>333.75</v>
      </c>
      <c r="L2807">
        <v>0.17499999999999999</v>
      </c>
      <c r="M2807">
        <v>2.7333333333333334</v>
      </c>
      <c r="N2807">
        <v>39.42</v>
      </c>
      <c r="O2807" s="1">
        <f t="shared" si="818"/>
        <v>25.776677098787872</v>
      </c>
      <c r="Q2807" s="1">
        <f t="shared" si="822"/>
        <v>-1142.6493661146492</v>
      </c>
      <c r="R2807" s="2">
        <f t="shared" si="823"/>
        <v>0.14441944230339043</v>
      </c>
      <c r="S2807" s="2"/>
      <c r="T2807" s="1">
        <f t="shared" si="824"/>
        <v>1274.9427654826434</v>
      </c>
      <c r="U2807" s="1">
        <f t="shared" si="825"/>
        <v>0</v>
      </c>
      <c r="V2807" s="1">
        <f t="shared" si="826"/>
        <v>338.0266200653312</v>
      </c>
      <c r="W2807" s="1">
        <f t="shared" si="827"/>
        <v>-596.3996168816426</v>
      </c>
      <c r="X2807" s="2">
        <f t="shared" si="836"/>
        <v>41.53958976546209</v>
      </c>
      <c r="Y2807">
        <f t="shared" si="819"/>
        <v>1</v>
      </c>
      <c r="Z2807" s="26">
        <f t="shared" si="828"/>
        <v>360</v>
      </c>
      <c r="AA2807">
        <f t="shared" si="829"/>
        <v>8.0680033801706124</v>
      </c>
      <c r="AB2807" s="28">
        <f t="shared" si="830"/>
        <v>40535.678571428572</v>
      </c>
      <c r="AC2807">
        <f t="shared" si="831"/>
        <v>3.7217592592592572</v>
      </c>
      <c r="AD2807" s="31">
        <f t="shared" si="820"/>
        <v>5.9893536271816847</v>
      </c>
      <c r="AE2807" s="31">
        <f t="shared" si="832"/>
        <v>12.134240277722103</v>
      </c>
      <c r="AF2807" s="15">
        <f t="shared" si="821"/>
        <v>4.1222222222222227</v>
      </c>
      <c r="AG2807" s="31">
        <f t="shared" si="833"/>
        <v>6.1611999544137896</v>
      </c>
      <c r="AH2807" s="31">
        <f t="shared" si="834"/>
        <v>37.393101646169384</v>
      </c>
      <c r="AI2807">
        <f t="shared" si="835"/>
        <v>151.85627454710504</v>
      </c>
    </row>
    <row r="2808" spans="1:35" x14ac:dyDescent="0.2">
      <c r="A2808">
        <v>32</v>
      </c>
      <c r="C2808" s="27" t="s">
        <v>2869</v>
      </c>
      <c r="D2808" s="26">
        <v>29.503166666666669</v>
      </c>
      <c r="E2808">
        <v>7.4999999999999997E-3</v>
      </c>
      <c r="F2808" s="26">
        <v>1</v>
      </c>
      <c r="G2808" s="26">
        <v>38.583333333333336</v>
      </c>
      <c r="H2808" s="26">
        <v>34.019999999999996</v>
      </c>
      <c r="I2808" s="26">
        <v>100</v>
      </c>
      <c r="J2808" s="26">
        <v>38.583333333333336</v>
      </c>
      <c r="K2808">
        <v>325.41666666666669</v>
      </c>
      <c r="L2808">
        <v>0.26666666666666672</v>
      </c>
      <c r="M2808">
        <v>3.0833333333333335</v>
      </c>
      <c r="N2808">
        <v>39.42</v>
      </c>
      <c r="O2808" s="1">
        <f t="shared" si="818"/>
        <v>25.776677098787872</v>
      </c>
      <c r="Q2808" s="1">
        <f t="shared" si="822"/>
        <v>-1087.3730653246205</v>
      </c>
      <c r="R2808" s="2">
        <f t="shared" si="823"/>
        <v>0.20290134584457542</v>
      </c>
      <c r="S2808" s="2"/>
      <c r="T2808" s="1">
        <f t="shared" si="824"/>
        <v>1306.669373961194</v>
      </c>
      <c r="U2808" s="1">
        <f t="shared" si="825"/>
        <v>0</v>
      </c>
      <c r="V2808" s="1">
        <f t="shared" si="826"/>
        <v>346.54670981268447</v>
      </c>
      <c r="W2808" s="1">
        <f t="shared" si="827"/>
        <v>-692.23724317822462</v>
      </c>
      <c r="X2808" s="2">
        <f t="shared" si="836"/>
        <v>41.684009207765477</v>
      </c>
      <c r="Y2808">
        <f t="shared" si="819"/>
        <v>1</v>
      </c>
      <c r="Z2808" s="26">
        <f t="shared" si="828"/>
        <v>360</v>
      </c>
      <c r="AA2808">
        <f t="shared" si="829"/>
        <v>9.6141908782855268</v>
      </c>
      <c r="AB2808" s="28">
        <f t="shared" si="830"/>
        <v>40535.720238095237</v>
      </c>
      <c r="AC2808">
        <f t="shared" si="831"/>
        <v>3.6574074074074088</v>
      </c>
      <c r="AD2808" s="31">
        <f t="shared" si="820"/>
        <v>5.9621363457379539</v>
      </c>
      <c r="AE2808" s="31">
        <f t="shared" si="832"/>
        <v>12.081907064041213</v>
      </c>
      <c r="AF2808" s="15">
        <f t="shared" si="821"/>
        <v>4.1222222222222227</v>
      </c>
      <c r="AG2808" s="31">
        <f t="shared" si="833"/>
        <v>6.1611999544137896</v>
      </c>
      <c r="AH2808" s="31">
        <f t="shared" si="834"/>
        <v>37.393101646169384</v>
      </c>
      <c r="AI2808">
        <f t="shared" si="835"/>
        <v>152.17090182775456</v>
      </c>
    </row>
    <row r="2809" spans="1:35" x14ac:dyDescent="0.2">
      <c r="A2809">
        <v>32</v>
      </c>
      <c r="C2809" s="27" t="s">
        <v>2870</v>
      </c>
      <c r="D2809" s="26">
        <v>29.454166666666666</v>
      </c>
      <c r="E2809">
        <v>3.3333333333333331E-3</v>
      </c>
      <c r="F2809" s="26">
        <v>1</v>
      </c>
      <c r="G2809" s="26">
        <v>38.630833333333335</v>
      </c>
      <c r="H2809" s="26">
        <v>33.8675</v>
      </c>
      <c r="I2809" s="26">
        <v>100</v>
      </c>
      <c r="J2809" s="26">
        <v>38.630833333333335</v>
      </c>
      <c r="K2809">
        <v>331</v>
      </c>
      <c r="L2809">
        <v>0.11666666666666665</v>
      </c>
      <c r="M2809">
        <v>2.2749999999999999</v>
      </c>
      <c r="N2809">
        <v>39.42</v>
      </c>
      <c r="O2809" s="1">
        <f t="shared" si="818"/>
        <v>25.776677098787872</v>
      </c>
      <c r="Q2809" s="1">
        <f t="shared" si="822"/>
        <v>-1203.2658978692129</v>
      </c>
      <c r="R2809" s="2">
        <f t="shared" si="823"/>
        <v>8.0287615238163967E-2</v>
      </c>
      <c r="S2809" s="2"/>
      <c r="T2809" s="1">
        <f t="shared" si="824"/>
        <v>1367.2632539384188</v>
      </c>
      <c r="U2809" s="1">
        <f t="shared" si="825"/>
        <v>0</v>
      </c>
      <c r="V2809" s="1">
        <f t="shared" si="826"/>
        <v>362.67421746976612</v>
      </c>
      <c r="W2809" s="1">
        <f t="shared" si="827"/>
        <v>-652.9369216033657</v>
      </c>
      <c r="X2809" s="2">
        <f t="shared" si="836"/>
        <v>41.886910553610051</v>
      </c>
      <c r="Y2809">
        <f t="shared" si="819"/>
        <v>1</v>
      </c>
      <c r="Z2809" s="26">
        <f t="shared" si="828"/>
        <v>360</v>
      </c>
      <c r="AA2809">
        <f t="shared" si="829"/>
        <v>10.602038864404943</v>
      </c>
      <c r="AB2809" s="28">
        <f t="shared" si="830"/>
        <v>40535.761904761908</v>
      </c>
      <c r="AC2809">
        <f t="shared" si="831"/>
        <v>3.6837962962962973</v>
      </c>
      <c r="AD2809" s="31">
        <f t="shared" si="820"/>
        <v>5.9732841852067908</v>
      </c>
      <c r="AE2809" s="31">
        <f t="shared" si="832"/>
        <v>12.10334363499477</v>
      </c>
      <c r="AF2809" s="15">
        <f t="shared" si="821"/>
        <v>4.1222222222222227</v>
      </c>
      <c r="AG2809" s="31">
        <f t="shared" si="833"/>
        <v>6.1611999544137896</v>
      </c>
      <c r="AH2809" s="31">
        <f t="shared" si="834"/>
        <v>37.393101646169384</v>
      </c>
      <c r="AI2809">
        <f t="shared" si="835"/>
        <v>152.04202516318176</v>
      </c>
    </row>
    <row r="2810" spans="1:35" x14ac:dyDescent="0.2">
      <c r="A2810">
        <v>32</v>
      </c>
      <c r="C2810" s="27" t="s">
        <v>2871</v>
      </c>
      <c r="D2810" s="26">
        <v>29.393999999999998</v>
      </c>
      <c r="E2810">
        <v>7.4999999999999997E-3</v>
      </c>
      <c r="F2810" s="26">
        <v>1</v>
      </c>
      <c r="G2810" s="26">
        <v>38.533333333333331</v>
      </c>
      <c r="H2810" s="26">
        <v>33.884166666666665</v>
      </c>
      <c r="I2810" s="26">
        <v>100</v>
      </c>
      <c r="J2810" s="26">
        <v>38.533333333333331</v>
      </c>
      <c r="K2810">
        <v>328.75</v>
      </c>
      <c r="L2810">
        <v>0.11666666666666665</v>
      </c>
      <c r="M2810">
        <v>2.3583333333333334</v>
      </c>
      <c r="N2810">
        <v>39.42</v>
      </c>
      <c r="O2810" s="1">
        <f t="shared" si="818"/>
        <v>25.776677098787872</v>
      </c>
      <c r="Q2810" s="1">
        <f t="shared" si="822"/>
        <v>-1136.6926637703853</v>
      </c>
      <c r="R2810" s="2">
        <f t="shared" si="823"/>
        <v>0.15072158783306455</v>
      </c>
      <c r="S2810" s="2"/>
      <c r="T2810" s="1">
        <f t="shared" si="824"/>
        <v>1378.1102587875914</v>
      </c>
      <c r="U2810" s="1">
        <f t="shared" si="825"/>
        <v>0</v>
      </c>
      <c r="V2810" s="1">
        <f t="shared" si="826"/>
        <v>365.65873802277883</v>
      </c>
      <c r="W2810" s="1">
        <f t="shared" si="827"/>
        <v>-733.60600273071179</v>
      </c>
      <c r="X2810" s="2">
        <f t="shared" si="836"/>
        <v>41.967198168848213</v>
      </c>
      <c r="Y2810">
        <f t="shared" si="819"/>
        <v>1</v>
      </c>
      <c r="Z2810" s="26">
        <f t="shared" si="828"/>
        <v>360</v>
      </c>
      <c r="AA2810">
        <f t="shared" si="829"/>
        <v>11.791427708585648</v>
      </c>
      <c r="AB2810" s="28">
        <f t="shared" si="830"/>
        <v>40535.803571428572</v>
      </c>
      <c r="AC2810">
        <f t="shared" si="831"/>
        <v>3.6296296296296284</v>
      </c>
      <c r="AD2810" s="31">
        <f t="shared" si="820"/>
        <v>5.9504215768514133</v>
      </c>
      <c r="AE2810" s="31">
        <f t="shared" si="832"/>
        <v>12.059377961952043</v>
      </c>
      <c r="AF2810" s="15">
        <f t="shared" si="821"/>
        <v>4.1222222222222227</v>
      </c>
      <c r="AG2810" s="31">
        <f t="shared" si="833"/>
        <v>6.1611999544137896</v>
      </c>
      <c r="AH2810" s="31">
        <f t="shared" si="834"/>
        <v>37.393101646169384</v>
      </c>
      <c r="AI2810">
        <f t="shared" si="835"/>
        <v>152.30634678951463</v>
      </c>
    </row>
    <row r="2811" spans="1:35" x14ac:dyDescent="0.2">
      <c r="A2811">
        <v>32</v>
      </c>
      <c r="C2811" s="27" t="s">
        <v>2872</v>
      </c>
      <c r="D2811" s="26">
        <v>29.35275</v>
      </c>
      <c r="E2811">
        <v>6.6666666666666671E-3</v>
      </c>
      <c r="F2811" s="26">
        <v>1</v>
      </c>
      <c r="G2811" s="26">
        <v>38.548333333333332</v>
      </c>
      <c r="H2811" s="26">
        <v>34.130833333333335</v>
      </c>
      <c r="I2811" s="26">
        <v>99.991666666666674</v>
      </c>
      <c r="J2811" s="26">
        <v>38.547499999999999</v>
      </c>
      <c r="K2811">
        <v>311.41666666666669</v>
      </c>
      <c r="L2811">
        <v>0.17499999999999999</v>
      </c>
      <c r="M2811">
        <v>2.3250000000000002</v>
      </c>
      <c r="N2811">
        <v>39.42</v>
      </c>
      <c r="O2811" s="1">
        <f t="shared" si="818"/>
        <v>25.776677098787872</v>
      </c>
      <c r="Q2811" s="1">
        <f t="shared" si="822"/>
        <v>-1128.8029554046475</v>
      </c>
      <c r="R2811" s="2">
        <f t="shared" si="823"/>
        <v>-1.1942648949273988</v>
      </c>
      <c r="S2811" s="2"/>
      <c r="T2811" s="1">
        <f t="shared" si="824"/>
        <v>1361.7521761319574</v>
      </c>
      <c r="U2811" s="1">
        <f t="shared" si="825"/>
        <v>0</v>
      </c>
      <c r="V2811" s="1">
        <f t="shared" si="826"/>
        <v>361.75104970029429</v>
      </c>
      <c r="W2811" s="1">
        <f t="shared" si="827"/>
        <v>-721.1953748649662</v>
      </c>
      <c r="X2811" s="2">
        <f t="shared" si="836"/>
        <v>42.117919756681275</v>
      </c>
      <c r="Y2811">
        <f t="shared" si="819"/>
        <v>1</v>
      </c>
      <c r="Z2811" s="26">
        <f t="shared" si="828"/>
        <v>0</v>
      </c>
      <c r="AA2811">
        <f t="shared" si="829"/>
        <v>12.741947233749958</v>
      </c>
      <c r="AB2811" s="28">
        <f t="shared" si="830"/>
        <v>40535.845238095237</v>
      </c>
      <c r="AC2811">
        <f t="shared" si="831"/>
        <v>3.6379629629629622</v>
      </c>
      <c r="AD2811" s="31">
        <f t="shared" si="820"/>
        <v>5.9534377159006091</v>
      </c>
      <c r="AE2811" s="31">
        <f t="shared" si="832"/>
        <v>12.065127338759261</v>
      </c>
      <c r="AF2811" s="15">
        <f t="shared" si="821"/>
        <v>4.1222222222222227</v>
      </c>
      <c r="AG2811" s="31">
        <f t="shared" si="833"/>
        <v>6.1611999544137896</v>
      </c>
      <c r="AH2811" s="31">
        <f t="shared" si="834"/>
        <v>37.393101646169384</v>
      </c>
      <c r="AI2811">
        <f t="shared" si="835"/>
        <v>152.27178153614966</v>
      </c>
    </row>
    <row r="2812" spans="1:35" x14ac:dyDescent="0.2">
      <c r="A2812">
        <v>32</v>
      </c>
      <c r="C2812" s="27" t="s">
        <v>2873</v>
      </c>
      <c r="D2812" s="26">
        <v>29.302166666666668</v>
      </c>
      <c r="E2812">
        <v>5.8333333333333327E-3</v>
      </c>
      <c r="F2812" s="26">
        <v>1</v>
      </c>
      <c r="G2812" s="26">
        <v>38.733333333333334</v>
      </c>
      <c r="H2812" s="26">
        <v>34.227499999999999</v>
      </c>
      <c r="I2812" s="26">
        <v>100</v>
      </c>
      <c r="J2812" s="26">
        <v>38.733333333333334</v>
      </c>
      <c r="K2812">
        <v>327</v>
      </c>
      <c r="L2812">
        <v>0</v>
      </c>
      <c r="M2812">
        <v>0</v>
      </c>
      <c r="N2812">
        <v>39.42</v>
      </c>
      <c r="O2812" s="1">
        <f t="shared" si="818"/>
        <v>25.776677098787872</v>
      </c>
      <c r="Q2812" s="1">
        <f t="shared" si="822"/>
        <v>-1001.785315975536</v>
      </c>
      <c r="R2812" s="2">
        <f t="shared" si="823"/>
        <v>0.29345253017135242</v>
      </c>
      <c r="S2812" s="2"/>
      <c r="T2812" s="1">
        <f t="shared" si="824"/>
        <v>1141.6557892818855</v>
      </c>
      <c r="U2812" s="1">
        <f t="shared" si="825"/>
        <v>0</v>
      </c>
      <c r="V2812" s="1">
        <f t="shared" si="826"/>
        <v>302.27392374208927</v>
      </c>
      <c r="W2812" s="1">
        <f t="shared" si="827"/>
        <v>-568.13096452077514</v>
      </c>
      <c r="X2812" s="2">
        <f t="shared" si="836"/>
        <v>40.923654861753874</v>
      </c>
      <c r="Y2812">
        <f t="shared" si="819"/>
        <v>1</v>
      </c>
      <c r="Z2812" s="26">
        <f t="shared" si="828"/>
        <v>360</v>
      </c>
      <c r="AA2812">
        <f t="shared" si="829"/>
        <v>4.7975083978624911</v>
      </c>
      <c r="AB2812" s="28">
        <f t="shared" si="830"/>
        <v>40535.886904761908</v>
      </c>
      <c r="AC2812">
        <f t="shared" si="831"/>
        <v>3.7407407407407414</v>
      </c>
      <c r="AD2812" s="31">
        <f t="shared" si="820"/>
        <v>5.9974026157027689</v>
      </c>
      <c r="AE2812" s="31">
        <f t="shared" si="832"/>
        <v>12.149714325623098</v>
      </c>
      <c r="AF2812" s="15">
        <f t="shared" si="821"/>
        <v>4.1222222222222227</v>
      </c>
      <c r="AG2812" s="31">
        <f t="shared" si="833"/>
        <v>6.1611999544137896</v>
      </c>
      <c r="AH2812" s="31">
        <f t="shared" si="834"/>
        <v>37.393101646169384</v>
      </c>
      <c r="AI2812">
        <f t="shared" si="835"/>
        <v>151.76324457112426</v>
      </c>
    </row>
    <row r="2813" spans="1:35" x14ac:dyDescent="0.2">
      <c r="A2813">
        <v>32</v>
      </c>
      <c r="C2813" s="27" t="s">
        <v>2874</v>
      </c>
      <c r="D2813" s="26">
        <v>29.275500000000001</v>
      </c>
      <c r="E2813">
        <v>1.6666666666666666E-3</v>
      </c>
      <c r="F2813" s="26">
        <v>1</v>
      </c>
      <c r="G2813" s="26">
        <v>38.853333333333332</v>
      </c>
      <c r="H2813" s="26">
        <v>34.627499999999998</v>
      </c>
      <c r="I2813" s="26">
        <v>100</v>
      </c>
      <c r="J2813" s="26">
        <v>38.853333333333332</v>
      </c>
      <c r="K2813">
        <v>326.75</v>
      </c>
      <c r="L2813">
        <v>0</v>
      </c>
      <c r="M2813">
        <v>0.8</v>
      </c>
      <c r="N2813">
        <v>39.42</v>
      </c>
      <c r="O2813" s="1">
        <f t="shared" si="818"/>
        <v>25.776677098787872</v>
      </c>
      <c r="Q2813" s="1">
        <f t="shared" si="822"/>
        <v>-1078.3899348157317</v>
      </c>
      <c r="R2813" s="2">
        <f t="shared" si="823"/>
        <v>0.21240542922950167</v>
      </c>
      <c r="S2813" s="2"/>
      <c r="T2813" s="1">
        <f t="shared" si="824"/>
        <v>1123.4900601022962</v>
      </c>
      <c r="U2813" s="1">
        <f t="shared" si="825"/>
        <v>0</v>
      </c>
      <c r="V2813" s="1">
        <f t="shared" si="826"/>
        <v>298.08680696088157</v>
      </c>
      <c r="W2813" s="1">
        <f t="shared" si="827"/>
        <v>-468.84594159481662</v>
      </c>
      <c r="X2813" s="2">
        <f t="shared" si="836"/>
        <v>41.217107391925225</v>
      </c>
      <c r="Y2813">
        <f t="shared" si="819"/>
        <v>1</v>
      </c>
      <c r="Z2813" s="26">
        <f t="shared" si="828"/>
        <v>360</v>
      </c>
      <c r="AA2813">
        <f t="shared" si="829"/>
        <v>5.5874278000719917</v>
      </c>
      <c r="AB2813" s="28">
        <f t="shared" si="830"/>
        <v>40535.928571428572</v>
      </c>
      <c r="AC2813">
        <f t="shared" si="831"/>
        <v>3.8074074074074065</v>
      </c>
      <c r="AD2813" s="31">
        <f t="shared" si="820"/>
        <v>6.0257477688630789</v>
      </c>
      <c r="AE2813" s="31">
        <f t="shared" si="832"/>
        <v>12.204198378345295</v>
      </c>
      <c r="AF2813" s="15">
        <f t="shared" si="821"/>
        <v>4.1222222222222227</v>
      </c>
      <c r="AG2813" s="31">
        <f t="shared" si="833"/>
        <v>6.1611999544137896</v>
      </c>
      <c r="AH2813" s="31">
        <f t="shared" si="834"/>
        <v>37.393101646169384</v>
      </c>
      <c r="AI2813">
        <f t="shared" si="835"/>
        <v>151.4356864461584</v>
      </c>
    </row>
    <row r="2814" spans="1:35" x14ac:dyDescent="0.2">
      <c r="A2814">
        <v>32</v>
      </c>
      <c r="C2814" s="27" t="s">
        <v>2875</v>
      </c>
      <c r="D2814" s="26">
        <v>29.255166666666668</v>
      </c>
      <c r="E2814">
        <v>1.6666666666666666E-3</v>
      </c>
      <c r="F2814" s="26">
        <v>1</v>
      </c>
      <c r="G2814" s="26">
        <v>39.009166666666665</v>
      </c>
      <c r="H2814" s="26">
        <v>35.0625</v>
      </c>
      <c r="I2814" s="26">
        <v>100</v>
      </c>
      <c r="J2814" s="26">
        <v>39.009166666666665</v>
      </c>
      <c r="K2814">
        <v>326</v>
      </c>
      <c r="L2814">
        <v>0</v>
      </c>
      <c r="M2814">
        <v>5.833333333333332E-2</v>
      </c>
      <c r="N2814">
        <v>39.42</v>
      </c>
      <c r="O2814" s="1">
        <f t="shared" si="818"/>
        <v>25.776677098787872</v>
      </c>
      <c r="Q2814" s="1">
        <f t="shared" si="822"/>
        <v>-1159.4368483949527</v>
      </c>
      <c r="R2814" s="2">
        <f t="shared" si="823"/>
        <v>0.1266584144237326</v>
      </c>
      <c r="S2814" s="2"/>
      <c r="T2814" s="1">
        <f t="shared" si="824"/>
        <v>1085.5389694197399</v>
      </c>
      <c r="U2814" s="1">
        <f t="shared" si="825"/>
        <v>0</v>
      </c>
      <c r="V2814" s="1">
        <f t="shared" si="826"/>
        <v>288.57945547715582</v>
      </c>
      <c r="W2814" s="1">
        <f t="shared" si="827"/>
        <v>-339.91330765624252</v>
      </c>
      <c r="X2814" s="2">
        <f t="shared" si="836"/>
        <v>41.429512821154724</v>
      </c>
      <c r="Y2814">
        <f t="shared" si="819"/>
        <v>1</v>
      </c>
      <c r="Z2814" s="26">
        <f t="shared" si="828"/>
        <v>360</v>
      </c>
      <c r="AA2814">
        <f t="shared" si="829"/>
        <v>5.8580755075451316</v>
      </c>
      <c r="AB2814" s="28">
        <f t="shared" si="830"/>
        <v>40535.970238095237</v>
      </c>
      <c r="AC2814">
        <f t="shared" si="831"/>
        <v>3.8939814814814806</v>
      </c>
      <c r="AD2814" s="31">
        <f t="shared" si="820"/>
        <v>6.0627331398008604</v>
      </c>
      <c r="AE2814" s="31">
        <f t="shared" si="832"/>
        <v>12.275269268743017</v>
      </c>
      <c r="AF2814" s="15">
        <f t="shared" si="821"/>
        <v>4.1222222222222227</v>
      </c>
      <c r="AG2814" s="31">
        <f t="shared" si="833"/>
        <v>6.1611999544137896</v>
      </c>
      <c r="AH2814" s="31">
        <f t="shared" si="834"/>
        <v>37.393101646169384</v>
      </c>
      <c r="AI2814">
        <f t="shared" si="835"/>
        <v>151.00840825308731</v>
      </c>
    </row>
    <row r="2815" spans="1:35" x14ac:dyDescent="0.2">
      <c r="A2815">
        <v>32</v>
      </c>
      <c r="C2815" s="27" t="s">
        <v>2876</v>
      </c>
      <c r="D2815" s="26">
        <v>29.233999999999998</v>
      </c>
      <c r="E2815">
        <v>0</v>
      </c>
      <c r="F2815" s="26">
        <v>1</v>
      </c>
      <c r="G2815" s="26">
        <v>39.101666666666667</v>
      </c>
      <c r="H2815" s="26">
        <v>34.584166666666668</v>
      </c>
      <c r="I2815" s="26">
        <v>99.983333333333334</v>
      </c>
      <c r="J2815" s="26">
        <v>39.097500000000004</v>
      </c>
      <c r="K2815">
        <v>326</v>
      </c>
      <c r="L2815">
        <v>0</v>
      </c>
      <c r="M2815">
        <v>0</v>
      </c>
      <c r="N2815">
        <v>39.42</v>
      </c>
      <c r="O2815" s="1">
        <f t="shared" si="818"/>
        <v>25.776677098787872</v>
      </c>
      <c r="Q2815" s="1">
        <f t="shared" si="822"/>
        <v>-1365.9628256960536</v>
      </c>
      <c r="R2815" s="2">
        <f t="shared" si="823"/>
        <v>-9.1844490268664369E-2</v>
      </c>
      <c r="S2815" s="2"/>
      <c r="T2815" s="1">
        <f t="shared" si="824"/>
        <v>1188.6865736126492</v>
      </c>
      <c r="U2815" s="1">
        <f t="shared" si="825"/>
        <v>0</v>
      </c>
      <c r="V2815" s="1">
        <f t="shared" si="826"/>
        <v>315.66792900182907</v>
      </c>
      <c r="W2815" s="1">
        <f t="shared" si="827"/>
        <v>-263.38110248414694</v>
      </c>
      <c r="X2815" s="2">
        <f t="shared" si="836"/>
        <v>41.556171235578454</v>
      </c>
      <c r="Y2815">
        <f t="shared" si="819"/>
        <v>1</v>
      </c>
      <c r="Z2815" s="26">
        <f t="shared" si="828"/>
        <v>360</v>
      </c>
      <c r="AA2815">
        <f t="shared" si="829"/>
        <v>6.0245926788088378</v>
      </c>
      <c r="AB2815" s="28">
        <f t="shared" si="830"/>
        <v>40536.011904761908</v>
      </c>
      <c r="AC2815">
        <f t="shared" si="831"/>
        <v>3.9453703703703704</v>
      </c>
      <c r="AD2815" s="31">
        <f t="shared" si="820"/>
        <v>6.0837673115583302</v>
      </c>
      <c r="AE2815" s="31">
        <f t="shared" si="832"/>
        <v>12.31557292619099</v>
      </c>
      <c r="AF2815" s="15">
        <f t="shared" si="821"/>
        <v>4.1222222222222227</v>
      </c>
      <c r="AG2815" s="31">
        <f t="shared" si="833"/>
        <v>6.1611999544137896</v>
      </c>
      <c r="AH2815" s="31">
        <f t="shared" si="834"/>
        <v>37.393101646169384</v>
      </c>
      <c r="AI2815">
        <f t="shared" si="835"/>
        <v>150.7661026645101</v>
      </c>
    </row>
    <row r="2816" spans="1:35" x14ac:dyDescent="0.2">
      <c r="A2816">
        <v>32</v>
      </c>
      <c r="C2816" s="27" t="s">
        <v>2877</v>
      </c>
      <c r="D2816" s="26">
        <v>29.204999999999998</v>
      </c>
      <c r="E2816">
        <v>0</v>
      </c>
      <c r="F2816" s="26">
        <v>1</v>
      </c>
      <c r="G2816" s="26">
        <v>38.975000000000001</v>
      </c>
      <c r="H2816" s="26">
        <v>34.516666666666666</v>
      </c>
      <c r="I2816" s="26">
        <v>100</v>
      </c>
      <c r="J2816" s="26">
        <v>38.975000000000001</v>
      </c>
      <c r="K2816">
        <v>326</v>
      </c>
      <c r="L2816">
        <v>0</v>
      </c>
      <c r="M2816">
        <v>0</v>
      </c>
      <c r="N2816">
        <v>39.414999999999999</v>
      </c>
      <c r="O2816" s="1">
        <f t="shared" si="818"/>
        <v>25.776677098787872</v>
      </c>
      <c r="Q2816" s="1">
        <f t="shared" si="822"/>
        <v>-1260.1891901797753</v>
      </c>
      <c r="R2816" s="2">
        <f t="shared" si="823"/>
        <v>2.0063207262703164E-2</v>
      </c>
      <c r="S2816" s="2"/>
      <c r="T2816" s="1">
        <f t="shared" si="824"/>
        <v>1184.5359784089637</v>
      </c>
      <c r="U2816" s="1">
        <f t="shared" si="825"/>
        <v>0</v>
      </c>
      <c r="V2816" s="1">
        <f t="shared" si="826"/>
        <v>314.41447966668761</v>
      </c>
      <c r="W2816" s="1">
        <f t="shared" si="827"/>
        <v>-364.04508406185363</v>
      </c>
      <c r="X2816" s="2">
        <f t="shared" si="836"/>
        <v>41.464326745309791</v>
      </c>
      <c r="Y2816">
        <f t="shared" si="819"/>
        <v>1</v>
      </c>
      <c r="Z2816" s="26">
        <f t="shared" si="828"/>
        <v>360</v>
      </c>
      <c r="AA2816">
        <f t="shared" si="829"/>
        <v>6.1967476449146277</v>
      </c>
      <c r="AB2816" s="28">
        <f t="shared" si="830"/>
        <v>40536.053571428572</v>
      </c>
      <c r="AC2816">
        <f t="shared" si="831"/>
        <v>3.8750000000000009</v>
      </c>
      <c r="AD2816" s="31">
        <f t="shared" si="820"/>
        <v>6.0546069825077788</v>
      </c>
      <c r="AE2816" s="31">
        <f t="shared" si="832"/>
        <v>12.259656128457825</v>
      </c>
      <c r="AF2816" s="15">
        <f t="shared" si="821"/>
        <v>4.1194444444444436</v>
      </c>
      <c r="AG2816" s="31">
        <f t="shared" si="833"/>
        <v>6.1599931620914603</v>
      </c>
      <c r="AH2816" s="31">
        <f t="shared" si="834"/>
        <v>37.386152014147356</v>
      </c>
      <c r="AI2816">
        <f t="shared" si="835"/>
        <v>151.06049326476543</v>
      </c>
    </row>
    <row r="2817" spans="1:35" x14ac:dyDescent="0.2">
      <c r="A2817">
        <v>32</v>
      </c>
      <c r="C2817" s="27" t="s">
        <v>2878</v>
      </c>
      <c r="D2817" s="26">
        <v>29.188166666666667</v>
      </c>
      <c r="E2817">
        <v>0</v>
      </c>
      <c r="F2817" s="26">
        <v>1</v>
      </c>
      <c r="G2817" s="26">
        <v>39.044166666666669</v>
      </c>
      <c r="H2817" s="26">
        <v>34.665833333333332</v>
      </c>
      <c r="I2817" s="26">
        <v>99.991666666666674</v>
      </c>
      <c r="J2817" s="26">
        <v>39.042499999999997</v>
      </c>
      <c r="K2817">
        <v>326</v>
      </c>
      <c r="L2817">
        <v>0</v>
      </c>
      <c r="M2817">
        <v>9.166666666666666E-2</v>
      </c>
      <c r="N2817">
        <v>39.410000000000004</v>
      </c>
      <c r="O2817" s="1">
        <f t="shared" si="818"/>
        <v>25.776677098787872</v>
      </c>
      <c r="Q2817" s="1">
        <f t="shared" si="822"/>
        <v>-1293.6301145897442</v>
      </c>
      <c r="R2817" s="2">
        <f t="shared" si="823"/>
        <v>-1.5317035042234695E-2</v>
      </c>
      <c r="S2817" s="2"/>
      <c r="T2817" s="1">
        <f t="shared" si="824"/>
        <v>1162.524583080175</v>
      </c>
      <c r="U2817" s="1">
        <f t="shared" si="825"/>
        <v>0</v>
      </c>
      <c r="V2817" s="1">
        <f t="shared" si="826"/>
        <v>308.72888557523595</v>
      </c>
      <c r="W2817" s="1">
        <f t="shared" si="827"/>
        <v>-302.68142405900585</v>
      </c>
      <c r="X2817" s="2">
        <f t="shared" si="836"/>
        <v>41.484389952572492</v>
      </c>
      <c r="Y2817">
        <f t="shared" si="819"/>
        <v>1</v>
      </c>
      <c r="Z2817" s="26">
        <f t="shared" si="828"/>
        <v>360</v>
      </c>
      <c r="AA2817">
        <f t="shared" si="829"/>
        <v>5.9546896850770121</v>
      </c>
      <c r="AB2817" s="28">
        <f t="shared" si="830"/>
        <v>40536.095238095237</v>
      </c>
      <c r="AC2817">
        <f t="shared" si="831"/>
        <v>3.9134259259259272</v>
      </c>
      <c r="AD2817" s="31">
        <f t="shared" si="820"/>
        <v>6.0705615305798561</v>
      </c>
      <c r="AE2817" s="31">
        <f t="shared" si="832"/>
        <v>12.290256883934303</v>
      </c>
      <c r="AF2817" s="15">
        <f t="shared" si="821"/>
        <v>4.1166666666666689</v>
      </c>
      <c r="AG2817" s="31">
        <f t="shared" si="833"/>
        <v>6.1587865778950954</v>
      </c>
      <c r="AH2817" s="31">
        <f t="shared" si="834"/>
        <v>37.37920350604459</v>
      </c>
      <c r="AI2817">
        <f t="shared" si="835"/>
        <v>150.83474709212703</v>
      </c>
    </row>
    <row r="2818" spans="1:35" x14ac:dyDescent="0.2">
      <c r="A2818">
        <v>32</v>
      </c>
      <c r="C2818" s="27" t="s">
        <v>2879</v>
      </c>
      <c r="D2818" s="26">
        <v>29.161249999999999</v>
      </c>
      <c r="E2818">
        <v>8.3333333333333328E-4</v>
      </c>
      <c r="F2818" s="26">
        <v>1</v>
      </c>
      <c r="G2818" s="26">
        <v>39.15</v>
      </c>
      <c r="H2818" s="26">
        <v>34.975833333333334</v>
      </c>
      <c r="I2818" s="26">
        <v>99.966666666666669</v>
      </c>
      <c r="J2818" s="26">
        <v>39.143333333333331</v>
      </c>
      <c r="K2818">
        <v>326.33333333333331</v>
      </c>
      <c r="L2818">
        <v>0</v>
      </c>
      <c r="M2818">
        <v>0.26666666666666666</v>
      </c>
      <c r="N2818">
        <v>39.369999999999997</v>
      </c>
      <c r="O2818" s="1">
        <f t="shared" si="818"/>
        <v>25.776677098787872</v>
      </c>
      <c r="Q2818" s="1">
        <f t="shared" si="822"/>
        <v>-1343.7475783729237</v>
      </c>
      <c r="R2818" s="2">
        <f t="shared" si="823"/>
        <v>-6.8340928479500462E-2</v>
      </c>
      <c r="S2818" s="2"/>
      <c r="T2818" s="1">
        <f t="shared" si="824"/>
        <v>1107.0599046078626</v>
      </c>
      <c r="U2818" s="1">
        <f t="shared" si="825"/>
        <v>0</v>
      </c>
      <c r="V2818" s="1">
        <f t="shared" si="826"/>
        <v>294.25927458364123</v>
      </c>
      <c r="W2818" s="1">
        <f t="shared" si="827"/>
        <v>-182.02254203092681</v>
      </c>
      <c r="X2818" s="2">
        <f t="shared" si="836"/>
        <v>41.469072917530255</v>
      </c>
      <c r="Y2818">
        <f t="shared" si="819"/>
        <v>1</v>
      </c>
      <c r="Z2818" s="26">
        <f t="shared" si="828"/>
        <v>360</v>
      </c>
      <c r="AA2818">
        <f t="shared" si="829"/>
        <v>5.378099196822296</v>
      </c>
      <c r="AB2818" s="28">
        <f t="shared" si="830"/>
        <v>40536.136904761908</v>
      </c>
      <c r="AC2818">
        <f t="shared" si="831"/>
        <v>3.9722222222222214</v>
      </c>
      <c r="AD2818" s="31">
        <f t="shared" si="820"/>
        <v>6.0942981270611476</v>
      </c>
      <c r="AE2818" s="31">
        <f t="shared" si="832"/>
        <v>12.335695419755027</v>
      </c>
      <c r="AF2818" s="15">
        <f t="shared" si="821"/>
        <v>4.0944444444444432</v>
      </c>
      <c r="AG2818" s="31">
        <f t="shared" si="833"/>
        <v>6.1491413931760954</v>
      </c>
      <c r="AH2818" s="31">
        <f t="shared" si="834"/>
        <v>37.323655884015622</v>
      </c>
      <c r="AI2818">
        <f t="shared" si="835"/>
        <v>150.22761831113468</v>
      </c>
    </row>
    <row r="2819" spans="1:35" x14ac:dyDescent="0.2">
      <c r="A2819">
        <v>32</v>
      </c>
      <c r="C2819" s="27" t="s">
        <v>2880</v>
      </c>
      <c r="D2819" s="26">
        <v>29.146250000000002</v>
      </c>
      <c r="E2819">
        <v>0</v>
      </c>
      <c r="F2819" s="26">
        <v>1</v>
      </c>
      <c r="G2819" s="26">
        <v>38.94083333333333</v>
      </c>
      <c r="H2819" s="26">
        <v>35.787500000000001</v>
      </c>
      <c r="I2819" s="26">
        <v>100</v>
      </c>
      <c r="J2819" s="26">
        <v>38.94083333333333</v>
      </c>
      <c r="K2819">
        <v>200.16666666666669</v>
      </c>
      <c r="L2819">
        <v>0</v>
      </c>
      <c r="M2819">
        <v>0.39166666666666672</v>
      </c>
      <c r="N2819">
        <v>39.36</v>
      </c>
      <c r="O2819" s="1">
        <f t="shared" si="818"/>
        <v>25.776677098787872</v>
      </c>
      <c r="Q2819" s="1">
        <f t="shared" si="822"/>
        <v>-990.08093074410147</v>
      </c>
      <c r="R2819" s="2">
        <f t="shared" si="823"/>
        <v>0.3058356802434552</v>
      </c>
      <c r="S2819" s="2"/>
      <c r="T2819" s="1">
        <f t="shared" si="824"/>
        <v>957.02368436615984</v>
      </c>
      <c r="U2819" s="1">
        <f t="shared" si="825"/>
        <v>0</v>
      </c>
      <c r="V2819" s="1">
        <f t="shared" si="826"/>
        <v>254.94691615351383</v>
      </c>
      <c r="W2819" s="1">
        <f t="shared" si="827"/>
        <v>-346.80810091498938</v>
      </c>
      <c r="X2819" s="2">
        <f t="shared" si="836"/>
        <v>41.400731989050755</v>
      </c>
      <c r="Y2819">
        <f t="shared" si="819"/>
        <v>1</v>
      </c>
      <c r="Z2819" s="26">
        <f t="shared" si="828"/>
        <v>360</v>
      </c>
      <c r="AA2819">
        <f t="shared" si="829"/>
        <v>6.0511013964003908</v>
      </c>
      <c r="AB2819" s="28">
        <f t="shared" si="830"/>
        <v>40536.178571428572</v>
      </c>
      <c r="AC2819">
        <f t="shared" si="831"/>
        <v>3.8560185185185167</v>
      </c>
      <c r="AD2819" s="31">
        <f t="shared" si="820"/>
        <v>6.0464904180842449</v>
      </c>
      <c r="AE2819" s="31">
        <f t="shared" si="832"/>
        <v>12.244060273861312</v>
      </c>
      <c r="AF2819" s="15">
        <f t="shared" si="821"/>
        <v>4.0888888888888886</v>
      </c>
      <c r="AG2819" s="31">
        <f t="shared" si="833"/>
        <v>6.1467321761083156</v>
      </c>
      <c r="AH2819" s="31">
        <f t="shared" si="834"/>
        <v>37.309780207029156</v>
      </c>
      <c r="AI2819">
        <f t="shared" si="835"/>
        <v>150.69510823820508</v>
      </c>
    </row>
    <row r="2820" spans="1:35" x14ac:dyDescent="0.2">
      <c r="A2820">
        <v>32</v>
      </c>
      <c r="C2820" s="27" t="s">
        <v>2881</v>
      </c>
      <c r="D2820" s="26">
        <v>29.126083333333334</v>
      </c>
      <c r="E2820">
        <v>3.3333333333333331E-3</v>
      </c>
      <c r="F2820" s="26">
        <v>3</v>
      </c>
      <c r="G2820" s="26">
        <v>39.37166666666667</v>
      </c>
      <c r="H2820" s="26">
        <v>36.773333333333333</v>
      </c>
      <c r="I2820" s="26">
        <v>99.983333333333334</v>
      </c>
      <c r="J2820" s="26">
        <v>39.368333333333332</v>
      </c>
      <c r="K2820">
        <v>83</v>
      </c>
      <c r="L2820">
        <v>5.833333333333332E-2</v>
      </c>
      <c r="M2820">
        <v>0.90833333333333333</v>
      </c>
      <c r="N2820">
        <v>39.36</v>
      </c>
      <c r="O2820" s="1">
        <f t="shared" si="818"/>
        <v>77.330031296363615</v>
      </c>
      <c r="Q2820" s="1">
        <f t="shared" si="822"/>
        <v>-1147.8616985332542</v>
      </c>
      <c r="R2820" s="2">
        <f t="shared" si="823"/>
        <v>0.13890483446291002</v>
      </c>
      <c r="S2820" s="2"/>
      <c r="T2820" s="1">
        <f t="shared" si="824"/>
        <v>841.08800584978565</v>
      </c>
      <c r="U2820" s="1">
        <f t="shared" si="825"/>
        <v>0</v>
      </c>
      <c r="V2820" s="1">
        <f t="shared" si="826"/>
        <v>224.93338968175325</v>
      </c>
      <c r="W2820" s="1">
        <f t="shared" si="827"/>
        <v>9.6527105622491476</v>
      </c>
      <c r="X2820" s="2">
        <f t="shared" si="836"/>
        <v>41.706567669294209</v>
      </c>
      <c r="Y2820">
        <f t="shared" si="819"/>
        <v>1</v>
      </c>
      <c r="Z2820" s="26">
        <f t="shared" si="828"/>
        <v>360</v>
      </c>
      <c r="AA2820">
        <f t="shared" si="829"/>
        <v>5.4517626920710889</v>
      </c>
      <c r="AB2820" s="28">
        <f t="shared" si="830"/>
        <v>40536.220238095237</v>
      </c>
      <c r="AC2820">
        <f t="shared" si="831"/>
        <v>4.0953703703703717</v>
      </c>
      <c r="AD2820" s="31">
        <f t="shared" si="820"/>
        <v>6.148518086342909</v>
      </c>
      <c r="AE2820" s="31">
        <f t="shared" si="832"/>
        <v>12.439915979512584</v>
      </c>
      <c r="AF2820" s="15">
        <f t="shared" si="821"/>
        <v>4.0888888888888886</v>
      </c>
      <c r="AG2820" s="31">
        <f t="shared" si="833"/>
        <v>6.1467321761083156</v>
      </c>
      <c r="AH2820" s="31">
        <f t="shared" si="834"/>
        <v>37.309780207029156</v>
      </c>
      <c r="AI2820">
        <f t="shared" si="835"/>
        <v>149.51762373582963</v>
      </c>
    </row>
    <row r="2821" spans="1:35" x14ac:dyDescent="0.2">
      <c r="A2821">
        <v>32</v>
      </c>
      <c r="C2821" s="27" t="s">
        <v>2882</v>
      </c>
      <c r="D2821" s="26">
        <v>29.115416666666668</v>
      </c>
      <c r="E2821">
        <v>4.1666666666666666E-3</v>
      </c>
      <c r="F2821" s="26">
        <v>20.666666666666664</v>
      </c>
      <c r="G2821" s="26">
        <v>39.720833333333331</v>
      </c>
      <c r="H2821" s="26">
        <v>39.3825</v>
      </c>
      <c r="I2821" s="26">
        <v>99.991666666666674</v>
      </c>
      <c r="J2821" s="26">
        <v>39.719166666666666</v>
      </c>
      <c r="K2821">
        <v>172.25</v>
      </c>
      <c r="L2821">
        <v>0.17499999999999999</v>
      </c>
      <c r="M2821">
        <v>2.6333333333333333</v>
      </c>
      <c r="N2821">
        <v>39.36</v>
      </c>
      <c r="O2821" s="1">
        <f t="shared" si="818"/>
        <v>532.71799337494929</v>
      </c>
      <c r="Q2821" s="1">
        <f t="shared" si="822"/>
        <v>-447.51334590710712</v>
      </c>
      <c r="R2821" s="2">
        <f t="shared" si="823"/>
        <v>0.87986803601814834</v>
      </c>
      <c r="S2821" s="2"/>
      <c r="T2821" s="1">
        <f t="shared" si="824"/>
        <v>419.92260869246502</v>
      </c>
      <c r="U2821" s="1">
        <f t="shared" si="825"/>
        <v>0</v>
      </c>
      <c r="V2821" s="1">
        <f t="shared" si="826"/>
        <v>113.22934587434429</v>
      </c>
      <c r="W2821" s="1">
        <f t="shared" si="827"/>
        <v>298.5445481037554</v>
      </c>
      <c r="X2821" s="2">
        <f t="shared" si="836"/>
        <v>41.845472503757122</v>
      </c>
      <c r="Y2821">
        <f t="shared" si="819"/>
        <v>1</v>
      </c>
      <c r="Z2821" s="26">
        <f t="shared" si="828"/>
        <v>360</v>
      </c>
      <c r="AA2821">
        <f t="shared" si="829"/>
        <v>4.514091604499094</v>
      </c>
      <c r="AB2821" s="28">
        <f t="shared" si="830"/>
        <v>40536.261904761908</v>
      </c>
      <c r="AC2821">
        <f t="shared" si="831"/>
        <v>4.2893518518518503</v>
      </c>
      <c r="AD2821" s="31">
        <f t="shared" si="820"/>
        <v>6.2336732542280462</v>
      </c>
      <c r="AE2821" s="31">
        <f t="shared" si="832"/>
        <v>12.603386891744444</v>
      </c>
      <c r="AF2821" s="15">
        <f t="shared" si="821"/>
        <v>4.0888888888888886</v>
      </c>
      <c r="AG2821" s="31">
        <f t="shared" si="833"/>
        <v>6.1467321761083156</v>
      </c>
      <c r="AH2821" s="31">
        <f t="shared" si="834"/>
        <v>37.309780207029156</v>
      </c>
      <c r="AI2821">
        <f t="shared" si="835"/>
        <v>148.53483661149167</v>
      </c>
    </row>
    <row r="2822" spans="1:35" x14ac:dyDescent="0.2">
      <c r="A2822">
        <v>32</v>
      </c>
      <c r="C2822" s="27" t="s">
        <v>2883</v>
      </c>
      <c r="D2822" s="26">
        <v>29.121583333333334</v>
      </c>
      <c r="E2822">
        <v>2.5000000000000001E-3</v>
      </c>
      <c r="F2822" s="26">
        <v>47.75</v>
      </c>
      <c r="G2822" s="26">
        <v>40.761666666666663</v>
      </c>
      <c r="H2822" s="26">
        <v>40.667499999999997</v>
      </c>
      <c r="I2822" s="26">
        <v>99.991666666666674</v>
      </c>
      <c r="J2822" s="26">
        <v>40.76</v>
      </c>
      <c r="K2822">
        <v>156.91666666666666</v>
      </c>
      <c r="L2822">
        <v>0.79166666666666674</v>
      </c>
      <c r="M2822">
        <v>3.9083333333333332</v>
      </c>
      <c r="N2822">
        <v>39.36</v>
      </c>
      <c r="O2822" s="1">
        <f t="shared" si="818"/>
        <v>1230.8363314671208</v>
      </c>
      <c r="Q2822" s="1">
        <f t="shared" si="822"/>
        <v>-520.4954547244148</v>
      </c>
      <c r="R2822" s="2">
        <f t="shared" si="823"/>
        <v>-0.55068021089988251</v>
      </c>
      <c r="S2822" s="2"/>
      <c r="T2822" s="1">
        <f t="shared" si="824"/>
        <v>350.84994510387583</v>
      </c>
      <c r="U2822" s="1">
        <f t="shared" si="825"/>
        <v>0</v>
      </c>
      <c r="V2822" s="1">
        <f t="shared" si="826"/>
        <v>95.219915904255231</v>
      </c>
      <c r="W2822" s="1">
        <f t="shared" si="827"/>
        <v>1159.7042261212873</v>
      </c>
      <c r="X2822" s="2">
        <f t="shared" si="836"/>
        <v>42.725340539775267</v>
      </c>
      <c r="Y2822">
        <f t="shared" si="819"/>
        <v>1</v>
      </c>
      <c r="Z2822" s="26">
        <f t="shared" si="828"/>
        <v>0</v>
      </c>
      <c r="AA2822">
        <f t="shared" si="829"/>
        <v>3.856015079929346</v>
      </c>
      <c r="AB2822" s="28">
        <f t="shared" si="830"/>
        <v>40536.303571428572</v>
      </c>
      <c r="AC2822">
        <f t="shared" si="831"/>
        <v>4.8675925925925903</v>
      </c>
      <c r="AD2822" s="31">
        <f t="shared" si="820"/>
        <v>6.4921030091308181</v>
      </c>
      <c r="AE2822" s="31">
        <f t="shared" si="832"/>
        <v>13.098586084920511</v>
      </c>
      <c r="AF2822" s="15">
        <f t="shared" si="821"/>
        <v>4.0888888888888886</v>
      </c>
      <c r="AG2822" s="31">
        <f t="shared" si="833"/>
        <v>6.1467321761083156</v>
      </c>
      <c r="AH2822" s="31">
        <f t="shared" si="834"/>
        <v>37.309780207029156</v>
      </c>
      <c r="AI2822">
        <f t="shared" si="835"/>
        <v>145.55769906211717</v>
      </c>
    </row>
    <row r="2823" spans="1:35" x14ac:dyDescent="0.2">
      <c r="A2823">
        <v>32</v>
      </c>
      <c r="C2823" s="27" t="s">
        <v>2884</v>
      </c>
      <c r="D2823" s="26">
        <v>29.124416666666669</v>
      </c>
      <c r="E2823">
        <v>0</v>
      </c>
      <c r="F2823" s="26">
        <v>74.5</v>
      </c>
      <c r="G2823" s="26">
        <v>41.747500000000002</v>
      </c>
      <c r="H2823" s="26">
        <v>41.274999999999999</v>
      </c>
      <c r="I2823" s="26">
        <v>100</v>
      </c>
      <c r="J2823" s="26">
        <v>41.747500000000002</v>
      </c>
      <c r="K2823">
        <v>186.91666666666666</v>
      </c>
      <c r="L2823">
        <v>0.20833333333333334</v>
      </c>
      <c r="M2823">
        <v>2.0499999999999998</v>
      </c>
      <c r="N2823">
        <v>39.384999999999998</v>
      </c>
      <c r="O2823" s="1">
        <f t="shared" si="818"/>
        <v>1920.3624438596962</v>
      </c>
      <c r="Q2823" s="1">
        <f t="shared" si="822"/>
        <v>-372.18054206991599</v>
      </c>
      <c r="R2823" s="2">
        <f t="shared" si="823"/>
        <v>-0.39376416746695608</v>
      </c>
      <c r="S2823" s="2"/>
      <c r="T2823" s="1">
        <f t="shared" si="824"/>
        <v>153.3868980113173</v>
      </c>
      <c r="U2823" s="1">
        <f t="shared" si="825"/>
        <v>0</v>
      </c>
      <c r="V2823" s="1">
        <f t="shared" si="826"/>
        <v>41.635811119571208</v>
      </c>
      <c r="W2823" s="1">
        <f t="shared" si="827"/>
        <v>1954.6738888548525</v>
      </c>
      <c r="X2823" s="2">
        <f t="shared" si="836"/>
        <v>42.174660328875383</v>
      </c>
      <c r="Y2823">
        <f t="shared" si="819"/>
        <v>1</v>
      </c>
      <c r="Z2823" s="26">
        <f t="shared" si="828"/>
        <v>0</v>
      </c>
      <c r="AA2823">
        <f t="shared" si="829"/>
        <v>0.18246594656492357</v>
      </c>
      <c r="AB2823" s="28">
        <f t="shared" si="830"/>
        <v>40536.345238095237</v>
      </c>
      <c r="AC2823">
        <f t="shared" si="831"/>
        <v>5.4152777777777787</v>
      </c>
      <c r="AD2823" s="31">
        <f t="shared" si="820"/>
        <v>6.74608631468368</v>
      </c>
      <c r="AE2823" s="31">
        <f t="shared" si="832"/>
        <v>13.584266916806845</v>
      </c>
      <c r="AF2823" s="15">
        <f t="shared" si="821"/>
        <v>4.102777777777777</v>
      </c>
      <c r="AG2823" s="31">
        <f t="shared" si="833"/>
        <v>6.1527567777283982</v>
      </c>
      <c r="AH2823" s="31">
        <f t="shared" si="834"/>
        <v>37.344477818981048</v>
      </c>
      <c r="AI2823">
        <f t="shared" si="835"/>
        <v>142.84638794387129</v>
      </c>
    </row>
    <row r="2824" spans="1:35" x14ac:dyDescent="0.2">
      <c r="A2824">
        <v>32</v>
      </c>
      <c r="C2824" s="27" t="s">
        <v>2885</v>
      </c>
      <c r="D2824" s="26">
        <v>29.12725</v>
      </c>
      <c r="E2824">
        <v>0</v>
      </c>
      <c r="F2824" s="26">
        <v>201.75</v>
      </c>
      <c r="G2824" s="26">
        <v>44.494999999999997</v>
      </c>
      <c r="H2824" s="26">
        <v>42.600833333333334</v>
      </c>
      <c r="I2824" s="26">
        <v>99.516666666666666</v>
      </c>
      <c r="J2824" s="26">
        <v>44.374166666666667</v>
      </c>
      <c r="K2824">
        <v>205.41666666666666</v>
      </c>
      <c r="L2824">
        <v>1.2333333333333334</v>
      </c>
      <c r="M2824">
        <v>4.6833333333333336</v>
      </c>
      <c r="N2824">
        <v>39.42</v>
      </c>
      <c r="O2824" s="1">
        <f t="shared" si="818"/>
        <v>5200.4446046804533</v>
      </c>
      <c r="Q2824" s="1">
        <f t="shared" si="822"/>
        <v>1044.4065564992572</v>
      </c>
      <c r="R2824" s="2">
        <f t="shared" si="823"/>
        <v>2.4583078841391344</v>
      </c>
      <c r="S2824" s="2"/>
      <c r="T2824" s="1">
        <f t="shared" si="824"/>
        <v>-139.79455948996724</v>
      </c>
      <c r="U2824" s="1">
        <f t="shared" si="825"/>
        <v>0</v>
      </c>
      <c r="V2824" s="1">
        <f t="shared" si="826"/>
        <v>-38.052225676471146</v>
      </c>
      <c r="W2824" s="1">
        <f t="shared" si="827"/>
        <v>4198.9290945770799</v>
      </c>
      <c r="X2824" s="2">
        <f t="shared" si="836"/>
        <v>41.780896161408428</v>
      </c>
      <c r="Y2824">
        <f t="shared" si="819"/>
        <v>1</v>
      </c>
      <c r="Z2824" s="26">
        <f t="shared" si="828"/>
        <v>360</v>
      </c>
      <c r="AA2824">
        <f t="shared" si="829"/>
        <v>7.3663596466574912</v>
      </c>
      <c r="AB2824" s="28">
        <f t="shared" si="830"/>
        <v>40536.386904761908</v>
      </c>
      <c r="AC2824">
        <f t="shared" si="831"/>
        <v>6.9416666666666647</v>
      </c>
      <c r="AD2824" s="31">
        <f t="shared" si="820"/>
        <v>7.4626947799466006</v>
      </c>
      <c r="AE2824" s="31">
        <f t="shared" si="832"/>
        <v>14.945373973089819</v>
      </c>
      <c r="AF2824" s="15">
        <f t="shared" si="821"/>
        <v>4.1222222222222227</v>
      </c>
      <c r="AG2824" s="31">
        <f t="shared" si="833"/>
        <v>6.1611999544137896</v>
      </c>
      <c r="AH2824" s="31">
        <f t="shared" si="834"/>
        <v>37.393101646169384</v>
      </c>
      <c r="AI2824">
        <f t="shared" si="835"/>
        <v>134.95573877055435</v>
      </c>
    </row>
    <row r="2825" spans="1:35" x14ac:dyDescent="0.2">
      <c r="A2825">
        <v>32</v>
      </c>
      <c r="C2825" s="27" t="s">
        <v>2886</v>
      </c>
      <c r="D2825" s="26">
        <v>29.1355</v>
      </c>
      <c r="E2825">
        <v>0</v>
      </c>
      <c r="F2825" s="26">
        <v>804.08333333333337</v>
      </c>
      <c r="G2825" s="26">
        <v>51.204166666666666</v>
      </c>
      <c r="H2825" s="26">
        <v>46.47</v>
      </c>
      <c r="I2825" s="26">
        <v>96.216666666666669</v>
      </c>
      <c r="J2825" s="26">
        <v>50.174999999999997</v>
      </c>
      <c r="K2825">
        <v>217.58333333333334</v>
      </c>
      <c r="L2825">
        <v>1.6166666666666667</v>
      </c>
      <c r="M2825">
        <v>4.8999999999999995</v>
      </c>
      <c r="N2825">
        <v>39.472499999999997</v>
      </c>
      <c r="O2825" s="1">
        <f t="shared" si="818"/>
        <v>20726.596443850351</v>
      </c>
      <c r="Q2825" s="1">
        <f t="shared" si="822"/>
        <v>11391.08623318466</v>
      </c>
      <c r="R2825" s="2">
        <f t="shared" si="823"/>
        <v>12.051682127733741</v>
      </c>
      <c r="S2825" s="2"/>
      <c r="T2825" s="1">
        <f t="shared" si="824"/>
        <v>-380.3378459261279</v>
      </c>
      <c r="U2825" s="1">
        <f t="shared" si="825"/>
        <v>0</v>
      </c>
      <c r="V2825" s="1">
        <f t="shared" si="826"/>
        <v>-105.50017349489336</v>
      </c>
      <c r="W2825" s="1">
        <f t="shared" si="827"/>
        <v>9706.4899496643993</v>
      </c>
      <c r="X2825" s="2">
        <f t="shared" si="836"/>
        <v>44.239204045547559</v>
      </c>
      <c r="Y2825">
        <f t="shared" si="819"/>
        <v>1</v>
      </c>
      <c r="Z2825" s="26">
        <f t="shared" si="828"/>
        <v>0</v>
      </c>
      <c r="AA2825">
        <f t="shared" si="829"/>
        <v>48.510704313586331</v>
      </c>
      <c r="AB2825" s="28">
        <f t="shared" si="830"/>
        <v>40536.428571428572</v>
      </c>
      <c r="AC2825">
        <f t="shared" si="831"/>
        <v>10.668981481481481</v>
      </c>
      <c r="AD2825" s="31">
        <f t="shared" si="820"/>
        <v>9.2903837675184633</v>
      </c>
      <c r="AE2825" s="31">
        <f t="shared" si="832"/>
        <v>18.361303614468106</v>
      </c>
      <c r="AF2825" s="15">
        <f t="shared" si="821"/>
        <v>4.1513888888888868</v>
      </c>
      <c r="AG2825" s="31">
        <f t="shared" si="833"/>
        <v>6.1738838471261763</v>
      </c>
      <c r="AH2825" s="31">
        <f t="shared" si="834"/>
        <v>37.466140677394414</v>
      </c>
      <c r="AI2825">
        <f t="shared" si="835"/>
        <v>114.85828042231296</v>
      </c>
    </row>
    <row r="2826" spans="1:35" x14ac:dyDescent="0.2">
      <c r="A2826">
        <v>32</v>
      </c>
      <c r="C2826" s="27" t="s">
        <v>2887</v>
      </c>
      <c r="D2826" s="26">
        <v>29.1585</v>
      </c>
      <c r="E2826">
        <v>0</v>
      </c>
      <c r="F2826" s="26">
        <v>527.75</v>
      </c>
      <c r="G2826" s="26">
        <v>56.497500000000002</v>
      </c>
      <c r="H2826" s="26">
        <v>49.322499999999998</v>
      </c>
      <c r="I2826" s="26">
        <v>95.325000000000003</v>
      </c>
      <c r="J2826" s="26">
        <v>55.2</v>
      </c>
      <c r="K2826">
        <v>226.58333333333334</v>
      </c>
      <c r="L2826">
        <v>1.9166666666666667</v>
      </c>
      <c r="M2826">
        <v>7.4833333333333334</v>
      </c>
      <c r="N2826">
        <v>39.634999999999998</v>
      </c>
      <c r="O2826" s="1">
        <f t="shared" si="818"/>
        <v>13603.641338885296</v>
      </c>
      <c r="Q2826" s="1">
        <f t="shared" si="822"/>
        <v>-1975.6082794866759</v>
      </c>
      <c r="R2826" s="2">
        <f t="shared" si="823"/>
        <v>-2.0901784523349947</v>
      </c>
      <c r="S2826" s="2"/>
      <c r="T2826" s="1">
        <f t="shared" si="824"/>
        <v>1188.0696580238171</v>
      </c>
      <c r="U2826" s="1">
        <f t="shared" si="825"/>
        <v>0</v>
      </c>
      <c r="V2826" s="1">
        <f t="shared" si="826"/>
        <v>344.38037610750871</v>
      </c>
      <c r="W2826" s="1">
        <f t="shared" si="827"/>
        <v>13951.61415907509</v>
      </c>
      <c r="X2826" s="2">
        <f t="shared" si="836"/>
        <v>56.290886173281301</v>
      </c>
      <c r="Y2826">
        <f t="shared" si="819"/>
        <v>1</v>
      </c>
      <c r="Z2826" s="26">
        <f t="shared" si="828"/>
        <v>0</v>
      </c>
      <c r="AA2826">
        <f t="shared" si="829"/>
        <v>4.2689273391345581E-2</v>
      </c>
      <c r="AB2826" s="28">
        <f t="shared" si="830"/>
        <v>40536.470238095237</v>
      </c>
      <c r="AC2826">
        <f t="shared" si="831"/>
        <v>13.609722222222222</v>
      </c>
      <c r="AD2826" s="31">
        <f t="shared" si="820"/>
        <v>11.175463212867854</v>
      </c>
      <c r="AE2826" s="31">
        <f t="shared" si="832"/>
        <v>21.860428834355108</v>
      </c>
      <c r="AF2826" s="15">
        <f t="shared" si="821"/>
        <v>4.2416666666666654</v>
      </c>
      <c r="AG2826" s="31">
        <f t="shared" si="833"/>
        <v>6.2132893475312603</v>
      </c>
      <c r="AH2826" s="31">
        <f t="shared" si="834"/>
        <v>37.693001217182236</v>
      </c>
      <c r="AI2826">
        <f t="shared" si="835"/>
        <v>95.18542516555668</v>
      </c>
    </row>
    <row r="2827" spans="1:35" x14ac:dyDescent="0.2">
      <c r="A2827">
        <v>32</v>
      </c>
      <c r="C2827" s="27" t="s">
        <v>2888</v>
      </c>
      <c r="D2827" s="26">
        <v>29.195333333333334</v>
      </c>
      <c r="E2827">
        <v>0</v>
      </c>
      <c r="F2827" s="26">
        <v>300.33333333333331</v>
      </c>
      <c r="G2827" s="26">
        <v>53.767499999999998</v>
      </c>
      <c r="H2827" s="26">
        <v>48.770833333333336</v>
      </c>
      <c r="I2827" s="26">
        <v>97.316666666666663</v>
      </c>
      <c r="J2827" s="26">
        <v>53.048333333333332</v>
      </c>
      <c r="K2827">
        <v>219.58333333333334</v>
      </c>
      <c r="L2827">
        <v>2.6166666666666667</v>
      </c>
      <c r="M2827">
        <v>8.6</v>
      </c>
      <c r="N2827">
        <v>39.899166666666666</v>
      </c>
      <c r="O2827" s="1">
        <f t="shared" ref="O2827:O2890" si="837">F2827*$D$17*$D$12*$D$18*$D$22/1000</f>
        <v>7741.5953553359577</v>
      </c>
      <c r="Q2827" s="1">
        <f t="shared" si="822"/>
        <v>-5031.4862750133925</v>
      </c>
      <c r="R2827" s="2">
        <f t="shared" si="823"/>
        <v>-5.3232740034805008</v>
      </c>
      <c r="S2827" s="2"/>
      <c r="T2827" s="1">
        <f t="shared" si="824"/>
        <v>925.76227068740604</v>
      </c>
      <c r="U2827" s="1">
        <f t="shared" si="825"/>
        <v>0</v>
      </c>
      <c r="V2827" s="1">
        <f t="shared" si="826"/>
        <v>266.27096394373416</v>
      </c>
      <c r="W2827" s="1">
        <f t="shared" si="827"/>
        <v>11474.314941207194</v>
      </c>
      <c r="X2827" s="2">
        <f t="shared" si="836"/>
        <v>54.200707720946305</v>
      </c>
      <c r="Y2827">
        <f t="shared" si="819"/>
        <v>1</v>
      </c>
      <c r="Z2827" s="26">
        <f t="shared" si="828"/>
        <v>0</v>
      </c>
      <c r="AA2827">
        <f t="shared" si="829"/>
        <v>0.187668929487493</v>
      </c>
      <c r="AB2827" s="28">
        <f t="shared" si="830"/>
        <v>40536.511904761908</v>
      </c>
      <c r="AC2827">
        <f t="shared" si="831"/>
        <v>12.093055555555555</v>
      </c>
      <c r="AD2827" s="31">
        <f t="shared" si="820"/>
        <v>10.328419994424765</v>
      </c>
      <c r="AE2827" s="31">
        <f t="shared" si="832"/>
        <v>20.310943809779154</v>
      </c>
      <c r="AF2827" s="15">
        <f t="shared" si="821"/>
        <v>4.3884259259259251</v>
      </c>
      <c r="AG2827" s="31">
        <f t="shared" si="833"/>
        <v>6.2778212330431762</v>
      </c>
      <c r="AH2827" s="31">
        <f t="shared" si="834"/>
        <v>38.06434609038714</v>
      </c>
      <c r="AI2827">
        <f t="shared" si="835"/>
        <v>106.73345451101521</v>
      </c>
    </row>
    <row r="2828" spans="1:35" x14ac:dyDescent="0.2">
      <c r="A2828">
        <v>32</v>
      </c>
      <c r="C2828" s="27" t="s">
        <v>2889</v>
      </c>
      <c r="D2828" s="26">
        <v>29.232499999999998</v>
      </c>
      <c r="E2828">
        <v>0</v>
      </c>
      <c r="F2828" s="26">
        <v>69.083333333333343</v>
      </c>
      <c r="G2828" s="26">
        <v>49.35</v>
      </c>
      <c r="H2828" s="26">
        <v>47.093333333333334</v>
      </c>
      <c r="I2828" s="26">
        <v>98.65</v>
      </c>
      <c r="J2828" s="26">
        <v>49.00333333333333</v>
      </c>
      <c r="K2828">
        <v>212.75</v>
      </c>
      <c r="L2828">
        <v>3.0333333333333332</v>
      </c>
      <c r="M2828">
        <v>9.4833333333333325</v>
      </c>
      <c r="N2828">
        <v>40.125</v>
      </c>
      <c r="O2828" s="1">
        <f t="shared" si="837"/>
        <v>1780.7387762412623</v>
      </c>
      <c r="Q2828" s="1">
        <f t="shared" si="822"/>
        <v>-6366.4339114279019</v>
      </c>
      <c r="R2828" s="2">
        <f t="shared" si="823"/>
        <v>-6.7356383945399161</v>
      </c>
      <c r="S2828" s="2"/>
      <c r="T2828" s="1">
        <f t="shared" si="824"/>
        <v>304.17882714130974</v>
      </c>
      <c r="U2828" s="1">
        <f t="shared" si="825"/>
        <v>0</v>
      </c>
      <c r="V2828" s="1">
        <f t="shared" si="826"/>
        <v>85.700790676209081</v>
      </c>
      <c r="W2828" s="1">
        <f t="shared" si="827"/>
        <v>7632.5361374332215</v>
      </c>
      <c r="X2828" s="2">
        <f t="shared" si="836"/>
        <v>48.877433717465806</v>
      </c>
      <c r="Y2828">
        <f t="shared" ref="Y2828:Y2891" si="838">IF(X2828&gt;32,1,0)</f>
        <v>1</v>
      </c>
      <c r="Z2828" s="26">
        <f t="shared" si="828"/>
        <v>0</v>
      </c>
      <c r="AA2828">
        <f t="shared" si="829"/>
        <v>0.22331889138818922</v>
      </c>
      <c r="AB2828" s="28">
        <f t="shared" si="830"/>
        <v>40536.553571428572</v>
      </c>
      <c r="AC2828">
        <f t="shared" si="831"/>
        <v>9.6388888888888893</v>
      </c>
      <c r="AD2828" s="31">
        <f t="shared" si="820"/>
        <v>8.889500845836471</v>
      </c>
      <c r="AE2828" s="31">
        <f t="shared" si="832"/>
        <v>17.633004933826566</v>
      </c>
      <c r="AF2828" s="15">
        <f t="shared" si="821"/>
        <v>4.5138888888888884</v>
      </c>
      <c r="AG2828" s="31">
        <f t="shared" si="833"/>
        <v>6.3334559297769752</v>
      </c>
      <c r="AH2828" s="31">
        <f t="shared" si="834"/>
        <v>38.384324364702081</v>
      </c>
      <c r="AI2828">
        <f t="shared" si="835"/>
        <v>124.75693241842359</v>
      </c>
    </row>
    <row r="2829" spans="1:35" x14ac:dyDescent="0.2">
      <c r="A2829">
        <v>32</v>
      </c>
      <c r="C2829" s="27" t="s">
        <v>2890</v>
      </c>
      <c r="D2829" s="26">
        <v>29.275833333333335</v>
      </c>
      <c r="E2829">
        <v>0</v>
      </c>
      <c r="F2829" s="26">
        <v>2.5</v>
      </c>
      <c r="G2829" s="26">
        <v>44.345833333333331</v>
      </c>
      <c r="H2829" s="26">
        <v>45.751666666666665</v>
      </c>
      <c r="I2829" s="26">
        <v>99.866666666666674</v>
      </c>
      <c r="J2829" s="26">
        <v>44.326666666666668</v>
      </c>
      <c r="K2829">
        <v>219</v>
      </c>
      <c r="L2829">
        <v>2.5333333333333332</v>
      </c>
      <c r="M2829">
        <v>8.6583333333333332</v>
      </c>
      <c r="N2829">
        <v>40.252499999999998</v>
      </c>
      <c r="O2829" s="1">
        <f t="shared" si="837"/>
        <v>64.441692746969679</v>
      </c>
      <c r="Q2829" s="1">
        <f t="shared" si="822"/>
        <v>-2679.6995029315185</v>
      </c>
      <c r="R2829" s="2">
        <f t="shared" si="823"/>
        <v>-2.8351015825948971</v>
      </c>
      <c r="S2829" s="2"/>
      <c r="T2829" s="1">
        <f t="shared" si="824"/>
        <v>-615.46224709997159</v>
      </c>
      <c r="U2829" s="1">
        <f t="shared" si="825"/>
        <v>0</v>
      </c>
      <c r="V2829" s="1">
        <f t="shared" si="826"/>
        <v>-169.29705701176266</v>
      </c>
      <c r="W2829" s="1">
        <f t="shared" si="827"/>
        <v>3386.7224486966561</v>
      </c>
      <c r="X2829" s="2">
        <f t="shared" si="836"/>
        <v>42.141795322925887</v>
      </c>
      <c r="Y2829">
        <f t="shared" si="838"/>
        <v>1</v>
      </c>
      <c r="Z2829" s="26">
        <f t="shared" si="828"/>
        <v>0</v>
      </c>
      <c r="AA2829">
        <f t="shared" si="829"/>
        <v>4.8577835513208063</v>
      </c>
      <c r="AB2829" s="28">
        <f t="shared" si="830"/>
        <v>40536.595238095237</v>
      </c>
      <c r="AC2829">
        <f t="shared" si="831"/>
        <v>6.8587962962962949</v>
      </c>
      <c r="AD2829" s="31">
        <f t="shared" si="820"/>
        <v>7.4463049780750872</v>
      </c>
      <c r="AE2829" s="31">
        <f t="shared" si="832"/>
        <v>14.91696394238414</v>
      </c>
      <c r="AF2829" s="15">
        <f t="shared" si="821"/>
        <v>4.5847222222222213</v>
      </c>
      <c r="AG2829" s="31">
        <f t="shared" si="833"/>
        <v>6.3650572226720605</v>
      </c>
      <c r="AH2829" s="31">
        <f t="shared" si="834"/>
        <v>38.566007703789104</v>
      </c>
      <c r="AI2829">
        <f t="shared" si="835"/>
        <v>142.17805109356664</v>
      </c>
    </row>
    <row r="2830" spans="1:35" x14ac:dyDescent="0.2">
      <c r="A2830">
        <v>32</v>
      </c>
      <c r="C2830" s="27" t="s">
        <v>2891</v>
      </c>
      <c r="D2830" s="26">
        <v>29.302250000000001</v>
      </c>
      <c r="E2830">
        <v>0</v>
      </c>
      <c r="F2830" s="26">
        <v>1</v>
      </c>
      <c r="G2830" s="26">
        <v>42.977499999999999</v>
      </c>
      <c r="H2830" s="26">
        <v>45.2575</v>
      </c>
      <c r="I2830" s="26">
        <v>100</v>
      </c>
      <c r="J2830" s="26">
        <v>42.985833333333332</v>
      </c>
      <c r="K2830">
        <v>219.91666666666666</v>
      </c>
      <c r="L2830">
        <v>3.45</v>
      </c>
      <c r="M2830">
        <v>9.4833333333333325</v>
      </c>
      <c r="N2830">
        <v>40.325000000000003</v>
      </c>
      <c r="O2830" s="1">
        <f t="shared" si="837"/>
        <v>25.776677098787872</v>
      </c>
      <c r="Q2830" s="1">
        <f t="shared" si="822"/>
        <v>-1024.9757550506349</v>
      </c>
      <c r="R2830" s="2">
        <f t="shared" si="823"/>
        <v>0.26891722296584009</v>
      </c>
      <c r="S2830" s="2"/>
      <c r="T2830" s="1">
        <f t="shared" si="824"/>
        <v>-1014.5781508205091</v>
      </c>
      <c r="U2830" s="1">
        <f t="shared" si="825"/>
        <v>0</v>
      </c>
      <c r="V2830" s="1">
        <f t="shared" si="826"/>
        <v>-276.32949244308014</v>
      </c>
      <c r="W2830" s="1">
        <f t="shared" si="827"/>
        <v>2194.6126942592509</v>
      </c>
      <c r="X2830" s="2">
        <f t="shared" si="836"/>
        <v>39.306693740330992</v>
      </c>
      <c r="Y2830">
        <f t="shared" si="838"/>
        <v>1</v>
      </c>
      <c r="Z2830" s="26">
        <f t="shared" si="828"/>
        <v>360</v>
      </c>
      <c r="AA2830">
        <f t="shared" si="829"/>
        <v>13.474818596025164</v>
      </c>
      <c r="AB2830" s="28">
        <f t="shared" si="830"/>
        <v>40536.636904761908</v>
      </c>
      <c r="AC2830">
        <f t="shared" si="831"/>
        <v>6.0986111111111105</v>
      </c>
      <c r="AD2830" s="31">
        <f t="shared" si="820"/>
        <v>7.0744771451758659</v>
      </c>
      <c r="AE2830" s="31">
        <f t="shared" si="832"/>
        <v>14.210672182507182</v>
      </c>
      <c r="AF2830" s="15">
        <f t="shared" si="821"/>
        <v>4.6250000000000018</v>
      </c>
      <c r="AG2830" s="31">
        <f t="shared" si="833"/>
        <v>6.3830884145525753</v>
      </c>
      <c r="AH2830" s="31">
        <f t="shared" si="834"/>
        <v>38.669651083665038</v>
      </c>
      <c r="AI2830">
        <f t="shared" si="835"/>
        <v>147.04738115376102</v>
      </c>
    </row>
    <row r="2831" spans="1:35" x14ac:dyDescent="0.2">
      <c r="A2831">
        <v>32</v>
      </c>
      <c r="C2831" s="27" t="s">
        <v>2892</v>
      </c>
      <c r="D2831" s="26">
        <v>29.34075</v>
      </c>
      <c r="E2831">
        <v>0</v>
      </c>
      <c r="F2831" s="26">
        <v>1</v>
      </c>
      <c r="G2831" s="26">
        <v>42.105000000000004</v>
      </c>
      <c r="H2831" s="26">
        <v>45.06</v>
      </c>
      <c r="I2831" s="26">
        <v>100</v>
      </c>
      <c r="J2831" s="26">
        <v>42.105000000000004</v>
      </c>
      <c r="K2831">
        <v>220.25</v>
      </c>
      <c r="L2831">
        <v>3.6833333333333331</v>
      </c>
      <c r="M2831">
        <v>11.958333333333334</v>
      </c>
      <c r="N2831">
        <v>40.370000000000005</v>
      </c>
      <c r="O2831" s="1">
        <f t="shared" si="837"/>
        <v>25.776677098787872</v>
      </c>
      <c r="Q2831" s="1">
        <f t="shared" si="822"/>
        <v>-370.05984839244991</v>
      </c>
      <c r="R2831" s="2">
        <f t="shared" si="823"/>
        <v>0.96181324410625324</v>
      </c>
      <c r="S2831" s="2"/>
      <c r="T2831" s="1">
        <f t="shared" si="824"/>
        <v>-935.05670398822087</v>
      </c>
      <c r="U2831" s="1">
        <f t="shared" si="825"/>
        <v>0</v>
      </c>
      <c r="V2831" s="1">
        <f t="shared" si="826"/>
        <v>-254.72414465571842</v>
      </c>
      <c r="W2831" s="1">
        <f t="shared" si="827"/>
        <v>1435.4959564711796</v>
      </c>
      <c r="X2831" s="2">
        <f t="shared" si="836"/>
        <v>39.575610963296832</v>
      </c>
      <c r="Y2831">
        <f t="shared" si="838"/>
        <v>1</v>
      </c>
      <c r="Z2831" s="26">
        <f t="shared" si="828"/>
        <v>360</v>
      </c>
      <c r="AA2831">
        <f t="shared" si="829"/>
        <v>6.3978088989942012</v>
      </c>
      <c r="AB2831" s="28">
        <f t="shared" si="830"/>
        <v>40536.678571428572</v>
      </c>
      <c r="AC2831">
        <f t="shared" si="831"/>
        <v>5.6138888888888907</v>
      </c>
      <c r="AD2831" s="31">
        <f t="shared" si="820"/>
        <v>6.8401214260811081</v>
      </c>
      <c r="AE2831" s="31">
        <f t="shared" si="832"/>
        <v>13.763807559486336</v>
      </c>
      <c r="AF2831" s="15">
        <f t="shared" si="821"/>
        <v>4.6500000000000021</v>
      </c>
      <c r="AG2831" s="31">
        <f t="shared" si="833"/>
        <v>6.394302789289469</v>
      </c>
      <c r="AH2831" s="31">
        <f t="shared" si="834"/>
        <v>38.734103245447329</v>
      </c>
      <c r="AI2831">
        <f t="shared" si="835"/>
        <v>150.12141766399748</v>
      </c>
    </row>
    <row r="2832" spans="1:35" x14ac:dyDescent="0.2">
      <c r="A2832">
        <v>32</v>
      </c>
      <c r="C2832" s="27" t="s">
        <v>2893</v>
      </c>
      <c r="D2832" s="26">
        <v>29.383166666666668</v>
      </c>
      <c r="E2832">
        <v>0</v>
      </c>
      <c r="F2832" s="26">
        <v>1</v>
      </c>
      <c r="G2832" s="26">
        <v>41.662500000000001</v>
      </c>
      <c r="H2832" s="26">
        <v>44.530833333333334</v>
      </c>
      <c r="I2832" s="26">
        <v>100</v>
      </c>
      <c r="J2832" s="26">
        <v>41.662500000000001</v>
      </c>
      <c r="K2832">
        <v>219.25</v>
      </c>
      <c r="L2832">
        <v>3.6916666666666664</v>
      </c>
      <c r="M2832">
        <v>11.658333333333333</v>
      </c>
      <c r="N2832">
        <v>40.423333333333332</v>
      </c>
      <c r="O2832" s="1">
        <f t="shared" si="837"/>
        <v>25.776677098787872</v>
      </c>
      <c r="Q2832" s="1">
        <f t="shared" si="822"/>
        <v>-284.82894373540876</v>
      </c>
      <c r="R2832" s="2">
        <f t="shared" si="823"/>
        <v>1.051986889477619</v>
      </c>
      <c r="S2832" s="2"/>
      <c r="T2832" s="1">
        <f t="shared" si="824"/>
        <v>-680.85322721990519</v>
      </c>
      <c r="U2832" s="1">
        <f t="shared" si="825"/>
        <v>0</v>
      </c>
      <c r="V2832" s="1">
        <f t="shared" si="826"/>
        <v>-185.71252751756626</v>
      </c>
      <c r="W2832" s="1">
        <f t="shared" si="827"/>
        <v>1025.2557575757203</v>
      </c>
      <c r="X2832" s="2">
        <f t="shared" si="836"/>
        <v>40.537424207403085</v>
      </c>
      <c r="Y2832">
        <f t="shared" si="838"/>
        <v>1</v>
      </c>
      <c r="Z2832" s="26">
        <f t="shared" si="828"/>
        <v>360</v>
      </c>
      <c r="AA2832">
        <f t="shared" si="829"/>
        <v>1.2657955390875806</v>
      </c>
      <c r="AB2832" s="28">
        <f t="shared" si="830"/>
        <v>40536.720238095237</v>
      </c>
      <c r="AC2832">
        <f t="shared" si="831"/>
        <v>5.3680555555555562</v>
      </c>
      <c r="AD2832" s="31">
        <f t="shared" si="820"/>
        <v>6.7238964001447474</v>
      </c>
      <c r="AE2832" s="31">
        <f t="shared" si="832"/>
        <v>13.541879773317087</v>
      </c>
      <c r="AF2832" s="15">
        <f t="shared" si="821"/>
        <v>4.6796296296296287</v>
      </c>
      <c r="AG2832" s="31">
        <f t="shared" si="833"/>
        <v>6.4076163540102646</v>
      </c>
      <c r="AH2832" s="31">
        <f t="shared" si="834"/>
        <v>38.810611974905221</v>
      </c>
      <c r="AI2832">
        <f t="shared" si="835"/>
        <v>151.91561799594788</v>
      </c>
    </row>
    <row r="2833" spans="1:35" x14ac:dyDescent="0.2">
      <c r="A2833">
        <v>32</v>
      </c>
      <c r="C2833" s="27" t="s">
        <v>2894</v>
      </c>
      <c r="D2833" s="26">
        <v>29.40775</v>
      </c>
      <c r="E2833">
        <v>0</v>
      </c>
      <c r="F2833" s="26">
        <v>1</v>
      </c>
      <c r="G2833" s="26">
        <v>40.168333333333337</v>
      </c>
      <c r="H2833" s="26">
        <v>42.938333333333333</v>
      </c>
      <c r="I2833" s="26">
        <v>100</v>
      </c>
      <c r="J2833" s="26">
        <v>40.168333333333337</v>
      </c>
      <c r="K2833">
        <v>219.16666666666666</v>
      </c>
      <c r="L2833">
        <v>1.9750000000000001</v>
      </c>
      <c r="M2833">
        <v>8.875</v>
      </c>
      <c r="N2833">
        <v>40.463333333333331</v>
      </c>
      <c r="O2833" s="1">
        <f t="shared" si="837"/>
        <v>25.776677098787872</v>
      </c>
      <c r="Q2833" s="1">
        <f t="shared" si="822"/>
        <v>405.83583832018473</v>
      </c>
      <c r="R2833" s="2">
        <f t="shared" si="823"/>
        <v>1.7827049474189141</v>
      </c>
      <c r="S2833" s="2"/>
      <c r="T2833" s="1">
        <f t="shared" si="824"/>
        <v>-229.98346249923071</v>
      </c>
      <c r="U2833" s="1">
        <f t="shared" si="825"/>
        <v>0</v>
      </c>
      <c r="V2833" s="1">
        <f t="shared" si="826"/>
        <v>-62.629150382189771</v>
      </c>
      <c r="W2833" s="1">
        <f t="shared" si="827"/>
        <v>-244.07568135964866</v>
      </c>
      <c r="X2833" s="2">
        <f t="shared" si="836"/>
        <v>41.589411096880703</v>
      </c>
      <c r="Y2833">
        <f t="shared" si="838"/>
        <v>1</v>
      </c>
      <c r="Z2833" s="26">
        <f t="shared" si="828"/>
        <v>360</v>
      </c>
      <c r="AA2833">
        <f t="shared" si="829"/>
        <v>2.0194620100487839</v>
      </c>
      <c r="AB2833" s="28">
        <f t="shared" si="830"/>
        <v>40536.761904761908</v>
      </c>
      <c r="AC2833">
        <f t="shared" si="831"/>
        <v>4.5379629629629648</v>
      </c>
      <c r="AD2833" s="31">
        <f t="shared" si="820"/>
        <v>6.3441807102403267</v>
      </c>
      <c r="AE2833" s="31">
        <f t="shared" si="832"/>
        <v>12.815329748842883</v>
      </c>
      <c r="AF2833" s="15">
        <f t="shared" si="821"/>
        <v>4.7018518518518508</v>
      </c>
      <c r="AG2833" s="31">
        <f t="shared" si="833"/>
        <v>6.4176175333353482</v>
      </c>
      <c r="AH2833" s="31">
        <f t="shared" si="834"/>
        <v>38.868079752115058</v>
      </c>
      <c r="AI2833">
        <f t="shared" si="835"/>
        <v>156.62913301967228</v>
      </c>
    </row>
    <row r="2834" spans="1:35" x14ac:dyDescent="0.2">
      <c r="A2834">
        <v>32</v>
      </c>
      <c r="C2834" s="27" t="s">
        <v>2895</v>
      </c>
      <c r="D2834" s="26">
        <v>29.439250000000001</v>
      </c>
      <c r="E2834">
        <v>0</v>
      </c>
      <c r="F2834" s="26">
        <v>1</v>
      </c>
      <c r="G2834" s="26">
        <v>39.375833333333333</v>
      </c>
      <c r="H2834" s="26">
        <v>42.147500000000001</v>
      </c>
      <c r="I2834" s="26">
        <v>100</v>
      </c>
      <c r="J2834" s="26">
        <v>39.375833333333333</v>
      </c>
      <c r="K2834">
        <v>218.41666666666666</v>
      </c>
      <c r="L2834">
        <v>2.25</v>
      </c>
      <c r="M2834">
        <v>8.125</v>
      </c>
      <c r="N2834">
        <v>40.479999999999997</v>
      </c>
      <c r="O2834" s="1">
        <f t="shared" si="837"/>
        <v>25.776677098787872</v>
      </c>
      <c r="Q2834" s="1">
        <f t="shared" si="822"/>
        <v>514.51414944159148</v>
      </c>
      <c r="R2834" s="2">
        <f t="shared" si="823"/>
        <v>0.54435203564934997</v>
      </c>
      <c r="S2834" s="2"/>
      <c r="T2834" s="1">
        <f t="shared" si="824"/>
        <v>208.78997357237751</v>
      </c>
      <c r="U2834" s="1">
        <f t="shared" si="825"/>
        <v>0</v>
      </c>
      <c r="V2834" s="1">
        <f t="shared" si="826"/>
        <v>57.026508553945185</v>
      </c>
      <c r="W2834" s="1">
        <f t="shared" si="827"/>
        <v>-913.56010678401037</v>
      </c>
      <c r="X2834" s="2">
        <f t="shared" si="836"/>
        <v>43.372116044299617</v>
      </c>
      <c r="Y2834">
        <f t="shared" si="838"/>
        <v>1</v>
      </c>
      <c r="Z2834" s="26">
        <f t="shared" si="828"/>
        <v>0</v>
      </c>
      <c r="AA2834">
        <f t="shared" si="829"/>
        <v>15.970275505968031</v>
      </c>
      <c r="AB2834" s="28">
        <f t="shared" si="830"/>
        <v>40536.803571428572</v>
      </c>
      <c r="AC2834">
        <f t="shared" si="831"/>
        <v>4.0976851851851848</v>
      </c>
      <c r="AD2834" s="31">
        <f t="shared" si="820"/>
        <v>6.1505471537281213</v>
      </c>
      <c r="AE2834" s="31">
        <f t="shared" si="832"/>
        <v>12.443917367480186</v>
      </c>
      <c r="AF2834" s="15">
        <f t="shared" si="821"/>
        <v>4.7111111111111095</v>
      </c>
      <c r="AG2834" s="31">
        <f t="shared" si="833"/>
        <v>6.4217887448264266</v>
      </c>
      <c r="AH2834" s="31">
        <f t="shared" si="834"/>
        <v>38.892046495039075</v>
      </c>
      <c r="AI2834">
        <f t="shared" si="835"/>
        <v>159.00615231488405</v>
      </c>
    </row>
    <row r="2835" spans="1:35" x14ac:dyDescent="0.2">
      <c r="A2835">
        <v>32</v>
      </c>
      <c r="C2835" s="27" t="s">
        <v>2896</v>
      </c>
      <c r="D2835" s="26">
        <v>29.46725</v>
      </c>
      <c r="E2835">
        <v>0</v>
      </c>
      <c r="F2835" s="26">
        <v>1</v>
      </c>
      <c r="G2835" s="26">
        <v>39.017499999999998</v>
      </c>
      <c r="H2835" s="26">
        <v>42.524999999999999</v>
      </c>
      <c r="I2835" s="26">
        <v>100</v>
      </c>
      <c r="J2835" s="26">
        <v>39.017499999999998</v>
      </c>
      <c r="K2835">
        <v>233.33333333333334</v>
      </c>
      <c r="L2835">
        <v>4.0166666666666666</v>
      </c>
      <c r="M2835">
        <v>12.416666666666666</v>
      </c>
      <c r="N2835">
        <v>40.479999999999997</v>
      </c>
      <c r="O2835" s="1">
        <f t="shared" si="837"/>
        <v>25.776677098787872</v>
      </c>
      <c r="Q2835" s="1">
        <f t="shared" si="822"/>
        <v>773.60355524663385</v>
      </c>
      <c r="R2835" s="2">
        <f t="shared" si="823"/>
        <v>0.81846664574942829</v>
      </c>
      <c r="S2835" s="2"/>
      <c r="T2835" s="1">
        <f t="shared" si="824"/>
        <v>237.23728346667906</v>
      </c>
      <c r="U2835" s="1">
        <f t="shared" si="825"/>
        <v>0</v>
      </c>
      <c r="V2835" s="1">
        <f t="shared" si="826"/>
        <v>64.974900581489266</v>
      </c>
      <c r="W2835" s="1">
        <f t="shared" si="827"/>
        <v>-1210.0362169101436</v>
      </c>
      <c r="X2835" s="2">
        <f t="shared" si="836"/>
        <v>43.916468079948963</v>
      </c>
      <c r="Y2835">
        <f t="shared" si="838"/>
        <v>1</v>
      </c>
      <c r="Z2835" s="26">
        <f t="shared" si="828"/>
        <v>0</v>
      </c>
      <c r="AA2835">
        <f t="shared" si="829"/>
        <v>23.999888248358847</v>
      </c>
      <c r="AB2835" s="28">
        <f t="shared" si="830"/>
        <v>40536.845238095237</v>
      </c>
      <c r="AC2835">
        <f t="shared" si="831"/>
        <v>3.8986111111111099</v>
      </c>
      <c r="AD2835" s="31">
        <f t="shared" si="820"/>
        <v>6.0647165856787035</v>
      </c>
      <c r="AE2835" s="31">
        <f t="shared" si="832"/>
        <v>12.279079975722807</v>
      </c>
      <c r="AF2835" s="15">
        <f t="shared" si="821"/>
        <v>4.7111111111111095</v>
      </c>
      <c r="AG2835" s="31">
        <f t="shared" si="833"/>
        <v>6.4217887448264266</v>
      </c>
      <c r="AH2835" s="31">
        <f t="shared" si="834"/>
        <v>38.892046495039075</v>
      </c>
      <c r="AI2835">
        <f t="shared" si="835"/>
        <v>159.99715471412938</v>
      </c>
    </row>
    <row r="2836" spans="1:35" x14ac:dyDescent="0.2">
      <c r="A2836">
        <v>32</v>
      </c>
      <c r="C2836" s="27" t="s">
        <v>2897</v>
      </c>
      <c r="D2836" s="26">
        <v>29.508416666666669</v>
      </c>
      <c r="E2836">
        <v>0</v>
      </c>
      <c r="F2836" s="26">
        <v>1</v>
      </c>
      <c r="G2836" s="26">
        <v>39.310833333333335</v>
      </c>
      <c r="H2836" s="26">
        <v>41.120000000000005</v>
      </c>
      <c r="I2836" s="26">
        <v>100</v>
      </c>
      <c r="J2836" s="26">
        <v>39.310833333333335</v>
      </c>
      <c r="K2836">
        <v>235.08333333333334</v>
      </c>
      <c r="L2836">
        <v>2.8166666666666664</v>
      </c>
      <c r="M2836">
        <v>10.133333333333333</v>
      </c>
      <c r="N2836">
        <v>40.484166666666667</v>
      </c>
      <c r="O2836" s="1">
        <f t="shared" si="837"/>
        <v>25.776677098787872</v>
      </c>
      <c r="Q2836" s="1">
        <f t="shared" si="822"/>
        <v>52.508527282081445</v>
      </c>
      <c r="R2836" s="2">
        <f t="shared" si="823"/>
        <v>5.5553620334780063E-2</v>
      </c>
      <c r="S2836" s="2"/>
      <c r="T2836" s="1">
        <f t="shared" si="824"/>
        <v>616.32552452479194</v>
      </c>
      <c r="U2836" s="1">
        <f t="shared" si="825"/>
        <v>0</v>
      </c>
      <c r="V2836" s="1">
        <f t="shared" si="826"/>
        <v>168.5067117980233</v>
      </c>
      <c r="W2836" s="1">
        <f t="shared" si="827"/>
        <v>-970.7868908316135</v>
      </c>
      <c r="X2836" s="2">
        <f t="shared" si="836"/>
        <v>44.734934725698395</v>
      </c>
      <c r="Y2836">
        <f t="shared" si="838"/>
        <v>1</v>
      </c>
      <c r="Z2836" s="26">
        <f t="shared" si="828"/>
        <v>0</v>
      </c>
      <c r="AA2836">
        <f t="shared" si="829"/>
        <v>29.42087591465658</v>
      </c>
      <c r="AB2836" s="28">
        <f t="shared" si="830"/>
        <v>40536.886904761908</v>
      </c>
      <c r="AC2836">
        <f t="shared" si="831"/>
        <v>4.0615740740740751</v>
      </c>
      <c r="AD2836" s="31">
        <f t="shared" si="820"/>
        <v>6.1348989434562977</v>
      </c>
      <c r="AE2836" s="31">
        <f t="shared" si="832"/>
        <v>12.41387446602538</v>
      </c>
      <c r="AF2836" s="15">
        <f t="shared" si="821"/>
        <v>4.7134259259259261</v>
      </c>
      <c r="AG2836" s="31">
        <f t="shared" si="833"/>
        <v>6.4228319204795126</v>
      </c>
      <c r="AH2836" s="31">
        <f t="shared" si="834"/>
        <v>38.898040188830564</v>
      </c>
      <c r="AI2836">
        <f t="shared" si="835"/>
        <v>159.22280432550474</v>
      </c>
    </row>
    <row r="2837" spans="1:35" x14ac:dyDescent="0.2">
      <c r="A2837">
        <v>32</v>
      </c>
      <c r="C2837" s="27" t="s">
        <v>2898</v>
      </c>
      <c r="D2837" s="26">
        <v>29.52075</v>
      </c>
      <c r="E2837">
        <v>0</v>
      </c>
      <c r="F2837" s="26">
        <v>1</v>
      </c>
      <c r="G2837" s="26">
        <v>39.278333333333336</v>
      </c>
      <c r="H2837" s="26">
        <v>40.363333333333337</v>
      </c>
      <c r="I2837" s="26">
        <v>99.991666666666674</v>
      </c>
      <c r="J2837" s="26">
        <v>39.276666666666664</v>
      </c>
      <c r="K2837">
        <v>236.83333333333334</v>
      </c>
      <c r="L2837">
        <v>3.6916666666666664</v>
      </c>
      <c r="M2837">
        <v>11.591666666666667</v>
      </c>
      <c r="N2837">
        <v>40.479999999999997</v>
      </c>
      <c r="O2837" s="1">
        <f t="shared" si="837"/>
        <v>25.776677098787872</v>
      </c>
      <c r="Q2837" s="1">
        <f t="shared" si="822"/>
        <v>-100.01885389719726</v>
      </c>
      <c r="R2837" s="2">
        <f t="shared" si="823"/>
        <v>-0.10581918258486103</v>
      </c>
      <c r="S2837" s="2"/>
      <c r="T2837" s="1">
        <f t="shared" si="824"/>
        <v>754.80439963618994</v>
      </c>
      <c r="U2837" s="1">
        <f t="shared" si="825"/>
        <v>0</v>
      </c>
      <c r="V2837" s="1">
        <f t="shared" si="826"/>
        <v>205.93717061421611</v>
      </c>
      <c r="W2837" s="1">
        <f t="shared" si="827"/>
        <v>-994.22918791135055</v>
      </c>
      <c r="X2837" s="2">
        <f t="shared" si="836"/>
        <v>44.790488346033172</v>
      </c>
      <c r="Y2837">
        <f t="shared" si="838"/>
        <v>1</v>
      </c>
      <c r="Z2837" s="26">
        <f t="shared" si="828"/>
        <v>0</v>
      </c>
      <c r="AA2837">
        <f t="shared" si="829"/>
        <v>30.383852884031928</v>
      </c>
      <c r="AB2837" s="28">
        <f t="shared" si="830"/>
        <v>40536.928571428572</v>
      </c>
      <c r="AC2837">
        <f t="shared" si="831"/>
        <v>4.0435185185185203</v>
      </c>
      <c r="AD2837" s="31">
        <f t="shared" si="820"/>
        <v>6.1265774013690395</v>
      </c>
      <c r="AE2837" s="31">
        <f t="shared" si="832"/>
        <v>12.397843458290966</v>
      </c>
      <c r="AF2837" s="15">
        <f t="shared" si="821"/>
        <v>4.7111111111111095</v>
      </c>
      <c r="AG2837" s="31">
        <f t="shared" si="833"/>
        <v>6.4217887448264266</v>
      </c>
      <c r="AH2837" s="31">
        <f t="shared" si="834"/>
        <v>38.892046495039075</v>
      </c>
      <c r="AI2837">
        <f t="shared" si="835"/>
        <v>159.28314865692963</v>
      </c>
    </row>
    <row r="2838" spans="1:35" x14ac:dyDescent="0.2">
      <c r="A2838">
        <v>32</v>
      </c>
      <c r="C2838" s="27" t="s">
        <v>2899</v>
      </c>
      <c r="D2838" s="26">
        <v>29.561416666666666</v>
      </c>
      <c r="E2838">
        <v>0</v>
      </c>
      <c r="F2838" s="26">
        <v>1</v>
      </c>
      <c r="G2838" s="26">
        <v>39.359166666666667</v>
      </c>
      <c r="H2838" s="26">
        <v>40.646666666666668</v>
      </c>
      <c r="I2838" s="26">
        <v>99.983333333333334</v>
      </c>
      <c r="J2838" s="26">
        <v>39.355000000000004</v>
      </c>
      <c r="K2838">
        <v>227.33333333333334</v>
      </c>
      <c r="L2838">
        <v>2.6166666666666667</v>
      </c>
      <c r="M2838">
        <v>8.7833333333333332</v>
      </c>
      <c r="N2838">
        <v>40.479999999999997</v>
      </c>
      <c r="O2838" s="1">
        <f t="shared" si="837"/>
        <v>25.776677098787872</v>
      </c>
      <c r="Q2838" s="1">
        <f t="shared" si="822"/>
        <v>-82.328803079646519</v>
      </c>
      <c r="R2838" s="2">
        <f t="shared" si="823"/>
        <v>-8.7103244094684756E-2</v>
      </c>
      <c r="S2838" s="2"/>
      <c r="T2838" s="1">
        <f t="shared" si="824"/>
        <v>688.45613979393636</v>
      </c>
      <c r="U2838" s="1">
        <f t="shared" si="825"/>
        <v>0</v>
      </c>
      <c r="V2838" s="1">
        <f t="shared" si="826"/>
        <v>187.93407178030475</v>
      </c>
      <c r="W2838" s="1">
        <f t="shared" si="827"/>
        <v>-927.34969330150409</v>
      </c>
      <c r="X2838" s="2">
        <f t="shared" si="836"/>
        <v>44.684669163448312</v>
      </c>
      <c r="Y2838">
        <f t="shared" si="838"/>
        <v>1</v>
      </c>
      <c r="Z2838" s="26">
        <f t="shared" si="828"/>
        <v>0</v>
      </c>
      <c r="AA2838">
        <f t="shared" si="829"/>
        <v>28.360976843227537</v>
      </c>
      <c r="AB2838" s="28">
        <f t="shared" si="830"/>
        <v>40536.970238095237</v>
      </c>
      <c r="AC2838">
        <f t="shared" si="831"/>
        <v>4.0884259259259261</v>
      </c>
      <c r="AD2838" s="31">
        <f t="shared" si="820"/>
        <v>6.1455070236324927</v>
      </c>
      <c r="AE2838" s="31">
        <f t="shared" si="832"/>
        <v>12.434135333080095</v>
      </c>
      <c r="AF2838" s="15">
        <f t="shared" si="821"/>
        <v>4.7111111111111095</v>
      </c>
      <c r="AG2838" s="31">
        <f t="shared" si="833"/>
        <v>6.4217887448264266</v>
      </c>
      <c r="AH2838" s="31">
        <f t="shared" si="834"/>
        <v>38.892046495039075</v>
      </c>
      <c r="AI2838">
        <f t="shared" si="835"/>
        <v>159.0649619056974</v>
      </c>
    </row>
    <row r="2839" spans="1:35" x14ac:dyDescent="0.2">
      <c r="A2839">
        <v>32</v>
      </c>
      <c r="C2839" s="27" t="s">
        <v>2900</v>
      </c>
      <c r="D2839" s="26">
        <v>29.578749999999999</v>
      </c>
      <c r="E2839">
        <v>0</v>
      </c>
      <c r="F2839" s="26">
        <v>1</v>
      </c>
      <c r="G2839" s="26">
        <v>39.350833333333334</v>
      </c>
      <c r="H2839" s="26">
        <v>40.86</v>
      </c>
      <c r="I2839" s="26">
        <v>100</v>
      </c>
      <c r="J2839" s="26">
        <v>39.350833333333334</v>
      </c>
      <c r="K2839">
        <v>227.25</v>
      </c>
      <c r="L2839">
        <v>1.8416666666666668</v>
      </c>
      <c r="M2839">
        <v>7.4</v>
      </c>
      <c r="N2839">
        <v>40.479999999999997</v>
      </c>
      <c r="O2839" s="1">
        <f t="shared" si="837"/>
        <v>25.776677098787872</v>
      </c>
      <c r="Q2839" s="1">
        <f t="shared" si="822"/>
        <v>-10.30449409177433</v>
      </c>
      <c r="R2839" s="2">
        <f t="shared" si="823"/>
        <v>-1.0902075951228685E-2</v>
      </c>
      <c r="S2839" s="2"/>
      <c r="T2839" s="1">
        <f t="shared" si="824"/>
        <v>637.23343586697081</v>
      </c>
      <c r="U2839" s="1">
        <f t="shared" si="825"/>
        <v>0</v>
      </c>
      <c r="V2839" s="1">
        <f t="shared" si="826"/>
        <v>174.01655617463462</v>
      </c>
      <c r="W2839" s="1">
        <f t="shared" si="827"/>
        <v>-934.24448656025106</v>
      </c>
      <c r="X2839" s="2">
        <f t="shared" si="836"/>
        <v>44.597565919353627</v>
      </c>
      <c r="Y2839">
        <f t="shared" si="838"/>
        <v>1</v>
      </c>
      <c r="Z2839" s="26">
        <f t="shared" si="828"/>
        <v>0</v>
      </c>
      <c r="AA2839">
        <f t="shared" si="829"/>
        <v>27.528202829207196</v>
      </c>
      <c r="AB2839" s="28">
        <f t="shared" si="830"/>
        <v>40537.011904761908</v>
      </c>
      <c r="AC2839">
        <f t="shared" si="831"/>
        <v>4.0837962962962964</v>
      </c>
      <c r="AD2839" s="31">
        <f t="shared" si="820"/>
        <v>6.144524457281352</v>
      </c>
      <c r="AE2839" s="31">
        <f t="shared" si="832"/>
        <v>12.432354926641224</v>
      </c>
      <c r="AF2839" s="15">
        <f t="shared" si="821"/>
        <v>4.7111111111111095</v>
      </c>
      <c r="AG2839" s="31">
        <f t="shared" si="833"/>
        <v>6.4217887448264266</v>
      </c>
      <c r="AH2839" s="31">
        <f t="shared" si="834"/>
        <v>38.892046495039075</v>
      </c>
      <c r="AI2839">
        <f t="shared" si="835"/>
        <v>159.07566570920787</v>
      </c>
    </row>
    <row r="2840" spans="1:35" x14ac:dyDescent="0.2">
      <c r="A2840">
        <v>32</v>
      </c>
      <c r="C2840" s="27" t="s">
        <v>2901</v>
      </c>
      <c r="D2840" s="26">
        <v>29.584</v>
      </c>
      <c r="E2840">
        <v>0</v>
      </c>
      <c r="F2840" s="26">
        <v>1</v>
      </c>
      <c r="G2840" s="26">
        <v>39.335000000000001</v>
      </c>
      <c r="H2840" s="26">
        <v>40.839166666666664</v>
      </c>
      <c r="I2840" s="26">
        <v>100</v>
      </c>
      <c r="J2840" s="26">
        <v>39.335000000000001</v>
      </c>
      <c r="K2840">
        <v>228.83333333333334</v>
      </c>
      <c r="L2840">
        <v>1.9916666666666667</v>
      </c>
      <c r="M2840">
        <v>7.5750000000000002</v>
      </c>
      <c r="N2840">
        <v>40.446666666666665</v>
      </c>
      <c r="O2840" s="1">
        <f t="shared" si="837"/>
        <v>25.776677098787872</v>
      </c>
      <c r="Q2840" s="1">
        <f t="shared" si="822"/>
        <v>-26.678539072890032</v>
      </c>
      <c r="R2840" s="2">
        <f t="shared" si="823"/>
        <v>-2.8225690329876985E-2</v>
      </c>
      <c r="S2840" s="2"/>
      <c r="T2840" s="1">
        <f t="shared" si="824"/>
        <v>638.92665798014048</v>
      </c>
      <c r="U2840" s="1">
        <f t="shared" si="825"/>
        <v>0</v>
      </c>
      <c r="V2840" s="1">
        <f t="shared" si="826"/>
        <v>174.46241600435482</v>
      </c>
      <c r="W2840" s="1">
        <f t="shared" si="827"/>
        <v>-919.76542071688323</v>
      </c>
      <c r="X2840" s="2">
        <f t="shared" si="836"/>
        <v>44.586663843402398</v>
      </c>
      <c r="Y2840">
        <f t="shared" si="838"/>
        <v>1</v>
      </c>
      <c r="Z2840" s="26">
        <f t="shared" si="828"/>
        <v>0</v>
      </c>
      <c r="AA2840">
        <f t="shared" si="829"/>
        <v>27.579973124100039</v>
      </c>
      <c r="AB2840" s="28">
        <f t="shared" si="830"/>
        <v>40537.053571428572</v>
      </c>
      <c r="AC2840">
        <f t="shared" si="831"/>
        <v>4.0750000000000002</v>
      </c>
      <c r="AD2840" s="31">
        <f t="shared" si="820"/>
        <v>6.1407127692020875</v>
      </c>
      <c r="AE2840" s="31">
        <f t="shared" si="832"/>
        <v>12.425036883714366</v>
      </c>
      <c r="AF2840" s="15">
        <f t="shared" si="821"/>
        <v>4.6925925925925922</v>
      </c>
      <c r="AG2840" s="31">
        <f t="shared" si="833"/>
        <v>6.4134487067639965</v>
      </c>
      <c r="AH2840" s="31">
        <f t="shared" si="834"/>
        <v>38.844125856446546</v>
      </c>
      <c r="AI2840">
        <f t="shared" si="835"/>
        <v>158.83156290406583</v>
      </c>
    </row>
    <row r="2841" spans="1:35" x14ac:dyDescent="0.2">
      <c r="A2841">
        <v>32</v>
      </c>
      <c r="C2841" s="27" t="s">
        <v>2902</v>
      </c>
      <c r="D2841" s="26">
        <v>29.59225</v>
      </c>
      <c r="E2841">
        <v>0</v>
      </c>
      <c r="F2841" s="26">
        <v>1</v>
      </c>
      <c r="G2841" s="26">
        <v>38.543333333333337</v>
      </c>
      <c r="H2841" s="26">
        <v>40.17</v>
      </c>
      <c r="I2841" s="26">
        <v>100</v>
      </c>
      <c r="J2841" s="26">
        <v>38.543333333333337</v>
      </c>
      <c r="K2841">
        <v>214.83333333333334</v>
      </c>
      <c r="L2841">
        <v>1.9083333333333334</v>
      </c>
      <c r="M2841">
        <v>6.8083333333333336</v>
      </c>
      <c r="N2841">
        <v>40.443333333333328</v>
      </c>
      <c r="O2841" s="1">
        <f t="shared" si="837"/>
        <v>25.776677098787872</v>
      </c>
      <c r="Q2841" s="1">
        <f t="shared" si="822"/>
        <v>484.73535462825333</v>
      </c>
      <c r="R2841" s="2">
        <f t="shared" si="823"/>
        <v>0.51284629845355467</v>
      </c>
      <c r="S2841" s="2"/>
      <c r="T2841" s="1">
        <f t="shared" si="824"/>
        <v>748.20339833784772</v>
      </c>
      <c r="U2841" s="1">
        <f t="shared" si="825"/>
        <v>0</v>
      </c>
      <c r="V2841" s="1">
        <f t="shared" si="826"/>
        <v>203.87674707520526</v>
      </c>
      <c r="W2841" s="1">
        <f t="shared" si="827"/>
        <v>-1572.012862994369</v>
      </c>
      <c r="X2841" s="2">
        <f t="shared" si="836"/>
        <v>44.558438153072522</v>
      </c>
      <c r="Y2841">
        <f t="shared" si="838"/>
        <v>1</v>
      </c>
      <c r="Z2841" s="26">
        <f t="shared" si="828"/>
        <v>0</v>
      </c>
      <c r="AA2841">
        <f t="shared" si="829"/>
        <v>36.181485992449581</v>
      </c>
      <c r="AB2841" s="28">
        <f t="shared" si="830"/>
        <v>40537.095238095237</v>
      </c>
      <c r="AC2841">
        <f t="shared" si="831"/>
        <v>3.6351851851851871</v>
      </c>
      <c r="AD2841" s="31">
        <f t="shared" ref="AD2841:AD2904" si="839">10^($AF$17-$AF$18/($AF$19+AC2841))*I2841/100</f>
        <v>5.9527629075009916</v>
      </c>
      <c r="AE2841" s="31">
        <f t="shared" si="832"/>
        <v>12.063880854694386</v>
      </c>
      <c r="AF2841" s="15">
        <f t="shared" ref="AF2841:AF2904" si="840">(N2841-32)/1.8</f>
        <v>4.690740740740738</v>
      </c>
      <c r="AG2841" s="31">
        <f t="shared" si="833"/>
        <v>6.412615227537521</v>
      </c>
      <c r="AH2841" s="31">
        <f t="shared" si="834"/>
        <v>38.839336618475265</v>
      </c>
      <c r="AI2841">
        <f t="shared" si="835"/>
        <v>160.97404005185064</v>
      </c>
    </row>
    <row r="2842" spans="1:35" x14ac:dyDescent="0.2">
      <c r="A2842">
        <v>32</v>
      </c>
      <c r="C2842" s="27" t="s">
        <v>2903</v>
      </c>
      <c r="D2842" s="26">
        <v>29.614083333333333</v>
      </c>
      <c r="E2842">
        <v>0</v>
      </c>
      <c r="F2842" s="26">
        <v>1</v>
      </c>
      <c r="G2842" s="26">
        <v>38.17583333333333</v>
      </c>
      <c r="H2842" s="26">
        <v>39.828333333333333</v>
      </c>
      <c r="I2842" s="26">
        <v>100</v>
      </c>
      <c r="J2842" s="26">
        <v>38.17583333333333</v>
      </c>
      <c r="K2842">
        <v>219.75</v>
      </c>
      <c r="L2842">
        <v>1.3666666666666667</v>
      </c>
      <c r="M2842">
        <v>6.5166666666666666</v>
      </c>
      <c r="N2842">
        <v>40.44</v>
      </c>
      <c r="O2842" s="1">
        <f t="shared" si="837"/>
        <v>25.776677098787872</v>
      </c>
      <c r="Q2842" s="1">
        <f t="shared" ref="Q2842:Q2905" si="841">(O2842-T2842-U2842-V2842-W2842-AI2842)</f>
        <v>599.56259920139291</v>
      </c>
      <c r="R2842" s="2">
        <f t="shared" ref="R2842:R2905" si="842">Q2842/$O$12+Z2842/$O$17*$Z$21</f>
        <v>0.63433264513465815</v>
      </c>
      <c r="S2842" s="2"/>
      <c r="T2842" s="1">
        <f t="shared" ref="T2842:T2905" si="843">((X2842-H2842)*$D$13/$P$5)*$P$7/1000</f>
        <v>893.89293117974637</v>
      </c>
      <c r="U2842" s="1">
        <f t="shared" ref="U2842:U2905" si="844">IF(X2842&gt;80,(X2842-80)*$O$19,0)</f>
        <v>0</v>
      </c>
      <c r="V2842" s="1">
        <f t="shared" ref="V2842:V2905" si="845">$D$20*(((X2842-32)*5/9+273)^4-((H2842-32)*5/9+273)^4)*$D$14*$D$21*$D$22/1000</f>
        <v>243.70211104272383</v>
      </c>
      <c r="W2842" s="1">
        <f t="shared" ref="W2842:W2905" si="846">(G2842-N2842)*$O$20</f>
        <v>-1873.3153284016325</v>
      </c>
      <c r="X2842" s="2">
        <f t="shared" si="836"/>
        <v>45.071284451526076</v>
      </c>
      <c r="Y2842">
        <f t="shared" si="838"/>
        <v>1</v>
      </c>
      <c r="Z2842" s="26">
        <f t="shared" ref="Z2842:Z2905" si="847">IF(X2842&lt;42,IF(X2842&lt;36, 0.4*3600, 0.1*3600),0)*$Z$21</f>
        <v>0</v>
      </c>
      <c r="AA2842">
        <f t="shared" ref="AA2842:AA2905" si="848">(X2842-G2842)^2</f>
        <v>47.547246123385591</v>
      </c>
      <c r="AB2842" s="28">
        <f t="shared" ref="AB2842:AB2905" si="849">C2842-1/1/14</f>
        <v>40537.136904761908</v>
      </c>
      <c r="AC2842">
        <f t="shared" ref="AC2842:AC2905" si="850">(G2842-32)/1.8</f>
        <v>3.4310185185185165</v>
      </c>
      <c r="AD2842" s="31">
        <f t="shared" si="839"/>
        <v>5.8672499863912471</v>
      </c>
      <c r="AE2842" s="31">
        <f t="shared" ref="AE2842:AE2905" si="851">AD2842/760*35000/(AC2842+273.15)/0.0821</f>
        <v>11.899357595288459</v>
      </c>
      <c r="AF2842" s="15">
        <f t="shared" si="840"/>
        <v>4.6888888888888873</v>
      </c>
      <c r="AG2842" s="31">
        <f t="shared" ref="AG2842:AG2905" si="852">10^($AF$17-$AF$18/($AF$19+AF2842))</f>
        <v>6.411781843651891</v>
      </c>
      <c r="AH2842" s="31">
        <f t="shared" ref="AH2842:AH2905" si="853">AG2842/760*35000*$AE$14/(AF2842+273.15)/0.0821</f>
        <v>38.83454789411703</v>
      </c>
      <c r="AI2842">
        <f t="shared" ref="AI2842:AI2905" si="854">(AH2842-AE2842)*0.018*334</f>
        <v>161.93436407655736</v>
      </c>
    </row>
    <row r="2843" spans="1:35" x14ac:dyDescent="0.2">
      <c r="A2843">
        <v>32</v>
      </c>
      <c r="C2843" s="27" t="s">
        <v>2904</v>
      </c>
      <c r="D2843" s="26">
        <v>29.639499999999998</v>
      </c>
      <c r="E2843">
        <v>0</v>
      </c>
      <c r="F2843" s="26">
        <v>1</v>
      </c>
      <c r="G2843" s="26">
        <v>37.673333333333332</v>
      </c>
      <c r="H2843" s="26">
        <v>37.206666666666663</v>
      </c>
      <c r="I2843" s="26">
        <v>99.974999999999994</v>
      </c>
      <c r="J2843" s="26">
        <v>37.668333333333337</v>
      </c>
      <c r="K2843">
        <v>119.25</v>
      </c>
      <c r="L2843">
        <v>0.15</v>
      </c>
      <c r="M2843">
        <v>2.0166666666666666</v>
      </c>
      <c r="N2843">
        <v>40.402500000000003</v>
      </c>
      <c r="O2843" s="1">
        <f t="shared" si="837"/>
        <v>25.776677098787872</v>
      </c>
      <c r="Q2843" s="1">
        <f t="shared" si="841"/>
        <v>279.115127351193</v>
      </c>
      <c r="R2843" s="2">
        <f t="shared" si="842"/>
        <v>0.2953016703603748</v>
      </c>
      <c r="S2843" s="2"/>
      <c r="T2843" s="1">
        <f t="shared" si="843"/>
        <v>1449.0220375042368</v>
      </c>
      <c r="U2843" s="1">
        <f t="shared" si="844"/>
        <v>0</v>
      </c>
      <c r="V2843" s="1">
        <f t="shared" si="845"/>
        <v>392.72261644357309</v>
      </c>
      <c r="W2843" s="1">
        <f t="shared" si="846"/>
        <v>-2258.0447922397325</v>
      </c>
      <c r="X2843" s="2">
        <f t="shared" ref="X2843:X2906" si="855">X2842+R2842</f>
        <v>45.705617096660731</v>
      </c>
      <c r="Y2843">
        <f t="shared" si="838"/>
        <v>1</v>
      </c>
      <c r="Z2843" s="26">
        <f t="shared" si="847"/>
        <v>0</v>
      </c>
      <c r="AA2843">
        <f t="shared" si="848"/>
        <v>64.517582454612963</v>
      </c>
      <c r="AB2843" s="28">
        <f t="shared" si="849"/>
        <v>40537.178571428572</v>
      </c>
      <c r="AC2843">
        <f t="shared" si="850"/>
        <v>3.151851851851851</v>
      </c>
      <c r="AD2843" s="31">
        <f t="shared" si="839"/>
        <v>5.750638035431999</v>
      </c>
      <c r="AE2843" s="31">
        <f t="shared" si="851"/>
        <v>11.6746409206668</v>
      </c>
      <c r="AF2843" s="15">
        <f t="shared" si="840"/>
        <v>4.668055555555557</v>
      </c>
      <c r="AG2843" s="31">
        <f t="shared" si="852"/>
        <v>6.4024128416828709</v>
      </c>
      <c r="AH2843" s="31">
        <f t="shared" si="853"/>
        <v>38.780710122183336</v>
      </c>
      <c r="AI2843">
        <f t="shared" si="854"/>
        <v>162.96168803951738</v>
      </c>
    </row>
    <row r="2844" spans="1:35" x14ac:dyDescent="0.2">
      <c r="A2844">
        <v>32</v>
      </c>
      <c r="C2844" s="27" t="s">
        <v>2905</v>
      </c>
      <c r="D2844" s="26">
        <v>29.668500000000002</v>
      </c>
      <c r="E2844">
        <v>0</v>
      </c>
      <c r="F2844" s="26">
        <v>37.916666666666671</v>
      </c>
      <c r="G2844" s="26">
        <v>38.227499999999999</v>
      </c>
      <c r="H2844" s="26">
        <v>38.450833333333335</v>
      </c>
      <c r="I2844" s="26">
        <v>99.86666666666666</v>
      </c>
      <c r="J2844" s="26">
        <v>38.19083333333333</v>
      </c>
      <c r="K2844">
        <v>217.83333333333334</v>
      </c>
      <c r="L2844">
        <v>5.833333333333332E-2</v>
      </c>
      <c r="M2844">
        <v>1.7166666666666668</v>
      </c>
      <c r="N2844">
        <v>40.366666666666667</v>
      </c>
      <c r="O2844" s="1">
        <f t="shared" si="837"/>
        <v>977.36567332904019</v>
      </c>
      <c r="Q2844" s="1">
        <f t="shared" si="841"/>
        <v>948.2713724858969</v>
      </c>
      <c r="R2844" s="2">
        <f t="shared" si="842"/>
        <v>1.0032638607139026</v>
      </c>
      <c r="S2844" s="2"/>
      <c r="T2844" s="1">
        <f t="shared" si="843"/>
        <v>1287.2460274439966</v>
      </c>
      <c r="U2844" s="1">
        <f t="shared" si="844"/>
        <v>0</v>
      </c>
      <c r="V2844" s="1">
        <f t="shared" si="845"/>
        <v>350.48270999657524</v>
      </c>
      <c r="W2844" s="1">
        <f t="shared" si="846"/>
        <v>-1769.8934295204235</v>
      </c>
      <c r="X2844" s="2">
        <f t="shared" si="855"/>
        <v>46.000918767021105</v>
      </c>
      <c r="Y2844">
        <f t="shared" si="838"/>
        <v>1</v>
      </c>
      <c r="Z2844" s="26">
        <f t="shared" si="847"/>
        <v>0</v>
      </c>
      <c r="AA2844">
        <f t="shared" si="848"/>
        <v>60.426039327475927</v>
      </c>
      <c r="AB2844" s="28">
        <f t="shared" si="849"/>
        <v>40537.220238095237</v>
      </c>
      <c r="AC2844">
        <f t="shared" si="850"/>
        <v>3.4597222222222217</v>
      </c>
      <c r="AD2844" s="31">
        <f t="shared" si="839"/>
        <v>5.8713675185518639</v>
      </c>
      <c r="AE2844" s="31">
        <f t="shared" si="851"/>
        <v>11.906472694627102</v>
      </c>
      <c r="AF2844" s="15">
        <f t="shared" si="840"/>
        <v>4.6481481481481479</v>
      </c>
      <c r="AG2844" s="31">
        <f t="shared" si="852"/>
        <v>6.3934715005457168</v>
      </c>
      <c r="AH2844" s="31">
        <f t="shared" si="853"/>
        <v>38.729325808897713</v>
      </c>
      <c r="AI2844">
        <f t="shared" si="854"/>
        <v>161.25899292299491</v>
      </c>
    </row>
    <row r="2845" spans="1:35" x14ac:dyDescent="0.2">
      <c r="A2845">
        <v>32</v>
      </c>
      <c r="C2845" s="27" t="s">
        <v>2906</v>
      </c>
      <c r="D2845" s="26">
        <v>29.686583333333335</v>
      </c>
      <c r="E2845">
        <v>0</v>
      </c>
      <c r="F2845" s="26">
        <v>266.25</v>
      </c>
      <c r="G2845" s="26">
        <v>42.357500000000002</v>
      </c>
      <c r="H2845" s="26">
        <v>42.092500000000001</v>
      </c>
      <c r="I2845" s="26">
        <v>98.13333333333334</v>
      </c>
      <c r="J2845" s="26">
        <v>41.852499999999999</v>
      </c>
      <c r="K2845">
        <v>230.08333333333334</v>
      </c>
      <c r="L2845">
        <v>0.92500000000000004</v>
      </c>
      <c r="M2845">
        <v>4.333333333333333</v>
      </c>
      <c r="N2845">
        <v>40.341666666666669</v>
      </c>
      <c r="O2845" s="1">
        <f t="shared" si="837"/>
        <v>6863.0402775522707</v>
      </c>
      <c r="Q2845" s="1">
        <f t="shared" si="841"/>
        <v>3975.9303333716643</v>
      </c>
      <c r="R2845" s="2">
        <f t="shared" si="842"/>
        <v>4.2065038889986051</v>
      </c>
      <c r="S2845" s="2"/>
      <c r="T2845" s="1">
        <f t="shared" si="843"/>
        <v>837.41356387928795</v>
      </c>
      <c r="U2845" s="1">
        <f t="shared" si="844"/>
        <v>0</v>
      </c>
      <c r="V2845" s="1">
        <f t="shared" si="845"/>
        <v>231.17933694420407</v>
      </c>
      <c r="W2845" s="1">
        <f t="shared" si="846"/>
        <v>1667.8504892909627</v>
      </c>
      <c r="X2845" s="2">
        <f t="shared" si="855"/>
        <v>47.004182627735005</v>
      </c>
      <c r="Y2845">
        <f t="shared" si="838"/>
        <v>1</v>
      </c>
      <c r="Z2845" s="26">
        <f t="shared" si="847"/>
        <v>0</v>
      </c>
      <c r="AA2845">
        <f t="shared" si="848"/>
        <v>21.591659442894279</v>
      </c>
      <c r="AB2845" s="28">
        <f t="shared" si="849"/>
        <v>40537.261904761908</v>
      </c>
      <c r="AC2845">
        <f t="shared" si="850"/>
        <v>5.7541666666666673</v>
      </c>
      <c r="AD2845" s="31">
        <f t="shared" si="839"/>
        <v>6.7782958260073363</v>
      </c>
      <c r="AE2845" s="31">
        <f t="shared" si="851"/>
        <v>13.6325409656248</v>
      </c>
      <c r="AF2845" s="15">
        <f t="shared" si="840"/>
        <v>4.6342592592592604</v>
      </c>
      <c r="AG2845" s="31">
        <f t="shared" si="852"/>
        <v>6.387239866487521</v>
      </c>
      <c r="AH2845" s="31">
        <f t="shared" si="853"/>
        <v>38.693511369176292</v>
      </c>
      <c r="AI2845">
        <f t="shared" si="854"/>
        <v>150.66655406615158</v>
      </c>
    </row>
    <row r="2846" spans="1:35" x14ac:dyDescent="0.2">
      <c r="A2846">
        <v>32</v>
      </c>
      <c r="C2846" s="27" t="s">
        <v>2907</v>
      </c>
      <c r="D2846" s="26">
        <v>29.714500000000001</v>
      </c>
      <c r="E2846">
        <v>0</v>
      </c>
      <c r="F2846" s="26">
        <v>364</v>
      </c>
      <c r="G2846" s="26">
        <v>57.783333333333331</v>
      </c>
      <c r="H2846" s="26">
        <v>44.641666666666666</v>
      </c>
      <c r="I2846" s="26">
        <v>88.808333333333337</v>
      </c>
      <c r="J2846" s="26">
        <v>54.523333333333333</v>
      </c>
      <c r="K2846">
        <v>251.5</v>
      </c>
      <c r="L2846">
        <v>3.8166666666666664</v>
      </c>
      <c r="M2846">
        <v>10.641666666666667</v>
      </c>
      <c r="N2846">
        <v>40.347499999999997</v>
      </c>
      <c r="O2846" s="1">
        <f t="shared" si="837"/>
        <v>9382.7104639587851</v>
      </c>
      <c r="Q2846" s="1">
        <f t="shared" si="841"/>
        <v>-6583.4292831827988</v>
      </c>
      <c r="R2846" s="2">
        <f t="shared" si="842"/>
        <v>-6.965217838505577</v>
      </c>
      <c r="S2846" s="2"/>
      <c r="T2846" s="1">
        <f t="shared" si="843"/>
        <v>1119.9800029374242</v>
      </c>
      <c r="U2846" s="1">
        <f t="shared" si="844"/>
        <v>0</v>
      </c>
      <c r="V2846" s="1">
        <f t="shared" si="845"/>
        <v>315.45029224100733</v>
      </c>
      <c r="W2846" s="1">
        <f t="shared" si="846"/>
        <v>14425.9759352769</v>
      </c>
      <c r="X2846" s="2">
        <f t="shared" si="855"/>
        <v>51.21068651673361</v>
      </c>
      <c r="Y2846">
        <f t="shared" si="838"/>
        <v>1</v>
      </c>
      <c r="Z2846" s="26">
        <f t="shared" si="847"/>
        <v>0</v>
      </c>
      <c r="AA2846">
        <f t="shared" si="848"/>
        <v>43.199686175758458</v>
      </c>
      <c r="AB2846" s="28">
        <f t="shared" si="849"/>
        <v>40537.303571428572</v>
      </c>
      <c r="AC2846">
        <f t="shared" si="850"/>
        <v>14.324074074074073</v>
      </c>
      <c r="AD2846" s="31">
        <f t="shared" si="839"/>
        <v>10.906411690902766</v>
      </c>
      <c r="AE2846" s="31">
        <f t="shared" si="851"/>
        <v>21.2811208689015</v>
      </c>
      <c r="AF2846" s="15">
        <f t="shared" si="840"/>
        <v>4.6374999999999984</v>
      </c>
      <c r="AG2846" s="31">
        <f t="shared" si="852"/>
        <v>6.388693436035104</v>
      </c>
      <c r="AH2846" s="31">
        <f t="shared" si="853"/>
        <v>38.701865494026727</v>
      </c>
      <c r="AI2846">
        <f t="shared" si="854"/>
        <v>104.73351668625287</v>
      </c>
    </row>
    <row r="2847" spans="1:35" x14ac:dyDescent="0.2">
      <c r="A2847">
        <v>32</v>
      </c>
      <c r="C2847" s="27" t="s">
        <v>2908</v>
      </c>
      <c r="D2847" s="26">
        <v>29.710250000000002</v>
      </c>
      <c r="E2847">
        <v>0</v>
      </c>
      <c r="F2847" s="26">
        <v>350.75</v>
      </c>
      <c r="G2847" s="26">
        <v>64.797499999999999</v>
      </c>
      <c r="H2847" s="26">
        <v>45.107500000000002</v>
      </c>
      <c r="I2847" s="26">
        <v>86.108333333333334</v>
      </c>
      <c r="J2847" s="26">
        <v>60.58</v>
      </c>
      <c r="K2847">
        <v>250.75</v>
      </c>
      <c r="L2847">
        <v>4.7583333333333329</v>
      </c>
      <c r="M2847">
        <v>13.716666666666667</v>
      </c>
      <c r="N2847">
        <v>40.473333333333329</v>
      </c>
      <c r="O2847" s="1">
        <f t="shared" si="837"/>
        <v>9041.1694923998475</v>
      </c>
      <c r="Q2847" s="1">
        <f t="shared" si="841"/>
        <v>-10973.27852571276</v>
      </c>
      <c r="R2847" s="2">
        <f t="shared" si="842"/>
        <v>-11.609644768179773</v>
      </c>
      <c r="S2847" s="2"/>
      <c r="T2847" s="1">
        <f t="shared" si="843"/>
        <v>-146.97136929499138</v>
      </c>
      <c r="U2847" s="1">
        <f t="shared" si="844"/>
        <v>0</v>
      </c>
      <c r="V2847" s="1">
        <f t="shared" si="845"/>
        <v>-40.603457797897669</v>
      </c>
      <c r="W2847" s="1">
        <f t="shared" si="846"/>
        <v>20125.212042957388</v>
      </c>
      <c r="X2847" s="2">
        <f t="shared" si="855"/>
        <v>44.245468678228036</v>
      </c>
      <c r="Y2847">
        <f t="shared" si="838"/>
        <v>1</v>
      </c>
      <c r="Z2847" s="26">
        <f t="shared" si="847"/>
        <v>0</v>
      </c>
      <c r="AA2847">
        <f t="shared" si="848"/>
        <v>422.38599145109583</v>
      </c>
      <c r="AB2847" s="28">
        <f t="shared" si="849"/>
        <v>40537.345238095237</v>
      </c>
      <c r="AC2847">
        <f t="shared" si="850"/>
        <v>18.220833333333331</v>
      </c>
      <c r="AD2847" s="31">
        <f t="shared" si="839"/>
        <v>13.560590910370623</v>
      </c>
      <c r="AE2847" s="31">
        <f t="shared" si="851"/>
        <v>26.106210376902215</v>
      </c>
      <c r="AF2847" s="15">
        <f t="shared" si="840"/>
        <v>4.7074074074074046</v>
      </c>
      <c r="AG2847" s="31">
        <f t="shared" si="852"/>
        <v>6.4201199739650177</v>
      </c>
      <c r="AH2847" s="31">
        <f t="shared" si="853"/>
        <v>38.882458255829135</v>
      </c>
      <c r="AI2847">
        <f t="shared" si="854"/>
        <v>76.810802248108629</v>
      </c>
    </row>
    <row r="2848" spans="1:35" x14ac:dyDescent="0.2">
      <c r="A2848">
        <v>32</v>
      </c>
      <c r="C2848" s="27" t="s">
        <v>2909</v>
      </c>
      <c r="D2848" s="26">
        <v>29.711750000000002</v>
      </c>
      <c r="E2848">
        <v>0</v>
      </c>
      <c r="F2848" s="26">
        <v>644.5</v>
      </c>
      <c r="G2848" s="26">
        <v>64.164166666666674</v>
      </c>
      <c r="H2848" s="26">
        <v>45.526666666666671</v>
      </c>
      <c r="I2848" s="26">
        <v>88.366666666666674</v>
      </c>
      <c r="J2848" s="26">
        <v>60.654166666666669</v>
      </c>
      <c r="K2848">
        <v>233.58333333333334</v>
      </c>
      <c r="L2848">
        <v>2.7333333333333334</v>
      </c>
      <c r="M2848">
        <v>9.7166666666666668</v>
      </c>
      <c r="N2848">
        <v>40.44</v>
      </c>
      <c r="O2848" s="1">
        <f t="shared" si="837"/>
        <v>16613.068390168781</v>
      </c>
      <c r="Q2848" s="1">
        <f t="shared" si="841"/>
        <v>-306.35926607188344</v>
      </c>
      <c r="R2848" s="2">
        <f t="shared" si="842"/>
        <v>5.0892091747245702</v>
      </c>
      <c r="S2848" s="2"/>
      <c r="T2848" s="1">
        <f t="shared" si="843"/>
        <v>-2197.8143525135233</v>
      </c>
      <c r="U2848" s="1">
        <f t="shared" si="844"/>
        <v>0</v>
      </c>
      <c r="V2848" s="1">
        <f t="shared" si="845"/>
        <v>-587.28745813085777</v>
      </c>
      <c r="W2848" s="1">
        <f t="shared" si="846"/>
        <v>19628.78692832759</v>
      </c>
      <c r="X2848" s="2">
        <f t="shared" si="855"/>
        <v>32.635823910048259</v>
      </c>
      <c r="Y2848">
        <f t="shared" si="838"/>
        <v>1</v>
      </c>
      <c r="Z2848" s="26">
        <f t="shared" si="847"/>
        <v>1440</v>
      </c>
      <c r="AA2848">
        <f t="shared" si="848"/>
        <v>994.03639697881283</v>
      </c>
      <c r="AB2848" s="28">
        <f t="shared" si="849"/>
        <v>40537.386904761908</v>
      </c>
      <c r="AC2848">
        <f t="shared" si="850"/>
        <v>17.868981481481484</v>
      </c>
      <c r="AD2848" s="31">
        <f t="shared" si="839"/>
        <v>13.61154598677534</v>
      </c>
      <c r="AE2848" s="31">
        <f t="shared" si="851"/>
        <v>26.235988586489864</v>
      </c>
      <c r="AF2848" s="15">
        <f t="shared" si="840"/>
        <v>4.6888888888888873</v>
      </c>
      <c r="AG2848" s="31">
        <f t="shared" si="852"/>
        <v>6.411781843651891</v>
      </c>
      <c r="AH2848" s="31">
        <f t="shared" si="853"/>
        <v>38.83454789411703</v>
      </c>
      <c r="AI2848">
        <f t="shared" si="854"/>
        <v>75.742538557454523</v>
      </c>
    </row>
    <row r="2849" spans="1:35" x14ac:dyDescent="0.2">
      <c r="A2849">
        <v>32</v>
      </c>
      <c r="C2849" s="27" t="s">
        <v>2910</v>
      </c>
      <c r="D2849" s="26">
        <v>29.716000000000001</v>
      </c>
      <c r="E2849">
        <v>0</v>
      </c>
      <c r="F2849" s="26">
        <v>775.75</v>
      </c>
      <c r="G2849" s="26">
        <v>58.785833333333329</v>
      </c>
      <c r="H2849" s="26">
        <v>45.176666666666669</v>
      </c>
      <c r="I2849" s="26">
        <v>93.158333333333331</v>
      </c>
      <c r="J2849" s="26">
        <v>56.831666666666663</v>
      </c>
      <c r="K2849">
        <v>212.25</v>
      </c>
      <c r="L2849">
        <v>2.3416666666666668</v>
      </c>
      <c r="M2849">
        <v>8.7249999999999996</v>
      </c>
      <c r="N2849">
        <v>40.459999999999994</v>
      </c>
      <c r="O2849" s="1">
        <f t="shared" si="837"/>
        <v>19996.257259384693</v>
      </c>
      <c r="Q2849" s="1">
        <f t="shared" si="841"/>
        <v>6353.9056745580883</v>
      </c>
      <c r="R2849" s="2">
        <f t="shared" si="842"/>
        <v>8.0757173496136261</v>
      </c>
      <c r="S2849" s="2"/>
      <c r="T2849" s="1">
        <f t="shared" si="843"/>
        <v>-1270.460554454409</v>
      </c>
      <c r="U2849" s="1">
        <f t="shared" si="844"/>
        <v>0</v>
      </c>
      <c r="V2849" s="1">
        <f t="shared" si="845"/>
        <v>-344.31116990648167</v>
      </c>
      <c r="W2849" s="1">
        <f t="shared" si="846"/>
        <v>15162.339855311107</v>
      </c>
      <c r="X2849" s="2">
        <f t="shared" si="855"/>
        <v>37.725033084772832</v>
      </c>
      <c r="Y2849">
        <f t="shared" si="838"/>
        <v>1</v>
      </c>
      <c r="Z2849" s="26">
        <f t="shared" si="847"/>
        <v>360</v>
      </c>
      <c r="AA2849">
        <f t="shared" si="848"/>
        <v>443.55730710976587</v>
      </c>
      <c r="AB2849" s="28">
        <f t="shared" si="849"/>
        <v>40537.428571428572</v>
      </c>
      <c r="AC2849">
        <f t="shared" si="850"/>
        <v>14.881018518518516</v>
      </c>
      <c r="AD2849" s="31">
        <f t="shared" si="839"/>
        <v>11.860264917991191</v>
      </c>
      <c r="AE2849" s="31">
        <f t="shared" si="851"/>
        <v>23.097577054436055</v>
      </c>
      <c r="AF2849" s="15">
        <f t="shared" si="840"/>
        <v>4.6999999999999966</v>
      </c>
      <c r="AG2849" s="31">
        <f t="shared" si="852"/>
        <v>6.416783577264809</v>
      </c>
      <c r="AH2849" s="31">
        <f t="shared" si="853"/>
        <v>38.863287945385778</v>
      </c>
      <c r="AI2849">
        <f t="shared" si="854"/>
        <v>94.783453876389729</v>
      </c>
    </row>
    <row r="2850" spans="1:35" x14ac:dyDescent="0.2">
      <c r="A2850">
        <v>32</v>
      </c>
      <c r="C2850" s="27" t="s">
        <v>2911</v>
      </c>
      <c r="D2850" s="26">
        <v>29.718250000000001</v>
      </c>
      <c r="E2850">
        <v>0</v>
      </c>
      <c r="F2850" s="26">
        <v>603.08333333333337</v>
      </c>
      <c r="G2850" s="26">
        <v>61.096666666666664</v>
      </c>
      <c r="H2850" s="26">
        <v>45.82416666666667</v>
      </c>
      <c r="I2850" s="26">
        <v>92.091666666666669</v>
      </c>
      <c r="J2850" s="26">
        <v>58.811666666666667</v>
      </c>
      <c r="K2850">
        <v>282.91666666666669</v>
      </c>
      <c r="L2850">
        <v>2.7166666666666668</v>
      </c>
      <c r="M2850">
        <v>9.2083333333333339</v>
      </c>
      <c r="N2850">
        <v>40.544166666666669</v>
      </c>
      <c r="O2850" s="1">
        <f t="shared" si="837"/>
        <v>15545.484346993986</v>
      </c>
      <c r="Q2850" s="1">
        <f t="shared" si="841"/>
        <v>-1540.011112859911</v>
      </c>
      <c r="R2850" s="2">
        <f t="shared" si="842"/>
        <v>-1.6293199810301418</v>
      </c>
      <c r="S2850" s="2"/>
      <c r="T2850" s="1">
        <f t="shared" si="843"/>
        <v>-3.9923325696310759</v>
      </c>
      <c r="U2850" s="1">
        <f t="shared" si="844"/>
        <v>0</v>
      </c>
      <c r="V2850" s="1">
        <f t="shared" si="845"/>
        <v>-1.1104257291121331</v>
      </c>
      <c r="W2850" s="1">
        <f t="shared" si="846"/>
        <v>17004.628614048372</v>
      </c>
      <c r="X2850" s="2">
        <f t="shared" si="855"/>
        <v>45.800750434386458</v>
      </c>
      <c r="Y2850">
        <f t="shared" si="838"/>
        <v>1</v>
      </c>
      <c r="Z2850" s="26">
        <f t="shared" si="847"/>
        <v>0</v>
      </c>
      <c r="AA2850">
        <f t="shared" si="848"/>
        <v>233.9650533849331</v>
      </c>
      <c r="AB2850" s="28">
        <f t="shared" si="849"/>
        <v>40537.470238095237</v>
      </c>
      <c r="AC2850">
        <f t="shared" si="850"/>
        <v>16.164814814814815</v>
      </c>
      <c r="AD2850" s="31">
        <f t="shared" si="839"/>
        <v>12.731760829990762</v>
      </c>
      <c r="AE2850" s="31">
        <f t="shared" si="851"/>
        <v>24.684770490992143</v>
      </c>
      <c r="AF2850" s="15">
        <f t="shared" si="840"/>
        <v>4.7467592592592602</v>
      </c>
      <c r="AG2850" s="31">
        <f t="shared" si="852"/>
        <v>6.4378701965055125</v>
      </c>
      <c r="AH2850" s="31">
        <f t="shared" si="853"/>
        <v>38.98443850567412</v>
      </c>
      <c r="AI2850">
        <f t="shared" si="854"/>
        <v>85.969604104268029</v>
      </c>
    </row>
    <row r="2851" spans="1:35" x14ac:dyDescent="0.2">
      <c r="A2851">
        <v>32</v>
      </c>
      <c r="C2851" s="27" t="s">
        <v>2912</v>
      </c>
      <c r="D2851" s="26">
        <v>29.728750000000002</v>
      </c>
      <c r="E2851">
        <v>0</v>
      </c>
      <c r="F2851" s="26">
        <v>276.66666666666669</v>
      </c>
      <c r="G2851" s="26">
        <v>56.019166666666663</v>
      </c>
      <c r="H2851" s="26">
        <v>44.905833333333334</v>
      </c>
      <c r="I2851" s="26">
        <v>95.424999999999997</v>
      </c>
      <c r="J2851" s="26">
        <v>54.75333333333333</v>
      </c>
      <c r="K2851">
        <v>265.58333333333331</v>
      </c>
      <c r="L2851">
        <v>1.9916666666666667</v>
      </c>
      <c r="M2851">
        <v>7.6333333333333329</v>
      </c>
      <c r="N2851">
        <v>40.6875</v>
      </c>
      <c r="O2851" s="1">
        <f t="shared" si="837"/>
        <v>7131.5473306646436</v>
      </c>
      <c r="Q2851" s="1">
        <f t="shared" si="841"/>
        <v>-5499.9172981852771</v>
      </c>
      <c r="R2851" s="2">
        <f t="shared" si="842"/>
        <v>-5.8188704439314938</v>
      </c>
      <c r="S2851" s="2"/>
      <c r="T2851" s="1">
        <f t="shared" si="843"/>
        <v>-125.21145596257132</v>
      </c>
      <c r="U2851" s="1">
        <f t="shared" si="844"/>
        <v>0</v>
      </c>
      <c r="V2851" s="1">
        <f t="shared" si="845"/>
        <v>-34.563515034454966</v>
      </c>
      <c r="W2851" s="1">
        <f t="shared" si="846"/>
        <v>12685.040637443211</v>
      </c>
      <c r="X2851" s="2">
        <f t="shared" si="855"/>
        <v>44.171430453356315</v>
      </c>
      <c r="Y2851">
        <f t="shared" si="838"/>
        <v>1</v>
      </c>
      <c r="Z2851" s="26">
        <f t="shared" si="847"/>
        <v>0</v>
      </c>
      <c r="AA2851">
        <f t="shared" si="848"/>
        <v>140.36885338018544</v>
      </c>
      <c r="AB2851" s="28">
        <f t="shared" si="849"/>
        <v>40537.511904761908</v>
      </c>
      <c r="AC2851">
        <f t="shared" si="850"/>
        <v>13.34398148148148</v>
      </c>
      <c r="AD2851" s="31">
        <f t="shared" si="839"/>
        <v>10.994816059967597</v>
      </c>
      <c r="AE2851" s="31">
        <f t="shared" si="851"/>
        <v>21.52701235769177</v>
      </c>
      <c r="AF2851" s="15">
        <f t="shared" si="840"/>
        <v>4.8263888888888884</v>
      </c>
      <c r="AG2851" s="31">
        <f t="shared" si="852"/>
        <v>6.4739204789931257</v>
      </c>
      <c r="AH2851" s="31">
        <f t="shared" si="853"/>
        <v>39.191510428838839</v>
      </c>
      <c r="AI2851">
        <f t="shared" si="854"/>
        <v>106.19896240373618</v>
      </c>
    </row>
    <row r="2852" spans="1:35" x14ac:dyDescent="0.2">
      <c r="A2852">
        <v>32</v>
      </c>
      <c r="C2852" s="27" t="s">
        <v>2913</v>
      </c>
      <c r="D2852" s="26">
        <v>29.746749999999999</v>
      </c>
      <c r="E2852">
        <v>0</v>
      </c>
      <c r="F2852" s="26">
        <v>88.5</v>
      </c>
      <c r="G2852" s="26">
        <v>51.405833333333334</v>
      </c>
      <c r="H2852" s="26">
        <v>42.845833333333331</v>
      </c>
      <c r="I2852" s="26">
        <v>96.966666666666669</v>
      </c>
      <c r="J2852" s="26">
        <v>50.594166666666666</v>
      </c>
      <c r="K2852">
        <v>228.41666666666666</v>
      </c>
      <c r="L2852">
        <v>0.92499999999999993</v>
      </c>
      <c r="M2852">
        <v>4.3416666666666668</v>
      </c>
      <c r="N2852">
        <v>40.885833333333331</v>
      </c>
      <c r="O2852" s="1">
        <f t="shared" si="837"/>
        <v>2281.2359232427257</v>
      </c>
      <c r="Q2852" s="1">
        <f t="shared" si="841"/>
        <v>-5575.4336222331276</v>
      </c>
      <c r="R2852" s="2">
        <f t="shared" si="842"/>
        <v>-4.5454324034258988</v>
      </c>
      <c r="S2852" s="2"/>
      <c r="T2852" s="1">
        <f t="shared" si="843"/>
        <v>-766.07719041348605</v>
      </c>
      <c r="U2852" s="1">
        <f t="shared" si="844"/>
        <v>0</v>
      </c>
      <c r="V2852" s="1">
        <f t="shared" si="845"/>
        <v>-206.5522205973769</v>
      </c>
      <c r="W2852" s="1">
        <f t="shared" si="846"/>
        <v>8703.9870098425472</v>
      </c>
      <c r="X2852" s="2">
        <f t="shared" si="855"/>
        <v>38.35256000942482</v>
      </c>
      <c r="Y2852">
        <f t="shared" si="838"/>
        <v>1</v>
      </c>
      <c r="Z2852" s="26">
        <f t="shared" si="847"/>
        <v>360</v>
      </c>
      <c r="AA2852">
        <f t="shared" si="848"/>
        <v>170.3879444686616</v>
      </c>
      <c r="AB2852" s="28">
        <f t="shared" si="849"/>
        <v>40537.553571428572</v>
      </c>
      <c r="AC2852">
        <f t="shared" si="850"/>
        <v>10.781018518518518</v>
      </c>
      <c r="AD2852" s="31">
        <f t="shared" si="839"/>
        <v>9.4330858943279754</v>
      </c>
      <c r="AE2852" s="31">
        <f t="shared" si="851"/>
        <v>18.635980338966622</v>
      </c>
      <c r="AF2852" s="15">
        <f t="shared" si="840"/>
        <v>4.9365740740740724</v>
      </c>
      <c r="AG2852" s="31">
        <f t="shared" si="852"/>
        <v>6.52409698522992</v>
      </c>
      <c r="AH2852" s="31">
        <f t="shared" si="853"/>
        <v>39.479617505328854</v>
      </c>
      <c r="AI2852">
        <f t="shared" si="854"/>
        <v>125.31194664416974</v>
      </c>
    </row>
    <row r="2853" spans="1:35" x14ac:dyDescent="0.2">
      <c r="A2853">
        <v>32</v>
      </c>
      <c r="C2853" s="27" t="s">
        <v>2914</v>
      </c>
      <c r="D2853" s="26">
        <v>29.751333333333335</v>
      </c>
      <c r="E2853">
        <v>0</v>
      </c>
      <c r="F2853" s="26">
        <v>2.75</v>
      </c>
      <c r="G2853" s="26">
        <v>45.226666666666667</v>
      </c>
      <c r="H2853" s="26">
        <v>40.354166666666671</v>
      </c>
      <c r="I2853" s="26">
        <v>98.858333333333334</v>
      </c>
      <c r="J2853" s="26">
        <v>44.935833333333335</v>
      </c>
      <c r="K2853">
        <v>197.66666666666666</v>
      </c>
      <c r="L2853">
        <v>0.9916666666666667</v>
      </c>
      <c r="M2853">
        <v>4.8083333333333336</v>
      </c>
      <c r="N2853">
        <v>41.097500000000004</v>
      </c>
      <c r="O2853" s="1">
        <f t="shared" si="837"/>
        <v>70.88586202166664</v>
      </c>
      <c r="Q2853" s="1">
        <f t="shared" si="841"/>
        <v>-2082.1500995488809</v>
      </c>
      <c r="R2853" s="2">
        <f t="shared" si="842"/>
        <v>3.2104360522753965</v>
      </c>
      <c r="S2853" s="2"/>
      <c r="T2853" s="1">
        <f t="shared" si="843"/>
        <v>-1116.2324051012529</v>
      </c>
      <c r="U2853" s="1">
        <f t="shared" si="844"/>
        <v>0</v>
      </c>
      <c r="V2853" s="1">
        <f t="shared" si="845"/>
        <v>-294.65996167237068</v>
      </c>
      <c r="W2853" s="1">
        <f t="shared" si="846"/>
        <v>3416.3700597092657</v>
      </c>
      <c r="X2853" s="2">
        <f t="shared" si="855"/>
        <v>33.807127605998922</v>
      </c>
      <c r="Y2853">
        <f t="shared" si="838"/>
        <v>1</v>
      </c>
      <c r="Z2853" s="26">
        <f t="shared" si="847"/>
        <v>1440</v>
      </c>
      <c r="AA2853">
        <f t="shared" si="848"/>
        <v>130.40587235811637</v>
      </c>
      <c r="AB2853" s="28">
        <f t="shared" si="849"/>
        <v>40537.595238095237</v>
      </c>
      <c r="AC2853">
        <f t="shared" si="850"/>
        <v>7.3481481481481481</v>
      </c>
      <c r="AD2853" s="31">
        <f t="shared" si="839"/>
        <v>7.6234379749021617</v>
      </c>
      <c r="AE2853" s="31">
        <f t="shared" si="851"/>
        <v>15.245166355236002</v>
      </c>
      <c r="AF2853" s="15">
        <f t="shared" si="840"/>
        <v>5.0541666666666689</v>
      </c>
      <c r="AG2853" s="31">
        <f t="shared" si="852"/>
        <v>6.5780239395069495</v>
      </c>
      <c r="AH2853" s="31">
        <f t="shared" si="853"/>
        <v>39.789123214002714</v>
      </c>
      <c r="AI2853">
        <f t="shared" si="854"/>
        <v>147.55826863490546</v>
      </c>
    </row>
    <row r="2854" spans="1:35" x14ac:dyDescent="0.2">
      <c r="A2854">
        <v>32</v>
      </c>
      <c r="C2854" s="27" t="s">
        <v>2915</v>
      </c>
      <c r="D2854" s="26">
        <v>29.745166666666666</v>
      </c>
      <c r="E2854">
        <v>0</v>
      </c>
      <c r="F2854" s="26">
        <v>1</v>
      </c>
      <c r="G2854" s="26">
        <v>42.339166666666671</v>
      </c>
      <c r="H2854" s="26">
        <v>38.518333333333331</v>
      </c>
      <c r="I2854" s="26">
        <v>99.683333333333337</v>
      </c>
      <c r="J2854" s="26">
        <v>42.263333333333335</v>
      </c>
      <c r="K2854">
        <v>210.5</v>
      </c>
      <c r="L2854">
        <v>0.38333333333333336</v>
      </c>
      <c r="M2854">
        <v>2.6583333333333332</v>
      </c>
      <c r="N2854">
        <v>41.330833333333331</v>
      </c>
      <c r="O2854" s="1">
        <f t="shared" si="837"/>
        <v>25.776677098787872</v>
      </c>
      <c r="Q2854" s="1">
        <f t="shared" si="841"/>
        <v>-642.87876127994286</v>
      </c>
      <c r="R2854" s="2">
        <f t="shared" si="842"/>
        <v>0.67317292050168631</v>
      </c>
      <c r="S2854" s="2"/>
      <c r="T2854" s="1">
        <f t="shared" si="843"/>
        <v>-255.87257512456128</v>
      </c>
      <c r="U2854" s="1">
        <f t="shared" si="844"/>
        <v>0</v>
      </c>
      <c r="V2854" s="1">
        <f t="shared" si="845"/>
        <v>-67.822648675151015</v>
      </c>
      <c r="W2854" s="1">
        <f t="shared" si="846"/>
        <v>834.26998430842434</v>
      </c>
      <c r="X2854" s="2">
        <f t="shared" si="855"/>
        <v>37.017563658274319</v>
      </c>
      <c r="Y2854">
        <f t="shared" si="838"/>
        <v>1</v>
      </c>
      <c r="Z2854" s="26">
        <f t="shared" si="847"/>
        <v>360</v>
      </c>
      <c r="AA2854">
        <f t="shared" si="848"/>
        <v>28.319458578930526</v>
      </c>
      <c r="AB2854" s="28">
        <f t="shared" si="849"/>
        <v>40537.636904761908</v>
      </c>
      <c r="AC2854">
        <f t="shared" si="850"/>
        <v>5.7439814814814838</v>
      </c>
      <c r="AD2854" s="31">
        <f t="shared" si="839"/>
        <v>6.8804813414261323</v>
      </c>
      <c r="AE2854" s="31">
        <f t="shared" si="851"/>
        <v>13.838562327381581</v>
      </c>
      <c r="AF2854" s="15">
        <f t="shared" si="840"/>
        <v>5.1837962962962951</v>
      </c>
      <c r="AG2854" s="31">
        <f t="shared" si="852"/>
        <v>6.6379251669780306</v>
      </c>
      <c r="AH2854" s="31">
        <f t="shared" si="853"/>
        <v>40.132753589859739</v>
      </c>
      <c r="AI2854">
        <f t="shared" si="854"/>
        <v>158.08067787001869</v>
      </c>
    </row>
    <row r="2855" spans="1:35" x14ac:dyDescent="0.2">
      <c r="A2855">
        <v>32</v>
      </c>
      <c r="C2855" s="27" t="s">
        <v>2916</v>
      </c>
      <c r="D2855" s="26">
        <v>29.752916666666668</v>
      </c>
      <c r="E2855">
        <v>0</v>
      </c>
      <c r="F2855" s="26">
        <v>1</v>
      </c>
      <c r="G2855" s="26">
        <v>40.210833333333333</v>
      </c>
      <c r="H2855" s="26">
        <v>34.767499999999998</v>
      </c>
      <c r="I2855" s="26">
        <v>100</v>
      </c>
      <c r="J2855" s="26">
        <v>40.210833333333333</v>
      </c>
      <c r="K2855">
        <v>205.5</v>
      </c>
      <c r="L2855">
        <v>0</v>
      </c>
      <c r="M2855">
        <v>0.5083333333333333</v>
      </c>
      <c r="N2855">
        <v>41.502499999999998</v>
      </c>
      <c r="O2855" s="1">
        <f t="shared" si="837"/>
        <v>25.776677098787872</v>
      </c>
      <c r="Q2855" s="1">
        <f t="shared" si="841"/>
        <v>299.54927102514716</v>
      </c>
      <c r="R2855" s="2">
        <f t="shared" si="842"/>
        <v>1.6702545719879787</v>
      </c>
      <c r="S2855" s="2"/>
      <c r="T2855" s="1">
        <f t="shared" si="843"/>
        <v>498.39497928309237</v>
      </c>
      <c r="U2855" s="1">
        <f t="shared" si="844"/>
        <v>0</v>
      </c>
      <c r="V2855" s="1">
        <f t="shared" si="845"/>
        <v>130.88459227503856</v>
      </c>
      <c r="W2855" s="1">
        <f t="shared" si="846"/>
        <v>-1068.6929551058238</v>
      </c>
      <c r="X2855" s="2">
        <f t="shared" si="855"/>
        <v>37.690736578776004</v>
      </c>
      <c r="Y2855">
        <f t="shared" si="838"/>
        <v>1</v>
      </c>
      <c r="Z2855" s="26">
        <f t="shared" si="847"/>
        <v>360</v>
      </c>
      <c r="AA2855">
        <f t="shared" si="848"/>
        <v>6.3508876523303837</v>
      </c>
      <c r="AB2855" s="28">
        <f t="shared" si="849"/>
        <v>40537.678571428572</v>
      </c>
      <c r="AC2855">
        <f t="shared" si="850"/>
        <v>4.5615740740740742</v>
      </c>
      <c r="AD2855" s="31">
        <f t="shared" si="839"/>
        <v>6.354714769778437</v>
      </c>
      <c r="AE2855" s="31">
        <f t="shared" si="851"/>
        <v>12.835517317922763</v>
      </c>
      <c r="AF2855" s="15">
        <f t="shared" si="840"/>
        <v>5.279166666666665</v>
      </c>
      <c r="AG2855" s="31">
        <f t="shared" si="852"/>
        <v>6.682301305515578</v>
      </c>
      <c r="AH2855" s="31">
        <f t="shared" si="853"/>
        <v>40.387212198384091</v>
      </c>
      <c r="AI2855">
        <f t="shared" si="854"/>
        <v>165.64078962133348</v>
      </c>
    </row>
    <row r="2856" spans="1:35" x14ac:dyDescent="0.2">
      <c r="A2856">
        <v>32</v>
      </c>
      <c r="C2856" s="27" t="s">
        <v>2917</v>
      </c>
      <c r="D2856" s="26">
        <v>29.77</v>
      </c>
      <c r="E2856">
        <v>0</v>
      </c>
      <c r="F2856" s="26">
        <v>1</v>
      </c>
      <c r="G2856" s="26">
        <v>39.154166666666669</v>
      </c>
      <c r="H2856" s="26">
        <v>34.305833333333332</v>
      </c>
      <c r="I2856" s="26">
        <v>100</v>
      </c>
      <c r="J2856" s="26">
        <v>39.154166666666669</v>
      </c>
      <c r="K2856">
        <v>153.83333333333334</v>
      </c>
      <c r="L2856">
        <v>0</v>
      </c>
      <c r="M2856">
        <v>0.875</v>
      </c>
      <c r="N2856">
        <v>41.628333333333337</v>
      </c>
      <c r="O2856" s="1">
        <f t="shared" si="837"/>
        <v>25.776677098787872</v>
      </c>
      <c r="Q2856" s="1">
        <f t="shared" si="841"/>
        <v>814.05758712411739</v>
      </c>
      <c r="R2856" s="2">
        <f t="shared" si="842"/>
        <v>2.2146004360054423</v>
      </c>
      <c r="S2856" s="2"/>
      <c r="T2856" s="1">
        <f t="shared" si="843"/>
        <v>861.87525634549911</v>
      </c>
      <c r="U2856" s="1">
        <f t="shared" si="844"/>
        <v>0</v>
      </c>
      <c r="V2856" s="1">
        <f t="shared" si="845"/>
        <v>227.17175695522366</v>
      </c>
      <c r="W2856" s="1">
        <f t="shared" si="846"/>
        <v>-2047.0641185220643</v>
      </c>
      <c r="X2856" s="2">
        <f t="shared" si="855"/>
        <v>39.360991150763979</v>
      </c>
      <c r="Y2856">
        <f t="shared" si="838"/>
        <v>1</v>
      </c>
      <c r="Z2856" s="26">
        <f t="shared" si="847"/>
        <v>360</v>
      </c>
      <c r="AA2856">
        <f t="shared" si="848"/>
        <v>4.277636722211877E-2</v>
      </c>
      <c r="AB2856" s="28">
        <f t="shared" si="849"/>
        <v>40537.720238095237</v>
      </c>
      <c r="AC2856">
        <f t="shared" si="850"/>
        <v>3.9745370370370381</v>
      </c>
      <c r="AD2856" s="31">
        <f t="shared" si="839"/>
        <v>6.0973267260094186</v>
      </c>
      <c r="AE2856" s="31">
        <f t="shared" si="851"/>
        <v>12.341722628503637</v>
      </c>
      <c r="AF2856" s="15">
        <f t="shared" si="840"/>
        <v>5.3490740740740765</v>
      </c>
      <c r="AG2856" s="31">
        <f t="shared" si="852"/>
        <v>6.714995035628271</v>
      </c>
      <c r="AH2856" s="31">
        <f t="shared" si="853"/>
        <v>40.574622694373886</v>
      </c>
      <c r="AI2856">
        <f t="shared" si="854"/>
        <v>169.73619519601192</v>
      </c>
    </row>
    <row r="2857" spans="1:35" x14ac:dyDescent="0.2">
      <c r="A2857">
        <v>32</v>
      </c>
      <c r="C2857" s="27" t="s">
        <v>2918</v>
      </c>
      <c r="D2857" s="26">
        <v>29.77975</v>
      </c>
      <c r="E2857">
        <v>0</v>
      </c>
      <c r="F2857" s="26">
        <v>1</v>
      </c>
      <c r="G2857" s="26">
        <v>37.988333333333337</v>
      </c>
      <c r="H2857" s="26">
        <v>33.086666666666666</v>
      </c>
      <c r="I2857" s="26">
        <v>100</v>
      </c>
      <c r="J2857" s="26">
        <v>37.988333333333337</v>
      </c>
      <c r="K2857">
        <v>154</v>
      </c>
      <c r="L2857">
        <v>0</v>
      </c>
      <c r="M2857">
        <v>0.15</v>
      </c>
      <c r="N2857">
        <v>41.723333333333336</v>
      </c>
      <c r="O2857" s="1">
        <f t="shared" si="837"/>
        <v>25.776677098787872</v>
      </c>
      <c r="Q2857" s="1">
        <f t="shared" si="841"/>
        <v>1112.3133310891933</v>
      </c>
      <c r="R2857" s="2">
        <f t="shared" si="842"/>
        <v>2.5301527323761208</v>
      </c>
      <c r="S2857" s="2"/>
      <c r="T2857" s="1">
        <f t="shared" si="843"/>
        <v>1447.3127458817721</v>
      </c>
      <c r="U2857" s="1">
        <f t="shared" si="844"/>
        <v>0</v>
      </c>
      <c r="V2857" s="1">
        <f t="shared" si="845"/>
        <v>382.64749573740659</v>
      </c>
      <c r="W2857" s="1">
        <f t="shared" si="846"/>
        <v>-3090.2463385705228</v>
      </c>
      <c r="X2857" s="2">
        <f t="shared" si="855"/>
        <v>41.57559158676942</v>
      </c>
      <c r="Y2857">
        <f t="shared" si="838"/>
        <v>1</v>
      </c>
      <c r="Z2857" s="26">
        <f t="shared" si="847"/>
        <v>360</v>
      </c>
      <c r="AA2857">
        <f t="shared" si="848"/>
        <v>12.868421776845297</v>
      </c>
      <c r="AB2857" s="28">
        <f t="shared" si="849"/>
        <v>40537.761904761908</v>
      </c>
      <c r="AC2857">
        <f t="shared" si="850"/>
        <v>3.3268518518518535</v>
      </c>
      <c r="AD2857" s="31">
        <f t="shared" si="839"/>
        <v>5.8240392559319609</v>
      </c>
      <c r="AE2857" s="31">
        <f t="shared" si="851"/>
        <v>11.816172239670088</v>
      </c>
      <c r="AF2857" s="15">
        <f t="shared" si="840"/>
        <v>5.4018518518518537</v>
      </c>
      <c r="AG2857" s="31">
        <f t="shared" si="852"/>
        <v>6.7397708719191929</v>
      </c>
      <c r="AH2857" s="31">
        <f t="shared" si="853"/>
        <v>40.716611853931319</v>
      </c>
      <c r="AI2857">
        <f t="shared" si="854"/>
        <v>173.7494429609385</v>
      </c>
    </row>
    <row r="2858" spans="1:35" x14ac:dyDescent="0.2">
      <c r="A2858">
        <v>32</v>
      </c>
      <c r="C2858" s="27" t="s">
        <v>2919</v>
      </c>
      <c r="D2858" s="26">
        <v>29.783749999999998</v>
      </c>
      <c r="E2858">
        <v>0</v>
      </c>
      <c r="F2858" s="26">
        <v>1</v>
      </c>
      <c r="G2858" s="26">
        <v>38.230000000000004</v>
      </c>
      <c r="H2858" s="26">
        <v>34.281666666666666</v>
      </c>
      <c r="I2858" s="26">
        <v>99.991666666666674</v>
      </c>
      <c r="J2858" s="26">
        <v>38.228333333333332</v>
      </c>
      <c r="K2858">
        <v>187.66666666666666</v>
      </c>
      <c r="L2858">
        <v>0</v>
      </c>
      <c r="M2858">
        <v>1.2750000000000001</v>
      </c>
      <c r="N2858">
        <v>41.74</v>
      </c>
      <c r="O2858" s="1">
        <f t="shared" si="837"/>
        <v>25.776677098787872</v>
      </c>
      <c r="Q2858" s="1">
        <f t="shared" si="841"/>
        <v>633.81289332008339</v>
      </c>
      <c r="R2858" s="2">
        <f t="shared" si="842"/>
        <v>0.6705691944022204</v>
      </c>
      <c r="S2858" s="2"/>
      <c r="T2858" s="1">
        <f t="shared" si="843"/>
        <v>1674.9485873404155</v>
      </c>
      <c r="U2858" s="1">
        <f t="shared" si="844"/>
        <v>0</v>
      </c>
      <c r="V2858" s="1">
        <f t="shared" si="845"/>
        <v>447.8418278239173</v>
      </c>
      <c r="W2858" s="1">
        <f t="shared" si="846"/>
        <v>-2904.0869205843455</v>
      </c>
      <c r="X2858" s="2">
        <f t="shared" si="855"/>
        <v>44.105744319145543</v>
      </c>
      <c r="Y2858">
        <f t="shared" si="838"/>
        <v>1</v>
      </c>
      <c r="Z2858" s="26">
        <f t="shared" si="847"/>
        <v>0</v>
      </c>
      <c r="AA2858">
        <f t="shared" si="848"/>
        <v>34.52437130397108</v>
      </c>
      <c r="AB2858" s="28">
        <f t="shared" si="849"/>
        <v>40537.803571428572</v>
      </c>
      <c r="AC2858">
        <f t="shared" si="850"/>
        <v>3.461111111111113</v>
      </c>
      <c r="AD2858" s="31">
        <f t="shared" si="839"/>
        <v>5.8792955613869173</v>
      </c>
      <c r="AE2858" s="31">
        <f t="shared" si="851"/>
        <v>11.92249000927222</v>
      </c>
      <c r="AF2858" s="15">
        <f t="shared" si="840"/>
        <v>5.4111111111111123</v>
      </c>
      <c r="AG2858" s="31">
        <f t="shared" si="852"/>
        <v>6.7441257927319702</v>
      </c>
      <c r="AH2858" s="31">
        <f t="shared" si="853"/>
        <v>40.741566722298998</v>
      </c>
      <c r="AI2858">
        <f t="shared" si="854"/>
        <v>173.260289198717</v>
      </c>
    </row>
    <row r="2859" spans="1:35" x14ac:dyDescent="0.2">
      <c r="A2859">
        <v>32</v>
      </c>
      <c r="C2859" s="27" t="s">
        <v>2920</v>
      </c>
      <c r="D2859" s="26">
        <v>29.785499999999999</v>
      </c>
      <c r="E2859">
        <v>0</v>
      </c>
      <c r="F2859" s="26">
        <v>1</v>
      </c>
      <c r="G2859" s="26">
        <v>38.086666666666666</v>
      </c>
      <c r="H2859" s="26">
        <v>33.903333333333336</v>
      </c>
      <c r="I2859" s="26">
        <v>99.958333333333329</v>
      </c>
      <c r="J2859" s="26">
        <v>38.079166666666666</v>
      </c>
      <c r="K2859">
        <v>272</v>
      </c>
      <c r="L2859">
        <v>0</v>
      </c>
      <c r="M2859">
        <v>0.33333333333333337</v>
      </c>
      <c r="N2859">
        <v>41.74</v>
      </c>
      <c r="O2859" s="1">
        <f t="shared" si="837"/>
        <v>25.776677098787872</v>
      </c>
      <c r="Q2859" s="1">
        <f t="shared" si="841"/>
        <v>524.90239569511016</v>
      </c>
      <c r="R2859" s="2">
        <f t="shared" si="842"/>
        <v>0.55534272074725621</v>
      </c>
      <c r="S2859" s="2"/>
      <c r="T2859" s="1">
        <f t="shared" si="843"/>
        <v>1853.7804196239426</v>
      </c>
      <c r="U2859" s="1">
        <f t="shared" si="844"/>
        <v>0</v>
      </c>
      <c r="V2859" s="1">
        <f t="shared" si="845"/>
        <v>496.10394534513284</v>
      </c>
      <c r="W2859" s="1">
        <f t="shared" si="846"/>
        <v>-3022.6773646348024</v>
      </c>
      <c r="X2859" s="2">
        <f t="shared" si="855"/>
        <v>44.776313513547763</v>
      </c>
      <c r="Y2859">
        <f t="shared" si="838"/>
        <v>1</v>
      </c>
      <c r="Z2859" s="26">
        <f t="shared" si="847"/>
        <v>0</v>
      </c>
      <c r="AA2859">
        <f t="shared" si="848"/>
        <v>44.751374935986199</v>
      </c>
      <c r="AB2859" s="28">
        <f t="shared" si="849"/>
        <v>40537.845238095237</v>
      </c>
      <c r="AC2859">
        <f t="shared" si="850"/>
        <v>3.3814814814814809</v>
      </c>
      <c r="AD2859" s="31">
        <f t="shared" si="839"/>
        <v>5.8442296859704905</v>
      </c>
      <c r="AE2859" s="31">
        <f t="shared" si="851"/>
        <v>11.854793423994883</v>
      </c>
      <c r="AF2859" s="15">
        <f t="shared" si="840"/>
        <v>5.4111111111111123</v>
      </c>
      <c r="AG2859" s="31">
        <f t="shared" si="852"/>
        <v>6.7441257927319702</v>
      </c>
      <c r="AH2859" s="31">
        <f t="shared" si="853"/>
        <v>40.741566722298998</v>
      </c>
      <c r="AI2859">
        <f t="shared" si="854"/>
        <v>173.66728106940431</v>
      </c>
    </row>
    <row r="2860" spans="1:35" x14ac:dyDescent="0.2">
      <c r="A2860">
        <v>32</v>
      </c>
      <c r="C2860" s="27" t="s">
        <v>2921</v>
      </c>
      <c r="D2860" s="26">
        <v>29.776</v>
      </c>
      <c r="E2860">
        <v>0</v>
      </c>
      <c r="F2860" s="26">
        <v>1</v>
      </c>
      <c r="G2860" s="26">
        <v>38.448333333333331</v>
      </c>
      <c r="H2860" s="26">
        <v>34.149166666666666</v>
      </c>
      <c r="I2860" s="26">
        <v>99.908333333333331</v>
      </c>
      <c r="J2860" s="26">
        <v>38.42583333333333</v>
      </c>
      <c r="K2860">
        <v>272</v>
      </c>
      <c r="L2860">
        <v>0</v>
      </c>
      <c r="M2860">
        <v>0</v>
      </c>
      <c r="N2860">
        <v>41.74</v>
      </c>
      <c r="O2860" s="1">
        <f t="shared" si="837"/>
        <v>25.776677098787872</v>
      </c>
      <c r="Q2860" s="1">
        <f t="shared" si="841"/>
        <v>158.47687439955328</v>
      </c>
      <c r="R2860" s="2">
        <f t="shared" si="842"/>
        <v>0.16766732125126207</v>
      </c>
      <c r="S2860" s="2"/>
      <c r="T2860" s="1">
        <f t="shared" si="843"/>
        <v>1906.5499853334259</v>
      </c>
      <c r="U2860" s="1">
        <f t="shared" si="844"/>
        <v>0</v>
      </c>
      <c r="V2860" s="1">
        <f t="shared" si="845"/>
        <v>511.45983518091691</v>
      </c>
      <c r="W2860" s="1">
        <f t="shared" si="846"/>
        <v>-2723.4433372051731</v>
      </c>
      <c r="X2860" s="2">
        <f t="shared" si="855"/>
        <v>45.331656234295018</v>
      </c>
      <c r="Y2860">
        <f t="shared" si="838"/>
        <v>1</v>
      </c>
      <c r="Z2860" s="26">
        <f t="shared" si="847"/>
        <v>0</v>
      </c>
      <c r="AA2860">
        <f t="shared" si="848"/>
        <v>47.380134158903616</v>
      </c>
      <c r="AB2860" s="28">
        <f t="shared" si="849"/>
        <v>40537.886904761908</v>
      </c>
      <c r="AC2860">
        <f t="shared" si="850"/>
        <v>3.5824074074074059</v>
      </c>
      <c r="AD2860" s="31">
        <f t="shared" si="839"/>
        <v>5.9251166493120442</v>
      </c>
      <c r="AE2860" s="31">
        <f t="shared" si="851"/>
        <v>12.010143004723327</v>
      </c>
      <c r="AF2860" s="15">
        <f t="shared" si="840"/>
        <v>5.4111111111111123</v>
      </c>
      <c r="AG2860" s="31">
        <f t="shared" si="852"/>
        <v>6.7441257927319702</v>
      </c>
      <c r="AH2860" s="31">
        <f t="shared" si="853"/>
        <v>40.741566722298998</v>
      </c>
      <c r="AI2860">
        <f t="shared" si="854"/>
        <v>172.73331939006491</v>
      </c>
    </row>
    <row r="2861" spans="1:35" x14ac:dyDescent="0.2">
      <c r="A2861">
        <v>32</v>
      </c>
      <c r="C2861" s="27" t="s">
        <v>2922</v>
      </c>
      <c r="D2861" s="26">
        <v>29.756166666666669</v>
      </c>
      <c r="E2861">
        <v>0</v>
      </c>
      <c r="F2861" s="26">
        <v>1</v>
      </c>
      <c r="G2861" s="26">
        <v>38.634166666666665</v>
      </c>
      <c r="H2861" s="26">
        <v>34.146666666666668</v>
      </c>
      <c r="I2861" s="26">
        <v>99.933333333333337</v>
      </c>
      <c r="J2861" s="26">
        <v>38.618333333333332</v>
      </c>
      <c r="K2861">
        <v>272</v>
      </c>
      <c r="L2861">
        <v>0</v>
      </c>
      <c r="M2861">
        <v>5.833333333333332E-2</v>
      </c>
      <c r="N2861">
        <v>41.726666666666667</v>
      </c>
      <c r="O2861" s="1">
        <f t="shared" si="837"/>
        <v>25.776677098787872</v>
      </c>
      <c r="Q2861" s="1">
        <f t="shared" si="841"/>
        <v>-42.723131654797555</v>
      </c>
      <c r="R2861" s="2">
        <f t="shared" si="842"/>
        <v>-4.5200746589466413E-2</v>
      </c>
      <c r="S2861" s="2"/>
      <c r="T2861" s="1">
        <f t="shared" si="843"/>
        <v>1935.5625323046308</v>
      </c>
      <c r="U2861" s="1">
        <f t="shared" si="844"/>
        <v>0</v>
      </c>
      <c r="V2861" s="1">
        <f t="shared" si="845"/>
        <v>519.50262210677215</v>
      </c>
      <c r="W2861" s="1">
        <f t="shared" si="846"/>
        <v>-2558.6577783211101</v>
      </c>
      <c r="X2861" s="2">
        <f t="shared" si="855"/>
        <v>45.499323555546283</v>
      </c>
      <c r="Y2861">
        <f t="shared" si="838"/>
        <v>1</v>
      </c>
      <c r="Z2861" s="26">
        <f t="shared" si="847"/>
        <v>0</v>
      </c>
      <c r="AA2861">
        <f t="shared" si="848"/>
        <v>47.130379108931272</v>
      </c>
      <c r="AB2861" s="28">
        <f t="shared" si="849"/>
        <v>40537.928571428572</v>
      </c>
      <c r="AC2861">
        <f t="shared" si="850"/>
        <v>3.6856481481481476</v>
      </c>
      <c r="AD2861" s="31">
        <f t="shared" si="839"/>
        <v>5.9700844671336002</v>
      </c>
      <c r="AE2861" s="31">
        <f t="shared" si="851"/>
        <v>12.096779298618834</v>
      </c>
      <c r="AF2861" s="15">
        <f t="shared" si="840"/>
        <v>5.4037037037037035</v>
      </c>
      <c r="AG2861" s="31">
        <f t="shared" si="852"/>
        <v>6.7406416580930513</v>
      </c>
      <c r="AH2861" s="31">
        <f t="shared" si="853"/>
        <v>40.72160176423634</v>
      </c>
      <c r="AI2861">
        <f t="shared" si="854"/>
        <v>172.09243266329241</v>
      </c>
    </row>
    <row r="2862" spans="1:35" x14ac:dyDescent="0.2">
      <c r="A2862">
        <v>32</v>
      </c>
      <c r="C2862" s="27" t="s">
        <v>2923</v>
      </c>
      <c r="D2862" s="26">
        <v>29.759416666666667</v>
      </c>
      <c r="E2862">
        <v>0</v>
      </c>
      <c r="F2862" s="26">
        <v>1</v>
      </c>
      <c r="G2862" s="26">
        <v>38.917499999999997</v>
      </c>
      <c r="H2862" s="26">
        <v>35.169166666666669</v>
      </c>
      <c r="I2862" s="26">
        <v>99.875</v>
      </c>
      <c r="J2862" s="26">
        <v>38.88666666666667</v>
      </c>
      <c r="K2862">
        <v>272</v>
      </c>
      <c r="L2862">
        <v>0</v>
      </c>
      <c r="M2862">
        <v>0.24166666666666667</v>
      </c>
      <c r="N2862">
        <v>41.674999999999997</v>
      </c>
      <c r="O2862" s="1">
        <f t="shared" si="837"/>
        <v>25.776677098787872</v>
      </c>
      <c r="Q2862" s="1">
        <f t="shared" si="841"/>
        <v>-89.176709246871951</v>
      </c>
      <c r="R2862" s="2">
        <f t="shared" si="842"/>
        <v>-9.4348276454068056E-2</v>
      </c>
      <c r="S2862" s="2"/>
      <c r="T2862" s="1">
        <f t="shared" si="843"/>
        <v>1753.5257121100058</v>
      </c>
      <c r="U2862" s="1">
        <f t="shared" si="844"/>
        <v>0</v>
      </c>
      <c r="V2862" s="1">
        <f t="shared" si="845"/>
        <v>472.01650764794482</v>
      </c>
      <c r="W2862" s="1">
        <f t="shared" si="846"/>
        <v>-2281.4870893194698</v>
      </c>
      <c r="X2862" s="2">
        <f t="shared" si="855"/>
        <v>45.454122808956818</v>
      </c>
      <c r="Y2862">
        <f t="shared" si="838"/>
        <v>1</v>
      </c>
      <c r="Z2862" s="26">
        <f t="shared" si="847"/>
        <v>0</v>
      </c>
      <c r="AA2862">
        <f t="shared" si="848"/>
        <v>42.727437746574559</v>
      </c>
      <c r="AB2862" s="28">
        <f t="shared" si="849"/>
        <v>40537.970238095237</v>
      </c>
      <c r="AC2862">
        <f t="shared" si="850"/>
        <v>3.8430555555555537</v>
      </c>
      <c r="AD2862" s="31">
        <f t="shared" si="839"/>
        <v>6.0334017149855734</v>
      </c>
      <c r="AE2862" s="31">
        <f t="shared" si="851"/>
        <v>12.218127597220629</v>
      </c>
      <c r="AF2862" s="15">
        <f t="shared" si="840"/>
        <v>5.3749999999999982</v>
      </c>
      <c r="AG2862" s="31">
        <f t="shared" si="852"/>
        <v>6.7271555898707645</v>
      </c>
      <c r="AH2862" s="31">
        <f t="shared" si="853"/>
        <v>40.644317867875813</v>
      </c>
      <c r="AI2862">
        <f t="shared" si="854"/>
        <v>170.89825590717896</v>
      </c>
    </row>
    <row r="2863" spans="1:35" x14ac:dyDescent="0.2">
      <c r="A2863">
        <v>32</v>
      </c>
      <c r="C2863" s="27" t="s">
        <v>2924</v>
      </c>
      <c r="D2863" s="26">
        <v>29.765499999999999</v>
      </c>
      <c r="E2863">
        <v>0</v>
      </c>
      <c r="F2863" s="26">
        <v>1</v>
      </c>
      <c r="G2863" s="26">
        <v>39.029166666666669</v>
      </c>
      <c r="H2863" s="26">
        <v>35.945</v>
      </c>
      <c r="I2863" s="26">
        <v>99.941666666666663</v>
      </c>
      <c r="J2863" s="26">
        <v>39.015000000000001</v>
      </c>
      <c r="K2863">
        <v>271.16666666666669</v>
      </c>
      <c r="L2863">
        <v>0</v>
      </c>
      <c r="M2863">
        <v>9.166666666666666E-2</v>
      </c>
      <c r="N2863">
        <v>41.63</v>
      </c>
      <c r="O2863" s="1">
        <f t="shared" si="837"/>
        <v>25.776677098787872</v>
      </c>
      <c r="Q2863" s="1">
        <f t="shared" si="841"/>
        <v>-30.619366154885682</v>
      </c>
      <c r="R2863" s="2">
        <f t="shared" si="842"/>
        <v>-3.239505524735229E-2</v>
      </c>
      <c r="S2863" s="2"/>
      <c r="T2863" s="1">
        <f t="shared" si="843"/>
        <v>1605.1647657085641</v>
      </c>
      <c r="U2863" s="1">
        <f t="shared" si="844"/>
        <v>0</v>
      </c>
      <c r="V2863" s="1">
        <f t="shared" si="845"/>
        <v>432.95749989711362</v>
      </c>
      <c r="W2863" s="1">
        <f t="shared" si="846"/>
        <v>-2151.8649760550215</v>
      </c>
      <c r="X2863" s="2">
        <f t="shared" si="855"/>
        <v>45.359774532502747</v>
      </c>
      <c r="Y2863">
        <f t="shared" si="838"/>
        <v>1</v>
      </c>
      <c r="Z2863" s="26">
        <f t="shared" si="847"/>
        <v>0</v>
      </c>
      <c r="AA2863">
        <f t="shared" si="848"/>
        <v>40.076595950985634</v>
      </c>
      <c r="AB2863" s="28">
        <f t="shared" si="849"/>
        <v>40538.011904761908</v>
      </c>
      <c r="AC2863">
        <f t="shared" si="850"/>
        <v>3.9050925925925934</v>
      </c>
      <c r="AD2863" s="31">
        <f t="shared" si="839"/>
        <v>6.0639549981449807</v>
      </c>
      <c r="AE2863" s="31">
        <f t="shared" si="851"/>
        <v>12.277250785346936</v>
      </c>
      <c r="AF2863" s="15">
        <f t="shared" si="840"/>
        <v>5.3500000000000014</v>
      </c>
      <c r="AG2863" s="31">
        <f t="shared" si="852"/>
        <v>6.7154290078626389</v>
      </c>
      <c r="AH2863" s="31">
        <f t="shared" si="853"/>
        <v>40.577110017385742</v>
      </c>
      <c r="AI2863">
        <f t="shared" si="854"/>
        <v>170.13875370301727</v>
      </c>
    </row>
    <row r="2864" spans="1:35" x14ac:dyDescent="0.2">
      <c r="A2864">
        <v>32</v>
      </c>
      <c r="C2864" s="27" t="s">
        <v>2925</v>
      </c>
      <c r="D2864" s="26">
        <v>29.767250000000001</v>
      </c>
      <c r="E2864">
        <v>0</v>
      </c>
      <c r="F2864" s="26">
        <v>1</v>
      </c>
      <c r="G2864" s="26">
        <v>39.222499999999997</v>
      </c>
      <c r="H2864" s="26">
        <v>35.808333333333337</v>
      </c>
      <c r="I2864" s="26">
        <v>99.908333333333331</v>
      </c>
      <c r="J2864" s="26">
        <v>39.200833333333335</v>
      </c>
      <c r="K2864">
        <v>271</v>
      </c>
      <c r="L2864">
        <v>0</v>
      </c>
      <c r="M2864">
        <v>0.78333333333333333</v>
      </c>
      <c r="N2864">
        <v>41.572500000000005</v>
      </c>
      <c r="O2864" s="1">
        <f t="shared" si="837"/>
        <v>25.776677098787872</v>
      </c>
      <c r="Q2864" s="1">
        <f t="shared" si="841"/>
        <v>-259.48061768004879</v>
      </c>
      <c r="R2864" s="2">
        <f t="shared" si="842"/>
        <v>-0.27452850927226069</v>
      </c>
      <c r="S2864" s="2"/>
      <c r="T2864" s="1">
        <f t="shared" si="843"/>
        <v>1622.9424741535315</v>
      </c>
      <c r="U2864" s="1">
        <f t="shared" si="844"/>
        <v>0</v>
      </c>
      <c r="V2864" s="1">
        <f t="shared" si="845"/>
        <v>437.53155749357546</v>
      </c>
      <c r="W2864" s="1">
        <f t="shared" si="846"/>
        <v>-1944.3316989667353</v>
      </c>
      <c r="X2864" s="2">
        <f t="shared" si="855"/>
        <v>45.327379477255398</v>
      </c>
      <c r="Y2864">
        <f t="shared" si="838"/>
        <v>1</v>
      </c>
      <c r="Z2864" s="26">
        <f t="shared" si="847"/>
        <v>0</v>
      </c>
      <c r="AA2864">
        <f t="shared" si="848"/>
        <v>37.269553431814188</v>
      </c>
      <c r="AB2864" s="28">
        <f t="shared" si="849"/>
        <v>40538.053571428572</v>
      </c>
      <c r="AC2864">
        <f t="shared" si="850"/>
        <v>4.0124999999999984</v>
      </c>
      <c r="AD2864" s="31">
        <f t="shared" si="839"/>
        <v>6.1080854045741617</v>
      </c>
      <c r="AE2864" s="31">
        <f t="shared" si="851"/>
        <v>12.361806058672803</v>
      </c>
      <c r="AF2864" s="15">
        <f t="shared" si="840"/>
        <v>5.3180555555555582</v>
      </c>
      <c r="AG2864" s="31">
        <f t="shared" si="852"/>
        <v>6.7004712175720265</v>
      </c>
      <c r="AH2864" s="31">
        <f t="shared" si="853"/>
        <v>40.491373939322322</v>
      </c>
      <c r="AI2864">
        <f t="shared" si="854"/>
        <v>169.11496209846487</v>
      </c>
    </row>
    <row r="2865" spans="1:35" x14ac:dyDescent="0.2">
      <c r="A2865">
        <v>32</v>
      </c>
      <c r="C2865" s="27" t="s">
        <v>2926</v>
      </c>
      <c r="D2865" s="26">
        <v>29.768249999999998</v>
      </c>
      <c r="E2865">
        <v>0</v>
      </c>
      <c r="F2865" s="26">
        <v>1</v>
      </c>
      <c r="G2865" s="26">
        <v>39.051666666666669</v>
      </c>
      <c r="H2865" s="26">
        <v>34.875</v>
      </c>
      <c r="I2865" s="26">
        <v>99.933333333333337</v>
      </c>
      <c r="J2865" s="26">
        <v>39.034999999999997</v>
      </c>
      <c r="K2865">
        <v>271.08333333333331</v>
      </c>
      <c r="L2865">
        <v>0</v>
      </c>
      <c r="M2865">
        <v>0.20833333333333331</v>
      </c>
      <c r="N2865">
        <v>41.535000000000004</v>
      </c>
      <c r="O2865" s="1">
        <f t="shared" si="837"/>
        <v>25.776677098787872</v>
      </c>
      <c r="Q2865" s="1">
        <f t="shared" si="841"/>
        <v>-290.19744917265893</v>
      </c>
      <c r="R2865" s="2">
        <f t="shared" si="842"/>
        <v>-0.30702668210161366</v>
      </c>
      <c r="S2865" s="2"/>
      <c r="T2865" s="1">
        <f t="shared" si="843"/>
        <v>1735.2648975329641</v>
      </c>
      <c r="U2865" s="1">
        <f t="shared" si="844"/>
        <v>0</v>
      </c>
      <c r="V2865" s="1">
        <f t="shared" si="845"/>
        <v>466.12567653097796</v>
      </c>
      <c r="W2865" s="1">
        <f t="shared" si="846"/>
        <v>-2054.6483911066853</v>
      </c>
      <c r="X2865" s="2">
        <f t="shared" si="855"/>
        <v>45.05285096798314</v>
      </c>
      <c r="Y2865">
        <f t="shared" si="838"/>
        <v>1</v>
      </c>
      <c r="Z2865" s="26">
        <f t="shared" si="847"/>
        <v>0</v>
      </c>
      <c r="AA2865">
        <f t="shared" si="848"/>
        <v>36.014213018367258</v>
      </c>
      <c r="AB2865" s="28">
        <f t="shared" si="849"/>
        <v>40538.095238095237</v>
      </c>
      <c r="AC2865">
        <f t="shared" si="850"/>
        <v>3.9175925925925941</v>
      </c>
      <c r="AD2865" s="31">
        <f t="shared" si="839"/>
        <v>6.0688061193033116</v>
      </c>
      <c r="AE2865" s="31">
        <f t="shared" si="851"/>
        <v>12.286518163726194</v>
      </c>
      <c r="AF2865" s="15">
        <f t="shared" si="840"/>
        <v>5.2972222222222243</v>
      </c>
      <c r="AG2865" s="31">
        <f t="shared" si="852"/>
        <v>6.6907319373913383</v>
      </c>
      <c r="AH2865" s="31">
        <f t="shared" si="853"/>
        <v>40.435543997756454</v>
      </c>
      <c r="AI2865">
        <f t="shared" si="854"/>
        <v>169.23194331418992</v>
      </c>
    </row>
    <row r="2866" spans="1:35" x14ac:dyDescent="0.2">
      <c r="A2866">
        <v>32</v>
      </c>
      <c r="C2866" s="27" t="s">
        <v>2927</v>
      </c>
      <c r="D2866" s="26">
        <v>29.783249999999999</v>
      </c>
      <c r="E2866">
        <v>0</v>
      </c>
      <c r="F2866" s="26">
        <v>1</v>
      </c>
      <c r="G2866" s="26">
        <v>37.842500000000001</v>
      </c>
      <c r="H2866" s="26">
        <v>32.348333333333336</v>
      </c>
      <c r="I2866" s="26">
        <v>99.924999999999997</v>
      </c>
      <c r="J2866" s="26">
        <v>37.825000000000003</v>
      </c>
      <c r="K2866">
        <v>271.83333333333331</v>
      </c>
      <c r="L2866">
        <v>0.23333333333333334</v>
      </c>
      <c r="M2866">
        <v>1.675</v>
      </c>
      <c r="N2866">
        <v>41.484999999999999</v>
      </c>
      <c r="O2866" s="1">
        <f t="shared" si="837"/>
        <v>25.776677098787872</v>
      </c>
      <c r="Q2866" s="1">
        <f t="shared" si="841"/>
        <v>190.74706077200395</v>
      </c>
      <c r="R2866" s="2">
        <f t="shared" si="842"/>
        <v>0.20180893166507169</v>
      </c>
      <c r="S2866" s="2"/>
      <c r="T2866" s="1">
        <f t="shared" si="843"/>
        <v>2113.7007149263086</v>
      </c>
      <c r="U2866" s="1">
        <f t="shared" si="844"/>
        <v>0</v>
      </c>
      <c r="V2866" s="1">
        <f t="shared" si="845"/>
        <v>562.99042202210694</v>
      </c>
      <c r="W2866" s="1">
        <f t="shared" si="846"/>
        <v>-3013.7141333984273</v>
      </c>
      <c r="X2866" s="2">
        <f t="shared" si="855"/>
        <v>44.745824285881525</v>
      </c>
      <c r="Y2866">
        <f t="shared" si="838"/>
        <v>1</v>
      </c>
      <c r="Z2866" s="26">
        <f t="shared" si="847"/>
        <v>0</v>
      </c>
      <c r="AA2866">
        <f t="shared" si="848"/>
        <v>47.655886196041656</v>
      </c>
      <c r="AB2866" s="28">
        <f t="shared" si="849"/>
        <v>40538.136904761908</v>
      </c>
      <c r="AC2866">
        <f t="shared" si="850"/>
        <v>3.245833333333334</v>
      </c>
      <c r="AD2866" s="31">
        <f t="shared" si="839"/>
        <v>5.7862819965394774</v>
      </c>
      <c r="AE2866" s="31">
        <f t="shared" si="851"/>
        <v>11.743009129306275</v>
      </c>
      <c r="AF2866" s="15">
        <f t="shared" si="840"/>
        <v>5.2694444444444439</v>
      </c>
      <c r="AG2866" s="31">
        <f t="shared" si="852"/>
        <v>6.6777656072161049</v>
      </c>
      <c r="AH2866" s="31">
        <f t="shared" si="853"/>
        <v>40.361208193976204</v>
      </c>
      <c r="AI2866">
        <f t="shared" si="854"/>
        <v>172.0526127767956</v>
      </c>
    </row>
    <row r="2867" spans="1:35" x14ac:dyDescent="0.2">
      <c r="A2867">
        <v>32</v>
      </c>
      <c r="C2867" s="27" t="s">
        <v>2928</v>
      </c>
      <c r="D2867" s="26">
        <v>29.798500000000001</v>
      </c>
      <c r="E2867">
        <v>0</v>
      </c>
      <c r="F2867" s="26">
        <v>1</v>
      </c>
      <c r="G2867" s="26">
        <v>37.424999999999997</v>
      </c>
      <c r="H2867" s="26">
        <v>32.698333333333331</v>
      </c>
      <c r="I2867" s="26">
        <v>99.833333333333329</v>
      </c>
      <c r="J2867" s="26">
        <v>37.383333333333333</v>
      </c>
      <c r="K2867">
        <v>271.5</v>
      </c>
      <c r="L2867">
        <v>0.17499999999999999</v>
      </c>
      <c r="M2867">
        <v>1.7000000000000002</v>
      </c>
      <c r="N2867">
        <v>41.417499999999997</v>
      </c>
      <c r="O2867" s="1">
        <f t="shared" si="837"/>
        <v>25.776677098787872</v>
      </c>
      <c r="Q2867" s="1">
        <f t="shared" si="841"/>
        <v>510.84252081129523</v>
      </c>
      <c r="R2867" s="2">
        <f t="shared" si="842"/>
        <v>0.54046748063522765</v>
      </c>
      <c r="S2867" s="2"/>
      <c r="T2867" s="1">
        <f t="shared" si="843"/>
        <v>2088.4349923471086</v>
      </c>
      <c r="U2867" s="1">
        <f t="shared" si="844"/>
        <v>0</v>
      </c>
      <c r="V2867" s="1">
        <f t="shared" si="845"/>
        <v>557.18383530788299</v>
      </c>
      <c r="W2867" s="1">
        <f t="shared" si="846"/>
        <v>-3303.2954502658135</v>
      </c>
      <c r="X2867" s="2">
        <f t="shared" si="855"/>
        <v>44.947633217546596</v>
      </c>
      <c r="Y2867">
        <f t="shared" si="838"/>
        <v>1</v>
      </c>
      <c r="Z2867" s="26">
        <f t="shared" si="847"/>
        <v>0</v>
      </c>
      <c r="AA2867">
        <f t="shared" si="848"/>
        <v>56.590010525735487</v>
      </c>
      <c r="AB2867" s="28">
        <f t="shared" si="849"/>
        <v>40538.178571428572</v>
      </c>
      <c r="AC2867">
        <f t="shared" si="850"/>
        <v>3.0138888888888871</v>
      </c>
      <c r="AD2867" s="31">
        <f t="shared" si="839"/>
        <v>5.6864033869865009</v>
      </c>
      <c r="AE2867" s="31">
        <f t="shared" si="851"/>
        <v>11.550002281643732</v>
      </c>
      <c r="AF2867" s="15">
        <f t="shared" si="840"/>
        <v>5.2319444444444425</v>
      </c>
      <c r="AG2867" s="31">
        <f t="shared" si="852"/>
        <v>6.6602961358483839</v>
      </c>
      <c r="AH2867" s="31">
        <f t="shared" si="853"/>
        <v>40.261043349227663</v>
      </c>
      <c r="AI2867">
        <f t="shared" si="854"/>
        <v>172.61077889831461</v>
      </c>
    </row>
    <row r="2868" spans="1:35" x14ac:dyDescent="0.2">
      <c r="A2868">
        <v>32</v>
      </c>
      <c r="C2868" s="27" t="s">
        <v>2929</v>
      </c>
      <c r="D2868" s="26">
        <v>29.814499999999999</v>
      </c>
      <c r="E2868">
        <v>0</v>
      </c>
      <c r="F2868" s="26">
        <v>30.333333333333336</v>
      </c>
      <c r="G2868" s="26">
        <v>36.884166666666665</v>
      </c>
      <c r="H2868" s="26">
        <v>30.741666666666667</v>
      </c>
      <c r="I2868" s="26">
        <v>99.65</v>
      </c>
      <c r="J2868" s="26">
        <v>36.795833333333334</v>
      </c>
      <c r="K2868">
        <v>272</v>
      </c>
      <c r="L2868">
        <v>5.833333333333332E-2</v>
      </c>
      <c r="M2868">
        <v>1.2083333333333335</v>
      </c>
      <c r="N2868">
        <v>41.370000000000005</v>
      </c>
      <c r="O2868" s="1">
        <f t="shared" si="837"/>
        <v>781.89253866323202</v>
      </c>
      <c r="Q2868" s="1">
        <f t="shared" si="841"/>
        <v>1137.5070695134857</v>
      </c>
      <c r="R2868" s="2">
        <f t="shared" si="842"/>
        <v>1.2034737810946941</v>
      </c>
      <c r="S2868" s="2"/>
      <c r="T2868" s="1">
        <f t="shared" si="843"/>
        <v>2514.1819642643595</v>
      </c>
      <c r="U2868" s="1">
        <f t="shared" si="844"/>
        <v>0</v>
      </c>
      <c r="V2868" s="1">
        <f t="shared" si="845"/>
        <v>667.96078174037973</v>
      </c>
      <c r="W2868" s="1">
        <f t="shared" si="846"/>
        <v>-3711.4672111836567</v>
      </c>
      <c r="X2868" s="2">
        <f t="shared" si="855"/>
        <v>45.488100698181825</v>
      </c>
      <c r="Y2868">
        <f t="shared" si="838"/>
        <v>1</v>
      </c>
      <c r="Z2868" s="26">
        <f t="shared" si="847"/>
        <v>0</v>
      </c>
      <c r="AA2868">
        <f t="shared" si="848"/>
        <v>74.027680818664706</v>
      </c>
      <c r="AB2868" s="28">
        <f t="shared" si="849"/>
        <v>40538.220238095237</v>
      </c>
      <c r="AC2868">
        <f t="shared" si="850"/>
        <v>2.7134259259259252</v>
      </c>
      <c r="AD2868" s="31">
        <f t="shared" si="839"/>
        <v>5.5557025564412781</v>
      </c>
      <c r="AE2868" s="31">
        <f t="shared" si="851"/>
        <v>11.296818619383412</v>
      </c>
      <c r="AF2868" s="15">
        <f t="shared" si="840"/>
        <v>5.2055555555555584</v>
      </c>
      <c r="AG2868" s="31">
        <f t="shared" si="852"/>
        <v>6.6480269222379018</v>
      </c>
      <c r="AH2868" s="31">
        <f t="shared" si="853"/>
        <v>40.190686604856431</v>
      </c>
      <c r="AI2868">
        <f t="shared" si="854"/>
        <v>173.70993432866379</v>
      </c>
    </row>
    <row r="2869" spans="1:35" x14ac:dyDescent="0.2">
      <c r="A2869">
        <v>32</v>
      </c>
      <c r="C2869" s="27" t="s">
        <v>2930</v>
      </c>
      <c r="D2869" s="26">
        <v>29.83625</v>
      </c>
      <c r="E2869">
        <v>0</v>
      </c>
      <c r="F2869" s="26">
        <v>215.08333333333331</v>
      </c>
      <c r="G2869" s="26">
        <v>39.736666666666665</v>
      </c>
      <c r="H2869" s="26">
        <v>35.659999999999997</v>
      </c>
      <c r="I2869" s="26">
        <v>98.291666666666671</v>
      </c>
      <c r="J2869" s="26">
        <v>39.287500000000001</v>
      </c>
      <c r="K2869">
        <v>271.16666666666669</v>
      </c>
      <c r="L2869">
        <v>0.17499999999999999</v>
      </c>
      <c r="M2869">
        <v>1.9916666666666667</v>
      </c>
      <c r="N2869">
        <v>41.283333333333331</v>
      </c>
      <c r="O2869" s="1">
        <f t="shared" si="837"/>
        <v>5544.1336326642904</v>
      </c>
      <c r="Q2869" s="1">
        <f t="shared" si="841"/>
        <v>4267.7375834024369</v>
      </c>
      <c r="R2869" s="2">
        <f t="shared" si="842"/>
        <v>4.5152337280980488</v>
      </c>
      <c r="S2869" s="2"/>
      <c r="T2869" s="1">
        <f t="shared" si="843"/>
        <v>1880.8198330499217</v>
      </c>
      <c r="U2869" s="1">
        <f t="shared" si="844"/>
        <v>0</v>
      </c>
      <c r="V2869" s="1">
        <f t="shared" si="845"/>
        <v>508.92066821119823</v>
      </c>
      <c r="W2869" s="1">
        <f t="shared" si="846"/>
        <v>-1279.6736288234922</v>
      </c>
      <c r="X2869" s="2">
        <f t="shared" si="855"/>
        <v>46.691574479276518</v>
      </c>
      <c r="Y2869">
        <f t="shared" si="838"/>
        <v>1</v>
      </c>
      <c r="Z2869" s="26">
        <f t="shared" si="847"/>
        <v>0</v>
      </c>
      <c r="AA2869">
        <f t="shared" si="848"/>
        <v>48.370742681901575</v>
      </c>
      <c r="AB2869" s="28">
        <f t="shared" si="849"/>
        <v>40538.261904761908</v>
      </c>
      <c r="AC2869">
        <f t="shared" si="850"/>
        <v>4.2981481481481465</v>
      </c>
      <c r="AD2869" s="31">
        <f t="shared" si="839"/>
        <v>6.1314887165773975</v>
      </c>
      <c r="AE2869" s="31">
        <f t="shared" si="851"/>
        <v>12.396394763873863</v>
      </c>
      <c r="AF2869" s="15">
        <f t="shared" si="840"/>
        <v>5.1574074074074066</v>
      </c>
      <c r="AG2869" s="31">
        <f t="shared" si="852"/>
        <v>6.6256922271374092</v>
      </c>
      <c r="AH2869" s="31">
        <f t="shared" si="853"/>
        <v>40.062591840425156</v>
      </c>
      <c r="AI2869">
        <f t="shared" si="854"/>
        <v>166.32917682422635</v>
      </c>
    </row>
    <row r="2870" spans="1:35" x14ac:dyDescent="0.2">
      <c r="A2870">
        <v>32</v>
      </c>
      <c r="C2870" s="27" t="s">
        <v>2931</v>
      </c>
      <c r="D2870" s="26">
        <v>29.848749999999999</v>
      </c>
      <c r="E2870">
        <v>0</v>
      </c>
      <c r="F2870" s="26">
        <v>349.08333333333337</v>
      </c>
      <c r="G2870" s="26">
        <v>53.765000000000001</v>
      </c>
      <c r="H2870" s="26">
        <v>43.7575</v>
      </c>
      <c r="I2870" s="26">
        <v>91.158333333333331</v>
      </c>
      <c r="J2870" s="26">
        <v>51.266666666666666</v>
      </c>
      <c r="K2870">
        <v>223.5</v>
      </c>
      <c r="L2870">
        <v>1.3083333333333333</v>
      </c>
      <c r="M2870">
        <v>5.3916666666666666</v>
      </c>
      <c r="N2870">
        <v>41.236666666666665</v>
      </c>
      <c r="O2870" s="1">
        <f t="shared" si="837"/>
        <v>8998.2083639018674</v>
      </c>
      <c r="Q2870" s="1">
        <f t="shared" si="841"/>
        <v>-3120.3466246642561</v>
      </c>
      <c r="R2870" s="2">
        <f t="shared" si="842"/>
        <v>-3.301302867785155</v>
      </c>
      <c r="S2870" s="2"/>
      <c r="T2870" s="1">
        <f t="shared" si="843"/>
        <v>1270.064091508586</v>
      </c>
      <c r="U2870" s="1">
        <f t="shared" si="844"/>
        <v>0</v>
      </c>
      <c r="V2870" s="1">
        <f t="shared" si="845"/>
        <v>356.78841083170511</v>
      </c>
      <c r="W2870" s="1">
        <f t="shared" si="846"/>
        <v>10365.632185200637</v>
      </c>
      <c r="X2870" s="2">
        <f t="shared" si="855"/>
        <v>51.206808207374564</v>
      </c>
      <c r="Y2870">
        <f t="shared" si="838"/>
        <v>1</v>
      </c>
      <c r="Z2870" s="26">
        <f t="shared" si="847"/>
        <v>0</v>
      </c>
      <c r="AA2870">
        <f t="shared" si="848"/>
        <v>6.5443452478561435</v>
      </c>
      <c r="AB2870" s="28">
        <f t="shared" si="849"/>
        <v>40538.303571428572</v>
      </c>
      <c r="AC2870">
        <f t="shared" si="850"/>
        <v>12.091666666666667</v>
      </c>
      <c r="AD2870" s="31">
        <f t="shared" si="839"/>
        <v>9.6739363307736248</v>
      </c>
      <c r="AE2870" s="31">
        <f t="shared" si="851"/>
        <v>19.023987605696593</v>
      </c>
      <c r="AF2870" s="15">
        <f t="shared" si="840"/>
        <v>5.1314814814814804</v>
      </c>
      <c r="AG2870" s="31">
        <f t="shared" si="852"/>
        <v>6.6136932232529384</v>
      </c>
      <c r="AH2870" s="31">
        <f t="shared" si="853"/>
        <v>39.993764888663314</v>
      </c>
      <c r="AI2870">
        <f t="shared" si="854"/>
        <v>126.07030102519592</v>
      </c>
    </row>
    <row r="2871" spans="1:35" x14ac:dyDescent="0.2">
      <c r="A2871">
        <v>32</v>
      </c>
      <c r="C2871" s="27" t="s">
        <v>2932</v>
      </c>
      <c r="D2871" s="26">
        <v>29.841999999999999</v>
      </c>
      <c r="E2871">
        <v>0</v>
      </c>
      <c r="F2871" s="26">
        <v>421.25</v>
      </c>
      <c r="G2871" s="26">
        <v>62.549166666666665</v>
      </c>
      <c r="H2871" s="26">
        <v>45.483333333333334</v>
      </c>
      <c r="I2871" s="26">
        <v>88.641666666666666</v>
      </c>
      <c r="J2871" s="26">
        <v>59.18</v>
      </c>
      <c r="K2871">
        <v>220.25</v>
      </c>
      <c r="L2871">
        <v>1.925</v>
      </c>
      <c r="M2871">
        <v>6.5750000000000002</v>
      </c>
      <c r="N2871">
        <v>41.260000000000005</v>
      </c>
      <c r="O2871" s="1">
        <f t="shared" si="837"/>
        <v>10858.425227864393</v>
      </c>
      <c r="Q2871" s="1">
        <f t="shared" si="841"/>
        <v>-7374.8270683509672</v>
      </c>
      <c r="R2871" s="2">
        <f t="shared" si="842"/>
        <v>-7.8025106434405451</v>
      </c>
      <c r="S2871" s="2"/>
      <c r="T2871" s="1">
        <f t="shared" si="843"/>
        <v>412.96635915234464</v>
      </c>
      <c r="U2871" s="1">
        <f t="shared" si="844"/>
        <v>0</v>
      </c>
      <c r="V2871" s="1">
        <f t="shared" si="845"/>
        <v>115.46555725674132</v>
      </c>
      <c r="W2871" s="1">
        <f t="shared" si="846"/>
        <v>17614.128338121627</v>
      </c>
      <c r="X2871" s="2">
        <f t="shared" si="855"/>
        <v>47.905505339589411</v>
      </c>
      <c r="Y2871">
        <f t="shared" si="838"/>
        <v>1</v>
      </c>
      <c r="Z2871" s="26">
        <f t="shared" si="847"/>
        <v>0</v>
      </c>
      <c r="AA2871">
        <f t="shared" si="848"/>
        <v>214.43681706213798</v>
      </c>
      <c r="AB2871" s="28">
        <f t="shared" si="849"/>
        <v>40538.345238095237</v>
      </c>
      <c r="AC2871">
        <f t="shared" si="850"/>
        <v>16.971759259259258</v>
      </c>
      <c r="AD2871" s="31">
        <f t="shared" si="839"/>
        <v>12.90082894220885</v>
      </c>
      <c r="AE2871" s="31">
        <f t="shared" si="851"/>
        <v>24.942995560507395</v>
      </c>
      <c r="AF2871" s="15">
        <f t="shared" si="840"/>
        <v>5.1444444444444475</v>
      </c>
      <c r="AG2871" s="31">
        <f t="shared" si="852"/>
        <v>6.6196903328480872</v>
      </c>
      <c r="AH2871" s="31">
        <f t="shared" si="853"/>
        <v>40.028165501400316</v>
      </c>
      <c r="AI2871">
        <f t="shared" si="854"/>
        <v>90.692041684648231</v>
      </c>
    </row>
    <row r="2872" spans="1:35" x14ac:dyDescent="0.2">
      <c r="A2872">
        <v>32</v>
      </c>
      <c r="C2872" s="27" t="s">
        <v>2933</v>
      </c>
      <c r="D2872" s="26">
        <v>29.821749999999998</v>
      </c>
      <c r="E2872">
        <v>0</v>
      </c>
      <c r="F2872" s="26">
        <v>613.66666666666674</v>
      </c>
      <c r="G2872" s="26">
        <v>60.643333333333331</v>
      </c>
      <c r="H2872" s="26">
        <v>44.748333333333335</v>
      </c>
      <c r="I2872" s="26">
        <v>92.8</v>
      </c>
      <c r="J2872" s="26">
        <v>58.564999999999998</v>
      </c>
      <c r="K2872">
        <v>225.25</v>
      </c>
      <c r="L2872">
        <v>2.6</v>
      </c>
      <c r="M2872">
        <v>8.0583333333333336</v>
      </c>
      <c r="N2872">
        <v>41.23</v>
      </c>
      <c r="O2872" s="1">
        <f t="shared" si="837"/>
        <v>15818.28751295616</v>
      </c>
      <c r="Q2872" s="1">
        <f t="shared" si="841"/>
        <v>670.97443878079025</v>
      </c>
      <c r="R2872" s="2">
        <f t="shared" si="842"/>
        <v>2.0632195592067375</v>
      </c>
      <c r="S2872" s="2"/>
      <c r="T2872" s="1">
        <f t="shared" si="843"/>
        <v>-792.0034494135632</v>
      </c>
      <c r="U2872" s="1">
        <f t="shared" si="844"/>
        <v>0</v>
      </c>
      <c r="V2872" s="1">
        <f t="shared" si="845"/>
        <v>-215.8915425016142</v>
      </c>
      <c r="W2872" s="1">
        <f t="shared" si="846"/>
        <v>16062.110375577624</v>
      </c>
      <c r="X2872" s="2">
        <f t="shared" si="855"/>
        <v>40.102994696148869</v>
      </c>
      <c r="Y2872">
        <f t="shared" si="838"/>
        <v>1</v>
      </c>
      <c r="Z2872" s="26">
        <f t="shared" si="847"/>
        <v>360</v>
      </c>
      <c r="AA2872">
        <f t="shared" si="848"/>
        <v>421.90551133021285</v>
      </c>
      <c r="AB2872" s="28">
        <f t="shared" si="849"/>
        <v>40538.386904761908</v>
      </c>
      <c r="AC2872">
        <f t="shared" si="850"/>
        <v>15.912962962962961</v>
      </c>
      <c r="AD2872" s="31">
        <f t="shared" si="839"/>
        <v>12.62475471433857</v>
      </c>
      <c r="AE2872" s="31">
        <f t="shared" si="851"/>
        <v>24.49862973525471</v>
      </c>
      <c r="AF2872" s="15">
        <f t="shared" si="840"/>
        <v>5.1277777777777755</v>
      </c>
      <c r="AG2872" s="31">
        <f t="shared" si="852"/>
        <v>6.6119806417338927</v>
      </c>
      <c r="AH2872" s="31">
        <f t="shared" si="853"/>
        <v>39.983940865148604</v>
      </c>
      <c r="AI2872">
        <f t="shared" si="854"/>
        <v>93.097690512922085</v>
      </c>
    </row>
    <row r="2873" spans="1:35" x14ac:dyDescent="0.2">
      <c r="A2873">
        <v>32</v>
      </c>
      <c r="C2873" s="27" t="s">
        <v>2934</v>
      </c>
      <c r="D2873" s="26">
        <v>29.811416666666666</v>
      </c>
      <c r="E2873">
        <v>0</v>
      </c>
      <c r="F2873" s="26">
        <v>625.58333333333337</v>
      </c>
      <c r="G2873" s="26">
        <v>61.624166666666667</v>
      </c>
      <c r="H2873" s="26">
        <v>45.31583333333333</v>
      </c>
      <c r="I2873" s="26">
        <v>92.558333333333337</v>
      </c>
      <c r="J2873" s="26">
        <v>59.468333333333334</v>
      </c>
      <c r="K2873">
        <v>229.58333333333334</v>
      </c>
      <c r="L2873">
        <v>2.0666666666666669</v>
      </c>
      <c r="M2873">
        <v>6.916666666666667</v>
      </c>
      <c r="N2873">
        <v>41.25333333333333</v>
      </c>
      <c r="O2873" s="1">
        <f t="shared" si="837"/>
        <v>16125.45958171671</v>
      </c>
      <c r="Q2873" s="1">
        <f t="shared" si="841"/>
        <v>-133.11243936904674</v>
      </c>
      <c r="R2873" s="2">
        <f t="shared" si="842"/>
        <v>-0.14083194294934945</v>
      </c>
      <c r="S2873" s="2"/>
      <c r="T2873" s="1">
        <f t="shared" si="843"/>
        <v>-536.99188991936319</v>
      </c>
      <c r="U2873" s="1">
        <f t="shared" si="844"/>
        <v>0</v>
      </c>
      <c r="V2873" s="1">
        <f t="shared" si="845"/>
        <v>-147.53050111037354</v>
      </c>
      <c r="W2873" s="1">
        <f t="shared" si="846"/>
        <v>16854.322121007688</v>
      </c>
      <c r="X2873" s="2">
        <f t="shared" si="855"/>
        <v>42.166214255355605</v>
      </c>
      <c r="Y2873">
        <f t="shared" si="838"/>
        <v>1</v>
      </c>
      <c r="Z2873" s="26">
        <f t="shared" si="847"/>
        <v>0</v>
      </c>
      <c r="AA2873">
        <f t="shared" si="848"/>
        <v>378.61191204084599</v>
      </c>
      <c r="AB2873" s="28">
        <f t="shared" si="849"/>
        <v>40538.428571428572</v>
      </c>
      <c r="AC2873">
        <f t="shared" si="850"/>
        <v>16.457870370370369</v>
      </c>
      <c r="AD2873" s="31">
        <f t="shared" si="839"/>
        <v>13.037765617015909</v>
      </c>
      <c r="AE2873" s="31">
        <f t="shared" si="851"/>
        <v>25.252483979478701</v>
      </c>
      <c r="AF2873" s="15">
        <f t="shared" si="840"/>
        <v>5.1407407407407391</v>
      </c>
      <c r="AG2873" s="31">
        <f t="shared" si="852"/>
        <v>6.617976384872212</v>
      </c>
      <c r="AH2873" s="31">
        <f t="shared" si="853"/>
        <v>40.018334130477399</v>
      </c>
      <c r="AI2873">
        <f t="shared" si="854"/>
        <v>88.772291107804179</v>
      </c>
    </row>
    <row r="2874" spans="1:35" x14ac:dyDescent="0.2">
      <c r="A2874">
        <v>32</v>
      </c>
      <c r="C2874" s="27" t="s">
        <v>2935</v>
      </c>
      <c r="D2874" s="26">
        <v>29.800249999999998</v>
      </c>
      <c r="E2874">
        <v>0</v>
      </c>
      <c r="F2874" s="26">
        <v>549.83333333333337</v>
      </c>
      <c r="G2874" s="26">
        <v>60.676666666666669</v>
      </c>
      <c r="H2874" s="26">
        <v>46.11</v>
      </c>
      <c r="I2874" s="26">
        <v>93.13333333333334</v>
      </c>
      <c r="J2874" s="26">
        <v>58.709166666666668</v>
      </c>
      <c r="K2874">
        <v>255.16666666666666</v>
      </c>
      <c r="L2874">
        <v>1.7666666666666668</v>
      </c>
      <c r="M2874">
        <v>6.1083333333333334</v>
      </c>
      <c r="N2874">
        <v>41.332500000000003</v>
      </c>
      <c r="O2874" s="1">
        <f t="shared" si="837"/>
        <v>14172.876291483533</v>
      </c>
      <c r="Q2874" s="1">
        <f t="shared" si="841"/>
        <v>-1037.2151503775938</v>
      </c>
      <c r="R2874" s="2">
        <f t="shared" si="842"/>
        <v>-1.097365697575408</v>
      </c>
      <c r="S2874" s="2"/>
      <c r="T2874" s="1">
        <f t="shared" si="843"/>
        <v>-696.40376101205936</v>
      </c>
      <c r="U2874" s="1">
        <f t="shared" si="844"/>
        <v>0</v>
      </c>
      <c r="V2874" s="1">
        <f t="shared" si="845"/>
        <v>-191.7007098217515</v>
      </c>
      <c r="W2874" s="1">
        <f t="shared" si="846"/>
        <v>16004.883591530022</v>
      </c>
      <c r="X2874" s="2">
        <f t="shared" si="855"/>
        <v>42.025382312406258</v>
      </c>
      <c r="Y2874">
        <f t="shared" si="838"/>
        <v>1</v>
      </c>
      <c r="Z2874" s="26">
        <f t="shared" si="847"/>
        <v>0</v>
      </c>
      <c r="AA2874">
        <f t="shared" si="848"/>
        <v>347.8704080634792</v>
      </c>
      <c r="AB2874" s="28">
        <f t="shared" si="849"/>
        <v>40538.470238095237</v>
      </c>
      <c r="AC2874">
        <f t="shared" si="850"/>
        <v>15.931481481481482</v>
      </c>
      <c r="AD2874" s="31">
        <f t="shared" si="839"/>
        <v>12.685126570153727</v>
      </c>
      <c r="AE2874" s="31">
        <f t="shared" si="851"/>
        <v>24.614205840076384</v>
      </c>
      <c r="AF2874" s="15">
        <f t="shared" si="840"/>
        <v>5.1847222222222236</v>
      </c>
      <c r="AG2874" s="31">
        <f t="shared" si="852"/>
        <v>6.6383547535944851</v>
      </c>
      <c r="AH2874" s="31">
        <f t="shared" si="853"/>
        <v>40.135217344553283</v>
      </c>
      <c r="AI2874">
        <f t="shared" si="854"/>
        <v>93.312321164915105</v>
      </c>
    </row>
    <row r="2875" spans="1:35" x14ac:dyDescent="0.2">
      <c r="A2875">
        <v>32</v>
      </c>
      <c r="C2875" s="27" t="s">
        <v>2936</v>
      </c>
      <c r="D2875" s="26">
        <v>29.794499999999999</v>
      </c>
      <c r="E2875">
        <v>0</v>
      </c>
      <c r="F2875" s="26">
        <v>267.08333333333331</v>
      </c>
      <c r="G2875" s="26">
        <v>55.522500000000001</v>
      </c>
      <c r="H2875" s="26">
        <v>45.469166666666666</v>
      </c>
      <c r="I2875" s="26">
        <v>95.13333333333334</v>
      </c>
      <c r="J2875" s="26">
        <v>54.178333333333335</v>
      </c>
      <c r="K2875">
        <v>265.16666666666669</v>
      </c>
      <c r="L2875">
        <v>1.2416666666666667</v>
      </c>
      <c r="M2875">
        <v>5.2166666666666668</v>
      </c>
      <c r="N2875">
        <v>41.447499999999998</v>
      </c>
      <c r="O2875" s="1">
        <f t="shared" si="837"/>
        <v>6884.5208418012608</v>
      </c>
      <c r="Q2875" s="1">
        <f t="shared" si="841"/>
        <v>-3889.9970458375524</v>
      </c>
      <c r="R2875" s="2">
        <f t="shared" si="842"/>
        <v>-2.7622533940351075</v>
      </c>
      <c r="S2875" s="2"/>
      <c r="T2875" s="1">
        <f t="shared" si="843"/>
        <v>-774.23989643485822</v>
      </c>
      <c r="U2875" s="1">
        <f t="shared" si="844"/>
        <v>0</v>
      </c>
      <c r="V2875" s="1">
        <f t="shared" si="845"/>
        <v>-212.02587346736965</v>
      </c>
      <c r="W2875" s="1">
        <f t="shared" si="846"/>
        <v>11645.30581402413</v>
      </c>
      <c r="X2875" s="2">
        <f t="shared" si="855"/>
        <v>40.928016614830852</v>
      </c>
      <c r="Y2875">
        <f t="shared" si="838"/>
        <v>1</v>
      </c>
      <c r="Z2875" s="26">
        <f t="shared" si="847"/>
        <v>360</v>
      </c>
      <c r="AA2875">
        <f t="shared" si="848"/>
        <v>212.99894527997833</v>
      </c>
      <c r="AB2875" s="28">
        <f t="shared" si="849"/>
        <v>40538.511904761908</v>
      </c>
      <c r="AC2875">
        <f t="shared" si="850"/>
        <v>13.068055555555556</v>
      </c>
      <c r="AD2875" s="31">
        <f t="shared" si="839"/>
        <v>10.76513966440257</v>
      </c>
      <c r="AE2875" s="31">
        <f t="shared" si="851"/>
        <v>21.097642872811697</v>
      </c>
      <c r="AF2875" s="15">
        <f t="shared" si="840"/>
        <v>5.24861111111111</v>
      </c>
      <c r="AG2875" s="31">
        <f t="shared" si="852"/>
        <v>6.6680553744883895</v>
      </c>
      <c r="AH2875" s="31">
        <f t="shared" si="853"/>
        <v>40.305534342690535</v>
      </c>
      <c r="AI2875">
        <f t="shared" si="854"/>
        <v>115.47784351691158</v>
      </c>
    </row>
    <row r="2876" spans="1:35" x14ac:dyDescent="0.2">
      <c r="A2876">
        <v>32</v>
      </c>
      <c r="C2876" s="27" t="s">
        <v>2937</v>
      </c>
      <c r="D2876" s="26">
        <v>29.799499999999998</v>
      </c>
      <c r="E2876">
        <v>0</v>
      </c>
      <c r="F2876" s="26">
        <v>89.166666666666657</v>
      </c>
      <c r="G2876" s="26">
        <v>51.446666666666665</v>
      </c>
      <c r="H2876" s="26">
        <v>43.647500000000001</v>
      </c>
      <c r="I2876" s="26">
        <v>95.958333333333329</v>
      </c>
      <c r="J2876" s="26">
        <v>50.349166666666669</v>
      </c>
      <c r="K2876">
        <v>313.91666666666669</v>
      </c>
      <c r="L2876">
        <v>5.833333333333332E-2</v>
      </c>
      <c r="M2876">
        <v>1.075</v>
      </c>
      <c r="N2876">
        <v>41.623333333333335</v>
      </c>
      <c r="O2876" s="1">
        <f t="shared" si="837"/>
        <v>2298.4203746419175</v>
      </c>
      <c r="Q2876" s="1">
        <f t="shared" si="841"/>
        <v>-4774.9549883049694</v>
      </c>
      <c r="R2876" s="2">
        <f t="shared" si="842"/>
        <v>-3.6985321299435854</v>
      </c>
      <c r="S2876" s="2"/>
      <c r="T2876" s="1">
        <f t="shared" si="843"/>
        <v>-934.60450937940163</v>
      </c>
      <c r="U2876" s="1">
        <f t="shared" si="844"/>
        <v>0</v>
      </c>
      <c r="V2876" s="1">
        <f t="shared" si="845"/>
        <v>-252.45869544947212</v>
      </c>
      <c r="W2876" s="1">
        <f t="shared" si="846"/>
        <v>8127.5822934112712</v>
      </c>
      <c r="X2876" s="2">
        <f t="shared" si="855"/>
        <v>38.165763220795746</v>
      </c>
      <c r="Y2876">
        <f t="shared" si="838"/>
        <v>1</v>
      </c>
      <c r="Z2876" s="26">
        <f t="shared" si="847"/>
        <v>360</v>
      </c>
      <c r="AA2876">
        <f t="shared" si="848"/>
        <v>176.38239633854604</v>
      </c>
      <c r="AB2876" s="28">
        <f t="shared" si="849"/>
        <v>40538.553571428572</v>
      </c>
      <c r="AC2876">
        <f t="shared" si="850"/>
        <v>10.803703703703702</v>
      </c>
      <c r="AD2876" s="31">
        <f t="shared" si="839"/>
        <v>9.3491322546550872</v>
      </c>
      <c r="AE2876" s="31">
        <f t="shared" si="851"/>
        <v>18.468646157317615</v>
      </c>
      <c r="AF2876" s="15">
        <f t="shared" si="840"/>
        <v>5.3462962962962974</v>
      </c>
      <c r="AG2876" s="31">
        <f t="shared" si="852"/>
        <v>6.7136932669727516</v>
      </c>
      <c r="AH2876" s="31">
        <f t="shared" si="853"/>
        <v>40.567161520672308</v>
      </c>
      <c r="AI2876">
        <f t="shared" si="854"/>
        <v>132.8562743644884</v>
      </c>
    </row>
    <row r="2877" spans="1:35" x14ac:dyDescent="0.2">
      <c r="A2877">
        <v>32</v>
      </c>
      <c r="C2877" s="27" t="s">
        <v>2938</v>
      </c>
      <c r="D2877" s="26">
        <v>29.797750000000001</v>
      </c>
      <c r="E2877">
        <v>0</v>
      </c>
      <c r="F2877" s="26">
        <v>2.5</v>
      </c>
      <c r="G2877" s="26">
        <v>44.779166666666669</v>
      </c>
      <c r="H2877" s="26">
        <v>37.401666666666671</v>
      </c>
      <c r="I2877" s="26">
        <v>98.691666666666663</v>
      </c>
      <c r="J2877" s="26">
        <v>44.44166666666667</v>
      </c>
      <c r="K2877">
        <v>314</v>
      </c>
      <c r="L2877">
        <v>0</v>
      </c>
      <c r="M2877">
        <v>0.65833333333333333</v>
      </c>
      <c r="N2877">
        <v>41.842500000000001</v>
      </c>
      <c r="O2877" s="1">
        <f t="shared" si="837"/>
        <v>64.441692746969679</v>
      </c>
      <c r="Q2877" s="1">
        <f t="shared" si="841"/>
        <v>-1889.6605548925056</v>
      </c>
      <c r="R2877" s="2">
        <f t="shared" si="842"/>
        <v>3.4140885185654599</v>
      </c>
      <c r="S2877" s="2"/>
      <c r="T2877" s="1">
        <f t="shared" si="843"/>
        <v>-500.30434369701686</v>
      </c>
      <c r="U2877" s="1">
        <f t="shared" si="844"/>
        <v>0</v>
      </c>
      <c r="V2877" s="1">
        <f t="shared" si="845"/>
        <v>-131.15182285542861</v>
      </c>
      <c r="W2877" s="1">
        <f t="shared" si="846"/>
        <v>2429.7251443825362</v>
      </c>
      <c r="X2877" s="2">
        <f t="shared" si="855"/>
        <v>34.46723109085216</v>
      </c>
      <c r="Y2877">
        <f t="shared" si="838"/>
        <v>1</v>
      </c>
      <c r="Z2877" s="26">
        <f t="shared" si="847"/>
        <v>1440</v>
      </c>
      <c r="AA2877">
        <f t="shared" si="848"/>
        <v>106.33601531974891</v>
      </c>
      <c r="AB2877" s="28">
        <f t="shared" si="849"/>
        <v>40538.595238095237</v>
      </c>
      <c r="AC2877">
        <f t="shared" si="850"/>
        <v>7.0995370370370381</v>
      </c>
      <c r="AD2877" s="31">
        <f t="shared" si="839"/>
        <v>7.4816830069814717</v>
      </c>
      <c r="AE2877" s="31">
        <f t="shared" si="851"/>
        <v>14.974960815530629</v>
      </c>
      <c r="AF2877" s="15">
        <f t="shared" si="840"/>
        <v>5.4680555555555559</v>
      </c>
      <c r="AG2877" s="31">
        <f t="shared" si="852"/>
        <v>6.7709630298207006</v>
      </c>
      <c r="AH2877" s="31">
        <f t="shared" si="853"/>
        <v>40.89533170864182</v>
      </c>
      <c r="AI2877">
        <f t="shared" si="854"/>
        <v>155.83326980938446</v>
      </c>
    </row>
    <row r="2878" spans="1:35" x14ac:dyDescent="0.2">
      <c r="A2878">
        <v>32</v>
      </c>
      <c r="C2878" s="27" t="s">
        <v>2939</v>
      </c>
      <c r="D2878" s="26">
        <v>29.795999999999999</v>
      </c>
      <c r="E2878">
        <v>0</v>
      </c>
      <c r="F2878" s="26">
        <v>1</v>
      </c>
      <c r="G2878" s="26">
        <v>41.445833333333333</v>
      </c>
      <c r="H2878" s="26">
        <v>32.976666666666667</v>
      </c>
      <c r="I2878" s="26">
        <v>99.65</v>
      </c>
      <c r="J2878" s="26">
        <v>41.361666666666665</v>
      </c>
      <c r="K2878">
        <v>314</v>
      </c>
      <c r="L2878">
        <v>5.833333333333332E-2</v>
      </c>
      <c r="M2878">
        <v>0.78333333333333344</v>
      </c>
      <c r="N2878">
        <v>42.05</v>
      </c>
      <c r="O2878" s="1">
        <f t="shared" si="837"/>
        <v>25.776677098787872</v>
      </c>
      <c r="Q2878" s="1">
        <f t="shared" si="841"/>
        <v>-696.36654150929235</v>
      </c>
      <c r="R2878" s="2">
        <f t="shared" si="842"/>
        <v>0.6165832580369871</v>
      </c>
      <c r="S2878" s="2"/>
      <c r="T2878" s="1">
        <f t="shared" si="843"/>
        <v>836.21504312751847</v>
      </c>
      <c r="U2878" s="1">
        <f t="shared" si="844"/>
        <v>0</v>
      </c>
      <c r="V2878" s="1">
        <f t="shared" si="845"/>
        <v>218.54189544961764</v>
      </c>
      <c r="W2878" s="1">
        <f t="shared" si="846"/>
        <v>-499.87251125917459</v>
      </c>
      <c r="X2878" s="2">
        <f t="shared" si="855"/>
        <v>37.881319609417616</v>
      </c>
      <c r="Y2878">
        <f t="shared" si="838"/>
        <v>1</v>
      </c>
      <c r="Z2878" s="26">
        <f t="shared" si="847"/>
        <v>360</v>
      </c>
      <c r="AA2878">
        <f t="shared" si="848"/>
        <v>12.705758087983488</v>
      </c>
      <c r="AB2878" s="28">
        <f t="shared" si="849"/>
        <v>40538.636904761908</v>
      </c>
      <c r="AC2878">
        <f t="shared" si="850"/>
        <v>5.2476851851851851</v>
      </c>
      <c r="AD2878" s="31">
        <f t="shared" si="839"/>
        <v>6.6442874127614253</v>
      </c>
      <c r="AE2878" s="31">
        <f t="shared" si="851"/>
        <v>13.387333594863739</v>
      </c>
      <c r="AF2878" s="15">
        <f t="shared" si="840"/>
        <v>5.5833333333333313</v>
      </c>
      <c r="AG2878" s="31">
        <f t="shared" si="852"/>
        <v>6.825579855784377</v>
      </c>
      <c r="AH2878" s="31">
        <f t="shared" si="853"/>
        <v>41.208157162747781</v>
      </c>
      <c r="AI2878">
        <f t="shared" si="854"/>
        <v>167.25879129011884</v>
      </c>
    </row>
    <row r="2879" spans="1:35" x14ac:dyDescent="0.2">
      <c r="A2879">
        <v>32</v>
      </c>
      <c r="C2879" s="27" t="s">
        <v>2940</v>
      </c>
      <c r="D2879" s="26">
        <v>29.794999999999998</v>
      </c>
      <c r="E2879">
        <v>0</v>
      </c>
      <c r="F2879" s="26">
        <v>1</v>
      </c>
      <c r="G2879" s="26">
        <v>39.647500000000001</v>
      </c>
      <c r="H2879" s="26">
        <v>31.414999999999999</v>
      </c>
      <c r="I2879" s="26">
        <v>100</v>
      </c>
      <c r="J2879" s="26">
        <v>39.647500000000001</v>
      </c>
      <c r="K2879">
        <v>314</v>
      </c>
      <c r="L2879">
        <v>0</v>
      </c>
      <c r="M2879">
        <v>0.35833333333333334</v>
      </c>
      <c r="N2879">
        <v>42.17</v>
      </c>
      <c r="O2879" s="1">
        <f t="shared" si="837"/>
        <v>25.776677098787872</v>
      </c>
      <c r="Q2879" s="1">
        <f t="shared" si="841"/>
        <v>417.26592553841965</v>
      </c>
      <c r="R2879" s="2">
        <f t="shared" si="842"/>
        <v>1.7947978922905927</v>
      </c>
      <c r="S2879" s="2"/>
      <c r="T2879" s="1">
        <f t="shared" si="843"/>
        <v>1207.5940939981265</v>
      </c>
      <c r="U2879" s="1">
        <f t="shared" si="844"/>
        <v>0</v>
      </c>
      <c r="V2879" s="1">
        <f t="shared" si="845"/>
        <v>314.70564626514533</v>
      </c>
      <c r="W2879" s="1">
        <f t="shared" si="846"/>
        <v>-2087.0539194227972</v>
      </c>
      <c r="X2879" s="2">
        <f t="shared" si="855"/>
        <v>38.497902867454606</v>
      </c>
      <c r="Y2879">
        <f t="shared" si="838"/>
        <v>1</v>
      </c>
      <c r="Z2879" s="26">
        <f t="shared" si="847"/>
        <v>360</v>
      </c>
      <c r="AA2879">
        <f t="shared" si="848"/>
        <v>1.3215735671565947</v>
      </c>
      <c r="AB2879" s="28">
        <f t="shared" si="849"/>
        <v>40538.678571428572</v>
      </c>
      <c r="AC2879">
        <f t="shared" si="850"/>
        <v>4.2486111111111118</v>
      </c>
      <c r="AD2879" s="31">
        <f t="shared" si="839"/>
        <v>6.2163296911347121</v>
      </c>
      <c r="AE2879" s="31">
        <f t="shared" si="851"/>
        <v>12.570167142226541</v>
      </c>
      <c r="AF2879" s="15">
        <f t="shared" si="840"/>
        <v>5.6500000000000012</v>
      </c>
      <c r="AG2879" s="31">
        <f t="shared" si="852"/>
        <v>6.8573420498496676</v>
      </c>
      <c r="AH2879" s="31">
        <f t="shared" si="853"/>
        <v>41.390015898030519</v>
      </c>
      <c r="AI2879">
        <f t="shared" si="854"/>
        <v>173.2649307198935</v>
      </c>
    </row>
    <row r="2880" spans="1:35" x14ac:dyDescent="0.2">
      <c r="A2880">
        <v>32</v>
      </c>
      <c r="C2880" s="27" t="s">
        <v>2941</v>
      </c>
      <c r="D2880" s="26">
        <v>29.784749999999999</v>
      </c>
      <c r="E2880">
        <v>0</v>
      </c>
      <c r="F2880" s="26">
        <v>1</v>
      </c>
      <c r="G2880" s="26">
        <v>39.910833333333336</v>
      </c>
      <c r="H2880" s="26">
        <v>33.560833333333335</v>
      </c>
      <c r="I2880" s="26">
        <v>100</v>
      </c>
      <c r="J2880" s="26">
        <v>39.910833333333336</v>
      </c>
      <c r="K2880">
        <v>314</v>
      </c>
      <c r="L2880">
        <v>0</v>
      </c>
      <c r="M2880">
        <v>5.833333333333332E-2</v>
      </c>
      <c r="N2880">
        <v>42.237500000000004</v>
      </c>
      <c r="O2880" s="1">
        <f t="shared" si="837"/>
        <v>25.776677098787872</v>
      </c>
      <c r="Q2880" s="1">
        <f t="shared" si="841"/>
        <v>327.22113350947711</v>
      </c>
      <c r="R2880" s="2">
        <f t="shared" si="842"/>
        <v>1.6995311908912727</v>
      </c>
      <c r="S2880" s="2"/>
      <c r="T2880" s="1">
        <f t="shared" si="843"/>
        <v>1147.7445756127954</v>
      </c>
      <c r="U2880" s="1">
        <f t="shared" si="844"/>
        <v>0</v>
      </c>
      <c r="V2880" s="1">
        <f t="shared" si="845"/>
        <v>302.69759016332216</v>
      </c>
      <c r="W2880" s="1">
        <f t="shared" si="846"/>
        <v>-1925.0262778422371</v>
      </c>
      <c r="X2880" s="2">
        <f t="shared" si="855"/>
        <v>40.292700759745202</v>
      </c>
      <c r="Y2880">
        <f t="shared" si="838"/>
        <v>1</v>
      </c>
      <c r="Z2880" s="26">
        <f t="shared" si="847"/>
        <v>360</v>
      </c>
      <c r="AA2880">
        <f t="shared" si="848"/>
        <v>0.14582273135442156</v>
      </c>
      <c r="AB2880" s="28">
        <f t="shared" si="849"/>
        <v>40538.720238095237</v>
      </c>
      <c r="AC2880">
        <f t="shared" si="850"/>
        <v>4.394907407407409</v>
      </c>
      <c r="AD2880" s="31">
        <f t="shared" si="839"/>
        <v>6.280684775710438</v>
      </c>
      <c r="AE2880" s="31">
        <f t="shared" si="851"/>
        <v>12.693606434922835</v>
      </c>
      <c r="AF2880" s="15">
        <f t="shared" si="840"/>
        <v>5.6875000000000027</v>
      </c>
      <c r="AG2880" s="31">
        <f t="shared" si="852"/>
        <v>6.8752653616390083</v>
      </c>
      <c r="AH2880" s="31">
        <f t="shared" si="853"/>
        <v>41.492617688321047</v>
      </c>
      <c r="AI2880">
        <f t="shared" si="854"/>
        <v>173.13965565543003</v>
      </c>
    </row>
    <row r="2881" spans="1:35" x14ac:dyDescent="0.2">
      <c r="A2881">
        <v>32</v>
      </c>
      <c r="C2881" s="27" t="s">
        <v>2942</v>
      </c>
      <c r="D2881" s="26">
        <v>29.767499999999998</v>
      </c>
      <c r="E2881">
        <v>0</v>
      </c>
      <c r="F2881" s="26">
        <v>1</v>
      </c>
      <c r="G2881" s="26">
        <v>39.971666666666664</v>
      </c>
      <c r="H2881" s="26">
        <v>34.830833333333331</v>
      </c>
      <c r="I2881" s="26">
        <v>100</v>
      </c>
      <c r="J2881" s="26">
        <v>39.971666666666664</v>
      </c>
      <c r="K2881">
        <v>314</v>
      </c>
      <c r="L2881">
        <v>0</v>
      </c>
      <c r="M2881">
        <v>0</v>
      </c>
      <c r="N2881">
        <v>42.302499999999995</v>
      </c>
      <c r="O2881" s="1">
        <f t="shared" si="837"/>
        <v>25.776677098787872</v>
      </c>
      <c r="Q2881" s="1">
        <f t="shared" si="841"/>
        <v>234.79878736747801</v>
      </c>
      <c r="R2881" s="2">
        <f t="shared" si="842"/>
        <v>1.6017490554213571</v>
      </c>
      <c r="S2881" s="2"/>
      <c r="T2881" s="1">
        <f t="shared" si="843"/>
        <v>1220.9771666866711</v>
      </c>
      <c r="U2881" s="1">
        <f t="shared" si="844"/>
        <v>0</v>
      </c>
      <c r="V2881" s="1">
        <f t="shared" si="845"/>
        <v>324.91182729068043</v>
      </c>
      <c r="W2881" s="1">
        <f t="shared" si="846"/>
        <v>-1928.4736744716074</v>
      </c>
      <c r="X2881" s="2">
        <f t="shared" si="855"/>
        <v>41.992231950636473</v>
      </c>
      <c r="Y2881">
        <f t="shared" si="838"/>
        <v>1</v>
      </c>
      <c r="Z2881" s="26">
        <f t="shared" si="847"/>
        <v>360</v>
      </c>
      <c r="AA2881">
        <f t="shared" si="848"/>
        <v>4.0826840667839948</v>
      </c>
      <c r="AB2881" s="28">
        <f t="shared" si="849"/>
        <v>40538.761904761908</v>
      </c>
      <c r="AC2881">
        <f t="shared" si="850"/>
        <v>4.428703703703702</v>
      </c>
      <c r="AD2881" s="31">
        <f t="shared" si="839"/>
        <v>6.2956347428448005</v>
      </c>
      <c r="AE2881" s="31">
        <f t="shared" si="851"/>
        <v>12.722271958617883</v>
      </c>
      <c r="AF2881" s="15">
        <f t="shared" si="840"/>
        <v>5.7236111111111079</v>
      </c>
      <c r="AG2881" s="31">
        <f t="shared" si="852"/>
        <v>6.8925637831126005</v>
      </c>
      <c r="AH2881" s="31">
        <f t="shared" si="853"/>
        <v>41.591628283562244</v>
      </c>
      <c r="AI2881">
        <f t="shared" si="854"/>
        <v>173.56257022556551</v>
      </c>
    </row>
    <row r="2882" spans="1:35" x14ac:dyDescent="0.2">
      <c r="A2882">
        <v>32</v>
      </c>
      <c r="C2882" s="27" t="s">
        <v>2943</v>
      </c>
      <c r="D2882" s="26">
        <v>29.746333333333332</v>
      </c>
      <c r="E2882">
        <v>0</v>
      </c>
      <c r="F2882" s="26">
        <v>1</v>
      </c>
      <c r="G2882" s="26">
        <v>39.836666666666666</v>
      </c>
      <c r="H2882" s="26">
        <v>35.539166666666667</v>
      </c>
      <c r="I2882" s="26">
        <v>100</v>
      </c>
      <c r="J2882" s="26">
        <v>39.836666666666666</v>
      </c>
      <c r="K2882">
        <v>314</v>
      </c>
      <c r="L2882">
        <v>0</v>
      </c>
      <c r="M2882">
        <v>0.15000000000000002</v>
      </c>
      <c r="N2882">
        <v>42.324999999999996</v>
      </c>
      <c r="O2882" s="1">
        <f t="shared" si="837"/>
        <v>25.776677098787872</v>
      </c>
      <c r="Q2882" s="1">
        <f t="shared" si="841"/>
        <v>169.1110507642197</v>
      </c>
      <c r="R2882" s="2">
        <f t="shared" si="842"/>
        <v>0.17891819852614937</v>
      </c>
      <c r="S2882" s="2"/>
      <c r="T2882" s="1">
        <f t="shared" si="843"/>
        <v>1373.2993952514528</v>
      </c>
      <c r="U2882" s="1">
        <f t="shared" si="844"/>
        <v>0</v>
      </c>
      <c r="V2882" s="1">
        <f t="shared" si="845"/>
        <v>368.00060210539868</v>
      </c>
      <c r="W2882" s="1">
        <f t="shared" si="846"/>
        <v>-2058.78526706193</v>
      </c>
      <c r="X2882" s="2">
        <f t="shared" si="855"/>
        <v>43.593981006057831</v>
      </c>
      <c r="Y2882">
        <f t="shared" si="838"/>
        <v>1</v>
      </c>
      <c r="Z2882" s="26">
        <f t="shared" si="847"/>
        <v>0</v>
      </c>
      <c r="AA2882">
        <f t="shared" si="848"/>
        <v>14.117411044994467</v>
      </c>
      <c r="AB2882" s="28">
        <f t="shared" si="849"/>
        <v>40538.803571428572</v>
      </c>
      <c r="AC2882">
        <f t="shared" si="850"/>
        <v>4.3537037037037036</v>
      </c>
      <c r="AD2882" s="31">
        <f t="shared" si="839"/>
        <v>6.2625003883009711</v>
      </c>
      <c r="AE2882" s="31">
        <f t="shared" si="851"/>
        <v>12.658734084015052</v>
      </c>
      <c r="AF2882" s="15">
        <f t="shared" si="840"/>
        <v>5.7361111111111089</v>
      </c>
      <c r="AG2882" s="31">
        <f t="shared" si="852"/>
        <v>6.8985606120759844</v>
      </c>
      <c r="AH2882" s="31">
        <f t="shared" si="853"/>
        <v>41.625948994135911</v>
      </c>
      <c r="AI2882">
        <f t="shared" si="854"/>
        <v>174.1508960396466</v>
      </c>
    </row>
    <row r="2883" spans="1:35" x14ac:dyDescent="0.2">
      <c r="A2883">
        <v>32</v>
      </c>
      <c r="C2883" s="27" t="s">
        <v>2944</v>
      </c>
      <c r="D2883" s="26">
        <v>29.698166666666665</v>
      </c>
      <c r="E2883">
        <v>0</v>
      </c>
      <c r="F2883" s="26">
        <v>1</v>
      </c>
      <c r="G2883" s="26">
        <v>39.435833333333335</v>
      </c>
      <c r="H2883" s="26">
        <v>33.960833333333333</v>
      </c>
      <c r="I2883" s="26">
        <v>100</v>
      </c>
      <c r="J2883" s="26">
        <v>39.435833333333335</v>
      </c>
      <c r="K2883">
        <v>314</v>
      </c>
      <c r="L2883">
        <v>0</v>
      </c>
      <c r="M2883">
        <v>0.26666666666666672</v>
      </c>
      <c r="N2883">
        <v>42.33</v>
      </c>
      <c r="O2883" s="1">
        <f t="shared" si="837"/>
        <v>25.776677098787872</v>
      </c>
      <c r="Q2883" s="1">
        <f t="shared" si="841"/>
        <v>125.70139250482666</v>
      </c>
      <c r="R2883" s="2">
        <f t="shared" si="842"/>
        <v>0.13299111203885006</v>
      </c>
      <c r="S2883" s="2"/>
      <c r="T2883" s="1">
        <f t="shared" si="843"/>
        <v>1672.9006479092168</v>
      </c>
      <c r="U2883" s="1">
        <f t="shared" si="844"/>
        <v>0</v>
      </c>
      <c r="V2883" s="1">
        <f t="shared" si="845"/>
        <v>446.41515045975768</v>
      </c>
      <c r="W2883" s="1">
        <f t="shared" si="846"/>
        <v>-2394.5616987629219</v>
      </c>
      <c r="X2883" s="2">
        <f t="shared" si="855"/>
        <v>43.772899204583979</v>
      </c>
      <c r="Y2883">
        <f t="shared" si="838"/>
        <v>1</v>
      </c>
      <c r="Z2883" s="26">
        <f t="shared" si="847"/>
        <v>0</v>
      </c>
      <c r="AA2883">
        <f t="shared" si="848"/>
        <v>18.810140371567108</v>
      </c>
      <c r="AB2883" s="28">
        <f t="shared" si="849"/>
        <v>40538.845238095237</v>
      </c>
      <c r="AC2883">
        <f t="shared" si="850"/>
        <v>4.1310185185185189</v>
      </c>
      <c r="AD2883" s="31">
        <f t="shared" si="839"/>
        <v>6.165022836836366</v>
      </c>
      <c r="AE2883" s="31">
        <f t="shared" si="851"/>
        <v>12.471705410238723</v>
      </c>
      <c r="AF2883" s="15">
        <f t="shared" si="840"/>
        <v>5.738888888888888</v>
      </c>
      <c r="AG2883" s="31">
        <f t="shared" si="852"/>
        <v>6.8998938638457474</v>
      </c>
      <c r="AH2883" s="31">
        <f t="shared" si="853"/>
        <v>41.633579160722533</v>
      </c>
      <c r="AI2883">
        <f t="shared" si="854"/>
        <v>175.32118498790865</v>
      </c>
    </row>
    <row r="2884" spans="1:35" x14ac:dyDescent="0.2">
      <c r="A2884">
        <v>32</v>
      </c>
      <c r="C2884" s="27" t="s">
        <v>2945</v>
      </c>
      <c r="D2884" s="26">
        <v>29.658750000000001</v>
      </c>
      <c r="E2884">
        <v>0</v>
      </c>
      <c r="F2884" s="26">
        <v>1</v>
      </c>
      <c r="G2884" s="26">
        <v>39.625833333333333</v>
      </c>
      <c r="H2884" s="26">
        <v>34.085000000000001</v>
      </c>
      <c r="I2884" s="26">
        <v>99.974999999999994</v>
      </c>
      <c r="J2884" s="26">
        <v>39.619999999999997</v>
      </c>
      <c r="K2884">
        <v>314</v>
      </c>
      <c r="L2884">
        <v>0</v>
      </c>
      <c r="M2884">
        <v>0.24166666666666667</v>
      </c>
      <c r="N2884">
        <v>42.32</v>
      </c>
      <c r="O2884" s="1">
        <f t="shared" si="837"/>
        <v>25.776677098787872</v>
      </c>
      <c r="Q2884" s="1">
        <f t="shared" si="841"/>
        <v>-41.421663313407635</v>
      </c>
      <c r="R2884" s="2">
        <f t="shared" si="842"/>
        <v>-4.3823803036528788E-2</v>
      </c>
      <c r="S2884" s="2"/>
      <c r="T2884" s="1">
        <f t="shared" si="843"/>
        <v>1674.4051649573364</v>
      </c>
      <c r="U2884" s="1">
        <f t="shared" si="844"/>
        <v>0</v>
      </c>
      <c r="V2884" s="1">
        <f t="shared" si="845"/>
        <v>447.16268327489007</v>
      </c>
      <c r="W2884" s="1">
        <f t="shared" si="846"/>
        <v>-2229.0866605529909</v>
      </c>
      <c r="X2884" s="2">
        <f t="shared" si="855"/>
        <v>43.90589031662283</v>
      </c>
      <c r="Y2884">
        <f t="shared" si="838"/>
        <v>1</v>
      </c>
      <c r="Z2884" s="26">
        <f t="shared" si="847"/>
        <v>0</v>
      </c>
      <c r="AA2884">
        <f t="shared" si="848"/>
        <v>18.318887780205198</v>
      </c>
      <c r="AB2884" s="28">
        <f t="shared" si="849"/>
        <v>40538.886904761908</v>
      </c>
      <c r="AC2884">
        <f t="shared" si="850"/>
        <v>4.2365740740740732</v>
      </c>
      <c r="AD2884" s="31">
        <f t="shared" si="839"/>
        <v>6.2095078292018817</v>
      </c>
      <c r="AE2884" s="31">
        <f t="shared" si="851"/>
        <v>12.55691739282353</v>
      </c>
      <c r="AF2884" s="15">
        <f t="shared" si="840"/>
        <v>5.7333333333333334</v>
      </c>
      <c r="AG2884" s="31">
        <f t="shared" si="852"/>
        <v>6.8972275869304855</v>
      </c>
      <c r="AH2884" s="31">
        <f t="shared" si="853"/>
        <v>41.61832004301646</v>
      </c>
      <c r="AI2884">
        <f t="shared" si="854"/>
        <v>174.7171527329599</v>
      </c>
    </row>
    <row r="2885" spans="1:35" x14ac:dyDescent="0.2">
      <c r="A2885">
        <v>32</v>
      </c>
      <c r="C2885" s="27" t="s">
        <v>2946</v>
      </c>
      <c r="D2885" s="26">
        <v>29.606166666666667</v>
      </c>
      <c r="E2885">
        <v>0</v>
      </c>
      <c r="F2885" s="26">
        <v>1</v>
      </c>
      <c r="G2885" s="26">
        <v>39.456666666666671</v>
      </c>
      <c r="H2885" s="26">
        <v>34.590833333333336</v>
      </c>
      <c r="I2885" s="26">
        <v>99.95</v>
      </c>
      <c r="J2885" s="26">
        <v>39.445833333333333</v>
      </c>
      <c r="K2885">
        <v>120.25</v>
      </c>
      <c r="L2885">
        <v>0</v>
      </c>
      <c r="M2885">
        <v>1</v>
      </c>
      <c r="N2885">
        <v>42.3</v>
      </c>
      <c r="O2885" s="1">
        <f t="shared" si="837"/>
        <v>25.776677098787872</v>
      </c>
      <c r="Q2885" s="1">
        <f t="shared" si="841"/>
        <v>199.84428759639792</v>
      </c>
      <c r="R2885" s="2">
        <f t="shared" si="842"/>
        <v>0.21143372807931471</v>
      </c>
      <c r="S2885" s="2"/>
      <c r="T2885" s="1">
        <f t="shared" si="843"/>
        <v>1580.6917929084107</v>
      </c>
      <c r="U2885" s="1">
        <f t="shared" si="844"/>
        <v>0</v>
      </c>
      <c r="V2885" s="1">
        <f t="shared" si="845"/>
        <v>422.71856169537023</v>
      </c>
      <c r="W2885" s="1">
        <f t="shared" si="846"/>
        <v>-2352.5034598845605</v>
      </c>
      <c r="X2885" s="2">
        <f t="shared" si="855"/>
        <v>43.862066513586299</v>
      </c>
      <c r="Y2885">
        <f t="shared" si="838"/>
        <v>1</v>
      </c>
      <c r="Z2885" s="26">
        <f t="shared" si="847"/>
        <v>0</v>
      </c>
      <c r="AA2885">
        <f t="shared" si="848"/>
        <v>19.407547811239489</v>
      </c>
      <c r="AB2885" s="28">
        <f t="shared" si="849"/>
        <v>40538.928571428572</v>
      </c>
      <c r="AC2885">
        <f t="shared" si="850"/>
        <v>4.142592592592595</v>
      </c>
      <c r="AD2885" s="31">
        <f t="shared" si="839"/>
        <v>6.1669710990363544</v>
      </c>
      <c r="AE2885" s="31">
        <f t="shared" si="851"/>
        <v>12.475125973606467</v>
      </c>
      <c r="AF2885" s="15">
        <f t="shared" si="840"/>
        <v>5.7222222222222205</v>
      </c>
      <c r="AG2885" s="31">
        <f t="shared" si="852"/>
        <v>6.8918977519335183</v>
      </c>
      <c r="AH2885" s="31">
        <f t="shared" si="853"/>
        <v>41.587816389968651</v>
      </c>
      <c r="AI2885">
        <f t="shared" si="854"/>
        <v>175.02549478316945</v>
      </c>
    </row>
    <row r="2886" spans="1:35" x14ac:dyDescent="0.2">
      <c r="A2886">
        <v>32</v>
      </c>
      <c r="C2886" s="27" t="s">
        <v>2947</v>
      </c>
      <c r="D2886" s="26">
        <v>29.5745</v>
      </c>
      <c r="E2886">
        <v>0</v>
      </c>
      <c r="F2886" s="26">
        <v>1</v>
      </c>
      <c r="G2886" s="26">
        <v>40.064999999999998</v>
      </c>
      <c r="H2886" s="26">
        <v>36.99</v>
      </c>
      <c r="I2886" s="26">
        <v>99.941666666666663</v>
      </c>
      <c r="J2886" s="26">
        <v>40.051666666666669</v>
      </c>
      <c r="K2886">
        <v>124.16666666666667</v>
      </c>
      <c r="L2886">
        <v>0.35833333333333334</v>
      </c>
      <c r="M2886">
        <v>2.0916666666666668</v>
      </c>
      <c r="N2886">
        <v>42.26</v>
      </c>
      <c r="O2886" s="1">
        <f t="shared" si="837"/>
        <v>25.776677098787872</v>
      </c>
      <c r="Q2886" s="1">
        <f t="shared" si="841"/>
        <v>135.71543270898141</v>
      </c>
      <c r="R2886" s="2">
        <f t="shared" si="842"/>
        <v>0.14358588999806124</v>
      </c>
      <c r="S2886" s="2"/>
      <c r="T2886" s="1">
        <f t="shared" si="843"/>
        <v>1207.6959428562313</v>
      </c>
      <c r="U2886" s="1">
        <f t="shared" si="844"/>
        <v>0</v>
      </c>
      <c r="V2886" s="1">
        <f t="shared" si="845"/>
        <v>325.50091246642967</v>
      </c>
      <c r="W2886" s="1">
        <f t="shared" si="846"/>
        <v>-1816.0885443540294</v>
      </c>
      <c r="X2886" s="2">
        <f t="shared" si="855"/>
        <v>44.073500241665613</v>
      </c>
      <c r="Y2886">
        <f t="shared" si="838"/>
        <v>1</v>
      </c>
      <c r="Z2886" s="26">
        <f t="shared" si="847"/>
        <v>0</v>
      </c>
      <c r="AA2886">
        <f t="shared" si="848"/>
        <v>16.068074187433297</v>
      </c>
      <c r="AB2886" s="28">
        <f t="shared" si="849"/>
        <v>40538.970238095237</v>
      </c>
      <c r="AC2886">
        <f t="shared" si="850"/>
        <v>4.4805555555555543</v>
      </c>
      <c r="AD2886" s="31">
        <f t="shared" si="839"/>
        <v>6.3149467131354493</v>
      </c>
      <c r="AE2886" s="31">
        <f t="shared" si="851"/>
        <v>12.758914379487893</v>
      </c>
      <c r="AF2886" s="15">
        <f t="shared" si="840"/>
        <v>5.6999999999999984</v>
      </c>
      <c r="AG2886" s="31">
        <f t="shared" si="852"/>
        <v>6.8812489499093319</v>
      </c>
      <c r="AH2886" s="31">
        <f t="shared" si="853"/>
        <v>41.526867377021937</v>
      </c>
      <c r="AI2886">
        <f t="shared" si="854"/>
        <v>172.95293342117466</v>
      </c>
    </row>
    <row r="2887" spans="1:35" x14ac:dyDescent="0.2">
      <c r="A2887">
        <v>32</v>
      </c>
      <c r="C2887" s="27" t="s">
        <v>2948</v>
      </c>
      <c r="D2887" s="26">
        <v>29.549083333333332</v>
      </c>
      <c r="E2887">
        <v>8.3333333333333328E-4</v>
      </c>
      <c r="F2887" s="26">
        <v>1</v>
      </c>
      <c r="G2887" s="26">
        <v>40.149166666666666</v>
      </c>
      <c r="H2887" s="26">
        <v>35.830833333333331</v>
      </c>
      <c r="I2887" s="26">
        <v>99.966666666666669</v>
      </c>
      <c r="J2887" s="26">
        <v>40.14</v>
      </c>
      <c r="K2887">
        <v>113.25</v>
      </c>
      <c r="L2887">
        <v>0</v>
      </c>
      <c r="M2887">
        <v>1.5833333333333333</v>
      </c>
      <c r="N2887">
        <v>42.217500000000001</v>
      </c>
      <c r="O2887" s="1">
        <f t="shared" si="837"/>
        <v>25.776677098787872</v>
      </c>
      <c r="Q2887" s="1">
        <f t="shared" si="841"/>
        <v>-249.24837469808983</v>
      </c>
      <c r="R2887" s="2">
        <f t="shared" si="842"/>
        <v>-0.26370287444271662</v>
      </c>
      <c r="S2887" s="2"/>
      <c r="T2887" s="1">
        <f t="shared" si="843"/>
        <v>1429.807741197842</v>
      </c>
      <c r="U2887" s="1">
        <f t="shared" si="844"/>
        <v>0</v>
      </c>
      <c r="V2887" s="1">
        <f t="shared" si="845"/>
        <v>384.19970494570981</v>
      </c>
      <c r="W2887" s="1">
        <f t="shared" si="846"/>
        <v>-1711.2876868210722</v>
      </c>
      <c r="X2887" s="2">
        <f t="shared" si="855"/>
        <v>44.217086131663677</v>
      </c>
      <c r="Y2887">
        <f t="shared" si="838"/>
        <v>1</v>
      </c>
      <c r="Z2887" s="26">
        <f t="shared" si="847"/>
        <v>0</v>
      </c>
      <c r="AA2887">
        <f t="shared" si="848"/>
        <v>16.547968773701573</v>
      </c>
      <c r="AB2887" s="28">
        <f t="shared" si="849"/>
        <v>40539.011904761908</v>
      </c>
      <c r="AC2887">
        <f t="shared" si="850"/>
        <v>4.5273148148148143</v>
      </c>
      <c r="AD2887" s="31">
        <f t="shared" si="839"/>
        <v>6.3373219422349196</v>
      </c>
      <c r="AE2887" s="31">
        <f t="shared" si="851"/>
        <v>12.801965846635193</v>
      </c>
      <c r="AF2887" s="15">
        <f t="shared" si="840"/>
        <v>5.6763888888888898</v>
      </c>
      <c r="AG2887" s="31">
        <f t="shared" si="852"/>
        <v>6.8699504594397904</v>
      </c>
      <c r="AH2887" s="31">
        <f t="shared" si="853"/>
        <v>41.462194135789886</v>
      </c>
      <c r="AI2887">
        <f t="shared" si="854"/>
        <v>172.30529247439802</v>
      </c>
    </row>
    <row r="2888" spans="1:35" x14ac:dyDescent="0.2">
      <c r="A2888">
        <v>32</v>
      </c>
      <c r="C2888" s="27" t="s">
        <v>2949</v>
      </c>
      <c r="D2888" s="26">
        <v>29.516500000000001</v>
      </c>
      <c r="E2888">
        <v>0</v>
      </c>
      <c r="F2888" s="26">
        <v>1</v>
      </c>
      <c r="G2888" s="26">
        <v>39.963333333333331</v>
      </c>
      <c r="H2888" s="26">
        <v>35.320833333333333</v>
      </c>
      <c r="I2888" s="26">
        <v>100</v>
      </c>
      <c r="J2888" s="26">
        <v>39.963333333333331</v>
      </c>
      <c r="K2888">
        <v>108</v>
      </c>
      <c r="L2888">
        <v>0</v>
      </c>
      <c r="M2888">
        <v>0.20833333333333337</v>
      </c>
      <c r="N2888">
        <v>42.174999999999997</v>
      </c>
      <c r="O2888" s="1">
        <f t="shared" si="837"/>
        <v>25.776677098787872</v>
      </c>
      <c r="Q2888" s="1">
        <f t="shared" si="841"/>
        <v>-183.13164426115432</v>
      </c>
      <c r="R2888" s="2">
        <f t="shared" si="842"/>
        <v>-0.19375187923124107</v>
      </c>
      <c r="S2888" s="2"/>
      <c r="T2888" s="1">
        <f t="shared" si="843"/>
        <v>1471.7999807862661</v>
      </c>
      <c r="U2888" s="1">
        <f t="shared" si="844"/>
        <v>0</v>
      </c>
      <c r="V2888" s="1">
        <f t="shared" si="845"/>
        <v>394.56672057538168</v>
      </c>
      <c r="W2888" s="1">
        <f t="shared" si="846"/>
        <v>-1829.8781308715231</v>
      </c>
      <c r="X2888" s="2">
        <f t="shared" si="855"/>
        <v>43.953383257220963</v>
      </c>
      <c r="Y2888">
        <f t="shared" si="838"/>
        <v>1</v>
      </c>
      <c r="Z2888" s="26">
        <f t="shared" si="847"/>
        <v>0</v>
      </c>
      <c r="AA2888">
        <f t="shared" si="848"/>
        <v>15.920498395115699</v>
      </c>
      <c r="AB2888" s="28">
        <f t="shared" si="849"/>
        <v>40539.053571428572</v>
      </c>
      <c r="AC2888">
        <f t="shared" si="850"/>
        <v>4.4240740740740732</v>
      </c>
      <c r="AD2888" s="31">
        <f t="shared" si="839"/>
        <v>6.2935849521932949</v>
      </c>
      <c r="AE2888" s="31">
        <f t="shared" si="851"/>
        <v>12.718341848711715</v>
      </c>
      <c r="AF2888" s="15">
        <f t="shared" si="840"/>
        <v>5.6527777777777759</v>
      </c>
      <c r="AG2888" s="31">
        <f t="shared" si="852"/>
        <v>6.8586682915441672</v>
      </c>
      <c r="AH2888" s="31">
        <f t="shared" si="853"/>
        <v>41.397608460457803</v>
      </c>
      <c r="AI2888">
        <f t="shared" si="854"/>
        <v>172.41975086981748</v>
      </c>
    </row>
    <row r="2889" spans="1:35" x14ac:dyDescent="0.2">
      <c r="A2889">
        <v>32</v>
      </c>
      <c r="C2889" s="27" t="s">
        <v>2950</v>
      </c>
      <c r="D2889" s="26">
        <v>29.481750000000002</v>
      </c>
      <c r="E2889">
        <v>1.6666666666666666E-3</v>
      </c>
      <c r="F2889" s="26">
        <v>1</v>
      </c>
      <c r="G2889" s="26">
        <v>40.173333333333332</v>
      </c>
      <c r="H2889" s="26">
        <v>36.165833333333332</v>
      </c>
      <c r="I2889" s="26">
        <v>100</v>
      </c>
      <c r="J2889" s="26">
        <v>40.173333333333332</v>
      </c>
      <c r="K2889">
        <v>142.33333333333334</v>
      </c>
      <c r="L2889">
        <v>0.29166666666666663</v>
      </c>
      <c r="M2889">
        <v>2.4416666666666664</v>
      </c>
      <c r="N2889">
        <v>42.129999999999995</v>
      </c>
      <c r="O2889" s="1">
        <f t="shared" si="837"/>
        <v>25.776677098787872</v>
      </c>
      <c r="Q2889" s="1">
        <f t="shared" si="841"/>
        <v>-169.19907619648259</v>
      </c>
      <c r="R2889" s="2">
        <f t="shared" si="842"/>
        <v>-0.17901132876035813</v>
      </c>
      <c r="S2889" s="2"/>
      <c r="T2889" s="1">
        <f t="shared" si="843"/>
        <v>1294.6987755370833</v>
      </c>
      <c r="U2889" s="1">
        <f t="shared" si="844"/>
        <v>0</v>
      </c>
      <c r="V2889" s="1">
        <f t="shared" si="845"/>
        <v>347.76260169234018</v>
      </c>
      <c r="W2889" s="1">
        <f t="shared" si="846"/>
        <v>-1618.8974571538547</v>
      </c>
      <c r="X2889" s="2">
        <f t="shared" si="855"/>
        <v>43.75963137798972</v>
      </c>
      <c r="Y2889">
        <f t="shared" si="838"/>
        <v>1</v>
      </c>
      <c r="Z2889" s="26">
        <f t="shared" si="847"/>
        <v>0</v>
      </c>
      <c r="AA2889">
        <f t="shared" si="848"/>
        <v>12.861533665106233</v>
      </c>
      <c r="AB2889" s="28">
        <f t="shared" si="849"/>
        <v>40539.095238095237</v>
      </c>
      <c r="AC2889">
        <f t="shared" si="850"/>
        <v>4.5407407407407403</v>
      </c>
      <c r="AD2889" s="31">
        <f t="shared" si="839"/>
        <v>6.3454192130197917</v>
      </c>
      <c r="AE2889" s="31">
        <f t="shared" si="851"/>
        <v>12.817703322504657</v>
      </c>
      <c r="AF2889" s="15">
        <f t="shared" si="840"/>
        <v>5.6277777777777755</v>
      </c>
      <c r="AG2889" s="31">
        <f t="shared" si="852"/>
        <v>6.8467402353727032</v>
      </c>
      <c r="AH2889" s="31">
        <f t="shared" si="853"/>
        <v>41.32931896117757</v>
      </c>
      <c r="AI2889">
        <f t="shared" si="854"/>
        <v>171.41183321970155</v>
      </c>
    </row>
    <row r="2890" spans="1:35" x14ac:dyDescent="0.2">
      <c r="A2890">
        <v>32</v>
      </c>
      <c r="C2890" s="27" t="s">
        <v>2951</v>
      </c>
      <c r="D2890" s="26">
        <v>29.46875</v>
      </c>
      <c r="E2890">
        <v>4.1666666666666666E-3</v>
      </c>
      <c r="F2890" s="26">
        <v>1</v>
      </c>
      <c r="G2890" s="26">
        <v>40.069166666666668</v>
      </c>
      <c r="H2890" s="26">
        <v>36.570833333333333</v>
      </c>
      <c r="I2890" s="26">
        <v>100</v>
      </c>
      <c r="J2890" s="26">
        <v>40.069166666666668</v>
      </c>
      <c r="K2890">
        <v>145.25</v>
      </c>
      <c r="L2890">
        <v>5.8333333333333327E-2</v>
      </c>
      <c r="M2890">
        <v>1.1499999999999999</v>
      </c>
      <c r="N2890">
        <v>42.094999999999999</v>
      </c>
      <c r="O2890" s="1">
        <f t="shared" si="837"/>
        <v>25.776677098787872</v>
      </c>
      <c r="Q2890" s="1">
        <f t="shared" si="841"/>
        <v>14.150312433551392</v>
      </c>
      <c r="R2890" s="2">
        <f t="shared" si="842"/>
        <v>1.4970922348079051E-2</v>
      </c>
      <c r="S2890" s="2"/>
      <c r="T2890" s="1">
        <f t="shared" si="843"/>
        <v>1195.1282117955454</v>
      </c>
      <c r="U2890" s="1">
        <f t="shared" si="844"/>
        <v>0</v>
      </c>
      <c r="V2890" s="1">
        <f t="shared" si="845"/>
        <v>321.23265983679107</v>
      </c>
      <c r="W2890" s="1">
        <f t="shared" si="846"/>
        <v>-1676.1242412014578</v>
      </c>
      <c r="X2890" s="2">
        <f t="shared" si="855"/>
        <v>43.58062004922936</v>
      </c>
      <c r="Y2890">
        <f t="shared" si="838"/>
        <v>1</v>
      </c>
      <c r="Z2890" s="26">
        <f t="shared" si="847"/>
        <v>0</v>
      </c>
      <c r="AA2890">
        <f t="shared" si="848"/>
        <v>12.330304857910972</v>
      </c>
      <c r="AB2890" s="28">
        <f t="shared" si="849"/>
        <v>40539.136904761908</v>
      </c>
      <c r="AC2890">
        <f t="shared" si="850"/>
        <v>4.4828703703703709</v>
      </c>
      <c r="AD2890" s="31">
        <f t="shared" si="839"/>
        <v>6.319660993588033</v>
      </c>
      <c r="AE2890" s="31">
        <f t="shared" si="851"/>
        <v>12.768332798867018</v>
      </c>
      <c r="AF2890" s="15">
        <f t="shared" si="840"/>
        <v>5.6083333333333325</v>
      </c>
      <c r="AG2890" s="31">
        <f t="shared" si="852"/>
        <v>6.8374754788584662</v>
      </c>
      <c r="AH2890" s="31">
        <f t="shared" si="853"/>
        <v>41.276272624941157</v>
      </c>
      <c r="AI2890">
        <f t="shared" si="854"/>
        <v>171.38973423435772</v>
      </c>
    </row>
    <row r="2891" spans="1:35" x14ac:dyDescent="0.2">
      <c r="A2891">
        <v>32</v>
      </c>
      <c r="C2891" s="27" t="s">
        <v>2952</v>
      </c>
      <c r="D2891" s="26">
        <v>29.444666666666667</v>
      </c>
      <c r="E2891">
        <v>8.3333333333333328E-4</v>
      </c>
      <c r="F2891" s="26">
        <v>1</v>
      </c>
      <c r="G2891" s="26">
        <v>40.110833333333332</v>
      </c>
      <c r="H2891" s="26">
        <v>36.782499999999999</v>
      </c>
      <c r="I2891" s="26">
        <v>100</v>
      </c>
      <c r="J2891" s="26">
        <v>40.110833333333332</v>
      </c>
      <c r="K2891">
        <v>123.75</v>
      </c>
      <c r="L2891">
        <v>0.11666666666666665</v>
      </c>
      <c r="M2891">
        <v>1.4</v>
      </c>
      <c r="N2891">
        <v>42.04</v>
      </c>
      <c r="O2891" s="1">
        <f t="shared" ref="O2891:O2954" si="856">F2891*$D$17*$D$12*$D$18*$D$22/1000</f>
        <v>25.776677098787872</v>
      </c>
      <c r="Q2891" s="1">
        <f t="shared" si="841"/>
        <v>-22.872614592434928</v>
      </c>
      <c r="R2891" s="2">
        <f t="shared" si="842"/>
        <v>-2.4199051333239206E-2</v>
      </c>
      <c r="S2891" s="2"/>
      <c r="T2891" s="1">
        <f t="shared" si="843"/>
        <v>1161.5927216725452</v>
      </c>
      <c r="U2891" s="1">
        <f t="shared" si="844"/>
        <v>0</v>
      </c>
      <c r="V2891" s="1">
        <f t="shared" si="845"/>
        <v>312.4305144545396</v>
      </c>
      <c r="W2891" s="1">
        <f t="shared" si="846"/>
        <v>-1596.1446393999918</v>
      </c>
      <c r="X2891" s="2">
        <f t="shared" si="855"/>
        <v>43.595590971577437</v>
      </c>
      <c r="Y2891">
        <f t="shared" si="838"/>
        <v>1</v>
      </c>
      <c r="Z2891" s="26">
        <f t="shared" si="847"/>
        <v>0</v>
      </c>
      <c r="AA2891">
        <f t="shared" si="848"/>
        <v>12.143535797300631</v>
      </c>
      <c r="AB2891" s="28">
        <f t="shared" si="849"/>
        <v>40539.178571428572</v>
      </c>
      <c r="AC2891">
        <f t="shared" si="850"/>
        <v>4.506018518518518</v>
      </c>
      <c r="AD2891" s="31">
        <f t="shared" si="839"/>
        <v>6.329953214870164</v>
      </c>
      <c r="AE2891" s="31">
        <f t="shared" si="851"/>
        <v>12.788061120900148</v>
      </c>
      <c r="AF2891" s="15">
        <f t="shared" si="840"/>
        <v>5.5777777777777775</v>
      </c>
      <c r="AG2891" s="31">
        <f t="shared" si="852"/>
        <v>6.8229388578598993</v>
      </c>
      <c r="AH2891" s="31">
        <f t="shared" si="853"/>
        <v>41.193033669823912</v>
      </c>
      <c r="AI2891">
        <f t="shared" si="854"/>
        <v>170.77069496412966</v>
      </c>
    </row>
    <row r="2892" spans="1:35" x14ac:dyDescent="0.2">
      <c r="A2892">
        <v>32</v>
      </c>
      <c r="C2892" s="27" t="s">
        <v>2953</v>
      </c>
      <c r="D2892" s="26">
        <v>29.43825</v>
      </c>
      <c r="E2892">
        <v>1.6666666666666668E-3</v>
      </c>
      <c r="F2892" s="26">
        <v>1.9166666666666665</v>
      </c>
      <c r="G2892" s="26">
        <v>40.284166666666664</v>
      </c>
      <c r="H2892" s="26">
        <v>37.664166666666667</v>
      </c>
      <c r="I2892" s="26">
        <v>100</v>
      </c>
      <c r="J2892" s="26">
        <v>40.284166666666664</v>
      </c>
      <c r="K2892">
        <v>141.16666666666666</v>
      </c>
      <c r="L2892">
        <v>0</v>
      </c>
      <c r="M2892">
        <v>0.6333333333333333</v>
      </c>
      <c r="N2892">
        <v>41.99</v>
      </c>
      <c r="O2892" s="1">
        <f t="shared" si="856"/>
        <v>49.405297772676739</v>
      </c>
      <c r="Q2892" s="1">
        <f t="shared" si="841"/>
        <v>12.215492643513102</v>
      </c>
      <c r="R2892" s="2">
        <f t="shared" si="842"/>
        <v>1.2923897805673237E-2</v>
      </c>
      <c r="S2892" s="2"/>
      <c r="T2892" s="1">
        <f t="shared" si="843"/>
        <v>1007.14784060005</v>
      </c>
      <c r="U2892" s="1">
        <f t="shared" si="844"/>
        <v>0</v>
      </c>
      <c r="V2892" s="1">
        <f t="shared" si="845"/>
        <v>271.58474332647705</v>
      </c>
      <c r="W2892" s="1">
        <f t="shared" si="846"/>
        <v>-1411.3641800655687</v>
      </c>
      <c r="X2892" s="2">
        <f t="shared" si="855"/>
        <v>43.571391920244196</v>
      </c>
      <c r="Y2892">
        <f t="shared" ref="Y2892:Y2955" si="857">IF(X2892&gt;32,1,0)</f>
        <v>1</v>
      </c>
      <c r="Z2892" s="26">
        <f t="shared" si="847"/>
        <v>0</v>
      </c>
      <c r="AA2892">
        <f t="shared" si="848"/>
        <v>10.805849867757868</v>
      </c>
      <c r="AB2892" s="28">
        <f t="shared" si="849"/>
        <v>40539.220238095237</v>
      </c>
      <c r="AC2892">
        <f t="shared" si="850"/>
        <v>4.6023148148148136</v>
      </c>
      <c r="AD2892" s="31">
        <f t="shared" si="839"/>
        <v>6.3729273933845274</v>
      </c>
      <c r="AE2892" s="31">
        <f t="shared" si="851"/>
        <v>12.870415821940503</v>
      </c>
      <c r="AF2892" s="15">
        <f t="shared" si="840"/>
        <v>5.5500000000000007</v>
      </c>
      <c r="AG2892" s="31">
        <f t="shared" si="852"/>
        <v>6.809747348348659</v>
      </c>
      <c r="AH2892" s="31">
        <f t="shared" si="853"/>
        <v>41.117488554509585</v>
      </c>
      <c r="AI2892">
        <f t="shared" si="854"/>
        <v>169.82140126820528</v>
      </c>
    </row>
    <row r="2893" spans="1:35" x14ac:dyDescent="0.2">
      <c r="A2893">
        <v>32</v>
      </c>
      <c r="C2893" s="27" t="s">
        <v>2954</v>
      </c>
      <c r="D2893" s="26">
        <v>29.418749999999999</v>
      </c>
      <c r="E2893">
        <v>2.4999999999999996E-3</v>
      </c>
      <c r="F2893" s="26">
        <v>24</v>
      </c>
      <c r="G2893" s="26">
        <v>40.412500000000001</v>
      </c>
      <c r="H2893" s="26">
        <v>38.464999999999996</v>
      </c>
      <c r="I2893" s="26">
        <v>100</v>
      </c>
      <c r="J2893" s="26">
        <v>40.412500000000001</v>
      </c>
      <c r="K2893">
        <v>132.83333333333334</v>
      </c>
      <c r="L2893">
        <v>0.29166666666666663</v>
      </c>
      <c r="M2893">
        <v>2.75</v>
      </c>
      <c r="N2893">
        <v>41.932500000000005</v>
      </c>
      <c r="O2893" s="1">
        <f t="shared" si="856"/>
        <v>618.64025037090892</v>
      </c>
      <c r="Q2893" s="1">
        <f t="shared" si="841"/>
        <v>598.57151841863163</v>
      </c>
      <c r="R2893" s="2">
        <f t="shared" si="842"/>
        <v>0.63328408924523405</v>
      </c>
      <c r="S2893" s="2"/>
      <c r="T2893" s="1">
        <f t="shared" si="843"/>
        <v>872.81382547179635</v>
      </c>
      <c r="U2893" s="1">
        <f t="shared" si="844"/>
        <v>0</v>
      </c>
      <c r="V2893" s="1">
        <f t="shared" si="845"/>
        <v>235.93356549660308</v>
      </c>
      <c r="W2893" s="1">
        <f t="shared" si="846"/>
        <v>-1257.6102903955034</v>
      </c>
      <c r="X2893" s="2">
        <f t="shared" si="855"/>
        <v>43.584315818049866</v>
      </c>
      <c r="Y2893">
        <f t="shared" si="857"/>
        <v>1</v>
      </c>
      <c r="Z2893" s="26">
        <f t="shared" si="847"/>
        <v>0</v>
      </c>
      <c r="AA2893">
        <f t="shared" si="848"/>
        <v>10.060415583631332</v>
      </c>
      <c r="AB2893" s="28">
        <f t="shared" si="849"/>
        <v>40539.261904761908</v>
      </c>
      <c r="AC2893">
        <f t="shared" si="850"/>
        <v>4.6736111111111116</v>
      </c>
      <c r="AD2893" s="31">
        <f t="shared" si="839"/>
        <v>6.4049100632297646</v>
      </c>
      <c r="AE2893" s="31">
        <f t="shared" si="851"/>
        <v>12.931686836563154</v>
      </c>
      <c r="AF2893" s="15">
        <f t="shared" si="840"/>
        <v>5.5180555555555584</v>
      </c>
      <c r="AG2893" s="31">
        <f t="shared" si="852"/>
        <v>6.7946048554433069</v>
      </c>
      <c r="AH2893" s="31">
        <f t="shared" si="853"/>
        <v>41.030760585628563</v>
      </c>
      <c r="AI2893">
        <f t="shared" si="854"/>
        <v>168.93163137938123</v>
      </c>
    </row>
    <row r="2894" spans="1:35" x14ac:dyDescent="0.2">
      <c r="A2894">
        <v>32</v>
      </c>
      <c r="C2894" s="27" t="s">
        <v>2955</v>
      </c>
      <c r="D2894" s="26">
        <v>29.410999999999998</v>
      </c>
      <c r="E2894">
        <v>0</v>
      </c>
      <c r="F2894" s="26">
        <v>58.75</v>
      </c>
      <c r="G2894" s="26">
        <v>41.43</v>
      </c>
      <c r="H2894" s="26">
        <v>39.625</v>
      </c>
      <c r="I2894" s="26">
        <v>100</v>
      </c>
      <c r="J2894" s="26">
        <v>41.43</v>
      </c>
      <c r="K2894">
        <v>161.08333333333334</v>
      </c>
      <c r="L2894">
        <v>1.0583333333333333</v>
      </c>
      <c r="M2894">
        <v>3.958333333333333</v>
      </c>
      <c r="N2894">
        <v>41.910000000000004</v>
      </c>
      <c r="O2894" s="1">
        <f t="shared" si="856"/>
        <v>1514.3797795537873</v>
      </c>
      <c r="Q2894" s="1">
        <f t="shared" si="841"/>
        <v>749.95766934192818</v>
      </c>
      <c r="R2894" s="2">
        <f t="shared" si="842"/>
        <v>0.79344947928096754</v>
      </c>
      <c r="S2894" s="2"/>
      <c r="T2894" s="1">
        <f t="shared" si="843"/>
        <v>783.0118000953164</v>
      </c>
      <c r="U2894" s="1">
        <f t="shared" si="844"/>
        <v>0</v>
      </c>
      <c r="V2894" s="1">
        <f t="shared" si="845"/>
        <v>212.79750865479758</v>
      </c>
      <c r="W2894" s="1">
        <f t="shared" si="846"/>
        <v>-397.14009170384566</v>
      </c>
      <c r="X2894" s="2">
        <f t="shared" si="855"/>
        <v>44.217599907295103</v>
      </c>
      <c r="Y2894">
        <f t="shared" si="857"/>
        <v>1</v>
      </c>
      <c r="Z2894" s="26">
        <f t="shared" si="847"/>
        <v>0</v>
      </c>
      <c r="AA2894">
        <f t="shared" si="848"/>
        <v>7.7707132431516683</v>
      </c>
      <c r="AB2894" s="28">
        <f t="shared" si="849"/>
        <v>40539.303571428572</v>
      </c>
      <c r="AC2894">
        <f t="shared" si="850"/>
        <v>5.2388888888888889</v>
      </c>
      <c r="AD2894" s="31">
        <f t="shared" si="839"/>
        <v>6.6635281859097146</v>
      </c>
      <c r="AE2894" s="31">
        <f t="shared" si="851"/>
        <v>13.426525357026646</v>
      </c>
      <c r="AF2894" s="15">
        <f t="shared" si="840"/>
        <v>5.5055555555555573</v>
      </c>
      <c r="AG2894" s="31">
        <f t="shared" si="852"/>
        <v>6.7886876008166297</v>
      </c>
      <c r="AH2894" s="31">
        <f t="shared" si="853"/>
        <v>40.996866868269286</v>
      </c>
      <c r="AI2894">
        <f t="shared" si="854"/>
        <v>165.75289316559073</v>
      </c>
    </row>
    <row r="2895" spans="1:35" x14ac:dyDescent="0.2">
      <c r="A2895">
        <v>32</v>
      </c>
      <c r="C2895" s="27" t="s">
        <v>2956</v>
      </c>
      <c r="D2895" s="26">
        <v>29.400749999999999</v>
      </c>
      <c r="E2895">
        <v>0</v>
      </c>
      <c r="F2895" s="26">
        <v>127.25</v>
      </c>
      <c r="G2895" s="26">
        <v>42.727499999999999</v>
      </c>
      <c r="H2895" s="26">
        <v>40.64</v>
      </c>
      <c r="I2895" s="26">
        <v>100</v>
      </c>
      <c r="J2895" s="26">
        <v>42.732500000000002</v>
      </c>
      <c r="K2895">
        <v>190.91666666666666</v>
      </c>
      <c r="L2895">
        <v>1.1833333333333336</v>
      </c>
      <c r="M2895">
        <v>4.208333333333333</v>
      </c>
      <c r="N2895">
        <v>41.87166666666667</v>
      </c>
      <c r="O2895" s="1">
        <f t="shared" si="856"/>
        <v>3280.0821608207566</v>
      </c>
      <c r="Q2895" s="1">
        <f t="shared" si="841"/>
        <v>1461.6495118398716</v>
      </c>
      <c r="R2895" s="2">
        <f t="shared" si="842"/>
        <v>1.5464140063775573</v>
      </c>
      <c r="S2895" s="2"/>
      <c r="T2895" s="1">
        <f t="shared" si="843"/>
        <v>745.23871392582282</v>
      </c>
      <c r="U2895" s="1">
        <f t="shared" si="844"/>
        <v>0</v>
      </c>
      <c r="V2895" s="1">
        <f t="shared" si="845"/>
        <v>203.62946688682101</v>
      </c>
      <c r="W2895" s="1">
        <f t="shared" si="846"/>
        <v>708.09526767334069</v>
      </c>
      <c r="X2895" s="2">
        <f t="shared" si="855"/>
        <v>45.011049386576069</v>
      </c>
      <c r="Y2895">
        <f t="shared" si="857"/>
        <v>1</v>
      </c>
      <c r="Z2895" s="26">
        <f t="shared" si="847"/>
        <v>0</v>
      </c>
      <c r="AA2895">
        <f t="shared" si="848"/>
        <v>5.2145978009319442</v>
      </c>
      <c r="AB2895" s="28">
        <f t="shared" si="849"/>
        <v>40539.345238095237</v>
      </c>
      <c r="AC2895">
        <f t="shared" si="850"/>
        <v>5.9597222222222213</v>
      </c>
      <c r="AD2895" s="31">
        <f t="shared" si="839"/>
        <v>7.0066154151373086</v>
      </c>
      <c r="AE2895" s="31">
        <f t="shared" si="851"/>
        <v>14.081360291328663</v>
      </c>
      <c r="AF2895" s="15">
        <f t="shared" si="840"/>
        <v>5.4842592592592609</v>
      </c>
      <c r="AG2895" s="31">
        <f t="shared" si="852"/>
        <v>6.7786167933837405</v>
      </c>
      <c r="AH2895" s="31">
        <f t="shared" si="853"/>
        <v>40.939178071584884</v>
      </c>
      <c r="AI2895">
        <f t="shared" si="854"/>
        <v>161.46920049490038</v>
      </c>
    </row>
    <row r="2896" spans="1:35" x14ac:dyDescent="0.2">
      <c r="A2896">
        <v>32</v>
      </c>
      <c r="C2896" s="27" t="s">
        <v>2957</v>
      </c>
      <c r="D2896" s="26">
        <v>29.374749999999999</v>
      </c>
      <c r="E2896">
        <v>0</v>
      </c>
      <c r="F2896" s="26">
        <v>249.66666666666666</v>
      </c>
      <c r="G2896" s="26">
        <v>46.716666666666669</v>
      </c>
      <c r="H2896" s="26">
        <v>42.177500000000002</v>
      </c>
      <c r="I2896" s="26">
        <v>99.391666666666666</v>
      </c>
      <c r="J2896" s="26">
        <v>46.566666666666663</v>
      </c>
      <c r="K2896">
        <v>207.83333333333334</v>
      </c>
      <c r="L2896">
        <v>1.3</v>
      </c>
      <c r="M2896">
        <v>4.7749999999999995</v>
      </c>
      <c r="N2896">
        <v>41.842500000000001</v>
      </c>
      <c r="O2896" s="1">
        <f t="shared" si="856"/>
        <v>6435.5770489973711</v>
      </c>
      <c r="Q2896" s="1">
        <f t="shared" si="841"/>
        <v>1301.4911517478267</v>
      </c>
      <c r="R2896" s="2">
        <f t="shared" si="842"/>
        <v>1.3769676861218627</v>
      </c>
      <c r="S2896" s="2"/>
      <c r="T2896" s="1">
        <f t="shared" si="843"/>
        <v>746.75850060888797</v>
      </c>
      <c r="U2896" s="1">
        <f t="shared" si="844"/>
        <v>0</v>
      </c>
      <c r="V2896" s="1">
        <f t="shared" si="845"/>
        <v>205.92990635135831</v>
      </c>
      <c r="W2896" s="1">
        <f t="shared" si="846"/>
        <v>4032.7645770412746</v>
      </c>
      <c r="X2896" s="2">
        <f t="shared" si="855"/>
        <v>46.557463392953629</v>
      </c>
      <c r="Y2896">
        <f t="shared" si="857"/>
        <v>1</v>
      </c>
      <c r="Z2896" s="26">
        <f t="shared" si="847"/>
        <v>0</v>
      </c>
      <c r="AA2896">
        <f t="shared" si="848"/>
        <v>2.5345682360948991E-2</v>
      </c>
      <c r="AB2896" s="28">
        <f t="shared" si="849"/>
        <v>40539.386904761908</v>
      </c>
      <c r="AC2896">
        <f t="shared" si="850"/>
        <v>8.1759259259259274</v>
      </c>
      <c r="AD2896" s="31">
        <f t="shared" si="839"/>
        <v>8.1110854409397852</v>
      </c>
      <c r="AE2896" s="31">
        <f t="shared" si="851"/>
        <v>16.172624914226787</v>
      </c>
      <c r="AF2896" s="15">
        <f t="shared" si="840"/>
        <v>5.4680555555555559</v>
      </c>
      <c r="AG2896" s="31">
        <f t="shared" si="852"/>
        <v>6.7709630298207006</v>
      </c>
      <c r="AH2896" s="31">
        <f t="shared" si="853"/>
        <v>40.89533170864182</v>
      </c>
      <c r="AI2896">
        <f t="shared" si="854"/>
        <v>148.63291324802316</v>
      </c>
    </row>
    <row r="2897" spans="1:35" x14ac:dyDescent="0.2">
      <c r="A2897">
        <v>32</v>
      </c>
      <c r="C2897" s="27" t="s">
        <v>2958</v>
      </c>
      <c r="D2897" s="26">
        <v>29.367249999999999</v>
      </c>
      <c r="E2897">
        <v>0</v>
      </c>
      <c r="F2897" s="26">
        <v>254.41666666666666</v>
      </c>
      <c r="G2897" s="26">
        <v>49.549166666666665</v>
      </c>
      <c r="H2897" s="26">
        <v>42.949166666666663</v>
      </c>
      <c r="I2897" s="26">
        <v>98.133333333333326</v>
      </c>
      <c r="J2897" s="26">
        <v>49.06583333333333</v>
      </c>
      <c r="K2897">
        <v>205.91666666666666</v>
      </c>
      <c r="L2897">
        <v>0.9916666666666667</v>
      </c>
      <c r="M2897">
        <v>4.3916666666666666</v>
      </c>
      <c r="N2897">
        <v>41.89</v>
      </c>
      <c r="O2897" s="1">
        <f t="shared" si="856"/>
        <v>6558.0162652166127</v>
      </c>
      <c r="Q2897" s="1">
        <f t="shared" si="841"/>
        <v>-1004.9308981265962</v>
      </c>
      <c r="R2897" s="2">
        <f t="shared" si="842"/>
        <v>-1.0632092055696567</v>
      </c>
      <c r="S2897" s="2"/>
      <c r="T2897" s="1">
        <f t="shared" si="843"/>
        <v>849.95883384285708</v>
      </c>
      <c r="U2897" s="1">
        <f t="shared" si="844"/>
        <v>0</v>
      </c>
      <c r="V2897" s="1">
        <f t="shared" si="845"/>
        <v>235.89299523234286</v>
      </c>
      <c r="W2897" s="1">
        <f t="shared" si="846"/>
        <v>6337.0044841146073</v>
      </c>
      <c r="X2897" s="2">
        <f t="shared" si="855"/>
        <v>47.934431079075495</v>
      </c>
      <c r="Y2897">
        <f t="shared" si="857"/>
        <v>1</v>
      </c>
      <c r="Z2897" s="26">
        <f t="shared" si="847"/>
        <v>0</v>
      </c>
      <c r="AA2897">
        <f t="shared" si="848"/>
        <v>2.6073710178334011</v>
      </c>
      <c r="AB2897" s="28">
        <f t="shared" si="849"/>
        <v>40539.428571428572</v>
      </c>
      <c r="AC2897">
        <f t="shared" si="850"/>
        <v>9.7495370370370349</v>
      </c>
      <c r="AD2897" s="31">
        <f t="shared" si="839"/>
        <v>8.9090590342199967</v>
      </c>
      <c r="AE2897" s="31">
        <f t="shared" si="851"/>
        <v>17.664888272082997</v>
      </c>
      <c r="AF2897" s="15">
        <f t="shared" si="840"/>
        <v>5.4944444444444445</v>
      </c>
      <c r="AG2897" s="31">
        <f t="shared" si="852"/>
        <v>6.7834316254447575</v>
      </c>
      <c r="AH2897" s="31">
        <f t="shared" si="853"/>
        <v>40.966759555083939</v>
      </c>
      <c r="AI2897">
        <f t="shared" si="854"/>
        <v>140.09085015340165</v>
      </c>
    </row>
    <row r="2898" spans="1:35" x14ac:dyDescent="0.2">
      <c r="A2898">
        <v>32</v>
      </c>
      <c r="C2898" s="27" t="s">
        <v>2959</v>
      </c>
      <c r="D2898" s="26">
        <v>29.382750000000001</v>
      </c>
      <c r="E2898">
        <v>0</v>
      </c>
      <c r="F2898" s="26">
        <v>209.33333333333331</v>
      </c>
      <c r="G2898" s="26">
        <v>49.668333333333337</v>
      </c>
      <c r="H2898" s="26">
        <v>44.1325</v>
      </c>
      <c r="I2898" s="26">
        <v>97.9</v>
      </c>
      <c r="J2898" s="26">
        <v>49.1175</v>
      </c>
      <c r="K2898">
        <v>214.75</v>
      </c>
      <c r="L2898">
        <v>1.3916666666666666</v>
      </c>
      <c r="M2898">
        <v>5.45</v>
      </c>
      <c r="N2898">
        <v>41.936666666666667</v>
      </c>
      <c r="O2898" s="1">
        <f t="shared" si="856"/>
        <v>5395.9177393462605</v>
      </c>
      <c r="Q2898" s="1">
        <f t="shared" si="841"/>
        <v>-1737.9606495055607</v>
      </c>
      <c r="R2898" s="2">
        <f t="shared" si="842"/>
        <v>-1.8387490770926154</v>
      </c>
      <c r="S2898" s="2"/>
      <c r="T2898" s="1">
        <f t="shared" si="843"/>
        <v>466.93628607357573</v>
      </c>
      <c r="U2898" s="1">
        <f t="shared" si="844"/>
        <v>0</v>
      </c>
      <c r="V2898" s="1">
        <f t="shared" si="845"/>
        <v>129.63503290653185</v>
      </c>
      <c r="W2898" s="1">
        <f t="shared" si="846"/>
        <v>6396.9891854657126</v>
      </c>
      <c r="X2898" s="2">
        <f t="shared" si="855"/>
        <v>46.871221873505839</v>
      </c>
      <c r="Y2898">
        <f t="shared" si="857"/>
        <v>1</v>
      </c>
      <c r="Z2898" s="26">
        <f t="shared" si="847"/>
        <v>0</v>
      </c>
      <c r="AA2898">
        <f t="shared" si="848"/>
        <v>7.8238325186983166</v>
      </c>
      <c r="AB2898" s="28">
        <f t="shared" si="849"/>
        <v>40539.470238095237</v>
      </c>
      <c r="AC2898">
        <f t="shared" si="850"/>
        <v>9.8157407407407415</v>
      </c>
      <c r="AD2898" s="31">
        <f t="shared" si="839"/>
        <v>8.9275471866190301</v>
      </c>
      <c r="AE2898" s="31">
        <f t="shared" si="851"/>
        <v>17.697405074312677</v>
      </c>
      <c r="AF2898" s="15">
        <f t="shared" si="840"/>
        <v>5.5203703703703706</v>
      </c>
      <c r="AG2898" s="31">
        <f t="shared" si="852"/>
        <v>6.7957011411465009</v>
      </c>
      <c r="AH2898" s="31">
        <f t="shared" si="853"/>
        <v>41.03703987238346</v>
      </c>
      <c r="AI2898">
        <f t="shared" si="854"/>
        <v>140.31788440600153</v>
      </c>
    </row>
    <row r="2899" spans="1:35" x14ac:dyDescent="0.2">
      <c r="A2899">
        <v>32</v>
      </c>
      <c r="C2899" s="27" t="s">
        <v>2960</v>
      </c>
      <c r="D2899" s="26">
        <v>29.421250000000001</v>
      </c>
      <c r="E2899">
        <v>0</v>
      </c>
      <c r="F2899" s="26">
        <v>124.25</v>
      </c>
      <c r="G2899" s="26">
        <v>47.169166666666669</v>
      </c>
      <c r="H2899" s="26">
        <v>43.2575</v>
      </c>
      <c r="I2899" s="26">
        <v>99.066666666666663</v>
      </c>
      <c r="J2899" s="26">
        <v>46.9375</v>
      </c>
      <c r="K2899">
        <v>230.08333333333334</v>
      </c>
      <c r="L2899">
        <v>1.6583333333333334</v>
      </c>
      <c r="M2899">
        <v>6.5333333333333332</v>
      </c>
      <c r="N2899">
        <v>42.035000000000004</v>
      </c>
      <c r="O2899" s="1">
        <f t="shared" si="856"/>
        <v>3202.7521295243923</v>
      </c>
      <c r="Q2899" s="1">
        <f t="shared" si="841"/>
        <v>-1580.203373419909</v>
      </c>
      <c r="R2899" s="2">
        <f t="shared" si="842"/>
        <v>-1.6718430853547346</v>
      </c>
      <c r="S2899" s="2"/>
      <c r="T2899" s="1">
        <f t="shared" si="843"/>
        <v>302.62262607114383</v>
      </c>
      <c r="U2899" s="1">
        <f t="shared" si="844"/>
        <v>0</v>
      </c>
      <c r="V2899" s="1">
        <f t="shared" si="845"/>
        <v>83.340906933909821</v>
      </c>
      <c r="W2899" s="1">
        <f t="shared" si="846"/>
        <v>4247.8821267141875</v>
      </c>
      <c r="X2899" s="2">
        <f t="shared" si="855"/>
        <v>45.032472796413224</v>
      </c>
      <c r="Y2899">
        <f t="shared" si="857"/>
        <v>1</v>
      </c>
      <c r="Z2899" s="26">
        <f t="shared" si="847"/>
        <v>0</v>
      </c>
      <c r="AA2899">
        <f t="shared" si="848"/>
        <v>4.5654606951786478</v>
      </c>
      <c r="AB2899" s="28">
        <f t="shared" si="849"/>
        <v>40539.511904761908</v>
      </c>
      <c r="AC2899">
        <f t="shared" si="850"/>
        <v>8.4273148148148156</v>
      </c>
      <c r="AD2899" s="31">
        <f t="shared" si="839"/>
        <v>8.2241569669940944</v>
      </c>
      <c r="AE2899" s="31">
        <f t="shared" si="851"/>
        <v>16.383437268238907</v>
      </c>
      <c r="AF2899" s="15">
        <f t="shared" si="840"/>
        <v>5.575000000000002</v>
      </c>
      <c r="AG2899" s="31">
        <f t="shared" si="852"/>
        <v>6.821618696047417</v>
      </c>
      <c r="AH2899" s="31">
        <f t="shared" si="853"/>
        <v>41.185473732819752</v>
      </c>
      <c r="AI2899">
        <f t="shared" si="854"/>
        <v>149.10984322506002</v>
      </c>
    </row>
    <row r="2900" spans="1:35" x14ac:dyDescent="0.2">
      <c r="A2900">
        <v>32</v>
      </c>
      <c r="C2900" s="27" t="s">
        <v>2961</v>
      </c>
      <c r="D2900" s="26">
        <v>29.442333333333334</v>
      </c>
      <c r="E2900">
        <v>0</v>
      </c>
      <c r="F2900" s="26">
        <v>51.75</v>
      </c>
      <c r="G2900" s="26">
        <v>44.537500000000001</v>
      </c>
      <c r="H2900" s="26">
        <v>41.585833333333333</v>
      </c>
      <c r="I2900" s="26">
        <v>99.816666666666663</v>
      </c>
      <c r="J2900" s="26">
        <v>44.50333333333333</v>
      </c>
      <c r="K2900">
        <v>270.91666666666669</v>
      </c>
      <c r="L2900">
        <v>0.33333333333333337</v>
      </c>
      <c r="M2900">
        <v>3.9749999999999996</v>
      </c>
      <c r="N2900">
        <v>42.1</v>
      </c>
      <c r="O2900" s="1">
        <f t="shared" si="856"/>
        <v>1333.9430398622721</v>
      </c>
      <c r="Q2900" s="1">
        <f t="shared" si="841"/>
        <v>-1225.8189145797433</v>
      </c>
      <c r="R2900" s="2">
        <f t="shared" si="842"/>
        <v>-1.2969070378592382</v>
      </c>
      <c r="S2900" s="2"/>
      <c r="T2900" s="1">
        <f t="shared" si="843"/>
        <v>302.59254770217956</v>
      </c>
      <c r="U2900" s="1">
        <f t="shared" si="844"/>
        <v>0</v>
      </c>
      <c r="V2900" s="1">
        <f t="shared" si="845"/>
        <v>82.50539188349731</v>
      </c>
      <c r="W2900" s="1">
        <f t="shared" si="846"/>
        <v>2016.7270281835745</v>
      </c>
      <c r="X2900" s="2">
        <f t="shared" si="855"/>
        <v>43.360629711058486</v>
      </c>
      <c r="Y2900">
        <f t="shared" si="857"/>
        <v>1</v>
      </c>
      <c r="Z2900" s="26">
        <f t="shared" si="847"/>
        <v>0</v>
      </c>
      <c r="AA2900">
        <f t="shared" si="848"/>
        <v>1.3850236769932855</v>
      </c>
      <c r="AB2900" s="28">
        <f t="shared" si="849"/>
        <v>40539.553571428572</v>
      </c>
      <c r="AC2900">
        <f t="shared" si="850"/>
        <v>6.9652777777777786</v>
      </c>
      <c r="AD2900" s="31">
        <f t="shared" si="839"/>
        <v>7.4973724247810685</v>
      </c>
      <c r="AE2900" s="31">
        <f t="shared" si="851"/>
        <v>15.013556516541399</v>
      </c>
      <c r="AF2900" s="15">
        <f t="shared" si="840"/>
        <v>5.6111111111111116</v>
      </c>
      <c r="AG2900" s="31">
        <f t="shared" si="852"/>
        <v>6.8387983398958037</v>
      </c>
      <c r="AH2900" s="31">
        <f t="shared" si="853"/>
        <v>41.283847047606578</v>
      </c>
      <c r="AI2900">
        <f t="shared" si="854"/>
        <v>157.93698667276385</v>
      </c>
    </row>
    <row r="2901" spans="1:35" x14ac:dyDescent="0.2">
      <c r="A2901">
        <v>32</v>
      </c>
      <c r="C2901" s="27" t="s">
        <v>2962</v>
      </c>
      <c r="D2901" s="26">
        <v>29.465</v>
      </c>
      <c r="E2901">
        <v>0</v>
      </c>
      <c r="F2901" s="26">
        <v>1.6666666666666665</v>
      </c>
      <c r="G2901" s="26">
        <v>41.570833333333333</v>
      </c>
      <c r="H2901" s="26">
        <v>39.841666666666669</v>
      </c>
      <c r="I2901" s="26">
        <v>100</v>
      </c>
      <c r="J2901" s="26">
        <v>41.570833333333333</v>
      </c>
      <c r="K2901">
        <v>276</v>
      </c>
      <c r="L2901">
        <v>0.79166666666666674</v>
      </c>
      <c r="M2901">
        <v>4</v>
      </c>
      <c r="N2901">
        <v>42.127499999999998</v>
      </c>
      <c r="O2901" s="1">
        <f t="shared" si="856"/>
        <v>42.961128497979772</v>
      </c>
      <c r="Q2901" s="1">
        <f t="shared" si="841"/>
        <v>-144.98515267591262</v>
      </c>
      <c r="R2901" s="2">
        <f t="shared" si="842"/>
        <v>-0.15339318283806361</v>
      </c>
      <c r="S2901" s="2"/>
      <c r="T2901" s="1">
        <f t="shared" si="843"/>
        <v>378.8477352063598</v>
      </c>
      <c r="U2901" s="1">
        <f t="shared" si="844"/>
        <v>0</v>
      </c>
      <c r="V2901" s="1">
        <f t="shared" si="845"/>
        <v>102.3613994156828</v>
      </c>
      <c r="W2901" s="1">
        <f t="shared" si="846"/>
        <v>-460.57218968431567</v>
      </c>
      <c r="X2901" s="2">
        <f t="shared" si="855"/>
        <v>42.063722673199251</v>
      </c>
      <c r="Y2901">
        <f t="shared" si="857"/>
        <v>1</v>
      </c>
      <c r="Z2901" s="26">
        <f t="shared" si="847"/>
        <v>0</v>
      </c>
      <c r="AA2901">
        <f t="shared" si="848"/>
        <v>0.24293990135346086</v>
      </c>
      <c r="AB2901" s="28">
        <f t="shared" si="849"/>
        <v>40539.595238095237</v>
      </c>
      <c r="AC2901">
        <f t="shared" si="850"/>
        <v>5.3171296296296289</v>
      </c>
      <c r="AD2901" s="31">
        <f t="shared" si="839"/>
        <v>6.7000380959466348</v>
      </c>
      <c r="AE2901" s="31">
        <f t="shared" si="851"/>
        <v>13.496297062066073</v>
      </c>
      <c r="AF2901" s="15">
        <f t="shared" si="840"/>
        <v>5.6263888888888873</v>
      </c>
      <c r="AG2901" s="31">
        <f t="shared" si="852"/>
        <v>6.8460781009986675</v>
      </c>
      <c r="AH2901" s="31">
        <f t="shared" si="853"/>
        <v>41.325527972938573</v>
      </c>
      <c r="AI2901">
        <f t="shared" si="854"/>
        <v>167.30933623616545</v>
      </c>
    </row>
    <row r="2902" spans="1:35" x14ac:dyDescent="0.2">
      <c r="A2902">
        <v>32</v>
      </c>
      <c r="C2902" s="27" t="s">
        <v>2963</v>
      </c>
      <c r="D2902" s="26">
        <v>29.489666666666668</v>
      </c>
      <c r="E2902">
        <v>0</v>
      </c>
      <c r="F2902" s="26">
        <v>1</v>
      </c>
      <c r="G2902" s="26">
        <v>40.004166666666663</v>
      </c>
      <c r="H2902" s="26">
        <v>38.741666666666667</v>
      </c>
      <c r="I2902" s="26">
        <v>100</v>
      </c>
      <c r="J2902" s="26">
        <v>40.004166666666663</v>
      </c>
      <c r="K2902">
        <v>258.91666666666669</v>
      </c>
      <c r="L2902">
        <v>0.92500000000000004</v>
      </c>
      <c r="M2902">
        <v>5.35</v>
      </c>
      <c r="N2902">
        <v>42.144999999999996</v>
      </c>
      <c r="O2902" s="1">
        <f t="shared" si="856"/>
        <v>25.776677098787872</v>
      </c>
      <c r="Q2902" s="1">
        <f t="shared" si="841"/>
        <v>939.35936918942366</v>
      </c>
      <c r="R2902" s="2">
        <f t="shared" si="842"/>
        <v>2.3471687632550777</v>
      </c>
      <c r="S2902" s="2"/>
      <c r="T2902" s="1">
        <f t="shared" si="843"/>
        <v>540.23873874470439</v>
      </c>
      <c r="U2902" s="1">
        <f t="shared" si="844"/>
        <v>0</v>
      </c>
      <c r="V2902" s="1">
        <f t="shared" si="845"/>
        <v>145.42081326417983</v>
      </c>
      <c r="W2902" s="1">
        <f t="shared" si="846"/>
        <v>-1771.2723881721718</v>
      </c>
      <c r="X2902" s="2">
        <f t="shared" si="855"/>
        <v>41.910329490361185</v>
      </c>
      <c r="Y2902">
        <f t="shared" si="857"/>
        <v>1</v>
      </c>
      <c r="Z2902" s="26">
        <f t="shared" si="847"/>
        <v>360</v>
      </c>
      <c r="AA2902">
        <f t="shared" si="848"/>
        <v>3.6334567104350755</v>
      </c>
      <c r="AB2902" s="28">
        <f t="shared" si="849"/>
        <v>40539.636904761908</v>
      </c>
      <c r="AC2902">
        <f t="shared" si="850"/>
        <v>4.4467592592592569</v>
      </c>
      <c r="AD2902" s="31">
        <f t="shared" si="839"/>
        <v>6.3036345430310154</v>
      </c>
      <c r="AE2902" s="31">
        <f t="shared" si="851"/>
        <v>12.737609484121872</v>
      </c>
      <c r="AF2902" s="15">
        <f t="shared" si="840"/>
        <v>5.6361111111111084</v>
      </c>
      <c r="AG2902" s="31">
        <f t="shared" si="852"/>
        <v>6.8507142248181792</v>
      </c>
      <c r="AH2902" s="31">
        <f t="shared" si="853"/>
        <v>41.35207123938666</v>
      </c>
      <c r="AI2902">
        <f t="shared" si="854"/>
        <v>172.03014407265189</v>
      </c>
    </row>
    <row r="2903" spans="1:35" x14ac:dyDescent="0.2">
      <c r="A2903">
        <v>32</v>
      </c>
      <c r="C2903" s="27" t="s">
        <v>2964</v>
      </c>
      <c r="D2903" s="26">
        <v>29.517583333333334</v>
      </c>
      <c r="E2903">
        <v>0</v>
      </c>
      <c r="F2903" s="26">
        <v>1</v>
      </c>
      <c r="G2903" s="26">
        <v>39.556666666666665</v>
      </c>
      <c r="H2903" s="26">
        <v>38.525833333333331</v>
      </c>
      <c r="I2903" s="26">
        <v>100</v>
      </c>
      <c r="J2903" s="26">
        <v>39.556666666666665</v>
      </c>
      <c r="K2903">
        <v>239.91666666666666</v>
      </c>
      <c r="L2903">
        <v>3.4833333333333334</v>
      </c>
      <c r="M2903">
        <v>10.958333333333334</v>
      </c>
      <c r="N2903">
        <v>42.127499999999998</v>
      </c>
      <c r="O2903" s="1">
        <f t="shared" si="856"/>
        <v>25.776677098787872</v>
      </c>
      <c r="Q2903" s="1">
        <f t="shared" si="841"/>
        <v>737.73461400045971</v>
      </c>
      <c r="R2903" s="2">
        <f t="shared" si="842"/>
        <v>0.78051758019868911</v>
      </c>
      <c r="S2903" s="2"/>
      <c r="T2903" s="1">
        <f t="shared" si="843"/>
        <v>977.21581617528363</v>
      </c>
      <c r="U2903" s="1">
        <f t="shared" si="844"/>
        <v>0</v>
      </c>
      <c r="V2903" s="1">
        <f t="shared" si="845"/>
        <v>264.73821512758133</v>
      </c>
      <c r="W2903" s="1">
        <f t="shared" si="846"/>
        <v>-2127.0437203235301</v>
      </c>
      <c r="X2903" s="2">
        <f t="shared" si="855"/>
        <v>44.257498253616262</v>
      </c>
      <c r="Y2903">
        <f t="shared" si="857"/>
        <v>1</v>
      </c>
      <c r="Z2903" s="26">
        <f t="shared" si="847"/>
        <v>0</v>
      </c>
      <c r="AA2903">
        <f t="shared" si="848"/>
        <v>22.097817608863071</v>
      </c>
      <c r="AB2903" s="28">
        <f t="shared" si="849"/>
        <v>40539.678571428572</v>
      </c>
      <c r="AC2903">
        <f t="shared" si="850"/>
        <v>4.1981481481481469</v>
      </c>
      <c r="AD2903" s="31">
        <f t="shared" si="839"/>
        <v>6.1942663185243214</v>
      </c>
      <c r="AE2903" s="31">
        <f t="shared" si="851"/>
        <v>12.527831346359505</v>
      </c>
      <c r="AF2903" s="15">
        <f t="shared" si="840"/>
        <v>5.6263888888888873</v>
      </c>
      <c r="AG2903" s="31">
        <f t="shared" si="852"/>
        <v>6.8460781009986675</v>
      </c>
      <c r="AH2903" s="31">
        <f t="shared" si="853"/>
        <v>41.325527972938573</v>
      </c>
      <c r="AI2903">
        <f t="shared" si="854"/>
        <v>173.13175211899335</v>
      </c>
    </row>
    <row r="2904" spans="1:35" x14ac:dyDescent="0.2">
      <c r="A2904">
        <v>32</v>
      </c>
      <c r="C2904" s="27" t="s">
        <v>2965</v>
      </c>
      <c r="D2904" s="26">
        <v>29.552083333333332</v>
      </c>
      <c r="E2904">
        <v>0</v>
      </c>
      <c r="F2904" s="26">
        <v>1</v>
      </c>
      <c r="G2904" s="26">
        <v>39.396666666666668</v>
      </c>
      <c r="H2904" s="26">
        <v>37.659999999999997</v>
      </c>
      <c r="I2904" s="26">
        <v>100</v>
      </c>
      <c r="J2904" s="26">
        <v>39.396666666666668</v>
      </c>
      <c r="K2904">
        <v>293.66666666666669</v>
      </c>
      <c r="L2904">
        <v>3.4083333333333332</v>
      </c>
      <c r="M2904">
        <v>10.258333333333333</v>
      </c>
      <c r="N2904">
        <v>42.125</v>
      </c>
      <c r="O2904" s="1">
        <f t="shared" si="856"/>
        <v>25.776677098787872</v>
      </c>
      <c r="Q2904" s="1">
        <f t="shared" si="841"/>
        <v>510.96605642045893</v>
      </c>
      <c r="R2904" s="2">
        <f t="shared" si="842"/>
        <v>0.54059818036505325</v>
      </c>
      <c r="S2904" s="2"/>
      <c r="T2904" s="1">
        <f t="shared" si="843"/>
        <v>1257.9091529376678</v>
      </c>
      <c r="U2904" s="1">
        <f t="shared" si="844"/>
        <v>0</v>
      </c>
      <c r="V2904" s="1">
        <f t="shared" si="845"/>
        <v>340.7012980931591</v>
      </c>
      <c r="W2904" s="1">
        <f t="shared" si="846"/>
        <v>-2257.3553129138527</v>
      </c>
      <c r="X2904" s="2">
        <f t="shared" si="855"/>
        <v>45.038015833814953</v>
      </c>
      <c r="Y2904">
        <f t="shared" si="857"/>
        <v>1</v>
      </c>
      <c r="Z2904" s="26">
        <f t="shared" si="847"/>
        <v>0</v>
      </c>
      <c r="AA2904">
        <f t="shared" si="848"/>
        <v>31.824820425684642</v>
      </c>
      <c r="AB2904" s="28">
        <f t="shared" si="849"/>
        <v>40539.720238095237</v>
      </c>
      <c r="AC2904">
        <f t="shared" si="850"/>
        <v>4.1092592592592601</v>
      </c>
      <c r="AD2904" s="31">
        <f t="shared" si="839"/>
        <v>6.155570037309344</v>
      </c>
      <c r="AE2904" s="31">
        <f t="shared" si="851"/>
        <v>12.453559881553307</v>
      </c>
      <c r="AF2904" s="15">
        <f t="shared" si="840"/>
        <v>5.625</v>
      </c>
      <c r="AG2904" s="31">
        <f t="shared" si="852"/>
        <v>6.845416022956619</v>
      </c>
      <c r="AH2904" s="31">
        <f t="shared" si="853"/>
        <v>41.321737286968258</v>
      </c>
      <c r="AI2904">
        <f t="shared" si="854"/>
        <v>173.55548256135467</v>
      </c>
    </row>
    <row r="2905" spans="1:35" x14ac:dyDescent="0.2">
      <c r="A2905">
        <v>32</v>
      </c>
      <c r="C2905" s="27" t="s">
        <v>2966</v>
      </c>
      <c r="D2905" s="26">
        <v>29.577000000000002</v>
      </c>
      <c r="E2905">
        <v>0</v>
      </c>
      <c r="F2905" s="26">
        <v>1</v>
      </c>
      <c r="G2905" s="26">
        <v>38.869166666666665</v>
      </c>
      <c r="H2905" s="26">
        <v>36.572499999999998</v>
      </c>
      <c r="I2905" s="26">
        <v>100</v>
      </c>
      <c r="J2905" s="26">
        <v>38.869166666666665</v>
      </c>
      <c r="K2905">
        <v>291.83333333333331</v>
      </c>
      <c r="L2905">
        <v>2.0916666666666668</v>
      </c>
      <c r="M2905">
        <v>7.95</v>
      </c>
      <c r="N2905">
        <v>42.12</v>
      </c>
      <c r="O2905" s="1">
        <f t="shared" si="856"/>
        <v>25.776677098787872</v>
      </c>
      <c r="Q2905" s="1">
        <f t="shared" si="841"/>
        <v>589.76568152180698</v>
      </c>
      <c r="R2905" s="2">
        <f t="shared" si="842"/>
        <v>0.6239675811461175</v>
      </c>
      <c r="S2905" s="2"/>
      <c r="T2905" s="1">
        <f t="shared" si="843"/>
        <v>1535.4905039529315</v>
      </c>
      <c r="U2905" s="1">
        <f t="shared" si="844"/>
        <v>0</v>
      </c>
      <c r="V2905" s="1">
        <f t="shared" si="845"/>
        <v>415.21358649802858</v>
      </c>
      <c r="W2905" s="1">
        <f t="shared" si="846"/>
        <v>-2689.6588502373065</v>
      </c>
      <c r="X2905" s="2">
        <f t="shared" si="855"/>
        <v>45.578614014180005</v>
      </c>
      <c r="Y2905">
        <f t="shared" si="857"/>
        <v>1</v>
      </c>
      <c r="Z2905" s="26">
        <f t="shared" si="847"/>
        <v>0</v>
      </c>
      <c r="AA2905">
        <f t="shared" si="848"/>
        <v>45.016683709053794</v>
      </c>
      <c r="AB2905" s="28">
        <f t="shared" si="849"/>
        <v>40539.761904761908</v>
      </c>
      <c r="AC2905">
        <f t="shared" si="850"/>
        <v>3.8162037037037027</v>
      </c>
      <c r="AD2905" s="31">
        <f t="shared" ref="AD2905:AD2968" si="858">10^($AF$17-$AF$18/($AF$19+AC2905))*I2905/100</f>
        <v>6.0294965503086253</v>
      </c>
      <c r="AE2905" s="31">
        <f t="shared" si="851"/>
        <v>12.211403101971534</v>
      </c>
      <c r="AF2905" s="15">
        <f t="shared" ref="AF2905:AF2968" si="859">(N2905-32)/1.8</f>
        <v>5.6222222222222209</v>
      </c>
      <c r="AG2905" s="31">
        <f t="shared" si="852"/>
        <v>6.8440920358521486</v>
      </c>
      <c r="AH2905" s="31">
        <f t="shared" si="853"/>
        <v>41.314156821753208</v>
      </c>
      <c r="AI2905">
        <f t="shared" si="854"/>
        <v>174.96575536332742</v>
      </c>
    </row>
    <row r="2906" spans="1:35" x14ac:dyDescent="0.2">
      <c r="A2906">
        <v>32</v>
      </c>
      <c r="C2906" s="27" t="s">
        <v>2967</v>
      </c>
      <c r="D2906" s="26">
        <v>29.58925</v>
      </c>
      <c r="E2906">
        <v>0</v>
      </c>
      <c r="F2906" s="26">
        <v>1</v>
      </c>
      <c r="G2906" s="26">
        <v>38.752499999999998</v>
      </c>
      <c r="H2906" s="26">
        <v>36.074166666666663</v>
      </c>
      <c r="I2906" s="26">
        <v>99.983333333333334</v>
      </c>
      <c r="J2906" s="26">
        <v>38.748333333333335</v>
      </c>
      <c r="K2906">
        <v>295.91666666666669</v>
      </c>
      <c r="L2906">
        <v>2.4666666666666668</v>
      </c>
      <c r="M2906">
        <v>7.9166666666666661</v>
      </c>
      <c r="N2906">
        <v>42.07</v>
      </c>
      <c r="O2906" s="1">
        <f t="shared" si="856"/>
        <v>25.776677098787872</v>
      </c>
      <c r="Q2906" s="1">
        <f t="shared" ref="Q2906:Q2969" si="860">(O2906-T2906-U2906-V2906-W2906-AI2906)</f>
        <v>401.77483116369376</v>
      </c>
      <c r="R2906" s="2">
        <f t="shared" ref="R2906:R2969" si="861">Q2906/$O$12+Z2906/$O$17*$Z$21</f>
        <v>0.425074699022361</v>
      </c>
      <c r="S2906" s="2"/>
      <c r="T2906" s="1">
        <f t="shared" ref="T2906:T2969" si="862">((X2906-H2906)*$D$13/$P$5)*$P$7/1000</f>
        <v>1726.8363379105745</v>
      </c>
      <c r="U2906" s="1">
        <f t="shared" ref="U2906:U2969" si="863">IF(X2906&gt;80,(X2906-80)*$O$19,0)</f>
        <v>0</v>
      </c>
      <c r="V2906" s="1">
        <f t="shared" ref="V2906:V2969" si="864">$D$20*(((X2906-32)*5/9+273)^4-((H2906-32)*5/9+273)^4)*$D$14*$D$21*$D$22/1000</f>
        <v>467.14146408546463</v>
      </c>
      <c r="W2906" s="1">
        <f t="shared" ref="W2906:W2969" si="865">(G2906-N2906)*$O$20</f>
        <v>-2744.8171963072878</v>
      </c>
      <c r="X2906" s="2">
        <f t="shared" si="855"/>
        <v>46.202581595326123</v>
      </c>
      <c r="Y2906">
        <f t="shared" si="857"/>
        <v>1</v>
      </c>
      <c r="Z2906" s="26">
        <f t="shared" ref="Z2906:Z2969" si="866">IF(X2906&lt;42,IF(X2906&lt;36, 0.4*3600, 0.1*3600),0)*$Z$21</f>
        <v>0</v>
      </c>
      <c r="AA2906">
        <f t="shared" ref="AA2906:AA2969" si="867">(X2906-G2906)^2</f>
        <v>55.503715777017064</v>
      </c>
      <c r="AB2906" s="28">
        <f t="shared" ref="AB2906:AB2969" si="868">C2906-1/1/14</f>
        <v>40539.803571428572</v>
      </c>
      <c r="AC2906">
        <f t="shared" ref="AC2906:AC2969" si="869">(G2906-32)/1.8</f>
        <v>3.7513888888888873</v>
      </c>
      <c r="AD2906" s="31">
        <f t="shared" si="858"/>
        <v>6.0009217511512496</v>
      </c>
      <c r="AE2906" s="31">
        <f t="shared" ref="AE2906:AE2969" si="870">AD2906/760*35000/(AC2906+273.15)/0.0821</f>
        <v>12.156376006293726</v>
      </c>
      <c r="AF2906" s="15">
        <f t="shared" si="859"/>
        <v>5.5944444444444441</v>
      </c>
      <c r="AG2906" s="31">
        <f t="shared" ref="AG2906:AG2969" si="871">10^($AF$17-$AF$18/($AF$19+AF2906))</f>
        <v>6.8308645497465097</v>
      </c>
      <c r="AH2906" s="31">
        <f t="shared" ref="AH2906:AH2969" si="872">AG2906/760*35000*$AE$14/(AF2906+273.15)/0.0821</f>
        <v>41.238418628772564</v>
      </c>
      <c r="AI2906">
        <f t="shared" ref="AI2906:AI2969" si="873">(AH2906-AE2906)*0.018*334</f>
        <v>174.84124024634275</v>
      </c>
    </row>
    <row r="2907" spans="1:35" x14ac:dyDescent="0.2">
      <c r="A2907">
        <v>32</v>
      </c>
      <c r="C2907" s="27" t="s">
        <v>2968</v>
      </c>
      <c r="D2907" s="26">
        <v>29.607499999999998</v>
      </c>
      <c r="E2907">
        <v>0</v>
      </c>
      <c r="F2907" s="26">
        <v>1</v>
      </c>
      <c r="G2907" s="26">
        <v>38.609166666666667</v>
      </c>
      <c r="H2907" s="26">
        <v>35.543333333333329</v>
      </c>
      <c r="I2907" s="26">
        <v>100</v>
      </c>
      <c r="J2907" s="26">
        <v>38.609166666666667</v>
      </c>
      <c r="K2907">
        <v>290.75</v>
      </c>
      <c r="L2907">
        <v>2.3333333333333335</v>
      </c>
      <c r="M2907">
        <v>9.0583333333333336</v>
      </c>
      <c r="N2907">
        <v>42.035000000000004</v>
      </c>
      <c r="O2907" s="1">
        <f t="shared" si="856"/>
        <v>25.776677098787872</v>
      </c>
      <c r="Q2907" s="1">
        <f t="shared" si="860"/>
        <v>284.43438768957247</v>
      </c>
      <c r="R2907" s="2">
        <f t="shared" si="861"/>
        <v>0.30092940712230504</v>
      </c>
      <c r="S2907" s="2"/>
      <c r="T2907" s="1">
        <f t="shared" si="862"/>
        <v>1889.8131450022331</v>
      </c>
      <c r="U2907" s="1">
        <f t="shared" si="863"/>
        <v>0</v>
      </c>
      <c r="V2907" s="1">
        <f t="shared" si="864"/>
        <v>511.07807641683274</v>
      </c>
      <c r="W2907" s="1">
        <f t="shared" si="865"/>
        <v>-2834.4495086710026</v>
      </c>
      <c r="X2907" s="2">
        <f t="shared" ref="X2907:X2970" si="874">X2906+R2906</f>
        <v>46.627656294348483</v>
      </c>
      <c r="Y2907">
        <f t="shared" si="857"/>
        <v>1</v>
      </c>
      <c r="Z2907" s="26">
        <f t="shared" si="866"/>
        <v>0</v>
      </c>
      <c r="AA2907">
        <f t="shared" si="867"/>
        <v>64.296175909240873</v>
      </c>
      <c r="AB2907" s="28">
        <f t="shared" si="868"/>
        <v>40539.845238095237</v>
      </c>
      <c r="AC2907">
        <f t="shared" si="869"/>
        <v>3.6717592592592592</v>
      </c>
      <c r="AD2907" s="31">
        <f t="shared" si="858"/>
        <v>5.9681969308814038</v>
      </c>
      <c r="AE2907" s="31">
        <f t="shared" si="870"/>
        <v>12.09356144719899</v>
      </c>
      <c r="AF2907" s="15">
        <f t="shared" si="859"/>
        <v>5.575000000000002</v>
      </c>
      <c r="AG2907" s="31">
        <f t="shared" si="871"/>
        <v>6.821618696047417</v>
      </c>
      <c r="AH2907" s="31">
        <f t="shared" si="872"/>
        <v>41.185473732819752</v>
      </c>
      <c r="AI2907">
        <f t="shared" si="873"/>
        <v>174.900576661152</v>
      </c>
    </row>
    <row r="2908" spans="1:35" x14ac:dyDescent="0.2">
      <c r="A2908">
        <v>32</v>
      </c>
      <c r="C2908" s="27" t="s">
        <v>2969</v>
      </c>
      <c r="D2908" s="26">
        <v>29.6265</v>
      </c>
      <c r="E2908">
        <v>0</v>
      </c>
      <c r="F2908" s="26">
        <v>1</v>
      </c>
      <c r="G2908" s="26">
        <v>38.279166666666669</v>
      </c>
      <c r="H2908" s="26">
        <v>34.373333333333335</v>
      </c>
      <c r="I2908" s="26">
        <v>99.808333333333337</v>
      </c>
      <c r="J2908" s="26">
        <v>38.229166666666664</v>
      </c>
      <c r="K2908">
        <v>300.08333333333331</v>
      </c>
      <c r="L2908">
        <v>4.125</v>
      </c>
      <c r="M2908">
        <v>11.891666666666667</v>
      </c>
      <c r="N2908">
        <v>41.980833333333337</v>
      </c>
      <c r="O2908" s="1">
        <f t="shared" si="856"/>
        <v>25.776677098787872</v>
      </c>
      <c r="Q2908" s="1">
        <f t="shared" si="860"/>
        <v>194.99515539906878</v>
      </c>
      <c r="R2908" s="2">
        <f t="shared" si="861"/>
        <v>0.2063033832955731</v>
      </c>
      <c r="S2908" s="2"/>
      <c r="T2908" s="1">
        <f t="shared" si="862"/>
        <v>2140.5981265231503</v>
      </c>
      <c r="U2908" s="1">
        <f t="shared" si="863"/>
        <v>0</v>
      </c>
      <c r="V2908" s="1">
        <f t="shared" si="864"/>
        <v>577.41362177869041</v>
      </c>
      <c r="W2908" s="1">
        <f t="shared" si="865"/>
        <v>-3062.6671655355353</v>
      </c>
      <c r="X2908" s="2">
        <f t="shared" si="874"/>
        <v>46.928585701470787</v>
      </c>
      <c r="Y2908">
        <f t="shared" si="857"/>
        <v>1</v>
      </c>
      <c r="Z2908" s="26">
        <f t="shared" si="866"/>
        <v>0</v>
      </c>
      <c r="AA2908">
        <f t="shared" si="867"/>
        <v>74.812449639631808</v>
      </c>
      <c r="AB2908" s="28">
        <f t="shared" si="868"/>
        <v>40539.886904761908</v>
      </c>
      <c r="AC2908">
        <f t="shared" si="869"/>
        <v>3.4884259259259269</v>
      </c>
      <c r="AD2908" s="31">
        <f t="shared" si="858"/>
        <v>5.8798929537415914</v>
      </c>
      <c r="AE2908" s="31">
        <f t="shared" si="870"/>
        <v>11.922524121358393</v>
      </c>
      <c r="AF2908" s="15">
        <f t="shared" si="859"/>
        <v>5.5449074074074094</v>
      </c>
      <c r="AG2908" s="31">
        <f t="shared" si="871"/>
        <v>6.807331340334323</v>
      </c>
      <c r="AH2908" s="31">
        <f t="shared" si="872"/>
        <v>41.103651688459799</v>
      </c>
      <c r="AI2908">
        <f t="shared" si="873"/>
        <v>175.43693893341361</v>
      </c>
    </row>
    <row r="2909" spans="1:35" x14ac:dyDescent="0.2">
      <c r="A2909">
        <v>32</v>
      </c>
      <c r="C2909" s="27" t="s">
        <v>2970</v>
      </c>
      <c r="D2909" s="26">
        <v>29.640999999999998</v>
      </c>
      <c r="E2909">
        <v>0</v>
      </c>
      <c r="F2909" s="26">
        <v>1</v>
      </c>
      <c r="G2909" s="26">
        <v>37.392499999999998</v>
      </c>
      <c r="H2909" s="26">
        <v>33.060833333333335</v>
      </c>
      <c r="I2909" s="26">
        <v>99.708333333333329</v>
      </c>
      <c r="J2909" s="26">
        <v>37.317500000000003</v>
      </c>
      <c r="K2909">
        <v>259.25</v>
      </c>
      <c r="L2909">
        <v>3.0249999999999999</v>
      </c>
      <c r="M2909">
        <v>9.6</v>
      </c>
      <c r="N2909">
        <v>41.913333333333334</v>
      </c>
      <c r="O2909" s="1">
        <f t="shared" si="856"/>
        <v>25.776677098787872</v>
      </c>
      <c r="Q2909" s="1">
        <f t="shared" si="860"/>
        <v>544.27639571942314</v>
      </c>
      <c r="R2909" s="2">
        <f t="shared" si="861"/>
        <v>0.57584026462112503</v>
      </c>
      <c r="S2909" s="2"/>
      <c r="T2909" s="1">
        <f t="shared" si="862"/>
        <v>2399.5453449072452</v>
      </c>
      <c r="U2909" s="1">
        <f t="shared" si="863"/>
        <v>0</v>
      </c>
      <c r="V2909" s="1">
        <f t="shared" si="864"/>
        <v>645.14405297396911</v>
      </c>
      <c r="W2909" s="1">
        <f t="shared" si="865"/>
        <v>-3740.4253428703923</v>
      </c>
      <c r="X2909" s="2">
        <f t="shared" si="874"/>
        <v>47.134889084766357</v>
      </c>
      <c r="Y2909">
        <f t="shared" si="857"/>
        <v>1</v>
      </c>
      <c r="Z2909" s="26">
        <f t="shared" si="866"/>
        <v>0</v>
      </c>
      <c r="AA2909">
        <f t="shared" si="867"/>
        <v>94.914145078974684</v>
      </c>
      <c r="AB2909" s="28">
        <f t="shared" si="868"/>
        <v>40539.928571428572</v>
      </c>
      <c r="AC2909">
        <f t="shared" si="869"/>
        <v>2.9958333333333322</v>
      </c>
      <c r="AD2909" s="31">
        <f t="shared" si="858"/>
        <v>5.6719883958168182</v>
      </c>
      <c r="AE2909" s="31">
        <f t="shared" si="870"/>
        <v>11.521476382460962</v>
      </c>
      <c r="AF2909" s="15">
        <f t="shared" si="859"/>
        <v>5.507407407407408</v>
      </c>
      <c r="AG2909" s="31">
        <f t="shared" si="871"/>
        <v>6.7895639449560754</v>
      </c>
      <c r="AH2909" s="31">
        <f t="shared" si="872"/>
        <v>41.001886623402818</v>
      </c>
      <c r="AI2909">
        <f t="shared" si="873"/>
        <v>177.23622636854242</v>
      </c>
    </row>
    <row r="2910" spans="1:35" x14ac:dyDescent="0.2">
      <c r="A2910">
        <v>32</v>
      </c>
      <c r="C2910" s="27" t="s">
        <v>2971</v>
      </c>
      <c r="D2910" s="26">
        <v>29.664000000000001</v>
      </c>
      <c r="E2910">
        <v>0</v>
      </c>
      <c r="F2910" s="26">
        <v>1</v>
      </c>
      <c r="G2910" s="26">
        <v>36.689166666666665</v>
      </c>
      <c r="H2910" s="26">
        <v>31.955833333333334</v>
      </c>
      <c r="I2910" s="26">
        <v>99.575000000000003</v>
      </c>
      <c r="J2910" s="26">
        <v>36.58</v>
      </c>
      <c r="K2910">
        <v>234.5</v>
      </c>
      <c r="L2910">
        <v>1.875</v>
      </c>
      <c r="M2910">
        <v>6.8833333333333329</v>
      </c>
      <c r="N2910">
        <v>41.855000000000004</v>
      </c>
      <c r="O2910" s="1">
        <f t="shared" si="856"/>
        <v>25.776677098787872</v>
      </c>
      <c r="Q2910" s="1">
        <f t="shared" si="860"/>
        <v>714.05145215727168</v>
      </c>
      <c r="R2910" s="2">
        <f t="shared" si="861"/>
        <v>0.75546097607236085</v>
      </c>
      <c r="S2910" s="2"/>
      <c r="T2910" s="1">
        <f t="shared" si="862"/>
        <v>2686.1189171409369</v>
      </c>
      <c r="U2910" s="1">
        <f t="shared" si="863"/>
        <v>0</v>
      </c>
      <c r="V2910" s="1">
        <f t="shared" si="864"/>
        <v>721.0818941534626</v>
      </c>
      <c r="W2910" s="1">
        <f t="shared" si="865"/>
        <v>-4274.0823410974326</v>
      </c>
      <c r="X2910" s="2">
        <f t="shared" si="874"/>
        <v>47.710729349387485</v>
      </c>
      <c r="Y2910">
        <f t="shared" si="857"/>
        <v>1</v>
      </c>
      <c r="Z2910" s="26">
        <f t="shared" si="866"/>
        <v>0</v>
      </c>
      <c r="AA2910">
        <f t="shared" si="867"/>
        <v>121.47484396914415</v>
      </c>
      <c r="AB2910" s="28">
        <f t="shared" si="868"/>
        <v>40539.970238095237</v>
      </c>
      <c r="AC2910">
        <f t="shared" si="869"/>
        <v>2.6050925925925918</v>
      </c>
      <c r="AD2910" s="31">
        <f t="shared" si="858"/>
        <v>5.5087476392762378</v>
      </c>
      <c r="AE2910" s="31">
        <f t="shared" si="870"/>
        <v>11.20574229960269</v>
      </c>
      <c r="AF2910" s="15">
        <f t="shared" si="859"/>
        <v>5.4750000000000023</v>
      </c>
      <c r="AG2910" s="31">
        <f t="shared" si="871"/>
        <v>6.774242282711576</v>
      </c>
      <c r="AH2910" s="31">
        <f t="shared" si="872"/>
        <v>40.914118005615528</v>
      </c>
      <c r="AI2910">
        <f t="shared" si="873"/>
        <v>178.60675474454919</v>
      </c>
    </row>
    <row r="2911" spans="1:35" x14ac:dyDescent="0.2">
      <c r="A2911">
        <v>32</v>
      </c>
      <c r="C2911" s="27" t="s">
        <v>2972</v>
      </c>
      <c r="D2911" s="26">
        <v>29.689166666666669</v>
      </c>
      <c r="E2911">
        <v>0</v>
      </c>
      <c r="F2911" s="26">
        <v>1</v>
      </c>
      <c r="G2911" s="26">
        <v>36.234166666666667</v>
      </c>
      <c r="H2911" s="26">
        <v>30.860833333333332</v>
      </c>
      <c r="I2911" s="26">
        <v>99.474999999999994</v>
      </c>
      <c r="J2911" s="26">
        <v>36.098333333333329</v>
      </c>
      <c r="K2911">
        <v>274.08333333333331</v>
      </c>
      <c r="L2911">
        <v>1.2749999999999999</v>
      </c>
      <c r="M2911">
        <v>5.6833333333333336</v>
      </c>
      <c r="N2911">
        <v>41.791666666666664</v>
      </c>
      <c r="O2911" s="1">
        <f t="shared" si="856"/>
        <v>25.776677098787872</v>
      </c>
      <c r="Q2911" s="1">
        <f t="shared" si="860"/>
        <v>638.05149190004408</v>
      </c>
      <c r="R2911" s="2">
        <f t="shared" si="861"/>
        <v>0.67505359928750142</v>
      </c>
      <c r="S2911" s="2"/>
      <c r="T2911" s="1">
        <f t="shared" si="862"/>
        <v>3001.6118425270579</v>
      </c>
      <c r="U2911" s="1">
        <f t="shared" si="863"/>
        <v>0</v>
      </c>
      <c r="V2911" s="1">
        <f t="shared" si="864"/>
        <v>805.00342408254755</v>
      </c>
      <c r="W2911" s="1">
        <f t="shared" si="865"/>
        <v>-4598.1376242585475</v>
      </c>
      <c r="X2911" s="2">
        <f t="shared" si="874"/>
        <v>48.466190325459849</v>
      </c>
      <c r="Y2911">
        <f t="shared" si="857"/>
        <v>1</v>
      </c>
      <c r="Z2911" s="26">
        <f t="shared" si="866"/>
        <v>0</v>
      </c>
      <c r="AA2911">
        <f t="shared" si="867"/>
        <v>149.62240278927612</v>
      </c>
      <c r="AB2911" s="28">
        <f t="shared" si="868"/>
        <v>40540.011904761908</v>
      </c>
      <c r="AC2911">
        <f t="shared" si="869"/>
        <v>2.352314814814815</v>
      </c>
      <c r="AD2911" s="31">
        <f t="shared" si="858"/>
        <v>5.4046371627426772</v>
      </c>
      <c r="AE2911" s="31">
        <f t="shared" si="870"/>
        <v>11.004050781088122</v>
      </c>
      <c r="AF2911" s="15">
        <f t="shared" si="859"/>
        <v>5.4398148148148131</v>
      </c>
      <c r="AG2911" s="31">
        <f t="shared" si="871"/>
        <v>6.7576417849066672</v>
      </c>
      <c r="AH2911" s="31">
        <f t="shared" si="872"/>
        <v>40.819011334595395</v>
      </c>
      <c r="AI2911">
        <f t="shared" si="873"/>
        <v>179.24754284768571</v>
      </c>
    </row>
    <row r="2912" spans="1:35" x14ac:dyDescent="0.2">
      <c r="A2912">
        <v>32</v>
      </c>
      <c r="C2912" s="27" t="s">
        <v>2973</v>
      </c>
      <c r="D2912" s="26">
        <v>29.69275</v>
      </c>
      <c r="E2912">
        <v>0</v>
      </c>
      <c r="F2912" s="26">
        <v>1</v>
      </c>
      <c r="G2912" s="26">
        <v>35.347499999999997</v>
      </c>
      <c r="H2912" s="26">
        <v>26.976666666666667</v>
      </c>
      <c r="I2912" s="26">
        <v>99.208333333333329</v>
      </c>
      <c r="J2912" s="26">
        <v>35.143333333333331</v>
      </c>
      <c r="K2912">
        <v>201.41666666666666</v>
      </c>
      <c r="L2912">
        <v>0</v>
      </c>
      <c r="M2912">
        <v>0.15000000000000002</v>
      </c>
      <c r="N2912">
        <v>41.715833333333336</v>
      </c>
      <c r="O2912" s="1">
        <f t="shared" si="856"/>
        <v>25.776677098787872</v>
      </c>
      <c r="Q2912" s="1">
        <f t="shared" si="860"/>
        <v>331.01147448076074</v>
      </c>
      <c r="R2912" s="2">
        <f t="shared" si="861"/>
        <v>0.35020760877510149</v>
      </c>
      <c r="S2912" s="2"/>
      <c r="T2912" s="1">
        <f t="shared" si="862"/>
        <v>3778.9326062637783</v>
      </c>
      <c r="U2912" s="1">
        <f t="shared" si="863"/>
        <v>0</v>
      </c>
      <c r="V2912" s="1">
        <f t="shared" si="864"/>
        <v>1003.9152304770696</v>
      </c>
      <c r="W2912" s="1">
        <f t="shared" si="865"/>
        <v>-5269.0010083346633</v>
      </c>
      <c r="X2912" s="2">
        <f t="shared" si="874"/>
        <v>49.14124392474735</v>
      </c>
      <c r="Y2912">
        <f t="shared" si="857"/>
        <v>1</v>
      </c>
      <c r="Z2912" s="26">
        <f t="shared" si="866"/>
        <v>0</v>
      </c>
      <c r="AA2912">
        <f t="shared" si="867"/>
        <v>190.26737146150452</v>
      </c>
      <c r="AB2912" s="28">
        <f t="shared" si="868"/>
        <v>40540.053571428572</v>
      </c>
      <c r="AC2912">
        <f t="shared" si="869"/>
        <v>1.8597222222222203</v>
      </c>
      <c r="AD2912" s="31">
        <f t="shared" si="858"/>
        <v>5.2030123911403958</v>
      </c>
      <c r="AE2912" s="31">
        <f t="shared" si="870"/>
        <v>10.612509883886867</v>
      </c>
      <c r="AF2912" s="15">
        <f t="shared" si="859"/>
        <v>5.3976851851851864</v>
      </c>
      <c r="AG2912" s="31">
        <f t="shared" si="871"/>
        <v>6.7378119648911934</v>
      </c>
      <c r="AH2912" s="31">
        <f t="shared" si="872"/>
        <v>40.705386499296374</v>
      </c>
      <c r="AI2912">
        <f t="shared" si="873"/>
        <v>180.91837421184195</v>
      </c>
    </row>
    <row r="2913" spans="1:35" x14ac:dyDescent="0.2">
      <c r="A2913">
        <v>32</v>
      </c>
      <c r="C2913" s="27" t="s">
        <v>2974</v>
      </c>
      <c r="D2913" s="26">
        <v>29.686416666666666</v>
      </c>
      <c r="E2913">
        <v>0</v>
      </c>
      <c r="F2913" s="26">
        <v>1</v>
      </c>
      <c r="G2913" s="26">
        <v>35.295833333333334</v>
      </c>
      <c r="H2913" s="26">
        <v>25.932500000000001</v>
      </c>
      <c r="I2913" s="26">
        <v>98.866666666666674</v>
      </c>
      <c r="J2913" s="26">
        <v>35.001666666666665</v>
      </c>
      <c r="K2913">
        <v>166.58333333333334</v>
      </c>
      <c r="L2913">
        <v>0</v>
      </c>
      <c r="M2913">
        <v>0</v>
      </c>
      <c r="N2913">
        <v>41.61</v>
      </c>
      <c r="O2913" s="1">
        <f t="shared" si="856"/>
        <v>25.776677098787872</v>
      </c>
      <c r="Q2913" s="1">
        <f t="shared" si="860"/>
        <v>-11.925465391305636</v>
      </c>
      <c r="R2913" s="2">
        <f t="shared" si="861"/>
        <v>-1.261705119065931E-2</v>
      </c>
      <c r="S2913" s="2"/>
      <c r="T2913" s="1">
        <f t="shared" si="862"/>
        <v>4016.6653793028522</v>
      </c>
      <c r="U2913" s="1">
        <f t="shared" si="863"/>
        <v>0</v>
      </c>
      <c r="V2913" s="1">
        <f t="shared" si="864"/>
        <v>1064.9096521094561</v>
      </c>
      <c r="W2913" s="1">
        <f t="shared" si="865"/>
        <v>-5224.1848521528</v>
      </c>
      <c r="X2913" s="2">
        <f t="shared" si="874"/>
        <v>49.491451533522451</v>
      </c>
      <c r="Y2913">
        <f t="shared" si="857"/>
        <v>1</v>
      </c>
      <c r="Z2913" s="26">
        <f t="shared" si="866"/>
        <v>0</v>
      </c>
      <c r="AA2913">
        <f t="shared" si="867"/>
        <v>201.51557608554049</v>
      </c>
      <c r="AB2913" s="28">
        <f t="shared" si="868"/>
        <v>40540.095238095237</v>
      </c>
      <c r="AC2913">
        <f t="shared" si="869"/>
        <v>1.831018518518519</v>
      </c>
      <c r="AD2913" s="31">
        <f t="shared" si="858"/>
        <v>5.1744047795927663</v>
      </c>
      <c r="AE2913" s="31">
        <f t="shared" si="870"/>
        <v>10.555261036816088</v>
      </c>
      <c r="AF2913" s="15">
        <f t="shared" si="859"/>
        <v>5.3388888888888886</v>
      </c>
      <c r="AG2913" s="31">
        <f t="shared" si="871"/>
        <v>6.7102229693627899</v>
      </c>
      <c r="AH2913" s="31">
        <f t="shared" si="872"/>
        <v>40.547270888876142</v>
      </c>
      <c r="AI2913">
        <f t="shared" si="873"/>
        <v>180.31196323058504</v>
      </c>
    </row>
    <row r="2914" spans="1:35" x14ac:dyDescent="0.2">
      <c r="A2914">
        <v>32</v>
      </c>
      <c r="C2914" s="27" t="s">
        <v>2975</v>
      </c>
      <c r="D2914" s="26">
        <v>29.702999999999999</v>
      </c>
      <c r="E2914">
        <v>0</v>
      </c>
      <c r="F2914" s="26">
        <v>1</v>
      </c>
      <c r="G2914" s="26">
        <v>34.793333333333337</v>
      </c>
      <c r="H2914" s="26">
        <v>25.485833333333332</v>
      </c>
      <c r="I2914" s="26">
        <v>98.783333333333331</v>
      </c>
      <c r="J2914" s="26">
        <v>34.486666666666665</v>
      </c>
      <c r="K2914">
        <v>167</v>
      </c>
      <c r="L2914">
        <v>0</v>
      </c>
      <c r="M2914">
        <v>0</v>
      </c>
      <c r="N2914">
        <v>41.522500000000001</v>
      </c>
      <c r="O2914" s="1">
        <f t="shared" si="856"/>
        <v>25.776677098787872</v>
      </c>
      <c r="Q2914" s="1">
        <f t="shared" si="860"/>
        <v>238.82321452017717</v>
      </c>
      <c r="R2914" s="2">
        <f t="shared" si="861"/>
        <v>0.25267313469508013</v>
      </c>
      <c r="S2914" s="2"/>
      <c r="T2914" s="1">
        <f t="shared" si="862"/>
        <v>4090.6683357120723</v>
      </c>
      <c r="U2914" s="1">
        <f t="shared" si="863"/>
        <v>0</v>
      </c>
      <c r="V2914" s="1">
        <f t="shared" si="864"/>
        <v>1083.050401318982</v>
      </c>
      <c r="W2914" s="1">
        <f t="shared" si="865"/>
        <v>-5567.5455564384129</v>
      </c>
      <c r="X2914" s="2">
        <f t="shared" si="874"/>
        <v>49.478834482331791</v>
      </c>
      <c r="Y2914">
        <f t="shared" si="857"/>
        <v>1</v>
      </c>
      <c r="Z2914" s="26">
        <f t="shared" si="866"/>
        <v>0</v>
      </c>
      <c r="AA2914">
        <f t="shared" si="867"/>
        <v>215.66394399723492</v>
      </c>
      <c r="AB2914" s="28">
        <f t="shared" si="868"/>
        <v>40540.136904761908</v>
      </c>
      <c r="AC2914">
        <f t="shared" si="869"/>
        <v>1.5518518518518536</v>
      </c>
      <c r="AD2914" s="31">
        <f t="shared" si="858"/>
        <v>5.0671818693064763</v>
      </c>
      <c r="AE2914" s="31">
        <f t="shared" si="870"/>
        <v>10.347041712967302</v>
      </c>
      <c r="AF2914" s="15">
        <f t="shared" si="859"/>
        <v>5.2902777777777779</v>
      </c>
      <c r="AG2914" s="31">
        <f t="shared" si="871"/>
        <v>6.6874882797778366</v>
      </c>
      <c r="AH2914" s="31">
        <f t="shared" si="872"/>
        <v>40.416948896262227</v>
      </c>
      <c r="AI2914">
        <f t="shared" si="873"/>
        <v>180.78028198596908</v>
      </c>
    </row>
    <row r="2915" spans="1:35" x14ac:dyDescent="0.2">
      <c r="A2915">
        <v>32</v>
      </c>
      <c r="C2915" s="27" t="s">
        <v>2976</v>
      </c>
      <c r="D2915" s="26">
        <v>29.718</v>
      </c>
      <c r="E2915">
        <v>0</v>
      </c>
      <c r="F2915" s="26">
        <v>1</v>
      </c>
      <c r="G2915" s="26">
        <v>34.224166666666669</v>
      </c>
      <c r="H2915" s="26">
        <v>24.61</v>
      </c>
      <c r="I2915" s="26">
        <v>98.791666666666671</v>
      </c>
      <c r="J2915" s="26">
        <v>33.915833333333332</v>
      </c>
      <c r="K2915">
        <v>193.66666666666666</v>
      </c>
      <c r="L2915">
        <v>0</v>
      </c>
      <c r="M2915">
        <v>0</v>
      </c>
      <c r="N2915">
        <v>41.424999999999997</v>
      </c>
      <c r="O2915" s="1">
        <f t="shared" si="856"/>
        <v>25.776677098787872</v>
      </c>
      <c r="Q2915" s="1">
        <f t="shared" si="860"/>
        <v>387.3333055262699</v>
      </c>
      <c r="R2915" s="2">
        <f t="shared" si="861"/>
        <v>0.40979567533147537</v>
      </c>
      <c r="S2915" s="2"/>
      <c r="T2915" s="1">
        <f t="shared" si="862"/>
        <v>4283.0721807643122</v>
      </c>
      <c r="U2915" s="1">
        <f t="shared" si="863"/>
        <v>0</v>
      </c>
      <c r="V2915" s="1">
        <f t="shared" si="864"/>
        <v>1131.9239363126937</v>
      </c>
      <c r="W2915" s="1">
        <f t="shared" si="865"/>
        <v>-5957.7908548835057</v>
      </c>
      <c r="X2915" s="2">
        <f t="shared" si="874"/>
        <v>49.731507617026871</v>
      </c>
      <c r="Y2915">
        <f t="shared" si="857"/>
        <v>1</v>
      </c>
      <c r="Z2915" s="26">
        <f t="shared" si="866"/>
        <v>0</v>
      </c>
      <c r="AA2915">
        <f t="shared" si="867"/>
        <v>240.47762335071846</v>
      </c>
      <c r="AB2915" s="28">
        <f t="shared" si="868"/>
        <v>40540.178571428572</v>
      </c>
      <c r="AC2915">
        <f t="shared" si="869"/>
        <v>1.2356481481481494</v>
      </c>
      <c r="AD2915" s="31">
        <f t="shared" si="858"/>
        <v>4.9532747955118523</v>
      </c>
      <c r="AE2915" s="31">
        <f t="shared" si="870"/>
        <v>10.126102648164228</v>
      </c>
      <c r="AF2915" s="15">
        <f t="shared" si="859"/>
        <v>5.2361111111111098</v>
      </c>
      <c r="AG2915" s="31">
        <f t="shared" si="871"/>
        <v>6.6622352003147851</v>
      </c>
      <c r="AH2915" s="31">
        <f t="shared" si="872"/>
        <v>40.272162092445406</v>
      </c>
      <c r="AI2915">
        <f t="shared" si="873"/>
        <v>181.23810937901843</v>
      </c>
    </row>
    <row r="2916" spans="1:35" x14ac:dyDescent="0.2">
      <c r="A2916">
        <v>32</v>
      </c>
      <c r="C2916" s="27" t="s">
        <v>2977</v>
      </c>
      <c r="D2916" s="26">
        <v>29.721500000000002</v>
      </c>
      <c r="E2916">
        <v>0</v>
      </c>
      <c r="F2916" s="26">
        <v>24.583333333333336</v>
      </c>
      <c r="G2916" s="26">
        <v>34.773333333333333</v>
      </c>
      <c r="H2916" s="26">
        <v>25.532499999999999</v>
      </c>
      <c r="I2916" s="26">
        <v>98.45</v>
      </c>
      <c r="J2916" s="26">
        <v>34.375833333333333</v>
      </c>
      <c r="K2916">
        <v>213.5</v>
      </c>
      <c r="L2916">
        <v>0</v>
      </c>
      <c r="M2916">
        <v>0</v>
      </c>
      <c r="N2916">
        <v>41.323333333333338</v>
      </c>
      <c r="O2916" s="1">
        <f t="shared" si="856"/>
        <v>633.67664534520191</v>
      </c>
      <c r="Q2916" s="1">
        <f t="shared" si="860"/>
        <v>564.80264150553114</v>
      </c>
      <c r="R2916" s="2">
        <f t="shared" si="861"/>
        <v>0.59755687569981653</v>
      </c>
      <c r="S2916" s="2"/>
      <c r="T2916" s="1">
        <f t="shared" si="862"/>
        <v>4195.6590500150678</v>
      </c>
      <c r="U2916" s="1">
        <f t="shared" si="863"/>
        <v>0</v>
      </c>
      <c r="V2916" s="1">
        <f t="shared" si="864"/>
        <v>1113.2603677321583</v>
      </c>
      <c r="W2916" s="1">
        <f t="shared" si="865"/>
        <v>-5419.3075013753523</v>
      </c>
      <c r="X2916" s="2">
        <f t="shared" si="874"/>
        <v>50.141303292358344</v>
      </c>
      <c r="Y2916">
        <f t="shared" si="857"/>
        <v>1</v>
      </c>
      <c r="Z2916" s="26">
        <f t="shared" si="866"/>
        <v>0</v>
      </c>
      <c r="AA2916">
        <f t="shared" si="867"/>
        <v>236.17450066149519</v>
      </c>
      <c r="AB2916" s="28">
        <f t="shared" si="868"/>
        <v>40540.220238095237</v>
      </c>
      <c r="AC2916">
        <f t="shared" si="869"/>
        <v>1.5407407407407407</v>
      </c>
      <c r="AD2916" s="31">
        <f t="shared" si="858"/>
        <v>5.0460405390387324</v>
      </c>
      <c r="AE2916" s="31">
        <f t="shared" si="870"/>
        <v>10.304288502715947</v>
      </c>
      <c r="AF2916" s="15">
        <f t="shared" si="859"/>
        <v>5.1796296296296322</v>
      </c>
      <c r="AG2916" s="31">
        <f t="shared" si="871"/>
        <v>6.6359923299070065</v>
      </c>
      <c r="AH2916" s="31">
        <f t="shared" si="872"/>
        <v>40.121668321045412</v>
      </c>
      <c r="AI2916">
        <f t="shared" si="873"/>
        <v>179.26208746779673</v>
      </c>
    </row>
    <row r="2917" spans="1:35" x14ac:dyDescent="0.2">
      <c r="A2917">
        <v>32</v>
      </c>
      <c r="C2917" s="27" t="s">
        <v>2978</v>
      </c>
      <c r="D2917" s="26">
        <v>29.749833333333335</v>
      </c>
      <c r="E2917">
        <v>0</v>
      </c>
      <c r="F2917" s="26">
        <v>116.25</v>
      </c>
      <c r="G2917" s="26">
        <v>36.571666666666665</v>
      </c>
      <c r="H2917" s="26">
        <v>28.549166666666668</v>
      </c>
      <c r="I2917" s="26">
        <v>98.316666666666663</v>
      </c>
      <c r="J2917" s="26">
        <v>36.141666666666666</v>
      </c>
      <c r="K2917">
        <v>213</v>
      </c>
      <c r="L2917">
        <v>0</v>
      </c>
      <c r="M2917">
        <v>0</v>
      </c>
      <c r="N2917">
        <v>41.211666666666666</v>
      </c>
      <c r="O2917" s="1">
        <f t="shared" si="856"/>
        <v>2996.5387127340896</v>
      </c>
      <c r="Q2917" s="1">
        <f t="shared" si="860"/>
        <v>1863.6588059783048</v>
      </c>
      <c r="R2917" s="2">
        <f t="shared" si="861"/>
        <v>1.9717367654342679</v>
      </c>
      <c r="S2917" s="2"/>
      <c r="T2917" s="1">
        <f t="shared" si="862"/>
        <v>3783.21478091069</v>
      </c>
      <c r="U2917" s="1">
        <f t="shared" si="863"/>
        <v>0</v>
      </c>
      <c r="V2917" s="1">
        <f t="shared" si="864"/>
        <v>1014.6886512132932</v>
      </c>
      <c r="W2917" s="1">
        <f t="shared" si="865"/>
        <v>-3839.0208864704764</v>
      </c>
      <c r="X2917" s="2">
        <f t="shared" si="874"/>
        <v>50.73886016805816</v>
      </c>
      <c r="Y2917">
        <f t="shared" si="857"/>
        <v>1</v>
      </c>
      <c r="Z2917" s="26">
        <f t="shared" si="866"/>
        <v>0</v>
      </c>
      <c r="AA2917">
        <f t="shared" si="867"/>
        <v>200.70937170586939</v>
      </c>
      <c r="AB2917" s="28">
        <f t="shared" si="868"/>
        <v>40540.261904761908</v>
      </c>
      <c r="AC2917">
        <f t="shared" si="869"/>
        <v>2.5398148148148141</v>
      </c>
      <c r="AD2917" s="31">
        <f t="shared" si="858"/>
        <v>5.4138239811391315</v>
      </c>
      <c r="AE2917" s="31">
        <f t="shared" si="870"/>
        <v>11.015258789248113</v>
      </c>
      <c r="AF2917" s="15">
        <f t="shared" si="859"/>
        <v>5.117592592592592</v>
      </c>
      <c r="AG2917" s="31">
        <f t="shared" si="871"/>
        <v>6.6072730545301095</v>
      </c>
      <c r="AH2917" s="31">
        <f t="shared" si="872"/>
        <v>39.956935619300985</v>
      </c>
      <c r="AI2917">
        <f t="shared" si="873"/>
        <v>173.99736110227784</v>
      </c>
    </row>
    <row r="2918" spans="1:35" x14ac:dyDescent="0.2">
      <c r="A2918">
        <v>32</v>
      </c>
      <c r="C2918" s="27" t="s">
        <v>2979</v>
      </c>
      <c r="D2918" s="26">
        <v>29.753333333333334</v>
      </c>
      <c r="E2918">
        <v>0</v>
      </c>
      <c r="F2918" s="26">
        <v>209.41666666666666</v>
      </c>
      <c r="G2918" s="26">
        <v>39.313333333333333</v>
      </c>
      <c r="H2918" s="26">
        <v>32.155000000000001</v>
      </c>
      <c r="I2918" s="26">
        <v>98.391666666666666</v>
      </c>
      <c r="J2918" s="26">
        <v>38.904166666666669</v>
      </c>
      <c r="K2918">
        <v>237.75</v>
      </c>
      <c r="L2918">
        <v>0</v>
      </c>
      <c r="M2918">
        <v>0.66666666666666674</v>
      </c>
      <c r="N2918">
        <v>41.114166666666669</v>
      </c>
      <c r="O2918" s="1">
        <f t="shared" si="856"/>
        <v>5398.0657957711592</v>
      </c>
      <c r="Q2918" s="1">
        <f t="shared" si="860"/>
        <v>2261.7594834441593</v>
      </c>
      <c r="R2918" s="2">
        <f t="shared" si="861"/>
        <v>2.3929242379403552</v>
      </c>
      <c r="S2918" s="2"/>
      <c r="T2918" s="1">
        <f t="shared" si="862"/>
        <v>3504.6107394117157</v>
      </c>
      <c r="U2918" s="1">
        <f t="shared" si="863"/>
        <v>0</v>
      </c>
      <c r="V2918" s="1">
        <f t="shared" si="864"/>
        <v>955.739841232912</v>
      </c>
      <c r="W2918" s="1">
        <f t="shared" si="865"/>
        <v>-1489.9648232152865</v>
      </c>
      <c r="X2918" s="2">
        <f t="shared" si="874"/>
        <v>52.710596933492425</v>
      </c>
      <c r="Y2918">
        <f t="shared" si="857"/>
        <v>1</v>
      </c>
      <c r="Z2918" s="26">
        <f t="shared" si="866"/>
        <v>0</v>
      </c>
      <c r="AA2918">
        <f t="shared" si="867"/>
        <v>179.48667197214778</v>
      </c>
      <c r="AB2918" s="28">
        <f t="shared" si="868"/>
        <v>40540.303571428572</v>
      </c>
      <c r="AC2918">
        <f t="shared" si="869"/>
        <v>4.0629629629629624</v>
      </c>
      <c r="AD2918" s="31">
        <f t="shared" si="858"/>
        <v>6.0368208548079956</v>
      </c>
      <c r="AE2918" s="31">
        <f t="shared" si="870"/>
        <v>12.215353747640302</v>
      </c>
      <c r="AF2918" s="15">
        <f t="shared" si="859"/>
        <v>5.0634259259259276</v>
      </c>
      <c r="AG2918" s="31">
        <f t="shared" si="871"/>
        <v>6.5822867676330432</v>
      </c>
      <c r="AH2918" s="31">
        <f t="shared" si="872"/>
        <v>39.813583105201637</v>
      </c>
      <c r="AI2918">
        <f t="shared" si="873"/>
        <v>165.92055489765875</v>
      </c>
    </row>
    <row r="2919" spans="1:35" x14ac:dyDescent="0.2">
      <c r="A2919">
        <v>32</v>
      </c>
      <c r="C2919" s="27" t="s">
        <v>2980</v>
      </c>
      <c r="D2919" s="26">
        <v>29.749833333333335</v>
      </c>
      <c r="E2919">
        <v>0</v>
      </c>
      <c r="F2919" s="26">
        <v>484.75</v>
      </c>
      <c r="G2919" s="26">
        <v>46.81666666666667</v>
      </c>
      <c r="H2919" s="26">
        <v>33.863333333333337</v>
      </c>
      <c r="I2919" s="26">
        <v>95.058333333333337</v>
      </c>
      <c r="J2919" s="26">
        <v>45.456666666666663</v>
      </c>
      <c r="K2919">
        <v>252.33333333333334</v>
      </c>
      <c r="L2919">
        <v>1.4333333333333333</v>
      </c>
      <c r="M2919">
        <v>4.5916666666666668</v>
      </c>
      <c r="N2919">
        <v>41.041666666666664</v>
      </c>
      <c r="O2919" s="1">
        <f t="shared" si="856"/>
        <v>12495.244223637421</v>
      </c>
      <c r="Q2919" s="1">
        <f t="shared" si="860"/>
        <v>2950.6769860628319</v>
      </c>
      <c r="R2919" s="2">
        <f t="shared" si="861"/>
        <v>3.1217936875987324</v>
      </c>
      <c r="S2919" s="2"/>
      <c r="T2919" s="1">
        <f t="shared" si="862"/>
        <v>3621.3295408239069</v>
      </c>
      <c r="U2919" s="1">
        <f t="shared" si="863"/>
        <v>0</v>
      </c>
      <c r="V2919" s="1">
        <f t="shared" si="864"/>
        <v>999.7508888366616</v>
      </c>
      <c r="W2919" s="1">
        <f t="shared" si="865"/>
        <v>4778.0917283118579</v>
      </c>
      <c r="X2919" s="2">
        <f t="shared" si="874"/>
        <v>55.103521171432782</v>
      </c>
      <c r="Y2919">
        <f t="shared" si="857"/>
        <v>1</v>
      </c>
      <c r="Z2919" s="26">
        <f t="shared" si="866"/>
        <v>0</v>
      </c>
      <c r="AA2919">
        <f t="shared" si="867"/>
        <v>68.671957583162396</v>
      </c>
      <c r="AB2919" s="28">
        <f t="shared" si="868"/>
        <v>40540.345238095237</v>
      </c>
      <c r="AC2919">
        <f t="shared" si="869"/>
        <v>8.2314814814814827</v>
      </c>
      <c r="AD2919" s="31">
        <f t="shared" si="858"/>
        <v>7.7868819264792872</v>
      </c>
      <c r="AE2919" s="31">
        <f t="shared" si="870"/>
        <v>15.523132788297129</v>
      </c>
      <c r="AF2919" s="15">
        <f t="shared" si="859"/>
        <v>5.023148148148147</v>
      </c>
      <c r="AG2919" s="31">
        <f t="shared" si="871"/>
        <v>6.5637611612784976</v>
      </c>
      <c r="AH2919" s="31">
        <f t="shared" si="872"/>
        <v>39.707277765370073</v>
      </c>
      <c r="AI2919">
        <f t="shared" si="873"/>
        <v>145.39507960216253</v>
      </c>
    </row>
    <row r="2920" spans="1:35" x14ac:dyDescent="0.2">
      <c r="A2920">
        <v>32</v>
      </c>
      <c r="C2920" s="27" t="s">
        <v>2981</v>
      </c>
      <c r="D2920" s="26">
        <v>29.749166666666667</v>
      </c>
      <c r="E2920">
        <v>0</v>
      </c>
      <c r="F2920" s="26">
        <v>1063.9166666666667</v>
      </c>
      <c r="G2920" s="26">
        <v>59.314166666666665</v>
      </c>
      <c r="H2920" s="26">
        <v>34.633333333333333</v>
      </c>
      <c r="I2920" s="26">
        <v>87.95</v>
      </c>
      <c r="J2920" s="26">
        <v>55.765000000000001</v>
      </c>
      <c r="K2920">
        <v>275.08333333333331</v>
      </c>
      <c r="L2920">
        <v>4.1083333333333334</v>
      </c>
      <c r="M2920">
        <v>11.1</v>
      </c>
      <c r="N2920">
        <v>41.057500000000005</v>
      </c>
      <c r="O2920" s="1">
        <f t="shared" si="856"/>
        <v>27424.236376685392</v>
      </c>
      <c r="Q2920" s="1">
        <f t="shared" si="860"/>
        <v>7067.9602449853292</v>
      </c>
      <c r="R2920" s="2">
        <f t="shared" si="861"/>
        <v>7.4778478909124964</v>
      </c>
      <c r="S2920" s="2"/>
      <c r="T2920" s="1">
        <f t="shared" si="862"/>
        <v>4022.2968024950992</v>
      </c>
      <c r="U2920" s="1">
        <f t="shared" si="863"/>
        <v>0</v>
      </c>
      <c r="V2920" s="1">
        <f t="shared" si="864"/>
        <v>1123.4736421975438</v>
      </c>
      <c r="W2920" s="1">
        <f t="shared" si="865"/>
        <v>15105.113071263499</v>
      </c>
      <c r="X2920" s="2">
        <f t="shared" si="874"/>
        <v>58.225314859031513</v>
      </c>
      <c r="Y2920">
        <f t="shared" si="857"/>
        <v>1</v>
      </c>
      <c r="Z2920" s="26">
        <f t="shared" si="866"/>
        <v>0</v>
      </c>
      <c r="AA2920">
        <f t="shared" si="867"/>
        <v>1.1855982589903373</v>
      </c>
      <c r="AB2920" s="28">
        <f t="shared" si="868"/>
        <v>40540.386904761908</v>
      </c>
      <c r="AC2920">
        <f t="shared" si="869"/>
        <v>15.174537037037036</v>
      </c>
      <c r="AD2920" s="31">
        <f t="shared" si="858"/>
        <v>11.411039053666409</v>
      </c>
      <c r="AE2920" s="31">
        <f t="shared" si="870"/>
        <v>22.200097576514004</v>
      </c>
      <c r="AF2920" s="15">
        <f t="shared" si="859"/>
        <v>5.0319444444444468</v>
      </c>
      <c r="AG2920" s="31">
        <f t="shared" si="871"/>
        <v>6.5678030625605688</v>
      </c>
      <c r="AH2920" s="31">
        <f t="shared" si="872"/>
        <v>39.730472783420325</v>
      </c>
      <c r="AI2920">
        <f t="shared" si="873"/>
        <v>105.39261574392079</v>
      </c>
    </row>
    <row r="2921" spans="1:35" x14ac:dyDescent="0.2">
      <c r="A2921">
        <v>32</v>
      </c>
      <c r="C2921" s="27" t="s">
        <v>2982</v>
      </c>
      <c r="D2921" s="26">
        <v>29.741249999999997</v>
      </c>
      <c r="E2921">
        <v>0</v>
      </c>
      <c r="F2921" s="26">
        <v>693.25</v>
      </c>
      <c r="G2921" s="26">
        <v>55.945</v>
      </c>
      <c r="H2921" s="26">
        <v>33.741666666666667</v>
      </c>
      <c r="I2921" s="26">
        <v>91</v>
      </c>
      <c r="J2921" s="26">
        <v>53.3825</v>
      </c>
      <c r="K2921">
        <v>248.08333333333334</v>
      </c>
      <c r="L2921">
        <v>2.8916666666666666</v>
      </c>
      <c r="M2921">
        <v>9.6749999999999989</v>
      </c>
      <c r="N2921">
        <v>41.208333333333336</v>
      </c>
      <c r="O2921" s="1">
        <f t="shared" si="856"/>
        <v>17869.68139873469</v>
      </c>
      <c r="Q2921" s="1">
        <f t="shared" si="860"/>
        <v>-1442.0521639447977</v>
      </c>
      <c r="R2921" s="2">
        <f t="shared" si="861"/>
        <v>-1.5256801621643516</v>
      </c>
      <c r="S2921" s="2"/>
      <c r="T2921" s="1">
        <f t="shared" si="862"/>
        <v>5449.2507701691056</v>
      </c>
      <c r="U2921" s="1">
        <f t="shared" si="863"/>
        <v>0</v>
      </c>
      <c r="V2921" s="1">
        <f t="shared" si="864"/>
        <v>1552.6436008725448</v>
      </c>
      <c r="W2921" s="1">
        <f t="shared" si="865"/>
        <v>12192.752398768658</v>
      </c>
      <c r="X2921" s="2">
        <f t="shared" si="874"/>
        <v>65.703162749944013</v>
      </c>
      <c r="Y2921">
        <f t="shared" si="857"/>
        <v>1</v>
      </c>
      <c r="Z2921" s="26">
        <f t="shared" si="866"/>
        <v>0</v>
      </c>
      <c r="AA2921">
        <f t="shared" si="867"/>
        <v>95.221740254394902</v>
      </c>
      <c r="AB2921" s="28">
        <f t="shared" si="868"/>
        <v>40540.428571428572</v>
      </c>
      <c r="AC2921">
        <f t="shared" si="869"/>
        <v>13.302777777777777</v>
      </c>
      <c r="AD2921" s="31">
        <f t="shared" si="858"/>
        <v>10.456774459706073</v>
      </c>
      <c r="AE2921" s="31">
        <f t="shared" si="870"/>
        <v>20.47651282965467</v>
      </c>
      <c r="AF2921" s="15">
        <f t="shared" si="859"/>
        <v>5.1157407407407423</v>
      </c>
      <c r="AG2921" s="31">
        <f t="shared" si="871"/>
        <v>6.6064174465347891</v>
      </c>
      <c r="AH2921" s="31">
        <f t="shared" si="872"/>
        <v>39.952027278952478</v>
      </c>
      <c r="AI2921">
        <f t="shared" si="873"/>
        <v>117.08679286917842</v>
      </c>
    </row>
    <row r="2922" spans="1:35" x14ac:dyDescent="0.2">
      <c r="A2922">
        <v>32</v>
      </c>
      <c r="C2922" s="27" t="s">
        <v>2983</v>
      </c>
      <c r="D2922" s="26">
        <v>29.746499999999997</v>
      </c>
      <c r="E2922">
        <v>0</v>
      </c>
      <c r="F2922" s="26">
        <v>544.25</v>
      </c>
      <c r="G2922" s="26">
        <v>53.435833333333335</v>
      </c>
      <c r="H2922" s="26">
        <v>32.828333333333333</v>
      </c>
      <c r="I2922" s="26">
        <v>92.283333333333331</v>
      </c>
      <c r="J2922" s="26">
        <v>51.268333333333331</v>
      </c>
      <c r="K2922">
        <v>257.41666666666669</v>
      </c>
      <c r="L2922">
        <v>3.0833333333333335</v>
      </c>
      <c r="M2922">
        <v>10.275</v>
      </c>
      <c r="N2922">
        <v>41.353333333333332</v>
      </c>
      <c r="O2922" s="1">
        <f t="shared" si="856"/>
        <v>14028.956511015298</v>
      </c>
      <c r="Q2922" s="1">
        <f t="shared" si="860"/>
        <v>-2951.594588474858</v>
      </c>
      <c r="R2922" s="2">
        <f t="shared" si="861"/>
        <v>-3.1227645039338037</v>
      </c>
      <c r="S2922" s="2"/>
      <c r="T2922" s="1">
        <f t="shared" si="862"/>
        <v>5344.8491670675567</v>
      </c>
      <c r="U2922" s="1">
        <f t="shared" si="863"/>
        <v>0</v>
      </c>
      <c r="V2922" s="1">
        <f t="shared" si="864"/>
        <v>1511.9298319772554</v>
      </c>
      <c r="W2922" s="1">
        <f t="shared" si="865"/>
        <v>9996.7607458576585</v>
      </c>
      <c r="X2922" s="2">
        <f t="shared" si="874"/>
        <v>64.177482587779664</v>
      </c>
      <c r="Y2922">
        <f t="shared" si="857"/>
        <v>1</v>
      </c>
      <c r="Z2922" s="26">
        <f t="shared" si="866"/>
        <v>0</v>
      </c>
      <c r="AA2922">
        <f t="shared" si="867"/>
        <v>115.38302870554739</v>
      </c>
      <c r="AB2922" s="28">
        <f t="shared" si="868"/>
        <v>40540.470238095237</v>
      </c>
      <c r="AC2922">
        <f t="shared" si="869"/>
        <v>11.908796296296297</v>
      </c>
      <c r="AD2922" s="31">
        <f t="shared" si="858"/>
        <v>9.6757287320575855</v>
      </c>
      <c r="AE2922" s="31">
        <f t="shared" si="870"/>
        <v>19.039718891493649</v>
      </c>
      <c r="AF2922" s="15">
        <f t="shared" si="859"/>
        <v>5.1962962962962953</v>
      </c>
      <c r="AG2922" s="31">
        <f t="shared" si="871"/>
        <v>6.6437266507865429</v>
      </c>
      <c r="AH2922" s="31">
        <f t="shared" si="872"/>
        <v>40.166025376471161</v>
      </c>
      <c r="AI2922">
        <f t="shared" si="873"/>
        <v>127.01135458768479</v>
      </c>
    </row>
    <row r="2923" spans="1:35" x14ac:dyDescent="0.2">
      <c r="A2923">
        <v>32</v>
      </c>
      <c r="C2923" s="27" t="s">
        <v>2984</v>
      </c>
      <c r="D2923" s="26">
        <v>29.7685</v>
      </c>
      <c r="E2923">
        <v>0</v>
      </c>
      <c r="F2923" s="26">
        <v>284.58333333333331</v>
      </c>
      <c r="G2923" s="26">
        <v>50.045833333333334</v>
      </c>
      <c r="H2923" s="26">
        <v>31.531666666666666</v>
      </c>
      <c r="I2923" s="26">
        <v>92.241666666666674</v>
      </c>
      <c r="J2923" s="26">
        <v>47.884999999999998</v>
      </c>
      <c r="K2923">
        <v>255.25</v>
      </c>
      <c r="L2923">
        <v>2.7166666666666668</v>
      </c>
      <c r="M2923">
        <v>7.8916666666666666</v>
      </c>
      <c r="N2923">
        <v>41.5</v>
      </c>
      <c r="O2923" s="1">
        <f t="shared" si="856"/>
        <v>7335.6126910300463</v>
      </c>
      <c r="Q2923" s="1">
        <f t="shared" si="860"/>
        <v>-6314.9137087912168</v>
      </c>
      <c r="R2923" s="2">
        <f t="shared" si="861"/>
        <v>-6.681130414122304</v>
      </c>
      <c r="S2923" s="2"/>
      <c r="T2923" s="1">
        <f t="shared" si="862"/>
        <v>5033.510016353066</v>
      </c>
      <c r="U2923" s="1">
        <f t="shared" si="863"/>
        <v>0</v>
      </c>
      <c r="V2923" s="1">
        <f t="shared" si="864"/>
        <v>1405.2151082546429</v>
      </c>
      <c r="W2923" s="1">
        <f t="shared" si="865"/>
        <v>7070.6104868453194</v>
      </c>
      <c r="X2923" s="2">
        <f t="shared" si="874"/>
        <v>61.054718083845863</v>
      </c>
      <c r="Y2923">
        <f t="shared" si="857"/>
        <v>1</v>
      </c>
      <c r="Z2923" s="26">
        <f t="shared" si="866"/>
        <v>0</v>
      </c>
      <c r="AA2923">
        <f t="shared" si="867"/>
        <v>121.19554345006731</v>
      </c>
      <c r="AB2923" s="28">
        <f t="shared" si="868"/>
        <v>40540.511904761908</v>
      </c>
      <c r="AC2923">
        <f t="shared" si="869"/>
        <v>10.025462962962964</v>
      </c>
      <c r="AD2923" s="31">
        <f t="shared" si="858"/>
        <v>8.5309382633321</v>
      </c>
      <c r="AE2923" s="31">
        <f t="shared" si="870"/>
        <v>16.898668044442694</v>
      </c>
      <c r="AF2923" s="15">
        <f t="shared" si="859"/>
        <v>5.2777777777777777</v>
      </c>
      <c r="AG2923" s="31">
        <f t="shared" si="871"/>
        <v>6.6816531826988053</v>
      </c>
      <c r="AH2923" s="31">
        <f t="shared" si="872"/>
        <v>40.383496449005989</v>
      </c>
      <c r="AI2923">
        <f t="shared" si="873"/>
        <v>141.19078836823454</v>
      </c>
    </row>
    <row r="2924" spans="1:35" x14ac:dyDescent="0.2">
      <c r="A2924">
        <v>32</v>
      </c>
      <c r="C2924" s="27" t="s">
        <v>2985</v>
      </c>
      <c r="D2924" s="26">
        <v>29.791</v>
      </c>
      <c r="E2924">
        <v>0</v>
      </c>
      <c r="F2924" s="26">
        <v>93.333333333333343</v>
      </c>
      <c r="G2924" s="26">
        <v>44.156666666666666</v>
      </c>
      <c r="H2924" s="26">
        <v>29.762499999999999</v>
      </c>
      <c r="I2924" s="26">
        <v>96.391666666666666</v>
      </c>
      <c r="J2924" s="26">
        <v>43.199166666666663</v>
      </c>
      <c r="K2924">
        <v>235.5</v>
      </c>
      <c r="L2924">
        <v>1.875</v>
      </c>
      <c r="M2924">
        <v>7</v>
      </c>
      <c r="N2924">
        <v>41.615000000000002</v>
      </c>
      <c r="O2924" s="1">
        <f t="shared" si="856"/>
        <v>2405.8231958868682</v>
      </c>
      <c r="Q2924" s="1">
        <f t="shared" si="860"/>
        <v>-5193.0012757364457</v>
      </c>
      <c r="R2924" s="2">
        <f t="shared" si="861"/>
        <v>-5.4941556391496498</v>
      </c>
      <c r="S2924" s="2"/>
      <c r="T2924" s="1">
        <f t="shared" si="862"/>
        <v>4196.0485231825414</v>
      </c>
      <c r="U2924" s="1">
        <f t="shared" si="863"/>
        <v>0</v>
      </c>
      <c r="V2924" s="1">
        <f t="shared" si="864"/>
        <v>1142.0164949235916</v>
      </c>
      <c r="W2924" s="1">
        <f t="shared" si="865"/>
        <v>2102.9119439179135</v>
      </c>
      <c r="X2924" s="2">
        <f t="shared" si="874"/>
        <v>54.373587669723562</v>
      </c>
      <c r="Y2924">
        <f t="shared" si="857"/>
        <v>1</v>
      </c>
      <c r="Z2924" s="26">
        <f t="shared" si="866"/>
        <v>0</v>
      </c>
      <c r="AA2924">
        <f t="shared" si="867"/>
        <v>104.38547478270513</v>
      </c>
      <c r="AB2924" s="28">
        <f t="shared" si="868"/>
        <v>40540.553571428572</v>
      </c>
      <c r="AC2924">
        <f t="shared" si="869"/>
        <v>6.7537037037037031</v>
      </c>
      <c r="AD2924" s="31">
        <f t="shared" si="858"/>
        <v>7.1353088932626898</v>
      </c>
      <c r="AE2924" s="31">
        <f t="shared" si="870"/>
        <v>14.299321430286767</v>
      </c>
      <c r="AF2924" s="15">
        <f t="shared" si="859"/>
        <v>5.3416666666666677</v>
      </c>
      <c r="AG2924" s="31">
        <f t="shared" si="871"/>
        <v>6.7115241459669503</v>
      </c>
      <c r="AH2924" s="31">
        <f t="shared" si="872"/>
        <v>40.554728881928064</v>
      </c>
      <c r="AI2924">
        <f t="shared" si="873"/>
        <v>157.84750959926745</v>
      </c>
    </row>
    <row r="2925" spans="1:35" x14ac:dyDescent="0.2">
      <c r="A2925">
        <v>32</v>
      </c>
      <c r="C2925" s="27" t="s">
        <v>2986</v>
      </c>
      <c r="D2925" s="26">
        <v>29.808166666666665</v>
      </c>
      <c r="E2925">
        <v>0</v>
      </c>
      <c r="F2925" s="26">
        <v>3.166666666666667</v>
      </c>
      <c r="G2925" s="26">
        <v>39.125833333333333</v>
      </c>
      <c r="H2925" s="26">
        <v>27.52</v>
      </c>
      <c r="I2925" s="26">
        <v>98.533333333333331</v>
      </c>
      <c r="J2925" s="26">
        <v>38.748333333333335</v>
      </c>
      <c r="K2925">
        <v>266.91666666666669</v>
      </c>
      <c r="L2925">
        <v>0.625</v>
      </c>
      <c r="M2925">
        <v>4.5</v>
      </c>
      <c r="N2925">
        <v>41.695833333333333</v>
      </c>
      <c r="O2925" s="1">
        <f t="shared" si="856"/>
        <v>81.626144146161593</v>
      </c>
      <c r="Q2925" s="1">
        <f t="shared" si="860"/>
        <v>-2573.4215801442674</v>
      </c>
      <c r="R2925" s="2">
        <f t="shared" si="861"/>
        <v>-2.7226603529870954</v>
      </c>
      <c r="S2925" s="2"/>
      <c r="T2925" s="1">
        <f t="shared" si="862"/>
        <v>3641.6599879965488</v>
      </c>
      <c r="U2925" s="1">
        <f t="shared" si="863"/>
        <v>0</v>
      </c>
      <c r="V2925" s="1">
        <f t="shared" si="864"/>
        <v>968.23420504141973</v>
      </c>
      <c r="W2925" s="1">
        <f t="shared" si="865"/>
        <v>-2126.3542409976562</v>
      </c>
      <c r="X2925" s="2">
        <f t="shared" si="874"/>
        <v>48.879432030573909</v>
      </c>
      <c r="Y2925">
        <f t="shared" si="857"/>
        <v>1</v>
      </c>
      <c r="Z2925" s="26">
        <f t="shared" si="866"/>
        <v>0</v>
      </c>
      <c r="AA2925">
        <f t="shared" si="867"/>
        <v>95.132687546813074</v>
      </c>
      <c r="AB2925" s="28">
        <f t="shared" si="868"/>
        <v>40540.595238095237</v>
      </c>
      <c r="AC2925">
        <f t="shared" si="869"/>
        <v>3.9587962962962959</v>
      </c>
      <c r="AD2925" s="31">
        <f t="shared" si="858"/>
        <v>6.00122531214451</v>
      </c>
      <c r="AE2925" s="31">
        <f t="shared" si="870"/>
        <v>12.147891811766613</v>
      </c>
      <c r="AF2925" s="15">
        <f t="shared" si="859"/>
        <v>5.3865740740740735</v>
      </c>
      <c r="AG2925" s="31">
        <f t="shared" si="871"/>
        <v>6.7325906616187519</v>
      </c>
      <c r="AH2925" s="31">
        <f t="shared" si="872"/>
        <v>40.675465372996996</v>
      </c>
      <c r="AI2925">
        <f t="shared" si="873"/>
        <v>171.50777225011706</v>
      </c>
    </row>
    <row r="2926" spans="1:35" x14ac:dyDescent="0.2">
      <c r="A2926">
        <v>32</v>
      </c>
      <c r="C2926" s="27" t="s">
        <v>2987</v>
      </c>
      <c r="D2926" s="26">
        <v>29.830749999999998</v>
      </c>
      <c r="E2926">
        <v>0</v>
      </c>
      <c r="F2926" s="26">
        <v>1</v>
      </c>
      <c r="G2926" s="26">
        <v>37.129166666666663</v>
      </c>
      <c r="H2926" s="26">
        <v>26.215833333333332</v>
      </c>
      <c r="I2926" s="26">
        <v>98.658333333333331</v>
      </c>
      <c r="J2926" s="26">
        <v>36.787500000000001</v>
      </c>
      <c r="K2926">
        <v>306.66666666666669</v>
      </c>
      <c r="L2926">
        <v>0</v>
      </c>
      <c r="M2926">
        <v>0</v>
      </c>
      <c r="N2926">
        <v>41.72</v>
      </c>
      <c r="O2926" s="1">
        <f t="shared" si="856"/>
        <v>25.776677098787872</v>
      </c>
      <c r="Q2926" s="1">
        <f t="shared" si="860"/>
        <v>-645.54690803424182</v>
      </c>
      <c r="R2926" s="2">
        <f t="shared" si="861"/>
        <v>-0.68298369224047029</v>
      </c>
      <c r="S2926" s="2"/>
      <c r="T2926" s="1">
        <f t="shared" si="862"/>
        <v>3399.81499449182</v>
      </c>
      <c r="U2926" s="1">
        <f t="shared" si="863"/>
        <v>0</v>
      </c>
      <c r="V2926" s="1">
        <f t="shared" si="864"/>
        <v>892.95498180073912</v>
      </c>
      <c r="W2926" s="1">
        <f t="shared" si="865"/>
        <v>-3798.3416062438696</v>
      </c>
      <c r="X2926" s="2">
        <f t="shared" si="874"/>
        <v>46.156771677586811</v>
      </c>
      <c r="Y2926">
        <f t="shared" si="857"/>
        <v>1</v>
      </c>
      <c r="Z2926" s="26">
        <f t="shared" si="866"/>
        <v>0</v>
      </c>
      <c r="AA2926">
        <f t="shared" si="867"/>
        <v>81.497652233190564</v>
      </c>
      <c r="AB2926" s="28">
        <f t="shared" si="868"/>
        <v>40540.636904761908</v>
      </c>
      <c r="AC2926">
        <f t="shared" si="869"/>
        <v>2.849537037037035</v>
      </c>
      <c r="AD2926" s="31">
        <f t="shared" si="858"/>
        <v>5.5540721899880818</v>
      </c>
      <c r="AE2926" s="31">
        <f t="shared" si="870"/>
        <v>11.287934004766573</v>
      </c>
      <c r="AF2926" s="15">
        <f t="shared" si="859"/>
        <v>5.3999999999999995</v>
      </c>
      <c r="AG2926" s="31">
        <f t="shared" si="871"/>
        <v>6.7389001847204701</v>
      </c>
      <c r="AH2926" s="31">
        <f t="shared" si="872"/>
        <v>40.711622475215712</v>
      </c>
      <c r="AI2926">
        <f t="shared" si="873"/>
        <v>176.89521508434024</v>
      </c>
    </row>
    <row r="2927" spans="1:35" x14ac:dyDescent="0.2">
      <c r="A2927">
        <v>32</v>
      </c>
      <c r="C2927" s="27" t="s">
        <v>2988</v>
      </c>
      <c r="D2927" s="26">
        <v>29.849</v>
      </c>
      <c r="E2927">
        <v>0</v>
      </c>
      <c r="F2927" s="26">
        <v>1</v>
      </c>
      <c r="G2927" s="26">
        <v>36.171666666666667</v>
      </c>
      <c r="H2927" s="26">
        <v>25.285</v>
      </c>
      <c r="I2927" s="26">
        <v>98.4</v>
      </c>
      <c r="J2927" s="26">
        <v>35.76</v>
      </c>
      <c r="K2927">
        <v>288.16666666666669</v>
      </c>
      <c r="L2927">
        <v>0</v>
      </c>
      <c r="M2927">
        <v>0.375</v>
      </c>
      <c r="N2927">
        <v>41.74</v>
      </c>
      <c r="O2927" s="1">
        <f t="shared" si="856"/>
        <v>25.776677098787872</v>
      </c>
      <c r="Q2927" s="1">
        <f t="shared" si="860"/>
        <v>111.49919219911143</v>
      </c>
      <c r="R2927" s="2">
        <f t="shared" si="861"/>
        <v>0.11796529271880521</v>
      </c>
      <c r="S2927" s="2"/>
      <c r="T2927" s="1">
        <f t="shared" si="862"/>
        <v>3442.0719290261854</v>
      </c>
      <c r="U2927" s="1">
        <f t="shared" si="863"/>
        <v>0</v>
      </c>
      <c r="V2927" s="1">
        <f t="shared" si="864"/>
        <v>899.65528143164624</v>
      </c>
      <c r="W2927" s="1">
        <f t="shared" si="865"/>
        <v>-4607.1008554949231</v>
      </c>
      <c r="X2927" s="2">
        <f t="shared" si="874"/>
        <v>45.473787985346341</v>
      </c>
      <c r="Y2927">
        <f t="shared" si="857"/>
        <v>1</v>
      </c>
      <c r="Z2927" s="26">
        <f t="shared" si="866"/>
        <v>0</v>
      </c>
      <c r="AA2927">
        <f t="shared" si="867"/>
        <v>86.529461027434877</v>
      </c>
      <c r="AB2927" s="28">
        <f t="shared" si="868"/>
        <v>40540.678571428572</v>
      </c>
      <c r="AC2927">
        <f t="shared" si="869"/>
        <v>2.3175925925925926</v>
      </c>
      <c r="AD2927" s="31">
        <f t="shared" si="858"/>
        <v>5.3329570380653752</v>
      </c>
      <c r="AE2927" s="31">
        <f t="shared" si="870"/>
        <v>10.859475914453437</v>
      </c>
      <c r="AF2927" s="15">
        <f t="shared" si="859"/>
        <v>5.4111111111111123</v>
      </c>
      <c r="AG2927" s="31">
        <f t="shared" si="871"/>
        <v>6.7441257927319702</v>
      </c>
      <c r="AH2927" s="31">
        <f t="shared" si="872"/>
        <v>40.741566722298998</v>
      </c>
      <c r="AI2927">
        <f t="shared" si="873"/>
        <v>179.65112993676749</v>
      </c>
    </row>
    <row r="2928" spans="1:35" x14ac:dyDescent="0.2">
      <c r="A2928">
        <v>32</v>
      </c>
      <c r="C2928" s="27" t="s">
        <v>2989</v>
      </c>
      <c r="D2928" s="26">
        <v>29.863</v>
      </c>
      <c r="E2928">
        <v>0</v>
      </c>
      <c r="F2928" s="26">
        <v>1</v>
      </c>
      <c r="G2928" s="26">
        <v>35.51</v>
      </c>
      <c r="H2928" s="26">
        <v>24.214166666666667</v>
      </c>
      <c r="I2928" s="26">
        <v>98.025000000000006</v>
      </c>
      <c r="J2928" s="26">
        <v>35.00416666666667</v>
      </c>
      <c r="K2928">
        <v>280.58333333333331</v>
      </c>
      <c r="L2928">
        <v>0</v>
      </c>
      <c r="M2928">
        <v>0</v>
      </c>
      <c r="N2928">
        <v>41.74</v>
      </c>
      <c r="O2928" s="1">
        <f t="shared" si="856"/>
        <v>25.776677098787872</v>
      </c>
      <c r="Q2928" s="1">
        <f t="shared" si="860"/>
        <v>404.13126085329225</v>
      </c>
      <c r="R2928" s="2">
        <f t="shared" si="861"/>
        <v>0.42756778361447506</v>
      </c>
      <c r="S2928" s="2"/>
      <c r="T2928" s="1">
        <f t="shared" si="862"/>
        <v>3644.7552393353039</v>
      </c>
      <c r="U2928" s="1">
        <f t="shared" si="863"/>
        <v>0</v>
      </c>
      <c r="V2928" s="1">
        <f t="shared" si="864"/>
        <v>949.9301631864339</v>
      </c>
      <c r="W2928" s="1">
        <f t="shared" si="865"/>
        <v>-5154.5474402394575</v>
      </c>
      <c r="X2928" s="2">
        <f t="shared" si="874"/>
        <v>45.591753278065148</v>
      </c>
      <c r="Y2928">
        <f t="shared" si="857"/>
        <v>1</v>
      </c>
      <c r="Z2928" s="26">
        <f t="shared" si="866"/>
        <v>0</v>
      </c>
      <c r="AA2928">
        <f t="shared" si="867"/>
        <v>101.6417491597774</v>
      </c>
      <c r="AB2928" s="28">
        <f t="shared" si="868"/>
        <v>40540.720238095237</v>
      </c>
      <c r="AC2928">
        <f t="shared" si="869"/>
        <v>1.9499999999999988</v>
      </c>
      <c r="AD2928" s="31">
        <f t="shared" si="858"/>
        <v>5.1744098104287852</v>
      </c>
      <c r="AE2928" s="31">
        <f t="shared" si="870"/>
        <v>10.550706116308397</v>
      </c>
      <c r="AF2928" s="15">
        <f t="shared" si="859"/>
        <v>5.4111111111111123</v>
      </c>
      <c r="AG2928" s="31">
        <f t="shared" si="871"/>
        <v>6.7441257927319702</v>
      </c>
      <c r="AH2928" s="31">
        <f t="shared" si="872"/>
        <v>40.741566722298998</v>
      </c>
      <c r="AI2928">
        <f t="shared" si="873"/>
        <v>181.50745396321545</v>
      </c>
    </row>
    <row r="2929" spans="1:35" x14ac:dyDescent="0.2">
      <c r="A2929">
        <v>32</v>
      </c>
      <c r="C2929" s="27" t="s">
        <v>2990</v>
      </c>
      <c r="D2929" s="26">
        <v>29.875500000000002</v>
      </c>
      <c r="E2929">
        <v>0</v>
      </c>
      <c r="F2929" s="26">
        <v>1</v>
      </c>
      <c r="G2929" s="26">
        <v>34.604166666666664</v>
      </c>
      <c r="H2929" s="26">
        <v>22.443333333333335</v>
      </c>
      <c r="I2929" s="26">
        <v>97.716666666666669</v>
      </c>
      <c r="J2929" s="26">
        <v>34.020833333333336</v>
      </c>
      <c r="K2929">
        <v>291.25</v>
      </c>
      <c r="L2929">
        <v>0</v>
      </c>
      <c r="M2929">
        <v>0.98333333333333317</v>
      </c>
      <c r="N2929">
        <v>41.723333333333336</v>
      </c>
      <c r="O2929" s="1">
        <f t="shared" si="856"/>
        <v>25.776677098787872</v>
      </c>
      <c r="Q2929" s="1">
        <f t="shared" si="860"/>
        <v>669.27349078482689</v>
      </c>
      <c r="R2929" s="2">
        <f t="shared" si="861"/>
        <v>0.70808623535478732</v>
      </c>
      <c r="S2929" s="2"/>
      <c r="T2929" s="1">
        <f t="shared" si="862"/>
        <v>4019.5699522778687</v>
      </c>
      <c r="U2929" s="1">
        <f t="shared" si="863"/>
        <v>0</v>
      </c>
      <c r="V2929" s="1">
        <f t="shared" si="864"/>
        <v>1043.4603981945615</v>
      </c>
      <c r="W2929" s="1">
        <f t="shared" si="865"/>
        <v>-5890.2218809477909</v>
      </c>
      <c r="X2929" s="2">
        <f t="shared" si="874"/>
        <v>46.019321061679626</v>
      </c>
      <c r="Y2929">
        <f t="shared" si="857"/>
        <v>1</v>
      </c>
      <c r="Z2929" s="26">
        <f t="shared" si="866"/>
        <v>0</v>
      </c>
      <c r="AA2929">
        <f t="shared" si="867"/>
        <v>130.30574986198374</v>
      </c>
      <c r="AB2929" s="28">
        <f t="shared" si="868"/>
        <v>40540.761904761908</v>
      </c>
      <c r="AC2929">
        <f t="shared" si="869"/>
        <v>1.446759259259258</v>
      </c>
      <c r="AD2929" s="31">
        <f t="shared" si="858"/>
        <v>4.9746270656192975</v>
      </c>
      <c r="AE2929" s="31">
        <f t="shared" si="870"/>
        <v>10.161935075933712</v>
      </c>
      <c r="AF2929" s="15">
        <f t="shared" si="859"/>
        <v>5.4018518518518537</v>
      </c>
      <c r="AG2929" s="31">
        <f t="shared" si="871"/>
        <v>6.7397708719191929</v>
      </c>
      <c r="AH2929" s="31">
        <f t="shared" si="872"/>
        <v>40.716611853931319</v>
      </c>
      <c r="AI2929">
        <f t="shared" si="873"/>
        <v>183.69471678932157</v>
      </c>
    </row>
    <row r="2930" spans="1:35" x14ac:dyDescent="0.2">
      <c r="A2930">
        <v>32</v>
      </c>
      <c r="C2930" s="27" t="s">
        <v>2991</v>
      </c>
      <c r="D2930" s="26">
        <v>29.886500000000002</v>
      </c>
      <c r="E2930">
        <v>0</v>
      </c>
      <c r="F2930" s="26">
        <v>1</v>
      </c>
      <c r="G2930" s="26">
        <v>33.954999999999998</v>
      </c>
      <c r="H2930" s="26">
        <v>21.331666666666667</v>
      </c>
      <c r="I2930" s="26">
        <v>97.49166666666666</v>
      </c>
      <c r="J2930" s="26">
        <v>33.314166666666665</v>
      </c>
      <c r="K2930">
        <v>293.41666666666669</v>
      </c>
      <c r="L2930">
        <v>0.39166666666666666</v>
      </c>
      <c r="M2930">
        <v>3.2749999999999999</v>
      </c>
      <c r="N2930">
        <v>41.643333333333331</v>
      </c>
      <c r="O2930" s="1">
        <f t="shared" si="856"/>
        <v>25.776677098787872</v>
      </c>
      <c r="Q2930" s="1">
        <f t="shared" si="860"/>
        <v>749.75267056366636</v>
      </c>
      <c r="R2930" s="2">
        <f t="shared" si="861"/>
        <v>0.79323259214118036</v>
      </c>
      <c r="S2930" s="2"/>
      <c r="T2930" s="1">
        <f t="shared" si="862"/>
        <v>4329.8273281222428</v>
      </c>
      <c r="U2930" s="1">
        <f t="shared" si="863"/>
        <v>0</v>
      </c>
      <c r="V2930" s="1">
        <f t="shared" si="864"/>
        <v>1122.7269940219219</v>
      </c>
      <c r="W2930" s="1">
        <f t="shared" si="865"/>
        <v>-6361.1362605202239</v>
      </c>
      <c r="X2930" s="2">
        <f t="shared" si="874"/>
        <v>46.727407297034411</v>
      </c>
      <c r="Y2930">
        <f t="shared" si="857"/>
        <v>1</v>
      </c>
      <c r="Z2930" s="26">
        <f t="shared" si="866"/>
        <v>0</v>
      </c>
      <c r="AA2930">
        <f t="shared" si="867"/>
        <v>163.13438816133791</v>
      </c>
      <c r="AB2930" s="28">
        <f t="shared" si="868"/>
        <v>40540.803571428572</v>
      </c>
      <c r="AC2930">
        <f t="shared" si="869"/>
        <v>1.0861111111111101</v>
      </c>
      <c r="AD2930" s="31">
        <f t="shared" si="858"/>
        <v>4.8355221658016179</v>
      </c>
      <c r="AE2930" s="31">
        <f t="shared" si="870"/>
        <v>9.8907683791309235</v>
      </c>
      <c r="AF2930" s="15">
        <f t="shared" si="859"/>
        <v>5.3574074074074058</v>
      </c>
      <c r="AG2930" s="31">
        <f t="shared" si="871"/>
        <v>6.7189016741956937</v>
      </c>
      <c r="AH2930" s="31">
        <f t="shared" si="872"/>
        <v>40.59701337433733</v>
      </c>
      <c r="AI2930">
        <f t="shared" si="873"/>
        <v>184.6059449111809</v>
      </c>
    </row>
    <row r="2931" spans="1:35" x14ac:dyDescent="0.2">
      <c r="A2931">
        <v>32</v>
      </c>
      <c r="C2931" s="27" t="s">
        <v>2992</v>
      </c>
      <c r="D2931" s="26">
        <v>29.899250000000002</v>
      </c>
      <c r="E2931">
        <v>0</v>
      </c>
      <c r="F2931" s="26">
        <v>1</v>
      </c>
      <c r="G2931" s="26">
        <v>33.557499999999997</v>
      </c>
      <c r="H2931" s="26">
        <v>19.822499999999998</v>
      </c>
      <c r="I2931" s="26">
        <v>97.083333333333329</v>
      </c>
      <c r="J2931" s="26">
        <v>32.813333333333333</v>
      </c>
      <c r="K2931">
        <v>296.08333333333331</v>
      </c>
      <c r="L2931">
        <v>0.90833333333333333</v>
      </c>
      <c r="M2931">
        <v>7.2666666666666666</v>
      </c>
      <c r="N2931">
        <v>41.550000000000004</v>
      </c>
      <c r="O2931" s="1">
        <f t="shared" si="856"/>
        <v>25.776677098787872</v>
      </c>
      <c r="Q2931" s="1">
        <f t="shared" si="860"/>
        <v>509.28278196059239</v>
      </c>
      <c r="R2931" s="2">
        <f t="shared" si="861"/>
        <v>0.53881728885841651</v>
      </c>
      <c r="S2931" s="2"/>
      <c r="T2931" s="1">
        <f t="shared" si="862"/>
        <v>4722.3731245269319</v>
      </c>
      <c r="U2931" s="1">
        <f t="shared" si="863"/>
        <v>0</v>
      </c>
      <c r="V2931" s="1">
        <f t="shared" si="864"/>
        <v>1222.0059302605252</v>
      </c>
      <c r="W2931" s="1">
        <f t="shared" si="865"/>
        <v>-6612.7962144645053</v>
      </c>
      <c r="X2931" s="2">
        <f t="shared" si="874"/>
        <v>47.520639889175591</v>
      </c>
      <c r="Y2931">
        <f t="shared" si="857"/>
        <v>1</v>
      </c>
      <c r="Z2931" s="26">
        <f t="shared" si="866"/>
        <v>0</v>
      </c>
      <c r="AA2931">
        <f t="shared" si="867"/>
        <v>194.9692755646866</v>
      </c>
      <c r="AB2931" s="28">
        <f t="shared" si="868"/>
        <v>40540.845238095237</v>
      </c>
      <c r="AC2931">
        <f t="shared" si="869"/>
        <v>0.86527777777777637</v>
      </c>
      <c r="AD2931" s="31">
        <f t="shared" si="858"/>
        <v>4.738864516201776</v>
      </c>
      <c r="AE2931" s="31">
        <f t="shared" si="870"/>
        <v>9.7008727921508466</v>
      </c>
      <c r="AF2931" s="15">
        <f t="shared" si="859"/>
        <v>5.305555555555558</v>
      </c>
      <c r="AG2931" s="31">
        <f t="shared" si="871"/>
        <v>6.6946261537427789</v>
      </c>
      <c r="AH2931" s="31">
        <f t="shared" si="872"/>
        <v>40.457867937733731</v>
      </c>
      <c r="AI2931">
        <f t="shared" si="873"/>
        <v>184.91105481524428</v>
      </c>
    </row>
    <row r="2932" spans="1:35" x14ac:dyDescent="0.2">
      <c r="A2932">
        <v>32</v>
      </c>
      <c r="C2932" s="27" t="s">
        <v>2993</v>
      </c>
      <c r="D2932" s="26">
        <v>29.906000000000002</v>
      </c>
      <c r="E2932">
        <v>0</v>
      </c>
      <c r="F2932" s="26">
        <v>1</v>
      </c>
      <c r="G2932" s="26">
        <v>33.053333333333335</v>
      </c>
      <c r="H2932" s="26">
        <v>18.660833333333333</v>
      </c>
      <c r="I2932" s="26">
        <v>96.875</v>
      </c>
      <c r="J2932" s="26">
        <v>32.255833333333335</v>
      </c>
      <c r="K2932">
        <v>301.08333333333331</v>
      </c>
      <c r="L2932">
        <v>0</v>
      </c>
      <c r="M2932">
        <v>1.4499999999999997</v>
      </c>
      <c r="N2932">
        <v>41.442499999999995</v>
      </c>
      <c r="O2932" s="1">
        <f t="shared" si="856"/>
        <v>25.776677098787872</v>
      </c>
      <c r="Q2932" s="1">
        <f t="shared" si="860"/>
        <v>474.57699625339023</v>
      </c>
      <c r="R2932" s="2">
        <f t="shared" si="861"/>
        <v>0.50209883297332669</v>
      </c>
      <c r="S2932" s="2"/>
      <c r="T2932" s="1">
        <f t="shared" si="862"/>
        <v>5012.2958327806773</v>
      </c>
      <c r="U2932" s="1">
        <f t="shared" si="863"/>
        <v>0</v>
      </c>
      <c r="V2932" s="1">
        <f t="shared" si="864"/>
        <v>1294.7036096676095</v>
      </c>
      <c r="W2932" s="1">
        <f t="shared" si="865"/>
        <v>-6940.9883735808653</v>
      </c>
      <c r="X2932" s="2">
        <f t="shared" si="874"/>
        <v>48.059457178034009</v>
      </c>
      <c r="Y2932">
        <f t="shared" si="857"/>
        <v>1</v>
      </c>
      <c r="Z2932" s="26">
        <f t="shared" si="866"/>
        <v>0</v>
      </c>
      <c r="AA2932">
        <f t="shared" si="867"/>
        <v>225.18375284249416</v>
      </c>
      <c r="AB2932" s="28">
        <f t="shared" si="868"/>
        <v>40540.886904761908</v>
      </c>
      <c r="AC2932">
        <f t="shared" si="869"/>
        <v>0.58518518518518581</v>
      </c>
      <c r="AD2932" s="31">
        <f t="shared" si="858"/>
        <v>4.6335322304198261</v>
      </c>
      <c r="AE2932" s="31">
        <f t="shared" si="870"/>
        <v>9.4949538715534558</v>
      </c>
      <c r="AF2932" s="15">
        <f t="shared" si="859"/>
        <v>5.2458333333333309</v>
      </c>
      <c r="AG2932" s="31">
        <f t="shared" si="871"/>
        <v>6.6667616159591985</v>
      </c>
      <c r="AH2932" s="31">
        <f t="shared" si="872"/>
        <v>40.298116209872944</v>
      </c>
      <c r="AI2932">
        <f t="shared" si="873"/>
        <v>185.18861197797673</v>
      </c>
    </row>
    <row r="2933" spans="1:35" x14ac:dyDescent="0.2">
      <c r="A2933">
        <v>32</v>
      </c>
      <c r="C2933" s="27" t="s">
        <v>2994</v>
      </c>
      <c r="D2933" s="26">
        <v>29.911750000000001</v>
      </c>
      <c r="E2933">
        <v>0</v>
      </c>
      <c r="F2933" s="26">
        <v>1</v>
      </c>
      <c r="G2933" s="26">
        <v>32.462499999999999</v>
      </c>
      <c r="H2933" s="26">
        <v>17.427500000000002</v>
      </c>
      <c r="I2933" s="26">
        <v>96.55</v>
      </c>
      <c r="J2933" s="26">
        <v>31.584166666666668</v>
      </c>
      <c r="K2933">
        <v>315.83333333333331</v>
      </c>
      <c r="L2933">
        <v>0</v>
      </c>
      <c r="M2933">
        <v>0</v>
      </c>
      <c r="N2933">
        <v>41.319166666666668</v>
      </c>
      <c r="O2933" s="1">
        <f t="shared" si="856"/>
        <v>25.776677098787872</v>
      </c>
      <c r="Q2933" s="1">
        <f t="shared" si="860"/>
        <v>491.59604704833424</v>
      </c>
      <c r="R2933" s="2">
        <f t="shared" si="861"/>
        <v>0.52010485857068334</v>
      </c>
      <c r="S2933" s="2"/>
      <c r="T2933" s="1">
        <f t="shared" si="862"/>
        <v>5308.1770094371941</v>
      </c>
      <c r="U2933" s="1">
        <f t="shared" si="863"/>
        <v>0</v>
      </c>
      <c r="V2933" s="1">
        <f t="shared" si="864"/>
        <v>1368.2314288689433</v>
      </c>
      <c r="W2933" s="1">
        <f t="shared" si="865"/>
        <v>-7327.7862753965928</v>
      </c>
      <c r="X2933" s="2">
        <f t="shared" si="874"/>
        <v>48.561556011007333</v>
      </c>
      <c r="Y2933">
        <f t="shared" si="857"/>
        <v>1</v>
      </c>
      <c r="Z2933" s="26">
        <f t="shared" si="866"/>
        <v>0</v>
      </c>
      <c r="AA2933">
        <f t="shared" si="867"/>
        <v>259.17960444555138</v>
      </c>
      <c r="AB2933" s="28">
        <f t="shared" si="868"/>
        <v>40540.928571428572</v>
      </c>
      <c r="AC2933">
        <f t="shared" si="869"/>
        <v>0.25694444444444364</v>
      </c>
      <c r="AD2933" s="31">
        <f t="shared" si="858"/>
        <v>4.5089862106100647</v>
      </c>
      <c r="AE2933" s="31">
        <f t="shared" si="870"/>
        <v>9.2508291623557266</v>
      </c>
      <c r="AF2933" s="15">
        <f t="shared" si="859"/>
        <v>5.1773148148148156</v>
      </c>
      <c r="AG2933" s="31">
        <f t="shared" si="871"/>
        <v>6.6349187455388794</v>
      </c>
      <c r="AH2933" s="31">
        <f t="shared" si="872"/>
        <v>40.115510988854332</v>
      </c>
      <c r="AI2933">
        <f t="shared" si="873"/>
        <v>185.55846714090961</v>
      </c>
    </row>
    <row r="2934" spans="1:35" x14ac:dyDescent="0.2">
      <c r="A2934">
        <v>32</v>
      </c>
      <c r="C2934" s="27" t="s">
        <v>2995</v>
      </c>
      <c r="D2934" s="26">
        <v>29.926416666666668</v>
      </c>
      <c r="E2934">
        <v>0</v>
      </c>
      <c r="F2934" s="26">
        <v>1</v>
      </c>
      <c r="G2934" s="26">
        <v>32.289166666666667</v>
      </c>
      <c r="H2934" s="26">
        <v>17.2925</v>
      </c>
      <c r="I2934" s="26">
        <v>96.35</v>
      </c>
      <c r="J2934" s="26">
        <v>31.357500000000002</v>
      </c>
      <c r="K2934">
        <v>305.58333333333331</v>
      </c>
      <c r="L2934">
        <v>0</v>
      </c>
      <c r="M2934">
        <v>0</v>
      </c>
      <c r="N2934">
        <v>41.19083333333333</v>
      </c>
      <c r="O2934" s="1">
        <f t="shared" si="856"/>
        <v>25.776677098787872</v>
      </c>
      <c r="Q2934" s="1">
        <f t="shared" si="860"/>
        <v>387.30264409386399</v>
      </c>
      <c r="R2934" s="2">
        <f t="shared" si="861"/>
        <v>0.40976323577045609</v>
      </c>
      <c r="S2934" s="2"/>
      <c r="T2934" s="1">
        <f t="shared" si="862"/>
        <v>5419.8686100370678</v>
      </c>
      <c r="U2934" s="1">
        <f t="shared" si="863"/>
        <v>0</v>
      </c>
      <c r="V2934" s="1">
        <f t="shared" si="864"/>
        <v>1398.7187871776177</v>
      </c>
      <c r="W2934" s="1">
        <f t="shared" si="865"/>
        <v>-7365.0181589938238</v>
      </c>
      <c r="X2934" s="2">
        <f t="shared" si="874"/>
        <v>49.081660869578016</v>
      </c>
      <c r="Y2934">
        <f t="shared" si="857"/>
        <v>1</v>
      </c>
      <c r="Z2934" s="26">
        <f t="shared" si="866"/>
        <v>0</v>
      </c>
      <c r="AA2934">
        <f t="shared" si="867"/>
        <v>281.98786155481127</v>
      </c>
      <c r="AB2934" s="28">
        <f t="shared" si="868"/>
        <v>40540.970238095237</v>
      </c>
      <c r="AC2934">
        <f t="shared" si="869"/>
        <v>0.1606481481481481</v>
      </c>
      <c r="AD2934" s="31">
        <f t="shared" si="858"/>
        <v>4.468167300846873</v>
      </c>
      <c r="AE2934" s="31">
        <f t="shared" si="870"/>
        <v>9.1703132032377326</v>
      </c>
      <c r="AF2934" s="15">
        <f t="shared" si="859"/>
        <v>5.1060185185185167</v>
      </c>
      <c r="AG2934" s="31">
        <f t="shared" si="871"/>
        <v>6.6019271039415788</v>
      </c>
      <c r="AH2934" s="31">
        <f t="shared" si="872"/>
        <v>39.926267092802355</v>
      </c>
      <c r="AI2934">
        <f t="shared" si="873"/>
        <v>184.90479478406252</v>
      </c>
    </row>
    <row r="2935" spans="1:35" x14ac:dyDescent="0.2">
      <c r="A2935">
        <v>32</v>
      </c>
      <c r="C2935" s="27" t="s">
        <v>2996</v>
      </c>
      <c r="D2935" s="26">
        <v>29.94125</v>
      </c>
      <c r="E2935">
        <v>0</v>
      </c>
      <c r="F2935" s="26">
        <v>1</v>
      </c>
      <c r="G2935" s="26">
        <v>31.775833333333335</v>
      </c>
      <c r="H2935" s="26">
        <v>15.534166666666666</v>
      </c>
      <c r="I2935" s="26">
        <v>96.066666666666663</v>
      </c>
      <c r="J2935" s="26">
        <v>30.775833333333335</v>
      </c>
      <c r="K2935">
        <v>321</v>
      </c>
      <c r="L2935">
        <v>0</v>
      </c>
      <c r="M2935">
        <v>0</v>
      </c>
      <c r="N2935">
        <v>41.054166666666667</v>
      </c>
      <c r="O2935" s="1">
        <f t="shared" si="856"/>
        <v>25.776677098787872</v>
      </c>
      <c r="Q2935" s="1">
        <f t="shared" si="860"/>
        <v>239.77522209644786</v>
      </c>
      <c r="R2935" s="2">
        <f t="shared" si="861"/>
        <v>0.25368035143082779</v>
      </c>
      <c r="S2935" s="2"/>
      <c r="T2935" s="1">
        <f t="shared" si="862"/>
        <v>5789.5165723291493</v>
      </c>
      <c r="U2935" s="1">
        <f t="shared" si="863"/>
        <v>0</v>
      </c>
      <c r="V2935" s="1">
        <f t="shared" si="864"/>
        <v>1488.2105699757853</v>
      </c>
      <c r="W2935" s="1">
        <f t="shared" si="865"/>
        <v>-7676.6628142892023</v>
      </c>
      <c r="X2935" s="2">
        <f t="shared" si="874"/>
        <v>49.491424105348472</v>
      </c>
      <c r="Y2935">
        <f t="shared" si="857"/>
        <v>1</v>
      </c>
      <c r="Z2935" s="26">
        <f t="shared" si="866"/>
        <v>0</v>
      </c>
      <c r="AA2935">
        <f t="shared" si="867"/>
        <v>313.84215640150785</v>
      </c>
      <c r="AB2935" s="28">
        <f t="shared" si="868"/>
        <v>40541.011904761908</v>
      </c>
      <c r="AC2935">
        <f t="shared" si="869"/>
        <v>-0.12453703703703627</v>
      </c>
      <c r="AD2935" s="31">
        <f t="shared" si="858"/>
        <v>4.3632103118377099</v>
      </c>
      <c r="AE2935" s="31">
        <f t="shared" si="870"/>
        <v>8.9642568087102354</v>
      </c>
      <c r="AF2935" s="15">
        <f t="shared" si="859"/>
        <v>5.0300925925925926</v>
      </c>
      <c r="AG2935" s="31">
        <f t="shared" si="871"/>
        <v>6.5669519540010217</v>
      </c>
      <c r="AH2935" s="31">
        <f t="shared" si="872"/>
        <v>39.725588642810116</v>
      </c>
      <c r="AI2935">
        <f t="shared" si="873"/>
        <v>184.93712698660846</v>
      </c>
    </row>
    <row r="2936" spans="1:35" x14ac:dyDescent="0.2">
      <c r="A2936">
        <v>32</v>
      </c>
      <c r="C2936" s="27" t="s">
        <v>2997</v>
      </c>
      <c r="D2936" s="26">
        <v>29.945500000000003</v>
      </c>
      <c r="E2936">
        <v>0</v>
      </c>
      <c r="F2936" s="26">
        <v>1</v>
      </c>
      <c r="G2936" s="26">
        <v>31.223333333333333</v>
      </c>
      <c r="H2936" s="26">
        <v>15.924166666666666</v>
      </c>
      <c r="I2936" s="26">
        <v>95.833333333333329</v>
      </c>
      <c r="J2936" s="26">
        <v>30.165833333333332</v>
      </c>
      <c r="K2936">
        <v>296.33333333333331</v>
      </c>
      <c r="L2936">
        <v>0</v>
      </c>
      <c r="M2936">
        <v>0</v>
      </c>
      <c r="N2936">
        <v>40.93416666666667</v>
      </c>
      <c r="O2936" s="1">
        <f t="shared" si="856"/>
        <v>25.776677098787872</v>
      </c>
      <c r="Q2936" s="1">
        <f t="shared" si="860"/>
        <v>623.72491545296589</v>
      </c>
      <c r="R2936" s="2">
        <f t="shared" si="861"/>
        <v>0.65989619096099172</v>
      </c>
      <c r="S2936" s="2"/>
      <c r="T2936" s="1">
        <f t="shared" si="862"/>
        <v>5766.2748583612165</v>
      </c>
      <c r="U2936" s="1">
        <f t="shared" si="863"/>
        <v>0</v>
      </c>
      <c r="V2936" s="1">
        <f t="shared" si="864"/>
        <v>1485.1309934998383</v>
      </c>
      <c r="W2936" s="1">
        <f t="shared" si="865"/>
        <v>-8034.5025844181891</v>
      </c>
      <c r="X2936" s="2">
        <f t="shared" si="874"/>
        <v>49.745104456779302</v>
      </c>
      <c r="Y2936">
        <f t="shared" si="857"/>
        <v>1</v>
      </c>
      <c r="Z2936" s="26">
        <f t="shared" si="866"/>
        <v>0</v>
      </c>
      <c r="AA2936">
        <f t="shared" si="867"/>
        <v>343.05600554931698</v>
      </c>
      <c r="AB2936" s="28">
        <f t="shared" si="868"/>
        <v>40541.053571428572</v>
      </c>
      <c r="AC2936">
        <f t="shared" si="869"/>
        <v>-0.4314814814814818</v>
      </c>
      <c r="AD2936" s="31">
        <f t="shared" si="858"/>
        <v>4.2558949851138586</v>
      </c>
      <c r="AE2936" s="31">
        <f t="shared" si="870"/>
        <v>8.7536175685002053</v>
      </c>
      <c r="AF2936" s="15">
        <f t="shared" si="859"/>
        <v>4.9634259259259279</v>
      </c>
      <c r="AG2936" s="31">
        <f t="shared" si="871"/>
        <v>6.536376615310493</v>
      </c>
      <c r="AH2936" s="31">
        <f t="shared" si="872"/>
        <v>39.550106956882928</v>
      </c>
      <c r="AI2936">
        <f t="shared" si="873"/>
        <v>185.14849420295693</v>
      </c>
    </row>
    <row r="2937" spans="1:35" x14ac:dyDescent="0.2">
      <c r="A2937">
        <v>32</v>
      </c>
      <c r="C2937" s="27" t="s">
        <v>2998</v>
      </c>
      <c r="D2937" s="26">
        <v>29.955249999999999</v>
      </c>
      <c r="E2937">
        <v>0</v>
      </c>
      <c r="F2937" s="26">
        <v>1</v>
      </c>
      <c r="G2937" s="26">
        <v>31.164166666666667</v>
      </c>
      <c r="H2937" s="26">
        <v>15.846666666666668</v>
      </c>
      <c r="I2937" s="26">
        <v>95.65</v>
      </c>
      <c r="J2937" s="26">
        <v>30.06</v>
      </c>
      <c r="K2937">
        <v>291.16666666666669</v>
      </c>
      <c r="L2937">
        <v>0</v>
      </c>
      <c r="M2937">
        <v>0</v>
      </c>
      <c r="N2937">
        <v>40.791666666666671</v>
      </c>
      <c r="O2937" s="1">
        <f t="shared" si="856"/>
        <v>25.776677098787872</v>
      </c>
      <c r="Q2937" s="1">
        <f t="shared" si="860"/>
        <v>394.93011345604594</v>
      </c>
      <c r="R2937" s="2">
        <f t="shared" si="861"/>
        <v>0.41783304002882887</v>
      </c>
      <c r="S2937" s="2"/>
      <c r="T2937" s="1">
        <f t="shared" si="862"/>
        <v>5891.99665658506</v>
      </c>
      <c r="U2937" s="1">
        <f t="shared" si="863"/>
        <v>0</v>
      </c>
      <c r="V2937" s="1">
        <f t="shared" si="864"/>
        <v>1520.2828137895026</v>
      </c>
      <c r="W2937" s="1">
        <f t="shared" si="865"/>
        <v>-7965.5546518307174</v>
      </c>
      <c r="X2937" s="2">
        <f t="shared" si="874"/>
        <v>50.405000647740295</v>
      </c>
      <c r="Y2937">
        <f t="shared" si="857"/>
        <v>1</v>
      </c>
      <c r="Z2937" s="26">
        <f t="shared" si="866"/>
        <v>0</v>
      </c>
      <c r="AA2937">
        <f t="shared" si="867"/>
        <v>370.20969228723766</v>
      </c>
      <c r="AB2937" s="28">
        <f t="shared" si="868"/>
        <v>40541.095238095237</v>
      </c>
      <c r="AC2937">
        <f t="shared" si="869"/>
        <v>-0.4643518518518519</v>
      </c>
      <c r="AD2937" s="31">
        <f t="shared" si="858"/>
        <v>4.2375288017210782</v>
      </c>
      <c r="AE2937" s="31">
        <f t="shared" si="870"/>
        <v>8.7168922366520576</v>
      </c>
      <c r="AF2937" s="15">
        <f t="shared" si="859"/>
        <v>4.8842592592592622</v>
      </c>
      <c r="AG2937" s="31">
        <f t="shared" si="871"/>
        <v>6.5002311743944894</v>
      </c>
      <c r="AH2937" s="31">
        <f t="shared" si="872"/>
        <v>39.34259834092628</v>
      </c>
      <c r="AI2937">
        <f t="shared" si="873"/>
        <v>184.12174509889661</v>
      </c>
    </row>
    <row r="2938" spans="1:35" x14ac:dyDescent="0.2">
      <c r="A2938">
        <v>32</v>
      </c>
      <c r="C2938" s="27" t="s">
        <v>2999</v>
      </c>
      <c r="D2938" s="26">
        <v>29.971499999999999</v>
      </c>
      <c r="E2938">
        <v>0</v>
      </c>
      <c r="F2938" s="26">
        <v>1</v>
      </c>
      <c r="G2938" s="26">
        <v>30.723333333333333</v>
      </c>
      <c r="H2938" s="26">
        <v>14.684166666666666</v>
      </c>
      <c r="I2938" s="26">
        <v>95.616666666666674</v>
      </c>
      <c r="J2938" s="26">
        <v>29.607500000000002</v>
      </c>
      <c r="K2938">
        <v>280.16666666666669</v>
      </c>
      <c r="L2938">
        <v>0</v>
      </c>
      <c r="M2938">
        <v>0</v>
      </c>
      <c r="N2938">
        <v>40.644999999999996</v>
      </c>
      <c r="O2938" s="1">
        <f t="shared" si="856"/>
        <v>25.776677098787872</v>
      </c>
      <c r="Q2938" s="1">
        <f t="shared" si="860"/>
        <v>303.14682478954882</v>
      </c>
      <c r="R2938" s="2">
        <f t="shared" si="861"/>
        <v>0.32072702248115903</v>
      </c>
      <c r="S2938" s="2"/>
      <c r="T2938" s="1">
        <f t="shared" si="862"/>
        <v>6161.4343266197402</v>
      </c>
      <c r="U2938" s="1">
        <f t="shared" si="863"/>
        <v>0</v>
      </c>
      <c r="V2938" s="1">
        <f t="shared" si="864"/>
        <v>1586.3873302147495</v>
      </c>
      <c r="W2938" s="1">
        <f t="shared" si="865"/>
        <v>-8208.9408538644893</v>
      </c>
      <c r="X2938" s="2">
        <f t="shared" si="874"/>
        <v>50.822833687769126</v>
      </c>
      <c r="Y2938">
        <f t="shared" si="857"/>
        <v>1</v>
      </c>
      <c r="Z2938" s="26">
        <f t="shared" si="866"/>
        <v>0</v>
      </c>
      <c r="AA2938">
        <f t="shared" si="867"/>
        <v>403.98991449796461</v>
      </c>
      <c r="AB2938" s="28">
        <f t="shared" si="868"/>
        <v>40541.136904761908</v>
      </c>
      <c r="AC2938">
        <f t="shared" si="869"/>
        <v>-0.70925925925925959</v>
      </c>
      <c r="AD2938" s="31">
        <f t="shared" si="858"/>
        <v>4.1605803356053528</v>
      </c>
      <c r="AE2938" s="31">
        <f t="shared" si="870"/>
        <v>8.5662975326171544</v>
      </c>
      <c r="AF2938" s="15">
        <f t="shared" si="859"/>
        <v>4.8027777777777754</v>
      </c>
      <c r="AG2938" s="31">
        <f t="shared" si="871"/>
        <v>6.4632126666781149</v>
      </c>
      <c r="AH2938" s="31">
        <f t="shared" si="872"/>
        <v>39.130011660900436</v>
      </c>
      <c r="AI2938">
        <f t="shared" si="873"/>
        <v>183.74904933923909</v>
      </c>
    </row>
    <row r="2939" spans="1:35" x14ac:dyDescent="0.2">
      <c r="A2939">
        <v>32</v>
      </c>
      <c r="C2939" s="27" t="s">
        <v>3000</v>
      </c>
      <c r="D2939" s="26">
        <v>29.988</v>
      </c>
      <c r="E2939">
        <v>0</v>
      </c>
      <c r="F2939" s="26">
        <v>1</v>
      </c>
      <c r="G2939" s="26">
        <v>30.550833333333333</v>
      </c>
      <c r="H2939" s="26">
        <v>14.488333333333333</v>
      </c>
      <c r="I2939" s="26">
        <v>95.4</v>
      </c>
      <c r="J2939" s="26">
        <v>29.379166666666666</v>
      </c>
      <c r="K2939">
        <v>265.58333333333331</v>
      </c>
      <c r="L2939">
        <v>0</v>
      </c>
      <c r="M2939">
        <v>0.74166666666666659</v>
      </c>
      <c r="N2939">
        <v>40.499166666666667</v>
      </c>
      <c r="O2939" s="1">
        <f t="shared" si="856"/>
        <v>25.776677098787872</v>
      </c>
      <c r="Q2939" s="1">
        <f t="shared" si="860"/>
        <v>214.59501911502161</v>
      </c>
      <c r="R2939" s="2">
        <f t="shared" si="861"/>
        <v>0.22703988922803034</v>
      </c>
      <c r="S2939" s="2"/>
      <c r="T2939" s="1">
        <f t="shared" si="862"/>
        <v>6249.5048884428379</v>
      </c>
      <c r="U2939" s="1">
        <f t="shared" si="863"/>
        <v>0</v>
      </c>
      <c r="V2939" s="1">
        <f t="shared" si="864"/>
        <v>1609.737296729588</v>
      </c>
      <c r="W2939" s="1">
        <f t="shared" si="865"/>
        <v>-8231.0041922924829</v>
      </c>
      <c r="X2939" s="2">
        <f t="shared" si="874"/>
        <v>51.143560710250284</v>
      </c>
      <c r="Y2939">
        <f t="shared" si="857"/>
        <v>1</v>
      </c>
      <c r="Z2939" s="26">
        <f t="shared" si="866"/>
        <v>0</v>
      </c>
      <c r="AA2939">
        <f t="shared" si="867"/>
        <v>424.06042082002489</v>
      </c>
      <c r="AB2939" s="28">
        <f t="shared" si="868"/>
        <v>40541.178571428572</v>
      </c>
      <c r="AC2939">
        <f t="shared" si="869"/>
        <v>-0.80509259259259258</v>
      </c>
      <c r="AD2939" s="31">
        <f t="shared" si="858"/>
        <v>4.1220110042250084</v>
      </c>
      <c r="AE2939" s="31">
        <f t="shared" si="870"/>
        <v>8.4898727913778469</v>
      </c>
      <c r="AF2939" s="15">
        <f t="shared" si="859"/>
        <v>4.7217592592592599</v>
      </c>
      <c r="AG2939" s="31">
        <f t="shared" si="871"/>
        <v>6.4265885879115618</v>
      </c>
      <c r="AH2939" s="31">
        <f t="shared" si="872"/>
        <v>38.919624139319275</v>
      </c>
      <c r="AI2939">
        <f t="shared" si="873"/>
        <v>182.94366510382383</v>
      </c>
    </row>
    <row r="2940" spans="1:35" x14ac:dyDescent="0.2">
      <c r="A2940">
        <v>32</v>
      </c>
      <c r="C2940" s="27" t="s">
        <v>3001</v>
      </c>
      <c r="D2940" s="26">
        <v>30.001083333333334</v>
      </c>
      <c r="E2940">
        <v>0</v>
      </c>
      <c r="F2940" s="26">
        <v>24.666666666666664</v>
      </c>
      <c r="G2940" s="26">
        <v>30.572499999999998</v>
      </c>
      <c r="H2940" s="26">
        <v>14.039166666666667</v>
      </c>
      <c r="I2940" s="26">
        <v>95.158333333333331</v>
      </c>
      <c r="J2940" s="26">
        <v>29.345833333333335</v>
      </c>
      <c r="K2940">
        <v>288.91666666666669</v>
      </c>
      <c r="L2940">
        <v>0</v>
      </c>
      <c r="M2940">
        <v>0</v>
      </c>
      <c r="N2940">
        <v>40.374166666666667</v>
      </c>
      <c r="O2940" s="1">
        <f t="shared" si="856"/>
        <v>635.82470177010066</v>
      </c>
      <c r="Q2940" s="1">
        <f t="shared" si="860"/>
        <v>560.32629988138251</v>
      </c>
      <c r="R2940" s="2">
        <f t="shared" si="861"/>
        <v>0.59282094049179201</v>
      </c>
      <c r="S2940" s="2"/>
      <c r="T2940" s="1">
        <f t="shared" si="862"/>
        <v>6364.7942067495142</v>
      </c>
      <c r="U2940" s="1">
        <f t="shared" si="863"/>
        <v>0</v>
      </c>
      <c r="V2940" s="1">
        <f t="shared" si="864"/>
        <v>1638.4093427753462</v>
      </c>
      <c r="W2940" s="1">
        <f t="shared" si="865"/>
        <v>-8109.6558309385327</v>
      </c>
      <c r="X2940" s="2">
        <f t="shared" si="874"/>
        <v>51.370600599478315</v>
      </c>
      <c r="Y2940">
        <f t="shared" si="857"/>
        <v>1</v>
      </c>
      <c r="Z2940" s="26">
        <f t="shared" si="866"/>
        <v>0</v>
      </c>
      <c r="AA2940">
        <f t="shared" si="867"/>
        <v>432.56098854602033</v>
      </c>
      <c r="AB2940" s="28">
        <f t="shared" si="868"/>
        <v>40541.220238095237</v>
      </c>
      <c r="AC2940">
        <f t="shared" si="869"/>
        <v>-0.79305555555555662</v>
      </c>
      <c r="AD2940" s="31">
        <f t="shared" si="858"/>
        <v>4.1152102415973175</v>
      </c>
      <c r="AE2940" s="31">
        <f t="shared" si="870"/>
        <v>8.4754910476771759</v>
      </c>
      <c r="AF2940" s="15">
        <f t="shared" si="859"/>
        <v>4.6523148148148152</v>
      </c>
      <c r="AG2940" s="31">
        <f t="shared" si="871"/>
        <v>6.3953420340051998</v>
      </c>
      <c r="AH2940" s="31">
        <f t="shared" si="872"/>
        <v>38.74007576198035</v>
      </c>
      <c r="AI2940">
        <f t="shared" si="873"/>
        <v>181.95068330239067</v>
      </c>
    </row>
    <row r="2941" spans="1:35" x14ac:dyDescent="0.2">
      <c r="A2941">
        <v>32</v>
      </c>
      <c r="C2941" s="27" t="s">
        <v>3002</v>
      </c>
      <c r="D2941" s="26">
        <v>30.023</v>
      </c>
      <c r="E2941">
        <v>0</v>
      </c>
      <c r="F2941" s="26">
        <v>153.83333333333331</v>
      </c>
      <c r="G2941" s="26">
        <v>32.713333333333331</v>
      </c>
      <c r="H2941" s="26">
        <v>14.463333333333333</v>
      </c>
      <c r="I2941" s="26">
        <v>94.058333333333337</v>
      </c>
      <c r="J2941" s="26">
        <v>31.18</v>
      </c>
      <c r="K2941">
        <v>297.08333333333331</v>
      </c>
      <c r="L2941">
        <v>5.833333333333332E-2</v>
      </c>
      <c r="M2941">
        <v>2.7166666666666668</v>
      </c>
      <c r="N2941">
        <v>40.225000000000001</v>
      </c>
      <c r="O2941" s="1">
        <f t="shared" si="856"/>
        <v>3965.3121603635341</v>
      </c>
      <c r="Q2941" s="1">
        <f t="shared" si="860"/>
        <v>1958.8776938804619</v>
      </c>
      <c r="R2941" s="2">
        <f t="shared" si="861"/>
        <v>2.0724776207014379</v>
      </c>
      <c r="S2941" s="2"/>
      <c r="T2941" s="1">
        <f t="shared" si="862"/>
        <v>6393.5487878598378</v>
      </c>
      <c r="U2941" s="1">
        <f t="shared" si="863"/>
        <v>0</v>
      </c>
      <c r="V2941" s="1">
        <f t="shared" si="864"/>
        <v>1650.9349575545054</v>
      </c>
      <c r="W2941" s="1">
        <f t="shared" si="865"/>
        <v>-6214.9666434347855</v>
      </c>
      <c r="X2941" s="2">
        <f t="shared" si="874"/>
        <v>51.963421539970106</v>
      </c>
      <c r="Y2941">
        <f t="shared" si="857"/>
        <v>1</v>
      </c>
      <c r="Z2941" s="26">
        <f t="shared" si="866"/>
        <v>0</v>
      </c>
      <c r="AA2941">
        <f t="shared" si="867"/>
        <v>370.56589596329627</v>
      </c>
      <c r="AB2941" s="28">
        <f t="shared" si="868"/>
        <v>40541.261904761908</v>
      </c>
      <c r="AC2941">
        <f t="shared" si="869"/>
        <v>0.39629629629629509</v>
      </c>
      <c r="AD2941" s="31">
        <f t="shared" si="858"/>
        <v>4.4374308491017143</v>
      </c>
      <c r="AE2941" s="31">
        <f t="shared" si="870"/>
        <v>9.0993852844236986</v>
      </c>
      <c r="AF2941" s="15">
        <f t="shared" si="859"/>
        <v>4.5694444444444455</v>
      </c>
      <c r="AG2941" s="31">
        <f t="shared" si="871"/>
        <v>6.3582295427765283</v>
      </c>
      <c r="AH2941" s="31">
        <f t="shared" si="872"/>
        <v>38.526757956332304</v>
      </c>
      <c r="AI2941">
        <f t="shared" si="873"/>
        <v>176.91736450351453</v>
      </c>
    </row>
    <row r="2942" spans="1:35" x14ac:dyDescent="0.2">
      <c r="A2942">
        <v>32</v>
      </c>
      <c r="C2942" s="27" t="s">
        <v>3003</v>
      </c>
      <c r="D2942" s="26">
        <v>30.03</v>
      </c>
      <c r="E2942">
        <v>0</v>
      </c>
      <c r="F2942" s="26">
        <v>349.5</v>
      </c>
      <c r="G2942" s="26">
        <v>44.608333333333334</v>
      </c>
      <c r="H2942" s="26">
        <v>16.184999999999999</v>
      </c>
      <c r="I2942" s="26">
        <v>87.8</v>
      </c>
      <c r="J2942" s="26">
        <v>41.22</v>
      </c>
      <c r="K2942">
        <v>300.08333333333331</v>
      </c>
      <c r="L2942">
        <v>1.7916666666666667</v>
      </c>
      <c r="M2942">
        <v>8.4</v>
      </c>
      <c r="N2942">
        <v>40.069166666666668</v>
      </c>
      <c r="O2942" s="1">
        <f t="shared" si="856"/>
        <v>9008.9486460263615</v>
      </c>
      <c r="Q2942" s="1">
        <f t="shared" si="860"/>
        <v>-3036.4278171178953</v>
      </c>
      <c r="R2942" s="2">
        <f t="shared" si="861"/>
        <v>-3.2125174111233585</v>
      </c>
      <c r="S2942" s="2"/>
      <c r="T2942" s="1">
        <f t="shared" si="862"/>
        <v>6453.3600325048565</v>
      </c>
      <c r="U2942" s="1">
        <f t="shared" si="863"/>
        <v>0</v>
      </c>
      <c r="V2942" s="1">
        <f t="shared" si="864"/>
        <v>1685.7322622984552</v>
      </c>
      <c r="W2942" s="1">
        <f t="shared" si="865"/>
        <v>3755.5938880396343</v>
      </c>
      <c r="X2942" s="2">
        <f t="shared" si="874"/>
        <v>54.035899160671548</v>
      </c>
      <c r="Y2942">
        <f t="shared" si="857"/>
        <v>1</v>
      </c>
      <c r="Z2942" s="26">
        <f t="shared" si="866"/>
        <v>0</v>
      </c>
      <c r="AA2942">
        <f t="shared" si="867"/>
        <v>88.878997428795259</v>
      </c>
      <c r="AB2942" s="28">
        <f t="shared" si="868"/>
        <v>40541.303571428572</v>
      </c>
      <c r="AC2942">
        <f t="shared" si="869"/>
        <v>7.0046296296296298</v>
      </c>
      <c r="AD2942" s="31">
        <f t="shared" si="858"/>
        <v>6.6126748342409227</v>
      </c>
      <c r="AE2942" s="31">
        <f t="shared" si="870"/>
        <v>13.240081513482117</v>
      </c>
      <c r="AF2942" s="15">
        <f t="shared" si="859"/>
        <v>4.4828703703703709</v>
      </c>
      <c r="AG2942" s="31">
        <f t="shared" si="871"/>
        <v>6.319660993588033</v>
      </c>
      <c r="AH2942" s="31">
        <f t="shared" si="872"/>
        <v>38.30499839660105</v>
      </c>
      <c r="AI2942">
        <f t="shared" si="873"/>
        <v>150.69028030131102</v>
      </c>
    </row>
    <row r="2943" spans="1:35" x14ac:dyDescent="0.2">
      <c r="A2943">
        <v>32</v>
      </c>
      <c r="C2943" s="27" t="s">
        <v>3004</v>
      </c>
      <c r="D2943" s="26">
        <v>30.016749999999998</v>
      </c>
      <c r="E2943">
        <v>0</v>
      </c>
      <c r="F2943" s="26">
        <v>310.91666666666663</v>
      </c>
      <c r="G2943" s="26">
        <v>53.845833333333331</v>
      </c>
      <c r="H2943" s="26">
        <v>17.517499999999998</v>
      </c>
      <c r="I2943" s="26">
        <v>84.208333333333329</v>
      </c>
      <c r="J2943" s="26">
        <v>49.215000000000003</v>
      </c>
      <c r="K2943">
        <v>301.5</v>
      </c>
      <c r="L2943">
        <v>1.9666666666666668</v>
      </c>
      <c r="M2943">
        <v>10.583333333333334</v>
      </c>
      <c r="N2943">
        <v>40.01</v>
      </c>
      <c r="O2943" s="1">
        <f t="shared" si="856"/>
        <v>8014.398521298127</v>
      </c>
      <c r="Q2943" s="1">
        <f t="shared" si="860"/>
        <v>-10709.714906518879</v>
      </c>
      <c r="R2943" s="2">
        <f t="shared" si="861"/>
        <v>-11.330796474528354</v>
      </c>
      <c r="S2943" s="2"/>
      <c r="T2943" s="1">
        <f t="shared" si="862"/>
        <v>5678.4607736133339</v>
      </c>
      <c r="U2943" s="1">
        <f t="shared" si="863"/>
        <v>0</v>
      </c>
      <c r="V2943" s="1">
        <f t="shared" si="864"/>
        <v>1474.3914834101301</v>
      </c>
      <c r="W2943" s="1">
        <f t="shared" si="865"/>
        <v>11447.42524749808</v>
      </c>
      <c r="X2943" s="2">
        <f t="shared" si="874"/>
        <v>50.82338174954819</v>
      </c>
      <c r="Y2943">
        <f t="shared" si="857"/>
        <v>1</v>
      </c>
      <c r="Z2943" s="26">
        <f t="shared" si="866"/>
        <v>0</v>
      </c>
      <c r="AA2943">
        <f t="shared" si="867"/>
        <v>9.1352135763253095</v>
      </c>
      <c r="AB2943" s="28">
        <f t="shared" si="868"/>
        <v>40541.345238095237</v>
      </c>
      <c r="AC2943">
        <f t="shared" si="869"/>
        <v>12.136574074074073</v>
      </c>
      <c r="AD2943" s="31">
        <f t="shared" si="858"/>
        <v>8.962911115106424</v>
      </c>
      <c r="AE2943" s="31">
        <f t="shared" si="870"/>
        <v>17.62296792536247</v>
      </c>
      <c r="AF2943" s="15">
        <f t="shared" si="859"/>
        <v>4.4499999999999984</v>
      </c>
      <c r="AG2943" s="31">
        <f t="shared" si="871"/>
        <v>6.3050713514302981</v>
      </c>
      <c r="AH2943" s="31">
        <f t="shared" si="872"/>
        <v>38.221092226004785</v>
      </c>
      <c r="AI2943">
        <f t="shared" si="873"/>
        <v>123.83592329546158</v>
      </c>
    </row>
    <row r="2944" spans="1:35" x14ac:dyDescent="0.2">
      <c r="A2944">
        <v>32</v>
      </c>
      <c r="C2944" s="27" t="s">
        <v>3005</v>
      </c>
      <c r="D2944" s="26">
        <v>29.993916666666667</v>
      </c>
      <c r="E2944">
        <v>0</v>
      </c>
      <c r="F2944" s="26">
        <v>1004.5833333333334</v>
      </c>
      <c r="G2944" s="26">
        <v>54.633333333333333</v>
      </c>
      <c r="H2944" s="26">
        <v>19.115833333333335</v>
      </c>
      <c r="I2944" s="26">
        <v>84.366666666666674</v>
      </c>
      <c r="J2944" s="26">
        <v>50.022500000000001</v>
      </c>
      <c r="K2944">
        <v>266.08333333333331</v>
      </c>
      <c r="L2944">
        <v>0.69166666666666665</v>
      </c>
      <c r="M2944">
        <v>6.1583333333333332</v>
      </c>
      <c r="N2944">
        <v>40.08</v>
      </c>
      <c r="O2944" s="1">
        <f t="shared" si="856"/>
        <v>25894.820202157316</v>
      </c>
      <c r="Q2944" s="1">
        <f t="shared" si="860"/>
        <v>9383.3286262118872</v>
      </c>
      <c r="R2944" s="2">
        <f t="shared" si="861"/>
        <v>11.280823666641769</v>
      </c>
      <c r="S2944" s="2"/>
      <c r="T2944" s="1">
        <f t="shared" si="862"/>
        <v>3474.1186996523752</v>
      </c>
      <c r="U2944" s="1">
        <f t="shared" si="863"/>
        <v>0</v>
      </c>
      <c r="V2944" s="1">
        <f t="shared" si="864"/>
        <v>875.00846882770179</v>
      </c>
      <c r="W2944" s="1">
        <f t="shared" si="865"/>
        <v>12041.06694707622</v>
      </c>
      <c r="X2944" s="2">
        <f t="shared" si="874"/>
        <v>39.492585275019835</v>
      </c>
      <c r="Y2944">
        <f t="shared" si="857"/>
        <v>1</v>
      </c>
      <c r="Z2944" s="26">
        <f t="shared" si="866"/>
        <v>360</v>
      </c>
      <c r="AA2944">
        <f t="shared" si="867"/>
        <v>229.24225176532397</v>
      </c>
      <c r="AB2944" s="28">
        <f t="shared" si="868"/>
        <v>40541.386904761908</v>
      </c>
      <c r="AC2944">
        <f t="shared" si="869"/>
        <v>12.574074074074073</v>
      </c>
      <c r="AD2944" s="31">
        <f t="shared" si="858"/>
        <v>9.2423037664073995</v>
      </c>
      <c r="AE2944" s="31">
        <f t="shared" si="870"/>
        <v>18.144487226581688</v>
      </c>
      <c r="AF2944" s="15">
        <f t="shared" si="859"/>
        <v>4.488888888888888</v>
      </c>
      <c r="AG2944" s="31">
        <f t="shared" si="871"/>
        <v>6.3223355529567451</v>
      </c>
      <c r="AH2944" s="31">
        <f t="shared" si="872"/>
        <v>38.320378841540297</v>
      </c>
      <c r="AI2944">
        <f t="shared" si="873"/>
        <v>121.29746038913115</v>
      </c>
    </row>
    <row r="2945" spans="1:35" x14ac:dyDescent="0.2">
      <c r="A2945">
        <v>32</v>
      </c>
      <c r="C2945" s="27" t="s">
        <v>3006</v>
      </c>
      <c r="D2945" s="26">
        <v>29.97175</v>
      </c>
      <c r="E2945">
        <v>0</v>
      </c>
      <c r="F2945" s="26">
        <v>990.41666666666663</v>
      </c>
      <c r="G2945" s="26">
        <v>52.69</v>
      </c>
      <c r="H2945" s="26">
        <v>19.75</v>
      </c>
      <c r="I2945" s="26">
        <v>86.808333333333337</v>
      </c>
      <c r="J2945" s="26">
        <v>48.891666666666666</v>
      </c>
      <c r="K2945">
        <v>231.75</v>
      </c>
      <c r="L2945">
        <v>0.78333333333333333</v>
      </c>
      <c r="M2945">
        <v>6.2333333333333334</v>
      </c>
      <c r="N2945">
        <v>40.164999999999999</v>
      </c>
      <c r="O2945" s="1">
        <f t="shared" si="856"/>
        <v>25529.650609924483</v>
      </c>
      <c r="Q2945" s="1">
        <f t="shared" si="860"/>
        <v>8369.003281422978</v>
      </c>
      <c r="R2945" s="2">
        <f t="shared" si="861"/>
        <v>8.8543414744629025</v>
      </c>
      <c r="S2945" s="2"/>
      <c r="T2945" s="1">
        <f t="shared" si="862"/>
        <v>5289.3123221810602</v>
      </c>
      <c r="U2945" s="1">
        <f t="shared" si="863"/>
        <v>0</v>
      </c>
      <c r="V2945" s="1">
        <f t="shared" si="864"/>
        <v>1382.2658473655219</v>
      </c>
      <c r="W2945" s="1">
        <f t="shared" si="865"/>
        <v>10362.874267897136</v>
      </c>
      <c r="X2945" s="2">
        <f t="shared" si="874"/>
        <v>50.7734089416616</v>
      </c>
      <c r="Y2945">
        <f t="shared" si="857"/>
        <v>1</v>
      </c>
      <c r="Z2945" s="26">
        <f t="shared" si="866"/>
        <v>0</v>
      </c>
      <c r="AA2945">
        <f t="shared" si="867"/>
        <v>3.6733212849026988</v>
      </c>
      <c r="AB2945" s="28">
        <f t="shared" si="868"/>
        <v>40541.428571428572</v>
      </c>
      <c r="AC2945">
        <f t="shared" si="869"/>
        <v>11.494444444444444</v>
      </c>
      <c r="AD2945" s="31">
        <f t="shared" si="858"/>
        <v>8.8553414583941397</v>
      </c>
      <c r="AE2945" s="31">
        <f t="shared" si="870"/>
        <v>17.450741895200029</v>
      </c>
      <c r="AF2945" s="15">
        <f t="shared" si="859"/>
        <v>4.5361111111111105</v>
      </c>
      <c r="AG2945" s="31">
        <f t="shared" si="871"/>
        <v>6.3433551599406011</v>
      </c>
      <c r="AH2945" s="31">
        <f t="shared" si="872"/>
        <v>38.441242736482081</v>
      </c>
      <c r="AI2945">
        <f t="shared" si="873"/>
        <v>126.1948910577877</v>
      </c>
    </row>
    <row r="2946" spans="1:35" x14ac:dyDescent="0.2">
      <c r="A2946">
        <v>32</v>
      </c>
      <c r="C2946" s="27" t="s">
        <v>3007</v>
      </c>
      <c r="D2946" s="26">
        <v>29.9605</v>
      </c>
      <c r="E2946">
        <v>0</v>
      </c>
      <c r="F2946" s="26">
        <v>656.16666666666663</v>
      </c>
      <c r="G2946" s="26">
        <v>49.530833333333334</v>
      </c>
      <c r="H2946" s="26">
        <v>20.105</v>
      </c>
      <c r="I2946" s="26">
        <v>90.091666666666669</v>
      </c>
      <c r="J2946" s="26">
        <v>46.758333333333333</v>
      </c>
      <c r="K2946">
        <v>273.25</v>
      </c>
      <c r="L2946">
        <v>0.94166666666666676</v>
      </c>
      <c r="M2946">
        <v>6.55</v>
      </c>
      <c r="N2946">
        <v>40.269999999999996</v>
      </c>
      <c r="O2946" s="1">
        <f t="shared" si="856"/>
        <v>16913.796289654638</v>
      </c>
      <c r="Q2946" s="1">
        <f t="shared" si="860"/>
        <v>566.98756642656872</v>
      </c>
      <c r="R2946" s="2">
        <f t="shared" si="861"/>
        <v>0.59986850955828019</v>
      </c>
      <c r="S2946" s="2"/>
      <c r="T2946" s="1">
        <f t="shared" si="862"/>
        <v>6738.4010305122001</v>
      </c>
      <c r="U2946" s="1">
        <f t="shared" si="863"/>
        <v>0</v>
      </c>
      <c r="V2946" s="1">
        <f t="shared" si="864"/>
        <v>1811.6500421361984</v>
      </c>
      <c r="W2946" s="1">
        <f t="shared" si="865"/>
        <v>7662.1837484458374</v>
      </c>
      <c r="X2946" s="2">
        <f t="shared" si="874"/>
        <v>59.627750416124499</v>
      </c>
      <c r="Y2946">
        <f t="shared" si="857"/>
        <v>1</v>
      </c>
      <c r="Z2946" s="26">
        <f t="shared" si="866"/>
        <v>0</v>
      </c>
      <c r="AA2946">
        <f t="shared" si="867"/>
        <v>101.94773457676006</v>
      </c>
      <c r="AB2946" s="28">
        <f t="shared" si="868"/>
        <v>40541.470238095237</v>
      </c>
      <c r="AC2946">
        <f t="shared" si="869"/>
        <v>9.7393518518518523</v>
      </c>
      <c r="AD2946" s="31">
        <f t="shared" si="858"/>
        <v>8.1733904836973572</v>
      </c>
      <c r="AE2946" s="31">
        <f t="shared" si="870"/>
        <v>16.206787663375632</v>
      </c>
      <c r="AF2946" s="15">
        <f t="shared" si="859"/>
        <v>4.5944444444444423</v>
      </c>
      <c r="AG2946" s="31">
        <f t="shared" si="871"/>
        <v>6.3694054693237518</v>
      </c>
      <c r="AH2946" s="31">
        <f t="shared" si="872"/>
        <v>38.591002921831134</v>
      </c>
      <c r="AI2946">
        <f t="shared" si="873"/>
        <v>134.57390213383448</v>
      </c>
    </row>
    <row r="2947" spans="1:35" x14ac:dyDescent="0.2">
      <c r="A2947">
        <v>32</v>
      </c>
      <c r="C2947" s="27" t="s">
        <v>3008</v>
      </c>
      <c r="D2947" s="26">
        <v>29.965</v>
      </c>
      <c r="E2947">
        <v>0</v>
      </c>
      <c r="F2947" s="26">
        <v>291.08333333333331</v>
      </c>
      <c r="G2947" s="26">
        <v>44.236666666666665</v>
      </c>
      <c r="H2947" s="26">
        <v>19.699166666666667</v>
      </c>
      <c r="I2947" s="26">
        <v>93.508333333333326</v>
      </c>
      <c r="J2947" s="26">
        <v>42.489166666666669</v>
      </c>
      <c r="K2947">
        <v>277.75</v>
      </c>
      <c r="L2947">
        <v>0.68333333333333335</v>
      </c>
      <c r="M2947">
        <v>6.166666666666667</v>
      </c>
      <c r="N2947">
        <v>40.384999999999998</v>
      </c>
      <c r="O2947" s="1">
        <f t="shared" si="856"/>
        <v>7503.1610921721685</v>
      </c>
      <c r="Q2947" s="1">
        <f t="shared" si="860"/>
        <v>-4601.8211559320334</v>
      </c>
      <c r="R2947" s="2">
        <f t="shared" si="861"/>
        <v>-4.8686915931166634</v>
      </c>
      <c r="S2947" s="2"/>
      <c r="T2947" s="1">
        <f t="shared" si="862"/>
        <v>6909.8673951547789</v>
      </c>
      <c r="U2947" s="1">
        <f t="shared" si="863"/>
        <v>0</v>
      </c>
      <c r="V2947" s="1">
        <f t="shared" si="864"/>
        <v>1858.9814346677251</v>
      </c>
      <c r="W2947" s="1">
        <f t="shared" si="865"/>
        <v>3186.7734441929847</v>
      </c>
      <c r="X2947" s="2">
        <f t="shared" si="874"/>
        <v>60.227618925682776</v>
      </c>
      <c r="Y2947">
        <f t="shared" si="857"/>
        <v>1</v>
      </c>
      <c r="Z2947" s="26">
        <f t="shared" si="866"/>
        <v>0</v>
      </c>
      <c r="AA2947">
        <f t="shared" si="867"/>
        <v>255.71055415013248</v>
      </c>
      <c r="AB2947" s="28">
        <f t="shared" si="868"/>
        <v>40541.511904761908</v>
      </c>
      <c r="AC2947">
        <f t="shared" si="869"/>
        <v>6.7981481481481465</v>
      </c>
      <c r="AD2947" s="31">
        <f t="shared" si="858"/>
        <v>6.9431224037935202</v>
      </c>
      <c r="AE2947" s="31">
        <f t="shared" si="870"/>
        <v>13.911966322661042</v>
      </c>
      <c r="AF2947" s="15">
        <f t="shared" si="859"/>
        <v>4.6583333333333323</v>
      </c>
      <c r="AG2947" s="31">
        <f t="shared" si="871"/>
        <v>6.3980447660782991</v>
      </c>
      <c r="AH2947" s="31">
        <f t="shared" si="872"/>
        <v>38.755608053983941</v>
      </c>
      <c r="AI2947">
        <f t="shared" si="873"/>
        <v>149.35997408871324</v>
      </c>
    </row>
    <row r="2948" spans="1:35" x14ac:dyDescent="0.2">
      <c r="A2948">
        <v>32</v>
      </c>
      <c r="C2948" s="27" t="s">
        <v>3009</v>
      </c>
      <c r="D2948" s="26">
        <v>29.974</v>
      </c>
      <c r="E2948">
        <v>0</v>
      </c>
      <c r="F2948" s="26">
        <v>95.75</v>
      </c>
      <c r="G2948" s="26">
        <v>40.009166666666665</v>
      </c>
      <c r="H2948" s="26">
        <v>18.866666666666667</v>
      </c>
      <c r="I2948" s="26">
        <v>95.174999999999997</v>
      </c>
      <c r="J2948" s="26">
        <v>38.736666666666665</v>
      </c>
      <c r="K2948">
        <v>261.5</v>
      </c>
      <c r="L2948">
        <v>5.833333333333332E-2</v>
      </c>
      <c r="M2948">
        <v>1.3166666666666669</v>
      </c>
      <c r="N2948">
        <v>40.456666666666663</v>
      </c>
      <c r="O2948" s="1">
        <f t="shared" si="856"/>
        <v>2468.1168322089384</v>
      </c>
      <c r="Q2948" s="1">
        <f t="shared" si="860"/>
        <v>-5188.9314789384953</v>
      </c>
      <c r="R2948" s="2">
        <f t="shared" si="861"/>
        <v>-5.4898498252589185</v>
      </c>
      <c r="S2948" s="2"/>
      <c r="T2948" s="1">
        <f t="shared" si="862"/>
        <v>6221.720003992802</v>
      </c>
      <c r="U2948" s="1">
        <f t="shared" si="863"/>
        <v>0</v>
      </c>
      <c r="V2948" s="1">
        <f t="shared" si="864"/>
        <v>1644.8585281928267</v>
      </c>
      <c r="W2948" s="1">
        <f t="shared" si="865"/>
        <v>-370.25039799472637</v>
      </c>
      <c r="X2948" s="2">
        <f t="shared" si="874"/>
        <v>55.358927332566111</v>
      </c>
      <c r="Y2948">
        <f t="shared" si="857"/>
        <v>1</v>
      </c>
      <c r="Z2948" s="26">
        <f t="shared" si="866"/>
        <v>0</v>
      </c>
      <c r="AA2948">
        <f t="shared" si="867"/>
        <v>235.6151525003938</v>
      </c>
      <c r="AB2948" s="28">
        <f t="shared" si="868"/>
        <v>40541.553571428572</v>
      </c>
      <c r="AC2948">
        <f t="shared" si="869"/>
        <v>4.449537037037036</v>
      </c>
      <c r="AD2948" s="31">
        <f t="shared" si="858"/>
        <v>6.0006562872984137</v>
      </c>
      <c r="AE2948" s="31">
        <f t="shared" si="870"/>
        <v>12.125266952478668</v>
      </c>
      <c r="AF2948" s="15">
        <f t="shared" si="859"/>
        <v>4.698148148148146</v>
      </c>
      <c r="AG2948" s="31">
        <f t="shared" si="871"/>
        <v>6.4159497165817223</v>
      </c>
      <c r="AH2948" s="31">
        <f t="shared" si="872"/>
        <v>38.858496652500449</v>
      </c>
      <c r="AI2948">
        <f t="shared" si="873"/>
        <v>160.72017695653093</v>
      </c>
    </row>
    <row r="2949" spans="1:35" x14ac:dyDescent="0.2">
      <c r="A2949">
        <v>32</v>
      </c>
      <c r="C2949" s="27" t="s">
        <v>3010</v>
      </c>
      <c r="D2949" s="26">
        <v>29.97775</v>
      </c>
      <c r="E2949">
        <v>0</v>
      </c>
      <c r="F2949" s="26">
        <v>3.166666666666667</v>
      </c>
      <c r="G2949" s="26">
        <v>35.470833333333331</v>
      </c>
      <c r="H2949" s="26">
        <v>16.951666666666668</v>
      </c>
      <c r="I2949" s="26">
        <v>96.316666666666663</v>
      </c>
      <c r="J2949" s="26">
        <v>34.524999999999999</v>
      </c>
      <c r="K2949">
        <v>287.83333333333331</v>
      </c>
      <c r="L2949">
        <v>0</v>
      </c>
      <c r="M2949">
        <v>0</v>
      </c>
      <c r="N2949">
        <v>40.496666666666663</v>
      </c>
      <c r="O2949" s="1">
        <f t="shared" si="856"/>
        <v>81.626144146161593</v>
      </c>
      <c r="Q2949" s="1">
        <f t="shared" si="860"/>
        <v>-2994.5226168851227</v>
      </c>
      <c r="R2949" s="2">
        <f t="shared" si="861"/>
        <v>-3.1681820297237206</v>
      </c>
      <c r="S2949" s="2"/>
      <c r="T2949" s="1">
        <f t="shared" si="862"/>
        <v>5612.2287238357585</v>
      </c>
      <c r="U2949" s="1">
        <f t="shared" si="863"/>
        <v>0</v>
      </c>
      <c r="V2949" s="1">
        <f t="shared" si="864"/>
        <v>1450.4396842593146</v>
      </c>
      <c r="W2949" s="1">
        <f t="shared" si="865"/>
        <v>-4158.2498143504727</v>
      </c>
      <c r="X2949" s="2">
        <f t="shared" si="874"/>
        <v>49.869077507307196</v>
      </c>
      <c r="Y2949">
        <f t="shared" si="857"/>
        <v>1</v>
      </c>
      <c r="Z2949" s="26">
        <f t="shared" si="866"/>
        <v>0</v>
      </c>
      <c r="AA2949">
        <f t="shared" si="867"/>
        <v>207.30943529337233</v>
      </c>
      <c r="AB2949" s="28">
        <f t="shared" si="868"/>
        <v>40541.595238095237</v>
      </c>
      <c r="AC2949">
        <f t="shared" si="869"/>
        <v>1.9282407407407396</v>
      </c>
      <c r="AD2949" s="31">
        <f t="shared" si="858"/>
        <v>5.0762918129038059</v>
      </c>
      <c r="AE2949" s="31">
        <f t="shared" si="870"/>
        <v>10.351460674047969</v>
      </c>
      <c r="AF2949" s="15">
        <f t="shared" si="859"/>
        <v>4.7203703703703681</v>
      </c>
      <c r="AG2949" s="31">
        <f t="shared" si="871"/>
        <v>6.4259623424030767</v>
      </c>
      <c r="AH2949" s="31">
        <f t="shared" si="872"/>
        <v>38.916026090994698</v>
      </c>
      <c r="AI2949">
        <f t="shared" si="873"/>
        <v>171.7301672866837</v>
      </c>
    </row>
    <row r="2950" spans="1:35" x14ac:dyDescent="0.2">
      <c r="A2950">
        <v>32</v>
      </c>
      <c r="C2950" s="27" t="s">
        <v>3011</v>
      </c>
      <c r="D2950" s="26">
        <v>29.982749999999999</v>
      </c>
      <c r="E2950">
        <v>0</v>
      </c>
      <c r="F2950" s="26">
        <v>1</v>
      </c>
      <c r="G2950" s="26">
        <v>33.311666666666667</v>
      </c>
      <c r="H2950" s="26">
        <v>13.7075</v>
      </c>
      <c r="I2950" s="26">
        <v>95.891666666666666</v>
      </c>
      <c r="J2950" s="26">
        <v>32.260833333333338</v>
      </c>
      <c r="K2950">
        <v>292</v>
      </c>
      <c r="L2950">
        <v>0</v>
      </c>
      <c r="M2950">
        <v>0</v>
      </c>
      <c r="N2950">
        <v>40.525833333333331</v>
      </c>
      <c r="O2950" s="1">
        <f t="shared" si="856"/>
        <v>25.776677098787872</v>
      </c>
      <c r="Q2950" s="1">
        <f t="shared" si="860"/>
        <v>-1233.3594678488287</v>
      </c>
      <c r="R2950" s="2">
        <f t="shared" si="861"/>
        <v>-1.3048848855557571</v>
      </c>
      <c r="S2950" s="2"/>
      <c r="T2950" s="1">
        <f t="shared" si="862"/>
        <v>5625.1836662547103</v>
      </c>
      <c r="U2950" s="1">
        <f t="shared" si="863"/>
        <v>0</v>
      </c>
      <c r="V2950" s="1">
        <f t="shared" si="864"/>
        <v>1425.6257169258135</v>
      </c>
      <c r="W2950" s="1">
        <f t="shared" si="865"/>
        <v>-5968.8225240975034</v>
      </c>
      <c r="X2950" s="2">
        <f t="shared" si="874"/>
        <v>46.700895477583472</v>
      </c>
      <c r="Y2950">
        <f t="shared" si="857"/>
        <v>1</v>
      </c>
      <c r="Z2950" s="26">
        <f t="shared" si="866"/>
        <v>0</v>
      </c>
      <c r="AA2950">
        <f t="shared" si="867"/>
        <v>179.27144815108463</v>
      </c>
      <c r="AB2950" s="28">
        <f t="shared" si="868"/>
        <v>40541.636904761908</v>
      </c>
      <c r="AC2950">
        <f t="shared" si="869"/>
        <v>0.72870370370370408</v>
      </c>
      <c r="AD2950" s="31">
        <f t="shared" si="858"/>
        <v>4.6345546099816497</v>
      </c>
      <c r="AE2950" s="31">
        <f t="shared" si="870"/>
        <v>9.4920722496323027</v>
      </c>
      <c r="AF2950" s="15">
        <f t="shared" si="859"/>
        <v>4.7365740740740732</v>
      </c>
      <c r="AG2950" s="31">
        <f t="shared" si="871"/>
        <v>6.4332718831891489</v>
      </c>
      <c r="AH2950" s="31">
        <f t="shared" si="872"/>
        <v>38.958021328906547</v>
      </c>
      <c r="AI2950">
        <f t="shared" si="873"/>
        <v>177.14928586459675</v>
      </c>
    </row>
    <row r="2951" spans="1:35" x14ac:dyDescent="0.2">
      <c r="A2951">
        <v>32</v>
      </c>
      <c r="C2951" s="27" t="s">
        <v>3012</v>
      </c>
      <c r="D2951" s="26">
        <v>29.990749999999998</v>
      </c>
      <c r="E2951">
        <v>0</v>
      </c>
      <c r="F2951" s="26">
        <v>1</v>
      </c>
      <c r="G2951" s="26">
        <v>31.96</v>
      </c>
      <c r="H2951" s="26">
        <v>12.0425</v>
      </c>
      <c r="I2951" s="26">
        <v>95.275000000000006</v>
      </c>
      <c r="J2951" s="26">
        <v>30.754166666666666</v>
      </c>
      <c r="K2951">
        <v>292</v>
      </c>
      <c r="L2951">
        <v>0</v>
      </c>
      <c r="M2951">
        <v>0</v>
      </c>
      <c r="N2951">
        <v>40.4925</v>
      </c>
      <c r="O2951" s="1">
        <f t="shared" si="856"/>
        <v>25.776677098787872</v>
      </c>
      <c r="Q2951" s="1">
        <f t="shared" si="860"/>
        <v>-209.48118916250394</v>
      </c>
      <c r="R2951" s="2">
        <f t="shared" si="861"/>
        <v>-0.22162949624342762</v>
      </c>
      <c r="S2951" s="2"/>
      <c r="T2951" s="1">
        <f t="shared" si="862"/>
        <v>5686.5812165953384</v>
      </c>
      <c r="U2951" s="1">
        <f t="shared" si="863"/>
        <v>0</v>
      </c>
      <c r="V2951" s="1">
        <f t="shared" si="864"/>
        <v>1428.1583331347983</v>
      </c>
      <c r="W2951" s="1">
        <f t="shared" si="865"/>
        <v>-7059.5788176313217</v>
      </c>
      <c r="X2951" s="2">
        <f t="shared" si="874"/>
        <v>45.396010592027714</v>
      </c>
      <c r="Y2951">
        <f t="shared" si="857"/>
        <v>1</v>
      </c>
      <c r="Z2951" s="26">
        <f t="shared" si="866"/>
        <v>0</v>
      </c>
      <c r="AA2951">
        <f t="shared" si="867"/>
        <v>180.5263806290809</v>
      </c>
      <c r="AB2951" s="28">
        <f t="shared" si="868"/>
        <v>40541.678571428572</v>
      </c>
      <c r="AC2951">
        <f t="shared" si="869"/>
        <v>-2.2222222222221748E-2</v>
      </c>
      <c r="AD2951" s="31">
        <f t="shared" si="858"/>
        <v>4.3597311721074625</v>
      </c>
      <c r="AE2951" s="31">
        <f t="shared" si="870"/>
        <v>8.9537535125868484</v>
      </c>
      <c r="AF2951" s="15">
        <f t="shared" si="859"/>
        <v>4.718055555555555</v>
      </c>
      <c r="AG2951" s="31">
        <f t="shared" si="871"/>
        <v>6.4249187192496153</v>
      </c>
      <c r="AH2951" s="31">
        <f t="shared" si="872"/>
        <v>38.910029986718108</v>
      </c>
      <c r="AI2951">
        <f t="shared" si="873"/>
        <v>180.09713416247712</v>
      </c>
    </row>
    <row r="2952" spans="1:35" x14ac:dyDescent="0.2">
      <c r="A2952">
        <v>32</v>
      </c>
      <c r="C2952" s="27" t="s">
        <v>3013</v>
      </c>
      <c r="D2952" s="26">
        <v>29.99325</v>
      </c>
      <c r="E2952">
        <v>0</v>
      </c>
      <c r="F2952" s="26">
        <v>1</v>
      </c>
      <c r="G2952" s="26">
        <v>30.963333333333331</v>
      </c>
      <c r="H2952" s="26">
        <v>9.9291666666666671</v>
      </c>
      <c r="I2952" s="26">
        <v>94.924999999999997</v>
      </c>
      <c r="J2952" s="26">
        <v>29.672499999999999</v>
      </c>
      <c r="K2952">
        <v>292</v>
      </c>
      <c r="L2952">
        <v>0</v>
      </c>
      <c r="M2952">
        <v>0</v>
      </c>
      <c r="N2952">
        <v>40.441666666666663</v>
      </c>
      <c r="O2952" s="1">
        <f t="shared" si="856"/>
        <v>25.776677098787872</v>
      </c>
      <c r="Q2952" s="1">
        <f t="shared" si="860"/>
        <v>178.35779367420838</v>
      </c>
      <c r="R2952" s="2">
        <f t="shared" si="861"/>
        <v>0.18870118181561077</v>
      </c>
      <c r="S2952" s="2"/>
      <c r="T2952" s="1">
        <f t="shared" si="862"/>
        <v>6009.1058119501677</v>
      </c>
      <c r="U2952" s="1">
        <f t="shared" si="863"/>
        <v>0</v>
      </c>
      <c r="V2952" s="1">
        <f t="shared" si="864"/>
        <v>1498.569108615914</v>
      </c>
      <c r="W2952" s="1">
        <f t="shared" si="865"/>
        <v>-7842.137852499136</v>
      </c>
      <c r="X2952" s="2">
        <f t="shared" si="874"/>
        <v>45.174381095784284</v>
      </c>
      <c r="Y2952">
        <f t="shared" si="857"/>
        <v>1</v>
      </c>
      <c r="Z2952" s="26">
        <f t="shared" si="866"/>
        <v>0</v>
      </c>
      <c r="AA2952">
        <f t="shared" si="867"/>
        <v>201.95387850666222</v>
      </c>
      <c r="AB2952" s="28">
        <f t="shared" si="868"/>
        <v>40541.720238095237</v>
      </c>
      <c r="AC2952">
        <f t="shared" si="869"/>
        <v>-0.57592592592592717</v>
      </c>
      <c r="AD2952" s="31">
        <f t="shared" si="858"/>
        <v>4.1711276038167941</v>
      </c>
      <c r="AE2952" s="31">
        <f t="shared" si="870"/>
        <v>8.5838125584256311</v>
      </c>
      <c r="AF2952" s="15">
        <f t="shared" si="859"/>
        <v>4.6898148148148122</v>
      </c>
      <c r="AG2952" s="31">
        <f t="shared" si="871"/>
        <v>6.4121985236776675</v>
      </c>
      <c r="AH2952" s="31">
        <f t="shared" si="872"/>
        <v>38.836942192097311</v>
      </c>
      <c r="AI2952">
        <f t="shared" si="873"/>
        <v>181.88181535763414</v>
      </c>
    </row>
    <row r="2953" spans="1:35" x14ac:dyDescent="0.2">
      <c r="A2953">
        <v>32</v>
      </c>
      <c r="C2953" s="27" t="s">
        <v>3014</v>
      </c>
      <c r="D2953" s="26">
        <v>29.991250000000001</v>
      </c>
      <c r="E2953">
        <v>0</v>
      </c>
      <c r="F2953" s="26">
        <v>1</v>
      </c>
      <c r="G2953" s="26">
        <v>30.350833333333334</v>
      </c>
      <c r="H2953" s="26">
        <v>8.2100000000000009</v>
      </c>
      <c r="I2953" s="26">
        <v>94.416666666666671</v>
      </c>
      <c r="J2953" s="26">
        <v>28.932500000000001</v>
      </c>
      <c r="K2953">
        <v>291.08333333333331</v>
      </c>
      <c r="L2953">
        <v>0</v>
      </c>
      <c r="M2953">
        <v>0</v>
      </c>
      <c r="N2953">
        <v>40.365833333333335</v>
      </c>
      <c r="O2953" s="1">
        <f t="shared" si="856"/>
        <v>25.776677098787872</v>
      </c>
      <c r="Q2953" s="1">
        <f t="shared" si="860"/>
        <v>222.35480492361708</v>
      </c>
      <c r="R2953" s="2">
        <f t="shared" si="861"/>
        <v>0.2352496832748924</v>
      </c>
      <c r="S2953" s="2"/>
      <c r="T2953" s="1">
        <f t="shared" si="862"/>
        <v>6334.3862780345589</v>
      </c>
      <c r="U2953" s="1">
        <f t="shared" si="863"/>
        <v>0</v>
      </c>
      <c r="V2953" s="1">
        <f t="shared" si="864"/>
        <v>1572.4887774628605</v>
      </c>
      <c r="W2953" s="1">
        <f t="shared" si="865"/>
        <v>-8286.1625383624614</v>
      </c>
      <c r="X2953" s="2">
        <f t="shared" si="874"/>
        <v>45.363082277599894</v>
      </c>
      <c r="Y2953">
        <f t="shared" si="857"/>
        <v>1</v>
      </c>
      <c r="Z2953" s="26">
        <f t="shared" si="866"/>
        <v>0</v>
      </c>
      <c r="AA2953">
        <f t="shared" si="867"/>
        <v>225.36761836463245</v>
      </c>
      <c r="AB2953" s="28">
        <f t="shared" si="868"/>
        <v>40541.761904761908</v>
      </c>
      <c r="AC2953">
        <f t="shared" si="869"/>
        <v>-0.9162037037037033</v>
      </c>
      <c r="AD2953" s="31">
        <f t="shared" si="858"/>
        <v>4.0463084104168141</v>
      </c>
      <c r="AE2953" s="31">
        <f t="shared" si="870"/>
        <v>8.3373539117157431</v>
      </c>
      <c r="AF2953" s="15">
        <f t="shared" si="859"/>
        <v>4.6476851851851855</v>
      </c>
      <c r="AG2953" s="31">
        <f t="shared" si="871"/>
        <v>6.3932636932236875</v>
      </c>
      <c r="AH2953" s="31">
        <f t="shared" si="872"/>
        <v>38.728131529848334</v>
      </c>
      <c r="AI2953">
        <f t="shared" si="873"/>
        <v>182.70935504021313</v>
      </c>
    </row>
    <row r="2954" spans="1:35" x14ac:dyDescent="0.2">
      <c r="A2954">
        <v>32</v>
      </c>
      <c r="C2954" s="27" t="s">
        <v>3015</v>
      </c>
      <c r="D2954" s="26">
        <v>29.984999999999999</v>
      </c>
      <c r="E2954">
        <v>0</v>
      </c>
      <c r="F2954" s="26">
        <v>1</v>
      </c>
      <c r="G2954" s="26">
        <v>29.973333333333333</v>
      </c>
      <c r="H2954" s="26">
        <v>8.2608333333333341</v>
      </c>
      <c r="I2954" s="26">
        <v>93.88333333333334</v>
      </c>
      <c r="J2954" s="26">
        <v>28.4175</v>
      </c>
      <c r="K2954">
        <v>257</v>
      </c>
      <c r="L2954">
        <v>0</v>
      </c>
      <c r="M2954">
        <v>0</v>
      </c>
      <c r="N2954">
        <v>40.256666666666668</v>
      </c>
      <c r="O2954" s="1">
        <f t="shared" si="856"/>
        <v>25.776677098787872</v>
      </c>
      <c r="Q2954" s="1">
        <f t="shared" si="860"/>
        <v>403.6324591782319</v>
      </c>
      <c r="R2954" s="2">
        <f t="shared" si="861"/>
        <v>0.42704005525656868</v>
      </c>
      <c r="S2954" s="2"/>
      <c r="T2954" s="1">
        <f t="shared" si="862"/>
        <v>6365.8282022277335</v>
      </c>
      <c r="U2954" s="1">
        <f t="shared" si="863"/>
        <v>0</v>
      </c>
      <c r="V2954" s="1">
        <f t="shared" si="864"/>
        <v>1581.7109309898863</v>
      </c>
      <c r="W2954" s="1">
        <f t="shared" si="865"/>
        <v>-8508.1748812941241</v>
      </c>
      <c r="X2954" s="2">
        <f t="shared" si="874"/>
        <v>45.598331960874788</v>
      </c>
      <c r="Y2954">
        <f t="shared" si="857"/>
        <v>1</v>
      </c>
      <c r="Z2954" s="26">
        <f t="shared" si="866"/>
        <v>0</v>
      </c>
      <c r="AA2954">
        <f t="shared" si="867"/>
        <v>244.14058211067234</v>
      </c>
      <c r="AB2954" s="28">
        <f t="shared" si="868"/>
        <v>40541.803571428572</v>
      </c>
      <c r="AC2954">
        <f t="shared" si="869"/>
        <v>-1.1259259259259262</v>
      </c>
      <c r="AD2954" s="31">
        <f t="shared" si="858"/>
        <v>3.9617591528594853</v>
      </c>
      <c r="AE2954" s="31">
        <f t="shared" si="870"/>
        <v>8.1694350475601336</v>
      </c>
      <c r="AF2954" s="15">
        <f t="shared" si="859"/>
        <v>4.5870370370370379</v>
      </c>
      <c r="AG2954" s="31">
        <f t="shared" si="871"/>
        <v>6.3660922824225379</v>
      </c>
      <c r="AH2954" s="31">
        <f t="shared" si="872"/>
        <v>38.571957668495081</v>
      </c>
      <c r="AI2954">
        <f t="shared" si="873"/>
        <v>182.77996599706088</v>
      </c>
    </row>
    <row r="2955" spans="1:35" x14ac:dyDescent="0.2">
      <c r="A2955">
        <v>32</v>
      </c>
      <c r="C2955" s="27" t="s">
        <v>3016</v>
      </c>
      <c r="D2955" s="26">
        <v>29.985250000000001</v>
      </c>
      <c r="E2955">
        <v>0</v>
      </c>
      <c r="F2955" s="26">
        <v>1</v>
      </c>
      <c r="G2955" s="26">
        <v>29.57</v>
      </c>
      <c r="H2955" s="26">
        <v>8.2816666666666663</v>
      </c>
      <c r="I2955" s="26">
        <v>93.75</v>
      </c>
      <c r="J2955" s="26">
        <v>27.982499999999998</v>
      </c>
      <c r="K2955">
        <v>228.5</v>
      </c>
      <c r="L2955">
        <v>0</v>
      </c>
      <c r="M2955">
        <v>0</v>
      </c>
      <c r="N2955">
        <v>40.127499999999998</v>
      </c>
      <c r="O2955" s="1">
        <f t="shared" ref="O2955:O3018" si="875">F2955*$D$17*$D$12*$D$18*$D$22/1000</f>
        <v>25.776677098787872</v>
      </c>
      <c r="Q2955" s="1">
        <f t="shared" si="860"/>
        <v>542.0203840061622</v>
      </c>
      <c r="R2955" s="2">
        <f t="shared" si="861"/>
        <v>0.57345342148008571</v>
      </c>
      <c r="S2955" s="2"/>
      <c r="T2955" s="1">
        <f t="shared" si="862"/>
        <v>6435.0841058475326</v>
      </c>
      <c r="U2955" s="1">
        <f t="shared" si="863"/>
        <v>0</v>
      </c>
      <c r="V2955" s="1">
        <f t="shared" si="864"/>
        <v>1601.1779453942222</v>
      </c>
      <c r="W2955" s="1">
        <f t="shared" si="865"/>
        <v>-8735.0135795069054</v>
      </c>
      <c r="X2955" s="2">
        <f t="shared" si="874"/>
        <v>46.025372016131357</v>
      </c>
      <c r="Y2955">
        <f t="shared" si="857"/>
        <v>1</v>
      </c>
      <c r="Z2955" s="26">
        <f t="shared" si="866"/>
        <v>0</v>
      </c>
      <c r="AA2955">
        <f t="shared" si="867"/>
        <v>270.77926818927892</v>
      </c>
      <c r="AB2955" s="28">
        <f t="shared" si="868"/>
        <v>40541.845238095237</v>
      </c>
      <c r="AC2955">
        <f t="shared" si="869"/>
        <v>-1.3499999999999999</v>
      </c>
      <c r="AD2955" s="31">
        <f t="shared" si="858"/>
        <v>3.8912348637770151</v>
      </c>
      <c r="AE2955" s="31">
        <f t="shared" si="870"/>
        <v>8.0306238989888481</v>
      </c>
      <c r="AF2955" s="15">
        <f t="shared" si="859"/>
        <v>4.5152777777777766</v>
      </c>
      <c r="AG2955" s="31">
        <f t="shared" si="871"/>
        <v>6.3340742330181756</v>
      </c>
      <c r="AH2955" s="31">
        <f t="shared" si="872"/>
        <v>38.387879613855155</v>
      </c>
      <c r="AI2955">
        <f t="shared" si="873"/>
        <v>182.50782135777624</v>
      </c>
    </row>
    <row r="2956" spans="1:35" x14ac:dyDescent="0.2">
      <c r="A2956">
        <v>32</v>
      </c>
      <c r="C2956" s="27" t="s">
        <v>3017</v>
      </c>
      <c r="D2956" s="26">
        <v>29.970499999999998</v>
      </c>
      <c r="E2956">
        <v>0</v>
      </c>
      <c r="F2956" s="26">
        <v>1</v>
      </c>
      <c r="G2956" s="26">
        <v>29.464166666666667</v>
      </c>
      <c r="H2956" s="26">
        <v>10.254999999999999</v>
      </c>
      <c r="I2956" s="26">
        <v>93.674999999999997</v>
      </c>
      <c r="J2956" s="26">
        <v>27.856666666666666</v>
      </c>
      <c r="K2956">
        <v>199.41666666666666</v>
      </c>
      <c r="L2956">
        <v>0</v>
      </c>
      <c r="M2956">
        <v>0</v>
      </c>
      <c r="N2956">
        <v>39.99</v>
      </c>
      <c r="O2956" s="1">
        <f t="shared" si="875"/>
        <v>25.776677098787872</v>
      </c>
      <c r="Q2956" s="1">
        <f t="shared" si="860"/>
        <v>802.85760167609828</v>
      </c>
      <c r="R2956" s="2">
        <f t="shared" si="861"/>
        <v>0.84941720316780567</v>
      </c>
      <c r="S2956" s="2"/>
      <c r="T2956" s="1">
        <f t="shared" si="862"/>
        <v>6196.412653549598</v>
      </c>
      <c r="U2956" s="1">
        <f t="shared" si="863"/>
        <v>0</v>
      </c>
      <c r="V2956" s="1">
        <f t="shared" si="864"/>
        <v>1553.7475829686007</v>
      </c>
      <c r="W2956" s="1">
        <f t="shared" si="865"/>
        <v>-8708.8133651236694</v>
      </c>
      <c r="X2956" s="2">
        <f t="shared" si="874"/>
        <v>46.598825437611445</v>
      </c>
      <c r="Y2956">
        <f t="shared" ref="Y2956:Y3019" si="876">IF(X2956&gt;32,1,0)</f>
        <v>1</v>
      </c>
      <c r="Z2956" s="26">
        <f t="shared" si="866"/>
        <v>0</v>
      </c>
      <c r="AA2956">
        <f t="shared" si="867"/>
        <v>293.59653119671481</v>
      </c>
      <c r="AB2956" s="28">
        <f t="shared" si="868"/>
        <v>40541.886904761908</v>
      </c>
      <c r="AC2956">
        <f t="shared" si="869"/>
        <v>-1.4087962962962959</v>
      </c>
      <c r="AD2956" s="31">
        <f t="shared" si="858"/>
        <v>3.8712629244699981</v>
      </c>
      <c r="AE2956" s="31">
        <f t="shared" si="870"/>
        <v>7.9911350154661021</v>
      </c>
      <c r="AF2956" s="15">
        <f t="shared" si="859"/>
        <v>4.43888888888889</v>
      </c>
      <c r="AG2956" s="31">
        <f t="shared" si="871"/>
        <v>6.3001463511265028</v>
      </c>
      <c r="AH2956" s="31">
        <f t="shared" si="872"/>
        <v>38.192765758673112</v>
      </c>
      <c r="AI2956">
        <f t="shared" si="873"/>
        <v>181.57220402816051</v>
      </c>
    </row>
    <row r="2957" spans="1:35" x14ac:dyDescent="0.2">
      <c r="A2957">
        <v>32</v>
      </c>
      <c r="C2957" s="27" t="s">
        <v>3018</v>
      </c>
      <c r="D2957" s="26">
        <v>29.957249999999998</v>
      </c>
      <c r="E2957">
        <v>0</v>
      </c>
      <c r="F2957" s="26">
        <v>1</v>
      </c>
      <c r="G2957" s="26">
        <v>29.517499999999998</v>
      </c>
      <c r="H2957" s="26">
        <v>8.9441666666666659</v>
      </c>
      <c r="I2957" s="26">
        <v>93.291666666666671</v>
      </c>
      <c r="J2957" s="26">
        <v>27.81</v>
      </c>
      <c r="K2957">
        <v>164</v>
      </c>
      <c r="L2957">
        <v>0</v>
      </c>
      <c r="M2957">
        <v>0</v>
      </c>
      <c r="N2957">
        <v>39.845833333333331</v>
      </c>
      <c r="O2957" s="1">
        <f t="shared" si="875"/>
        <v>25.776677098787872</v>
      </c>
      <c r="Q2957" s="1">
        <f t="shared" si="860"/>
        <v>181.96764267465099</v>
      </c>
      <c r="R2957" s="2">
        <f t="shared" si="861"/>
        <v>0.19252037445377315</v>
      </c>
      <c r="S2957" s="2"/>
      <c r="T2957" s="1">
        <f t="shared" si="862"/>
        <v>6564.722912528563</v>
      </c>
      <c r="U2957" s="1">
        <f t="shared" si="863"/>
        <v>0</v>
      </c>
      <c r="V2957" s="1">
        <f t="shared" si="864"/>
        <v>1644.0480841440074</v>
      </c>
      <c r="W2957" s="1">
        <f t="shared" si="865"/>
        <v>-8545.4067648913569</v>
      </c>
      <c r="X2957" s="2">
        <f t="shared" si="874"/>
        <v>47.448242640779249</v>
      </c>
      <c r="Y2957">
        <f t="shared" si="876"/>
        <v>1</v>
      </c>
      <c r="Z2957" s="26">
        <f t="shared" si="866"/>
        <v>0</v>
      </c>
      <c r="AA2957">
        <f t="shared" si="867"/>
        <v>321.51153164985925</v>
      </c>
      <c r="AB2957" s="28">
        <f t="shared" si="868"/>
        <v>40541.928571428572</v>
      </c>
      <c r="AC2957">
        <f t="shared" si="869"/>
        <v>-1.3791666666666675</v>
      </c>
      <c r="AD2957" s="31">
        <f t="shared" si="858"/>
        <v>3.8638741154847924</v>
      </c>
      <c r="AE2957" s="31">
        <f t="shared" si="870"/>
        <v>7.975013329365285</v>
      </c>
      <c r="AF2957" s="15">
        <f t="shared" si="859"/>
        <v>4.3587962962962949</v>
      </c>
      <c r="AG2957" s="31">
        <f t="shared" si="871"/>
        <v>6.2647453836338443</v>
      </c>
      <c r="AH2957" s="31">
        <f t="shared" si="872"/>
        <v>37.989118892060496</v>
      </c>
      <c r="AI2957">
        <f t="shared" si="873"/>
        <v>180.44480264292358</v>
      </c>
    </row>
    <row r="2958" spans="1:35" x14ac:dyDescent="0.2">
      <c r="A2958">
        <v>32</v>
      </c>
      <c r="C2958" s="27" t="s">
        <v>3019</v>
      </c>
      <c r="D2958" s="26">
        <v>29.951250000000002</v>
      </c>
      <c r="E2958">
        <v>0</v>
      </c>
      <c r="F2958" s="26">
        <v>1</v>
      </c>
      <c r="G2958" s="26">
        <v>29.281666666666666</v>
      </c>
      <c r="H2958" s="26">
        <v>7.91</v>
      </c>
      <c r="I2958" s="26">
        <v>92.924999999999997</v>
      </c>
      <c r="J2958" s="26">
        <v>27.484166666666667</v>
      </c>
      <c r="K2958">
        <v>176.91666666666666</v>
      </c>
      <c r="L2958">
        <v>0</v>
      </c>
      <c r="M2958">
        <v>0</v>
      </c>
      <c r="N2958">
        <v>39.707499999999996</v>
      </c>
      <c r="O2958" s="1">
        <f t="shared" si="875"/>
        <v>25.776677098787872</v>
      </c>
      <c r="Q2958" s="1">
        <f t="shared" si="860"/>
        <v>5.8730965285933507</v>
      </c>
      <c r="R2958" s="2">
        <f t="shared" si="861"/>
        <v>6.213691216023309E-3</v>
      </c>
      <c r="S2958" s="2"/>
      <c r="T2958" s="1">
        <f t="shared" si="862"/>
        <v>6773.8659791160953</v>
      </c>
      <c r="U2958" s="1">
        <f t="shared" si="863"/>
        <v>0</v>
      </c>
      <c r="V2958" s="1">
        <f t="shared" si="864"/>
        <v>1692.2119891960153</v>
      </c>
      <c r="W2958" s="1">
        <f t="shared" si="865"/>
        <v>-8626.0758460186971</v>
      </c>
      <c r="X2958" s="2">
        <f t="shared" si="874"/>
        <v>47.64076301523302</v>
      </c>
      <c r="Y2958">
        <f t="shared" si="876"/>
        <v>1</v>
      </c>
      <c r="Z2958" s="26">
        <f t="shared" si="866"/>
        <v>0</v>
      </c>
      <c r="AA2958">
        <f t="shared" si="867"/>
        <v>337.05641873594243</v>
      </c>
      <c r="AB2958" s="28">
        <f t="shared" si="868"/>
        <v>40541.970238095237</v>
      </c>
      <c r="AC2958">
        <f t="shared" si="869"/>
        <v>-1.5101851851851853</v>
      </c>
      <c r="AD2958" s="31">
        <f t="shared" si="858"/>
        <v>3.8115794595392485</v>
      </c>
      <c r="AE2958" s="31">
        <f t="shared" si="870"/>
        <v>7.8708719523300346</v>
      </c>
      <c r="AF2958" s="15">
        <f t="shared" si="859"/>
        <v>4.2819444444444423</v>
      </c>
      <c r="AG2958" s="31">
        <f t="shared" si="871"/>
        <v>6.230941580411189</v>
      </c>
      <c r="AH2958" s="31">
        <f t="shared" si="872"/>
        <v>37.794600873950465</v>
      </c>
      <c r="AI2958">
        <f t="shared" si="873"/>
        <v>179.90145827678202</v>
      </c>
    </row>
    <row r="2959" spans="1:35" x14ac:dyDescent="0.2">
      <c r="A2959">
        <v>32</v>
      </c>
      <c r="C2959" s="27" t="s">
        <v>3020</v>
      </c>
      <c r="D2959" s="26">
        <v>29.945333333333334</v>
      </c>
      <c r="E2959">
        <v>0</v>
      </c>
      <c r="F2959" s="26">
        <v>1</v>
      </c>
      <c r="G2959" s="26">
        <v>28.965833333333332</v>
      </c>
      <c r="H2959" s="26">
        <v>8.0033333333333339</v>
      </c>
      <c r="I2959" s="26">
        <v>93.008333333333326</v>
      </c>
      <c r="J2959" s="26">
        <v>27.186666666666667</v>
      </c>
      <c r="K2959">
        <v>180.75</v>
      </c>
      <c r="L2959">
        <v>0</v>
      </c>
      <c r="M2959">
        <v>0</v>
      </c>
      <c r="N2959">
        <v>39.542499999999997</v>
      </c>
      <c r="O2959" s="1">
        <f t="shared" si="875"/>
        <v>25.776677098787872</v>
      </c>
      <c r="Q2959" s="1">
        <f t="shared" si="860"/>
        <v>149.57746649868236</v>
      </c>
      <c r="R2959" s="2">
        <f t="shared" si="861"/>
        <v>0.1582518157453966</v>
      </c>
      <c r="S2959" s="2"/>
      <c r="T2959" s="1">
        <f t="shared" si="862"/>
        <v>6759.0125825270343</v>
      </c>
      <c r="U2959" s="1">
        <f t="shared" si="863"/>
        <v>0</v>
      </c>
      <c r="V2959" s="1">
        <f t="shared" si="864"/>
        <v>1689.0061212824173</v>
      </c>
      <c r="W2959" s="1">
        <f t="shared" si="865"/>
        <v>-8750.8716040020245</v>
      </c>
      <c r="X2959" s="2">
        <f t="shared" si="874"/>
        <v>47.646976706449045</v>
      </c>
      <c r="Y2959">
        <f t="shared" si="876"/>
        <v>1</v>
      </c>
      <c r="Z2959" s="26">
        <f t="shared" si="866"/>
        <v>0</v>
      </c>
      <c r="AA2959">
        <f t="shared" si="867"/>
        <v>348.98511772690512</v>
      </c>
      <c r="AB2959" s="28">
        <f t="shared" si="868"/>
        <v>40542.011904761908</v>
      </c>
      <c r="AC2959">
        <f t="shared" si="869"/>
        <v>-1.6856481481481487</v>
      </c>
      <c r="AD2959" s="31">
        <f t="shared" si="858"/>
        <v>3.7657523020998633</v>
      </c>
      <c r="AE2959" s="31">
        <f t="shared" si="870"/>
        <v>7.7812655777108946</v>
      </c>
      <c r="AF2959" s="15">
        <f t="shared" si="859"/>
        <v>4.1902777777777755</v>
      </c>
      <c r="AG2959" s="31">
        <f t="shared" si="871"/>
        <v>6.1908314644104312</v>
      </c>
      <c r="AH2959" s="31">
        <f t="shared" si="872"/>
        <v>37.56371913604081</v>
      </c>
      <c r="AI2959">
        <f t="shared" si="873"/>
        <v>179.05211079267943</v>
      </c>
    </row>
    <row r="2960" spans="1:35" x14ac:dyDescent="0.2">
      <c r="A2960">
        <v>32</v>
      </c>
      <c r="C2960" s="27" t="s">
        <v>3021</v>
      </c>
      <c r="D2960" s="26">
        <v>29.943250000000003</v>
      </c>
      <c r="E2960">
        <v>0</v>
      </c>
      <c r="F2960" s="26">
        <v>1</v>
      </c>
      <c r="G2960" s="26">
        <v>28.796666666666667</v>
      </c>
      <c r="H2960" s="26">
        <v>7.2966666666666669</v>
      </c>
      <c r="I2960" s="26">
        <v>92.9</v>
      </c>
      <c r="J2960" s="26">
        <v>26.991666666666667</v>
      </c>
      <c r="K2960">
        <v>197.25</v>
      </c>
      <c r="L2960">
        <v>0</v>
      </c>
      <c r="M2960">
        <v>0</v>
      </c>
      <c r="N2960">
        <v>39.387500000000003</v>
      </c>
      <c r="O2960" s="1">
        <f t="shared" si="875"/>
        <v>25.776677098787872</v>
      </c>
      <c r="Q2960" s="1">
        <f t="shared" si="860"/>
        <v>-19.29689468132463</v>
      </c>
      <c r="R2960" s="2">
        <f t="shared" si="861"/>
        <v>-2.0415967010607241E-2</v>
      </c>
      <c r="S2960" s="2"/>
      <c r="T2960" s="1">
        <f t="shared" si="862"/>
        <v>6906.4761960618034</v>
      </c>
      <c r="U2960" s="1">
        <f t="shared" si="863"/>
        <v>0</v>
      </c>
      <c r="V2960" s="1">
        <f t="shared" si="864"/>
        <v>1723.0723918464384</v>
      </c>
      <c r="W2960" s="1">
        <f t="shared" si="865"/>
        <v>-8762.5927525418992</v>
      </c>
      <c r="X2960" s="2">
        <f t="shared" si="874"/>
        <v>47.80522852219444</v>
      </c>
      <c r="Y2960">
        <f t="shared" si="876"/>
        <v>1</v>
      </c>
      <c r="Z2960" s="26">
        <f t="shared" si="866"/>
        <v>0</v>
      </c>
      <c r="AA2960">
        <f t="shared" si="867"/>
        <v>361.32542381542544</v>
      </c>
      <c r="AB2960" s="28">
        <f t="shared" si="868"/>
        <v>40542.053571428572</v>
      </c>
      <c r="AC2960">
        <f t="shared" si="869"/>
        <v>-1.7796296296296295</v>
      </c>
      <c r="AD2960" s="31">
        <f t="shared" si="858"/>
        <v>3.735251388055377</v>
      </c>
      <c r="AE2960" s="31">
        <f t="shared" si="870"/>
        <v>7.7209137923612321</v>
      </c>
      <c r="AF2960" s="15">
        <f t="shared" si="859"/>
        <v>4.1041666666666679</v>
      </c>
      <c r="AG2960" s="31">
        <f t="shared" si="871"/>
        <v>6.1533595237472127</v>
      </c>
      <c r="AH2960" s="31">
        <f t="shared" si="872"/>
        <v>37.347949123993047</v>
      </c>
      <c r="AI2960">
        <f t="shared" si="873"/>
        <v>178.11773641377047</v>
      </c>
    </row>
    <row r="2961" spans="1:35" x14ac:dyDescent="0.2">
      <c r="A2961">
        <v>32</v>
      </c>
      <c r="C2961" s="27" t="s">
        <v>3022</v>
      </c>
      <c r="D2961" s="26">
        <v>29.935749999999999</v>
      </c>
      <c r="E2961">
        <v>0</v>
      </c>
      <c r="F2961" s="26">
        <v>1</v>
      </c>
      <c r="G2961" s="26">
        <v>29.087499999999999</v>
      </c>
      <c r="H2961" s="26">
        <v>8.1258333333333326</v>
      </c>
      <c r="I2961" s="26">
        <v>92.658333333333331</v>
      </c>
      <c r="J2961" s="26">
        <v>27.218333333333334</v>
      </c>
      <c r="K2961">
        <v>263</v>
      </c>
      <c r="L2961">
        <v>0</v>
      </c>
      <c r="M2961">
        <v>0</v>
      </c>
      <c r="N2961">
        <v>39.22</v>
      </c>
      <c r="O2961" s="1">
        <f t="shared" si="875"/>
        <v>25.776677098787872</v>
      </c>
      <c r="Q2961" s="1">
        <f t="shared" si="860"/>
        <v>-219.80034722847537</v>
      </c>
      <c r="R2961" s="2">
        <f t="shared" si="861"/>
        <v>-0.23254708656722228</v>
      </c>
      <c r="S2961" s="2"/>
      <c r="T2961" s="1">
        <f t="shared" si="862"/>
        <v>6761.6272562992363</v>
      </c>
      <c r="U2961" s="1">
        <f t="shared" si="863"/>
        <v>0</v>
      </c>
      <c r="V2961" s="1">
        <f t="shared" si="864"/>
        <v>1691.0147684219073</v>
      </c>
      <c r="W2961" s="1">
        <f t="shared" si="865"/>
        <v>-8383.3791233107968</v>
      </c>
      <c r="X2961" s="2">
        <f t="shared" si="874"/>
        <v>47.784812555183834</v>
      </c>
      <c r="Y2961">
        <f t="shared" si="876"/>
        <v>1</v>
      </c>
      <c r="Z2961" s="26">
        <f t="shared" si="866"/>
        <v>0</v>
      </c>
      <c r="AA2961">
        <f t="shared" si="867"/>
        <v>349.58949678623509</v>
      </c>
      <c r="AB2961" s="28">
        <f t="shared" si="868"/>
        <v>40542.095238095237</v>
      </c>
      <c r="AC2961">
        <f t="shared" si="869"/>
        <v>-1.6180555555555562</v>
      </c>
      <c r="AD2961" s="31">
        <f t="shared" si="858"/>
        <v>3.7704138380346195</v>
      </c>
      <c r="AE2961" s="31">
        <f t="shared" si="870"/>
        <v>7.7889584304228405</v>
      </c>
      <c r="AF2961" s="15">
        <f t="shared" si="859"/>
        <v>4.0111111111111102</v>
      </c>
      <c r="AG2961" s="31">
        <f t="shared" si="871"/>
        <v>6.1130902968681662</v>
      </c>
      <c r="AH2961" s="31">
        <f t="shared" si="872"/>
        <v>37.115991517069027</v>
      </c>
      <c r="AI2961">
        <f t="shared" si="873"/>
        <v>176.31412291691683</v>
      </c>
    </row>
    <row r="2962" spans="1:35" x14ac:dyDescent="0.2">
      <c r="A2962">
        <v>32</v>
      </c>
      <c r="C2962" s="27" t="s">
        <v>3023</v>
      </c>
      <c r="D2962" s="26">
        <v>29.934833333333334</v>
      </c>
      <c r="E2962">
        <v>0</v>
      </c>
      <c r="F2962" s="26">
        <v>1</v>
      </c>
      <c r="G2962" s="26">
        <v>29.388333333333335</v>
      </c>
      <c r="H2962" s="26">
        <v>7.7166666666666668</v>
      </c>
      <c r="I2962" s="26">
        <v>92.608333333333334</v>
      </c>
      <c r="J2962" s="26">
        <v>27.503333333333334</v>
      </c>
      <c r="K2962">
        <v>263</v>
      </c>
      <c r="L2962">
        <v>0</v>
      </c>
      <c r="M2962">
        <v>0</v>
      </c>
      <c r="N2962">
        <v>39.072499999999998</v>
      </c>
      <c r="O2962" s="1">
        <f t="shared" si="875"/>
        <v>25.776677098787872</v>
      </c>
      <c r="Q2962" s="1">
        <f t="shared" si="860"/>
        <v>-623.31004891612383</v>
      </c>
      <c r="R2962" s="2">
        <f t="shared" si="861"/>
        <v>-0.65945726533747318</v>
      </c>
      <c r="S2962" s="2"/>
      <c r="T2962" s="1">
        <f t="shared" si="862"/>
        <v>6791.7398761958793</v>
      </c>
      <c r="U2962" s="1">
        <f t="shared" si="863"/>
        <v>0</v>
      </c>
      <c r="V2962" s="1">
        <f t="shared" si="864"/>
        <v>1695.2217950356248</v>
      </c>
      <c r="W2962" s="1">
        <f t="shared" si="865"/>
        <v>-8012.439245990191</v>
      </c>
      <c r="X2962" s="2">
        <f t="shared" si="874"/>
        <v>47.552265468616611</v>
      </c>
      <c r="Y2962">
        <f t="shared" si="876"/>
        <v>1</v>
      </c>
      <c r="Z2962" s="26">
        <f t="shared" si="866"/>
        <v>0</v>
      </c>
      <c r="AA2962">
        <f t="shared" si="867"/>
        <v>329.92843061517647</v>
      </c>
      <c r="AB2962" s="28">
        <f t="shared" si="868"/>
        <v>40542.136904761908</v>
      </c>
      <c r="AC2962">
        <f t="shared" si="869"/>
        <v>-1.4509259259259248</v>
      </c>
      <c r="AD2962" s="31">
        <f t="shared" si="858"/>
        <v>3.8152780950414029</v>
      </c>
      <c r="AE2962" s="31">
        <f t="shared" si="870"/>
        <v>7.8767912442016375</v>
      </c>
      <c r="AF2962" s="15">
        <f t="shared" si="859"/>
        <v>3.9291666666666654</v>
      </c>
      <c r="AG2962" s="31">
        <f t="shared" si="871"/>
        <v>6.077821665320811</v>
      </c>
      <c r="AH2962" s="31">
        <f t="shared" si="872"/>
        <v>36.912769416789544</v>
      </c>
      <c r="AI2962">
        <f t="shared" si="873"/>
        <v>174.56430077359849</v>
      </c>
    </row>
    <row r="2963" spans="1:35" x14ac:dyDescent="0.2">
      <c r="A2963">
        <v>32</v>
      </c>
      <c r="C2963" s="27" t="s">
        <v>3024</v>
      </c>
      <c r="D2963" s="26">
        <v>29.937833333333334</v>
      </c>
      <c r="E2963">
        <v>0</v>
      </c>
      <c r="F2963" s="26">
        <v>1</v>
      </c>
      <c r="G2963" s="26">
        <v>29.138333333333332</v>
      </c>
      <c r="H2963" s="26">
        <v>6.9924999999999997</v>
      </c>
      <c r="I2963" s="26">
        <v>92.4</v>
      </c>
      <c r="J2963" s="26">
        <v>27.203333333333333</v>
      </c>
      <c r="K2963">
        <v>263</v>
      </c>
      <c r="L2963">
        <v>0</v>
      </c>
      <c r="M2963">
        <v>0</v>
      </c>
      <c r="N2963">
        <v>38.905833333333334</v>
      </c>
      <c r="O2963" s="1">
        <f t="shared" si="875"/>
        <v>25.776677098787872</v>
      </c>
      <c r="Q2963" s="1">
        <f t="shared" si="860"/>
        <v>-560.13243440805263</v>
      </c>
      <c r="R2963" s="2">
        <f t="shared" si="861"/>
        <v>-0.59261583230348702</v>
      </c>
      <c r="S2963" s="2"/>
      <c r="T2963" s="1">
        <f t="shared" si="862"/>
        <v>6802.7724559634717</v>
      </c>
      <c r="U2963" s="1">
        <f t="shared" si="863"/>
        <v>0</v>
      </c>
      <c r="V2963" s="1">
        <f t="shared" si="864"/>
        <v>1690.7673397016788</v>
      </c>
      <c r="W2963" s="1">
        <f t="shared" si="865"/>
        <v>-8081.3871785776682</v>
      </c>
      <c r="X2963" s="2">
        <f t="shared" si="874"/>
        <v>46.892808203279138</v>
      </c>
      <c r="Y2963">
        <f t="shared" si="876"/>
        <v>1</v>
      </c>
      <c r="Z2963" s="26">
        <f t="shared" si="866"/>
        <v>0</v>
      </c>
      <c r="AA2963">
        <f t="shared" si="867"/>
        <v>315.22137790753715</v>
      </c>
      <c r="AB2963" s="28">
        <f t="shared" si="868"/>
        <v>40542.178571428572</v>
      </c>
      <c r="AC2963">
        <f t="shared" si="869"/>
        <v>-1.5898148148148157</v>
      </c>
      <c r="AD2963" s="31">
        <f t="shared" si="858"/>
        <v>3.7677728960831249</v>
      </c>
      <c r="AE2963" s="31">
        <f t="shared" si="870"/>
        <v>7.7826933054947496</v>
      </c>
      <c r="AF2963" s="15">
        <f t="shared" si="859"/>
        <v>3.8365740740740741</v>
      </c>
      <c r="AG2963" s="31">
        <f t="shared" si="871"/>
        <v>6.0381858252309852</v>
      </c>
      <c r="AH2963" s="31">
        <f t="shared" si="872"/>
        <v>36.684305817031294</v>
      </c>
      <c r="AI2963">
        <f t="shared" si="873"/>
        <v>173.75649441935769</v>
      </c>
    </row>
    <row r="2964" spans="1:35" x14ac:dyDescent="0.2">
      <c r="A2964">
        <v>32</v>
      </c>
      <c r="C2964" s="27" t="s">
        <v>3025</v>
      </c>
      <c r="D2964" s="26">
        <v>29.9435</v>
      </c>
      <c r="E2964">
        <v>0</v>
      </c>
      <c r="F2964" s="26">
        <v>25</v>
      </c>
      <c r="G2964" s="26">
        <v>29.34</v>
      </c>
      <c r="H2964" s="26">
        <v>6.9924999999999997</v>
      </c>
      <c r="I2964" s="26">
        <v>92.158333333333331</v>
      </c>
      <c r="J2964" s="26">
        <v>27.339166666666667</v>
      </c>
      <c r="K2964">
        <v>263</v>
      </c>
      <c r="L2964">
        <v>0</v>
      </c>
      <c r="M2964">
        <v>0</v>
      </c>
      <c r="N2964">
        <v>38.758333333333333</v>
      </c>
      <c r="O2964" s="1">
        <f t="shared" si="875"/>
        <v>644.4169274696967</v>
      </c>
      <c r="Q2964" s="1">
        <f t="shared" si="860"/>
        <v>-99.656686671161339</v>
      </c>
      <c r="R2964" s="2">
        <f t="shared" si="861"/>
        <v>-0.10543601242918681</v>
      </c>
      <c r="S2964" s="2"/>
      <c r="T2964" s="1">
        <f t="shared" si="862"/>
        <v>6701.7348739873332</v>
      </c>
      <c r="U2964" s="1">
        <f t="shared" si="863"/>
        <v>0</v>
      </c>
      <c r="V2964" s="1">
        <f t="shared" si="864"/>
        <v>1662.5337381667352</v>
      </c>
      <c r="W2964" s="1">
        <f t="shared" si="865"/>
        <v>-7792.4953410361568</v>
      </c>
      <c r="X2964" s="2">
        <f t="shared" si="874"/>
        <v>46.300192370975651</v>
      </c>
      <c r="Y2964">
        <f t="shared" si="876"/>
        <v>1</v>
      </c>
      <c r="Z2964" s="26">
        <f t="shared" si="866"/>
        <v>0</v>
      </c>
      <c r="AA2964">
        <f t="shared" si="867"/>
        <v>287.64812526050071</v>
      </c>
      <c r="AB2964" s="28">
        <f t="shared" si="868"/>
        <v>40542.220238095237</v>
      </c>
      <c r="AC2964">
        <f t="shared" si="869"/>
        <v>-1.4777777777777779</v>
      </c>
      <c r="AD2964" s="31">
        <f t="shared" si="858"/>
        <v>3.7892061991548651</v>
      </c>
      <c r="AE2964" s="31">
        <f t="shared" si="870"/>
        <v>7.8237380079286813</v>
      </c>
      <c r="AF2964" s="15">
        <f t="shared" si="859"/>
        <v>3.7546296296296293</v>
      </c>
      <c r="AG2964" s="31">
        <f t="shared" si="871"/>
        <v>6.0032981532305003</v>
      </c>
      <c r="AH2964" s="31">
        <f t="shared" si="872"/>
        <v>36.483143035032278</v>
      </c>
      <c r="AI2964">
        <f t="shared" si="873"/>
        <v>172.30034302294681</v>
      </c>
    </row>
    <row r="2965" spans="1:35" x14ac:dyDescent="0.2">
      <c r="A2965">
        <v>32</v>
      </c>
      <c r="C2965" s="27" t="s">
        <v>3026</v>
      </c>
      <c r="D2965" s="26">
        <v>29.949750000000002</v>
      </c>
      <c r="E2965">
        <v>0</v>
      </c>
      <c r="F2965" s="26">
        <v>179</v>
      </c>
      <c r="G2965" s="26">
        <v>31.565833333333334</v>
      </c>
      <c r="H2965" s="26">
        <v>10.930833333333334</v>
      </c>
      <c r="I2965" s="26">
        <v>91.15</v>
      </c>
      <c r="J2965" s="26">
        <v>29.270833333333332</v>
      </c>
      <c r="K2965">
        <v>253.91666666666666</v>
      </c>
      <c r="L2965">
        <v>0</v>
      </c>
      <c r="M2965">
        <v>0</v>
      </c>
      <c r="N2965">
        <v>38.607500000000002</v>
      </c>
      <c r="O2965" s="1">
        <f t="shared" si="875"/>
        <v>4614.0252006830287</v>
      </c>
      <c r="Q2965" s="1">
        <f t="shared" si="860"/>
        <v>2751.7291545912694</v>
      </c>
      <c r="R2965" s="2">
        <f t="shared" si="861"/>
        <v>2.9113084032443455</v>
      </c>
      <c r="S2965" s="2"/>
      <c r="T2965" s="1">
        <f t="shared" si="862"/>
        <v>6012.2955196977846</v>
      </c>
      <c r="U2965" s="1">
        <f t="shared" si="863"/>
        <v>0</v>
      </c>
      <c r="V2965" s="1">
        <f t="shared" si="864"/>
        <v>1508.716939152911</v>
      </c>
      <c r="W2965" s="1">
        <f t="shared" si="865"/>
        <v>-5826.1003036414386</v>
      </c>
      <c r="X2965" s="2">
        <f t="shared" si="874"/>
        <v>46.194756358546464</v>
      </c>
      <c r="Y2965">
        <f t="shared" si="876"/>
        <v>1</v>
      </c>
      <c r="Z2965" s="26">
        <f t="shared" si="866"/>
        <v>0</v>
      </c>
      <c r="AA2965">
        <f t="shared" si="867"/>
        <v>214.00538887761087</v>
      </c>
      <c r="AB2965" s="28">
        <f t="shared" si="868"/>
        <v>40542.261904761908</v>
      </c>
      <c r="AC2965">
        <f t="shared" si="869"/>
        <v>-0.24120370370370342</v>
      </c>
      <c r="AD2965" s="31">
        <f t="shared" si="858"/>
        <v>4.1047223035955005</v>
      </c>
      <c r="AE2965" s="31">
        <f t="shared" si="870"/>
        <v>8.4367958856889729</v>
      </c>
      <c r="AF2965" s="15">
        <f t="shared" si="859"/>
        <v>3.6708333333333343</v>
      </c>
      <c r="AG2965" s="31">
        <f t="shared" si="871"/>
        <v>5.9678057617221949</v>
      </c>
      <c r="AH2965" s="31">
        <f t="shared" si="872"/>
        <v>36.278427769006065</v>
      </c>
      <c r="AI2965">
        <f t="shared" si="873"/>
        <v>167.38389088250233</v>
      </c>
    </row>
    <row r="2966" spans="1:35" x14ac:dyDescent="0.2">
      <c r="A2966">
        <v>32</v>
      </c>
      <c r="C2966" s="27" t="s">
        <v>3027</v>
      </c>
      <c r="D2966" s="26">
        <v>29.949750000000002</v>
      </c>
      <c r="E2966">
        <v>0</v>
      </c>
      <c r="F2966" s="26">
        <v>331.33333333333331</v>
      </c>
      <c r="G2966" s="26">
        <v>38.197499999999998</v>
      </c>
      <c r="H2966" s="26">
        <v>15.220833333333333</v>
      </c>
      <c r="I2966" s="26">
        <v>89.516666666666666</v>
      </c>
      <c r="J2966" s="26">
        <v>35.391666666666666</v>
      </c>
      <c r="K2966">
        <v>194.66666666666666</v>
      </c>
      <c r="L2966">
        <v>0</v>
      </c>
      <c r="M2966">
        <v>0</v>
      </c>
      <c r="N2966">
        <v>38.458333333333336</v>
      </c>
      <c r="O2966" s="1">
        <f t="shared" si="875"/>
        <v>8540.6723453983814</v>
      </c>
      <c r="Q2966" s="1">
        <f t="shared" si="860"/>
        <v>1344.5520623930961</v>
      </c>
      <c r="R2966" s="2">
        <f t="shared" si="861"/>
        <v>1.4225258003002719</v>
      </c>
      <c r="S2966" s="2"/>
      <c r="T2966" s="1">
        <f t="shared" si="862"/>
        <v>5777.236552937552</v>
      </c>
      <c r="U2966" s="1">
        <f t="shared" si="863"/>
        <v>0</v>
      </c>
      <c r="V2966" s="1">
        <f t="shared" si="864"/>
        <v>1481.8872649611355</v>
      </c>
      <c r="W2966" s="1">
        <f t="shared" si="865"/>
        <v>-215.80702899879293</v>
      </c>
      <c r="X2966" s="2">
        <f t="shared" si="874"/>
        <v>49.106064761790812</v>
      </c>
      <c r="Y2966">
        <f t="shared" si="876"/>
        <v>1</v>
      </c>
      <c r="Z2966" s="26">
        <f t="shared" si="866"/>
        <v>0</v>
      </c>
      <c r="AA2966">
        <f t="shared" si="867"/>
        <v>118.99678516218427</v>
      </c>
      <c r="AB2966" s="28">
        <f t="shared" si="868"/>
        <v>40542.303571428572</v>
      </c>
      <c r="AC2966">
        <f t="shared" si="869"/>
        <v>3.4430555555555542</v>
      </c>
      <c r="AD2966" s="31">
        <f t="shared" si="858"/>
        <v>5.2566526467249899</v>
      </c>
      <c r="AE2966" s="31">
        <f t="shared" si="870"/>
        <v>10.660542434448189</v>
      </c>
      <c r="AF2966" s="15">
        <f t="shared" si="859"/>
        <v>3.5879629629629641</v>
      </c>
      <c r="AG2966" s="31">
        <f t="shared" si="871"/>
        <v>5.93288743365438</v>
      </c>
      <c r="AH2966" s="31">
        <f t="shared" si="872"/>
        <v>36.076958619642902</v>
      </c>
      <c r="AI2966">
        <f t="shared" si="873"/>
        <v>152.8034941053906</v>
      </c>
    </row>
    <row r="2967" spans="1:35" x14ac:dyDescent="0.2">
      <c r="A2967">
        <v>32</v>
      </c>
      <c r="C2967" s="27" t="s">
        <v>3028</v>
      </c>
      <c r="D2967" s="26">
        <v>29.922666666666668</v>
      </c>
      <c r="E2967">
        <v>0</v>
      </c>
      <c r="F2967" s="26">
        <v>332.25</v>
      </c>
      <c r="G2967" s="26">
        <v>44.975833333333334</v>
      </c>
      <c r="H2967" s="26">
        <v>18.701666666666668</v>
      </c>
      <c r="I2967" s="26">
        <v>87.066666666666663</v>
      </c>
      <c r="J2967" s="26">
        <v>41.359166666666667</v>
      </c>
      <c r="K2967">
        <v>211.33333333333334</v>
      </c>
      <c r="L2967">
        <v>0.48333333333333334</v>
      </c>
      <c r="M2967">
        <v>2.8499999999999996</v>
      </c>
      <c r="N2967">
        <v>38.373333333333328</v>
      </c>
      <c r="O2967" s="1">
        <f t="shared" si="875"/>
        <v>8564.3009660722691</v>
      </c>
      <c r="Q2967" s="1">
        <f t="shared" si="860"/>
        <v>-3873.555473747796</v>
      </c>
      <c r="R2967" s="2">
        <f t="shared" si="861"/>
        <v>-4.098192070371165</v>
      </c>
      <c r="S2967" s="2"/>
      <c r="T2967" s="1">
        <f t="shared" si="862"/>
        <v>5426.3069881762276</v>
      </c>
      <c r="U2967" s="1">
        <f t="shared" si="863"/>
        <v>0</v>
      </c>
      <c r="V2967" s="1">
        <f t="shared" si="864"/>
        <v>1412.590123049928</v>
      </c>
      <c r="W2967" s="1">
        <f t="shared" si="865"/>
        <v>5462.7446989054615</v>
      </c>
      <c r="X2967" s="2">
        <f t="shared" si="874"/>
        <v>50.528590562091082</v>
      </c>
      <c r="Y2967">
        <f t="shared" si="876"/>
        <v>1</v>
      </c>
      <c r="Z2967" s="26">
        <f t="shared" si="866"/>
        <v>0</v>
      </c>
      <c r="AA2967">
        <f t="shared" si="867"/>
        <v>30.83311284152143</v>
      </c>
      <c r="AB2967" s="28">
        <f t="shared" si="868"/>
        <v>40542.345238095237</v>
      </c>
      <c r="AC2967">
        <f t="shared" si="869"/>
        <v>7.2087962962962964</v>
      </c>
      <c r="AD2967" s="31">
        <f t="shared" si="858"/>
        <v>6.6501741345261403</v>
      </c>
      <c r="AE2967" s="31">
        <f t="shared" si="870"/>
        <v>13.305467107526299</v>
      </c>
      <c r="AF2967" s="15">
        <f t="shared" si="859"/>
        <v>3.5407407407407376</v>
      </c>
      <c r="AG2967" s="31">
        <f t="shared" si="871"/>
        <v>5.9130704304342041</v>
      </c>
      <c r="AH2967" s="31">
        <f t="shared" si="872"/>
        <v>35.96259114086758</v>
      </c>
      <c r="AI2967">
        <f t="shared" si="873"/>
        <v>136.21462968844779</v>
      </c>
    </row>
    <row r="2968" spans="1:35" x14ac:dyDescent="0.2">
      <c r="A2968">
        <v>32</v>
      </c>
      <c r="C2968" s="27" t="s">
        <v>3029</v>
      </c>
      <c r="D2968" s="26">
        <v>29.884499999999999</v>
      </c>
      <c r="E2968">
        <v>0</v>
      </c>
      <c r="F2968" s="26">
        <v>1022.8333333333334</v>
      </c>
      <c r="G2968" s="26">
        <v>50.302500000000002</v>
      </c>
      <c r="H2968" s="26">
        <v>20.440833333333334</v>
      </c>
      <c r="I2968" s="26">
        <v>84.591666666666669</v>
      </c>
      <c r="J2968" s="26">
        <v>45.839166666666664</v>
      </c>
      <c r="K2968">
        <v>224.33333333333334</v>
      </c>
      <c r="L2968">
        <v>2.0083333333333333</v>
      </c>
      <c r="M2968">
        <v>9.0916666666666668</v>
      </c>
      <c r="N2968">
        <v>38.365833333333327</v>
      </c>
      <c r="O2968" s="1">
        <f t="shared" si="875"/>
        <v>26365.244559210194</v>
      </c>
      <c r="Q2968" s="1">
        <f t="shared" si="860"/>
        <v>10791.069277911485</v>
      </c>
      <c r="R2968" s="2">
        <f t="shared" si="861"/>
        <v>11.416868777349572</v>
      </c>
      <c r="S2968" s="2"/>
      <c r="T2968" s="1">
        <f t="shared" si="862"/>
        <v>4431.0709857476768</v>
      </c>
      <c r="U2968" s="1">
        <f t="shared" si="863"/>
        <v>0</v>
      </c>
      <c r="V2968" s="1">
        <f t="shared" si="864"/>
        <v>1144.8733510072025</v>
      </c>
      <c r="W2968" s="1">
        <f t="shared" si="865"/>
        <v>9876.1018638295864</v>
      </c>
      <c r="X2968" s="2">
        <f t="shared" si="874"/>
        <v>46.43039849171992</v>
      </c>
      <c r="Y2968">
        <f t="shared" si="876"/>
        <v>1</v>
      </c>
      <c r="Z2968" s="26">
        <f t="shared" si="866"/>
        <v>0</v>
      </c>
      <c r="AA2968">
        <f t="shared" si="867"/>
        <v>14.993170090424885</v>
      </c>
      <c r="AB2968" s="28">
        <f t="shared" si="868"/>
        <v>40542.386904761908</v>
      </c>
      <c r="AC2968">
        <f t="shared" si="869"/>
        <v>10.168055555555556</v>
      </c>
      <c r="AD2968" s="31">
        <f t="shared" si="858"/>
        <v>7.8986415693245071</v>
      </c>
      <c r="AE2968" s="31">
        <f t="shared" si="870"/>
        <v>15.638296712848314</v>
      </c>
      <c r="AF2968" s="15">
        <f t="shared" si="859"/>
        <v>3.5365740740740708</v>
      </c>
      <c r="AG2968" s="31">
        <f t="shared" si="871"/>
        <v>5.9113246736016967</v>
      </c>
      <c r="AH2968" s="31">
        <f t="shared" si="872"/>
        <v>35.952515061857682</v>
      </c>
      <c r="AI2968">
        <f t="shared" si="873"/>
        <v>122.12908071424428</v>
      </c>
    </row>
    <row r="2969" spans="1:35" x14ac:dyDescent="0.2">
      <c r="A2969">
        <v>32</v>
      </c>
      <c r="C2969" s="27" t="s">
        <v>3030</v>
      </c>
      <c r="D2969" s="26">
        <v>29.86</v>
      </c>
      <c r="E2969">
        <v>0</v>
      </c>
      <c r="F2969" s="26">
        <v>876.33333333333326</v>
      </c>
      <c r="G2969" s="26">
        <v>49.613333333333337</v>
      </c>
      <c r="H2969" s="26">
        <v>21.108333333333334</v>
      </c>
      <c r="I2969" s="26">
        <v>87.583333333333329</v>
      </c>
      <c r="J2969" s="26">
        <v>46.096666666666664</v>
      </c>
      <c r="K2969">
        <v>223.25</v>
      </c>
      <c r="L2969">
        <v>2.7749999999999999</v>
      </c>
      <c r="M2969">
        <v>10.324999999999999</v>
      </c>
      <c r="N2969">
        <v>38.386666666666663</v>
      </c>
      <c r="O2969" s="1">
        <f t="shared" si="875"/>
        <v>22588.96136423777</v>
      </c>
      <c r="Q2969" s="1">
        <f t="shared" si="860"/>
        <v>5235.4418495186092</v>
      </c>
      <c r="R2969" s="2">
        <f t="shared" si="861"/>
        <v>5.5390574416705727</v>
      </c>
      <c r="S2969" s="2"/>
      <c r="T2969" s="1">
        <f t="shared" si="862"/>
        <v>6263.7763740117616</v>
      </c>
      <c r="U2969" s="1">
        <f t="shared" si="863"/>
        <v>0</v>
      </c>
      <c r="V2969" s="1">
        <f t="shared" si="864"/>
        <v>1679.7624126536011</v>
      </c>
      <c r="W2969" s="1">
        <f t="shared" si="865"/>
        <v>9288.665478184319</v>
      </c>
      <c r="X2969" s="2">
        <f t="shared" si="874"/>
        <v>57.847267269069491</v>
      </c>
      <c r="Y2969">
        <f t="shared" si="876"/>
        <v>1</v>
      </c>
      <c r="Z2969" s="26">
        <f t="shared" si="866"/>
        <v>0</v>
      </c>
      <c r="AA2969">
        <f t="shared" si="867"/>
        <v>67.797668058067472</v>
      </c>
      <c r="AB2969" s="28">
        <f t="shared" si="868"/>
        <v>40542.428571428572</v>
      </c>
      <c r="AC2969">
        <f t="shared" si="869"/>
        <v>9.7851851851851865</v>
      </c>
      <c r="AD2969" s="31">
        <f t="shared" ref="AD2969:AD3032" si="877">10^($AF$17-$AF$18/($AF$19+AC2969))*I2969/100</f>
        <v>7.9703678689972284</v>
      </c>
      <c r="AE2969" s="31">
        <f t="shared" si="870"/>
        <v>15.801659629619643</v>
      </c>
      <c r="AF2969" s="15">
        <f t="shared" ref="AF2969:AF3032" si="878">(N2969-32)/1.8</f>
        <v>3.5481481481481461</v>
      </c>
      <c r="AG2969" s="31">
        <f t="shared" si="871"/>
        <v>5.9161751193735954</v>
      </c>
      <c r="AH2969" s="31">
        <f t="shared" si="872"/>
        <v>35.98051023997855</v>
      </c>
      <c r="AI2969">
        <f t="shared" si="873"/>
        <v>121.31524986947775</v>
      </c>
    </row>
    <row r="2970" spans="1:35" x14ac:dyDescent="0.2">
      <c r="A2970">
        <v>32</v>
      </c>
      <c r="C2970" s="27" t="s">
        <v>3031</v>
      </c>
      <c r="D2970" s="26">
        <v>29.853249999999999</v>
      </c>
      <c r="E2970">
        <v>0</v>
      </c>
      <c r="F2970" s="26">
        <v>433.33333333333337</v>
      </c>
      <c r="G2970" s="26">
        <v>45.685000000000002</v>
      </c>
      <c r="H2970" s="26">
        <v>20.391666666666666</v>
      </c>
      <c r="I2970" s="26">
        <v>91.208333333333329</v>
      </c>
      <c r="J2970" s="26">
        <v>43.278333333333336</v>
      </c>
      <c r="K2970">
        <v>252.75</v>
      </c>
      <c r="L2970">
        <v>0.95833333333333337</v>
      </c>
      <c r="M2970">
        <v>6.6166666666666663</v>
      </c>
      <c r="N2970">
        <v>38.467500000000001</v>
      </c>
      <c r="O2970" s="1">
        <f t="shared" si="875"/>
        <v>11169.893409474746</v>
      </c>
      <c r="Q2970" s="1">
        <f t="shared" ref="Q2970:Q3033" si="879">(O2970-T2970-U2970-V2970-W2970-AI2970)</f>
        <v>-4258.4122725608986</v>
      </c>
      <c r="R2970" s="2">
        <f t="shared" ref="R2970:R3033" si="880">Q2970/$O$12+Z2970/$O$17*$Z$21</f>
        <v>-4.5053676205378128</v>
      </c>
      <c r="S2970" s="2"/>
      <c r="T2970" s="1">
        <f t="shared" ref="T2970:T3033" si="881">((X2970-H2970)*$D$13/$P$5)*$P$7/1000</f>
        <v>7330.3412596635935</v>
      </c>
      <c r="U2970" s="1">
        <f t="shared" ref="U2970:U3033" si="882">IF(X2970&gt;80,(X2970-80)*$O$19,0)</f>
        <v>0</v>
      </c>
      <c r="V2970" s="1">
        <f t="shared" ref="V2970:V3033" si="883">$D$20*(((X2970-32)*5/9+273)^4-((H2970-32)*5/9+273)^4)*$D$14*$D$21*$D$22/1000</f>
        <v>1995.3877866815481</v>
      </c>
      <c r="W2970" s="1">
        <f t="shared" ref="W2970:W3033" si="884">(G2970-N2970)*$O$20</f>
        <v>5971.5804414010054</v>
      </c>
      <c r="X2970" s="2">
        <f t="shared" si="874"/>
        <v>63.386324710740062</v>
      </c>
      <c r="Y2970">
        <f t="shared" si="876"/>
        <v>1</v>
      </c>
      <c r="Z2970" s="26">
        <f t="shared" ref="Z2970:Z3033" si="885">IF(X2970&lt;42,IF(X2970&lt;36, 0.4*3600, 0.1*3600),0)*$Z$21</f>
        <v>0</v>
      </c>
      <c r="AA2970">
        <f t="shared" ref="AA2970:AA3033" si="886">(X2970-G2970)^2</f>
        <v>313.33689651505665</v>
      </c>
      <c r="AB2970" s="28">
        <f t="shared" ref="AB2970:AB3033" si="887">C2970-1/1/14</f>
        <v>40542.470238095237</v>
      </c>
      <c r="AC2970">
        <f t="shared" ref="AC2970:AC3033" si="888">(G2970-32)/1.8</f>
        <v>7.6027777777777787</v>
      </c>
      <c r="AD2970" s="31">
        <f t="shared" si="877"/>
        <v>7.1573884549191753</v>
      </c>
      <c r="AE2970" s="31">
        <f t="shared" ref="AE2970:AE3033" si="889">AD2970/760*35000/(AC2970+273.15)/0.0821</f>
        <v>14.30019045227194</v>
      </c>
      <c r="AF2970" s="15">
        <f t="shared" si="878"/>
        <v>3.5930555555555559</v>
      </c>
      <c r="AG2970" s="31">
        <f t="shared" ref="AG2970:AG3033" si="890">10^($AF$17-$AF$18/($AF$19+AF2970))</f>
        <v>5.9350280516734122</v>
      </c>
      <c r="AH2970" s="31">
        <f t="shared" ref="AH2970:AH3033" si="891">AG2970/760*35000*$AE$14/(AF2970+273.15)/0.0821</f>
        <v>36.08931125890814</v>
      </c>
      <c r="AI2970">
        <f t="shared" ref="AI2970:AI3033" si="892">(AH2970-AE2970)*0.018*334</f>
        <v>130.99619428949683</v>
      </c>
    </row>
    <row r="2971" spans="1:35" x14ac:dyDescent="0.2">
      <c r="A2971">
        <v>32</v>
      </c>
      <c r="C2971" s="27" t="s">
        <v>3032</v>
      </c>
      <c r="D2971" s="26">
        <v>29.85125</v>
      </c>
      <c r="E2971">
        <v>0</v>
      </c>
      <c r="F2971" s="26">
        <v>256.41666666666669</v>
      </c>
      <c r="G2971" s="26">
        <v>39.831666666666663</v>
      </c>
      <c r="H2971" s="26">
        <v>20.614166666666666</v>
      </c>
      <c r="I2971" s="26">
        <v>94.591666666666669</v>
      </c>
      <c r="J2971" s="26">
        <v>38.408333333333331</v>
      </c>
      <c r="K2971">
        <v>244</v>
      </c>
      <c r="L2971">
        <v>1.1500000000000001</v>
      </c>
      <c r="M2971">
        <v>7.375</v>
      </c>
      <c r="N2971">
        <v>38.542499999999997</v>
      </c>
      <c r="O2971" s="1">
        <f t="shared" si="875"/>
        <v>6609.5696194141901</v>
      </c>
      <c r="Q2971" s="1">
        <f t="shared" si="879"/>
        <v>-2879.5812962397881</v>
      </c>
      <c r="R2971" s="2">
        <f t="shared" si="880"/>
        <v>-3.046574991430568</v>
      </c>
      <c r="S2971" s="2"/>
      <c r="T2971" s="1">
        <f t="shared" si="881"/>
        <v>6524.2670945073196</v>
      </c>
      <c r="U2971" s="1">
        <f t="shared" si="882"/>
        <v>0</v>
      </c>
      <c r="V2971" s="1">
        <f t="shared" si="883"/>
        <v>1752.6568999606159</v>
      </c>
      <c r="W2971" s="1">
        <f t="shared" si="884"/>
        <v>1066.6245171282014</v>
      </c>
      <c r="X2971" s="2">
        <f t="shared" ref="X2971:X3034" si="893">X2970+R2970</f>
        <v>58.880957090202251</v>
      </c>
      <c r="Y2971">
        <f t="shared" si="876"/>
        <v>1</v>
      </c>
      <c r="Z2971" s="26">
        <f t="shared" si="885"/>
        <v>0</v>
      </c>
      <c r="AA2971">
        <f t="shared" si="886"/>
        <v>362.87546564020465</v>
      </c>
      <c r="AB2971" s="28">
        <f t="shared" si="887"/>
        <v>40542.511904761908</v>
      </c>
      <c r="AC2971">
        <f t="shared" si="888"/>
        <v>4.3509259259259236</v>
      </c>
      <c r="AD2971" s="31">
        <f t="shared" si="877"/>
        <v>5.92264545915054</v>
      </c>
      <c r="AE2971" s="31">
        <f t="shared" si="889"/>
        <v>11.971886590420512</v>
      </c>
      <c r="AF2971" s="15">
        <f t="shared" si="878"/>
        <v>3.6347222222222202</v>
      </c>
      <c r="AG2971" s="31">
        <f t="shared" si="890"/>
        <v>5.9525677656288023</v>
      </c>
      <c r="AH2971" s="31">
        <f t="shared" si="891"/>
        <v>36.190516673228466</v>
      </c>
      <c r="AI2971">
        <f t="shared" si="892"/>
        <v>145.6024040578414</v>
      </c>
    </row>
    <row r="2972" spans="1:35" x14ac:dyDescent="0.2">
      <c r="A2972">
        <v>32</v>
      </c>
      <c r="C2972" s="27" t="s">
        <v>3033</v>
      </c>
      <c r="D2972" s="26">
        <v>29.85125</v>
      </c>
      <c r="E2972">
        <v>0</v>
      </c>
      <c r="F2972" s="26">
        <v>101</v>
      </c>
      <c r="G2972" s="26">
        <v>38.166666666666664</v>
      </c>
      <c r="H2972" s="26">
        <v>19.669999999999998</v>
      </c>
      <c r="I2972" s="26">
        <v>94.141666666666666</v>
      </c>
      <c r="J2972" s="26">
        <v>36.631666666666668</v>
      </c>
      <c r="K2972">
        <v>235.91666666666666</v>
      </c>
      <c r="L2972">
        <v>1.0583333333333333</v>
      </c>
      <c r="M2972">
        <v>6.9833333333333334</v>
      </c>
      <c r="N2972">
        <v>38.574999999999996</v>
      </c>
      <c r="O2972" s="1">
        <f t="shared" si="875"/>
        <v>2603.4443869775746</v>
      </c>
      <c r="Q2972" s="1">
        <f t="shared" si="879"/>
        <v>-5011.3862217243932</v>
      </c>
      <c r="R2972" s="2">
        <f t="shared" si="880"/>
        <v>-5.3020083008046806</v>
      </c>
      <c r="S2972" s="2"/>
      <c r="T2972" s="1">
        <f t="shared" si="881"/>
        <v>6165.8185990714692</v>
      </c>
      <c r="U2972" s="1">
        <f t="shared" si="882"/>
        <v>0</v>
      </c>
      <c r="V2972" s="1">
        <f t="shared" si="883"/>
        <v>1636.3402358615176</v>
      </c>
      <c r="W2972" s="1">
        <f t="shared" si="884"/>
        <v>-337.84486967861432</v>
      </c>
      <c r="X2972" s="2">
        <f t="shared" si="893"/>
        <v>55.834382098771684</v>
      </c>
      <c r="Y2972">
        <f t="shared" si="876"/>
        <v>1</v>
      </c>
      <c r="Z2972" s="26">
        <f t="shared" si="885"/>
        <v>0</v>
      </c>
      <c r="AA2972">
        <f t="shared" si="886"/>
        <v>312.14816858984187</v>
      </c>
      <c r="AB2972" s="28">
        <f t="shared" si="887"/>
        <v>40542.553571428572</v>
      </c>
      <c r="AC2972">
        <f t="shared" si="888"/>
        <v>3.4259259259259247</v>
      </c>
      <c r="AD2972" s="31">
        <f t="shared" si="877"/>
        <v>5.5215319955718334</v>
      </c>
      <c r="AE2972" s="31">
        <f t="shared" si="889"/>
        <v>11.198413843804749</v>
      </c>
      <c r="AF2972" s="15">
        <f t="shared" si="878"/>
        <v>3.6527777777777755</v>
      </c>
      <c r="AG2972" s="31">
        <f t="shared" si="890"/>
        <v>5.9601824748510204</v>
      </c>
      <c r="AH2972" s="31">
        <f t="shared" si="891"/>
        <v>36.234449014728888</v>
      </c>
      <c r="AI2972">
        <f t="shared" si="892"/>
        <v>150.5166434475959</v>
      </c>
    </row>
    <row r="2973" spans="1:35" x14ac:dyDescent="0.2">
      <c r="A2973">
        <v>32</v>
      </c>
      <c r="C2973" s="27" t="s">
        <v>3034</v>
      </c>
      <c r="D2973" s="26">
        <v>29.86375</v>
      </c>
      <c r="E2973">
        <v>0</v>
      </c>
      <c r="F2973" s="26">
        <v>3.75</v>
      </c>
      <c r="G2973" s="26">
        <v>34.599166666666669</v>
      </c>
      <c r="H2973" s="26">
        <v>18.029166666666665</v>
      </c>
      <c r="I2973" s="26">
        <v>95.025000000000006</v>
      </c>
      <c r="J2973" s="26">
        <v>33.317500000000003</v>
      </c>
      <c r="K2973">
        <v>195.58333333333334</v>
      </c>
      <c r="L2973">
        <v>0.17499999999999999</v>
      </c>
      <c r="M2973">
        <v>2.75</v>
      </c>
      <c r="N2973">
        <v>38.61</v>
      </c>
      <c r="O2973" s="1">
        <f t="shared" si="875"/>
        <v>96.662539120454497</v>
      </c>
      <c r="Q2973" s="1">
        <f t="shared" si="879"/>
        <v>-3724.9546888743771</v>
      </c>
      <c r="R2973" s="2">
        <f t="shared" si="880"/>
        <v>-3.9409735763166696</v>
      </c>
      <c r="S2973" s="2"/>
      <c r="T2973" s="1">
        <f t="shared" si="881"/>
        <v>5541.6093799775153</v>
      </c>
      <c r="U2973" s="1">
        <f t="shared" si="882"/>
        <v>0</v>
      </c>
      <c r="V2973" s="1">
        <f t="shared" si="883"/>
        <v>1439.744976422021</v>
      </c>
      <c r="W2973" s="1">
        <f t="shared" si="884"/>
        <v>-3318.4639954350555</v>
      </c>
      <c r="X2973" s="2">
        <f t="shared" si="893"/>
        <v>50.532373797967004</v>
      </c>
      <c r="Y2973">
        <f t="shared" si="876"/>
        <v>1</v>
      </c>
      <c r="Z2973" s="26">
        <f t="shared" si="885"/>
        <v>0</v>
      </c>
      <c r="AA2973">
        <f t="shared" si="886"/>
        <v>253.86708948891987</v>
      </c>
      <c r="AB2973" s="28">
        <f t="shared" si="887"/>
        <v>40542.595238095237</v>
      </c>
      <c r="AC2973">
        <f t="shared" si="888"/>
        <v>1.4439814814814826</v>
      </c>
      <c r="AD2973" s="31">
        <f t="shared" si="877"/>
        <v>4.8366285813340149</v>
      </c>
      <c r="AE2973" s="31">
        <f t="shared" si="889"/>
        <v>9.8801381842938056</v>
      </c>
      <c r="AF2973" s="15">
        <f t="shared" si="878"/>
        <v>3.6722222222222216</v>
      </c>
      <c r="AG2973" s="31">
        <f t="shared" si="890"/>
        <v>5.9683925239287356</v>
      </c>
      <c r="AH2973" s="31">
        <f t="shared" si="891"/>
        <v>36.28181267370676</v>
      </c>
      <c r="AI2973">
        <f t="shared" si="892"/>
        <v>158.72686703035066</v>
      </c>
    </row>
    <row r="2974" spans="1:35" x14ac:dyDescent="0.2">
      <c r="A2974">
        <v>32</v>
      </c>
      <c r="C2974" s="27" t="s">
        <v>3035</v>
      </c>
      <c r="D2974" s="26">
        <v>29.865000000000002</v>
      </c>
      <c r="E2974">
        <v>0</v>
      </c>
      <c r="F2974" s="26">
        <v>1</v>
      </c>
      <c r="G2974" s="26">
        <v>32.708333333333336</v>
      </c>
      <c r="H2974" s="26">
        <v>15.628333333333334</v>
      </c>
      <c r="I2974" s="26">
        <v>94.85</v>
      </c>
      <c r="J2974" s="26">
        <v>31.389166666666668</v>
      </c>
      <c r="K2974">
        <v>197.5</v>
      </c>
      <c r="L2974">
        <v>0</v>
      </c>
      <c r="M2974">
        <v>0</v>
      </c>
      <c r="N2974">
        <v>38.61</v>
      </c>
      <c r="O2974" s="1">
        <f t="shared" si="875"/>
        <v>25.776677098787872</v>
      </c>
      <c r="Q2974" s="1">
        <f t="shared" si="879"/>
        <v>-1878.4736865923719</v>
      </c>
      <c r="R2974" s="2">
        <f t="shared" si="880"/>
        <v>-1.9874107958354184</v>
      </c>
      <c r="S2974" s="2"/>
      <c r="T2974" s="1">
        <f t="shared" si="881"/>
        <v>5279.0243500597016</v>
      </c>
      <c r="U2974" s="1">
        <f t="shared" si="882"/>
        <v>0</v>
      </c>
      <c r="V2974" s="1">
        <f t="shared" si="883"/>
        <v>1345.1476965240709</v>
      </c>
      <c r="W2974" s="1">
        <f t="shared" si="884"/>
        <v>-4882.8925858448092</v>
      </c>
      <c r="X2974" s="2">
        <f t="shared" si="893"/>
        <v>46.591400221650332</v>
      </c>
      <c r="Y2974">
        <f t="shared" si="876"/>
        <v>1</v>
      </c>
      <c r="Z2974" s="26">
        <f t="shared" si="885"/>
        <v>0</v>
      </c>
      <c r="AA2974">
        <f t="shared" si="886"/>
        <v>192.73954622548376</v>
      </c>
      <c r="AB2974" s="28">
        <f t="shared" si="887"/>
        <v>40542.636904761908</v>
      </c>
      <c r="AC2974">
        <f t="shared" si="888"/>
        <v>0.39351851851851982</v>
      </c>
      <c r="AD2974" s="31">
        <f t="shared" si="877"/>
        <v>4.4738749916768423</v>
      </c>
      <c r="AE2974" s="31">
        <f t="shared" si="889"/>
        <v>9.1742107189168554</v>
      </c>
      <c r="AF2974" s="15">
        <f t="shared" si="878"/>
        <v>3.6722222222222216</v>
      </c>
      <c r="AG2974" s="31">
        <f t="shared" si="890"/>
        <v>5.9683925239287356</v>
      </c>
      <c r="AH2974" s="31">
        <f t="shared" si="891"/>
        <v>36.28181267370676</v>
      </c>
      <c r="AI2974">
        <f t="shared" si="892"/>
        <v>162.97090295219689</v>
      </c>
    </row>
    <row r="2975" spans="1:35" x14ac:dyDescent="0.2">
      <c r="A2975">
        <v>32</v>
      </c>
      <c r="C2975" s="27" t="s">
        <v>3036</v>
      </c>
      <c r="D2975" s="26">
        <v>29.861499999999999</v>
      </c>
      <c r="E2975">
        <v>0</v>
      </c>
      <c r="F2975" s="26">
        <v>1</v>
      </c>
      <c r="G2975" s="26">
        <v>31.636666666666667</v>
      </c>
      <c r="H2975" s="26">
        <v>13.423333333333334</v>
      </c>
      <c r="I2975" s="26">
        <v>94.25</v>
      </c>
      <c r="J2975" s="26">
        <v>30.169166666666666</v>
      </c>
      <c r="K2975">
        <v>196</v>
      </c>
      <c r="L2975">
        <v>0</v>
      </c>
      <c r="M2975">
        <v>0</v>
      </c>
      <c r="N2975">
        <v>38.6</v>
      </c>
      <c r="O2975" s="1">
        <f t="shared" si="875"/>
        <v>25.776677098787872</v>
      </c>
      <c r="Q2975" s="1">
        <f t="shared" si="879"/>
        <v>-1031.8485740946869</v>
      </c>
      <c r="R2975" s="2">
        <f t="shared" si="880"/>
        <v>-1.0916879009059901</v>
      </c>
      <c r="S2975" s="2"/>
      <c r="T2975" s="1">
        <f t="shared" si="881"/>
        <v>5316.122054600346</v>
      </c>
      <c r="U2975" s="1">
        <f t="shared" si="882"/>
        <v>0</v>
      </c>
      <c r="V2975" s="1">
        <f t="shared" si="883"/>
        <v>1337.3382993163109</v>
      </c>
      <c r="W2975" s="1">
        <f t="shared" si="884"/>
        <v>-5761.2892470092138</v>
      </c>
      <c r="X2975" s="2">
        <f t="shared" si="893"/>
        <v>44.603989425814916</v>
      </c>
      <c r="Y2975">
        <f t="shared" si="876"/>
        <v>1</v>
      </c>
      <c r="Z2975" s="26">
        <f t="shared" si="885"/>
        <v>0</v>
      </c>
      <c r="AA2975">
        <f t="shared" si="886"/>
        <v>168.15145953992416</v>
      </c>
      <c r="AB2975" s="28">
        <f t="shared" si="887"/>
        <v>40542.678571428572</v>
      </c>
      <c r="AC2975">
        <f t="shared" si="888"/>
        <v>-0.20185185185185181</v>
      </c>
      <c r="AD2975" s="31">
        <f t="shared" si="877"/>
        <v>4.2565626370229834</v>
      </c>
      <c r="AE2975" s="31">
        <f t="shared" si="889"/>
        <v>8.7476252885729338</v>
      </c>
      <c r="AF2975" s="15">
        <f t="shared" si="878"/>
        <v>3.6666666666666674</v>
      </c>
      <c r="AG2975" s="31">
        <f t="shared" si="890"/>
        <v>5.9660457799127551</v>
      </c>
      <c r="AH2975" s="31">
        <f t="shared" si="891"/>
        <v>36.268274704080532</v>
      </c>
      <c r="AI2975">
        <f t="shared" si="892"/>
        <v>165.45414428603166</v>
      </c>
    </row>
    <row r="2976" spans="1:35" x14ac:dyDescent="0.2">
      <c r="A2976">
        <v>32</v>
      </c>
      <c r="C2976" s="27" t="s">
        <v>3037</v>
      </c>
      <c r="D2976" s="26">
        <v>29.855</v>
      </c>
      <c r="E2976">
        <v>0</v>
      </c>
      <c r="F2976" s="26">
        <v>1</v>
      </c>
      <c r="G2976" s="26">
        <v>30.871666666666666</v>
      </c>
      <c r="H2976" s="26">
        <v>11.389166666666666</v>
      </c>
      <c r="I2976" s="26">
        <v>93.825000000000003</v>
      </c>
      <c r="J2976" s="26">
        <v>29.294166666666666</v>
      </c>
      <c r="K2976">
        <v>209.33333333333334</v>
      </c>
      <c r="L2976">
        <v>0</v>
      </c>
      <c r="M2976">
        <v>0</v>
      </c>
      <c r="N2976">
        <v>38.54</v>
      </c>
      <c r="O2976" s="1">
        <f t="shared" si="875"/>
        <v>25.776677098787872</v>
      </c>
      <c r="Q2976" s="1">
        <f t="shared" si="879"/>
        <v>-637.84554658685727</v>
      </c>
      <c r="R2976" s="2">
        <f t="shared" si="880"/>
        <v>-0.67483571072100157</v>
      </c>
      <c r="S2976" s="2"/>
      <c r="T2976" s="1">
        <f t="shared" si="881"/>
        <v>5476.8092491799671</v>
      </c>
      <c r="U2976" s="1">
        <f t="shared" si="882"/>
        <v>0</v>
      </c>
      <c r="V2976" s="1">
        <f t="shared" si="883"/>
        <v>1364.6716704561666</v>
      </c>
      <c r="W2976" s="1">
        <f t="shared" si="884"/>
        <v>-6344.5887566992315</v>
      </c>
      <c r="X2976" s="2">
        <f t="shared" si="893"/>
        <v>43.512301524908928</v>
      </c>
      <c r="Y2976">
        <f t="shared" si="876"/>
        <v>1</v>
      </c>
      <c r="Z2976" s="26">
        <f t="shared" si="885"/>
        <v>0</v>
      </c>
      <c r="AA2976">
        <f t="shared" si="886"/>
        <v>159.78564961940936</v>
      </c>
      <c r="AB2976" s="28">
        <f t="shared" si="887"/>
        <v>40542.720238095237</v>
      </c>
      <c r="AC2976">
        <f t="shared" si="888"/>
        <v>-0.6268518518518521</v>
      </c>
      <c r="AD2976" s="31">
        <f t="shared" si="877"/>
        <v>4.10740737154011</v>
      </c>
      <c r="AE2976" s="31">
        <f t="shared" si="889"/>
        <v>8.4542614808687393</v>
      </c>
      <c r="AF2976" s="15">
        <f t="shared" si="878"/>
        <v>3.6333333333333329</v>
      </c>
      <c r="AG2976" s="31">
        <f t="shared" si="890"/>
        <v>5.9519823738159703</v>
      </c>
      <c r="AH2976" s="31">
        <f t="shared" si="891"/>
        <v>36.187139183587149</v>
      </c>
      <c r="AI2976">
        <f t="shared" si="892"/>
        <v>166.73006074874309</v>
      </c>
    </row>
    <row r="2977" spans="1:35" x14ac:dyDescent="0.2">
      <c r="A2977">
        <v>32</v>
      </c>
      <c r="C2977" s="27" t="s">
        <v>3038</v>
      </c>
      <c r="D2977" s="26">
        <v>29.837</v>
      </c>
      <c r="E2977">
        <v>0</v>
      </c>
      <c r="F2977" s="26">
        <v>1</v>
      </c>
      <c r="G2977" s="26">
        <v>30.364166666666666</v>
      </c>
      <c r="H2977" s="26">
        <v>9.77</v>
      </c>
      <c r="I2977" s="26">
        <v>93.308333333333337</v>
      </c>
      <c r="J2977" s="26">
        <v>28.659166666666668</v>
      </c>
      <c r="K2977">
        <v>211</v>
      </c>
      <c r="L2977">
        <v>0</v>
      </c>
      <c r="M2977">
        <v>0</v>
      </c>
      <c r="N2977">
        <v>38.470833333333331</v>
      </c>
      <c r="O2977" s="1">
        <f t="shared" si="875"/>
        <v>25.776677098787872</v>
      </c>
      <c r="Q2977" s="1">
        <f t="shared" si="879"/>
        <v>-467.19696645684871</v>
      </c>
      <c r="R2977" s="2">
        <f t="shared" si="880"/>
        <v>-0.49429081788324553</v>
      </c>
      <c r="S2977" s="2"/>
      <c r="T2977" s="1">
        <f t="shared" si="881"/>
        <v>5637.8122315051223</v>
      </c>
      <c r="U2977" s="1">
        <f t="shared" si="882"/>
        <v>0</v>
      </c>
      <c r="V2977" s="1">
        <f t="shared" si="883"/>
        <v>1394.9817896327977</v>
      </c>
      <c r="W2977" s="1">
        <f t="shared" si="884"/>
        <v>-6707.2548821093369</v>
      </c>
      <c r="X2977" s="2">
        <f t="shared" si="893"/>
        <v>42.837465814187929</v>
      </c>
      <c r="Y2977">
        <f t="shared" si="876"/>
        <v>1</v>
      </c>
      <c r="Z2977" s="26">
        <f t="shared" si="885"/>
        <v>0</v>
      </c>
      <c r="AA2977">
        <f t="shared" si="886"/>
        <v>155.58319162355468</v>
      </c>
      <c r="AB2977" s="28">
        <f t="shared" si="887"/>
        <v>40542.761904761908</v>
      </c>
      <c r="AC2977">
        <f t="shared" si="888"/>
        <v>-0.90879629629629677</v>
      </c>
      <c r="AD2977" s="31">
        <f t="shared" si="877"/>
        <v>4.0009907994789504</v>
      </c>
      <c r="AE2977" s="31">
        <f t="shared" si="889"/>
        <v>8.2437533872395861</v>
      </c>
      <c r="AF2977" s="15">
        <f t="shared" si="878"/>
        <v>3.5949074074074061</v>
      </c>
      <c r="AG2977" s="31">
        <f t="shared" si="890"/>
        <v>5.9358066268622434</v>
      </c>
      <c r="AH2977" s="31">
        <f t="shared" si="891"/>
        <v>36.093804040442159</v>
      </c>
      <c r="AI2977">
        <f t="shared" si="892"/>
        <v>167.43450452705383</v>
      </c>
    </row>
    <row r="2978" spans="1:35" x14ac:dyDescent="0.2">
      <c r="A2978">
        <v>32</v>
      </c>
      <c r="C2978" s="27" t="s">
        <v>3039</v>
      </c>
      <c r="D2978" s="26">
        <v>29.817666666666668</v>
      </c>
      <c r="E2978">
        <v>0</v>
      </c>
      <c r="F2978" s="26">
        <v>1</v>
      </c>
      <c r="G2978" s="26">
        <v>29.940833333333334</v>
      </c>
      <c r="H2978" s="26">
        <v>8.3175000000000008</v>
      </c>
      <c r="I2978" s="26">
        <v>93.133333333333326</v>
      </c>
      <c r="J2978" s="26">
        <v>28.184999999999999</v>
      </c>
      <c r="K2978">
        <v>211</v>
      </c>
      <c r="L2978">
        <v>0</v>
      </c>
      <c r="M2978">
        <v>0</v>
      </c>
      <c r="N2978">
        <v>38.379166666666663</v>
      </c>
      <c r="O2978" s="1">
        <f t="shared" si="875"/>
        <v>25.776677098787872</v>
      </c>
      <c r="Q2978" s="1">
        <f t="shared" si="879"/>
        <v>-388.22667541418349</v>
      </c>
      <c r="R2978" s="2">
        <f t="shared" si="880"/>
        <v>-0.41074085384134024</v>
      </c>
      <c r="S2978" s="2"/>
      <c r="T2978" s="1">
        <f t="shared" si="881"/>
        <v>5801.1813713610254</v>
      </c>
      <c r="U2978" s="1">
        <f t="shared" si="882"/>
        <v>0</v>
      </c>
      <c r="V2978" s="1">
        <f t="shared" si="883"/>
        <v>1426.8960890524515</v>
      </c>
      <c r="W2978" s="1">
        <f t="shared" si="884"/>
        <v>-6981.6676538074753</v>
      </c>
      <c r="X2978" s="2">
        <f t="shared" si="893"/>
        <v>42.343174996304683</v>
      </c>
      <c r="Y2978">
        <f t="shared" si="876"/>
        <v>1</v>
      </c>
      <c r="Z2978" s="26">
        <f t="shared" si="885"/>
        <v>0</v>
      </c>
      <c r="AA2978">
        <f t="shared" si="886"/>
        <v>153.81807872507491</v>
      </c>
      <c r="AB2978" s="28">
        <f t="shared" si="887"/>
        <v>40542.803571428572</v>
      </c>
      <c r="AC2978">
        <f t="shared" si="888"/>
        <v>-1.1439814814814813</v>
      </c>
      <c r="AD2978" s="31">
        <f t="shared" si="877"/>
        <v>3.9248801742228623</v>
      </c>
      <c r="AE2978" s="31">
        <f t="shared" si="889"/>
        <v>8.0939251487474024</v>
      </c>
      <c r="AF2978" s="15">
        <f t="shared" si="878"/>
        <v>3.5439814814814792</v>
      </c>
      <c r="AG2978" s="31">
        <f t="shared" si="890"/>
        <v>5.9144285552270439</v>
      </c>
      <c r="AH2978" s="31">
        <f t="shared" si="891"/>
        <v>35.97042979062536</v>
      </c>
      <c r="AI2978">
        <f t="shared" si="892"/>
        <v>167.59354590697029</v>
      </c>
    </row>
    <row r="2979" spans="1:35" x14ac:dyDescent="0.2">
      <c r="A2979">
        <v>32</v>
      </c>
      <c r="C2979" s="27" t="s">
        <v>3040</v>
      </c>
      <c r="D2979" s="26">
        <v>29.793749999999999</v>
      </c>
      <c r="E2979">
        <v>0</v>
      </c>
      <c r="F2979" s="26">
        <v>1</v>
      </c>
      <c r="G2979" s="26">
        <v>29.908333333333331</v>
      </c>
      <c r="H2979" s="26">
        <v>8.7833333333333332</v>
      </c>
      <c r="I2979" s="26">
        <v>92.491666666666674</v>
      </c>
      <c r="J2979" s="26">
        <v>27.991666666666667</v>
      </c>
      <c r="K2979">
        <v>211</v>
      </c>
      <c r="L2979">
        <v>0</v>
      </c>
      <c r="M2979">
        <v>0</v>
      </c>
      <c r="N2979">
        <v>38.273333333333333</v>
      </c>
      <c r="O2979" s="1">
        <f t="shared" si="875"/>
        <v>25.776677098787872</v>
      </c>
      <c r="Q2979" s="1">
        <f t="shared" si="879"/>
        <v>-262.38270274042168</v>
      </c>
      <c r="R2979" s="2">
        <f t="shared" si="880"/>
        <v>1.0757348408052125</v>
      </c>
      <c r="S2979" s="2"/>
      <c r="T2979" s="1">
        <f t="shared" si="881"/>
        <v>5651.7305273790662</v>
      </c>
      <c r="U2979" s="1">
        <f t="shared" si="882"/>
        <v>0</v>
      </c>
      <c r="V2979" s="1">
        <f t="shared" si="883"/>
        <v>1390.2860152893284</v>
      </c>
      <c r="W2979" s="1">
        <f t="shared" si="884"/>
        <v>-6920.9934731305048</v>
      </c>
      <c r="X2979" s="2">
        <f t="shared" si="893"/>
        <v>41.932434142463343</v>
      </c>
      <c r="Y2979">
        <f t="shared" si="876"/>
        <v>1</v>
      </c>
      <c r="Z2979" s="26">
        <f t="shared" si="885"/>
        <v>360</v>
      </c>
      <c r="AA2979">
        <f t="shared" si="886"/>
        <v>144.57900026812101</v>
      </c>
      <c r="AB2979" s="28">
        <f t="shared" si="887"/>
        <v>40542.845238095237</v>
      </c>
      <c r="AC2979">
        <f t="shared" si="888"/>
        <v>-1.1620370370370381</v>
      </c>
      <c r="AD2979" s="31">
        <f t="shared" si="877"/>
        <v>3.8926508972526945</v>
      </c>
      <c r="AE2979" s="31">
        <f t="shared" si="889"/>
        <v>8.0279945201282743</v>
      </c>
      <c r="AF2979" s="15">
        <f t="shared" si="878"/>
        <v>3.4851851851851849</v>
      </c>
      <c r="AG2979" s="31">
        <f t="shared" si="890"/>
        <v>5.8898309680499494</v>
      </c>
      <c r="AH2979" s="31">
        <f t="shared" si="891"/>
        <v>35.828445335384494</v>
      </c>
      <c r="AI2979">
        <f t="shared" si="892"/>
        <v>167.13631030132038</v>
      </c>
    </row>
    <row r="2980" spans="1:35" x14ac:dyDescent="0.2">
      <c r="A2980">
        <v>32</v>
      </c>
      <c r="C2980" s="27" t="s">
        <v>3041</v>
      </c>
      <c r="D2980" s="26">
        <v>29.760249999999999</v>
      </c>
      <c r="E2980">
        <v>0</v>
      </c>
      <c r="F2980" s="26">
        <v>1</v>
      </c>
      <c r="G2980" s="26">
        <v>30.127499999999998</v>
      </c>
      <c r="H2980" s="26">
        <v>9.6524999999999999</v>
      </c>
      <c r="I2980" s="26">
        <v>92.441666666666663</v>
      </c>
      <c r="J2980" s="26">
        <v>28.193333333333332</v>
      </c>
      <c r="K2980">
        <v>198.5</v>
      </c>
      <c r="L2980">
        <v>0</v>
      </c>
      <c r="M2980">
        <v>0</v>
      </c>
      <c r="N2980">
        <v>38.174999999999997</v>
      </c>
      <c r="O2980" s="1">
        <f t="shared" si="875"/>
        <v>25.776677098787872</v>
      </c>
      <c r="Q2980" s="1">
        <f t="shared" si="879"/>
        <v>-576.22883999519274</v>
      </c>
      <c r="R2980" s="2">
        <f t="shared" si="880"/>
        <v>-0.60964570632640147</v>
      </c>
      <c r="S2980" s="2"/>
      <c r="T2980" s="1">
        <f t="shared" si="881"/>
        <v>5686.9492098551291</v>
      </c>
      <c r="U2980" s="1">
        <f t="shared" si="882"/>
        <v>0</v>
      </c>
      <c r="V2980" s="1">
        <f t="shared" si="883"/>
        <v>1407.3994611249252</v>
      </c>
      <c r="W2980" s="1">
        <f t="shared" si="884"/>
        <v>-6658.3018499722311</v>
      </c>
      <c r="X2980" s="2">
        <f t="shared" si="893"/>
        <v>43.008168983268554</v>
      </c>
      <c r="Y2980">
        <f t="shared" si="876"/>
        <v>1</v>
      </c>
      <c r="Z2980" s="26">
        <f t="shared" si="885"/>
        <v>0</v>
      </c>
      <c r="AA2980">
        <f t="shared" si="886"/>
        <v>165.91163345653663</v>
      </c>
      <c r="AB2980" s="28">
        <f t="shared" si="887"/>
        <v>40542.886904761908</v>
      </c>
      <c r="AC2980">
        <f t="shared" si="888"/>
        <v>-1.040277777777779</v>
      </c>
      <c r="AD2980" s="31">
        <f t="shared" si="877"/>
        <v>3.9256302700096044</v>
      </c>
      <c r="AE2980" s="31">
        <f t="shared" si="889"/>
        <v>8.0923867390310935</v>
      </c>
      <c r="AF2980" s="15">
        <f t="shared" si="878"/>
        <v>3.430555555555554</v>
      </c>
      <c r="AG2980" s="31">
        <f t="shared" si="890"/>
        <v>5.8670573156756234</v>
      </c>
      <c r="AH2980" s="31">
        <f t="shared" si="891"/>
        <v>35.69696027298945</v>
      </c>
      <c r="AI2980">
        <f t="shared" si="892"/>
        <v>165.95869608615763</v>
      </c>
    </row>
    <row r="2981" spans="1:35" x14ac:dyDescent="0.2">
      <c r="A2981">
        <v>32</v>
      </c>
      <c r="C2981" s="27" t="s">
        <v>3042</v>
      </c>
      <c r="D2981" s="26">
        <v>29.722750000000001</v>
      </c>
      <c r="E2981">
        <v>0</v>
      </c>
      <c r="F2981" s="26">
        <v>1</v>
      </c>
      <c r="G2981" s="26">
        <v>30.731666666666666</v>
      </c>
      <c r="H2981" s="26">
        <v>11.8</v>
      </c>
      <c r="I2981" s="26">
        <v>92.575000000000003</v>
      </c>
      <c r="J2981" s="26">
        <v>28.828333333333333</v>
      </c>
      <c r="K2981">
        <v>98.75</v>
      </c>
      <c r="L2981">
        <v>0</v>
      </c>
      <c r="M2981">
        <v>0</v>
      </c>
      <c r="N2981">
        <v>38.053333333333335</v>
      </c>
      <c r="O2981" s="1">
        <f t="shared" si="875"/>
        <v>25.776677098787872</v>
      </c>
      <c r="Q2981" s="1">
        <f t="shared" si="879"/>
        <v>-594.04709162389622</v>
      </c>
      <c r="R2981" s="2">
        <f t="shared" si="880"/>
        <v>-0.62849728029443319</v>
      </c>
      <c r="S2981" s="2"/>
      <c r="T2981" s="1">
        <f t="shared" si="881"/>
        <v>5216.8717665301729</v>
      </c>
      <c r="U2981" s="1">
        <f t="shared" si="882"/>
        <v>0</v>
      </c>
      <c r="V2981" s="1">
        <f t="shared" si="883"/>
        <v>1296.9602102542158</v>
      </c>
      <c r="W2981" s="1">
        <f t="shared" si="884"/>
        <v>-6057.7653571353476</v>
      </c>
      <c r="X2981" s="2">
        <f t="shared" si="893"/>
        <v>42.39852327694215</v>
      </c>
      <c r="Y2981">
        <f t="shared" si="876"/>
        <v>1</v>
      </c>
      <c r="Z2981" s="26">
        <f t="shared" si="885"/>
        <v>0</v>
      </c>
      <c r="AA2981">
        <f t="shared" si="886"/>
        <v>136.11554316472876</v>
      </c>
      <c r="AB2981" s="28">
        <f t="shared" si="887"/>
        <v>40542.928571428572</v>
      </c>
      <c r="AC2981">
        <f t="shared" si="888"/>
        <v>-0.70462962962963027</v>
      </c>
      <c r="AD2981" s="31">
        <f t="shared" si="877"/>
        <v>4.0295984736041763</v>
      </c>
      <c r="AE2981" s="31">
        <f t="shared" si="889"/>
        <v>8.296475516627341</v>
      </c>
      <c r="AF2981" s="15">
        <f t="shared" si="878"/>
        <v>3.3629629629629636</v>
      </c>
      <c r="AG2981" s="31">
        <f t="shared" si="890"/>
        <v>5.8389871231549897</v>
      </c>
      <c r="AH2981" s="31">
        <f t="shared" si="891"/>
        <v>35.534856932735693</v>
      </c>
      <c r="AI2981">
        <f t="shared" si="892"/>
        <v>163.7571490736434</v>
      </c>
    </row>
    <row r="2982" spans="1:35" x14ac:dyDescent="0.2">
      <c r="A2982">
        <v>32</v>
      </c>
      <c r="C2982" s="27" t="s">
        <v>3043</v>
      </c>
      <c r="D2982" s="26">
        <v>29.705249999999999</v>
      </c>
      <c r="E2982">
        <v>0</v>
      </c>
      <c r="F2982" s="26">
        <v>1</v>
      </c>
      <c r="G2982" s="26">
        <v>30.799166666666665</v>
      </c>
      <c r="H2982" s="26">
        <v>12.295</v>
      </c>
      <c r="I2982" s="26">
        <v>92.658333333333331</v>
      </c>
      <c r="J2982" s="26">
        <v>28.916666666666668</v>
      </c>
      <c r="K2982">
        <v>97</v>
      </c>
      <c r="L2982">
        <v>0</v>
      </c>
      <c r="M2982">
        <v>0</v>
      </c>
      <c r="N2982">
        <v>37.948333333333331</v>
      </c>
      <c r="O2982" s="1">
        <f t="shared" si="875"/>
        <v>25.776677098787872</v>
      </c>
      <c r="Q2982" s="1">
        <f t="shared" si="879"/>
        <v>-495.98204488809392</v>
      </c>
      <c r="R2982" s="2">
        <f t="shared" si="880"/>
        <v>0.82858852313359366</v>
      </c>
      <c r="S2982" s="2"/>
      <c r="T2982" s="1">
        <f t="shared" si="881"/>
        <v>5025.3219591001462</v>
      </c>
      <c r="U2982" s="1">
        <f t="shared" si="882"/>
        <v>0</v>
      </c>
      <c r="V2982" s="1">
        <f t="shared" si="883"/>
        <v>1248.7364514265191</v>
      </c>
      <c r="W2982" s="1">
        <f t="shared" si="884"/>
        <v>-5915.0431366792764</v>
      </c>
      <c r="X2982" s="2">
        <f t="shared" si="893"/>
        <v>41.770025996647718</v>
      </c>
      <c r="Y2982">
        <f t="shared" si="876"/>
        <v>1</v>
      </c>
      <c r="Z2982" s="26">
        <f t="shared" si="885"/>
        <v>360</v>
      </c>
      <c r="AA2982">
        <f t="shared" si="886"/>
        <v>120.35975443823232</v>
      </c>
      <c r="AB2982" s="28">
        <f t="shared" si="887"/>
        <v>40542.970238095237</v>
      </c>
      <c r="AC2982">
        <f t="shared" si="888"/>
        <v>-0.66712962962963074</v>
      </c>
      <c r="AD2982" s="31">
        <f t="shared" si="877"/>
        <v>4.044352620585963</v>
      </c>
      <c r="AE2982" s="31">
        <f t="shared" si="889"/>
        <v>8.3257066234747832</v>
      </c>
      <c r="AF2982" s="15">
        <f t="shared" si="878"/>
        <v>3.3046296296296278</v>
      </c>
      <c r="AG2982" s="31">
        <f t="shared" si="890"/>
        <v>5.8148573319894021</v>
      </c>
      <c r="AH2982" s="31">
        <f t="shared" si="891"/>
        <v>35.395475109751104</v>
      </c>
      <c r="AI2982">
        <f t="shared" si="892"/>
        <v>162.74344813949324</v>
      </c>
    </row>
    <row r="2983" spans="1:35" x14ac:dyDescent="0.2">
      <c r="A2983">
        <v>32</v>
      </c>
      <c r="C2983" s="27" t="s">
        <v>3044</v>
      </c>
      <c r="D2983" s="26">
        <v>29.68825</v>
      </c>
      <c r="E2983">
        <v>0</v>
      </c>
      <c r="F2983" s="26">
        <v>1</v>
      </c>
      <c r="G2983" s="26">
        <v>31.092500000000001</v>
      </c>
      <c r="H2983" s="26">
        <v>13.515000000000001</v>
      </c>
      <c r="I2983" s="26">
        <v>92.75</v>
      </c>
      <c r="J2983" s="26">
        <v>29.232500000000002</v>
      </c>
      <c r="K2983">
        <v>97</v>
      </c>
      <c r="L2983">
        <v>0</v>
      </c>
      <c r="M2983">
        <v>0</v>
      </c>
      <c r="N2983">
        <v>37.835833333333333</v>
      </c>
      <c r="O2983" s="1">
        <f t="shared" si="875"/>
        <v>25.776677098787872</v>
      </c>
      <c r="Q2983" s="1">
        <f t="shared" si="879"/>
        <v>-754.69127579073438</v>
      </c>
      <c r="R2983" s="2">
        <f t="shared" si="880"/>
        <v>-0.7984575987061906</v>
      </c>
      <c r="S2983" s="2"/>
      <c r="T2983" s="1">
        <f t="shared" si="881"/>
        <v>4958.5885594429492</v>
      </c>
      <c r="U2983" s="1">
        <f t="shared" si="882"/>
        <v>0</v>
      </c>
      <c r="V2983" s="1">
        <f t="shared" si="883"/>
        <v>1239.9194405356996</v>
      </c>
      <c r="W2983" s="1">
        <f t="shared" si="884"/>
        <v>-5579.266704978284</v>
      </c>
      <c r="X2983" s="2">
        <f t="shared" si="893"/>
        <v>42.598614519781314</v>
      </c>
      <c r="Y2983">
        <f t="shared" si="876"/>
        <v>1</v>
      </c>
      <c r="Z2983" s="26">
        <f t="shared" si="885"/>
        <v>0</v>
      </c>
      <c r="AA2983">
        <f t="shared" si="886"/>
        <v>132.39067134232235</v>
      </c>
      <c r="AB2983" s="28">
        <f t="shared" si="887"/>
        <v>40543.011904761908</v>
      </c>
      <c r="AC2983">
        <f t="shared" si="888"/>
        <v>-0.50416666666666599</v>
      </c>
      <c r="AD2983" s="31">
        <f t="shared" si="877"/>
        <v>4.0970708463223486</v>
      </c>
      <c r="AE2983" s="31">
        <f t="shared" si="889"/>
        <v>8.4291911736655685</v>
      </c>
      <c r="AF2983" s="15">
        <f t="shared" si="878"/>
        <v>3.2421296296296296</v>
      </c>
      <c r="AG2983" s="31">
        <f t="shared" si="890"/>
        <v>5.7891014997013137</v>
      </c>
      <c r="AH2983" s="31">
        <f t="shared" si="891"/>
        <v>35.246665872460994</v>
      </c>
      <c r="AI2983">
        <f t="shared" si="892"/>
        <v>161.2266578891581</v>
      </c>
    </row>
    <row r="2984" spans="1:35" x14ac:dyDescent="0.2">
      <c r="A2984">
        <v>32</v>
      </c>
      <c r="C2984" s="27" t="s">
        <v>3045</v>
      </c>
      <c r="D2984" s="26">
        <v>29.659500000000001</v>
      </c>
      <c r="E2984">
        <v>0</v>
      </c>
      <c r="F2984" s="26">
        <v>1</v>
      </c>
      <c r="G2984" s="26">
        <v>31.318333333333335</v>
      </c>
      <c r="H2984" s="26">
        <v>14.227499999999999</v>
      </c>
      <c r="I2984" s="26">
        <v>92.683333333333337</v>
      </c>
      <c r="J2984" s="26">
        <v>29.438333333333333</v>
      </c>
      <c r="K2984">
        <v>96.166666666666671</v>
      </c>
      <c r="L2984">
        <v>0</v>
      </c>
      <c r="M2984">
        <v>0</v>
      </c>
      <c r="N2984">
        <v>37.71</v>
      </c>
      <c r="O2984" s="1">
        <f t="shared" si="875"/>
        <v>25.776677098787872</v>
      </c>
      <c r="Q2984" s="1">
        <f t="shared" si="879"/>
        <v>-721.80417730636259</v>
      </c>
      <c r="R2984" s="2">
        <f t="shared" si="880"/>
        <v>0.58967043388381213</v>
      </c>
      <c r="S2984" s="2"/>
      <c r="T2984" s="1">
        <f t="shared" si="881"/>
        <v>4700.9790020871378</v>
      </c>
      <c r="U2984" s="1">
        <f t="shared" si="882"/>
        <v>0</v>
      </c>
      <c r="V2984" s="1">
        <f t="shared" si="883"/>
        <v>1175.0864148247699</v>
      </c>
      <c r="W2984" s="1">
        <f t="shared" si="884"/>
        <v>-5288.3064294591504</v>
      </c>
      <c r="X2984" s="2">
        <f t="shared" si="893"/>
        <v>41.800156921075121</v>
      </c>
      <c r="Y2984">
        <f t="shared" si="876"/>
        <v>1</v>
      </c>
      <c r="Z2984" s="26">
        <f t="shared" si="885"/>
        <v>360</v>
      </c>
      <c r="AA2984">
        <f t="shared" si="886"/>
        <v>109.8686257245401</v>
      </c>
      <c r="AB2984" s="28">
        <f t="shared" si="887"/>
        <v>40543.053571428572</v>
      </c>
      <c r="AC2984">
        <f t="shared" si="888"/>
        <v>-0.37870370370370271</v>
      </c>
      <c r="AD2984" s="31">
        <f t="shared" si="877"/>
        <v>4.1319572909587432</v>
      </c>
      <c r="AE2984" s="31">
        <f t="shared" si="889"/>
        <v>8.4970554274075081</v>
      </c>
      <c r="AF2984" s="15">
        <f t="shared" si="878"/>
        <v>3.1722222222222225</v>
      </c>
      <c r="AG2984" s="31">
        <f t="shared" si="890"/>
        <v>5.760412238552731</v>
      </c>
      <c r="AH2984" s="31">
        <f t="shared" si="891"/>
        <v>35.080865632396424</v>
      </c>
      <c r="AI2984">
        <f t="shared" si="892"/>
        <v>159.82186695239335</v>
      </c>
    </row>
    <row r="2985" spans="1:35" x14ac:dyDescent="0.2">
      <c r="A2985">
        <v>32</v>
      </c>
      <c r="C2985" s="27" t="s">
        <v>3046</v>
      </c>
      <c r="D2985" s="26">
        <v>29.641749999999998</v>
      </c>
      <c r="E2985">
        <v>0</v>
      </c>
      <c r="F2985" s="26">
        <v>1</v>
      </c>
      <c r="G2985" s="26">
        <v>31.394166666666667</v>
      </c>
      <c r="H2985" s="26">
        <v>15.140833333333333</v>
      </c>
      <c r="I2985" s="26">
        <v>92.674999999999997</v>
      </c>
      <c r="J2985" s="26">
        <v>29.510833333333334</v>
      </c>
      <c r="K2985">
        <v>79.5</v>
      </c>
      <c r="L2985">
        <v>0</v>
      </c>
      <c r="M2985">
        <v>0</v>
      </c>
      <c r="N2985">
        <v>37.607500000000002</v>
      </c>
      <c r="O2985" s="1">
        <f t="shared" si="875"/>
        <v>25.776677098787872</v>
      </c>
      <c r="Q2985" s="1">
        <f t="shared" si="879"/>
        <v>-804.77717538107174</v>
      </c>
      <c r="R2985" s="2">
        <f t="shared" si="880"/>
        <v>-0.85144809746879879</v>
      </c>
      <c r="S2985" s="2"/>
      <c r="T2985" s="1">
        <f t="shared" si="881"/>
        <v>4645.7963441944967</v>
      </c>
      <c r="U2985" s="1">
        <f t="shared" si="882"/>
        <v>0</v>
      </c>
      <c r="V2985" s="1">
        <f t="shared" si="883"/>
        <v>1166.6478208324581</v>
      </c>
      <c r="W2985" s="1">
        <f t="shared" si="884"/>
        <v>-5140.7578537219606</v>
      </c>
      <c r="X2985" s="2">
        <f t="shared" si="893"/>
        <v>42.389827354958932</v>
      </c>
      <c r="Y2985">
        <f t="shared" si="876"/>
        <v>1</v>
      </c>
      <c r="Z2985" s="26">
        <f t="shared" si="885"/>
        <v>0</v>
      </c>
      <c r="AA2985">
        <f t="shared" si="886"/>
        <v>120.90455397205592</v>
      </c>
      <c r="AB2985" s="28">
        <f t="shared" si="887"/>
        <v>40543.095238095237</v>
      </c>
      <c r="AC2985">
        <f t="shared" si="888"/>
        <v>-0.33657407407407386</v>
      </c>
      <c r="AD2985" s="31">
        <f t="shared" si="877"/>
        <v>4.1443571660280405</v>
      </c>
      <c r="AE2985" s="31">
        <f t="shared" si="889"/>
        <v>8.5212387174232642</v>
      </c>
      <c r="AF2985" s="15">
        <f t="shared" si="878"/>
        <v>3.1152777777777785</v>
      </c>
      <c r="AG2985" s="31">
        <f t="shared" si="890"/>
        <v>5.7371354823821425</v>
      </c>
      <c r="AH2985" s="31">
        <f t="shared" si="891"/>
        <v>34.946312099802846</v>
      </c>
      <c r="AI2985">
        <f t="shared" si="892"/>
        <v>158.86754117486603</v>
      </c>
    </row>
    <row r="2986" spans="1:35" x14ac:dyDescent="0.2">
      <c r="A2986">
        <v>32</v>
      </c>
      <c r="C2986" s="27" t="s">
        <v>3047</v>
      </c>
      <c r="D2986" s="26">
        <v>29.635749999999998</v>
      </c>
      <c r="E2986">
        <v>0</v>
      </c>
      <c r="F2986" s="26">
        <v>1</v>
      </c>
      <c r="G2986" s="26">
        <v>31.030833333333334</v>
      </c>
      <c r="H2986" s="26">
        <v>14.74</v>
      </c>
      <c r="I2986" s="26">
        <v>92.741666666666674</v>
      </c>
      <c r="J2986" s="26">
        <v>29.172499999999999</v>
      </c>
      <c r="K2986">
        <v>29.833333333333336</v>
      </c>
      <c r="L2986">
        <v>0</v>
      </c>
      <c r="M2986">
        <v>0</v>
      </c>
      <c r="N2986">
        <v>37.485833333333332</v>
      </c>
      <c r="O2986" s="1">
        <f t="shared" si="875"/>
        <v>25.776677098787872</v>
      </c>
      <c r="Q2986" s="1">
        <f t="shared" si="879"/>
        <v>-503.99403035484841</v>
      </c>
      <c r="R2986" s="2">
        <f t="shared" si="880"/>
        <v>0.82011190377695553</v>
      </c>
      <c r="S2986" s="2"/>
      <c r="T2986" s="1">
        <f t="shared" si="881"/>
        <v>4568.9691254649106</v>
      </c>
      <c r="U2986" s="1">
        <f t="shared" si="882"/>
        <v>0</v>
      </c>
      <c r="V2986" s="1">
        <f t="shared" si="883"/>
        <v>1142.9188048407984</v>
      </c>
      <c r="W2986" s="1">
        <f t="shared" si="884"/>
        <v>-5340.7068582256288</v>
      </c>
      <c r="X2986" s="2">
        <f t="shared" si="893"/>
        <v>41.538379257490135</v>
      </c>
      <c r="Y2986">
        <f t="shared" si="876"/>
        <v>1</v>
      </c>
      <c r="Z2986" s="26">
        <f t="shared" si="885"/>
        <v>360</v>
      </c>
      <c r="AA2986">
        <f t="shared" si="886"/>
        <v>110.4085213482642</v>
      </c>
      <c r="AB2986" s="28">
        <f t="shared" si="887"/>
        <v>40543.136904761908</v>
      </c>
      <c r="AC2986">
        <f t="shared" si="888"/>
        <v>-0.53842592592592575</v>
      </c>
      <c r="AD2986" s="31">
        <f t="shared" si="877"/>
        <v>4.0864192372443986</v>
      </c>
      <c r="AE2986" s="31">
        <f t="shared" si="889"/>
        <v>8.4083334188313401</v>
      </c>
      <c r="AF2986" s="15">
        <f t="shared" si="878"/>
        <v>3.0476851851851845</v>
      </c>
      <c r="AG2986" s="31">
        <f t="shared" si="890"/>
        <v>5.7096137462248322</v>
      </c>
      <c r="AH2986" s="31">
        <f t="shared" si="891"/>
        <v>34.787181618025656</v>
      </c>
      <c r="AI2986">
        <f t="shared" si="892"/>
        <v>158.58963537355621</v>
      </c>
    </row>
    <row r="2987" spans="1:35" x14ac:dyDescent="0.2">
      <c r="A2987">
        <v>32</v>
      </c>
      <c r="C2987" s="27" t="s">
        <v>3048</v>
      </c>
      <c r="D2987" s="26">
        <v>29.640750000000001</v>
      </c>
      <c r="E2987">
        <v>0</v>
      </c>
      <c r="F2987" s="26">
        <v>1</v>
      </c>
      <c r="G2987" s="26">
        <v>30.544166666666666</v>
      </c>
      <c r="H2987" s="26">
        <v>13.796666666666667</v>
      </c>
      <c r="I2987" s="26">
        <v>92.616666666666674</v>
      </c>
      <c r="J2987" s="26">
        <v>28.649166666666666</v>
      </c>
      <c r="K2987">
        <v>7</v>
      </c>
      <c r="L2987">
        <v>0</v>
      </c>
      <c r="M2987">
        <v>0</v>
      </c>
      <c r="N2987">
        <v>37.375</v>
      </c>
      <c r="O2987" s="1">
        <f t="shared" si="875"/>
        <v>25.776677098787872</v>
      </c>
      <c r="Q2987" s="1">
        <f t="shared" si="879"/>
        <v>-568.71192455651214</v>
      </c>
      <c r="R2987" s="2">
        <f t="shared" si="880"/>
        <v>-0.60169286727369375</v>
      </c>
      <c r="S2987" s="2"/>
      <c r="T2987" s="1">
        <f t="shared" si="881"/>
        <v>4869.6263691507611</v>
      </c>
      <c r="U2987" s="1">
        <f t="shared" si="882"/>
        <v>0</v>
      </c>
      <c r="V2987" s="1">
        <f t="shared" si="883"/>
        <v>1217.7910828777431</v>
      </c>
      <c r="W2987" s="1">
        <f t="shared" si="884"/>
        <v>-5651.662034195132</v>
      </c>
      <c r="X2987" s="2">
        <f t="shared" si="893"/>
        <v>42.358491161267089</v>
      </c>
      <c r="Y2987">
        <f t="shared" si="876"/>
        <v>1</v>
      </c>
      <c r="Z2987" s="26">
        <f t="shared" si="885"/>
        <v>0</v>
      </c>
      <c r="AA2987">
        <f t="shared" si="886"/>
        <v>139.57826326371557</v>
      </c>
      <c r="AB2987" s="28">
        <f t="shared" si="887"/>
        <v>40543.178571428572</v>
      </c>
      <c r="AC2987">
        <f t="shared" si="888"/>
        <v>-0.8087962962962969</v>
      </c>
      <c r="AD2987" s="31">
        <f t="shared" si="877"/>
        <v>4.0006598228943782</v>
      </c>
      <c r="AE2987" s="31">
        <f t="shared" si="889"/>
        <v>8.2400446896806745</v>
      </c>
      <c r="AF2987" s="15">
        <f t="shared" si="878"/>
        <v>2.9861111111111112</v>
      </c>
      <c r="AG2987" s="31">
        <f t="shared" si="890"/>
        <v>5.6846438860062261</v>
      </c>
      <c r="AH2987" s="31">
        <f t="shared" si="891"/>
        <v>34.642769876295489</v>
      </c>
      <c r="AI2987">
        <f t="shared" si="892"/>
        <v>158.73318382192826</v>
      </c>
    </row>
    <row r="2988" spans="1:35" x14ac:dyDescent="0.2">
      <c r="A2988">
        <v>32</v>
      </c>
      <c r="C2988" s="27" t="s">
        <v>3049</v>
      </c>
      <c r="D2988" s="26">
        <v>29.656500000000001</v>
      </c>
      <c r="E2988">
        <v>0</v>
      </c>
      <c r="F2988" s="26">
        <v>29.083333333333336</v>
      </c>
      <c r="G2988" s="26">
        <v>30.195833333333333</v>
      </c>
      <c r="H2988" s="26">
        <v>13.926666666666668</v>
      </c>
      <c r="I2988" s="26">
        <v>92.016666666666666</v>
      </c>
      <c r="J2988" s="26">
        <v>28.153333333333332</v>
      </c>
      <c r="K2988">
        <v>326</v>
      </c>
      <c r="L2988">
        <v>0</v>
      </c>
      <c r="M2988">
        <v>0</v>
      </c>
      <c r="N2988">
        <v>37.273333333333333</v>
      </c>
      <c r="O2988" s="1">
        <f t="shared" si="875"/>
        <v>749.67169228974728</v>
      </c>
      <c r="Q2988" s="1">
        <f t="shared" si="879"/>
        <v>516.79858093400026</v>
      </c>
      <c r="R2988" s="2">
        <f t="shared" si="880"/>
        <v>1.9001026805786752</v>
      </c>
      <c r="S2988" s="2"/>
      <c r="T2988" s="1">
        <f t="shared" si="881"/>
        <v>4744.8769547263046</v>
      </c>
      <c r="U2988" s="1">
        <f t="shared" si="882"/>
        <v>0</v>
      </c>
      <c r="V2988" s="1">
        <f t="shared" si="883"/>
        <v>1184.8219996985049</v>
      </c>
      <c r="W2988" s="1">
        <f t="shared" si="884"/>
        <v>-5855.7479146540509</v>
      </c>
      <c r="X2988" s="2">
        <f t="shared" si="893"/>
        <v>41.756798293993398</v>
      </c>
      <c r="Y2988">
        <f t="shared" si="876"/>
        <v>1</v>
      </c>
      <c r="Z2988" s="26">
        <f t="shared" si="885"/>
        <v>360</v>
      </c>
      <c r="AA2988">
        <f t="shared" si="886"/>
        <v>133.65591082160978</v>
      </c>
      <c r="AB2988" s="28">
        <f t="shared" si="887"/>
        <v>40543.220238095237</v>
      </c>
      <c r="AC2988">
        <f t="shared" si="888"/>
        <v>-1.0023148148148151</v>
      </c>
      <c r="AD2988" s="31">
        <f t="shared" si="877"/>
        <v>3.9185272837411622</v>
      </c>
      <c r="AE2988" s="31">
        <f t="shared" si="889"/>
        <v>8.0766176790653414</v>
      </c>
      <c r="AF2988" s="15">
        <f t="shared" si="878"/>
        <v>2.9296296296296296</v>
      </c>
      <c r="AG2988" s="31">
        <f t="shared" si="890"/>
        <v>5.6618238577921769</v>
      </c>
      <c r="AH2988" s="31">
        <f t="shared" si="891"/>
        <v>34.510761322609646</v>
      </c>
      <c r="AI2988">
        <f t="shared" si="892"/>
        <v>158.92207158498834</v>
      </c>
    </row>
    <row r="2989" spans="1:35" x14ac:dyDescent="0.2">
      <c r="A2989">
        <v>32</v>
      </c>
      <c r="C2989" s="27" t="s">
        <v>3050</v>
      </c>
      <c r="D2989" s="26">
        <v>29.6555</v>
      </c>
      <c r="E2989">
        <v>0</v>
      </c>
      <c r="F2989" s="26">
        <v>199</v>
      </c>
      <c r="G2989" s="26">
        <v>33.164166666666667</v>
      </c>
      <c r="H2989" s="26">
        <v>17.9925</v>
      </c>
      <c r="I2989" s="26">
        <v>90.25833333333334</v>
      </c>
      <c r="J2989" s="26">
        <v>30.605833333333333</v>
      </c>
      <c r="K2989">
        <v>280.25</v>
      </c>
      <c r="L2989">
        <v>0</v>
      </c>
      <c r="M2989">
        <v>0</v>
      </c>
      <c r="N2989">
        <v>37.161666666666669</v>
      </c>
      <c r="O2989" s="1">
        <f t="shared" si="875"/>
        <v>5129.5587426587863</v>
      </c>
      <c r="Q2989" s="1">
        <f t="shared" si="879"/>
        <v>2795.4946557847652</v>
      </c>
      <c r="R2989" s="2">
        <f t="shared" si="880"/>
        <v>2.9576119688348155</v>
      </c>
      <c r="S2989" s="2"/>
      <c r="T2989" s="1">
        <f t="shared" si="881"/>
        <v>4375.6323675282456</v>
      </c>
      <c r="U2989" s="1">
        <f t="shared" si="882"/>
        <v>0</v>
      </c>
      <c r="V2989" s="1">
        <f t="shared" si="883"/>
        <v>1112.665231906552</v>
      </c>
      <c r="W2989" s="1">
        <f t="shared" si="884"/>
        <v>-3307.4323262210642</v>
      </c>
      <c r="X2989" s="2">
        <f t="shared" si="893"/>
        <v>43.656900974572075</v>
      </c>
      <c r="Y2989">
        <f t="shared" si="876"/>
        <v>1</v>
      </c>
      <c r="Z2989" s="26">
        <f t="shared" si="885"/>
        <v>0</v>
      </c>
      <c r="AA2989">
        <f t="shared" si="886"/>
        <v>110.09747325629519</v>
      </c>
      <c r="AB2989" s="28">
        <f t="shared" si="887"/>
        <v>40543.261904761908</v>
      </c>
      <c r="AC2989">
        <f t="shared" si="888"/>
        <v>0.64675925925925914</v>
      </c>
      <c r="AD2989" s="31">
        <f t="shared" si="877"/>
        <v>4.336412105776116</v>
      </c>
      <c r="AE2989" s="31">
        <f t="shared" si="889"/>
        <v>8.8841020735268135</v>
      </c>
      <c r="AF2989" s="15">
        <f t="shared" si="878"/>
        <v>2.8675925925925938</v>
      </c>
      <c r="AG2989" s="31">
        <f t="shared" si="890"/>
        <v>5.636852283197773</v>
      </c>
      <c r="AH2989" s="31">
        <f t="shared" si="891"/>
        <v>34.366273341039765</v>
      </c>
      <c r="AI2989">
        <f t="shared" si="892"/>
        <v>153.19881366028787</v>
      </c>
    </row>
    <row r="2990" spans="1:35" x14ac:dyDescent="0.2">
      <c r="A2990">
        <v>32</v>
      </c>
      <c r="C2990" s="27" t="s">
        <v>3051</v>
      </c>
      <c r="D2990" s="26">
        <v>29.667999999999999</v>
      </c>
      <c r="E2990">
        <v>0</v>
      </c>
      <c r="F2990" s="26">
        <v>348.25</v>
      </c>
      <c r="G2990" s="26">
        <v>45.557499999999997</v>
      </c>
      <c r="H2990" s="26">
        <v>22.503333333333334</v>
      </c>
      <c r="I2990" s="26">
        <v>83.433333333333337</v>
      </c>
      <c r="J2990" s="26">
        <v>40.836666666666666</v>
      </c>
      <c r="K2990">
        <v>201.83333333333334</v>
      </c>
      <c r="L2990">
        <v>1.3333333333333335</v>
      </c>
      <c r="M2990">
        <v>6.8250000000000002</v>
      </c>
      <c r="N2990">
        <v>37.053333333333335</v>
      </c>
      <c r="O2990" s="1">
        <f t="shared" si="875"/>
        <v>8976.7277996528755</v>
      </c>
      <c r="Q2990" s="1">
        <f t="shared" si="879"/>
        <v>-3367.0139510152012</v>
      </c>
      <c r="R2990" s="2">
        <f t="shared" si="880"/>
        <v>-3.5622750128137199</v>
      </c>
      <c r="S2990" s="2"/>
      <c r="T2990" s="1">
        <f t="shared" si="881"/>
        <v>4110.8170818268654</v>
      </c>
      <c r="U2990" s="1">
        <f t="shared" si="882"/>
        <v>0</v>
      </c>
      <c r="V2990" s="1">
        <f t="shared" si="883"/>
        <v>1069.3008691135587</v>
      </c>
      <c r="W2990" s="1">
        <f t="shared" si="884"/>
        <v>7036.1365205515785</v>
      </c>
      <c r="X2990" s="2">
        <f t="shared" si="893"/>
        <v>46.614512943406893</v>
      </c>
      <c r="Y2990">
        <f t="shared" si="876"/>
        <v>1</v>
      </c>
      <c r="Z2990" s="26">
        <f t="shared" si="885"/>
        <v>0</v>
      </c>
      <c r="AA2990">
        <f t="shared" si="886"/>
        <v>1.11727636252971</v>
      </c>
      <c r="AB2990" s="28">
        <f t="shared" si="887"/>
        <v>40543.303571428572</v>
      </c>
      <c r="AC2990">
        <f t="shared" si="888"/>
        <v>7.5319444444444432</v>
      </c>
      <c r="AD2990" s="31">
        <f t="shared" si="877"/>
        <v>6.5155632588230681</v>
      </c>
      <c r="AE2990" s="31">
        <f t="shared" si="889"/>
        <v>13.021133277364159</v>
      </c>
      <c r="AF2990" s="15">
        <f t="shared" si="878"/>
        <v>2.8074074074074082</v>
      </c>
      <c r="AG2990" s="31">
        <f t="shared" si="890"/>
        <v>5.6127189212065121</v>
      </c>
      <c r="AH2990" s="31">
        <f t="shared" si="891"/>
        <v>34.226602202193533</v>
      </c>
      <c r="AI2990">
        <f t="shared" si="892"/>
        <v>127.48727917607418</v>
      </c>
    </row>
    <row r="2991" spans="1:35" x14ac:dyDescent="0.2">
      <c r="A2991">
        <v>32</v>
      </c>
      <c r="C2991" s="27" t="s">
        <v>3052</v>
      </c>
      <c r="D2991" s="26">
        <v>29.639833333333332</v>
      </c>
      <c r="E2991">
        <v>0</v>
      </c>
      <c r="F2991" s="26">
        <v>352.83333333333337</v>
      </c>
      <c r="G2991" s="26">
        <v>54.709166666666668</v>
      </c>
      <c r="H2991" s="26">
        <v>25.360833333333332</v>
      </c>
      <c r="I2991" s="26">
        <v>81.233333333333334</v>
      </c>
      <c r="J2991" s="26">
        <v>49.093333333333334</v>
      </c>
      <c r="K2991">
        <v>191.08333333333334</v>
      </c>
      <c r="L2991">
        <v>2.1833333333333331</v>
      </c>
      <c r="M2991">
        <v>7.5583333333333336</v>
      </c>
      <c r="N2991">
        <v>37.064166666666665</v>
      </c>
      <c r="O2991" s="1">
        <f t="shared" si="875"/>
        <v>9094.8709030223217</v>
      </c>
      <c r="Q2991" s="1">
        <f t="shared" si="879"/>
        <v>-9403.6909457977199</v>
      </c>
      <c r="R2991" s="2">
        <f t="shared" si="880"/>
        <v>-9.9490331111748329</v>
      </c>
      <c r="S2991" s="2"/>
      <c r="T2991" s="1">
        <f t="shared" si="881"/>
        <v>3016.282462992453</v>
      </c>
      <c r="U2991" s="1">
        <f t="shared" si="882"/>
        <v>0</v>
      </c>
      <c r="V2991" s="1">
        <f t="shared" si="883"/>
        <v>782.69905902344783</v>
      </c>
      <c r="W2991" s="1">
        <f t="shared" si="884"/>
        <v>14599.035246071457</v>
      </c>
      <c r="X2991" s="2">
        <f t="shared" si="893"/>
        <v>43.052237930593172</v>
      </c>
      <c r="Y2991">
        <f t="shared" si="876"/>
        <v>1</v>
      </c>
      <c r="Z2991" s="26">
        <f t="shared" si="885"/>
        <v>0</v>
      </c>
      <c r="AA2991">
        <f t="shared" si="886"/>
        <v>135.88398755789603</v>
      </c>
      <c r="AB2991" s="28">
        <f t="shared" si="887"/>
        <v>40543.345238095237</v>
      </c>
      <c r="AC2991">
        <f t="shared" si="888"/>
        <v>12.616203703703704</v>
      </c>
      <c r="AD2991" s="31">
        <f t="shared" si="877"/>
        <v>8.9237305906698623</v>
      </c>
      <c r="AE2991" s="31">
        <f t="shared" si="889"/>
        <v>17.516481707948181</v>
      </c>
      <c r="AF2991" s="15">
        <f t="shared" si="878"/>
        <v>2.8134259259259249</v>
      </c>
      <c r="AG2991" s="31">
        <f t="shared" si="890"/>
        <v>5.6151281535692315</v>
      </c>
      <c r="AH2991" s="31">
        <f t="shared" si="891"/>
        <v>34.240547032746164</v>
      </c>
      <c r="AI2991">
        <f t="shared" si="892"/>
        <v>100.54508073268548</v>
      </c>
    </row>
    <row r="2992" spans="1:35" x14ac:dyDescent="0.2">
      <c r="A2992">
        <v>32</v>
      </c>
      <c r="C2992" s="27" t="s">
        <v>3053</v>
      </c>
      <c r="D2992" s="26">
        <v>29.587250000000001</v>
      </c>
      <c r="E2992">
        <v>0</v>
      </c>
      <c r="F2992" s="26">
        <v>993.5</v>
      </c>
      <c r="G2992" s="26">
        <v>55.898333333333333</v>
      </c>
      <c r="H2992" s="26">
        <v>27.066666666666666</v>
      </c>
      <c r="I2992" s="26">
        <v>82.025000000000006</v>
      </c>
      <c r="J2992" s="26">
        <v>50.498333333333335</v>
      </c>
      <c r="K2992">
        <v>190.83333333333334</v>
      </c>
      <c r="L2992">
        <v>2.4833333333333334</v>
      </c>
      <c r="M2992">
        <v>7.8833333333333329</v>
      </c>
      <c r="N2992">
        <v>37.18</v>
      </c>
      <c r="O2992" s="1">
        <f t="shared" si="875"/>
        <v>25609.128697645749</v>
      </c>
      <c r="Q2992" s="1">
        <f t="shared" si="879"/>
        <v>8736.5231233383547</v>
      </c>
      <c r="R2992" s="2">
        <f t="shared" si="880"/>
        <v>14.656509592323546</v>
      </c>
      <c r="S2992" s="2"/>
      <c r="T2992" s="1">
        <f t="shared" si="881"/>
        <v>1029.1949442018797</v>
      </c>
      <c r="U2992" s="1">
        <f t="shared" si="882"/>
        <v>0</v>
      </c>
      <c r="V2992" s="1">
        <f t="shared" si="883"/>
        <v>260.35912142553389</v>
      </c>
      <c r="W2992" s="1">
        <f t="shared" si="884"/>
        <v>15487.084617798102</v>
      </c>
      <c r="X2992" s="2">
        <f t="shared" si="893"/>
        <v>33.103204819418337</v>
      </c>
      <c r="Y2992">
        <f t="shared" si="876"/>
        <v>1</v>
      </c>
      <c r="Z2992" s="26">
        <f t="shared" si="885"/>
        <v>1440</v>
      </c>
      <c r="AA2992">
        <f t="shared" si="886"/>
        <v>519.61788396590055</v>
      </c>
      <c r="AB2992" s="28">
        <f t="shared" si="887"/>
        <v>40543.386904761908</v>
      </c>
      <c r="AC2992">
        <f t="shared" si="888"/>
        <v>13.276851851851852</v>
      </c>
      <c r="AD2992" s="31">
        <f t="shared" si="877"/>
        <v>9.4095001364610145</v>
      </c>
      <c r="AE2992" s="31">
        <f t="shared" si="889"/>
        <v>18.427402338217764</v>
      </c>
      <c r="AF2992" s="15">
        <f t="shared" si="878"/>
        <v>2.8777777777777778</v>
      </c>
      <c r="AG2992" s="31">
        <f t="shared" si="890"/>
        <v>5.6409454235283123</v>
      </c>
      <c r="AH2992" s="31">
        <f t="shared" si="891"/>
        <v>34.389959038462955</v>
      </c>
      <c r="AI2992">
        <f t="shared" si="892"/>
        <v>95.966890881874079</v>
      </c>
    </row>
    <row r="2993" spans="1:35" x14ac:dyDescent="0.2">
      <c r="A2993">
        <v>32</v>
      </c>
      <c r="C2993" s="27" t="s">
        <v>3054</v>
      </c>
      <c r="D2993" s="26">
        <v>29.5855</v>
      </c>
      <c r="E2993">
        <v>0</v>
      </c>
      <c r="F2993" s="26">
        <v>907.33333333333337</v>
      </c>
      <c r="G2993" s="26">
        <v>54.274166666666666</v>
      </c>
      <c r="H2993" s="26">
        <v>27.817499999999999</v>
      </c>
      <c r="I2993" s="26">
        <v>84.783333333333331</v>
      </c>
      <c r="J2993" s="26">
        <v>49.81666666666667</v>
      </c>
      <c r="K2993">
        <v>197</v>
      </c>
      <c r="L2993">
        <v>3.3916666666666666</v>
      </c>
      <c r="M2993">
        <v>9.2583333333333329</v>
      </c>
      <c r="N2993">
        <v>37.337499999999999</v>
      </c>
      <c r="O2993" s="1">
        <f t="shared" si="875"/>
        <v>23388.038354300192</v>
      </c>
      <c r="Q2993" s="1">
        <f t="shared" si="879"/>
        <v>4973.6181099859805</v>
      </c>
      <c r="R2993" s="2">
        <f t="shared" si="880"/>
        <v>5.2620499273959993</v>
      </c>
      <c r="S2993" s="2"/>
      <c r="T2993" s="1">
        <f t="shared" si="881"/>
        <v>3400.0325566399079</v>
      </c>
      <c r="U2993" s="1">
        <f t="shared" si="882"/>
        <v>0</v>
      </c>
      <c r="V2993" s="1">
        <f t="shared" si="883"/>
        <v>901.69958328356529</v>
      </c>
      <c r="W2993" s="1">
        <f t="shared" si="884"/>
        <v>14012.977819077938</v>
      </c>
      <c r="X2993" s="2">
        <f t="shared" si="893"/>
        <v>47.759714411741882</v>
      </c>
      <c r="Y2993">
        <f t="shared" si="876"/>
        <v>1</v>
      </c>
      <c r="Z2993" s="26">
        <f t="shared" si="885"/>
        <v>0</v>
      </c>
      <c r="AA2993">
        <f t="shared" si="886"/>
        <v>42.438088181694603</v>
      </c>
      <c r="AB2993" s="28">
        <f t="shared" si="887"/>
        <v>40543.428571428572</v>
      </c>
      <c r="AC2993">
        <f t="shared" si="888"/>
        <v>12.374537037037037</v>
      </c>
      <c r="AD2993" s="31">
        <f t="shared" si="877"/>
        <v>9.166790738350004</v>
      </c>
      <c r="AE2993" s="31">
        <f t="shared" si="889"/>
        <v>18.008816638551917</v>
      </c>
      <c r="AF2993" s="15">
        <f t="shared" si="878"/>
        <v>2.9652777777777768</v>
      </c>
      <c r="AG2993" s="31">
        <f t="shared" si="890"/>
        <v>5.6762172475327315</v>
      </c>
      <c r="AH2993" s="31">
        <f t="shared" si="891"/>
        <v>34.594027103089807</v>
      </c>
      <c r="AI2993">
        <f t="shared" si="892"/>
        <v>99.710285312801801</v>
      </c>
    </row>
    <row r="2994" spans="1:35" x14ac:dyDescent="0.2">
      <c r="A2994">
        <v>32</v>
      </c>
      <c r="C2994" s="27" t="s">
        <v>3055</v>
      </c>
      <c r="D2994" s="26">
        <v>29.575749999999999</v>
      </c>
      <c r="E2994">
        <v>0</v>
      </c>
      <c r="F2994" s="26">
        <v>557.25</v>
      </c>
      <c r="G2994" s="26">
        <v>50.098333333333336</v>
      </c>
      <c r="H2994" s="26">
        <v>27.454999999999998</v>
      </c>
      <c r="I2994" s="26">
        <v>88.474999999999994</v>
      </c>
      <c r="J2994" s="26">
        <v>46.842500000000001</v>
      </c>
      <c r="K2994">
        <v>183.33333333333334</v>
      </c>
      <c r="L2994">
        <v>3.5583333333333331</v>
      </c>
      <c r="M2994">
        <v>10.674999999999999</v>
      </c>
      <c r="N2994">
        <v>37.519166666666663</v>
      </c>
      <c r="O2994" s="1">
        <f t="shared" si="875"/>
        <v>14364.053313299541</v>
      </c>
      <c r="Q2994" s="1">
        <f t="shared" si="879"/>
        <v>-1687.8835432322267</v>
      </c>
      <c r="R2994" s="2">
        <f t="shared" si="880"/>
        <v>-1.7857678815921547</v>
      </c>
      <c r="S2994" s="2"/>
      <c r="T2994" s="1">
        <f t="shared" si="881"/>
        <v>4358.9858842268941</v>
      </c>
      <c r="U2994" s="1">
        <f t="shared" si="882"/>
        <v>0</v>
      </c>
      <c r="V2994" s="1">
        <f t="shared" si="883"/>
        <v>1173.4853997864509</v>
      </c>
      <c r="W2994" s="1">
        <f t="shared" si="884"/>
        <v>10407.690424078999</v>
      </c>
      <c r="X2994" s="2">
        <f t="shared" si="893"/>
        <v>53.021764339137881</v>
      </c>
      <c r="Y2994">
        <f t="shared" si="876"/>
        <v>1</v>
      </c>
      <c r="Z2994" s="26">
        <f t="shared" si="885"/>
        <v>0</v>
      </c>
      <c r="AA2994">
        <f t="shared" si="886"/>
        <v>8.5464488456993752</v>
      </c>
      <c r="AB2994" s="28">
        <f t="shared" si="887"/>
        <v>40543.470238095237</v>
      </c>
      <c r="AC2994">
        <f t="shared" si="888"/>
        <v>10.05462962962963</v>
      </c>
      <c r="AD2994" s="31">
        <f t="shared" si="877"/>
        <v>8.1986160027176354</v>
      </c>
      <c r="AE2994" s="31">
        <f t="shared" si="889"/>
        <v>16.238708737514923</v>
      </c>
      <c r="AF2994" s="15">
        <f t="shared" si="878"/>
        <v>3.0662037037037018</v>
      </c>
      <c r="AG2994" s="31">
        <f t="shared" si="890"/>
        <v>5.7171423551803997</v>
      </c>
      <c r="AH2994" s="31">
        <f t="shared" si="891"/>
        <v>34.830716129301848</v>
      </c>
      <c r="AI2994">
        <f t="shared" si="892"/>
        <v>111.77514843942299</v>
      </c>
    </row>
    <row r="2995" spans="1:35" x14ac:dyDescent="0.2">
      <c r="A2995">
        <v>32</v>
      </c>
      <c r="C2995" s="27" t="s">
        <v>3056</v>
      </c>
      <c r="D2995" s="26">
        <v>29.561916666666669</v>
      </c>
      <c r="E2995">
        <v>0</v>
      </c>
      <c r="F2995" s="26">
        <v>236</v>
      </c>
      <c r="G2995" s="26">
        <v>45.905833333333334</v>
      </c>
      <c r="H2995" s="26">
        <v>27.176666666666666</v>
      </c>
      <c r="I2995" s="26">
        <v>91.808333333333337</v>
      </c>
      <c r="J2995" s="26">
        <v>43.665833333333332</v>
      </c>
      <c r="K2995">
        <v>161.5</v>
      </c>
      <c r="L2995">
        <v>1.9166666666666667</v>
      </c>
      <c r="M2995">
        <v>6.916666666666667</v>
      </c>
      <c r="N2995">
        <v>37.68</v>
      </c>
      <c r="O2995" s="1">
        <f t="shared" si="875"/>
        <v>6083.2957953139376</v>
      </c>
      <c r="Q2995" s="1">
        <f t="shared" si="879"/>
        <v>-6045.3580347097031</v>
      </c>
      <c r="R2995" s="2">
        <f t="shared" si="880"/>
        <v>-6.3959425722206653</v>
      </c>
      <c r="S2995" s="2"/>
      <c r="T2995" s="1">
        <f t="shared" si="881"/>
        <v>4101.97698665602</v>
      </c>
      <c r="U2995" s="1">
        <f t="shared" si="882"/>
        <v>0</v>
      </c>
      <c r="V2995" s="1">
        <f t="shared" si="883"/>
        <v>1097.3873797750184</v>
      </c>
      <c r="W2995" s="1">
        <f t="shared" si="884"/>
        <v>6805.8504257094237</v>
      </c>
      <c r="X2995" s="2">
        <f t="shared" si="893"/>
        <v>51.235996457545724</v>
      </c>
      <c r="Y2995">
        <f t="shared" si="876"/>
        <v>1</v>
      </c>
      <c r="Z2995" s="26">
        <f t="shared" si="885"/>
        <v>0</v>
      </c>
      <c r="AA2995">
        <f t="shared" si="886"/>
        <v>28.410638930713588</v>
      </c>
      <c r="AB2995" s="28">
        <f t="shared" si="887"/>
        <v>40543.511904761908</v>
      </c>
      <c r="AC2995">
        <f t="shared" si="888"/>
        <v>7.725462962962963</v>
      </c>
      <c r="AD2995" s="31">
        <f t="shared" si="877"/>
        <v>7.2652376830749654</v>
      </c>
      <c r="AE2995" s="31">
        <f t="shared" si="889"/>
        <v>14.509328735005132</v>
      </c>
      <c r="AF2995" s="15">
        <f t="shared" si="878"/>
        <v>3.1555555555555554</v>
      </c>
      <c r="AG2995" s="31">
        <f t="shared" si="890"/>
        <v>5.7535909333198232</v>
      </c>
      <c r="AH2995" s="31">
        <f t="shared" si="891"/>
        <v>35.04143749800884</v>
      </c>
      <c r="AI2995">
        <f t="shared" si="892"/>
        <v>123.43903788317826</v>
      </c>
    </row>
    <row r="2996" spans="1:35" x14ac:dyDescent="0.2">
      <c r="A2996">
        <v>32</v>
      </c>
      <c r="C2996" s="27" t="s">
        <v>3057</v>
      </c>
      <c r="D2996" s="26">
        <v>29.549499999999998</v>
      </c>
      <c r="E2996">
        <v>0</v>
      </c>
      <c r="F2996" s="26">
        <v>77.25</v>
      </c>
      <c r="G2996" s="26">
        <v>40.988333333333337</v>
      </c>
      <c r="H2996" s="26">
        <v>26.7075</v>
      </c>
      <c r="I2996" s="26">
        <v>94.816666666666663</v>
      </c>
      <c r="J2996" s="26">
        <v>39.623333333333335</v>
      </c>
      <c r="K2996">
        <v>169.58333333333334</v>
      </c>
      <c r="L2996">
        <v>2.15</v>
      </c>
      <c r="M2996">
        <v>6.7249999999999996</v>
      </c>
      <c r="N2996">
        <v>37.83</v>
      </c>
      <c r="O2996" s="1">
        <f t="shared" si="875"/>
        <v>1991.248305881363</v>
      </c>
      <c r="Q2996" s="1">
        <f t="shared" si="879"/>
        <v>-4659.8236124318428</v>
      </c>
      <c r="R2996" s="2">
        <f t="shared" si="880"/>
        <v>-4.9300577485520414</v>
      </c>
      <c r="S2996" s="2"/>
      <c r="T2996" s="1">
        <f t="shared" si="881"/>
        <v>3091.4958726365253</v>
      </c>
      <c r="U2996" s="1">
        <f t="shared" si="882"/>
        <v>0</v>
      </c>
      <c r="V2996" s="1">
        <f t="shared" si="883"/>
        <v>809.89328223712539</v>
      </c>
      <c r="W2996" s="1">
        <f t="shared" si="884"/>
        <v>2613.126645065217</v>
      </c>
      <c r="X2996" s="2">
        <f t="shared" si="893"/>
        <v>44.840053885325062</v>
      </c>
      <c r="Y2996">
        <f t="shared" si="876"/>
        <v>1</v>
      </c>
      <c r="Z2996" s="26">
        <f t="shared" si="885"/>
        <v>0</v>
      </c>
      <c r="AA2996">
        <f t="shared" si="886"/>
        <v>14.835751210635442</v>
      </c>
      <c r="AB2996" s="28">
        <f t="shared" si="887"/>
        <v>40543.553571428572</v>
      </c>
      <c r="AC2996">
        <f t="shared" si="888"/>
        <v>4.9935185185185205</v>
      </c>
      <c r="AD2996" s="31">
        <f t="shared" si="877"/>
        <v>6.2106456833784591</v>
      </c>
      <c r="AE2996" s="31">
        <f t="shared" si="889"/>
        <v>12.525039502938208</v>
      </c>
      <c r="AF2996" s="15">
        <f t="shared" si="878"/>
        <v>3.238888888888888</v>
      </c>
      <c r="AG2996" s="31">
        <f t="shared" si="890"/>
        <v>5.7877687569825023</v>
      </c>
      <c r="AH2996" s="31">
        <f t="shared" si="891"/>
        <v>35.238964714903872</v>
      </c>
      <c r="AI2996">
        <f t="shared" si="892"/>
        <v>136.55611837433756</v>
      </c>
    </row>
    <row r="2997" spans="1:35" x14ac:dyDescent="0.2">
      <c r="A2997">
        <v>32</v>
      </c>
      <c r="C2997" s="27" t="s">
        <v>3058</v>
      </c>
      <c r="D2997" s="26">
        <v>29.545999999999999</v>
      </c>
      <c r="E2997">
        <v>0</v>
      </c>
      <c r="F2997" s="26">
        <v>3</v>
      </c>
      <c r="G2997" s="26">
        <v>37.397500000000001</v>
      </c>
      <c r="H2997" s="26">
        <v>25.29</v>
      </c>
      <c r="I2997" s="26">
        <v>96.15</v>
      </c>
      <c r="J2997" s="26">
        <v>36.4</v>
      </c>
      <c r="K2997">
        <v>145.16666666666666</v>
      </c>
      <c r="L2997">
        <v>0.57499999999999996</v>
      </c>
      <c r="M2997">
        <v>2.95</v>
      </c>
      <c r="N2997">
        <v>37.931666666666665</v>
      </c>
      <c r="O2997" s="1">
        <f t="shared" si="875"/>
        <v>77.330031296363615</v>
      </c>
      <c r="Q2997" s="1">
        <f t="shared" si="879"/>
        <v>-2759.6511261432547</v>
      </c>
      <c r="R2997" s="2">
        <f t="shared" si="880"/>
        <v>-1.5663560546882174</v>
      </c>
      <c r="S2997" s="2"/>
      <c r="T2997" s="1">
        <f t="shared" si="881"/>
        <v>2492.6250323389277</v>
      </c>
      <c r="U2997" s="1">
        <f t="shared" si="882"/>
        <v>0</v>
      </c>
      <c r="V2997" s="1">
        <f t="shared" si="883"/>
        <v>640.45521295292497</v>
      </c>
      <c r="W2997" s="1">
        <f t="shared" si="884"/>
        <v>-441.95624788569739</v>
      </c>
      <c r="X2997" s="2">
        <f t="shared" si="893"/>
        <v>39.909996136773017</v>
      </c>
      <c r="Y2997">
        <f t="shared" si="876"/>
        <v>1</v>
      </c>
      <c r="Z2997" s="26">
        <f t="shared" si="885"/>
        <v>360</v>
      </c>
      <c r="AA2997">
        <f t="shared" si="886"/>
        <v>6.3126368372993324</v>
      </c>
      <c r="AB2997" s="28">
        <f t="shared" si="887"/>
        <v>40543.595238095237</v>
      </c>
      <c r="AC2997">
        <f t="shared" si="888"/>
        <v>2.9986111111111113</v>
      </c>
      <c r="AD2997" s="31">
        <f t="shared" si="877"/>
        <v>5.4706515091962267</v>
      </c>
      <c r="AE2997" s="31">
        <f t="shared" si="889"/>
        <v>11.112390178376376</v>
      </c>
      <c r="AF2997" s="15">
        <f t="shared" si="878"/>
        <v>3.2953703703703692</v>
      </c>
      <c r="AG2997" s="31">
        <f t="shared" si="890"/>
        <v>5.8110352953920819</v>
      </c>
      <c r="AH2997" s="31">
        <f t="shared" si="891"/>
        <v>35.373394841294456</v>
      </c>
      <c r="AI2997">
        <f t="shared" si="892"/>
        <v>145.85716003346349</v>
      </c>
    </row>
    <row r="2998" spans="1:35" x14ac:dyDescent="0.2">
      <c r="A2998">
        <v>32</v>
      </c>
      <c r="C2998" s="27" t="s">
        <v>3059</v>
      </c>
      <c r="D2998" s="26">
        <v>29.549250000000001</v>
      </c>
      <c r="E2998">
        <v>0</v>
      </c>
      <c r="F2998" s="26">
        <v>1</v>
      </c>
      <c r="G2998" s="26">
        <v>35.785833333333329</v>
      </c>
      <c r="H2998" s="26">
        <v>23.6525</v>
      </c>
      <c r="I2998" s="26">
        <v>96.166666666666671</v>
      </c>
      <c r="J2998" s="26">
        <v>34.798333333333332</v>
      </c>
      <c r="K2998">
        <v>102.33333333333333</v>
      </c>
      <c r="L2998">
        <v>0</v>
      </c>
      <c r="M2998">
        <v>0</v>
      </c>
      <c r="N2998">
        <v>37.99666666666667</v>
      </c>
      <c r="O2998" s="1">
        <f t="shared" si="875"/>
        <v>25.776677098787872</v>
      </c>
      <c r="Q2998" s="1">
        <f t="shared" si="879"/>
        <v>-1437.3989461124152</v>
      </c>
      <c r="R2998" s="2">
        <f t="shared" si="880"/>
        <v>-0.16742335940130615</v>
      </c>
      <c r="S2998" s="2"/>
      <c r="T2998" s="1">
        <f t="shared" si="881"/>
        <v>2504.7546647495319</v>
      </c>
      <c r="U2998" s="1">
        <f t="shared" si="882"/>
        <v>0</v>
      </c>
      <c r="V2998" s="1">
        <f t="shared" si="883"/>
        <v>637.30823344214718</v>
      </c>
      <c r="W2998" s="1">
        <f t="shared" si="884"/>
        <v>-1829.1886515456549</v>
      </c>
      <c r="X2998" s="2">
        <f t="shared" si="893"/>
        <v>38.343640082084804</v>
      </c>
      <c r="Y2998">
        <f t="shared" si="876"/>
        <v>1</v>
      </c>
      <c r="Z2998" s="26">
        <f t="shared" si="885"/>
        <v>360</v>
      </c>
      <c r="AA2998">
        <f t="shared" si="886"/>
        <v>6.5423753639585884</v>
      </c>
      <c r="AB2998" s="28">
        <f t="shared" si="887"/>
        <v>40543.636904761908</v>
      </c>
      <c r="AC2998">
        <f t="shared" si="888"/>
        <v>2.1032407407407385</v>
      </c>
      <c r="AD2998" s="31">
        <f t="shared" si="877"/>
        <v>5.1324615992777494</v>
      </c>
      <c r="AE2998" s="31">
        <f t="shared" si="889"/>
        <v>10.459346790724688</v>
      </c>
      <c r="AF2998" s="15">
        <f t="shared" si="878"/>
        <v>3.3314814814814833</v>
      </c>
      <c r="AG2998" s="31">
        <f t="shared" si="890"/>
        <v>5.825953763469073</v>
      </c>
      <c r="AH2998" s="31">
        <f t="shared" si="891"/>
        <v>35.459575760315282</v>
      </c>
      <c r="AI2998">
        <f t="shared" si="892"/>
        <v>150.30137656517866</v>
      </c>
    </row>
    <row r="2999" spans="1:35" x14ac:dyDescent="0.2">
      <c r="A2999">
        <v>32</v>
      </c>
      <c r="C2999" s="27" t="s">
        <v>3060</v>
      </c>
      <c r="D2999" s="26">
        <v>29.550249999999998</v>
      </c>
      <c r="E2999">
        <v>0</v>
      </c>
      <c r="F2999" s="26">
        <v>1</v>
      </c>
      <c r="G2999" s="26">
        <v>35.01166666666667</v>
      </c>
      <c r="H2999" s="26">
        <v>22.921666666666667</v>
      </c>
      <c r="I2999" s="26">
        <v>96.191666666666663</v>
      </c>
      <c r="J2999" s="26">
        <v>34.033333333333331</v>
      </c>
      <c r="K2999">
        <v>126.16666666666667</v>
      </c>
      <c r="L2999">
        <v>0</v>
      </c>
      <c r="M2999">
        <v>0</v>
      </c>
      <c r="N2999">
        <v>38.034166666666664</v>
      </c>
      <c r="O2999" s="1">
        <f t="shared" si="875"/>
        <v>25.776677098787872</v>
      </c>
      <c r="Q2999" s="1">
        <f t="shared" si="879"/>
        <v>-886.64257234143304</v>
      </c>
      <c r="R2999" s="2">
        <f t="shared" si="880"/>
        <v>0.41527267244635213</v>
      </c>
      <c r="S2999" s="2"/>
      <c r="T2999" s="1">
        <f t="shared" si="881"/>
        <v>2600.812816294459</v>
      </c>
      <c r="U2999" s="1">
        <f t="shared" si="882"/>
        <v>0</v>
      </c>
      <c r="V2999" s="1">
        <f t="shared" si="883"/>
        <v>659.94456159970264</v>
      </c>
      <c r="W2999" s="1">
        <f t="shared" si="884"/>
        <v>-2500.7415149476274</v>
      </c>
      <c r="X2999" s="2">
        <f t="shared" si="893"/>
        <v>38.176216722683499</v>
      </c>
      <c r="Y2999">
        <f t="shared" si="876"/>
        <v>1</v>
      </c>
      <c r="Z2999" s="26">
        <f t="shared" si="885"/>
        <v>360</v>
      </c>
      <c r="AA2999">
        <f t="shared" si="886"/>
        <v>10.014377057036114</v>
      </c>
      <c r="AB2999" s="28">
        <f t="shared" si="887"/>
        <v>40543.678571428572</v>
      </c>
      <c r="AC2999">
        <f t="shared" si="888"/>
        <v>1.67314814814815</v>
      </c>
      <c r="AD2999" s="31">
        <f t="shared" si="877"/>
        <v>4.9775421442438308</v>
      </c>
      <c r="AE2999" s="31">
        <f t="shared" si="889"/>
        <v>10.159513939828258</v>
      </c>
      <c r="AF2999" s="15">
        <f t="shared" si="878"/>
        <v>3.3523148148148132</v>
      </c>
      <c r="AG2999" s="31">
        <f t="shared" si="890"/>
        <v>5.8345759094636316</v>
      </c>
      <c r="AH2999" s="31">
        <f t="shared" si="891"/>
        <v>35.509378626070166</v>
      </c>
      <c r="AI2999">
        <f t="shared" si="892"/>
        <v>152.40338649368633</v>
      </c>
    </row>
    <row r="3000" spans="1:35" x14ac:dyDescent="0.2">
      <c r="A3000">
        <v>32</v>
      </c>
      <c r="C3000" s="27" t="s">
        <v>3061</v>
      </c>
      <c r="D3000" s="26">
        <v>29.548749999999998</v>
      </c>
      <c r="E3000">
        <v>0</v>
      </c>
      <c r="F3000" s="26">
        <v>1</v>
      </c>
      <c r="G3000" s="26">
        <v>35.085000000000001</v>
      </c>
      <c r="H3000" s="26">
        <v>23.533333333333335</v>
      </c>
      <c r="I3000" s="26">
        <v>95.583333333333329</v>
      </c>
      <c r="J3000" s="26">
        <v>33.948333333333331</v>
      </c>
      <c r="K3000">
        <v>134.16666666666666</v>
      </c>
      <c r="L3000">
        <v>0</v>
      </c>
      <c r="M3000">
        <v>0</v>
      </c>
      <c r="N3000">
        <v>38.071666666666665</v>
      </c>
      <c r="O3000" s="1">
        <f t="shared" si="875"/>
        <v>25.776677098787872</v>
      </c>
      <c r="Q3000" s="1">
        <f t="shared" si="879"/>
        <v>-876.87247458118713</v>
      </c>
      <c r="R3000" s="2">
        <f t="shared" si="880"/>
        <v>0.42560936116532155</v>
      </c>
      <c r="S3000" s="2"/>
      <c r="T3000" s="1">
        <f t="shared" si="881"/>
        <v>2567.3287728231148</v>
      </c>
      <c r="U3000" s="1">
        <f t="shared" si="882"/>
        <v>0</v>
      </c>
      <c r="V3000" s="1">
        <f t="shared" si="883"/>
        <v>653.49407535918306</v>
      </c>
      <c r="W3000" s="1">
        <f t="shared" si="884"/>
        <v>-2471.0939039350174</v>
      </c>
      <c r="X3000" s="2">
        <f t="shared" si="893"/>
        <v>38.591489395129848</v>
      </c>
      <c r="Y3000">
        <f t="shared" si="876"/>
        <v>1</v>
      </c>
      <c r="Z3000" s="26">
        <f t="shared" si="885"/>
        <v>360</v>
      </c>
      <c r="AA3000">
        <f t="shared" si="886"/>
        <v>12.295467878158082</v>
      </c>
      <c r="AB3000" s="28">
        <f t="shared" si="887"/>
        <v>40543.720238095237</v>
      </c>
      <c r="AC3000">
        <f t="shared" si="888"/>
        <v>1.7138888888888892</v>
      </c>
      <c r="AD3000" s="31">
        <f t="shared" si="877"/>
        <v>4.9605900530409865</v>
      </c>
      <c r="AE3000" s="31">
        <f t="shared" si="889"/>
        <v>10.12341279826593</v>
      </c>
      <c r="AF3000" s="15">
        <f t="shared" si="878"/>
        <v>3.3731481481481476</v>
      </c>
      <c r="AG3000" s="31">
        <f t="shared" si="890"/>
        <v>5.8432092935872006</v>
      </c>
      <c r="AH3000" s="31">
        <f t="shared" si="891"/>
        <v>35.55924237788907</v>
      </c>
      <c r="AI3000">
        <f t="shared" si="892"/>
        <v>152.9202074326943</v>
      </c>
    </row>
    <row r="3001" spans="1:35" x14ac:dyDescent="0.2">
      <c r="A3001">
        <v>32</v>
      </c>
      <c r="C3001" s="27" t="s">
        <v>3062</v>
      </c>
      <c r="D3001" s="26">
        <v>29.542000000000002</v>
      </c>
      <c r="E3001">
        <v>0</v>
      </c>
      <c r="F3001" s="26">
        <v>1</v>
      </c>
      <c r="G3001" s="26">
        <v>34.989166666666669</v>
      </c>
      <c r="H3001" s="26">
        <v>24.405000000000001</v>
      </c>
      <c r="I3001" s="26">
        <v>95.55</v>
      </c>
      <c r="J3001" s="26">
        <v>33.843333333333334</v>
      </c>
      <c r="K3001">
        <v>125.25</v>
      </c>
      <c r="L3001">
        <v>0</v>
      </c>
      <c r="M3001">
        <v>0</v>
      </c>
      <c r="N3001">
        <v>38.075833333333335</v>
      </c>
      <c r="O3001" s="1">
        <f t="shared" si="875"/>
        <v>25.776677098787872</v>
      </c>
      <c r="Q3001" s="1">
        <f t="shared" si="879"/>
        <v>-701.51245319966176</v>
      </c>
      <c r="R3001" s="2">
        <f t="shared" si="880"/>
        <v>0.61113892281906446</v>
      </c>
      <c r="S3001" s="2"/>
      <c r="T3001" s="1">
        <f t="shared" si="881"/>
        <v>2491.2785745091969</v>
      </c>
      <c r="U3001" s="1">
        <f t="shared" si="882"/>
        <v>0</v>
      </c>
      <c r="V3001" s="1">
        <f t="shared" si="883"/>
        <v>636.64621577499418</v>
      </c>
      <c r="W3001" s="1">
        <f t="shared" si="884"/>
        <v>-2553.8314230399856</v>
      </c>
      <c r="X3001" s="2">
        <f t="shared" si="893"/>
        <v>39.017098756295169</v>
      </c>
      <c r="Y3001">
        <f t="shared" si="876"/>
        <v>1</v>
      </c>
      <c r="Z3001" s="26">
        <f t="shared" si="885"/>
        <v>360</v>
      </c>
      <c r="AA3001">
        <f t="shared" si="886"/>
        <v>16.224236918659013</v>
      </c>
      <c r="AB3001" s="28">
        <f t="shared" si="887"/>
        <v>40543.761904761908</v>
      </c>
      <c r="AC3001">
        <f t="shared" si="888"/>
        <v>1.6606481481481496</v>
      </c>
      <c r="AD3001" s="31">
        <f t="shared" si="877"/>
        <v>4.9398904049255172</v>
      </c>
      <c r="AE3001" s="31">
        <f t="shared" si="889"/>
        <v>10.083122707859447</v>
      </c>
      <c r="AF3001" s="15">
        <f t="shared" si="878"/>
        <v>3.3754629629629642</v>
      </c>
      <c r="AG3001" s="31">
        <f t="shared" si="890"/>
        <v>5.8441692527456723</v>
      </c>
      <c r="AH3001" s="31">
        <f t="shared" si="891"/>
        <v>35.564786555870739</v>
      </c>
      <c r="AI3001">
        <f t="shared" si="892"/>
        <v>153.19576305424388</v>
      </c>
    </row>
    <row r="3002" spans="1:35" x14ac:dyDescent="0.2">
      <c r="A3002">
        <v>32</v>
      </c>
      <c r="C3002" s="27" t="s">
        <v>3063</v>
      </c>
      <c r="D3002" s="26">
        <v>29.531750000000002</v>
      </c>
      <c r="E3002">
        <v>0</v>
      </c>
      <c r="F3002" s="26">
        <v>1</v>
      </c>
      <c r="G3002" s="26">
        <v>34.18</v>
      </c>
      <c r="H3002" s="26">
        <v>24.061666666666667</v>
      </c>
      <c r="I3002" s="26">
        <v>95.5</v>
      </c>
      <c r="J3002" s="26">
        <v>33.024999999999999</v>
      </c>
      <c r="K3002">
        <v>159.25</v>
      </c>
      <c r="L3002">
        <v>0</v>
      </c>
      <c r="M3002">
        <v>0</v>
      </c>
      <c r="N3002">
        <v>38.075833333333335</v>
      </c>
      <c r="O3002" s="1">
        <f t="shared" si="875"/>
        <v>25.776677098787872</v>
      </c>
      <c r="Q3002" s="1">
        <f t="shared" si="879"/>
        <v>-238.7903318910877</v>
      </c>
      <c r="R3002" s="2">
        <f t="shared" si="880"/>
        <v>1.1006953887543167</v>
      </c>
      <c r="S3002" s="2"/>
      <c r="T3002" s="1">
        <f t="shared" si="881"/>
        <v>2654.0105900378699</v>
      </c>
      <c r="U3002" s="1">
        <f t="shared" si="882"/>
        <v>0</v>
      </c>
      <c r="V3002" s="1">
        <f t="shared" si="883"/>
        <v>678.8074669477553</v>
      </c>
      <c r="W3002" s="1">
        <f t="shared" si="884"/>
        <v>-3223.3158484643473</v>
      </c>
      <c r="X3002" s="2">
        <f t="shared" si="893"/>
        <v>39.628237679114235</v>
      </c>
      <c r="Y3002">
        <f t="shared" si="876"/>
        <v>1</v>
      </c>
      <c r="Z3002" s="26">
        <f t="shared" si="885"/>
        <v>360</v>
      </c>
      <c r="AA3002">
        <f t="shared" si="886"/>
        <v>29.683293808120073</v>
      </c>
      <c r="AB3002" s="28">
        <f t="shared" si="887"/>
        <v>40543.803571428572</v>
      </c>
      <c r="AC3002">
        <f t="shared" si="888"/>
        <v>1.211111111111111</v>
      </c>
      <c r="AD3002" s="31">
        <f t="shared" si="877"/>
        <v>4.7797513475316045</v>
      </c>
      <c r="AE3002" s="31">
        <f t="shared" si="889"/>
        <v>9.772238241067452</v>
      </c>
      <c r="AF3002" s="15">
        <f t="shared" si="878"/>
        <v>3.3754629629629642</v>
      </c>
      <c r="AG3002" s="31">
        <f t="shared" si="890"/>
        <v>5.8441692527456723</v>
      </c>
      <c r="AH3002" s="31">
        <f t="shared" si="891"/>
        <v>35.564786555870739</v>
      </c>
      <c r="AI3002">
        <f t="shared" si="892"/>
        <v>155.06480046859735</v>
      </c>
    </row>
    <row r="3003" spans="1:35" x14ac:dyDescent="0.2">
      <c r="A3003">
        <v>32</v>
      </c>
      <c r="C3003" s="27" t="s">
        <v>3064</v>
      </c>
      <c r="D3003" s="26">
        <v>29.524000000000001</v>
      </c>
      <c r="E3003">
        <v>0</v>
      </c>
      <c r="F3003" s="26">
        <v>1</v>
      </c>
      <c r="G3003" s="26">
        <v>33.523333333333333</v>
      </c>
      <c r="H3003" s="26">
        <v>24.184166666666666</v>
      </c>
      <c r="I3003" s="26">
        <v>95.4</v>
      </c>
      <c r="J3003" s="26">
        <v>32.342500000000001</v>
      </c>
      <c r="K3003">
        <v>163.33333333333334</v>
      </c>
      <c r="L3003">
        <v>0</v>
      </c>
      <c r="M3003">
        <v>0</v>
      </c>
      <c r="N3003">
        <v>38.030833333333334</v>
      </c>
      <c r="O3003" s="1">
        <f t="shared" si="875"/>
        <v>25.776677098787872</v>
      </c>
      <c r="Q3003" s="1">
        <f t="shared" si="879"/>
        <v>53.978444375587998</v>
      </c>
      <c r="R3003" s="2">
        <f t="shared" si="880"/>
        <v>1.4104425152586109</v>
      </c>
      <c r="S3003" s="2"/>
      <c r="T3003" s="1">
        <f t="shared" si="881"/>
        <v>2820.7872628712257</v>
      </c>
      <c r="U3003" s="1">
        <f t="shared" si="882"/>
        <v>0</v>
      </c>
      <c r="V3003" s="1">
        <f t="shared" si="883"/>
        <v>724.18444277151843</v>
      </c>
      <c r="W3003" s="1">
        <f t="shared" si="884"/>
        <v>-3729.3936736563946</v>
      </c>
      <c r="X3003" s="2">
        <f t="shared" si="893"/>
        <v>40.728933067868553</v>
      </c>
      <c r="Y3003">
        <f t="shared" si="876"/>
        <v>1</v>
      </c>
      <c r="Z3003" s="26">
        <f t="shared" si="885"/>
        <v>360</v>
      </c>
      <c r="AA3003">
        <f t="shared" si="886"/>
        <v>51.920667534334029</v>
      </c>
      <c r="AB3003" s="28">
        <f t="shared" si="887"/>
        <v>40543.845238095237</v>
      </c>
      <c r="AC3003">
        <f t="shared" si="888"/>
        <v>0.84629629629629632</v>
      </c>
      <c r="AD3003" s="31">
        <f t="shared" si="877"/>
        <v>4.6502929977865515</v>
      </c>
      <c r="AE3003" s="31">
        <f t="shared" si="889"/>
        <v>9.5202185785926012</v>
      </c>
      <c r="AF3003" s="15">
        <f t="shared" si="878"/>
        <v>3.350462962962963</v>
      </c>
      <c r="AG3003" s="31">
        <f t="shared" si="890"/>
        <v>5.8338090415955701</v>
      </c>
      <c r="AH3003" s="31">
        <f t="shared" si="891"/>
        <v>35.504949240078048</v>
      </c>
      <c r="AI3003">
        <f t="shared" si="892"/>
        <v>156.2202007368505</v>
      </c>
    </row>
    <row r="3004" spans="1:35" x14ac:dyDescent="0.2">
      <c r="A3004">
        <v>32</v>
      </c>
      <c r="C3004" s="27" t="s">
        <v>3065</v>
      </c>
      <c r="D3004" s="26">
        <v>29.528750000000002</v>
      </c>
      <c r="E3004">
        <v>0</v>
      </c>
      <c r="F3004" s="26">
        <v>1</v>
      </c>
      <c r="G3004" s="26">
        <v>33.198333333333331</v>
      </c>
      <c r="H3004" s="26">
        <v>23.710833333333333</v>
      </c>
      <c r="I3004" s="26">
        <v>95.174999999999997</v>
      </c>
      <c r="J3004" s="26">
        <v>31.961666666666666</v>
      </c>
      <c r="K3004">
        <v>169.91666666666666</v>
      </c>
      <c r="L3004">
        <v>0</v>
      </c>
      <c r="M3004">
        <v>0</v>
      </c>
      <c r="N3004">
        <v>37.993333333333332</v>
      </c>
      <c r="O3004" s="1">
        <f t="shared" si="875"/>
        <v>25.776677098787872</v>
      </c>
      <c r="Q3004" s="1">
        <f t="shared" si="879"/>
        <v>-114.682926740498</v>
      </c>
      <c r="R3004" s="2">
        <f t="shared" si="880"/>
        <v>-0.12133365951775886</v>
      </c>
      <c r="S3004" s="2"/>
      <c r="T3004" s="1">
        <f t="shared" si="881"/>
        <v>3141.9601819054028</v>
      </c>
      <c r="U3004" s="1">
        <f t="shared" si="882"/>
        <v>0</v>
      </c>
      <c r="V3004" s="1">
        <f t="shared" si="883"/>
        <v>809.0015802249651</v>
      </c>
      <c r="W3004" s="1">
        <f t="shared" si="884"/>
        <v>-3967.2640410831764</v>
      </c>
      <c r="X3004" s="2">
        <f t="shared" si="893"/>
        <v>42.139375583127162</v>
      </c>
      <c r="Y3004">
        <f t="shared" si="876"/>
        <v>1</v>
      </c>
      <c r="Z3004" s="26">
        <f t="shared" si="885"/>
        <v>0</v>
      </c>
      <c r="AA3004">
        <f t="shared" si="886"/>
        <v>79.942236512598342</v>
      </c>
      <c r="AB3004" s="28">
        <f t="shared" si="887"/>
        <v>40543.886904761908</v>
      </c>
      <c r="AC3004">
        <f t="shared" si="888"/>
        <v>0.66574074074073919</v>
      </c>
      <c r="AD3004" s="31">
        <f t="shared" si="877"/>
        <v>4.5789385490705889</v>
      </c>
      <c r="AE3004" s="31">
        <f t="shared" si="889"/>
        <v>9.3803209796537885</v>
      </c>
      <c r="AF3004" s="15">
        <f t="shared" si="878"/>
        <v>3.3296296296296291</v>
      </c>
      <c r="AG3004" s="31">
        <f t="shared" si="890"/>
        <v>5.8251878939397921</v>
      </c>
      <c r="AH3004" s="31">
        <f t="shared" si="891"/>
        <v>35.455151783395372</v>
      </c>
      <c r="AI3004">
        <f t="shared" si="892"/>
        <v>156.76188279209438</v>
      </c>
    </row>
    <row r="3005" spans="1:35" x14ac:dyDescent="0.2">
      <c r="A3005">
        <v>32</v>
      </c>
      <c r="C3005" s="27" t="s">
        <v>3066</v>
      </c>
      <c r="D3005" s="26">
        <v>29.52975</v>
      </c>
      <c r="E3005">
        <v>0</v>
      </c>
      <c r="F3005" s="26">
        <v>1</v>
      </c>
      <c r="G3005" s="26">
        <v>33.066666666666663</v>
      </c>
      <c r="H3005" s="26">
        <v>23.243333333333332</v>
      </c>
      <c r="I3005" s="26">
        <v>95.108333333333334</v>
      </c>
      <c r="J3005" s="26">
        <v>31.815000000000001</v>
      </c>
      <c r="K3005">
        <v>169</v>
      </c>
      <c r="L3005">
        <v>0</v>
      </c>
      <c r="M3005">
        <v>0</v>
      </c>
      <c r="N3005">
        <v>37.923333333333332</v>
      </c>
      <c r="O3005" s="1">
        <f t="shared" si="875"/>
        <v>25.776677098787872</v>
      </c>
      <c r="Q3005" s="1">
        <f t="shared" si="879"/>
        <v>-136.17614258883003</v>
      </c>
      <c r="R3005" s="2">
        <f t="shared" si="880"/>
        <v>-0.14407331752791935</v>
      </c>
      <c r="S3005" s="2"/>
      <c r="T3005" s="1">
        <f t="shared" si="881"/>
        <v>3200.9795467237609</v>
      </c>
      <c r="U3005" s="1">
        <f t="shared" si="882"/>
        <v>0</v>
      </c>
      <c r="V3005" s="1">
        <f t="shared" si="883"/>
        <v>822.73159092951778</v>
      </c>
      <c r="W3005" s="1">
        <f t="shared" si="884"/>
        <v>-4018.285511197907</v>
      </c>
      <c r="X3005" s="2">
        <f t="shared" si="893"/>
        <v>42.018041923609402</v>
      </c>
      <c r="Y3005">
        <f t="shared" si="876"/>
        <v>1</v>
      </c>
      <c r="Z3005" s="26">
        <f t="shared" si="885"/>
        <v>0</v>
      </c>
      <c r="AA3005">
        <f t="shared" si="886"/>
        <v>80.127118990606704</v>
      </c>
      <c r="AB3005" s="28">
        <f t="shared" si="887"/>
        <v>40543.928571428572</v>
      </c>
      <c r="AC3005">
        <f t="shared" si="888"/>
        <v>0.59259259259259045</v>
      </c>
      <c r="AD3005" s="31">
        <f t="shared" si="877"/>
        <v>4.5514818403234418</v>
      </c>
      <c r="AE3005" s="31">
        <f t="shared" si="889"/>
        <v>9.3265652540480275</v>
      </c>
      <c r="AF3005" s="15">
        <f t="shared" si="878"/>
        <v>3.2907407407407399</v>
      </c>
      <c r="AG3005" s="31">
        <f t="shared" si="890"/>
        <v>5.8091251070832461</v>
      </c>
      <c r="AH3005" s="31">
        <f t="shared" si="891"/>
        <v>35.362359204854066</v>
      </c>
      <c r="AI3005">
        <f t="shared" si="892"/>
        <v>156.52719323224591</v>
      </c>
    </row>
    <row r="3006" spans="1:35" x14ac:dyDescent="0.2">
      <c r="A3006">
        <v>32</v>
      </c>
      <c r="C3006" s="27" t="s">
        <v>3067</v>
      </c>
      <c r="D3006" s="26">
        <v>29.532250000000001</v>
      </c>
      <c r="E3006">
        <v>0</v>
      </c>
      <c r="F3006" s="26">
        <v>1</v>
      </c>
      <c r="G3006" s="26">
        <v>32.735833333333332</v>
      </c>
      <c r="H3006" s="26">
        <v>23.299166666666665</v>
      </c>
      <c r="I3006" s="26">
        <v>94.841666666666669</v>
      </c>
      <c r="J3006" s="26">
        <v>31.414166666666667</v>
      </c>
      <c r="K3006">
        <v>180.5</v>
      </c>
      <c r="L3006">
        <v>0</v>
      </c>
      <c r="M3006">
        <v>0</v>
      </c>
      <c r="N3006">
        <v>37.866666666666667</v>
      </c>
      <c r="O3006" s="1">
        <f t="shared" si="875"/>
        <v>25.776677098787872</v>
      </c>
      <c r="Q3006" s="1">
        <f t="shared" si="879"/>
        <v>133.31896741352887</v>
      </c>
      <c r="R3006" s="2">
        <f t="shared" si="880"/>
        <v>1.4943841819203754</v>
      </c>
      <c r="S3006" s="2"/>
      <c r="T3006" s="1">
        <f t="shared" si="881"/>
        <v>3166.8966155515382</v>
      </c>
      <c r="U3006" s="1">
        <f t="shared" si="882"/>
        <v>0</v>
      </c>
      <c r="V3006" s="1">
        <f t="shared" si="883"/>
        <v>813.74626263558343</v>
      </c>
      <c r="W3006" s="1">
        <f t="shared" si="884"/>
        <v>-4245.124209410691</v>
      </c>
      <c r="X3006" s="2">
        <f t="shared" si="893"/>
        <v>41.873968606081483</v>
      </c>
      <c r="Y3006">
        <f t="shared" si="876"/>
        <v>1</v>
      </c>
      <c r="Z3006" s="26">
        <f t="shared" si="885"/>
        <v>360</v>
      </c>
      <c r="AA3006">
        <f t="shared" si="886"/>
        <v>83.50551626304393</v>
      </c>
      <c r="AB3006" s="28">
        <f t="shared" si="887"/>
        <v>40543.970238095237</v>
      </c>
      <c r="AC3006">
        <f t="shared" si="888"/>
        <v>0.40879629629629555</v>
      </c>
      <c r="AD3006" s="31">
        <f t="shared" si="877"/>
        <v>4.4784591143401711</v>
      </c>
      <c r="AE3006" s="31">
        <f t="shared" si="889"/>
        <v>9.183098117021018</v>
      </c>
      <c r="AF3006" s="15">
        <f t="shared" si="878"/>
        <v>3.2592592592592595</v>
      </c>
      <c r="AG3006" s="31">
        <f t="shared" si="890"/>
        <v>5.7961504889297091</v>
      </c>
      <c r="AH3006" s="31">
        <f t="shared" si="891"/>
        <v>35.28739633871573</v>
      </c>
      <c r="AI3006">
        <f t="shared" si="892"/>
        <v>156.93904090882859</v>
      </c>
    </row>
    <row r="3007" spans="1:35" x14ac:dyDescent="0.2">
      <c r="A3007">
        <v>32</v>
      </c>
      <c r="C3007" s="27" t="s">
        <v>3068</v>
      </c>
      <c r="D3007" s="26">
        <v>29.541250000000002</v>
      </c>
      <c r="E3007">
        <v>0</v>
      </c>
      <c r="F3007" s="26">
        <v>1</v>
      </c>
      <c r="G3007" s="26">
        <v>32.762500000000003</v>
      </c>
      <c r="H3007" s="26">
        <v>23.574999999999999</v>
      </c>
      <c r="I3007" s="26">
        <v>94.75833333333334</v>
      </c>
      <c r="J3007" s="26">
        <v>31.420833333333334</v>
      </c>
      <c r="K3007">
        <v>195.41666666666666</v>
      </c>
      <c r="L3007">
        <v>0</v>
      </c>
      <c r="M3007">
        <v>0</v>
      </c>
      <c r="N3007">
        <v>37.789166666666667</v>
      </c>
      <c r="O3007" s="1">
        <f t="shared" si="875"/>
        <v>25.776677098787872</v>
      </c>
      <c r="Q3007" s="1">
        <f t="shared" si="879"/>
        <v>-218.11176918565928</v>
      </c>
      <c r="R3007" s="2">
        <f t="shared" si="880"/>
        <v>-0.23076058391038121</v>
      </c>
      <c r="S3007" s="2"/>
      <c r="T3007" s="1">
        <f t="shared" si="881"/>
        <v>3374.6525082310231</v>
      </c>
      <c r="U3007" s="1">
        <f t="shared" si="882"/>
        <v>0</v>
      </c>
      <c r="V3007" s="1">
        <f t="shared" si="883"/>
        <v>871.85921361103203</v>
      </c>
      <c r="W3007" s="1">
        <f t="shared" si="884"/>
        <v>-4158.939293676347</v>
      </c>
      <c r="X3007" s="2">
        <f t="shared" si="893"/>
        <v>43.368352788001857</v>
      </c>
      <c r="Y3007">
        <f t="shared" si="876"/>
        <v>1</v>
      </c>
      <c r="Z3007" s="26">
        <f t="shared" si="885"/>
        <v>0</v>
      </c>
      <c r="AA3007">
        <f t="shared" si="886"/>
        <v>112.48411336076671</v>
      </c>
      <c r="AB3007" s="28">
        <f t="shared" si="887"/>
        <v>40544.011904761908</v>
      </c>
      <c r="AC3007">
        <f t="shared" si="888"/>
        <v>0.42361111111111266</v>
      </c>
      <c r="AD3007" s="31">
        <f t="shared" si="877"/>
        <v>4.4793508683724177</v>
      </c>
      <c r="AE3007" s="31">
        <f t="shared" si="889"/>
        <v>9.1844292714246514</v>
      </c>
      <c r="AF3007" s="15">
        <f t="shared" si="878"/>
        <v>3.2162037037037035</v>
      </c>
      <c r="AG3007" s="31">
        <f t="shared" si="890"/>
        <v>5.7784471234172328</v>
      </c>
      <c r="AH3007" s="31">
        <f t="shared" si="891"/>
        <v>35.18509762118164</v>
      </c>
      <c r="AI3007">
        <f t="shared" si="892"/>
        <v>156.31601811873901</v>
      </c>
    </row>
    <row r="3008" spans="1:35" x14ac:dyDescent="0.2">
      <c r="A3008">
        <v>32</v>
      </c>
      <c r="C3008" s="27" t="s">
        <v>3069</v>
      </c>
      <c r="D3008" s="26">
        <v>29.5365</v>
      </c>
      <c r="E3008">
        <v>0</v>
      </c>
      <c r="F3008" s="26">
        <v>1</v>
      </c>
      <c r="G3008" s="26">
        <v>32.662500000000001</v>
      </c>
      <c r="H3008" s="26">
        <v>22.958333333333332</v>
      </c>
      <c r="I3008" s="26">
        <v>94.575000000000003</v>
      </c>
      <c r="J3008" s="26">
        <v>31.270833333333332</v>
      </c>
      <c r="K3008">
        <v>204.5</v>
      </c>
      <c r="L3008">
        <v>0</v>
      </c>
      <c r="M3008">
        <v>0</v>
      </c>
      <c r="N3008">
        <v>37.722500000000004</v>
      </c>
      <c r="O3008" s="1">
        <f t="shared" si="875"/>
        <v>25.776677098787872</v>
      </c>
      <c r="Q3008" s="1">
        <f t="shared" si="879"/>
        <v>-270.84032605719449</v>
      </c>
      <c r="R3008" s="2">
        <f t="shared" si="880"/>
        <v>-0.28654699386824983</v>
      </c>
      <c r="S3008" s="2"/>
      <c r="T3008" s="1">
        <f t="shared" si="881"/>
        <v>3440.4472699403445</v>
      </c>
      <c r="U3008" s="1">
        <f t="shared" si="882"/>
        <v>0</v>
      </c>
      <c r="V3008" s="1">
        <f t="shared" si="883"/>
        <v>886.58190573953345</v>
      </c>
      <c r="W3008" s="1">
        <f t="shared" si="884"/>
        <v>-4186.5184667113399</v>
      </c>
      <c r="X3008" s="2">
        <f t="shared" si="893"/>
        <v>43.137592204091476</v>
      </c>
      <c r="Y3008">
        <f t="shared" si="876"/>
        <v>1</v>
      </c>
      <c r="Z3008" s="26">
        <f t="shared" si="885"/>
        <v>0</v>
      </c>
      <c r="AA3008">
        <f t="shared" si="886"/>
        <v>109.72755668421799</v>
      </c>
      <c r="AB3008" s="28">
        <f t="shared" si="887"/>
        <v>40544.053571428572</v>
      </c>
      <c r="AC3008">
        <f t="shared" si="888"/>
        <v>0.36805555555555636</v>
      </c>
      <c r="AD3008" s="31">
        <f t="shared" si="877"/>
        <v>4.4526426448260459</v>
      </c>
      <c r="AE3008" s="31">
        <f t="shared" si="889"/>
        <v>9.1315212893198492</v>
      </c>
      <c r="AF3008" s="15">
        <f t="shared" si="878"/>
        <v>3.1791666666666685</v>
      </c>
      <c r="AG3008" s="31">
        <f t="shared" si="890"/>
        <v>5.7632565510885989</v>
      </c>
      <c r="AH3008" s="31">
        <f t="shared" si="891"/>
        <v>35.097305418967856</v>
      </c>
      <c r="AI3008">
        <f t="shared" si="892"/>
        <v>156.10629418744381</v>
      </c>
    </row>
    <row r="3009" spans="1:35" x14ac:dyDescent="0.2">
      <c r="A3009">
        <v>32</v>
      </c>
      <c r="C3009" s="27" t="s">
        <v>3070</v>
      </c>
      <c r="D3009" s="26">
        <v>29.545249999999999</v>
      </c>
      <c r="E3009">
        <v>0</v>
      </c>
      <c r="F3009" s="26">
        <v>1</v>
      </c>
      <c r="G3009" s="26">
        <v>32.789166666666667</v>
      </c>
      <c r="H3009" s="26">
        <v>22.643333333333334</v>
      </c>
      <c r="I3009" s="26">
        <v>94.716666666666669</v>
      </c>
      <c r="J3009" s="26">
        <v>31.435000000000002</v>
      </c>
      <c r="K3009">
        <v>165.83333333333331</v>
      </c>
      <c r="L3009">
        <v>0</v>
      </c>
      <c r="M3009">
        <v>0</v>
      </c>
      <c r="N3009">
        <v>37.644999999999996</v>
      </c>
      <c r="O3009" s="1">
        <f t="shared" si="875"/>
        <v>25.776677098787872</v>
      </c>
      <c r="Q3009" s="1">
        <f t="shared" si="879"/>
        <v>-443.27716054426901</v>
      </c>
      <c r="R3009" s="2">
        <f t="shared" si="880"/>
        <v>-0.46898384614110439</v>
      </c>
      <c r="S3009" s="2"/>
      <c r="T3009" s="1">
        <f t="shared" si="881"/>
        <v>3445.2983434061512</v>
      </c>
      <c r="U3009" s="1">
        <f t="shared" si="882"/>
        <v>0</v>
      </c>
      <c r="V3009" s="1">
        <f t="shared" si="883"/>
        <v>886.20770684996705</v>
      </c>
      <c r="W3009" s="1">
        <f t="shared" si="884"/>
        <v>-4017.5960318720272</v>
      </c>
      <c r="X3009" s="2">
        <f t="shared" si="893"/>
        <v>42.851045210223226</v>
      </c>
      <c r="Y3009">
        <f t="shared" si="876"/>
        <v>1</v>
      </c>
      <c r="Z3009" s="26">
        <f t="shared" si="885"/>
        <v>0</v>
      </c>
      <c r="AA3009">
        <f t="shared" si="886"/>
        <v>101.24139982528388</v>
      </c>
      <c r="AB3009" s="28">
        <f t="shared" si="887"/>
        <v>40544.095238095237</v>
      </c>
      <c r="AC3009">
        <f t="shared" si="888"/>
        <v>0.43842592592592589</v>
      </c>
      <c r="AD3009" s="31">
        <f t="shared" si="877"/>
        <v>4.482210484752283</v>
      </c>
      <c r="AE3009" s="31">
        <f t="shared" si="889"/>
        <v>9.1897949541844675</v>
      </c>
      <c r="AF3009" s="15">
        <f t="shared" si="878"/>
        <v>3.1361111111111089</v>
      </c>
      <c r="AG3009" s="31">
        <f t="shared" si="890"/>
        <v>5.7456417385611918</v>
      </c>
      <c r="AH3009" s="31">
        <f t="shared" si="891"/>
        <v>34.995486780359819</v>
      </c>
      <c r="AI3009">
        <f t="shared" si="892"/>
        <v>155.1438192589662</v>
      </c>
    </row>
    <row r="3010" spans="1:35" x14ac:dyDescent="0.2">
      <c r="A3010">
        <v>32</v>
      </c>
      <c r="C3010" s="27" t="s">
        <v>3071</v>
      </c>
      <c r="D3010" s="26">
        <v>29.565583333333333</v>
      </c>
      <c r="E3010">
        <v>0</v>
      </c>
      <c r="F3010" s="26">
        <v>1</v>
      </c>
      <c r="G3010" s="26">
        <v>31.949166666666667</v>
      </c>
      <c r="H3010" s="26">
        <v>19.419166666666666</v>
      </c>
      <c r="I3010" s="26">
        <v>94.541666666666671</v>
      </c>
      <c r="J3010" s="26">
        <v>30.554166666666667</v>
      </c>
      <c r="K3010">
        <v>226.83333333333334</v>
      </c>
      <c r="L3010">
        <v>0</v>
      </c>
      <c r="M3010">
        <v>0</v>
      </c>
      <c r="N3010">
        <v>37.575833333333335</v>
      </c>
      <c r="O3010" s="1">
        <f t="shared" si="875"/>
        <v>25.776677098787872</v>
      </c>
      <c r="Q3010" s="1">
        <f t="shared" si="879"/>
        <v>-386.22393689920295</v>
      </c>
      <c r="R3010" s="2">
        <f t="shared" si="880"/>
        <v>-0.40862197180731608</v>
      </c>
      <c r="S3010" s="2"/>
      <c r="T3010" s="1">
        <f t="shared" si="881"/>
        <v>3915.0411260214159</v>
      </c>
      <c r="U3010" s="1">
        <f t="shared" si="882"/>
        <v>0</v>
      </c>
      <c r="V3010" s="1">
        <f t="shared" si="883"/>
        <v>995.86936930128638</v>
      </c>
      <c r="W3010" s="1">
        <f t="shared" si="884"/>
        <v>-4655.3644083061536</v>
      </c>
      <c r="X3010" s="2">
        <f t="shared" si="893"/>
        <v>42.382061364082119</v>
      </c>
      <c r="Y3010">
        <f t="shared" si="876"/>
        <v>1</v>
      </c>
      <c r="Z3010" s="26">
        <f t="shared" si="885"/>
        <v>0</v>
      </c>
      <c r="AA3010">
        <f t="shared" si="886"/>
        <v>108.84529176735947</v>
      </c>
      <c r="AB3010" s="28">
        <f t="shared" si="887"/>
        <v>40544.136904761908</v>
      </c>
      <c r="AC3010">
        <f t="shared" si="888"/>
        <v>-2.8240740740740712E-2</v>
      </c>
      <c r="AD3010" s="31">
        <f t="shared" si="877"/>
        <v>4.3242726327594143</v>
      </c>
      <c r="AE3010" s="31">
        <f t="shared" si="889"/>
        <v>8.8811265988041779</v>
      </c>
      <c r="AF3010" s="15">
        <f t="shared" si="878"/>
        <v>3.0976851851851861</v>
      </c>
      <c r="AG3010" s="31">
        <f t="shared" si="890"/>
        <v>5.7299610635728637</v>
      </c>
      <c r="AH3010" s="31">
        <f t="shared" si="891"/>
        <v>34.904833681545746</v>
      </c>
      <c r="AI3010">
        <f t="shared" si="892"/>
        <v>156.45452698144229</v>
      </c>
    </row>
    <row r="3011" spans="1:35" x14ac:dyDescent="0.2">
      <c r="A3011">
        <v>32</v>
      </c>
      <c r="C3011" s="27" t="s">
        <v>3072</v>
      </c>
      <c r="D3011" s="26">
        <v>29.599</v>
      </c>
      <c r="E3011">
        <v>0</v>
      </c>
      <c r="F3011" s="26">
        <v>1</v>
      </c>
      <c r="G3011" s="26">
        <v>32.156666666666666</v>
      </c>
      <c r="H3011" s="26">
        <v>21.270833333333332</v>
      </c>
      <c r="I3011" s="26">
        <v>94.2</v>
      </c>
      <c r="J3011" s="26">
        <v>30.675833333333333</v>
      </c>
      <c r="K3011">
        <v>212</v>
      </c>
      <c r="L3011">
        <v>0</v>
      </c>
      <c r="M3011">
        <v>0</v>
      </c>
      <c r="N3011">
        <v>37.485833333333332</v>
      </c>
      <c r="O3011" s="1">
        <f t="shared" si="875"/>
        <v>25.776677098787872</v>
      </c>
      <c r="Q3011" s="1">
        <f t="shared" si="879"/>
        <v>-151.9107544068541</v>
      </c>
      <c r="R3011" s="2">
        <f t="shared" si="880"/>
        <v>1.1926133173695468</v>
      </c>
      <c r="S3011" s="2"/>
      <c r="T3011" s="1">
        <f t="shared" si="881"/>
        <v>3529.6749475447723</v>
      </c>
      <c r="U3011" s="1">
        <f t="shared" si="882"/>
        <v>0</v>
      </c>
      <c r="V3011" s="1">
        <f t="shared" si="883"/>
        <v>901.7196621704478</v>
      </c>
      <c r="W3011" s="1">
        <f t="shared" si="884"/>
        <v>-4409.2202889688742</v>
      </c>
      <c r="X3011" s="2">
        <f t="shared" si="893"/>
        <v>41.973439392274805</v>
      </c>
      <c r="Y3011">
        <f t="shared" si="876"/>
        <v>1</v>
      </c>
      <c r="Z3011" s="26">
        <f t="shared" si="885"/>
        <v>360</v>
      </c>
      <c r="AA3011">
        <f t="shared" si="886"/>
        <v>96.369026746243847</v>
      </c>
      <c r="AB3011" s="28">
        <f t="shared" si="887"/>
        <v>40544.178571428572</v>
      </c>
      <c r="AC3011">
        <f t="shared" si="888"/>
        <v>8.703703703703683E-2</v>
      </c>
      <c r="AD3011" s="31">
        <f t="shared" si="877"/>
        <v>4.3450646789937366</v>
      </c>
      <c r="AE3011" s="31">
        <f t="shared" si="889"/>
        <v>8.9200640599257923</v>
      </c>
      <c r="AF3011" s="15">
        <f t="shared" si="878"/>
        <v>3.0476851851851845</v>
      </c>
      <c r="AG3011" s="31">
        <f t="shared" si="890"/>
        <v>5.7096137462248322</v>
      </c>
      <c r="AH3011" s="31">
        <f t="shared" si="891"/>
        <v>34.787181618025656</v>
      </c>
      <c r="AI3011">
        <f t="shared" si="892"/>
        <v>155.51311075929635</v>
      </c>
    </row>
    <row r="3012" spans="1:35" x14ac:dyDescent="0.2">
      <c r="A3012">
        <v>32</v>
      </c>
      <c r="C3012" s="27" t="s">
        <v>3073</v>
      </c>
      <c r="D3012" s="26">
        <v>29.641249999999999</v>
      </c>
      <c r="E3012">
        <v>0</v>
      </c>
      <c r="F3012" s="26">
        <v>24.083333333333336</v>
      </c>
      <c r="G3012" s="26">
        <v>32.682499999999997</v>
      </c>
      <c r="H3012" s="26">
        <v>21.716666666666665</v>
      </c>
      <c r="I3012" s="26">
        <v>94.2</v>
      </c>
      <c r="J3012" s="26">
        <v>31.195833333333333</v>
      </c>
      <c r="K3012">
        <v>210.58333333333334</v>
      </c>
      <c r="L3012">
        <v>0</v>
      </c>
      <c r="M3012">
        <v>0</v>
      </c>
      <c r="N3012">
        <v>37.39</v>
      </c>
      <c r="O3012" s="1">
        <f t="shared" si="875"/>
        <v>620.7883067958079</v>
      </c>
      <c r="Q3012" s="1">
        <f t="shared" si="879"/>
        <v>-233.96555706237456</v>
      </c>
      <c r="R3012" s="2">
        <f t="shared" si="880"/>
        <v>-0.24753377025094975</v>
      </c>
      <c r="S3012" s="2"/>
      <c r="T3012" s="1">
        <f t="shared" si="881"/>
        <v>3656.996628374518</v>
      </c>
      <c r="U3012" s="1">
        <f t="shared" si="882"/>
        <v>0</v>
      </c>
      <c r="V3012" s="1">
        <f t="shared" si="883"/>
        <v>938.95935089154227</v>
      </c>
      <c r="W3012" s="1">
        <f t="shared" si="884"/>
        <v>-3894.8687118663315</v>
      </c>
      <c r="X3012" s="2">
        <f t="shared" si="893"/>
        <v>43.166052709644354</v>
      </c>
      <c r="Y3012">
        <f t="shared" si="876"/>
        <v>1</v>
      </c>
      <c r="Z3012" s="26">
        <f t="shared" si="885"/>
        <v>0</v>
      </c>
      <c r="AA3012">
        <f t="shared" si="886"/>
        <v>109.90487741589153</v>
      </c>
      <c r="AB3012" s="28">
        <f t="shared" si="887"/>
        <v>40544.220238095237</v>
      </c>
      <c r="AC3012">
        <f t="shared" si="888"/>
        <v>0.37916666666666521</v>
      </c>
      <c r="AD3012" s="31">
        <f t="shared" si="877"/>
        <v>4.4385763678600823</v>
      </c>
      <c r="AE3012" s="31">
        <f t="shared" si="889"/>
        <v>9.1023042741372162</v>
      </c>
      <c r="AF3012" s="15">
        <f t="shared" si="878"/>
        <v>2.9944444444444449</v>
      </c>
      <c r="AG3012" s="31">
        <f t="shared" si="890"/>
        <v>5.6880176262289153</v>
      </c>
      <c r="AH3012" s="31">
        <f t="shared" si="891"/>
        <v>34.662283724977812</v>
      </c>
      <c r="AI3012">
        <f t="shared" si="892"/>
        <v>153.66659645845363</v>
      </c>
    </row>
    <row r="3013" spans="1:35" x14ac:dyDescent="0.2">
      <c r="A3013">
        <v>32</v>
      </c>
      <c r="C3013" s="27" t="s">
        <v>3074</v>
      </c>
      <c r="D3013" s="26">
        <v>29.664000000000001</v>
      </c>
      <c r="E3013">
        <v>0</v>
      </c>
      <c r="F3013" s="26">
        <v>206.33333333333331</v>
      </c>
      <c r="G3013" s="26">
        <v>35.294166666666669</v>
      </c>
      <c r="H3013" s="26">
        <v>24.880833333333332</v>
      </c>
      <c r="I3013" s="26">
        <v>92.366666666666674</v>
      </c>
      <c r="J3013" s="26">
        <v>33.292499999999997</v>
      </c>
      <c r="K3013">
        <v>204.33333333333334</v>
      </c>
      <c r="L3013">
        <v>0</v>
      </c>
      <c r="M3013">
        <v>0</v>
      </c>
      <c r="N3013">
        <v>37.305</v>
      </c>
      <c r="O3013" s="1">
        <f t="shared" si="875"/>
        <v>5318.5877080498958</v>
      </c>
      <c r="Q3013" s="1">
        <f t="shared" si="879"/>
        <v>2961.9945459762921</v>
      </c>
      <c r="R3013" s="2">
        <f t="shared" si="880"/>
        <v>3.1337675794424489</v>
      </c>
      <c r="S3013" s="2"/>
      <c r="T3013" s="1">
        <f t="shared" si="881"/>
        <v>3075.3213780977726</v>
      </c>
      <c r="U3013" s="1">
        <f t="shared" si="882"/>
        <v>0</v>
      </c>
      <c r="V3013" s="1">
        <f t="shared" si="883"/>
        <v>796.54219896786617</v>
      </c>
      <c r="W3013" s="1">
        <f t="shared" si="884"/>
        <v>-1663.7136133357124</v>
      </c>
      <c r="X3013" s="2">
        <f t="shared" si="893"/>
        <v>42.918518939393408</v>
      </c>
      <c r="Y3013">
        <f t="shared" si="876"/>
        <v>1</v>
      </c>
      <c r="Z3013" s="26">
        <f t="shared" si="885"/>
        <v>0</v>
      </c>
      <c r="AA3013">
        <f t="shared" si="886"/>
        <v>58.13074757863339</v>
      </c>
      <c r="AB3013" s="28">
        <f t="shared" si="887"/>
        <v>40544.261904761908</v>
      </c>
      <c r="AC3013">
        <f t="shared" si="888"/>
        <v>1.8300925925925939</v>
      </c>
      <c r="AD3013" s="31">
        <f t="shared" si="877"/>
        <v>4.8338911330997707</v>
      </c>
      <c r="AE3013" s="31">
        <f t="shared" si="889"/>
        <v>9.8606809311942225</v>
      </c>
      <c r="AF3013" s="15">
        <f t="shared" si="878"/>
        <v>2.947222222222222</v>
      </c>
      <c r="AG3013" s="31">
        <f t="shared" si="890"/>
        <v>5.6689230650676157</v>
      </c>
      <c r="AH3013" s="31">
        <f t="shared" si="891"/>
        <v>34.55183168696221</v>
      </c>
      <c r="AI3013">
        <f t="shared" si="892"/>
        <v>148.44319834367712</v>
      </c>
    </row>
    <row r="3014" spans="1:35" x14ac:dyDescent="0.2">
      <c r="A3014">
        <v>32</v>
      </c>
      <c r="C3014" s="27" t="s">
        <v>3075</v>
      </c>
      <c r="D3014" s="26">
        <v>29.683166666666668</v>
      </c>
      <c r="E3014">
        <v>0</v>
      </c>
      <c r="F3014" s="26">
        <v>366</v>
      </c>
      <c r="G3014" s="26">
        <v>48.857500000000002</v>
      </c>
      <c r="H3014" s="26">
        <v>29.22</v>
      </c>
      <c r="I3014" s="26">
        <v>84.724999999999994</v>
      </c>
      <c r="J3014" s="26">
        <v>44.473333333333336</v>
      </c>
      <c r="K3014">
        <v>206.16666666666666</v>
      </c>
      <c r="L3014">
        <v>2.1749999999999998</v>
      </c>
      <c r="M3014">
        <v>6.2249999999999996</v>
      </c>
      <c r="N3014">
        <v>37.224166666666669</v>
      </c>
      <c r="O3014" s="1">
        <f t="shared" si="875"/>
        <v>9434.2638181563616</v>
      </c>
      <c r="Q3014" s="1">
        <f t="shared" si="879"/>
        <v>-3938.5976751840008</v>
      </c>
      <c r="R3014" s="2">
        <f t="shared" si="880"/>
        <v>-4.1670062221167283</v>
      </c>
      <c r="S3014" s="2"/>
      <c r="T3014" s="1">
        <f t="shared" si="881"/>
        <v>2869.8077848885223</v>
      </c>
      <c r="U3014" s="1">
        <f t="shared" si="882"/>
        <v>0</v>
      </c>
      <c r="V3014" s="1">
        <f t="shared" si="883"/>
        <v>760.29453932272747</v>
      </c>
      <c r="W3014" s="1">
        <f t="shared" si="884"/>
        <v>9625.1313892111793</v>
      </c>
      <c r="X3014" s="2">
        <f t="shared" si="893"/>
        <v>46.052286518835857</v>
      </c>
      <c r="Y3014">
        <f t="shared" si="876"/>
        <v>1</v>
      </c>
      <c r="Z3014" s="26">
        <f t="shared" si="885"/>
        <v>0</v>
      </c>
      <c r="AA3014">
        <f t="shared" si="886"/>
        <v>7.8692226749050613</v>
      </c>
      <c r="AB3014" s="28">
        <f t="shared" si="887"/>
        <v>40544.303571428572</v>
      </c>
      <c r="AC3014">
        <f t="shared" si="888"/>
        <v>9.3652777777777789</v>
      </c>
      <c r="AD3014" s="31">
        <f t="shared" si="877"/>
        <v>7.4951386380193892</v>
      </c>
      <c r="AE3014" s="31">
        <f t="shared" si="889"/>
        <v>14.881579437210252</v>
      </c>
      <c r="AF3014" s="15">
        <f t="shared" si="878"/>
        <v>2.9023148148148161</v>
      </c>
      <c r="AG3014" s="31">
        <f t="shared" si="890"/>
        <v>5.6508169263536505</v>
      </c>
      <c r="AH3014" s="31">
        <f t="shared" si="891"/>
        <v>34.447078425555766</v>
      </c>
      <c r="AI3014">
        <f t="shared" si="892"/>
        <v>117.62777991793322</v>
      </c>
    </row>
    <row r="3015" spans="1:35" x14ac:dyDescent="0.2">
      <c r="A3015">
        <v>32</v>
      </c>
      <c r="C3015" s="27" t="s">
        <v>3076</v>
      </c>
      <c r="D3015" s="26">
        <v>29.69425</v>
      </c>
      <c r="E3015">
        <v>0</v>
      </c>
      <c r="F3015" s="26">
        <v>322.58333333333331</v>
      </c>
      <c r="G3015" s="26">
        <v>58.318333333333335</v>
      </c>
      <c r="H3015" s="26">
        <v>31.055833333333332</v>
      </c>
      <c r="I3015" s="26">
        <v>82.258333333333326</v>
      </c>
      <c r="J3015" s="26">
        <v>52.94</v>
      </c>
      <c r="K3015">
        <v>233.83333333333334</v>
      </c>
      <c r="L3015">
        <v>3.5583333333333336</v>
      </c>
      <c r="M3015">
        <v>9.75</v>
      </c>
      <c r="N3015">
        <v>37.313333333333333</v>
      </c>
      <c r="O3015" s="1">
        <f t="shared" si="875"/>
        <v>8315.1264207839849</v>
      </c>
      <c r="Q3015" s="1">
        <f t="shared" si="879"/>
        <v>-11482.993463575267</v>
      </c>
      <c r="R3015" s="2">
        <f t="shared" si="880"/>
        <v>-10.795585540798474</v>
      </c>
      <c r="S3015" s="2"/>
      <c r="T3015" s="1">
        <f t="shared" si="881"/>
        <v>1846.358257197214</v>
      </c>
      <c r="U3015" s="1">
        <f t="shared" si="882"/>
        <v>0</v>
      </c>
      <c r="V3015" s="1">
        <f t="shared" si="883"/>
        <v>485.6387912602014</v>
      </c>
      <c r="W3015" s="1">
        <f t="shared" si="884"/>
        <v>17379.015887998354</v>
      </c>
      <c r="X3015" s="2">
        <f t="shared" si="893"/>
        <v>41.885280296719131</v>
      </c>
      <c r="Y3015">
        <f t="shared" si="876"/>
        <v>1</v>
      </c>
      <c r="Z3015" s="26">
        <f t="shared" si="885"/>
        <v>360</v>
      </c>
      <c r="AA3015">
        <f t="shared" si="886"/>
        <v>270.04523210417534</v>
      </c>
      <c r="AB3015" s="28">
        <f t="shared" si="887"/>
        <v>40544.345238095237</v>
      </c>
      <c r="AC3015">
        <f t="shared" si="888"/>
        <v>14.621296296296297</v>
      </c>
      <c r="AD3015" s="31">
        <f t="shared" si="877"/>
        <v>10.29830539296921</v>
      </c>
      <c r="AE3015" s="31">
        <f t="shared" si="889"/>
        <v>20.073799792709337</v>
      </c>
      <c r="AF3015" s="15">
        <f t="shared" si="878"/>
        <v>2.9518518518518513</v>
      </c>
      <c r="AG3015" s="31">
        <f t="shared" si="890"/>
        <v>5.6707925805231989</v>
      </c>
      <c r="AH3015" s="31">
        <f t="shared" si="891"/>
        <v>34.562646749376555</v>
      </c>
      <c r="AI3015">
        <f t="shared" si="892"/>
        <v>87.106947903483317</v>
      </c>
    </row>
    <row r="3016" spans="1:35" x14ac:dyDescent="0.2">
      <c r="A3016">
        <v>32</v>
      </c>
      <c r="C3016" s="27" t="s">
        <v>3077</v>
      </c>
      <c r="D3016" s="26">
        <v>29.693000000000001</v>
      </c>
      <c r="E3016">
        <v>0</v>
      </c>
      <c r="F3016" s="26">
        <v>892.33333333333337</v>
      </c>
      <c r="G3016" s="26">
        <v>56.444166666666668</v>
      </c>
      <c r="H3016" s="26">
        <v>30.231666666666666</v>
      </c>
      <c r="I3016" s="26">
        <v>84.9</v>
      </c>
      <c r="J3016" s="26">
        <v>51.970833333333331</v>
      </c>
      <c r="K3016">
        <v>240.5</v>
      </c>
      <c r="L3016">
        <v>3.833333333333333</v>
      </c>
      <c r="M3016">
        <v>11.65</v>
      </c>
      <c r="N3016">
        <v>37.524166666666666</v>
      </c>
      <c r="O3016" s="1">
        <f t="shared" si="875"/>
        <v>23001.388197818374</v>
      </c>
      <c r="Q3016" s="1">
        <f t="shared" si="879"/>
        <v>7071.4206745515276</v>
      </c>
      <c r="R3016" s="2">
        <f t="shared" si="880"/>
        <v>12.894843934448918</v>
      </c>
      <c r="S3016" s="2"/>
      <c r="T3016" s="1">
        <f t="shared" si="881"/>
        <v>146.28884123607648</v>
      </c>
      <c r="U3016" s="1">
        <f t="shared" si="882"/>
        <v>0</v>
      </c>
      <c r="V3016" s="1">
        <f t="shared" si="883"/>
        <v>37.136567377599228</v>
      </c>
      <c r="W3016" s="1">
        <f t="shared" si="884"/>
        <v>15653.938614659788</v>
      </c>
      <c r="X3016" s="2">
        <f t="shared" si="893"/>
        <v>31.089694755920657</v>
      </c>
      <c r="Y3016">
        <f t="shared" si="876"/>
        <v>0</v>
      </c>
      <c r="Z3016" s="26">
        <f t="shared" si="885"/>
        <v>1440</v>
      </c>
      <c r="AA3016">
        <f t="shared" si="886"/>
        <v>642.84924587280841</v>
      </c>
      <c r="AB3016" s="28">
        <f t="shared" si="887"/>
        <v>40544.386904761908</v>
      </c>
      <c r="AC3016">
        <f t="shared" si="888"/>
        <v>13.580092592592592</v>
      </c>
      <c r="AD3016" s="31">
        <f t="shared" si="877"/>
        <v>9.9340720584803304</v>
      </c>
      <c r="AE3016" s="31">
        <f t="shared" si="889"/>
        <v>19.434139951396059</v>
      </c>
      <c r="AF3016" s="15">
        <f t="shared" si="878"/>
        <v>3.0689814814814809</v>
      </c>
      <c r="AG3016" s="31">
        <f t="shared" si="890"/>
        <v>5.7182724005203101</v>
      </c>
      <c r="AH3016" s="31">
        <f t="shared" si="891"/>
        <v>34.837250396070601</v>
      </c>
      <c r="AI3016">
        <f t="shared" si="892"/>
        <v>92.603499993383352</v>
      </c>
    </row>
    <row r="3017" spans="1:35" x14ac:dyDescent="0.2">
      <c r="A3017">
        <v>32</v>
      </c>
      <c r="C3017" s="27" t="s">
        <v>3078</v>
      </c>
      <c r="D3017" s="26">
        <v>29.704750000000001</v>
      </c>
      <c r="E3017">
        <v>0</v>
      </c>
      <c r="F3017" s="26">
        <v>961.83333333333337</v>
      </c>
      <c r="G3017" s="26">
        <v>57.413333333333334</v>
      </c>
      <c r="H3017" s="26">
        <v>29.692499999999999</v>
      </c>
      <c r="I3017" s="26">
        <v>84.191666666666663</v>
      </c>
      <c r="J3017" s="26">
        <v>52.707499999999996</v>
      </c>
      <c r="K3017">
        <v>232.41666666666666</v>
      </c>
      <c r="L3017">
        <v>5.0999999999999996</v>
      </c>
      <c r="M3017">
        <v>14.574999999999999</v>
      </c>
      <c r="N3017">
        <v>37.740833333333335</v>
      </c>
      <c r="O3017" s="1">
        <f t="shared" si="875"/>
        <v>24792.86725618413</v>
      </c>
      <c r="Q3017" s="1">
        <f t="shared" si="879"/>
        <v>5345.8378102918532</v>
      </c>
      <c r="R3017" s="2">
        <f t="shared" si="880"/>
        <v>5.6558555239771575</v>
      </c>
      <c r="S3017" s="2"/>
      <c r="T3017" s="1">
        <f t="shared" si="881"/>
        <v>2436.7101789559633</v>
      </c>
      <c r="U3017" s="1">
        <f t="shared" si="882"/>
        <v>0</v>
      </c>
      <c r="V3017" s="1">
        <f t="shared" si="883"/>
        <v>642.40068295322385</v>
      </c>
      <c r="W3017" s="1">
        <f t="shared" si="884"/>
        <v>16276.538445924663</v>
      </c>
      <c r="X3017" s="2">
        <f t="shared" si="893"/>
        <v>43.984538690369575</v>
      </c>
      <c r="Y3017">
        <f t="shared" si="876"/>
        <v>1</v>
      </c>
      <c r="Z3017" s="26">
        <f t="shared" si="885"/>
        <v>0</v>
      </c>
      <c r="AA3017">
        <f t="shared" si="886"/>
        <v>180.33252556289213</v>
      </c>
      <c r="AB3017" s="28">
        <f t="shared" si="887"/>
        <v>40544.428571428572</v>
      </c>
      <c r="AC3017">
        <f t="shared" si="888"/>
        <v>14.118518518518519</v>
      </c>
      <c r="AD3017" s="31">
        <f t="shared" si="877"/>
        <v>10.202472549366858</v>
      </c>
      <c r="AE3017" s="31">
        <f t="shared" si="889"/>
        <v>19.921805477730175</v>
      </c>
      <c r="AF3017" s="15">
        <f t="shared" si="878"/>
        <v>3.1893518518518524</v>
      </c>
      <c r="AG3017" s="31">
        <f t="shared" si="890"/>
        <v>5.7674304474866496</v>
      </c>
      <c r="AH3017" s="31">
        <f t="shared" si="891"/>
        <v>35.121429239943694</v>
      </c>
      <c r="AI3017">
        <f t="shared" si="892"/>
        <v>91.380138058427676</v>
      </c>
    </row>
    <row r="3018" spans="1:35" x14ac:dyDescent="0.2">
      <c r="A3018">
        <v>32</v>
      </c>
      <c r="C3018" s="27" t="s">
        <v>3079</v>
      </c>
      <c r="D3018" s="26">
        <v>29.734999999999999</v>
      </c>
      <c r="E3018">
        <v>0</v>
      </c>
      <c r="F3018" s="26">
        <v>611.08333333333337</v>
      </c>
      <c r="G3018" s="26">
        <v>53.486666666666665</v>
      </c>
      <c r="H3018" s="26">
        <v>28.69</v>
      </c>
      <c r="I3018" s="26">
        <v>87.108333333333334</v>
      </c>
      <c r="J3018" s="26">
        <v>49.763333333333335</v>
      </c>
      <c r="K3018">
        <v>251.83333333333334</v>
      </c>
      <c r="L3018">
        <v>4.9916666666666663</v>
      </c>
      <c r="M3018">
        <v>14.066666666666666</v>
      </c>
      <c r="N3018">
        <v>37.978333333333332</v>
      </c>
      <c r="O3018" s="1">
        <f t="shared" si="875"/>
        <v>15751.697763784288</v>
      </c>
      <c r="Q3018" s="1">
        <f t="shared" si="879"/>
        <v>-1711.4443629534371</v>
      </c>
      <c r="R3018" s="2">
        <f t="shared" si="880"/>
        <v>-1.8106950486889737</v>
      </c>
      <c r="S3018" s="2"/>
      <c r="T3018" s="1">
        <f t="shared" si="881"/>
        <v>3571.9213991239699</v>
      </c>
      <c r="U3018" s="1">
        <f t="shared" si="882"/>
        <v>0</v>
      </c>
      <c r="V3018" s="1">
        <f t="shared" si="883"/>
        <v>955.21271646157913</v>
      </c>
      <c r="W3018" s="1">
        <f t="shared" si="884"/>
        <v>12831.210254528656</v>
      </c>
      <c r="X3018" s="2">
        <f t="shared" si="893"/>
        <v>49.640394214346735</v>
      </c>
      <c r="Y3018">
        <f t="shared" si="876"/>
        <v>1</v>
      </c>
      <c r="Z3018" s="26">
        <f t="shared" si="885"/>
        <v>0</v>
      </c>
      <c r="AA3018">
        <f t="shared" si="886"/>
        <v>14.793811777475167</v>
      </c>
      <c r="AB3018" s="28">
        <f t="shared" si="887"/>
        <v>40544.470238095237</v>
      </c>
      <c r="AC3018">
        <f t="shared" si="888"/>
        <v>11.937037037037035</v>
      </c>
      <c r="AD3018" s="31">
        <f t="shared" si="877"/>
        <v>9.1502052464487189</v>
      </c>
      <c r="AE3018" s="31">
        <f t="shared" si="889"/>
        <v>18.003819922514047</v>
      </c>
      <c r="AF3018" s="15">
        <f t="shared" si="878"/>
        <v>3.3212962962962953</v>
      </c>
      <c r="AG3018" s="31">
        <f t="shared" si="890"/>
        <v>5.8217425784375116</v>
      </c>
      <c r="AH3018" s="31">
        <f t="shared" si="891"/>
        <v>35.435249833279087</v>
      </c>
      <c r="AI3018">
        <f t="shared" si="892"/>
        <v>104.79775662351942</v>
      </c>
    </row>
    <row r="3019" spans="1:35" x14ac:dyDescent="0.2">
      <c r="A3019">
        <v>32</v>
      </c>
      <c r="C3019" s="27" t="s">
        <v>3080</v>
      </c>
      <c r="D3019" s="26">
        <v>29.761833333333332</v>
      </c>
      <c r="E3019">
        <v>0</v>
      </c>
      <c r="F3019" s="26">
        <v>322.91666666666669</v>
      </c>
      <c r="G3019" s="26">
        <v>47.80083333333333</v>
      </c>
      <c r="H3019" s="26">
        <v>27.590833333333332</v>
      </c>
      <c r="I3019" s="26">
        <v>90.724999999999994</v>
      </c>
      <c r="J3019" s="26">
        <v>45.232500000000002</v>
      </c>
      <c r="K3019">
        <v>261.08333333333331</v>
      </c>
      <c r="L3019">
        <v>5.2750000000000004</v>
      </c>
      <c r="M3019">
        <v>16.475000000000001</v>
      </c>
      <c r="N3019">
        <v>38.211666666666666</v>
      </c>
      <c r="O3019" s="1">
        <f t="shared" ref="O3019:O3082" si="894">F3019*$D$17*$D$12*$D$18*$D$22/1000</f>
        <v>8323.718646483585</v>
      </c>
      <c r="Q3019" s="1">
        <f t="shared" si="879"/>
        <v>-4098.0613059830221</v>
      </c>
      <c r="R3019" s="2">
        <f t="shared" si="880"/>
        <v>-4.3357175240929591</v>
      </c>
      <c r="S3019" s="2"/>
      <c r="T3019" s="1">
        <f t="shared" si="881"/>
        <v>3450.6099131525452</v>
      </c>
      <c r="U3019" s="1">
        <f t="shared" si="882"/>
        <v>0</v>
      </c>
      <c r="V3019" s="1">
        <f t="shared" si="883"/>
        <v>914.69149346418715</v>
      </c>
      <c r="W3019" s="1">
        <f t="shared" si="884"/>
        <v>7933.838602840473</v>
      </c>
      <c r="X3019" s="2">
        <f t="shared" si="893"/>
        <v>47.829699165657757</v>
      </c>
      <c r="Y3019">
        <f t="shared" si="876"/>
        <v>1</v>
      </c>
      <c r="Z3019" s="26">
        <f t="shared" si="885"/>
        <v>0</v>
      </c>
      <c r="AA3019">
        <f t="shared" si="886"/>
        <v>8.3323627578197755E-4</v>
      </c>
      <c r="AB3019" s="28">
        <f t="shared" si="887"/>
        <v>40544.511904761908</v>
      </c>
      <c r="AC3019">
        <f t="shared" si="888"/>
        <v>8.7782407407407383</v>
      </c>
      <c r="AD3019" s="31">
        <f t="shared" si="877"/>
        <v>7.7133604737033465</v>
      </c>
      <c r="AE3019" s="31">
        <f t="shared" si="889"/>
        <v>15.34674728526921</v>
      </c>
      <c r="AF3019" s="15">
        <f t="shared" si="878"/>
        <v>3.4509259259259255</v>
      </c>
      <c r="AG3019" s="31">
        <f t="shared" si="890"/>
        <v>5.8755401011408903</v>
      </c>
      <c r="AH3019" s="31">
        <f t="shared" si="891"/>
        <v>35.745939402601508</v>
      </c>
      <c r="AI3019">
        <f t="shared" si="892"/>
        <v>122.63994300940176</v>
      </c>
    </row>
    <row r="3020" spans="1:35" x14ac:dyDescent="0.2">
      <c r="A3020">
        <v>32</v>
      </c>
      <c r="C3020" s="27" t="s">
        <v>3081</v>
      </c>
      <c r="D3020" s="26">
        <v>29.801583333333333</v>
      </c>
      <c r="E3020">
        <v>0</v>
      </c>
      <c r="F3020" s="26">
        <v>107.75</v>
      </c>
      <c r="G3020" s="26">
        <v>42.986666666666665</v>
      </c>
      <c r="H3020" s="26">
        <v>25.696666666666665</v>
      </c>
      <c r="I3020" s="26">
        <v>92.7</v>
      </c>
      <c r="J3020" s="26">
        <v>41.019999999999996</v>
      </c>
      <c r="K3020">
        <v>254.83333333333334</v>
      </c>
      <c r="L3020">
        <v>5.3666666666666663</v>
      </c>
      <c r="M3020">
        <v>15.458333333333334</v>
      </c>
      <c r="N3020">
        <v>38.386666666666663</v>
      </c>
      <c r="O3020" s="1">
        <f t="shared" si="894"/>
        <v>2777.4369573943927</v>
      </c>
      <c r="Q3020" s="1">
        <f t="shared" si="879"/>
        <v>-4989.1683232750847</v>
      </c>
      <c r="R3020" s="2">
        <f t="shared" si="880"/>
        <v>-5.2785019341442929</v>
      </c>
      <c r="S3020" s="2"/>
      <c r="T3020" s="1">
        <f t="shared" si="881"/>
        <v>3034.3395716274999</v>
      </c>
      <c r="U3020" s="1">
        <f t="shared" si="882"/>
        <v>0</v>
      </c>
      <c r="V3020" s="1">
        <f t="shared" si="883"/>
        <v>789.24937439161431</v>
      </c>
      <c r="W3020" s="1">
        <f t="shared" si="884"/>
        <v>3805.9258788284906</v>
      </c>
      <c r="X3020" s="2">
        <f t="shared" si="893"/>
        <v>43.493981641564801</v>
      </c>
      <c r="Y3020">
        <f t="shared" ref="Y3020:Y3083" si="895">IF(X3020&gt;32,1,0)</f>
        <v>1</v>
      </c>
      <c r="Z3020" s="26">
        <f t="shared" si="885"/>
        <v>0</v>
      </c>
      <c r="AA3020">
        <f t="shared" si="886"/>
        <v>0.25736848375589683</v>
      </c>
      <c r="AB3020" s="28">
        <f t="shared" si="887"/>
        <v>40544.553571428572</v>
      </c>
      <c r="AC3020">
        <f t="shared" si="888"/>
        <v>6.1037037037037027</v>
      </c>
      <c r="AD3020" s="31">
        <f t="shared" si="877"/>
        <v>6.5603570824769442</v>
      </c>
      <c r="AE3020" s="31">
        <f t="shared" si="889"/>
        <v>13.177706543725552</v>
      </c>
      <c r="AF3020" s="15">
        <f t="shared" si="878"/>
        <v>3.5481481481481461</v>
      </c>
      <c r="AG3020" s="31">
        <f t="shared" si="890"/>
        <v>5.9161751193735954</v>
      </c>
      <c r="AH3020" s="31">
        <f t="shared" si="891"/>
        <v>35.98051023997855</v>
      </c>
      <c r="AI3020">
        <f t="shared" si="892"/>
        <v>137.09045582187301</v>
      </c>
    </row>
    <row r="3021" spans="1:35" x14ac:dyDescent="0.2">
      <c r="A3021">
        <v>32</v>
      </c>
      <c r="C3021" s="27" t="s">
        <v>3082</v>
      </c>
      <c r="D3021" s="26">
        <v>29.837250000000001</v>
      </c>
      <c r="E3021">
        <v>0</v>
      </c>
      <c r="F3021" s="26">
        <v>4.5</v>
      </c>
      <c r="G3021" s="26">
        <v>37.612500000000004</v>
      </c>
      <c r="H3021" s="26">
        <v>23.8825</v>
      </c>
      <c r="I3021" s="26">
        <v>95.65</v>
      </c>
      <c r="J3021" s="26">
        <v>36.484999999999999</v>
      </c>
      <c r="K3021">
        <v>242.08333333333334</v>
      </c>
      <c r="L3021">
        <v>3.55</v>
      </c>
      <c r="M3021">
        <v>12.141666666666666</v>
      </c>
      <c r="N3021">
        <v>38.5</v>
      </c>
      <c r="O3021" s="1">
        <f t="shared" si="894"/>
        <v>115.99504694454542</v>
      </c>
      <c r="Q3021" s="1">
        <f t="shared" si="879"/>
        <v>-2365.5917451129044</v>
      </c>
      <c r="R3021" s="2">
        <f t="shared" si="880"/>
        <v>-1.1494442429073342</v>
      </c>
      <c r="S3021" s="2"/>
      <c r="T3021" s="1">
        <f t="shared" si="881"/>
        <v>2443.690386269006</v>
      </c>
      <c r="U3021" s="1">
        <f t="shared" si="882"/>
        <v>0</v>
      </c>
      <c r="V3021" s="1">
        <f t="shared" si="883"/>
        <v>621.95803117698574</v>
      </c>
      <c r="W3021" s="1">
        <f t="shared" si="884"/>
        <v>-734.29548205658</v>
      </c>
      <c r="X3021" s="2">
        <f t="shared" si="893"/>
        <v>38.215479707420506</v>
      </c>
      <c r="Y3021">
        <f t="shared" si="895"/>
        <v>1</v>
      </c>
      <c r="Z3021" s="26">
        <f t="shared" si="885"/>
        <v>360</v>
      </c>
      <c r="AA3021">
        <f t="shared" si="886"/>
        <v>0.36358452756091431</v>
      </c>
      <c r="AB3021" s="28">
        <f t="shared" si="887"/>
        <v>40544.595238095237</v>
      </c>
      <c r="AC3021">
        <f t="shared" si="888"/>
        <v>3.118055555555558</v>
      </c>
      <c r="AD3021" s="31">
        <f t="shared" si="877"/>
        <v>5.4886543066101048</v>
      </c>
      <c r="AE3021" s="31">
        <f t="shared" si="889"/>
        <v>11.144138535785661</v>
      </c>
      <c r="AF3021" s="15">
        <f t="shared" si="878"/>
        <v>3.6111111111111112</v>
      </c>
      <c r="AG3021" s="31">
        <f t="shared" si="890"/>
        <v>5.942622997824067</v>
      </c>
      <c r="AH3021" s="31">
        <f t="shared" si="891"/>
        <v>36.133136650895175</v>
      </c>
      <c r="AI3021">
        <f t="shared" si="892"/>
        <v>150.23385666803838</v>
      </c>
    </row>
    <row r="3022" spans="1:35" x14ac:dyDescent="0.2">
      <c r="A3022">
        <v>32</v>
      </c>
      <c r="C3022" s="27" t="s">
        <v>3083</v>
      </c>
      <c r="D3022" s="26">
        <v>29.875083333333333</v>
      </c>
      <c r="E3022">
        <v>0</v>
      </c>
      <c r="F3022" s="26">
        <v>1</v>
      </c>
      <c r="G3022" s="26">
        <v>35.689166666666665</v>
      </c>
      <c r="H3022" s="26">
        <v>22.697500000000002</v>
      </c>
      <c r="I3022" s="26">
        <v>95.958333333333329</v>
      </c>
      <c r="J3022" s="26">
        <v>34.651666666666671</v>
      </c>
      <c r="K3022">
        <v>246.08333333333334</v>
      </c>
      <c r="L3022">
        <v>1.8</v>
      </c>
      <c r="M3022">
        <v>7.5750000000000002</v>
      </c>
      <c r="N3022">
        <v>38.549999999999997</v>
      </c>
      <c r="O3022" s="1">
        <f t="shared" si="894"/>
        <v>25.776677098787872</v>
      </c>
      <c r="Q3022" s="1">
        <f t="shared" si="879"/>
        <v>-831.17647137571009</v>
      </c>
      <c r="R3022" s="2">
        <f t="shared" si="880"/>
        <v>0.47395538312203056</v>
      </c>
      <c r="S3022" s="2"/>
      <c r="T3022" s="1">
        <f t="shared" si="881"/>
        <v>2449.7524378142875</v>
      </c>
      <c r="U3022" s="1">
        <f t="shared" si="882"/>
        <v>0</v>
      </c>
      <c r="V3022" s="1">
        <f t="shared" si="883"/>
        <v>619.06117717633617</v>
      </c>
      <c r="W3022" s="1">
        <f t="shared" si="884"/>
        <v>-2366.9825257279344</v>
      </c>
      <c r="X3022" s="2">
        <f t="shared" si="893"/>
        <v>37.06603546451317</v>
      </c>
      <c r="Y3022">
        <f t="shared" si="895"/>
        <v>1</v>
      </c>
      <c r="Z3022" s="26">
        <f t="shared" si="885"/>
        <v>360</v>
      </c>
      <c r="AA3022">
        <f t="shared" si="886"/>
        <v>1.8957676864832806</v>
      </c>
      <c r="AB3022" s="28">
        <f t="shared" si="887"/>
        <v>40544.636904761908</v>
      </c>
      <c r="AC3022">
        <f t="shared" si="888"/>
        <v>2.049537037037036</v>
      </c>
      <c r="AD3022" s="31">
        <f t="shared" si="877"/>
        <v>5.1016466408432839</v>
      </c>
      <c r="AE3022" s="31">
        <f t="shared" si="889"/>
        <v>10.398578398037721</v>
      </c>
      <c r="AF3022" s="15">
        <f t="shared" si="878"/>
        <v>3.6388888888888871</v>
      </c>
      <c r="AG3022" s="31">
        <f t="shared" si="890"/>
        <v>5.954324245321077</v>
      </c>
      <c r="AH3022" s="31">
        <f t="shared" si="891"/>
        <v>36.200650788558136</v>
      </c>
      <c r="AI3022">
        <f t="shared" si="892"/>
        <v>155.12205921180873</v>
      </c>
    </row>
    <row r="3023" spans="1:35" x14ac:dyDescent="0.2">
      <c r="A3023">
        <v>32</v>
      </c>
      <c r="C3023" s="27" t="s">
        <v>3084</v>
      </c>
      <c r="D3023" s="26">
        <v>29.920083333333334</v>
      </c>
      <c r="E3023">
        <v>0</v>
      </c>
      <c r="F3023" s="26">
        <v>1</v>
      </c>
      <c r="G3023" s="26">
        <v>34.53</v>
      </c>
      <c r="H3023" s="26">
        <v>21.380833333333332</v>
      </c>
      <c r="I3023" s="26">
        <v>95.8</v>
      </c>
      <c r="J3023" s="26">
        <v>33.451666666666668</v>
      </c>
      <c r="K3023">
        <v>267.08333333333331</v>
      </c>
      <c r="L3023">
        <v>2.708333333333333</v>
      </c>
      <c r="M3023">
        <v>10.408333333333333</v>
      </c>
      <c r="N3023">
        <v>38.585000000000001</v>
      </c>
      <c r="O3023" s="1">
        <f t="shared" si="894"/>
        <v>25.776677098787872</v>
      </c>
      <c r="Q3023" s="1">
        <f t="shared" si="879"/>
        <v>-226.90859940750744</v>
      </c>
      <c r="R3023" s="2">
        <f t="shared" si="880"/>
        <v>1.1132661708630256</v>
      </c>
      <c r="S3023" s="2"/>
      <c r="T3023" s="1">
        <f t="shared" si="881"/>
        <v>2755.0431713415628</v>
      </c>
      <c r="U3023" s="1">
        <f t="shared" si="882"/>
        <v>0</v>
      </c>
      <c r="V3023" s="1">
        <f t="shared" si="883"/>
        <v>694.45207382523574</v>
      </c>
      <c r="W3023" s="1">
        <f t="shared" si="884"/>
        <v>-3355.0063997064181</v>
      </c>
      <c r="X3023" s="2">
        <f t="shared" si="893"/>
        <v>37.539990847635202</v>
      </c>
      <c r="Y3023">
        <f t="shared" si="895"/>
        <v>1</v>
      </c>
      <c r="Z3023" s="26">
        <f t="shared" si="885"/>
        <v>360</v>
      </c>
      <c r="AA3023">
        <f t="shared" si="886"/>
        <v>9.0600449028476771</v>
      </c>
      <c r="AB3023" s="28">
        <f t="shared" si="887"/>
        <v>40544.678571428572</v>
      </c>
      <c r="AC3023">
        <f t="shared" si="888"/>
        <v>1.4055555555555561</v>
      </c>
      <c r="AD3023" s="31">
        <f t="shared" si="877"/>
        <v>4.8625749917145891</v>
      </c>
      <c r="AE3023" s="31">
        <f t="shared" si="889"/>
        <v>9.9345310427557241</v>
      </c>
      <c r="AF3023" s="15">
        <f t="shared" si="878"/>
        <v>3.6583333333333337</v>
      </c>
      <c r="AG3023" s="31">
        <f t="shared" si="890"/>
        <v>5.9625271876013475</v>
      </c>
      <c r="AH3023" s="31">
        <f t="shared" si="891"/>
        <v>36.247975993839326</v>
      </c>
      <c r="AI3023">
        <f t="shared" si="892"/>
        <v>158.19643104591461</v>
      </c>
    </row>
    <row r="3024" spans="1:35" x14ac:dyDescent="0.2">
      <c r="A3024">
        <v>32</v>
      </c>
      <c r="C3024" s="27" t="s">
        <v>3085</v>
      </c>
      <c r="D3024" s="26">
        <v>29.963749999999997</v>
      </c>
      <c r="E3024">
        <v>0</v>
      </c>
      <c r="F3024" s="26">
        <v>1</v>
      </c>
      <c r="G3024" s="26">
        <v>33.781666666666666</v>
      </c>
      <c r="H3024" s="26">
        <v>20.226666666666667</v>
      </c>
      <c r="I3024" s="26">
        <v>95.174999999999997</v>
      </c>
      <c r="J3024" s="26">
        <v>32.545833333333334</v>
      </c>
      <c r="K3024">
        <v>262.66666666666669</v>
      </c>
      <c r="L3024">
        <v>3.5083333333333333</v>
      </c>
      <c r="M3024">
        <v>11.975</v>
      </c>
      <c r="N3024">
        <v>38.61</v>
      </c>
      <c r="O3024" s="1">
        <f t="shared" si="894"/>
        <v>25.776677098787872</v>
      </c>
      <c r="Q3024" s="1">
        <f t="shared" si="879"/>
        <v>-73.328777641490746</v>
      </c>
      <c r="R3024" s="2">
        <f t="shared" si="880"/>
        <v>1.2757524478754834</v>
      </c>
      <c r="S3024" s="2"/>
      <c r="T3024" s="1">
        <f t="shared" si="881"/>
        <v>3141.6273945588268</v>
      </c>
      <c r="U3024" s="1">
        <f t="shared" si="882"/>
        <v>0</v>
      </c>
      <c r="V3024" s="1">
        <f t="shared" si="883"/>
        <v>791.86230749145284</v>
      </c>
      <c r="W3024" s="1">
        <f t="shared" si="884"/>
        <v>-3994.8432141181643</v>
      </c>
      <c r="X3024" s="2">
        <f t="shared" si="893"/>
        <v>38.65325701849823</v>
      </c>
      <c r="Y3024">
        <f t="shared" si="895"/>
        <v>1</v>
      </c>
      <c r="Z3024" s="26">
        <f t="shared" si="885"/>
        <v>360</v>
      </c>
      <c r="AA3024">
        <f t="shared" si="886"/>
        <v>23.732392556058382</v>
      </c>
      <c r="AB3024" s="28">
        <f t="shared" si="887"/>
        <v>40544.720238095237</v>
      </c>
      <c r="AC3024">
        <f t="shared" si="888"/>
        <v>0.98981481481481459</v>
      </c>
      <c r="AD3024" s="31">
        <f t="shared" si="877"/>
        <v>4.687825082404661</v>
      </c>
      <c r="AE3024" s="31">
        <f t="shared" si="889"/>
        <v>9.592031102156044</v>
      </c>
      <c r="AF3024" s="15">
        <f t="shared" si="878"/>
        <v>3.6722222222222216</v>
      </c>
      <c r="AG3024" s="31">
        <f t="shared" si="890"/>
        <v>5.9683925239287356</v>
      </c>
      <c r="AH3024" s="31">
        <f t="shared" si="891"/>
        <v>36.28181267370676</v>
      </c>
      <c r="AI3024">
        <f t="shared" si="892"/>
        <v>160.4589668081629</v>
      </c>
    </row>
    <row r="3025" spans="1:35" x14ac:dyDescent="0.2">
      <c r="A3025">
        <v>32</v>
      </c>
      <c r="C3025" s="27" t="s">
        <v>3086</v>
      </c>
      <c r="D3025" s="26">
        <v>30.002666666666666</v>
      </c>
      <c r="E3025">
        <v>0</v>
      </c>
      <c r="F3025" s="26">
        <v>1</v>
      </c>
      <c r="G3025" s="26">
        <v>33.031666666666666</v>
      </c>
      <c r="H3025" s="26">
        <v>18.643333333333334</v>
      </c>
      <c r="I3025" s="26">
        <v>94.75</v>
      </c>
      <c r="J3025" s="26">
        <v>31.684166666666666</v>
      </c>
      <c r="K3025">
        <v>276.58333333333331</v>
      </c>
      <c r="L3025">
        <v>1.3416666666666668</v>
      </c>
      <c r="M3025">
        <v>6.6833333333333336</v>
      </c>
      <c r="N3025">
        <v>38.604999999999997</v>
      </c>
      <c r="O3025" s="1">
        <f t="shared" si="894"/>
        <v>25.776677098787872</v>
      </c>
      <c r="Q3025" s="1">
        <f t="shared" si="879"/>
        <v>-68.345125631886589</v>
      </c>
      <c r="R3025" s="2">
        <f t="shared" si="880"/>
        <v>1.2810251135919466</v>
      </c>
      <c r="S3025" s="2"/>
      <c r="T3025" s="1">
        <f t="shared" si="881"/>
        <v>3629.0850327944549</v>
      </c>
      <c r="U3025" s="1">
        <f t="shared" si="882"/>
        <v>0</v>
      </c>
      <c r="V3025" s="1">
        <f t="shared" si="883"/>
        <v>913.97408155754476</v>
      </c>
      <c r="W3025" s="1">
        <f t="shared" si="884"/>
        <v>-4611.2377314501673</v>
      </c>
      <c r="X3025" s="2">
        <f t="shared" si="893"/>
        <v>39.929009466373714</v>
      </c>
      <c r="Y3025">
        <f t="shared" si="895"/>
        <v>1</v>
      </c>
      <c r="Z3025" s="26">
        <f t="shared" si="885"/>
        <v>360</v>
      </c>
      <c r="AA3025">
        <f t="shared" si="886"/>
        <v>47.573337696670649</v>
      </c>
      <c r="AB3025" s="28">
        <f t="shared" si="887"/>
        <v>40544.761904761908</v>
      </c>
      <c r="AC3025">
        <f t="shared" si="888"/>
        <v>0.57314814814814796</v>
      </c>
      <c r="AD3025" s="31">
        <f t="shared" si="877"/>
        <v>4.5279308217421326</v>
      </c>
      <c r="AE3025" s="31">
        <f t="shared" si="889"/>
        <v>9.2789653233386833</v>
      </c>
      <c r="AF3025" s="15">
        <f t="shared" si="878"/>
        <v>3.6694444444444425</v>
      </c>
      <c r="AG3025" s="31">
        <f t="shared" si="890"/>
        <v>5.9672190503198559</v>
      </c>
      <c r="AH3025" s="31">
        <f t="shared" si="891"/>
        <v>36.275043139180603</v>
      </c>
      <c r="AI3025">
        <f t="shared" si="892"/>
        <v>162.30041982884163</v>
      </c>
    </row>
    <row r="3026" spans="1:35" x14ac:dyDescent="0.2">
      <c r="A3026">
        <v>32</v>
      </c>
      <c r="C3026" s="27" t="s">
        <v>3087</v>
      </c>
      <c r="D3026" s="26">
        <v>30.043749999999999</v>
      </c>
      <c r="E3026">
        <v>0</v>
      </c>
      <c r="F3026" s="26">
        <v>1</v>
      </c>
      <c r="G3026" s="26">
        <v>32.365000000000002</v>
      </c>
      <c r="H3026" s="26">
        <v>17.1875</v>
      </c>
      <c r="I3026" s="26">
        <v>94.45</v>
      </c>
      <c r="J3026" s="26">
        <v>30.945</v>
      </c>
      <c r="K3026">
        <v>291.33333333333331</v>
      </c>
      <c r="L3026">
        <v>2.9249999999999998</v>
      </c>
      <c r="M3026">
        <v>9.8583333333333325</v>
      </c>
      <c r="N3026">
        <v>38.549999999999997</v>
      </c>
      <c r="O3026" s="1">
        <f t="shared" si="894"/>
        <v>25.776677098787872</v>
      </c>
      <c r="Q3026" s="1">
        <f t="shared" si="879"/>
        <v>-147.11820819171763</v>
      </c>
      <c r="R3026" s="2">
        <f t="shared" si="880"/>
        <v>1.1976837946168382</v>
      </c>
      <c r="S3026" s="2"/>
      <c r="T3026" s="1">
        <f t="shared" si="881"/>
        <v>4095.7036153818485</v>
      </c>
      <c r="U3026" s="1">
        <f t="shared" si="882"/>
        <v>0</v>
      </c>
      <c r="V3026" s="1">
        <f t="shared" si="883"/>
        <v>1031.071181189634</v>
      </c>
      <c r="W3026" s="1">
        <f t="shared" si="884"/>
        <v>-5117.3155566422147</v>
      </c>
      <c r="X3026" s="2">
        <f t="shared" si="893"/>
        <v>41.210034579965658</v>
      </c>
      <c r="Y3026">
        <f t="shared" si="895"/>
        <v>1</v>
      </c>
      <c r="Z3026" s="26">
        <f t="shared" si="885"/>
        <v>360</v>
      </c>
      <c r="AA3026">
        <f t="shared" si="886"/>
        <v>78.234636720788231</v>
      </c>
      <c r="AB3026" s="28">
        <f t="shared" si="887"/>
        <v>40544.803571428572</v>
      </c>
      <c r="AC3026">
        <f t="shared" si="888"/>
        <v>0.20277777777777889</v>
      </c>
      <c r="AD3026" s="31">
        <f t="shared" si="877"/>
        <v>4.3935328938271976</v>
      </c>
      <c r="AE3026" s="31">
        <f t="shared" si="889"/>
        <v>9.0157463705213523</v>
      </c>
      <c r="AF3026" s="15">
        <f t="shared" si="878"/>
        <v>3.6388888888888871</v>
      </c>
      <c r="AG3026" s="31">
        <f t="shared" si="890"/>
        <v>5.954324245321077</v>
      </c>
      <c r="AH3026" s="31">
        <f t="shared" si="891"/>
        <v>36.200650788558136</v>
      </c>
      <c r="AI3026">
        <f t="shared" si="892"/>
        <v>163.43564536123714</v>
      </c>
    </row>
    <row r="3027" spans="1:35" x14ac:dyDescent="0.2">
      <c r="A3027">
        <v>32</v>
      </c>
      <c r="C3027" s="27" t="s">
        <v>3088</v>
      </c>
      <c r="D3027" s="26">
        <v>30.077833333333334</v>
      </c>
      <c r="E3027">
        <v>0</v>
      </c>
      <c r="F3027" s="26">
        <v>1</v>
      </c>
      <c r="G3027" s="26">
        <v>31.844999999999999</v>
      </c>
      <c r="H3027" s="26">
        <v>15.907500000000001</v>
      </c>
      <c r="I3027" s="26">
        <v>94.15</v>
      </c>
      <c r="J3027" s="26">
        <v>30.349999999999998</v>
      </c>
      <c r="K3027">
        <v>272.41666666666669</v>
      </c>
      <c r="L3027">
        <v>2.3916666666666666</v>
      </c>
      <c r="M3027">
        <v>9.5916666666666668</v>
      </c>
      <c r="N3027">
        <v>38.505000000000003</v>
      </c>
      <c r="O3027" s="1">
        <f t="shared" si="894"/>
        <v>25.776677098787872</v>
      </c>
      <c r="Q3027" s="1">
        <f t="shared" si="879"/>
        <v>-283.63050363856314</v>
      </c>
      <c r="R3027" s="2">
        <f t="shared" si="880"/>
        <v>-0.30007890394359188</v>
      </c>
      <c r="S3027" s="2"/>
      <c r="T3027" s="1">
        <f t="shared" si="881"/>
        <v>4518.1344143304459</v>
      </c>
      <c r="U3027" s="1">
        <f t="shared" si="882"/>
        <v>0</v>
      </c>
      <c r="V3027" s="1">
        <f t="shared" si="883"/>
        <v>1137.2775478414703</v>
      </c>
      <c r="W3027" s="1">
        <f t="shared" si="884"/>
        <v>-5510.3187723908159</v>
      </c>
      <c r="X3027" s="2">
        <f t="shared" si="893"/>
        <v>42.407718374582494</v>
      </c>
      <c r="Y3027">
        <f t="shared" si="895"/>
        <v>1</v>
      </c>
      <c r="Z3027" s="26">
        <f t="shared" si="885"/>
        <v>0</v>
      </c>
      <c r="AA3027">
        <f t="shared" si="886"/>
        <v>111.57101946074266</v>
      </c>
      <c r="AB3027" s="28">
        <f t="shared" si="887"/>
        <v>40544.845238095237</v>
      </c>
      <c r="AC3027">
        <f t="shared" si="888"/>
        <v>-8.6111111111111735E-2</v>
      </c>
      <c r="AD3027" s="31">
        <f t="shared" si="877"/>
        <v>4.2881865338501086</v>
      </c>
      <c r="AE3027" s="31">
        <f t="shared" si="889"/>
        <v>8.8088799758544223</v>
      </c>
      <c r="AF3027" s="15">
        <f t="shared" si="878"/>
        <v>3.6138888888888903</v>
      </c>
      <c r="AG3027" s="31">
        <f t="shared" si="890"/>
        <v>5.9437922105109946</v>
      </c>
      <c r="AH3027" s="31">
        <f t="shared" si="891"/>
        <v>36.139883128923422</v>
      </c>
      <c r="AI3027">
        <f t="shared" si="892"/>
        <v>164.31399095625082</v>
      </c>
    </row>
    <row r="3028" spans="1:35" x14ac:dyDescent="0.2">
      <c r="A3028">
        <v>32</v>
      </c>
      <c r="C3028" s="27" t="s">
        <v>3089</v>
      </c>
      <c r="D3028" s="26">
        <v>30.12275</v>
      </c>
      <c r="E3028">
        <v>0</v>
      </c>
      <c r="F3028" s="26">
        <v>1</v>
      </c>
      <c r="G3028" s="26">
        <v>31.295833333333334</v>
      </c>
      <c r="H3028" s="26">
        <v>14.92</v>
      </c>
      <c r="I3028" s="26">
        <v>93.816666666666663</v>
      </c>
      <c r="J3028" s="26">
        <v>29.716666666666669</v>
      </c>
      <c r="K3028">
        <v>297.58333333333331</v>
      </c>
      <c r="L3028">
        <v>1.6333333333333333</v>
      </c>
      <c r="M3028">
        <v>7.208333333333333</v>
      </c>
      <c r="N3028">
        <v>38.430833333333332</v>
      </c>
      <c r="O3028" s="1">
        <f t="shared" si="894"/>
        <v>25.776677098787872</v>
      </c>
      <c r="Q3028" s="1">
        <f t="shared" si="879"/>
        <v>-33.464700192465898</v>
      </c>
      <c r="R3028" s="2">
        <f t="shared" si="880"/>
        <v>-3.5405396901007836E-2</v>
      </c>
      <c r="S3028" s="2"/>
      <c r="T3028" s="1">
        <f t="shared" si="881"/>
        <v>4635.3357470639212</v>
      </c>
      <c r="U3028" s="1">
        <f t="shared" si="882"/>
        <v>0</v>
      </c>
      <c r="V3028" s="1">
        <f t="shared" si="883"/>
        <v>1162.2195855065461</v>
      </c>
      <c r="W3028" s="1">
        <f t="shared" si="884"/>
        <v>-5903.3219881394052</v>
      </c>
      <c r="X3028" s="2">
        <f t="shared" si="893"/>
        <v>42.107639470638901</v>
      </c>
      <c r="Y3028">
        <f t="shared" si="895"/>
        <v>1</v>
      </c>
      <c r="Z3028" s="26">
        <f t="shared" si="885"/>
        <v>0</v>
      </c>
      <c r="AA3028">
        <f t="shared" si="886"/>
        <v>116.89515195067833</v>
      </c>
      <c r="AB3028" s="28">
        <f t="shared" si="887"/>
        <v>40544.886904761908</v>
      </c>
      <c r="AC3028">
        <f t="shared" si="888"/>
        <v>-0.39120370370370317</v>
      </c>
      <c r="AD3028" s="31">
        <f t="shared" si="877"/>
        <v>4.1786537114103393</v>
      </c>
      <c r="AE3028" s="31">
        <f t="shared" si="889"/>
        <v>8.5934768632056908</v>
      </c>
      <c r="AF3028" s="15">
        <f t="shared" si="878"/>
        <v>3.5726851851851844</v>
      </c>
      <c r="AG3028" s="31">
        <f t="shared" si="890"/>
        <v>5.9264696589865737</v>
      </c>
      <c r="AH3028" s="31">
        <f t="shared" si="891"/>
        <v>36.039922781401394</v>
      </c>
      <c r="AI3028">
        <f t="shared" si="892"/>
        <v>165.00803286019254</v>
      </c>
    </row>
    <row r="3029" spans="1:35" x14ac:dyDescent="0.2">
      <c r="A3029">
        <v>32</v>
      </c>
      <c r="C3029" s="27" t="s">
        <v>3090</v>
      </c>
      <c r="D3029" s="26">
        <v>30.160249999999998</v>
      </c>
      <c r="E3029">
        <v>0</v>
      </c>
      <c r="F3029" s="26">
        <v>1</v>
      </c>
      <c r="G3029" s="26">
        <v>30.78</v>
      </c>
      <c r="H3029" s="26">
        <v>13.774166666666666</v>
      </c>
      <c r="I3029" s="26">
        <v>93.666666666666671</v>
      </c>
      <c r="J3029" s="26">
        <v>29.164999999999999</v>
      </c>
      <c r="K3029">
        <v>270.16666666666669</v>
      </c>
      <c r="L3029">
        <v>1.7916666666666667</v>
      </c>
      <c r="M3029">
        <v>7.5916666666666668</v>
      </c>
      <c r="N3029">
        <v>38.341666666666669</v>
      </c>
      <c r="O3029" s="1">
        <f t="shared" si="894"/>
        <v>25.776677098787872</v>
      </c>
      <c r="Q3029" s="1">
        <f t="shared" si="879"/>
        <v>86.683637081201255</v>
      </c>
      <c r="R3029" s="2">
        <f t="shared" si="880"/>
        <v>9.1710625167166673E-2</v>
      </c>
      <c r="S3029" s="2"/>
      <c r="T3029" s="1">
        <f t="shared" si="881"/>
        <v>4824.6573067323097</v>
      </c>
      <c r="U3029" s="1">
        <f t="shared" si="882"/>
        <v>0</v>
      </c>
      <c r="V3029" s="1">
        <f t="shared" si="883"/>
        <v>1205.3809735435971</v>
      </c>
      <c r="W3029" s="1">
        <f t="shared" si="884"/>
        <v>-6256.3354029872671</v>
      </c>
      <c r="X3029" s="2">
        <f t="shared" si="893"/>
        <v>42.072234073737896</v>
      </c>
      <c r="Y3029">
        <f t="shared" si="895"/>
        <v>1</v>
      </c>
      <c r="Z3029" s="26">
        <f t="shared" si="885"/>
        <v>0</v>
      </c>
      <c r="AA3029">
        <f t="shared" si="886"/>
        <v>127.51455037608713</v>
      </c>
      <c r="AB3029" s="28">
        <f t="shared" si="887"/>
        <v>40544.928571428572</v>
      </c>
      <c r="AC3029">
        <f t="shared" si="888"/>
        <v>-0.67777777777777715</v>
      </c>
      <c r="AD3029" s="31">
        <f t="shared" si="877"/>
        <v>4.0851677411531142</v>
      </c>
      <c r="AE3029" s="31">
        <f t="shared" si="889"/>
        <v>8.4100573042243276</v>
      </c>
      <c r="AF3029" s="15">
        <f t="shared" si="878"/>
        <v>3.5231481481481493</v>
      </c>
      <c r="AG3029" s="31">
        <f t="shared" si="890"/>
        <v>5.9057025447756084</v>
      </c>
      <c r="AH3029" s="31">
        <f t="shared" si="891"/>
        <v>35.920064411500995</v>
      </c>
      <c r="AI3029">
        <f t="shared" si="892"/>
        <v>165.3901627289473</v>
      </c>
    </row>
    <row r="3030" spans="1:35" x14ac:dyDescent="0.2">
      <c r="A3030">
        <v>32</v>
      </c>
      <c r="C3030" s="27" t="s">
        <v>3091</v>
      </c>
      <c r="D3030" s="26">
        <v>30.187916666666666</v>
      </c>
      <c r="E3030">
        <v>0</v>
      </c>
      <c r="F3030" s="26">
        <v>1</v>
      </c>
      <c r="G3030" s="26">
        <v>30.434166666666666</v>
      </c>
      <c r="H3030" s="26">
        <v>12.67</v>
      </c>
      <c r="I3030" s="26">
        <v>93.35</v>
      </c>
      <c r="J3030" s="26">
        <v>28.736666666666668</v>
      </c>
      <c r="K3030">
        <v>298.5</v>
      </c>
      <c r="L3030">
        <v>2.3083333333333336</v>
      </c>
      <c r="M3030">
        <v>9.3083333333333336</v>
      </c>
      <c r="N3030">
        <v>38.226666666666667</v>
      </c>
      <c r="O3030" s="1">
        <f t="shared" si="894"/>
        <v>25.776677098787872</v>
      </c>
      <c r="Q3030" s="1">
        <f t="shared" si="879"/>
        <v>26.741066540491914</v>
      </c>
      <c r="R3030" s="2">
        <f t="shared" si="880"/>
        <v>2.8291843912455858E-2</v>
      </c>
      <c r="S3030" s="2"/>
      <c r="T3030" s="1">
        <f t="shared" si="881"/>
        <v>5028.5474887367373</v>
      </c>
      <c r="U3030" s="1">
        <f t="shared" si="882"/>
        <v>0</v>
      </c>
      <c r="V3030" s="1">
        <f t="shared" si="883"/>
        <v>1252.5027350960363</v>
      </c>
      <c r="W3030" s="1">
        <f t="shared" si="884"/>
        <v>-6447.3211762545661</v>
      </c>
      <c r="X3030" s="2">
        <f t="shared" si="893"/>
        <v>42.163944698905063</v>
      </c>
      <c r="Y3030">
        <f t="shared" si="895"/>
        <v>1</v>
      </c>
      <c r="Z3030" s="26">
        <f t="shared" si="885"/>
        <v>0</v>
      </c>
      <c r="AA3030">
        <f t="shared" si="886"/>
        <v>137.58769268558245</v>
      </c>
      <c r="AB3030" s="28">
        <f t="shared" si="887"/>
        <v>40544.970238095237</v>
      </c>
      <c r="AC3030">
        <f t="shared" si="888"/>
        <v>-0.86990740740740768</v>
      </c>
      <c r="AD3030" s="31">
        <f t="shared" si="877"/>
        <v>4.0142499340054147</v>
      </c>
      <c r="AE3030" s="31">
        <f t="shared" si="889"/>
        <v>8.2698915482895092</v>
      </c>
      <c r="AF3030" s="15">
        <f t="shared" si="878"/>
        <v>3.4592592592592593</v>
      </c>
      <c r="AG3030" s="31">
        <f t="shared" si="890"/>
        <v>5.8790134439905746</v>
      </c>
      <c r="AH3030" s="31">
        <f t="shared" si="891"/>
        <v>35.765993175050802</v>
      </c>
      <c r="AI3030">
        <f t="shared" si="892"/>
        <v>165.3065629800889</v>
      </c>
    </row>
    <row r="3031" spans="1:35" x14ac:dyDescent="0.2">
      <c r="A3031">
        <v>32</v>
      </c>
      <c r="C3031" s="27" t="s">
        <v>3092</v>
      </c>
      <c r="D3031" s="26">
        <v>30.239166666666666</v>
      </c>
      <c r="E3031">
        <v>0</v>
      </c>
      <c r="F3031" s="26">
        <v>1</v>
      </c>
      <c r="G3031" s="26">
        <v>29.872499999999999</v>
      </c>
      <c r="H3031" s="26">
        <v>10.621666666666666</v>
      </c>
      <c r="I3031" s="26">
        <v>92.88333333333334</v>
      </c>
      <c r="J3031" s="26">
        <v>28.054166666666667</v>
      </c>
      <c r="K3031">
        <v>331.41666666666669</v>
      </c>
      <c r="L3031">
        <v>0.11666666666666664</v>
      </c>
      <c r="M3031">
        <v>1.175</v>
      </c>
      <c r="N3031">
        <v>38.099166666666669</v>
      </c>
      <c r="O3031" s="1">
        <f t="shared" si="894"/>
        <v>25.776677098787872</v>
      </c>
      <c r="Q3031" s="1">
        <f t="shared" si="879"/>
        <v>-48.430701483278426</v>
      </c>
      <c r="R3031" s="2">
        <f t="shared" si="880"/>
        <v>-5.1239311822543793E-2</v>
      </c>
      <c r="S3031" s="2"/>
      <c r="T3031" s="1">
        <f t="shared" si="881"/>
        <v>5382.6001062041623</v>
      </c>
      <c r="U3031" s="1">
        <f t="shared" si="882"/>
        <v>0</v>
      </c>
      <c r="V3031" s="1">
        <f t="shared" si="883"/>
        <v>1332.5460346343457</v>
      </c>
      <c r="W3031" s="1">
        <f t="shared" si="884"/>
        <v>-6806.5399050353008</v>
      </c>
      <c r="X3031" s="2">
        <f t="shared" si="893"/>
        <v>42.192236542817518</v>
      </c>
      <c r="Y3031">
        <f t="shared" si="895"/>
        <v>1</v>
      </c>
      <c r="Z3031" s="26">
        <f t="shared" si="885"/>
        <v>0</v>
      </c>
      <c r="AA3031">
        <f t="shared" si="886"/>
        <v>151.77590848443336</v>
      </c>
      <c r="AB3031" s="28">
        <f t="shared" si="887"/>
        <v>40545.011904761908</v>
      </c>
      <c r="AC3031">
        <f t="shared" si="888"/>
        <v>-1.1819444444444451</v>
      </c>
      <c r="AD3031" s="31">
        <f t="shared" si="877"/>
        <v>3.9033977955584129</v>
      </c>
      <c r="AE3031" s="31">
        <f t="shared" si="889"/>
        <v>8.0507475992631559</v>
      </c>
      <c r="AF3031" s="15">
        <f t="shared" si="878"/>
        <v>3.3884259259259268</v>
      </c>
      <c r="AG3031" s="31">
        <f t="shared" si="890"/>
        <v>5.8495475916551145</v>
      </c>
      <c r="AH3031" s="31">
        <f t="shared" si="891"/>
        <v>35.595847861881083</v>
      </c>
      <c r="AI3031">
        <f t="shared" si="892"/>
        <v>165.60114277885896</v>
      </c>
    </row>
    <row r="3032" spans="1:35" x14ac:dyDescent="0.2">
      <c r="A3032">
        <v>32</v>
      </c>
      <c r="C3032" s="27" t="s">
        <v>3093</v>
      </c>
      <c r="D3032" s="26">
        <v>30.258666666666667</v>
      </c>
      <c r="E3032">
        <v>0</v>
      </c>
      <c r="F3032" s="26">
        <v>1</v>
      </c>
      <c r="G3032" s="26">
        <v>29.580833333333334</v>
      </c>
      <c r="H3032" s="26">
        <v>9.5924999999999994</v>
      </c>
      <c r="I3032" s="26">
        <v>92.65</v>
      </c>
      <c r="J3032" s="26">
        <v>27.705833333333334</v>
      </c>
      <c r="K3032">
        <v>314.33333333333331</v>
      </c>
      <c r="L3032">
        <v>0.45</v>
      </c>
      <c r="M3032">
        <v>3.5583333333333336</v>
      </c>
      <c r="N3032">
        <v>37.987499999999997</v>
      </c>
      <c r="O3032" s="1">
        <f t="shared" si="894"/>
        <v>25.776677098787872</v>
      </c>
      <c r="Q3032" s="1">
        <f t="shared" si="879"/>
        <v>-102.80229275777094</v>
      </c>
      <c r="R3032" s="2">
        <f t="shared" si="880"/>
        <v>-0.1087640396145525</v>
      </c>
      <c r="S3032" s="2"/>
      <c r="T3032" s="1">
        <f t="shared" si="881"/>
        <v>5549.3310808014994</v>
      </c>
      <c r="U3032" s="1">
        <f t="shared" si="882"/>
        <v>0</v>
      </c>
      <c r="V3032" s="1">
        <f t="shared" si="883"/>
        <v>1369.3392831695846</v>
      </c>
      <c r="W3032" s="1">
        <f t="shared" si="884"/>
        <v>-6955.4674394242356</v>
      </c>
      <c r="X3032" s="2">
        <f t="shared" si="893"/>
        <v>42.140997230994977</v>
      </c>
      <c r="Y3032">
        <f t="shared" si="895"/>
        <v>1</v>
      </c>
      <c r="Z3032" s="26">
        <f t="shared" si="885"/>
        <v>0</v>
      </c>
      <c r="AA3032">
        <f t="shared" si="886"/>
        <v>157.75771713612289</v>
      </c>
      <c r="AB3032" s="28">
        <f t="shared" si="887"/>
        <v>40545.053571428572</v>
      </c>
      <c r="AC3032">
        <f t="shared" si="888"/>
        <v>-1.3439814814814808</v>
      </c>
      <c r="AD3032" s="31">
        <f t="shared" si="877"/>
        <v>3.8472881576731202</v>
      </c>
      <c r="AE3032" s="31">
        <f t="shared" si="889"/>
        <v>7.9397520795691987</v>
      </c>
      <c r="AF3032" s="15">
        <f t="shared" si="878"/>
        <v>3.3263888888888871</v>
      </c>
      <c r="AG3032" s="31">
        <f t="shared" si="890"/>
        <v>5.8238478356622716</v>
      </c>
      <c r="AH3032" s="31">
        <f t="shared" si="891"/>
        <v>35.447410980053363</v>
      </c>
      <c r="AI3032">
        <f t="shared" si="892"/>
        <v>165.37604530971078</v>
      </c>
    </row>
    <row r="3033" spans="1:35" x14ac:dyDescent="0.2">
      <c r="A3033">
        <v>32</v>
      </c>
      <c r="C3033" s="27" t="s">
        <v>3094</v>
      </c>
      <c r="D3033" s="26">
        <v>30.266000000000002</v>
      </c>
      <c r="E3033">
        <v>0</v>
      </c>
      <c r="F3033" s="26">
        <v>1</v>
      </c>
      <c r="G3033" s="26">
        <v>29.244166666666668</v>
      </c>
      <c r="H3033" s="26">
        <v>8.39</v>
      </c>
      <c r="I3033" s="26">
        <v>92.266666666666666</v>
      </c>
      <c r="J3033" s="26">
        <v>27.270833333333332</v>
      </c>
      <c r="K3033">
        <v>296</v>
      </c>
      <c r="L3033">
        <v>5.8333333333333327E-2</v>
      </c>
      <c r="M3033">
        <v>1.4583333333333335</v>
      </c>
      <c r="N3033">
        <v>37.861666666666665</v>
      </c>
      <c r="O3033" s="1">
        <f t="shared" si="894"/>
        <v>25.776677098787872</v>
      </c>
      <c r="Q3033" s="1">
        <f t="shared" si="879"/>
        <v>-155.05416491793429</v>
      </c>
      <c r="R3033" s="2">
        <f t="shared" si="880"/>
        <v>-0.16404612079297004</v>
      </c>
      <c r="S3033" s="2"/>
      <c r="T3033" s="1">
        <f t="shared" si="881"/>
        <v>5735.8067548113395</v>
      </c>
      <c r="U3033" s="1">
        <f t="shared" si="882"/>
        <v>0</v>
      </c>
      <c r="V3033" s="1">
        <f t="shared" si="883"/>
        <v>1409.7373603714307</v>
      </c>
      <c r="W3033" s="1">
        <f t="shared" si="884"/>
        <v>-7129.9057088705413</v>
      </c>
      <c r="X3033" s="2">
        <f t="shared" si="893"/>
        <v>42.032233191380421</v>
      </c>
      <c r="Y3033">
        <f t="shared" si="895"/>
        <v>1</v>
      </c>
      <c r="Z3033" s="26">
        <f t="shared" si="885"/>
        <v>0</v>
      </c>
      <c r="AA3033">
        <f t="shared" si="886"/>
        <v>163.53464544050448</v>
      </c>
      <c r="AB3033" s="28">
        <f t="shared" si="887"/>
        <v>40545.095238095237</v>
      </c>
      <c r="AC3033">
        <f t="shared" si="888"/>
        <v>-1.5310185185185174</v>
      </c>
      <c r="AD3033" s="31">
        <f t="shared" ref="AD3033:AD3096" si="896">10^($AF$17-$AF$18/($AF$19+AC3033))*I3033/100</f>
        <v>3.7787462591491394</v>
      </c>
      <c r="AE3033" s="31">
        <f t="shared" si="889"/>
        <v>7.8036702350392702</v>
      </c>
      <c r="AF3033" s="15">
        <f t="shared" ref="AF3033:AF3096" si="897">(N3033-32)/1.8</f>
        <v>3.2564814814814804</v>
      </c>
      <c r="AG3033" s="31">
        <f t="shared" si="890"/>
        <v>5.7950068962203805</v>
      </c>
      <c r="AH3033" s="31">
        <f t="shared" si="891"/>
        <v>35.280788615693609</v>
      </c>
      <c r="AI3033">
        <f t="shared" si="892"/>
        <v>165.19243570449387</v>
      </c>
    </row>
    <row r="3034" spans="1:35" x14ac:dyDescent="0.2">
      <c r="A3034">
        <v>32</v>
      </c>
      <c r="C3034" s="27" t="s">
        <v>3095</v>
      </c>
      <c r="D3034" s="26">
        <v>30.305</v>
      </c>
      <c r="E3034">
        <v>0</v>
      </c>
      <c r="F3034" s="26">
        <v>1</v>
      </c>
      <c r="G3034" s="26">
        <v>28.970833333333335</v>
      </c>
      <c r="H3034" s="26">
        <v>6.32</v>
      </c>
      <c r="I3034" s="26">
        <v>91.875</v>
      </c>
      <c r="J3034" s="26">
        <v>26.894166666666667</v>
      </c>
      <c r="K3034">
        <v>42.666666666666671</v>
      </c>
      <c r="L3034">
        <v>0</v>
      </c>
      <c r="M3034">
        <v>0</v>
      </c>
      <c r="N3034">
        <v>37.744999999999997</v>
      </c>
      <c r="O3034" s="1">
        <f t="shared" si="894"/>
        <v>25.776677098787872</v>
      </c>
      <c r="Q3034" s="1">
        <f t="shared" ref="Q3034:Q3097" si="898">(O3034-T3034-U3034-V3034-W3034-AI3034)</f>
        <v>-419.96328543458117</v>
      </c>
      <c r="R3034" s="2">
        <f t="shared" ref="R3034:R3097" si="899">Q3034/$O$12+Z3034/$O$17*$Z$21</f>
        <v>0.90901578932436644</v>
      </c>
      <c r="S3034" s="2"/>
      <c r="T3034" s="1">
        <f t="shared" ref="T3034:T3097" si="900">((X3034-H3034)*$D$13/$P$5)*$P$7/1000</f>
        <v>6060.7609001715691</v>
      </c>
      <c r="U3034" s="1">
        <f t="shared" ref="U3034:U3097" si="901">IF(X3034&gt;80,(X3034-80)*$O$19,0)</f>
        <v>0</v>
      </c>
      <c r="V3034" s="1">
        <f t="shared" ref="V3034:V3097" si="902">$D$20*(((X3034-32)*5/9+273)^4-((H3034-32)*5/9+273)^4)*$D$14*$D$21*$D$22/1000</f>
        <v>1479.5438469434239</v>
      </c>
      <c r="W3034" s="1">
        <f t="shared" ref="W3034:W3097" si="903">(G3034-N3034)*$O$20</f>
        <v>-7259.5278221349899</v>
      </c>
      <c r="X3034" s="2">
        <f t="shared" si="893"/>
        <v>41.868187070587453</v>
      </c>
      <c r="Y3034">
        <f t="shared" si="895"/>
        <v>1</v>
      </c>
      <c r="Z3034" s="26">
        <f t="shared" ref="Z3034:Z3097" si="904">IF(X3034&lt;42,IF(X3034&lt;36, 0.4*3600, 0.1*3600),0)*$Z$21</f>
        <v>360</v>
      </c>
      <c r="AA3034">
        <f t="shared" ref="AA3034:AA3097" si="905">(X3034-G3034)^2</f>
        <v>166.34173342386276</v>
      </c>
      <c r="AB3034" s="28">
        <f t="shared" ref="AB3034:AB3097" si="906">C3034-1/1/14</f>
        <v>40545.136904761908</v>
      </c>
      <c r="AC3034">
        <f t="shared" ref="AC3034:AC3097" si="907">(G3034-32)/1.8</f>
        <v>-1.6828703703703694</v>
      </c>
      <c r="AD3034" s="31">
        <f t="shared" si="896"/>
        <v>3.7206312925505274</v>
      </c>
      <c r="AE3034" s="31">
        <f t="shared" ref="AE3034:AE3097" si="908">AD3034/760*35000/(AC3034+273.15)/0.0821</f>
        <v>7.6879522706789878</v>
      </c>
      <c r="AF3034" s="15">
        <f t="shared" si="897"/>
        <v>3.1916666666666651</v>
      </c>
      <c r="AG3034" s="31">
        <f t="shared" ref="AG3034:AG3097" si="909">10^($AF$17-$AF$18/($AF$19+AF3034))</f>
        <v>5.7683794316023986</v>
      </c>
      <c r="AH3034" s="31">
        <f t="shared" ref="AH3034:AH3097" si="910">AG3034/760*35000*$AE$14/(AF3034+273.15)/0.0821</f>
        <v>35.126913939568936</v>
      </c>
      <c r="AI3034">
        <f t="shared" ref="AI3034:AI3097" si="911">(AH3034-AE3034)*0.018*334</f>
        <v>164.96303755336635</v>
      </c>
    </row>
    <row r="3035" spans="1:35" x14ac:dyDescent="0.2">
      <c r="A3035">
        <v>32</v>
      </c>
      <c r="C3035" s="27" t="s">
        <v>3096</v>
      </c>
      <c r="D3035" s="26">
        <v>30.344749999999998</v>
      </c>
      <c r="E3035">
        <v>0</v>
      </c>
      <c r="F3035" s="26">
        <v>1</v>
      </c>
      <c r="G3035" s="26">
        <v>28.526666666666667</v>
      </c>
      <c r="H3035" s="26">
        <v>4.4991666666666665</v>
      </c>
      <c r="I3035" s="26">
        <v>91.658333333333331</v>
      </c>
      <c r="J3035" s="26">
        <v>26.397500000000001</v>
      </c>
      <c r="K3035">
        <v>31.333333333333332</v>
      </c>
      <c r="L3035">
        <v>0</v>
      </c>
      <c r="M3035">
        <v>0</v>
      </c>
      <c r="N3035">
        <v>37.622500000000002</v>
      </c>
      <c r="O3035" s="1">
        <f t="shared" si="894"/>
        <v>25.776677098787872</v>
      </c>
      <c r="Q3035" s="1">
        <f t="shared" si="898"/>
        <v>-728.64698300025918</v>
      </c>
      <c r="R3035" s="2">
        <f t="shared" si="899"/>
        <v>-0.77090293609306393</v>
      </c>
      <c r="S3035" s="2"/>
      <c r="T3035" s="1">
        <f t="shared" si="900"/>
        <v>6526.184433391938</v>
      </c>
      <c r="U3035" s="1">
        <f t="shared" si="901"/>
        <v>0</v>
      </c>
      <c r="V3035" s="1">
        <f t="shared" si="902"/>
        <v>1589.0064274986194</v>
      </c>
      <c r="W3035" s="1">
        <f t="shared" si="903"/>
        <v>-7525.6668419226389</v>
      </c>
      <c r="X3035" s="2">
        <f t="shared" ref="X3035:X3098" si="912">X3034+R3034</f>
        <v>42.777202859911817</v>
      </c>
      <c r="Y3035">
        <f t="shared" si="895"/>
        <v>1</v>
      </c>
      <c r="Z3035" s="26">
        <f t="shared" si="904"/>
        <v>0</v>
      </c>
      <c r="AA3035">
        <f t="shared" si="905"/>
        <v>203.07778179498996</v>
      </c>
      <c r="AB3035" s="28">
        <f t="shared" si="906"/>
        <v>40545.178571428572</v>
      </c>
      <c r="AC3035">
        <f t="shared" si="907"/>
        <v>-1.9296296296296291</v>
      </c>
      <c r="AD3035" s="31">
        <f t="shared" si="896"/>
        <v>3.6445312638889908</v>
      </c>
      <c r="AE3035" s="31">
        <f t="shared" si="908"/>
        <v>7.5375580586442217</v>
      </c>
      <c r="AF3035" s="15">
        <f t="shared" si="897"/>
        <v>3.1236111111111122</v>
      </c>
      <c r="AG3035" s="31">
        <f t="shared" si="909"/>
        <v>5.7405366525960186</v>
      </c>
      <c r="AH3035" s="31">
        <f t="shared" si="910"/>
        <v>34.965974747122175</v>
      </c>
      <c r="AI3035">
        <f t="shared" si="911"/>
        <v>164.89964113112944</v>
      </c>
    </row>
    <row r="3036" spans="1:35" x14ac:dyDescent="0.2">
      <c r="A3036">
        <v>32</v>
      </c>
      <c r="C3036" s="27" t="s">
        <v>3097</v>
      </c>
      <c r="D3036" s="26">
        <v>30.381499999999999</v>
      </c>
      <c r="E3036">
        <v>0</v>
      </c>
      <c r="F3036" s="26">
        <v>25.25</v>
      </c>
      <c r="G3036" s="26">
        <v>29.020833333333336</v>
      </c>
      <c r="H3036" s="26">
        <v>5.2025000000000006</v>
      </c>
      <c r="I3036" s="26">
        <v>91.183333333333337</v>
      </c>
      <c r="J3036" s="26">
        <v>26.761666666666667</v>
      </c>
      <c r="K3036">
        <v>31</v>
      </c>
      <c r="L3036">
        <v>0</v>
      </c>
      <c r="M3036">
        <v>0</v>
      </c>
      <c r="N3036">
        <v>37.485833333333332</v>
      </c>
      <c r="O3036" s="1">
        <f t="shared" si="894"/>
        <v>650.86109674439365</v>
      </c>
      <c r="Q3036" s="1">
        <f t="shared" si="898"/>
        <v>-310.72876902848378</v>
      </c>
      <c r="R3036" s="2">
        <f t="shared" si="899"/>
        <v>-0.32874866150726445</v>
      </c>
      <c r="S3036" s="2"/>
      <c r="T3036" s="1">
        <f t="shared" si="900"/>
        <v>6274.8356509178193</v>
      </c>
      <c r="U3036" s="1">
        <f t="shared" si="901"/>
        <v>0</v>
      </c>
      <c r="V3036" s="1">
        <f t="shared" si="902"/>
        <v>1527.3064839693182</v>
      </c>
      <c r="W3036" s="1">
        <f t="shared" si="903"/>
        <v>-7003.7309922354671</v>
      </c>
      <c r="X3036" s="2">
        <f t="shared" si="912"/>
        <v>42.006299923818752</v>
      </c>
      <c r="Y3036">
        <f t="shared" si="895"/>
        <v>1</v>
      </c>
      <c r="Z3036" s="26">
        <f t="shared" si="904"/>
        <v>0</v>
      </c>
      <c r="AA3036">
        <f t="shared" si="905"/>
        <v>168.62234257261292</v>
      </c>
      <c r="AB3036" s="28">
        <f t="shared" si="906"/>
        <v>40545.220238095237</v>
      </c>
      <c r="AC3036">
        <f t="shared" si="907"/>
        <v>-1.6550925925925912</v>
      </c>
      <c r="AD3036" s="31">
        <f t="shared" si="896"/>
        <v>3.7002287231607465</v>
      </c>
      <c r="AE3036" s="31">
        <f t="shared" si="908"/>
        <v>7.6450121035201031</v>
      </c>
      <c r="AF3036" s="15">
        <f t="shared" si="897"/>
        <v>3.0476851851851845</v>
      </c>
      <c r="AG3036" s="31">
        <f t="shared" si="909"/>
        <v>5.7096137462248322</v>
      </c>
      <c r="AH3036" s="31">
        <f t="shared" si="910"/>
        <v>34.787181618025656</v>
      </c>
      <c r="AI3036">
        <f t="shared" si="911"/>
        <v>163.17872312120738</v>
      </c>
    </row>
    <row r="3037" spans="1:35" x14ac:dyDescent="0.2">
      <c r="A3037">
        <v>32</v>
      </c>
      <c r="C3037" s="27" t="s">
        <v>3098</v>
      </c>
      <c r="D3037" s="26">
        <v>30.40325</v>
      </c>
      <c r="E3037">
        <v>0</v>
      </c>
      <c r="F3037" s="26">
        <v>158.91666666666669</v>
      </c>
      <c r="G3037" s="26">
        <v>31.263333333333332</v>
      </c>
      <c r="H3037" s="26">
        <v>7.559166666666667</v>
      </c>
      <c r="I3037" s="26">
        <v>90.158333333333331</v>
      </c>
      <c r="J3037" s="26">
        <v>28.704166666666666</v>
      </c>
      <c r="K3037">
        <v>31.083333333333332</v>
      </c>
      <c r="L3037">
        <v>0</v>
      </c>
      <c r="M3037">
        <v>0</v>
      </c>
      <c r="N3037">
        <v>37.344999999999999</v>
      </c>
      <c r="O3037" s="1">
        <f t="shared" si="894"/>
        <v>4096.3436022823726</v>
      </c>
      <c r="Q3037" s="1">
        <f t="shared" si="898"/>
        <v>1728.2217408276529</v>
      </c>
      <c r="R3037" s="2">
        <f t="shared" si="899"/>
        <v>3.1817791200635304</v>
      </c>
      <c r="S3037" s="2"/>
      <c r="T3037" s="1">
        <f t="shared" si="900"/>
        <v>5816.98782342103</v>
      </c>
      <c r="U3037" s="1">
        <f t="shared" si="901"/>
        <v>0</v>
      </c>
      <c r="V3037" s="1">
        <f t="shared" si="902"/>
        <v>1424.5032885624662</v>
      </c>
      <c r="W3037" s="1">
        <f t="shared" si="903"/>
        <v>-5031.8201202337532</v>
      </c>
      <c r="X3037" s="2">
        <f t="shared" si="912"/>
        <v>41.677551262311489</v>
      </c>
      <c r="Y3037">
        <f t="shared" si="895"/>
        <v>1</v>
      </c>
      <c r="Z3037" s="26">
        <f t="shared" si="904"/>
        <v>360</v>
      </c>
      <c r="AA3037">
        <f t="shared" si="905"/>
        <v>108.4559350722501</v>
      </c>
      <c r="AB3037" s="28">
        <f t="shared" si="906"/>
        <v>40545.261904761908</v>
      </c>
      <c r="AC3037">
        <f t="shared" si="907"/>
        <v>-0.40925925925926004</v>
      </c>
      <c r="AD3037" s="31">
        <f t="shared" si="896"/>
        <v>4.0103990642392402</v>
      </c>
      <c r="AE3037" s="31">
        <f t="shared" si="908"/>
        <v>8.248004126353667</v>
      </c>
      <c r="AF3037" s="15">
        <f t="shared" si="897"/>
        <v>2.9694444444444437</v>
      </c>
      <c r="AG3037" s="31">
        <f t="shared" si="909"/>
        <v>5.6779016942407754</v>
      </c>
      <c r="AH3037" s="31">
        <f t="shared" si="910"/>
        <v>34.603770877015144</v>
      </c>
      <c r="AI3037">
        <f t="shared" si="911"/>
        <v>158.45086970497678</v>
      </c>
    </row>
    <row r="3038" spans="1:35" x14ac:dyDescent="0.2">
      <c r="A3038">
        <v>32</v>
      </c>
      <c r="C3038" s="27" t="s">
        <v>3099</v>
      </c>
      <c r="D3038" s="26">
        <v>30.395250000000001</v>
      </c>
      <c r="E3038">
        <v>0</v>
      </c>
      <c r="F3038" s="26">
        <v>339.25</v>
      </c>
      <c r="G3038" s="26">
        <v>38.087499999999999</v>
      </c>
      <c r="H3038" s="26">
        <v>10.695</v>
      </c>
      <c r="I3038" s="26">
        <v>87.125</v>
      </c>
      <c r="J3038" s="26">
        <v>34.598333333333336</v>
      </c>
      <c r="K3038">
        <v>16.5</v>
      </c>
      <c r="L3038">
        <v>1.3250000000000002</v>
      </c>
      <c r="M3038">
        <v>4.6416666666666666</v>
      </c>
      <c r="N3038">
        <v>37.218333333333334</v>
      </c>
      <c r="O3038" s="1">
        <f t="shared" si="894"/>
        <v>8744.7377057637859</v>
      </c>
      <c r="Q3038" s="1">
        <f t="shared" si="898"/>
        <v>601.34857039164353</v>
      </c>
      <c r="R3038" s="2">
        <f t="shared" si="899"/>
        <v>0.63622218899672522</v>
      </c>
      <c r="S3038" s="2"/>
      <c r="T3038" s="1">
        <f t="shared" si="900"/>
        <v>5824.8213151034352</v>
      </c>
      <c r="U3038" s="1">
        <f t="shared" si="901"/>
        <v>0</v>
      </c>
      <c r="V3038" s="1">
        <f t="shared" si="902"/>
        <v>1454.5131262761297</v>
      </c>
      <c r="W3038" s="1">
        <f t="shared" si="903"/>
        <v>719.12693688733805</v>
      </c>
      <c r="X3038" s="2">
        <f t="shared" si="912"/>
        <v>44.85933038237502</v>
      </c>
      <c r="Y3038">
        <f t="shared" si="895"/>
        <v>1</v>
      </c>
      <c r="Z3038" s="26">
        <f t="shared" si="904"/>
        <v>0</v>
      </c>
      <c r="AA3038">
        <f t="shared" si="905"/>
        <v>45.857686727657438</v>
      </c>
      <c r="AB3038" s="28">
        <f t="shared" si="906"/>
        <v>40545.303571428572</v>
      </c>
      <c r="AC3038">
        <f t="shared" si="907"/>
        <v>3.3819444444444438</v>
      </c>
      <c r="AD3038" s="31">
        <f t="shared" si="896"/>
        <v>5.0940749257439002</v>
      </c>
      <c r="AE3038" s="31">
        <f t="shared" si="908"/>
        <v>10.333116265757832</v>
      </c>
      <c r="AF3038" s="15">
        <f t="shared" si="897"/>
        <v>2.8990740740740741</v>
      </c>
      <c r="AG3038" s="31">
        <f t="shared" si="909"/>
        <v>5.6495122711936183</v>
      </c>
      <c r="AH3038" s="31">
        <f t="shared" si="910"/>
        <v>34.439529623249427</v>
      </c>
      <c r="AI3038">
        <f t="shared" si="911"/>
        <v>144.92775710523946</v>
      </c>
    </row>
    <row r="3039" spans="1:35" x14ac:dyDescent="0.2">
      <c r="A3039">
        <v>32</v>
      </c>
      <c r="C3039" s="27" t="s">
        <v>3100</v>
      </c>
      <c r="D3039" s="26">
        <v>30.391166666666667</v>
      </c>
      <c r="E3039">
        <v>0</v>
      </c>
      <c r="F3039" s="26">
        <v>378.33333333333337</v>
      </c>
      <c r="G3039" s="26">
        <v>44.041666666666664</v>
      </c>
      <c r="H3039" s="26">
        <v>14.033333333333333</v>
      </c>
      <c r="I3039" s="26">
        <v>85.924999999999997</v>
      </c>
      <c r="J3039" s="26">
        <v>40.1175</v>
      </c>
      <c r="K3039">
        <v>131.83333333333334</v>
      </c>
      <c r="L3039">
        <v>1.3583333333333334</v>
      </c>
      <c r="M3039">
        <v>5.5583333333333336</v>
      </c>
      <c r="N3039">
        <v>37.134166666666673</v>
      </c>
      <c r="O3039" s="1">
        <f t="shared" si="894"/>
        <v>9752.1761690414114</v>
      </c>
      <c r="Q3039" s="1">
        <f t="shared" si="898"/>
        <v>-2812.7961380638044</v>
      </c>
      <c r="R3039" s="2">
        <f t="shared" si="899"/>
        <v>-2.9759168047826074</v>
      </c>
      <c r="S3039" s="2"/>
      <c r="T3039" s="1">
        <f t="shared" si="900"/>
        <v>5364.1269472304984</v>
      </c>
      <c r="U3039" s="1">
        <f t="shared" si="901"/>
        <v>0</v>
      </c>
      <c r="V3039" s="1">
        <f t="shared" si="902"/>
        <v>1355.6677313908258</v>
      </c>
      <c r="W3039" s="1">
        <f t="shared" si="903"/>
        <v>5715.0941321756</v>
      </c>
      <c r="X3039" s="2">
        <f t="shared" si="912"/>
        <v>45.495552571371746</v>
      </c>
      <c r="Y3039">
        <f t="shared" si="895"/>
        <v>1</v>
      </c>
      <c r="Z3039" s="26">
        <f t="shared" si="904"/>
        <v>0</v>
      </c>
      <c r="AA3039">
        <f t="shared" si="905"/>
        <v>2.1137842239001148</v>
      </c>
      <c r="AB3039" s="28">
        <f t="shared" si="906"/>
        <v>40545.345238095237</v>
      </c>
      <c r="AC3039">
        <f t="shared" si="907"/>
        <v>6.6898148148148131</v>
      </c>
      <c r="AD3039" s="31">
        <f t="shared" si="896"/>
        <v>6.332545844747</v>
      </c>
      <c r="AE3039" s="31">
        <f t="shared" si="908"/>
        <v>12.693463331603752</v>
      </c>
      <c r="AF3039" s="15">
        <f t="shared" si="897"/>
        <v>2.8523148148148181</v>
      </c>
      <c r="AG3039" s="31">
        <f t="shared" si="909"/>
        <v>5.6307174793818398</v>
      </c>
      <c r="AH3039" s="31">
        <f t="shared" si="910"/>
        <v>34.33077143344866</v>
      </c>
      <c r="AI3039">
        <f t="shared" si="911"/>
        <v>130.08349630829159</v>
      </c>
    </row>
    <row r="3040" spans="1:35" x14ac:dyDescent="0.2">
      <c r="A3040">
        <v>32</v>
      </c>
      <c r="C3040" s="27" t="s">
        <v>3101</v>
      </c>
      <c r="D3040" s="26">
        <v>30.365166666666667</v>
      </c>
      <c r="E3040">
        <v>0</v>
      </c>
      <c r="F3040" s="26">
        <v>444.66666666666669</v>
      </c>
      <c r="G3040" s="26">
        <v>43.72</v>
      </c>
      <c r="H3040" s="26">
        <v>15.244166666666667</v>
      </c>
      <c r="I3040" s="26">
        <v>89.016666666666666</v>
      </c>
      <c r="J3040" s="26">
        <v>40.69916666666667</v>
      </c>
      <c r="K3040">
        <v>172.58333333333334</v>
      </c>
      <c r="L3040">
        <v>1.0249999999999999</v>
      </c>
      <c r="M3040">
        <v>4.5166666666666666</v>
      </c>
      <c r="N3040">
        <v>37.150833333333338</v>
      </c>
      <c r="O3040" s="1">
        <f t="shared" si="894"/>
        <v>11462.029083261008</v>
      </c>
      <c r="Q3040" s="1">
        <f t="shared" si="898"/>
        <v>79.546995887705407</v>
      </c>
      <c r="R3040" s="2">
        <f t="shared" si="899"/>
        <v>8.4160113357929278E-2</v>
      </c>
      <c r="S3040" s="2"/>
      <c r="T3040" s="1">
        <f t="shared" si="900"/>
        <v>4650.3101923705535</v>
      </c>
      <c r="U3040" s="1">
        <f t="shared" si="901"/>
        <v>0</v>
      </c>
      <c r="V3040" s="1">
        <f t="shared" si="902"/>
        <v>1168.6194439623594</v>
      </c>
      <c r="W3040" s="1">
        <f t="shared" si="903"/>
        <v>5435.1655258704623</v>
      </c>
      <c r="X3040" s="2">
        <f t="shared" si="912"/>
        <v>42.51963576658914</v>
      </c>
      <c r="Y3040">
        <f t="shared" si="895"/>
        <v>1</v>
      </c>
      <c r="Z3040" s="26">
        <f t="shared" si="904"/>
        <v>0</v>
      </c>
      <c r="AA3040">
        <f t="shared" si="905"/>
        <v>1.4408742928520393</v>
      </c>
      <c r="AB3040" s="28">
        <f t="shared" si="906"/>
        <v>40545.386904761908</v>
      </c>
      <c r="AC3040">
        <f t="shared" si="907"/>
        <v>6.5111111111111102</v>
      </c>
      <c r="AD3040" s="31">
        <f t="shared" si="896"/>
        <v>6.4799207297603223</v>
      </c>
      <c r="AE3040" s="31">
        <f t="shared" si="908"/>
        <v>12.997173285736219</v>
      </c>
      <c r="AF3040" s="15">
        <f t="shared" si="897"/>
        <v>2.8615740740740767</v>
      </c>
      <c r="AG3040" s="31">
        <f t="shared" si="909"/>
        <v>5.6344348396193782</v>
      </c>
      <c r="AH3040" s="31">
        <f t="shared" si="910"/>
        <v>34.352283926110019</v>
      </c>
      <c r="AI3040">
        <f t="shared" si="911"/>
        <v>128.38692516992728</v>
      </c>
    </row>
    <row r="3041" spans="1:35" x14ac:dyDescent="0.2">
      <c r="A3041">
        <v>32</v>
      </c>
      <c r="C3041" s="27" t="s">
        <v>3102</v>
      </c>
      <c r="D3041" s="26">
        <v>30.372166666666665</v>
      </c>
      <c r="E3041">
        <v>0</v>
      </c>
      <c r="F3041" s="26">
        <v>269.33333333333331</v>
      </c>
      <c r="G3041" s="26">
        <v>40.959166666666668</v>
      </c>
      <c r="H3041" s="26">
        <v>16.309999999999999</v>
      </c>
      <c r="I3041" s="26">
        <v>92.166666666666671</v>
      </c>
      <c r="J3041" s="26">
        <v>38.86333333333333</v>
      </c>
      <c r="K3041">
        <v>325.91666666666669</v>
      </c>
      <c r="L3041">
        <v>0.48333333333333334</v>
      </c>
      <c r="M3041">
        <v>3.1749999999999998</v>
      </c>
      <c r="N3041">
        <v>37.18333333333333</v>
      </c>
      <c r="O3041" s="1">
        <f t="shared" si="894"/>
        <v>6942.5183652735323</v>
      </c>
      <c r="Q3041" s="1">
        <f t="shared" si="898"/>
        <v>-1928.5940399623403</v>
      </c>
      <c r="R3041" s="2">
        <f t="shared" si="899"/>
        <v>-2.04043774643341</v>
      </c>
      <c r="S3041" s="2"/>
      <c r="T3041" s="1">
        <f t="shared" si="900"/>
        <v>4482.9405693695771</v>
      </c>
      <c r="U3041" s="1">
        <f t="shared" si="901"/>
        <v>0</v>
      </c>
      <c r="V3041" s="1">
        <f t="shared" si="902"/>
        <v>1130.4799370899502</v>
      </c>
      <c r="W3041" s="1">
        <f t="shared" si="903"/>
        <v>3124.0308255383889</v>
      </c>
      <c r="X3041" s="2">
        <f t="shared" si="912"/>
        <v>42.603795879947072</v>
      </c>
      <c r="Y3041">
        <f t="shared" si="895"/>
        <v>1</v>
      </c>
      <c r="Z3041" s="26">
        <f t="shared" si="904"/>
        <v>0</v>
      </c>
      <c r="AA3041">
        <f t="shared" si="905"/>
        <v>2.7048052491753181</v>
      </c>
      <c r="AB3041" s="28">
        <f t="shared" si="906"/>
        <v>40545.428571428572</v>
      </c>
      <c r="AC3041">
        <f t="shared" si="907"/>
        <v>4.9773148148148154</v>
      </c>
      <c r="AD3041" s="31">
        <f t="shared" si="896"/>
        <v>6.0302217959569528</v>
      </c>
      <c r="AE3041" s="31">
        <f t="shared" si="908"/>
        <v>12.161886277884227</v>
      </c>
      <c r="AF3041" s="15">
        <f t="shared" si="897"/>
        <v>2.8796296296296275</v>
      </c>
      <c r="AG3041" s="31">
        <f t="shared" si="909"/>
        <v>5.6416899121528736</v>
      </c>
      <c r="AH3041" s="31">
        <f t="shared" si="910"/>
        <v>34.39426705598742</v>
      </c>
      <c r="AI3041">
        <f t="shared" si="911"/>
        <v>133.66107323795637</v>
      </c>
    </row>
    <row r="3042" spans="1:35" x14ac:dyDescent="0.2">
      <c r="A3042">
        <v>32</v>
      </c>
      <c r="C3042" s="27" t="s">
        <v>3103</v>
      </c>
      <c r="D3042" s="26">
        <v>30.361499999999999</v>
      </c>
      <c r="E3042">
        <v>0</v>
      </c>
      <c r="F3042" s="26">
        <v>223.5</v>
      </c>
      <c r="G3042" s="26">
        <v>39.827500000000001</v>
      </c>
      <c r="H3042" s="26">
        <v>17.251666666666665</v>
      </c>
      <c r="I3042" s="26">
        <v>92.716666666666669</v>
      </c>
      <c r="J3042" s="26">
        <v>37.898333333333333</v>
      </c>
      <c r="K3042">
        <v>161.33333333333334</v>
      </c>
      <c r="L3042">
        <v>0.26666666666666672</v>
      </c>
      <c r="M3042">
        <v>1.4333333333333331</v>
      </c>
      <c r="N3042">
        <v>37.213333333333331</v>
      </c>
      <c r="O3042" s="1">
        <f t="shared" si="894"/>
        <v>5761.0873315790886</v>
      </c>
      <c r="Q3042" s="1">
        <f t="shared" si="898"/>
        <v>-1511.530797267234</v>
      </c>
      <c r="R3042" s="2">
        <f t="shared" si="899"/>
        <v>-0.24585429104113898</v>
      </c>
      <c r="S3042" s="2"/>
      <c r="T3042" s="1">
        <f t="shared" si="900"/>
        <v>3974.5089638067625</v>
      </c>
      <c r="U3042" s="1">
        <f t="shared" si="901"/>
        <v>0</v>
      </c>
      <c r="V3042" s="1">
        <f t="shared" si="902"/>
        <v>998.73834706316825</v>
      </c>
      <c r="W3042" s="1">
        <f t="shared" si="903"/>
        <v>2162.8966452690188</v>
      </c>
      <c r="X3042" s="2">
        <f t="shared" si="912"/>
        <v>40.56335813351366</v>
      </c>
      <c r="Y3042">
        <f t="shared" si="895"/>
        <v>1</v>
      </c>
      <c r="Z3042" s="26">
        <f t="shared" si="904"/>
        <v>360</v>
      </c>
      <c r="AA3042">
        <f t="shared" si="905"/>
        <v>0.54148719265820622</v>
      </c>
      <c r="AB3042" s="28">
        <f t="shared" si="906"/>
        <v>40545.470238095237</v>
      </c>
      <c r="AC3042">
        <f t="shared" si="907"/>
        <v>4.3486111111111114</v>
      </c>
      <c r="AD3042" s="31">
        <f t="shared" si="896"/>
        <v>5.8043007818726382</v>
      </c>
      <c r="AE3042" s="31">
        <f t="shared" si="908"/>
        <v>11.732765506453552</v>
      </c>
      <c r="AF3042" s="15">
        <f t="shared" si="897"/>
        <v>2.896296296296295</v>
      </c>
      <c r="AG3042" s="31">
        <f t="shared" si="909"/>
        <v>5.648394206585829</v>
      </c>
      <c r="AH3042" s="31">
        <f t="shared" si="910"/>
        <v>34.433060367959378</v>
      </c>
      <c r="AI3042">
        <f t="shared" si="911"/>
        <v>136.47417270737301</v>
      </c>
    </row>
    <row r="3043" spans="1:35" x14ac:dyDescent="0.2">
      <c r="A3043">
        <v>32</v>
      </c>
      <c r="C3043" s="27" t="s">
        <v>3104</v>
      </c>
      <c r="D3043" s="26">
        <v>30.367999999999999</v>
      </c>
      <c r="E3043">
        <v>0</v>
      </c>
      <c r="F3043" s="26">
        <v>172</v>
      </c>
      <c r="G3043" s="26">
        <v>38.581666666666663</v>
      </c>
      <c r="H3043" s="26">
        <v>17.264166666666668</v>
      </c>
      <c r="I3043" s="26">
        <v>93.491666666666674</v>
      </c>
      <c r="J3043" s="26">
        <v>36.870833333333337</v>
      </c>
      <c r="K3043">
        <v>29.25</v>
      </c>
      <c r="L3043">
        <v>5.8333333333333327E-2</v>
      </c>
      <c r="M3043">
        <v>1.1416666666666666</v>
      </c>
      <c r="N3043">
        <v>37.22</v>
      </c>
      <c r="O3043" s="1">
        <f t="shared" si="894"/>
        <v>4433.5884609915129</v>
      </c>
      <c r="Q3043" s="1">
        <f t="shared" si="898"/>
        <v>-1749.5902220512542</v>
      </c>
      <c r="R3043" s="2">
        <f t="shared" si="899"/>
        <v>-0.49771934203602086</v>
      </c>
      <c r="S3043" s="2"/>
      <c r="T3043" s="1">
        <f t="shared" si="900"/>
        <v>3930.4610470332718</v>
      </c>
      <c r="U3043" s="1">
        <f t="shared" si="901"/>
        <v>0</v>
      </c>
      <c r="V3043" s="1">
        <f t="shared" si="902"/>
        <v>986.949779917755</v>
      </c>
      <c r="W3043" s="1">
        <f t="shared" si="903"/>
        <v>1126.609218479301</v>
      </c>
      <c r="X3043" s="2">
        <f t="shared" si="912"/>
        <v>40.317503842472519</v>
      </c>
      <c r="Y3043">
        <f t="shared" si="895"/>
        <v>1</v>
      </c>
      <c r="Z3043" s="26">
        <f t="shared" si="904"/>
        <v>360</v>
      </c>
      <c r="AA3043">
        <f t="shared" si="905"/>
        <v>3.0131307009096475</v>
      </c>
      <c r="AB3043" s="28">
        <f t="shared" si="906"/>
        <v>40545.511904761908</v>
      </c>
      <c r="AC3043">
        <f t="shared" si="907"/>
        <v>3.6564814814814794</v>
      </c>
      <c r="AD3043" s="31">
        <f t="shared" si="896"/>
        <v>5.573735255092366</v>
      </c>
      <c r="AE3043" s="31">
        <f t="shared" si="908"/>
        <v>11.294873633435351</v>
      </c>
      <c r="AF3043" s="15">
        <f t="shared" si="897"/>
        <v>2.8999999999999995</v>
      </c>
      <c r="AG3043" s="31">
        <f t="shared" si="909"/>
        <v>5.6498850027264584</v>
      </c>
      <c r="AH3043" s="31">
        <f t="shared" si="910"/>
        <v>34.441686276888312</v>
      </c>
      <c r="AI3043">
        <f t="shared" si="911"/>
        <v>139.15863761243918</v>
      </c>
    </row>
    <row r="3044" spans="1:35" x14ac:dyDescent="0.2">
      <c r="A3044">
        <v>32</v>
      </c>
      <c r="C3044" s="27" t="s">
        <v>3105</v>
      </c>
      <c r="D3044" s="26">
        <v>30.372250000000001</v>
      </c>
      <c r="E3044">
        <v>0</v>
      </c>
      <c r="F3044" s="26">
        <v>56.916666666666671</v>
      </c>
      <c r="G3044" s="26">
        <v>36.654166666666669</v>
      </c>
      <c r="H3044" s="26">
        <v>16.684166666666666</v>
      </c>
      <c r="I3044" s="26">
        <v>93.875</v>
      </c>
      <c r="J3044" s="26">
        <v>35.060833333333335</v>
      </c>
      <c r="K3044">
        <v>49.916666666666671</v>
      </c>
      <c r="L3044">
        <v>5.833333333333332E-2</v>
      </c>
      <c r="M3044">
        <v>1.7583333333333333</v>
      </c>
      <c r="N3044">
        <v>37.240833333333335</v>
      </c>
      <c r="O3044" s="1">
        <f t="shared" si="894"/>
        <v>1467.1225382060097</v>
      </c>
      <c r="Q3044" s="1">
        <f t="shared" si="898"/>
        <v>-3122.9714780936492</v>
      </c>
      <c r="R3044" s="2">
        <f t="shared" si="899"/>
        <v>-1.9507462087620797</v>
      </c>
      <c r="S3044" s="2"/>
      <c r="T3044" s="1">
        <f t="shared" si="900"/>
        <v>3944.4894247291095</v>
      </c>
      <c r="U3044" s="1">
        <f t="shared" si="901"/>
        <v>0</v>
      </c>
      <c r="V3044" s="1">
        <f t="shared" si="902"/>
        <v>987.20130459498978</v>
      </c>
      <c r="W3044" s="1">
        <f t="shared" si="903"/>
        <v>-485.39344541580675</v>
      </c>
      <c r="X3044" s="2">
        <f t="shared" si="912"/>
        <v>39.819784500436498</v>
      </c>
      <c r="Y3044">
        <f t="shared" si="895"/>
        <v>1</v>
      </c>
      <c r="Z3044" s="26">
        <f t="shared" si="904"/>
        <v>360</v>
      </c>
      <c r="AA3044">
        <f t="shared" si="905"/>
        <v>10.021136269481586</v>
      </c>
      <c r="AB3044" s="28">
        <f t="shared" si="906"/>
        <v>40545.553571428572</v>
      </c>
      <c r="AC3044">
        <f t="shared" si="907"/>
        <v>2.5856481481481493</v>
      </c>
      <c r="AD3044" s="31">
        <f t="shared" si="896"/>
        <v>5.1862000664583023</v>
      </c>
      <c r="AE3044" s="31">
        <f t="shared" si="908"/>
        <v>10.550368878507713</v>
      </c>
      <c r="AF3044" s="15">
        <f t="shared" si="897"/>
        <v>2.9115740740740748</v>
      </c>
      <c r="AG3044" s="31">
        <f t="shared" si="909"/>
        <v>5.6545459753816081</v>
      </c>
      <c r="AH3044" s="31">
        <f t="shared" si="910"/>
        <v>34.468654372746954</v>
      </c>
      <c r="AI3044">
        <f t="shared" si="911"/>
        <v>143.79673239136631</v>
      </c>
    </row>
    <row r="3045" spans="1:35" x14ac:dyDescent="0.2">
      <c r="A3045">
        <v>32</v>
      </c>
      <c r="C3045" s="27" t="s">
        <v>3106</v>
      </c>
      <c r="D3045" s="26">
        <v>30.356749999999998</v>
      </c>
      <c r="E3045">
        <v>0</v>
      </c>
      <c r="F3045" s="26">
        <v>2.5</v>
      </c>
      <c r="G3045" s="26">
        <v>34.720833333333331</v>
      </c>
      <c r="H3045" s="26">
        <v>16.364999999999998</v>
      </c>
      <c r="I3045" s="26">
        <v>94.316666666666663</v>
      </c>
      <c r="J3045" s="26">
        <v>33.251666666666665</v>
      </c>
      <c r="K3045">
        <v>23.833333333333332</v>
      </c>
      <c r="L3045">
        <v>0</v>
      </c>
      <c r="M3045">
        <v>9.166666666666666E-2</v>
      </c>
      <c r="N3045">
        <v>37.265833333333333</v>
      </c>
      <c r="O3045" s="1">
        <f t="shared" si="894"/>
        <v>64.441692746969679</v>
      </c>
      <c r="Q3045" s="1">
        <f t="shared" si="898"/>
        <v>-2555.5151085646271</v>
      </c>
      <c r="R3045" s="2">
        <f t="shared" si="899"/>
        <v>-1.3503817091063137</v>
      </c>
      <c r="S3045" s="2"/>
      <c r="T3045" s="1">
        <f t="shared" si="900"/>
        <v>3666.3145216147523</v>
      </c>
      <c r="U3045" s="1">
        <f t="shared" si="901"/>
        <v>0</v>
      </c>
      <c r="V3045" s="1">
        <f t="shared" si="902"/>
        <v>911.1220165101488</v>
      </c>
      <c r="W3045" s="1">
        <f t="shared" si="903"/>
        <v>-2105.6698612214154</v>
      </c>
      <c r="X3045" s="2">
        <f t="shared" si="912"/>
        <v>37.869038291674421</v>
      </c>
      <c r="Y3045">
        <f t="shared" si="895"/>
        <v>1</v>
      </c>
      <c r="Z3045" s="26">
        <f t="shared" si="904"/>
        <v>360</v>
      </c>
      <c r="AA3045">
        <f t="shared" si="905"/>
        <v>9.9111944597234238</v>
      </c>
      <c r="AB3045" s="28">
        <f t="shared" si="906"/>
        <v>40545.595238095237</v>
      </c>
      <c r="AC3045">
        <f t="shared" si="907"/>
        <v>1.5115740740740731</v>
      </c>
      <c r="AD3045" s="31">
        <f t="shared" si="896"/>
        <v>4.8240336146720644</v>
      </c>
      <c r="AE3045" s="31">
        <f t="shared" si="908"/>
        <v>9.8519844042551483</v>
      </c>
      <c r="AF3045" s="15">
        <f t="shared" si="897"/>
        <v>2.9254629629629627</v>
      </c>
      <c r="AG3045" s="31">
        <f t="shared" si="909"/>
        <v>5.6601436143346273</v>
      </c>
      <c r="AH3045" s="31">
        <f t="shared" si="910"/>
        <v>34.501040360361429</v>
      </c>
      <c r="AI3045">
        <f t="shared" si="911"/>
        <v>148.19012440811096</v>
      </c>
    </row>
    <row r="3046" spans="1:35" x14ac:dyDescent="0.2">
      <c r="A3046">
        <v>32</v>
      </c>
      <c r="C3046" s="27" t="s">
        <v>3107</v>
      </c>
      <c r="D3046" s="26">
        <v>30.35125</v>
      </c>
      <c r="E3046">
        <v>0</v>
      </c>
      <c r="F3046" s="26">
        <v>1</v>
      </c>
      <c r="G3046" s="26">
        <v>34.064999999999998</v>
      </c>
      <c r="H3046" s="26">
        <v>16.628333333333334</v>
      </c>
      <c r="I3046" s="26">
        <v>94.216666666666669</v>
      </c>
      <c r="J3046" s="26">
        <v>32.572499999999998</v>
      </c>
      <c r="K3046">
        <v>52.916666666666664</v>
      </c>
      <c r="L3046">
        <v>0</v>
      </c>
      <c r="M3046">
        <v>0</v>
      </c>
      <c r="N3046">
        <v>37.236666666666665</v>
      </c>
      <c r="O3046" s="1">
        <f t="shared" si="894"/>
        <v>25.776677098787872</v>
      </c>
      <c r="Q3046" s="1">
        <f t="shared" si="898"/>
        <v>-1730.6054508767888</v>
      </c>
      <c r="R3046" s="2">
        <f t="shared" si="899"/>
        <v>-0.47763359930888027</v>
      </c>
      <c r="S3046" s="2"/>
      <c r="T3046" s="1">
        <f t="shared" si="900"/>
        <v>3391.1854126726766</v>
      </c>
      <c r="U3046" s="1">
        <f t="shared" si="901"/>
        <v>0</v>
      </c>
      <c r="V3046" s="1">
        <f t="shared" si="902"/>
        <v>839.869433487999</v>
      </c>
      <c r="W3046" s="1">
        <f t="shared" si="903"/>
        <v>-2624.1583142792083</v>
      </c>
      <c r="X3046" s="2">
        <f t="shared" si="912"/>
        <v>36.518656582568106</v>
      </c>
      <c r="Y3046">
        <f t="shared" si="895"/>
        <v>1</v>
      </c>
      <c r="Z3046" s="26">
        <f t="shared" si="904"/>
        <v>360</v>
      </c>
      <c r="AA3046">
        <f t="shared" si="905"/>
        <v>6.0204306251798068</v>
      </c>
      <c r="AB3046" s="28">
        <f t="shared" si="906"/>
        <v>40545.636904761908</v>
      </c>
      <c r="AC3046">
        <f t="shared" si="907"/>
        <v>1.147222222222221</v>
      </c>
      <c r="AD3046" s="31">
        <f t="shared" si="896"/>
        <v>4.6937887940399809</v>
      </c>
      <c r="AE3046" s="31">
        <f t="shared" si="908"/>
        <v>9.5987223411012792</v>
      </c>
      <c r="AF3046" s="15">
        <f t="shared" si="897"/>
        <v>2.9092592592592581</v>
      </c>
      <c r="AG3046" s="31">
        <f t="shared" si="909"/>
        <v>5.6536135099130522</v>
      </c>
      <c r="AH3046" s="31">
        <f t="shared" si="910"/>
        <v>34.463259282902584</v>
      </c>
      <c r="AI3046">
        <f t="shared" si="911"/>
        <v>149.48559609410944</v>
      </c>
    </row>
    <row r="3047" spans="1:35" x14ac:dyDescent="0.2">
      <c r="A3047">
        <v>32</v>
      </c>
      <c r="C3047" s="27" t="s">
        <v>3108</v>
      </c>
      <c r="D3047" s="26">
        <v>30.346249999999998</v>
      </c>
      <c r="E3047">
        <v>0</v>
      </c>
      <c r="F3047" s="26">
        <v>1</v>
      </c>
      <c r="G3047" s="26">
        <v>33.755000000000003</v>
      </c>
      <c r="H3047" s="26">
        <v>16.829999999999998</v>
      </c>
      <c r="I3047" s="26">
        <v>93.983333333333334</v>
      </c>
      <c r="J3047" s="26">
        <v>32.201666666666668</v>
      </c>
      <c r="K3047">
        <v>66.083333333333329</v>
      </c>
      <c r="L3047">
        <v>5.833333333333332E-2</v>
      </c>
      <c r="M3047">
        <v>1.0916666666666666</v>
      </c>
      <c r="N3047">
        <v>37.22</v>
      </c>
      <c r="O3047" s="1">
        <f t="shared" si="894"/>
        <v>25.776677098787872</v>
      </c>
      <c r="Q3047" s="1">
        <f t="shared" si="898"/>
        <v>-1343.3856726197916</v>
      </c>
      <c r="R3047" s="2">
        <f t="shared" si="899"/>
        <v>-6.7958034960159175E-2</v>
      </c>
      <c r="S3047" s="2"/>
      <c r="T3047" s="1">
        <f t="shared" si="900"/>
        <v>3275.3686346376812</v>
      </c>
      <c r="U3047" s="1">
        <f t="shared" si="901"/>
        <v>0</v>
      </c>
      <c r="V3047" s="1">
        <f t="shared" si="902"/>
        <v>810.47259321148556</v>
      </c>
      <c r="W3047" s="1">
        <f t="shared" si="903"/>
        <v>-2866.8550369871091</v>
      </c>
      <c r="X3047" s="2">
        <f t="shared" si="912"/>
        <v>36.041022983259225</v>
      </c>
      <c r="Y3047">
        <f t="shared" si="895"/>
        <v>1</v>
      </c>
      <c r="Z3047" s="26">
        <f t="shared" si="904"/>
        <v>360</v>
      </c>
      <c r="AA3047">
        <f t="shared" si="905"/>
        <v>5.225901079989395</v>
      </c>
      <c r="AB3047" s="28">
        <f t="shared" si="906"/>
        <v>40545.678571428572</v>
      </c>
      <c r="AC3047">
        <f t="shared" si="907"/>
        <v>0.97500000000000142</v>
      </c>
      <c r="AD3047" s="31">
        <f t="shared" si="896"/>
        <v>4.6241656872232628</v>
      </c>
      <c r="AE3047" s="31">
        <f t="shared" si="908"/>
        <v>9.4622852694828641</v>
      </c>
      <c r="AF3047" s="15">
        <f t="shared" si="897"/>
        <v>2.8999999999999995</v>
      </c>
      <c r="AG3047" s="31">
        <f t="shared" si="909"/>
        <v>5.6498850027264584</v>
      </c>
      <c r="AH3047" s="31">
        <f t="shared" si="910"/>
        <v>34.441686276888312</v>
      </c>
      <c r="AI3047">
        <f t="shared" si="911"/>
        <v>150.17615885652154</v>
      </c>
    </row>
    <row r="3048" spans="1:35" x14ac:dyDescent="0.2">
      <c r="A3048">
        <v>32</v>
      </c>
      <c r="C3048" s="27" t="s">
        <v>3109</v>
      </c>
      <c r="D3048" s="26">
        <v>30.315666666666665</v>
      </c>
      <c r="E3048">
        <v>0</v>
      </c>
      <c r="F3048" s="26">
        <v>1</v>
      </c>
      <c r="G3048" s="26">
        <v>33.250833333333333</v>
      </c>
      <c r="H3048" s="26">
        <v>16.041666666666668</v>
      </c>
      <c r="I3048" s="26">
        <v>93.958333333333329</v>
      </c>
      <c r="J3048" s="26">
        <v>31.698333333333334</v>
      </c>
      <c r="K3048">
        <v>64.583333333333329</v>
      </c>
      <c r="L3048">
        <v>0.35</v>
      </c>
      <c r="M3048">
        <v>3.9916666666666667</v>
      </c>
      <c r="N3048">
        <v>37.196666666666665</v>
      </c>
      <c r="O3048" s="1">
        <f t="shared" si="894"/>
        <v>25.776677098787872</v>
      </c>
      <c r="Q3048" s="1">
        <f t="shared" si="898"/>
        <v>-1097.4917612683857</v>
      </c>
      <c r="R3048" s="2">
        <f t="shared" si="899"/>
        <v>4.252197044550968</v>
      </c>
      <c r="S3048" s="2"/>
      <c r="T3048" s="1">
        <f t="shared" si="900"/>
        <v>3398.1884688295072</v>
      </c>
      <c r="U3048" s="1">
        <f t="shared" si="901"/>
        <v>0</v>
      </c>
      <c r="V3048" s="1">
        <f t="shared" si="902"/>
        <v>838.66827751279845</v>
      </c>
      <c r="W3048" s="1">
        <f t="shared" si="903"/>
        <v>-3264.6846080168289</v>
      </c>
      <c r="X3048" s="2">
        <f t="shared" si="912"/>
        <v>35.973064948299069</v>
      </c>
      <c r="Y3048">
        <f t="shared" si="895"/>
        <v>1</v>
      </c>
      <c r="Z3048" s="26">
        <f t="shared" si="904"/>
        <v>1440</v>
      </c>
      <c r="AA3048">
        <f t="shared" si="905"/>
        <v>7.4105449655189588</v>
      </c>
      <c r="AB3048" s="28">
        <f t="shared" si="906"/>
        <v>40545.720238095237</v>
      </c>
      <c r="AC3048">
        <f t="shared" si="907"/>
        <v>0.69490740740740697</v>
      </c>
      <c r="AD3048" s="31">
        <f t="shared" si="896"/>
        <v>4.5299873070945216</v>
      </c>
      <c r="AE3048" s="31">
        <f t="shared" si="908"/>
        <v>9.2790520562360577</v>
      </c>
      <c r="AF3048" s="15">
        <f t="shared" si="897"/>
        <v>2.8870370370370364</v>
      </c>
      <c r="AG3048" s="31">
        <f t="shared" si="909"/>
        <v>5.6446687324656635</v>
      </c>
      <c r="AH3048" s="31">
        <f t="shared" si="910"/>
        <v>34.411503826312043</v>
      </c>
      <c r="AI3048">
        <f t="shared" si="911"/>
        <v>151.09630004169679</v>
      </c>
    </row>
    <row r="3049" spans="1:35" x14ac:dyDescent="0.2">
      <c r="A3049">
        <v>32</v>
      </c>
      <c r="C3049" s="27" t="s">
        <v>3110</v>
      </c>
      <c r="D3049" s="26">
        <v>30.285</v>
      </c>
      <c r="E3049">
        <v>0</v>
      </c>
      <c r="F3049" s="26">
        <v>1</v>
      </c>
      <c r="G3049" s="26">
        <v>32.891666666666666</v>
      </c>
      <c r="H3049" s="26">
        <v>14.42</v>
      </c>
      <c r="I3049" s="26">
        <v>93.816666666666663</v>
      </c>
      <c r="J3049" s="26">
        <v>31.303333333333335</v>
      </c>
      <c r="K3049">
        <v>43.833333333333336</v>
      </c>
      <c r="L3049">
        <v>0.95833333333333337</v>
      </c>
      <c r="M3049">
        <v>4.6083333333333334</v>
      </c>
      <c r="N3049">
        <v>37.150833333333338</v>
      </c>
      <c r="O3049" s="1">
        <f t="shared" si="894"/>
        <v>25.776677098787872</v>
      </c>
      <c r="Q3049" s="1">
        <f t="shared" si="898"/>
        <v>-2096.514377121759</v>
      </c>
      <c r="R3049" s="2">
        <f t="shared" si="899"/>
        <v>-0.86476244519172596</v>
      </c>
      <c r="S3049" s="2"/>
      <c r="T3049" s="1">
        <f t="shared" si="900"/>
        <v>4399.6483588428573</v>
      </c>
      <c r="U3049" s="1">
        <f t="shared" si="901"/>
        <v>0</v>
      </c>
      <c r="V3049" s="1">
        <f t="shared" si="902"/>
        <v>1094.9853881085376</v>
      </c>
      <c r="W3049" s="1">
        <f t="shared" si="903"/>
        <v>-3523.9288345457312</v>
      </c>
      <c r="X3049" s="2">
        <f t="shared" si="912"/>
        <v>40.225261992850037</v>
      </c>
      <c r="Y3049">
        <f t="shared" si="895"/>
        <v>1</v>
      </c>
      <c r="Z3049" s="26">
        <f t="shared" si="904"/>
        <v>360</v>
      </c>
      <c r="AA3049">
        <f t="shared" si="905"/>
        <v>53.781620408218579</v>
      </c>
      <c r="AB3049" s="28">
        <f t="shared" si="906"/>
        <v>40545.761904761908</v>
      </c>
      <c r="AC3049">
        <f t="shared" si="907"/>
        <v>0.49537037037036985</v>
      </c>
      <c r="AD3049" s="31">
        <f t="shared" si="896"/>
        <v>4.458048885023306</v>
      </c>
      <c r="AE3049" s="31">
        <f t="shared" si="908"/>
        <v>9.1383548151845915</v>
      </c>
      <c r="AF3049" s="15">
        <f t="shared" si="897"/>
        <v>2.8615740740740767</v>
      </c>
      <c r="AG3049" s="31">
        <f t="shared" si="909"/>
        <v>5.6344348396193782</v>
      </c>
      <c r="AH3049" s="31">
        <f t="shared" si="910"/>
        <v>34.352283926110019</v>
      </c>
      <c r="AI3049">
        <f t="shared" si="911"/>
        <v>151.58614181488366</v>
      </c>
    </row>
    <row r="3050" spans="1:35" x14ac:dyDescent="0.2">
      <c r="A3050">
        <v>32</v>
      </c>
      <c r="C3050" s="27" t="s">
        <v>3111</v>
      </c>
      <c r="D3050" s="26">
        <v>30.22775</v>
      </c>
      <c r="E3050">
        <v>0</v>
      </c>
      <c r="F3050" s="26">
        <v>1</v>
      </c>
      <c r="G3050" s="26">
        <v>32.807499999999997</v>
      </c>
      <c r="H3050" s="26">
        <v>14.037500000000001</v>
      </c>
      <c r="I3050" s="26">
        <v>93.816666666666663</v>
      </c>
      <c r="J3050" s="26">
        <v>31.219166666666666</v>
      </c>
      <c r="K3050">
        <v>12.333333333333334</v>
      </c>
      <c r="L3050">
        <v>2.8583333333333334</v>
      </c>
      <c r="M3050">
        <v>7.4666666666666668</v>
      </c>
      <c r="N3050">
        <v>37.089166666666664</v>
      </c>
      <c r="O3050" s="1">
        <f t="shared" si="894"/>
        <v>25.776677098787872</v>
      </c>
      <c r="Q3050" s="1">
        <f t="shared" si="898"/>
        <v>-1970.7598147686613</v>
      </c>
      <c r="R3050" s="2">
        <f t="shared" si="899"/>
        <v>-0.73171507985999185</v>
      </c>
      <c r="S3050" s="2"/>
      <c r="T3050" s="1">
        <f t="shared" si="900"/>
        <v>4317.4253929955339</v>
      </c>
      <c r="U3050" s="1">
        <f t="shared" si="901"/>
        <v>0</v>
      </c>
      <c r="V3050" s="1">
        <f t="shared" si="902"/>
        <v>1070.3707236405562</v>
      </c>
      <c r="W3050" s="1">
        <f t="shared" si="903"/>
        <v>-3542.5447763443435</v>
      </c>
      <c r="X3050" s="2">
        <f t="shared" si="912"/>
        <v>39.360499547658307</v>
      </c>
      <c r="Y3050">
        <f t="shared" si="895"/>
        <v>1</v>
      </c>
      <c r="Z3050" s="26">
        <f t="shared" si="904"/>
        <v>360</v>
      </c>
      <c r="AA3050">
        <f t="shared" si="905"/>
        <v>42.941803071610011</v>
      </c>
      <c r="AB3050" s="28">
        <f t="shared" si="906"/>
        <v>40545.803571428572</v>
      </c>
      <c r="AC3050">
        <f t="shared" si="907"/>
        <v>0.44861111111110968</v>
      </c>
      <c r="AD3050" s="31">
        <f t="shared" si="896"/>
        <v>4.4429116197402658</v>
      </c>
      <c r="AE3050" s="31">
        <f t="shared" si="908"/>
        <v>9.1088820965778741</v>
      </c>
      <c r="AF3050" s="15">
        <f t="shared" si="897"/>
        <v>2.8273148148148133</v>
      </c>
      <c r="AG3050" s="31">
        <f t="shared" si="909"/>
        <v>5.6206913986187628</v>
      </c>
      <c r="AH3050" s="31">
        <f t="shared" si="910"/>
        <v>34.272746297459911</v>
      </c>
      <c r="AI3050">
        <f t="shared" si="911"/>
        <v>151.2851515757028</v>
      </c>
    </row>
    <row r="3051" spans="1:35" x14ac:dyDescent="0.2">
      <c r="A3051">
        <v>32</v>
      </c>
      <c r="C3051" s="27" t="s">
        <v>3112</v>
      </c>
      <c r="D3051" s="26">
        <v>30.18075</v>
      </c>
      <c r="E3051">
        <v>0</v>
      </c>
      <c r="F3051" s="26">
        <v>1</v>
      </c>
      <c r="G3051" s="26">
        <v>32.697499999999998</v>
      </c>
      <c r="H3051" s="26">
        <v>13.7075</v>
      </c>
      <c r="I3051" s="26">
        <v>93.483333333333334</v>
      </c>
      <c r="J3051" s="26">
        <v>31.022500000000001</v>
      </c>
      <c r="K3051">
        <v>8.3333333333333321</v>
      </c>
      <c r="L3051">
        <v>3.0833333333333335</v>
      </c>
      <c r="M3051">
        <v>7.6</v>
      </c>
      <c r="N3051">
        <v>37.027500000000003</v>
      </c>
      <c r="O3051" s="1">
        <f t="shared" si="894"/>
        <v>25.776677098787872</v>
      </c>
      <c r="Q3051" s="1">
        <f t="shared" si="898"/>
        <v>-1841.7790069632924</v>
      </c>
      <c r="R3051" s="2">
        <f t="shared" si="899"/>
        <v>-0.59525437151066685</v>
      </c>
      <c r="S3051" s="2"/>
      <c r="T3051" s="1">
        <f t="shared" si="900"/>
        <v>4248.9352884456111</v>
      </c>
      <c r="U3051" s="1">
        <f t="shared" si="901"/>
        <v>0</v>
      </c>
      <c r="V3051" s="1">
        <f t="shared" si="902"/>
        <v>1049.9224606076561</v>
      </c>
      <c r="W3051" s="1">
        <f t="shared" si="903"/>
        <v>-3582.5345772450823</v>
      </c>
      <c r="X3051" s="2">
        <f t="shared" si="912"/>
        <v>38.628784467798312</v>
      </c>
      <c r="Y3051">
        <f t="shared" si="895"/>
        <v>1</v>
      </c>
      <c r="Z3051" s="26">
        <f t="shared" si="904"/>
        <v>360</v>
      </c>
      <c r="AA3051">
        <f t="shared" si="905"/>
        <v>35.180135437945523</v>
      </c>
      <c r="AB3051" s="28">
        <f t="shared" si="906"/>
        <v>40545.845238095237</v>
      </c>
      <c r="AC3051">
        <f t="shared" si="907"/>
        <v>0.3874999999999989</v>
      </c>
      <c r="AD3051" s="31">
        <f t="shared" si="896"/>
        <v>4.4074808918485591</v>
      </c>
      <c r="AE3051" s="31">
        <f t="shared" si="908"/>
        <v>9.0382606113601511</v>
      </c>
      <c r="AF3051" s="15">
        <f t="shared" si="897"/>
        <v>2.7930555555555574</v>
      </c>
      <c r="AG3051" s="31">
        <f t="shared" si="909"/>
        <v>5.6069775039664069</v>
      </c>
      <c r="AH3051" s="31">
        <f t="shared" si="910"/>
        <v>34.193369103358833</v>
      </c>
      <c r="AI3051">
        <f t="shared" si="911"/>
        <v>151.23251225389606</v>
      </c>
    </row>
    <row r="3052" spans="1:35" x14ac:dyDescent="0.2">
      <c r="A3052">
        <v>32</v>
      </c>
      <c r="C3052" s="27" t="s">
        <v>3113</v>
      </c>
      <c r="D3052" s="26">
        <v>30.133916666666668</v>
      </c>
      <c r="E3052">
        <v>0</v>
      </c>
      <c r="F3052" s="26">
        <v>1</v>
      </c>
      <c r="G3052" s="26">
        <v>32.774166666666666</v>
      </c>
      <c r="H3052" s="26">
        <v>13.8725</v>
      </c>
      <c r="I3052" s="26">
        <v>93.566666666666663</v>
      </c>
      <c r="J3052" s="26">
        <v>31.12</v>
      </c>
      <c r="K3052">
        <v>36.083333333333336</v>
      </c>
      <c r="L3052">
        <v>1.95</v>
      </c>
      <c r="M3052">
        <v>5.958333333333333</v>
      </c>
      <c r="N3052">
        <v>36.942500000000003</v>
      </c>
      <c r="O3052" s="1">
        <f t="shared" si="894"/>
        <v>25.776677098787872</v>
      </c>
      <c r="Q3052" s="1">
        <f t="shared" si="898"/>
        <v>-1811.6328876137495</v>
      </c>
      <c r="R3052" s="2">
        <f t="shared" si="899"/>
        <v>-0.56336000776447648</v>
      </c>
      <c r="S3052" s="2"/>
      <c r="T3052" s="1">
        <f t="shared" si="900"/>
        <v>4119.3163022540812</v>
      </c>
      <c r="U3052" s="1">
        <f t="shared" si="901"/>
        <v>0</v>
      </c>
      <c r="V3052" s="1">
        <f t="shared" si="902"/>
        <v>1016.5013408790948</v>
      </c>
      <c r="W3052" s="1">
        <f t="shared" si="903"/>
        <v>-3448.7755880253835</v>
      </c>
      <c r="X3052" s="2">
        <f t="shared" si="912"/>
        <v>38.033530096287642</v>
      </c>
      <c r="Y3052">
        <f t="shared" si="895"/>
        <v>1</v>
      </c>
      <c r="Z3052" s="26">
        <f t="shared" si="904"/>
        <v>360</v>
      </c>
      <c r="AA3052">
        <f t="shared" si="905"/>
        <v>27.660903684834512</v>
      </c>
      <c r="AB3052" s="28">
        <f t="shared" si="906"/>
        <v>40545.886904761908</v>
      </c>
      <c r="AC3052">
        <f t="shared" si="907"/>
        <v>0.43009259259259219</v>
      </c>
      <c r="AD3052" s="31">
        <f t="shared" si="896"/>
        <v>4.4251058079448473</v>
      </c>
      <c r="AE3052" s="31">
        <f t="shared" si="908"/>
        <v>9.0729906275252734</v>
      </c>
      <c r="AF3052" s="15">
        <f t="shared" si="897"/>
        <v>2.7458333333333349</v>
      </c>
      <c r="AG3052" s="31">
        <f t="shared" si="909"/>
        <v>5.5881228986858016</v>
      </c>
      <c r="AH3052" s="31">
        <f t="shared" si="910"/>
        <v>34.084219770031019</v>
      </c>
      <c r="AI3052">
        <f t="shared" si="911"/>
        <v>150.36750960474455</v>
      </c>
    </row>
    <row r="3053" spans="1:35" x14ac:dyDescent="0.2">
      <c r="A3053">
        <v>32</v>
      </c>
      <c r="C3053" s="27" t="s">
        <v>3114</v>
      </c>
      <c r="D3053" s="26">
        <v>30.085000000000001</v>
      </c>
      <c r="E3053">
        <v>0</v>
      </c>
      <c r="F3053" s="26">
        <v>1</v>
      </c>
      <c r="G3053" s="26">
        <v>32.883333333333333</v>
      </c>
      <c r="H3053" s="26">
        <v>13.860833333333334</v>
      </c>
      <c r="I3053" s="26">
        <v>93.516666666666666</v>
      </c>
      <c r="J3053" s="26">
        <v>31.215833333333332</v>
      </c>
      <c r="K3053">
        <v>256.58333333333331</v>
      </c>
      <c r="L3053">
        <v>0.77500000000000002</v>
      </c>
      <c r="M3053">
        <v>4.25</v>
      </c>
      <c r="N3053">
        <v>36.875</v>
      </c>
      <c r="O3053" s="1">
        <f t="shared" si="894"/>
        <v>25.776677098787872</v>
      </c>
      <c r="Q3053" s="1">
        <f t="shared" si="898"/>
        <v>-1838.020391903641</v>
      </c>
      <c r="R3053" s="2">
        <f t="shared" si="899"/>
        <v>-0.59127778551946708</v>
      </c>
      <c r="S3053" s="2"/>
      <c r="T3053" s="1">
        <f t="shared" si="900"/>
        <v>4025.2557690412027</v>
      </c>
      <c r="U3053" s="1">
        <f t="shared" si="901"/>
        <v>0</v>
      </c>
      <c r="V3053" s="1">
        <f t="shared" si="902"/>
        <v>991.4993429280031</v>
      </c>
      <c r="W3053" s="1">
        <f t="shared" si="903"/>
        <v>-3302.6059709399392</v>
      </c>
      <c r="X3053" s="2">
        <f t="shared" si="912"/>
        <v>37.470170088523162</v>
      </c>
      <c r="Y3053">
        <f t="shared" si="895"/>
        <v>1</v>
      </c>
      <c r="Z3053" s="26">
        <f t="shared" si="904"/>
        <v>360</v>
      </c>
      <c r="AA3053">
        <f t="shared" si="905"/>
        <v>21.039071418760358</v>
      </c>
      <c r="AB3053" s="28">
        <f t="shared" si="906"/>
        <v>40545.928571428572</v>
      </c>
      <c r="AC3053">
        <f t="shared" si="907"/>
        <v>0.49074074074074048</v>
      </c>
      <c r="AD3053" s="31">
        <f t="shared" si="896"/>
        <v>4.4422972989421687</v>
      </c>
      <c r="AE3053" s="31">
        <f t="shared" si="908"/>
        <v>9.1062204063746286</v>
      </c>
      <c r="AF3053" s="15">
        <f t="shared" si="897"/>
        <v>2.7083333333333335</v>
      </c>
      <c r="AG3053" s="31">
        <f t="shared" si="909"/>
        <v>5.5731899454991529</v>
      </c>
      <c r="AH3053" s="31">
        <f t="shared" si="910"/>
        <v>33.997758658730312</v>
      </c>
      <c r="AI3053">
        <f t="shared" si="911"/>
        <v>149.64792797316235</v>
      </c>
    </row>
    <row r="3054" spans="1:35" x14ac:dyDescent="0.2">
      <c r="A3054">
        <v>32</v>
      </c>
      <c r="C3054" s="27" t="s">
        <v>3115</v>
      </c>
      <c r="D3054" s="26">
        <v>30.041583333333335</v>
      </c>
      <c r="E3054">
        <v>0</v>
      </c>
      <c r="F3054" s="26">
        <v>1</v>
      </c>
      <c r="G3054" s="26">
        <v>33.070833333333333</v>
      </c>
      <c r="H3054" s="26">
        <v>13.922499999999999</v>
      </c>
      <c r="I3054" s="26">
        <v>93.466666666666669</v>
      </c>
      <c r="J3054" s="26">
        <v>31.387499999999999</v>
      </c>
      <c r="K3054">
        <v>314.5</v>
      </c>
      <c r="L3054">
        <v>0.96666666666666667</v>
      </c>
      <c r="M3054">
        <v>5.291666666666667</v>
      </c>
      <c r="N3054">
        <v>36.814999999999998</v>
      </c>
      <c r="O3054" s="1">
        <f t="shared" si="894"/>
        <v>25.776677098787872</v>
      </c>
      <c r="Q3054" s="1">
        <f t="shared" si="898"/>
        <v>-1901.6160890073354</v>
      </c>
      <c r="R3054" s="2">
        <f t="shared" si="899"/>
        <v>-0.65856154674256917</v>
      </c>
      <c r="S3054" s="2"/>
      <c r="T3054" s="1">
        <f t="shared" si="900"/>
        <v>3913.9325052715017</v>
      </c>
      <c r="U3054" s="1">
        <f t="shared" si="901"/>
        <v>0</v>
      </c>
      <c r="V3054" s="1">
        <f t="shared" si="902"/>
        <v>962.46969636084827</v>
      </c>
      <c r="W3054" s="1">
        <f t="shared" si="903"/>
        <v>-3097.8306111551437</v>
      </c>
      <c r="X3054" s="2">
        <f t="shared" si="912"/>
        <v>36.878892303003695</v>
      </c>
      <c r="Y3054">
        <f t="shared" si="895"/>
        <v>1</v>
      </c>
      <c r="Z3054" s="26">
        <f t="shared" si="904"/>
        <v>360</v>
      </c>
      <c r="AA3054">
        <f t="shared" si="905"/>
        <v>14.501313116486903</v>
      </c>
      <c r="AB3054" s="28">
        <f t="shared" si="906"/>
        <v>40545.970238095237</v>
      </c>
      <c r="AC3054">
        <f t="shared" si="907"/>
        <v>0.59490740740740711</v>
      </c>
      <c r="AD3054" s="31">
        <f t="shared" si="896"/>
        <v>4.4736710570274756</v>
      </c>
      <c r="AE3054" s="31">
        <f t="shared" si="908"/>
        <v>9.1670435431817889</v>
      </c>
      <c r="AF3054" s="15">
        <f t="shared" si="897"/>
        <v>2.6749999999999985</v>
      </c>
      <c r="AG3054" s="31">
        <f t="shared" si="909"/>
        <v>5.5599457409031592</v>
      </c>
      <c r="AH3054" s="31">
        <f t="shared" si="910"/>
        <v>33.921064772209867</v>
      </c>
      <c r="AI3054">
        <f t="shared" si="911"/>
        <v>148.82117562891679</v>
      </c>
    </row>
    <row r="3055" spans="1:35" x14ac:dyDescent="0.2">
      <c r="A3055">
        <v>32</v>
      </c>
      <c r="C3055" s="27" t="s">
        <v>3116</v>
      </c>
      <c r="D3055" s="26">
        <v>29.997083333333332</v>
      </c>
      <c r="E3055">
        <v>0</v>
      </c>
      <c r="F3055" s="26">
        <v>1</v>
      </c>
      <c r="G3055" s="26">
        <v>33.085000000000001</v>
      </c>
      <c r="H3055" s="26">
        <v>13.975</v>
      </c>
      <c r="I3055" s="26">
        <v>93.658333333333331</v>
      </c>
      <c r="J3055" s="26">
        <v>31.451666666666668</v>
      </c>
      <c r="K3055">
        <v>317.5</v>
      </c>
      <c r="L3055">
        <v>0.59166666666666667</v>
      </c>
      <c r="M3055">
        <v>4.0166666666666666</v>
      </c>
      <c r="N3055">
        <v>36.740833333333335</v>
      </c>
      <c r="O3055" s="1">
        <f t="shared" si="894"/>
        <v>25.776677098787872</v>
      </c>
      <c r="Q3055" s="1">
        <f t="shared" si="898"/>
        <v>-1821.1663113490595</v>
      </c>
      <c r="R3055" s="2">
        <f t="shared" si="899"/>
        <v>-0.57344629717489615</v>
      </c>
      <c r="S3055" s="2"/>
      <c r="T3055" s="1">
        <f t="shared" si="900"/>
        <v>3792.7006120231786</v>
      </c>
      <c r="U3055" s="1">
        <f t="shared" si="901"/>
        <v>0</v>
      </c>
      <c r="V3055" s="1">
        <f t="shared" si="902"/>
        <v>930.87871932096061</v>
      </c>
      <c r="W3055" s="1">
        <f t="shared" si="903"/>
        <v>-3024.7458026124245</v>
      </c>
      <c r="X3055" s="2">
        <f t="shared" si="912"/>
        <v>36.220330756261127</v>
      </c>
      <c r="Y3055">
        <f t="shared" si="895"/>
        <v>1</v>
      </c>
      <c r="Z3055" s="26">
        <f t="shared" si="904"/>
        <v>360</v>
      </c>
      <c r="AA3055">
        <f t="shared" si="905"/>
        <v>9.8302989511569656</v>
      </c>
      <c r="AB3055" s="28">
        <f t="shared" si="906"/>
        <v>40546.011904761908</v>
      </c>
      <c r="AC3055">
        <f t="shared" si="907"/>
        <v>0.60277777777777819</v>
      </c>
      <c r="AD3055" s="31">
        <f t="shared" si="896"/>
        <v>4.4854092904663831</v>
      </c>
      <c r="AE3055" s="31">
        <f t="shared" si="908"/>
        <v>9.1908322299583798</v>
      </c>
      <c r="AF3055" s="15">
        <f t="shared" si="897"/>
        <v>2.6337962962962971</v>
      </c>
      <c r="AG3055" s="31">
        <f t="shared" si="909"/>
        <v>5.5436127683014353</v>
      </c>
      <c r="AH3055" s="31">
        <f t="shared" si="910"/>
        <v>33.826470905296425</v>
      </c>
      <c r="AI3055">
        <f t="shared" si="911"/>
        <v>148.10945971613231</v>
      </c>
    </row>
    <row r="3056" spans="1:35" x14ac:dyDescent="0.2">
      <c r="A3056">
        <v>32</v>
      </c>
      <c r="C3056" s="27" t="s">
        <v>3117</v>
      </c>
      <c r="D3056" s="26">
        <v>29.932333333333332</v>
      </c>
      <c r="E3056">
        <v>0</v>
      </c>
      <c r="F3056" s="26">
        <v>1</v>
      </c>
      <c r="G3056" s="26">
        <v>33.126666666666665</v>
      </c>
      <c r="H3056" s="26">
        <v>14.282500000000001</v>
      </c>
      <c r="I3056" s="26">
        <v>93.558333333333337</v>
      </c>
      <c r="J3056" s="26">
        <v>31.468333333333334</v>
      </c>
      <c r="K3056">
        <v>291</v>
      </c>
      <c r="L3056">
        <v>1.8666666666666667</v>
      </c>
      <c r="M3056">
        <v>6.7666666666666666</v>
      </c>
      <c r="N3056">
        <v>36.664999999999999</v>
      </c>
      <c r="O3056" s="1">
        <f t="shared" si="894"/>
        <v>25.776677098787872</v>
      </c>
      <c r="Q3056" s="1">
        <f t="shared" si="898"/>
        <v>-1729.9410561105792</v>
      </c>
      <c r="R3056" s="2">
        <f t="shared" si="899"/>
        <v>3.5830705269109964</v>
      </c>
      <c r="S3056" s="2"/>
      <c r="T3056" s="1">
        <f t="shared" si="900"/>
        <v>3642.5043484987814</v>
      </c>
      <c r="U3056" s="1">
        <f t="shared" si="901"/>
        <v>0</v>
      </c>
      <c r="V3056" s="1">
        <f t="shared" si="902"/>
        <v>893.24242475759922</v>
      </c>
      <c r="W3056" s="1">
        <f t="shared" si="903"/>
        <v>-2927.5292176640883</v>
      </c>
      <c r="X3056" s="2">
        <f t="shared" si="912"/>
        <v>35.64688445908623</v>
      </c>
      <c r="Y3056">
        <f t="shared" si="895"/>
        <v>1</v>
      </c>
      <c r="Z3056" s="26">
        <f t="shared" si="904"/>
        <v>1440</v>
      </c>
      <c r="AA3056">
        <f t="shared" si="905"/>
        <v>6.3514977212281467</v>
      </c>
      <c r="AB3056" s="28">
        <f t="shared" si="906"/>
        <v>40546.053571428572</v>
      </c>
      <c r="AC3056">
        <f t="shared" si="907"/>
        <v>0.62592592592592511</v>
      </c>
      <c r="AD3056" s="31">
        <f t="shared" si="896"/>
        <v>4.4881617771786901</v>
      </c>
      <c r="AE3056" s="31">
        <f t="shared" si="908"/>
        <v>9.1956946405615518</v>
      </c>
      <c r="AF3056" s="15">
        <f t="shared" si="897"/>
        <v>2.5916666666666663</v>
      </c>
      <c r="AG3056" s="31">
        <f t="shared" si="909"/>
        <v>5.5269564940162903</v>
      </c>
      <c r="AH3056" s="31">
        <f t="shared" si="910"/>
        <v>33.729988988045726</v>
      </c>
      <c r="AI3056">
        <f t="shared" si="911"/>
        <v>147.50017761707483</v>
      </c>
    </row>
    <row r="3057" spans="1:35" x14ac:dyDescent="0.2">
      <c r="A3057">
        <v>32</v>
      </c>
      <c r="C3057" s="27" t="s">
        <v>3118</v>
      </c>
      <c r="D3057" s="26">
        <v>29.855833333333333</v>
      </c>
      <c r="E3057">
        <v>0</v>
      </c>
      <c r="F3057" s="26">
        <v>1</v>
      </c>
      <c r="G3057" s="26">
        <v>33.208333333333336</v>
      </c>
      <c r="H3057" s="26">
        <v>14.971666666666666</v>
      </c>
      <c r="I3057" s="26">
        <v>93.491666666666674</v>
      </c>
      <c r="J3057" s="26">
        <v>31.53</v>
      </c>
      <c r="K3057">
        <v>343.5</v>
      </c>
      <c r="L3057">
        <v>1.6</v>
      </c>
      <c r="M3057">
        <v>5.9749999999999996</v>
      </c>
      <c r="N3057">
        <v>36.592500000000001</v>
      </c>
      <c r="O3057" s="1">
        <f t="shared" si="894"/>
        <v>25.776677098787872</v>
      </c>
      <c r="Q3057" s="1">
        <f t="shared" si="898"/>
        <v>-2484.8123868183661</v>
      </c>
      <c r="R3057" s="2">
        <f t="shared" si="899"/>
        <v>-1.2755787701583814</v>
      </c>
      <c r="S3057" s="2"/>
      <c r="T3057" s="1">
        <f t="shared" si="900"/>
        <v>4135.8982684249086</v>
      </c>
      <c r="U3057" s="1">
        <f t="shared" si="901"/>
        <v>0</v>
      </c>
      <c r="V3057" s="1">
        <f t="shared" si="902"/>
        <v>1027.8531340304426</v>
      </c>
      <c r="W3057" s="1">
        <f t="shared" si="903"/>
        <v>-2799.9755423772626</v>
      </c>
      <c r="X3057" s="2">
        <f t="shared" si="912"/>
        <v>39.229954985997225</v>
      </c>
      <c r="Y3057">
        <f t="shared" si="895"/>
        <v>1</v>
      </c>
      <c r="Z3057" s="26">
        <f t="shared" si="904"/>
        <v>360</v>
      </c>
      <c r="AA3057">
        <f t="shared" si="905"/>
        <v>36.259927327830582</v>
      </c>
      <c r="AB3057" s="28">
        <f t="shared" si="906"/>
        <v>40546.095238095237</v>
      </c>
      <c r="AC3057">
        <f t="shared" si="907"/>
        <v>0.67129629629629761</v>
      </c>
      <c r="AD3057" s="31">
        <f t="shared" si="896"/>
        <v>4.499767141196064</v>
      </c>
      <c r="AE3057" s="31">
        <f t="shared" si="908"/>
        <v>9.2179450068696092</v>
      </c>
      <c r="AF3057" s="15">
        <f t="shared" si="897"/>
        <v>2.5513888888888894</v>
      </c>
      <c r="AG3057" s="31">
        <f t="shared" si="909"/>
        <v>5.5110736165603287</v>
      </c>
      <c r="AH3057" s="31">
        <f t="shared" si="910"/>
        <v>33.637972258876594</v>
      </c>
      <c r="AI3057">
        <f t="shared" si="911"/>
        <v>146.81320383906601</v>
      </c>
    </row>
    <row r="3058" spans="1:35" x14ac:dyDescent="0.2">
      <c r="A3058">
        <v>32</v>
      </c>
      <c r="C3058" s="27" t="s">
        <v>3119</v>
      </c>
      <c r="D3058" s="26">
        <v>29.800083333333333</v>
      </c>
      <c r="E3058">
        <v>0</v>
      </c>
      <c r="F3058" s="26">
        <v>1</v>
      </c>
      <c r="G3058" s="26">
        <v>33.564999999999998</v>
      </c>
      <c r="H3058" s="26">
        <v>16.046666666666667</v>
      </c>
      <c r="I3058" s="26">
        <v>93.45</v>
      </c>
      <c r="J3058" s="26">
        <v>31.871666666666666</v>
      </c>
      <c r="K3058">
        <v>342</v>
      </c>
      <c r="L3058">
        <v>1.3916666666666668</v>
      </c>
      <c r="M3058">
        <v>5.9083333333333332</v>
      </c>
      <c r="N3058">
        <v>36.524999999999999</v>
      </c>
      <c r="O3058" s="1">
        <f t="shared" si="894"/>
        <v>25.776677098787872</v>
      </c>
      <c r="Q3058" s="1">
        <f t="shared" si="898"/>
        <v>-2333.4696853834994</v>
      </c>
      <c r="R3058" s="2">
        <f t="shared" si="899"/>
        <v>-1.1154593493491509</v>
      </c>
      <c r="S3058" s="2"/>
      <c r="T3058" s="1">
        <f t="shared" si="900"/>
        <v>3735.1381431712434</v>
      </c>
      <c r="U3058" s="1">
        <f t="shared" si="901"/>
        <v>0</v>
      </c>
      <c r="V3058" s="1">
        <f t="shared" si="902"/>
        <v>927.57623777016079</v>
      </c>
      <c r="W3058" s="1">
        <f t="shared" si="903"/>
        <v>-2449.0305655070288</v>
      </c>
      <c r="X3058" s="2">
        <f t="shared" si="912"/>
        <v>37.954376215838842</v>
      </c>
      <c r="Y3058">
        <f t="shared" si="895"/>
        <v>1</v>
      </c>
      <c r="Z3058" s="26">
        <f t="shared" si="904"/>
        <v>360</v>
      </c>
      <c r="AA3058">
        <f t="shared" si="905"/>
        <v>19.266623564171731</v>
      </c>
      <c r="AB3058" s="28">
        <f t="shared" si="906"/>
        <v>40546.136904761908</v>
      </c>
      <c r="AC3058">
        <f t="shared" si="907"/>
        <v>0.86944444444444313</v>
      </c>
      <c r="AD3058" s="31">
        <f t="shared" si="896"/>
        <v>4.5628910794680966</v>
      </c>
      <c r="AE3058" s="31">
        <f t="shared" si="908"/>
        <v>9.3404976462276998</v>
      </c>
      <c r="AF3058" s="15">
        <f t="shared" si="897"/>
        <v>2.513888888888888</v>
      </c>
      <c r="AG3058" s="31">
        <f t="shared" si="909"/>
        <v>5.4963222820688715</v>
      </c>
      <c r="AH3058" s="31">
        <f t="shared" si="910"/>
        <v>33.552498153199082</v>
      </c>
      <c r="AI3058">
        <f t="shared" si="911"/>
        <v>145.56254704791195</v>
      </c>
    </row>
    <row r="3059" spans="1:35" x14ac:dyDescent="0.2">
      <c r="A3059">
        <v>32</v>
      </c>
      <c r="C3059" s="27" t="s">
        <v>3120</v>
      </c>
      <c r="D3059" s="26">
        <v>29.756916666666665</v>
      </c>
      <c r="E3059">
        <v>0</v>
      </c>
      <c r="F3059" s="26">
        <v>1</v>
      </c>
      <c r="G3059" s="26">
        <v>33.637500000000003</v>
      </c>
      <c r="H3059" s="26">
        <v>16.895833333333332</v>
      </c>
      <c r="I3059" s="26">
        <v>93.6</v>
      </c>
      <c r="J3059" s="26">
        <v>31.980833333333333</v>
      </c>
      <c r="K3059">
        <v>335</v>
      </c>
      <c r="L3059">
        <v>1.9166666666666667</v>
      </c>
      <c r="M3059">
        <v>6.9333333333333336</v>
      </c>
      <c r="N3059">
        <v>36.459166666666668</v>
      </c>
      <c r="O3059" s="1">
        <f t="shared" si="894"/>
        <v>25.776677098787872</v>
      </c>
      <c r="Q3059" s="1">
        <f t="shared" si="898"/>
        <v>-2028.2705568829792</v>
      </c>
      <c r="R3059" s="2">
        <f t="shared" si="899"/>
        <v>-0.79256100523563155</v>
      </c>
      <c r="S3059" s="2"/>
      <c r="T3059" s="1">
        <f t="shared" si="900"/>
        <v>3400.1807368291225</v>
      </c>
      <c r="U3059" s="1">
        <f t="shared" si="901"/>
        <v>0</v>
      </c>
      <c r="V3059" s="1">
        <f t="shared" si="902"/>
        <v>843.62731976240025</v>
      </c>
      <c r="W3059" s="1">
        <f t="shared" si="903"/>
        <v>-2334.576997411822</v>
      </c>
      <c r="X3059" s="2">
        <f t="shared" si="912"/>
        <v>36.83891686648969</v>
      </c>
      <c r="Y3059">
        <f t="shared" si="895"/>
        <v>1</v>
      </c>
      <c r="Z3059" s="26">
        <f t="shared" si="904"/>
        <v>360</v>
      </c>
      <c r="AA3059">
        <f t="shared" si="905"/>
        <v>10.249069953044648</v>
      </c>
      <c r="AB3059" s="28">
        <f t="shared" si="906"/>
        <v>40546.178571428572</v>
      </c>
      <c r="AC3059">
        <f t="shared" si="907"/>
        <v>0.90972222222222376</v>
      </c>
      <c r="AD3059" s="31">
        <f t="shared" si="896"/>
        <v>4.5835767402282741</v>
      </c>
      <c r="AE3059" s="31">
        <f t="shared" si="908"/>
        <v>9.3814634010658349</v>
      </c>
      <c r="AF3059" s="15">
        <f t="shared" si="897"/>
        <v>2.4773148148148159</v>
      </c>
      <c r="AG3059" s="31">
        <f t="shared" si="909"/>
        <v>5.4819687080766579</v>
      </c>
      <c r="AH3059" s="31">
        <f t="shared" si="910"/>
        <v>33.46931682788987</v>
      </c>
      <c r="AI3059">
        <f t="shared" si="911"/>
        <v>144.81617480206609</v>
      </c>
    </row>
    <row r="3060" spans="1:35" x14ac:dyDescent="0.2">
      <c r="A3060">
        <v>32</v>
      </c>
      <c r="C3060" s="27" t="s">
        <v>3121</v>
      </c>
      <c r="D3060" s="26">
        <v>29.709500000000002</v>
      </c>
      <c r="E3060">
        <v>0</v>
      </c>
      <c r="F3060" s="26">
        <v>9.75</v>
      </c>
      <c r="G3060" s="26">
        <v>33.74583333333333</v>
      </c>
      <c r="H3060" s="26">
        <v>17.479166666666668</v>
      </c>
      <c r="I3060" s="26">
        <v>93.74166666666666</v>
      </c>
      <c r="J3060" s="26">
        <v>32.1325</v>
      </c>
      <c r="K3060">
        <v>342</v>
      </c>
      <c r="L3060">
        <v>1.7916666666666667</v>
      </c>
      <c r="M3060">
        <v>6.9749999999999996</v>
      </c>
      <c r="N3060">
        <v>36.389166666666668</v>
      </c>
      <c r="O3060" s="1">
        <f t="shared" si="894"/>
        <v>251.32260171318168</v>
      </c>
      <c r="Q3060" s="1">
        <f t="shared" si="898"/>
        <v>-1656.0874755400721</v>
      </c>
      <c r="R3060" s="2">
        <f t="shared" si="899"/>
        <v>-0.39879415123726858</v>
      </c>
      <c r="S3060" s="2"/>
      <c r="T3060" s="1">
        <f t="shared" si="900"/>
        <v>3165.598686458799</v>
      </c>
      <c r="U3060" s="1">
        <f t="shared" si="901"/>
        <v>0</v>
      </c>
      <c r="V3060" s="1">
        <f t="shared" si="902"/>
        <v>784.87394071489246</v>
      </c>
      <c r="W3060" s="1">
        <f t="shared" si="903"/>
        <v>-2187.0284216746359</v>
      </c>
      <c r="X3060" s="2">
        <f t="shared" si="912"/>
        <v>36.046355861254057</v>
      </c>
      <c r="Y3060">
        <f t="shared" si="895"/>
        <v>1</v>
      </c>
      <c r="Z3060" s="26">
        <f t="shared" si="904"/>
        <v>360</v>
      </c>
      <c r="AA3060">
        <f t="shared" si="905"/>
        <v>5.2924039014707702</v>
      </c>
      <c r="AB3060" s="28">
        <f t="shared" si="906"/>
        <v>40546.220238095237</v>
      </c>
      <c r="AC3060">
        <f t="shared" si="907"/>
        <v>0.96990740740740555</v>
      </c>
      <c r="AD3060" s="31">
        <f t="shared" si="896"/>
        <v>4.6105742708056887</v>
      </c>
      <c r="AE3060" s="31">
        <f t="shared" si="908"/>
        <v>9.43464885359165</v>
      </c>
      <c r="AF3060" s="15">
        <f t="shared" si="897"/>
        <v>2.4384259259259267</v>
      </c>
      <c r="AG3060" s="31">
        <f t="shared" si="909"/>
        <v>5.4667429269749226</v>
      </c>
      <c r="AH3060" s="31">
        <f t="shared" si="910"/>
        <v>33.381067974383086</v>
      </c>
      <c r="AI3060">
        <f t="shared" si="911"/>
        <v>143.9658717541981</v>
      </c>
    </row>
    <row r="3061" spans="1:35" x14ac:dyDescent="0.2">
      <c r="A3061">
        <v>32</v>
      </c>
      <c r="C3061" s="27" t="s">
        <v>3122</v>
      </c>
      <c r="D3061" s="26">
        <v>29.677083333333332</v>
      </c>
      <c r="E3061">
        <v>0</v>
      </c>
      <c r="F3061" s="26">
        <v>56.25</v>
      </c>
      <c r="G3061" s="26">
        <v>34.173333333333332</v>
      </c>
      <c r="H3061" s="26">
        <v>19.101666666666667</v>
      </c>
      <c r="I3061" s="26">
        <v>93.783333333333331</v>
      </c>
      <c r="J3061" s="26">
        <v>32.568333333333335</v>
      </c>
      <c r="K3061">
        <v>339.33333333333331</v>
      </c>
      <c r="L3061">
        <v>1.6083333333333334</v>
      </c>
      <c r="M3061">
        <v>6.3916666666666666</v>
      </c>
      <c r="N3061">
        <v>36.325833333333335</v>
      </c>
      <c r="O3061" s="1">
        <f t="shared" si="894"/>
        <v>1449.9380868068176</v>
      </c>
      <c r="Q3061" s="1">
        <f t="shared" si="898"/>
        <v>-434.66506319924258</v>
      </c>
      <c r="R3061" s="2">
        <f t="shared" si="899"/>
        <v>4.9534626225108118</v>
      </c>
      <c r="S3061" s="2"/>
      <c r="T3061" s="1">
        <f t="shared" si="900"/>
        <v>2820.9796898489712</v>
      </c>
      <c r="U3061" s="1">
        <f t="shared" si="901"/>
        <v>0</v>
      </c>
      <c r="V3061" s="1">
        <f t="shared" si="902"/>
        <v>702.02050525363734</v>
      </c>
      <c r="W3061" s="1">
        <f t="shared" si="903"/>
        <v>-1780.9250987344208</v>
      </c>
      <c r="X3061" s="2">
        <f t="shared" si="912"/>
        <v>35.647561710016788</v>
      </c>
      <c r="Y3061">
        <f t="shared" si="895"/>
        <v>1</v>
      </c>
      <c r="Z3061" s="26">
        <f t="shared" si="904"/>
        <v>1440</v>
      </c>
      <c r="AA3061">
        <f t="shared" si="905"/>
        <v>2.1733493066187379</v>
      </c>
      <c r="AB3061" s="28">
        <f t="shared" si="906"/>
        <v>40546.261904761908</v>
      </c>
      <c r="AC3061">
        <f t="shared" si="907"/>
        <v>1.2074074074074066</v>
      </c>
      <c r="AD3061" s="31">
        <f t="shared" si="896"/>
        <v>4.6925761644923174</v>
      </c>
      <c r="AE3061" s="31">
        <f t="shared" si="908"/>
        <v>9.5941374264807777</v>
      </c>
      <c r="AF3061" s="15">
        <f t="shared" si="897"/>
        <v>2.4032407407407419</v>
      </c>
      <c r="AG3061" s="31">
        <f t="shared" si="909"/>
        <v>5.4529993475132237</v>
      </c>
      <c r="AH3061" s="31">
        <f t="shared" si="910"/>
        <v>33.301398510624551</v>
      </c>
      <c r="AI3061">
        <f t="shared" si="911"/>
        <v>142.52805363787238</v>
      </c>
    </row>
    <row r="3062" spans="1:35" x14ac:dyDescent="0.2">
      <c r="A3062">
        <v>32</v>
      </c>
      <c r="C3062" s="27" t="s">
        <v>3123</v>
      </c>
      <c r="D3062" s="26">
        <v>29.619499999999999</v>
      </c>
      <c r="E3062">
        <v>0</v>
      </c>
      <c r="F3062" s="26">
        <v>106.5</v>
      </c>
      <c r="G3062" s="26">
        <v>34.726666666666667</v>
      </c>
      <c r="H3062" s="26">
        <v>20.276666666666667</v>
      </c>
      <c r="I3062" s="26">
        <v>94.2</v>
      </c>
      <c r="J3062" s="26">
        <v>33.227499999999999</v>
      </c>
      <c r="K3062">
        <v>331.66666666666669</v>
      </c>
      <c r="L3062">
        <v>1.5666666666666667</v>
      </c>
      <c r="M3062">
        <v>6.1166666666666663</v>
      </c>
      <c r="N3062">
        <v>36.278333333333336</v>
      </c>
      <c r="O3062" s="1">
        <f t="shared" si="894"/>
        <v>2745.2161110209081</v>
      </c>
      <c r="Q3062" s="1">
        <f t="shared" si="898"/>
        <v>-455.68650298108156</v>
      </c>
      <c r="R3062" s="2">
        <f t="shared" si="899"/>
        <v>0.87122089833354133</v>
      </c>
      <c r="S3062" s="2"/>
      <c r="T3062" s="1">
        <f t="shared" si="900"/>
        <v>3465.1857777656451</v>
      </c>
      <c r="U3062" s="1">
        <f t="shared" si="901"/>
        <v>0</v>
      </c>
      <c r="V3062" s="1">
        <f t="shared" si="902"/>
        <v>878.8478985503823</v>
      </c>
      <c r="W3062" s="1">
        <f t="shared" si="903"/>
        <v>-1283.8105047787426</v>
      </c>
      <c r="X3062" s="2">
        <f t="shared" si="912"/>
        <v>40.601024332527601</v>
      </c>
      <c r="Y3062">
        <f t="shared" si="895"/>
        <v>1</v>
      </c>
      <c r="Z3062" s="26">
        <f t="shared" si="904"/>
        <v>360</v>
      </c>
      <c r="AA3062">
        <f t="shared" si="905"/>
        <v>34.508077986459121</v>
      </c>
      <c r="AB3062" s="28">
        <f t="shared" si="906"/>
        <v>40546.303571428572</v>
      </c>
      <c r="AC3062">
        <f t="shared" si="907"/>
        <v>1.5148148148148146</v>
      </c>
      <c r="AD3062" s="31">
        <f t="shared" si="896"/>
        <v>4.8191922863108045</v>
      </c>
      <c r="AE3062" s="31">
        <f t="shared" si="908"/>
        <v>9.8419809734400214</v>
      </c>
      <c r="AF3062" s="15">
        <f t="shared" si="897"/>
        <v>2.3768518518518533</v>
      </c>
      <c r="AG3062" s="31">
        <f t="shared" si="909"/>
        <v>5.4427116560677185</v>
      </c>
      <c r="AH3062" s="31">
        <f t="shared" si="910"/>
        <v>33.241755169166055</v>
      </c>
      <c r="AI3062">
        <f t="shared" si="911"/>
        <v>140.67944246470489</v>
      </c>
    </row>
    <row r="3063" spans="1:35" x14ac:dyDescent="0.2">
      <c r="A3063">
        <v>32</v>
      </c>
      <c r="C3063" s="27" t="s">
        <v>3124</v>
      </c>
      <c r="D3063" s="26">
        <v>29.570166666666665</v>
      </c>
      <c r="E3063">
        <v>0</v>
      </c>
      <c r="F3063" s="26">
        <v>178.75</v>
      </c>
      <c r="G3063" s="26">
        <v>35.572499999999998</v>
      </c>
      <c r="H3063" s="26">
        <v>21.183333333333334</v>
      </c>
      <c r="I3063" s="26">
        <v>94.5</v>
      </c>
      <c r="J3063" s="26">
        <v>34.15</v>
      </c>
      <c r="K3063">
        <v>324.75</v>
      </c>
      <c r="L3063">
        <v>1.1416666666666666</v>
      </c>
      <c r="M3063">
        <v>5.2833333333333332</v>
      </c>
      <c r="N3063">
        <v>36.21</v>
      </c>
      <c r="O3063" s="1">
        <f t="shared" si="894"/>
        <v>4607.5810314083319</v>
      </c>
      <c r="Q3063" s="1">
        <f t="shared" si="898"/>
        <v>655.75293315404474</v>
      </c>
      <c r="R3063" s="2">
        <f t="shared" si="899"/>
        <v>2.0471153226516114</v>
      </c>
      <c r="S3063" s="2"/>
      <c r="T3063" s="1">
        <f t="shared" si="900"/>
        <v>3459.1424786695934</v>
      </c>
      <c r="U3063" s="1">
        <f t="shared" si="901"/>
        <v>0</v>
      </c>
      <c r="V3063" s="1">
        <f t="shared" si="902"/>
        <v>882.09753602803778</v>
      </c>
      <c r="W3063" s="1">
        <f t="shared" si="903"/>
        <v>-527.45168429416799</v>
      </c>
      <c r="X3063" s="2">
        <f t="shared" si="912"/>
        <v>41.472245230861141</v>
      </c>
      <c r="Y3063">
        <f t="shared" si="895"/>
        <v>1</v>
      </c>
      <c r="Z3063" s="26">
        <f t="shared" si="904"/>
        <v>360</v>
      </c>
      <c r="AA3063">
        <f t="shared" si="905"/>
        <v>34.806993789068798</v>
      </c>
      <c r="AB3063" s="28">
        <f t="shared" si="906"/>
        <v>40546.345238095237</v>
      </c>
      <c r="AC3063">
        <f t="shared" si="907"/>
        <v>1.9847222222222212</v>
      </c>
      <c r="AD3063" s="31">
        <f t="shared" si="896"/>
        <v>5.0007917138298819</v>
      </c>
      <c r="AE3063" s="31">
        <f t="shared" si="908"/>
        <v>10.195409150468871</v>
      </c>
      <c r="AF3063" s="15">
        <f t="shared" si="897"/>
        <v>2.3388888888888895</v>
      </c>
      <c r="AG3063" s="31">
        <f t="shared" si="909"/>
        <v>5.4279418250503468</v>
      </c>
      <c r="AH3063" s="31">
        <f t="shared" si="910"/>
        <v>33.156115712482183</v>
      </c>
      <c r="AI3063">
        <f t="shared" si="911"/>
        <v>138.03976785082403</v>
      </c>
    </row>
    <row r="3064" spans="1:35" x14ac:dyDescent="0.2">
      <c r="A3064">
        <v>32</v>
      </c>
      <c r="C3064" s="27" t="s">
        <v>3125</v>
      </c>
      <c r="D3064" s="26">
        <v>29.51125</v>
      </c>
      <c r="E3064">
        <v>0</v>
      </c>
      <c r="F3064" s="26">
        <v>165.16666666666666</v>
      </c>
      <c r="G3064" s="26">
        <v>36.162500000000001</v>
      </c>
      <c r="H3064" s="26">
        <v>22.184999999999999</v>
      </c>
      <c r="I3064" s="26">
        <v>94.50833333333334</v>
      </c>
      <c r="J3064" s="26">
        <v>34.739166666666669</v>
      </c>
      <c r="K3064">
        <v>326.58333333333331</v>
      </c>
      <c r="L3064">
        <v>1.5666666666666667</v>
      </c>
      <c r="M3064">
        <v>5.9666666666666668</v>
      </c>
      <c r="N3064">
        <v>36.18</v>
      </c>
      <c r="O3064" s="1">
        <f t="shared" si="894"/>
        <v>4257.4478341497952</v>
      </c>
      <c r="Q3064" s="1">
        <f t="shared" si="898"/>
        <v>-438.1447888353859</v>
      </c>
      <c r="R3064" s="2">
        <f t="shared" si="899"/>
        <v>-0.4635538361200548</v>
      </c>
      <c r="S3064" s="2"/>
      <c r="T3064" s="1">
        <f t="shared" si="900"/>
        <v>3637.3854457370498</v>
      </c>
      <c r="U3064" s="1">
        <f t="shared" si="901"/>
        <v>0</v>
      </c>
      <c r="V3064" s="1">
        <f t="shared" si="902"/>
        <v>936.26074224536546</v>
      </c>
      <c r="W3064" s="1">
        <f t="shared" si="903"/>
        <v>-14.479065843367842</v>
      </c>
      <c r="X3064" s="2">
        <f t="shared" si="912"/>
        <v>43.519360553512755</v>
      </c>
      <c r="Y3064">
        <f t="shared" si="895"/>
        <v>1</v>
      </c>
      <c r="Z3064" s="26">
        <f t="shared" si="904"/>
        <v>0</v>
      </c>
      <c r="AA3064">
        <f t="shared" si="905"/>
        <v>54.123397203831971</v>
      </c>
      <c r="AB3064" s="28">
        <f t="shared" si="906"/>
        <v>40546.386904761908</v>
      </c>
      <c r="AC3064">
        <f t="shared" si="907"/>
        <v>2.3125000000000009</v>
      </c>
      <c r="AD3064" s="31">
        <f t="shared" si="896"/>
        <v>5.1201740197592525</v>
      </c>
      <c r="AE3064" s="31">
        <f t="shared" si="908"/>
        <v>10.426379585261607</v>
      </c>
      <c r="AF3064" s="15">
        <f t="shared" si="897"/>
        <v>2.322222222222222</v>
      </c>
      <c r="AG3064" s="31">
        <f t="shared" si="909"/>
        <v>5.4214686757598498</v>
      </c>
      <c r="AH3064" s="31">
        <f t="shared" si="910"/>
        <v>33.118578661464802</v>
      </c>
      <c r="AI3064">
        <f t="shared" si="911"/>
        <v>136.42550084613362</v>
      </c>
    </row>
    <row r="3065" spans="1:35" x14ac:dyDescent="0.2">
      <c r="A3065">
        <v>32</v>
      </c>
      <c r="C3065" s="27" t="s">
        <v>3126</v>
      </c>
      <c r="D3065" s="26">
        <v>29.476749999999999</v>
      </c>
      <c r="E3065">
        <v>0</v>
      </c>
      <c r="F3065" s="26">
        <v>125.25</v>
      </c>
      <c r="G3065" s="26">
        <v>36.30916666666667</v>
      </c>
      <c r="H3065" s="26">
        <v>23.121666666666666</v>
      </c>
      <c r="I3065" s="26">
        <v>95.158333333333331</v>
      </c>
      <c r="J3065" s="26">
        <v>35.056666666666665</v>
      </c>
      <c r="K3065">
        <v>307.41666666666669</v>
      </c>
      <c r="L3065">
        <v>0.44166666666666665</v>
      </c>
      <c r="M3065">
        <v>3.2250000000000001</v>
      </c>
      <c r="N3065">
        <v>36.18</v>
      </c>
      <c r="O3065" s="1">
        <f t="shared" si="894"/>
        <v>3228.528806623181</v>
      </c>
      <c r="Q3065" s="1">
        <f t="shared" si="898"/>
        <v>-1288.6615347332404</v>
      </c>
      <c r="R3065" s="2">
        <f t="shared" si="899"/>
        <v>-1.3633940494277674</v>
      </c>
      <c r="S3065" s="2"/>
      <c r="T3065" s="1">
        <f t="shared" si="900"/>
        <v>3398.6559246490397</v>
      </c>
      <c r="U3065" s="1">
        <f t="shared" si="901"/>
        <v>0</v>
      </c>
      <c r="V3065" s="1">
        <f t="shared" si="902"/>
        <v>876.02116572159377</v>
      </c>
      <c r="W3065" s="1">
        <f t="shared" si="903"/>
        <v>106.86929551058532</v>
      </c>
      <c r="X3065" s="2">
        <f t="shared" si="912"/>
        <v>43.055806717392699</v>
      </c>
      <c r="Y3065">
        <f t="shared" si="895"/>
        <v>1</v>
      </c>
      <c r="Z3065" s="26">
        <f t="shared" si="904"/>
        <v>0</v>
      </c>
      <c r="AA3065">
        <f t="shared" si="905"/>
        <v>45.517151974060511</v>
      </c>
      <c r="AB3065" s="28">
        <f t="shared" si="906"/>
        <v>40546.428571428572</v>
      </c>
      <c r="AC3065">
        <f t="shared" si="907"/>
        <v>2.3939814814814833</v>
      </c>
      <c r="AD3065" s="31">
        <f t="shared" si="896"/>
        <v>5.1855464942991247</v>
      </c>
      <c r="AE3065" s="31">
        <f t="shared" si="908"/>
        <v>10.556377151950016</v>
      </c>
      <c r="AF3065" s="15">
        <f t="shared" si="897"/>
        <v>2.322222222222222</v>
      </c>
      <c r="AG3065" s="31">
        <f t="shared" si="909"/>
        <v>5.4214686757598498</v>
      </c>
      <c r="AH3065" s="31">
        <f t="shared" si="910"/>
        <v>33.118578661464802</v>
      </c>
      <c r="AI3065">
        <f t="shared" si="911"/>
        <v>135.64395547520289</v>
      </c>
    </row>
    <row r="3066" spans="1:35" x14ac:dyDescent="0.2">
      <c r="A3066">
        <v>32</v>
      </c>
      <c r="C3066" s="27" t="s">
        <v>3127</v>
      </c>
      <c r="D3066" s="26">
        <v>29.439916666666665</v>
      </c>
      <c r="E3066">
        <v>0</v>
      </c>
      <c r="F3066" s="26">
        <v>96.25</v>
      </c>
      <c r="G3066" s="26">
        <v>36.435000000000002</v>
      </c>
      <c r="H3066" s="26">
        <v>23.670833333333334</v>
      </c>
      <c r="I3066" s="26">
        <v>95.36666666666666</v>
      </c>
      <c r="J3066" s="26">
        <v>35.238333333333337</v>
      </c>
      <c r="K3066">
        <v>198.41666666666669</v>
      </c>
      <c r="L3066">
        <v>0.11666666666666665</v>
      </c>
      <c r="M3066">
        <v>1.6583333333333334</v>
      </c>
      <c r="N3066">
        <v>36.134999999999998</v>
      </c>
      <c r="O3066" s="1">
        <f t="shared" si="894"/>
        <v>2481.005170758332</v>
      </c>
      <c r="Q3066" s="1">
        <f t="shared" si="898"/>
        <v>-1764.5981354720911</v>
      </c>
      <c r="R3066" s="2">
        <f t="shared" si="899"/>
        <v>-0.51359759967062302</v>
      </c>
      <c r="S3066" s="2"/>
      <c r="T3066" s="1">
        <f t="shared" si="900"/>
        <v>3072.5753516990858</v>
      </c>
      <c r="U3066" s="1">
        <f t="shared" si="901"/>
        <v>0</v>
      </c>
      <c r="V3066" s="1">
        <f t="shared" si="902"/>
        <v>789.95114145080254</v>
      </c>
      <c r="W3066" s="1">
        <f t="shared" si="903"/>
        <v>248.21255731490501</v>
      </c>
      <c r="X3066" s="2">
        <f t="shared" si="912"/>
        <v>41.692412667964931</v>
      </c>
      <c r="Y3066">
        <f t="shared" si="895"/>
        <v>1</v>
      </c>
      <c r="Z3066" s="26">
        <f t="shared" si="904"/>
        <v>360</v>
      </c>
      <c r="AA3066">
        <f t="shared" si="905"/>
        <v>27.640387961278105</v>
      </c>
      <c r="AB3066" s="28">
        <f t="shared" si="906"/>
        <v>40546.470238095237</v>
      </c>
      <c r="AC3066">
        <f t="shared" si="907"/>
        <v>2.4638888888888899</v>
      </c>
      <c r="AD3066" s="31">
        <f t="shared" si="896"/>
        <v>5.2229538338194743</v>
      </c>
      <c r="AE3066" s="31">
        <f t="shared" si="908"/>
        <v>10.629831566782951</v>
      </c>
      <c r="AF3066" s="15">
        <f t="shared" si="897"/>
        <v>2.2972222222222212</v>
      </c>
      <c r="AG3066" s="31">
        <f t="shared" si="909"/>
        <v>5.4117717090493729</v>
      </c>
      <c r="AH3066" s="31">
        <f t="shared" si="910"/>
        <v>33.062342505843127</v>
      </c>
      <c r="AI3066">
        <f t="shared" si="911"/>
        <v>134.86425576562976</v>
      </c>
    </row>
    <row r="3067" spans="1:35" x14ac:dyDescent="0.2">
      <c r="A3067">
        <v>32</v>
      </c>
      <c r="C3067" s="27" t="s">
        <v>3128</v>
      </c>
      <c r="D3067" s="26">
        <v>29.405999999999999</v>
      </c>
      <c r="E3067">
        <v>0</v>
      </c>
      <c r="F3067" s="26">
        <v>58.75</v>
      </c>
      <c r="G3067" s="26">
        <v>36.418333333333337</v>
      </c>
      <c r="H3067" s="26">
        <v>23.756666666666668</v>
      </c>
      <c r="I3067" s="26">
        <v>95.316666666666663</v>
      </c>
      <c r="J3067" s="26">
        <v>35.207500000000003</v>
      </c>
      <c r="K3067">
        <v>31.166666666666664</v>
      </c>
      <c r="L3067">
        <v>9.166666666666666E-2</v>
      </c>
      <c r="M3067">
        <v>0.55833333333333335</v>
      </c>
      <c r="N3067">
        <v>36.119999999999997</v>
      </c>
      <c r="O3067" s="1">
        <f t="shared" si="894"/>
        <v>1514.3797795537873</v>
      </c>
      <c r="Q3067" s="1">
        <f t="shared" si="898"/>
        <v>-2600.319005142615</v>
      </c>
      <c r="R3067" s="2">
        <f t="shared" si="899"/>
        <v>-1.3977838890730268</v>
      </c>
      <c r="S3067" s="2"/>
      <c r="T3067" s="1">
        <f t="shared" si="900"/>
        <v>2970.3758343540871</v>
      </c>
      <c r="U3067" s="1">
        <f t="shared" si="901"/>
        <v>0</v>
      </c>
      <c r="V3067" s="1">
        <f t="shared" si="902"/>
        <v>762.66403768712769</v>
      </c>
      <c r="W3067" s="1">
        <f t="shared" si="903"/>
        <v>246.83359866315681</v>
      </c>
      <c r="X3067" s="2">
        <f t="shared" si="912"/>
        <v>41.178815068294305</v>
      </c>
      <c r="Y3067">
        <f t="shared" si="895"/>
        <v>1</v>
      </c>
      <c r="Z3067" s="26">
        <f t="shared" si="904"/>
        <v>360</v>
      </c>
      <c r="AA3067">
        <f t="shared" si="905"/>
        <v>22.662186348896999</v>
      </c>
      <c r="AB3067" s="28">
        <f t="shared" si="906"/>
        <v>40546.511904761908</v>
      </c>
      <c r="AC3067">
        <f t="shared" si="907"/>
        <v>2.4546296296296313</v>
      </c>
      <c r="AD3067" s="31">
        <f t="shared" si="896"/>
        <v>5.216759771594579</v>
      </c>
      <c r="AE3067" s="31">
        <f t="shared" si="908"/>
        <v>10.617582019380679</v>
      </c>
      <c r="AF3067" s="15">
        <f t="shared" si="897"/>
        <v>2.2888888888888874</v>
      </c>
      <c r="AG3067" s="31">
        <f t="shared" si="909"/>
        <v>5.4085427856760813</v>
      </c>
      <c r="AH3067" s="31">
        <f t="shared" si="910"/>
        <v>33.043615617522853</v>
      </c>
      <c r="AI3067">
        <f t="shared" si="911"/>
        <v>134.82531399203074</v>
      </c>
    </row>
    <row r="3068" spans="1:35" x14ac:dyDescent="0.2">
      <c r="A3068">
        <v>32</v>
      </c>
      <c r="C3068" s="27" t="s">
        <v>3129</v>
      </c>
      <c r="D3068" s="26">
        <v>29.354500000000002</v>
      </c>
      <c r="E3068">
        <v>0</v>
      </c>
      <c r="F3068" s="26">
        <v>23.416666666666664</v>
      </c>
      <c r="G3068" s="26">
        <v>36.154166666666669</v>
      </c>
      <c r="H3068" s="26">
        <v>23.639166666666664</v>
      </c>
      <c r="I3068" s="26">
        <v>95.241666666666674</v>
      </c>
      <c r="J3068" s="26">
        <v>34.928333333333335</v>
      </c>
      <c r="K3068">
        <v>46.833333333333329</v>
      </c>
      <c r="L3068">
        <v>0</v>
      </c>
      <c r="M3068">
        <v>0</v>
      </c>
      <c r="N3068">
        <v>36.111666666666665</v>
      </c>
      <c r="O3068" s="1">
        <f t="shared" si="894"/>
        <v>603.60385539661593</v>
      </c>
      <c r="Q3068" s="1">
        <f t="shared" si="898"/>
        <v>-3022.4282011503933</v>
      </c>
      <c r="R3068" s="2">
        <f t="shared" si="899"/>
        <v>-1.8443721906047212</v>
      </c>
      <c r="S3068" s="2"/>
      <c r="T3068" s="1">
        <f t="shared" si="900"/>
        <v>2752.09481426703</v>
      </c>
      <c r="U3068" s="1">
        <f t="shared" si="901"/>
        <v>0</v>
      </c>
      <c r="V3068" s="1">
        <f t="shared" si="902"/>
        <v>703.32800917373152</v>
      </c>
      <c r="W3068" s="1">
        <f t="shared" si="903"/>
        <v>35.163445619614336</v>
      </c>
      <c r="X3068" s="2">
        <f t="shared" si="912"/>
        <v>39.78103117922128</v>
      </c>
      <c r="Y3068">
        <f t="shared" si="895"/>
        <v>1</v>
      </c>
      <c r="Z3068" s="26">
        <f t="shared" si="904"/>
        <v>360</v>
      </c>
      <c r="AA3068">
        <f t="shared" si="905"/>
        <v>13.154146192428</v>
      </c>
      <c r="AB3068" s="28">
        <f t="shared" si="906"/>
        <v>40546.553571428572</v>
      </c>
      <c r="AC3068">
        <f t="shared" si="907"/>
        <v>2.3078703703703716</v>
      </c>
      <c r="AD3068" s="31">
        <f t="shared" si="896"/>
        <v>5.1581934517012078</v>
      </c>
      <c r="AE3068" s="31">
        <f t="shared" si="908"/>
        <v>10.503976348834099</v>
      </c>
      <c r="AF3068" s="15">
        <f t="shared" si="897"/>
        <v>2.2842592592592581</v>
      </c>
      <c r="AG3068" s="31">
        <f t="shared" si="909"/>
        <v>5.4067496731777602</v>
      </c>
      <c r="AH3068" s="31">
        <f t="shared" si="910"/>
        <v>33.033215784401861</v>
      </c>
      <c r="AI3068">
        <f t="shared" si="911"/>
        <v>135.44578748663335</v>
      </c>
    </row>
    <row r="3069" spans="1:35" x14ac:dyDescent="0.2">
      <c r="A3069">
        <v>32</v>
      </c>
      <c r="C3069" s="27" t="s">
        <v>3130</v>
      </c>
      <c r="D3069" s="26">
        <v>29.329499999999999</v>
      </c>
      <c r="E3069">
        <v>0</v>
      </c>
      <c r="F3069" s="26">
        <v>1</v>
      </c>
      <c r="G3069" s="26">
        <v>35.963333333333331</v>
      </c>
      <c r="H3069" s="26">
        <v>23.591666666666665</v>
      </c>
      <c r="I3069" s="26">
        <v>95.375</v>
      </c>
      <c r="J3069" s="26">
        <v>34.768333333333331</v>
      </c>
      <c r="K3069">
        <v>36.416666666666671</v>
      </c>
      <c r="L3069">
        <v>0</v>
      </c>
      <c r="M3069">
        <v>0</v>
      </c>
      <c r="N3069">
        <v>36.082499999999996</v>
      </c>
      <c r="O3069" s="1">
        <f t="shared" si="894"/>
        <v>25.776677098787872</v>
      </c>
      <c r="Q3069" s="1">
        <f t="shared" si="898"/>
        <v>-3078.3550645331011</v>
      </c>
      <c r="R3069" s="2">
        <f t="shared" si="899"/>
        <v>-1.9035423843941461</v>
      </c>
      <c r="S3069" s="2"/>
      <c r="T3069" s="1">
        <f t="shared" si="900"/>
        <v>2445.7384677732466</v>
      </c>
      <c r="U3069" s="1">
        <f t="shared" si="901"/>
        <v>0</v>
      </c>
      <c r="V3069" s="1">
        <f t="shared" si="902"/>
        <v>621.39579717187291</v>
      </c>
      <c r="W3069" s="1">
        <f t="shared" si="903"/>
        <v>-98.595543600084369</v>
      </c>
      <c r="X3069" s="2">
        <f t="shared" si="912"/>
        <v>37.936658988616557</v>
      </c>
      <c r="Y3069">
        <f t="shared" si="895"/>
        <v>1</v>
      </c>
      <c r="Z3069" s="26">
        <f t="shared" si="904"/>
        <v>360</v>
      </c>
      <c r="AA3069">
        <f t="shared" si="905"/>
        <v>3.8940141417989729</v>
      </c>
      <c r="AB3069" s="28">
        <f t="shared" si="906"/>
        <v>40546.595238095237</v>
      </c>
      <c r="AC3069">
        <f t="shared" si="907"/>
        <v>2.2018518518518504</v>
      </c>
      <c r="AD3069" s="31">
        <f t="shared" si="896"/>
        <v>5.1263297803533172</v>
      </c>
      <c r="AE3069" s="31">
        <f t="shared" si="908"/>
        <v>10.443109566336968</v>
      </c>
      <c r="AF3069" s="15">
        <f t="shared" si="897"/>
        <v>2.2680555555555535</v>
      </c>
      <c r="AG3069" s="31">
        <f t="shared" si="909"/>
        <v>5.4004779050032283</v>
      </c>
      <c r="AH3069" s="31">
        <f t="shared" si="910"/>
        <v>32.996838822300674</v>
      </c>
      <c r="AI3069">
        <f t="shared" si="911"/>
        <v>135.5930202868538</v>
      </c>
    </row>
    <row r="3070" spans="1:35" x14ac:dyDescent="0.2">
      <c r="A3070">
        <v>32</v>
      </c>
      <c r="C3070" s="27" t="s">
        <v>3131</v>
      </c>
      <c r="D3070" s="26">
        <v>29.322583333333334</v>
      </c>
      <c r="E3070">
        <v>0</v>
      </c>
      <c r="F3070" s="26">
        <v>1</v>
      </c>
      <c r="G3070" s="26">
        <v>35.826666666666668</v>
      </c>
      <c r="H3070" s="26">
        <v>23.724166666666665</v>
      </c>
      <c r="I3070" s="26">
        <v>95.266666666666666</v>
      </c>
      <c r="J3070" s="26">
        <v>34.607500000000002</v>
      </c>
      <c r="K3070">
        <v>94.583333333333329</v>
      </c>
      <c r="L3070">
        <v>0</v>
      </c>
      <c r="M3070">
        <v>0</v>
      </c>
      <c r="N3070">
        <v>36.07</v>
      </c>
      <c r="O3070" s="1">
        <f t="shared" si="894"/>
        <v>25.776677098787872</v>
      </c>
      <c r="Q3070" s="1">
        <f t="shared" si="898"/>
        <v>-2537.6786496983491</v>
      </c>
      <c r="R3070" s="2">
        <f t="shared" si="899"/>
        <v>-1.3315108720201581</v>
      </c>
      <c r="S3070" s="2"/>
      <c r="T3070" s="1">
        <f t="shared" si="900"/>
        <v>2098.6049824586548</v>
      </c>
      <c r="U3070" s="1">
        <f t="shared" si="901"/>
        <v>0</v>
      </c>
      <c r="V3070" s="1">
        <f t="shared" si="902"/>
        <v>530.28437719054557</v>
      </c>
      <c r="W3070" s="1">
        <f t="shared" si="903"/>
        <v>-201.32796315541921</v>
      </c>
      <c r="X3070" s="2">
        <f t="shared" si="912"/>
        <v>36.033116604222414</v>
      </c>
      <c r="Y3070">
        <f t="shared" si="895"/>
        <v>1</v>
      </c>
      <c r="Z3070" s="26">
        <f t="shared" si="904"/>
        <v>360</v>
      </c>
      <c r="AA3070">
        <f t="shared" si="905"/>
        <v>4.2621576716771435E-2</v>
      </c>
      <c r="AB3070" s="28">
        <f t="shared" si="906"/>
        <v>40546.636904761908</v>
      </c>
      <c r="AC3070">
        <f t="shared" si="907"/>
        <v>2.1259259259259267</v>
      </c>
      <c r="AD3070" s="31">
        <f t="shared" si="896"/>
        <v>5.092708072659522</v>
      </c>
      <c r="AE3070" s="31">
        <f t="shared" si="908"/>
        <v>10.377478560804667</v>
      </c>
      <c r="AF3070" s="15">
        <f t="shared" si="897"/>
        <v>2.2611111111111111</v>
      </c>
      <c r="AG3070" s="31">
        <f t="shared" si="909"/>
        <v>5.3977919679306936</v>
      </c>
      <c r="AH3070" s="31">
        <f t="shared" si="910"/>
        <v>32.981259383052816</v>
      </c>
      <c r="AI3070">
        <f t="shared" si="911"/>
        <v>135.89393030335586</v>
      </c>
    </row>
    <row r="3071" spans="1:35" x14ac:dyDescent="0.2">
      <c r="A3071">
        <v>32</v>
      </c>
      <c r="C3071" s="27" t="s">
        <v>3132</v>
      </c>
      <c r="D3071" s="26">
        <v>29.315583333333333</v>
      </c>
      <c r="E3071">
        <v>0</v>
      </c>
      <c r="F3071" s="26">
        <v>1</v>
      </c>
      <c r="G3071" s="26">
        <v>35.799166666666665</v>
      </c>
      <c r="H3071" s="26">
        <v>23.885833333333331</v>
      </c>
      <c r="I3071" s="26">
        <v>95.283333333333331</v>
      </c>
      <c r="J3071" s="26">
        <v>34.58</v>
      </c>
      <c r="K3071">
        <v>103.25</v>
      </c>
      <c r="L3071">
        <v>0</v>
      </c>
      <c r="M3071">
        <v>0</v>
      </c>
      <c r="N3071">
        <v>36.07</v>
      </c>
      <c r="O3071" s="1">
        <f t="shared" si="894"/>
        <v>25.776677098787872</v>
      </c>
      <c r="Q3071" s="1">
        <f t="shared" si="898"/>
        <v>-2194.3880244331817</v>
      </c>
      <c r="R3071" s="2">
        <f t="shared" si="899"/>
        <v>3.0916891860247069</v>
      </c>
      <c r="S3071" s="2"/>
      <c r="T3071" s="1">
        <f t="shared" si="900"/>
        <v>1844.0268228040566</v>
      </c>
      <c r="U3071" s="1">
        <f t="shared" si="901"/>
        <v>0</v>
      </c>
      <c r="V3071" s="1">
        <f t="shared" si="902"/>
        <v>464.27076252847058</v>
      </c>
      <c r="W3071" s="1">
        <f t="shared" si="903"/>
        <v>-224.08078090928802</v>
      </c>
      <c r="X3071" s="2">
        <f t="shared" si="912"/>
        <v>34.701605732202253</v>
      </c>
      <c r="Y3071">
        <f t="shared" si="895"/>
        <v>1</v>
      </c>
      <c r="Z3071" s="26">
        <f t="shared" si="904"/>
        <v>1440</v>
      </c>
      <c r="AA3071">
        <f t="shared" si="905"/>
        <v>1.2046400048623918</v>
      </c>
      <c r="AB3071" s="28">
        <f t="shared" si="906"/>
        <v>40546.678571428572</v>
      </c>
      <c r="AC3071">
        <f t="shared" si="907"/>
        <v>2.1106481481481469</v>
      </c>
      <c r="AD3071" s="31">
        <f t="shared" si="896"/>
        <v>5.0880204822041257</v>
      </c>
      <c r="AE3071" s="31">
        <f t="shared" si="908"/>
        <v>10.368502046271274</v>
      </c>
      <c r="AF3071" s="15">
        <f t="shared" si="897"/>
        <v>2.2611111111111111</v>
      </c>
      <c r="AG3071" s="31">
        <f t="shared" si="909"/>
        <v>5.3977919679306936</v>
      </c>
      <c r="AH3071" s="31">
        <f t="shared" si="910"/>
        <v>32.981259383052816</v>
      </c>
      <c r="AI3071">
        <f t="shared" si="911"/>
        <v>135.94789710873061</v>
      </c>
    </row>
    <row r="3072" spans="1:35" x14ac:dyDescent="0.2">
      <c r="A3072">
        <v>32</v>
      </c>
      <c r="C3072" s="27" t="s">
        <v>3133</v>
      </c>
      <c r="D3072" s="26">
        <v>29.278749999999999</v>
      </c>
      <c r="E3072">
        <v>0</v>
      </c>
      <c r="F3072" s="26">
        <v>1</v>
      </c>
      <c r="G3072" s="26">
        <v>35.659166666666664</v>
      </c>
      <c r="H3072" s="26">
        <v>23.984999999999999</v>
      </c>
      <c r="I3072" s="26">
        <v>95.308333333333337</v>
      </c>
      <c r="J3072" s="26">
        <v>34.448333333333331</v>
      </c>
      <c r="K3072">
        <v>102</v>
      </c>
      <c r="L3072">
        <v>0</v>
      </c>
      <c r="M3072">
        <v>0</v>
      </c>
      <c r="N3072">
        <v>36.07</v>
      </c>
      <c r="O3072" s="1">
        <f t="shared" si="894"/>
        <v>25.776677098787872</v>
      </c>
      <c r="Q3072" s="1">
        <f t="shared" si="898"/>
        <v>-2723.4010586559407</v>
      </c>
      <c r="R3072" s="2">
        <f t="shared" si="899"/>
        <v>-1.5280037604888022</v>
      </c>
      <c r="S3072" s="2"/>
      <c r="T3072" s="1">
        <f t="shared" si="900"/>
        <v>2354.2346554058672</v>
      </c>
      <c r="U3072" s="1">
        <f t="shared" si="901"/>
        <v>0</v>
      </c>
      <c r="V3072" s="1">
        <f t="shared" si="902"/>
        <v>598.59536358884566</v>
      </c>
      <c r="W3072" s="1">
        <f t="shared" si="903"/>
        <v>-339.91330765624252</v>
      </c>
      <c r="X3072" s="2">
        <f t="shared" si="912"/>
        <v>37.793294918226962</v>
      </c>
      <c r="Y3072">
        <f t="shared" si="895"/>
        <v>1</v>
      </c>
      <c r="Z3072" s="26">
        <f t="shared" si="904"/>
        <v>360</v>
      </c>
      <c r="AA3072">
        <f t="shared" si="905"/>
        <v>4.5545033941078161</v>
      </c>
      <c r="AB3072" s="28">
        <f t="shared" si="906"/>
        <v>40546.720238095237</v>
      </c>
      <c r="AC3072">
        <f t="shared" si="907"/>
        <v>2.032870370370369</v>
      </c>
      <c r="AD3072" s="31">
        <f t="shared" si="896"/>
        <v>5.0610315633442591</v>
      </c>
      <c r="AE3072" s="31">
        <f t="shared" si="908"/>
        <v>10.316418329117589</v>
      </c>
      <c r="AF3072" s="15">
        <f t="shared" si="897"/>
        <v>2.2611111111111111</v>
      </c>
      <c r="AG3072" s="31">
        <f t="shared" si="909"/>
        <v>5.3977919679306936</v>
      </c>
      <c r="AH3072" s="31">
        <f t="shared" si="910"/>
        <v>32.981259383052816</v>
      </c>
      <c r="AI3072">
        <f t="shared" si="911"/>
        <v>136.26102441625858</v>
      </c>
    </row>
    <row r="3073" spans="1:35" x14ac:dyDescent="0.2">
      <c r="A3073">
        <v>32</v>
      </c>
      <c r="C3073" s="27" t="s">
        <v>3134</v>
      </c>
      <c r="D3073" s="26">
        <v>29.259999999999998</v>
      </c>
      <c r="E3073">
        <v>0</v>
      </c>
      <c r="F3073" s="26">
        <v>1</v>
      </c>
      <c r="G3073" s="26">
        <v>35.825833333333335</v>
      </c>
      <c r="H3073" s="26">
        <v>24.237500000000001</v>
      </c>
      <c r="I3073" s="26">
        <v>94.99166666666666</v>
      </c>
      <c r="J3073" s="26">
        <v>34.530833333333334</v>
      </c>
      <c r="K3073">
        <v>102</v>
      </c>
      <c r="L3073">
        <v>0</v>
      </c>
      <c r="M3073">
        <v>0</v>
      </c>
      <c r="N3073">
        <v>36.046666666666667</v>
      </c>
      <c r="O3073" s="1">
        <f t="shared" si="894"/>
        <v>25.776677098787872</v>
      </c>
      <c r="Q3073" s="1">
        <f t="shared" si="898"/>
        <v>-2497.4346733903371</v>
      </c>
      <c r="R3073" s="2">
        <f t="shared" si="899"/>
        <v>-1.2889330528296337</v>
      </c>
      <c r="S3073" s="2"/>
      <c r="T3073" s="1">
        <f t="shared" si="900"/>
        <v>2050.6690318551905</v>
      </c>
      <c r="U3073" s="1">
        <f t="shared" si="901"/>
        <v>0</v>
      </c>
      <c r="V3073" s="1">
        <f t="shared" si="902"/>
        <v>519.3530889799307</v>
      </c>
      <c r="W3073" s="1">
        <f t="shared" si="903"/>
        <v>-182.7120213568009</v>
      </c>
      <c r="X3073" s="2">
        <f t="shared" si="912"/>
        <v>36.265291157738162</v>
      </c>
      <c r="Y3073">
        <f t="shared" si="895"/>
        <v>1</v>
      </c>
      <c r="Z3073" s="26">
        <f t="shared" si="904"/>
        <v>360</v>
      </c>
      <c r="AA3073">
        <f t="shared" si="905"/>
        <v>0.19312317943062304</v>
      </c>
      <c r="AB3073" s="28">
        <f t="shared" si="906"/>
        <v>40546.761904761908</v>
      </c>
      <c r="AC3073">
        <f t="shared" si="907"/>
        <v>2.1254629629629642</v>
      </c>
      <c r="AD3073" s="31">
        <f t="shared" si="896"/>
        <v>5.0778386799761543</v>
      </c>
      <c r="AE3073" s="31">
        <f t="shared" si="908"/>
        <v>10.347196404835316</v>
      </c>
      <c r="AF3073" s="15">
        <f t="shared" si="897"/>
        <v>2.248148148148148</v>
      </c>
      <c r="AG3073" s="31">
        <f t="shared" si="909"/>
        <v>5.3927813688678388</v>
      </c>
      <c r="AH3073" s="31">
        <f t="shared" si="910"/>
        <v>32.952194909626485</v>
      </c>
      <c r="AI3073">
        <f t="shared" si="911"/>
        <v>135.90125101080451</v>
      </c>
    </row>
    <row r="3074" spans="1:35" x14ac:dyDescent="0.2">
      <c r="A3074">
        <v>32</v>
      </c>
      <c r="C3074" s="27" t="s">
        <v>3135</v>
      </c>
      <c r="D3074" s="26">
        <v>29.240666666666666</v>
      </c>
      <c r="E3074">
        <v>0</v>
      </c>
      <c r="F3074" s="26">
        <v>1</v>
      </c>
      <c r="G3074" s="26">
        <v>35.87833333333333</v>
      </c>
      <c r="H3074" s="26">
        <v>24.79</v>
      </c>
      <c r="I3074" s="26">
        <v>95.216666666666669</v>
      </c>
      <c r="J3074" s="26">
        <v>34.641666666666666</v>
      </c>
      <c r="K3074">
        <v>117.58333333333333</v>
      </c>
      <c r="L3074">
        <v>0.3</v>
      </c>
      <c r="M3074">
        <v>1.75</v>
      </c>
      <c r="N3074">
        <v>36.03</v>
      </c>
      <c r="O3074" s="1">
        <f t="shared" si="894"/>
        <v>25.776677098787872</v>
      </c>
      <c r="Q3074" s="1">
        <f t="shared" si="898"/>
        <v>-2159.7895338626272</v>
      </c>
      <c r="R3074" s="2">
        <f t="shared" si="899"/>
        <v>3.1282941244757034</v>
      </c>
      <c r="S3074" s="2"/>
      <c r="T3074" s="1">
        <f t="shared" si="900"/>
        <v>1736.7153153207239</v>
      </c>
      <c r="U3074" s="1">
        <f t="shared" si="901"/>
        <v>0</v>
      </c>
      <c r="V3074" s="1">
        <f t="shared" si="902"/>
        <v>438.83089529909745</v>
      </c>
      <c r="W3074" s="1">
        <f t="shared" si="903"/>
        <v>-125.48523730920364</v>
      </c>
      <c r="X3074" s="2">
        <f t="shared" si="912"/>
        <v>34.976358104908527</v>
      </c>
      <c r="Y3074">
        <f t="shared" si="895"/>
        <v>1</v>
      </c>
      <c r="Z3074" s="26">
        <f t="shared" si="904"/>
        <v>1440</v>
      </c>
      <c r="AA3074">
        <f t="shared" si="905"/>
        <v>0.81355931269197523</v>
      </c>
      <c r="AB3074" s="28">
        <f t="shared" si="906"/>
        <v>40546.803571428572</v>
      </c>
      <c r="AC3074">
        <f t="shared" si="907"/>
        <v>2.1546296296296279</v>
      </c>
      <c r="AD3074" s="31">
        <f t="shared" si="896"/>
        <v>5.1005233478598084</v>
      </c>
      <c r="AE3074" s="31">
        <f t="shared" si="908"/>
        <v>10.392320217380949</v>
      </c>
      <c r="AF3074" s="15">
        <f t="shared" si="897"/>
        <v>2.2388888888888894</v>
      </c>
      <c r="AG3074" s="31">
        <f t="shared" si="909"/>
        <v>5.3892048799559005</v>
      </c>
      <c r="AH3074" s="31">
        <f t="shared" si="910"/>
        <v>32.931448236475632</v>
      </c>
      <c r="AI3074">
        <f t="shared" si="911"/>
        <v>135.50523765079723</v>
      </c>
    </row>
    <row r="3075" spans="1:35" x14ac:dyDescent="0.2">
      <c r="A3075">
        <v>32</v>
      </c>
      <c r="C3075" s="27" t="s">
        <v>3136</v>
      </c>
      <c r="D3075" s="26">
        <v>29.211500000000001</v>
      </c>
      <c r="E3075">
        <v>0</v>
      </c>
      <c r="F3075" s="26">
        <v>1</v>
      </c>
      <c r="G3075" s="26">
        <v>35.914166666666667</v>
      </c>
      <c r="H3075" s="26">
        <v>25.438333333333333</v>
      </c>
      <c r="I3075" s="26">
        <v>95.191666666666663</v>
      </c>
      <c r="J3075" s="26">
        <v>34.675833333333337</v>
      </c>
      <c r="K3075">
        <v>89.5</v>
      </c>
      <c r="L3075">
        <v>0</v>
      </c>
      <c r="M3075">
        <v>0</v>
      </c>
      <c r="N3075">
        <v>36.025833333333331</v>
      </c>
      <c r="O3075" s="1">
        <f t="shared" si="894"/>
        <v>25.776677098787872</v>
      </c>
      <c r="Q3075" s="1">
        <f t="shared" si="898"/>
        <v>-2728.8155755952494</v>
      </c>
      <c r="R3075" s="2">
        <f t="shared" si="899"/>
        <v>-1.5337322780060938</v>
      </c>
      <c r="S3075" s="2"/>
      <c r="T3075" s="1">
        <f t="shared" si="900"/>
        <v>2159.5343290461919</v>
      </c>
      <c r="U3075" s="1">
        <f t="shared" si="901"/>
        <v>0</v>
      </c>
      <c r="V3075" s="1">
        <f t="shared" si="902"/>
        <v>552.04237662022524</v>
      </c>
      <c r="W3075" s="1">
        <f t="shared" si="903"/>
        <v>-92.390229667211599</v>
      </c>
      <c r="X3075" s="2">
        <f t="shared" si="912"/>
        <v>38.104652229384229</v>
      </c>
      <c r="Y3075">
        <f t="shared" si="895"/>
        <v>1</v>
      </c>
      <c r="Z3075" s="26">
        <f t="shared" si="904"/>
        <v>360</v>
      </c>
      <c r="AA3075">
        <f t="shared" si="905"/>
        <v>4.7982270004740748</v>
      </c>
      <c r="AB3075" s="28">
        <f t="shared" si="906"/>
        <v>40546.845238095237</v>
      </c>
      <c r="AC3075">
        <f t="shared" si="907"/>
        <v>2.1745370370370369</v>
      </c>
      <c r="AD3075" s="31">
        <f t="shared" si="896"/>
        <v>5.1064674652559532</v>
      </c>
      <c r="AE3075" s="31">
        <f t="shared" si="908"/>
        <v>10.403679066183813</v>
      </c>
      <c r="AF3075" s="15">
        <f t="shared" si="897"/>
        <v>2.2365740740740727</v>
      </c>
      <c r="AG3075" s="31">
        <f t="shared" si="909"/>
        <v>5.3883110844607769</v>
      </c>
      <c r="AH3075" s="31">
        <f t="shared" si="910"/>
        <v>32.92626334676131</v>
      </c>
      <c r="AI3075">
        <f t="shared" si="911"/>
        <v>135.4057766948319</v>
      </c>
    </row>
    <row r="3076" spans="1:35" x14ac:dyDescent="0.2">
      <c r="A3076">
        <v>32</v>
      </c>
      <c r="C3076" s="27" t="s">
        <v>3137</v>
      </c>
      <c r="D3076" s="26">
        <v>29.166416666666667</v>
      </c>
      <c r="E3076">
        <v>0</v>
      </c>
      <c r="F3076" s="26">
        <v>1</v>
      </c>
      <c r="G3076" s="26">
        <v>35.89</v>
      </c>
      <c r="H3076" s="26">
        <v>25.986666666666665</v>
      </c>
      <c r="I3076" s="26">
        <v>95.366666666666674</v>
      </c>
      <c r="J3076" s="26">
        <v>34.694166666666668</v>
      </c>
      <c r="K3076">
        <v>128.5</v>
      </c>
      <c r="L3076">
        <v>5.833333333333332E-2</v>
      </c>
      <c r="M3076">
        <v>0.48333333333333334</v>
      </c>
      <c r="N3076">
        <v>35.996666666666663</v>
      </c>
      <c r="O3076" s="1">
        <f t="shared" si="894"/>
        <v>25.776677098787872</v>
      </c>
      <c r="Q3076" s="1">
        <f t="shared" si="898"/>
        <v>-2285.5429849464858</v>
      </c>
      <c r="R3076" s="2">
        <f t="shared" si="899"/>
        <v>-1.0647532667794888</v>
      </c>
      <c r="S3076" s="2"/>
      <c r="T3076" s="1">
        <f t="shared" si="900"/>
        <v>1804.5541489390982</v>
      </c>
      <c r="U3076" s="1">
        <f t="shared" si="901"/>
        <v>0</v>
      </c>
      <c r="V3076" s="1">
        <f t="shared" si="902"/>
        <v>459.88892230429951</v>
      </c>
      <c r="W3076" s="1">
        <f t="shared" si="903"/>
        <v>-88.253353711961125</v>
      </c>
      <c r="X3076" s="2">
        <f t="shared" si="912"/>
        <v>36.570919951378137</v>
      </c>
      <c r="Y3076">
        <f t="shared" si="895"/>
        <v>1</v>
      </c>
      <c r="Z3076" s="26">
        <f t="shared" si="904"/>
        <v>360</v>
      </c>
      <c r="AA3076">
        <f t="shared" si="905"/>
        <v>0.46365198018480386</v>
      </c>
      <c r="AB3076" s="28">
        <f t="shared" si="906"/>
        <v>40546.886904761908</v>
      </c>
      <c r="AC3076">
        <f t="shared" si="907"/>
        <v>2.1611111111111114</v>
      </c>
      <c r="AD3076" s="31">
        <f t="shared" si="896"/>
        <v>5.1109331405952165</v>
      </c>
      <c r="AE3076" s="31">
        <f t="shared" si="908"/>
        <v>10.413285018644862</v>
      </c>
      <c r="AF3076" s="15">
        <f t="shared" si="897"/>
        <v>2.2203703703703681</v>
      </c>
      <c r="AG3076" s="31">
        <f t="shared" si="909"/>
        <v>5.3820581735707407</v>
      </c>
      <c r="AH3076" s="31">
        <f t="shared" si="910"/>
        <v>32.889989029595796</v>
      </c>
      <c r="AI3076">
        <f t="shared" si="911"/>
        <v>135.12994451383699</v>
      </c>
    </row>
    <row r="3077" spans="1:35" x14ac:dyDescent="0.2">
      <c r="A3077">
        <v>32</v>
      </c>
      <c r="C3077" s="27" t="s">
        <v>3138</v>
      </c>
      <c r="D3077" s="26">
        <v>29.149750000000001</v>
      </c>
      <c r="E3077">
        <v>0</v>
      </c>
      <c r="F3077" s="26">
        <v>1</v>
      </c>
      <c r="G3077" s="26">
        <v>36.038333333333334</v>
      </c>
      <c r="H3077" s="26">
        <v>26.655000000000001</v>
      </c>
      <c r="I3077" s="26">
        <v>95.316666666666663</v>
      </c>
      <c r="J3077" s="26">
        <v>34.83</v>
      </c>
      <c r="K3077">
        <v>211.25</v>
      </c>
      <c r="L3077">
        <v>0</v>
      </c>
      <c r="M3077">
        <v>0.55000000000000016</v>
      </c>
      <c r="N3077">
        <v>35.979999999999997</v>
      </c>
      <c r="O3077" s="1">
        <f t="shared" si="894"/>
        <v>25.776677098787872</v>
      </c>
      <c r="Q3077" s="1">
        <f t="shared" si="898"/>
        <v>-2050.3526763500608</v>
      </c>
      <c r="R3077" s="2">
        <f t="shared" si="899"/>
        <v>3.2440774828666976</v>
      </c>
      <c r="S3077" s="2"/>
      <c r="T3077" s="1">
        <f t="shared" si="900"/>
        <v>1509.072877792476</v>
      </c>
      <c r="U3077" s="1">
        <f t="shared" si="901"/>
        <v>0</v>
      </c>
      <c r="V3077" s="1">
        <f t="shared" si="902"/>
        <v>384.10651860739233</v>
      </c>
      <c r="W3077" s="1">
        <f t="shared" si="903"/>
        <v>48.263552811233978</v>
      </c>
      <c r="X3077" s="2">
        <f t="shared" si="912"/>
        <v>35.506166684598647</v>
      </c>
      <c r="Y3077">
        <f t="shared" si="895"/>
        <v>1</v>
      </c>
      <c r="Z3077" s="26">
        <f t="shared" si="904"/>
        <v>1440</v>
      </c>
      <c r="AA3077">
        <f t="shared" si="905"/>
        <v>0.28320134202550823</v>
      </c>
      <c r="AB3077" s="28">
        <f t="shared" si="906"/>
        <v>40546.928571428572</v>
      </c>
      <c r="AC3077">
        <f t="shared" si="907"/>
        <v>2.2435185185185187</v>
      </c>
      <c r="AD3077" s="31">
        <f t="shared" si="896"/>
        <v>5.138514697242698</v>
      </c>
      <c r="AE3077" s="31">
        <f t="shared" si="908"/>
        <v>10.46634830211177</v>
      </c>
      <c r="AF3077" s="15">
        <f t="shared" si="897"/>
        <v>2.2111111111111095</v>
      </c>
      <c r="AG3077" s="31">
        <f t="shared" si="909"/>
        <v>5.3784879540041448</v>
      </c>
      <c r="AH3077" s="31">
        <f t="shared" si="910"/>
        <v>32.86927648536961</v>
      </c>
      <c r="AI3077">
        <f t="shared" si="911"/>
        <v>134.68640423774613</v>
      </c>
    </row>
    <row r="3078" spans="1:35" x14ac:dyDescent="0.2">
      <c r="A3078">
        <v>32</v>
      </c>
      <c r="C3078" s="27" t="s">
        <v>3139</v>
      </c>
      <c r="D3078" s="26">
        <v>29.147750000000002</v>
      </c>
      <c r="E3078">
        <v>0</v>
      </c>
      <c r="F3078" s="26">
        <v>1</v>
      </c>
      <c r="G3078" s="26">
        <v>36.243333333333332</v>
      </c>
      <c r="H3078" s="26">
        <v>29.906666666666666</v>
      </c>
      <c r="I3078" s="26">
        <v>95.533333333333331</v>
      </c>
      <c r="J3078" s="26">
        <v>35.091666666666669</v>
      </c>
      <c r="K3078">
        <v>193.16666666666666</v>
      </c>
      <c r="L3078">
        <v>0.80833333333333335</v>
      </c>
      <c r="M3078">
        <v>3.5083333333333333</v>
      </c>
      <c r="N3078">
        <v>35.979999999999997</v>
      </c>
      <c r="O3078" s="1">
        <f t="shared" si="894"/>
        <v>25.776677098787872</v>
      </c>
      <c r="Q3078" s="1">
        <f t="shared" si="898"/>
        <v>-2225.3821341524599</v>
      </c>
      <c r="R3078" s="2">
        <f t="shared" si="899"/>
        <v>-1.0011035466859455</v>
      </c>
      <c r="S3078" s="2"/>
      <c r="T3078" s="1">
        <f t="shared" si="900"/>
        <v>1507.7789657190499</v>
      </c>
      <c r="U3078" s="1">
        <f t="shared" si="901"/>
        <v>0</v>
      </c>
      <c r="V3078" s="1">
        <f t="shared" si="902"/>
        <v>391.45120634983772</v>
      </c>
      <c r="W3078" s="1">
        <f t="shared" si="903"/>
        <v>217.87546697641523</v>
      </c>
      <c r="X3078" s="2">
        <f t="shared" si="912"/>
        <v>38.750244167465347</v>
      </c>
      <c r="Y3078">
        <f t="shared" si="895"/>
        <v>1</v>
      </c>
      <c r="Z3078" s="26">
        <f t="shared" si="904"/>
        <v>360</v>
      </c>
      <c r="AA3078">
        <f t="shared" si="905"/>
        <v>6.2846019302884732</v>
      </c>
      <c r="AB3078" s="28">
        <f t="shared" si="906"/>
        <v>40546.970238095237</v>
      </c>
      <c r="AC3078">
        <f t="shared" si="907"/>
        <v>2.3574074074074067</v>
      </c>
      <c r="AD3078" s="31">
        <f t="shared" si="896"/>
        <v>5.1923725166282546</v>
      </c>
      <c r="AE3078" s="31">
        <f t="shared" si="908"/>
        <v>10.571676318046787</v>
      </c>
      <c r="AF3078" s="15">
        <f t="shared" si="897"/>
        <v>2.2111111111111095</v>
      </c>
      <c r="AG3078" s="31">
        <f t="shared" si="909"/>
        <v>5.3784879540041448</v>
      </c>
      <c r="AH3078" s="31">
        <f t="shared" si="910"/>
        <v>32.86927648536961</v>
      </c>
      <c r="AI3078">
        <f t="shared" si="911"/>
        <v>134.0531722059448</v>
      </c>
    </row>
    <row r="3079" spans="1:35" x14ac:dyDescent="0.2">
      <c r="A3079">
        <v>32</v>
      </c>
      <c r="C3079" s="27" t="s">
        <v>3140</v>
      </c>
      <c r="D3079" s="26">
        <v>29.178333333333335</v>
      </c>
      <c r="E3079">
        <v>0</v>
      </c>
      <c r="F3079" s="26">
        <v>1</v>
      </c>
      <c r="G3079" s="26">
        <v>36.119166666666665</v>
      </c>
      <c r="H3079" s="26">
        <v>29.81</v>
      </c>
      <c r="I3079" s="26">
        <v>95.674999999999997</v>
      </c>
      <c r="J3079" s="26">
        <v>35.002499999999998</v>
      </c>
      <c r="K3079">
        <v>208.5</v>
      </c>
      <c r="L3079">
        <v>0.6</v>
      </c>
      <c r="M3079">
        <v>2.75</v>
      </c>
      <c r="N3079">
        <v>35.979999999999997</v>
      </c>
      <c r="O3079" s="1">
        <f t="shared" si="894"/>
        <v>25.776677098787872</v>
      </c>
      <c r="Q3079" s="1">
        <f t="shared" si="898"/>
        <v>-1927.4419106987559</v>
      </c>
      <c r="R3079" s="2">
        <f t="shared" si="899"/>
        <v>-0.6858850686035316</v>
      </c>
      <c r="S3079" s="2"/>
      <c r="T3079" s="1">
        <f t="shared" si="900"/>
        <v>1353.5776932825868</v>
      </c>
      <c r="U3079" s="1">
        <f t="shared" si="901"/>
        <v>0</v>
      </c>
      <c r="V3079" s="1">
        <f t="shared" si="902"/>
        <v>350.24117903075802</v>
      </c>
      <c r="W3079" s="1">
        <f t="shared" si="903"/>
        <v>115.1430474210804</v>
      </c>
      <c r="X3079" s="2">
        <f t="shared" si="912"/>
        <v>37.7491406207794</v>
      </c>
      <c r="Y3079">
        <f t="shared" si="895"/>
        <v>1</v>
      </c>
      <c r="Z3079" s="26">
        <f t="shared" si="904"/>
        <v>360</v>
      </c>
      <c r="AA3079">
        <f t="shared" si="905"/>
        <v>2.656815091085905</v>
      </c>
      <c r="AB3079" s="28">
        <f t="shared" si="906"/>
        <v>40547.011904761908</v>
      </c>
      <c r="AC3079">
        <f t="shared" si="907"/>
        <v>2.288425925925925</v>
      </c>
      <c r="AD3079" s="31">
        <f t="shared" si="896"/>
        <v>5.1744517315939573</v>
      </c>
      <c r="AE3079" s="31">
        <f t="shared" si="908"/>
        <v>10.537828038410463</v>
      </c>
      <c r="AF3079" s="15">
        <f t="shared" si="897"/>
        <v>2.2111111111111095</v>
      </c>
      <c r="AG3079" s="31">
        <f t="shared" si="909"/>
        <v>5.3784879540041448</v>
      </c>
      <c r="AH3079" s="31">
        <f t="shared" si="910"/>
        <v>32.86927648536961</v>
      </c>
      <c r="AI3079">
        <f t="shared" si="911"/>
        <v>134.25666806311838</v>
      </c>
    </row>
    <row r="3080" spans="1:35" x14ac:dyDescent="0.2">
      <c r="A3080">
        <v>32</v>
      </c>
      <c r="C3080" s="27" t="s">
        <v>3141</v>
      </c>
      <c r="D3080" s="26">
        <v>29.204499999999999</v>
      </c>
      <c r="E3080">
        <v>0</v>
      </c>
      <c r="F3080" s="26">
        <v>1</v>
      </c>
      <c r="G3080" s="26">
        <v>36.018333333333331</v>
      </c>
      <c r="H3080" s="26">
        <v>33.53</v>
      </c>
      <c r="I3080" s="26">
        <v>95.9</v>
      </c>
      <c r="J3080" s="26">
        <v>34.961666666666666</v>
      </c>
      <c r="K3080">
        <v>212.75</v>
      </c>
      <c r="L3080">
        <v>2.6333333333333333</v>
      </c>
      <c r="M3080">
        <v>8.1833333333333336</v>
      </c>
      <c r="N3080">
        <v>35.979999999999997</v>
      </c>
      <c r="O3080" s="1">
        <f t="shared" si="894"/>
        <v>25.776677098787872</v>
      </c>
      <c r="Q3080" s="1">
        <f t="shared" si="898"/>
        <v>-899.99511619408224</v>
      </c>
      <c r="R3080" s="2">
        <f t="shared" si="899"/>
        <v>0.4011457831563775</v>
      </c>
      <c r="S3080" s="2"/>
      <c r="T3080" s="1">
        <f t="shared" si="900"/>
        <v>602.39969645764893</v>
      </c>
      <c r="U3080" s="1">
        <f t="shared" si="901"/>
        <v>0</v>
      </c>
      <c r="V3080" s="1">
        <f t="shared" si="902"/>
        <v>157.3069031909221</v>
      </c>
      <c r="W3080" s="1">
        <f t="shared" si="903"/>
        <v>31.716048990237958</v>
      </c>
      <c r="X3080" s="2">
        <f t="shared" si="912"/>
        <v>37.063255552175868</v>
      </c>
      <c r="Y3080">
        <f t="shared" si="895"/>
        <v>1</v>
      </c>
      <c r="Z3080" s="26">
        <f t="shared" si="904"/>
        <v>360</v>
      </c>
      <c r="AA3080">
        <f t="shared" si="905"/>
        <v>1.0918624434308102</v>
      </c>
      <c r="AB3080" s="28">
        <f t="shared" si="906"/>
        <v>40547.053571428572</v>
      </c>
      <c r="AC3080">
        <f t="shared" si="907"/>
        <v>2.2324074074074058</v>
      </c>
      <c r="AD3080" s="31">
        <f t="shared" si="896"/>
        <v>5.1658477759680839</v>
      </c>
      <c r="AE3080" s="31">
        <f t="shared" si="908"/>
        <v>10.522446037255643</v>
      </c>
      <c r="AF3080" s="15">
        <f t="shared" si="897"/>
        <v>2.2111111111111095</v>
      </c>
      <c r="AG3080" s="31">
        <f t="shared" si="909"/>
        <v>5.3784879540041448</v>
      </c>
      <c r="AH3080" s="31">
        <f t="shared" si="910"/>
        <v>32.86927648536961</v>
      </c>
      <c r="AI3080">
        <f t="shared" si="911"/>
        <v>134.34914465406118</v>
      </c>
    </row>
    <row r="3081" spans="1:35" x14ac:dyDescent="0.2">
      <c r="A3081">
        <v>32</v>
      </c>
      <c r="C3081" s="27" t="s">
        <v>3142</v>
      </c>
      <c r="D3081" s="26">
        <v>29.237666666666666</v>
      </c>
      <c r="E3081">
        <v>0</v>
      </c>
      <c r="F3081" s="26">
        <v>1</v>
      </c>
      <c r="G3081" s="26">
        <v>36.114166666666662</v>
      </c>
      <c r="H3081" s="26">
        <v>34.639166666666668</v>
      </c>
      <c r="I3081" s="26">
        <v>95.683333333333337</v>
      </c>
      <c r="J3081" s="26">
        <v>34.99666666666667</v>
      </c>
      <c r="K3081">
        <v>219.08333333333334</v>
      </c>
      <c r="L3081">
        <v>3.2666666666666666</v>
      </c>
      <c r="M3081">
        <v>9.6333333333333329</v>
      </c>
      <c r="N3081">
        <v>35.964999999999996</v>
      </c>
      <c r="O3081" s="1">
        <f t="shared" si="894"/>
        <v>25.776677098787872</v>
      </c>
      <c r="Q3081" s="1">
        <f t="shared" si="898"/>
        <v>-839.83830819494881</v>
      </c>
      <c r="R3081" s="2">
        <f t="shared" si="899"/>
        <v>0.4647912260038396</v>
      </c>
      <c r="S3081" s="2"/>
      <c r="T3081" s="1">
        <f t="shared" si="900"/>
        <v>481.68621875586854</v>
      </c>
      <c r="U3081" s="1">
        <f t="shared" si="901"/>
        <v>0</v>
      </c>
      <c r="V3081" s="1">
        <f t="shared" si="902"/>
        <v>126.36086496475413</v>
      </c>
      <c r="W3081" s="1">
        <f t="shared" si="903"/>
        <v>123.41679933157546</v>
      </c>
      <c r="X3081" s="2">
        <f t="shared" si="912"/>
        <v>37.464401335332248</v>
      </c>
      <c r="Y3081">
        <f t="shared" si="895"/>
        <v>1</v>
      </c>
      <c r="Z3081" s="26">
        <f t="shared" si="904"/>
        <v>360</v>
      </c>
      <c r="AA3081">
        <f t="shared" si="905"/>
        <v>1.8231336604664634</v>
      </c>
      <c r="AB3081" s="28">
        <f t="shared" si="906"/>
        <v>40547.095238095237</v>
      </c>
      <c r="AC3081">
        <f t="shared" si="907"/>
        <v>2.2856481481481459</v>
      </c>
      <c r="AD3081" s="31">
        <f t="shared" si="896"/>
        <v>5.1738729725784358</v>
      </c>
      <c r="AE3081" s="31">
        <f t="shared" si="908"/>
        <v>10.536755651753774</v>
      </c>
      <c r="AF3081" s="15">
        <f t="shared" si="897"/>
        <v>2.2027777777777757</v>
      </c>
      <c r="AG3081" s="31">
        <f t="shared" si="909"/>
        <v>5.3752765413982191</v>
      </c>
      <c r="AH3081" s="31">
        <f t="shared" si="910"/>
        <v>32.850644913486732</v>
      </c>
      <c r="AI3081">
        <f t="shared" si="911"/>
        <v>134.15110224153855</v>
      </c>
    </row>
    <row r="3082" spans="1:35" x14ac:dyDescent="0.2">
      <c r="A3082">
        <v>32</v>
      </c>
      <c r="C3082" s="27" t="s">
        <v>3143</v>
      </c>
      <c r="D3082" s="26">
        <v>29.273</v>
      </c>
      <c r="E3082">
        <v>0</v>
      </c>
      <c r="F3082" s="26">
        <v>1</v>
      </c>
      <c r="G3082" s="26">
        <v>35.806666666666665</v>
      </c>
      <c r="H3082" s="26">
        <v>34.418333333333337</v>
      </c>
      <c r="I3082" s="26">
        <v>95.891666666666666</v>
      </c>
      <c r="J3082" s="26">
        <v>34.744999999999997</v>
      </c>
      <c r="K3082">
        <v>225</v>
      </c>
      <c r="L3082">
        <v>4.4833333333333334</v>
      </c>
      <c r="M3082">
        <v>13.141666666666667</v>
      </c>
      <c r="N3082">
        <v>35.964999999999996</v>
      </c>
      <c r="O3082" s="1">
        <f t="shared" si="894"/>
        <v>25.776677098787872</v>
      </c>
      <c r="Q3082" s="1">
        <f t="shared" si="898"/>
        <v>-733.69303462376297</v>
      </c>
      <c r="R3082" s="2">
        <f t="shared" si="899"/>
        <v>0.5770921137554047</v>
      </c>
      <c r="S3082" s="2"/>
      <c r="T3082" s="1">
        <f t="shared" si="900"/>
        <v>598.58125233878422</v>
      </c>
      <c r="U3082" s="1">
        <f t="shared" si="901"/>
        <v>0</v>
      </c>
      <c r="V3082" s="1">
        <f t="shared" si="902"/>
        <v>157.14266903521053</v>
      </c>
      <c r="W3082" s="1">
        <f t="shared" si="903"/>
        <v>-131.00107191619642</v>
      </c>
      <c r="X3082" s="2">
        <f t="shared" si="912"/>
        <v>37.929192561336087</v>
      </c>
      <c r="Y3082">
        <f t="shared" si="895"/>
        <v>1</v>
      </c>
      <c r="Z3082" s="26">
        <f t="shared" si="904"/>
        <v>360</v>
      </c>
      <c r="AA3082">
        <f t="shared" si="905"/>
        <v>4.5051161735422323</v>
      </c>
      <c r="AB3082" s="28">
        <f t="shared" si="906"/>
        <v>40547.136904761908</v>
      </c>
      <c r="AC3082">
        <f t="shared" si="907"/>
        <v>2.1148148148148138</v>
      </c>
      <c r="AD3082" s="31">
        <f t="shared" si="896"/>
        <v>5.1220353806155128</v>
      </c>
      <c r="AE3082" s="31">
        <f t="shared" si="908"/>
        <v>10.437660504845253</v>
      </c>
      <c r="AF3082" s="15">
        <f t="shared" si="897"/>
        <v>2.2027777777777757</v>
      </c>
      <c r="AG3082" s="31">
        <f t="shared" si="909"/>
        <v>5.3752765413982191</v>
      </c>
      <c r="AH3082" s="31">
        <f t="shared" si="910"/>
        <v>32.850644913486732</v>
      </c>
      <c r="AI3082">
        <f t="shared" si="911"/>
        <v>134.74686226475256</v>
      </c>
    </row>
    <row r="3083" spans="1:35" x14ac:dyDescent="0.2">
      <c r="A3083">
        <v>32</v>
      </c>
      <c r="C3083" s="27" t="s">
        <v>3144</v>
      </c>
      <c r="D3083" s="26">
        <v>29.302916666666668</v>
      </c>
      <c r="E3083">
        <v>0</v>
      </c>
      <c r="F3083" s="26">
        <v>1</v>
      </c>
      <c r="G3083" s="26">
        <v>35.6875</v>
      </c>
      <c r="H3083" s="26">
        <v>33.429166666666667</v>
      </c>
      <c r="I3083" s="26">
        <v>95.275000000000006</v>
      </c>
      <c r="J3083" s="26">
        <v>34.468333333333334</v>
      </c>
      <c r="K3083">
        <v>237.5</v>
      </c>
      <c r="L3083">
        <v>7.25</v>
      </c>
      <c r="M3083">
        <v>19.066666666666666</v>
      </c>
      <c r="N3083">
        <v>35.92</v>
      </c>
      <c r="O3083" s="1">
        <f t="shared" ref="O3083:O3146" si="913">F3083*$D$17*$D$12*$D$18*$D$22/1000</f>
        <v>25.776677098787872</v>
      </c>
      <c r="Q3083" s="1">
        <f t="shared" si="898"/>
        <v>-1009.5398461144475</v>
      </c>
      <c r="R3083" s="2">
        <f t="shared" si="899"/>
        <v>0.28524829658282602</v>
      </c>
      <c r="S3083" s="2"/>
      <c r="T3083" s="1">
        <f t="shared" si="900"/>
        <v>865.61934227239954</v>
      </c>
      <c r="U3083" s="1">
        <f t="shared" si="901"/>
        <v>0</v>
      </c>
      <c r="V3083" s="1">
        <f t="shared" si="902"/>
        <v>226.96669299113844</v>
      </c>
      <c r="W3083" s="1">
        <f t="shared" si="903"/>
        <v>-192.36473191905006</v>
      </c>
      <c r="X3083" s="2">
        <f t="shared" si="912"/>
        <v>38.506284675091493</v>
      </c>
      <c r="Y3083">
        <f t="shared" si="895"/>
        <v>1</v>
      </c>
      <c r="Z3083" s="26">
        <f t="shared" si="904"/>
        <v>360</v>
      </c>
      <c r="AA3083">
        <f t="shared" si="905"/>
        <v>7.9455470445306533</v>
      </c>
      <c r="AB3083" s="28">
        <f t="shared" si="906"/>
        <v>40547.178571428572</v>
      </c>
      <c r="AC3083">
        <f t="shared" si="907"/>
        <v>2.0486111111111112</v>
      </c>
      <c r="AD3083" s="31">
        <f t="shared" si="896"/>
        <v>5.0649804809940031</v>
      </c>
      <c r="AE3083" s="31">
        <f t="shared" si="908"/>
        <v>10.323877275592737</v>
      </c>
      <c r="AF3083" s="15">
        <f t="shared" si="897"/>
        <v>2.1777777777777785</v>
      </c>
      <c r="AG3083" s="31">
        <f t="shared" si="909"/>
        <v>5.3656524421283009</v>
      </c>
      <c r="AH3083" s="31">
        <f t="shared" si="910"/>
        <v>32.794805397473553</v>
      </c>
      <c r="AI3083">
        <f t="shared" si="911"/>
        <v>135.09521986874745</v>
      </c>
    </row>
    <row r="3084" spans="1:35" x14ac:dyDescent="0.2">
      <c r="A3084">
        <v>32</v>
      </c>
      <c r="C3084" s="27" t="s">
        <v>3145</v>
      </c>
      <c r="D3084" s="26">
        <v>29.365583333333333</v>
      </c>
      <c r="E3084">
        <v>0</v>
      </c>
      <c r="F3084" s="26">
        <v>27.416666666666664</v>
      </c>
      <c r="G3084" s="26">
        <v>35.498333333333335</v>
      </c>
      <c r="H3084" s="26">
        <v>31.564166666666665</v>
      </c>
      <c r="I3084" s="26">
        <v>95.158333333333331</v>
      </c>
      <c r="J3084" s="26">
        <v>34.248333333333335</v>
      </c>
      <c r="K3084">
        <v>235.41666666666666</v>
      </c>
      <c r="L3084">
        <v>6.5</v>
      </c>
      <c r="M3084">
        <v>17.425000000000001</v>
      </c>
      <c r="N3084">
        <v>35.917500000000004</v>
      </c>
      <c r="O3084" s="1">
        <f t="shared" si="913"/>
        <v>706.71056379176719</v>
      </c>
      <c r="Q3084" s="1">
        <f t="shared" si="898"/>
        <v>-635.85741245582449</v>
      </c>
      <c r="R3084" s="2">
        <f t="shared" si="899"/>
        <v>0.68060145386575643</v>
      </c>
      <c r="S3084" s="2"/>
      <c r="T3084" s="1">
        <f t="shared" si="900"/>
        <v>1232.2242770251069</v>
      </c>
      <c r="U3084" s="1">
        <f t="shared" si="901"/>
        <v>0</v>
      </c>
      <c r="V3084" s="1">
        <f t="shared" si="902"/>
        <v>321.5567133049214</v>
      </c>
      <c r="W3084" s="1">
        <f t="shared" si="903"/>
        <v>-346.80810091498938</v>
      </c>
      <c r="X3084" s="2">
        <f t="shared" si="912"/>
        <v>38.791532971674322</v>
      </c>
      <c r="Y3084">
        <f t="shared" ref="Y3084:Y3147" si="914">IF(X3084&gt;32,1,0)</f>
        <v>1</v>
      </c>
      <c r="Z3084" s="26">
        <f t="shared" si="904"/>
        <v>360</v>
      </c>
      <c r="AA3084">
        <f t="shared" si="905"/>
        <v>10.845163857969206</v>
      </c>
      <c r="AB3084" s="28">
        <f t="shared" si="906"/>
        <v>40547.220238095237</v>
      </c>
      <c r="AC3084">
        <f t="shared" si="907"/>
        <v>1.9435185185185193</v>
      </c>
      <c r="AD3084" s="31">
        <f t="shared" si="896"/>
        <v>5.0207500879302476</v>
      </c>
      <c r="AE3084" s="31">
        <f t="shared" si="908"/>
        <v>10.237632635727724</v>
      </c>
      <c r="AF3084" s="15">
        <f t="shared" si="897"/>
        <v>2.1763888888888911</v>
      </c>
      <c r="AG3084" s="31">
        <f t="shared" si="909"/>
        <v>5.3651182155758006</v>
      </c>
      <c r="AH3084" s="31">
        <f t="shared" si="910"/>
        <v>32.791705628500978</v>
      </c>
      <c r="AI3084">
        <f t="shared" si="911"/>
        <v>135.59508683255279</v>
      </c>
    </row>
    <row r="3085" spans="1:35" x14ac:dyDescent="0.2">
      <c r="A3085">
        <v>32</v>
      </c>
      <c r="C3085" s="27" t="s">
        <v>3146</v>
      </c>
      <c r="D3085" s="26">
        <v>29.41525</v>
      </c>
      <c r="E3085">
        <v>0</v>
      </c>
      <c r="F3085" s="26">
        <v>251.75</v>
      </c>
      <c r="G3085" s="26">
        <v>36.771666666666668</v>
      </c>
      <c r="H3085" s="26">
        <v>30.880833333333335</v>
      </c>
      <c r="I3085" s="26">
        <v>95.058333333333337</v>
      </c>
      <c r="J3085" s="26">
        <v>35.490833333333335</v>
      </c>
      <c r="K3085">
        <v>237.41666666666666</v>
      </c>
      <c r="L3085">
        <v>4.7416666666666663</v>
      </c>
      <c r="M3085">
        <v>12.783333333333333</v>
      </c>
      <c r="N3085">
        <v>35.892499999999998</v>
      </c>
      <c r="O3085" s="1">
        <f t="shared" si="913"/>
        <v>6489.2784596198462</v>
      </c>
      <c r="Q3085" s="1">
        <f t="shared" si="898"/>
        <v>3782.4207120455158</v>
      </c>
      <c r="R3085" s="2">
        <f t="shared" si="899"/>
        <v>5.35510592327166</v>
      </c>
      <c r="S3085" s="2"/>
      <c r="T3085" s="1">
        <f t="shared" si="900"/>
        <v>1464.7672928538866</v>
      </c>
      <c r="U3085" s="1">
        <f t="shared" si="901"/>
        <v>0</v>
      </c>
      <c r="V3085" s="1">
        <f t="shared" si="902"/>
        <v>382.24554455814166</v>
      </c>
      <c r="W3085" s="1">
        <f t="shared" si="903"/>
        <v>727.40068879783905</v>
      </c>
      <c r="X3085" s="2">
        <f t="shared" si="912"/>
        <v>39.472134425540077</v>
      </c>
      <c r="Y3085">
        <f t="shared" si="914"/>
        <v>1</v>
      </c>
      <c r="Z3085" s="26">
        <f t="shared" si="904"/>
        <v>360</v>
      </c>
      <c r="AA3085">
        <f t="shared" si="905"/>
        <v>7.2925261167147681</v>
      </c>
      <c r="AB3085" s="28">
        <f t="shared" si="906"/>
        <v>40547.261904761908</v>
      </c>
      <c r="AC3085">
        <f t="shared" si="907"/>
        <v>2.6509259259259266</v>
      </c>
      <c r="AD3085" s="31">
        <f t="shared" si="896"/>
        <v>5.2761155834311628</v>
      </c>
      <c r="AE3085" s="31">
        <f t="shared" si="908"/>
        <v>10.730745036534532</v>
      </c>
      <c r="AF3085" s="15">
        <f t="shared" si="897"/>
        <v>2.1624999999999992</v>
      </c>
      <c r="AG3085" s="31">
        <f t="shared" si="909"/>
        <v>5.3597785281350294</v>
      </c>
      <c r="AH3085" s="31">
        <f t="shared" si="910"/>
        <v>32.760721976731276</v>
      </c>
      <c r="AI3085">
        <f t="shared" si="911"/>
        <v>132.44422136446281</v>
      </c>
    </row>
    <row r="3086" spans="1:35" x14ac:dyDescent="0.2">
      <c r="A3086">
        <v>32</v>
      </c>
      <c r="C3086" s="27" t="s">
        <v>3147</v>
      </c>
      <c r="D3086" s="26">
        <v>29.448416666666667</v>
      </c>
      <c r="E3086">
        <v>0</v>
      </c>
      <c r="F3086" s="26">
        <v>416.58333333333337</v>
      </c>
      <c r="G3086" s="26">
        <v>43.424999999999997</v>
      </c>
      <c r="H3086" s="26">
        <v>30.126666666666665</v>
      </c>
      <c r="I3086" s="26">
        <v>94.86666666666666</v>
      </c>
      <c r="J3086" s="26">
        <v>42.063333333333333</v>
      </c>
      <c r="K3086">
        <v>243.75</v>
      </c>
      <c r="L3086">
        <v>5.1083333333333334</v>
      </c>
      <c r="M3086">
        <v>14.541666666666666</v>
      </c>
      <c r="N3086">
        <v>35.914999999999999</v>
      </c>
      <c r="O3086" s="1">
        <f t="shared" si="913"/>
        <v>10738.134068070049</v>
      </c>
      <c r="Q3086" s="1">
        <f t="shared" si="898"/>
        <v>1240.1172527814599</v>
      </c>
      <c r="R3086" s="2">
        <f t="shared" si="899"/>
        <v>1.3120345703380918</v>
      </c>
      <c r="S3086" s="2"/>
      <c r="T3086" s="1">
        <f t="shared" si="900"/>
        <v>2506.3630391591632</v>
      </c>
      <c r="U3086" s="1">
        <f t="shared" si="901"/>
        <v>0</v>
      </c>
      <c r="V3086" s="1">
        <f t="shared" si="902"/>
        <v>663.32476811272227</v>
      </c>
      <c r="W3086" s="1">
        <f t="shared" si="903"/>
        <v>6213.5876847830323</v>
      </c>
      <c r="X3086" s="2">
        <f t="shared" si="912"/>
        <v>44.827240348811735</v>
      </c>
      <c r="Y3086">
        <f t="shared" si="914"/>
        <v>1</v>
      </c>
      <c r="Z3086" s="26">
        <f t="shared" si="904"/>
        <v>0</v>
      </c>
      <c r="AA3086">
        <f t="shared" si="905"/>
        <v>1.9662779958356638</v>
      </c>
      <c r="AB3086" s="28">
        <f t="shared" si="906"/>
        <v>40547.303571428572</v>
      </c>
      <c r="AC3086">
        <f t="shared" si="907"/>
        <v>6.3472222222222205</v>
      </c>
      <c r="AD3086" s="31">
        <f t="shared" si="896"/>
        <v>6.8279279021323047</v>
      </c>
      <c r="AE3086" s="31">
        <f t="shared" si="908"/>
        <v>13.703223008750626</v>
      </c>
      <c r="AF3086" s="15">
        <f t="shared" si="897"/>
        <v>2.1749999999999994</v>
      </c>
      <c r="AG3086" s="31">
        <f t="shared" si="909"/>
        <v>5.3645840359081314</v>
      </c>
      <c r="AH3086" s="31">
        <f t="shared" si="910"/>
        <v>32.788606114816986</v>
      </c>
      <c r="AI3086">
        <f t="shared" si="911"/>
        <v>114.74132323367094</v>
      </c>
    </row>
    <row r="3087" spans="1:35" x14ac:dyDescent="0.2">
      <c r="A3087">
        <v>32</v>
      </c>
      <c r="C3087" s="27" t="s">
        <v>3148</v>
      </c>
      <c r="D3087" s="26">
        <v>29.485666666666667</v>
      </c>
      <c r="E3087">
        <v>0</v>
      </c>
      <c r="F3087" s="26">
        <v>373.41666666666663</v>
      </c>
      <c r="G3087" s="26">
        <v>46.098333333333336</v>
      </c>
      <c r="H3087" s="26">
        <v>28.137499999999999</v>
      </c>
      <c r="I3087" s="26">
        <v>93.758333333333326</v>
      </c>
      <c r="J3087" s="26">
        <v>44.411666666666669</v>
      </c>
      <c r="K3087">
        <v>248.66666666666666</v>
      </c>
      <c r="L3087">
        <v>6.9833333333333334</v>
      </c>
      <c r="M3087">
        <v>18.375</v>
      </c>
      <c r="N3087">
        <v>36.019166666666663</v>
      </c>
      <c r="O3087" s="1">
        <f t="shared" si="913"/>
        <v>9625.440839972367</v>
      </c>
      <c r="Q3087" s="1">
        <f t="shared" si="898"/>
        <v>-2701.923033017184</v>
      </c>
      <c r="R3087" s="2">
        <f t="shared" si="899"/>
        <v>-2.8586139074834858</v>
      </c>
      <c r="S3087" s="2"/>
      <c r="T3087" s="1">
        <f t="shared" si="900"/>
        <v>3069.1988130653626</v>
      </c>
      <c r="U3087" s="1">
        <f t="shared" si="901"/>
        <v>0</v>
      </c>
      <c r="V3087" s="1">
        <f t="shared" si="902"/>
        <v>810.71245256596899</v>
      </c>
      <c r="W3087" s="1">
        <f t="shared" si="903"/>
        <v>8339.2524464548205</v>
      </c>
      <c r="X3087" s="2">
        <f t="shared" si="912"/>
        <v>46.139274919149827</v>
      </c>
      <c r="Y3087">
        <f t="shared" si="914"/>
        <v>1</v>
      </c>
      <c r="Z3087" s="26">
        <f t="shared" si="904"/>
        <v>0</v>
      </c>
      <c r="AA3087">
        <f t="shared" si="905"/>
        <v>1.6762134491690598E-3</v>
      </c>
      <c r="AB3087" s="28">
        <f t="shared" si="906"/>
        <v>40547.345238095237</v>
      </c>
      <c r="AC3087">
        <f t="shared" si="907"/>
        <v>7.832407407407409</v>
      </c>
      <c r="AD3087" s="31">
        <f t="shared" si="896"/>
        <v>7.4740194928087522</v>
      </c>
      <c r="AE3087" s="31">
        <f t="shared" si="908"/>
        <v>14.920603582889031</v>
      </c>
      <c r="AF3087" s="15">
        <f t="shared" si="897"/>
        <v>2.2328703703703687</v>
      </c>
      <c r="AG3087" s="31">
        <f t="shared" si="909"/>
        <v>5.3868812834354456</v>
      </c>
      <c r="AH3087" s="31">
        <f t="shared" si="910"/>
        <v>32.917969002616019</v>
      </c>
      <c r="AI3087">
        <f t="shared" si="911"/>
        <v>108.20016090339865</v>
      </c>
    </row>
    <row r="3088" spans="1:35" x14ac:dyDescent="0.2">
      <c r="A3088">
        <v>32</v>
      </c>
      <c r="C3088" s="27" t="s">
        <v>3149</v>
      </c>
      <c r="D3088" s="26">
        <v>29.514833333333335</v>
      </c>
      <c r="E3088">
        <v>0</v>
      </c>
      <c r="F3088" s="26">
        <v>1045.75</v>
      </c>
      <c r="G3088" s="26">
        <v>46.836666666666666</v>
      </c>
      <c r="H3088" s="26">
        <v>25.995000000000001</v>
      </c>
      <c r="I3088" s="26">
        <v>93.174999999999997</v>
      </c>
      <c r="J3088" s="26">
        <v>44.982500000000002</v>
      </c>
      <c r="K3088">
        <v>237.58333333333334</v>
      </c>
      <c r="L3088">
        <v>7.1416666666666666</v>
      </c>
      <c r="M3088">
        <v>20.608333333333334</v>
      </c>
      <c r="N3088">
        <v>36.141666666666666</v>
      </c>
      <c r="O3088" s="1">
        <f t="shared" si="913"/>
        <v>26955.960076057414</v>
      </c>
      <c r="Q3088" s="1">
        <f t="shared" si="898"/>
        <v>14286.054722787876</v>
      </c>
      <c r="R3088" s="2">
        <f t="shared" si="899"/>
        <v>15.114536652077842</v>
      </c>
      <c r="S3088" s="2"/>
      <c r="T3088" s="1">
        <f t="shared" si="900"/>
        <v>2947.1055214461094</v>
      </c>
      <c r="U3088" s="1">
        <f t="shared" si="901"/>
        <v>0</v>
      </c>
      <c r="V3088" s="1">
        <f t="shared" si="902"/>
        <v>766.74304972918355</v>
      </c>
      <c r="W3088" s="1">
        <f t="shared" si="903"/>
        <v>8848.7776682762378</v>
      </c>
      <c r="X3088" s="2">
        <f t="shared" si="912"/>
        <v>43.280661011666339</v>
      </c>
      <c r="Y3088">
        <f t="shared" si="914"/>
        <v>1</v>
      </c>
      <c r="Z3088" s="26">
        <f t="shared" si="904"/>
        <v>0</v>
      </c>
      <c r="AA3088">
        <f t="shared" si="905"/>
        <v>12.645176218394303</v>
      </c>
      <c r="AB3088" s="28">
        <f t="shared" si="906"/>
        <v>40547.386904761908</v>
      </c>
      <c r="AC3088">
        <f t="shared" si="907"/>
        <v>8.242592592592592</v>
      </c>
      <c r="AD3088" s="31">
        <f t="shared" si="896"/>
        <v>7.6383856736278481</v>
      </c>
      <c r="AE3088" s="31">
        <f t="shared" si="908"/>
        <v>15.226504559854455</v>
      </c>
      <c r="AF3088" s="15">
        <f t="shared" si="897"/>
        <v>2.3009259259259252</v>
      </c>
      <c r="AG3088" s="31">
        <f t="shared" si="909"/>
        <v>5.4132073313914884</v>
      </c>
      <c r="AH3088" s="31">
        <f t="shared" si="910"/>
        <v>33.070668534905842</v>
      </c>
      <c r="AI3088">
        <f t="shared" si="911"/>
        <v>107.27911381800892</v>
      </c>
    </row>
    <row r="3089" spans="1:35" x14ac:dyDescent="0.2">
      <c r="A3089">
        <v>32</v>
      </c>
      <c r="C3089" s="27" t="s">
        <v>3150</v>
      </c>
      <c r="D3089" s="26">
        <v>29.534000000000002</v>
      </c>
      <c r="E3089">
        <v>0</v>
      </c>
      <c r="F3089" s="26">
        <v>1007.4166666666666</v>
      </c>
      <c r="G3089" s="26">
        <v>47.450833333333335</v>
      </c>
      <c r="H3089" s="26">
        <v>23.590833333333332</v>
      </c>
      <c r="I3089" s="26">
        <v>92.74166666666666</v>
      </c>
      <c r="J3089" s="26">
        <v>45.469166666666666</v>
      </c>
      <c r="K3089">
        <v>235.91666666666666</v>
      </c>
      <c r="L3089">
        <v>8.1333333333333329</v>
      </c>
      <c r="M3089">
        <v>21.233333333333334</v>
      </c>
      <c r="N3089">
        <v>36.300000000000004</v>
      </c>
      <c r="O3089" s="1">
        <f t="shared" si="913"/>
        <v>25967.854120603879</v>
      </c>
      <c r="Q3089" s="1">
        <f t="shared" si="898"/>
        <v>9095.4981628811238</v>
      </c>
      <c r="R3089" s="2">
        <f t="shared" si="899"/>
        <v>9.6229675035814068</v>
      </c>
      <c r="S3089" s="2"/>
      <c r="T3089" s="1">
        <f t="shared" si="900"/>
        <v>5933.9434123663787</v>
      </c>
      <c r="U3089" s="1">
        <f t="shared" si="901"/>
        <v>0</v>
      </c>
      <c r="V3089" s="1">
        <f t="shared" si="902"/>
        <v>1605.6197564515301</v>
      </c>
      <c r="W3089" s="1">
        <f t="shared" si="903"/>
        <v>9225.9228595297118</v>
      </c>
      <c r="X3089" s="2">
        <f t="shared" si="912"/>
        <v>58.395197663744185</v>
      </c>
      <c r="Y3089">
        <f t="shared" si="914"/>
        <v>1</v>
      </c>
      <c r="Z3089" s="26">
        <f t="shared" si="904"/>
        <v>0</v>
      </c>
      <c r="AA3089">
        <f t="shared" si="905"/>
        <v>119.77911059676931</v>
      </c>
      <c r="AB3089" s="28">
        <f t="shared" si="906"/>
        <v>40547.428571428572</v>
      </c>
      <c r="AC3089">
        <f t="shared" si="907"/>
        <v>8.5837962962962973</v>
      </c>
      <c r="AD3089" s="31">
        <f t="shared" si="896"/>
        <v>7.7814203221939007</v>
      </c>
      <c r="AE3089" s="31">
        <f t="shared" si="908"/>
        <v>15.492846660080495</v>
      </c>
      <c r="AF3089" s="15">
        <f t="shared" si="897"/>
        <v>2.3888888888888911</v>
      </c>
      <c r="AG3089" s="31">
        <f t="shared" si="909"/>
        <v>5.4474021635079684</v>
      </c>
      <c r="AH3089" s="31">
        <f t="shared" si="910"/>
        <v>33.268949350555332</v>
      </c>
      <c r="AI3089">
        <f t="shared" si="911"/>
        <v>106.8699293751347</v>
      </c>
    </row>
    <row r="3090" spans="1:35" x14ac:dyDescent="0.2">
      <c r="A3090">
        <v>32</v>
      </c>
      <c r="C3090" s="27" t="s">
        <v>3151</v>
      </c>
      <c r="D3090" s="26">
        <v>29.557583333333334</v>
      </c>
      <c r="E3090">
        <v>0</v>
      </c>
      <c r="F3090" s="26">
        <v>666.58333333333337</v>
      </c>
      <c r="G3090" s="26">
        <v>45.71</v>
      </c>
      <c r="H3090" s="26">
        <v>21.458333333333332</v>
      </c>
      <c r="I3090" s="26">
        <v>93.125</v>
      </c>
      <c r="J3090" s="26">
        <v>43.848333333333329</v>
      </c>
      <c r="K3090">
        <v>249.83333333333334</v>
      </c>
      <c r="L3090">
        <v>7.083333333333333</v>
      </c>
      <c r="M3090">
        <v>19.641666666666666</v>
      </c>
      <c r="N3090">
        <v>36.46</v>
      </c>
      <c r="O3090" s="1">
        <f t="shared" si="913"/>
        <v>17182.303342767016</v>
      </c>
      <c r="Q3090" s="1">
        <f t="shared" si="898"/>
        <v>-721.01243452606593</v>
      </c>
      <c r="R3090" s="2">
        <f t="shared" si="899"/>
        <v>-0.76282564218831683</v>
      </c>
      <c r="S3090" s="2"/>
      <c r="T3090" s="1">
        <f t="shared" si="900"/>
        <v>7938.1828315938519</v>
      </c>
      <c r="U3090" s="1">
        <f t="shared" si="901"/>
        <v>0</v>
      </c>
      <c r="V3090" s="1">
        <f t="shared" si="902"/>
        <v>2198.54715715063</v>
      </c>
      <c r="W3090" s="1">
        <f t="shared" si="903"/>
        <v>7653.2205172094618</v>
      </c>
      <c r="X3090" s="2">
        <f t="shared" si="912"/>
        <v>68.018165167325591</v>
      </c>
      <c r="Y3090">
        <f t="shared" si="914"/>
        <v>1</v>
      </c>
      <c r="Z3090" s="26">
        <f t="shared" si="904"/>
        <v>0</v>
      </c>
      <c r="AA3090">
        <f t="shared" si="905"/>
        <v>497.65423313267877</v>
      </c>
      <c r="AB3090" s="28">
        <f t="shared" si="906"/>
        <v>40547.470238095237</v>
      </c>
      <c r="AC3090">
        <f t="shared" si="907"/>
        <v>7.6166666666666671</v>
      </c>
      <c r="AD3090" s="31">
        <f t="shared" si="896"/>
        <v>7.3147499223375618</v>
      </c>
      <c r="AE3090" s="31">
        <f t="shared" si="908"/>
        <v>14.613869740350999</v>
      </c>
      <c r="AF3090" s="15">
        <f t="shared" si="897"/>
        <v>2.4777777777777783</v>
      </c>
      <c r="AG3090" s="31">
        <f t="shared" si="909"/>
        <v>5.482150192250514</v>
      </c>
      <c r="AH3090" s="31">
        <f t="shared" si="910"/>
        <v>33.470368632423472</v>
      </c>
      <c r="AI3090">
        <f t="shared" si="911"/>
        <v>113.3652713391397</v>
      </c>
    </row>
    <row r="3091" spans="1:35" x14ac:dyDescent="0.2">
      <c r="A3091">
        <v>32</v>
      </c>
      <c r="C3091" s="27" t="s">
        <v>3152</v>
      </c>
      <c r="D3091" s="26">
        <v>29.59525</v>
      </c>
      <c r="E3091">
        <v>0</v>
      </c>
      <c r="F3091" s="26">
        <v>349.33333333333331</v>
      </c>
      <c r="G3091" s="26">
        <v>41.7</v>
      </c>
      <c r="H3091" s="26">
        <v>18.862500000000001</v>
      </c>
      <c r="I3091" s="26">
        <v>94.383333333333326</v>
      </c>
      <c r="J3091" s="26">
        <v>40.213333333333331</v>
      </c>
      <c r="K3091">
        <v>247.91666666666666</v>
      </c>
      <c r="L3091">
        <v>7.083333333333333</v>
      </c>
      <c r="M3091">
        <v>20.375</v>
      </c>
      <c r="N3091">
        <v>36.627499999999998</v>
      </c>
      <c r="O3091" s="1">
        <f t="shared" si="913"/>
        <v>9004.6525331765624</v>
      </c>
      <c r="Q3091" s="1">
        <f t="shared" si="898"/>
        <v>-5831.2226440733411</v>
      </c>
      <c r="R3091" s="2">
        <f t="shared" si="899"/>
        <v>-6.1693889664083041</v>
      </c>
      <c r="S3091" s="2"/>
      <c r="T3091" s="1">
        <f t="shared" si="900"/>
        <v>8250.7000725475355</v>
      </c>
      <c r="U3091" s="1">
        <f t="shared" si="901"/>
        <v>0</v>
      </c>
      <c r="V3091" s="1">
        <f t="shared" si="902"/>
        <v>2262.7631299804721</v>
      </c>
      <c r="W3091" s="1">
        <f t="shared" si="903"/>
        <v>4196.8606565994633</v>
      </c>
      <c r="X3091" s="2">
        <f t="shared" si="912"/>
        <v>67.255339525137273</v>
      </c>
      <c r="Y3091">
        <f t="shared" si="914"/>
        <v>1</v>
      </c>
      <c r="Z3091" s="26">
        <f t="shared" si="904"/>
        <v>0</v>
      </c>
      <c r="AA3091">
        <f t="shared" si="905"/>
        <v>653.07537824504323</v>
      </c>
      <c r="AB3091" s="28">
        <f t="shared" si="906"/>
        <v>40547.511904761908</v>
      </c>
      <c r="AC3091">
        <f t="shared" si="907"/>
        <v>5.3888888888888902</v>
      </c>
      <c r="AD3091" s="31">
        <f t="shared" si="896"/>
        <v>6.3554698839676824</v>
      </c>
      <c r="AE3091" s="31">
        <f t="shared" si="908"/>
        <v>12.798914009461244</v>
      </c>
      <c r="AF3091" s="15">
        <f t="shared" si="897"/>
        <v>2.570833333333332</v>
      </c>
      <c r="AG3091" s="31">
        <f t="shared" si="909"/>
        <v>5.5187361835271229</v>
      </c>
      <c r="AH3091" s="31">
        <f t="shared" si="910"/>
        <v>33.682366790970342</v>
      </c>
      <c r="AI3091">
        <f t="shared" si="911"/>
        <v>125.5513181224327</v>
      </c>
    </row>
    <row r="3092" spans="1:35" x14ac:dyDescent="0.2">
      <c r="A3092">
        <v>32</v>
      </c>
      <c r="C3092" s="27" t="s">
        <v>3153</v>
      </c>
      <c r="D3092" s="26">
        <v>29.622083333333332</v>
      </c>
      <c r="E3092">
        <v>0</v>
      </c>
      <c r="F3092" s="26">
        <v>95.75</v>
      </c>
      <c r="G3092" s="26">
        <v>38.448333333333331</v>
      </c>
      <c r="H3092" s="26">
        <v>16.693333333333332</v>
      </c>
      <c r="I3092" s="26">
        <v>94.883333333333326</v>
      </c>
      <c r="J3092" s="26">
        <v>37.115833333333335</v>
      </c>
      <c r="K3092">
        <v>237.66666666666666</v>
      </c>
      <c r="L3092">
        <v>6.9583333333333339</v>
      </c>
      <c r="M3092">
        <v>19.641666666666666</v>
      </c>
      <c r="N3092">
        <v>36.762500000000003</v>
      </c>
      <c r="O3092" s="1">
        <f t="shared" si="913"/>
        <v>2468.1168322089384</v>
      </c>
      <c r="Q3092" s="1">
        <f t="shared" si="898"/>
        <v>-8654.1423661575409</v>
      </c>
      <c r="R3092" s="2">
        <f t="shared" si="899"/>
        <v>-9.1560164456700299</v>
      </c>
      <c r="S3092" s="2"/>
      <c r="T3092" s="1">
        <f t="shared" si="900"/>
        <v>7568.6852384822487</v>
      </c>
      <c r="U3092" s="1">
        <f t="shared" si="901"/>
        <v>0</v>
      </c>
      <c r="V3092" s="1">
        <f t="shared" si="902"/>
        <v>2023.7998974915554</v>
      </c>
      <c r="W3092" s="1">
        <f t="shared" si="903"/>
        <v>1394.8166762445667</v>
      </c>
      <c r="X3092" s="2">
        <f t="shared" si="912"/>
        <v>61.085950558728968</v>
      </c>
      <c r="Y3092">
        <f t="shared" si="914"/>
        <v>1</v>
      </c>
      <c r="Z3092" s="26">
        <f t="shared" si="904"/>
        <v>0</v>
      </c>
      <c r="AA3092">
        <f t="shared" si="905"/>
        <v>512.46171364352927</v>
      </c>
      <c r="AB3092" s="28">
        <f t="shared" si="906"/>
        <v>40547.553571428572</v>
      </c>
      <c r="AC3092">
        <f t="shared" si="907"/>
        <v>3.5824074074074059</v>
      </c>
      <c r="AD3092" s="31">
        <f t="shared" si="896"/>
        <v>5.6271063615870336</v>
      </c>
      <c r="AE3092" s="31">
        <f t="shared" si="908"/>
        <v>11.406079593942767</v>
      </c>
      <c r="AF3092" s="15">
        <f t="shared" si="897"/>
        <v>2.6458333333333348</v>
      </c>
      <c r="AG3092" s="31">
        <f t="shared" si="909"/>
        <v>5.548379821104187</v>
      </c>
      <c r="AH3092" s="31">
        <f t="shared" si="910"/>
        <v>33.854081281918134</v>
      </c>
      <c r="AI3092">
        <f t="shared" si="911"/>
        <v>134.9573861481079</v>
      </c>
    </row>
    <row r="3093" spans="1:35" x14ac:dyDescent="0.2">
      <c r="A3093">
        <v>32</v>
      </c>
      <c r="C3093" s="27" t="s">
        <v>3154</v>
      </c>
      <c r="D3093" s="26">
        <v>29.659166666666668</v>
      </c>
      <c r="E3093">
        <v>0</v>
      </c>
      <c r="F3093" s="26">
        <v>4.8333333333333339</v>
      </c>
      <c r="G3093" s="26">
        <v>35.124166666666667</v>
      </c>
      <c r="H3093" s="26">
        <v>14.365833333333333</v>
      </c>
      <c r="I3093" s="26">
        <v>94.666666666666671</v>
      </c>
      <c r="J3093" s="26">
        <v>33.74666666666667</v>
      </c>
      <c r="K3093">
        <v>243.08333333333334</v>
      </c>
      <c r="L3093">
        <v>5.6</v>
      </c>
      <c r="M3093">
        <v>18.641666666666666</v>
      </c>
      <c r="N3093">
        <v>36.85</v>
      </c>
      <c r="O3093" s="1">
        <f t="shared" si="913"/>
        <v>124.58727264414138</v>
      </c>
      <c r="Q3093" s="1">
        <f t="shared" si="898"/>
        <v>-6648.9003290092824</v>
      </c>
      <c r="R3093" s="2">
        <f t="shared" si="899"/>
        <v>-7.0344857043367073</v>
      </c>
      <c r="S3093" s="2"/>
      <c r="T3093" s="1">
        <f t="shared" si="900"/>
        <v>6404.4625624308374</v>
      </c>
      <c r="U3093" s="1">
        <f t="shared" si="901"/>
        <v>0</v>
      </c>
      <c r="V3093" s="1">
        <f t="shared" si="902"/>
        <v>1653.1023902346262</v>
      </c>
      <c r="W3093" s="1">
        <f t="shared" si="903"/>
        <v>-1427.9116838865586</v>
      </c>
      <c r="X3093" s="2">
        <f t="shared" si="912"/>
        <v>51.929934113058934</v>
      </c>
      <c r="Y3093">
        <f t="shared" si="914"/>
        <v>1</v>
      </c>
      <c r="Z3093" s="26">
        <f t="shared" si="904"/>
        <v>0</v>
      </c>
      <c r="AA3093">
        <f t="shared" si="905"/>
        <v>282.43381946221803</v>
      </c>
      <c r="AB3093" s="28">
        <f t="shared" si="906"/>
        <v>40547.595238095237</v>
      </c>
      <c r="AC3093">
        <f t="shared" si="907"/>
        <v>1.7356481481481485</v>
      </c>
      <c r="AD3093" s="31">
        <f t="shared" si="896"/>
        <v>4.9207162918937479</v>
      </c>
      <c r="AE3093" s="31">
        <f t="shared" si="908"/>
        <v>10.041244804940529</v>
      </c>
      <c r="AF3093" s="15">
        <f t="shared" si="897"/>
        <v>2.6944444444444451</v>
      </c>
      <c r="AG3093" s="31">
        <f t="shared" si="909"/>
        <v>5.5676681522379745</v>
      </c>
      <c r="AH3093" s="31">
        <f t="shared" si="910"/>
        <v>33.965784537894386</v>
      </c>
      <c r="AI3093">
        <f t="shared" si="911"/>
        <v>143.83433287451859</v>
      </c>
    </row>
    <row r="3094" spans="1:35" x14ac:dyDescent="0.2">
      <c r="A3094">
        <v>32</v>
      </c>
      <c r="C3094" s="27" t="s">
        <v>3155</v>
      </c>
      <c r="D3094" s="26">
        <v>29.714500000000001</v>
      </c>
      <c r="E3094">
        <v>0</v>
      </c>
      <c r="F3094" s="26">
        <v>1</v>
      </c>
      <c r="G3094" s="26">
        <v>33.169166666666669</v>
      </c>
      <c r="H3094" s="26">
        <v>12.5175</v>
      </c>
      <c r="I3094" s="26">
        <v>94.275000000000006</v>
      </c>
      <c r="J3094" s="26">
        <v>31.695833333333333</v>
      </c>
      <c r="K3094">
        <v>241.25</v>
      </c>
      <c r="L3094">
        <v>4.4249999999999998</v>
      </c>
      <c r="M3094">
        <v>15.508333333333333</v>
      </c>
      <c r="N3094">
        <v>36.909999999999997</v>
      </c>
      <c r="O3094" s="1">
        <f t="shared" si="913"/>
        <v>25.776677098787872</v>
      </c>
      <c r="Q3094" s="1">
        <f t="shared" si="898"/>
        <v>-3934.4531284109803</v>
      </c>
      <c r="R3094" s="2">
        <f t="shared" si="899"/>
        <v>-4.1626213233239815</v>
      </c>
      <c r="S3094" s="2"/>
      <c r="T3094" s="1">
        <f t="shared" si="900"/>
        <v>5520.253490106129</v>
      </c>
      <c r="U3094" s="1">
        <f t="shared" si="901"/>
        <v>0</v>
      </c>
      <c r="V3094" s="1">
        <f t="shared" si="902"/>
        <v>1386.1839121167541</v>
      </c>
      <c r="W3094" s="1">
        <f t="shared" si="903"/>
        <v>-3095.0726938516414</v>
      </c>
      <c r="X3094" s="2">
        <f t="shared" si="912"/>
        <v>44.895448408722224</v>
      </c>
      <c r="Y3094">
        <f t="shared" si="914"/>
        <v>1</v>
      </c>
      <c r="Z3094" s="26">
        <f t="shared" si="904"/>
        <v>0</v>
      </c>
      <c r="AA3094">
        <f t="shared" si="905"/>
        <v>137.50568349406547</v>
      </c>
      <c r="AB3094" s="28">
        <f t="shared" si="906"/>
        <v>40547.636904761908</v>
      </c>
      <c r="AC3094">
        <f t="shared" si="907"/>
        <v>0.64953703703703836</v>
      </c>
      <c r="AD3094" s="31">
        <f t="shared" si="896"/>
        <v>4.5303045543164204</v>
      </c>
      <c r="AE3094" s="31">
        <f t="shared" si="908"/>
        <v>9.2812396004357716</v>
      </c>
      <c r="AF3094" s="15">
        <f t="shared" si="897"/>
        <v>2.7277777777777756</v>
      </c>
      <c r="AG3094" s="31">
        <f t="shared" si="909"/>
        <v>5.5809285629707652</v>
      </c>
      <c r="AH3094" s="31">
        <f t="shared" si="910"/>
        <v>34.042566469784894</v>
      </c>
      <c r="AI3094">
        <f t="shared" si="911"/>
        <v>148.86509713852692</v>
      </c>
    </row>
    <row r="3095" spans="1:35" x14ac:dyDescent="0.2">
      <c r="A3095">
        <v>32</v>
      </c>
      <c r="C3095" s="27" t="s">
        <v>3156</v>
      </c>
      <c r="D3095" s="26">
        <v>29.759833333333333</v>
      </c>
      <c r="E3095">
        <v>0</v>
      </c>
      <c r="F3095" s="26">
        <v>1</v>
      </c>
      <c r="G3095" s="26">
        <v>31.911666666666669</v>
      </c>
      <c r="H3095" s="26">
        <v>10.477499999999999</v>
      </c>
      <c r="I3095" s="26">
        <v>93.716666666666669</v>
      </c>
      <c r="J3095" s="26">
        <v>30.3</v>
      </c>
      <c r="K3095">
        <v>233.66666666666666</v>
      </c>
      <c r="L3095">
        <v>3.8166666666666664</v>
      </c>
      <c r="M3095">
        <v>12.616666666666667</v>
      </c>
      <c r="N3095">
        <v>36.93</v>
      </c>
      <c r="O3095" s="1">
        <f t="shared" si="913"/>
        <v>25.776677098787872</v>
      </c>
      <c r="Q3095" s="1">
        <f t="shared" si="898"/>
        <v>-2403.1185110175079</v>
      </c>
      <c r="R3095" s="2">
        <f t="shared" si="899"/>
        <v>-1.1891472742694025</v>
      </c>
      <c r="S3095" s="2"/>
      <c r="T3095" s="1">
        <f t="shared" si="900"/>
        <v>5158.358794977873</v>
      </c>
      <c r="U3095" s="1">
        <f t="shared" si="901"/>
        <v>0</v>
      </c>
      <c r="V3095" s="1">
        <f t="shared" si="902"/>
        <v>1270.6138511935674</v>
      </c>
      <c r="W3095" s="1">
        <f t="shared" si="903"/>
        <v>-4152.0445004175999</v>
      </c>
      <c r="X3095" s="2">
        <f t="shared" si="912"/>
        <v>40.732827085398242</v>
      </c>
      <c r="Y3095">
        <f t="shared" si="914"/>
        <v>1</v>
      </c>
      <c r="Z3095" s="26">
        <f t="shared" si="904"/>
        <v>360</v>
      </c>
      <c r="AA3095">
        <f t="shared" si="905"/>
        <v>77.812871132996577</v>
      </c>
      <c r="AB3095" s="28">
        <f t="shared" si="906"/>
        <v>40547.678571428572</v>
      </c>
      <c r="AC3095">
        <f t="shared" si="907"/>
        <v>-4.9074074074072861E-2</v>
      </c>
      <c r="AD3095" s="31">
        <f t="shared" si="896"/>
        <v>4.2800182655507832</v>
      </c>
      <c r="AE3095" s="31">
        <f t="shared" si="908"/>
        <v>8.7909081976529659</v>
      </c>
      <c r="AF3095" s="15">
        <f t="shared" si="897"/>
        <v>2.7388888888888885</v>
      </c>
      <c r="AG3095" s="31">
        <f t="shared" si="909"/>
        <v>5.5853548799598425</v>
      </c>
      <c r="AH3095" s="31">
        <f t="shared" si="910"/>
        <v>34.068194019751331</v>
      </c>
      <c r="AI3095">
        <f t="shared" si="911"/>
        <v>151.96704236245535</v>
      </c>
    </row>
    <row r="3096" spans="1:35" x14ac:dyDescent="0.2">
      <c r="A3096">
        <v>32</v>
      </c>
      <c r="C3096" s="27" t="s">
        <v>3157</v>
      </c>
      <c r="D3096" s="26">
        <v>29.803000000000001</v>
      </c>
      <c r="E3096">
        <v>0</v>
      </c>
      <c r="F3096" s="26">
        <v>1</v>
      </c>
      <c r="G3096" s="26">
        <v>31.134166666666665</v>
      </c>
      <c r="H3096" s="26">
        <v>8.9241666666666664</v>
      </c>
      <c r="I3096" s="26">
        <v>93.125</v>
      </c>
      <c r="J3096" s="26">
        <v>29.372500000000002</v>
      </c>
      <c r="K3096">
        <v>263.5</v>
      </c>
      <c r="L3096">
        <v>2.9416666666666664</v>
      </c>
      <c r="M3096">
        <v>12.483333333333333</v>
      </c>
      <c r="N3096">
        <v>36.927500000000002</v>
      </c>
      <c r="O3096" s="1">
        <f t="shared" si="913"/>
        <v>25.776677098787872</v>
      </c>
      <c r="Q3096" s="1">
        <f t="shared" si="898"/>
        <v>-1830.3184077111641</v>
      </c>
      <c r="R3096" s="2">
        <f t="shared" si="899"/>
        <v>-0.58312914514045278</v>
      </c>
      <c r="S3096" s="2"/>
      <c r="T3096" s="1">
        <f t="shared" si="900"/>
        <v>5220.4504179002852</v>
      </c>
      <c r="U3096" s="1">
        <f t="shared" si="901"/>
        <v>0</v>
      </c>
      <c r="V3096" s="1">
        <f t="shared" si="902"/>
        <v>1275.069542507968</v>
      </c>
      <c r="W3096" s="1">
        <f t="shared" si="903"/>
        <v>-4793.2602734810998</v>
      </c>
      <c r="X3096" s="2">
        <f t="shared" si="912"/>
        <v>39.54367981112884</v>
      </c>
      <c r="Y3096">
        <f t="shared" si="914"/>
        <v>1</v>
      </c>
      <c r="Z3096" s="26">
        <f t="shared" si="904"/>
        <v>360</v>
      </c>
      <c r="AA3096">
        <f t="shared" si="905"/>
        <v>70.719911326882084</v>
      </c>
      <c r="AB3096" s="28">
        <f t="shared" si="906"/>
        <v>40547.720238095237</v>
      </c>
      <c r="AC3096">
        <f t="shared" si="907"/>
        <v>-0.48101851851851918</v>
      </c>
      <c r="AD3096" s="31">
        <f t="shared" si="896"/>
        <v>4.1206258323426601</v>
      </c>
      <c r="AE3096" s="31">
        <f t="shared" si="908"/>
        <v>8.4769327906165373</v>
      </c>
      <c r="AF3096" s="15">
        <f t="shared" si="897"/>
        <v>2.7375000000000012</v>
      </c>
      <c r="AG3096" s="31">
        <f t="shared" si="909"/>
        <v>5.5848014212191206</v>
      </c>
      <c r="AH3096" s="31">
        <f t="shared" si="910"/>
        <v>34.064989657349649</v>
      </c>
      <c r="AI3096">
        <f t="shared" si="911"/>
        <v>153.83539788279944</v>
      </c>
    </row>
    <row r="3097" spans="1:35" x14ac:dyDescent="0.2">
      <c r="A3097">
        <v>32</v>
      </c>
      <c r="C3097" s="27" t="s">
        <v>3158</v>
      </c>
      <c r="D3097" s="26">
        <v>29.843499999999999</v>
      </c>
      <c r="E3097">
        <v>0</v>
      </c>
      <c r="F3097" s="26">
        <v>1</v>
      </c>
      <c r="G3097" s="26">
        <v>30.506666666666668</v>
      </c>
      <c r="H3097" s="26">
        <v>7.1033333333333335</v>
      </c>
      <c r="I3097" s="26">
        <v>92.566666666666663</v>
      </c>
      <c r="J3097" s="26">
        <v>28.602499999999999</v>
      </c>
      <c r="K3097">
        <v>268.83333333333331</v>
      </c>
      <c r="L3097">
        <v>3.0416666666666665</v>
      </c>
      <c r="M3097">
        <v>12.875</v>
      </c>
      <c r="N3097">
        <v>36.884999999999998</v>
      </c>
      <c r="O3097" s="1">
        <f t="shared" si="913"/>
        <v>25.776677098787872</v>
      </c>
      <c r="Q3097" s="1">
        <f t="shared" si="898"/>
        <v>-1600.3112651486938</v>
      </c>
      <c r="R3097" s="2">
        <f t="shared" si="899"/>
        <v>-0.33978334716063574</v>
      </c>
      <c r="S3097" s="2"/>
      <c r="T3097" s="1">
        <f t="shared" si="900"/>
        <v>5431.4718445312001</v>
      </c>
      <c r="U3097" s="1">
        <f t="shared" si="901"/>
        <v>0</v>
      </c>
      <c r="V3097" s="1">
        <f t="shared" si="902"/>
        <v>1316.8597738228366</v>
      </c>
      <c r="W3097" s="1">
        <f t="shared" si="903"/>
        <v>-5277.2747602451527</v>
      </c>
      <c r="X3097" s="2">
        <f t="shared" si="912"/>
        <v>38.960550665988386</v>
      </c>
      <c r="Y3097">
        <f t="shared" si="914"/>
        <v>1</v>
      </c>
      <c r="Z3097" s="26">
        <f t="shared" si="904"/>
        <v>360</v>
      </c>
      <c r="AA3097">
        <f t="shared" si="905"/>
        <v>71.468154673987769</v>
      </c>
      <c r="AB3097" s="28">
        <f t="shared" si="906"/>
        <v>40547.761904761908</v>
      </c>
      <c r="AC3097">
        <f t="shared" si="907"/>
        <v>-0.82962962962962905</v>
      </c>
      <c r="AD3097" s="31">
        <f t="shared" ref="AD3097:AD3160" si="915">10^($AF$17-$AF$18/($AF$19+AC3097))*I3097/100</f>
        <v>3.9923777881843709</v>
      </c>
      <c r="AE3097" s="31">
        <f t="shared" si="908"/>
        <v>8.2236155028797828</v>
      </c>
      <c r="AF3097" s="15">
        <f t="shared" ref="AF3097:AF3160" si="916">(N3097-32)/1.8</f>
        <v>2.7138888888888877</v>
      </c>
      <c r="AG3097" s="31">
        <f t="shared" si="909"/>
        <v>5.5754000136178359</v>
      </c>
      <c r="AH3097" s="31">
        <f t="shared" si="910"/>
        <v>34.010555645693884</v>
      </c>
      <c r="AI3097">
        <f t="shared" si="911"/>
        <v>155.03108413859837</v>
      </c>
    </row>
    <row r="3098" spans="1:35" x14ac:dyDescent="0.2">
      <c r="A3098">
        <v>32</v>
      </c>
      <c r="C3098" s="27" t="s">
        <v>3159</v>
      </c>
      <c r="D3098" s="26">
        <v>29.877583333333334</v>
      </c>
      <c r="E3098">
        <v>0</v>
      </c>
      <c r="F3098" s="26">
        <v>1</v>
      </c>
      <c r="G3098" s="26">
        <v>29.97</v>
      </c>
      <c r="H3098" s="26">
        <v>5.4958333333333336</v>
      </c>
      <c r="I3098" s="26">
        <v>92.133333333333326</v>
      </c>
      <c r="J3098" s="26">
        <v>27.954166666666666</v>
      </c>
      <c r="K3098">
        <v>273</v>
      </c>
      <c r="L3098">
        <v>1.2166666666666668</v>
      </c>
      <c r="M3098">
        <v>9.4</v>
      </c>
      <c r="N3098">
        <v>36.819166666666668</v>
      </c>
      <c r="O3098" s="1">
        <f t="shared" si="913"/>
        <v>25.776677098787872</v>
      </c>
      <c r="Q3098" s="1">
        <f t="shared" ref="Q3098:Q3161" si="917">(O3098-T3098-U3098-V3098-W3098-AI3098)</f>
        <v>-1471.8912064027506</v>
      </c>
      <c r="R3098" s="2">
        <f t="shared" ref="R3098:R3161" si="918">Q3098/$O$12+Z3098/$O$17*$Z$21</f>
        <v>-0.20391590702816753</v>
      </c>
      <c r="S3098" s="2"/>
      <c r="T3098" s="1">
        <f t="shared" ref="T3098:T3161" si="919">((X3098-H3098)*$D$13/$P$5)*$P$7/1000</f>
        <v>5647.6102233117699</v>
      </c>
      <c r="U3098" s="1">
        <f t="shared" ref="U3098:U3161" si="920">IF(X3098&gt;80,(X3098-80)*$O$19,0)</f>
        <v>0</v>
      </c>
      <c r="V3098" s="1">
        <f t="shared" ref="V3098:V3161" si="921">$D$20*(((X3098-32)*5/9+273)^4-((H3098-32)*5/9+273)^4)*$D$14*$D$21*$D$22/1000</f>
        <v>1361.1156927643083</v>
      </c>
      <c r="W3098" s="1">
        <f t="shared" ref="W3098:W3161" si="922">(G3098-N3098)*$O$20</f>
        <v>-5666.8305793643776</v>
      </c>
      <c r="X3098" s="2">
        <f t="shared" si="912"/>
        <v>38.620767318827752</v>
      </c>
      <c r="Y3098">
        <f t="shared" si="914"/>
        <v>1</v>
      </c>
      <c r="Z3098" s="26">
        <f t="shared" ref="Z3098:Z3161" si="923">IF(X3098&lt;42,IF(X3098&lt;36, 0.4*3600, 0.1*3600),0)*$Z$21</f>
        <v>360</v>
      </c>
      <c r="AA3098">
        <f t="shared" ref="AA3098:AA3161" si="924">(X3098-G3098)^2</f>
        <v>74.835775204498319</v>
      </c>
      <c r="AB3098" s="28">
        <f t="shared" ref="AB3098:AB3161" si="925">C3098-1/1/14</f>
        <v>40547.803571428572</v>
      </c>
      <c r="AC3098">
        <f t="shared" ref="AC3098:AC3161" si="926">(G3098-32)/1.8</f>
        <v>-1.1277777777777784</v>
      </c>
      <c r="AD3098" s="31">
        <f t="shared" si="915"/>
        <v>3.8873804210051053</v>
      </c>
      <c r="AE3098" s="31">
        <f t="shared" ref="AE3098:AE3161" si="927">AD3098/760*35000/(AC3098+273.15)/0.0821</f>
        <v>8.0161152727478182</v>
      </c>
      <c r="AF3098" s="15">
        <f t="shared" si="916"/>
        <v>2.6773148148148151</v>
      </c>
      <c r="AG3098" s="31">
        <f t="shared" ref="AG3098:AG3161" si="928">10^($AF$17-$AF$18/($AF$19+AF3098))</f>
        <v>5.5608645803730177</v>
      </c>
      <c r="AH3098" s="31">
        <f t="shared" ref="AH3098:AH3161" si="929">AG3098/760*35000*$AE$14/(AF3098+273.15)/0.0821</f>
        <v>33.926385863206704</v>
      </c>
      <c r="AI3098">
        <f t="shared" ref="AI3098:AI3161" si="930">(AH3098-AE3098)*0.018*334</f>
        <v>155.7725467898388</v>
      </c>
    </row>
    <row r="3099" spans="1:35" x14ac:dyDescent="0.2">
      <c r="A3099">
        <v>32</v>
      </c>
      <c r="C3099" s="27" t="s">
        <v>3160</v>
      </c>
      <c r="D3099" s="26">
        <v>29.885083333333334</v>
      </c>
      <c r="E3099">
        <v>0</v>
      </c>
      <c r="F3099" s="26">
        <v>1</v>
      </c>
      <c r="G3099" s="26">
        <v>29.5</v>
      </c>
      <c r="H3099" s="26">
        <v>3.9716666666666667</v>
      </c>
      <c r="I3099" s="26">
        <v>91.758333333333326</v>
      </c>
      <c r="J3099" s="26">
        <v>27.393333333333334</v>
      </c>
      <c r="K3099">
        <v>280.83333333333331</v>
      </c>
      <c r="L3099">
        <v>0.72499999999999998</v>
      </c>
      <c r="M3099">
        <v>6.6916666666666664</v>
      </c>
      <c r="N3099">
        <v>36.732500000000002</v>
      </c>
      <c r="O3099" s="1">
        <f t="shared" si="913"/>
        <v>25.776677098787872</v>
      </c>
      <c r="Q3099" s="1">
        <f t="shared" si="917"/>
        <v>-1427.0135106847433</v>
      </c>
      <c r="R3099" s="2">
        <f t="shared" si="918"/>
        <v>-0.15643564813565147</v>
      </c>
      <c r="S3099" s="2"/>
      <c r="T3099" s="1">
        <f t="shared" si="919"/>
        <v>5872.705364353701</v>
      </c>
      <c r="U3099" s="1">
        <f t="shared" si="920"/>
        <v>0</v>
      </c>
      <c r="V3099" s="1">
        <f t="shared" si="921"/>
        <v>1407.9005216094474</v>
      </c>
      <c r="W3099" s="1">
        <f t="shared" si="922"/>
        <v>-5983.9910692667509</v>
      </c>
      <c r="X3099" s="2">
        <f t="shared" ref="X3099:X3162" si="931">X3098+R3098</f>
        <v>38.416851411799584</v>
      </c>
      <c r="Y3099">
        <f t="shared" si="914"/>
        <v>1</v>
      </c>
      <c r="Z3099" s="26">
        <f t="shared" si="923"/>
        <v>360</v>
      </c>
      <c r="AA3099">
        <f t="shared" si="924"/>
        <v>79.51023910011223</v>
      </c>
      <c r="AB3099" s="28">
        <f t="shared" si="925"/>
        <v>40547.845238095237</v>
      </c>
      <c r="AC3099">
        <f t="shared" si="926"/>
        <v>-1.3888888888888888</v>
      </c>
      <c r="AD3099" s="31">
        <f t="shared" si="915"/>
        <v>3.7976379970918854</v>
      </c>
      <c r="AE3099" s="31">
        <f t="shared" si="927"/>
        <v>7.8385827869786633</v>
      </c>
      <c r="AF3099" s="15">
        <f t="shared" si="916"/>
        <v>2.6291666666666678</v>
      </c>
      <c r="AG3099" s="31">
        <f t="shared" si="928"/>
        <v>5.5417802477276181</v>
      </c>
      <c r="AH3099" s="31">
        <f t="shared" si="929"/>
        <v>33.815856753567829</v>
      </c>
      <c r="AI3099">
        <f t="shared" si="930"/>
        <v>156.17537108713407</v>
      </c>
    </row>
    <row r="3100" spans="1:35" x14ac:dyDescent="0.2">
      <c r="A3100">
        <v>32</v>
      </c>
      <c r="C3100" s="27" t="s">
        <v>3161</v>
      </c>
      <c r="D3100" s="26">
        <v>29.865500000000001</v>
      </c>
      <c r="E3100">
        <v>0</v>
      </c>
      <c r="F3100" s="26">
        <v>1</v>
      </c>
      <c r="G3100" s="26">
        <v>29.194166666666668</v>
      </c>
      <c r="H3100" s="26">
        <v>2.3325</v>
      </c>
      <c r="I3100" s="26">
        <v>91.016666666666666</v>
      </c>
      <c r="J3100" s="26">
        <v>26.886666666666667</v>
      </c>
      <c r="K3100">
        <v>294.58333333333331</v>
      </c>
      <c r="L3100">
        <v>0.96666666666666667</v>
      </c>
      <c r="M3100">
        <v>7.7333333333333334</v>
      </c>
      <c r="N3100">
        <v>36.65</v>
      </c>
      <c r="O3100" s="1">
        <f t="shared" si="913"/>
        <v>25.776677098787872</v>
      </c>
      <c r="Q3100" s="1">
        <f t="shared" si="917"/>
        <v>-1547.8975334976274</v>
      </c>
      <c r="R3100" s="2">
        <f t="shared" si="918"/>
        <v>-0.28433001987857276</v>
      </c>
      <c r="S3100" s="2"/>
      <c r="T3100" s="1">
        <f t="shared" si="919"/>
        <v>6125.5024525635727</v>
      </c>
      <c r="U3100" s="1">
        <f t="shared" si="920"/>
        <v>0</v>
      </c>
      <c r="V3100" s="1">
        <f t="shared" si="921"/>
        <v>1460.4628979080267</v>
      </c>
      <c r="W3100" s="1">
        <f t="shared" si="922"/>
        <v>-6168.7715286011744</v>
      </c>
      <c r="X3100" s="2">
        <f t="shared" si="931"/>
        <v>38.260415763663936</v>
      </c>
      <c r="Y3100">
        <f t="shared" si="914"/>
        <v>1</v>
      </c>
      <c r="Z3100" s="26">
        <f t="shared" si="923"/>
        <v>360</v>
      </c>
      <c r="AA3100">
        <f t="shared" si="924"/>
        <v>82.196872688803779</v>
      </c>
      <c r="AB3100" s="28">
        <f t="shared" si="925"/>
        <v>40547.886904761908</v>
      </c>
      <c r="AC3100">
        <f t="shared" si="926"/>
        <v>-1.5587962962962956</v>
      </c>
      <c r="AD3100" s="31">
        <f t="shared" si="915"/>
        <v>3.7198973810485136</v>
      </c>
      <c r="AE3100" s="31">
        <f t="shared" si="927"/>
        <v>7.6829243058185783</v>
      </c>
      <c r="AF3100" s="15">
        <f t="shared" si="916"/>
        <v>2.5833333333333326</v>
      </c>
      <c r="AG3100" s="31">
        <f t="shared" si="928"/>
        <v>5.5236670758948181</v>
      </c>
      <c r="AH3100" s="31">
        <f t="shared" si="929"/>
        <v>33.710933075943352</v>
      </c>
      <c r="AI3100">
        <f t="shared" si="930"/>
        <v>156.48038872599014</v>
      </c>
    </row>
    <row r="3101" spans="1:35" x14ac:dyDescent="0.2">
      <c r="A3101">
        <v>32</v>
      </c>
      <c r="C3101" s="27" t="s">
        <v>3162</v>
      </c>
      <c r="D3101" s="26">
        <v>29.883749999999999</v>
      </c>
      <c r="E3101">
        <v>0</v>
      </c>
      <c r="F3101" s="26">
        <v>1</v>
      </c>
      <c r="G3101" s="26">
        <v>28.914999999999999</v>
      </c>
      <c r="H3101" s="26">
        <v>2.13</v>
      </c>
      <c r="I3101" s="26">
        <v>90.674999999999997</v>
      </c>
      <c r="J3101" s="26">
        <v>26.519166666666667</v>
      </c>
      <c r="K3101">
        <v>275.16666666666669</v>
      </c>
      <c r="L3101">
        <v>1.075</v>
      </c>
      <c r="M3101">
        <v>8.0083333333333329</v>
      </c>
      <c r="N3101">
        <v>36.561666666666667</v>
      </c>
      <c r="O3101" s="1">
        <f t="shared" si="913"/>
        <v>25.776677098787872</v>
      </c>
      <c r="Q3101" s="1">
        <f t="shared" si="917"/>
        <v>-1370.5040430028666</v>
      </c>
      <c r="R3101" s="2">
        <f t="shared" si="918"/>
        <v>-9.6649063452847184E-2</v>
      </c>
      <c r="S3101" s="2"/>
      <c r="T3101" s="1">
        <f t="shared" si="919"/>
        <v>6111.5509060626073</v>
      </c>
      <c r="U3101" s="1">
        <f t="shared" si="920"/>
        <v>0</v>
      </c>
      <c r="V3101" s="1">
        <f t="shared" si="921"/>
        <v>1454.9122294685526</v>
      </c>
      <c r="W3101" s="1">
        <f t="shared" si="922"/>
        <v>-6326.6622942264903</v>
      </c>
      <c r="X3101" s="2">
        <f t="shared" si="931"/>
        <v>37.976085743785362</v>
      </c>
      <c r="Y3101">
        <f t="shared" si="914"/>
        <v>1</v>
      </c>
      <c r="Z3101" s="26">
        <f t="shared" si="923"/>
        <v>360</v>
      </c>
      <c r="AA3101">
        <f t="shared" si="924"/>
        <v>82.103274856230328</v>
      </c>
      <c r="AB3101" s="28">
        <f t="shared" si="925"/>
        <v>40547.928571428572</v>
      </c>
      <c r="AC3101">
        <f t="shared" si="926"/>
        <v>-1.7138888888888892</v>
      </c>
      <c r="AD3101" s="31">
        <f t="shared" si="915"/>
        <v>3.6636037109980695</v>
      </c>
      <c r="AE3101" s="31">
        <f t="shared" si="927"/>
        <v>7.57098107696258</v>
      </c>
      <c r="AF3101" s="15">
        <f t="shared" si="916"/>
        <v>2.5342592592592594</v>
      </c>
      <c r="AG3101" s="31">
        <f t="shared" si="928"/>
        <v>5.504331029652791</v>
      </c>
      <c r="AH3101" s="31">
        <f t="shared" si="929"/>
        <v>33.598905028556871</v>
      </c>
      <c r="AI3101">
        <f t="shared" si="930"/>
        <v>156.47987879698485</v>
      </c>
    </row>
    <row r="3102" spans="1:35" x14ac:dyDescent="0.2">
      <c r="A3102">
        <v>32</v>
      </c>
      <c r="C3102" s="27" t="s">
        <v>3163</v>
      </c>
      <c r="D3102" s="26">
        <v>29.914833333333334</v>
      </c>
      <c r="E3102">
        <v>0</v>
      </c>
      <c r="F3102" s="26">
        <v>1</v>
      </c>
      <c r="G3102" s="26">
        <v>28.793333333333333</v>
      </c>
      <c r="H3102" s="26">
        <v>2.6766666666666667</v>
      </c>
      <c r="I3102" s="26">
        <v>90.36666666666666</v>
      </c>
      <c r="J3102" s="26">
        <v>26.321666666666665</v>
      </c>
      <c r="K3102">
        <v>249.33333333333334</v>
      </c>
      <c r="L3102">
        <v>0.77500000000000002</v>
      </c>
      <c r="M3102">
        <v>8.1666666666666661</v>
      </c>
      <c r="N3102">
        <v>36.454166666666666</v>
      </c>
      <c r="O3102" s="1">
        <f t="shared" si="913"/>
        <v>25.776677098787872</v>
      </c>
      <c r="Q3102" s="1">
        <f t="shared" si="917"/>
        <v>-1224.4835399606714</v>
      </c>
      <c r="R3102" s="2">
        <f t="shared" si="918"/>
        <v>5.7839512155479333E-2</v>
      </c>
      <c r="S3102" s="2"/>
      <c r="T3102" s="1">
        <f t="shared" si="919"/>
        <v>6001.8692838794132</v>
      </c>
      <c r="U3102" s="1">
        <f t="shared" si="920"/>
        <v>0</v>
      </c>
      <c r="V3102" s="1">
        <f t="shared" si="921"/>
        <v>1430.7412235822394</v>
      </c>
      <c r="W3102" s="1">
        <f t="shared" si="922"/>
        <v>-6338.3834427663587</v>
      </c>
      <c r="X3102" s="2">
        <f t="shared" si="931"/>
        <v>37.879436680332518</v>
      </c>
      <c r="Y3102">
        <f t="shared" si="914"/>
        <v>1</v>
      </c>
      <c r="Z3102" s="26">
        <f t="shared" si="923"/>
        <v>360</v>
      </c>
      <c r="AA3102">
        <f t="shared" si="924"/>
        <v>82.557274032349781</v>
      </c>
      <c r="AB3102" s="28">
        <f t="shared" si="925"/>
        <v>40547.970238095237</v>
      </c>
      <c r="AC3102">
        <f t="shared" si="926"/>
        <v>-1.7814814814814817</v>
      </c>
      <c r="AD3102" s="31">
        <f t="shared" si="915"/>
        <v>3.6328941062095073</v>
      </c>
      <c r="AE3102" s="31">
        <f t="shared" si="927"/>
        <v>7.5093884476162227</v>
      </c>
      <c r="AF3102" s="15">
        <f t="shared" si="916"/>
        <v>2.4745370370370363</v>
      </c>
      <c r="AG3102" s="31">
        <f t="shared" si="928"/>
        <v>5.4808799142204796</v>
      </c>
      <c r="AH3102" s="31">
        <f t="shared" si="929"/>
        <v>33.463006605328445</v>
      </c>
      <c r="AI3102">
        <f t="shared" si="930"/>
        <v>156.03315236416586</v>
      </c>
    </row>
    <row r="3103" spans="1:35" x14ac:dyDescent="0.2">
      <c r="A3103">
        <v>32</v>
      </c>
      <c r="C3103" s="27" t="s">
        <v>3164</v>
      </c>
      <c r="D3103" s="26">
        <v>29.950749999999999</v>
      </c>
      <c r="E3103">
        <v>0</v>
      </c>
      <c r="F3103" s="26">
        <v>1</v>
      </c>
      <c r="G3103" s="26">
        <v>28.702500000000001</v>
      </c>
      <c r="H3103" s="26">
        <v>2.3791666666666664</v>
      </c>
      <c r="I3103" s="26">
        <v>90.116666666666674</v>
      </c>
      <c r="J3103" s="26">
        <v>26.162500000000001</v>
      </c>
      <c r="K3103">
        <v>245.58333333333334</v>
      </c>
      <c r="L3103">
        <v>0.3</v>
      </c>
      <c r="M3103">
        <v>3.25</v>
      </c>
      <c r="N3103">
        <v>36.331666666666663</v>
      </c>
      <c r="O3103" s="1">
        <f t="shared" si="913"/>
        <v>25.776677098787872</v>
      </c>
      <c r="Q3103" s="1">
        <f t="shared" si="917"/>
        <v>-1324.0239434259552</v>
      </c>
      <c r="R3103" s="2">
        <f t="shared" si="918"/>
        <v>-4.7473473531099986E-2</v>
      </c>
      <c r="S3103" s="2"/>
      <c r="T3103" s="1">
        <f t="shared" si="919"/>
        <v>6062.4526215692267</v>
      </c>
      <c r="U3103" s="1">
        <f t="shared" si="920"/>
        <v>0</v>
      </c>
      <c r="V3103" s="1">
        <f t="shared" si="921"/>
        <v>1444.1408169802505</v>
      </c>
      <c r="W3103" s="1">
        <f t="shared" si="922"/>
        <v>-6312.1832283831163</v>
      </c>
      <c r="X3103" s="2">
        <f t="shared" si="931"/>
        <v>37.937276192488</v>
      </c>
      <c r="Y3103">
        <f t="shared" si="914"/>
        <v>1</v>
      </c>
      <c r="Z3103" s="26">
        <f t="shared" si="923"/>
        <v>360</v>
      </c>
      <c r="AA3103">
        <f t="shared" si="924"/>
        <v>85.281091325343141</v>
      </c>
      <c r="AB3103" s="28">
        <f t="shared" si="925"/>
        <v>40548.011904761908</v>
      </c>
      <c r="AC3103">
        <f t="shared" si="926"/>
        <v>-1.8319444444444442</v>
      </c>
      <c r="AD3103" s="31">
        <f t="shared" si="915"/>
        <v>3.6093074854382694</v>
      </c>
      <c r="AE3103" s="31">
        <f t="shared" si="927"/>
        <v>7.4620212452930543</v>
      </c>
      <c r="AF3103" s="15">
        <f t="shared" si="916"/>
        <v>2.4064814814814794</v>
      </c>
      <c r="AG3103" s="31">
        <f t="shared" si="928"/>
        <v>5.4542639290350952</v>
      </c>
      <c r="AH3103" s="31">
        <f t="shared" si="929"/>
        <v>33.308729555070528</v>
      </c>
      <c r="AI3103">
        <f t="shared" si="930"/>
        <v>155.39041035838216</v>
      </c>
    </row>
    <row r="3104" spans="1:35" x14ac:dyDescent="0.2">
      <c r="A3104">
        <v>32</v>
      </c>
      <c r="C3104" s="27" t="s">
        <v>3165</v>
      </c>
      <c r="D3104" s="26">
        <v>29.962499999999999</v>
      </c>
      <c r="E3104">
        <v>0</v>
      </c>
      <c r="F3104" s="26">
        <v>1</v>
      </c>
      <c r="G3104" s="26">
        <v>28.468333333333334</v>
      </c>
      <c r="H3104" s="26">
        <v>-1.2675000000000001</v>
      </c>
      <c r="I3104" s="26">
        <v>89.6</v>
      </c>
      <c r="J3104" s="26">
        <v>25.794999999999998</v>
      </c>
      <c r="K3104">
        <v>252.16666666666666</v>
      </c>
      <c r="L3104">
        <v>0</v>
      </c>
      <c r="M3104">
        <v>1.0416666666666667</v>
      </c>
      <c r="N3104">
        <v>36.230000000000004</v>
      </c>
      <c r="O3104" s="1">
        <f t="shared" si="913"/>
        <v>25.776677098787872</v>
      </c>
      <c r="Q3104" s="1">
        <f t="shared" si="917"/>
        <v>-1956.286227591446</v>
      </c>
      <c r="R3104" s="2">
        <f t="shared" si="918"/>
        <v>-0.71640213530517993</v>
      </c>
      <c r="S3104" s="2"/>
      <c r="T3104" s="1">
        <f t="shared" si="919"/>
        <v>6676.0943055685893</v>
      </c>
      <c r="U3104" s="1">
        <f t="shared" si="920"/>
        <v>0</v>
      </c>
      <c r="V3104" s="1">
        <f t="shared" si="921"/>
        <v>1572.4908502812514</v>
      </c>
      <c r="W3104" s="1">
        <f t="shared" si="922"/>
        <v>-6421.8104411972035</v>
      </c>
      <c r="X3104" s="2">
        <f t="shared" si="931"/>
        <v>37.889802718956901</v>
      </c>
      <c r="Y3104">
        <f t="shared" si="914"/>
        <v>1</v>
      </c>
      <c r="Z3104" s="26">
        <f t="shared" si="923"/>
        <v>360</v>
      </c>
      <c r="AA3104">
        <f t="shared" si="924"/>
        <v>88.764085384242108</v>
      </c>
      <c r="AB3104" s="28">
        <f t="shared" si="925"/>
        <v>40548.053571428572</v>
      </c>
      <c r="AC3104">
        <f t="shared" si="926"/>
        <v>-1.9620370370370368</v>
      </c>
      <c r="AD3104" s="31">
        <f t="shared" si="915"/>
        <v>3.5541228966819007</v>
      </c>
      <c r="AE3104" s="31">
        <f t="shared" si="927"/>
        <v>7.3514554052601513</v>
      </c>
      <c r="AF3104" s="15">
        <f t="shared" si="916"/>
        <v>2.3500000000000023</v>
      </c>
      <c r="AG3104" s="31">
        <f t="shared" si="928"/>
        <v>5.4322610414243568</v>
      </c>
      <c r="AH3104" s="31">
        <f t="shared" si="929"/>
        <v>33.181161000336203</v>
      </c>
      <c r="AI3104">
        <f t="shared" si="930"/>
        <v>155.28819003759722</v>
      </c>
    </row>
    <row r="3105" spans="1:35" x14ac:dyDescent="0.2">
      <c r="A3105">
        <v>32</v>
      </c>
      <c r="C3105" s="27" t="s">
        <v>3166</v>
      </c>
      <c r="D3105" s="26">
        <v>29.970499999999998</v>
      </c>
      <c r="E3105">
        <v>0</v>
      </c>
      <c r="F3105" s="26">
        <v>1</v>
      </c>
      <c r="G3105" s="26">
        <v>28.166666666666664</v>
      </c>
      <c r="H3105" s="26">
        <v>-2.06</v>
      </c>
      <c r="I3105" s="26">
        <v>89.1</v>
      </c>
      <c r="J3105" s="26">
        <v>25.360833333333332</v>
      </c>
      <c r="K3105">
        <v>197.33333333333334</v>
      </c>
      <c r="L3105">
        <v>0</v>
      </c>
      <c r="M3105">
        <v>0</v>
      </c>
      <c r="N3105">
        <v>36.127499999999998</v>
      </c>
      <c r="O3105" s="1">
        <f t="shared" si="913"/>
        <v>25.776677098787872</v>
      </c>
      <c r="Q3105" s="1">
        <f t="shared" si="917"/>
        <v>-1800.0897292979819</v>
      </c>
      <c r="R3105" s="2">
        <f t="shared" si="918"/>
        <v>-0.55114743453625636</v>
      </c>
      <c r="S3105" s="2"/>
      <c r="T3105" s="1">
        <f t="shared" si="919"/>
        <v>6689.0685526662846</v>
      </c>
      <c r="U3105" s="1">
        <f t="shared" si="920"/>
        <v>0</v>
      </c>
      <c r="V3105" s="1">
        <f t="shared" si="921"/>
        <v>1568.1123809947644</v>
      </c>
      <c r="W3105" s="1">
        <f t="shared" si="922"/>
        <v>-6586.5960000812602</v>
      </c>
      <c r="X3105" s="2">
        <f t="shared" si="931"/>
        <v>37.17340058365172</v>
      </c>
      <c r="Y3105">
        <f t="shared" si="914"/>
        <v>1</v>
      </c>
      <c r="Z3105" s="26">
        <f t="shared" si="923"/>
        <v>360</v>
      </c>
      <c r="AA3105">
        <f t="shared" si="924"/>
        <v>81.121255851368957</v>
      </c>
      <c r="AB3105" s="28">
        <f t="shared" si="925"/>
        <v>40548.095238095237</v>
      </c>
      <c r="AC3105">
        <f t="shared" si="926"/>
        <v>-2.1296296296296311</v>
      </c>
      <c r="AD3105" s="31">
        <f t="shared" si="915"/>
        <v>3.4905334083215958</v>
      </c>
      <c r="AE3105" s="31">
        <f t="shared" si="927"/>
        <v>7.2243896132759833</v>
      </c>
      <c r="AF3105" s="15">
        <f t="shared" si="916"/>
        <v>2.2930555555555543</v>
      </c>
      <c r="AG3105" s="31">
        <f t="shared" si="928"/>
        <v>5.4101570350453834</v>
      </c>
      <c r="AH3105" s="31">
        <f t="shared" si="929"/>
        <v>33.052977906187117</v>
      </c>
      <c r="AI3105">
        <f t="shared" si="930"/>
        <v>155.28147281698173</v>
      </c>
    </row>
    <row r="3106" spans="1:35" x14ac:dyDescent="0.2">
      <c r="A3106">
        <v>32</v>
      </c>
      <c r="C3106" s="27" t="s">
        <v>3167</v>
      </c>
      <c r="D3106" s="26">
        <v>29.986750000000001</v>
      </c>
      <c r="E3106">
        <v>0</v>
      </c>
      <c r="F3106" s="26">
        <v>1</v>
      </c>
      <c r="G3106" s="26">
        <v>27.895</v>
      </c>
      <c r="H3106" s="26">
        <v>-4.894166666666667</v>
      </c>
      <c r="I3106" s="26">
        <v>88.683333333333337</v>
      </c>
      <c r="J3106" s="26">
        <v>24.978333333333332</v>
      </c>
      <c r="K3106">
        <v>152</v>
      </c>
      <c r="L3106">
        <v>0</v>
      </c>
      <c r="M3106">
        <v>0</v>
      </c>
      <c r="N3106">
        <v>36.023333333333333</v>
      </c>
      <c r="O3106" s="1">
        <f t="shared" si="913"/>
        <v>25.776677098787872</v>
      </c>
      <c r="Q3106" s="1">
        <f t="shared" si="917"/>
        <v>-2124.6275403321511</v>
      </c>
      <c r="R3106" s="2">
        <f t="shared" si="918"/>
        <v>-0.89450595688859291</v>
      </c>
      <c r="S3106" s="2"/>
      <c r="T3106" s="1">
        <f t="shared" si="919"/>
        <v>7078.3101662810705</v>
      </c>
      <c r="U3106" s="1">
        <f t="shared" si="920"/>
        <v>0</v>
      </c>
      <c r="V3106" s="1">
        <f t="shared" si="921"/>
        <v>1642.1121980325772</v>
      </c>
      <c r="W3106" s="1">
        <f t="shared" si="922"/>
        <v>-6725.1813445820808</v>
      </c>
      <c r="X3106" s="2">
        <f t="shared" si="931"/>
        <v>36.622253149115465</v>
      </c>
      <c r="Y3106">
        <f t="shared" si="914"/>
        <v>1</v>
      </c>
      <c r="Z3106" s="26">
        <f t="shared" si="923"/>
        <v>360</v>
      </c>
      <c r="AA3106">
        <f t="shared" si="924"/>
        <v>76.164947528745813</v>
      </c>
      <c r="AB3106" s="28">
        <f t="shared" si="925"/>
        <v>40548.136904761908</v>
      </c>
      <c r="AC3106">
        <f t="shared" si="926"/>
        <v>-2.2805555555555559</v>
      </c>
      <c r="AD3106" s="31">
        <f t="shared" si="915"/>
        <v>3.4353982473333411</v>
      </c>
      <c r="AE3106" s="31">
        <f t="shared" si="927"/>
        <v>7.1142376346891396</v>
      </c>
      <c r="AF3106" s="15">
        <f t="shared" si="916"/>
        <v>2.2351851851851854</v>
      </c>
      <c r="AG3106" s="31">
        <f t="shared" si="928"/>
        <v>5.3877748698817411</v>
      </c>
      <c r="AH3106" s="31">
        <f t="shared" si="929"/>
        <v>32.923152754345239</v>
      </c>
      <c r="AI3106">
        <f t="shared" si="930"/>
        <v>155.16319769937246</v>
      </c>
    </row>
    <row r="3107" spans="1:35" x14ac:dyDescent="0.2">
      <c r="A3107">
        <v>32</v>
      </c>
      <c r="C3107" s="27" t="s">
        <v>3168</v>
      </c>
      <c r="D3107" s="26">
        <v>29.981749999999998</v>
      </c>
      <c r="E3107">
        <v>0</v>
      </c>
      <c r="F3107" s="26">
        <v>1</v>
      </c>
      <c r="G3107" s="26">
        <v>27.536666666666665</v>
      </c>
      <c r="H3107" s="26">
        <v>-7.2050000000000001</v>
      </c>
      <c r="I3107" s="26">
        <v>88.333333333333329</v>
      </c>
      <c r="J3107" s="26">
        <v>24.530833333333334</v>
      </c>
      <c r="K3107">
        <v>152</v>
      </c>
      <c r="L3107">
        <v>0</v>
      </c>
      <c r="M3107">
        <v>0</v>
      </c>
      <c r="N3107">
        <v>35.910000000000004</v>
      </c>
      <c r="O3107" s="1">
        <f t="shared" si="913"/>
        <v>25.776677098787872</v>
      </c>
      <c r="Q3107" s="1">
        <f t="shared" si="917"/>
        <v>-2202.4600870019058</v>
      </c>
      <c r="R3107" s="2">
        <f t="shared" si="918"/>
        <v>3.0831490055535911</v>
      </c>
      <c r="S3107" s="2"/>
      <c r="T3107" s="1">
        <f t="shared" si="919"/>
        <v>7319.7858164444297</v>
      </c>
      <c r="U3107" s="1">
        <f t="shared" si="920"/>
        <v>0</v>
      </c>
      <c r="V3107" s="1">
        <f t="shared" si="921"/>
        <v>1681.256666982275</v>
      </c>
      <c r="W3107" s="1">
        <f t="shared" si="922"/>
        <v>-6927.8882663892546</v>
      </c>
      <c r="X3107" s="2">
        <f t="shared" si="931"/>
        <v>35.727747192226872</v>
      </c>
      <c r="Y3107">
        <f t="shared" si="914"/>
        <v>1</v>
      </c>
      <c r="Z3107" s="26">
        <f t="shared" si="923"/>
        <v>1440</v>
      </c>
      <c r="AA3107">
        <f t="shared" si="924"/>
        <v>67.093800176211673</v>
      </c>
      <c r="AB3107" s="28">
        <f t="shared" si="925"/>
        <v>40548.178571428572</v>
      </c>
      <c r="AC3107">
        <f t="shared" si="926"/>
        <v>-2.4796296296296303</v>
      </c>
      <c r="AD3107" s="31">
        <f t="shared" si="915"/>
        <v>3.3714321727886856</v>
      </c>
      <c r="AE3107" s="31">
        <f t="shared" si="927"/>
        <v>6.9869076763903069</v>
      </c>
      <c r="AF3107" s="15">
        <f t="shared" si="916"/>
        <v>2.1722222222222243</v>
      </c>
      <c r="AG3107" s="31">
        <f t="shared" si="928"/>
        <v>5.3635158172131741</v>
      </c>
      <c r="AH3107" s="31">
        <f t="shared" si="929"/>
        <v>32.78240785324401</v>
      </c>
      <c r="AI3107">
        <f t="shared" si="930"/>
        <v>155.08254706324445</v>
      </c>
    </row>
    <row r="3108" spans="1:35" x14ac:dyDescent="0.2">
      <c r="A3108">
        <v>32</v>
      </c>
      <c r="C3108" s="27" t="s">
        <v>3169</v>
      </c>
      <c r="D3108" s="26">
        <v>29.995916666666666</v>
      </c>
      <c r="E3108">
        <v>0</v>
      </c>
      <c r="F3108" s="26">
        <v>26.75</v>
      </c>
      <c r="G3108" s="26">
        <v>27.737500000000001</v>
      </c>
      <c r="H3108" s="26">
        <v>-7.7475000000000005</v>
      </c>
      <c r="I3108" s="26">
        <v>87.966666666666669</v>
      </c>
      <c r="J3108" s="26">
        <v>24.628333333333334</v>
      </c>
      <c r="K3108">
        <v>149.08333333333334</v>
      </c>
      <c r="L3108">
        <v>0</v>
      </c>
      <c r="M3108">
        <v>0</v>
      </c>
      <c r="N3108">
        <v>35.797499999999999</v>
      </c>
      <c r="O3108" s="1">
        <f t="shared" si="913"/>
        <v>689.52611239257544</v>
      </c>
      <c r="Q3108" s="1">
        <f t="shared" si="917"/>
        <v>-2572.4420338514306</v>
      </c>
      <c r="R3108" s="2">
        <f t="shared" si="918"/>
        <v>-1.3682902666205363</v>
      </c>
      <c r="S3108" s="2"/>
      <c r="T3108" s="1">
        <f t="shared" si="919"/>
        <v>7937.9380638986077</v>
      </c>
      <c r="U3108" s="1">
        <f t="shared" si="920"/>
        <v>0</v>
      </c>
      <c r="V3108" s="1">
        <f t="shared" si="921"/>
        <v>1838.5861741923109</v>
      </c>
      <c r="W3108" s="1">
        <f t="shared" si="922"/>
        <v>-6668.6440398603518</v>
      </c>
      <c r="X3108" s="2">
        <f t="shared" si="931"/>
        <v>38.810896197780465</v>
      </c>
      <c r="Y3108">
        <f t="shared" si="914"/>
        <v>1</v>
      </c>
      <c r="Z3108" s="26">
        <f t="shared" si="923"/>
        <v>360</v>
      </c>
      <c r="AA3108">
        <f t="shared" si="924"/>
        <v>122.62010335301885</v>
      </c>
      <c r="AB3108" s="28">
        <f t="shared" si="925"/>
        <v>40548.220238095237</v>
      </c>
      <c r="AC3108">
        <f t="shared" si="926"/>
        <v>-2.3680555555555549</v>
      </c>
      <c r="AD3108" s="31">
        <f t="shared" si="915"/>
        <v>3.3854910009844241</v>
      </c>
      <c r="AE3108" s="31">
        <f t="shared" si="927"/>
        <v>7.0131520719083404</v>
      </c>
      <c r="AF3108" s="15">
        <f t="shared" si="916"/>
        <v>2.1097222222222221</v>
      </c>
      <c r="AG3108" s="31">
        <f t="shared" si="928"/>
        <v>5.3395304127331729</v>
      </c>
      <c r="AH3108" s="31">
        <f t="shared" si="929"/>
        <v>32.643216611735255</v>
      </c>
      <c r="AI3108">
        <f t="shared" si="930"/>
        <v>154.08794801343942</v>
      </c>
    </row>
    <row r="3109" spans="1:35" x14ac:dyDescent="0.2">
      <c r="A3109">
        <v>32</v>
      </c>
      <c r="C3109" s="27" t="s">
        <v>3170</v>
      </c>
      <c r="D3109" s="26">
        <v>29.994499999999999</v>
      </c>
      <c r="E3109">
        <v>0</v>
      </c>
      <c r="F3109" s="26">
        <v>142.58333333333334</v>
      </c>
      <c r="G3109" s="26">
        <v>28.778333333333332</v>
      </c>
      <c r="H3109" s="26">
        <v>-2.8841666666666663</v>
      </c>
      <c r="I3109" s="26">
        <v>88.4</v>
      </c>
      <c r="J3109" s="26">
        <v>25.775833333333335</v>
      </c>
      <c r="K3109">
        <v>134.66666666666666</v>
      </c>
      <c r="L3109">
        <v>0</v>
      </c>
      <c r="M3109">
        <v>0</v>
      </c>
      <c r="N3109">
        <v>35.686666666666667</v>
      </c>
      <c r="O3109" s="1">
        <f t="shared" si="913"/>
        <v>3675.3245430021702</v>
      </c>
      <c r="Q3109" s="1">
        <f t="shared" si="917"/>
        <v>755.17576544725068</v>
      </c>
      <c r="R3109" s="2">
        <f t="shared" si="918"/>
        <v>2.152303918937192</v>
      </c>
      <c r="S3109" s="2"/>
      <c r="T3109" s="1">
        <f t="shared" si="919"/>
        <v>6875.4821759459901</v>
      </c>
      <c r="U3109" s="1">
        <f t="shared" si="920"/>
        <v>0</v>
      </c>
      <c r="V3109" s="1">
        <f t="shared" si="921"/>
        <v>1609.1585671046455</v>
      </c>
      <c r="W3109" s="1">
        <f t="shared" si="922"/>
        <v>-5715.7836115014825</v>
      </c>
      <c r="X3109" s="2">
        <f t="shared" si="931"/>
        <v>37.442605931159932</v>
      </c>
      <c r="Y3109">
        <f t="shared" si="914"/>
        <v>1</v>
      </c>
      <c r="Z3109" s="26">
        <f t="shared" si="923"/>
        <v>360</v>
      </c>
      <c r="AA3109">
        <f t="shared" si="924"/>
        <v>75.069619649448882</v>
      </c>
      <c r="AB3109" s="28">
        <f t="shared" si="925"/>
        <v>40548.261904761908</v>
      </c>
      <c r="AC3109">
        <f t="shared" si="926"/>
        <v>-1.7898148148148152</v>
      </c>
      <c r="AD3109" s="31">
        <f t="shared" si="915"/>
        <v>3.5516349712343311</v>
      </c>
      <c r="AE3109" s="31">
        <f t="shared" si="927"/>
        <v>7.341646875508836</v>
      </c>
      <c r="AF3109" s="15">
        <f t="shared" si="916"/>
        <v>2.0481481481481487</v>
      </c>
      <c r="AG3109" s="31">
        <f t="shared" si="928"/>
        <v>5.3159928570893946</v>
      </c>
      <c r="AH3109" s="31">
        <f t="shared" si="929"/>
        <v>32.506591320912435</v>
      </c>
      <c r="AI3109">
        <f t="shared" si="930"/>
        <v>151.29164600576644</v>
      </c>
    </row>
    <row r="3110" spans="1:35" x14ac:dyDescent="0.2">
      <c r="A3110">
        <v>32</v>
      </c>
      <c r="C3110" s="27" t="s">
        <v>3171</v>
      </c>
      <c r="D3110" s="26">
        <v>29.978749999999998</v>
      </c>
      <c r="E3110">
        <v>0</v>
      </c>
      <c r="F3110" s="26">
        <v>290.33333333333331</v>
      </c>
      <c r="G3110" s="26">
        <v>30.873333333333335</v>
      </c>
      <c r="H3110" s="26">
        <v>2.9674999999999998</v>
      </c>
      <c r="I3110" s="26">
        <v>89.325000000000003</v>
      </c>
      <c r="J3110" s="26">
        <v>28.0975</v>
      </c>
      <c r="K3110">
        <v>101.25</v>
      </c>
      <c r="L3110">
        <v>0</v>
      </c>
      <c r="M3110">
        <v>0</v>
      </c>
      <c r="N3110">
        <v>35.564999999999998</v>
      </c>
      <c r="O3110" s="1">
        <f t="shared" si="913"/>
        <v>7483.8285843480771</v>
      </c>
      <c r="Q3110" s="1">
        <f t="shared" si="917"/>
        <v>3476.5369614259207</v>
      </c>
      <c r="R3110" s="2">
        <f t="shared" si="918"/>
        <v>5.0314832541914249</v>
      </c>
      <c r="S3110" s="2"/>
      <c r="T3110" s="1">
        <f t="shared" si="919"/>
        <v>6244.7621605351005</v>
      </c>
      <c r="U3110" s="1">
        <f t="shared" si="920"/>
        <v>0</v>
      </c>
      <c r="V3110" s="1">
        <f t="shared" si="921"/>
        <v>1498.159065826502</v>
      </c>
      <c r="W3110" s="1">
        <f t="shared" si="922"/>
        <v>-3881.7686046747058</v>
      </c>
      <c r="X3110" s="2">
        <f t="shared" si="931"/>
        <v>39.594909850097125</v>
      </c>
      <c r="Y3110">
        <f t="shared" si="914"/>
        <v>1</v>
      </c>
      <c r="Z3110" s="26">
        <f t="shared" si="923"/>
        <v>360</v>
      </c>
      <c r="AA3110">
        <f t="shared" si="924"/>
        <v>76.065896937765601</v>
      </c>
      <c r="AB3110" s="28">
        <f t="shared" si="925"/>
        <v>40548.303571428572</v>
      </c>
      <c r="AC3110">
        <f t="shared" si="926"/>
        <v>-0.62592592592592511</v>
      </c>
      <c r="AD3110" s="31">
        <f t="shared" si="915"/>
        <v>3.9106752924970425</v>
      </c>
      <c r="AE3110" s="31">
        <f t="shared" si="927"/>
        <v>8.0493012180474555</v>
      </c>
      <c r="AF3110" s="15">
        <f t="shared" si="916"/>
        <v>1.9805555555555543</v>
      </c>
      <c r="AG3110" s="31">
        <f t="shared" si="928"/>
        <v>5.2902599928057086</v>
      </c>
      <c r="AH3110" s="31">
        <f t="shared" si="929"/>
        <v>32.357185655050017</v>
      </c>
      <c r="AI3110">
        <f t="shared" si="930"/>
        <v>146.1390012352594</v>
      </c>
    </row>
    <row r="3111" spans="1:35" x14ac:dyDescent="0.2">
      <c r="A3111">
        <v>32</v>
      </c>
      <c r="C3111" s="27" t="s">
        <v>3172</v>
      </c>
      <c r="D3111" s="26">
        <v>29.965999999999998</v>
      </c>
      <c r="E3111">
        <v>0</v>
      </c>
      <c r="F3111" s="26">
        <v>393.5</v>
      </c>
      <c r="G3111" s="26">
        <v>33.063333333333333</v>
      </c>
      <c r="H3111" s="26">
        <v>5.9733333333333336</v>
      </c>
      <c r="I3111" s="26">
        <v>90.041666666666671</v>
      </c>
      <c r="J3111" s="26">
        <v>30.458333333333332</v>
      </c>
      <c r="K3111">
        <v>70.5</v>
      </c>
      <c r="L3111">
        <v>5.833333333333332E-2</v>
      </c>
      <c r="M3111">
        <v>0.64999999999999991</v>
      </c>
      <c r="N3111">
        <v>35.461666666666666</v>
      </c>
      <c r="O3111" s="1">
        <f t="shared" si="913"/>
        <v>10143.122438373026</v>
      </c>
      <c r="Q3111" s="1">
        <f t="shared" si="917"/>
        <v>3775.4029595193861</v>
      </c>
      <c r="R3111" s="2">
        <f t="shared" si="918"/>
        <v>3.9943474608840899</v>
      </c>
      <c r="S3111" s="2"/>
      <c r="T3111" s="1">
        <f t="shared" si="919"/>
        <v>6590.1237907469085</v>
      </c>
      <c r="U3111" s="1">
        <f t="shared" si="920"/>
        <v>0</v>
      </c>
      <c r="V3111" s="1">
        <f t="shared" si="921"/>
        <v>1621.2233009362092</v>
      </c>
      <c r="W3111" s="1">
        <f t="shared" si="922"/>
        <v>-1984.3214998674623</v>
      </c>
      <c r="X3111" s="2">
        <f t="shared" si="931"/>
        <v>44.626393104288553</v>
      </c>
      <c r="Y3111">
        <f t="shared" si="914"/>
        <v>1</v>
      </c>
      <c r="Z3111" s="26">
        <f t="shared" si="923"/>
        <v>0</v>
      </c>
      <c r="AA3111">
        <f t="shared" si="924"/>
        <v>133.70435126668301</v>
      </c>
      <c r="AB3111" s="28">
        <f t="shared" si="925"/>
        <v>40548.345238095237</v>
      </c>
      <c r="AC3111">
        <f t="shared" si="926"/>
        <v>0.59074074074074034</v>
      </c>
      <c r="AD3111" s="31">
        <f t="shared" si="915"/>
        <v>4.3084328353438721</v>
      </c>
      <c r="AE3111" s="31">
        <f t="shared" si="927"/>
        <v>8.8285866510718858</v>
      </c>
      <c r="AF3111" s="15">
        <f t="shared" si="916"/>
        <v>1.9231481481481478</v>
      </c>
      <c r="AG3111" s="31">
        <f t="shared" si="928"/>
        <v>5.2684909848719181</v>
      </c>
      <c r="AH3111" s="31">
        <f t="shared" si="929"/>
        <v>32.230763470430581</v>
      </c>
      <c r="AI3111">
        <f t="shared" si="930"/>
        <v>140.69388703798447</v>
      </c>
    </row>
    <row r="3112" spans="1:35" x14ac:dyDescent="0.2">
      <c r="A3112">
        <v>32</v>
      </c>
      <c r="C3112" s="27" t="s">
        <v>3173</v>
      </c>
      <c r="D3112" s="26">
        <v>29.932583333333334</v>
      </c>
      <c r="E3112">
        <v>0</v>
      </c>
      <c r="F3112" s="26">
        <v>483.75</v>
      </c>
      <c r="G3112" s="26">
        <v>35.031666666666666</v>
      </c>
      <c r="H3112" s="26">
        <v>8.9858333333333338</v>
      </c>
      <c r="I3112" s="26">
        <v>90.758333333333326</v>
      </c>
      <c r="J3112" s="26">
        <v>32.604999999999997</v>
      </c>
      <c r="K3112">
        <v>193.41666666666666</v>
      </c>
      <c r="L3112">
        <v>0.26666666666666666</v>
      </c>
      <c r="M3112">
        <v>3.5166666666666666</v>
      </c>
      <c r="N3112">
        <v>35.399166666666666</v>
      </c>
      <c r="O3112" s="1">
        <f t="shared" si="913"/>
        <v>12469.467546538632</v>
      </c>
      <c r="Q3112" s="1">
        <f t="shared" si="917"/>
        <v>4181.5527145991618</v>
      </c>
      <c r="R3112" s="2">
        <f t="shared" si="918"/>
        <v>4.4240507959548765</v>
      </c>
      <c r="S3112" s="2"/>
      <c r="T3112" s="1">
        <f t="shared" si="919"/>
        <v>6757.5231208180257</v>
      </c>
      <c r="U3112" s="1">
        <f t="shared" si="920"/>
        <v>0</v>
      </c>
      <c r="V3112" s="1">
        <f t="shared" si="921"/>
        <v>1698.8119650751423</v>
      </c>
      <c r="W3112" s="1">
        <f t="shared" si="922"/>
        <v>-304.06038271075408</v>
      </c>
      <c r="X3112" s="2">
        <f t="shared" si="931"/>
        <v>48.620740565172646</v>
      </c>
      <c r="Y3112">
        <f t="shared" si="914"/>
        <v>1</v>
      </c>
      <c r="Z3112" s="26">
        <f t="shared" si="923"/>
        <v>0</v>
      </c>
      <c r="AA3112">
        <f t="shared" si="924"/>
        <v>184.6629294190565</v>
      </c>
      <c r="AB3112" s="28">
        <f t="shared" si="925"/>
        <v>40548.386904761908</v>
      </c>
      <c r="AC3112">
        <f t="shared" si="926"/>
        <v>1.6842592592592589</v>
      </c>
      <c r="AD3112" s="31">
        <f t="shared" si="915"/>
        <v>4.7001467361231608</v>
      </c>
      <c r="AE3112" s="31">
        <f t="shared" si="927"/>
        <v>9.592942539909771</v>
      </c>
      <c r="AF3112" s="15">
        <f t="shared" si="916"/>
        <v>1.8884259259259255</v>
      </c>
      <c r="AG3112" s="31">
        <f t="shared" si="928"/>
        <v>5.2553626074517448</v>
      </c>
      <c r="AH3112" s="31">
        <f t="shared" si="929"/>
        <v>32.154507536093497</v>
      </c>
      <c r="AI3112">
        <f t="shared" si="930"/>
        <v>135.64012875705654</v>
      </c>
    </row>
    <row r="3113" spans="1:35" x14ac:dyDescent="0.2">
      <c r="A3113">
        <v>32</v>
      </c>
      <c r="C3113" s="27" t="s">
        <v>3174</v>
      </c>
      <c r="D3113" s="26">
        <v>29.882083333333334</v>
      </c>
      <c r="E3113">
        <v>0</v>
      </c>
      <c r="F3113" s="26">
        <v>460.33333333333331</v>
      </c>
      <c r="G3113" s="26">
        <v>36.024166666666666</v>
      </c>
      <c r="H3113" s="26">
        <v>10.203333333333333</v>
      </c>
      <c r="I3113" s="26">
        <v>91.691666666666663</v>
      </c>
      <c r="J3113" s="26">
        <v>33.841666666666669</v>
      </c>
      <c r="K3113">
        <v>202.33333333333334</v>
      </c>
      <c r="L3113">
        <v>0.41666666666666663</v>
      </c>
      <c r="M3113">
        <v>4.2249999999999996</v>
      </c>
      <c r="N3113">
        <v>35.35</v>
      </c>
      <c r="O3113" s="1">
        <f t="shared" si="913"/>
        <v>11865.863691142014</v>
      </c>
      <c r="Q3113" s="1">
        <f t="shared" si="917"/>
        <v>2002.6597579545889</v>
      </c>
      <c r="R3113" s="2">
        <f t="shared" si="918"/>
        <v>2.1187987096929604</v>
      </c>
      <c r="S3113" s="2"/>
      <c r="T3113" s="1">
        <f t="shared" si="919"/>
        <v>7304.2215403449418</v>
      </c>
      <c r="U3113" s="1">
        <f t="shared" si="920"/>
        <v>0</v>
      </c>
      <c r="V3113" s="1">
        <f t="shared" si="921"/>
        <v>1868.7389334897673</v>
      </c>
      <c r="W3113" s="1">
        <f t="shared" si="922"/>
        <v>557.78877463265189</v>
      </c>
      <c r="X3113" s="2">
        <f t="shared" si="931"/>
        <v>53.044791361127523</v>
      </c>
      <c r="Y3113">
        <f t="shared" si="914"/>
        <v>1</v>
      </c>
      <c r="Z3113" s="26">
        <f t="shared" si="923"/>
        <v>0</v>
      </c>
      <c r="AA3113">
        <f t="shared" si="924"/>
        <v>289.70166498969076</v>
      </c>
      <c r="AB3113" s="28">
        <f t="shared" si="925"/>
        <v>40548.428571428572</v>
      </c>
      <c r="AC3113">
        <f t="shared" si="926"/>
        <v>2.2356481481481478</v>
      </c>
      <c r="AD3113" s="31">
        <f t="shared" si="915"/>
        <v>4.940304457678562</v>
      </c>
      <c r="AE3113" s="31">
        <f t="shared" si="927"/>
        <v>10.062912723865258</v>
      </c>
      <c r="AF3113" s="15">
        <f t="shared" si="916"/>
        <v>1.8611111111111118</v>
      </c>
      <c r="AG3113" s="31">
        <f t="shared" si="928"/>
        <v>5.245055227226044</v>
      </c>
      <c r="AH3113" s="31">
        <f t="shared" si="929"/>
        <v>32.094630075838779</v>
      </c>
      <c r="AI3113">
        <f t="shared" si="930"/>
        <v>132.45468472006479</v>
      </c>
    </row>
    <row r="3114" spans="1:35" x14ac:dyDescent="0.2">
      <c r="A3114">
        <v>32</v>
      </c>
      <c r="C3114" s="27" t="s">
        <v>3175</v>
      </c>
      <c r="D3114" s="26">
        <v>29.854500000000002</v>
      </c>
      <c r="E3114">
        <v>0</v>
      </c>
      <c r="F3114" s="26">
        <v>291</v>
      </c>
      <c r="G3114" s="26">
        <v>35.667499999999997</v>
      </c>
      <c r="H3114" s="26">
        <v>11.477499999999999</v>
      </c>
      <c r="I3114" s="26">
        <v>92.325000000000003</v>
      </c>
      <c r="J3114" s="26">
        <v>33.660833333333329</v>
      </c>
      <c r="K3114">
        <v>190.91666666666666</v>
      </c>
      <c r="L3114">
        <v>0.15000000000000002</v>
      </c>
      <c r="M3114">
        <v>1.9583333333333333</v>
      </c>
      <c r="N3114">
        <v>35.295000000000002</v>
      </c>
      <c r="O3114" s="1">
        <f t="shared" si="913"/>
        <v>7501.013035747269</v>
      </c>
      <c r="Q3114" s="1">
        <f t="shared" si="917"/>
        <v>-2313.3824972293851</v>
      </c>
      <c r="R3114" s="2">
        <f t="shared" si="918"/>
        <v>-2.4475409917669322</v>
      </c>
      <c r="S3114" s="2"/>
      <c r="T3114" s="1">
        <f t="shared" si="919"/>
        <v>7448.2264329500367</v>
      </c>
      <c r="U3114" s="1">
        <f t="shared" si="920"/>
        <v>0</v>
      </c>
      <c r="V3114" s="1">
        <f t="shared" si="921"/>
        <v>1925.5207730618233</v>
      </c>
      <c r="W3114" s="1">
        <f t="shared" si="922"/>
        <v>308.19725866599867</v>
      </c>
      <c r="X3114" s="2">
        <f t="shared" si="931"/>
        <v>55.163590070820483</v>
      </c>
      <c r="Y3114">
        <f t="shared" si="914"/>
        <v>1</v>
      </c>
      <c r="Z3114" s="26">
        <f t="shared" si="923"/>
        <v>0</v>
      </c>
      <c r="AA3114">
        <f t="shared" si="924"/>
        <v>380.09752804954513</v>
      </c>
      <c r="AB3114" s="28">
        <f t="shared" si="925"/>
        <v>40548.470238095237</v>
      </c>
      <c r="AC3114">
        <f t="shared" si="926"/>
        <v>2.0374999999999983</v>
      </c>
      <c r="AD3114" s="31">
        <f t="shared" si="915"/>
        <v>4.9042409810805729</v>
      </c>
      <c r="AE3114" s="31">
        <f t="shared" si="927"/>
        <v>9.9966478652642259</v>
      </c>
      <c r="AF3114" s="15">
        <f t="shared" si="916"/>
        <v>1.8305555555555564</v>
      </c>
      <c r="AG3114" s="31">
        <f t="shared" si="928"/>
        <v>5.2335460610031994</v>
      </c>
      <c r="AH3114" s="31">
        <f t="shared" si="929"/>
        <v>32.027763683427075</v>
      </c>
      <c r="AI3114">
        <f t="shared" si="930"/>
        <v>132.45106829879504</v>
      </c>
    </row>
    <row r="3115" spans="1:35" x14ac:dyDescent="0.2">
      <c r="A3115">
        <v>32</v>
      </c>
      <c r="C3115" s="27" t="s">
        <v>3176</v>
      </c>
      <c r="D3115" s="26">
        <v>29.829750000000001</v>
      </c>
      <c r="E3115">
        <v>0</v>
      </c>
      <c r="F3115" s="26">
        <v>148.66666666666666</v>
      </c>
      <c r="G3115" s="26">
        <v>34.461666666666666</v>
      </c>
      <c r="H3115" s="26">
        <v>11.641666666666667</v>
      </c>
      <c r="I3115" s="26">
        <v>92.441666666666663</v>
      </c>
      <c r="J3115" s="26">
        <v>32.490833333333335</v>
      </c>
      <c r="K3115">
        <v>194.25</v>
      </c>
      <c r="L3115">
        <v>5.833333333333332E-2</v>
      </c>
      <c r="M3115">
        <v>2.65</v>
      </c>
      <c r="N3115">
        <v>35.273333333333333</v>
      </c>
      <c r="O3115" s="1">
        <f t="shared" si="913"/>
        <v>3832.1326620197956</v>
      </c>
      <c r="Q3115" s="1">
        <f t="shared" si="917"/>
        <v>-4431.6259230356318</v>
      </c>
      <c r="R3115" s="2">
        <f t="shared" si="918"/>
        <v>-4.688626338185343</v>
      </c>
      <c r="S3115" s="2"/>
      <c r="T3115" s="1">
        <f t="shared" si="919"/>
        <v>7002.9453380947143</v>
      </c>
      <c r="U3115" s="1">
        <f t="shared" si="920"/>
        <v>0</v>
      </c>
      <c r="V3115" s="1">
        <f t="shared" si="921"/>
        <v>1797.4562648357182</v>
      </c>
      <c r="W3115" s="1">
        <f t="shared" si="922"/>
        <v>-671.55286340198404</v>
      </c>
      <c r="X3115" s="2">
        <f t="shared" si="931"/>
        <v>52.716049079053548</v>
      </c>
      <c r="Y3115">
        <f t="shared" si="914"/>
        <v>1</v>
      </c>
      <c r="Z3115" s="26">
        <f t="shared" si="923"/>
        <v>0</v>
      </c>
      <c r="AA3115">
        <f t="shared" si="924"/>
        <v>333.22247725765953</v>
      </c>
      <c r="AB3115" s="28">
        <f t="shared" si="925"/>
        <v>40548.511904761908</v>
      </c>
      <c r="AC3115">
        <f t="shared" si="926"/>
        <v>1.3675925925925922</v>
      </c>
      <c r="AD3115" s="31">
        <f t="shared" si="915"/>
        <v>4.6792756827290356</v>
      </c>
      <c r="AE3115" s="31">
        <f t="shared" si="927"/>
        <v>9.5613616653297289</v>
      </c>
      <c r="AF3115" s="15">
        <f t="shared" si="916"/>
        <v>1.8185185185185184</v>
      </c>
      <c r="AG3115" s="31">
        <f t="shared" si="928"/>
        <v>5.2290182638327831</v>
      </c>
      <c r="AH3115" s="31">
        <f t="shared" si="929"/>
        <v>32.001455731693497</v>
      </c>
      <c r="AI3115">
        <f t="shared" si="930"/>
        <v>134.90984552697898</v>
      </c>
    </row>
    <row r="3116" spans="1:35" x14ac:dyDescent="0.2">
      <c r="A3116">
        <v>32</v>
      </c>
      <c r="C3116" s="27" t="s">
        <v>3177</v>
      </c>
      <c r="D3116" s="26">
        <v>29.821999999999999</v>
      </c>
      <c r="E3116">
        <v>0</v>
      </c>
      <c r="F3116" s="26">
        <v>57.25</v>
      </c>
      <c r="G3116" s="26">
        <v>33.211666666666666</v>
      </c>
      <c r="H3116" s="26">
        <v>11.555</v>
      </c>
      <c r="I3116" s="26">
        <v>92.408333333333331</v>
      </c>
      <c r="J3116" s="26">
        <v>31.249166666666667</v>
      </c>
      <c r="K3116">
        <v>196.5</v>
      </c>
      <c r="L3116">
        <v>0.11666666666666664</v>
      </c>
      <c r="M3116">
        <v>2.6166666666666667</v>
      </c>
      <c r="N3116">
        <v>35.213333333333338</v>
      </c>
      <c r="O3116" s="1">
        <f t="shared" si="913"/>
        <v>1475.7147639056054</v>
      </c>
      <c r="Q3116" s="1">
        <f t="shared" si="917"/>
        <v>-4796.0331705648823</v>
      </c>
      <c r="R3116" s="2">
        <f t="shared" si="918"/>
        <v>-5.0741664194702079</v>
      </c>
      <c r="S3116" s="2"/>
      <c r="T3116" s="1">
        <f t="shared" si="919"/>
        <v>6218.3377521741331</v>
      </c>
      <c r="U3116" s="1">
        <f t="shared" si="920"/>
        <v>0</v>
      </c>
      <c r="V3116" s="1">
        <f t="shared" si="921"/>
        <v>1572.3672941034042</v>
      </c>
      <c r="W3116" s="1">
        <f t="shared" si="922"/>
        <v>-1656.1293407510973</v>
      </c>
      <c r="X3116" s="2">
        <f t="shared" si="931"/>
        <v>48.027422740868204</v>
      </c>
      <c r="Y3116">
        <f t="shared" si="914"/>
        <v>1</v>
      </c>
      <c r="Z3116" s="26">
        <f t="shared" si="923"/>
        <v>0</v>
      </c>
      <c r="AA3116">
        <f t="shared" si="924"/>
        <v>219.50662805023975</v>
      </c>
      <c r="AB3116" s="28">
        <f t="shared" si="925"/>
        <v>40548.553571428572</v>
      </c>
      <c r="AC3116">
        <f t="shared" si="926"/>
        <v>0.67314814814814772</v>
      </c>
      <c r="AD3116" s="31">
        <f t="shared" si="915"/>
        <v>4.4482242809755341</v>
      </c>
      <c r="AE3116" s="31">
        <f t="shared" si="927"/>
        <v>9.1122958609110878</v>
      </c>
      <c r="AF3116" s="15">
        <f t="shared" si="916"/>
        <v>1.7851851851851879</v>
      </c>
      <c r="AG3116" s="31">
        <f t="shared" si="928"/>
        <v>5.2164977673331716</v>
      </c>
      <c r="AH3116" s="31">
        <f t="shared" si="929"/>
        <v>31.928701207559275</v>
      </c>
      <c r="AI3116">
        <f t="shared" si="930"/>
        <v>137.1722289440489</v>
      </c>
    </row>
    <row r="3117" spans="1:35" x14ac:dyDescent="0.2">
      <c r="A3117">
        <v>32</v>
      </c>
      <c r="C3117" s="27" t="s">
        <v>3178</v>
      </c>
      <c r="D3117" s="26">
        <v>29.807166666666667</v>
      </c>
      <c r="E3117">
        <v>0</v>
      </c>
      <c r="F3117" s="26">
        <v>3.166666666666667</v>
      </c>
      <c r="G3117" s="26">
        <v>31.989166666666666</v>
      </c>
      <c r="H3117" s="26">
        <v>10.615833333333333</v>
      </c>
      <c r="I3117" s="26">
        <v>92.333333333333329</v>
      </c>
      <c r="J3117" s="26">
        <v>30.015000000000001</v>
      </c>
      <c r="K3117">
        <v>192.5</v>
      </c>
      <c r="L3117">
        <v>0</v>
      </c>
      <c r="M3117">
        <v>1.2083333333333333</v>
      </c>
      <c r="N3117">
        <v>35.154166666666669</v>
      </c>
      <c r="O3117" s="1">
        <f t="shared" si="913"/>
        <v>81.626144146161593</v>
      </c>
      <c r="Q3117" s="1">
        <f t="shared" si="917"/>
        <v>-4320.5412238542804</v>
      </c>
      <c r="R3117" s="2">
        <f t="shared" si="918"/>
        <v>-4.5710995759097237</v>
      </c>
      <c r="S3117" s="2"/>
      <c r="T3117" s="1">
        <f t="shared" si="919"/>
        <v>5513.3441395815389</v>
      </c>
      <c r="U3117" s="1">
        <f t="shared" si="920"/>
        <v>0</v>
      </c>
      <c r="V3117" s="1">
        <f t="shared" si="921"/>
        <v>1368.1674526873871</v>
      </c>
      <c r="W3117" s="1">
        <f t="shared" si="922"/>
        <v>-2618.6424796722126</v>
      </c>
      <c r="X3117" s="2">
        <f t="shared" si="931"/>
        <v>42.953256321397994</v>
      </c>
      <c r="Y3117">
        <f t="shared" si="914"/>
        <v>1</v>
      </c>
      <c r="Z3117" s="26">
        <f t="shared" si="923"/>
        <v>0</v>
      </c>
      <c r="AA3117">
        <f t="shared" si="924"/>
        <v>120.21126195698653</v>
      </c>
      <c r="AB3117" s="28">
        <f t="shared" si="925"/>
        <v>40548.595238095237</v>
      </c>
      <c r="AC3117">
        <f t="shared" si="926"/>
        <v>-6.0185185185189661E-3</v>
      </c>
      <c r="AD3117" s="31">
        <f t="shared" si="915"/>
        <v>4.2301258578317711</v>
      </c>
      <c r="AE3117" s="31">
        <f t="shared" si="927"/>
        <v>8.6870625451238457</v>
      </c>
      <c r="AF3117" s="15">
        <f t="shared" si="916"/>
        <v>1.7523148148148158</v>
      </c>
      <c r="AG3117" s="31">
        <f t="shared" si="928"/>
        <v>5.2041770573906403</v>
      </c>
      <c r="AH3117" s="31">
        <f t="shared" si="929"/>
        <v>31.857098374087439</v>
      </c>
      <c r="AI3117">
        <f t="shared" si="930"/>
        <v>139.29825540372909</v>
      </c>
    </row>
    <row r="3118" spans="1:35" x14ac:dyDescent="0.2">
      <c r="A3118">
        <v>32</v>
      </c>
      <c r="C3118" s="27" t="s">
        <v>3179</v>
      </c>
      <c r="D3118" s="26">
        <v>29.79325</v>
      </c>
      <c r="E3118">
        <v>0</v>
      </c>
      <c r="F3118" s="26">
        <v>1</v>
      </c>
      <c r="G3118" s="26">
        <v>31.345833333333331</v>
      </c>
      <c r="H3118" s="26">
        <v>8.1241666666666674</v>
      </c>
      <c r="I3118" s="26">
        <v>91.458333333333329</v>
      </c>
      <c r="J3118" s="26">
        <v>29.141666666666666</v>
      </c>
      <c r="K3118">
        <v>160</v>
      </c>
      <c r="L3118">
        <v>0</v>
      </c>
      <c r="M3118">
        <v>0</v>
      </c>
      <c r="N3118">
        <v>35.086666666666666</v>
      </c>
      <c r="O3118" s="1">
        <f t="shared" si="913"/>
        <v>25.776677098787872</v>
      </c>
      <c r="Q3118" s="1">
        <f t="shared" si="917"/>
        <v>-3430.8758901610754</v>
      </c>
      <c r="R3118" s="2">
        <f t="shared" si="918"/>
        <v>-2.2765067222022388</v>
      </c>
      <c r="S3118" s="2"/>
      <c r="T3118" s="1">
        <f t="shared" si="919"/>
        <v>5158.812819999901</v>
      </c>
      <c r="U3118" s="1">
        <f t="shared" si="920"/>
        <v>0</v>
      </c>
      <c r="V3118" s="1">
        <f t="shared" si="921"/>
        <v>1252.3403899614789</v>
      </c>
      <c r="W3118" s="1">
        <f t="shared" si="922"/>
        <v>-3095.0726938516473</v>
      </c>
      <c r="X3118" s="2">
        <f t="shared" si="931"/>
        <v>38.382156745488274</v>
      </c>
      <c r="Y3118">
        <f t="shared" si="914"/>
        <v>1</v>
      </c>
      <c r="Z3118" s="26">
        <f t="shared" si="923"/>
        <v>360</v>
      </c>
      <c r="AA3118">
        <f t="shared" si="924"/>
        <v>49.509847160439776</v>
      </c>
      <c r="AB3118" s="28">
        <f t="shared" si="925"/>
        <v>40548.636904761908</v>
      </c>
      <c r="AC3118">
        <f t="shared" si="926"/>
        <v>-0.36342592592592698</v>
      </c>
      <c r="AD3118" s="31">
        <f t="shared" si="915"/>
        <v>4.0819116280428283</v>
      </c>
      <c r="AE3118" s="31">
        <f t="shared" si="927"/>
        <v>8.3936702086408204</v>
      </c>
      <c r="AF3118" s="15">
        <f t="shared" si="916"/>
        <v>1.7148148148148143</v>
      </c>
      <c r="AG3118" s="31">
        <f t="shared" si="928"/>
        <v>5.190152373622646</v>
      </c>
      <c r="AH3118" s="31">
        <f t="shared" si="929"/>
        <v>31.77558157759146</v>
      </c>
      <c r="AI3118">
        <f t="shared" si="930"/>
        <v>140.57205115013124</v>
      </c>
    </row>
    <row r="3119" spans="1:35" x14ac:dyDescent="0.2">
      <c r="A3119">
        <v>32</v>
      </c>
      <c r="C3119" s="27" t="s">
        <v>3180</v>
      </c>
      <c r="D3119" s="26">
        <v>29.786749999999998</v>
      </c>
      <c r="E3119">
        <v>0</v>
      </c>
      <c r="F3119" s="26">
        <v>1</v>
      </c>
      <c r="G3119" s="26">
        <v>30.688333333333333</v>
      </c>
      <c r="H3119" s="26">
        <v>6.4916666666666671</v>
      </c>
      <c r="I3119" s="26">
        <v>91.233333333333334</v>
      </c>
      <c r="J3119" s="26">
        <v>28.427499999999998</v>
      </c>
      <c r="K3119">
        <v>160</v>
      </c>
      <c r="L3119">
        <v>0</v>
      </c>
      <c r="M3119">
        <v>0</v>
      </c>
      <c r="N3119">
        <v>35.017499999999998</v>
      </c>
      <c r="O3119" s="1">
        <f t="shared" si="913"/>
        <v>25.776677098787872</v>
      </c>
      <c r="Q3119" s="1">
        <f t="shared" si="917"/>
        <v>-2793.6673326916307</v>
      </c>
      <c r="R3119" s="2">
        <f t="shared" si="918"/>
        <v>-1.6023449410964408</v>
      </c>
      <c r="S3119" s="2"/>
      <c r="T3119" s="1">
        <f t="shared" si="919"/>
        <v>5049.0133876513382</v>
      </c>
      <c r="U3119" s="1">
        <f t="shared" si="920"/>
        <v>0</v>
      </c>
      <c r="V3119" s="1">
        <f t="shared" si="921"/>
        <v>1210.814956267837</v>
      </c>
      <c r="W3119" s="1">
        <f t="shared" si="922"/>
        <v>-3581.8450979192025</v>
      </c>
      <c r="X3119" s="2">
        <f t="shared" si="931"/>
        <v>36.105650023286032</v>
      </c>
      <c r="Y3119">
        <f t="shared" si="914"/>
        <v>1</v>
      </c>
      <c r="Z3119" s="26">
        <f t="shared" si="923"/>
        <v>360</v>
      </c>
      <c r="AA3119">
        <f t="shared" si="924"/>
        <v>29.347320119240067</v>
      </c>
      <c r="AB3119" s="28">
        <f t="shared" si="925"/>
        <v>40548.678571428572</v>
      </c>
      <c r="AC3119">
        <f t="shared" si="926"/>
        <v>-0.72870370370370408</v>
      </c>
      <c r="AD3119" s="31">
        <f t="shared" si="915"/>
        <v>3.9641792414409327</v>
      </c>
      <c r="AE3119" s="31">
        <f t="shared" si="927"/>
        <v>8.1625061742679197</v>
      </c>
      <c r="AF3119" s="15">
        <f t="shared" si="916"/>
        <v>1.6763888888888878</v>
      </c>
      <c r="AG3119" s="31">
        <f t="shared" si="928"/>
        <v>5.1758159794257885</v>
      </c>
      <c r="AH3119" s="31">
        <f t="shared" si="929"/>
        <v>31.692240670350046</v>
      </c>
      <c r="AI3119">
        <f t="shared" si="930"/>
        <v>141.46076379044575</v>
      </c>
    </row>
    <row r="3120" spans="1:35" x14ac:dyDescent="0.2">
      <c r="A3120">
        <v>32</v>
      </c>
      <c r="C3120" s="27" t="s">
        <v>3181</v>
      </c>
      <c r="D3120" s="26">
        <v>29.763750000000002</v>
      </c>
      <c r="E3120">
        <v>0</v>
      </c>
      <c r="F3120" s="26">
        <v>1</v>
      </c>
      <c r="G3120" s="26">
        <v>30.283333333333331</v>
      </c>
      <c r="H3120" s="26">
        <v>6.0449999999999999</v>
      </c>
      <c r="I3120" s="26">
        <v>91.00833333333334</v>
      </c>
      <c r="J3120" s="26">
        <v>27.969166666666666</v>
      </c>
      <c r="K3120">
        <v>160</v>
      </c>
      <c r="L3120">
        <v>0</v>
      </c>
      <c r="M3120">
        <v>0</v>
      </c>
      <c r="N3120">
        <v>34.935000000000002</v>
      </c>
      <c r="O3120" s="1">
        <f t="shared" si="913"/>
        <v>25.776677098787872</v>
      </c>
      <c r="Q3120" s="1">
        <f t="shared" si="917"/>
        <v>-2275.3359288125666</v>
      </c>
      <c r="R3120" s="2">
        <f t="shared" si="918"/>
        <v>3.0060469221952468</v>
      </c>
      <c r="S3120" s="2"/>
      <c r="T3120" s="1">
        <f t="shared" si="919"/>
        <v>4851.9769062990417</v>
      </c>
      <c r="U3120" s="1">
        <f t="shared" si="920"/>
        <v>0</v>
      </c>
      <c r="V3120" s="1">
        <f t="shared" si="921"/>
        <v>1156.0598562642565</v>
      </c>
      <c r="W3120" s="1">
        <f t="shared" si="922"/>
        <v>-3848.6735970327259</v>
      </c>
      <c r="X3120" s="2">
        <f t="shared" si="931"/>
        <v>34.503305082189591</v>
      </c>
      <c r="Y3120">
        <f t="shared" si="914"/>
        <v>1</v>
      </c>
      <c r="Z3120" s="26">
        <f t="shared" si="923"/>
        <v>1440</v>
      </c>
      <c r="AA3120">
        <f t="shared" si="924"/>
        <v>17.80816156114496</v>
      </c>
      <c r="AB3120" s="28">
        <f t="shared" si="925"/>
        <v>40548.720238095237</v>
      </c>
      <c r="AC3120">
        <f t="shared" si="926"/>
        <v>-0.95370370370370472</v>
      </c>
      <c r="AD3120" s="31">
        <f t="shared" si="915"/>
        <v>3.8894879802801672</v>
      </c>
      <c r="AE3120" s="31">
        <f t="shared" si="927"/>
        <v>8.0153320237792727</v>
      </c>
      <c r="AF3120" s="15">
        <f t="shared" si="916"/>
        <v>1.6305555555555569</v>
      </c>
      <c r="AG3120" s="31">
        <f t="shared" si="928"/>
        <v>5.158761612524728</v>
      </c>
      <c r="AH3120" s="31">
        <f t="shared" si="929"/>
        <v>31.593083251454345</v>
      </c>
      <c r="AI3120">
        <f t="shared" si="930"/>
        <v>141.74944038078254</v>
      </c>
    </row>
    <row r="3121" spans="1:35" x14ac:dyDescent="0.2">
      <c r="A3121">
        <v>32</v>
      </c>
      <c r="C3121" s="27" t="s">
        <v>3182</v>
      </c>
      <c r="D3121" s="26">
        <v>29.73875</v>
      </c>
      <c r="E3121">
        <v>0</v>
      </c>
      <c r="F3121" s="26">
        <v>1</v>
      </c>
      <c r="G3121" s="26">
        <v>30.350833333333334</v>
      </c>
      <c r="H3121" s="26">
        <v>5.4508333333333336</v>
      </c>
      <c r="I3121" s="26">
        <v>90.625</v>
      </c>
      <c r="J3121" s="26">
        <v>27.934166666666666</v>
      </c>
      <c r="K3121">
        <v>160</v>
      </c>
      <c r="L3121">
        <v>0</v>
      </c>
      <c r="M3121">
        <v>0</v>
      </c>
      <c r="N3121">
        <v>34.870833333333337</v>
      </c>
      <c r="O3121" s="1">
        <f t="shared" si="913"/>
        <v>25.776677098787872</v>
      </c>
      <c r="Q3121" s="1">
        <f t="shared" si="917"/>
        <v>-3154.1050416666108</v>
      </c>
      <c r="R3121" s="2">
        <f t="shared" si="918"/>
        <v>-1.9836852809457182</v>
      </c>
      <c r="S3121" s="2"/>
      <c r="T3121" s="1">
        <f t="shared" si="919"/>
        <v>5465.7925618854424</v>
      </c>
      <c r="U3121" s="1">
        <f t="shared" si="920"/>
        <v>0</v>
      </c>
      <c r="V3121" s="1">
        <f t="shared" si="921"/>
        <v>1312.4611810031643</v>
      </c>
      <c r="W3121" s="1">
        <f t="shared" si="922"/>
        <v>-3739.735863544518</v>
      </c>
      <c r="X3121" s="2">
        <f t="shared" si="931"/>
        <v>37.509352004384837</v>
      </c>
      <c r="Y3121">
        <f t="shared" si="914"/>
        <v>1</v>
      </c>
      <c r="Z3121" s="26">
        <f t="shared" si="923"/>
        <v>360</v>
      </c>
      <c r="AA3121">
        <f t="shared" si="924"/>
        <v>51.244389563792978</v>
      </c>
      <c r="AB3121" s="28">
        <f t="shared" si="925"/>
        <v>40548.761904761908</v>
      </c>
      <c r="AC3121">
        <f t="shared" si="926"/>
        <v>-0.9162037037037033</v>
      </c>
      <c r="AD3121" s="31">
        <f t="shared" si="915"/>
        <v>3.883813235947295</v>
      </c>
      <c r="AE3121" s="31">
        <f t="shared" si="927"/>
        <v>8.002535197697151</v>
      </c>
      <c r="AF3121" s="15">
        <f t="shared" si="916"/>
        <v>1.5949074074074094</v>
      </c>
      <c r="AG3121" s="31">
        <f t="shared" si="928"/>
        <v>5.1455313800713656</v>
      </c>
      <c r="AH3121" s="31">
        <f t="shared" si="929"/>
        <v>31.516147875892397</v>
      </c>
      <c r="AI3121">
        <f t="shared" si="930"/>
        <v>141.36383942130979</v>
      </c>
    </row>
    <row r="3122" spans="1:35" x14ac:dyDescent="0.2">
      <c r="A3122">
        <v>32</v>
      </c>
      <c r="C3122" s="27" t="s">
        <v>3183</v>
      </c>
      <c r="D3122" s="26">
        <v>29.720000000000002</v>
      </c>
      <c r="E3122">
        <v>0</v>
      </c>
      <c r="F3122" s="26">
        <v>1</v>
      </c>
      <c r="G3122" s="26">
        <v>30.251666666666665</v>
      </c>
      <c r="H3122" s="26">
        <v>5.2966666666666669</v>
      </c>
      <c r="I3122" s="26">
        <v>90.6</v>
      </c>
      <c r="J3122" s="26">
        <v>27.830833333333334</v>
      </c>
      <c r="K3122">
        <v>160</v>
      </c>
      <c r="L3122">
        <v>0</v>
      </c>
      <c r="M3122">
        <v>0</v>
      </c>
      <c r="N3122">
        <v>34.79</v>
      </c>
      <c r="O3122" s="1">
        <f t="shared" si="913"/>
        <v>25.776677098787872</v>
      </c>
      <c r="Q3122" s="1">
        <f t="shared" si="917"/>
        <v>-2743.3511791237052</v>
      </c>
      <c r="R3122" s="2">
        <f t="shared" si="918"/>
        <v>2.5108903662515321</v>
      </c>
      <c r="S3122" s="2"/>
      <c r="T3122" s="1">
        <f t="shared" si="919"/>
        <v>5153.8701884169805</v>
      </c>
      <c r="U3122" s="1">
        <f t="shared" si="920"/>
        <v>0</v>
      </c>
      <c r="V3122" s="1">
        <f t="shared" si="921"/>
        <v>1229.1812263762868</v>
      </c>
      <c r="W3122" s="1">
        <f t="shared" si="922"/>
        <v>-3754.9044087137599</v>
      </c>
      <c r="X3122" s="2">
        <f t="shared" si="931"/>
        <v>35.525666723439116</v>
      </c>
      <c r="Y3122">
        <f t="shared" si="914"/>
        <v>1</v>
      </c>
      <c r="Z3122" s="26">
        <f t="shared" si="923"/>
        <v>1440</v>
      </c>
      <c r="AA3122">
        <f t="shared" si="924"/>
        <v>27.815076598835812</v>
      </c>
      <c r="AB3122" s="28">
        <f t="shared" si="925"/>
        <v>40548.803571428572</v>
      </c>
      <c r="AC3122">
        <f t="shared" si="926"/>
        <v>-0.9712962962962971</v>
      </c>
      <c r="AD3122" s="31">
        <f t="shared" si="915"/>
        <v>3.8670235937128972</v>
      </c>
      <c r="AE3122" s="31">
        <f t="shared" si="927"/>
        <v>7.9695532249892258</v>
      </c>
      <c r="AF3122" s="15">
        <f t="shared" si="916"/>
        <v>1.5499999999999994</v>
      </c>
      <c r="AG3122" s="31">
        <f t="shared" si="928"/>
        <v>5.1289073129507647</v>
      </c>
      <c r="AH3122" s="31">
        <f t="shared" si="929"/>
        <v>31.419461765073425</v>
      </c>
      <c r="AI3122">
        <f t="shared" si="930"/>
        <v>140.98085014298618</v>
      </c>
    </row>
    <row r="3123" spans="1:35" x14ac:dyDescent="0.2">
      <c r="A3123">
        <v>32</v>
      </c>
      <c r="C3123" s="27" t="s">
        <v>3184</v>
      </c>
      <c r="D3123" s="26">
        <v>29.697583333333334</v>
      </c>
      <c r="E3123">
        <v>0</v>
      </c>
      <c r="F3123" s="26">
        <v>1</v>
      </c>
      <c r="G3123" s="26">
        <v>30.224166666666665</v>
      </c>
      <c r="H3123" s="26">
        <v>5.996666666666667</v>
      </c>
      <c r="I3123" s="26">
        <v>90.63333333333334</v>
      </c>
      <c r="J3123" s="26">
        <v>27.810833333333331</v>
      </c>
      <c r="K3123">
        <v>160</v>
      </c>
      <c r="L3123">
        <v>0</v>
      </c>
      <c r="M3123">
        <v>0</v>
      </c>
      <c r="N3123">
        <v>34.725000000000001</v>
      </c>
      <c r="O3123" s="1">
        <f t="shared" si="913"/>
        <v>25.776677098787872</v>
      </c>
      <c r="Q3123" s="1">
        <f t="shared" si="917"/>
        <v>-3169.5990828606691</v>
      </c>
      <c r="R3123" s="2">
        <f t="shared" si="918"/>
        <v>-2.000077858046998</v>
      </c>
      <c r="S3123" s="2"/>
      <c r="T3123" s="1">
        <f t="shared" si="919"/>
        <v>5462.6165530200751</v>
      </c>
      <c r="U3123" s="1">
        <f t="shared" si="920"/>
        <v>0</v>
      </c>
      <c r="V3123" s="1">
        <f t="shared" si="921"/>
        <v>1316.0888987691612</v>
      </c>
      <c r="W3123" s="1">
        <f t="shared" si="922"/>
        <v>-3723.877839049399</v>
      </c>
      <c r="X3123" s="2">
        <f t="shared" si="931"/>
        <v>38.036557089690646</v>
      </c>
      <c r="Y3123">
        <f t="shared" si="914"/>
        <v>1</v>
      </c>
      <c r="Z3123" s="26">
        <f t="shared" si="923"/>
        <v>360</v>
      </c>
      <c r="AA3123">
        <f t="shared" si="924"/>
        <v>61.033444121756816</v>
      </c>
      <c r="AB3123" s="28">
        <f t="shared" si="925"/>
        <v>40548.845238095237</v>
      </c>
      <c r="AC3123">
        <f t="shared" si="926"/>
        <v>-0.98657407407407482</v>
      </c>
      <c r="AD3123" s="31">
        <f t="shared" si="915"/>
        <v>3.8640958619461379</v>
      </c>
      <c r="AE3123" s="31">
        <f t="shared" si="927"/>
        <v>7.9639664881017245</v>
      </c>
      <c r="AF3123" s="15">
        <f t="shared" si="916"/>
        <v>1.5138888888888897</v>
      </c>
      <c r="AG3123" s="31">
        <f t="shared" si="928"/>
        <v>5.1155738774721868</v>
      </c>
      <c r="AH3123" s="31">
        <f t="shared" si="929"/>
        <v>31.341901820706461</v>
      </c>
      <c r="AI3123">
        <f t="shared" si="930"/>
        <v>140.54814721961966</v>
      </c>
    </row>
    <row r="3124" spans="1:35" x14ac:dyDescent="0.2">
      <c r="A3124">
        <v>32</v>
      </c>
      <c r="C3124" s="27" t="s">
        <v>3185</v>
      </c>
      <c r="D3124" s="26">
        <v>29.676000000000002</v>
      </c>
      <c r="E3124">
        <v>0</v>
      </c>
      <c r="F3124" s="26">
        <v>1</v>
      </c>
      <c r="G3124" s="26">
        <v>30.318333333333332</v>
      </c>
      <c r="H3124" s="26">
        <v>5.5483333333333338</v>
      </c>
      <c r="I3124" s="26">
        <v>90.45</v>
      </c>
      <c r="J3124" s="26">
        <v>27.855833333333333</v>
      </c>
      <c r="K3124">
        <v>160</v>
      </c>
      <c r="L3124">
        <v>0</v>
      </c>
      <c r="M3124">
        <v>0</v>
      </c>
      <c r="N3124">
        <v>34.656666666666666</v>
      </c>
      <c r="O3124" s="1">
        <f t="shared" si="913"/>
        <v>25.776677098787872</v>
      </c>
      <c r="Q3124" s="1">
        <f t="shared" si="917"/>
        <v>-2965.5230397738596</v>
      </c>
      <c r="R3124" s="2">
        <f t="shared" si="918"/>
        <v>-1.7841669650188163</v>
      </c>
      <c r="S3124" s="2"/>
      <c r="T3124" s="1">
        <f t="shared" si="919"/>
        <v>5198.0530599855356</v>
      </c>
      <c r="U3124" s="1">
        <f t="shared" si="920"/>
        <v>0</v>
      </c>
      <c r="V3124" s="1">
        <f t="shared" si="921"/>
        <v>1242.6953678620496</v>
      </c>
      <c r="W3124" s="1">
        <f t="shared" si="922"/>
        <v>-3589.4293705038262</v>
      </c>
      <c r="X3124" s="2">
        <f t="shared" si="931"/>
        <v>36.036479231643646</v>
      </c>
      <c r="Y3124">
        <f t="shared" si="914"/>
        <v>1</v>
      </c>
      <c r="Z3124" s="26">
        <f t="shared" si="923"/>
        <v>360</v>
      </c>
      <c r="AA3124">
        <f t="shared" si="924"/>
        <v>32.697192514363074</v>
      </c>
      <c r="AB3124" s="28">
        <f t="shared" si="925"/>
        <v>40548.886904761908</v>
      </c>
      <c r="AC3124">
        <f t="shared" si="926"/>
        <v>-0.93425925925926023</v>
      </c>
      <c r="AD3124" s="31">
        <f t="shared" si="915"/>
        <v>3.8711644365077529</v>
      </c>
      <c r="AE3124" s="31">
        <f t="shared" si="927"/>
        <v>7.9770016126394268</v>
      </c>
      <c r="AF3124" s="15">
        <f t="shared" si="916"/>
        <v>1.4759259259259256</v>
      </c>
      <c r="AG3124" s="31">
        <f t="shared" si="928"/>
        <v>5.1015896412974353</v>
      </c>
      <c r="AH3124" s="31">
        <f t="shared" si="929"/>
        <v>31.260544448449327</v>
      </c>
      <c r="AI3124">
        <f t="shared" si="930"/>
        <v>139.98065952888911</v>
      </c>
    </row>
    <row r="3125" spans="1:35" x14ac:dyDescent="0.2">
      <c r="A3125">
        <v>32</v>
      </c>
      <c r="C3125" s="27" t="s">
        <v>3186</v>
      </c>
      <c r="D3125" s="26">
        <v>29.641249999999999</v>
      </c>
      <c r="E3125">
        <v>0</v>
      </c>
      <c r="F3125" s="26">
        <v>1</v>
      </c>
      <c r="G3125" s="26">
        <v>30.274999999999999</v>
      </c>
      <c r="H3125" s="26">
        <v>5.4799999999999995</v>
      </c>
      <c r="I3125" s="26">
        <v>90.63333333333334</v>
      </c>
      <c r="J3125" s="26">
        <v>27.858333333333334</v>
      </c>
      <c r="K3125">
        <v>160</v>
      </c>
      <c r="L3125">
        <v>0</v>
      </c>
      <c r="M3125">
        <v>0</v>
      </c>
      <c r="N3125">
        <v>34.596666666666664</v>
      </c>
      <c r="O3125" s="1">
        <f t="shared" si="913"/>
        <v>25.776677098787872</v>
      </c>
      <c r="Q3125" s="1">
        <f t="shared" si="917"/>
        <v>-2609.4929546088847</v>
      </c>
      <c r="R3125" s="2">
        <f t="shared" si="918"/>
        <v>2.652511344182134</v>
      </c>
      <c r="S3125" s="2"/>
      <c r="T3125" s="1">
        <f t="shared" si="919"/>
        <v>4905.5133204632593</v>
      </c>
      <c r="U3125" s="1">
        <f t="shared" si="920"/>
        <v>0</v>
      </c>
      <c r="V3125" s="1">
        <f t="shared" si="921"/>
        <v>1165.8603358175949</v>
      </c>
      <c r="W3125" s="1">
        <f t="shared" si="922"/>
        <v>-3575.6397839863298</v>
      </c>
      <c r="X3125" s="2">
        <f t="shared" si="931"/>
        <v>34.252312266624827</v>
      </c>
      <c r="Y3125">
        <f t="shared" si="914"/>
        <v>1</v>
      </c>
      <c r="Z3125" s="26">
        <f t="shared" si="923"/>
        <v>1440</v>
      </c>
      <c r="AA3125">
        <f t="shared" si="924"/>
        <v>15.81901286624433</v>
      </c>
      <c r="AB3125" s="28">
        <f t="shared" si="925"/>
        <v>40548.928571428572</v>
      </c>
      <c r="AC3125">
        <f t="shared" si="926"/>
        <v>-0.95833333333333415</v>
      </c>
      <c r="AD3125" s="31">
        <f t="shared" si="915"/>
        <v>3.8721410454057854</v>
      </c>
      <c r="AE3125" s="31">
        <f t="shared" si="927"/>
        <v>7.9797197394643291</v>
      </c>
      <c r="AF3125" s="15">
        <f t="shared" si="916"/>
        <v>1.4425925925925911</v>
      </c>
      <c r="AG3125" s="31">
        <f t="shared" si="928"/>
        <v>5.0893386051169029</v>
      </c>
      <c r="AH3125" s="31">
        <f t="shared" si="929"/>
        <v>31.189260560014638</v>
      </c>
      <c r="AI3125">
        <f t="shared" si="930"/>
        <v>139.53575941314844</v>
      </c>
    </row>
    <row r="3126" spans="1:35" x14ac:dyDescent="0.2">
      <c r="A3126">
        <v>32</v>
      </c>
      <c r="C3126" s="27" t="s">
        <v>3187</v>
      </c>
      <c r="D3126" s="26">
        <v>29.6235</v>
      </c>
      <c r="E3126">
        <v>0</v>
      </c>
      <c r="F3126" s="26">
        <v>1</v>
      </c>
      <c r="G3126" s="26">
        <v>30.2775</v>
      </c>
      <c r="H3126" s="26">
        <v>5.7125000000000004</v>
      </c>
      <c r="I3126" s="26">
        <v>90.666666666666671</v>
      </c>
      <c r="J3126" s="26">
        <v>27.873333333333335</v>
      </c>
      <c r="K3126">
        <v>160</v>
      </c>
      <c r="L3126">
        <v>0</v>
      </c>
      <c r="M3126">
        <v>0</v>
      </c>
      <c r="N3126">
        <v>34.557500000000005</v>
      </c>
      <c r="O3126" s="1">
        <f t="shared" si="913"/>
        <v>25.776677098787872</v>
      </c>
      <c r="Q3126" s="1">
        <f t="shared" si="917"/>
        <v>-3165.9627530647572</v>
      </c>
      <c r="R3126" s="2">
        <f t="shared" si="918"/>
        <v>-1.9962306489297261</v>
      </c>
      <c r="S3126" s="2"/>
      <c r="T3126" s="1">
        <f t="shared" si="919"/>
        <v>5318.1112991918653</v>
      </c>
      <c r="U3126" s="1">
        <f t="shared" si="920"/>
        <v>0</v>
      </c>
      <c r="V3126" s="1">
        <f t="shared" si="921"/>
        <v>1275.5597908272393</v>
      </c>
      <c r="W3126" s="1">
        <f t="shared" si="922"/>
        <v>-3541.165817692598</v>
      </c>
      <c r="X3126" s="2">
        <f t="shared" si="931"/>
        <v>36.904823610806957</v>
      </c>
      <c r="Y3126">
        <f t="shared" si="914"/>
        <v>1</v>
      </c>
      <c r="Z3126" s="26">
        <f t="shared" si="923"/>
        <v>360</v>
      </c>
      <c r="AA3126">
        <f t="shared" si="924"/>
        <v>43.921418242359373</v>
      </c>
      <c r="AB3126" s="28">
        <f t="shared" si="925"/>
        <v>40548.970238095237</v>
      </c>
      <c r="AC3126">
        <f t="shared" si="926"/>
        <v>-0.95694444444444449</v>
      </c>
      <c r="AD3126" s="31">
        <f t="shared" si="915"/>
        <v>3.8739613419788608</v>
      </c>
      <c r="AE3126" s="31">
        <f t="shared" si="927"/>
        <v>7.9834302756760636</v>
      </c>
      <c r="AF3126" s="15">
        <f t="shared" si="916"/>
        <v>1.4208333333333358</v>
      </c>
      <c r="AG3126" s="31">
        <f t="shared" si="928"/>
        <v>5.0813554027952677</v>
      </c>
      <c r="AH3126" s="31">
        <f t="shared" si="929"/>
        <v>31.142804500067047</v>
      </c>
      <c r="AI3126">
        <f t="shared" si="930"/>
        <v>139.23415783703859</v>
      </c>
    </row>
    <row r="3127" spans="1:35" x14ac:dyDescent="0.2">
      <c r="A3127">
        <v>32</v>
      </c>
      <c r="C3127" s="27" t="s">
        <v>3188</v>
      </c>
      <c r="D3127" s="26">
        <v>29.59825</v>
      </c>
      <c r="E3127">
        <v>0</v>
      </c>
      <c r="F3127" s="26">
        <v>1</v>
      </c>
      <c r="G3127" s="26">
        <v>30.28</v>
      </c>
      <c r="H3127" s="26">
        <v>5.4416666666666664</v>
      </c>
      <c r="I3127" s="26">
        <v>90.466666666666669</v>
      </c>
      <c r="J3127" s="26">
        <v>27.82</v>
      </c>
      <c r="K3127">
        <v>160</v>
      </c>
      <c r="L3127">
        <v>0</v>
      </c>
      <c r="M3127">
        <v>0</v>
      </c>
      <c r="N3127">
        <v>34.495000000000005</v>
      </c>
      <c r="O3127" s="1">
        <f t="shared" si="913"/>
        <v>25.776677098787872</v>
      </c>
      <c r="Q3127" s="1">
        <f t="shared" si="917"/>
        <v>-2846.0365128569147</v>
      </c>
      <c r="R3127" s="2">
        <f t="shared" si="918"/>
        <v>2.4022500683905865</v>
      </c>
      <c r="S3127" s="2"/>
      <c r="T3127" s="1">
        <f t="shared" si="919"/>
        <v>5023.9410067135768</v>
      </c>
      <c r="U3127" s="1">
        <f t="shared" si="920"/>
        <v>0</v>
      </c>
      <c r="V3127" s="1">
        <f t="shared" si="921"/>
        <v>1196.3681657197062</v>
      </c>
      <c r="W3127" s="1">
        <f t="shared" si="922"/>
        <v>-3487.3864302743686</v>
      </c>
      <c r="X3127" s="2">
        <f t="shared" si="931"/>
        <v>34.908592961877233</v>
      </c>
      <c r="Y3127">
        <f t="shared" si="914"/>
        <v>1</v>
      </c>
      <c r="Z3127" s="26">
        <f t="shared" si="923"/>
        <v>1440</v>
      </c>
      <c r="AA3127">
        <f t="shared" si="924"/>
        <v>21.423872806739443</v>
      </c>
      <c r="AB3127" s="28">
        <f t="shared" si="925"/>
        <v>40549.011904761908</v>
      </c>
      <c r="AC3127">
        <f t="shared" si="926"/>
        <v>-0.95555555555555494</v>
      </c>
      <c r="AD3127" s="31">
        <f t="shared" si="915"/>
        <v>3.865811192508231</v>
      </c>
      <c r="AE3127" s="31">
        <f t="shared" si="927"/>
        <v>7.9665938589581149</v>
      </c>
      <c r="AF3127" s="15">
        <f t="shared" si="916"/>
        <v>1.3861111111111135</v>
      </c>
      <c r="AG3127" s="31">
        <f t="shared" si="928"/>
        <v>5.0686391194525466</v>
      </c>
      <c r="AH3127" s="31">
        <f t="shared" si="929"/>
        <v>31.068797417971432</v>
      </c>
      <c r="AI3127">
        <f t="shared" si="930"/>
        <v>138.89044779678807</v>
      </c>
    </row>
    <row r="3128" spans="1:35" x14ac:dyDescent="0.2">
      <c r="A3128">
        <v>32</v>
      </c>
      <c r="C3128" s="27" t="s">
        <v>3189</v>
      </c>
      <c r="D3128" s="26">
        <v>29.5685</v>
      </c>
      <c r="E3128">
        <v>0</v>
      </c>
      <c r="F3128" s="26">
        <v>1</v>
      </c>
      <c r="G3128" s="26">
        <v>29.760833333333334</v>
      </c>
      <c r="H3128" s="26">
        <v>3.0883333333333334</v>
      </c>
      <c r="I3128" s="26">
        <v>90.05</v>
      </c>
      <c r="J3128" s="26">
        <v>27.195</v>
      </c>
      <c r="K3128">
        <v>160</v>
      </c>
      <c r="L3128">
        <v>0</v>
      </c>
      <c r="M3128">
        <v>0</v>
      </c>
      <c r="N3128">
        <v>34.424999999999997</v>
      </c>
      <c r="O3128" s="1">
        <f t="shared" si="913"/>
        <v>25.776677098787872</v>
      </c>
      <c r="Q3128" s="1">
        <f t="shared" si="917"/>
        <v>-3479.631625547182</v>
      </c>
      <c r="R3128" s="2">
        <f t="shared" si="918"/>
        <v>-2.3280899174084597</v>
      </c>
      <c r="S3128" s="2"/>
      <c r="T3128" s="1">
        <f t="shared" si="919"/>
        <v>5834.7405527337705</v>
      </c>
      <c r="U3128" s="1">
        <f t="shared" si="920"/>
        <v>0</v>
      </c>
      <c r="V3128" s="1">
        <f t="shared" si="921"/>
        <v>1390.1161210693085</v>
      </c>
      <c r="W3128" s="1">
        <f t="shared" si="922"/>
        <v>-3859.0157869208401</v>
      </c>
      <c r="X3128" s="2">
        <f t="shared" si="931"/>
        <v>37.310843030267819</v>
      </c>
      <c r="Y3128">
        <f t="shared" si="914"/>
        <v>1</v>
      </c>
      <c r="Z3128" s="26">
        <f t="shared" si="923"/>
        <v>360</v>
      </c>
      <c r="AA3128">
        <f t="shared" si="924"/>
        <v>57.002646423804748</v>
      </c>
      <c r="AB3128" s="28">
        <f t="shared" si="925"/>
        <v>40549.053571428572</v>
      </c>
      <c r="AC3128">
        <f t="shared" si="926"/>
        <v>-1.2439814814814809</v>
      </c>
      <c r="AD3128" s="31">
        <f t="shared" si="915"/>
        <v>3.7670412274770229</v>
      </c>
      <c r="AE3128" s="31">
        <f t="shared" si="927"/>
        <v>7.7712852015515361</v>
      </c>
      <c r="AF3128" s="15">
        <f t="shared" si="916"/>
        <v>1.3472222222222205</v>
      </c>
      <c r="AG3128" s="31">
        <f t="shared" si="928"/>
        <v>5.054430205961177</v>
      </c>
      <c r="AH3128" s="31">
        <f t="shared" si="929"/>
        <v>30.9860915494775</v>
      </c>
      <c r="AI3128">
        <f t="shared" si="930"/>
        <v>139.56741576373091</v>
      </c>
    </row>
    <row r="3129" spans="1:35" x14ac:dyDescent="0.2">
      <c r="A3129">
        <v>32</v>
      </c>
      <c r="C3129" s="27" t="s">
        <v>3190</v>
      </c>
      <c r="D3129" s="26">
        <v>29.558166666666665</v>
      </c>
      <c r="E3129">
        <v>0</v>
      </c>
      <c r="F3129" s="26">
        <v>1</v>
      </c>
      <c r="G3129" s="26">
        <v>28.925833333333333</v>
      </c>
      <c r="H3129" s="26">
        <v>0.28333333333333338</v>
      </c>
      <c r="I3129" s="26">
        <v>89.733333333333334</v>
      </c>
      <c r="J3129" s="26">
        <v>26.28</v>
      </c>
      <c r="K3129">
        <v>160</v>
      </c>
      <c r="L3129">
        <v>0</v>
      </c>
      <c r="M3129">
        <v>0</v>
      </c>
      <c r="N3129">
        <v>34.387500000000003</v>
      </c>
      <c r="O3129" s="1">
        <f t="shared" si="913"/>
        <v>25.776677098787872</v>
      </c>
      <c r="Q3129" s="1">
        <f t="shared" si="917"/>
        <v>-2899.4358940423413</v>
      </c>
      <c r="R3129" s="2">
        <f t="shared" si="918"/>
        <v>2.3457539314383755</v>
      </c>
      <c r="S3129" s="2"/>
      <c r="T3129" s="1">
        <f t="shared" si="919"/>
        <v>5916.0509716231745</v>
      </c>
      <c r="U3129" s="1">
        <f t="shared" si="920"/>
        <v>0</v>
      </c>
      <c r="V3129" s="1">
        <f t="shared" si="921"/>
        <v>1387.0497581243662</v>
      </c>
      <c r="W3129" s="1">
        <f t="shared" si="922"/>
        <v>-4518.8475017829587</v>
      </c>
      <c r="X3129" s="2">
        <f t="shared" si="931"/>
        <v>34.982753112859356</v>
      </c>
      <c r="Y3129">
        <f t="shared" si="914"/>
        <v>1</v>
      </c>
      <c r="Z3129" s="26">
        <f t="shared" si="923"/>
        <v>1440</v>
      </c>
      <c r="AA3129">
        <f t="shared" si="924"/>
        <v>36.686277215613565</v>
      </c>
      <c r="AB3129" s="28">
        <f t="shared" si="925"/>
        <v>40549.095238095237</v>
      </c>
      <c r="AC3129">
        <f t="shared" si="926"/>
        <v>-1.7078703703703704</v>
      </c>
      <c r="AD3129" s="31">
        <f t="shared" si="915"/>
        <v>3.6271745759993443</v>
      </c>
      <c r="AE3129" s="31">
        <f t="shared" si="927"/>
        <v>7.4955326400426934</v>
      </c>
      <c r="AF3129" s="15">
        <f t="shared" si="916"/>
        <v>1.3263888888888904</v>
      </c>
      <c r="AG3129" s="31">
        <f t="shared" si="928"/>
        <v>5.0468327469127647</v>
      </c>
      <c r="AH3129" s="31">
        <f t="shared" si="929"/>
        <v>30.941863840399876</v>
      </c>
      <c r="AI3129">
        <f t="shared" si="930"/>
        <v>140.95934317654738</v>
      </c>
    </row>
    <row r="3130" spans="1:35" x14ac:dyDescent="0.2">
      <c r="A3130">
        <v>32</v>
      </c>
      <c r="C3130" s="27" t="s">
        <v>3191</v>
      </c>
      <c r="D3130" s="26">
        <v>29.547000000000001</v>
      </c>
      <c r="E3130">
        <v>0</v>
      </c>
      <c r="F3130" s="26">
        <v>1</v>
      </c>
      <c r="G3130" s="26">
        <v>28.781666666666666</v>
      </c>
      <c r="H3130" s="26">
        <v>0.13749999999999998</v>
      </c>
      <c r="I3130" s="26">
        <v>89.433333333333337</v>
      </c>
      <c r="J3130" s="26">
        <v>26.059166666666666</v>
      </c>
      <c r="K3130">
        <v>160</v>
      </c>
      <c r="L3130">
        <v>0</v>
      </c>
      <c r="M3130">
        <v>0</v>
      </c>
      <c r="N3130">
        <v>34.33</v>
      </c>
      <c r="O3130" s="1">
        <f t="shared" si="913"/>
        <v>25.776677098787872</v>
      </c>
      <c r="Q3130" s="1">
        <f t="shared" si="917"/>
        <v>-3362.7159265005807</v>
      </c>
      <c r="R3130" s="2">
        <f t="shared" si="918"/>
        <v>-2.2043940018647237</v>
      </c>
      <c r="S3130" s="2"/>
      <c r="T3130" s="1">
        <f t="shared" si="919"/>
        <v>6340.8522320561797</v>
      </c>
      <c r="U3130" s="1">
        <f t="shared" si="920"/>
        <v>0</v>
      </c>
      <c r="V3130" s="1">
        <f t="shared" si="921"/>
        <v>1497.2380554405584</v>
      </c>
      <c r="W3130" s="1">
        <f t="shared" si="922"/>
        <v>-4590.553351673927</v>
      </c>
      <c r="X3130" s="2">
        <f t="shared" si="931"/>
        <v>37.32850704429773</v>
      </c>
      <c r="Y3130">
        <f t="shared" si="914"/>
        <v>1</v>
      </c>
      <c r="Z3130" s="26">
        <f t="shared" si="923"/>
        <v>360</v>
      </c>
      <c r="AA3130">
        <f t="shared" si="924"/>
        <v>73.048480440704708</v>
      </c>
      <c r="AB3130" s="28">
        <f t="shared" si="925"/>
        <v>40549.136904761908</v>
      </c>
      <c r="AC3130">
        <f t="shared" si="926"/>
        <v>-1.7879629629629632</v>
      </c>
      <c r="AD3130" s="31">
        <f t="shared" si="915"/>
        <v>3.5936446166476732</v>
      </c>
      <c r="AE3130" s="31">
        <f t="shared" si="927"/>
        <v>7.4284350554702065</v>
      </c>
      <c r="AF3130" s="15">
        <f t="shared" si="916"/>
        <v>1.2944444444444434</v>
      </c>
      <c r="AG3130" s="31">
        <f t="shared" si="928"/>
        <v>5.0352028694213375</v>
      </c>
      <c r="AH3130" s="31">
        <f t="shared" si="929"/>
        <v>30.8741549118505</v>
      </c>
      <c r="AI3130">
        <f t="shared" si="930"/>
        <v>140.9556677765583</v>
      </c>
    </row>
    <row r="3131" spans="1:35" x14ac:dyDescent="0.2">
      <c r="A3131">
        <v>32</v>
      </c>
      <c r="C3131" s="27" t="s">
        <v>3192</v>
      </c>
      <c r="D3131" s="26">
        <v>29.533000000000001</v>
      </c>
      <c r="E3131">
        <v>0</v>
      </c>
      <c r="F3131" s="26">
        <v>1</v>
      </c>
      <c r="G3131" s="26">
        <v>29.074999999999999</v>
      </c>
      <c r="H3131" s="26">
        <v>0.86083333333333334</v>
      </c>
      <c r="I3131" s="26">
        <v>89.2</v>
      </c>
      <c r="J3131" s="26">
        <v>26.285</v>
      </c>
      <c r="K3131">
        <v>160</v>
      </c>
      <c r="L3131">
        <v>0</v>
      </c>
      <c r="M3131">
        <v>0</v>
      </c>
      <c r="N3131">
        <v>34.255000000000003</v>
      </c>
      <c r="O3131" s="1">
        <f t="shared" si="913"/>
        <v>25.776677098787872</v>
      </c>
      <c r="Q3131" s="1">
        <f t="shared" si="917"/>
        <v>-3042.8057053790408</v>
      </c>
      <c r="R3131" s="2">
        <f t="shared" si="918"/>
        <v>2.1940697673847778</v>
      </c>
      <c r="S3131" s="2"/>
      <c r="T3131" s="1">
        <f t="shared" si="919"/>
        <v>5841.6916046999277</v>
      </c>
      <c r="U3131" s="1">
        <f t="shared" si="920"/>
        <v>0</v>
      </c>
      <c r="V3131" s="1">
        <f t="shared" si="921"/>
        <v>1372.6660722444597</v>
      </c>
      <c r="W3131" s="1">
        <f t="shared" si="922"/>
        <v>-4285.803489637301</v>
      </c>
      <c r="X3131" s="2">
        <f t="shared" si="931"/>
        <v>35.124113042433009</v>
      </c>
      <c r="Y3131">
        <f t="shared" si="914"/>
        <v>1</v>
      </c>
      <c r="Z3131" s="26">
        <f t="shared" si="923"/>
        <v>1440</v>
      </c>
      <c r="AA3131">
        <f t="shared" si="924"/>
        <v>36.59176860013315</v>
      </c>
      <c r="AB3131" s="28">
        <f t="shared" si="925"/>
        <v>40549.178571428572</v>
      </c>
      <c r="AC3131">
        <f t="shared" si="926"/>
        <v>-1.6250000000000004</v>
      </c>
      <c r="AD3131" s="31">
        <f t="shared" si="915"/>
        <v>3.6278224718646781</v>
      </c>
      <c r="AE3131" s="31">
        <f t="shared" si="927"/>
        <v>7.4945834414796018</v>
      </c>
      <c r="AF3131" s="15">
        <f t="shared" si="916"/>
        <v>1.2527777777777791</v>
      </c>
      <c r="AG3131" s="31">
        <f t="shared" si="928"/>
        <v>5.0200689863661108</v>
      </c>
      <c r="AH3131" s="31">
        <f t="shared" si="929"/>
        <v>30.786033070678386</v>
      </c>
      <c r="AI3131">
        <f t="shared" si="930"/>
        <v>140.02819517074306</v>
      </c>
    </row>
    <row r="3132" spans="1:35" x14ac:dyDescent="0.2">
      <c r="A3132">
        <v>32</v>
      </c>
      <c r="C3132" s="27" t="s">
        <v>3193</v>
      </c>
      <c r="D3132" s="26">
        <v>29.521750000000001</v>
      </c>
      <c r="E3132">
        <v>0</v>
      </c>
      <c r="F3132" s="26">
        <v>27.25</v>
      </c>
      <c r="G3132" s="26">
        <v>29.389166666666668</v>
      </c>
      <c r="H3132" s="26">
        <v>2.1216666666666666</v>
      </c>
      <c r="I3132" s="26">
        <v>89.458333333333329</v>
      </c>
      <c r="J3132" s="26">
        <v>26.662500000000001</v>
      </c>
      <c r="K3132">
        <v>160</v>
      </c>
      <c r="L3132">
        <v>0</v>
      </c>
      <c r="M3132">
        <v>0</v>
      </c>
      <c r="N3132">
        <v>34.204999999999998</v>
      </c>
      <c r="O3132" s="1">
        <f t="shared" si="913"/>
        <v>702.41445094196933</v>
      </c>
      <c r="Q3132" s="1">
        <f t="shared" si="917"/>
        <v>-2878.3780607039421</v>
      </c>
      <c r="R3132" s="2">
        <f t="shared" si="918"/>
        <v>-1.6919682435554435</v>
      </c>
      <c r="S3132" s="2"/>
      <c r="T3132" s="1">
        <f t="shared" si="919"/>
        <v>6000.8030350207828</v>
      </c>
      <c r="U3132" s="1">
        <f t="shared" si="920"/>
        <v>0</v>
      </c>
      <c r="V3132" s="1">
        <f t="shared" si="921"/>
        <v>1425.5033342818112</v>
      </c>
      <c r="W3132" s="1">
        <f t="shared" si="922"/>
        <v>-3984.5010242300409</v>
      </c>
      <c r="X3132" s="2">
        <f t="shared" si="931"/>
        <v>37.318182809817785</v>
      </c>
      <c r="Y3132">
        <f t="shared" si="914"/>
        <v>1</v>
      </c>
      <c r="Z3132" s="26">
        <f t="shared" si="923"/>
        <v>360</v>
      </c>
      <c r="AA3132">
        <f t="shared" si="924"/>
        <v>62.869296998351011</v>
      </c>
      <c r="AB3132" s="28">
        <f t="shared" si="925"/>
        <v>40549.220238095237</v>
      </c>
      <c r="AC3132">
        <f t="shared" si="926"/>
        <v>-1.4504629629629622</v>
      </c>
      <c r="AD3132" s="31">
        <f t="shared" si="915"/>
        <v>3.6856305790583859</v>
      </c>
      <c r="AE3132" s="31">
        <f t="shared" si="927"/>
        <v>7.6091158977080378</v>
      </c>
      <c r="AF3132" s="15">
        <f t="shared" si="916"/>
        <v>1.224999999999999</v>
      </c>
      <c r="AG3132" s="31">
        <f t="shared" si="928"/>
        <v>5.010002030913224</v>
      </c>
      <c r="AH3132" s="31">
        <f t="shared" si="929"/>
        <v>30.727407077574682</v>
      </c>
      <c r="AI3132">
        <f t="shared" si="930"/>
        <v>138.98716657335825</v>
      </c>
    </row>
    <row r="3133" spans="1:35" x14ac:dyDescent="0.2">
      <c r="A3133">
        <v>32</v>
      </c>
      <c r="C3133" s="27" t="s">
        <v>3194</v>
      </c>
      <c r="D3133" s="26">
        <v>29.498249999999999</v>
      </c>
      <c r="E3133">
        <v>0</v>
      </c>
      <c r="F3133" s="26">
        <v>129.66666666666666</v>
      </c>
      <c r="G3133" s="26">
        <v>30.431666666666665</v>
      </c>
      <c r="H3133" s="26">
        <v>6.083333333333333</v>
      </c>
      <c r="I3133" s="26">
        <v>89.766666666666666</v>
      </c>
      <c r="J3133" s="26">
        <v>27.787500000000001</v>
      </c>
      <c r="K3133">
        <v>160</v>
      </c>
      <c r="L3133">
        <v>0</v>
      </c>
      <c r="M3133">
        <v>0</v>
      </c>
      <c r="N3133">
        <v>34.144999999999996</v>
      </c>
      <c r="O3133" s="1">
        <f t="shared" si="913"/>
        <v>3342.3757971428267</v>
      </c>
      <c r="Q3133" s="1">
        <f t="shared" si="917"/>
        <v>36.737897552176833</v>
      </c>
      <c r="R3133" s="2">
        <f t="shared" si="918"/>
        <v>5.4522033501947185</v>
      </c>
      <c r="S3133" s="2"/>
      <c r="T3133" s="1">
        <f t="shared" si="919"/>
        <v>5036.8908855860145</v>
      </c>
      <c r="U3133" s="1">
        <f t="shared" si="920"/>
        <v>0</v>
      </c>
      <c r="V3133" s="1">
        <f t="shared" si="921"/>
        <v>1204.5613456443471</v>
      </c>
      <c r="W3133" s="1">
        <f t="shared" si="922"/>
        <v>-3072.3198760977784</v>
      </c>
      <c r="X3133" s="2">
        <f t="shared" si="931"/>
        <v>35.626214566262341</v>
      </c>
      <c r="Y3133">
        <f t="shared" si="914"/>
        <v>1</v>
      </c>
      <c r="Z3133" s="26">
        <f t="shared" si="923"/>
        <v>1440</v>
      </c>
      <c r="AA3133">
        <f t="shared" si="924"/>
        <v>26.983327881193851</v>
      </c>
      <c r="AB3133" s="28">
        <f t="shared" si="925"/>
        <v>40549.261904761908</v>
      </c>
      <c r="AC3133">
        <f t="shared" si="926"/>
        <v>-0.87129629629629723</v>
      </c>
      <c r="AD3133" s="31">
        <f t="shared" si="915"/>
        <v>3.8597644416253298</v>
      </c>
      <c r="AE3133" s="31">
        <f t="shared" si="927"/>
        <v>7.9516713412125721</v>
      </c>
      <c r="AF3133" s="15">
        <f t="shared" si="916"/>
        <v>1.1916666666666644</v>
      </c>
      <c r="AG3133" s="31">
        <f t="shared" si="928"/>
        <v>4.9979451890509345</v>
      </c>
      <c r="AH3133" s="31">
        <f t="shared" si="929"/>
        <v>30.657184391456543</v>
      </c>
      <c r="AI3133">
        <f t="shared" si="930"/>
        <v>136.50554445806677</v>
      </c>
    </row>
    <row r="3134" spans="1:35" x14ac:dyDescent="0.2">
      <c r="A3134">
        <v>32</v>
      </c>
      <c r="C3134" s="27" t="s">
        <v>3195</v>
      </c>
      <c r="D3134" s="26">
        <v>29.47325</v>
      </c>
      <c r="E3134">
        <v>0</v>
      </c>
      <c r="F3134" s="26">
        <v>263.08333333333331</v>
      </c>
      <c r="G3134" s="26">
        <v>32.957500000000003</v>
      </c>
      <c r="H3134" s="26">
        <v>8.019166666666667</v>
      </c>
      <c r="I3134" s="26">
        <v>89.166666666666671</v>
      </c>
      <c r="J3134" s="26">
        <v>30.11</v>
      </c>
      <c r="K3134">
        <v>111.25</v>
      </c>
      <c r="L3134">
        <v>0</v>
      </c>
      <c r="M3134">
        <v>0</v>
      </c>
      <c r="N3134">
        <v>34.107500000000002</v>
      </c>
      <c r="O3134" s="1">
        <f t="shared" si="913"/>
        <v>6781.4141334061078</v>
      </c>
      <c r="Q3134" s="1">
        <f t="shared" si="917"/>
        <v>585.20176095983379</v>
      </c>
      <c r="R3134" s="2">
        <f t="shared" si="918"/>
        <v>1.9724727219708573</v>
      </c>
      <c r="S3134" s="2"/>
      <c r="T3134" s="1">
        <f t="shared" si="919"/>
        <v>5636.4116956461867</v>
      </c>
      <c r="U3134" s="1">
        <f t="shared" si="920"/>
        <v>0</v>
      </c>
      <c r="V3134" s="1">
        <f t="shared" si="921"/>
        <v>1379.5833561692916</v>
      </c>
      <c r="W3134" s="1">
        <f t="shared" si="922"/>
        <v>-951.48146970712116</v>
      </c>
      <c r="X3134" s="2">
        <f t="shared" si="931"/>
        <v>41.078417916457056</v>
      </c>
      <c r="Y3134">
        <f t="shared" si="914"/>
        <v>1</v>
      </c>
      <c r="Z3134" s="26">
        <f t="shared" si="923"/>
        <v>360</v>
      </c>
      <c r="AA3134">
        <f t="shared" si="924"/>
        <v>65.949307805833158</v>
      </c>
      <c r="AB3134" s="28">
        <f t="shared" si="925"/>
        <v>40549.303571428572</v>
      </c>
      <c r="AC3134">
        <f t="shared" si="926"/>
        <v>0.53194444444444622</v>
      </c>
      <c r="AD3134" s="31">
        <f t="shared" si="915"/>
        <v>4.2483701051811602</v>
      </c>
      <c r="AE3134" s="31">
        <f t="shared" si="927"/>
        <v>8.7073798871265282</v>
      </c>
      <c r="AF3134" s="15">
        <f t="shared" si="916"/>
        <v>1.1708333333333343</v>
      </c>
      <c r="AG3134" s="31">
        <f t="shared" si="928"/>
        <v>4.9904226645249956</v>
      </c>
      <c r="AH3134" s="31">
        <f t="shared" si="929"/>
        <v>30.613366303945703</v>
      </c>
      <c r="AI3134">
        <f t="shared" si="930"/>
        <v>131.69879033791688</v>
      </c>
    </row>
    <row r="3135" spans="1:35" x14ac:dyDescent="0.2">
      <c r="A3135">
        <v>32</v>
      </c>
      <c r="C3135" s="27" t="s">
        <v>3196</v>
      </c>
      <c r="D3135" s="26">
        <v>29.451000000000001</v>
      </c>
      <c r="E3135">
        <v>0</v>
      </c>
      <c r="F3135" s="26">
        <v>426.83333333333331</v>
      </c>
      <c r="G3135" s="26">
        <v>35.288333333333334</v>
      </c>
      <c r="H3135" s="26">
        <v>12.862500000000001</v>
      </c>
      <c r="I3135" s="26">
        <v>90.25</v>
      </c>
      <c r="J3135" s="26">
        <v>32.716666666666669</v>
      </c>
      <c r="K3135">
        <v>77.166666666666671</v>
      </c>
      <c r="L3135">
        <v>0</v>
      </c>
      <c r="M3135">
        <v>0</v>
      </c>
      <c r="N3135">
        <v>34.06666666666667</v>
      </c>
      <c r="O3135" s="1">
        <f t="shared" si="913"/>
        <v>11002.345008332622</v>
      </c>
      <c r="Q3135" s="1">
        <f t="shared" si="917"/>
        <v>3432.4562981649874</v>
      </c>
      <c r="R3135" s="2">
        <f t="shared" si="918"/>
        <v>3.6315125156643613</v>
      </c>
      <c r="S3135" s="2"/>
      <c r="T3135" s="1">
        <f t="shared" si="919"/>
        <v>5146.9465167711505</v>
      </c>
      <c r="U3135" s="1">
        <f t="shared" si="920"/>
        <v>0</v>
      </c>
      <c r="V3135" s="1">
        <f t="shared" si="921"/>
        <v>1286.3155105425747</v>
      </c>
      <c r="W3135" s="1">
        <f t="shared" si="922"/>
        <v>1010.7766917323465</v>
      </c>
      <c r="X3135" s="2">
        <f t="shared" si="931"/>
        <v>43.050890638427916</v>
      </c>
      <c r="Y3135">
        <f t="shared" si="914"/>
        <v>1</v>
      </c>
      <c r="Z3135" s="26">
        <f t="shared" si="923"/>
        <v>0</v>
      </c>
      <c r="AA3135">
        <f t="shared" si="924"/>
        <v>60.257295914877254</v>
      </c>
      <c r="AB3135" s="28">
        <f t="shared" si="925"/>
        <v>40549.345238095237</v>
      </c>
      <c r="AC3135">
        <f t="shared" si="926"/>
        <v>1.8268518518518522</v>
      </c>
      <c r="AD3135" s="31">
        <f t="shared" si="915"/>
        <v>4.7220176534841478</v>
      </c>
      <c r="AE3135" s="31">
        <f t="shared" si="927"/>
        <v>9.6325831324403435</v>
      </c>
      <c r="AF3135" s="15">
        <f t="shared" si="916"/>
        <v>1.1481481481481499</v>
      </c>
      <c r="AG3135" s="31">
        <f t="shared" si="928"/>
        <v>4.982242829508948</v>
      </c>
      <c r="AH3135" s="31">
        <f t="shared" si="929"/>
        <v>30.565715388189364</v>
      </c>
      <c r="AI3135">
        <f t="shared" si="930"/>
        <v>125.84999112156311</v>
      </c>
    </row>
    <row r="3136" spans="1:35" x14ac:dyDescent="0.2">
      <c r="A3136">
        <v>32</v>
      </c>
      <c r="C3136" s="27" t="s">
        <v>3197</v>
      </c>
      <c r="D3136" s="26">
        <v>29.419750000000001</v>
      </c>
      <c r="E3136">
        <v>0</v>
      </c>
      <c r="F3136" s="26">
        <v>884.5</v>
      </c>
      <c r="G3136" s="26">
        <v>38.611666666666665</v>
      </c>
      <c r="H3136" s="26">
        <v>16.889166666666668</v>
      </c>
      <c r="I3136" s="26">
        <v>90.975000000000009</v>
      </c>
      <c r="J3136" s="26">
        <v>36.211666666666666</v>
      </c>
      <c r="K3136">
        <v>222.66666666666666</v>
      </c>
      <c r="L3136">
        <v>0.11666666666666664</v>
      </c>
      <c r="M3136">
        <v>2.4916666666666667</v>
      </c>
      <c r="N3136">
        <v>34.06</v>
      </c>
      <c r="O3136" s="1">
        <f t="shared" si="913"/>
        <v>22799.470893877868</v>
      </c>
      <c r="Q3136" s="1">
        <f t="shared" si="917"/>
        <v>12536.811425937827</v>
      </c>
      <c r="R3136" s="2">
        <f t="shared" si="918"/>
        <v>13.263850620372507</v>
      </c>
      <c r="S3136" s="2"/>
      <c r="T3136" s="1">
        <f t="shared" si="919"/>
        <v>5079.5750127566234</v>
      </c>
      <c r="U3136" s="1">
        <f t="shared" si="920"/>
        <v>0</v>
      </c>
      <c r="V3136" s="1">
        <f t="shared" si="921"/>
        <v>1299.5849332625853</v>
      </c>
      <c r="W3136" s="1">
        <f t="shared" si="922"/>
        <v>3765.9360779277513</v>
      </c>
      <c r="X3136" s="2">
        <f t="shared" si="931"/>
        <v>46.682403154092277</v>
      </c>
      <c r="Y3136">
        <f t="shared" si="914"/>
        <v>1</v>
      </c>
      <c r="Z3136" s="26">
        <f t="shared" si="923"/>
        <v>0</v>
      </c>
      <c r="AA3136">
        <f t="shared" si="924"/>
        <v>65.136787449463114</v>
      </c>
      <c r="AB3136" s="28">
        <f t="shared" si="925"/>
        <v>40549.386904761908</v>
      </c>
      <c r="AC3136">
        <f t="shared" si="926"/>
        <v>3.6731481481481469</v>
      </c>
      <c r="AD3136" s="31">
        <f t="shared" si="915"/>
        <v>5.4301009956014248</v>
      </c>
      <c r="AE3136" s="31">
        <f t="shared" si="927"/>
        <v>11.003144054513562</v>
      </c>
      <c r="AF3136" s="15">
        <f t="shared" si="916"/>
        <v>1.1444444444444457</v>
      </c>
      <c r="AG3136" s="31">
        <f t="shared" si="928"/>
        <v>4.9809084697658053</v>
      </c>
      <c r="AH3136" s="31">
        <f t="shared" si="929"/>
        <v>30.55794179122022</v>
      </c>
      <c r="AI3136">
        <f t="shared" si="930"/>
        <v>117.56344399308041</v>
      </c>
    </row>
    <row r="3137" spans="1:35" x14ac:dyDescent="0.2">
      <c r="A3137">
        <v>32</v>
      </c>
      <c r="C3137" s="27" t="s">
        <v>3198</v>
      </c>
      <c r="D3137" s="26">
        <v>29.392999999999997</v>
      </c>
      <c r="E3137">
        <v>0</v>
      </c>
      <c r="F3137" s="26">
        <v>690.83333333333337</v>
      </c>
      <c r="G3137" s="26">
        <v>40.545833333333334</v>
      </c>
      <c r="H3137" s="26">
        <v>17.510833333333334</v>
      </c>
      <c r="I3137" s="26">
        <v>92.241666666666674</v>
      </c>
      <c r="J3137" s="26">
        <v>38.480000000000004</v>
      </c>
      <c r="K3137">
        <v>296.16666666666669</v>
      </c>
      <c r="L3137">
        <v>0.5083333333333333</v>
      </c>
      <c r="M3137">
        <v>2.6583333333333332</v>
      </c>
      <c r="N3137">
        <v>34.111666666666665</v>
      </c>
      <c r="O3137" s="1">
        <f t="shared" si="913"/>
        <v>17807.387762412618</v>
      </c>
      <c r="Q3137" s="1">
        <f t="shared" si="917"/>
        <v>3204.5442887092513</v>
      </c>
      <c r="R3137" s="2">
        <f t="shared" si="918"/>
        <v>3.3903833524901077</v>
      </c>
      <c r="S3137" s="2"/>
      <c r="T3137" s="1">
        <f t="shared" si="919"/>
        <v>7234.9944733117072</v>
      </c>
      <c r="U3137" s="1">
        <f t="shared" si="920"/>
        <v>0</v>
      </c>
      <c r="V3137" s="1">
        <f t="shared" si="921"/>
        <v>1932.3703848218772</v>
      </c>
      <c r="W3137" s="1">
        <f t="shared" si="922"/>
        <v>5323.4698750787647</v>
      </c>
      <c r="X3137" s="2">
        <f t="shared" si="931"/>
        <v>59.946253774464786</v>
      </c>
      <c r="Y3137">
        <f t="shared" si="914"/>
        <v>1</v>
      </c>
      <c r="Z3137" s="26">
        <f t="shared" si="923"/>
        <v>0</v>
      </c>
      <c r="AA3137">
        <f t="shared" si="924"/>
        <v>376.37631329267106</v>
      </c>
      <c r="AB3137" s="28">
        <f t="shared" si="925"/>
        <v>40549.428571428572</v>
      </c>
      <c r="AC3137">
        <f t="shared" si="926"/>
        <v>4.747685185185186</v>
      </c>
      <c r="AD3137" s="31">
        <f t="shared" si="915"/>
        <v>5.9387844958184619</v>
      </c>
      <c r="AE3137" s="31">
        <f t="shared" si="927"/>
        <v>11.98737059037594</v>
      </c>
      <c r="AF3137" s="15">
        <f t="shared" si="916"/>
        <v>1.1731481481481469</v>
      </c>
      <c r="AG3137" s="31">
        <f t="shared" si="928"/>
        <v>4.9912580071604582</v>
      </c>
      <c r="AH3137" s="31">
        <f t="shared" si="929"/>
        <v>30.618232282161756</v>
      </c>
      <c r="AI3137">
        <f t="shared" si="930"/>
        <v>112.00874049101633</v>
      </c>
    </row>
    <row r="3138" spans="1:35" x14ac:dyDescent="0.2">
      <c r="A3138">
        <v>32</v>
      </c>
      <c r="C3138" s="27" t="s">
        <v>3199</v>
      </c>
      <c r="D3138" s="26">
        <v>29.392749999999999</v>
      </c>
      <c r="E3138">
        <v>0</v>
      </c>
      <c r="F3138" s="26">
        <v>457.33333333333331</v>
      </c>
      <c r="G3138" s="26">
        <v>39.918333333333337</v>
      </c>
      <c r="H3138" s="26">
        <v>18.965</v>
      </c>
      <c r="I3138" s="26">
        <v>93.35</v>
      </c>
      <c r="J3138" s="26">
        <v>38.161666666666669</v>
      </c>
      <c r="K3138">
        <v>282.66666666666669</v>
      </c>
      <c r="L3138">
        <v>0.24166666666666667</v>
      </c>
      <c r="M3138">
        <v>0.89166666666666672</v>
      </c>
      <c r="N3138">
        <v>34.182499999999997</v>
      </c>
      <c r="O3138" s="1">
        <f t="shared" si="913"/>
        <v>11788.533659845652</v>
      </c>
      <c r="Q3138" s="1">
        <f t="shared" si="917"/>
        <v>-2686.0430762886472</v>
      </c>
      <c r="R3138" s="2">
        <f t="shared" si="918"/>
        <v>-2.8418130346978017</v>
      </c>
      <c r="S3138" s="2"/>
      <c r="T3138" s="1">
        <f t="shared" si="919"/>
        <v>7565.108252683819</v>
      </c>
      <c r="U3138" s="1">
        <f t="shared" si="920"/>
        <v>0</v>
      </c>
      <c r="V3138" s="1">
        <f t="shared" si="921"/>
        <v>2050.4664283278926</v>
      </c>
      <c r="W3138" s="1">
        <f t="shared" si="922"/>
        <v>4745.6861999957464</v>
      </c>
      <c r="X3138" s="2">
        <f t="shared" si="931"/>
        <v>63.336637126954891</v>
      </c>
      <c r="Y3138">
        <f t="shared" si="914"/>
        <v>1</v>
      </c>
      <c r="Z3138" s="26">
        <f t="shared" si="923"/>
        <v>0</v>
      </c>
      <c r="AA3138">
        <f t="shared" si="924"/>
        <v>548.41695257034962</v>
      </c>
      <c r="AB3138" s="28">
        <f t="shared" si="925"/>
        <v>40549.470238095237</v>
      </c>
      <c r="AC3138">
        <f t="shared" si="926"/>
        <v>4.3990740740740755</v>
      </c>
      <c r="AD3138" s="31">
        <f t="shared" si="915"/>
        <v>5.8647382372996448</v>
      </c>
      <c r="AE3138" s="31">
        <f t="shared" si="927"/>
        <v>11.852777857231231</v>
      </c>
      <c r="AF3138" s="15">
        <f t="shared" si="916"/>
        <v>1.2124999999999986</v>
      </c>
      <c r="AG3138" s="31">
        <f t="shared" si="928"/>
        <v>5.0054777125590171</v>
      </c>
      <c r="AH3138" s="31">
        <f t="shared" si="929"/>
        <v>30.701057153113076</v>
      </c>
      <c r="AI3138">
        <f t="shared" si="930"/>
        <v>113.31585512684164</v>
      </c>
    </row>
    <row r="3139" spans="1:35" x14ac:dyDescent="0.2">
      <c r="A3139">
        <v>32</v>
      </c>
      <c r="C3139" s="27" t="s">
        <v>3200</v>
      </c>
      <c r="D3139" s="26">
        <v>29.404</v>
      </c>
      <c r="E3139">
        <v>0</v>
      </c>
      <c r="F3139" s="26">
        <v>232</v>
      </c>
      <c r="G3139" s="26">
        <v>38.536666666666669</v>
      </c>
      <c r="H3139" s="26">
        <v>18.118333333333332</v>
      </c>
      <c r="I3139" s="26">
        <v>93.258333333333326</v>
      </c>
      <c r="J3139" s="26">
        <v>36.764166666666668</v>
      </c>
      <c r="K3139">
        <v>313.75</v>
      </c>
      <c r="L3139">
        <v>0.59166666666666667</v>
      </c>
      <c r="M3139">
        <v>3.5583333333333336</v>
      </c>
      <c r="N3139">
        <v>34.230000000000004</v>
      </c>
      <c r="O3139" s="1">
        <f t="shared" si="913"/>
        <v>5980.1890869187846</v>
      </c>
      <c r="Q3139" s="1">
        <f t="shared" si="917"/>
        <v>-6861.6696665486106</v>
      </c>
      <c r="R3139" s="2">
        <f t="shared" si="918"/>
        <v>-7.2595940364185347</v>
      </c>
      <c r="S3139" s="2"/>
      <c r="T3139" s="1">
        <f t="shared" si="919"/>
        <v>7224.9473023244864</v>
      </c>
      <c r="U3139" s="1">
        <f t="shared" si="920"/>
        <v>0</v>
      </c>
      <c r="V3139" s="1">
        <f t="shared" si="921"/>
        <v>1936.3945875713355</v>
      </c>
      <c r="W3139" s="1">
        <f t="shared" si="922"/>
        <v>3563.2291561205839</v>
      </c>
      <c r="X3139" s="2">
        <f t="shared" si="931"/>
        <v>60.49482409225709</v>
      </c>
      <c r="Y3139">
        <f t="shared" si="914"/>
        <v>1</v>
      </c>
      <c r="Z3139" s="26">
        <f t="shared" si="923"/>
        <v>0</v>
      </c>
      <c r="AA3139">
        <f t="shared" si="924"/>
        <v>482.16067752701179</v>
      </c>
      <c r="AB3139" s="28">
        <f t="shared" si="925"/>
        <v>40549.511904761908</v>
      </c>
      <c r="AC3139">
        <f t="shared" si="926"/>
        <v>3.6314814814814826</v>
      </c>
      <c r="AD3139" s="31">
        <f t="shared" si="915"/>
        <v>5.5499917334701054</v>
      </c>
      <c r="AE3139" s="31">
        <f t="shared" si="927"/>
        <v>11.247774520305821</v>
      </c>
      <c r="AF3139" s="15">
        <f t="shared" si="916"/>
        <v>1.2388888888888911</v>
      </c>
      <c r="AG3139" s="31">
        <f t="shared" si="928"/>
        <v>5.0150332809029923</v>
      </c>
      <c r="AH3139" s="31">
        <f t="shared" si="929"/>
        <v>30.756707895387308</v>
      </c>
      <c r="AI3139">
        <f t="shared" si="930"/>
        <v>117.28770745098988</v>
      </c>
    </row>
    <row r="3140" spans="1:35" x14ac:dyDescent="0.2">
      <c r="A3140">
        <v>32</v>
      </c>
      <c r="C3140" s="27" t="s">
        <v>3201</v>
      </c>
      <c r="D3140" s="26">
        <v>29.417249999999999</v>
      </c>
      <c r="E3140">
        <v>0</v>
      </c>
      <c r="F3140" s="26">
        <v>95.916666666666657</v>
      </c>
      <c r="G3140" s="26">
        <v>36.215000000000003</v>
      </c>
      <c r="H3140" s="26">
        <v>17.615833333333335</v>
      </c>
      <c r="I3140" s="26">
        <v>93.74166666666666</v>
      </c>
      <c r="J3140" s="26">
        <v>34.585000000000001</v>
      </c>
      <c r="K3140">
        <v>329.16666666666669</v>
      </c>
      <c r="L3140">
        <v>0</v>
      </c>
      <c r="M3140">
        <v>0.18333333333333332</v>
      </c>
      <c r="N3140">
        <v>34.270000000000003</v>
      </c>
      <c r="O3140" s="1">
        <f t="shared" si="913"/>
        <v>2472.4129450587361</v>
      </c>
      <c r="Q3140" s="1">
        <f t="shared" si="917"/>
        <v>-6921.7421223905567</v>
      </c>
      <c r="R3140" s="2">
        <f t="shared" si="918"/>
        <v>-7.323150235328729</v>
      </c>
      <c r="S3140" s="2"/>
      <c r="T3140" s="1">
        <f t="shared" si="919"/>
        <v>6072.9017351795837</v>
      </c>
      <c r="U3140" s="1">
        <f t="shared" si="920"/>
        <v>0</v>
      </c>
      <c r="V3140" s="1">
        <f t="shared" si="921"/>
        <v>1589.1153775873838</v>
      </c>
      <c r="W3140" s="1">
        <f t="shared" si="922"/>
        <v>1609.2447465916114</v>
      </c>
      <c r="X3140" s="2">
        <f t="shared" si="931"/>
        <v>53.235230055838556</v>
      </c>
      <c r="Y3140">
        <f t="shared" si="914"/>
        <v>1</v>
      </c>
      <c r="Z3140" s="26">
        <f t="shared" si="923"/>
        <v>0</v>
      </c>
      <c r="AA3140">
        <f t="shared" si="924"/>
        <v>289.68823115367002</v>
      </c>
      <c r="AB3140" s="28">
        <f t="shared" si="925"/>
        <v>40549.553571428572</v>
      </c>
      <c r="AC3140">
        <f t="shared" si="926"/>
        <v>2.3416666666666686</v>
      </c>
      <c r="AD3140" s="31">
        <f t="shared" si="915"/>
        <v>5.0892550927554385</v>
      </c>
      <c r="AE3140" s="31">
        <f t="shared" si="927"/>
        <v>10.362321163499745</v>
      </c>
      <c r="AF3140" s="15">
        <f t="shared" si="916"/>
        <v>1.2611111111111128</v>
      </c>
      <c r="AG3140" s="31">
        <f t="shared" si="928"/>
        <v>5.0230925496778172</v>
      </c>
      <c r="AH3140" s="31">
        <f t="shared" si="929"/>
        <v>30.803639874530134</v>
      </c>
      <c r="AI3140">
        <f t="shared" si="930"/>
        <v>122.89320809071471</v>
      </c>
    </row>
    <row r="3141" spans="1:35" x14ac:dyDescent="0.2">
      <c r="A3141">
        <v>32</v>
      </c>
      <c r="C3141" s="27" t="s">
        <v>3202</v>
      </c>
      <c r="D3141" s="26">
        <v>29.442583333333332</v>
      </c>
      <c r="E3141">
        <v>0</v>
      </c>
      <c r="F3141" s="26">
        <v>3.75</v>
      </c>
      <c r="G3141" s="26">
        <v>33.827500000000001</v>
      </c>
      <c r="H3141" s="26">
        <v>15.368333333333332</v>
      </c>
      <c r="I3141" s="26">
        <v>93.516666666666666</v>
      </c>
      <c r="J3141" s="26">
        <v>32.155000000000001</v>
      </c>
      <c r="K3141">
        <v>305.33333333333331</v>
      </c>
      <c r="L3141">
        <v>1.2250000000000001</v>
      </c>
      <c r="M3141">
        <v>4.5416666666666661</v>
      </c>
      <c r="N3141">
        <v>34.270000000000003</v>
      </c>
      <c r="O3141" s="1">
        <f t="shared" si="913"/>
        <v>96.662539120454497</v>
      </c>
      <c r="Q3141" s="1">
        <f t="shared" si="917"/>
        <v>-6196.2762687220284</v>
      </c>
      <c r="R3141" s="2">
        <f t="shared" si="918"/>
        <v>-6.5556129097427247</v>
      </c>
      <c r="S3141" s="2"/>
      <c r="T3141" s="1">
        <f t="shared" si="919"/>
        <v>5207.5326397558774</v>
      </c>
      <c r="U3141" s="1">
        <f t="shared" si="920"/>
        <v>0</v>
      </c>
      <c r="V3141" s="1">
        <f t="shared" si="921"/>
        <v>1323.0899988291033</v>
      </c>
      <c r="W3141" s="1">
        <f t="shared" si="922"/>
        <v>-366.11352203948178</v>
      </c>
      <c r="X3141" s="2">
        <f t="shared" si="931"/>
        <v>45.912079820509831</v>
      </c>
      <c r="Y3141">
        <f t="shared" si="914"/>
        <v>1</v>
      </c>
      <c r="Z3141" s="26">
        <f t="shared" si="923"/>
        <v>0</v>
      </c>
      <c r="AA3141">
        <f t="shared" si="924"/>
        <v>146.03706943827342</v>
      </c>
      <c r="AB3141" s="28">
        <f t="shared" si="925"/>
        <v>40549.595238095237</v>
      </c>
      <c r="AC3141">
        <f t="shared" si="926"/>
        <v>1.0152777777777782</v>
      </c>
      <c r="AD3141" s="31">
        <f t="shared" si="915"/>
        <v>4.6146448216846974</v>
      </c>
      <c r="AE3141" s="31">
        <f t="shared" si="927"/>
        <v>9.4414157732353523</v>
      </c>
      <c r="AF3141" s="15">
        <f t="shared" si="916"/>
        <v>1.2611111111111128</v>
      </c>
      <c r="AG3141" s="31">
        <f t="shared" si="928"/>
        <v>5.0230925496778172</v>
      </c>
      <c r="AH3141" s="31">
        <f t="shared" si="929"/>
        <v>30.803639874530134</v>
      </c>
      <c r="AI3141">
        <f t="shared" si="930"/>
        <v>128.4296912969842</v>
      </c>
    </row>
    <row r="3142" spans="1:35" x14ac:dyDescent="0.2">
      <c r="A3142">
        <v>32</v>
      </c>
      <c r="C3142" s="27" t="s">
        <v>3203</v>
      </c>
      <c r="D3142" s="26">
        <v>29.480166666666666</v>
      </c>
      <c r="E3142">
        <v>0</v>
      </c>
      <c r="F3142" s="26">
        <v>1</v>
      </c>
      <c r="G3142" s="26">
        <v>32.649166666666666</v>
      </c>
      <c r="H3142" s="26">
        <v>14.925000000000001</v>
      </c>
      <c r="I3142" s="26">
        <v>93.241666666666674</v>
      </c>
      <c r="J3142" s="26">
        <v>30.907499999999999</v>
      </c>
      <c r="K3142">
        <v>279.41666666666669</v>
      </c>
      <c r="L3142">
        <v>2.9</v>
      </c>
      <c r="M3142">
        <v>8.8666666666666671</v>
      </c>
      <c r="N3142">
        <v>34.234999999999999</v>
      </c>
      <c r="O3142" s="1">
        <f t="shared" si="913"/>
        <v>25.776677098787872</v>
      </c>
      <c r="Q3142" s="1">
        <f t="shared" si="917"/>
        <v>-3993.8708411368689</v>
      </c>
      <c r="R3142" s="2">
        <f t="shared" si="918"/>
        <v>-2.8721510751448975</v>
      </c>
      <c r="S3142" s="2"/>
      <c r="T3142" s="1">
        <f t="shared" si="919"/>
        <v>4165.4242195976421</v>
      </c>
      <c r="U3142" s="1">
        <f t="shared" si="920"/>
        <v>0</v>
      </c>
      <c r="V3142" s="1">
        <f t="shared" si="921"/>
        <v>1035.4548971951642</v>
      </c>
      <c r="W3142" s="1">
        <f t="shared" si="922"/>
        <v>-1312.0791571396041</v>
      </c>
      <c r="X3142" s="2">
        <f t="shared" si="931"/>
        <v>39.356466910767104</v>
      </c>
      <c r="Y3142">
        <f t="shared" si="914"/>
        <v>1</v>
      </c>
      <c r="Z3142" s="26">
        <f t="shared" si="923"/>
        <v>360</v>
      </c>
      <c r="AA3142">
        <f t="shared" si="924"/>
        <v>44.98787656450979</v>
      </c>
      <c r="AB3142" s="28">
        <f t="shared" si="925"/>
        <v>40549.636904761908</v>
      </c>
      <c r="AC3142">
        <f t="shared" si="926"/>
        <v>0.36064814814814777</v>
      </c>
      <c r="AD3142" s="31">
        <f t="shared" si="915"/>
        <v>4.3875017141816315</v>
      </c>
      <c r="AE3142" s="31">
        <f t="shared" si="927"/>
        <v>8.9981733461634175</v>
      </c>
      <c r="AF3142" s="15">
        <f t="shared" si="916"/>
        <v>1.2416666666666663</v>
      </c>
      <c r="AG3142" s="31">
        <f t="shared" si="928"/>
        <v>5.0160400654495723</v>
      </c>
      <c r="AH3142" s="31">
        <f t="shared" si="929"/>
        <v>30.762570981302179</v>
      </c>
      <c r="AI3142">
        <f t="shared" si="930"/>
        <v>130.84755858245424</v>
      </c>
    </row>
    <row r="3143" spans="1:35" x14ac:dyDescent="0.2">
      <c r="A3143">
        <v>32</v>
      </c>
      <c r="C3143" s="27" t="s">
        <v>3204</v>
      </c>
      <c r="D3143" s="26">
        <v>29.538083333333333</v>
      </c>
      <c r="E3143">
        <v>0</v>
      </c>
      <c r="F3143" s="26">
        <v>1</v>
      </c>
      <c r="G3143" s="26">
        <v>31.614166666666666</v>
      </c>
      <c r="H3143" s="26">
        <v>9.2100000000000009</v>
      </c>
      <c r="I3143" s="26">
        <v>92.183333333333337</v>
      </c>
      <c r="J3143" s="26">
        <v>29.605</v>
      </c>
      <c r="K3143">
        <v>275.75</v>
      </c>
      <c r="L3143">
        <v>5.1749999999999998</v>
      </c>
      <c r="M3143">
        <v>12.783333333333333</v>
      </c>
      <c r="N3143">
        <v>34.207500000000003</v>
      </c>
      <c r="O3143" s="1">
        <f t="shared" si="913"/>
        <v>25.776677098787872</v>
      </c>
      <c r="Q3143" s="1">
        <f t="shared" si="917"/>
        <v>-3737.8329231480247</v>
      </c>
      <c r="R3143" s="2">
        <f t="shared" si="918"/>
        <v>-2.6012649158198067</v>
      </c>
      <c r="S3143" s="2"/>
      <c r="T3143" s="1">
        <f t="shared" si="919"/>
        <v>4650.1135674578754</v>
      </c>
      <c r="U3143" s="1">
        <f t="shared" si="920"/>
        <v>0</v>
      </c>
      <c r="V3143" s="1">
        <f t="shared" si="921"/>
        <v>1125.7977867919574</v>
      </c>
      <c r="W3143" s="1">
        <f t="shared" si="922"/>
        <v>-2145.6596621221515</v>
      </c>
      <c r="X3143" s="2">
        <f t="shared" si="931"/>
        <v>36.484315835622205</v>
      </c>
      <c r="Y3143">
        <f t="shared" si="914"/>
        <v>1</v>
      </c>
      <c r="Z3143" s="26">
        <f t="shared" si="923"/>
        <v>360</v>
      </c>
      <c r="AA3143">
        <f t="shared" si="924"/>
        <v>23.718352927878328</v>
      </c>
      <c r="AB3143" s="28">
        <f t="shared" si="925"/>
        <v>40549.678571428572</v>
      </c>
      <c r="AC3143">
        <f t="shared" si="926"/>
        <v>-0.21435185185185229</v>
      </c>
      <c r="AD3143" s="31">
        <f t="shared" si="915"/>
        <v>4.1594210598710886</v>
      </c>
      <c r="AE3143" s="31">
        <f t="shared" si="927"/>
        <v>8.5483819521227726</v>
      </c>
      <c r="AF3143" s="15">
        <f t="shared" si="916"/>
        <v>1.2263888888888905</v>
      </c>
      <c r="AG3143" s="31">
        <f t="shared" si="928"/>
        <v>5.0105049555122347</v>
      </c>
      <c r="AH3143" s="31">
        <f t="shared" si="929"/>
        <v>30.730336063754841</v>
      </c>
      <c r="AI3143">
        <f t="shared" si="930"/>
        <v>133.35790811913196</v>
      </c>
    </row>
    <row r="3144" spans="1:35" x14ac:dyDescent="0.2">
      <c r="A3144">
        <v>32</v>
      </c>
      <c r="C3144" s="27" t="s">
        <v>3205</v>
      </c>
      <c r="D3144" s="26">
        <v>29.587</v>
      </c>
      <c r="E3144">
        <v>0</v>
      </c>
      <c r="F3144" s="26">
        <v>1</v>
      </c>
      <c r="G3144" s="26">
        <v>30.415833333333332</v>
      </c>
      <c r="H3144" s="26">
        <v>3.8508333333333331</v>
      </c>
      <c r="I3144" s="26">
        <v>91.433333333333337</v>
      </c>
      <c r="J3144" s="26">
        <v>28.214166666666667</v>
      </c>
      <c r="K3144">
        <v>280.58333333333331</v>
      </c>
      <c r="L3144">
        <v>5.9083333333333332</v>
      </c>
      <c r="M3144">
        <v>15.616666666666667</v>
      </c>
      <c r="N3144">
        <v>34.164999999999999</v>
      </c>
      <c r="O3144" s="1">
        <f t="shared" si="913"/>
        <v>25.776677098787872</v>
      </c>
      <c r="Q3144" s="1">
        <f t="shared" si="917"/>
        <v>-3337.7831352152243</v>
      </c>
      <c r="R3144" s="2">
        <f t="shared" si="918"/>
        <v>1.88198590229339</v>
      </c>
      <c r="S3144" s="2"/>
      <c r="T3144" s="1">
        <f t="shared" si="919"/>
        <v>5120.3199120136942</v>
      </c>
      <c r="U3144" s="1">
        <f t="shared" si="920"/>
        <v>0</v>
      </c>
      <c r="V3144" s="1">
        <f t="shared" si="921"/>
        <v>1209.4188613394099</v>
      </c>
      <c r="W3144" s="1">
        <f t="shared" si="922"/>
        <v>-3101.9674871103944</v>
      </c>
      <c r="X3144" s="2">
        <f t="shared" si="931"/>
        <v>33.8830509198024</v>
      </c>
      <c r="Y3144">
        <f t="shared" si="914"/>
        <v>1</v>
      </c>
      <c r="Z3144" s="26">
        <f t="shared" si="923"/>
        <v>1440</v>
      </c>
      <c r="AA3144">
        <f t="shared" si="924"/>
        <v>12.021597791920394</v>
      </c>
      <c r="AB3144" s="28">
        <f t="shared" si="925"/>
        <v>40549.720238095237</v>
      </c>
      <c r="AC3144">
        <f t="shared" si="926"/>
        <v>-0.88009259259259343</v>
      </c>
      <c r="AD3144" s="31">
        <f t="shared" si="915"/>
        <v>3.928883407505344</v>
      </c>
      <c r="AE3144" s="31">
        <f t="shared" si="927"/>
        <v>8.0943278752755354</v>
      </c>
      <c r="AF3144" s="15">
        <f t="shared" si="916"/>
        <v>1.2027777777777773</v>
      </c>
      <c r="AG3144" s="31">
        <f t="shared" si="928"/>
        <v>5.0019612898799046</v>
      </c>
      <c r="AH3144" s="31">
        <f t="shared" si="929"/>
        <v>30.680576390129669</v>
      </c>
      <c r="AI3144">
        <f t="shared" si="930"/>
        <v>135.78852607130304</v>
      </c>
    </row>
    <row r="3145" spans="1:35" x14ac:dyDescent="0.2">
      <c r="A3145">
        <v>32</v>
      </c>
      <c r="C3145" s="27" t="s">
        <v>3206</v>
      </c>
      <c r="D3145" s="26">
        <v>29.625583333333331</v>
      </c>
      <c r="E3145">
        <v>0</v>
      </c>
      <c r="F3145" s="26">
        <v>1</v>
      </c>
      <c r="G3145" s="26">
        <v>29.453333333333333</v>
      </c>
      <c r="H3145" s="26">
        <v>1.5108333333333333</v>
      </c>
      <c r="I3145" s="26">
        <v>90.608333333333334</v>
      </c>
      <c r="J3145" s="26">
        <v>27.037500000000001</v>
      </c>
      <c r="K3145">
        <v>299.5</v>
      </c>
      <c r="L3145">
        <v>4.583333333333333</v>
      </c>
      <c r="M3145">
        <v>11.908333333333333</v>
      </c>
      <c r="N3145">
        <v>34.099166666666662</v>
      </c>
      <c r="O3145" s="1">
        <f t="shared" si="913"/>
        <v>25.776677098787872</v>
      </c>
      <c r="Q3145" s="1">
        <f t="shared" si="917"/>
        <v>-3485.9295944310975</v>
      </c>
      <c r="R3145" s="2">
        <f t="shared" si="918"/>
        <v>1.7252480813103759</v>
      </c>
      <c r="S3145" s="2"/>
      <c r="T3145" s="1">
        <f t="shared" si="919"/>
        <v>5840.144161472178</v>
      </c>
      <c r="U3145" s="1">
        <f t="shared" si="920"/>
        <v>0</v>
      </c>
      <c r="V3145" s="1">
        <f t="shared" si="921"/>
        <v>1377.8705625744535</v>
      </c>
      <c r="W3145" s="1">
        <f t="shared" si="922"/>
        <v>-3843.8472417515954</v>
      </c>
      <c r="X3145" s="2">
        <f t="shared" si="931"/>
        <v>35.765036822095787</v>
      </c>
      <c r="Y3145">
        <f t="shared" si="914"/>
        <v>1</v>
      </c>
      <c r="Z3145" s="26">
        <f t="shared" si="923"/>
        <v>1440</v>
      </c>
      <c r="AA3145">
        <f t="shared" si="924"/>
        <v>39.837600930056134</v>
      </c>
      <c r="AB3145" s="28">
        <f t="shared" si="925"/>
        <v>40549.761904761908</v>
      </c>
      <c r="AC3145">
        <f t="shared" si="926"/>
        <v>-1.414814814814815</v>
      </c>
      <c r="AD3145" s="31">
        <f t="shared" si="915"/>
        <v>3.7428625298785443</v>
      </c>
      <c r="AE3145" s="31">
        <f t="shared" si="927"/>
        <v>7.7262595847082425</v>
      </c>
      <c r="AF3145" s="15">
        <f t="shared" si="916"/>
        <v>1.166203703703701</v>
      </c>
      <c r="AG3145" s="31">
        <f t="shared" si="928"/>
        <v>4.9887523491496184</v>
      </c>
      <c r="AH3145" s="31">
        <f t="shared" si="929"/>
        <v>30.603636370278778</v>
      </c>
      <c r="AI3145">
        <f t="shared" si="930"/>
        <v>137.53878923485007</v>
      </c>
    </row>
    <row r="3146" spans="1:35" x14ac:dyDescent="0.2">
      <c r="A3146">
        <v>32</v>
      </c>
      <c r="C3146" s="27" t="s">
        <v>3207</v>
      </c>
      <c r="D3146" s="26">
        <v>29.651499999999999</v>
      </c>
      <c r="E3146">
        <v>0</v>
      </c>
      <c r="F3146" s="26">
        <v>1</v>
      </c>
      <c r="G3146" s="26">
        <v>28.661666666666665</v>
      </c>
      <c r="H3146" s="26">
        <v>-0.46666666666666667</v>
      </c>
      <c r="I3146" s="26">
        <v>89.908333333333331</v>
      </c>
      <c r="J3146" s="26">
        <v>26.065833333333334</v>
      </c>
      <c r="K3146">
        <v>284.91666666666669</v>
      </c>
      <c r="L3146">
        <v>2.3833333333333333</v>
      </c>
      <c r="M3146">
        <v>8.3333333333333339</v>
      </c>
      <c r="N3146">
        <v>34.046666666666667</v>
      </c>
      <c r="O3146" s="1">
        <f t="shared" si="913"/>
        <v>25.776677098787872</v>
      </c>
      <c r="Q3146" s="1">
        <f t="shared" si="917"/>
        <v>-3655.2356190802425</v>
      </c>
      <c r="R3146" s="2">
        <f t="shared" si="918"/>
        <v>-2.5138775997328859</v>
      </c>
      <c r="S3146" s="2"/>
      <c r="T3146" s="1">
        <f t="shared" si="919"/>
        <v>6471.4413567364409</v>
      </c>
      <c r="U3146" s="1">
        <f t="shared" si="920"/>
        <v>0</v>
      </c>
      <c r="V3146" s="1">
        <f t="shared" si="921"/>
        <v>1526.0518532605213</v>
      </c>
      <c r="W3146" s="1">
        <f t="shared" si="922"/>
        <v>-4455.4154038024826</v>
      </c>
      <c r="X3146" s="2">
        <f t="shared" si="931"/>
        <v>37.490284903406163</v>
      </c>
      <c r="Y3146">
        <f t="shared" si="914"/>
        <v>1</v>
      </c>
      <c r="Z3146" s="26">
        <f t="shared" si="923"/>
        <v>360</v>
      </c>
      <c r="AA3146">
        <f t="shared" si="924"/>
        <v>77.94449997008924</v>
      </c>
      <c r="AB3146" s="28">
        <f t="shared" si="925"/>
        <v>40549.803571428572</v>
      </c>
      <c r="AC3146">
        <f t="shared" si="926"/>
        <v>-1.8546296296296303</v>
      </c>
      <c r="AD3146" s="31">
        <f t="shared" si="915"/>
        <v>3.5949069511417355</v>
      </c>
      <c r="AE3146" s="31">
        <f t="shared" si="927"/>
        <v>7.4328704963445578</v>
      </c>
      <c r="AF3146" s="15">
        <f t="shared" si="916"/>
        <v>1.1370370370370371</v>
      </c>
      <c r="AG3146" s="31">
        <f t="shared" si="928"/>
        <v>4.9782406958230228</v>
      </c>
      <c r="AH3146" s="31">
        <f t="shared" si="929"/>
        <v>30.542399768558681</v>
      </c>
      <c r="AI3146">
        <f t="shared" si="930"/>
        <v>138.93448998455131</v>
      </c>
    </row>
    <row r="3147" spans="1:35" x14ac:dyDescent="0.2">
      <c r="A3147">
        <v>32</v>
      </c>
      <c r="C3147" s="27" t="s">
        <v>3208</v>
      </c>
      <c r="D3147" s="26">
        <v>29.685916666666667</v>
      </c>
      <c r="E3147">
        <v>0</v>
      </c>
      <c r="F3147" s="26">
        <v>1</v>
      </c>
      <c r="G3147" s="26">
        <v>28.427499999999998</v>
      </c>
      <c r="H3147" s="26">
        <v>-2.145</v>
      </c>
      <c r="I3147" s="26">
        <v>88.924999999999997</v>
      </c>
      <c r="J3147" s="26">
        <v>25.569166666666668</v>
      </c>
      <c r="K3147">
        <v>293</v>
      </c>
      <c r="L3147">
        <v>2</v>
      </c>
      <c r="M3147">
        <v>7.1749999999999998</v>
      </c>
      <c r="N3147">
        <v>34.000833333333333</v>
      </c>
      <c r="O3147" s="1">
        <f t="shared" ref="O3147:O3210" si="932">F3147*$D$17*$D$12*$D$18*$D$22/1000</f>
        <v>25.776677098787872</v>
      </c>
      <c r="Q3147" s="1">
        <f t="shared" si="917"/>
        <v>-3304.3036433358629</v>
      </c>
      <c r="R3147" s="2">
        <f t="shared" si="918"/>
        <v>1.9174069486860219</v>
      </c>
      <c r="S3147" s="2"/>
      <c r="T3147" s="1">
        <f t="shared" si="919"/>
        <v>6328.9858776398169</v>
      </c>
      <c r="U3147" s="1">
        <f t="shared" si="920"/>
        <v>0</v>
      </c>
      <c r="V3147" s="1">
        <f t="shared" si="921"/>
        <v>1472.8259445832712</v>
      </c>
      <c r="W3147" s="1">
        <f t="shared" si="922"/>
        <v>-4611.23773145017</v>
      </c>
      <c r="X3147" s="2">
        <f t="shared" si="931"/>
        <v>34.976407303673277</v>
      </c>
      <c r="Y3147">
        <f t="shared" si="914"/>
        <v>1</v>
      </c>
      <c r="Z3147" s="26">
        <f t="shared" si="923"/>
        <v>1440</v>
      </c>
      <c r="AA3147">
        <f t="shared" si="924"/>
        <v>42.888186872105209</v>
      </c>
      <c r="AB3147" s="28">
        <f t="shared" si="925"/>
        <v>40549.845238095237</v>
      </c>
      <c r="AC3147">
        <f t="shared" si="926"/>
        <v>-1.9847222222222229</v>
      </c>
      <c r="AD3147" s="31">
        <f t="shared" si="915"/>
        <v>3.5214086438862329</v>
      </c>
      <c r="AE3147" s="31">
        <f t="shared" si="927"/>
        <v>7.2843976025527413</v>
      </c>
      <c r="AF3147" s="15">
        <f t="shared" si="916"/>
        <v>1.1115740740740736</v>
      </c>
      <c r="AG3147" s="31">
        <f t="shared" si="928"/>
        <v>4.9690798319750096</v>
      </c>
      <c r="AH3147" s="31">
        <f t="shared" si="929"/>
        <v>30.489026621470487</v>
      </c>
      <c r="AI3147">
        <f t="shared" si="930"/>
        <v>139.50622966173347</v>
      </c>
    </row>
    <row r="3148" spans="1:35" x14ac:dyDescent="0.2">
      <c r="A3148">
        <v>32</v>
      </c>
      <c r="C3148" s="27" t="s">
        <v>3209</v>
      </c>
      <c r="D3148" s="26">
        <v>29.704000000000001</v>
      </c>
      <c r="E3148">
        <v>0</v>
      </c>
      <c r="F3148" s="26">
        <v>1</v>
      </c>
      <c r="G3148" s="26">
        <v>27.912500000000001</v>
      </c>
      <c r="H3148" s="26">
        <v>-3.6208333333333331</v>
      </c>
      <c r="I3148" s="26">
        <v>88.65</v>
      </c>
      <c r="J3148" s="26">
        <v>24.988333333333333</v>
      </c>
      <c r="K3148">
        <v>296.66666666666669</v>
      </c>
      <c r="L3148">
        <v>2.0833333333333335</v>
      </c>
      <c r="M3148">
        <v>7.7166666666666668</v>
      </c>
      <c r="N3148">
        <v>33.959166666666661</v>
      </c>
      <c r="O3148" s="1">
        <f t="shared" si="932"/>
        <v>25.776677098787872</v>
      </c>
      <c r="Q3148" s="1">
        <f t="shared" si="917"/>
        <v>-3629.2591160988968</v>
      </c>
      <c r="R3148" s="2">
        <f t="shared" si="918"/>
        <v>-2.4863946582194334</v>
      </c>
      <c r="S3148" s="2"/>
      <c r="T3148" s="1">
        <f t="shared" si="919"/>
        <v>6907.5137779603929</v>
      </c>
      <c r="U3148" s="1">
        <f t="shared" si="920"/>
        <v>0</v>
      </c>
      <c r="V3148" s="1">
        <f t="shared" si="921"/>
        <v>1610.1594157243132</v>
      </c>
      <c r="W3148" s="1">
        <f t="shared" si="922"/>
        <v>-5002.861988547008</v>
      </c>
      <c r="X3148" s="2">
        <f t="shared" si="931"/>
        <v>36.893814252359299</v>
      </c>
      <c r="Y3148">
        <f t="shared" ref="Y3148:Y3211" si="933">IF(X3148&gt;32,1,0)</f>
        <v>1</v>
      </c>
      <c r="Z3148" s="26">
        <f t="shared" si="923"/>
        <v>360</v>
      </c>
      <c r="AA3148">
        <f t="shared" si="924"/>
        <v>80.664005699632241</v>
      </c>
      <c r="AB3148" s="28">
        <f t="shared" si="925"/>
        <v>40549.886904761908</v>
      </c>
      <c r="AC3148">
        <f t="shared" si="926"/>
        <v>-2.2708333333333326</v>
      </c>
      <c r="AD3148" s="31">
        <f t="shared" si="915"/>
        <v>3.436594618341724</v>
      </c>
      <c r="AE3148" s="31">
        <f t="shared" si="927"/>
        <v>7.1164597260274958</v>
      </c>
      <c r="AF3148" s="15">
        <f t="shared" si="916"/>
        <v>1.0884259259259228</v>
      </c>
      <c r="AG3148" s="31">
        <f t="shared" si="928"/>
        <v>4.9607646794834253</v>
      </c>
      <c r="AH3148" s="31">
        <f t="shared" si="929"/>
        <v>30.44057616980454</v>
      </c>
      <c r="AI3148">
        <f t="shared" si="930"/>
        <v>140.22458805998758</v>
      </c>
    </row>
    <row r="3149" spans="1:35" x14ac:dyDescent="0.2">
      <c r="A3149">
        <v>32</v>
      </c>
      <c r="C3149" s="27" t="s">
        <v>3210</v>
      </c>
      <c r="D3149" s="26">
        <v>29.733750000000001</v>
      </c>
      <c r="E3149">
        <v>0</v>
      </c>
      <c r="F3149" s="26">
        <v>1</v>
      </c>
      <c r="G3149" s="26">
        <v>27.744166666666665</v>
      </c>
      <c r="H3149" s="26">
        <v>-4.7299999999999995</v>
      </c>
      <c r="I3149" s="26">
        <v>87.958333333333329</v>
      </c>
      <c r="J3149" s="26">
        <v>24.633333333333333</v>
      </c>
      <c r="K3149">
        <v>290.58333333333331</v>
      </c>
      <c r="L3149">
        <v>4.1583333333333332</v>
      </c>
      <c r="M3149">
        <v>11.733333333333333</v>
      </c>
      <c r="N3149">
        <v>33.905000000000001</v>
      </c>
      <c r="O3149" s="1">
        <f t="shared" si="932"/>
        <v>25.776677098787872</v>
      </c>
      <c r="Q3149" s="1">
        <f t="shared" si="917"/>
        <v>-3227.7702066725424</v>
      </c>
      <c r="R3149" s="2">
        <f t="shared" si="918"/>
        <v>1.9983787394290644</v>
      </c>
      <c r="S3149" s="2"/>
      <c r="T3149" s="1">
        <f t="shared" si="919"/>
        <v>6672.7043474470956</v>
      </c>
      <c r="U3149" s="1">
        <f t="shared" si="920"/>
        <v>0</v>
      </c>
      <c r="V3149" s="1">
        <f t="shared" si="921"/>
        <v>1537.7026543598079</v>
      </c>
      <c r="W3149" s="1">
        <f t="shared" si="922"/>
        <v>-5097.3206561918541</v>
      </c>
      <c r="X3149" s="2">
        <f t="shared" si="931"/>
        <v>34.407419594139867</v>
      </c>
      <c r="Y3149">
        <f t="shared" si="933"/>
        <v>1</v>
      </c>
      <c r="Z3149" s="26">
        <f t="shared" si="923"/>
        <v>1440</v>
      </c>
      <c r="AA3149">
        <f t="shared" si="924"/>
        <v>44.398939575480199</v>
      </c>
      <c r="AB3149" s="28">
        <f t="shared" si="925"/>
        <v>40549.928571428572</v>
      </c>
      <c r="AC3149">
        <f t="shared" si="926"/>
        <v>-2.3643518518518527</v>
      </c>
      <c r="AD3149" s="31">
        <f t="shared" si="915"/>
        <v>3.3861049718124216</v>
      </c>
      <c r="AE3149" s="31">
        <f t="shared" si="927"/>
        <v>7.0143279913292123</v>
      </c>
      <c r="AF3149" s="15">
        <f t="shared" si="916"/>
        <v>1.058333333333334</v>
      </c>
      <c r="AG3149" s="31">
        <f t="shared" si="928"/>
        <v>4.9499733299408648</v>
      </c>
      <c r="AH3149" s="31">
        <f t="shared" si="929"/>
        <v>30.377690958109206</v>
      </c>
      <c r="AI3149">
        <f t="shared" si="930"/>
        <v>140.46053815628133</v>
      </c>
    </row>
    <row r="3150" spans="1:35" x14ac:dyDescent="0.2">
      <c r="A3150">
        <v>32</v>
      </c>
      <c r="C3150" s="27" t="s">
        <v>3211</v>
      </c>
      <c r="D3150" s="26">
        <v>29.767083333333332</v>
      </c>
      <c r="E3150">
        <v>0</v>
      </c>
      <c r="F3150" s="26">
        <v>1</v>
      </c>
      <c r="G3150" s="26">
        <v>27.607499999999998</v>
      </c>
      <c r="H3150" s="26">
        <v>-6.2725</v>
      </c>
      <c r="I3150" s="26">
        <v>87.358333333333334</v>
      </c>
      <c r="J3150" s="26">
        <v>24.335833333333333</v>
      </c>
      <c r="K3150">
        <v>298.08333333333331</v>
      </c>
      <c r="L3150">
        <v>2.6</v>
      </c>
      <c r="M3150">
        <v>8.6583333333333332</v>
      </c>
      <c r="N3150">
        <v>33.855000000000004</v>
      </c>
      <c r="O3150" s="1">
        <f t="shared" si="932"/>
        <v>25.776677098787872</v>
      </c>
      <c r="Q3150" s="1">
        <f t="shared" si="917"/>
        <v>-3902.0039385666937</v>
      </c>
      <c r="R3150" s="2">
        <f t="shared" si="918"/>
        <v>-2.7749565947265267</v>
      </c>
      <c r="S3150" s="2"/>
      <c r="T3150" s="1">
        <f t="shared" si="919"/>
        <v>7276.4037533708606</v>
      </c>
      <c r="U3150" s="1">
        <f t="shared" si="920"/>
        <v>0</v>
      </c>
      <c r="V3150" s="1">
        <f t="shared" si="921"/>
        <v>1679.7787907579479</v>
      </c>
      <c r="W3150" s="1">
        <f t="shared" si="922"/>
        <v>-5169.0265060828278</v>
      </c>
      <c r="X3150" s="2">
        <f t="shared" si="931"/>
        <v>36.405798333568931</v>
      </c>
      <c r="Y3150">
        <f t="shared" si="933"/>
        <v>1</v>
      </c>
      <c r="Z3150" s="26">
        <f t="shared" si="923"/>
        <v>360</v>
      </c>
      <c r="AA3150">
        <f t="shared" si="924"/>
        <v>77.410053566481864</v>
      </c>
      <c r="AB3150" s="28">
        <f t="shared" si="925"/>
        <v>40549.970238095237</v>
      </c>
      <c r="AC3150">
        <f t="shared" si="926"/>
        <v>-2.4402777777777787</v>
      </c>
      <c r="AD3150" s="31">
        <f t="shared" si="915"/>
        <v>3.3440217626725603</v>
      </c>
      <c r="AE3150" s="31">
        <f t="shared" si="927"/>
        <v>6.9290953378387821</v>
      </c>
      <c r="AF3150" s="15">
        <f t="shared" si="916"/>
        <v>1.0305555555555577</v>
      </c>
      <c r="AG3150" s="31">
        <f t="shared" si="928"/>
        <v>4.9400304670878326</v>
      </c>
      <c r="AH3150" s="31">
        <f t="shared" si="929"/>
        <v>30.319743644475732</v>
      </c>
      <c r="AI3150">
        <f t="shared" si="930"/>
        <v>140.62457761950134</v>
      </c>
    </row>
    <row r="3151" spans="1:35" x14ac:dyDescent="0.2">
      <c r="A3151">
        <v>32</v>
      </c>
      <c r="C3151" s="27" t="s">
        <v>3212</v>
      </c>
      <c r="D3151" s="26">
        <v>29.7925</v>
      </c>
      <c r="E3151">
        <v>0</v>
      </c>
      <c r="F3151" s="26">
        <v>1</v>
      </c>
      <c r="G3151" s="26">
        <v>27.475833333333334</v>
      </c>
      <c r="H3151" s="26">
        <v>-7.7608333333333333</v>
      </c>
      <c r="I3151" s="26">
        <v>86.683333333333337</v>
      </c>
      <c r="J3151" s="26">
        <v>24.02</v>
      </c>
      <c r="K3151">
        <v>291.41666666666669</v>
      </c>
      <c r="L3151">
        <v>2.9666666666666668</v>
      </c>
      <c r="M3151">
        <v>9.5</v>
      </c>
      <c r="N3151">
        <v>33.840000000000003</v>
      </c>
      <c r="O3151" s="1">
        <f t="shared" si="932"/>
        <v>25.776677098787872</v>
      </c>
      <c r="Q3151" s="1">
        <f t="shared" si="917"/>
        <v>-3513.8816755605062</v>
      </c>
      <c r="R3151" s="2">
        <f t="shared" si="918"/>
        <v>1.6956749932234043</v>
      </c>
      <c r="S3151" s="2"/>
      <c r="T3151" s="1">
        <f t="shared" si="919"/>
        <v>7057.0419068604069</v>
      </c>
      <c r="U3151" s="1">
        <f t="shared" si="920"/>
        <v>0</v>
      </c>
      <c r="V3151" s="1">
        <f t="shared" si="921"/>
        <v>1607.1141271921858</v>
      </c>
      <c r="W3151" s="1">
        <f t="shared" si="922"/>
        <v>-5265.553611705287</v>
      </c>
      <c r="X3151" s="2">
        <f t="shared" si="931"/>
        <v>33.630841738842406</v>
      </c>
      <c r="Y3151">
        <f t="shared" si="933"/>
        <v>1</v>
      </c>
      <c r="Z3151" s="26">
        <f t="shared" si="923"/>
        <v>1440</v>
      </c>
      <c r="AA3151">
        <f t="shared" si="924"/>
        <v>37.88412847188733</v>
      </c>
      <c r="AB3151" s="28">
        <f t="shared" si="925"/>
        <v>40550.011904761908</v>
      </c>
      <c r="AC3151">
        <f t="shared" si="926"/>
        <v>-2.5134259259259255</v>
      </c>
      <c r="AD3151" s="31">
        <f t="shared" si="915"/>
        <v>3.3001228612863587</v>
      </c>
      <c r="AE3151" s="31">
        <f t="shared" si="927"/>
        <v>6.8399813320875644</v>
      </c>
      <c r="AF3151" s="15">
        <f t="shared" si="916"/>
        <v>1.0222222222222241</v>
      </c>
      <c r="AG3151" s="31">
        <f t="shared" si="928"/>
        <v>4.9370510453524945</v>
      </c>
      <c r="AH3151" s="31">
        <f t="shared" si="929"/>
        <v>30.302378256902667</v>
      </c>
      <c r="AI3151">
        <f t="shared" si="930"/>
        <v>141.05593031198839</v>
      </c>
    </row>
    <row r="3152" spans="1:35" x14ac:dyDescent="0.2">
      <c r="A3152">
        <v>32</v>
      </c>
      <c r="C3152" s="27" t="s">
        <v>3213</v>
      </c>
      <c r="D3152" s="26">
        <v>29.811583333333331</v>
      </c>
      <c r="E3152">
        <v>0</v>
      </c>
      <c r="F3152" s="26">
        <v>1</v>
      </c>
      <c r="G3152" s="26">
        <v>27.035833333333333</v>
      </c>
      <c r="H3152" s="26">
        <v>-9.4733333333333327</v>
      </c>
      <c r="I3152" s="26">
        <v>86.433333333333337</v>
      </c>
      <c r="J3152" s="26">
        <v>23.520833333333332</v>
      </c>
      <c r="K3152">
        <v>298.58333333333331</v>
      </c>
      <c r="L3152">
        <v>3.1333333333333333</v>
      </c>
      <c r="M3152">
        <v>9.9666666666666668</v>
      </c>
      <c r="N3152">
        <v>33.78</v>
      </c>
      <c r="O3152" s="1">
        <f t="shared" si="932"/>
        <v>25.776677098787872</v>
      </c>
      <c r="Q3152" s="1">
        <f t="shared" si="917"/>
        <v>-3913.7683007333244</v>
      </c>
      <c r="R3152" s="2">
        <f t="shared" si="918"/>
        <v>1.2725980017003877</v>
      </c>
      <c r="S3152" s="2"/>
      <c r="T3152" s="1">
        <f t="shared" si="919"/>
        <v>7638.1160893174292</v>
      </c>
      <c r="U3152" s="1">
        <f t="shared" si="920"/>
        <v>0</v>
      </c>
      <c r="V3152" s="1">
        <f t="shared" si="921"/>
        <v>1739.9219539396995</v>
      </c>
      <c r="W3152" s="1">
        <f t="shared" si="922"/>
        <v>-5579.9561843041611</v>
      </c>
      <c r="X3152" s="2">
        <f t="shared" si="931"/>
        <v>35.326516732065812</v>
      </c>
      <c r="Y3152">
        <f t="shared" si="933"/>
        <v>1</v>
      </c>
      <c r="Z3152" s="26">
        <f t="shared" si="923"/>
        <v>1440</v>
      </c>
      <c r="AA3152">
        <f t="shared" si="924"/>
        <v>68.735431218018334</v>
      </c>
      <c r="AB3152" s="28">
        <f t="shared" si="925"/>
        <v>40550.053571428572</v>
      </c>
      <c r="AC3152">
        <f t="shared" si="926"/>
        <v>-2.7578703703703709</v>
      </c>
      <c r="AD3152" s="31">
        <f t="shared" si="915"/>
        <v>3.2310524862040855</v>
      </c>
      <c r="AE3152" s="31">
        <f t="shared" si="927"/>
        <v>6.702877177184055</v>
      </c>
      <c r="AF3152" s="15">
        <f t="shared" si="916"/>
        <v>0.98888888888888948</v>
      </c>
      <c r="AG3152" s="31">
        <f t="shared" si="928"/>
        <v>4.9251492019548522</v>
      </c>
      <c r="AH3152" s="31">
        <f t="shared" si="929"/>
        <v>30.233003404586857</v>
      </c>
      <c r="AI3152">
        <f t="shared" si="930"/>
        <v>141.46311887914564</v>
      </c>
    </row>
    <row r="3153" spans="1:35" x14ac:dyDescent="0.2">
      <c r="A3153">
        <v>32</v>
      </c>
      <c r="C3153" s="27" t="s">
        <v>3214</v>
      </c>
      <c r="D3153" s="26">
        <v>29.826999999999998</v>
      </c>
      <c r="E3153">
        <v>0</v>
      </c>
      <c r="F3153" s="26">
        <v>1</v>
      </c>
      <c r="G3153" s="26">
        <v>27.173333333333332</v>
      </c>
      <c r="H3153" s="26">
        <v>-10.623333333333333</v>
      </c>
      <c r="I3153" s="26">
        <v>85.674999999999997</v>
      </c>
      <c r="J3153" s="26">
        <v>23.440833333333334</v>
      </c>
      <c r="K3153">
        <v>304.5</v>
      </c>
      <c r="L3153">
        <v>2.75</v>
      </c>
      <c r="M3153">
        <v>7.833333333333333</v>
      </c>
      <c r="N3153">
        <v>33.7425</v>
      </c>
      <c r="O3153" s="1">
        <f t="shared" si="932"/>
        <v>25.776677098787872</v>
      </c>
      <c r="Q3153" s="1">
        <f t="shared" si="917"/>
        <v>-4566.7321630946344</v>
      </c>
      <c r="R3153" s="2">
        <f t="shared" si="918"/>
        <v>-3.478233973138916</v>
      </c>
      <c r="S3153" s="2"/>
      <c r="T3153" s="1">
        <f t="shared" si="919"/>
        <v>8051.1550782364457</v>
      </c>
      <c r="U3153" s="1">
        <f t="shared" si="920"/>
        <v>0</v>
      </c>
      <c r="V3153" s="1">
        <f t="shared" si="921"/>
        <v>1835.1803134850854</v>
      </c>
      <c r="W3153" s="1">
        <f t="shared" si="922"/>
        <v>-5435.1655258704686</v>
      </c>
      <c r="X3153" s="2">
        <f t="shared" si="931"/>
        <v>36.5991147337662</v>
      </c>
      <c r="Y3153">
        <f t="shared" si="933"/>
        <v>1</v>
      </c>
      <c r="Z3153" s="26">
        <f t="shared" si="923"/>
        <v>360</v>
      </c>
      <c r="AA3153">
        <f t="shared" si="924"/>
        <v>88.845355008746196</v>
      </c>
      <c r="AB3153" s="28">
        <f t="shared" si="925"/>
        <v>40550.095238095237</v>
      </c>
      <c r="AC3153">
        <f t="shared" si="926"/>
        <v>-2.681481481481482</v>
      </c>
      <c r="AD3153" s="31">
        <f t="shared" si="915"/>
        <v>3.2210490967932603</v>
      </c>
      <c r="AE3153" s="31">
        <f t="shared" si="927"/>
        <v>6.6802377197756977</v>
      </c>
      <c r="AF3153" s="15">
        <f t="shared" si="916"/>
        <v>0.96805555555555534</v>
      </c>
      <c r="AG3153" s="31">
        <f t="shared" si="928"/>
        <v>4.9177234080347532</v>
      </c>
      <c r="AH3153" s="31">
        <f t="shared" si="929"/>
        <v>30.189714489962022</v>
      </c>
      <c r="AI3153">
        <f t="shared" si="930"/>
        <v>141.33897434236019</v>
      </c>
    </row>
    <row r="3154" spans="1:35" x14ac:dyDescent="0.2">
      <c r="A3154">
        <v>32</v>
      </c>
      <c r="C3154" s="27" t="s">
        <v>3215</v>
      </c>
      <c r="D3154" s="26">
        <v>29.856000000000002</v>
      </c>
      <c r="E3154">
        <v>0</v>
      </c>
      <c r="F3154" s="26">
        <v>1</v>
      </c>
      <c r="G3154" s="26">
        <v>26.838333333333335</v>
      </c>
      <c r="H3154" s="26">
        <v>-11.520833333333334</v>
      </c>
      <c r="I3154" s="26">
        <v>85.633333333333326</v>
      </c>
      <c r="J3154" s="26">
        <v>23.1</v>
      </c>
      <c r="K3154">
        <v>305.58333333333331</v>
      </c>
      <c r="L3154">
        <v>2.6166666666666667</v>
      </c>
      <c r="M3154">
        <v>7.5583333333333336</v>
      </c>
      <c r="N3154">
        <v>33.69</v>
      </c>
      <c r="O3154" s="1">
        <f t="shared" si="932"/>
        <v>25.776677098787872</v>
      </c>
      <c r="Q3154" s="1">
        <f t="shared" si="917"/>
        <v>-3768.4765192460736</v>
      </c>
      <c r="R3154" s="2">
        <f t="shared" si="918"/>
        <v>1.4263155954760744</v>
      </c>
      <c r="S3154" s="2"/>
      <c r="T3154" s="1">
        <f t="shared" si="919"/>
        <v>7611.1548181082362</v>
      </c>
      <c r="U3154" s="1">
        <f t="shared" si="920"/>
        <v>0</v>
      </c>
      <c r="V3154" s="1">
        <f t="shared" si="921"/>
        <v>1710.4749722606693</v>
      </c>
      <c r="W3154" s="1">
        <f t="shared" si="922"/>
        <v>-5668.899017341997</v>
      </c>
      <c r="X3154" s="2">
        <f t="shared" si="931"/>
        <v>33.120880760627287</v>
      </c>
      <c r="Y3154">
        <f t="shared" si="933"/>
        <v>1</v>
      </c>
      <c r="Z3154" s="26">
        <f t="shared" si="923"/>
        <v>1440</v>
      </c>
      <c r="AA3154">
        <f t="shared" si="924"/>
        <v>39.470402176197858</v>
      </c>
      <c r="AB3154" s="28">
        <f t="shared" si="925"/>
        <v>40550.136904761908</v>
      </c>
      <c r="AC3154">
        <f t="shared" si="926"/>
        <v>-2.8675925925925916</v>
      </c>
      <c r="AD3154" s="31">
        <f t="shared" si="915"/>
        <v>3.1749716281392284</v>
      </c>
      <c r="AE3154" s="31">
        <f t="shared" si="927"/>
        <v>6.5892102473919048</v>
      </c>
      <c r="AF3154" s="15">
        <f t="shared" si="916"/>
        <v>0.93888888888888755</v>
      </c>
      <c r="AG3154" s="31">
        <f t="shared" si="928"/>
        <v>4.9073438880401845</v>
      </c>
      <c r="AH3154" s="31">
        <f t="shared" si="929"/>
        <v>30.129200819240403</v>
      </c>
      <c r="AI3154">
        <f t="shared" si="930"/>
        <v>141.52242331795316</v>
      </c>
    </row>
    <row r="3155" spans="1:35" x14ac:dyDescent="0.2">
      <c r="A3155">
        <v>32</v>
      </c>
      <c r="C3155" s="27" t="s">
        <v>3216</v>
      </c>
      <c r="D3155" s="26">
        <v>29.888583333333333</v>
      </c>
      <c r="E3155">
        <v>0</v>
      </c>
      <c r="F3155" s="26">
        <v>1</v>
      </c>
      <c r="G3155" s="26">
        <v>26.938333333333333</v>
      </c>
      <c r="H3155" s="26">
        <v>-14.273333333333333</v>
      </c>
      <c r="I3155" s="26">
        <v>84.958333333333329</v>
      </c>
      <c r="J3155" s="26">
        <v>23.012499999999999</v>
      </c>
      <c r="K3155">
        <v>312.08333333333331</v>
      </c>
      <c r="L3155">
        <v>0.15000000000000002</v>
      </c>
      <c r="M3155">
        <v>0.98333333333333339</v>
      </c>
      <c r="N3155">
        <v>33.652500000000003</v>
      </c>
      <c r="O3155" s="1">
        <f t="shared" si="932"/>
        <v>25.776677098787872</v>
      </c>
      <c r="Q3155" s="1">
        <f t="shared" si="917"/>
        <v>-4747.6477969123089</v>
      </c>
      <c r="R3155" s="2">
        <f t="shared" si="918"/>
        <v>0.3903598713711558</v>
      </c>
      <c r="S3155" s="2"/>
      <c r="T3155" s="1">
        <f t="shared" si="919"/>
        <v>8323.618779204131</v>
      </c>
      <c r="U3155" s="1">
        <f t="shared" si="920"/>
        <v>0</v>
      </c>
      <c r="V3155" s="1">
        <f t="shared" si="921"/>
        <v>1863.5210701720951</v>
      </c>
      <c r="W3155" s="1">
        <f t="shared" si="922"/>
        <v>-5555.1349285726737</v>
      </c>
      <c r="X3155" s="2">
        <f t="shared" si="931"/>
        <v>34.547196356103363</v>
      </c>
      <c r="Y3155">
        <f t="shared" si="933"/>
        <v>1</v>
      </c>
      <c r="Z3155" s="26">
        <f t="shared" si="923"/>
        <v>1440</v>
      </c>
      <c r="AA3155">
        <f t="shared" si="924"/>
        <v>57.894796499277085</v>
      </c>
      <c r="AB3155" s="28">
        <f t="shared" si="925"/>
        <v>40550.178571428572</v>
      </c>
      <c r="AC3155">
        <f t="shared" si="926"/>
        <v>-2.8120370370370376</v>
      </c>
      <c r="AD3155" s="31">
        <f t="shared" si="915"/>
        <v>3.1630703537194234</v>
      </c>
      <c r="AE3155" s="31">
        <f t="shared" si="927"/>
        <v>6.5631617804948075</v>
      </c>
      <c r="AF3155" s="15">
        <f t="shared" si="916"/>
        <v>0.9180555555555574</v>
      </c>
      <c r="AG3155" s="31">
        <f t="shared" si="928"/>
        <v>4.8999417809342276</v>
      </c>
      <c r="AH3155" s="31">
        <f t="shared" si="929"/>
        <v>30.086041555535399</v>
      </c>
      <c r="AI3155">
        <f t="shared" si="930"/>
        <v>141.41955320754403</v>
      </c>
    </row>
    <row r="3156" spans="1:35" x14ac:dyDescent="0.2">
      <c r="A3156">
        <v>32</v>
      </c>
      <c r="C3156" s="27" t="s">
        <v>3217</v>
      </c>
      <c r="D3156" s="26">
        <v>29.919250000000002</v>
      </c>
      <c r="E3156">
        <v>0</v>
      </c>
      <c r="F3156" s="26">
        <v>26.666666666666664</v>
      </c>
      <c r="G3156" s="26">
        <v>26.565000000000001</v>
      </c>
      <c r="H3156" s="26">
        <v>-16.276666666666667</v>
      </c>
      <c r="I3156" s="26">
        <v>84.758333333333326</v>
      </c>
      <c r="J3156" s="26">
        <v>22.59</v>
      </c>
      <c r="K3156">
        <v>312</v>
      </c>
      <c r="L3156">
        <v>0</v>
      </c>
      <c r="M3156">
        <v>0</v>
      </c>
      <c r="N3156">
        <v>33.625</v>
      </c>
      <c r="O3156" s="1">
        <f t="shared" si="932"/>
        <v>687.37805596767635</v>
      </c>
      <c r="Q3156" s="1">
        <f t="shared" si="917"/>
        <v>-4290.3630481842247</v>
      </c>
      <c r="R3156" s="2">
        <f t="shared" si="918"/>
        <v>0.87416363869552249</v>
      </c>
      <c r="S3156" s="2"/>
      <c r="T3156" s="1">
        <f t="shared" si="919"/>
        <v>8731.7296669203388</v>
      </c>
      <c r="U3156" s="1">
        <f t="shared" si="920"/>
        <v>0</v>
      </c>
      <c r="V3156" s="1">
        <f t="shared" si="921"/>
        <v>1945.3809078240743</v>
      </c>
      <c r="W3156" s="1">
        <f t="shared" si="922"/>
        <v>-5841.2688488106805</v>
      </c>
      <c r="X3156" s="2">
        <f t="shared" si="931"/>
        <v>34.937556227474516</v>
      </c>
      <c r="Y3156">
        <f t="shared" si="933"/>
        <v>1</v>
      </c>
      <c r="Z3156" s="26">
        <f t="shared" si="923"/>
        <v>1440</v>
      </c>
      <c r="AA3156">
        <f t="shared" si="924"/>
        <v>70.099697782222279</v>
      </c>
      <c r="AB3156" s="28">
        <f t="shared" si="925"/>
        <v>40550.220238095237</v>
      </c>
      <c r="AC3156">
        <f t="shared" si="926"/>
        <v>-3.0194444444444435</v>
      </c>
      <c r="AD3156" s="31">
        <f t="shared" si="915"/>
        <v>3.1069832969033735</v>
      </c>
      <c r="AE3156" s="31">
        <f t="shared" si="927"/>
        <v>6.45173471641706</v>
      </c>
      <c r="AF3156" s="15">
        <f t="shared" si="916"/>
        <v>0.90277777777777779</v>
      </c>
      <c r="AG3156" s="31">
        <f t="shared" si="928"/>
        <v>4.8945198301489006</v>
      </c>
      <c r="AH3156" s="31">
        <f t="shared" si="929"/>
        <v>30.054425704136477</v>
      </c>
      <c r="AI3156">
        <f t="shared" si="930"/>
        <v>141.89937821816912</v>
      </c>
    </row>
    <row r="3157" spans="1:35" x14ac:dyDescent="0.2">
      <c r="A3157">
        <v>32</v>
      </c>
      <c r="C3157" s="27" t="s">
        <v>3218</v>
      </c>
      <c r="D3157" s="26">
        <v>29.936416666666666</v>
      </c>
      <c r="E3157">
        <v>0</v>
      </c>
      <c r="F3157" s="26">
        <v>211.58333333333331</v>
      </c>
      <c r="G3157" s="26">
        <v>27.817499999999999</v>
      </c>
      <c r="H3157" s="26">
        <v>-11.138333333333334</v>
      </c>
      <c r="I3157" s="26">
        <v>84.508333333333326</v>
      </c>
      <c r="J3157" s="26">
        <v>23.753333333333334</v>
      </c>
      <c r="K3157">
        <v>256.58333333333331</v>
      </c>
      <c r="L3157">
        <v>0.18333333333333335</v>
      </c>
      <c r="M3157">
        <v>1.9666666666666668</v>
      </c>
      <c r="N3157">
        <v>33.55916666666667</v>
      </c>
      <c r="O3157" s="1">
        <f t="shared" si="932"/>
        <v>5453.9152628185329</v>
      </c>
      <c r="Q3157" s="1">
        <f t="shared" si="917"/>
        <v>243.09547189179656</v>
      </c>
      <c r="R3157" s="2">
        <f t="shared" si="918"/>
        <v>5.670528085841636</v>
      </c>
      <c r="S3157" s="2"/>
      <c r="T3157" s="1">
        <f t="shared" si="919"/>
        <v>8004.7133241279735</v>
      </c>
      <c r="U3157" s="1">
        <f t="shared" si="920"/>
        <v>0</v>
      </c>
      <c r="V3157" s="1">
        <f t="shared" si="921"/>
        <v>1817.0193195410347</v>
      </c>
      <c r="W3157" s="1">
        <f t="shared" si="922"/>
        <v>-4750.5125552768677</v>
      </c>
      <c r="X3157" s="2">
        <f t="shared" si="931"/>
        <v>35.811719866170037</v>
      </c>
      <c r="Y3157">
        <f t="shared" si="933"/>
        <v>1</v>
      </c>
      <c r="Z3157" s="26">
        <f t="shared" si="923"/>
        <v>1440</v>
      </c>
      <c r="AA3157">
        <f t="shared" si="924"/>
        <v>63.907551268667703</v>
      </c>
      <c r="AB3157" s="28">
        <f t="shared" si="925"/>
        <v>40550.261904761908</v>
      </c>
      <c r="AC3157">
        <f t="shared" si="926"/>
        <v>-2.3236111111111115</v>
      </c>
      <c r="AD3157" s="31">
        <f t="shared" si="915"/>
        <v>3.263184145861445</v>
      </c>
      <c r="AE3157" s="31">
        <f t="shared" si="927"/>
        <v>6.7586802119761922</v>
      </c>
      <c r="AF3157" s="15">
        <f t="shared" si="916"/>
        <v>0.86620370370370536</v>
      </c>
      <c r="AG3157" s="31">
        <f t="shared" si="928"/>
        <v>4.8815615022135992</v>
      </c>
      <c r="AH3157" s="31">
        <f t="shared" si="929"/>
        <v>29.97885694760425</v>
      </c>
      <c r="AI3157">
        <f t="shared" si="930"/>
        <v>139.59970253459588</v>
      </c>
    </row>
    <row r="3158" spans="1:35" x14ac:dyDescent="0.2">
      <c r="A3158">
        <v>32</v>
      </c>
      <c r="C3158" s="27" t="s">
        <v>3219</v>
      </c>
      <c r="D3158" s="26">
        <v>29.945500000000003</v>
      </c>
      <c r="E3158">
        <v>0</v>
      </c>
      <c r="F3158" s="26">
        <v>421</v>
      </c>
      <c r="G3158" s="26">
        <v>34.288333333333334</v>
      </c>
      <c r="H3158" s="26">
        <v>-5.4616666666666669</v>
      </c>
      <c r="I3158" s="26">
        <v>86.766666666666666</v>
      </c>
      <c r="J3158" s="26">
        <v>30.756666666666668</v>
      </c>
      <c r="K3158">
        <v>212.25</v>
      </c>
      <c r="L3158">
        <v>1.7750000000000001</v>
      </c>
      <c r="M3158">
        <v>5.7916666666666661</v>
      </c>
      <c r="N3158">
        <v>33.4925</v>
      </c>
      <c r="O3158" s="1">
        <f t="shared" si="932"/>
        <v>10851.981058589696</v>
      </c>
      <c r="Q3158" s="1">
        <f t="shared" si="917"/>
        <v>180.67292673973063</v>
      </c>
      <c r="R3158" s="2">
        <f t="shared" si="918"/>
        <v>1.5444843087745168</v>
      </c>
      <c r="S3158" s="2"/>
      <c r="T3158" s="1">
        <f t="shared" si="919"/>
        <v>8003.6667314965971</v>
      </c>
      <c r="U3158" s="1">
        <f t="shared" si="920"/>
        <v>0</v>
      </c>
      <c r="V3158" s="1">
        <f t="shared" si="921"/>
        <v>1883.013741899862</v>
      </c>
      <c r="W3158" s="1">
        <f t="shared" si="922"/>
        <v>658.45275621036444</v>
      </c>
      <c r="X3158" s="2">
        <f t="shared" si="931"/>
        <v>41.482247952011676</v>
      </c>
      <c r="Y3158">
        <f t="shared" si="933"/>
        <v>1</v>
      </c>
      <c r="Z3158" s="26">
        <f t="shared" si="923"/>
        <v>360</v>
      </c>
      <c r="AA3158">
        <f t="shared" si="924"/>
        <v>51.75240754083395</v>
      </c>
      <c r="AB3158" s="28">
        <f t="shared" si="925"/>
        <v>40550.303571428572</v>
      </c>
      <c r="AC3158">
        <f t="shared" si="926"/>
        <v>1.2712962962962966</v>
      </c>
      <c r="AD3158" s="31">
        <f t="shared" si="915"/>
        <v>4.3615782941753114</v>
      </c>
      <c r="AE3158" s="31">
        <f t="shared" si="927"/>
        <v>8.9153245215719377</v>
      </c>
      <c r="AF3158" s="15">
        <f t="shared" si="916"/>
        <v>0.8291666666666665</v>
      </c>
      <c r="AG3158" s="31">
        <f t="shared" si="928"/>
        <v>4.868469994201492</v>
      </c>
      <c r="AH3158" s="31">
        <f t="shared" si="929"/>
        <v>29.902500543385241</v>
      </c>
      <c r="AI3158">
        <f t="shared" si="930"/>
        <v>126.17490224314159</v>
      </c>
    </row>
    <row r="3159" spans="1:35" x14ac:dyDescent="0.2">
      <c r="A3159">
        <v>32</v>
      </c>
      <c r="C3159" s="27" t="s">
        <v>3220</v>
      </c>
      <c r="D3159" s="26">
        <v>29.925833333333333</v>
      </c>
      <c r="E3159">
        <v>0</v>
      </c>
      <c r="F3159" s="26">
        <v>354.91666666666663</v>
      </c>
      <c r="G3159" s="26">
        <v>38.524166666666666</v>
      </c>
      <c r="H3159" s="26">
        <v>-2.2549999999999999</v>
      </c>
      <c r="I3159" s="26">
        <v>87.708333333333329</v>
      </c>
      <c r="J3159" s="26">
        <v>35.201666666666668</v>
      </c>
      <c r="K3159">
        <v>216.33333333333334</v>
      </c>
      <c r="L3159">
        <v>2.6916666666666669</v>
      </c>
      <c r="M3159">
        <v>7.95</v>
      </c>
      <c r="N3159">
        <v>33.479999999999997</v>
      </c>
      <c r="O3159" s="1">
        <f t="shared" si="932"/>
        <v>9148.5723136447923</v>
      </c>
      <c r="Q3159" s="1">
        <f t="shared" si="917"/>
        <v>-4704.4799642032622</v>
      </c>
      <c r="R3159" s="2">
        <f t="shared" si="918"/>
        <v>-4.9773038272416716</v>
      </c>
      <c r="S3159" s="2"/>
      <c r="T3159" s="1">
        <f t="shared" si="919"/>
        <v>7720.2742247658371</v>
      </c>
      <c r="U3159" s="1">
        <f t="shared" si="920"/>
        <v>0</v>
      </c>
      <c r="V3159" s="1">
        <f t="shared" si="921"/>
        <v>1843.2394624819106</v>
      </c>
      <c r="W3159" s="1">
        <f t="shared" si="922"/>
        <v>4173.4183595197201</v>
      </c>
      <c r="X3159" s="2">
        <f t="shared" si="931"/>
        <v>43.02673226078619</v>
      </c>
      <c r="Y3159">
        <f t="shared" si="933"/>
        <v>1</v>
      </c>
      <c r="Z3159" s="26">
        <f t="shared" si="923"/>
        <v>0</v>
      </c>
      <c r="AA3159">
        <f t="shared" si="924"/>
        <v>20.273096929348903</v>
      </c>
      <c r="AB3159" s="28">
        <f t="shared" si="925"/>
        <v>40550.345238095237</v>
      </c>
      <c r="AC3159">
        <f t="shared" si="926"/>
        <v>3.6245370370370367</v>
      </c>
      <c r="AD3159" s="31">
        <f t="shared" si="915"/>
        <v>5.2171338027195766</v>
      </c>
      <c r="AE3159" s="31">
        <f t="shared" si="927"/>
        <v>10.573460253571346</v>
      </c>
      <c r="AF3159" s="15">
        <f t="shared" si="916"/>
        <v>0.82222222222222041</v>
      </c>
      <c r="AG3159" s="31">
        <f t="shared" si="928"/>
        <v>4.8660187873681977</v>
      </c>
      <c r="AH3159" s="31">
        <f t="shared" si="929"/>
        <v>29.888202615611736</v>
      </c>
      <c r="AI3159">
        <f t="shared" si="930"/>
        <v>116.12023108058683</v>
      </c>
    </row>
    <row r="3160" spans="1:35" x14ac:dyDescent="0.2">
      <c r="A3160">
        <v>32</v>
      </c>
      <c r="C3160" s="27" t="s">
        <v>3221</v>
      </c>
      <c r="D3160" s="26">
        <v>29.890499999999999</v>
      </c>
      <c r="E3160">
        <v>0</v>
      </c>
      <c r="F3160" s="26">
        <v>1040.6666666666667</v>
      </c>
      <c r="G3160" s="26">
        <v>40.865000000000002</v>
      </c>
      <c r="H3160" s="26">
        <v>0.9966666666666667</v>
      </c>
      <c r="I3160" s="26">
        <v>87.508333333333326</v>
      </c>
      <c r="J3160" s="26">
        <v>37.449166666666663</v>
      </c>
      <c r="K3160">
        <v>241.25</v>
      </c>
      <c r="L3160">
        <v>1.4833333333333334</v>
      </c>
      <c r="M3160">
        <v>5.6916666666666664</v>
      </c>
      <c r="N3160">
        <v>33.53</v>
      </c>
      <c r="O3160" s="1">
        <f t="shared" si="932"/>
        <v>26824.928634138578</v>
      </c>
      <c r="Q3160" s="1">
        <f t="shared" si="917"/>
        <v>12828.943463178681</v>
      </c>
      <c r="R3160" s="2">
        <f t="shared" si="918"/>
        <v>14.926257815735859</v>
      </c>
      <c r="S3160" s="2"/>
      <c r="T3160" s="1">
        <f t="shared" si="919"/>
        <v>6317.2822094737057</v>
      </c>
      <c r="U3160" s="1">
        <f t="shared" si="920"/>
        <v>0</v>
      </c>
      <c r="V3160" s="1">
        <f t="shared" si="921"/>
        <v>1499.0548884067273</v>
      </c>
      <c r="W3160" s="1">
        <f t="shared" si="922"/>
        <v>6068.7970263493416</v>
      </c>
      <c r="X3160" s="2">
        <f t="shared" si="931"/>
        <v>38.04942843354452</v>
      </c>
      <c r="Y3160">
        <f t="shared" si="933"/>
        <v>1</v>
      </c>
      <c r="Z3160" s="26">
        <f t="shared" si="923"/>
        <v>360</v>
      </c>
      <c r="AA3160">
        <f t="shared" si="924"/>
        <v>7.9274432458325759</v>
      </c>
      <c r="AB3160" s="28">
        <f t="shared" si="925"/>
        <v>40550.386904761908</v>
      </c>
      <c r="AC3160">
        <f t="shared" si="926"/>
        <v>4.9250000000000007</v>
      </c>
      <c r="AD3160" s="31">
        <f t="shared" si="915"/>
        <v>5.7045022517907418</v>
      </c>
      <c r="AE3160" s="31">
        <f t="shared" si="927"/>
        <v>11.507132264394039</v>
      </c>
      <c r="AF3160" s="15">
        <f t="shared" si="916"/>
        <v>0.85000000000000064</v>
      </c>
      <c r="AG3160" s="31">
        <f t="shared" si="928"/>
        <v>4.8758301513474711</v>
      </c>
      <c r="AH3160" s="31">
        <f t="shared" si="929"/>
        <v>29.945430123695722</v>
      </c>
      <c r="AI3160">
        <f t="shared" si="930"/>
        <v>110.85104673012172</v>
      </c>
    </row>
    <row r="3161" spans="1:35" x14ac:dyDescent="0.2">
      <c r="A3161">
        <v>32</v>
      </c>
      <c r="C3161" s="27" t="s">
        <v>3222</v>
      </c>
      <c r="D3161" s="26">
        <v>29.868000000000002</v>
      </c>
      <c r="E3161">
        <v>0</v>
      </c>
      <c r="F3161" s="26">
        <v>1035.5833333333333</v>
      </c>
      <c r="G3161" s="26">
        <v>42.735833333333332</v>
      </c>
      <c r="H3161" s="26">
        <v>2.9833333333333334</v>
      </c>
      <c r="I3161" s="26">
        <v>87.275000000000006</v>
      </c>
      <c r="J3161" s="26">
        <v>39.228333333333332</v>
      </c>
      <c r="K3161">
        <v>196.41666666666666</v>
      </c>
      <c r="L3161">
        <v>1.2583333333333333</v>
      </c>
      <c r="M3161">
        <v>5.6333333333333329</v>
      </c>
      <c r="N3161">
        <v>33.538333333333334</v>
      </c>
      <c r="O3161" s="1">
        <f t="shared" si="932"/>
        <v>26693.897192219734</v>
      </c>
      <c r="Q3161" s="1">
        <f t="shared" si="917"/>
        <v>8320.5131479200045</v>
      </c>
      <c r="R3161" s="2">
        <f t="shared" si="918"/>
        <v>8.803039284017995</v>
      </c>
      <c r="S3161" s="2"/>
      <c r="T3161" s="1">
        <f t="shared" si="919"/>
        <v>8523.4078817832342</v>
      </c>
      <c r="U3161" s="1">
        <f t="shared" si="920"/>
        <v>0</v>
      </c>
      <c r="V3161" s="1">
        <f t="shared" si="921"/>
        <v>2134.0105661898269</v>
      </c>
      <c r="W3161" s="1">
        <f t="shared" si="922"/>
        <v>7609.7833196793526</v>
      </c>
      <c r="X3161" s="2">
        <f t="shared" si="931"/>
        <v>52.975686249280379</v>
      </c>
      <c r="Y3161">
        <f t="shared" si="933"/>
        <v>1</v>
      </c>
      <c r="Z3161" s="26">
        <f t="shared" si="923"/>
        <v>0</v>
      </c>
      <c r="AA3161">
        <f t="shared" si="924"/>
        <v>104.85458774022925</v>
      </c>
      <c r="AB3161" s="28">
        <f t="shared" si="925"/>
        <v>40550.428571428572</v>
      </c>
      <c r="AC3161">
        <f t="shared" si="926"/>
        <v>5.964351851851851</v>
      </c>
      <c r="AD3161" s="31">
        <f t="shared" ref="AD3161:AD3224" si="934">10^($AF$17-$AF$18/($AF$19+AC3161))*I3161/100</f>
        <v>6.1169897343390494</v>
      </c>
      <c r="AE3161" s="31">
        <f t="shared" si="927"/>
        <v>12.293254663834029</v>
      </c>
      <c r="AF3161" s="15">
        <f t="shared" ref="AF3161:AF3224" si="935">(N3161-32)/1.8</f>
        <v>0.85462962962962996</v>
      </c>
      <c r="AG3161" s="31">
        <f t="shared" si="928"/>
        <v>4.877467074152519</v>
      </c>
      <c r="AH3161" s="31">
        <f t="shared" si="929"/>
        <v>29.954977326394904</v>
      </c>
      <c r="AI3161">
        <f t="shared" si="930"/>
        <v>106.18227664731599</v>
      </c>
    </row>
    <row r="3162" spans="1:35" x14ac:dyDescent="0.2">
      <c r="A3162">
        <v>32</v>
      </c>
      <c r="C3162" s="27" t="s">
        <v>3223</v>
      </c>
      <c r="D3162" s="26">
        <v>29.853249999999999</v>
      </c>
      <c r="E3162">
        <v>0</v>
      </c>
      <c r="F3162" s="26">
        <v>682.08333333333337</v>
      </c>
      <c r="G3162" s="26">
        <v>42.095833333333331</v>
      </c>
      <c r="H3162" s="26">
        <v>4.7266666666666666</v>
      </c>
      <c r="I3162" s="26">
        <v>87.916666666666671</v>
      </c>
      <c r="J3162" s="26">
        <v>38.785000000000004</v>
      </c>
      <c r="K3162">
        <v>190.83333333333334</v>
      </c>
      <c r="L3162">
        <v>1.6083333333333334</v>
      </c>
      <c r="M3162">
        <v>6.2249999999999996</v>
      </c>
      <c r="N3162">
        <v>33.567499999999995</v>
      </c>
      <c r="O3162" s="1">
        <f t="shared" si="932"/>
        <v>17581.841837798227</v>
      </c>
      <c r="Q3162" s="1">
        <f t="shared" ref="Q3162:Q3225" si="936">(O3162-T3162-U3162-V3162-W3162-AI3162)</f>
        <v>-1825.9872469311181</v>
      </c>
      <c r="R3162" s="2">
        <f t="shared" ref="R3162:R3225" si="937">Q3162/$O$12+Z3162/$O$17*$Z$21</f>
        <v>-1.931880544034571</v>
      </c>
      <c r="S3162" s="2"/>
      <c r="T3162" s="1">
        <f t="shared" ref="T3162:T3225" si="938">((X3162-H3162)*$D$13/$P$5)*$P$7/1000</f>
        <v>9727.0470352415068</v>
      </c>
      <c r="U3162" s="1">
        <f t="shared" ref="U3162:U3225" si="939">IF(X3162&gt;80,(X3162-80)*$O$19,0)</f>
        <v>0</v>
      </c>
      <c r="V3162" s="1">
        <f t="shared" ref="V3162:V3225" si="940">$D$20*(((X3162-32)*5/9+273)^4-((H3162-32)*5/9+273)^4)*$D$14*$D$21*$D$22/1000</f>
        <v>2517.0851118060809</v>
      </c>
      <c r="W3162" s="1">
        <f t="shared" ref="W3162:W3225" si="941">(G3162-N3162)*$O$20</f>
        <v>7056.1314210019509</v>
      </c>
      <c r="X3162" s="2">
        <f t="shared" si="931"/>
        <v>61.77872553329837</v>
      </c>
      <c r="Y3162">
        <f t="shared" si="933"/>
        <v>1</v>
      </c>
      <c r="Z3162" s="26">
        <f t="shared" ref="Z3162:Z3225" si="942">IF(X3162&lt;42,IF(X3162&lt;36, 0.4*3600, 0.1*3600),0)*$Z$21</f>
        <v>0</v>
      </c>
      <c r="AA3162">
        <f t="shared" ref="AA3162:AA3225" si="943">(X3162-G3162)^2</f>
        <v>387.41624535544457</v>
      </c>
      <c r="AB3162" s="28">
        <f t="shared" ref="AB3162:AB3225" si="944">C3162-1/1/14</f>
        <v>40550.470238095237</v>
      </c>
      <c r="AC3162">
        <f t="shared" ref="AC3162:AC3225" si="945">(G3162-32)/1.8</f>
        <v>5.6087962962962949</v>
      </c>
      <c r="AD3162" s="31">
        <f t="shared" si="934"/>
        <v>6.0114743473064003</v>
      </c>
      <c r="AE3162" s="31">
        <f t="shared" ref="AE3162:AE3225" si="946">AD3162/760*35000/(AC3162+273.15)/0.0821</f>
        <v>12.096610935219196</v>
      </c>
      <c r="AF3162" s="15">
        <f t="shared" si="935"/>
        <v>0.87083333333333079</v>
      </c>
      <c r="AG3162" s="31">
        <f t="shared" ref="AG3162:AG3225" si="947">10^($AF$17-$AF$18/($AF$19+AF3162))</f>
        <v>4.8832001221805461</v>
      </c>
      <c r="AH3162" s="31">
        <f t="shared" ref="AH3162:AH3225" si="948">AG3162/760*35000*$AE$14/(AF3162+273.15)/0.0821</f>
        <v>29.98841344350372</v>
      </c>
      <c r="AI3162">
        <f t="shared" ref="AI3162:AI3225" si="949">(AH3162-AE3162)*0.018*334</f>
        <v>107.56551667980655</v>
      </c>
    </row>
    <row r="3163" spans="1:35" x14ac:dyDescent="0.2">
      <c r="A3163">
        <v>32</v>
      </c>
      <c r="C3163" s="27" t="s">
        <v>3224</v>
      </c>
      <c r="D3163" s="26">
        <v>29.85575</v>
      </c>
      <c r="E3163">
        <v>0</v>
      </c>
      <c r="F3163" s="26">
        <v>347</v>
      </c>
      <c r="G3163" s="26">
        <v>39.610833333333332</v>
      </c>
      <c r="H3163" s="26">
        <v>6.7424999999999997</v>
      </c>
      <c r="I3163" s="26">
        <v>88.158333333333331</v>
      </c>
      <c r="J3163" s="26">
        <v>36.404166666666669</v>
      </c>
      <c r="K3163">
        <v>167.5</v>
      </c>
      <c r="L3163">
        <v>1.8833333333333333</v>
      </c>
      <c r="M3163">
        <v>6.8583333333333334</v>
      </c>
      <c r="N3163">
        <v>33.575833333333335</v>
      </c>
      <c r="O3163" s="1">
        <f t="shared" si="932"/>
        <v>8944.5069532793914</v>
      </c>
      <c r="Q3163" s="1">
        <f t="shared" si="936"/>
        <v>-7558.9695990116888</v>
      </c>
      <c r="R3163" s="2">
        <f t="shared" si="937"/>
        <v>-7.9973320327523387</v>
      </c>
      <c r="S3163" s="2"/>
      <c r="T3163" s="1">
        <f t="shared" si="938"/>
        <v>9053.9845843911644</v>
      </c>
      <c r="U3163" s="1">
        <f t="shared" si="939"/>
        <v>0</v>
      </c>
      <c r="V3163" s="1">
        <f t="shared" si="940"/>
        <v>2342.4671016351026</v>
      </c>
      <c r="W3163" s="1">
        <f t="shared" si="941"/>
        <v>4993.2092779847653</v>
      </c>
      <c r="X3163" s="2">
        <f t="shared" ref="X3163:X3226" si="950">X3162+R3162</f>
        <v>59.846844989263801</v>
      </c>
      <c r="Y3163">
        <f t="shared" si="933"/>
        <v>1</v>
      </c>
      <c r="Z3163" s="26">
        <f t="shared" si="942"/>
        <v>0</v>
      </c>
      <c r="AA3163">
        <f t="shared" si="943"/>
        <v>409.49616773895377</v>
      </c>
      <c r="AB3163" s="28">
        <f t="shared" si="944"/>
        <v>40550.511904761908</v>
      </c>
      <c r="AC3163">
        <f t="shared" si="945"/>
        <v>4.2282407407407403</v>
      </c>
      <c r="AD3163" s="31">
        <f t="shared" si="934"/>
        <v>5.4723536616745685</v>
      </c>
      <c r="AE3163" s="31">
        <f t="shared" si="946"/>
        <v>11.06657068647956</v>
      </c>
      <c r="AF3163" s="15">
        <f t="shared" si="935"/>
        <v>0.87546296296296411</v>
      </c>
      <c r="AG3163" s="31">
        <f t="shared" si="947"/>
        <v>4.8848392273279222</v>
      </c>
      <c r="AH3163" s="31">
        <f t="shared" si="948"/>
        <v>29.99797259600173</v>
      </c>
      <c r="AI3163">
        <f t="shared" si="949"/>
        <v>113.81558828004728</v>
      </c>
    </row>
    <row r="3164" spans="1:35" x14ac:dyDescent="0.2">
      <c r="A3164">
        <v>32</v>
      </c>
      <c r="C3164" s="27" t="s">
        <v>3225</v>
      </c>
      <c r="D3164" s="26">
        <v>29.86375</v>
      </c>
      <c r="E3164">
        <v>0</v>
      </c>
      <c r="F3164" s="26">
        <v>110.25</v>
      </c>
      <c r="G3164" s="26">
        <v>37.369166666666665</v>
      </c>
      <c r="H3164" s="26">
        <v>5.5191666666666661</v>
      </c>
      <c r="I3164" s="26">
        <v>87.766666666666666</v>
      </c>
      <c r="J3164" s="26">
        <v>34.08</v>
      </c>
      <c r="K3164">
        <v>165.16666666666666</v>
      </c>
      <c r="L3164">
        <v>1</v>
      </c>
      <c r="M3164">
        <v>4.2249999999999996</v>
      </c>
      <c r="N3164">
        <v>33.575833333333335</v>
      </c>
      <c r="O3164" s="1">
        <f t="shared" si="932"/>
        <v>2841.878650141362</v>
      </c>
      <c r="Q3164" s="1">
        <f t="shared" si="936"/>
        <v>-10300.653715948907</v>
      </c>
      <c r="R3164" s="2">
        <f t="shared" si="937"/>
        <v>-10.898012862972518</v>
      </c>
      <c r="S3164" s="2"/>
      <c r="T3164" s="1">
        <f t="shared" si="938"/>
        <v>7899.0568696886276</v>
      </c>
      <c r="U3164" s="1">
        <f t="shared" si="939"/>
        <v>0</v>
      </c>
      <c r="V3164" s="1">
        <f t="shared" si="940"/>
        <v>1985.5356788851052</v>
      </c>
      <c r="W3164" s="1">
        <f t="shared" si="941"/>
        <v>3138.509891381751</v>
      </c>
      <c r="X3164" s="2">
        <f t="shared" si="950"/>
        <v>51.849512956511461</v>
      </c>
      <c r="Y3164">
        <f t="shared" si="933"/>
        <v>1</v>
      </c>
      <c r="Z3164" s="26">
        <f t="shared" si="942"/>
        <v>0</v>
      </c>
      <c r="AA3164">
        <f t="shared" si="943"/>
        <v>209.68042867382195</v>
      </c>
      <c r="AB3164" s="28">
        <f t="shared" si="944"/>
        <v>40550.553571428572</v>
      </c>
      <c r="AC3164">
        <f t="shared" si="945"/>
        <v>2.9828703703703692</v>
      </c>
      <c r="AD3164" s="31">
        <f t="shared" si="934"/>
        <v>4.988071361047516</v>
      </c>
      <c r="AE3164" s="31">
        <f t="shared" si="946"/>
        <v>10.132715421220276</v>
      </c>
      <c r="AF3164" s="15">
        <f t="shared" si="935"/>
        <v>0.87546296296296411</v>
      </c>
      <c r="AG3164" s="31">
        <f t="shared" si="947"/>
        <v>4.8848392273279222</v>
      </c>
      <c r="AH3164" s="31">
        <f t="shared" si="948"/>
        <v>29.99797259600173</v>
      </c>
      <c r="AI3164">
        <f t="shared" si="949"/>
        <v>119.42992613478609</v>
      </c>
    </row>
    <row r="3165" spans="1:35" x14ac:dyDescent="0.2">
      <c r="A3165">
        <v>32</v>
      </c>
      <c r="C3165" s="27" t="s">
        <v>3226</v>
      </c>
      <c r="D3165" s="26">
        <v>29.876166666666666</v>
      </c>
      <c r="E3165">
        <v>0</v>
      </c>
      <c r="F3165" s="26">
        <v>5.666666666666667</v>
      </c>
      <c r="G3165" s="26">
        <v>35.14</v>
      </c>
      <c r="H3165" s="26">
        <v>2.8166666666666669</v>
      </c>
      <c r="I3165" s="26">
        <v>85.658333333333331</v>
      </c>
      <c r="J3165" s="26">
        <v>31.275833333333335</v>
      </c>
      <c r="K3165">
        <v>153.25</v>
      </c>
      <c r="L3165">
        <v>0</v>
      </c>
      <c r="M3165">
        <v>0.54166666666666674</v>
      </c>
      <c r="N3165">
        <v>33.604999999999997</v>
      </c>
      <c r="O3165" s="1">
        <f t="shared" si="932"/>
        <v>146.06783689313127</v>
      </c>
      <c r="Q3165" s="1">
        <f t="shared" si="936"/>
        <v>-9317.4926878649039</v>
      </c>
      <c r="R3165" s="2">
        <f t="shared" si="937"/>
        <v>-8.5045022795557195</v>
      </c>
      <c r="S3165" s="2"/>
      <c r="T3165" s="1">
        <f t="shared" si="938"/>
        <v>6501.7691875312767</v>
      </c>
      <c r="U3165" s="1">
        <f t="shared" si="939"/>
        <v>0</v>
      </c>
      <c r="V3165" s="1">
        <f t="shared" si="940"/>
        <v>1565.8776160894708</v>
      </c>
      <c r="W3165" s="1">
        <f t="shared" si="941"/>
        <v>1270.0209182612489</v>
      </c>
      <c r="X3165" s="2">
        <f t="shared" si="950"/>
        <v>40.951500093538939</v>
      </c>
      <c r="Y3165">
        <f t="shared" si="933"/>
        <v>1</v>
      </c>
      <c r="Z3165" s="26">
        <f t="shared" si="942"/>
        <v>360</v>
      </c>
      <c r="AA3165">
        <f t="shared" si="943"/>
        <v>33.773533337203098</v>
      </c>
      <c r="AB3165" s="28">
        <f t="shared" si="944"/>
        <v>40550.595238095237</v>
      </c>
      <c r="AC3165">
        <f t="shared" si="945"/>
        <v>1.7444444444444447</v>
      </c>
      <c r="AD3165" s="31">
        <f t="shared" si="934"/>
        <v>4.4552876486721846</v>
      </c>
      <c r="AE3165" s="31">
        <f t="shared" si="946"/>
        <v>9.0911972533746255</v>
      </c>
      <c r="AF3165" s="15">
        <f t="shared" si="935"/>
        <v>0.89166666666666494</v>
      </c>
      <c r="AG3165" s="31">
        <f t="shared" si="947"/>
        <v>4.890579917918136</v>
      </c>
      <c r="AH3165" s="31">
        <f t="shared" si="948"/>
        <v>30.031450559435516</v>
      </c>
      <c r="AI3165">
        <f t="shared" si="949"/>
        <v>125.89280287603806</v>
      </c>
    </row>
    <row r="3166" spans="1:35" x14ac:dyDescent="0.2">
      <c r="A3166">
        <v>32</v>
      </c>
      <c r="C3166" s="27" t="s">
        <v>3227</v>
      </c>
      <c r="D3166" s="26">
        <v>29.881499999999999</v>
      </c>
      <c r="E3166">
        <v>0</v>
      </c>
      <c r="F3166" s="26">
        <v>1</v>
      </c>
      <c r="G3166" s="26">
        <v>34.260833333333331</v>
      </c>
      <c r="H3166" s="26">
        <v>0.69500000000000006</v>
      </c>
      <c r="I3166" s="26">
        <v>84.358333333333334</v>
      </c>
      <c r="J3166" s="26">
        <v>30.035833333333333</v>
      </c>
      <c r="K3166">
        <v>153</v>
      </c>
      <c r="L3166">
        <v>0</v>
      </c>
      <c r="M3166">
        <v>0.3</v>
      </c>
      <c r="N3166">
        <v>33.634999999999998</v>
      </c>
      <c r="O3166" s="1">
        <f t="shared" si="932"/>
        <v>25.776677098787872</v>
      </c>
      <c r="Q3166" s="1">
        <f t="shared" si="936"/>
        <v>-7294.7630105658764</v>
      </c>
      <c r="R3166" s="2">
        <f t="shared" si="937"/>
        <v>-2.3044685470320374</v>
      </c>
      <c r="S3166" s="2"/>
      <c r="T3166" s="1">
        <f t="shared" si="938"/>
        <v>5413.5325233659632</v>
      </c>
      <c r="U3166" s="1">
        <f t="shared" si="939"/>
        <v>0</v>
      </c>
      <c r="V3166" s="1">
        <f t="shared" si="940"/>
        <v>1260.5085100549798</v>
      </c>
      <c r="W3166" s="1">
        <f t="shared" si="941"/>
        <v>517.79897373191886</v>
      </c>
      <c r="X3166" s="2">
        <f t="shared" si="950"/>
        <v>32.446997813983216</v>
      </c>
      <c r="Y3166">
        <f t="shared" si="933"/>
        <v>1</v>
      </c>
      <c r="Z3166" s="26">
        <f t="shared" si="942"/>
        <v>1440</v>
      </c>
      <c r="AA3166">
        <f t="shared" si="943"/>
        <v>3.2899992912560982</v>
      </c>
      <c r="AB3166" s="28">
        <f t="shared" si="944"/>
        <v>40550.636904761908</v>
      </c>
      <c r="AC3166">
        <f t="shared" si="945"/>
        <v>1.2560185185185169</v>
      </c>
      <c r="AD3166" s="31">
        <f t="shared" si="934"/>
        <v>4.2358382788830564</v>
      </c>
      <c r="AE3166" s="31">
        <f t="shared" si="946"/>
        <v>8.6587865364801484</v>
      </c>
      <c r="AF3166" s="15">
        <f t="shared" si="935"/>
        <v>0.90833333333333222</v>
      </c>
      <c r="AG3166" s="31">
        <f t="shared" si="947"/>
        <v>4.8964908359843093</v>
      </c>
      <c r="AH3166" s="31">
        <f t="shared" si="948"/>
        <v>30.065919023473349</v>
      </c>
      <c r="AI3166">
        <f t="shared" si="949"/>
        <v>128.69968051180311</v>
      </c>
    </row>
    <row r="3167" spans="1:35" x14ac:dyDescent="0.2">
      <c r="A3167">
        <v>32</v>
      </c>
      <c r="C3167" s="27" t="s">
        <v>3228</v>
      </c>
      <c r="D3167" s="26">
        <v>29.889500000000002</v>
      </c>
      <c r="E3167">
        <v>0</v>
      </c>
      <c r="F3167" s="26">
        <v>1</v>
      </c>
      <c r="G3167" s="26">
        <v>34.015833333333333</v>
      </c>
      <c r="H3167" s="26">
        <v>-0.90666666666666662</v>
      </c>
      <c r="I3167" s="26">
        <v>83.283333333333331</v>
      </c>
      <c r="J3167" s="26">
        <v>29.484999999999999</v>
      </c>
      <c r="K3167">
        <v>153</v>
      </c>
      <c r="L3167">
        <v>0</v>
      </c>
      <c r="M3167">
        <v>0</v>
      </c>
      <c r="N3167">
        <v>33.647500000000001</v>
      </c>
      <c r="O3167" s="1">
        <f t="shared" si="932"/>
        <v>25.776677098787872</v>
      </c>
      <c r="Q3167" s="1">
        <f t="shared" si="936"/>
        <v>-6920.0579958661738</v>
      </c>
      <c r="R3167" s="2">
        <f t="shared" si="937"/>
        <v>-1.9080335068272625</v>
      </c>
      <c r="S3167" s="2"/>
      <c r="T3167" s="1">
        <f t="shared" si="938"/>
        <v>5293.7088556040198</v>
      </c>
      <c r="U3167" s="1">
        <f t="shared" si="939"/>
        <v>0</v>
      </c>
      <c r="V3167" s="1">
        <f t="shared" si="940"/>
        <v>1217.4485083038762</v>
      </c>
      <c r="W3167" s="1">
        <f t="shared" si="941"/>
        <v>304.74986203662814</v>
      </c>
      <c r="X3167" s="2">
        <f t="shared" si="950"/>
        <v>30.142529266951179</v>
      </c>
      <c r="Y3167">
        <f t="shared" si="933"/>
        <v>0</v>
      </c>
      <c r="Z3167" s="26">
        <f t="shared" si="942"/>
        <v>1440</v>
      </c>
      <c r="AA3167">
        <f t="shared" si="943"/>
        <v>15.00248439065253</v>
      </c>
      <c r="AB3167" s="28">
        <f t="shared" si="944"/>
        <v>40550.678571428572</v>
      </c>
      <c r="AC3167">
        <f t="shared" si="945"/>
        <v>1.1199074074074074</v>
      </c>
      <c r="AD3167" s="31">
        <f t="shared" si="934"/>
        <v>4.1409108741605083</v>
      </c>
      <c r="AE3167" s="31">
        <f t="shared" si="946"/>
        <v>8.468939262780582</v>
      </c>
      <c r="AF3167" s="15">
        <f t="shared" si="935"/>
        <v>0.91527777777777819</v>
      </c>
      <c r="AG3167" s="31">
        <f t="shared" si="947"/>
        <v>4.8989555778157214</v>
      </c>
      <c r="AH3167" s="31">
        <f t="shared" si="948"/>
        <v>30.080291062587264</v>
      </c>
      <c r="AI3167">
        <f t="shared" si="949"/>
        <v>129.92744702043777</v>
      </c>
    </row>
    <row r="3168" spans="1:35" x14ac:dyDescent="0.2">
      <c r="A3168">
        <v>32</v>
      </c>
      <c r="C3168" s="27" t="s">
        <v>3229</v>
      </c>
      <c r="D3168" s="26">
        <v>29.888000000000002</v>
      </c>
      <c r="E3168">
        <v>0</v>
      </c>
      <c r="F3168" s="26">
        <v>1</v>
      </c>
      <c r="G3168" s="26">
        <v>34.657499999999999</v>
      </c>
      <c r="H3168" s="26">
        <v>-1.2191666666666667</v>
      </c>
      <c r="I3168" s="26">
        <v>81.683333333333337</v>
      </c>
      <c r="J3168" s="26">
        <v>29.64</v>
      </c>
      <c r="K3168">
        <v>153</v>
      </c>
      <c r="L3168">
        <v>0</v>
      </c>
      <c r="M3168">
        <v>0</v>
      </c>
      <c r="N3168">
        <v>33.675000000000004</v>
      </c>
      <c r="O3168" s="1">
        <f t="shared" si="932"/>
        <v>25.776677098787872</v>
      </c>
      <c r="Q3168" s="1">
        <f t="shared" si="936"/>
        <v>-7085.332106763206</v>
      </c>
      <c r="R3168" s="2">
        <f t="shared" si="937"/>
        <v>-2.0828922523147844</v>
      </c>
      <c r="S3168" s="2"/>
      <c r="T3168" s="1">
        <f t="shared" si="938"/>
        <v>5021.6795936365834</v>
      </c>
      <c r="U3168" s="1">
        <f t="shared" si="939"/>
        <v>0</v>
      </c>
      <c r="V3168" s="1">
        <f t="shared" si="940"/>
        <v>1146.6732083711854</v>
      </c>
      <c r="W3168" s="1">
        <f t="shared" si="941"/>
        <v>812.89612520629782</v>
      </c>
      <c r="X3168" s="2">
        <f t="shared" si="950"/>
        <v>28.234495760123917</v>
      </c>
      <c r="Y3168">
        <f t="shared" si="933"/>
        <v>0</v>
      </c>
      <c r="Z3168" s="26">
        <f t="shared" si="942"/>
        <v>1440</v>
      </c>
      <c r="AA3168">
        <f t="shared" si="943"/>
        <v>41.254983465466132</v>
      </c>
      <c r="AB3168" s="28">
        <f t="shared" si="944"/>
        <v>40550.720238095237</v>
      </c>
      <c r="AC3168">
        <f t="shared" si="945"/>
        <v>1.4763888888888883</v>
      </c>
      <c r="AD3168" s="31">
        <f t="shared" si="934"/>
        <v>4.1672876083000547</v>
      </c>
      <c r="AE3168" s="31">
        <f t="shared" si="946"/>
        <v>8.5118214162918076</v>
      </c>
      <c r="AF3168" s="15">
        <f t="shared" si="935"/>
        <v>0.93055555555555791</v>
      </c>
      <c r="AG3168" s="31">
        <f t="shared" si="947"/>
        <v>4.904381862433576</v>
      </c>
      <c r="AH3168" s="31">
        <f t="shared" si="948"/>
        <v>30.111930639167269</v>
      </c>
      <c r="AI3168">
        <f t="shared" si="949"/>
        <v>129.85985664792724</v>
      </c>
    </row>
    <row r="3169" spans="1:35" x14ac:dyDescent="0.2">
      <c r="A3169">
        <v>32</v>
      </c>
      <c r="C3169" s="27" t="s">
        <v>3230</v>
      </c>
      <c r="D3169" s="26">
        <v>29.875833333333333</v>
      </c>
      <c r="E3169">
        <v>0</v>
      </c>
      <c r="F3169" s="26">
        <v>1</v>
      </c>
      <c r="G3169" s="26">
        <v>35.689166666666665</v>
      </c>
      <c r="H3169" s="26">
        <v>-2.0833333333333339E-2</v>
      </c>
      <c r="I3169" s="26">
        <v>80.783333333333331</v>
      </c>
      <c r="J3169" s="26">
        <v>30.374166666666667</v>
      </c>
      <c r="K3169">
        <v>153</v>
      </c>
      <c r="L3169">
        <v>0</v>
      </c>
      <c r="M3169">
        <v>0</v>
      </c>
      <c r="N3169">
        <v>33.714999999999996</v>
      </c>
      <c r="O3169" s="1">
        <f t="shared" si="932"/>
        <v>25.776677098787872</v>
      </c>
      <c r="Q3169" s="1">
        <f t="shared" si="936"/>
        <v>-7214.398084225737</v>
      </c>
      <c r="R3169" s="2">
        <f t="shared" si="937"/>
        <v>-2.2194430695101</v>
      </c>
      <c r="S3169" s="2"/>
      <c r="T3169" s="1">
        <f t="shared" si="938"/>
        <v>4462.2495530933074</v>
      </c>
      <c r="U3169" s="1">
        <f t="shared" si="939"/>
        <v>0</v>
      </c>
      <c r="V3169" s="1">
        <f t="shared" si="940"/>
        <v>1015.8686031492898</v>
      </c>
      <c r="W3169" s="1">
        <f t="shared" si="941"/>
        <v>1633.3765229972284</v>
      </c>
      <c r="X3169" s="2">
        <f t="shared" si="950"/>
        <v>26.151603507809131</v>
      </c>
      <c r="Y3169">
        <f t="shared" si="933"/>
        <v>0</v>
      </c>
      <c r="Z3169" s="26">
        <f t="shared" si="942"/>
        <v>1440</v>
      </c>
      <c r="AA3169">
        <f t="shared" si="943"/>
        <v>90.965111009196505</v>
      </c>
      <c r="AB3169" s="28">
        <f t="shared" si="944"/>
        <v>40550.761904761908</v>
      </c>
      <c r="AC3169">
        <f t="shared" si="945"/>
        <v>2.049537037037036</v>
      </c>
      <c r="AD3169" s="31">
        <f t="shared" si="934"/>
        <v>4.2948643105805298</v>
      </c>
      <c r="AE3169" s="31">
        <f t="shared" si="946"/>
        <v>8.7541310456428718</v>
      </c>
      <c r="AF3169" s="15">
        <f t="shared" si="935"/>
        <v>0.95277777777777573</v>
      </c>
      <c r="AG3169" s="31">
        <f t="shared" si="947"/>
        <v>4.9122841040943488</v>
      </c>
      <c r="AH3169" s="31">
        <f t="shared" si="948"/>
        <v>30.158003647888204</v>
      </c>
      <c r="AI3169">
        <f t="shared" si="949"/>
        <v>128.68008208469894</v>
      </c>
    </row>
    <row r="3170" spans="1:35" x14ac:dyDescent="0.2">
      <c r="A3170">
        <v>32</v>
      </c>
      <c r="C3170" s="27" t="s">
        <v>3231</v>
      </c>
      <c r="D3170" s="26">
        <v>29.856999999999999</v>
      </c>
      <c r="E3170">
        <v>0</v>
      </c>
      <c r="F3170" s="26">
        <v>1</v>
      </c>
      <c r="G3170" s="26">
        <v>35.703333333333333</v>
      </c>
      <c r="H3170" s="26">
        <v>0.40250000000000002</v>
      </c>
      <c r="I3170" s="26">
        <v>81.558333333333337</v>
      </c>
      <c r="J3170" s="26">
        <v>30.618333333333332</v>
      </c>
      <c r="K3170">
        <v>153</v>
      </c>
      <c r="L3170">
        <v>0</v>
      </c>
      <c r="M3170">
        <v>0</v>
      </c>
      <c r="N3170">
        <v>33.729999999999997</v>
      </c>
      <c r="O3170" s="1">
        <f t="shared" si="932"/>
        <v>25.776677098787872</v>
      </c>
      <c r="Q3170" s="1">
        <f t="shared" si="936"/>
        <v>-6654.7937758650169</v>
      </c>
      <c r="R3170" s="2">
        <f t="shared" si="937"/>
        <v>-1.6273859905261414</v>
      </c>
      <c r="S3170" s="2"/>
      <c r="T3170" s="1">
        <f t="shared" si="938"/>
        <v>4011.6714164799159</v>
      </c>
      <c r="U3170" s="1">
        <f t="shared" si="939"/>
        <v>0</v>
      </c>
      <c r="V3170" s="1">
        <f t="shared" si="940"/>
        <v>907.96135107158</v>
      </c>
      <c r="W3170" s="1">
        <f t="shared" si="941"/>
        <v>1632.6870436713543</v>
      </c>
      <c r="X3170" s="2">
        <f t="shared" si="950"/>
        <v>23.932160438299032</v>
      </c>
      <c r="Y3170">
        <f t="shared" si="933"/>
        <v>0</v>
      </c>
      <c r="Z3170" s="26">
        <f t="shared" si="942"/>
        <v>1440</v>
      </c>
      <c r="AA3170">
        <f t="shared" si="943"/>
        <v>138.56051132479021</v>
      </c>
      <c r="AB3170" s="28">
        <f t="shared" si="944"/>
        <v>40550.803571428572</v>
      </c>
      <c r="AC3170">
        <f t="shared" si="945"/>
        <v>2.0574074074074074</v>
      </c>
      <c r="AD3170" s="31">
        <f t="shared" si="934"/>
        <v>4.3385171429997964</v>
      </c>
      <c r="AE3170" s="31">
        <f t="shared" si="946"/>
        <v>8.8428547954382744</v>
      </c>
      <c r="AF3170" s="15">
        <f t="shared" si="935"/>
        <v>0.96111111111110936</v>
      </c>
      <c r="AG3170" s="31">
        <f t="shared" si="947"/>
        <v>4.9152503389271773</v>
      </c>
      <c r="AH3170" s="31">
        <f t="shared" si="948"/>
        <v>30.175296868118643</v>
      </c>
      <c r="AI3170">
        <f t="shared" si="949"/>
        <v>128.25064174095436</v>
      </c>
    </row>
    <row r="3171" spans="1:35" x14ac:dyDescent="0.2">
      <c r="A3171">
        <v>32</v>
      </c>
      <c r="C3171" s="27" t="s">
        <v>3232</v>
      </c>
      <c r="D3171" s="26">
        <v>29.844249999999999</v>
      </c>
      <c r="E3171">
        <v>0</v>
      </c>
      <c r="F3171" s="26">
        <v>1</v>
      </c>
      <c r="G3171" s="26">
        <v>35.114166666666669</v>
      </c>
      <c r="H3171" s="26">
        <v>0.84750000000000003</v>
      </c>
      <c r="I3171" s="26">
        <v>82.25833333333334</v>
      </c>
      <c r="J3171" s="26">
        <v>30.252500000000001</v>
      </c>
      <c r="K3171">
        <v>153</v>
      </c>
      <c r="L3171">
        <v>0</v>
      </c>
      <c r="M3171">
        <v>0</v>
      </c>
      <c r="N3171">
        <v>33.729999999999997</v>
      </c>
      <c r="O3171" s="1">
        <f t="shared" si="932"/>
        <v>25.776677098787872</v>
      </c>
      <c r="Q3171" s="1">
        <f t="shared" si="936"/>
        <v>-5731.5652260329816</v>
      </c>
      <c r="R3171" s="2">
        <f t="shared" si="937"/>
        <v>-0.65061724467901172</v>
      </c>
      <c r="S3171" s="2"/>
      <c r="T3171" s="1">
        <f t="shared" si="938"/>
        <v>3658.3415559021178</v>
      </c>
      <c r="U3171" s="1">
        <f t="shared" si="939"/>
        <v>0</v>
      </c>
      <c r="V3171" s="1">
        <f t="shared" si="940"/>
        <v>824.79669199881255</v>
      </c>
      <c r="W3171" s="1">
        <f t="shared" si="941"/>
        <v>1145.2251602779252</v>
      </c>
      <c r="X3171" s="2">
        <f t="shared" si="950"/>
        <v>22.304774447772893</v>
      </c>
      <c r="Y3171">
        <f t="shared" si="933"/>
        <v>0</v>
      </c>
      <c r="Z3171" s="26">
        <f t="shared" si="942"/>
        <v>1440</v>
      </c>
      <c r="AA3171">
        <f t="shared" si="943"/>
        <v>164.08052901745643</v>
      </c>
      <c r="AB3171" s="28">
        <f t="shared" si="944"/>
        <v>40550.845238095237</v>
      </c>
      <c r="AC3171">
        <f t="shared" si="945"/>
        <v>1.7300925925925941</v>
      </c>
      <c r="AD3171" s="31">
        <f t="shared" si="934"/>
        <v>4.2740295706796614</v>
      </c>
      <c r="AE3171" s="31">
        <f t="shared" si="946"/>
        <v>8.7217880602487377</v>
      </c>
      <c r="AF3171" s="15">
        <f t="shared" si="935"/>
        <v>0.96111111111110936</v>
      </c>
      <c r="AG3171" s="31">
        <f t="shared" si="947"/>
        <v>4.9152503389271773</v>
      </c>
      <c r="AH3171" s="31">
        <f t="shared" si="948"/>
        <v>30.175296868118643</v>
      </c>
      <c r="AI3171">
        <f t="shared" si="949"/>
        <v>128.97849495291388</v>
      </c>
    </row>
    <row r="3172" spans="1:35" x14ac:dyDescent="0.2">
      <c r="A3172">
        <v>32</v>
      </c>
      <c r="C3172" s="27" t="s">
        <v>3233</v>
      </c>
      <c r="D3172" s="26">
        <v>29.835000000000001</v>
      </c>
      <c r="E3172">
        <v>0</v>
      </c>
      <c r="F3172" s="26">
        <v>1</v>
      </c>
      <c r="G3172" s="26">
        <v>34.638333333333335</v>
      </c>
      <c r="H3172" s="26">
        <v>2.3908333333333331</v>
      </c>
      <c r="I3172" s="26">
        <v>82.408333333333331</v>
      </c>
      <c r="J3172" s="26">
        <v>29.831666666666667</v>
      </c>
      <c r="K3172">
        <v>153</v>
      </c>
      <c r="L3172">
        <v>0</v>
      </c>
      <c r="M3172">
        <v>0</v>
      </c>
      <c r="N3172">
        <v>33.729999999999997</v>
      </c>
      <c r="O3172" s="1">
        <f t="shared" si="932"/>
        <v>25.776677098787872</v>
      </c>
      <c r="Q3172" s="1">
        <f t="shared" si="936"/>
        <v>-4882.3609983310525</v>
      </c>
      <c r="R3172" s="2">
        <f t="shared" si="937"/>
        <v>0.24783433441416225</v>
      </c>
      <c r="S3172" s="2"/>
      <c r="T3172" s="1">
        <f t="shared" si="938"/>
        <v>3284.2856341831739</v>
      </c>
      <c r="U3172" s="1">
        <f t="shared" si="939"/>
        <v>0</v>
      </c>
      <c r="V3172" s="1">
        <f t="shared" si="940"/>
        <v>742.4953281033653</v>
      </c>
      <c r="W3172" s="1">
        <f t="shared" si="941"/>
        <v>751.53246520345601</v>
      </c>
      <c r="X3172" s="2">
        <f t="shared" si="950"/>
        <v>21.654157203093881</v>
      </c>
      <c r="Y3172">
        <f t="shared" si="933"/>
        <v>0</v>
      </c>
      <c r="Z3172" s="26">
        <f t="shared" si="942"/>
        <v>1440</v>
      </c>
      <c r="AA3172">
        <f t="shared" si="943"/>
        <v>168.58882978108002</v>
      </c>
      <c r="AB3172" s="28">
        <f t="shared" si="944"/>
        <v>40550.886904761908</v>
      </c>
      <c r="AC3172">
        <f t="shared" si="945"/>
        <v>1.4657407407407419</v>
      </c>
      <c r="AD3172" s="31">
        <f t="shared" si="934"/>
        <v>4.2010478750685625</v>
      </c>
      <c r="AE3172" s="31">
        <f t="shared" si="946"/>
        <v>8.5811105840459287</v>
      </c>
      <c r="AF3172" s="15">
        <f t="shared" si="935"/>
        <v>0.96111111111110936</v>
      </c>
      <c r="AG3172" s="31">
        <f t="shared" si="947"/>
        <v>4.9152503389271773</v>
      </c>
      <c r="AH3172" s="31">
        <f t="shared" si="948"/>
        <v>30.175296868118643</v>
      </c>
      <c r="AI3172">
        <f t="shared" si="949"/>
        <v>129.82424793984512</v>
      </c>
    </row>
    <row r="3173" spans="1:35" x14ac:dyDescent="0.2">
      <c r="A3173">
        <v>32</v>
      </c>
      <c r="C3173" s="27" t="s">
        <v>3234</v>
      </c>
      <c r="D3173" s="26">
        <v>29.798916666666667</v>
      </c>
      <c r="E3173">
        <v>0</v>
      </c>
      <c r="F3173" s="26">
        <v>1</v>
      </c>
      <c r="G3173" s="26">
        <v>34.599166666666669</v>
      </c>
      <c r="H3173" s="26">
        <v>4.3741666666666665</v>
      </c>
      <c r="I3173" s="26">
        <v>82.8</v>
      </c>
      <c r="J3173" s="26">
        <v>29.91</v>
      </c>
      <c r="K3173">
        <v>153</v>
      </c>
      <c r="L3173">
        <v>0</v>
      </c>
      <c r="M3173">
        <v>0</v>
      </c>
      <c r="N3173">
        <v>33.729999999999997</v>
      </c>
      <c r="O3173" s="1">
        <f t="shared" si="932"/>
        <v>25.776677098787872</v>
      </c>
      <c r="Q3173" s="1">
        <f t="shared" si="936"/>
        <v>-4491.7586135506745</v>
      </c>
      <c r="R3173" s="2">
        <f t="shared" si="937"/>
        <v>0.66108867059802456</v>
      </c>
      <c r="S3173" s="2"/>
      <c r="T3173" s="1">
        <f t="shared" si="938"/>
        <v>2988.3930629516249</v>
      </c>
      <c r="U3173" s="1">
        <f t="shared" si="939"/>
        <v>0</v>
      </c>
      <c r="V3173" s="1">
        <f t="shared" si="940"/>
        <v>680.35904408469025</v>
      </c>
      <c r="W3173" s="1">
        <f t="shared" si="941"/>
        <v>719.12693688734396</v>
      </c>
      <c r="X3173" s="2">
        <f t="shared" si="950"/>
        <v>21.901991537508042</v>
      </c>
      <c r="Y3173">
        <f t="shared" si="933"/>
        <v>0</v>
      </c>
      <c r="Z3173" s="26">
        <f t="shared" si="942"/>
        <v>1440</v>
      </c>
      <c r="AA3173">
        <f t="shared" si="943"/>
        <v>161.21825626052438</v>
      </c>
      <c r="AB3173" s="28">
        <f t="shared" si="944"/>
        <v>40550.928571428572</v>
      </c>
      <c r="AC3173">
        <f t="shared" si="945"/>
        <v>1.4439814814814826</v>
      </c>
      <c r="AD3173" s="31">
        <f t="shared" si="934"/>
        <v>4.2143945965215091</v>
      </c>
      <c r="AE3173" s="31">
        <f t="shared" si="946"/>
        <v>8.6090548977587691</v>
      </c>
      <c r="AF3173" s="15">
        <f t="shared" si="935"/>
        <v>0.96111111111110936</v>
      </c>
      <c r="AG3173" s="31">
        <f t="shared" si="947"/>
        <v>4.9152503389271773</v>
      </c>
      <c r="AH3173" s="31">
        <f t="shared" si="948"/>
        <v>30.175296868118643</v>
      </c>
      <c r="AI3173">
        <f t="shared" si="949"/>
        <v>129.65624672580356</v>
      </c>
    </row>
    <row r="3174" spans="1:35" x14ac:dyDescent="0.2">
      <c r="A3174">
        <v>32</v>
      </c>
      <c r="C3174" s="27" t="s">
        <v>3235</v>
      </c>
      <c r="D3174" s="26">
        <v>29.761749999999999</v>
      </c>
      <c r="E3174">
        <v>0</v>
      </c>
      <c r="F3174" s="26">
        <v>1</v>
      </c>
      <c r="G3174" s="26">
        <v>35.019999999999996</v>
      </c>
      <c r="H3174" s="26">
        <v>6.3825000000000003</v>
      </c>
      <c r="I3174" s="26">
        <v>82.708333333333329</v>
      </c>
      <c r="J3174" s="26">
        <v>30.294166666666666</v>
      </c>
      <c r="K3174">
        <v>145.75</v>
      </c>
      <c r="L3174">
        <v>0</v>
      </c>
      <c r="M3174">
        <v>0.60833333333333328</v>
      </c>
      <c r="N3174">
        <v>33.729999999999997</v>
      </c>
      <c r="O3174" s="1">
        <f t="shared" si="932"/>
        <v>25.776677098787872</v>
      </c>
      <c r="Q3174" s="1">
        <f t="shared" si="936"/>
        <v>-4562.4810306039954</v>
      </c>
      <c r="R3174" s="2">
        <f t="shared" si="937"/>
        <v>0.58626489416583105</v>
      </c>
      <c r="S3174" s="2"/>
      <c r="T3174" s="1">
        <f t="shared" si="938"/>
        <v>2758.6956170971503</v>
      </c>
      <c r="U3174" s="1">
        <f t="shared" si="939"/>
        <v>0</v>
      </c>
      <c r="V3174" s="1">
        <f t="shared" si="940"/>
        <v>633.36829332764216</v>
      </c>
      <c r="W3174" s="1">
        <f t="shared" si="941"/>
        <v>1067.3139964540755</v>
      </c>
      <c r="X3174" s="2">
        <f t="shared" si="950"/>
        <v>22.563080208106065</v>
      </c>
      <c r="Y3174">
        <f t="shared" si="933"/>
        <v>0</v>
      </c>
      <c r="Z3174" s="26">
        <f t="shared" si="942"/>
        <v>1440</v>
      </c>
      <c r="AA3174">
        <f t="shared" si="943"/>
        <v>155.17485070167874</v>
      </c>
      <c r="AB3174" s="28">
        <f t="shared" si="944"/>
        <v>40550.970238095237</v>
      </c>
      <c r="AC3174">
        <f t="shared" si="945"/>
        <v>1.6777777777777756</v>
      </c>
      <c r="AD3174" s="31">
        <f t="shared" si="934"/>
        <v>4.2812592098811582</v>
      </c>
      <c r="AE3174" s="31">
        <f t="shared" si="946"/>
        <v>8.7382042493704137</v>
      </c>
      <c r="AF3174" s="15">
        <f t="shared" si="935"/>
        <v>0.96111111111110936</v>
      </c>
      <c r="AG3174" s="31">
        <f t="shared" si="947"/>
        <v>4.9152503389271773</v>
      </c>
      <c r="AH3174" s="31">
        <f t="shared" si="948"/>
        <v>30.175296868118643</v>
      </c>
      <c r="AI3174">
        <f t="shared" si="949"/>
        <v>128.87980082391437</v>
      </c>
    </row>
    <row r="3175" spans="1:35" x14ac:dyDescent="0.2">
      <c r="A3175">
        <v>32</v>
      </c>
      <c r="C3175" s="27" t="s">
        <v>3236</v>
      </c>
      <c r="D3175" s="26">
        <v>29.721499999999999</v>
      </c>
      <c r="E3175">
        <v>0</v>
      </c>
      <c r="F3175" s="26">
        <v>1</v>
      </c>
      <c r="G3175" s="26">
        <v>34.872500000000002</v>
      </c>
      <c r="H3175" s="26">
        <v>11.411666666666667</v>
      </c>
      <c r="I3175" s="26">
        <v>84.275000000000006</v>
      </c>
      <c r="J3175" s="26">
        <v>30.610833333333332</v>
      </c>
      <c r="K3175">
        <v>144.91666666666666</v>
      </c>
      <c r="L3175">
        <v>0.29166666666666663</v>
      </c>
      <c r="M3175">
        <v>3.3083333333333331</v>
      </c>
      <c r="N3175">
        <v>33.729999999999997</v>
      </c>
      <c r="O3175" s="1">
        <f t="shared" si="932"/>
        <v>25.776677098787872</v>
      </c>
      <c r="Q3175" s="1">
        <f t="shared" si="936"/>
        <v>-3516.4962829084698</v>
      </c>
      <c r="R3175" s="2">
        <f t="shared" si="937"/>
        <v>1.6929087586430094</v>
      </c>
      <c r="S3175" s="2"/>
      <c r="T3175" s="1">
        <f t="shared" si="938"/>
        <v>2001.2064857215667</v>
      </c>
      <c r="U3175" s="1">
        <f t="shared" si="939"/>
        <v>0</v>
      </c>
      <c r="V3175" s="1">
        <f t="shared" si="940"/>
        <v>467.60651333467297</v>
      </c>
      <c r="W3175" s="1">
        <f t="shared" si="941"/>
        <v>945.27615577425422</v>
      </c>
      <c r="X3175" s="2">
        <f t="shared" si="950"/>
        <v>23.149345102271894</v>
      </c>
      <c r="Y3175">
        <f t="shared" si="933"/>
        <v>0</v>
      </c>
      <c r="Z3175" s="26">
        <f t="shared" si="942"/>
        <v>1440</v>
      </c>
      <c r="AA3175">
        <f t="shared" si="943"/>
        <v>137.43236075612651</v>
      </c>
      <c r="AB3175" s="28">
        <f t="shared" si="944"/>
        <v>40551.011904761908</v>
      </c>
      <c r="AC3175">
        <f t="shared" si="945"/>
        <v>1.5958333333333345</v>
      </c>
      <c r="AD3175" s="31">
        <f t="shared" si="934"/>
        <v>4.3366858559387849</v>
      </c>
      <c r="AE3175" s="31">
        <f t="shared" si="946"/>
        <v>8.8539719884174133</v>
      </c>
      <c r="AF3175" s="15">
        <f t="shared" si="935"/>
        <v>0.96111111111110936</v>
      </c>
      <c r="AG3175" s="31">
        <f t="shared" si="947"/>
        <v>4.9152503389271773</v>
      </c>
      <c r="AH3175" s="31">
        <f t="shared" si="948"/>
        <v>30.175296868118643</v>
      </c>
      <c r="AI3175">
        <f t="shared" si="949"/>
        <v>128.18380517676377</v>
      </c>
    </row>
    <row r="3176" spans="1:35" x14ac:dyDescent="0.2">
      <c r="A3176">
        <v>32</v>
      </c>
      <c r="C3176" s="27" t="s">
        <v>3237</v>
      </c>
      <c r="D3176" s="26">
        <v>29.668833333333332</v>
      </c>
      <c r="E3176">
        <v>0</v>
      </c>
      <c r="F3176" s="26">
        <v>1</v>
      </c>
      <c r="G3176" s="26">
        <v>35.171666666666667</v>
      </c>
      <c r="H3176" s="26">
        <v>14.7225</v>
      </c>
      <c r="I3176" s="26">
        <v>85.1</v>
      </c>
      <c r="J3176" s="26">
        <v>31.151666666666667</v>
      </c>
      <c r="K3176">
        <v>122.33333333333333</v>
      </c>
      <c r="L3176">
        <v>0.47499999999999998</v>
      </c>
      <c r="M3176">
        <v>4.625</v>
      </c>
      <c r="N3176">
        <v>33.729999999999997</v>
      </c>
      <c r="O3176" s="1">
        <f t="shared" si="932"/>
        <v>25.776677098787872</v>
      </c>
      <c r="Q3176" s="1">
        <f t="shared" si="936"/>
        <v>-3428.947133444668</v>
      </c>
      <c r="R3176" s="2">
        <f t="shared" si="937"/>
        <v>1.7855350892924444</v>
      </c>
      <c r="S3176" s="2"/>
      <c r="T3176" s="1">
        <f t="shared" si="938"/>
        <v>1725.3596758058179</v>
      </c>
      <c r="U3176" s="1">
        <f t="shared" si="939"/>
        <v>0</v>
      </c>
      <c r="V3176" s="1">
        <f t="shared" si="940"/>
        <v>409.51633187939882</v>
      </c>
      <c r="W3176" s="1">
        <f t="shared" si="941"/>
        <v>1192.7992337632793</v>
      </c>
      <c r="X3176" s="2">
        <f t="shared" si="950"/>
        <v>24.842253860914905</v>
      </c>
      <c r="Y3176">
        <f t="shared" si="933"/>
        <v>0</v>
      </c>
      <c r="Z3176" s="26">
        <f t="shared" si="942"/>
        <v>1440</v>
      </c>
      <c r="AA3176">
        <f t="shared" si="943"/>
        <v>106.69676891162848</v>
      </c>
      <c r="AB3176" s="28">
        <f t="shared" si="944"/>
        <v>40551.053571428572</v>
      </c>
      <c r="AC3176">
        <f t="shared" si="945"/>
        <v>1.7620370370370371</v>
      </c>
      <c r="AD3176" s="31">
        <f t="shared" si="934"/>
        <v>4.4318535743142569</v>
      </c>
      <c r="AE3176" s="31">
        <f t="shared" si="946"/>
        <v>9.0428003453375752</v>
      </c>
      <c r="AF3176" s="15">
        <f t="shared" si="935"/>
        <v>0.96111111111110936</v>
      </c>
      <c r="AG3176" s="31">
        <f t="shared" si="947"/>
        <v>4.9152503389271773</v>
      </c>
      <c r="AH3176" s="31">
        <f t="shared" si="948"/>
        <v>30.175296868118643</v>
      </c>
      <c r="AI3176">
        <f t="shared" si="949"/>
        <v>127.04856909495977</v>
      </c>
    </row>
    <row r="3177" spans="1:35" x14ac:dyDescent="0.2">
      <c r="A3177">
        <v>32</v>
      </c>
      <c r="C3177" s="27" t="s">
        <v>3238</v>
      </c>
      <c r="D3177" s="26">
        <v>29.615583333333333</v>
      </c>
      <c r="E3177">
        <v>0</v>
      </c>
      <c r="F3177" s="26">
        <v>1</v>
      </c>
      <c r="G3177" s="26">
        <v>35.531666666666666</v>
      </c>
      <c r="H3177" s="26">
        <v>13.845000000000001</v>
      </c>
      <c r="I3177" s="26">
        <v>85.116666666666674</v>
      </c>
      <c r="J3177" s="26">
        <v>31.501666666666669</v>
      </c>
      <c r="K3177">
        <v>123.33333333333333</v>
      </c>
      <c r="L3177">
        <v>0.17499999999999999</v>
      </c>
      <c r="M3177">
        <v>3.2916666666666665</v>
      </c>
      <c r="N3177">
        <v>33.729999999999997</v>
      </c>
      <c r="O3177" s="1">
        <f t="shared" si="932"/>
        <v>25.776677098787872</v>
      </c>
      <c r="Q3177" s="1">
        <f t="shared" si="936"/>
        <v>-4289.3475227861973</v>
      </c>
      <c r="R3177" s="2">
        <f t="shared" si="937"/>
        <v>0.87523805680097233</v>
      </c>
      <c r="S3177" s="2"/>
      <c r="T3177" s="1">
        <f t="shared" si="938"/>
        <v>2179.3918016332077</v>
      </c>
      <c r="U3177" s="1">
        <f t="shared" si="939"/>
        <v>0</v>
      </c>
      <c r="V3177" s="1">
        <f t="shared" si="940"/>
        <v>518.7874493934338</v>
      </c>
      <c r="W3177" s="1">
        <f t="shared" si="941"/>
        <v>1490.6543025411606</v>
      </c>
      <c r="X3177" s="2">
        <f t="shared" si="950"/>
        <v>26.62778895020735</v>
      </c>
      <c r="Y3177">
        <f t="shared" si="933"/>
        <v>0</v>
      </c>
      <c r="Z3177" s="26">
        <f t="shared" si="942"/>
        <v>1440</v>
      </c>
      <c r="AA3177">
        <f t="shared" si="943"/>
        <v>79.279038389660769</v>
      </c>
      <c r="AB3177" s="28">
        <f t="shared" si="944"/>
        <v>40551.095238095237</v>
      </c>
      <c r="AC3177">
        <f t="shared" si="945"/>
        <v>1.9620370370370368</v>
      </c>
      <c r="AD3177" s="31">
        <f t="shared" si="934"/>
        <v>4.4969084891591846</v>
      </c>
      <c r="AE3177" s="31">
        <f t="shared" si="946"/>
        <v>9.1688686716477346</v>
      </c>
      <c r="AF3177" s="15">
        <f t="shared" si="935"/>
        <v>0.96111111111110936</v>
      </c>
      <c r="AG3177" s="31">
        <f t="shared" si="947"/>
        <v>4.9152503389271773</v>
      </c>
      <c r="AH3177" s="31">
        <f t="shared" si="948"/>
        <v>30.175296868118643</v>
      </c>
      <c r="AI3177">
        <f t="shared" si="949"/>
        <v>126.29064631718308</v>
      </c>
    </row>
    <row r="3178" spans="1:35" x14ac:dyDescent="0.2">
      <c r="A3178">
        <v>32</v>
      </c>
      <c r="C3178" s="27" t="s">
        <v>3239</v>
      </c>
      <c r="D3178" s="26">
        <v>29.58925</v>
      </c>
      <c r="E3178">
        <v>0</v>
      </c>
      <c r="F3178" s="26">
        <v>1</v>
      </c>
      <c r="G3178" s="26">
        <v>35.515000000000001</v>
      </c>
      <c r="H3178" s="26">
        <v>17.198333333333334</v>
      </c>
      <c r="I3178" s="26">
        <v>85.575000000000003</v>
      </c>
      <c r="J3178" s="26">
        <v>31.625</v>
      </c>
      <c r="K3178">
        <v>155.08333333333334</v>
      </c>
      <c r="L3178">
        <v>3.0416666666666665</v>
      </c>
      <c r="M3178">
        <v>8.6583333333333332</v>
      </c>
      <c r="N3178">
        <v>33.729999999999997</v>
      </c>
      <c r="O3178" s="1">
        <f t="shared" si="932"/>
        <v>25.776677098787872</v>
      </c>
      <c r="Q3178" s="1">
        <f t="shared" si="936"/>
        <v>-3757.7502724653905</v>
      </c>
      <c r="R3178" s="2">
        <f t="shared" si="937"/>
        <v>1.4376638825470502</v>
      </c>
      <c r="S3178" s="2"/>
      <c r="T3178" s="1">
        <f t="shared" si="938"/>
        <v>1756.8908473909019</v>
      </c>
      <c r="U3178" s="1">
        <f t="shared" si="939"/>
        <v>0</v>
      </c>
      <c r="V3178" s="1">
        <f t="shared" si="940"/>
        <v>423.74258560336096</v>
      </c>
      <c r="W3178" s="1">
        <f t="shared" si="941"/>
        <v>1476.8647160236669</v>
      </c>
      <c r="X3178" s="2">
        <f t="shared" si="950"/>
        <v>27.50302700700832</v>
      </c>
      <c r="Y3178">
        <f t="shared" si="933"/>
        <v>0</v>
      </c>
      <c r="Z3178" s="26">
        <f t="shared" si="942"/>
        <v>1440</v>
      </c>
      <c r="AA3178">
        <f t="shared" si="943"/>
        <v>64.191711240428063</v>
      </c>
      <c r="AB3178" s="28">
        <f t="shared" si="944"/>
        <v>40551.136904761908</v>
      </c>
      <c r="AC3178">
        <f t="shared" si="945"/>
        <v>1.9527777777777779</v>
      </c>
      <c r="AD3178" s="31">
        <f t="shared" si="934"/>
        <v>4.5181175836123435</v>
      </c>
      <c r="AE3178" s="31">
        <f t="shared" si="946"/>
        <v>9.2124225257619106</v>
      </c>
      <c r="AF3178" s="15">
        <f t="shared" si="935"/>
        <v>0.96111111111110936</v>
      </c>
      <c r="AG3178" s="31">
        <f t="shared" si="947"/>
        <v>4.9152503389271773</v>
      </c>
      <c r="AH3178" s="31">
        <f t="shared" si="948"/>
        <v>30.175296868118643</v>
      </c>
      <c r="AI3178">
        <f t="shared" si="949"/>
        <v>126.02880054624869</v>
      </c>
    </row>
    <row r="3179" spans="1:35" x14ac:dyDescent="0.2">
      <c r="A3179">
        <v>32</v>
      </c>
      <c r="C3179" s="27" t="s">
        <v>3240</v>
      </c>
      <c r="D3179" s="26">
        <v>29.585749999999997</v>
      </c>
      <c r="E3179">
        <v>0</v>
      </c>
      <c r="F3179" s="26">
        <v>1</v>
      </c>
      <c r="G3179" s="26">
        <v>35.50333333333333</v>
      </c>
      <c r="H3179" s="26">
        <v>19.146666666666668</v>
      </c>
      <c r="I3179" s="26">
        <v>85.683333333333337</v>
      </c>
      <c r="J3179" s="26">
        <v>31.644166666666667</v>
      </c>
      <c r="K3179">
        <v>172.83333333333334</v>
      </c>
      <c r="L3179">
        <v>6.0750000000000002</v>
      </c>
      <c r="M3179">
        <v>14.183333333333334</v>
      </c>
      <c r="N3179">
        <v>33.729999999999997</v>
      </c>
      <c r="O3179" s="1">
        <f t="shared" si="932"/>
        <v>25.776677098787872</v>
      </c>
      <c r="Q3179" s="1">
        <f t="shared" si="936"/>
        <v>-3644.2425377638101</v>
      </c>
      <c r="R3179" s="2">
        <f t="shared" si="937"/>
        <v>1.5577541978742597</v>
      </c>
      <c r="S3179" s="2"/>
      <c r="T3179" s="1">
        <f t="shared" si="938"/>
        <v>1669.824650904093</v>
      </c>
      <c r="U3179" s="1">
        <f t="shared" si="939"/>
        <v>0</v>
      </c>
      <c r="V3179" s="1">
        <f t="shared" si="940"/>
        <v>406.99936696669255</v>
      </c>
      <c r="W3179" s="1">
        <f t="shared" si="941"/>
        <v>1467.2120054614177</v>
      </c>
      <c r="X3179" s="2">
        <f t="shared" si="950"/>
        <v>28.94069088955537</v>
      </c>
      <c r="Y3179">
        <f t="shared" si="933"/>
        <v>0</v>
      </c>
      <c r="Z3179" s="26">
        <f t="shared" si="942"/>
        <v>1440</v>
      </c>
      <c r="AA3179">
        <f t="shared" si="943"/>
        <v>43.068275844875963</v>
      </c>
      <c r="AB3179" s="28">
        <f t="shared" si="944"/>
        <v>40551.178571428572</v>
      </c>
      <c r="AC3179">
        <f t="shared" si="945"/>
        <v>1.9462962962962946</v>
      </c>
      <c r="AD3179" s="31">
        <f t="shared" si="934"/>
        <v>4.5217316689196752</v>
      </c>
      <c r="AE3179" s="31">
        <f t="shared" si="946"/>
        <v>9.2200088557442914</v>
      </c>
      <c r="AF3179" s="15">
        <f t="shared" si="935"/>
        <v>0.96111111111110936</v>
      </c>
      <c r="AG3179" s="31">
        <f t="shared" si="947"/>
        <v>4.9152503389271773</v>
      </c>
      <c r="AH3179" s="31">
        <f t="shared" si="948"/>
        <v>30.175296868118643</v>
      </c>
      <c r="AI3179">
        <f t="shared" si="949"/>
        <v>125.98319153039461</v>
      </c>
    </row>
    <row r="3180" spans="1:35" x14ac:dyDescent="0.2">
      <c r="A3180">
        <v>32</v>
      </c>
      <c r="C3180" s="27" t="s">
        <v>3241</v>
      </c>
      <c r="D3180" s="26">
        <v>29.582749999999997</v>
      </c>
      <c r="E3180">
        <v>0</v>
      </c>
      <c r="F3180" s="26">
        <v>8</v>
      </c>
      <c r="G3180" s="26">
        <v>35.616666666666667</v>
      </c>
      <c r="H3180" s="26">
        <v>17.245833333333334</v>
      </c>
      <c r="I3180" s="26">
        <v>85.816666666666663</v>
      </c>
      <c r="J3180" s="26">
        <v>31.793333333333333</v>
      </c>
      <c r="K3180">
        <v>180.16666666666666</v>
      </c>
      <c r="L3180">
        <v>5.0333333333333332</v>
      </c>
      <c r="M3180">
        <v>13.558333333333334</v>
      </c>
      <c r="N3180">
        <v>33.729999999999997</v>
      </c>
      <c r="O3180" s="1">
        <f t="shared" si="932"/>
        <v>206.21341679030297</v>
      </c>
      <c r="Q3180" s="1">
        <f t="shared" si="936"/>
        <v>-4290.1047530326859</v>
      </c>
      <c r="R3180" s="2">
        <f t="shared" si="937"/>
        <v>0.87443691299068238</v>
      </c>
      <c r="S3180" s="2"/>
      <c r="T3180" s="1">
        <f t="shared" si="938"/>
        <v>2259.4938803739574</v>
      </c>
      <c r="U3180" s="1">
        <f t="shared" si="939"/>
        <v>0</v>
      </c>
      <c r="V3180" s="1">
        <f t="shared" si="940"/>
        <v>550.18498533764148</v>
      </c>
      <c r="W3180" s="1">
        <f t="shared" si="941"/>
        <v>1560.9811937803834</v>
      </c>
      <c r="X3180" s="2">
        <f t="shared" si="950"/>
        <v>30.49844508742963</v>
      </c>
      <c r="Y3180">
        <f t="shared" si="933"/>
        <v>0</v>
      </c>
      <c r="Z3180" s="26">
        <f t="shared" si="942"/>
        <v>1440</v>
      </c>
      <c r="AA3180">
        <f t="shared" si="943"/>
        <v>26.196192134167671</v>
      </c>
      <c r="AB3180" s="28">
        <f t="shared" si="944"/>
        <v>40551.220238095237</v>
      </c>
      <c r="AC3180">
        <f t="shared" si="945"/>
        <v>2.0092592592592595</v>
      </c>
      <c r="AD3180" s="31">
        <f t="shared" si="934"/>
        <v>4.5492909942892501</v>
      </c>
      <c r="AE3180" s="31">
        <f t="shared" si="946"/>
        <v>9.2740809115307439</v>
      </c>
      <c r="AF3180" s="15">
        <f t="shared" si="935"/>
        <v>0.96111111111110936</v>
      </c>
      <c r="AG3180" s="31">
        <f t="shared" si="947"/>
        <v>4.9152503389271773</v>
      </c>
      <c r="AH3180" s="31">
        <f t="shared" si="948"/>
        <v>30.175296868118643</v>
      </c>
      <c r="AI3180">
        <f t="shared" si="949"/>
        <v>125.65811033100643</v>
      </c>
    </row>
    <row r="3181" spans="1:35" x14ac:dyDescent="0.2">
      <c r="A3181">
        <v>32</v>
      </c>
      <c r="C3181" s="27" t="s">
        <v>3242</v>
      </c>
      <c r="D3181" s="26">
        <v>29.574750000000002</v>
      </c>
      <c r="E3181">
        <v>0</v>
      </c>
      <c r="F3181" s="26">
        <v>44.583333333333336</v>
      </c>
      <c r="G3181" s="26">
        <v>35.965833333333336</v>
      </c>
      <c r="H3181" s="26">
        <v>17.175000000000001</v>
      </c>
      <c r="I3181" s="26">
        <v>86.458333333333329</v>
      </c>
      <c r="J3181" s="26">
        <v>32.31666666666667</v>
      </c>
      <c r="K3181">
        <v>172.75</v>
      </c>
      <c r="L3181">
        <v>2.625</v>
      </c>
      <c r="M3181">
        <v>7.25</v>
      </c>
      <c r="N3181">
        <v>33.729999999999997</v>
      </c>
      <c r="O3181" s="1">
        <f t="shared" si="932"/>
        <v>1149.2101873209592</v>
      </c>
      <c r="Q3181" s="1">
        <f t="shared" si="936"/>
        <v>-3836.7297794550414</v>
      </c>
      <c r="R3181" s="2">
        <f t="shared" si="937"/>
        <v>1.3541041681037083</v>
      </c>
      <c r="S3181" s="2"/>
      <c r="T3181" s="1">
        <f t="shared" si="938"/>
        <v>2420.6570062920259</v>
      </c>
      <c r="U3181" s="1">
        <f t="shared" si="939"/>
        <v>0</v>
      </c>
      <c r="V3181" s="1">
        <f t="shared" si="940"/>
        <v>590.91568603400253</v>
      </c>
      <c r="W3181" s="1">
        <f t="shared" si="941"/>
        <v>1849.8730313218955</v>
      </c>
      <c r="X3181" s="2">
        <f t="shared" si="950"/>
        <v>31.372882000420311</v>
      </c>
      <c r="Y3181">
        <f t="shared" si="933"/>
        <v>0</v>
      </c>
      <c r="Z3181" s="26">
        <f t="shared" si="942"/>
        <v>1440</v>
      </c>
      <c r="AA3181">
        <f t="shared" si="943"/>
        <v>21.09520194650753</v>
      </c>
      <c r="AB3181" s="28">
        <f t="shared" si="944"/>
        <v>40551.261904761908</v>
      </c>
      <c r="AC3181">
        <f t="shared" si="945"/>
        <v>2.2032407407407422</v>
      </c>
      <c r="AD3181" s="31">
        <f t="shared" si="934"/>
        <v>4.6475287232845446</v>
      </c>
      <c r="AE3181" s="31">
        <f t="shared" si="946"/>
        <v>9.4676715973141263</v>
      </c>
      <c r="AF3181" s="15">
        <f t="shared" si="935"/>
        <v>0.96111111111110936</v>
      </c>
      <c r="AG3181" s="31">
        <f t="shared" si="947"/>
        <v>4.9152503389271773</v>
      </c>
      <c r="AH3181" s="31">
        <f t="shared" si="948"/>
        <v>30.175296868118643</v>
      </c>
      <c r="AI3181">
        <f t="shared" si="949"/>
        <v>124.49424312807675</v>
      </c>
    </row>
    <row r="3182" spans="1:35" x14ac:dyDescent="0.2">
      <c r="A3182">
        <v>32</v>
      </c>
      <c r="C3182" s="27" t="s">
        <v>3243</v>
      </c>
      <c r="D3182" s="26">
        <v>29.549666666666667</v>
      </c>
      <c r="E3182">
        <v>0</v>
      </c>
      <c r="F3182" s="26">
        <v>113.16666666666666</v>
      </c>
      <c r="G3182" s="26">
        <v>36.689166666666665</v>
      </c>
      <c r="H3182" s="26">
        <v>18.995000000000001</v>
      </c>
      <c r="I3182" s="26">
        <v>86.65</v>
      </c>
      <c r="J3182" s="26">
        <v>33.088333333333331</v>
      </c>
      <c r="K3182">
        <v>171.83333333333334</v>
      </c>
      <c r="L3182">
        <v>3.2333333333333334</v>
      </c>
      <c r="M3182">
        <v>9.15</v>
      </c>
      <c r="N3182">
        <v>33.71</v>
      </c>
      <c r="O3182" s="1">
        <f t="shared" si="932"/>
        <v>2917.0606250128271</v>
      </c>
      <c r="Q3182" s="1">
        <f t="shared" si="936"/>
        <v>-2588.8641106503883</v>
      </c>
      <c r="R3182" s="2">
        <f t="shared" si="937"/>
        <v>2.6743365033426501</v>
      </c>
      <c r="S3182" s="2"/>
      <c r="T3182" s="1">
        <f t="shared" si="938"/>
        <v>2341.2244536303951</v>
      </c>
      <c r="U3182" s="1">
        <f t="shared" si="939"/>
        <v>0</v>
      </c>
      <c r="V3182" s="1">
        <f t="shared" si="940"/>
        <v>577.16074306957773</v>
      </c>
      <c r="W3182" s="1">
        <f t="shared" si="941"/>
        <v>2464.8885900021446</v>
      </c>
      <c r="X3182" s="2">
        <f t="shared" si="950"/>
        <v>32.726986168524022</v>
      </c>
      <c r="Y3182">
        <f t="shared" si="933"/>
        <v>1</v>
      </c>
      <c r="Z3182" s="26">
        <f t="shared" si="942"/>
        <v>1440</v>
      </c>
      <c r="AA3182">
        <f t="shared" si="943"/>
        <v>15.698874299861888</v>
      </c>
      <c r="AB3182" s="28">
        <f t="shared" si="944"/>
        <v>40551.303571428572</v>
      </c>
      <c r="AC3182">
        <f t="shared" si="945"/>
        <v>2.6050925925925918</v>
      </c>
      <c r="AD3182" s="31">
        <f t="shared" si="934"/>
        <v>4.7937030674696066</v>
      </c>
      <c r="AE3182" s="31">
        <f t="shared" si="946"/>
        <v>9.7512183807238095</v>
      </c>
      <c r="AF3182" s="15">
        <f t="shared" si="935"/>
        <v>0.9500000000000004</v>
      </c>
      <c r="AG3182" s="31">
        <f t="shared" si="947"/>
        <v>4.9112957100879813</v>
      </c>
      <c r="AH3182" s="31">
        <f t="shared" si="948"/>
        <v>30.152241162010874</v>
      </c>
      <c r="AI3182">
        <f t="shared" si="949"/>
        <v>122.65094896109782</v>
      </c>
    </row>
    <row r="3183" spans="1:35" x14ac:dyDescent="0.2">
      <c r="A3183">
        <v>32</v>
      </c>
      <c r="C3183" s="27" t="s">
        <v>3244</v>
      </c>
      <c r="D3183" s="26">
        <v>29.53</v>
      </c>
      <c r="E3183">
        <v>0</v>
      </c>
      <c r="F3183" s="26">
        <v>169.66666666666666</v>
      </c>
      <c r="G3183" s="26">
        <v>37.46</v>
      </c>
      <c r="H3183" s="26">
        <v>20.326666666666668</v>
      </c>
      <c r="I3183" s="26">
        <v>87.216666666666669</v>
      </c>
      <c r="J3183" s="26">
        <v>34.010833333333331</v>
      </c>
      <c r="K3183">
        <v>178.33333333333334</v>
      </c>
      <c r="L3183">
        <v>3.5083333333333333</v>
      </c>
      <c r="M3183">
        <v>8.9166666666666661</v>
      </c>
      <c r="N3183">
        <v>33.67</v>
      </c>
      <c r="O3183" s="1">
        <f t="shared" si="932"/>
        <v>4373.4428810943418</v>
      </c>
      <c r="Q3183" s="1">
        <f t="shared" si="936"/>
        <v>-2094.2034422760739</v>
      </c>
      <c r="R3183" s="2">
        <f t="shared" si="937"/>
        <v>3.197683707841239</v>
      </c>
      <c r="S3183" s="2"/>
      <c r="T3183" s="1">
        <f t="shared" si="938"/>
        <v>2570.1419180233565</v>
      </c>
      <c r="U3183" s="1">
        <f t="shared" si="939"/>
        <v>0</v>
      </c>
      <c r="V3183" s="1">
        <f t="shared" si="940"/>
        <v>641.4969902999037</v>
      </c>
      <c r="W3183" s="1">
        <f t="shared" si="941"/>
        <v>3135.7519740782545</v>
      </c>
      <c r="X3183" s="2">
        <f t="shared" si="950"/>
        <v>35.401322671866673</v>
      </c>
      <c r="Y3183">
        <f t="shared" si="933"/>
        <v>1</v>
      </c>
      <c r="Z3183" s="26">
        <f t="shared" si="942"/>
        <v>1440</v>
      </c>
      <c r="AA3183">
        <f t="shared" si="943"/>
        <v>4.2381523413701778</v>
      </c>
      <c r="AB3183" s="28">
        <f t="shared" si="944"/>
        <v>40551.345238095237</v>
      </c>
      <c r="AC3183">
        <f t="shared" si="945"/>
        <v>3.0333333333333337</v>
      </c>
      <c r="AD3183" s="31">
        <f t="shared" si="934"/>
        <v>4.9746512234863989</v>
      </c>
      <c r="AE3183" s="31">
        <f t="shared" si="946"/>
        <v>10.10360747308704</v>
      </c>
      <c r="AF3183" s="15">
        <f t="shared" si="935"/>
        <v>0.9277777777777787</v>
      </c>
      <c r="AG3183" s="31">
        <f t="shared" si="947"/>
        <v>4.903394871075597</v>
      </c>
      <c r="AH3183" s="31">
        <f t="shared" si="948"/>
        <v>30.106175831187638</v>
      </c>
      <c r="AI3183">
        <f t="shared" si="949"/>
        <v>120.25544096890077</v>
      </c>
    </row>
    <row r="3184" spans="1:35" x14ac:dyDescent="0.2">
      <c r="A3184">
        <v>32</v>
      </c>
      <c r="C3184" s="27" t="s">
        <v>3245</v>
      </c>
      <c r="D3184" s="26">
        <v>29.502916666666668</v>
      </c>
      <c r="E3184">
        <v>0</v>
      </c>
      <c r="F3184" s="26">
        <v>308.25</v>
      </c>
      <c r="G3184" s="26">
        <v>38.467500000000001</v>
      </c>
      <c r="H3184" s="26">
        <v>20.878333333333334</v>
      </c>
      <c r="I3184" s="26">
        <v>87.333333333333329</v>
      </c>
      <c r="J3184" s="26">
        <v>35.039166666666667</v>
      </c>
      <c r="K3184">
        <v>183.91666666666666</v>
      </c>
      <c r="L3184">
        <v>3.2583333333333333</v>
      </c>
      <c r="M3184">
        <v>8.7750000000000004</v>
      </c>
      <c r="N3184">
        <v>33.67</v>
      </c>
      <c r="O3184" s="1">
        <f t="shared" si="932"/>
        <v>7945.6607157013605</v>
      </c>
      <c r="Q3184" s="1">
        <f t="shared" si="936"/>
        <v>74.316927509440688</v>
      </c>
      <c r="R3184" s="2">
        <f t="shared" si="937"/>
        <v>1.4319604748870265</v>
      </c>
      <c r="S3184" s="2"/>
      <c r="T3184" s="1">
        <f t="shared" si="938"/>
        <v>3021.2725647844513</v>
      </c>
      <c r="U3184" s="1">
        <f t="shared" si="939"/>
        <v>0</v>
      </c>
      <c r="V3184" s="1">
        <f t="shared" si="940"/>
        <v>762.90248424246101</v>
      </c>
      <c r="W3184" s="1">
        <f t="shared" si="941"/>
        <v>3969.332479060799</v>
      </c>
      <c r="X3184" s="2">
        <f t="shared" si="950"/>
        <v>38.599006379707909</v>
      </c>
      <c r="Y3184">
        <f t="shared" si="933"/>
        <v>1</v>
      </c>
      <c r="Z3184" s="26">
        <f t="shared" si="942"/>
        <v>360</v>
      </c>
      <c r="AA3184">
        <f t="shared" si="943"/>
        <v>1.7293927903880395E-2</v>
      </c>
      <c r="AB3184" s="28">
        <f t="shared" si="944"/>
        <v>40551.386904761908</v>
      </c>
      <c r="AC3184">
        <f t="shared" si="945"/>
        <v>3.5930555555555559</v>
      </c>
      <c r="AD3184" s="31">
        <f t="shared" si="934"/>
        <v>5.1832578317947799</v>
      </c>
      <c r="AE3184" s="31">
        <f t="shared" si="946"/>
        <v>10.505999499815482</v>
      </c>
      <c r="AF3184" s="15">
        <f t="shared" si="935"/>
        <v>0.9277777777777787</v>
      </c>
      <c r="AG3184" s="31">
        <f t="shared" si="947"/>
        <v>4.903394871075597</v>
      </c>
      <c r="AH3184" s="31">
        <f t="shared" si="948"/>
        <v>30.106175831187638</v>
      </c>
      <c r="AI3184">
        <f t="shared" si="949"/>
        <v>117.83626010420937</v>
      </c>
    </row>
    <row r="3185" spans="1:35" x14ac:dyDescent="0.2">
      <c r="A3185">
        <v>32</v>
      </c>
      <c r="C3185" s="27" t="s">
        <v>3246</v>
      </c>
      <c r="D3185" s="26">
        <v>29.481999999999999</v>
      </c>
      <c r="E3185">
        <v>0</v>
      </c>
      <c r="F3185" s="26">
        <v>603.08333333333337</v>
      </c>
      <c r="G3185" s="26">
        <v>40.637500000000003</v>
      </c>
      <c r="H3185" s="26">
        <v>22.649166666666666</v>
      </c>
      <c r="I3185" s="26">
        <v>87.808333333333337</v>
      </c>
      <c r="J3185" s="26">
        <v>37.317500000000003</v>
      </c>
      <c r="K3185">
        <v>190.25</v>
      </c>
      <c r="L3185">
        <v>3.7166666666666668</v>
      </c>
      <c r="M3185">
        <v>9.4833333333333325</v>
      </c>
      <c r="N3185">
        <v>33.667500000000004</v>
      </c>
      <c r="O3185" s="1">
        <f t="shared" si="932"/>
        <v>15545.484346993986</v>
      </c>
      <c r="Q3185" s="1">
        <f t="shared" si="936"/>
        <v>5947.3623504274638</v>
      </c>
      <c r="R3185" s="2">
        <f t="shared" si="937"/>
        <v>7.6455976214966412</v>
      </c>
      <c r="S3185" s="2"/>
      <c r="T3185" s="1">
        <f t="shared" si="938"/>
        <v>2963.496696593973</v>
      </c>
      <c r="U3185" s="1">
        <f t="shared" si="939"/>
        <v>0</v>
      </c>
      <c r="V3185" s="1">
        <f t="shared" si="940"/>
        <v>755.67636386846857</v>
      </c>
      <c r="W3185" s="1">
        <f t="shared" si="941"/>
        <v>5766.8050816162095</v>
      </c>
      <c r="X3185" s="2">
        <f t="shared" si="950"/>
        <v>40.030966854594936</v>
      </c>
      <c r="Y3185">
        <f t="shared" si="933"/>
        <v>1</v>
      </c>
      <c r="Z3185" s="26">
        <f t="shared" si="942"/>
        <v>360</v>
      </c>
      <c r="AA3185">
        <f t="shared" si="943"/>
        <v>0.36788245647496343</v>
      </c>
      <c r="AB3185" s="28">
        <f t="shared" si="944"/>
        <v>40551.428571428572</v>
      </c>
      <c r="AC3185">
        <f t="shared" si="945"/>
        <v>4.7986111111111125</v>
      </c>
      <c r="AD3185" s="31">
        <f t="shared" si="934"/>
        <v>5.6735815054833676</v>
      </c>
      <c r="AE3185" s="31">
        <f t="shared" si="946"/>
        <v>11.449963043721516</v>
      </c>
      <c r="AF3185" s="15">
        <f t="shared" si="935"/>
        <v>0.92638888888889104</v>
      </c>
      <c r="AG3185" s="31">
        <f t="shared" si="947"/>
        <v>4.9029014411023901</v>
      </c>
      <c r="AH3185" s="31">
        <f t="shared" si="948"/>
        <v>30.103298786880462</v>
      </c>
      <c r="AI3185">
        <f t="shared" si="949"/>
        <v>112.14385448787159</v>
      </c>
    </row>
    <row r="3186" spans="1:35" x14ac:dyDescent="0.2">
      <c r="A3186">
        <v>32</v>
      </c>
      <c r="C3186" s="27" t="s">
        <v>3247</v>
      </c>
      <c r="D3186" s="26">
        <v>29.481750000000002</v>
      </c>
      <c r="E3186">
        <v>0</v>
      </c>
      <c r="F3186" s="26">
        <v>652</v>
      </c>
      <c r="G3186" s="26">
        <v>43.207500000000003</v>
      </c>
      <c r="H3186" s="26">
        <v>24.326666666666668</v>
      </c>
      <c r="I3186" s="26">
        <v>88.858333333333334</v>
      </c>
      <c r="J3186" s="26">
        <v>40.154166666666669</v>
      </c>
      <c r="K3186">
        <v>199.25</v>
      </c>
      <c r="L3186">
        <v>3.7916666666666665</v>
      </c>
      <c r="M3186">
        <v>9.9250000000000007</v>
      </c>
      <c r="N3186">
        <v>33.65</v>
      </c>
      <c r="O3186" s="1">
        <f t="shared" si="932"/>
        <v>16806.393468409689</v>
      </c>
      <c r="Q3186" s="1">
        <f t="shared" si="936"/>
        <v>3768.8314268998579</v>
      </c>
      <c r="R3186" s="2">
        <f t="shared" si="937"/>
        <v>3.9873948296247579</v>
      </c>
      <c r="S3186" s="2"/>
      <c r="T3186" s="1">
        <f t="shared" si="938"/>
        <v>3981.0229248921755</v>
      </c>
      <c r="U3186" s="1">
        <f t="shared" si="939"/>
        <v>0</v>
      </c>
      <c r="V3186" s="1">
        <f t="shared" si="940"/>
        <v>1044.5968628926162</v>
      </c>
      <c r="W3186" s="1">
        <f t="shared" si="941"/>
        <v>7907.6383884572397</v>
      </c>
      <c r="X3186" s="2">
        <f t="shared" si="950"/>
        <v>47.676564476091578</v>
      </c>
      <c r="Y3186">
        <f t="shared" si="933"/>
        <v>1</v>
      </c>
      <c r="Z3186" s="26">
        <f t="shared" si="942"/>
        <v>0</v>
      </c>
      <c r="AA3186">
        <f t="shared" si="943"/>
        <v>19.972537291463659</v>
      </c>
      <c r="AB3186" s="28">
        <f t="shared" si="944"/>
        <v>40551.470238095237</v>
      </c>
      <c r="AC3186">
        <f t="shared" si="945"/>
        <v>6.2263888888888905</v>
      </c>
      <c r="AD3186" s="31">
        <f t="shared" si="934"/>
        <v>6.3421922576112033</v>
      </c>
      <c r="AE3186" s="31">
        <f t="shared" si="946"/>
        <v>12.733887202577138</v>
      </c>
      <c r="AF3186" s="15">
        <f t="shared" si="935"/>
        <v>0.91666666666666585</v>
      </c>
      <c r="AG3186" s="31">
        <f t="shared" si="947"/>
        <v>4.8994486574869285</v>
      </c>
      <c r="AH3186" s="31">
        <f t="shared" si="948"/>
        <v>30.083166189237165</v>
      </c>
      <c r="AI3186">
        <f t="shared" si="949"/>
        <v>104.30386526780006</v>
      </c>
    </row>
    <row r="3187" spans="1:35" x14ac:dyDescent="0.2">
      <c r="A3187">
        <v>32</v>
      </c>
      <c r="C3187" s="27" t="s">
        <v>3248</v>
      </c>
      <c r="D3187" s="26">
        <v>29.489250000000002</v>
      </c>
      <c r="E3187">
        <v>0</v>
      </c>
      <c r="F3187" s="26">
        <v>354.75</v>
      </c>
      <c r="G3187" s="26">
        <v>42.307499999999997</v>
      </c>
      <c r="H3187" s="26">
        <v>24.674166666666668</v>
      </c>
      <c r="I3187" s="26">
        <v>90.408333333333331</v>
      </c>
      <c r="J3187" s="26">
        <v>39.711666666666666</v>
      </c>
      <c r="K3187">
        <v>188.41666666666666</v>
      </c>
      <c r="L3187">
        <v>2.2416666666666667</v>
      </c>
      <c r="M3187">
        <v>7.0166666666666666</v>
      </c>
      <c r="N3187">
        <v>33.645000000000003</v>
      </c>
      <c r="O3187" s="1">
        <f t="shared" si="932"/>
        <v>9144.2762007949968</v>
      </c>
      <c r="Q3187" s="1">
        <f t="shared" si="936"/>
        <v>-3953.4934739064051</v>
      </c>
      <c r="R3187" s="2">
        <f t="shared" si="937"/>
        <v>-4.1827658632577238</v>
      </c>
      <c r="S3187" s="2"/>
      <c r="T3187" s="1">
        <f t="shared" si="938"/>
        <v>4601.6040031992379</v>
      </c>
      <c r="U3187" s="1">
        <f t="shared" si="939"/>
        <v>0</v>
      </c>
      <c r="V3187" s="1">
        <f t="shared" si="940"/>
        <v>1223.5714723520362</v>
      </c>
      <c r="W3187" s="1">
        <f t="shared" si="941"/>
        <v>7167.137592467775</v>
      </c>
      <c r="X3187" s="2">
        <f t="shared" si="950"/>
        <v>51.663959305716332</v>
      </c>
      <c r="Y3187">
        <f t="shared" si="933"/>
        <v>1</v>
      </c>
      <c r="Z3187" s="26">
        <f t="shared" si="942"/>
        <v>0</v>
      </c>
      <c r="AA3187">
        <f t="shared" si="943"/>
        <v>87.5433307395258</v>
      </c>
      <c r="AB3187" s="28">
        <f t="shared" si="944"/>
        <v>40551.511904761908</v>
      </c>
      <c r="AC3187">
        <f t="shared" si="945"/>
        <v>5.726388888888887</v>
      </c>
      <c r="AD3187" s="31">
        <f t="shared" si="934"/>
        <v>6.232656489194861</v>
      </c>
      <c r="AE3187" s="31">
        <f t="shared" si="946"/>
        <v>12.536397099994437</v>
      </c>
      <c r="AF3187" s="15">
        <f t="shared" si="935"/>
        <v>0.91388888888889064</v>
      </c>
      <c r="AG3187" s="31">
        <f t="shared" si="947"/>
        <v>4.898462541917266</v>
      </c>
      <c r="AH3187" s="31">
        <f t="shared" si="948"/>
        <v>30.077416175568825</v>
      </c>
      <c r="AI3187">
        <f t="shared" si="949"/>
        <v>105.45660668235323</v>
      </c>
    </row>
    <row r="3188" spans="1:35" x14ac:dyDescent="0.2">
      <c r="A3188">
        <v>32</v>
      </c>
      <c r="C3188" s="27" t="s">
        <v>3249</v>
      </c>
      <c r="D3188" s="26">
        <v>29.508333333333333</v>
      </c>
      <c r="E3188">
        <v>0</v>
      </c>
      <c r="F3188" s="26">
        <v>125.25</v>
      </c>
      <c r="G3188" s="26">
        <v>40.724166666666669</v>
      </c>
      <c r="H3188" s="26">
        <v>24.651666666666667</v>
      </c>
      <c r="I3188" s="26">
        <v>90.291666666666671</v>
      </c>
      <c r="J3188" s="26">
        <v>38.11</v>
      </c>
      <c r="K3188">
        <v>189.33333333333334</v>
      </c>
      <c r="L3188">
        <v>1.1416666666666666</v>
      </c>
      <c r="M3188">
        <v>5.4916666666666663</v>
      </c>
      <c r="N3188">
        <v>33.652500000000003</v>
      </c>
      <c r="O3188" s="1">
        <f t="shared" si="932"/>
        <v>3228.528806623181</v>
      </c>
      <c r="Q3188" s="1">
        <f t="shared" si="936"/>
        <v>-7646.2546584092961</v>
      </c>
      <c r="R3188" s="2">
        <f t="shared" si="937"/>
        <v>-8.0896789581312216</v>
      </c>
      <c r="S3188" s="2"/>
      <c r="T3188" s="1">
        <f t="shared" si="938"/>
        <v>3892.3026644760248</v>
      </c>
      <c r="U3188" s="1">
        <f t="shared" si="939"/>
        <v>0</v>
      </c>
      <c r="V3188" s="1">
        <f t="shared" si="940"/>
        <v>1021.6929692313491</v>
      </c>
      <c r="W3188" s="1">
        <f t="shared" si="941"/>
        <v>5850.9215593729268</v>
      </c>
      <c r="X3188" s="2">
        <f t="shared" si="950"/>
        <v>47.481193442458611</v>
      </c>
      <c r="Y3188">
        <f t="shared" si="933"/>
        <v>1</v>
      </c>
      <c r="Z3188" s="26">
        <f t="shared" si="942"/>
        <v>0</v>
      </c>
      <c r="AA3188">
        <f t="shared" si="943"/>
        <v>45.657410848769253</v>
      </c>
      <c r="AB3188" s="28">
        <f t="shared" si="944"/>
        <v>40551.553571428572</v>
      </c>
      <c r="AC3188">
        <f t="shared" si="945"/>
        <v>4.8467592592592608</v>
      </c>
      <c r="AD3188" s="31">
        <f t="shared" si="934"/>
        <v>5.8537632699291295</v>
      </c>
      <c r="AE3188" s="31">
        <f t="shared" si="946"/>
        <v>11.811545222838125</v>
      </c>
      <c r="AF3188" s="15">
        <f t="shared" si="935"/>
        <v>0.9180555555555574</v>
      </c>
      <c r="AG3188" s="31">
        <f t="shared" si="947"/>
        <v>4.8999417809342276</v>
      </c>
      <c r="AH3188" s="31">
        <f t="shared" si="948"/>
        <v>30.086041555535399</v>
      </c>
      <c r="AI3188">
        <f t="shared" si="949"/>
        <v>109.86627195217602</v>
      </c>
    </row>
    <row r="3189" spans="1:35" x14ac:dyDescent="0.2">
      <c r="A3189">
        <v>32</v>
      </c>
      <c r="C3189" s="27" t="s">
        <v>3250</v>
      </c>
      <c r="D3189" s="26">
        <v>29.531500000000001</v>
      </c>
      <c r="E3189">
        <v>0</v>
      </c>
      <c r="F3189" s="26">
        <v>6.75</v>
      </c>
      <c r="G3189" s="26">
        <v>38.240833333333335</v>
      </c>
      <c r="H3189" s="26">
        <v>22.9375</v>
      </c>
      <c r="I3189" s="26">
        <v>89.75</v>
      </c>
      <c r="J3189" s="26">
        <v>35.5</v>
      </c>
      <c r="K3189">
        <v>180.33333333333334</v>
      </c>
      <c r="L3189">
        <v>1.7833333333333334</v>
      </c>
      <c r="M3189">
        <v>5.5</v>
      </c>
      <c r="N3189">
        <v>33.685000000000002</v>
      </c>
      <c r="O3189" s="1">
        <f t="shared" si="932"/>
        <v>173.99257041681807</v>
      </c>
      <c r="Q3189" s="1">
        <f t="shared" si="936"/>
        <v>-7231.9953431486147</v>
      </c>
      <c r="R3189" s="2">
        <f t="shared" si="937"/>
        <v>-6.2980620365231008</v>
      </c>
      <c r="S3189" s="2"/>
      <c r="T3189" s="1">
        <f t="shared" si="938"/>
        <v>2805.3145843822663</v>
      </c>
      <c r="U3189" s="1">
        <f t="shared" si="939"/>
        <v>0</v>
      </c>
      <c r="V3189" s="1">
        <f t="shared" si="940"/>
        <v>714.55015305617167</v>
      </c>
      <c r="W3189" s="1">
        <f t="shared" si="941"/>
        <v>3769.383474557128</v>
      </c>
      <c r="X3189" s="2">
        <f t="shared" si="950"/>
        <v>39.391514484327388</v>
      </c>
      <c r="Y3189">
        <f t="shared" si="933"/>
        <v>1</v>
      </c>
      <c r="Z3189" s="26">
        <f t="shared" si="942"/>
        <v>360</v>
      </c>
      <c r="AA3189">
        <f t="shared" si="943"/>
        <v>1.3240671112529994</v>
      </c>
      <c r="AB3189" s="28">
        <f t="shared" si="944"/>
        <v>40551.595238095237</v>
      </c>
      <c r="AC3189">
        <f t="shared" si="945"/>
        <v>3.4671296296296301</v>
      </c>
      <c r="AD3189" s="31">
        <f t="shared" si="934"/>
        <v>5.2793601967428394</v>
      </c>
      <c r="AE3189" s="31">
        <f t="shared" si="946"/>
        <v>10.705661767478929</v>
      </c>
      <c r="AF3189" s="15">
        <f t="shared" si="935"/>
        <v>0.93611111111111234</v>
      </c>
      <c r="AG3189" s="31">
        <f t="shared" si="947"/>
        <v>4.9063563708891795</v>
      </c>
      <c r="AH3189" s="31">
        <f t="shared" si="948"/>
        <v>30.123443133058945</v>
      </c>
      <c r="AI3189">
        <f t="shared" si="949"/>
        <v>116.73970156986705</v>
      </c>
    </row>
    <row r="3190" spans="1:35" x14ac:dyDescent="0.2">
      <c r="A3190">
        <v>32</v>
      </c>
      <c r="C3190" s="27" t="s">
        <v>3251</v>
      </c>
      <c r="D3190" s="26">
        <v>29.562916666666666</v>
      </c>
      <c r="E3190">
        <v>0</v>
      </c>
      <c r="F3190" s="26">
        <v>1</v>
      </c>
      <c r="G3190" s="26">
        <v>36.727499999999999</v>
      </c>
      <c r="H3190" s="26">
        <v>19.154166666666669</v>
      </c>
      <c r="I3190" s="26">
        <v>88.958333333333329</v>
      </c>
      <c r="J3190" s="26">
        <v>33.781666666666666</v>
      </c>
      <c r="K3190">
        <v>190.5</v>
      </c>
      <c r="L3190">
        <v>5.833333333333332E-2</v>
      </c>
      <c r="M3190">
        <v>1.4916666666666667</v>
      </c>
      <c r="N3190">
        <v>33.7425</v>
      </c>
      <c r="O3190" s="1">
        <f t="shared" si="932"/>
        <v>25.776677098787872</v>
      </c>
      <c r="Q3190" s="1">
        <f t="shared" si="936"/>
        <v>-5528.5631601614459</v>
      </c>
      <c r="R3190" s="2">
        <f t="shared" si="937"/>
        <v>-0.43584261133194868</v>
      </c>
      <c r="S3190" s="2"/>
      <c r="T3190" s="1">
        <f t="shared" si="938"/>
        <v>2376.5678421484768</v>
      </c>
      <c r="U3190" s="1">
        <f t="shared" si="939"/>
        <v>0</v>
      </c>
      <c r="V3190" s="1">
        <f t="shared" si="940"/>
        <v>586.82950876026302</v>
      </c>
      <c r="W3190" s="1">
        <f t="shared" si="941"/>
        <v>2469.7149452832691</v>
      </c>
      <c r="X3190" s="2">
        <f t="shared" si="950"/>
        <v>33.093452447804289</v>
      </c>
      <c r="Y3190">
        <f t="shared" si="933"/>
        <v>1</v>
      </c>
      <c r="Z3190" s="26">
        <f t="shared" si="942"/>
        <v>1440</v>
      </c>
      <c r="AA3190">
        <f t="shared" si="943"/>
        <v>13.206301611619633</v>
      </c>
      <c r="AB3190" s="28">
        <f t="shared" si="944"/>
        <v>40551.636904761908</v>
      </c>
      <c r="AC3190">
        <f t="shared" si="945"/>
        <v>2.6263888888888882</v>
      </c>
      <c r="AD3190" s="31">
        <f t="shared" si="934"/>
        <v>4.9288974654738738</v>
      </c>
      <c r="AE3190" s="31">
        <f t="shared" si="946"/>
        <v>10.025452835233922</v>
      </c>
      <c r="AF3190" s="15">
        <f t="shared" si="935"/>
        <v>0.96805555555555534</v>
      </c>
      <c r="AG3190" s="31">
        <f t="shared" si="947"/>
        <v>4.9177234080347532</v>
      </c>
      <c r="AH3190" s="31">
        <f t="shared" si="948"/>
        <v>30.189714489962022</v>
      </c>
      <c r="AI3190">
        <f t="shared" si="949"/>
        <v>121.22754106822534</v>
      </c>
    </row>
    <row r="3191" spans="1:35" x14ac:dyDescent="0.2">
      <c r="A3191">
        <v>32</v>
      </c>
      <c r="C3191" s="27" t="s">
        <v>3252</v>
      </c>
      <c r="D3191" s="26">
        <v>29.609249999999999</v>
      </c>
      <c r="E3191">
        <v>0</v>
      </c>
      <c r="F3191" s="26">
        <v>1</v>
      </c>
      <c r="G3191" s="26">
        <v>36.322499999999998</v>
      </c>
      <c r="H3191" s="26">
        <v>20.642499999999998</v>
      </c>
      <c r="I3191" s="26">
        <v>88.566666666666663</v>
      </c>
      <c r="J3191" s="26">
        <v>33.273333333333333</v>
      </c>
      <c r="K3191">
        <v>228.25</v>
      </c>
      <c r="L3191">
        <v>0.20833333333333334</v>
      </c>
      <c r="M3191">
        <v>2.2166666666666668</v>
      </c>
      <c r="N3191">
        <v>33.815000000000005</v>
      </c>
      <c r="O3191" s="1">
        <f t="shared" si="932"/>
        <v>25.776677098787872</v>
      </c>
      <c r="Q3191" s="1">
        <f t="shared" si="936"/>
        <v>-4727.7223274231301</v>
      </c>
      <c r="R3191" s="2">
        <f t="shared" si="937"/>
        <v>0.41144086572179805</v>
      </c>
      <c r="S3191" s="2"/>
      <c r="T3191" s="1">
        <f t="shared" si="938"/>
        <v>2048.5069397086127</v>
      </c>
      <c r="U3191" s="1">
        <f t="shared" si="939"/>
        <v>0</v>
      </c>
      <c r="V3191" s="1">
        <f t="shared" si="940"/>
        <v>507.44317934180543</v>
      </c>
      <c r="W3191" s="1">
        <f t="shared" si="941"/>
        <v>2074.6432915570458</v>
      </c>
      <c r="X3191" s="2">
        <f t="shared" si="950"/>
        <v>32.657609836472339</v>
      </c>
      <c r="Y3191">
        <f t="shared" si="933"/>
        <v>1</v>
      </c>
      <c r="Z3191" s="26">
        <f t="shared" si="942"/>
        <v>1440</v>
      </c>
      <c r="AA3191">
        <f t="shared" si="943"/>
        <v>13.43141991072179</v>
      </c>
      <c r="AB3191" s="28">
        <f t="shared" si="944"/>
        <v>40551.678571428572</v>
      </c>
      <c r="AC3191">
        <f t="shared" si="945"/>
        <v>2.4013888888888877</v>
      </c>
      <c r="AD3191" s="31">
        <f t="shared" si="934"/>
        <v>4.8288998595201136</v>
      </c>
      <c r="AE3191" s="31">
        <f t="shared" si="946"/>
        <v>9.8300763221802256</v>
      </c>
      <c r="AF3191" s="15">
        <f t="shared" si="935"/>
        <v>1.008333333333336</v>
      </c>
      <c r="AG3191" s="31">
        <f t="shared" si="947"/>
        <v>4.9320888644970893</v>
      </c>
      <c r="AH3191" s="31">
        <f t="shared" si="948"/>
        <v>30.273455216799924</v>
      </c>
      <c r="AI3191">
        <f t="shared" si="949"/>
        <v>122.90559391445362</v>
      </c>
    </row>
    <row r="3192" spans="1:35" x14ac:dyDescent="0.2">
      <c r="A3192">
        <v>32</v>
      </c>
      <c r="C3192" s="27" t="s">
        <v>3253</v>
      </c>
      <c r="D3192" s="26">
        <v>29.652750000000001</v>
      </c>
      <c r="E3192">
        <v>0</v>
      </c>
      <c r="F3192" s="26">
        <v>1</v>
      </c>
      <c r="G3192" s="26">
        <v>36.1325</v>
      </c>
      <c r="H3192" s="26">
        <v>21.000833333333333</v>
      </c>
      <c r="I3192" s="26">
        <v>88.108333333333334</v>
      </c>
      <c r="J3192" s="26">
        <v>32.953333333333333</v>
      </c>
      <c r="K3192">
        <v>221.66666666666666</v>
      </c>
      <c r="L3192">
        <v>0.96666666666666679</v>
      </c>
      <c r="M3192">
        <v>5.5666666666666664</v>
      </c>
      <c r="N3192">
        <v>33.872500000000002</v>
      </c>
      <c r="O3192" s="1">
        <f t="shared" si="932"/>
        <v>25.776677098787872</v>
      </c>
      <c r="Q3192" s="1">
        <f t="shared" si="936"/>
        <v>-4536.5829662563947</v>
      </c>
      <c r="R3192" s="2">
        <f t="shared" si="937"/>
        <v>0.61366484820459721</v>
      </c>
      <c r="S3192" s="2"/>
      <c r="T3192" s="1">
        <f t="shared" si="938"/>
        <v>2057.5614677261874</v>
      </c>
      <c r="U3192" s="1">
        <f t="shared" si="939"/>
        <v>0</v>
      </c>
      <c r="V3192" s="1">
        <f t="shared" si="940"/>
        <v>510.89844678822197</v>
      </c>
      <c r="W3192" s="1">
        <f t="shared" si="941"/>
        <v>1869.867931772256</v>
      </c>
      <c r="X3192" s="2">
        <f t="shared" si="950"/>
        <v>33.06905070219414</v>
      </c>
      <c r="Y3192">
        <f t="shared" si="933"/>
        <v>1</v>
      </c>
      <c r="Z3192" s="26">
        <f t="shared" si="942"/>
        <v>1440</v>
      </c>
      <c r="AA3192">
        <f t="shared" si="943"/>
        <v>9.384721600227218</v>
      </c>
      <c r="AB3192" s="28">
        <f t="shared" si="944"/>
        <v>40551.720238095237</v>
      </c>
      <c r="AC3192">
        <f t="shared" si="945"/>
        <v>2.2958333333333334</v>
      </c>
      <c r="AD3192" s="31">
        <f t="shared" si="934"/>
        <v>4.7677475942875409</v>
      </c>
      <c r="AE3192" s="31">
        <f t="shared" si="946"/>
        <v>9.7093094618984388</v>
      </c>
      <c r="AF3192" s="15">
        <f t="shared" si="935"/>
        <v>1.040277777777779</v>
      </c>
      <c r="AG3192" s="31">
        <f t="shared" si="947"/>
        <v>4.9435084634388344</v>
      </c>
      <c r="AH3192" s="31">
        <f t="shared" si="948"/>
        <v>30.340014230447547</v>
      </c>
      <c r="AI3192">
        <f t="shared" si="949"/>
        <v>124.03179706851724</v>
      </c>
    </row>
    <row r="3193" spans="1:35" x14ac:dyDescent="0.2">
      <c r="A3193">
        <v>32</v>
      </c>
      <c r="C3193" s="27" t="s">
        <v>3254</v>
      </c>
      <c r="D3193" s="26">
        <v>29.677500000000002</v>
      </c>
      <c r="E3193">
        <v>0</v>
      </c>
      <c r="F3193" s="26">
        <v>1</v>
      </c>
      <c r="G3193" s="26">
        <v>35.430833333333332</v>
      </c>
      <c r="H3193" s="26">
        <v>15.353333333333333</v>
      </c>
      <c r="I3193" s="26">
        <v>87.591666666666669</v>
      </c>
      <c r="J3193" s="26">
        <v>32.116666666666667</v>
      </c>
      <c r="K3193">
        <v>189.66666666666666</v>
      </c>
      <c r="L3193">
        <v>0</v>
      </c>
      <c r="M3193">
        <v>0.42500000000000004</v>
      </c>
      <c r="N3193">
        <v>33.942499999999995</v>
      </c>
      <c r="O3193" s="1">
        <f t="shared" si="932"/>
        <v>25.776677098787872</v>
      </c>
      <c r="Q3193" s="1">
        <f t="shared" si="936"/>
        <v>-5221.203544251237</v>
      </c>
      <c r="R3193" s="2">
        <f t="shared" si="937"/>
        <v>-0.1106584880601007</v>
      </c>
      <c r="S3193" s="2"/>
      <c r="T3193" s="1">
        <f t="shared" si="938"/>
        <v>3125.0539681503446</v>
      </c>
      <c r="U3193" s="1">
        <f t="shared" si="939"/>
        <v>0</v>
      </c>
      <c r="V3193" s="1">
        <f t="shared" si="940"/>
        <v>764.13361589779277</v>
      </c>
      <c r="W3193" s="1">
        <f t="shared" si="941"/>
        <v>1231.4100760122642</v>
      </c>
      <c r="X3193" s="2">
        <f t="shared" si="950"/>
        <v>33.68271555039874</v>
      </c>
      <c r="Y3193">
        <f t="shared" si="933"/>
        <v>1</v>
      </c>
      <c r="Z3193" s="26">
        <f t="shared" si="942"/>
        <v>1440</v>
      </c>
      <c r="AA3193">
        <f t="shared" si="943"/>
        <v>3.0559157830121548</v>
      </c>
      <c r="AB3193" s="28">
        <f t="shared" si="944"/>
        <v>40551.761904761908</v>
      </c>
      <c r="AC3193">
        <f t="shared" si="945"/>
        <v>1.9060185185185179</v>
      </c>
      <c r="AD3193" s="31">
        <f t="shared" si="934"/>
        <v>4.6090828808495061</v>
      </c>
      <c r="AE3193" s="31">
        <f t="shared" si="946"/>
        <v>9.3994980137663298</v>
      </c>
      <c r="AF3193" s="15">
        <f t="shared" si="935"/>
        <v>1.0791666666666642</v>
      </c>
      <c r="AG3193" s="31">
        <f t="shared" si="947"/>
        <v>4.9574420563375332</v>
      </c>
      <c r="AH3193" s="31">
        <f t="shared" si="948"/>
        <v>30.421214795140816</v>
      </c>
      <c r="AI3193">
        <f t="shared" si="949"/>
        <v>126.38256128962341</v>
      </c>
    </row>
    <row r="3194" spans="1:35" x14ac:dyDescent="0.2">
      <c r="A3194">
        <v>32</v>
      </c>
      <c r="C3194" s="27" t="s">
        <v>3255</v>
      </c>
      <c r="D3194" s="26">
        <v>29.695499999999999</v>
      </c>
      <c r="E3194">
        <v>0</v>
      </c>
      <c r="F3194" s="26">
        <v>1</v>
      </c>
      <c r="G3194" s="26">
        <v>34.713333333333331</v>
      </c>
      <c r="H3194" s="26">
        <v>10.4175</v>
      </c>
      <c r="I3194" s="26">
        <v>86.6</v>
      </c>
      <c r="J3194" s="26">
        <v>31.124166666666667</v>
      </c>
      <c r="K3194">
        <v>190</v>
      </c>
      <c r="L3194">
        <v>0</v>
      </c>
      <c r="M3194">
        <v>0</v>
      </c>
      <c r="N3194">
        <v>33.98833333333333</v>
      </c>
      <c r="O3194" s="1">
        <f t="shared" si="932"/>
        <v>25.776677098787872</v>
      </c>
      <c r="Q3194" s="1">
        <f t="shared" si="936"/>
        <v>-5601.1107566997161</v>
      </c>
      <c r="R3194" s="2">
        <f t="shared" si="937"/>
        <v>-0.51259741370217693</v>
      </c>
      <c r="S3194" s="2"/>
      <c r="T3194" s="1">
        <f t="shared" si="938"/>
        <v>3947.7184539834361</v>
      </c>
      <c r="U3194" s="1">
        <f t="shared" si="939"/>
        <v>0</v>
      </c>
      <c r="V3194" s="1">
        <f t="shared" si="940"/>
        <v>950.47797947049082</v>
      </c>
      <c r="W3194" s="1">
        <f t="shared" si="941"/>
        <v>599.84701351101307</v>
      </c>
      <c r="X3194" s="2">
        <f t="shared" si="950"/>
        <v>33.572057062338637</v>
      </c>
      <c r="Y3194">
        <f t="shared" si="933"/>
        <v>1</v>
      </c>
      <c r="Z3194" s="26">
        <f t="shared" si="942"/>
        <v>1440</v>
      </c>
      <c r="AA3194">
        <f t="shared" si="943"/>
        <v>1.3025115267355556</v>
      </c>
      <c r="AB3194" s="28">
        <f t="shared" si="944"/>
        <v>40551.803571428572</v>
      </c>
      <c r="AC3194">
        <f t="shared" si="945"/>
        <v>1.5074074074074062</v>
      </c>
      <c r="AD3194" s="31">
        <f t="shared" si="934"/>
        <v>4.4280172875503236</v>
      </c>
      <c r="AE3194" s="31">
        <f t="shared" si="946"/>
        <v>9.0433488961759387</v>
      </c>
      <c r="AF3194" s="15">
        <f t="shared" si="935"/>
        <v>1.1046296296296276</v>
      </c>
      <c r="AG3194" s="31">
        <f t="shared" si="947"/>
        <v>4.9665839964348075</v>
      </c>
      <c r="AH3194" s="31">
        <f t="shared" si="948"/>
        <v>30.474484430700919</v>
      </c>
      <c r="AI3194">
        <f t="shared" si="949"/>
        <v>128.84398683356417</v>
      </c>
    </row>
    <row r="3195" spans="1:35" x14ac:dyDescent="0.2">
      <c r="A3195">
        <v>32</v>
      </c>
      <c r="C3195" s="27" t="s">
        <v>3256</v>
      </c>
      <c r="D3195" s="26">
        <v>29.710750000000001</v>
      </c>
      <c r="E3195">
        <v>0</v>
      </c>
      <c r="F3195" s="26">
        <v>1</v>
      </c>
      <c r="G3195" s="26">
        <v>34.431666666666665</v>
      </c>
      <c r="H3195" s="26">
        <v>7.7158333333333333</v>
      </c>
      <c r="I3195" s="26">
        <v>85.566666666666663</v>
      </c>
      <c r="J3195" s="26">
        <v>30.553333333333335</v>
      </c>
      <c r="K3195">
        <v>190</v>
      </c>
      <c r="L3195">
        <v>0</v>
      </c>
      <c r="M3195">
        <v>0.3</v>
      </c>
      <c r="N3195">
        <v>34.03</v>
      </c>
      <c r="O3195" s="1">
        <f t="shared" si="932"/>
        <v>25.776677098787872</v>
      </c>
      <c r="Q3195" s="1">
        <f t="shared" si="936"/>
        <v>-5787.9272409082914</v>
      </c>
      <c r="R3195" s="2">
        <f t="shared" si="937"/>
        <v>-0.71024782542003173</v>
      </c>
      <c r="S3195" s="2"/>
      <c r="T3195" s="1">
        <f t="shared" si="938"/>
        <v>4320.9421379308087</v>
      </c>
      <c r="U3195" s="1">
        <f t="shared" si="939"/>
        <v>0</v>
      </c>
      <c r="V3195" s="1">
        <f t="shared" si="940"/>
        <v>1030.0756565321269</v>
      </c>
      <c r="W3195" s="1">
        <f t="shared" si="941"/>
        <v>332.32903507161564</v>
      </c>
      <c r="X3195" s="2">
        <f t="shared" si="950"/>
        <v>33.059459648636462</v>
      </c>
      <c r="Y3195">
        <f t="shared" si="933"/>
        <v>1</v>
      </c>
      <c r="Z3195" s="26">
        <f t="shared" si="942"/>
        <v>1440</v>
      </c>
      <c r="AA3195">
        <f t="shared" si="943"/>
        <v>1.8829521003313408</v>
      </c>
      <c r="AB3195" s="28">
        <f t="shared" si="944"/>
        <v>40551.845238095237</v>
      </c>
      <c r="AC3195">
        <f t="shared" si="945"/>
        <v>1.350925925925925</v>
      </c>
      <c r="AD3195" s="31">
        <f t="shared" si="934"/>
        <v>4.3260640635271086</v>
      </c>
      <c r="AE3195" s="31">
        <f t="shared" si="946"/>
        <v>8.8401661525308359</v>
      </c>
      <c r="AF3195" s="15">
        <f t="shared" si="935"/>
        <v>1.1277777777777784</v>
      </c>
      <c r="AG3195" s="31">
        <f t="shared" si="947"/>
        <v>4.9749077506304733</v>
      </c>
      <c r="AH3195" s="31">
        <f t="shared" si="948"/>
        <v>30.522981933057842</v>
      </c>
      <c r="AI3195">
        <f t="shared" si="949"/>
        <v>130.35708847252837</v>
      </c>
    </row>
    <row r="3196" spans="1:35" x14ac:dyDescent="0.2">
      <c r="A3196">
        <v>32</v>
      </c>
      <c r="C3196" s="27" t="s">
        <v>3257</v>
      </c>
      <c r="D3196" s="26">
        <v>29.721250000000001</v>
      </c>
      <c r="E3196">
        <v>0</v>
      </c>
      <c r="F3196" s="26">
        <v>1</v>
      </c>
      <c r="G3196" s="26">
        <v>34.29</v>
      </c>
      <c r="H3196" s="26">
        <v>9.317499999999999</v>
      </c>
      <c r="I3196" s="26">
        <v>84.766666666666666</v>
      </c>
      <c r="J3196" s="26">
        <v>30.184166666666666</v>
      </c>
      <c r="K3196">
        <v>190</v>
      </c>
      <c r="L3196">
        <v>0</v>
      </c>
      <c r="M3196">
        <v>0</v>
      </c>
      <c r="N3196">
        <v>34.053333333333335</v>
      </c>
      <c r="O3196" s="1">
        <f t="shared" si="932"/>
        <v>25.776677098787872</v>
      </c>
      <c r="Q3196" s="1">
        <f t="shared" si="936"/>
        <v>-5166.7160344093991</v>
      </c>
      <c r="R3196" s="2">
        <f t="shared" si="937"/>
        <v>-5.3011119310263588E-2</v>
      </c>
      <c r="S3196" s="2"/>
      <c r="T3196" s="1">
        <f t="shared" si="938"/>
        <v>3926.7740491234727</v>
      </c>
      <c r="U3196" s="1">
        <f t="shared" si="939"/>
        <v>0</v>
      </c>
      <c r="V3196" s="1">
        <f t="shared" si="940"/>
        <v>938.60569662908256</v>
      </c>
      <c r="W3196" s="1">
        <f t="shared" si="941"/>
        <v>195.81212854842056</v>
      </c>
      <c r="X3196" s="2">
        <f t="shared" si="950"/>
        <v>32.349211823216429</v>
      </c>
      <c r="Y3196">
        <f t="shared" si="933"/>
        <v>1</v>
      </c>
      <c r="Z3196" s="26">
        <f t="shared" si="942"/>
        <v>1440</v>
      </c>
      <c r="AA3196">
        <f t="shared" si="943"/>
        <v>3.7666587471428952</v>
      </c>
      <c r="AB3196" s="28">
        <f t="shared" si="944"/>
        <v>40551.886904761908</v>
      </c>
      <c r="AC3196">
        <f t="shared" si="945"/>
        <v>1.2722222222222217</v>
      </c>
      <c r="AD3196" s="31">
        <f t="shared" si="934"/>
        <v>4.2613275340480659</v>
      </c>
      <c r="AE3196" s="31">
        <f t="shared" si="946"/>
        <v>8.7103766368112101</v>
      </c>
      <c r="AF3196" s="15">
        <f t="shared" si="935"/>
        <v>1.1407407407407415</v>
      </c>
      <c r="AG3196" s="31">
        <f t="shared" si="947"/>
        <v>4.9795744252251115</v>
      </c>
      <c r="AH3196" s="31">
        <f t="shared" si="948"/>
        <v>30.550169918117277</v>
      </c>
      <c r="AI3196">
        <f t="shared" si="949"/>
        <v>131.30083720721206</v>
      </c>
    </row>
    <row r="3197" spans="1:35" x14ac:dyDescent="0.2">
      <c r="A3197">
        <v>32</v>
      </c>
      <c r="C3197" s="27" t="s">
        <v>3258</v>
      </c>
      <c r="D3197" s="26">
        <v>29.745666666666665</v>
      </c>
      <c r="E3197">
        <v>0</v>
      </c>
      <c r="F3197" s="26">
        <v>1</v>
      </c>
      <c r="G3197" s="26">
        <v>34.299999999999997</v>
      </c>
      <c r="H3197" s="26">
        <v>7.1375000000000002</v>
      </c>
      <c r="I3197" s="26">
        <v>84.224999999999994</v>
      </c>
      <c r="J3197" s="26">
        <v>30.030833333333334</v>
      </c>
      <c r="K3197">
        <v>190</v>
      </c>
      <c r="L3197">
        <v>0</v>
      </c>
      <c r="M3197">
        <v>0</v>
      </c>
      <c r="N3197">
        <v>34.07</v>
      </c>
      <c r="O3197" s="1">
        <f t="shared" si="932"/>
        <v>25.776677098787872</v>
      </c>
      <c r="Q3197" s="1">
        <f t="shared" si="936"/>
        <v>-5603.9336190056956</v>
      </c>
      <c r="R3197" s="2">
        <f t="shared" si="937"/>
        <v>-0.5155839804356388</v>
      </c>
      <c r="S3197" s="2"/>
      <c r="T3197" s="1">
        <f t="shared" si="938"/>
        <v>4289.4133875962416</v>
      </c>
      <c r="U3197" s="1">
        <f t="shared" si="939"/>
        <v>0</v>
      </c>
      <c r="V3197" s="1">
        <f t="shared" si="940"/>
        <v>1018.2681515788087</v>
      </c>
      <c r="W3197" s="1">
        <f t="shared" si="941"/>
        <v>190.29629394142188</v>
      </c>
      <c r="X3197" s="2">
        <f t="shared" si="950"/>
        <v>32.296200703906166</v>
      </c>
      <c r="Y3197">
        <f t="shared" si="933"/>
        <v>1</v>
      </c>
      <c r="Z3197" s="26">
        <f t="shared" si="942"/>
        <v>1440</v>
      </c>
      <c r="AA3197">
        <f t="shared" si="943"/>
        <v>4.0152116190261333</v>
      </c>
      <c r="AB3197" s="28">
        <f t="shared" si="944"/>
        <v>40551.928571428572</v>
      </c>
      <c r="AC3197">
        <f t="shared" si="945"/>
        <v>1.2777777777777761</v>
      </c>
      <c r="AD3197" s="31">
        <f t="shared" si="934"/>
        <v>4.2357969507349695</v>
      </c>
      <c r="AE3197" s="31">
        <f t="shared" si="946"/>
        <v>8.6580155098691733</v>
      </c>
      <c r="AF3197" s="15">
        <f t="shared" si="935"/>
        <v>1.1500000000000001</v>
      </c>
      <c r="AG3197" s="31">
        <f t="shared" si="947"/>
        <v>4.9829101276013796</v>
      </c>
      <c r="AH3197" s="31">
        <f t="shared" si="948"/>
        <v>30.569602833224284</v>
      </c>
      <c r="AI3197">
        <f t="shared" si="949"/>
        <v>131.73246298801092</v>
      </c>
    </row>
    <row r="3198" spans="1:35" x14ac:dyDescent="0.2">
      <c r="A3198">
        <v>32</v>
      </c>
      <c r="C3198" s="27" t="s">
        <v>3259</v>
      </c>
      <c r="D3198" s="26">
        <v>29.774000000000001</v>
      </c>
      <c r="E3198">
        <v>0</v>
      </c>
      <c r="F3198" s="26">
        <v>1</v>
      </c>
      <c r="G3198" s="26">
        <v>34.129166666666663</v>
      </c>
      <c r="H3198" s="26">
        <v>6.6983333333333333</v>
      </c>
      <c r="I3198" s="26">
        <v>84.083333333333329</v>
      </c>
      <c r="J3198" s="26">
        <v>29.826666666666668</v>
      </c>
      <c r="K3198">
        <v>190</v>
      </c>
      <c r="L3198">
        <v>0</v>
      </c>
      <c r="M3198">
        <v>0</v>
      </c>
      <c r="N3198">
        <v>34.07</v>
      </c>
      <c r="O3198" s="1">
        <f t="shared" si="932"/>
        <v>25.776677098787872</v>
      </c>
      <c r="Q3198" s="1">
        <f t="shared" si="936"/>
        <v>-5443.8593674276908</v>
      </c>
      <c r="R3198" s="2">
        <f t="shared" si="937"/>
        <v>-0.34622664634462552</v>
      </c>
      <c r="S3198" s="2"/>
      <c r="T3198" s="1">
        <f t="shared" si="938"/>
        <v>4276.3846762735657</v>
      </c>
      <c r="U3198" s="1">
        <f t="shared" si="939"/>
        <v>0</v>
      </c>
      <c r="V3198" s="1">
        <f t="shared" si="940"/>
        <v>1012.1409733759489</v>
      </c>
      <c r="W3198" s="1">
        <f t="shared" si="941"/>
        <v>48.953032137102198</v>
      </c>
      <c r="X3198" s="2">
        <f t="shared" si="950"/>
        <v>31.780616723470526</v>
      </c>
      <c r="Y3198">
        <f t="shared" si="933"/>
        <v>0</v>
      </c>
      <c r="Z3198" s="26">
        <f t="shared" si="942"/>
        <v>1440</v>
      </c>
      <c r="AA3198">
        <f t="shared" si="943"/>
        <v>5.5156868356865765</v>
      </c>
      <c r="AB3198" s="28">
        <f t="shared" si="944"/>
        <v>40551.970238095237</v>
      </c>
      <c r="AC3198">
        <f t="shared" si="945"/>
        <v>1.1828703703703682</v>
      </c>
      <c r="AD3198" s="31">
        <f t="shared" si="934"/>
        <v>4.1997672526631229</v>
      </c>
      <c r="AE3198" s="31">
        <f t="shared" si="946"/>
        <v>8.5873402351101387</v>
      </c>
      <c r="AF3198" s="15">
        <f t="shared" si="935"/>
        <v>1.1500000000000001</v>
      </c>
      <c r="AG3198" s="31">
        <f t="shared" si="947"/>
        <v>4.9829101276013796</v>
      </c>
      <c r="AH3198" s="31">
        <f t="shared" si="948"/>
        <v>30.569602833224284</v>
      </c>
      <c r="AI3198">
        <f t="shared" si="949"/>
        <v>132.15736273986224</v>
      </c>
    </row>
    <row r="3199" spans="1:35" x14ac:dyDescent="0.2">
      <c r="A3199">
        <v>32</v>
      </c>
      <c r="C3199" s="27" t="s">
        <v>3260</v>
      </c>
      <c r="D3199" s="26">
        <v>29.8</v>
      </c>
      <c r="E3199">
        <v>0</v>
      </c>
      <c r="F3199" s="26">
        <v>1</v>
      </c>
      <c r="G3199" s="26">
        <v>35.151666666666664</v>
      </c>
      <c r="H3199" s="26">
        <v>11.088333333333333</v>
      </c>
      <c r="I3199" s="26">
        <v>83.275000000000006</v>
      </c>
      <c r="J3199" s="26">
        <v>30.593333333333334</v>
      </c>
      <c r="K3199">
        <v>223.66666666666666</v>
      </c>
      <c r="L3199">
        <v>0</v>
      </c>
      <c r="M3199">
        <v>0.3666666666666667</v>
      </c>
      <c r="N3199">
        <v>34.07</v>
      </c>
      <c r="O3199" s="1">
        <f t="shared" si="932"/>
        <v>25.776677098787872</v>
      </c>
      <c r="Q3199" s="1">
        <f t="shared" si="936"/>
        <v>-5299.9494025532958</v>
      </c>
      <c r="R3199" s="2">
        <f t="shared" si="937"/>
        <v>-0.1939710039786684</v>
      </c>
      <c r="S3199" s="2"/>
      <c r="T3199" s="1">
        <f t="shared" si="938"/>
        <v>3468.8853454211403</v>
      </c>
      <c r="U3199" s="1">
        <f t="shared" si="939"/>
        <v>0</v>
      </c>
      <c r="V3199" s="1">
        <f t="shared" si="940"/>
        <v>831.27118649469389</v>
      </c>
      <c r="W3199" s="1">
        <f t="shared" si="941"/>
        <v>894.94416498539204</v>
      </c>
      <c r="X3199" s="2">
        <f t="shared" si="950"/>
        <v>31.434390077125901</v>
      </c>
      <c r="Y3199">
        <f t="shared" si="933"/>
        <v>0</v>
      </c>
      <c r="Z3199" s="26">
        <f t="shared" si="942"/>
        <v>1440</v>
      </c>
      <c r="AA3199">
        <f t="shared" si="943"/>
        <v>13.818145243147805</v>
      </c>
      <c r="AB3199" s="28">
        <f t="shared" si="944"/>
        <v>40552.011904761908</v>
      </c>
      <c r="AC3199">
        <f t="shared" si="945"/>
        <v>1.7509259259259242</v>
      </c>
      <c r="AD3199" s="31">
        <f t="shared" si="934"/>
        <v>4.3333453912608775</v>
      </c>
      <c r="AE3199" s="31">
        <f t="shared" si="946"/>
        <v>8.842160592562637</v>
      </c>
      <c r="AF3199" s="15">
        <f t="shared" si="935"/>
        <v>1.1500000000000001</v>
      </c>
      <c r="AG3199" s="31">
        <f t="shared" si="947"/>
        <v>4.9829101276013796</v>
      </c>
      <c r="AH3199" s="31">
        <f t="shared" si="948"/>
        <v>30.569602833224284</v>
      </c>
      <c r="AI3199">
        <f t="shared" si="949"/>
        <v>130.6253827508578</v>
      </c>
    </row>
    <row r="3200" spans="1:35" x14ac:dyDescent="0.2">
      <c r="A3200">
        <v>32</v>
      </c>
      <c r="C3200" s="27" t="s">
        <v>3261</v>
      </c>
      <c r="D3200" s="26">
        <v>29.811583333333331</v>
      </c>
      <c r="E3200">
        <v>0</v>
      </c>
      <c r="F3200" s="26">
        <v>1</v>
      </c>
      <c r="G3200" s="26">
        <v>34.696666666666665</v>
      </c>
      <c r="H3200" s="26">
        <v>8.0683333333333334</v>
      </c>
      <c r="I3200" s="26">
        <v>83.608333333333334</v>
      </c>
      <c r="J3200" s="26">
        <v>30.244166666666665</v>
      </c>
      <c r="K3200">
        <v>274</v>
      </c>
      <c r="L3200">
        <v>0</v>
      </c>
      <c r="M3200">
        <v>0.18333333333333335</v>
      </c>
      <c r="N3200">
        <v>34.063333333333333</v>
      </c>
      <c r="O3200" s="1">
        <f t="shared" si="932"/>
        <v>25.776677098787872</v>
      </c>
      <c r="Q3200" s="1">
        <f t="shared" si="936"/>
        <v>-5517.6128238267875</v>
      </c>
      <c r="R3200" s="2">
        <f t="shared" si="937"/>
        <v>-0.42425723922646696</v>
      </c>
      <c r="S3200" s="2"/>
      <c r="T3200" s="1">
        <f t="shared" si="938"/>
        <v>3950.7069924105258</v>
      </c>
      <c r="U3200" s="1">
        <f t="shared" si="939"/>
        <v>0</v>
      </c>
      <c r="V3200" s="1">
        <f t="shared" si="940"/>
        <v>937.39765151741108</v>
      </c>
      <c r="W3200" s="1">
        <f t="shared" si="941"/>
        <v>524.0042876647916</v>
      </c>
      <c r="X3200" s="2">
        <f t="shared" si="950"/>
        <v>31.240419073147233</v>
      </c>
      <c r="Y3200">
        <f t="shared" si="933"/>
        <v>0</v>
      </c>
      <c r="Z3200" s="26">
        <f t="shared" si="942"/>
        <v>1440</v>
      </c>
      <c r="AA3200">
        <f t="shared" si="943"/>
        <v>11.945647427708865</v>
      </c>
      <c r="AB3200" s="28">
        <f t="shared" si="944"/>
        <v>40552.053571428572</v>
      </c>
      <c r="AC3200">
        <f t="shared" si="945"/>
        <v>1.4981481481481473</v>
      </c>
      <c r="AD3200" s="31">
        <f t="shared" si="934"/>
        <v>4.2721947372501541</v>
      </c>
      <c r="AE3200" s="31">
        <f t="shared" si="946"/>
        <v>8.725406329482988</v>
      </c>
      <c r="AF3200" s="15">
        <f t="shared" si="935"/>
        <v>1.1462962962962959</v>
      </c>
      <c r="AG3200" s="31">
        <f t="shared" si="947"/>
        <v>4.9815756102330839</v>
      </c>
      <c r="AH3200" s="31">
        <f t="shared" si="948"/>
        <v>30.561828374201429</v>
      </c>
      <c r="AI3200">
        <f t="shared" si="949"/>
        <v>131.28056933284725</v>
      </c>
    </row>
    <row r="3201" spans="1:35" x14ac:dyDescent="0.2">
      <c r="A3201">
        <v>32</v>
      </c>
      <c r="C3201" s="27" t="s">
        <v>3262</v>
      </c>
      <c r="D3201" s="26">
        <v>29.820499999999999</v>
      </c>
      <c r="E3201">
        <v>0</v>
      </c>
      <c r="F3201" s="26">
        <v>1</v>
      </c>
      <c r="G3201" s="26">
        <v>34.417500000000004</v>
      </c>
      <c r="H3201" s="26">
        <v>4.3508333333333331</v>
      </c>
      <c r="I3201" s="26">
        <v>83.091666666666669</v>
      </c>
      <c r="J3201" s="26">
        <v>29.815000000000001</v>
      </c>
      <c r="K3201">
        <v>274</v>
      </c>
      <c r="L3201">
        <v>0</v>
      </c>
      <c r="M3201">
        <v>0</v>
      </c>
      <c r="N3201">
        <v>34.03</v>
      </c>
      <c r="O3201" s="1">
        <f t="shared" si="932"/>
        <v>25.776677098787872</v>
      </c>
      <c r="Q3201" s="1">
        <f t="shared" si="936"/>
        <v>-5995.9315789137545</v>
      </c>
      <c r="R3201" s="2">
        <f t="shared" si="937"/>
        <v>-0.9303148244327053</v>
      </c>
      <c r="S3201" s="2"/>
      <c r="T3201" s="1">
        <f t="shared" si="938"/>
        <v>4512.1858920133636</v>
      </c>
      <c r="U3201" s="1">
        <f t="shared" si="939"/>
        <v>0</v>
      </c>
      <c r="V3201" s="1">
        <f t="shared" si="940"/>
        <v>1056.9922807788089</v>
      </c>
      <c r="W3201" s="1">
        <f t="shared" si="941"/>
        <v>320.60788653175007</v>
      </c>
      <c r="X3201" s="2">
        <f t="shared" si="950"/>
        <v>30.816161833920766</v>
      </c>
      <c r="Y3201">
        <f t="shared" si="933"/>
        <v>0</v>
      </c>
      <c r="Z3201" s="26">
        <f t="shared" si="942"/>
        <v>1440</v>
      </c>
      <c r="AA3201">
        <f t="shared" si="943"/>
        <v>12.969636586458966</v>
      </c>
      <c r="AB3201" s="28">
        <f t="shared" si="944"/>
        <v>40552.095238095237</v>
      </c>
      <c r="AC3201">
        <f t="shared" si="945"/>
        <v>1.3430555555555577</v>
      </c>
      <c r="AD3201" s="31">
        <f t="shared" si="934"/>
        <v>4.1985470575357127</v>
      </c>
      <c r="AE3201" s="31">
        <f t="shared" si="946"/>
        <v>8.5798354445981033</v>
      </c>
      <c r="AF3201" s="15">
        <f t="shared" si="935"/>
        <v>1.1277777777777784</v>
      </c>
      <c r="AG3201" s="31">
        <f t="shared" si="947"/>
        <v>4.9749077506304733</v>
      </c>
      <c r="AH3201" s="31">
        <f t="shared" si="948"/>
        <v>30.522981933057842</v>
      </c>
      <c r="AI3201">
        <f t="shared" si="949"/>
        <v>131.92219668861995</v>
      </c>
    </row>
    <row r="3202" spans="1:35" x14ac:dyDescent="0.2">
      <c r="A3202">
        <v>32</v>
      </c>
      <c r="C3202" s="27" t="s">
        <v>3263</v>
      </c>
      <c r="D3202" s="26">
        <v>29.835750000000001</v>
      </c>
      <c r="E3202">
        <v>0</v>
      </c>
      <c r="F3202" s="26">
        <v>1</v>
      </c>
      <c r="G3202" s="26">
        <v>34.213333333333331</v>
      </c>
      <c r="H3202" s="26">
        <v>2.5975000000000001</v>
      </c>
      <c r="I3202" s="26">
        <v>82.458333333333329</v>
      </c>
      <c r="J3202" s="26">
        <v>29.429166666666667</v>
      </c>
      <c r="K3202">
        <v>274</v>
      </c>
      <c r="L3202">
        <v>0</v>
      </c>
      <c r="M3202">
        <v>0</v>
      </c>
      <c r="N3202">
        <v>34.03</v>
      </c>
      <c r="O3202" s="1">
        <f t="shared" si="932"/>
        <v>25.776677098787872</v>
      </c>
      <c r="Q3202" s="1">
        <f t="shared" si="936"/>
        <v>-5991.8747705780079</v>
      </c>
      <c r="R3202" s="2">
        <f t="shared" si="937"/>
        <v>-0.92602275223566366</v>
      </c>
      <c r="S3202" s="2"/>
      <c r="T3202" s="1">
        <f t="shared" si="938"/>
        <v>4652.5058016885778</v>
      </c>
      <c r="U3202" s="1">
        <f t="shared" si="939"/>
        <v>0</v>
      </c>
      <c r="V3202" s="1">
        <f t="shared" si="940"/>
        <v>1080.7481267055127</v>
      </c>
      <c r="W3202" s="1">
        <f t="shared" si="941"/>
        <v>151.68545169243706</v>
      </c>
      <c r="X3202" s="2">
        <f t="shared" si="950"/>
        <v>29.88584700948806</v>
      </c>
      <c r="Y3202">
        <f t="shared" si="933"/>
        <v>0</v>
      </c>
      <c r="Z3202" s="26">
        <f t="shared" si="942"/>
        <v>1440</v>
      </c>
      <c r="AA3202">
        <f t="shared" si="943"/>
        <v>18.727137883067858</v>
      </c>
      <c r="AB3202" s="28">
        <f t="shared" si="944"/>
        <v>40552.136904761908</v>
      </c>
      <c r="AC3202">
        <f t="shared" si="945"/>
        <v>1.2296296296296283</v>
      </c>
      <c r="AD3202" s="31">
        <f t="shared" si="934"/>
        <v>4.132546661579596</v>
      </c>
      <c r="AE3202" s="31">
        <f t="shared" si="946"/>
        <v>8.4484530590943265</v>
      </c>
      <c r="AF3202" s="15">
        <f t="shared" si="935"/>
        <v>1.1277777777777784</v>
      </c>
      <c r="AG3202" s="31">
        <f t="shared" si="947"/>
        <v>4.9749077506304733</v>
      </c>
      <c r="AH3202" s="31">
        <f t="shared" si="948"/>
        <v>30.522981933057842</v>
      </c>
      <c r="AI3202">
        <f t="shared" si="949"/>
        <v>132.71206759026865</v>
      </c>
    </row>
    <row r="3203" spans="1:35" x14ac:dyDescent="0.2">
      <c r="A3203">
        <v>32</v>
      </c>
      <c r="C3203" s="27" t="s">
        <v>3264</v>
      </c>
      <c r="D3203" s="26">
        <v>29.862666666666666</v>
      </c>
      <c r="E3203">
        <v>0</v>
      </c>
      <c r="F3203" s="26">
        <v>1</v>
      </c>
      <c r="G3203" s="26">
        <v>34.524166666666666</v>
      </c>
      <c r="H3203" s="26">
        <v>0.60500000000000009</v>
      </c>
      <c r="I3203" s="26">
        <v>81.25</v>
      </c>
      <c r="J3203" s="26">
        <v>29.375833333333333</v>
      </c>
      <c r="K3203">
        <v>274</v>
      </c>
      <c r="L3203">
        <v>0</v>
      </c>
      <c r="M3203">
        <v>0</v>
      </c>
      <c r="N3203">
        <v>34.025833333333331</v>
      </c>
      <c r="O3203" s="1">
        <f t="shared" si="932"/>
        <v>25.776677098787872</v>
      </c>
      <c r="Q3203" s="1">
        <f t="shared" si="936"/>
        <v>-6466.4574552711874</v>
      </c>
      <c r="R3203" s="2">
        <f t="shared" si="937"/>
        <v>-1.4281276035347883</v>
      </c>
      <c r="S3203" s="2"/>
      <c r="T3203" s="1">
        <f t="shared" si="938"/>
        <v>4834.3340223890564</v>
      </c>
      <c r="U3203" s="1">
        <f t="shared" si="939"/>
        <v>0</v>
      </c>
      <c r="V3203" s="1">
        <f t="shared" si="940"/>
        <v>1112.7604531939533</v>
      </c>
      <c r="W3203" s="1">
        <f t="shared" si="941"/>
        <v>412.30863687308761</v>
      </c>
      <c r="X3203" s="2">
        <f t="shared" si="950"/>
        <v>28.959824257252397</v>
      </c>
      <c r="Y3203">
        <f t="shared" si="933"/>
        <v>0</v>
      </c>
      <c r="Z3203" s="26">
        <f t="shared" si="942"/>
        <v>1440</v>
      </c>
      <c r="AA3203">
        <f t="shared" si="943"/>
        <v>30.961906449206197</v>
      </c>
      <c r="AB3203" s="28">
        <f t="shared" si="944"/>
        <v>40552.178571428572</v>
      </c>
      <c r="AC3203">
        <f t="shared" si="945"/>
        <v>1.4023148148148143</v>
      </c>
      <c r="AD3203" s="31">
        <f t="shared" si="934"/>
        <v>4.1230880343626399</v>
      </c>
      <c r="AE3203" s="31">
        <f t="shared" si="946"/>
        <v>8.4238144668278494</v>
      </c>
      <c r="AF3203" s="15">
        <f t="shared" si="935"/>
        <v>1.1254629629629618</v>
      </c>
      <c r="AG3203" s="31">
        <f t="shared" si="947"/>
        <v>4.9740748219057549</v>
      </c>
      <c r="AH3203" s="31">
        <f t="shared" si="948"/>
        <v>30.518129156428405</v>
      </c>
      <c r="AI3203">
        <f t="shared" si="949"/>
        <v>132.83101991387852</v>
      </c>
    </row>
    <row r="3204" spans="1:35" x14ac:dyDescent="0.2">
      <c r="A3204">
        <v>32</v>
      </c>
      <c r="C3204" s="27" t="s">
        <v>3265</v>
      </c>
      <c r="D3204" s="26">
        <v>29.8855</v>
      </c>
      <c r="E3204">
        <v>0</v>
      </c>
      <c r="F3204" s="26">
        <v>28.333333333333336</v>
      </c>
      <c r="G3204" s="26">
        <v>34.613333333333337</v>
      </c>
      <c r="H3204" s="26">
        <v>0.49666666666666665</v>
      </c>
      <c r="I3204" s="26">
        <v>80.724999999999994</v>
      </c>
      <c r="J3204" s="26">
        <v>29.3</v>
      </c>
      <c r="K3204">
        <v>273.83333333333331</v>
      </c>
      <c r="L3204">
        <v>0</v>
      </c>
      <c r="M3204">
        <v>0</v>
      </c>
      <c r="N3204">
        <v>33.984166666666667</v>
      </c>
      <c r="O3204" s="1">
        <f t="shared" si="932"/>
        <v>730.33918446565633</v>
      </c>
      <c r="Q3204" s="1">
        <f t="shared" si="936"/>
        <v>-5587.9651035337174</v>
      </c>
      <c r="R3204" s="2">
        <f t="shared" si="937"/>
        <v>-0.49868941317659665</v>
      </c>
      <c r="S3204" s="2"/>
      <c r="T3204" s="1">
        <f t="shared" si="938"/>
        <v>4609.3167101637091</v>
      </c>
      <c r="U3204" s="1">
        <f t="shared" si="939"/>
        <v>0</v>
      </c>
      <c r="V3204" s="1">
        <f t="shared" si="940"/>
        <v>1055.735001932522</v>
      </c>
      <c r="W3204" s="1">
        <f t="shared" si="941"/>
        <v>520.55689103542113</v>
      </c>
      <c r="X3204" s="2">
        <f t="shared" si="950"/>
        <v>27.53169665371761</v>
      </c>
      <c r="Y3204">
        <f t="shared" si="933"/>
        <v>0</v>
      </c>
      <c r="Z3204" s="26">
        <f t="shared" si="942"/>
        <v>1440</v>
      </c>
      <c r="AA3204">
        <f t="shared" si="943"/>
        <v>50.149578062078859</v>
      </c>
      <c r="AB3204" s="28">
        <f t="shared" si="944"/>
        <v>40552.220238095237</v>
      </c>
      <c r="AC3204">
        <f t="shared" si="945"/>
        <v>1.4518518518518537</v>
      </c>
      <c r="AD3204" s="31">
        <f t="shared" si="934"/>
        <v>4.111113610751266</v>
      </c>
      <c r="AE3204" s="31">
        <f t="shared" si="946"/>
        <v>8.3978345077392156</v>
      </c>
      <c r="AF3204" s="15">
        <f t="shared" si="935"/>
        <v>1.102314814814815</v>
      </c>
      <c r="AG3204" s="31">
        <f t="shared" si="947"/>
        <v>4.9657522969917594</v>
      </c>
      <c r="AH3204" s="31">
        <f t="shared" si="948"/>
        <v>30.469638377952322</v>
      </c>
      <c r="AI3204">
        <f t="shared" si="949"/>
        <v>132.69568486772118</v>
      </c>
    </row>
    <row r="3205" spans="1:35" x14ac:dyDescent="0.2">
      <c r="A3205">
        <v>32</v>
      </c>
      <c r="C3205" s="27" t="s">
        <v>3266</v>
      </c>
      <c r="D3205" s="26">
        <v>29.9145</v>
      </c>
      <c r="E3205">
        <v>0</v>
      </c>
      <c r="F3205" s="26">
        <v>199.08333333333331</v>
      </c>
      <c r="G3205" s="26">
        <v>34.895833333333336</v>
      </c>
      <c r="H3205" s="26">
        <v>5.6624999999999996</v>
      </c>
      <c r="I3205" s="26">
        <v>82.1</v>
      </c>
      <c r="J3205" s="26">
        <v>29.994166666666668</v>
      </c>
      <c r="K3205">
        <v>169</v>
      </c>
      <c r="L3205">
        <v>0.15</v>
      </c>
      <c r="M3205">
        <v>1</v>
      </c>
      <c r="N3205">
        <v>33.979999999999997</v>
      </c>
      <c r="O3205" s="1">
        <f t="shared" si="932"/>
        <v>5131.7067990836849</v>
      </c>
      <c r="Q3205" s="1">
        <f t="shared" si="936"/>
        <v>-247.50177970457398</v>
      </c>
      <c r="R3205" s="2">
        <f t="shared" si="937"/>
        <v>5.1514799452213991</v>
      </c>
      <c r="S3205" s="2"/>
      <c r="T3205" s="1">
        <f t="shared" si="938"/>
        <v>3643.5482474286423</v>
      </c>
      <c r="U3205" s="1">
        <f t="shared" si="939"/>
        <v>0</v>
      </c>
      <c r="V3205" s="1">
        <f t="shared" si="940"/>
        <v>846.67051567539863</v>
      </c>
      <c r="W3205" s="1">
        <f t="shared" si="941"/>
        <v>757.73777913632875</v>
      </c>
      <c r="X3205" s="2">
        <f t="shared" si="950"/>
        <v>27.033007240541014</v>
      </c>
      <c r="Y3205">
        <f t="shared" si="933"/>
        <v>0</v>
      </c>
      <c r="Z3205" s="26">
        <f t="shared" si="942"/>
        <v>1440</v>
      </c>
      <c r="AA3205">
        <f t="shared" si="943"/>
        <v>61.824034165495767</v>
      </c>
      <c r="AB3205" s="28">
        <f t="shared" si="944"/>
        <v>40552.261904761908</v>
      </c>
      <c r="AC3205">
        <f t="shared" si="945"/>
        <v>1.6087962962962976</v>
      </c>
      <c r="AD3205" s="31">
        <f t="shared" si="934"/>
        <v>4.2287102950225837</v>
      </c>
      <c r="AE3205" s="31">
        <f t="shared" si="946"/>
        <v>8.6331169246571484</v>
      </c>
      <c r="AF3205" s="15">
        <f t="shared" si="935"/>
        <v>1.0999999999999983</v>
      </c>
      <c r="AG3205" s="31">
        <f t="shared" si="947"/>
        <v>4.9649207203913015</v>
      </c>
      <c r="AH3205" s="31">
        <f t="shared" si="948"/>
        <v>30.464792997160348</v>
      </c>
      <c r="AI3205">
        <f t="shared" si="949"/>
        <v>131.25203654788922</v>
      </c>
    </row>
    <row r="3206" spans="1:35" x14ac:dyDescent="0.2">
      <c r="A3206">
        <v>32</v>
      </c>
      <c r="C3206" s="27" t="s">
        <v>3267</v>
      </c>
      <c r="D3206" s="26">
        <v>29.939916666666669</v>
      </c>
      <c r="E3206">
        <v>0</v>
      </c>
      <c r="F3206" s="26">
        <v>433.41666666666663</v>
      </c>
      <c r="G3206" s="26">
        <v>41.918333333333337</v>
      </c>
      <c r="H3206" s="26">
        <v>17.503333333333334</v>
      </c>
      <c r="I3206" s="26">
        <v>85.641666666666666</v>
      </c>
      <c r="J3206" s="26">
        <v>37.944166666666668</v>
      </c>
      <c r="K3206">
        <v>124</v>
      </c>
      <c r="L3206">
        <v>5.833333333333332E-2</v>
      </c>
      <c r="M3206">
        <v>1.0833333333333333</v>
      </c>
      <c r="N3206">
        <v>33.93416666666667</v>
      </c>
      <c r="O3206" s="1">
        <f t="shared" si="932"/>
        <v>11172.041465899641</v>
      </c>
      <c r="Q3206" s="1">
        <f t="shared" si="936"/>
        <v>1337.4356346871987</v>
      </c>
      <c r="R3206" s="2">
        <f t="shared" si="937"/>
        <v>6.8283316097234295</v>
      </c>
      <c r="S3206" s="2"/>
      <c r="T3206" s="1">
        <f t="shared" si="938"/>
        <v>2503.0520701807186</v>
      </c>
      <c r="U3206" s="1">
        <f t="shared" si="939"/>
        <v>0</v>
      </c>
      <c r="V3206" s="1">
        <f t="shared" si="940"/>
        <v>613.20095401107653</v>
      </c>
      <c r="W3206" s="1">
        <f t="shared" si="941"/>
        <v>6605.9014212057527</v>
      </c>
      <c r="X3206" s="2">
        <f t="shared" si="950"/>
        <v>32.184487185762414</v>
      </c>
      <c r="Y3206">
        <f t="shared" si="933"/>
        <v>1</v>
      </c>
      <c r="Z3206" s="26">
        <f t="shared" si="942"/>
        <v>1440</v>
      </c>
      <c r="AA3206">
        <f t="shared" si="943"/>
        <v>94.747760824581292</v>
      </c>
      <c r="AB3206" s="28">
        <f t="shared" si="944"/>
        <v>40552.303571428572</v>
      </c>
      <c r="AC3206">
        <f t="shared" si="945"/>
        <v>5.5101851851851871</v>
      </c>
      <c r="AD3206" s="31">
        <f t="shared" si="934"/>
        <v>5.8158216552660598</v>
      </c>
      <c r="AE3206" s="31">
        <f t="shared" si="946"/>
        <v>11.707049476659362</v>
      </c>
      <c r="AF3206" s="15">
        <f t="shared" si="935"/>
        <v>1.0745370370370386</v>
      </c>
      <c r="AG3206" s="31">
        <f t="shared" si="947"/>
        <v>4.955781480949434</v>
      </c>
      <c r="AH3206" s="31">
        <f t="shared" si="948"/>
        <v>30.411538135158256</v>
      </c>
      <c r="AI3206">
        <f t="shared" si="949"/>
        <v>112.45138581489536</v>
      </c>
    </row>
    <row r="3207" spans="1:35" x14ac:dyDescent="0.2">
      <c r="A3207">
        <v>32</v>
      </c>
      <c r="C3207" s="27" t="s">
        <v>3268</v>
      </c>
      <c r="D3207" s="26">
        <v>29.940916666666666</v>
      </c>
      <c r="E3207">
        <v>0</v>
      </c>
      <c r="F3207" s="26">
        <v>356.16666666666663</v>
      </c>
      <c r="G3207" s="26">
        <v>50.704166666666666</v>
      </c>
      <c r="H3207" s="26">
        <v>20.773333333333333</v>
      </c>
      <c r="I3207" s="26">
        <v>82.63333333333334</v>
      </c>
      <c r="J3207" s="26">
        <v>45.602499999999999</v>
      </c>
      <c r="K3207">
        <v>158.08333333333331</v>
      </c>
      <c r="L3207">
        <v>0.98333333333333328</v>
      </c>
      <c r="M3207">
        <v>4.6916666666666664</v>
      </c>
      <c r="N3207">
        <v>33.93</v>
      </c>
      <c r="O3207" s="1">
        <f t="shared" si="932"/>
        <v>9180.7931600182783</v>
      </c>
      <c r="Q3207" s="1">
        <f t="shared" si="936"/>
        <v>-8683.1146515394794</v>
      </c>
      <c r="R3207" s="2">
        <f t="shared" si="937"/>
        <v>-7.8333351681754646</v>
      </c>
      <c r="S3207" s="2"/>
      <c r="T3207" s="1">
        <f t="shared" si="938"/>
        <v>3109.7270898443844</v>
      </c>
      <c r="U3207" s="1">
        <f t="shared" si="939"/>
        <v>0</v>
      </c>
      <c r="V3207" s="1">
        <f t="shared" si="940"/>
        <v>785.99717115998271</v>
      </c>
      <c r="W3207" s="1">
        <f t="shared" si="941"/>
        <v>13878.529350532366</v>
      </c>
      <c r="X3207" s="2">
        <f t="shared" si="950"/>
        <v>39.012818795485842</v>
      </c>
      <c r="Y3207">
        <f t="shared" si="933"/>
        <v>1</v>
      </c>
      <c r="Z3207" s="26">
        <f t="shared" si="942"/>
        <v>360</v>
      </c>
      <c r="AA3207">
        <f t="shared" si="943"/>
        <v>136.68761504496439</v>
      </c>
      <c r="AB3207" s="28">
        <f t="shared" si="944"/>
        <v>40552.345238095237</v>
      </c>
      <c r="AC3207">
        <f t="shared" si="945"/>
        <v>10.391203703703702</v>
      </c>
      <c r="AD3207" s="31">
        <f t="shared" si="934"/>
        <v>7.8320039606838669</v>
      </c>
      <c r="AE3207" s="31">
        <f t="shared" si="946"/>
        <v>15.494159224733368</v>
      </c>
      <c r="AF3207" s="15">
        <f t="shared" si="935"/>
        <v>1.072222222222222</v>
      </c>
      <c r="AG3207" s="31">
        <f t="shared" si="947"/>
        <v>4.954951377247216</v>
      </c>
      <c r="AH3207" s="31">
        <f t="shared" si="948"/>
        <v>30.406700811730104</v>
      </c>
      <c r="AI3207">
        <f t="shared" si="949"/>
        <v>89.65420002102438</v>
      </c>
    </row>
    <row r="3208" spans="1:35" x14ac:dyDescent="0.2">
      <c r="A3208">
        <v>32</v>
      </c>
      <c r="C3208" s="27" t="s">
        <v>3269</v>
      </c>
      <c r="D3208" s="26">
        <v>29.928749999999997</v>
      </c>
      <c r="E3208">
        <v>0</v>
      </c>
      <c r="F3208" s="26">
        <v>815.16666666666674</v>
      </c>
      <c r="G3208" s="26">
        <v>52.825833333333335</v>
      </c>
      <c r="H3208" s="26">
        <v>21.978333333333332</v>
      </c>
      <c r="I3208" s="26">
        <v>81.666666666666671</v>
      </c>
      <c r="J3208" s="26">
        <v>47.357500000000002</v>
      </c>
      <c r="K3208">
        <v>227.91666666666666</v>
      </c>
      <c r="L3208">
        <v>3.2749999999999999</v>
      </c>
      <c r="M3208">
        <v>9.7333333333333325</v>
      </c>
      <c r="N3208">
        <v>33.884999999999998</v>
      </c>
      <c r="O3208" s="1">
        <f t="shared" si="932"/>
        <v>21012.287948361918</v>
      </c>
      <c r="Q3208" s="1">
        <f t="shared" si="936"/>
        <v>3300.6427254102327</v>
      </c>
      <c r="R3208" s="2">
        <f t="shared" si="937"/>
        <v>8.9053896991776611</v>
      </c>
      <c r="S3208" s="2"/>
      <c r="T3208" s="1">
        <f t="shared" si="938"/>
        <v>1568.7430649446237</v>
      </c>
      <c r="U3208" s="1">
        <f t="shared" si="939"/>
        <v>0</v>
      </c>
      <c r="V3208" s="1">
        <f t="shared" si="940"/>
        <v>388.40396068134015</v>
      </c>
      <c r="W3208" s="1">
        <f t="shared" si="941"/>
        <v>15671.175597806658</v>
      </c>
      <c r="X3208" s="2">
        <f t="shared" si="950"/>
        <v>31.179483627310375</v>
      </c>
      <c r="Y3208">
        <f t="shared" si="933"/>
        <v>0</v>
      </c>
      <c r="Z3208" s="26">
        <f t="shared" si="942"/>
        <v>1440</v>
      </c>
      <c r="AA3208">
        <f t="shared" si="943"/>
        <v>468.56445559544028</v>
      </c>
      <c r="AB3208" s="28">
        <f t="shared" si="944"/>
        <v>40552.386904761908</v>
      </c>
      <c r="AC3208">
        <f t="shared" si="945"/>
        <v>11.569907407407408</v>
      </c>
      <c r="AD3208" s="31">
        <f t="shared" si="934"/>
        <v>8.3726319312381072</v>
      </c>
      <c r="AE3208" s="31">
        <f t="shared" si="946"/>
        <v>16.495119297018704</v>
      </c>
      <c r="AF3208" s="15">
        <f t="shared" si="935"/>
        <v>1.0472222222222212</v>
      </c>
      <c r="AG3208" s="31">
        <f t="shared" si="947"/>
        <v>4.9459940686835795</v>
      </c>
      <c r="AH3208" s="31">
        <f t="shared" si="948"/>
        <v>30.354500454547708</v>
      </c>
      <c r="AI3208">
        <f t="shared" si="949"/>
        <v>83.322599519064369</v>
      </c>
    </row>
    <row r="3209" spans="1:35" x14ac:dyDescent="0.2">
      <c r="A3209">
        <v>32</v>
      </c>
      <c r="C3209" s="27" t="s">
        <v>3270</v>
      </c>
      <c r="D3209" s="26">
        <v>29.930416666666666</v>
      </c>
      <c r="E3209">
        <v>0</v>
      </c>
      <c r="F3209" s="26">
        <v>625.58333333333337</v>
      </c>
      <c r="G3209" s="26">
        <v>48.295000000000002</v>
      </c>
      <c r="H3209" s="26">
        <v>20.969166666666666</v>
      </c>
      <c r="I3209" s="26">
        <v>86.4</v>
      </c>
      <c r="J3209" s="26">
        <v>44.412500000000001</v>
      </c>
      <c r="K3209">
        <v>239</v>
      </c>
      <c r="L3209">
        <v>3.2666666666666666</v>
      </c>
      <c r="M3209">
        <v>10.133333333333333</v>
      </c>
      <c r="N3209">
        <v>33.894999999999996</v>
      </c>
      <c r="O3209" s="1">
        <f t="shared" si="932"/>
        <v>16125.45958171671</v>
      </c>
      <c r="Q3209" s="1">
        <f t="shared" si="936"/>
        <v>32.017220784193498</v>
      </c>
      <c r="R3209" s="2">
        <f t="shared" si="937"/>
        <v>1.3872077086351184</v>
      </c>
      <c r="S3209" s="2"/>
      <c r="T3209" s="1">
        <f t="shared" si="938"/>
        <v>3259.1177511511855</v>
      </c>
      <c r="U3209" s="1">
        <f t="shared" si="939"/>
        <v>0</v>
      </c>
      <c r="V3209" s="1">
        <f t="shared" si="940"/>
        <v>826.98976229406026</v>
      </c>
      <c r="W3209" s="1">
        <f t="shared" si="941"/>
        <v>11914.202751115276</v>
      </c>
      <c r="X3209" s="2">
        <f t="shared" si="950"/>
        <v>40.084873326488037</v>
      </c>
      <c r="Y3209">
        <f t="shared" si="933"/>
        <v>1</v>
      </c>
      <c r="Z3209" s="26">
        <f t="shared" si="942"/>
        <v>360</v>
      </c>
      <c r="AA3209">
        <f t="shared" si="943"/>
        <v>67.406179995112652</v>
      </c>
      <c r="AB3209" s="28">
        <f t="shared" si="944"/>
        <v>40552.428571428572</v>
      </c>
      <c r="AC3209">
        <f t="shared" si="945"/>
        <v>9.0527777777777789</v>
      </c>
      <c r="AD3209" s="31">
        <f t="shared" si="934"/>
        <v>7.4835679979243244</v>
      </c>
      <c r="AE3209" s="31">
        <f t="shared" si="946"/>
        <v>14.875059781911357</v>
      </c>
      <c r="AF3209" s="15">
        <f t="shared" si="935"/>
        <v>1.0527777777777756</v>
      </c>
      <c r="AG3209" s="31">
        <f t="shared" si="947"/>
        <v>4.9479833464832081</v>
      </c>
      <c r="AH3209" s="31">
        <f t="shared" si="948"/>
        <v>30.36609377592255</v>
      </c>
      <c r="AI3209">
        <f t="shared" si="949"/>
        <v>93.132096371995274</v>
      </c>
    </row>
    <row r="3210" spans="1:35" x14ac:dyDescent="0.2">
      <c r="A3210">
        <v>32</v>
      </c>
      <c r="C3210" s="27" t="s">
        <v>3271</v>
      </c>
      <c r="D3210" s="26">
        <v>29.940583333333336</v>
      </c>
      <c r="E3210">
        <v>0</v>
      </c>
      <c r="F3210" s="26">
        <v>713.58333333333337</v>
      </c>
      <c r="G3210" s="26">
        <v>58.677500000000002</v>
      </c>
      <c r="H3210" s="26">
        <v>22.03</v>
      </c>
      <c r="I3210" s="26">
        <v>77.025000000000006</v>
      </c>
      <c r="J3210" s="26">
        <v>51.515833333333333</v>
      </c>
      <c r="K3210">
        <v>245.91666666666666</v>
      </c>
      <c r="L3210">
        <v>3.3416666666666668</v>
      </c>
      <c r="M3210">
        <v>9.3000000000000007</v>
      </c>
      <c r="N3210">
        <v>33.93333333333333</v>
      </c>
      <c r="O3210" s="1">
        <f t="shared" si="932"/>
        <v>18393.807166410043</v>
      </c>
      <c r="Q3210" s="1">
        <f t="shared" si="936"/>
        <v>-6309.5395375450453</v>
      </c>
      <c r="R3210" s="2">
        <f t="shared" si="937"/>
        <v>-5.322110848160559</v>
      </c>
      <c r="S3210" s="2"/>
      <c r="T3210" s="1">
        <f t="shared" si="938"/>
        <v>3314.7627000403972</v>
      </c>
      <c r="U3210" s="1">
        <f t="shared" si="939"/>
        <v>0</v>
      </c>
      <c r="V3210" s="1">
        <f t="shared" si="940"/>
        <v>847.43889629694786</v>
      </c>
      <c r="W3210" s="1">
        <f t="shared" si="941"/>
        <v>20472.709623198254</v>
      </c>
      <c r="X3210" s="2">
        <f t="shared" si="950"/>
        <v>41.472081035123153</v>
      </c>
      <c r="Y3210">
        <f t="shared" si="933"/>
        <v>1</v>
      </c>
      <c r="Z3210" s="26">
        <f t="shared" si="942"/>
        <v>360</v>
      </c>
      <c r="AA3210">
        <f t="shared" si="943"/>
        <v>296.02644175694394</v>
      </c>
      <c r="AB3210" s="28">
        <f t="shared" si="944"/>
        <v>40552.470238095237</v>
      </c>
      <c r="AC3210">
        <f t="shared" si="945"/>
        <v>14.820833333333335</v>
      </c>
      <c r="AD3210" s="31">
        <f t="shared" si="934"/>
        <v>9.7682592601433811</v>
      </c>
      <c r="AE3210" s="31">
        <f t="shared" si="946"/>
        <v>19.027422842427889</v>
      </c>
      <c r="AF3210" s="15">
        <f t="shared" si="935"/>
        <v>1.0740740740740722</v>
      </c>
      <c r="AG3210" s="31">
        <f t="shared" si="947"/>
        <v>4.9556154503970058</v>
      </c>
      <c r="AH3210" s="31">
        <f t="shared" si="948"/>
        <v>30.410570616793869</v>
      </c>
      <c r="AI3210">
        <f t="shared" si="949"/>
        <v>68.435484419488276</v>
      </c>
    </row>
    <row r="3211" spans="1:35" x14ac:dyDescent="0.2">
      <c r="A3211">
        <v>32</v>
      </c>
      <c r="C3211" s="27" t="s">
        <v>3272</v>
      </c>
      <c r="D3211" s="26">
        <v>29.946250000000003</v>
      </c>
      <c r="E3211">
        <v>0</v>
      </c>
      <c r="F3211" s="26">
        <v>392.33333333333331</v>
      </c>
      <c r="G3211" s="26">
        <v>57.582500000000003</v>
      </c>
      <c r="H3211" s="26">
        <v>21.013333333333332</v>
      </c>
      <c r="I3211" s="26">
        <v>77.174999999999997</v>
      </c>
      <c r="J3211" s="26">
        <v>50.51166666666667</v>
      </c>
      <c r="K3211">
        <v>239.75</v>
      </c>
      <c r="L3211">
        <v>2.1833333333333336</v>
      </c>
      <c r="M3211">
        <v>7.6333333333333337</v>
      </c>
      <c r="N3211">
        <v>34.042499999999997</v>
      </c>
      <c r="O3211" s="1">
        <f t="shared" ref="O3211:O3274" si="951">F3211*$D$17*$D$12*$D$18*$D$22/1000</f>
        <v>10113.049648424441</v>
      </c>
      <c r="Q3211" s="1">
        <f t="shared" si="936"/>
        <v>-12664.225310267915</v>
      </c>
      <c r="R3211" s="2">
        <f t="shared" si="937"/>
        <v>-12.045319801787887</v>
      </c>
      <c r="S3211" s="2"/>
      <c r="T3211" s="1">
        <f t="shared" si="938"/>
        <v>2580.7092952562257</v>
      </c>
      <c r="U3211" s="1">
        <f t="shared" si="939"/>
        <v>0</v>
      </c>
      <c r="V3211" s="1">
        <f t="shared" si="940"/>
        <v>646.98567771794444</v>
      </c>
      <c r="W3211" s="1">
        <f t="shared" si="941"/>
        <v>19476.411997309275</v>
      </c>
      <c r="X3211" s="2">
        <f t="shared" si="950"/>
        <v>36.149970186962591</v>
      </c>
      <c r="Y3211">
        <f t="shared" si="933"/>
        <v>1</v>
      </c>
      <c r="Z3211" s="26">
        <f t="shared" si="942"/>
        <v>360</v>
      </c>
      <c r="AA3211">
        <f t="shared" si="943"/>
        <v>459.35333418673747</v>
      </c>
      <c r="AB3211" s="28">
        <f t="shared" si="944"/>
        <v>40552.511904761908</v>
      </c>
      <c r="AC3211">
        <f t="shared" si="945"/>
        <v>14.212500000000002</v>
      </c>
      <c r="AD3211" s="31">
        <f t="shared" si="934"/>
        <v>9.4094065051454443</v>
      </c>
      <c r="AE3211" s="31">
        <f t="shared" si="946"/>
        <v>18.367220213533844</v>
      </c>
      <c r="AF3211" s="15">
        <f t="shared" si="935"/>
        <v>1.1347222222222204</v>
      </c>
      <c r="AG3211" s="31">
        <f t="shared" si="947"/>
        <v>4.9774072749496945</v>
      </c>
      <c r="AH3211" s="31">
        <f t="shared" si="948"/>
        <v>30.537544300179029</v>
      </c>
      <c r="AI3211">
        <f t="shared" si="949"/>
        <v>73.167988408910844</v>
      </c>
    </row>
    <row r="3212" spans="1:35" x14ac:dyDescent="0.2">
      <c r="A3212">
        <v>32</v>
      </c>
      <c r="C3212" s="27" t="s">
        <v>3273</v>
      </c>
      <c r="D3212" s="26">
        <v>29.968249999999998</v>
      </c>
      <c r="E3212">
        <v>0</v>
      </c>
      <c r="F3212" s="26">
        <v>126.25</v>
      </c>
      <c r="G3212" s="26">
        <v>54.597499999999997</v>
      </c>
      <c r="H3212" s="26">
        <v>19.63</v>
      </c>
      <c r="I3212" s="26">
        <v>77.041666666666671</v>
      </c>
      <c r="J3212" s="26">
        <v>47.569166666666668</v>
      </c>
      <c r="K3212">
        <v>226.66666666666666</v>
      </c>
      <c r="L3212">
        <v>3.3333333333333335</v>
      </c>
      <c r="M3212">
        <v>9.2916666666666661</v>
      </c>
      <c r="N3212">
        <v>34.201666666666668</v>
      </c>
      <c r="O3212" s="1">
        <f t="shared" si="951"/>
        <v>3254.3054837219688</v>
      </c>
      <c r="Q3212" s="1">
        <f t="shared" si="936"/>
        <v>-14652.255834068887</v>
      </c>
      <c r="R3212" s="2">
        <f t="shared" si="937"/>
        <v>-10.088639691977409</v>
      </c>
      <c r="S3212" s="2"/>
      <c r="T3212" s="1">
        <f t="shared" si="938"/>
        <v>762.90208675208066</v>
      </c>
      <c r="U3212" s="1">
        <f t="shared" si="939"/>
        <v>0</v>
      </c>
      <c r="V3212" s="1">
        <f t="shared" si="940"/>
        <v>183.43321096965283</v>
      </c>
      <c r="W3212" s="1">
        <f t="shared" si="941"/>
        <v>16875.006500783922</v>
      </c>
      <c r="X3212" s="2">
        <f t="shared" si="950"/>
        <v>24.104650385174704</v>
      </c>
      <c r="Y3212">
        <f t="shared" ref="Y3212:Y3275" si="952">IF(X3212&gt;32,1,0)</f>
        <v>0</v>
      </c>
      <c r="Z3212" s="26">
        <f t="shared" si="942"/>
        <v>1440</v>
      </c>
      <c r="AA3212">
        <f t="shared" si="943"/>
        <v>929.81387763235102</v>
      </c>
      <c r="AB3212" s="28">
        <f t="shared" si="944"/>
        <v>40552.553571428572</v>
      </c>
      <c r="AC3212">
        <f t="shared" si="945"/>
        <v>12.554166666666664</v>
      </c>
      <c r="AD3212" s="31">
        <f t="shared" si="934"/>
        <v>8.4288146656504122</v>
      </c>
      <c r="AE3212" s="31">
        <f t="shared" si="946"/>
        <v>16.548598733909103</v>
      </c>
      <c r="AF3212" s="15">
        <f t="shared" si="935"/>
        <v>1.2231481481481488</v>
      </c>
      <c r="AG3212" s="31">
        <f t="shared" si="947"/>
        <v>5.0093315340354287</v>
      </c>
      <c r="AH3212" s="31">
        <f t="shared" si="948"/>
        <v>30.723502141294148</v>
      </c>
      <c r="AI3212">
        <f t="shared" si="949"/>
        <v>85.219519285198885</v>
      </c>
    </row>
    <row r="3213" spans="1:35" x14ac:dyDescent="0.2">
      <c r="A3213">
        <v>32</v>
      </c>
      <c r="C3213" s="27" t="s">
        <v>3274</v>
      </c>
      <c r="D3213" s="26">
        <v>29.983499999999999</v>
      </c>
      <c r="E3213">
        <v>0</v>
      </c>
      <c r="F3213" s="26">
        <v>7.333333333333333</v>
      </c>
      <c r="G3213" s="26">
        <v>48.710833333333333</v>
      </c>
      <c r="H3213" s="26">
        <v>16.798333333333332</v>
      </c>
      <c r="I3213" s="26">
        <v>78.599999999999994</v>
      </c>
      <c r="J3213" s="26">
        <v>42.377499999999998</v>
      </c>
      <c r="K3213">
        <v>224.58333333333334</v>
      </c>
      <c r="L3213">
        <v>0.78333333333333333</v>
      </c>
      <c r="M3213">
        <v>3.8583333333333329</v>
      </c>
      <c r="N3213">
        <v>34.431666666666665</v>
      </c>
      <c r="O3213" s="1">
        <f t="shared" si="951"/>
        <v>189.02896539111103</v>
      </c>
      <c r="Q3213" s="1">
        <f t="shared" si="936"/>
        <v>-11145.071417330313</v>
      </c>
      <c r="R3213" s="2">
        <f t="shared" si="937"/>
        <v>-6.3780653983037805</v>
      </c>
      <c r="S3213" s="2"/>
      <c r="T3213" s="1">
        <f t="shared" si="938"/>
        <v>-474.36996535193367</v>
      </c>
      <c r="U3213" s="1">
        <f t="shared" si="939"/>
        <v>0</v>
      </c>
      <c r="V3213" s="1">
        <f t="shared" si="940"/>
        <v>-109.52502784077646</v>
      </c>
      <c r="W3213" s="1">
        <f t="shared" si="941"/>
        <v>11814.228248863437</v>
      </c>
      <c r="X3213" s="2">
        <f t="shared" si="950"/>
        <v>14.016010693197295</v>
      </c>
      <c r="Y3213">
        <f t="shared" si="952"/>
        <v>0</v>
      </c>
      <c r="Z3213" s="26">
        <f t="shared" si="942"/>
        <v>1440</v>
      </c>
      <c r="AA3213">
        <f t="shared" si="943"/>
        <v>1203.7307180304963</v>
      </c>
      <c r="AB3213" s="28">
        <f t="shared" si="944"/>
        <v>40552.595238095237</v>
      </c>
      <c r="AC3213">
        <f t="shared" si="945"/>
        <v>9.2837962962962965</v>
      </c>
      <c r="AD3213" s="31">
        <f t="shared" si="934"/>
        <v>6.9151421234941051</v>
      </c>
      <c r="AE3213" s="31">
        <f t="shared" si="946"/>
        <v>13.733958847789401</v>
      </c>
      <c r="AF3213" s="15">
        <f t="shared" si="935"/>
        <v>1.350925925925925</v>
      </c>
      <c r="AG3213" s="31">
        <f t="shared" si="947"/>
        <v>5.0557819207562629</v>
      </c>
      <c r="AH3213" s="31">
        <f t="shared" si="948"/>
        <v>30.993960020559996</v>
      </c>
      <c r="AI3213">
        <f t="shared" si="949"/>
        <v>103.7671270506968</v>
      </c>
    </row>
    <row r="3214" spans="1:35" x14ac:dyDescent="0.2">
      <c r="A3214">
        <v>32</v>
      </c>
      <c r="C3214" s="27" t="s">
        <v>3275</v>
      </c>
      <c r="D3214" s="26">
        <v>30.012249999999998</v>
      </c>
      <c r="E3214">
        <v>0</v>
      </c>
      <c r="F3214" s="26">
        <v>1</v>
      </c>
      <c r="G3214" s="26">
        <v>45.233333333333334</v>
      </c>
      <c r="H3214" s="26">
        <v>12.773333333333333</v>
      </c>
      <c r="I3214" s="26">
        <v>79.191666666666663</v>
      </c>
      <c r="J3214" s="26">
        <v>39.188333333333333</v>
      </c>
      <c r="K3214">
        <v>218.66666666666666</v>
      </c>
      <c r="L3214">
        <v>0.15</v>
      </c>
      <c r="M3214">
        <v>1.9333333333333333</v>
      </c>
      <c r="N3214">
        <v>34.674166666666665</v>
      </c>
      <c r="O3214" s="1">
        <f t="shared" si="951"/>
        <v>25.776677098787872</v>
      </c>
      <c r="Q3214" s="1">
        <f t="shared" si="936"/>
        <v>-7754.1017357108685</v>
      </c>
      <c r="R3214" s="2">
        <f t="shared" si="937"/>
        <v>-2.7904454056988541</v>
      </c>
      <c r="S3214" s="2"/>
      <c r="T3214" s="1">
        <f t="shared" si="938"/>
        <v>-875.5540463647751</v>
      </c>
      <c r="U3214" s="1">
        <f t="shared" si="939"/>
        <v>0</v>
      </c>
      <c r="V3214" s="1">
        <f t="shared" si="940"/>
        <v>-195.58543155733216</v>
      </c>
      <c r="W3214" s="1">
        <f t="shared" si="941"/>
        <v>8736.3925381586596</v>
      </c>
      <c r="X3214" s="2">
        <f t="shared" si="950"/>
        <v>7.6379452948935143</v>
      </c>
      <c r="Y3214">
        <f t="shared" si="952"/>
        <v>0</v>
      </c>
      <c r="Z3214" s="26">
        <f t="shared" si="942"/>
        <v>1440</v>
      </c>
      <c r="AA3214">
        <f t="shared" si="943"/>
        <v>1413.413201760864</v>
      </c>
      <c r="AB3214" s="28">
        <f t="shared" si="944"/>
        <v>40552.636904761908</v>
      </c>
      <c r="AC3214">
        <f t="shared" si="945"/>
        <v>7.3518518518518521</v>
      </c>
      <c r="AD3214" s="31">
        <f t="shared" si="934"/>
        <v>6.1084001023719585</v>
      </c>
      <c r="AE3214" s="31">
        <f t="shared" si="946"/>
        <v>12.215269074409214</v>
      </c>
      <c r="AF3214" s="15">
        <f t="shared" si="935"/>
        <v>1.4856481481481469</v>
      </c>
      <c r="AG3214" s="31">
        <f t="shared" si="947"/>
        <v>5.1051677552018893</v>
      </c>
      <c r="AH3214" s="31">
        <f t="shared" si="948"/>
        <v>31.281362316775297</v>
      </c>
      <c r="AI3214">
        <f t="shared" si="949"/>
        <v>114.62535257310488</v>
      </c>
    </row>
    <row r="3215" spans="1:35" x14ac:dyDescent="0.2">
      <c r="A3215">
        <v>32</v>
      </c>
      <c r="C3215" s="27" t="s">
        <v>3276</v>
      </c>
      <c r="D3215" s="26">
        <v>30.035250000000001</v>
      </c>
      <c r="E3215">
        <v>0</v>
      </c>
      <c r="F3215" s="26">
        <v>1</v>
      </c>
      <c r="G3215" s="26">
        <v>43.523333333333333</v>
      </c>
      <c r="H3215" s="26">
        <v>12.736666666666666</v>
      </c>
      <c r="I3215" s="26">
        <v>79.091666666666669</v>
      </c>
      <c r="J3215" s="26">
        <v>37.48833333333333</v>
      </c>
      <c r="K3215">
        <v>259.75</v>
      </c>
      <c r="L3215">
        <v>0</v>
      </c>
      <c r="M3215">
        <v>0.72499999999999987</v>
      </c>
      <c r="N3215">
        <v>34.928333333333335</v>
      </c>
      <c r="O3215" s="1">
        <f t="shared" si="951"/>
        <v>25.776677098787872</v>
      </c>
      <c r="Q3215" s="1">
        <f t="shared" si="936"/>
        <v>-5563.6415456661971</v>
      </c>
      <c r="R3215" s="2">
        <f t="shared" si="937"/>
        <v>-0.47295527495359657</v>
      </c>
      <c r="S3215" s="2"/>
      <c r="T3215" s="1">
        <f t="shared" si="938"/>
        <v>-1345.0574411823222</v>
      </c>
      <c r="U3215" s="1">
        <f t="shared" si="939"/>
        <v>0</v>
      </c>
      <c r="V3215" s="1">
        <f t="shared" si="940"/>
        <v>-297.77244325223012</v>
      </c>
      <c r="W3215" s="1">
        <f t="shared" si="941"/>
        <v>7111.2897670719258</v>
      </c>
      <c r="X3215" s="2">
        <f t="shared" si="950"/>
        <v>4.8474998891946601</v>
      </c>
      <c r="Y3215">
        <f t="shared" si="952"/>
        <v>0</v>
      </c>
      <c r="Z3215" s="26">
        <f t="shared" si="942"/>
        <v>1440</v>
      </c>
      <c r="AA3215">
        <f t="shared" si="943"/>
        <v>1495.8200925987555</v>
      </c>
      <c r="AB3215" s="28">
        <f t="shared" si="944"/>
        <v>40552.678571428572</v>
      </c>
      <c r="AC3215">
        <f t="shared" si="945"/>
        <v>6.4018518518518519</v>
      </c>
      <c r="AD3215" s="31">
        <f t="shared" si="934"/>
        <v>5.7140993623310736</v>
      </c>
      <c r="AE3215" s="31">
        <f t="shared" si="946"/>
        <v>11.465597966777052</v>
      </c>
      <c r="AF3215" s="15">
        <f t="shared" si="935"/>
        <v>1.6268518518518524</v>
      </c>
      <c r="AG3215" s="31">
        <f t="shared" si="947"/>
        <v>5.1573856480787779</v>
      </c>
      <c r="AH3215" s="31">
        <f t="shared" si="948"/>
        <v>31.585082352607287</v>
      </c>
      <c r="AI3215">
        <f t="shared" si="949"/>
        <v>120.95834012761135</v>
      </c>
    </row>
    <row r="3216" spans="1:35" x14ac:dyDescent="0.2">
      <c r="A3216">
        <v>32</v>
      </c>
      <c r="C3216" s="27" t="s">
        <v>3277</v>
      </c>
      <c r="D3216" s="26">
        <v>30.048249999999999</v>
      </c>
      <c r="E3216">
        <v>0</v>
      </c>
      <c r="F3216" s="26">
        <v>1</v>
      </c>
      <c r="G3216" s="26">
        <v>41.955833333333331</v>
      </c>
      <c r="H3216" s="26">
        <v>9.6591666666666676</v>
      </c>
      <c r="I3216" s="26">
        <v>79.333333333333343</v>
      </c>
      <c r="J3216" s="26">
        <v>36.04</v>
      </c>
      <c r="K3216">
        <v>266.16666666666669</v>
      </c>
      <c r="L3216">
        <v>0</v>
      </c>
      <c r="M3216">
        <v>0.35833333333333328</v>
      </c>
      <c r="N3216">
        <v>35.153333333333336</v>
      </c>
      <c r="O3216" s="1">
        <f t="shared" si="951"/>
        <v>25.776677098787872</v>
      </c>
      <c r="Q3216" s="1">
        <f t="shared" si="936"/>
        <v>-4630.4787448124544</v>
      </c>
      <c r="R3216" s="2">
        <f t="shared" si="937"/>
        <v>0.51432383250785829</v>
      </c>
      <c r="S3216" s="2"/>
      <c r="T3216" s="1">
        <f t="shared" si="938"/>
        <v>-900.99758516310283</v>
      </c>
      <c r="U3216" s="1">
        <f t="shared" si="939"/>
        <v>0</v>
      </c>
      <c r="V3216" s="1">
        <f t="shared" si="940"/>
        <v>-197.19728177358419</v>
      </c>
      <c r="W3216" s="1">
        <f t="shared" si="941"/>
        <v>5628.219737115387</v>
      </c>
      <c r="X3216" s="2">
        <f t="shared" si="950"/>
        <v>4.3745446142410636</v>
      </c>
      <c r="Y3216">
        <f t="shared" si="952"/>
        <v>0</v>
      </c>
      <c r="Z3216" s="26">
        <f t="shared" si="942"/>
        <v>1440</v>
      </c>
      <c r="AA3216">
        <f t="shared" si="943"/>
        <v>1412.353261787772</v>
      </c>
      <c r="AB3216" s="28">
        <f t="shared" si="944"/>
        <v>40552.720238095237</v>
      </c>
      <c r="AC3216">
        <f t="shared" si="945"/>
        <v>5.5310185185185174</v>
      </c>
      <c r="AD3216" s="31">
        <f t="shared" si="934"/>
        <v>5.3952585408972746</v>
      </c>
      <c r="AE3216" s="31">
        <f t="shared" si="946"/>
        <v>10.85965845985122</v>
      </c>
      <c r="AF3216" s="15">
        <f t="shared" si="935"/>
        <v>1.7518518518518533</v>
      </c>
      <c r="AG3216" s="31">
        <f t="shared" si="947"/>
        <v>5.204003709647508</v>
      </c>
      <c r="AH3216" s="31">
        <f t="shared" si="948"/>
        <v>31.856090883760491</v>
      </c>
      <c r="AI3216">
        <f t="shared" si="949"/>
        <v>126.23055173254252</v>
      </c>
    </row>
    <row r="3217" spans="1:35" x14ac:dyDescent="0.2">
      <c r="A3217">
        <v>32</v>
      </c>
      <c r="C3217" s="27" t="s">
        <v>3278</v>
      </c>
      <c r="D3217" s="26">
        <v>30.057000000000002</v>
      </c>
      <c r="E3217">
        <v>0</v>
      </c>
      <c r="F3217" s="26">
        <v>1</v>
      </c>
      <c r="G3217" s="26">
        <v>40.5625</v>
      </c>
      <c r="H3217" s="26">
        <v>5.5183333333333335</v>
      </c>
      <c r="I3217" s="26">
        <v>79.383333333333326</v>
      </c>
      <c r="J3217" s="26">
        <v>34.693333333333335</v>
      </c>
      <c r="K3217">
        <v>265</v>
      </c>
      <c r="L3217">
        <v>0</v>
      </c>
      <c r="M3217">
        <v>0</v>
      </c>
      <c r="N3217">
        <v>35.357500000000002</v>
      </c>
      <c r="O3217" s="1">
        <f t="shared" si="951"/>
        <v>25.776677098787872</v>
      </c>
      <c r="Q3217" s="1">
        <f t="shared" si="936"/>
        <v>-4281.1236599441954</v>
      </c>
      <c r="R3217" s="2">
        <f t="shared" si="937"/>
        <v>0.88393884080040763</v>
      </c>
      <c r="S3217" s="2"/>
      <c r="T3217" s="1">
        <f t="shared" si="938"/>
        <v>-107.3201332339756</v>
      </c>
      <c r="U3217" s="1">
        <f t="shared" si="939"/>
        <v>0</v>
      </c>
      <c r="V3217" s="1">
        <f t="shared" si="940"/>
        <v>-23.215057608150115</v>
      </c>
      <c r="W3217" s="1">
        <f t="shared" si="941"/>
        <v>4306.4878694135396</v>
      </c>
      <c r="X3217" s="2">
        <f t="shared" si="950"/>
        <v>4.8888684467489218</v>
      </c>
      <c r="Y3217">
        <f t="shared" si="952"/>
        <v>0</v>
      </c>
      <c r="Z3217" s="26">
        <f t="shared" si="942"/>
        <v>1440</v>
      </c>
      <c r="AA3217">
        <f t="shared" si="943"/>
        <v>1272.6079881971109</v>
      </c>
      <c r="AB3217" s="28">
        <f t="shared" si="944"/>
        <v>40552.761904761908</v>
      </c>
      <c r="AC3217">
        <f t="shared" si="945"/>
        <v>4.7569444444444446</v>
      </c>
      <c r="AD3217" s="31">
        <f t="shared" si="934"/>
        <v>5.1142485482893569</v>
      </c>
      <c r="AE3217" s="31">
        <f t="shared" si="946"/>
        <v>10.322709989929349</v>
      </c>
      <c r="AF3217" s="15">
        <f t="shared" si="935"/>
        <v>1.8652777777777787</v>
      </c>
      <c r="AG3217" s="31">
        <f t="shared" si="947"/>
        <v>5.2466263865477467</v>
      </c>
      <c r="AH3217" s="31">
        <f t="shared" si="948"/>
        <v>32.103757639891036</v>
      </c>
      <c r="AI3217">
        <f t="shared" si="949"/>
        <v>130.94765847156964</v>
      </c>
    </row>
    <row r="3218" spans="1:35" x14ac:dyDescent="0.2">
      <c r="A3218">
        <v>32</v>
      </c>
      <c r="C3218" s="27" t="s">
        <v>3279</v>
      </c>
      <c r="D3218" s="26">
        <v>30.061</v>
      </c>
      <c r="E3218">
        <v>0</v>
      </c>
      <c r="F3218" s="26">
        <v>1</v>
      </c>
      <c r="G3218" s="26">
        <v>39.355000000000004</v>
      </c>
      <c r="H3218" s="26">
        <v>3.5891666666666668</v>
      </c>
      <c r="I3218" s="26">
        <v>79.400000000000006</v>
      </c>
      <c r="J3218" s="26">
        <v>33.527500000000003</v>
      </c>
      <c r="K3218">
        <v>265</v>
      </c>
      <c r="L3218">
        <v>0</v>
      </c>
      <c r="M3218">
        <v>0</v>
      </c>
      <c r="N3218">
        <v>35.519166666666663</v>
      </c>
      <c r="O3218" s="1">
        <f t="shared" si="951"/>
        <v>25.776677098787872</v>
      </c>
      <c r="Q3218" s="1">
        <f t="shared" si="936"/>
        <v>-3735.2963368762448</v>
      </c>
      <c r="R3218" s="2">
        <f t="shared" si="937"/>
        <v>1.4614199746964234</v>
      </c>
      <c r="S3218" s="2"/>
      <c r="T3218" s="1">
        <f t="shared" si="938"/>
        <v>372.29813348265651</v>
      </c>
      <c r="U3218" s="1">
        <f t="shared" si="939"/>
        <v>0</v>
      </c>
      <c r="V3218" s="1">
        <f t="shared" si="940"/>
        <v>80.262972545772158</v>
      </c>
      <c r="W3218" s="1">
        <f t="shared" si="941"/>
        <v>3173.6733370013712</v>
      </c>
      <c r="X3218" s="2">
        <f t="shared" si="950"/>
        <v>5.7728072875493295</v>
      </c>
      <c r="Y3218">
        <f t="shared" si="952"/>
        <v>0</v>
      </c>
      <c r="Z3218" s="26">
        <f t="shared" si="942"/>
        <v>1440</v>
      </c>
      <c r="AA3218">
        <f t="shared" si="943"/>
        <v>1127.7636673761754</v>
      </c>
      <c r="AB3218" s="28">
        <f t="shared" si="944"/>
        <v>40552.803571428572</v>
      </c>
      <c r="AC3218">
        <f t="shared" si="945"/>
        <v>4.086111111111113</v>
      </c>
      <c r="AD3218" s="31">
        <f t="shared" si="934"/>
        <v>4.8795491361424084</v>
      </c>
      <c r="AE3218" s="31">
        <f t="shared" si="946"/>
        <v>9.8728193924229473</v>
      </c>
      <c r="AF3218" s="15">
        <f t="shared" si="935"/>
        <v>1.9550925925925908</v>
      </c>
      <c r="AG3218" s="31">
        <f t="shared" si="947"/>
        <v>5.2805946185178998</v>
      </c>
      <c r="AH3218" s="31">
        <f t="shared" si="948"/>
        <v>32.301058072601393</v>
      </c>
      <c r="AI3218">
        <f t="shared" si="949"/>
        <v>134.83857094523279</v>
      </c>
    </row>
    <row r="3219" spans="1:35" x14ac:dyDescent="0.2">
      <c r="A3219">
        <v>32</v>
      </c>
      <c r="C3219" s="27" t="s">
        <v>3280</v>
      </c>
      <c r="D3219" s="26">
        <v>30.085250000000002</v>
      </c>
      <c r="E3219">
        <v>0</v>
      </c>
      <c r="F3219" s="26">
        <v>1</v>
      </c>
      <c r="G3219" s="26">
        <v>38.64</v>
      </c>
      <c r="H3219" s="26">
        <v>2.4341666666666666</v>
      </c>
      <c r="I3219" s="26">
        <v>79.166666666666671</v>
      </c>
      <c r="J3219" s="26">
        <v>32.75</v>
      </c>
      <c r="K3219">
        <v>265</v>
      </c>
      <c r="L3219">
        <v>0</v>
      </c>
      <c r="M3219">
        <v>0</v>
      </c>
      <c r="N3219">
        <v>35.641666666666666</v>
      </c>
      <c r="O3219" s="1">
        <f t="shared" si="951"/>
        <v>25.776677098787872</v>
      </c>
      <c r="Q3219" s="1">
        <f t="shared" si="936"/>
        <v>-3587.4359410309785</v>
      </c>
      <c r="R3219" s="2">
        <f t="shared" si="937"/>
        <v>1.6178551428208459</v>
      </c>
      <c r="S3219" s="2"/>
      <c r="T3219" s="1">
        <f t="shared" si="938"/>
        <v>818.38265108632515</v>
      </c>
      <c r="U3219" s="1">
        <f t="shared" si="939"/>
        <v>0</v>
      </c>
      <c r="V3219" s="1">
        <f t="shared" si="940"/>
        <v>176.6119383217019</v>
      </c>
      <c r="W3219" s="1">
        <f t="shared" si="941"/>
        <v>2480.7466144972664</v>
      </c>
      <c r="X3219" s="2">
        <f t="shared" si="950"/>
        <v>7.2342272622457529</v>
      </c>
      <c r="Y3219">
        <f t="shared" si="952"/>
        <v>0</v>
      </c>
      <c r="Z3219" s="26">
        <f t="shared" si="942"/>
        <v>1440</v>
      </c>
      <c r="AA3219">
        <f t="shared" si="943"/>
        <v>986.32256125546792</v>
      </c>
      <c r="AB3219" s="28">
        <f t="shared" si="944"/>
        <v>40552.845238095237</v>
      </c>
      <c r="AC3219">
        <f t="shared" si="945"/>
        <v>3.6888888888888891</v>
      </c>
      <c r="AD3219" s="31">
        <f t="shared" si="934"/>
        <v>4.7305547939837833</v>
      </c>
      <c r="AE3219" s="31">
        <f t="shared" si="946"/>
        <v>9.5850917578747517</v>
      </c>
      <c r="AF3219" s="15">
        <f t="shared" si="935"/>
        <v>2.0231481481481475</v>
      </c>
      <c r="AG3219" s="31">
        <f t="shared" si="947"/>
        <v>5.3064623931747281</v>
      </c>
      <c r="AH3219" s="31">
        <f t="shared" si="948"/>
        <v>32.451261788558902</v>
      </c>
      <c r="AI3219">
        <f t="shared" si="949"/>
        <v>137.47141422447311</v>
      </c>
    </row>
    <row r="3220" spans="1:35" x14ac:dyDescent="0.2">
      <c r="A3220">
        <v>32</v>
      </c>
      <c r="C3220" s="27" t="s">
        <v>3281</v>
      </c>
      <c r="D3220" s="26">
        <v>30.098750000000003</v>
      </c>
      <c r="E3220">
        <v>0</v>
      </c>
      <c r="F3220" s="26">
        <v>1</v>
      </c>
      <c r="G3220" s="26">
        <v>37.917499999999997</v>
      </c>
      <c r="H3220" s="26">
        <v>3.1991666666666667</v>
      </c>
      <c r="I3220" s="26">
        <v>79.108333333333334</v>
      </c>
      <c r="J3220" s="26">
        <v>32.031666666666666</v>
      </c>
      <c r="K3220">
        <v>248.16666666666666</v>
      </c>
      <c r="L3220">
        <v>0</v>
      </c>
      <c r="M3220">
        <v>1.1416666666666666</v>
      </c>
      <c r="N3220">
        <v>35.724166666666662</v>
      </c>
      <c r="O3220" s="1">
        <f t="shared" si="951"/>
        <v>25.776677098787872</v>
      </c>
      <c r="Q3220" s="1">
        <f t="shared" si="936"/>
        <v>-3101.980106774055</v>
      </c>
      <c r="R3220" s="2">
        <f t="shared" si="937"/>
        <v>2.1314637032120674</v>
      </c>
      <c r="S3220" s="2"/>
      <c r="T3220" s="1">
        <f t="shared" si="938"/>
        <v>963.78953478632695</v>
      </c>
      <c r="U3220" s="1">
        <f t="shared" si="939"/>
        <v>0</v>
      </c>
      <c r="V3220" s="1">
        <f t="shared" si="940"/>
        <v>209.59925850532034</v>
      </c>
      <c r="W3220" s="1">
        <f t="shared" si="941"/>
        <v>1814.7095857022812</v>
      </c>
      <c r="X3220" s="2">
        <f t="shared" si="950"/>
        <v>8.8520824050665983</v>
      </c>
      <c r="Y3220">
        <f t="shared" si="952"/>
        <v>0</v>
      </c>
      <c r="Z3220" s="26">
        <f t="shared" si="942"/>
        <v>1440</v>
      </c>
      <c r="AA3220">
        <f t="shared" si="943"/>
        <v>844.79849996786413</v>
      </c>
      <c r="AB3220" s="28">
        <f t="shared" si="944"/>
        <v>40552.886904761908</v>
      </c>
      <c r="AC3220">
        <f t="shared" si="945"/>
        <v>3.2874999999999983</v>
      </c>
      <c r="AD3220" s="31">
        <f t="shared" si="934"/>
        <v>4.5944445311357303</v>
      </c>
      <c r="AE3220" s="31">
        <f t="shared" si="946"/>
        <v>9.3228211098855525</v>
      </c>
      <c r="AF3220" s="15">
        <f t="shared" si="935"/>
        <v>2.0689814814814786</v>
      </c>
      <c r="AG3220" s="31">
        <f t="shared" si="947"/>
        <v>5.3239464331708612</v>
      </c>
      <c r="AH3220" s="31">
        <f t="shared" si="948"/>
        <v>32.552762041175356</v>
      </c>
      <c r="AI3220">
        <f t="shared" si="949"/>
        <v>139.6584048789143</v>
      </c>
    </row>
    <row r="3221" spans="1:35" x14ac:dyDescent="0.2">
      <c r="A3221">
        <v>32</v>
      </c>
      <c r="C3221" s="27" t="s">
        <v>3282</v>
      </c>
      <c r="D3221" s="26">
        <v>30.1</v>
      </c>
      <c r="E3221">
        <v>0</v>
      </c>
      <c r="F3221" s="26">
        <v>1</v>
      </c>
      <c r="G3221" s="26">
        <v>37.417500000000004</v>
      </c>
      <c r="H3221" s="26">
        <v>0.35249999999999998</v>
      </c>
      <c r="I3221" s="26">
        <v>79.158333333333331</v>
      </c>
      <c r="J3221" s="26">
        <v>31.560833333333335</v>
      </c>
      <c r="K3221">
        <v>223.16666666666666</v>
      </c>
      <c r="L3221">
        <v>0</v>
      </c>
      <c r="M3221">
        <v>0</v>
      </c>
      <c r="N3221">
        <v>35.78</v>
      </c>
      <c r="O3221" s="1">
        <f t="shared" si="951"/>
        <v>25.776677098787872</v>
      </c>
      <c r="Q3221" s="1">
        <f t="shared" si="936"/>
        <v>-3675.9684220600047</v>
      </c>
      <c r="R3221" s="2">
        <f t="shared" si="937"/>
        <v>1.5241884548948827</v>
      </c>
      <c r="S3221" s="2"/>
      <c r="T3221" s="1">
        <f t="shared" si="938"/>
        <v>1812.532055517612</v>
      </c>
      <c r="U3221" s="1">
        <f t="shared" si="939"/>
        <v>0</v>
      </c>
      <c r="V3221" s="1">
        <f t="shared" si="940"/>
        <v>393.30775867425501</v>
      </c>
      <c r="W3221" s="1">
        <f t="shared" si="941"/>
        <v>1354.8268753438394</v>
      </c>
      <c r="X3221" s="2">
        <f t="shared" si="950"/>
        <v>10.983546108278667</v>
      </c>
      <c r="Y3221">
        <f t="shared" si="952"/>
        <v>0</v>
      </c>
      <c r="Z3221" s="26">
        <f t="shared" si="942"/>
        <v>1440</v>
      </c>
      <c r="AA3221">
        <f t="shared" si="943"/>
        <v>698.75391834964967</v>
      </c>
      <c r="AB3221" s="28">
        <f t="shared" si="944"/>
        <v>40552.928571428572</v>
      </c>
      <c r="AC3221">
        <f t="shared" si="945"/>
        <v>3.0097222222222242</v>
      </c>
      <c r="AD3221" s="31">
        <f t="shared" si="934"/>
        <v>4.5074396732468527</v>
      </c>
      <c r="AE3221" s="31">
        <f t="shared" si="946"/>
        <v>9.1554749912874112</v>
      </c>
      <c r="AF3221" s="15">
        <f t="shared" si="935"/>
        <v>2.1000000000000005</v>
      </c>
      <c r="AG3221" s="31">
        <f t="shared" si="947"/>
        <v>5.335807860217062</v>
      </c>
      <c r="AH3221" s="31">
        <f t="shared" si="948"/>
        <v>32.6216109898048</v>
      </c>
      <c r="AI3221">
        <f t="shared" si="949"/>
        <v>141.07840962308651</v>
      </c>
    </row>
    <row r="3222" spans="1:35" x14ac:dyDescent="0.2">
      <c r="A3222">
        <v>32</v>
      </c>
      <c r="C3222" s="27" t="s">
        <v>3283</v>
      </c>
      <c r="D3222" s="26">
        <v>30.129666666666665</v>
      </c>
      <c r="E3222">
        <v>0</v>
      </c>
      <c r="F3222" s="26">
        <v>1</v>
      </c>
      <c r="G3222" s="26">
        <v>36.924166666666665</v>
      </c>
      <c r="H3222" s="26">
        <v>4.4708333333333332</v>
      </c>
      <c r="I3222" s="26">
        <v>79.266666666666666</v>
      </c>
      <c r="J3222" s="26">
        <v>31.109166666666667</v>
      </c>
      <c r="K3222">
        <v>214.08333333333334</v>
      </c>
      <c r="L3222">
        <v>0</v>
      </c>
      <c r="M3222">
        <v>1.2916666666666667</v>
      </c>
      <c r="N3222">
        <v>35.80916666666667</v>
      </c>
      <c r="O3222" s="1">
        <f t="shared" si="951"/>
        <v>25.776677098787872</v>
      </c>
      <c r="Q3222" s="1">
        <f t="shared" si="936"/>
        <v>-2711.985302990659</v>
      </c>
      <c r="R3222" s="2">
        <f t="shared" si="937"/>
        <v>2.5440752233472597</v>
      </c>
      <c r="S3222" s="2"/>
      <c r="T3222" s="1">
        <f t="shared" si="938"/>
        <v>1370.24531337236</v>
      </c>
      <c r="U3222" s="1">
        <f t="shared" si="939"/>
        <v>0</v>
      </c>
      <c r="V3222" s="1">
        <f t="shared" si="940"/>
        <v>302.76125957731028</v>
      </c>
      <c r="W3222" s="1">
        <f t="shared" si="941"/>
        <v>922.52333802037958</v>
      </c>
      <c r="X3222" s="2">
        <f t="shared" si="950"/>
        <v>12.50773456317355</v>
      </c>
      <c r="Y3222">
        <f t="shared" si="952"/>
        <v>0</v>
      </c>
      <c r="Z3222" s="26">
        <f t="shared" si="942"/>
        <v>1440</v>
      </c>
      <c r="AA3222">
        <f t="shared" si="943"/>
        <v>596.1621566644892</v>
      </c>
      <c r="AB3222" s="28">
        <f t="shared" si="944"/>
        <v>40552.970238095237</v>
      </c>
      <c r="AC3222">
        <f t="shared" si="945"/>
        <v>2.7356481481481469</v>
      </c>
      <c r="AD3222" s="31">
        <f t="shared" si="934"/>
        <v>4.4263010417472293</v>
      </c>
      <c r="AE3222" s="31">
        <f t="shared" si="946"/>
        <v>8.9995984901295483</v>
      </c>
      <c r="AF3222" s="15">
        <f t="shared" si="935"/>
        <v>2.1162037037037051</v>
      </c>
      <c r="AG3222" s="31">
        <f t="shared" si="947"/>
        <v>5.3420133860472419</v>
      </c>
      <c r="AH3222" s="31">
        <f t="shared" si="948"/>
        <v>32.657627285771035</v>
      </c>
      <c r="AI3222">
        <f t="shared" si="949"/>
        <v>142.23206911939658</v>
      </c>
    </row>
    <row r="3223" spans="1:35" x14ac:dyDescent="0.2">
      <c r="A3223">
        <v>32</v>
      </c>
      <c r="C3223" s="27" t="s">
        <v>3284</v>
      </c>
      <c r="D3223" s="26">
        <v>30.148999999999997</v>
      </c>
      <c r="E3223">
        <v>0</v>
      </c>
      <c r="F3223" s="26">
        <v>1</v>
      </c>
      <c r="G3223" s="26">
        <v>36.975000000000001</v>
      </c>
      <c r="H3223" s="26">
        <v>4.9466666666666672</v>
      </c>
      <c r="I3223" s="26">
        <v>79.058333333333337</v>
      </c>
      <c r="J3223" s="26">
        <v>31.093333333333334</v>
      </c>
      <c r="K3223">
        <v>214.75</v>
      </c>
      <c r="L3223">
        <v>0</v>
      </c>
      <c r="M3223">
        <v>0.48333333333333334</v>
      </c>
      <c r="N3223">
        <v>35.813333333333333</v>
      </c>
      <c r="O3223" s="1">
        <f t="shared" si="951"/>
        <v>25.776677098787872</v>
      </c>
      <c r="Q3223" s="1">
        <f t="shared" si="936"/>
        <v>-3184.9164522694791</v>
      </c>
      <c r="R3223" s="2">
        <f t="shared" si="937"/>
        <v>2.0437176838873317</v>
      </c>
      <c r="S3223" s="2"/>
      <c r="T3223" s="1">
        <f t="shared" si="938"/>
        <v>1722.8686287105675</v>
      </c>
      <c r="U3223" s="1">
        <f t="shared" si="939"/>
        <v>0</v>
      </c>
      <c r="V3223" s="1">
        <f t="shared" si="940"/>
        <v>384.38839596684772</v>
      </c>
      <c r="W3223" s="1">
        <f t="shared" si="941"/>
        <v>961.13418026937029</v>
      </c>
      <c r="X3223" s="2">
        <f t="shared" si="950"/>
        <v>15.05180978652081</v>
      </c>
      <c r="Y3223">
        <f t="shared" si="952"/>
        <v>0</v>
      </c>
      <c r="Z3223" s="26">
        <f t="shared" si="942"/>
        <v>1440</v>
      </c>
      <c r="AA3223">
        <f t="shared" si="943"/>
        <v>480.62626913638979</v>
      </c>
      <c r="AB3223" s="28">
        <f t="shared" si="944"/>
        <v>40553.011904761908</v>
      </c>
      <c r="AC3223">
        <f t="shared" si="945"/>
        <v>2.7638888888888897</v>
      </c>
      <c r="AD3223" s="31">
        <f t="shared" si="934"/>
        <v>4.4235710099477572</v>
      </c>
      <c r="AE3223" s="31">
        <f t="shared" si="946"/>
        <v>8.9931271909294583</v>
      </c>
      <c r="AF3223" s="15">
        <f t="shared" si="935"/>
        <v>2.1185185185185182</v>
      </c>
      <c r="AG3223" s="31">
        <f t="shared" si="947"/>
        <v>5.3429004088550558</v>
      </c>
      <c r="AH3223" s="31">
        <f t="shared" si="948"/>
        <v>32.662775298294875</v>
      </c>
      <c r="AI3223">
        <f t="shared" si="949"/>
        <v>142.30192442148089</v>
      </c>
    </row>
    <row r="3224" spans="1:35" x14ac:dyDescent="0.2">
      <c r="A3224">
        <v>32</v>
      </c>
      <c r="C3224" s="27" t="s">
        <v>3285</v>
      </c>
      <c r="D3224" s="26">
        <v>30.158749999999998</v>
      </c>
      <c r="E3224">
        <v>0</v>
      </c>
      <c r="F3224" s="26">
        <v>1</v>
      </c>
      <c r="G3224" s="26">
        <v>37.168333333333337</v>
      </c>
      <c r="H3224" s="26">
        <v>7.4450000000000003</v>
      </c>
      <c r="I3224" s="26">
        <v>78.958333333333329</v>
      </c>
      <c r="J3224" s="26">
        <v>31.252500000000001</v>
      </c>
      <c r="K3224">
        <v>229.41666666666666</v>
      </c>
      <c r="L3224">
        <v>0.9</v>
      </c>
      <c r="M3224">
        <v>4.1416666666666666</v>
      </c>
      <c r="N3224">
        <v>35.792500000000004</v>
      </c>
      <c r="O3224" s="1">
        <f t="shared" si="951"/>
        <v>25.776677098787872</v>
      </c>
      <c r="Q3224" s="1">
        <f t="shared" si="936"/>
        <v>-3272.1797912620027</v>
      </c>
      <c r="R3224" s="2">
        <f t="shared" si="937"/>
        <v>1.9513937385309328</v>
      </c>
      <c r="S3224" s="2"/>
      <c r="T3224" s="1">
        <f t="shared" si="938"/>
        <v>1645.3592821073996</v>
      </c>
      <c r="U3224" s="1">
        <f t="shared" si="939"/>
        <v>0</v>
      </c>
      <c r="V3224" s="1">
        <f t="shared" si="940"/>
        <v>372.44516029429678</v>
      </c>
      <c r="W3224" s="1">
        <f t="shared" si="941"/>
        <v>1138.3303670191724</v>
      </c>
      <c r="X3224" s="2">
        <f t="shared" si="950"/>
        <v>17.095527470408143</v>
      </c>
      <c r="Y3224">
        <f t="shared" si="952"/>
        <v>0</v>
      </c>
      <c r="Z3224" s="26">
        <f t="shared" si="942"/>
        <v>1440</v>
      </c>
      <c r="AA3224">
        <f t="shared" si="943"/>
        <v>402.91753521068404</v>
      </c>
      <c r="AB3224" s="28">
        <f t="shared" si="944"/>
        <v>40553.053571428572</v>
      </c>
      <c r="AC3224">
        <f t="shared" si="945"/>
        <v>2.8712962962962982</v>
      </c>
      <c r="AD3224" s="31">
        <f t="shared" si="934"/>
        <v>4.4519396035355818</v>
      </c>
      <c r="AE3224" s="31">
        <f t="shared" si="946"/>
        <v>9.0472786755615182</v>
      </c>
      <c r="AF3224" s="15">
        <f t="shared" si="935"/>
        <v>2.1069444444444465</v>
      </c>
      <c r="AG3224" s="31">
        <f t="shared" si="947"/>
        <v>5.3384665927731287</v>
      </c>
      <c r="AH3224" s="31">
        <f t="shared" si="948"/>
        <v>32.637042304956374</v>
      </c>
      <c r="AI3224">
        <f t="shared" si="949"/>
        <v>141.82165893992186</v>
      </c>
    </row>
    <row r="3225" spans="1:35" x14ac:dyDescent="0.2">
      <c r="A3225">
        <v>32</v>
      </c>
      <c r="C3225" s="27" t="s">
        <v>3286</v>
      </c>
      <c r="D3225" s="26">
        <v>30.179749999999999</v>
      </c>
      <c r="E3225">
        <v>0</v>
      </c>
      <c r="F3225" s="26">
        <v>1</v>
      </c>
      <c r="G3225" s="26">
        <v>37.36</v>
      </c>
      <c r="H3225" s="26">
        <v>6.1899999999999995</v>
      </c>
      <c r="I3225" s="26">
        <v>78.900000000000006</v>
      </c>
      <c r="J3225" s="26">
        <v>31.420833333333334</v>
      </c>
      <c r="K3225">
        <v>207.08333333333334</v>
      </c>
      <c r="L3225">
        <v>0.80833333333333335</v>
      </c>
      <c r="M3225">
        <v>3.6999999999999997</v>
      </c>
      <c r="N3225">
        <v>35.754999999999995</v>
      </c>
      <c r="O3225" s="1">
        <f t="shared" si="951"/>
        <v>25.776677098787872</v>
      </c>
      <c r="Q3225" s="1">
        <f t="shared" si="936"/>
        <v>-4132.7125283375954</v>
      </c>
      <c r="R3225" s="2">
        <f t="shared" si="937"/>
        <v>1.0409566831488766</v>
      </c>
      <c r="S3225" s="2"/>
      <c r="T3225" s="1">
        <f t="shared" si="938"/>
        <v>2192.0309242492349</v>
      </c>
      <c r="U3225" s="1">
        <f t="shared" si="939"/>
        <v>0</v>
      </c>
      <c r="V3225" s="1">
        <f t="shared" si="940"/>
        <v>497.33018989149025</v>
      </c>
      <c r="W3225" s="1">
        <f t="shared" si="941"/>
        <v>1327.9371816347261</v>
      </c>
      <c r="X3225" s="2">
        <f t="shared" si="950"/>
        <v>19.046921208939075</v>
      </c>
      <c r="Y3225">
        <f t="shared" si="952"/>
        <v>0</v>
      </c>
      <c r="Z3225" s="26">
        <f t="shared" si="942"/>
        <v>1440</v>
      </c>
      <c r="AA3225">
        <f t="shared" si="943"/>
        <v>335.36885480760543</v>
      </c>
      <c r="AB3225" s="28">
        <f t="shared" si="944"/>
        <v>40553.095238095237</v>
      </c>
      <c r="AC3225">
        <f t="shared" si="945"/>
        <v>2.9777777777777774</v>
      </c>
      <c r="AD3225" s="31">
        <f t="shared" ref="AD3225:AD3288" si="953">10^($AF$17-$AF$18/($AF$19+AC3225))*I3225/100</f>
        <v>4.4825235361534626</v>
      </c>
      <c r="AE3225" s="31">
        <f t="shared" si="946"/>
        <v>9.105918851473108</v>
      </c>
      <c r="AF3225" s="15">
        <f t="shared" ref="AF3225:AF3288" si="954">(N3225-32)/1.8</f>
        <v>2.0861111111111086</v>
      </c>
      <c r="AG3225" s="31">
        <f t="shared" si="947"/>
        <v>5.3304938965152147</v>
      </c>
      <c r="AH3225" s="31">
        <f t="shared" si="948"/>
        <v>32.590767431135724</v>
      </c>
      <c r="AI3225">
        <f t="shared" si="949"/>
        <v>141.19090966093165</v>
      </c>
    </row>
    <row r="3226" spans="1:35" x14ac:dyDescent="0.2">
      <c r="A3226">
        <v>32</v>
      </c>
      <c r="C3226" s="27" t="s">
        <v>3287</v>
      </c>
      <c r="D3226" s="26">
        <v>30.204999999999998</v>
      </c>
      <c r="E3226">
        <v>0</v>
      </c>
      <c r="F3226" s="26">
        <v>1</v>
      </c>
      <c r="G3226" s="26">
        <v>37.048333333333332</v>
      </c>
      <c r="H3226" s="26">
        <v>3.1024999999999996</v>
      </c>
      <c r="I3226" s="26">
        <v>78.875</v>
      </c>
      <c r="J3226" s="26">
        <v>31.11</v>
      </c>
      <c r="K3226">
        <v>173.25</v>
      </c>
      <c r="L3226">
        <v>0</v>
      </c>
      <c r="M3226">
        <v>0.3</v>
      </c>
      <c r="N3226">
        <v>35.709999999999994</v>
      </c>
      <c r="O3226" s="1">
        <f t="shared" si="951"/>
        <v>25.776677098787872</v>
      </c>
      <c r="Q3226" s="1">
        <f t="shared" ref="Q3226:Q3289" si="955">(O3226-T3226-U3226-V3226-W3226-AI3226)</f>
        <v>-4771.8022439392489</v>
      </c>
      <c r="R3226" s="2">
        <f t="shared" ref="R3226:R3289" si="956">Q3226/$O$12+Z3226/$O$17*$Z$21</f>
        <v>0.3648046511243086</v>
      </c>
      <c r="S3226" s="2"/>
      <c r="T3226" s="1">
        <f t="shared" ref="T3226:T3289" si="957">((X3226-H3226)*$D$13/$P$5)*$P$7/1000</f>
        <v>2895.9089811975628</v>
      </c>
      <c r="U3226" s="1">
        <f t="shared" ref="U3226:U3289" si="958">IF(X3226&gt;80,(X3226-80)*$O$19,0)</f>
        <v>0</v>
      </c>
      <c r="V3226" s="1">
        <f t="shared" ref="V3226:V3289" si="959">$D$20*(((X3226-32)*5/9+273)^4-((H3226-32)*5/9+273)^4)*$D$14*$D$21*$D$22/1000</f>
        <v>652.85411971058511</v>
      </c>
      <c r="W3226" s="1">
        <f t="shared" ref="W3226:W3289" si="960">(G3226-N3226)*$O$20</f>
        <v>1107.3037973548146</v>
      </c>
      <c r="X3226" s="2">
        <f t="shared" si="950"/>
        <v>20.087877892087953</v>
      </c>
      <c r="Y3226">
        <f t="shared" si="952"/>
        <v>0</v>
      </c>
      <c r="Z3226" s="26">
        <f t="shared" ref="Z3226:Z3289" si="961">IF(X3226&lt;42,IF(X3226&lt;36, 0.4*3600, 0.1*3600),0)*$Z$21</f>
        <v>1440</v>
      </c>
      <c r="AA3226">
        <f t="shared" ref="AA3226:AA3289" si="962">(X3226-G3226)^2</f>
        <v>287.65704877447001</v>
      </c>
      <c r="AB3226" s="28">
        <f t="shared" ref="AB3226:AB3289" si="963">C3226-1/1/14</f>
        <v>40553.136904761908</v>
      </c>
      <c r="AC3226">
        <f t="shared" ref="AC3226:AC3289" si="964">(G3226-32)/1.8</f>
        <v>2.8046296296296287</v>
      </c>
      <c r="AD3226" s="31">
        <f t="shared" si="953"/>
        <v>4.4261552381930596</v>
      </c>
      <c r="AE3226" s="31">
        <f t="shared" ref="AE3226:AE3289" si="965">AD3226/760*35000/(AC3226+273.15)/0.0821</f>
        <v>8.9970524494274695</v>
      </c>
      <c r="AF3226" s="15">
        <f t="shared" si="954"/>
        <v>2.0611111111111078</v>
      </c>
      <c r="AG3226" s="31">
        <f t="shared" ref="AG3226:AG3289" si="966">10^($AF$17-$AF$18/($AF$19+AF3226))</f>
        <v>5.3209405168590944</v>
      </c>
      <c r="AH3226" s="31">
        <f t="shared" ref="AH3226:AH3289" si="967">AG3226/760*35000*$AE$14/(AF3226+273.15)/0.0821</f>
        <v>32.535313057390617</v>
      </c>
      <c r="AI3226">
        <f t="shared" ref="AI3226:AI3289" si="968">(AH3226-AE3226)*0.018*334</f>
        <v>141.51202277507443</v>
      </c>
    </row>
    <row r="3227" spans="1:35" x14ac:dyDescent="0.2">
      <c r="A3227">
        <v>32</v>
      </c>
      <c r="C3227" s="27" t="s">
        <v>3288</v>
      </c>
      <c r="D3227" s="26">
        <v>30.230250000000002</v>
      </c>
      <c r="E3227">
        <v>0</v>
      </c>
      <c r="F3227" s="26">
        <v>1</v>
      </c>
      <c r="G3227" s="26">
        <v>36.421666666666667</v>
      </c>
      <c r="H3227" s="26">
        <v>0.9291666666666667</v>
      </c>
      <c r="I3227" s="26">
        <v>78.858333333333334</v>
      </c>
      <c r="J3227" s="26">
        <v>30.495833333333334</v>
      </c>
      <c r="K3227">
        <v>173</v>
      </c>
      <c r="L3227">
        <v>0</v>
      </c>
      <c r="M3227">
        <v>0</v>
      </c>
      <c r="N3227">
        <v>35.677499999999995</v>
      </c>
      <c r="O3227" s="1">
        <f t="shared" si="951"/>
        <v>25.776677098787872</v>
      </c>
      <c r="Q3227" s="1">
        <f t="shared" si="955"/>
        <v>-4807.295427018088</v>
      </c>
      <c r="R3227" s="2">
        <f t="shared" si="956"/>
        <v>0.3272531348412091</v>
      </c>
      <c r="S3227" s="2"/>
      <c r="T3227" s="1">
        <f t="shared" si="957"/>
        <v>3328.6468708934635</v>
      </c>
      <c r="U3227" s="1">
        <f t="shared" si="958"/>
        <v>0</v>
      </c>
      <c r="V3227" s="1">
        <f t="shared" si="959"/>
        <v>746.17588130641252</v>
      </c>
      <c r="W3227" s="1">
        <f t="shared" si="960"/>
        <v>615.70503800613494</v>
      </c>
      <c r="X3227" s="2">
        <f t="shared" ref="X3227:X3290" si="969">X3226+R3226</f>
        <v>20.452682543212262</v>
      </c>
      <c r="Y3227">
        <f t="shared" si="952"/>
        <v>0</v>
      </c>
      <c r="Z3227" s="26">
        <f t="shared" si="961"/>
        <v>1440</v>
      </c>
      <c r="AA3227">
        <f t="shared" si="962"/>
        <v>255.00845393513885</v>
      </c>
      <c r="AB3227" s="28">
        <f t="shared" si="963"/>
        <v>40553.178571428572</v>
      </c>
      <c r="AC3227">
        <f t="shared" si="964"/>
        <v>2.4564814814814815</v>
      </c>
      <c r="AD3227" s="31">
        <f t="shared" si="953"/>
        <v>4.3165532842550416</v>
      </c>
      <c r="AE3227" s="31">
        <f t="shared" si="965"/>
        <v>8.7853481075796118</v>
      </c>
      <c r="AF3227" s="15">
        <f t="shared" si="954"/>
        <v>2.0430555555555525</v>
      </c>
      <c r="AG3227" s="31">
        <f t="shared" si="966"/>
        <v>5.3140502434544477</v>
      </c>
      <c r="AH3227" s="31">
        <f t="shared" si="967"/>
        <v>32.495313827949722</v>
      </c>
      <c r="AI3227">
        <f t="shared" si="968"/>
        <v>142.5443139108651</v>
      </c>
    </row>
    <row r="3228" spans="1:35" x14ac:dyDescent="0.2">
      <c r="A3228">
        <v>32</v>
      </c>
      <c r="C3228" s="27" t="s">
        <v>3289</v>
      </c>
      <c r="D3228" s="26">
        <v>30.247333333333334</v>
      </c>
      <c r="E3228">
        <v>0</v>
      </c>
      <c r="F3228" s="26">
        <v>26.5</v>
      </c>
      <c r="G3228" s="26">
        <v>36.085833333333333</v>
      </c>
      <c r="H3228" s="26">
        <v>0.55249999999999999</v>
      </c>
      <c r="I3228" s="26">
        <v>78.766666666666666</v>
      </c>
      <c r="J3228" s="26">
        <v>30.139166666666668</v>
      </c>
      <c r="K3228">
        <v>173</v>
      </c>
      <c r="L3228">
        <v>0</v>
      </c>
      <c r="M3228">
        <v>0</v>
      </c>
      <c r="N3228">
        <v>35.61</v>
      </c>
      <c r="O3228" s="1">
        <f t="shared" si="951"/>
        <v>683.08194311787838</v>
      </c>
      <c r="Q3228" s="1">
        <f t="shared" si="955"/>
        <v>-4075.0253886696146</v>
      </c>
      <c r="R3228" s="2">
        <f t="shared" si="956"/>
        <v>1.1019892357873902</v>
      </c>
      <c r="S3228" s="2"/>
      <c r="T3228" s="1">
        <f t="shared" si="957"/>
        <v>3448.6611377635004</v>
      </c>
      <c r="U3228" s="1">
        <f t="shared" si="958"/>
        <v>0</v>
      </c>
      <c r="V3228" s="1">
        <f t="shared" si="959"/>
        <v>772.98183970709681</v>
      </c>
      <c r="W3228" s="1">
        <f t="shared" si="960"/>
        <v>393.69269507446927</v>
      </c>
      <c r="X3228" s="2">
        <f t="shared" si="969"/>
        <v>20.779935678053469</v>
      </c>
      <c r="Y3228">
        <f t="shared" si="952"/>
        <v>0</v>
      </c>
      <c r="Z3228" s="26">
        <f t="shared" si="961"/>
        <v>1440</v>
      </c>
      <c r="AA3228">
        <f t="shared" si="962"/>
        <v>234.27050303390163</v>
      </c>
      <c r="AB3228" s="28">
        <f t="shared" si="963"/>
        <v>40553.220238095237</v>
      </c>
      <c r="AC3228">
        <f t="shared" si="964"/>
        <v>2.2699074074074073</v>
      </c>
      <c r="AD3228" s="31">
        <f t="shared" si="953"/>
        <v>4.2543407526868942</v>
      </c>
      <c r="AE3228" s="31">
        <f t="shared" si="965"/>
        <v>8.6645944243965154</v>
      </c>
      <c r="AF3228" s="15">
        <f t="shared" si="954"/>
        <v>2.0055555555555551</v>
      </c>
      <c r="AG3228" s="31">
        <f t="shared" si="966"/>
        <v>5.2997648024387729</v>
      </c>
      <c r="AH3228" s="31">
        <f t="shared" si="967"/>
        <v>32.412375402844077</v>
      </c>
      <c r="AI3228">
        <f t="shared" si="968"/>
        <v>142.77165924242672</v>
      </c>
    </row>
    <row r="3229" spans="1:35" x14ac:dyDescent="0.2">
      <c r="A3229">
        <v>32</v>
      </c>
      <c r="C3229" s="27" t="s">
        <v>3290</v>
      </c>
      <c r="D3229" s="26">
        <v>30.2685</v>
      </c>
      <c r="E3229">
        <v>0</v>
      </c>
      <c r="F3229" s="26">
        <v>155.25</v>
      </c>
      <c r="G3229" s="26">
        <v>38.285833333333336</v>
      </c>
      <c r="H3229" s="26">
        <v>3.6608333333333332</v>
      </c>
      <c r="I3229" s="26">
        <v>77.533333333333331</v>
      </c>
      <c r="J3229" s="26">
        <v>31.884166666666665</v>
      </c>
      <c r="K3229">
        <v>173</v>
      </c>
      <c r="L3229">
        <v>0</v>
      </c>
      <c r="M3229">
        <v>0</v>
      </c>
      <c r="N3229">
        <v>35.547499999999999</v>
      </c>
      <c r="O3229" s="1">
        <f t="shared" si="951"/>
        <v>4001.8291195868164</v>
      </c>
      <c r="Q3229" s="1">
        <f t="shared" si="955"/>
        <v>-2214.7419090471881</v>
      </c>
      <c r="R3229" s="2">
        <f t="shared" si="956"/>
        <v>3.0701549317480632</v>
      </c>
      <c r="S3229" s="2"/>
      <c r="T3229" s="1">
        <f t="shared" si="957"/>
        <v>3106.5910390957224</v>
      </c>
      <c r="U3229" s="1">
        <f t="shared" si="958"/>
        <v>0</v>
      </c>
      <c r="V3229" s="1">
        <f t="shared" si="959"/>
        <v>705.64353387889798</v>
      </c>
      <c r="W3229" s="1">
        <f t="shared" si="960"/>
        <v>2265.6290648243535</v>
      </c>
      <c r="X3229" s="2">
        <f t="shared" si="969"/>
        <v>21.881924913840859</v>
      </c>
      <c r="Y3229">
        <f t="shared" si="952"/>
        <v>0</v>
      </c>
      <c r="Z3229" s="26">
        <f t="shared" si="961"/>
        <v>1440</v>
      </c>
      <c r="AA3229">
        <f t="shared" si="962"/>
        <v>269.08821143509618</v>
      </c>
      <c r="AB3229" s="28">
        <f t="shared" si="963"/>
        <v>40553.261904761908</v>
      </c>
      <c r="AC3229">
        <f t="shared" si="964"/>
        <v>3.4921296296296314</v>
      </c>
      <c r="AD3229" s="31">
        <f t="shared" si="953"/>
        <v>4.568831151998439</v>
      </c>
      <c r="AE3229" s="31">
        <f t="shared" si="965"/>
        <v>9.2639901389031412</v>
      </c>
      <c r="AF3229" s="15">
        <f t="shared" si="954"/>
        <v>1.970833333333333</v>
      </c>
      <c r="AG3229" s="31">
        <f t="shared" si="966"/>
        <v>5.2865677381996239</v>
      </c>
      <c r="AH3229" s="31">
        <f t="shared" si="967"/>
        <v>32.335745101483127</v>
      </c>
      <c r="AI3229">
        <f t="shared" si="968"/>
        <v>138.70739083503088</v>
      </c>
    </row>
    <row r="3230" spans="1:35" x14ac:dyDescent="0.2">
      <c r="A3230">
        <v>32</v>
      </c>
      <c r="C3230" s="27" t="s">
        <v>3291</v>
      </c>
      <c r="D3230" s="26">
        <v>30.27075</v>
      </c>
      <c r="E3230">
        <v>0</v>
      </c>
      <c r="F3230" s="26">
        <v>458.33333333333331</v>
      </c>
      <c r="G3230" s="26">
        <v>51.490833333333335</v>
      </c>
      <c r="H3230" s="26">
        <v>12.553333333333333</v>
      </c>
      <c r="I3230" s="26">
        <v>70.2</v>
      </c>
      <c r="J3230" s="26">
        <v>42.088333333333338</v>
      </c>
      <c r="K3230">
        <v>101.66666666666666</v>
      </c>
      <c r="L3230">
        <v>5.833333333333332E-2</v>
      </c>
      <c r="M3230">
        <v>1.375</v>
      </c>
      <c r="N3230">
        <v>35.461666666666666</v>
      </c>
      <c r="O3230" s="1">
        <f t="shared" si="951"/>
        <v>11814.310336944438</v>
      </c>
      <c r="Q3230" s="1">
        <f t="shared" si="955"/>
        <v>-4172.697211100035</v>
      </c>
      <c r="R3230" s="2">
        <f t="shared" si="956"/>
        <v>0.99865319454676538</v>
      </c>
      <c r="S3230" s="2"/>
      <c r="T3230" s="1">
        <f t="shared" si="957"/>
        <v>2113.9147806159967</v>
      </c>
      <c r="U3230" s="1">
        <f t="shared" si="958"/>
        <v>0</v>
      </c>
      <c r="V3230" s="1">
        <f t="shared" si="959"/>
        <v>498.54111132065646</v>
      </c>
      <c r="W3230" s="1">
        <f t="shared" si="960"/>
        <v>13262.134833200362</v>
      </c>
      <c r="X3230" s="2">
        <f t="shared" si="969"/>
        <v>24.952079845588923</v>
      </c>
      <c r="Y3230">
        <f t="shared" si="952"/>
        <v>0</v>
      </c>
      <c r="Z3230" s="26">
        <f t="shared" si="961"/>
        <v>1440</v>
      </c>
      <c r="AA3230">
        <f t="shared" si="962"/>
        <v>704.30543668326618</v>
      </c>
      <c r="AB3230" s="28">
        <f t="shared" si="963"/>
        <v>40553.303571428572</v>
      </c>
      <c r="AC3230">
        <f t="shared" si="964"/>
        <v>10.828240740740741</v>
      </c>
      <c r="AD3230" s="31">
        <f t="shared" si="953"/>
        <v>6.850724807588537</v>
      </c>
      <c r="AE3230" s="31">
        <f t="shared" si="965"/>
        <v>13.532023798531098</v>
      </c>
      <c r="AF3230" s="15">
        <f t="shared" si="954"/>
        <v>1.9231481481481478</v>
      </c>
      <c r="AG3230" s="31">
        <f t="shared" si="966"/>
        <v>5.2684909848719181</v>
      </c>
      <c r="AH3230" s="31">
        <f t="shared" si="967"/>
        <v>32.230763470430581</v>
      </c>
      <c r="AI3230">
        <f t="shared" si="968"/>
        <v>112.41682290745966</v>
      </c>
    </row>
    <row r="3231" spans="1:35" x14ac:dyDescent="0.2">
      <c r="A3231">
        <v>32</v>
      </c>
      <c r="C3231" s="27" t="s">
        <v>3292</v>
      </c>
      <c r="D3231" s="26">
        <v>30.274000000000001</v>
      </c>
      <c r="E3231">
        <v>0</v>
      </c>
      <c r="F3231" s="26">
        <v>448</v>
      </c>
      <c r="G3231" s="26">
        <v>60.825000000000003</v>
      </c>
      <c r="H3231" s="26">
        <v>16.7425</v>
      </c>
      <c r="I3231" s="26">
        <v>69.775000000000006</v>
      </c>
      <c r="J3231" s="26">
        <v>50.904166666666669</v>
      </c>
      <c r="K3231">
        <v>72.083333333333329</v>
      </c>
      <c r="L3231">
        <v>0.48333333333333334</v>
      </c>
      <c r="M3231">
        <v>3.1666666666666665</v>
      </c>
      <c r="N3231">
        <v>35.387500000000003</v>
      </c>
      <c r="O3231" s="1">
        <f t="shared" si="951"/>
        <v>11547.951340256965</v>
      </c>
      <c r="Q3231" s="1">
        <f t="shared" si="955"/>
        <v>-11526.446142103272</v>
      </c>
      <c r="R3231" s="2">
        <f t="shared" si="956"/>
        <v>-6.7815569407631742</v>
      </c>
      <c r="S3231" s="2"/>
      <c r="T3231" s="1">
        <f t="shared" si="957"/>
        <v>1569.9506323206735</v>
      </c>
      <c r="U3231" s="1">
        <f t="shared" si="958"/>
        <v>0</v>
      </c>
      <c r="V3231" s="1">
        <f t="shared" si="959"/>
        <v>376.28350901138464</v>
      </c>
      <c r="W3231" s="1">
        <f t="shared" si="960"/>
        <v>21046.356422326022</v>
      </c>
      <c r="X3231" s="2">
        <f t="shared" si="969"/>
        <v>25.950733040135688</v>
      </c>
      <c r="Y3231">
        <f t="shared" si="952"/>
        <v>0</v>
      </c>
      <c r="Z3231" s="26">
        <f t="shared" si="961"/>
        <v>1440</v>
      </c>
      <c r="AA3231">
        <f t="shared" si="962"/>
        <v>1216.2144959878838</v>
      </c>
      <c r="AB3231" s="28">
        <f t="shared" si="963"/>
        <v>40553.345238095237</v>
      </c>
      <c r="AC3231">
        <f t="shared" si="964"/>
        <v>16.013888888888889</v>
      </c>
      <c r="AD3231" s="31">
        <f t="shared" si="953"/>
        <v>9.5538611199761458</v>
      </c>
      <c r="AE3231" s="31">
        <f t="shared" si="965"/>
        <v>18.533018616049766</v>
      </c>
      <c r="AF3231" s="15">
        <f t="shared" si="954"/>
        <v>1.881944444444446</v>
      </c>
      <c r="AG3231" s="31">
        <f t="shared" si="966"/>
        <v>5.252915173845734</v>
      </c>
      <c r="AH3231" s="31">
        <f t="shared" si="967"/>
        <v>32.14029052259616</v>
      </c>
      <c r="AI3231">
        <f t="shared" si="968"/>
        <v>81.806918702156921</v>
      </c>
    </row>
    <row r="3232" spans="1:35" x14ac:dyDescent="0.2">
      <c r="A3232">
        <v>32</v>
      </c>
      <c r="C3232" s="27" t="s">
        <v>3293</v>
      </c>
      <c r="D3232" s="26">
        <v>30.244416666666666</v>
      </c>
      <c r="E3232">
        <v>0</v>
      </c>
      <c r="F3232" s="26">
        <v>457.5</v>
      </c>
      <c r="G3232" s="26">
        <v>58.118333333333332</v>
      </c>
      <c r="H3232" s="26">
        <v>20.158333333333331</v>
      </c>
      <c r="I3232" s="26">
        <v>75.541666666666671</v>
      </c>
      <c r="J3232" s="26">
        <v>50.458333333333336</v>
      </c>
      <c r="K3232">
        <v>157.08333333333334</v>
      </c>
      <c r="L3232">
        <v>0.75</v>
      </c>
      <c r="M3232">
        <v>3.8583333333333334</v>
      </c>
      <c r="N3232">
        <v>35.314999999999998</v>
      </c>
      <c r="O3232" s="1">
        <f t="shared" si="951"/>
        <v>11792.82977269545</v>
      </c>
      <c r="Q3232" s="1">
        <f t="shared" si="955"/>
        <v>-6948.06169875264</v>
      </c>
      <c r="R3232" s="2">
        <f t="shared" si="956"/>
        <v>-1.9376612103384527</v>
      </c>
      <c r="S3232" s="2"/>
      <c r="T3232" s="1">
        <f t="shared" si="957"/>
        <v>-168.64560422750449</v>
      </c>
      <c r="U3232" s="1">
        <f t="shared" si="958"/>
        <v>0</v>
      </c>
      <c r="V3232" s="1">
        <f t="shared" si="959"/>
        <v>-39.994113933204744</v>
      </c>
      <c r="W3232" s="1">
        <f t="shared" si="960"/>
        <v>18866.912273236012</v>
      </c>
      <c r="X3232" s="2">
        <f t="shared" si="969"/>
        <v>19.169176099372514</v>
      </c>
      <c r="Y3232">
        <f t="shared" si="952"/>
        <v>0</v>
      </c>
      <c r="Z3232" s="26">
        <f t="shared" si="961"/>
        <v>1440</v>
      </c>
      <c r="AA3232">
        <f t="shared" si="962"/>
        <v>1517.0368492358023</v>
      </c>
      <c r="AB3232" s="28">
        <f t="shared" si="963"/>
        <v>40553.386904761908</v>
      </c>
      <c r="AC3232">
        <f t="shared" si="964"/>
        <v>14.510185185185184</v>
      </c>
      <c r="AD3232" s="31">
        <f t="shared" si="953"/>
        <v>9.3896715220103246</v>
      </c>
      <c r="AE3232" s="31">
        <f t="shared" si="965"/>
        <v>18.309729948087419</v>
      </c>
      <c r="AF3232" s="15">
        <f t="shared" si="954"/>
        <v>1.8416666666666655</v>
      </c>
      <c r="AG3232" s="31">
        <f t="shared" si="966"/>
        <v>5.2377286336302946</v>
      </c>
      <c r="AH3232" s="31">
        <f t="shared" si="967"/>
        <v>32.052064674099704</v>
      </c>
      <c r="AI3232">
        <f t="shared" si="968"/>
        <v>82.618916372785847</v>
      </c>
    </row>
    <row r="3233" spans="1:35" x14ac:dyDescent="0.2">
      <c r="A3233">
        <v>32</v>
      </c>
      <c r="C3233" s="27" t="s">
        <v>3294</v>
      </c>
      <c r="D3233" s="26">
        <v>30.212</v>
      </c>
      <c r="E3233">
        <v>0</v>
      </c>
      <c r="F3233" s="26">
        <v>318.5</v>
      </c>
      <c r="G3233" s="26">
        <v>57.207500000000003</v>
      </c>
      <c r="H3233" s="26">
        <v>20.693333333333335</v>
      </c>
      <c r="I3233" s="26">
        <v>75.333333333333329</v>
      </c>
      <c r="J3233" s="26">
        <v>49.504166666666663</v>
      </c>
      <c r="K3233">
        <v>128.33333333333334</v>
      </c>
      <c r="L3233">
        <v>0.26666666666666666</v>
      </c>
      <c r="M3233">
        <v>1.7583333333333333</v>
      </c>
      <c r="N3233">
        <v>35.29</v>
      </c>
      <c r="O3233" s="1">
        <f t="shared" si="951"/>
        <v>8209.8716559639342</v>
      </c>
      <c r="Q3233" s="1">
        <f t="shared" si="955"/>
        <v>-9280.6431988149398</v>
      </c>
      <c r="R3233" s="2">
        <f t="shared" si="956"/>
        <v>-4.4055146002889476</v>
      </c>
      <c r="S3233" s="2"/>
      <c r="T3233" s="1">
        <f t="shared" si="957"/>
        <v>-590.22008152032311</v>
      </c>
      <c r="U3233" s="1">
        <f t="shared" si="958"/>
        <v>0</v>
      </c>
      <c r="V3233" s="1">
        <f t="shared" si="959"/>
        <v>-139.3578671149653</v>
      </c>
      <c r="W3233" s="1">
        <f t="shared" si="960"/>
        <v>18133.995749831181</v>
      </c>
      <c r="X3233" s="2">
        <f t="shared" si="969"/>
        <v>17.231514889034059</v>
      </c>
      <c r="Y3233">
        <f t="shared" si="952"/>
        <v>0</v>
      </c>
      <c r="Z3233" s="26">
        <f t="shared" si="961"/>
        <v>1440</v>
      </c>
      <c r="AA3233">
        <f t="shared" si="962"/>
        <v>1598.0793855921709</v>
      </c>
      <c r="AB3233" s="28">
        <f t="shared" si="963"/>
        <v>40553.428571428572</v>
      </c>
      <c r="AC3233">
        <f t="shared" si="964"/>
        <v>14.004166666666668</v>
      </c>
      <c r="AD3233" s="31">
        <f t="shared" si="953"/>
        <v>9.0614417949274539</v>
      </c>
      <c r="AE3233" s="31">
        <f t="shared" si="965"/>
        <v>17.700823749171686</v>
      </c>
      <c r="AF3233" s="15">
        <f t="shared" si="954"/>
        <v>1.8277777777777773</v>
      </c>
      <c r="AG3233" s="31">
        <f t="shared" si="966"/>
        <v>5.2325008780555562</v>
      </c>
      <c r="AH3233" s="31">
        <f t="shared" si="967"/>
        <v>32.021690945276504</v>
      </c>
      <c r="AI3233">
        <f t="shared" si="968"/>
        <v>86.097053582982156</v>
      </c>
    </row>
    <row r="3234" spans="1:35" x14ac:dyDescent="0.2">
      <c r="A3234">
        <v>32</v>
      </c>
      <c r="C3234" s="27" t="s">
        <v>3295</v>
      </c>
      <c r="D3234" s="26">
        <v>30.2105</v>
      </c>
      <c r="E3234">
        <v>0</v>
      </c>
      <c r="F3234" s="26">
        <v>216.91666666666666</v>
      </c>
      <c r="G3234" s="26">
        <v>55.008333333333333</v>
      </c>
      <c r="H3234" s="26">
        <v>20.193333333333335</v>
      </c>
      <c r="I3234" s="26">
        <v>75.95</v>
      </c>
      <c r="J3234" s="26">
        <v>47.590833333333336</v>
      </c>
      <c r="K3234">
        <v>133.41666666666666</v>
      </c>
      <c r="L3234">
        <v>1.2083333333333333</v>
      </c>
      <c r="M3234">
        <v>4.5333333333333332</v>
      </c>
      <c r="N3234">
        <v>35.379166666666663</v>
      </c>
      <c r="O3234" s="1">
        <f t="shared" si="951"/>
        <v>5591.3908740120687</v>
      </c>
      <c r="Q3234" s="1">
        <f t="shared" si="955"/>
        <v>-9194.8383933731475</v>
      </c>
      <c r="R3234" s="2">
        <f t="shared" si="956"/>
        <v>-4.3147337722759005</v>
      </c>
      <c r="S3234" s="2"/>
      <c r="T3234" s="1">
        <f t="shared" si="957"/>
        <v>-1256.0877989788405</v>
      </c>
      <c r="U3234" s="1">
        <f t="shared" si="958"/>
        <v>0</v>
      </c>
      <c r="V3234" s="1">
        <f t="shared" si="959"/>
        <v>-292.05203970388266</v>
      </c>
      <c r="W3234" s="1">
        <f t="shared" si="960"/>
        <v>16240.685520979181</v>
      </c>
      <c r="X3234" s="2">
        <f t="shared" si="969"/>
        <v>12.826000288745112</v>
      </c>
      <c r="Y3234">
        <f t="shared" si="952"/>
        <v>0</v>
      </c>
      <c r="Z3234" s="26">
        <f t="shared" si="961"/>
        <v>1440</v>
      </c>
      <c r="AA3234">
        <f t="shared" si="962"/>
        <v>1779.3492210845593</v>
      </c>
      <c r="AB3234" s="28">
        <f t="shared" si="963"/>
        <v>40553.470238095237</v>
      </c>
      <c r="AC3234">
        <f t="shared" si="964"/>
        <v>12.782407407407407</v>
      </c>
      <c r="AD3234" s="31">
        <f t="shared" si="953"/>
        <v>8.4349236700618739</v>
      </c>
      <c r="AE3234" s="31">
        <f t="shared" si="965"/>
        <v>16.547373549736957</v>
      </c>
      <c r="AF3234" s="15">
        <f t="shared" si="954"/>
        <v>1.8773148148148127</v>
      </c>
      <c r="AG3234" s="31">
        <f t="shared" si="966"/>
        <v>5.2511676222386896</v>
      </c>
      <c r="AH3234" s="31">
        <f t="shared" si="967"/>
        <v>32.130138867228439</v>
      </c>
      <c r="AI3234">
        <f t="shared" si="968"/>
        <v>93.68358508875879</v>
      </c>
    </row>
    <row r="3235" spans="1:35" x14ac:dyDescent="0.2">
      <c r="A3235">
        <v>32</v>
      </c>
      <c r="C3235" s="27" t="s">
        <v>3296</v>
      </c>
      <c r="D3235" s="26">
        <v>30.196083333333334</v>
      </c>
      <c r="E3235">
        <v>0</v>
      </c>
      <c r="F3235" s="26">
        <v>152.83333333333334</v>
      </c>
      <c r="G3235" s="26">
        <v>53.282499999999999</v>
      </c>
      <c r="H3235" s="26">
        <v>20.372500000000002</v>
      </c>
      <c r="I3235" s="26">
        <v>76.45</v>
      </c>
      <c r="J3235" s="26">
        <v>46.093333333333334</v>
      </c>
      <c r="K3235">
        <v>128.16666666666666</v>
      </c>
      <c r="L3235">
        <v>0.93333333333333335</v>
      </c>
      <c r="M3235">
        <v>5.0666666666666664</v>
      </c>
      <c r="N3235">
        <v>35.49583333333333</v>
      </c>
      <c r="O3235" s="1">
        <f t="shared" si="951"/>
        <v>3939.5354832647458</v>
      </c>
      <c r="Q3235" s="1">
        <f t="shared" si="955"/>
        <v>-8389.9993197350923</v>
      </c>
      <c r="R3235" s="2">
        <f t="shared" si="956"/>
        <v>-3.4632201869245467</v>
      </c>
      <c r="S3235" s="2"/>
      <c r="T3235" s="1">
        <f t="shared" si="957"/>
        <v>-2022.2719088892552</v>
      </c>
      <c r="U3235" s="1">
        <f t="shared" si="958"/>
        <v>0</v>
      </c>
      <c r="V3235" s="1">
        <f t="shared" si="959"/>
        <v>-464.13953463347849</v>
      </c>
      <c r="W3235" s="1">
        <f t="shared" si="960"/>
        <v>14716.246731470161</v>
      </c>
      <c r="X3235" s="2">
        <f t="shared" si="969"/>
        <v>8.5112665164692114</v>
      </c>
      <c r="Y3235">
        <f t="shared" si="952"/>
        <v>0</v>
      </c>
      <c r="Z3235" s="26">
        <f t="shared" si="961"/>
        <v>1440</v>
      </c>
      <c r="AA3235">
        <f t="shared" si="962"/>
        <v>2004.4633476368281</v>
      </c>
      <c r="AB3235" s="28">
        <f t="shared" si="963"/>
        <v>40553.511904761908</v>
      </c>
      <c r="AC3235">
        <f t="shared" si="964"/>
        <v>11.823611111111111</v>
      </c>
      <c r="AD3235" s="31">
        <f t="shared" si="953"/>
        <v>7.9706055330324004</v>
      </c>
      <c r="AE3235" s="31">
        <f t="shared" si="965"/>
        <v>15.689097631886158</v>
      </c>
      <c r="AF3235" s="15">
        <f t="shared" si="954"/>
        <v>1.9421296296296278</v>
      </c>
      <c r="AG3235" s="31">
        <f t="shared" si="966"/>
        <v>5.2756800468935747</v>
      </c>
      <c r="AH3235" s="31">
        <f t="shared" si="967"/>
        <v>32.272516635946388</v>
      </c>
      <c r="AI3235">
        <f t="shared" si="968"/>
        <v>99.699515052410106</v>
      </c>
    </row>
    <row r="3236" spans="1:35" x14ac:dyDescent="0.2">
      <c r="A3236">
        <v>32</v>
      </c>
      <c r="C3236" s="27" t="s">
        <v>3297</v>
      </c>
      <c r="D3236" s="26">
        <v>30.189416666666666</v>
      </c>
      <c r="E3236">
        <v>0</v>
      </c>
      <c r="F3236" s="26">
        <v>62.083333333333329</v>
      </c>
      <c r="G3236" s="26">
        <v>51.902499999999996</v>
      </c>
      <c r="H3236" s="26">
        <v>20.495000000000001</v>
      </c>
      <c r="I3236" s="26">
        <v>76.8</v>
      </c>
      <c r="J3236" s="26">
        <v>44.87833333333333</v>
      </c>
      <c r="K3236">
        <v>129</v>
      </c>
      <c r="L3236">
        <v>0.23333333333333334</v>
      </c>
      <c r="M3236">
        <v>2.9916666666666667</v>
      </c>
      <c r="N3236">
        <v>35.671666666666667</v>
      </c>
      <c r="O3236" s="1">
        <f t="shared" si="951"/>
        <v>1600.3020365497468</v>
      </c>
      <c r="Q3236" s="1">
        <f t="shared" si="955"/>
        <v>-8701.9435790057905</v>
      </c>
      <c r="R3236" s="2">
        <f t="shared" si="956"/>
        <v>-3.7932548278132909</v>
      </c>
      <c r="S3236" s="2"/>
      <c r="T3236" s="1">
        <f t="shared" si="957"/>
        <v>-2633.6165230242859</v>
      </c>
      <c r="U3236" s="1">
        <f t="shared" si="958"/>
        <v>0</v>
      </c>
      <c r="V3236" s="1">
        <f t="shared" si="959"/>
        <v>-598.14812536145803</v>
      </c>
      <c r="W3236" s="1">
        <f t="shared" si="960"/>
        <v>13428.988830062041</v>
      </c>
      <c r="X3236" s="2">
        <f t="shared" si="969"/>
        <v>5.0480463295446647</v>
      </c>
      <c r="Y3236">
        <f t="shared" si="952"/>
        <v>0</v>
      </c>
      <c r="Z3236" s="26">
        <f t="shared" si="961"/>
        <v>1440</v>
      </c>
      <c r="AA3236">
        <f t="shared" si="962"/>
        <v>2195.3398287568448</v>
      </c>
      <c r="AB3236" s="28">
        <f t="shared" si="963"/>
        <v>40553.553571428572</v>
      </c>
      <c r="AC3236">
        <f t="shared" si="964"/>
        <v>11.056944444444442</v>
      </c>
      <c r="AD3236" s="31">
        <f t="shared" si="953"/>
        <v>7.6099005397424104</v>
      </c>
      <c r="AE3236" s="31">
        <f t="shared" si="965"/>
        <v>15.01950397362525</v>
      </c>
      <c r="AF3236" s="15">
        <f t="shared" si="954"/>
        <v>2.039814814814815</v>
      </c>
      <c r="AG3236" s="31">
        <f t="shared" si="966"/>
        <v>5.3128143606210356</v>
      </c>
      <c r="AH3236" s="31">
        <f t="shared" si="967"/>
        <v>32.48813901674594</v>
      </c>
      <c r="AI3236">
        <f t="shared" si="968"/>
        <v>105.02143387924158</v>
      </c>
    </row>
    <row r="3237" spans="1:35" x14ac:dyDescent="0.2">
      <c r="A3237">
        <v>32</v>
      </c>
      <c r="C3237" s="27" t="s">
        <v>3298</v>
      </c>
      <c r="D3237" s="26">
        <v>30.184083333333334</v>
      </c>
      <c r="E3237">
        <v>0</v>
      </c>
      <c r="F3237" s="26">
        <v>3.5833333333333335</v>
      </c>
      <c r="G3237" s="26">
        <v>50.105833333333337</v>
      </c>
      <c r="H3237" s="26">
        <v>20.195833333333333</v>
      </c>
      <c r="I3237" s="26">
        <v>77.291666666666671</v>
      </c>
      <c r="J3237" s="26">
        <v>43.30083333333333</v>
      </c>
      <c r="K3237">
        <v>131.58333333333334</v>
      </c>
      <c r="L3237">
        <v>0</v>
      </c>
      <c r="M3237">
        <v>0.76666666666666672</v>
      </c>
      <c r="N3237">
        <v>35.87166666666667</v>
      </c>
      <c r="O3237" s="1">
        <f t="shared" si="951"/>
        <v>92.366426270656518</v>
      </c>
      <c r="Q3237" s="1">
        <f t="shared" si="955"/>
        <v>-7842.7297389403666</v>
      </c>
      <c r="R3237" s="2">
        <f t="shared" si="956"/>
        <v>-2.8842131553824633</v>
      </c>
      <c r="S3237" s="2"/>
      <c r="T3237" s="1">
        <f t="shared" si="957"/>
        <v>-3229.3384051776379</v>
      </c>
      <c r="U3237" s="1">
        <f t="shared" si="958"/>
        <v>0</v>
      </c>
      <c r="V3237" s="1">
        <f t="shared" si="959"/>
        <v>-724.05459807619525</v>
      </c>
      <c r="W3237" s="1">
        <f t="shared" si="960"/>
        <v>11776.996365266201</v>
      </c>
      <c r="X3237" s="2">
        <f t="shared" si="969"/>
        <v>1.2547915017313738</v>
      </c>
      <c r="Y3237">
        <f t="shared" si="952"/>
        <v>0</v>
      </c>
      <c r="Z3237" s="26">
        <f t="shared" si="961"/>
        <v>1440</v>
      </c>
      <c r="AA3237">
        <f t="shared" si="962"/>
        <v>2386.4242880329248</v>
      </c>
      <c r="AB3237" s="28">
        <f t="shared" si="963"/>
        <v>40553.595238095237</v>
      </c>
      <c r="AC3237">
        <f t="shared" si="964"/>
        <v>10.058796296296299</v>
      </c>
      <c r="AD3237" s="31">
        <f t="shared" si="953"/>
        <v>7.164305620373864</v>
      </c>
      <c r="AE3237" s="31">
        <f t="shared" si="965"/>
        <v>14.189877976501077</v>
      </c>
      <c r="AF3237" s="15">
        <f t="shared" si="954"/>
        <v>2.1509259259259275</v>
      </c>
      <c r="AG3237" s="31">
        <f t="shared" si="966"/>
        <v>5.3553323675394262</v>
      </c>
      <c r="AH3237" s="31">
        <f t="shared" si="967"/>
        <v>32.734921755385876</v>
      </c>
      <c r="AI3237">
        <f t="shared" si="968"/>
        <v>111.49280319865541</v>
      </c>
    </row>
    <row r="3238" spans="1:35" x14ac:dyDescent="0.2">
      <c r="A3238">
        <v>32</v>
      </c>
      <c r="C3238" s="27" t="s">
        <v>3299</v>
      </c>
      <c r="D3238" s="26">
        <v>30.186</v>
      </c>
      <c r="E3238">
        <v>0</v>
      </c>
      <c r="F3238" s="26">
        <v>1</v>
      </c>
      <c r="G3238" s="26">
        <v>49.234999999999999</v>
      </c>
      <c r="H3238" s="26">
        <v>19.958333333333336</v>
      </c>
      <c r="I3238" s="26">
        <v>77.400000000000006</v>
      </c>
      <c r="J3238" s="26">
        <v>42.49</v>
      </c>
      <c r="K3238">
        <v>129</v>
      </c>
      <c r="L3238">
        <v>0</v>
      </c>
      <c r="M3238">
        <v>0</v>
      </c>
      <c r="N3238">
        <v>36.06583333333333</v>
      </c>
      <c r="O3238" s="1">
        <f t="shared" si="951"/>
        <v>25.776677098787872</v>
      </c>
      <c r="Q3238" s="1">
        <f t="shared" si="955"/>
        <v>-6487.7541152928707</v>
      </c>
      <c r="R3238" s="2">
        <f t="shared" si="956"/>
        <v>-1.4506593069834048</v>
      </c>
      <c r="S3238" s="2"/>
      <c r="T3238" s="1">
        <f t="shared" si="957"/>
        <v>-3680.5877353969045</v>
      </c>
      <c r="U3238" s="1">
        <f t="shared" si="958"/>
        <v>0</v>
      </c>
      <c r="V3238" s="1">
        <f t="shared" si="959"/>
        <v>-817.1395817956211</v>
      </c>
      <c r="W3238" s="1">
        <f t="shared" si="960"/>
        <v>10895.841786798303</v>
      </c>
      <c r="X3238" s="2">
        <f t="shared" si="969"/>
        <v>-1.6294216536510895</v>
      </c>
      <c r="Y3238">
        <f t="shared" si="952"/>
        <v>0</v>
      </c>
      <c r="Z3238" s="26">
        <f t="shared" si="961"/>
        <v>1440</v>
      </c>
      <c r="AA3238">
        <f t="shared" si="962"/>
        <v>2587.1893901604103</v>
      </c>
      <c r="AB3238" s="28">
        <f t="shared" si="963"/>
        <v>40553.636904761908</v>
      </c>
      <c r="AC3238">
        <f t="shared" si="964"/>
        <v>9.5749999999999993</v>
      </c>
      <c r="AD3238" s="31">
        <f t="shared" si="953"/>
        <v>6.9446761112236493</v>
      </c>
      <c r="AE3238" s="31">
        <f t="shared" si="965"/>
        <v>13.778409180331174</v>
      </c>
      <c r="AF3238" s="15">
        <f t="shared" si="954"/>
        <v>2.2587962962962944</v>
      </c>
      <c r="AG3238" s="31">
        <f t="shared" si="966"/>
        <v>5.3968969172628638</v>
      </c>
      <c r="AH3238" s="31">
        <f t="shared" si="967"/>
        <v>32.976067661016771</v>
      </c>
      <c r="AI3238">
        <f t="shared" si="968"/>
        <v>115.4163227858818</v>
      </c>
    </row>
    <row r="3239" spans="1:35" x14ac:dyDescent="0.2">
      <c r="A3239">
        <v>32</v>
      </c>
      <c r="C3239" s="27" t="s">
        <v>3300</v>
      </c>
      <c r="D3239" s="26">
        <v>30.186250000000001</v>
      </c>
      <c r="E3239">
        <v>0</v>
      </c>
      <c r="F3239" s="26">
        <v>1</v>
      </c>
      <c r="G3239" s="26">
        <v>48.885833333333331</v>
      </c>
      <c r="H3239" s="26">
        <v>19.794166666666666</v>
      </c>
      <c r="I3239" s="26">
        <v>77.25</v>
      </c>
      <c r="J3239" s="26">
        <v>42.097499999999997</v>
      </c>
      <c r="K3239">
        <v>129</v>
      </c>
      <c r="L3239">
        <v>0</v>
      </c>
      <c r="M3239">
        <v>5.833333333333332E-2</v>
      </c>
      <c r="N3239">
        <v>36.262500000000003</v>
      </c>
      <c r="O3239" s="1">
        <f t="shared" si="951"/>
        <v>25.776677098787872</v>
      </c>
      <c r="Q3239" s="1">
        <f t="shared" si="955"/>
        <v>-5775.1765926878998</v>
      </c>
      <c r="R3239" s="2">
        <f t="shared" si="956"/>
        <v>-0.69675773710632427</v>
      </c>
      <c r="S3239" s="2"/>
      <c r="T3239" s="1">
        <f t="shared" si="957"/>
        <v>-3899.9273117670728</v>
      </c>
      <c r="U3239" s="1">
        <f t="shared" si="958"/>
        <v>0</v>
      </c>
      <c r="V3239" s="1">
        <f t="shared" si="959"/>
        <v>-861.42551851272435</v>
      </c>
      <c r="W3239" s="1">
        <f t="shared" si="960"/>
        <v>10444.23282835035</v>
      </c>
      <c r="X3239" s="2">
        <f t="shared" si="969"/>
        <v>-3.0800809606344943</v>
      </c>
      <c r="Y3239">
        <f t="shared" si="952"/>
        <v>0</v>
      </c>
      <c r="Z3239" s="26">
        <f t="shared" si="961"/>
        <v>1440</v>
      </c>
      <c r="AA3239">
        <f t="shared" si="962"/>
        <v>2700.4562484080097</v>
      </c>
      <c r="AB3239" s="28">
        <f t="shared" si="963"/>
        <v>40553.678571428572</v>
      </c>
      <c r="AC3239">
        <f t="shared" si="964"/>
        <v>9.3810185185185162</v>
      </c>
      <c r="AD3239" s="31">
        <f t="shared" si="953"/>
        <v>6.8411326176568954</v>
      </c>
      <c r="AE3239" s="31">
        <f t="shared" si="965"/>
        <v>13.58229532617114</v>
      </c>
      <c r="AF3239" s="15">
        <f t="shared" si="954"/>
        <v>2.3680555555555571</v>
      </c>
      <c r="AG3239" s="31">
        <f t="shared" si="966"/>
        <v>5.4392862289835398</v>
      </c>
      <c r="AH3239" s="31">
        <f t="shared" si="967"/>
        <v>33.221894746685919</v>
      </c>
      <c r="AI3239">
        <f t="shared" si="968"/>
        <v>118.07327171613483</v>
      </c>
    </row>
    <row r="3240" spans="1:35" x14ac:dyDescent="0.2">
      <c r="A3240">
        <v>32</v>
      </c>
      <c r="C3240" s="27" t="s">
        <v>3301</v>
      </c>
      <c r="D3240" s="26">
        <v>30.17475</v>
      </c>
      <c r="E3240">
        <v>0</v>
      </c>
      <c r="F3240" s="26">
        <v>1</v>
      </c>
      <c r="G3240" s="26">
        <v>48.50416666666667</v>
      </c>
      <c r="H3240" s="26">
        <v>21.345833333333331</v>
      </c>
      <c r="I3240" s="26">
        <v>77.316666666666663</v>
      </c>
      <c r="J3240" s="26">
        <v>41.751666666666665</v>
      </c>
      <c r="K3240">
        <v>156.25</v>
      </c>
      <c r="L3240">
        <v>0.11666666666666665</v>
      </c>
      <c r="M3240">
        <v>1.95</v>
      </c>
      <c r="N3240">
        <v>36.42583333333333</v>
      </c>
      <c r="O3240" s="1">
        <f t="shared" si="951"/>
        <v>25.776677098787872</v>
      </c>
      <c r="Q3240" s="1">
        <f t="shared" si="955"/>
        <v>-4855.7941348179929</v>
      </c>
      <c r="R3240" s="2">
        <f t="shared" si="956"/>
        <v>0.27594187285571525</v>
      </c>
      <c r="S3240" s="2"/>
      <c r="T3240" s="1">
        <f t="shared" si="957"/>
        <v>-4283.2707066445573</v>
      </c>
      <c r="U3240" s="1">
        <f t="shared" si="958"/>
        <v>0</v>
      </c>
      <c r="V3240" s="1">
        <f t="shared" si="959"/>
        <v>-948.81112989133896</v>
      </c>
      <c r="W3240" s="1">
        <f t="shared" si="960"/>
        <v>9993.3133492282886</v>
      </c>
      <c r="X3240" s="2">
        <f t="shared" si="969"/>
        <v>-3.7768386977408186</v>
      </c>
      <c r="Y3240">
        <f t="shared" si="952"/>
        <v>0</v>
      </c>
      <c r="Z3240" s="26">
        <f t="shared" si="961"/>
        <v>1440</v>
      </c>
      <c r="AA3240">
        <f t="shared" si="962"/>
        <v>2733.3035219132048</v>
      </c>
      <c r="AB3240" s="28">
        <f t="shared" si="963"/>
        <v>40553.720238095237</v>
      </c>
      <c r="AC3240">
        <f t="shared" si="964"/>
        <v>9.1689814814814827</v>
      </c>
      <c r="AD3240" s="31">
        <f t="shared" si="953"/>
        <v>6.7496599880990029</v>
      </c>
      <c r="AE3240" s="31">
        <f t="shared" si="965"/>
        <v>13.410751413082183</v>
      </c>
      <c r="AF3240" s="15">
        <f t="shared" si="954"/>
        <v>2.4587962962962941</v>
      </c>
      <c r="AG3240" s="31">
        <f t="shared" si="966"/>
        <v>5.4747136814775796</v>
      </c>
      <c r="AH3240" s="31">
        <f t="shared" si="967"/>
        <v>33.427268250139619</v>
      </c>
      <c r="AI3240">
        <f t="shared" si="968"/>
        <v>120.33929922438931</v>
      </c>
    </row>
    <row r="3241" spans="1:35" x14ac:dyDescent="0.2">
      <c r="A3241">
        <v>32</v>
      </c>
      <c r="C3241" s="27" t="s">
        <v>3302</v>
      </c>
      <c r="D3241" s="26">
        <v>30.180416666666666</v>
      </c>
      <c r="E3241">
        <v>0</v>
      </c>
      <c r="F3241" s="26">
        <v>1</v>
      </c>
      <c r="G3241" s="26">
        <v>48.360833333333332</v>
      </c>
      <c r="H3241" s="26">
        <v>21.555</v>
      </c>
      <c r="I3241" s="26">
        <v>77.233333333333334</v>
      </c>
      <c r="J3241" s="26">
        <v>41.585000000000001</v>
      </c>
      <c r="K3241">
        <v>168.83333333333334</v>
      </c>
      <c r="L3241">
        <v>0.41666666666666663</v>
      </c>
      <c r="M3241">
        <v>2.4583333333333335</v>
      </c>
      <c r="N3241">
        <v>36.564999999999998</v>
      </c>
      <c r="O3241" s="1">
        <f t="shared" si="951"/>
        <v>25.776677098787872</v>
      </c>
      <c r="Q3241" s="1">
        <f t="shared" si="955"/>
        <v>-4636.054305479126</v>
      </c>
      <c r="R3241" s="2">
        <f t="shared" si="956"/>
        <v>0.50842493195850835</v>
      </c>
      <c r="S3241" s="2"/>
      <c r="T3241" s="1">
        <f t="shared" si="957"/>
        <v>-4271.8859190612184</v>
      </c>
      <c r="U3241" s="1">
        <f t="shared" si="958"/>
        <v>0</v>
      </c>
      <c r="V3241" s="1">
        <f t="shared" si="959"/>
        <v>-947.75640677826425</v>
      </c>
      <c r="W3241" s="1">
        <f t="shared" si="960"/>
        <v>9759.5798577567512</v>
      </c>
      <c r="X3241" s="2">
        <f t="shared" si="969"/>
        <v>-3.5008968248851033</v>
      </c>
      <c r="Y3241">
        <f t="shared" si="952"/>
        <v>0</v>
      </c>
      <c r="Z3241" s="26">
        <f t="shared" si="961"/>
        <v>1440</v>
      </c>
      <c r="AA3241">
        <f t="shared" si="962"/>
        <v>2689.6390550038636</v>
      </c>
      <c r="AB3241" s="28">
        <f t="shared" si="963"/>
        <v>40553.761904761908</v>
      </c>
      <c r="AC3241">
        <f t="shared" si="964"/>
        <v>9.0893518518518501</v>
      </c>
      <c r="AD3241" s="31">
        <f t="shared" si="953"/>
        <v>6.7061700867688758</v>
      </c>
      <c r="AE3241" s="31">
        <f t="shared" si="965"/>
        <v>13.328101546575478</v>
      </c>
      <c r="AF3241" s="15">
        <f t="shared" si="954"/>
        <v>2.5361111111111097</v>
      </c>
      <c r="AG3241" s="31">
        <f t="shared" si="966"/>
        <v>5.5050596073132319</v>
      </c>
      <c r="AH3241" s="31">
        <f t="shared" si="967"/>
        <v>33.603126606563038</v>
      </c>
      <c r="AI3241">
        <f t="shared" si="968"/>
        <v>121.8934506606452</v>
      </c>
    </row>
    <row r="3242" spans="1:35" x14ac:dyDescent="0.2">
      <c r="A3242">
        <v>32</v>
      </c>
      <c r="C3242" s="27" t="s">
        <v>3303</v>
      </c>
      <c r="D3242" s="26">
        <v>30.181416666666667</v>
      </c>
      <c r="E3242">
        <v>0</v>
      </c>
      <c r="F3242" s="26">
        <v>1</v>
      </c>
      <c r="G3242" s="26">
        <v>48.005000000000003</v>
      </c>
      <c r="H3242" s="26">
        <v>21.094999999999999</v>
      </c>
      <c r="I3242" s="26">
        <v>77.275000000000006</v>
      </c>
      <c r="J3242" s="26">
        <v>41.25</v>
      </c>
      <c r="K3242">
        <v>204.58333333333334</v>
      </c>
      <c r="L3242">
        <v>0.3</v>
      </c>
      <c r="M3242">
        <v>2.7416666666666667</v>
      </c>
      <c r="N3242">
        <v>36.696666666666665</v>
      </c>
      <c r="O3242" s="1">
        <f t="shared" si="951"/>
        <v>25.776677098787872</v>
      </c>
      <c r="Q3242" s="1">
        <f t="shared" si="955"/>
        <v>-4436.3313155373544</v>
      </c>
      <c r="R3242" s="2">
        <f t="shared" si="956"/>
        <v>0.71973032804678461</v>
      </c>
      <c r="S3242" s="2"/>
      <c r="T3242" s="1">
        <f t="shared" si="957"/>
        <v>-4106.7750527683556</v>
      </c>
      <c r="U3242" s="1">
        <f t="shared" si="958"/>
        <v>0</v>
      </c>
      <c r="V3242" s="1">
        <f t="shared" si="959"/>
        <v>-911.2169259327726</v>
      </c>
      <c r="W3242" s="1">
        <f t="shared" si="960"/>
        <v>9356.2344521200394</v>
      </c>
      <c r="X3242" s="2">
        <f t="shared" si="969"/>
        <v>-2.992471892926595</v>
      </c>
      <c r="Y3242">
        <f t="shared" si="952"/>
        <v>0</v>
      </c>
      <c r="Z3242" s="26">
        <f t="shared" si="961"/>
        <v>1440</v>
      </c>
      <c r="AA3242">
        <f t="shared" si="962"/>
        <v>2600.7421394698385</v>
      </c>
      <c r="AB3242" s="28">
        <f t="shared" si="963"/>
        <v>40553.803571428572</v>
      </c>
      <c r="AC3242">
        <f t="shared" si="964"/>
        <v>8.8916666666666675</v>
      </c>
      <c r="AD3242" s="31">
        <f t="shared" si="953"/>
        <v>6.6205713517474543</v>
      </c>
      <c r="AE3242" s="31">
        <f t="shared" si="965"/>
        <v>13.16720184264083</v>
      </c>
      <c r="AF3242" s="15">
        <f t="shared" si="954"/>
        <v>2.6092592592592587</v>
      </c>
      <c r="AG3242" s="31">
        <f t="shared" si="966"/>
        <v>5.5339064906590805</v>
      </c>
      <c r="AH3242" s="31">
        <f t="shared" si="967"/>
        <v>33.770248951295571</v>
      </c>
      <c r="AI3242">
        <f t="shared" si="968"/>
        <v>123.8655192172323</v>
      </c>
    </row>
    <row r="3243" spans="1:35" x14ac:dyDescent="0.2">
      <c r="A3243">
        <v>32</v>
      </c>
      <c r="C3243" s="27" t="s">
        <v>3304</v>
      </c>
      <c r="D3243" s="26">
        <v>30.1585</v>
      </c>
      <c r="E3243">
        <v>0</v>
      </c>
      <c r="F3243" s="26">
        <v>1</v>
      </c>
      <c r="G3243" s="26">
        <v>47.51</v>
      </c>
      <c r="H3243" s="26">
        <v>19.392499999999998</v>
      </c>
      <c r="I3243" s="26">
        <v>77.441666666666663</v>
      </c>
      <c r="J3243" s="26">
        <v>40.829166666666666</v>
      </c>
      <c r="K3243">
        <v>191</v>
      </c>
      <c r="L3243">
        <v>0</v>
      </c>
      <c r="M3243">
        <v>0.3666666666666667</v>
      </c>
      <c r="N3243">
        <v>36.800833333333337</v>
      </c>
      <c r="O3243" s="1">
        <f t="shared" si="951"/>
        <v>25.776677098787872</v>
      </c>
      <c r="Q3243" s="1">
        <f t="shared" si="955"/>
        <v>-4449.8999556568624</v>
      </c>
      <c r="R3243" s="2">
        <f t="shared" si="956"/>
        <v>0.70537481055894879</v>
      </c>
      <c r="S3243" s="2"/>
      <c r="T3243" s="1">
        <f t="shared" si="957"/>
        <v>-3693.7987500870181</v>
      </c>
      <c r="U3243" s="1">
        <f t="shared" si="958"/>
        <v>0</v>
      </c>
      <c r="V3243" s="1">
        <f t="shared" si="959"/>
        <v>-816.90658599775645</v>
      </c>
      <c r="W3243" s="1">
        <f t="shared" si="960"/>
        <v>8860.4988168161035</v>
      </c>
      <c r="X3243" s="2">
        <f t="shared" si="969"/>
        <v>-2.2727415648798104</v>
      </c>
      <c r="Y3243">
        <f t="shared" si="952"/>
        <v>0</v>
      </c>
      <c r="Z3243" s="26">
        <f t="shared" si="961"/>
        <v>1440</v>
      </c>
      <c r="AA3243">
        <f t="shared" si="962"/>
        <v>2478.3213577156116</v>
      </c>
      <c r="AB3243" s="28">
        <f t="shared" si="963"/>
        <v>40553.845238095237</v>
      </c>
      <c r="AC3243">
        <f t="shared" si="964"/>
        <v>8.6166666666666654</v>
      </c>
      <c r="AD3243" s="31">
        <f t="shared" si="953"/>
        <v>6.5122102255988787</v>
      </c>
      <c r="AE3243" s="31">
        <f t="shared" si="965"/>
        <v>12.96433045850109</v>
      </c>
      <c r="AF3243" s="15">
        <f t="shared" si="954"/>
        <v>2.6671296296296316</v>
      </c>
      <c r="AG3243" s="31">
        <f t="shared" si="966"/>
        <v>5.5568226873478617</v>
      </c>
      <c r="AH3243" s="31">
        <f t="shared" si="967"/>
        <v>33.902978499805322</v>
      </c>
      <c r="AI3243">
        <f t="shared" si="968"/>
        <v>125.88315202432105</v>
      </c>
    </row>
    <row r="3244" spans="1:35" x14ac:dyDescent="0.2">
      <c r="A3244">
        <v>32</v>
      </c>
      <c r="C3244" s="27" t="s">
        <v>3305</v>
      </c>
      <c r="D3244" s="26">
        <v>30.138750000000002</v>
      </c>
      <c r="E3244">
        <v>0</v>
      </c>
      <c r="F3244" s="26">
        <v>1</v>
      </c>
      <c r="G3244" s="26">
        <v>47.787500000000001</v>
      </c>
      <c r="H3244" s="26">
        <v>19.259166666666665</v>
      </c>
      <c r="I3244" s="26">
        <v>77.241666666666674</v>
      </c>
      <c r="J3244" s="26">
        <v>41.035833333333336</v>
      </c>
      <c r="K3244">
        <v>191</v>
      </c>
      <c r="L3244">
        <v>0</v>
      </c>
      <c r="M3244">
        <v>0</v>
      </c>
      <c r="N3244">
        <v>36.9</v>
      </c>
      <c r="O3244" s="1">
        <f t="shared" si="951"/>
        <v>25.776677098787872</v>
      </c>
      <c r="Q3244" s="1">
        <f t="shared" si="955"/>
        <v>-4770.8479833098836</v>
      </c>
      <c r="R3244" s="2">
        <f t="shared" si="956"/>
        <v>0.36581425157300185</v>
      </c>
      <c r="S3244" s="2"/>
      <c r="T3244" s="1">
        <f t="shared" si="957"/>
        <v>-3550.8038481229842</v>
      </c>
      <c r="U3244" s="1">
        <f t="shared" si="958"/>
        <v>0</v>
      </c>
      <c r="V3244" s="1">
        <f t="shared" si="959"/>
        <v>-786.69069927940609</v>
      </c>
      <c r="W3244" s="1">
        <f t="shared" si="960"/>
        <v>9008.0473925533024</v>
      </c>
      <c r="X3244" s="2">
        <f t="shared" si="969"/>
        <v>-1.5673667543208616</v>
      </c>
      <c r="Y3244">
        <f t="shared" si="952"/>
        <v>0</v>
      </c>
      <c r="Z3244" s="26">
        <f t="shared" si="961"/>
        <v>1440</v>
      </c>
      <c r="AA3244">
        <f t="shared" si="962"/>
        <v>2435.9028723367674</v>
      </c>
      <c r="AB3244" s="28">
        <f t="shared" si="963"/>
        <v>40553.886904761908</v>
      </c>
      <c r="AC3244">
        <f t="shared" si="964"/>
        <v>8.7708333333333339</v>
      </c>
      <c r="AD3244" s="31">
        <f t="shared" si="953"/>
        <v>6.5637203361509453</v>
      </c>
      <c r="AE3244" s="31">
        <f t="shared" si="965"/>
        <v>13.059729841242648</v>
      </c>
      <c r="AF3244" s="15">
        <f t="shared" si="954"/>
        <v>2.7222222222222214</v>
      </c>
      <c r="AG3244" s="31">
        <f t="shared" si="966"/>
        <v>5.5787165638184417</v>
      </c>
      <c r="AH3244" s="31">
        <f t="shared" si="967"/>
        <v>34.029758992566485</v>
      </c>
      <c r="AI3244">
        <f t="shared" si="968"/>
        <v>126.07181525775889</v>
      </c>
    </row>
    <row r="3245" spans="1:35" x14ac:dyDescent="0.2">
      <c r="A3245">
        <v>32</v>
      </c>
      <c r="C3245" s="27" t="s">
        <v>3306</v>
      </c>
      <c r="D3245" s="26">
        <v>30.131666666666668</v>
      </c>
      <c r="E3245">
        <v>0</v>
      </c>
      <c r="F3245" s="26">
        <v>1</v>
      </c>
      <c r="G3245" s="26">
        <v>48.022500000000001</v>
      </c>
      <c r="H3245" s="26">
        <v>19.904166666666669</v>
      </c>
      <c r="I3245" s="26">
        <v>77.158333333333331</v>
      </c>
      <c r="J3245" s="26">
        <v>41.227499999999999</v>
      </c>
      <c r="K3245">
        <v>191</v>
      </c>
      <c r="L3245">
        <v>0</v>
      </c>
      <c r="M3245">
        <v>0</v>
      </c>
      <c r="N3245">
        <v>36.974166666666669</v>
      </c>
      <c r="O3245" s="1">
        <f t="shared" si="951"/>
        <v>25.776677098787872</v>
      </c>
      <c r="Q3245" s="1">
        <f t="shared" si="955"/>
        <v>-4843.1737105395468</v>
      </c>
      <c r="R3245" s="2">
        <f t="shared" si="956"/>
        <v>0.28929418523465866</v>
      </c>
      <c r="S3245" s="2"/>
      <c r="T3245" s="1">
        <f t="shared" si="957"/>
        <v>-3598.403408252213</v>
      </c>
      <c r="U3245" s="1">
        <f t="shared" si="958"/>
        <v>0</v>
      </c>
      <c r="V3245" s="1">
        <f t="shared" si="959"/>
        <v>-799.83062266210084</v>
      </c>
      <c r="W3245" s="1">
        <f t="shared" si="960"/>
        <v>9141.1169024471201</v>
      </c>
      <c r="X3245" s="2">
        <f t="shared" si="969"/>
        <v>-1.2015525027478597</v>
      </c>
      <c r="Y3245">
        <f t="shared" si="952"/>
        <v>0</v>
      </c>
      <c r="Z3245" s="26">
        <f t="shared" si="961"/>
        <v>1440</v>
      </c>
      <c r="AA3245">
        <f t="shared" si="962"/>
        <v>2423.0073447932778</v>
      </c>
      <c r="AB3245" s="28">
        <f t="shared" si="963"/>
        <v>40553.928571428572</v>
      </c>
      <c r="AC3245">
        <f t="shared" si="964"/>
        <v>8.9013888888888886</v>
      </c>
      <c r="AD3245" s="31">
        <f t="shared" si="953"/>
        <v>6.6149325187721129</v>
      </c>
      <c r="AE3245" s="31">
        <f t="shared" si="965"/>
        <v>13.155533670434059</v>
      </c>
      <c r="AF3245" s="15">
        <f t="shared" si="954"/>
        <v>2.7634259259259273</v>
      </c>
      <c r="AG3245" s="31">
        <f t="shared" si="966"/>
        <v>5.5951406234370662</v>
      </c>
      <c r="AH3245" s="31">
        <f t="shared" si="967"/>
        <v>34.124847726576569</v>
      </c>
      <c r="AI3245">
        <f t="shared" si="968"/>
        <v>126.06751610552874</v>
      </c>
    </row>
    <row r="3246" spans="1:35" x14ac:dyDescent="0.2">
      <c r="A3246">
        <v>32</v>
      </c>
      <c r="C3246" s="27" t="s">
        <v>3307</v>
      </c>
      <c r="D3246" s="26">
        <v>30.119916666666665</v>
      </c>
      <c r="E3246">
        <v>0</v>
      </c>
      <c r="F3246" s="26">
        <v>1</v>
      </c>
      <c r="G3246" s="26">
        <v>48.288333333333334</v>
      </c>
      <c r="H3246" s="26">
        <v>20.549166666666668</v>
      </c>
      <c r="I3246" s="26">
        <v>77</v>
      </c>
      <c r="J3246" s="26">
        <v>41.431666666666665</v>
      </c>
      <c r="K3246">
        <v>156.16666666666666</v>
      </c>
      <c r="L3246">
        <v>0</v>
      </c>
      <c r="M3246">
        <v>0.28333333333333338</v>
      </c>
      <c r="N3246">
        <v>37.053333333333335</v>
      </c>
      <c r="O3246" s="1">
        <f t="shared" si="951"/>
        <v>25.776677098787872</v>
      </c>
      <c r="Q3246" s="1">
        <f t="shared" si="955"/>
        <v>-4921.0665356087002</v>
      </c>
      <c r="R3246" s="2">
        <f t="shared" si="956"/>
        <v>0.20688417195340936</v>
      </c>
      <c r="S3246" s="2"/>
      <c r="T3246" s="1">
        <f t="shared" si="957"/>
        <v>-3659.0491984246523</v>
      </c>
      <c r="U3246" s="1">
        <f t="shared" si="958"/>
        <v>0</v>
      </c>
      <c r="V3246" s="1">
        <f t="shared" si="959"/>
        <v>-815.75779125071665</v>
      </c>
      <c r="W3246" s="1">
        <f t="shared" si="960"/>
        <v>9295.5602714430588</v>
      </c>
      <c r="X3246" s="2">
        <f t="shared" si="969"/>
        <v>-0.91225831751320108</v>
      </c>
      <c r="Y3246">
        <f t="shared" si="952"/>
        <v>0</v>
      </c>
      <c r="Z3246" s="26">
        <f t="shared" si="961"/>
        <v>1440</v>
      </c>
      <c r="AA3246">
        <f t="shared" si="962"/>
        <v>2420.6982187933495</v>
      </c>
      <c r="AB3246" s="28">
        <f t="shared" si="963"/>
        <v>40553.970238095237</v>
      </c>
      <c r="AC3246">
        <f t="shared" si="964"/>
        <v>9.049074074074074</v>
      </c>
      <c r="AD3246" s="31">
        <f t="shared" si="953"/>
        <v>6.6677119752094924</v>
      </c>
      <c r="AE3246" s="31">
        <f t="shared" si="965"/>
        <v>13.253559797037502</v>
      </c>
      <c r="AF3246" s="15">
        <f t="shared" si="954"/>
        <v>2.8074074074074082</v>
      </c>
      <c r="AG3246" s="31">
        <f t="shared" si="966"/>
        <v>5.6127189212065121</v>
      </c>
      <c r="AH3246" s="31">
        <f t="shared" si="967"/>
        <v>34.226602202193533</v>
      </c>
      <c r="AI3246">
        <f t="shared" si="968"/>
        <v>126.08993093979804</v>
      </c>
    </row>
    <row r="3247" spans="1:35" x14ac:dyDescent="0.2">
      <c r="A3247">
        <v>32</v>
      </c>
      <c r="C3247" s="27" t="s">
        <v>3308</v>
      </c>
      <c r="D3247" s="26">
        <v>30.106000000000002</v>
      </c>
      <c r="E3247">
        <v>0</v>
      </c>
      <c r="F3247" s="26">
        <v>1</v>
      </c>
      <c r="G3247" s="26">
        <v>48.458333333333336</v>
      </c>
      <c r="H3247" s="26">
        <v>20.730833333333333</v>
      </c>
      <c r="I3247" s="26">
        <v>77.066666666666663</v>
      </c>
      <c r="J3247" s="26">
        <v>41.622500000000002</v>
      </c>
      <c r="K3247">
        <v>129</v>
      </c>
      <c r="L3247">
        <v>0</v>
      </c>
      <c r="M3247">
        <v>0</v>
      </c>
      <c r="N3247">
        <v>37.096666666666664</v>
      </c>
      <c r="O3247" s="1">
        <f t="shared" si="951"/>
        <v>25.776677098787872</v>
      </c>
      <c r="Q3247" s="1">
        <f t="shared" si="955"/>
        <v>-5029.8964178853157</v>
      </c>
      <c r="R3247" s="2">
        <f t="shared" si="956"/>
        <v>9.1742988720546315E-2</v>
      </c>
      <c r="S3247" s="2"/>
      <c r="T3247" s="1">
        <f t="shared" si="957"/>
        <v>-3654.7497591947895</v>
      </c>
      <c r="U3247" s="1">
        <f t="shared" si="958"/>
        <v>0</v>
      </c>
      <c r="V3247" s="1">
        <f t="shared" si="959"/>
        <v>-815.81040825038701</v>
      </c>
      <c r="W3247" s="1">
        <f t="shared" si="960"/>
        <v>9400.3611289760229</v>
      </c>
      <c r="X3247" s="2">
        <f t="shared" si="969"/>
        <v>-0.70537414555979172</v>
      </c>
      <c r="Y3247">
        <f t="shared" si="952"/>
        <v>0</v>
      </c>
      <c r="Z3247" s="26">
        <f t="shared" si="961"/>
        <v>1440</v>
      </c>
      <c r="AA3247">
        <f t="shared" si="962"/>
        <v>2417.0701330701722</v>
      </c>
      <c r="AB3247" s="28">
        <f t="shared" si="963"/>
        <v>40554.011904761908</v>
      </c>
      <c r="AC3247">
        <f t="shared" si="964"/>
        <v>9.143518518518519</v>
      </c>
      <c r="AD3247" s="31">
        <f t="shared" si="953"/>
        <v>6.7162612894531275</v>
      </c>
      <c r="AE3247" s="31">
        <f t="shared" si="965"/>
        <v>13.345595939485916</v>
      </c>
      <c r="AF3247" s="15">
        <f t="shared" si="954"/>
        <v>2.8314814814814802</v>
      </c>
      <c r="AG3247" s="31">
        <f t="shared" si="966"/>
        <v>5.6223613188975827</v>
      </c>
      <c r="AH3247" s="31">
        <f t="shared" si="967"/>
        <v>34.282411217805496</v>
      </c>
      <c r="AI3247">
        <f t="shared" si="968"/>
        <v>125.87213345325731</v>
      </c>
    </row>
    <row r="3248" spans="1:35" x14ac:dyDescent="0.2">
      <c r="A3248">
        <v>32</v>
      </c>
      <c r="C3248" s="27" t="s">
        <v>3309</v>
      </c>
      <c r="D3248" s="26">
        <v>30.083000000000002</v>
      </c>
      <c r="E3248">
        <v>0</v>
      </c>
      <c r="F3248" s="26">
        <v>1</v>
      </c>
      <c r="G3248" s="26">
        <v>48.622500000000002</v>
      </c>
      <c r="H3248" s="26">
        <v>20.95</v>
      </c>
      <c r="I3248" s="26">
        <v>76.991666666666674</v>
      </c>
      <c r="J3248" s="26">
        <v>41.759166666666665</v>
      </c>
      <c r="K3248">
        <v>112.83333333333333</v>
      </c>
      <c r="L3248">
        <v>0</v>
      </c>
      <c r="M3248">
        <v>9.166666666666666E-2</v>
      </c>
      <c r="N3248">
        <v>37.146666666666668</v>
      </c>
      <c r="O3248" s="1">
        <f t="shared" si="951"/>
        <v>25.776677098787872</v>
      </c>
      <c r="Q3248" s="1">
        <f t="shared" si="955"/>
        <v>-5096.9563681285708</v>
      </c>
      <c r="R3248" s="2">
        <f t="shared" si="956"/>
        <v>2.0794074166731846E-2</v>
      </c>
      <c r="S3248" s="2"/>
      <c r="T3248" s="1">
        <f t="shared" si="957"/>
        <v>-3676.4747614717935</v>
      </c>
      <c r="U3248" s="1">
        <f t="shared" si="958"/>
        <v>0</v>
      </c>
      <c r="V3248" s="1">
        <f t="shared" si="959"/>
        <v>-821.48026445585162</v>
      </c>
      <c r="W3248" s="1">
        <f t="shared" si="960"/>
        <v>9494.8197966208572</v>
      </c>
      <c r="X3248" s="2">
        <f t="shared" si="969"/>
        <v>-0.61363115683924541</v>
      </c>
      <c r="Y3248">
        <f t="shared" si="952"/>
        <v>0</v>
      </c>
      <c r="Z3248" s="26">
        <f t="shared" si="961"/>
        <v>1440</v>
      </c>
      <c r="AA3248">
        <f t="shared" si="962"/>
        <v>2424.1966112934765</v>
      </c>
      <c r="AB3248" s="28">
        <f t="shared" si="963"/>
        <v>40554.053571428572</v>
      </c>
      <c r="AC3248">
        <f t="shared" si="964"/>
        <v>9.2347222222222225</v>
      </c>
      <c r="AD3248" s="31">
        <f t="shared" si="953"/>
        <v>6.7512215840934848</v>
      </c>
      <c r="AE3248" s="31">
        <f t="shared" si="965"/>
        <v>13.410731293750647</v>
      </c>
      <c r="AF3248" s="15">
        <f t="shared" si="954"/>
        <v>2.8592592592592601</v>
      </c>
      <c r="AG3248" s="31">
        <f t="shared" si="966"/>
        <v>5.6335052968937518</v>
      </c>
      <c r="AH3248" s="31">
        <f t="shared" si="967"/>
        <v>34.346904702623945</v>
      </c>
      <c r="AI3248">
        <f t="shared" si="968"/>
        <v>125.86827453414625</v>
      </c>
    </row>
    <row r="3249" spans="1:35" x14ac:dyDescent="0.2">
      <c r="A3249">
        <v>32</v>
      </c>
      <c r="C3249" s="27" t="s">
        <v>3310</v>
      </c>
      <c r="D3249" s="26">
        <v>30.059000000000001</v>
      </c>
      <c r="E3249">
        <v>0</v>
      </c>
      <c r="F3249" s="26">
        <v>1</v>
      </c>
      <c r="G3249" s="26">
        <v>48.785833333333336</v>
      </c>
      <c r="H3249" s="26">
        <v>21.149166666666666</v>
      </c>
      <c r="I3249" s="26">
        <v>76.958333333333343</v>
      </c>
      <c r="J3249" s="26">
        <v>41.908333333333331</v>
      </c>
      <c r="K3249">
        <v>90</v>
      </c>
      <c r="L3249">
        <v>0</v>
      </c>
      <c r="M3249">
        <v>0</v>
      </c>
      <c r="N3249">
        <v>37.200000000000003</v>
      </c>
      <c r="O3249" s="1">
        <f t="shared" si="951"/>
        <v>25.776677098787872</v>
      </c>
      <c r="Q3249" s="1">
        <f t="shared" si="955"/>
        <v>-5150.1514889789023</v>
      </c>
      <c r="R3249" s="2">
        <f t="shared" si="956"/>
        <v>-3.5485956912915562E-2</v>
      </c>
      <c r="S3249" s="2"/>
      <c r="T3249" s="1">
        <f t="shared" si="957"/>
        <v>-3706.8862598736441</v>
      </c>
      <c r="U3249" s="1">
        <f t="shared" si="958"/>
        <v>0</v>
      </c>
      <c r="V3249" s="1">
        <f t="shared" si="959"/>
        <v>-828.86465192363323</v>
      </c>
      <c r="W3249" s="1">
        <f t="shared" si="960"/>
        <v>9585.8310676363199</v>
      </c>
      <c r="X3249" s="2">
        <f t="shared" si="969"/>
        <v>-0.59283708267251356</v>
      </c>
      <c r="Y3249">
        <f t="shared" si="952"/>
        <v>0</v>
      </c>
      <c r="Z3249" s="26">
        <f t="shared" si="961"/>
        <v>1440</v>
      </c>
      <c r="AA3249">
        <f t="shared" si="962"/>
        <v>2438.253092052531</v>
      </c>
      <c r="AB3249" s="28">
        <f t="shared" si="963"/>
        <v>40554.095238095237</v>
      </c>
      <c r="AC3249">
        <f t="shared" si="964"/>
        <v>9.3254629629629644</v>
      </c>
      <c r="AD3249" s="31">
        <f t="shared" si="953"/>
        <v>6.7897899131368327</v>
      </c>
      <c r="AE3249" s="31">
        <f t="shared" si="965"/>
        <v>13.483011426592642</v>
      </c>
      <c r="AF3249" s="15">
        <f t="shared" si="954"/>
        <v>2.8888888888888906</v>
      </c>
      <c r="AG3249" s="31">
        <f t="shared" si="966"/>
        <v>5.6454136540406026</v>
      </c>
      <c r="AH3249" s="31">
        <f t="shared" si="967"/>
        <v>34.415814194165357</v>
      </c>
      <c r="AI3249">
        <f t="shared" si="968"/>
        <v>125.84801023864716</v>
      </c>
    </row>
    <row r="3250" spans="1:35" x14ac:dyDescent="0.2">
      <c r="A3250">
        <v>32</v>
      </c>
      <c r="C3250" s="27" t="s">
        <v>3311</v>
      </c>
      <c r="D3250" s="26">
        <v>30.055500000000002</v>
      </c>
      <c r="E3250">
        <v>0</v>
      </c>
      <c r="F3250" s="26">
        <v>1</v>
      </c>
      <c r="G3250" s="26">
        <v>48.536666666666669</v>
      </c>
      <c r="H3250" s="26">
        <v>20.07</v>
      </c>
      <c r="I3250" s="26">
        <v>77.316666666666663</v>
      </c>
      <c r="J3250" s="26">
        <v>41.778333333333336</v>
      </c>
      <c r="K3250">
        <v>144.83333333333334</v>
      </c>
      <c r="L3250">
        <v>0</v>
      </c>
      <c r="M3250">
        <v>0.90833333333333333</v>
      </c>
      <c r="N3250">
        <v>37.22</v>
      </c>
      <c r="O3250" s="1">
        <f t="shared" si="951"/>
        <v>25.776677098787872</v>
      </c>
      <c r="Q3250" s="1">
        <f t="shared" si="955"/>
        <v>-5148.520021842377</v>
      </c>
      <c r="R3250" s="2">
        <f t="shared" si="956"/>
        <v>-3.3759877158206386E-2</v>
      </c>
      <c r="S3250" s="2"/>
      <c r="T3250" s="1">
        <f t="shared" si="957"/>
        <v>-3528.9447174434104</v>
      </c>
      <c r="U3250" s="1">
        <f t="shared" si="958"/>
        <v>0</v>
      </c>
      <c r="V3250" s="1">
        <f t="shared" si="959"/>
        <v>-786.23249307343178</v>
      </c>
      <c r="W3250" s="1">
        <f t="shared" si="960"/>
        <v>9363.1292453787864</v>
      </c>
      <c r="X3250" s="2">
        <f t="shared" si="969"/>
        <v>-0.62832303958542912</v>
      </c>
      <c r="Y3250">
        <f t="shared" si="952"/>
        <v>0</v>
      </c>
      <c r="Z3250" s="26">
        <f t="shared" si="961"/>
        <v>1440</v>
      </c>
      <c r="AA3250">
        <f t="shared" si="962"/>
        <v>2417.1962128158752</v>
      </c>
      <c r="AB3250" s="28">
        <f t="shared" si="963"/>
        <v>40554.136904761908</v>
      </c>
      <c r="AC3250">
        <f t="shared" si="964"/>
        <v>9.1870370370370384</v>
      </c>
      <c r="AD3250" s="31">
        <f t="shared" si="953"/>
        <v>6.7579042518758525</v>
      </c>
      <c r="AE3250" s="31">
        <f t="shared" si="965"/>
        <v>13.426273090058446</v>
      </c>
      <c r="AF3250" s="15">
        <f t="shared" si="954"/>
        <v>2.8999999999999995</v>
      </c>
      <c r="AG3250" s="31">
        <f t="shared" si="966"/>
        <v>5.6498850027264584</v>
      </c>
      <c r="AH3250" s="31">
        <f t="shared" si="967"/>
        <v>34.441686276888312</v>
      </c>
      <c r="AI3250">
        <f t="shared" si="968"/>
        <v>126.34466407922115</v>
      </c>
    </row>
    <row r="3251" spans="1:35" x14ac:dyDescent="0.2">
      <c r="A3251">
        <v>32</v>
      </c>
      <c r="C3251" s="27" t="s">
        <v>3312</v>
      </c>
      <c r="D3251" s="26">
        <v>30.030750000000001</v>
      </c>
      <c r="E3251">
        <v>0</v>
      </c>
      <c r="F3251" s="26">
        <v>1</v>
      </c>
      <c r="G3251" s="26">
        <v>48.352499999999999</v>
      </c>
      <c r="H3251" s="26">
        <v>19.505833333333335</v>
      </c>
      <c r="I3251" s="26">
        <v>77.474999999999994</v>
      </c>
      <c r="J3251" s="26">
        <v>41.658333333333331</v>
      </c>
      <c r="K3251">
        <v>187.83333333333334</v>
      </c>
      <c r="L3251">
        <v>0</v>
      </c>
      <c r="M3251">
        <v>0.26666666666666672</v>
      </c>
      <c r="N3251">
        <v>37.270000000000003</v>
      </c>
      <c r="O3251" s="1">
        <f t="shared" si="951"/>
        <v>25.776677098787872</v>
      </c>
      <c r="Q3251" s="1">
        <f t="shared" si="955"/>
        <v>-5067.5900189980193</v>
      </c>
      <c r="R3251" s="2">
        <f t="shared" si="956"/>
        <v>5.1863446984087069E-2</v>
      </c>
      <c r="S3251" s="2"/>
      <c r="T3251" s="1">
        <f t="shared" si="957"/>
        <v>-3438.5134185235779</v>
      </c>
      <c r="U3251" s="1">
        <f t="shared" si="958"/>
        <v>0</v>
      </c>
      <c r="V3251" s="1">
        <f t="shared" si="959"/>
        <v>-764.60274400539765</v>
      </c>
      <c r="W3251" s="1">
        <f t="shared" si="960"/>
        <v>9169.3855548079828</v>
      </c>
      <c r="X3251" s="2">
        <f t="shared" si="969"/>
        <v>-0.66208291674363551</v>
      </c>
      <c r="Y3251">
        <f t="shared" si="952"/>
        <v>0</v>
      </c>
      <c r="Z3251" s="26">
        <f t="shared" si="961"/>
        <v>1440</v>
      </c>
      <c r="AA3251">
        <f t="shared" si="962"/>
        <v>2402.429338502337</v>
      </c>
      <c r="AB3251" s="28">
        <f t="shared" si="963"/>
        <v>40554.178571428572</v>
      </c>
      <c r="AC3251">
        <f t="shared" si="964"/>
        <v>9.0847222222222221</v>
      </c>
      <c r="AD3251" s="31">
        <f t="shared" si="953"/>
        <v>6.7250471713431974</v>
      </c>
      <c r="AE3251" s="31">
        <f t="shared" si="965"/>
        <v>13.365837836403067</v>
      </c>
      <c r="AF3251" s="15">
        <f t="shared" si="954"/>
        <v>2.9277777777777794</v>
      </c>
      <c r="AG3251" s="31">
        <f t="shared" si="966"/>
        <v>5.6610770286744145</v>
      </c>
      <c r="AH3251" s="31">
        <f t="shared" si="967"/>
        <v>34.506440600508192</v>
      </c>
      <c r="AI3251">
        <f t="shared" si="968"/>
        <v>127.09730381780001</v>
      </c>
    </row>
    <row r="3252" spans="1:35" x14ac:dyDescent="0.2">
      <c r="A3252">
        <v>32</v>
      </c>
      <c r="C3252" s="27" t="s">
        <v>3313</v>
      </c>
      <c r="D3252" s="26">
        <v>30.00825</v>
      </c>
      <c r="E3252">
        <v>0</v>
      </c>
      <c r="F3252" s="26">
        <v>5.1666666666666661</v>
      </c>
      <c r="G3252" s="26">
        <v>48.791666666666664</v>
      </c>
      <c r="H3252" s="26">
        <v>19.628333333333334</v>
      </c>
      <c r="I3252" s="26">
        <v>76.95</v>
      </c>
      <c r="J3252" s="26">
        <v>41.904166666666669</v>
      </c>
      <c r="K3252">
        <v>188</v>
      </c>
      <c r="L3252">
        <v>0</v>
      </c>
      <c r="M3252">
        <v>0</v>
      </c>
      <c r="N3252">
        <v>37.324999999999996</v>
      </c>
      <c r="O3252" s="1">
        <f t="shared" si="951"/>
        <v>133.17949834373732</v>
      </c>
      <c r="Q3252" s="1">
        <f t="shared" si="955"/>
        <v>-5262.6020851354087</v>
      </c>
      <c r="R3252" s="2">
        <f t="shared" si="956"/>
        <v>-0.15445782774331374</v>
      </c>
      <c r="S3252" s="2"/>
      <c r="T3252" s="1">
        <f t="shared" si="957"/>
        <v>-3450.55654347371</v>
      </c>
      <c r="U3252" s="1">
        <f t="shared" si="958"/>
        <v>0</v>
      </c>
      <c r="V3252" s="1">
        <f t="shared" si="959"/>
        <v>-767.71119192207402</v>
      </c>
      <c r="W3252" s="1">
        <f t="shared" si="960"/>
        <v>9487.2355240362358</v>
      </c>
      <c r="X3252" s="2">
        <f t="shared" si="969"/>
        <v>-0.61021946975954844</v>
      </c>
      <c r="Y3252">
        <f t="shared" si="952"/>
        <v>0</v>
      </c>
      <c r="Z3252" s="26">
        <f t="shared" si="961"/>
        <v>1440</v>
      </c>
      <c r="AA3252">
        <f t="shared" si="962"/>
        <v>2440.5463538364206</v>
      </c>
      <c r="AB3252" s="28">
        <f t="shared" si="963"/>
        <v>40554.220238095237</v>
      </c>
      <c r="AC3252">
        <f t="shared" si="964"/>
        <v>9.3287037037037024</v>
      </c>
      <c r="AD3252" s="31">
        <f t="shared" si="953"/>
        <v>6.7905404916933856</v>
      </c>
      <c r="AE3252" s="31">
        <f t="shared" si="965"/>
        <v>13.484347207404364</v>
      </c>
      <c r="AF3252" s="15">
        <f t="shared" si="954"/>
        <v>2.9583333333333308</v>
      </c>
      <c r="AG3252" s="31">
        <f t="shared" si="966"/>
        <v>5.6734108147401123</v>
      </c>
      <c r="AH3252" s="31">
        <f t="shared" si="967"/>
        <v>34.577792789356039</v>
      </c>
      <c r="AI3252">
        <f t="shared" si="968"/>
        <v>126.81379483869348</v>
      </c>
    </row>
    <row r="3253" spans="1:35" x14ac:dyDescent="0.2">
      <c r="A3253">
        <v>32</v>
      </c>
      <c r="C3253" s="27" t="s">
        <v>3314</v>
      </c>
      <c r="D3253" s="26">
        <v>29.993916666666667</v>
      </c>
      <c r="E3253">
        <v>0</v>
      </c>
      <c r="F3253" s="26">
        <v>36.916666666666664</v>
      </c>
      <c r="G3253" s="26">
        <v>49.510833333333331</v>
      </c>
      <c r="H3253" s="26">
        <v>20.291666666666668</v>
      </c>
      <c r="I3253" s="26">
        <v>76.516666666666666</v>
      </c>
      <c r="J3253" s="26">
        <v>42.46</v>
      </c>
      <c r="K3253">
        <v>187.91666666666666</v>
      </c>
      <c r="L3253">
        <v>0</v>
      </c>
      <c r="M3253">
        <v>9.1666666666666674E-2</v>
      </c>
      <c r="N3253">
        <v>37.339999999999996</v>
      </c>
      <c r="O3253" s="1">
        <f t="shared" si="951"/>
        <v>951.58899623025218</v>
      </c>
      <c r="Q3253" s="1">
        <f t="shared" si="955"/>
        <v>-4853.5113372358792</v>
      </c>
      <c r="R3253" s="2">
        <f t="shared" si="956"/>
        <v>0.27835705524117049</v>
      </c>
      <c r="S3253" s="2"/>
      <c r="T3253" s="1">
        <f t="shared" si="957"/>
        <v>-3589.9852204894269</v>
      </c>
      <c r="U3253" s="1">
        <f t="shared" si="958"/>
        <v>0</v>
      </c>
      <c r="V3253" s="1">
        <f t="shared" si="959"/>
        <v>-800.06374125507955</v>
      </c>
      <c r="W3253" s="1">
        <f t="shared" si="960"/>
        <v>10069.845554400379</v>
      </c>
      <c r="X3253" s="2">
        <f t="shared" si="969"/>
        <v>-0.76467729750286217</v>
      </c>
      <c r="Y3253">
        <f t="shared" si="952"/>
        <v>0</v>
      </c>
      <c r="Z3253" s="26">
        <f t="shared" si="961"/>
        <v>1440</v>
      </c>
      <c r="AA3253">
        <f t="shared" si="962"/>
        <v>2527.626969191323</v>
      </c>
      <c r="AB3253" s="28">
        <f t="shared" si="963"/>
        <v>40554.261904761908</v>
      </c>
      <c r="AC3253">
        <f t="shared" si="964"/>
        <v>9.7282407407407394</v>
      </c>
      <c r="AD3253" s="31">
        <f t="shared" si="953"/>
        <v>6.936636252021426</v>
      </c>
      <c r="AE3253" s="31">
        <f t="shared" si="965"/>
        <v>13.755002505026045</v>
      </c>
      <c r="AF3253" s="15">
        <f t="shared" si="954"/>
        <v>2.9666666666666646</v>
      </c>
      <c r="AG3253" s="31">
        <f t="shared" si="966"/>
        <v>5.6767786808420828</v>
      </c>
      <c r="AH3253" s="31">
        <f t="shared" si="967"/>
        <v>34.597274762221424</v>
      </c>
      <c r="AI3253">
        <f t="shared" si="968"/>
        <v>125.3037408102586</v>
      </c>
    </row>
    <row r="3254" spans="1:35" x14ac:dyDescent="0.2">
      <c r="A3254">
        <v>32</v>
      </c>
      <c r="C3254" s="27" t="s">
        <v>3315</v>
      </c>
      <c r="D3254" s="26">
        <v>29.97775</v>
      </c>
      <c r="E3254">
        <v>0</v>
      </c>
      <c r="F3254" s="26">
        <v>74.75</v>
      </c>
      <c r="G3254" s="26">
        <v>50.672499999999999</v>
      </c>
      <c r="H3254" s="26">
        <v>21.433333333333334</v>
      </c>
      <c r="I3254" s="26">
        <v>76.424999999999997</v>
      </c>
      <c r="J3254" s="26">
        <v>43.551666666666669</v>
      </c>
      <c r="K3254">
        <v>139.41666666666666</v>
      </c>
      <c r="L3254">
        <v>0</v>
      </c>
      <c r="M3254">
        <v>1.2416666666666667</v>
      </c>
      <c r="N3254">
        <v>37.384999999999998</v>
      </c>
      <c r="O3254" s="1">
        <f t="shared" si="951"/>
        <v>1926.806613134393</v>
      </c>
      <c r="Q3254" s="1">
        <f t="shared" si="955"/>
        <v>-4615.3737530612561</v>
      </c>
      <c r="R3254" s="2">
        <f t="shared" si="956"/>
        <v>0.53030479827362953</v>
      </c>
      <c r="S3254" s="2"/>
      <c r="T3254" s="1">
        <f t="shared" si="957"/>
        <v>-3737.1745307988454</v>
      </c>
      <c r="U3254" s="1">
        <f t="shared" si="958"/>
        <v>0</v>
      </c>
      <c r="V3254" s="1">
        <f t="shared" si="959"/>
        <v>-836.68719350714116</v>
      </c>
      <c r="W3254" s="1">
        <f t="shared" si="960"/>
        <v>10993.747851072512</v>
      </c>
      <c r="X3254" s="2">
        <f t="shared" si="969"/>
        <v>-0.48632024226169168</v>
      </c>
      <c r="Y3254">
        <f t="shared" si="952"/>
        <v>0</v>
      </c>
      <c r="Z3254" s="26">
        <f t="shared" si="961"/>
        <v>1440</v>
      </c>
      <c r="AA3254">
        <f t="shared" si="962"/>
        <v>2617.2248885800445</v>
      </c>
      <c r="AB3254" s="28">
        <f t="shared" si="963"/>
        <v>40554.303571428572</v>
      </c>
      <c r="AC3254">
        <f t="shared" si="964"/>
        <v>10.37361111111111</v>
      </c>
      <c r="AD3254" s="31">
        <f t="shared" si="953"/>
        <v>7.2350514731043871</v>
      </c>
      <c r="AE3254" s="31">
        <f t="shared" si="965"/>
        <v>14.314088186998681</v>
      </c>
      <c r="AF3254" s="15">
        <f t="shared" si="954"/>
        <v>2.9916666666666654</v>
      </c>
      <c r="AG3254" s="31">
        <f t="shared" si="966"/>
        <v>5.6868928501997411</v>
      </c>
      <c r="AH3254" s="31">
        <f t="shared" si="967"/>
        <v>34.65577804546912</v>
      </c>
      <c r="AI3254">
        <f t="shared" si="968"/>
        <v>122.29423942912426</v>
      </c>
    </row>
    <row r="3255" spans="1:35" x14ac:dyDescent="0.2">
      <c r="A3255">
        <v>32</v>
      </c>
      <c r="C3255" s="27" t="s">
        <v>3316</v>
      </c>
      <c r="D3255" s="26">
        <v>29.951750000000001</v>
      </c>
      <c r="E3255">
        <v>0</v>
      </c>
      <c r="F3255" s="26">
        <v>102.33333333333333</v>
      </c>
      <c r="G3255" s="26">
        <v>52.023333333333333</v>
      </c>
      <c r="H3255" s="26">
        <v>22.96</v>
      </c>
      <c r="I3255" s="26">
        <v>76.416666666666671</v>
      </c>
      <c r="J3255" s="26">
        <v>44.861666666666665</v>
      </c>
      <c r="K3255">
        <v>153</v>
      </c>
      <c r="L3255">
        <v>0.11666666666666665</v>
      </c>
      <c r="M3255">
        <v>1.8333333333333335</v>
      </c>
      <c r="N3255">
        <v>37.42</v>
      </c>
      <c r="O3255" s="1">
        <f t="shared" si="951"/>
        <v>2637.8132897759588</v>
      </c>
      <c r="Q3255" s="1">
        <f t="shared" si="955"/>
        <v>-4775.4531653438498</v>
      </c>
      <c r="R3255" s="2">
        <f t="shared" si="956"/>
        <v>0.36094200419662492</v>
      </c>
      <c r="S3255" s="2"/>
      <c r="T3255" s="1">
        <f t="shared" si="957"/>
        <v>-3907.0484836501528</v>
      </c>
      <c r="U3255" s="1">
        <f t="shared" si="958"/>
        <v>0</v>
      </c>
      <c r="V3255" s="1">
        <f t="shared" si="959"/>
        <v>-880.51767911083607</v>
      </c>
      <c r="W3255" s="1">
        <f t="shared" si="960"/>
        <v>12082.435706628703</v>
      </c>
      <c r="X3255" s="2">
        <f t="shared" si="969"/>
        <v>4.3984556011937848E-2</v>
      </c>
      <c r="Y3255">
        <f t="shared" si="952"/>
        <v>0</v>
      </c>
      <c r="Z3255" s="26">
        <f t="shared" si="961"/>
        <v>1440</v>
      </c>
      <c r="AA3255">
        <f t="shared" si="962"/>
        <v>2701.8526993144237</v>
      </c>
      <c r="AB3255" s="28">
        <f t="shared" si="963"/>
        <v>40554.345238095237</v>
      </c>
      <c r="AC3255">
        <f t="shared" si="964"/>
        <v>11.124074074074073</v>
      </c>
      <c r="AD3255" s="31">
        <f t="shared" si="953"/>
        <v>7.6058215354111427</v>
      </c>
      <c r="AE3255" s="31">
        <f t="shared" si="965"/>
        <v>15.007908461477392</v>
      </c>
      <c r="AF3255" s="15">
        <f t="shared" si="954"/>
        <v>3.011111111111112</v>
      </c>
      <c r="AG3255" s="31">
        <f t="shared" si="966"/>
        <v>5.6947703992991974</v>
      </c>
      <c r="AH3255" s="31">
        <f t="shared" si="967"/>
        <v>34.701340140135763</v>
      </c>
      <c r="AI3255">
        <f t="shared" si="968"/>
        <v>118.39691125209411</v>
      </c>
    </row>
    <row r="3256" spans="1:35" x14ac:dyDescent="0.2">
      <c r="A3256">
        <v>32</v>
      </c>
      <c r="C3256" s="27" t="s">
        <v>3317</v>
      </c>
      <c r="D3256" s="26">
        <v>29.908999999999999</v>
      </c>
      <c r="E3256">
        <v>0</v>
      </c>
      <c r="F3256" s="26">
        <v>108.83333333333333</v>
      </c>
      <c r="G3256" s="26">
        <v>52.685000000000002</v>
      </c>
      <c r="H3256" s="26">
        <v>24.21</v>
      </c>
      <c r="I3256" s="26">
        <v>77.075000000000003</v>
      </c>
      <c r="J3256" s="26">
        <v>45.727499999999999</v>
      </c>
      <c r="K3256">
        <v>181.33333333333334</v>
      </c>
      <c r="L3256">
        <v>0</v>
      </c>
      <c r="M3256">
        <v>0.35833333333333334</v>
      </c>
      <c r="N3256">
        <v>37.453333333333333</v>
      </c>
      <c r="O3256" s="1">
        <f t="shared" si="951"/>
        <v>2805.3616909180796</v>
      </c>
      <c r="Q3256" s="1">
        <f t="shared" si="955"/>
        <v>-4934.6438522353719</v>
      </c>
      <c r="R3256" s="2">
        <f t="shared" si="956"/>
        <v>0.19251947478734266</v>
      </c>
      <c r="S3256" s="2"/>
      <c r="T3256" s="1">
        <f t="shared" si="957"/>
        <v>-4058.6277450130578</v>
      </c>
      <c r="U3256" s="1">
        <f t="shared" si="958"/>
        <v>0</v>
      </c>
      <c r="V3256" s="1">
        <f t="shared" si="959"/>
        <v>-919.42125228008558</v>
      </c>
      <c r="W3256" s="1">
        <f t="shared" si="960"/>
        <v>12602.30311833825</v>
      </c>
      <c r="X3256" s="2">
        <f t="shared" si="969"/>
        <v>0.40492656020856277</v>
      </c>
      <c r="Y3256">
        <f t="shared" si="952"/>
        <v>0</v>
      </c>
      <c r="Z3256" s="26">
        <f t="shared" si="961"/>
        <v>1440</v>
      </c>
      <c r="AA3256">
        <f t="shared" si="962"/>
        <v>2733.206078869986</v>
      </c>
      <c r="AB3256" s="28">
        <f t="shared" si="963"/>
        <v>40554.386904761908</v>
      </c>
      <c r="AC3256">
        <f t="shared" si="964"/>
        <v>11.491666666666667</v>
      </c>
      <c r="AD3256" s="31">
        <f t="shared" si="953"/>
        <v>7.860992897368714</v>
      </c>
      <c r="AE3256" s="31">
        <f t="shared" si="965"/>
        <v>15.491384206727718</v>
      </c>
      <c r="AF3256" s="15">
        <f t="shared" si="954"/>
        <v>3.0296296296296292</v>
      </c>
      <c r="AG3256" s="31">
        <f t="shared" si="966"/>
        <v>5.7022817634685925</v>
      </c>
      <c r="AH3256" s="31">
        <f t="shared" si="967"/>
        <v>34.7447810976699</v>
      </c>
      <c r="AI3256">
        <f t="shared" si="968"/>
        <v>115.75142210834441</v>
      </c>
    </row>
    <row r="3257" spans="1:35" x14ac:dyDescent="0.2">
      <c r="A3257">
        <v>32</v>
      </c>
      <c r="C3257" s="27" t="s">
        <v>3318</v>
      </c>
      <c r="D3257" s="26">
        <v>29.883083333333335</v>
      </c>
      <c r="E3257">
        <v>0</v>
      </c>
      <c r="F3257" s="26">
        <v>85.666666666666671</v>
      </c>
      <c r="G3257" s="26">
        <v>53.235833333333332</v>
      </c>
      <c r="H3257" s="26">
        <v>24.291666666666668</v>
      </c>
      <c r="I3257" s="26">
        <v>76.783333333333331</v>
      </c>
      <c r="J3257" s="26">
        <v>46.163333333333334</v>
      </c>
      <c r="K3257">
        <v>87.083333333333329</v>
      </c>
      <c r="L3257">
        <v>0</v>
      </c>
      <c r="M3257">
        <v>0.47499999999999998</v>
      </c>
      <c r="N3257">
        <v>37.496666666666663</v>
      </c>
      <c r="O3257" s="1">
        <f t="shared" si="951"/>
        <v>2208.202004796161</v>
      </c>
      <c r="Q3257" s="1">
        <f t="shared" si="955"/>
        <v>-5972.9790665331329</v>
      </c>
      <c r="R3257" s="2">
        <f t="shared" si="956"/>
        <v>-0.90603124185053829</v>
      </c>
      <c r="S3257" s="2"/>
      <c r="T3257" s="1">
        <f t="shared" si="957"/>
        <v>-4039.7279804822274</v>
      </c>
      <c r="U3257" s="1">
        <f t="shared" si="958"/>
        <v>0</v>
      </c>
      <c r="V3257" s="1">
        <f t="shared" si="959"/>
        <v>-915.93218074145545</v>
      </c>
      <c r="W3257" s="1">
        <f t="shared" si="960"/>
        <v>13022.196027795959</v>
      </c>
      <c r="X3257" s="2">
        <f t="shared" si="969"/>
        <v>0.59744603499590543</v>
      </c>
      <c r="Y3257">
        <f t="shared" si="952"/>
        <v>0</v>
      </c>
      <c r="Z3257" s="26">
        <f t="shared" si="961"/>
        <v>1440</v>
      </c>
      <c r="AA3257">
        <f t="shared" si="962"/>
        <v>2770.7998173697711</v>
      </c>
      <c r="AB3257" s="28">
        <f t="shared" si="963"/>
        <v>40554.428571428572</v>
      </c>
      <c r="AC3257">
        <f t="shared" si="964"/>
        <v>11.797685185185184</v>
      </c>
      <c r="AD3257" s="31">
        <f t="shared" si="953"/>
        <v>7.9916386405020674</v>
      </c>
      <c r="AE3257" s="31">
        <f t="shared" si="965"/>
        <v>15.731929798488627</v>
      </c>
      <c r="AF3257" s="15">
        <f t="shared" si="954"/>
        <v>3.0537037037037011</v>
      </c>
      <c r="AG3257" s="31">
        <f t="shared" si="966"/>
        <v>5.7120595855103877</v>
      </c>
      <c r="AH3257" s="31">
        <f t="shared" si="967"/>
        <v>34.801325133987248</v>
      </c>
      <c r="AI3257">
        <f t="shared" si="968"/>
        <v>114.64520475701769</v>
      </c>
    </row>
    <row r="3258" spans="1:35" x14ac:dyDescent="0.2">
      <c r="A3258">
        <v>32</v>
      </c>
      <c r="C3258" s="27" t="s">
        <v>3319</v>
      </c>
      <c r="D3258" s="26">
        <v>29.859500000000001</v>
      </c>
      <c r="E3258">
        <v>0</v>
      </c>
      <c r="F3258" s="26">
        <v>68.333333333333329</v>
      </c>
      <c r="G3258" s="26">
        <v>53.001666666666665</v>
      </c>
      <c r="H3258" s="26">
        <v>24.786666666666669</v>
      </c>
      <c r="I3258" s="26">
        <v>77.61666666666666</v>
      </c>
      <c r="J3258" s="26">
        <v>46.219166666666666</v>
      </c>
      <c r="K3258">
        <v>73.666666666666671</v>
      </c>
      <c r="L3258">
        <v>0</v>
      </c>
      <c r="M3258">
        <v>0.11666666666666665</v>
      </c>
      <c r="N3258">
        <v>37.55833333333333</v>
      </c>
      <c r="O3258" s="1">
        <f t="shared" si="951"/>
        <v>1761.4062684171711</v>
      </c>
      <c r="Q3258" s="1">
        <f t="shared" si="955"/>
        <v>-5883.4099717081617</v>
      </c>
      <c r="R3258" s="2">
        <f t="shared" si="956"/>
        <v>-0.81126782445539103</v>
      </c>
      <c r="S3258" s="2"/>
      <c r="T3258" s="1">
        <f t="shared" si="957"/>
        <v>-4278.5957279053373</v>
      </c>
      <c r="U3258" s="1">
        <f t="shared" si="958"/>
        <v>0</v>
      </c>
      <c r="V3258" s="1">
        <f t="shared" si="959"/>
        <v>-968.89881380804241</v>
      </c>
      <c r="W3258" s="1">
        <f t="shared" si="960"/>
        <v>12777.43086711043</v>
      </c>
      <c r="X3258" s="2">
        <f t="shared" si="969"/>
        <v>-0.30858520685463287</v>
      </c>
      <c r="Y3258">
        <f t="shared" si="952"/>
        <v>0</v>
      </c>
      <c r="Z3258" s="26">
        <f t="shared" si="961"/>
        <v>1440</v>
      </c>
      <c r="AA3258">
        <f t="shared" si="962"/>
        <v>2841.9829548182806</v>
      </c>
      <c r="AB3258" s="28">
        <f t="shared" si="963"/>
        <v>40554.470238095237</v>
      </c>
      <c r="AC3258">
        <f t="shared" si="964"/>
        <v>11.667592592592591</v>
      </c>
      <c r="AD3258" s="31">
        <f t="shared" si="953"/>
        <v>8.0090946672718477</v>
      </c>
      <c r="AE3258" s="31">
        <f t="shared" si="965"/>
        <v>15.773494210831924</v>
      </c>
      <c r="AF3258" s="15">
        <f t="shared" si="954"/>
        <v>3.087962962962961</v>
      </c>
      <c r="AG3258" s="31">
        <f t="shared" si="966"/>
        <v>5.7259996451193365</v>
      </c>
      <c r="AH3258" s="31">
        <f t="shared" si="967"/>
        <v>34.881929794378607</v>
      </c>
      <c r="AI3258">
        <f t="shared" si="968"/>
        <v>114.87991472828264</v>
      </c>
    </row>
    <row r="3259" spans="1:35" x14ac:dyDescent="0.2">
      <c r="A3259">
        <v>32</v>
      </c>
      <c r="C3259" s="27" t="s">
        <v>3320</v>
      </c>
      <c r="D3259" s="26">
        <v>29.836749999999999</v>
      </c>
      <c r="E3259">
        <v>0</v>
      </c>
      <c r="F3259" s="26">
        <v>53.333333333333336</v>
      </c>
      <c r="G3259" s="26">
        <v>52.358333333333334</v>
      </c>
      <c r="H3259" s="26">
        <v>24.768333333333334</v>
      </c>
      <c r="I3259" s="26">
        <v>78.375</v>
      </c>
      <c r="J3259" s="26">
        <v>45.849166666666669</v>
      </c>
      <c r="K3259">
        <v>99.416666666666671</v>
      </c>
      <c r="L3259">
        <v>0.11666666666666665</v>
      </c>
      <c r="M3259">
        <v>1.9083333333333332</v>
      </c>
      <c r="N3259">
        <v>37.629999999999995</v>
      </c>
      <c r="O3259" s="1">
        <f t="shared" si="951"/>
        <v>1374.7561119353529</v>
      </c>
      <c r="Q3259" s="1">
        <f t="shared" si="955"/>
        <v>-5517.0340941556869</v>
      </c>
      <c r="R3259" s="2">
        <f t="shared" si="956"/>
        <v>-0.42364494765995442</v>
      </c>
      <c r="S3259" s="2"/>
      <c r="T3259" s="1">
        <f t="shared" si="957"/>
        <v>-4413.7864860345007</v>
      </c>
      <c r="U3259" s="1">
        <f t="shared" si="958"/>
        <v>0</v>
      </c>
      <c r="V3259" s="1">
        <f t="shared" si="959"/>
        <v>-996.92482615471374</v>
      </c>
      <c r="W3259" s="1">
        <f t="shared" si="960"/>
        <v>12185.857605509917</v>
      </c>
      <c r="X3259" s="2">
        <f t="shared" si="969"/>
        <v>-1.1198530313100239</v>
      </c>
      <c r="Y3259">
        <f t="shared" si="952"/>
        <v>0</v>
      </c>
      <c r="Z3259" s="26">
        <f t="shared" si="961"/>
        <v>1440</v>
      </c>
      <c r="AA3259">
        <f t="shared" si="962"/>
        <v>2859.9164168515267</v>
      </c>
      <c r="AB3259" s="28">
        <f t="shared" si="963"/>
        <v>40554.511904761908</v>
      </c>
      <c r="AC3259">
        <f t="shared" si="964"/>
        <v>11.310185185185185</v>
      </c>
      <c r="AD3259" s="31">
        <f t="shared" si="953"/>
        <v>7.8978573134684176</v>
      </c>
      <c r="AE3259" s="31">
        <f t="shared" si="965"/>
        <v>15.573961251211616</v>
      </c>
      <c r="AF3259" s="15">
        <f t="shared" si="954"/>
        <v>3.1277777777777751</v>
      </c>
      <c r="AG3259" s="31">
        <f t="shared" si="966"/>
        <v>5.7422379037326214</v>
      </c>
      <c r="AH3259" s="31">
        <f t="shared" si="967"/>
        <v>34.975809682738273</v>
      </c>
      <c r="AI3259">
        <f t="shared" si="968"/>
        <v>116.64391277033826</v>
      </c>
    </row>
    <row r="3260" spans="1:35" x14ac:dyDescent="0.2">
      <c r="A3260">
        <v>32</v>
      </c>
      <c r="C3260" s="27" t="s">
        <v>3321</v>
      </c>
      <c r="D3260" s="26">
        <v>29.815916666666666</v>
      </c>
      <c r="E3260">
        <v>0</v>
      </c>
      <c r="F3260" s="26">
        <v>20.25</v>
      </c>
      <c r="G3260" s="26">
        <v>51.916666666666664</v>
      </c>
      <c r="H3260" s="26">
        <v>24.642500000000002</v>
      </c>
      <c r="I3260" s="26">
        <v>78.391666666666666</v>
      </c>
      <c r="J3260" s="26">
        <v>45.426666666666669</v>
      </c>
      <c r="K3260">
        <v>118.66666666666667</v>
      </c>
      <c r="L3260">
        <v>0</v>
      </c>
      <c r="M3260">
        <v>0.67500000000000004</v>
      </c>
      <c r="N3260">
        <v>37.704999999999998</v>
      </c>
      <c r="O3260" s="1">
        <f t="shared" si="951"/>
        <v>521.97771125045438</v>
      </c>
      <c r="Q3260" s="1">
        <f t="shared" si="955"/>
        <v>-5883.8443696877039</v>
      </c>
      <c r="R3260" s="2">
        <f t="shared" si="956"/>
        <v>-0.81172741419593031</v>
      </c>
      <c r="S3260" s="2"/>
      <c r="T3260" s="1">
        <f t="shared" si="957"/>
        <v>-4464.561648890025</v>
      </c>
      <c r="U3260" s="1">
        <f t="shared" si="958"/>
        <v>0</v>
      </c>
      <c r="V3260" s="1">
        <f t="shared" si="959"/>
        <v>-1006.6489336421974</v>
      </c>
      <c r="W3260" s="1">
        <f t="shared" si="960"/>
        <v>11758.380423467583</v>
      </c>
      <c r="X3260" s="2">
        <f t="shared" si="969"/>
        <v>-1.5434979789699783</v>
      </c>
      <c r="Y3260">
        <f t="shared" si="952"/>
        <v>0</v>
      </c>
      <c r="Z3260" s="26">
        <f t="shared" si="961"/>
        <v>1440</v>
      </c>
      <c r="AA3260">
        <f t="shared" si="962"/>
        <v>2857.9892039385782</v>
      </c>
      <c r="AB3260" s="28">
        <f t="shared" si="963"/>
        <v>40554.553571428572</v>
      </c>
      <c r="AC3260">
        <f t="shared" si="964"/>
        <v>11.064814814814813</v>
      </c>
      <c r="AD3260" s="31">
        <f t="shared" si="953"/>
        <v>7.7716850964700201</v>
      </c>
      <c r="AE3260" s="31">
        <f t="shared" si="965"/>
        <v>15.338390064651554</v>
      </c>
      <c r="AF3260" s="15">
        <f t="shared" si="954"/>
        <v>3.1694444444444434</v>
      </c>
      <c r="AG3260" s="31">
        <f t="shared" si="966"/>
        <v>5.7592748598397074</v>
      </c>
      <c r="AH3260" s="31">
        <f t="shared" si="967"/>
        <v>35.074291595389695</v>
      </c>
      <c r="AI3260">
        <f t="shared" si="968"/>
        <v>118.6522400027977</v>
      </c>
    </row>
    <row r="3261" spans="1:35" x14ac:dyDescent="0.2">
      <c r="A3261">
        <v>32</v>
      </c>
      <c r="C3261" s="27" t="s">
        <v>3322</v>
      </c>
      <c r="D3261" s="26">
        <v>29.810333333333332</v>
      </c>
      <c r="E3261">
        <v>0</v>
      </c>
      <c r="F3261" s="26">
        <v>1.25</v>
      </c>
      <c r="G3261" s="26">
        <v>51.616666666666667</v>
      </c>
      <c r="H3261" s="26">
        <v>24.466666666666669</v>
      </c>
      <c r="I3261" s="26">
        <v>77.916666666666671</v>
      </c>
      <c r="J3261" s="26">
        <v>44.980833333333329</v>
      </c>
      <c r="K3261">
        <v>112</v>
      </c>
      <c r="L3261">
        <v>0</v>
      </c>
      <c r="M3261">
        <v>0</v>
      </c>
      <c r="N3261">
        <v>37.789166666666667</v>
      </c>
      <c r="O3261" s="1">
        <f t="shared" si="951"/>
        <v>32.220846373484839</v>
      </c>
      <c r="Q3261" s="1">
        <f t="shared" si="955"/>
        <v>-5928.2725281871262</v>
      </c>
      <c r="R3261" s="2">
        <f t="shared" si="956"/>
        <v>-0.85873206614876807</v>
      </c>
      <c r="S3261" s="2"/>
      <c r="T3261" s="1">
        <f t="shared" si="957"/>
        <v>-4572.9779226732626</v>
      </c>
      <c r="U3261" s="1">
        <f t="shared" si="958"/>
        <v>0</v>
      </c>
      <c r="V3261" s="1">
        <f t="shared" si="959"/>
        <v>-1027.8950700058947</v>
      </c>
      <c r="W3261" s="1">
        <f t="shared" si="960"/>
        <v>11440.530454239333</v>
      </c>
      <c r="X3261" s="2">
        <f t="shared" si="969"/>
        <v>-2.3552253931659086</v>
      </c>
      <c r="Y3261">
        <f t="shared" si="952"/>
        <v>0</v>
      </c>
      <c r="Z3261" s="26">
        <f t="shared" si="961"/>
        <v>1440</v>
      </c>
      <c r="AA3261">
        <f t="shared" si="962"/>
        <v>2912.9651325182185</v>
      </c>
      <c r="AB3261" s="28">
        <f t="shared" si="963"/>
        <v>40554.595238095237</v>
      </c>
      <c r="AC3261">
        <f t="shared" si="964"/>
        <v>10.898148148148149</v>
      </c>
      <c r="AD3261" s="31">
        <f t="shared" si="953"/>
        <v>7.6393095691697628</v>
      </c>
      <c r="AE3261" s="31">
        <f t="shared" si="965"/>
        <v>15.085977028960158</v>
      </c>
      <c r="AF3261" s="15">
        <f t="shared" si="954"/>
        <v>3.2162037037037035</v>
      </c>
      <c r="AG3261" s="31">
        <f t="shared" si="966"/>
        <v>5.7784471234172328</v>
      </c>
      <c r="AH3261" s="31">
        <f t="shared" si="967"/>
        <v>35.18509762118164</v>
      </c>
      <c r="AI3261">
        <f t="shared" si="968"/>
        <v>120.83591300043554</v>
      </c>
    </row>
    <row r="3262" spans="1:35" x14ac:dyDescent="0.2">
      <c r="A3262">
        <v>32</v>
      </c>
      <c r="C3262" s="27" t="s">
        <v>3323</v>
      </c>
      <c r="D3262" s="26">
        <v>29.826249999999998</v>
      </c>
      <c r="E3262">
        <v>0</v>
      </c>
      <c r="F3262" s="26">
        <v>1</v>
      </c>
      <c r="G3262" s="26">
        <v>51.082499999999996</v>
      </c>
      <c r="H3262" s="26">
        <v>24.413333333333334</v>
      </c>
      <c r="I3262" s="26">
        <v>78.141666666666666</v>
      </c>
      <c r="J3262" s="26">
        <v>44.530833333333334</v>
      </c>
      <c r="K3262">
        <v>129.16666666666666</v>
      </c>
      <c r="L3262">
        <v>0</v>
      </c>
      <c r="M3262">
        <v>0</v>
      </c>
      <c r="N3262">
        <v>37.884166666666665</v>
      </c>
      <c r="O3262" s="1">
        <f t="shared" si="951"/>
        <v>25.776677098787872</v>
      </c>
      <c r="Q3262" s="1">
        <f t="shared" si="955"/>
        <v>-5251.1832779515635</v>
      </c>
      <c r="R3262" s="2">
        <f t="shared" si="956"/>
        <v>-0.14237681706176186</v>
      </c>
      <c r="S3262" s="2"/>
      <c r="T3262" s="1">
        <f t="shared" si="957"/>
        <v>-4710.2937621337314</v>
      </c>
      <c r="U3262" s="1">
        <f t="shared" si="958"/>
        <v>0</v>
      </c>
      <c r="V3262" s="1">
        <f t="shared" si="959"/>
        <v>-1055.7384517475866</v>
      </c>
      <c r="W3262" s="1">
        <f t="shared" si="960"/>
        <v>10919.973563203914</v>
      </c>
      <c r="X3262" s="2">
        <f t="shared" si="969"/>
        <v>-3.2139574593146767</v>
      </c>
      <c r="Y3262">
        <f t="shared" si="952"/>
        <v>0</v>
      </c>
      <c r="Z3262" s="26">
        <f t="shared" si="961"/>
        <v>1440</v>
      </c>
      <c r="AA3262">
        <f t="shared" si="962"/>
        <v>2948.1052926311681</v>
      </c>
      <c r="AB3262" s="28">
        <f t="shared" si="963"/>
        <v>40554.636904761908</v>
      </c>
      <c r="AC3262">
        <f t="shared" si="964"/>
        <v>10.601388888888886</v>
      </c>
      <c r="AD3262" s="31">
        <f t="shared" si="953"/>
        <v>7.5111260576359689</v>
      </c>
      <c r="AE3262" s="31">
        <f t="shared" si="965"/>
        <v>14.848355253897415</v>
      </c>
      <c r="AF3262" s="15">
        <f t="shared" si="954"/>
        <v>3.2689814814814806</v>
      </c>
      <c r="AG3262" s="31">
        <f t="shared" si="966"/>
        <v>5.8001546291282207</v>
      </c>
      <c r="AH3262" s="31">
        <f t="shared" si="967"/>
        <v>35.310531855320512</v>
      </c>
      <c r="AI3262">
        <f t="shared" si="968"/>
        <v>123.01860572775564</v>
      </c>
    </row>
    <row r="3263" spans="1:35" x14ac:dyDescent="0.2">
      <c r="A3263">
        <v>32</v>
      </c>
      <c r="C3263" s="27" t="s">
        <v>3324</v>
      </c>
      <c r="D3263" s="26">
        <v>29.830500000000001</v>
      </c>
      <c r="E3263">
        <v>0</v>
      </c>
      <c r="F3263" s="26">
        <v>1</v>
      </c>
      <c r="G3263" s="26">
        <v>51.265000000000001</v>
      </c>
      <c r="H3263" s="26">
        <v>24.396666666666668</v>
      </c>
      <c r="I3263" s="26">
        <v>77.599999999999994</v>
      </c>
      <c r="J3263" s="26">
        <v>44.535833333333329</v>
      </c>
      <c r="K3263">
        <v>133</v>
      </c>
      <c r="L3263">
        <v>0</v>
      </c>
      <c r="M3263">
        <v>0</v>
      </c>
      <c r="N3263">
        <v>37.984166666666667</v>
      </c>
      <c r="O3263" s="1">
        <f t="shared" si="951"/>
        <v>25.776677098787872</v>
      </c>
      <c r="Q3263" s="1">
        <f t="shared" si="955"/>
        <v>-5294.5792365539928</v>
      </c>
      <c r="R3263" s="2">
        <f t="shared" si="956"/>
        <v>-0.18828940941675398</v>
      </c>
      <c r="S3263" s="2"/>
      <c r="T3263" s="1">
        <f t="shared" si="957"/>
        <v>-4731.726617844668</v>
      </c>
      <c r="U3263" s="1">
        <f t="shared" si="958"/>
        <v>0</v>
      </c>
      <c r="V3263" s="1">
        <f t="shared" si="959"/>
        <v>-1060.0127218887008</v>
      </c>
      <c r="W3263" s="1">
        <f t="shared" si="960"/>
        <v>10988.232016465514</v>
      </c>
      <c r="X3263" s="2">
        <f t="shared" si="969"/>
        <v>-3.3563342763764386</v>
      </c>
      <c r="Y3263">
        <f t="shared" si="952"/>
        <v>0</v>
      </c>
      <c r="Z3263" s="26">
        <f t="shared" si="961"/>
        <v>1440</v>
      </c>
      <c r="AA3263">
        <f t="shared" si="962"/>
        <v>2983.4901581316553</v>
      </c>
      <c r="AB3263" s="28">
        <f t="shared" si="963"/>
        <v>40554.678571428572</v>
      </c>
      <c r="AC3263">
        <f t="shared" si="964"/>
        <v>10.702777777777778</v>
      </c>
      <c r="AD3263" s="31">
        <f t="shared" si="953"/>
        <v>7.5097441954586683</v>
      </c>
      <c r="AE3263" s="31">
        <f t="shared" si="965"/>
        <v>14.840320839371421</v>
      </c>
      <c r="AF3263" s="15">
        <f t="shared" si="954"/>
        <v>3.3245370370370368</v>
      </c>
      <c r="AG3263" s="31">
        <f t="shared" si="966"/>
        <v>5.8230822100021458</v>
      </c>
      <c r="AH3263" s="31">
        <f t="shared" si="967"/>
        <v>35.442988324507127</v>
      </c>
      <c r="AI3263">
        <f t="shared" si="968"/>
        <v>123.86323692063586</v>
      </c>
    </row>
    <row r="3264" spans="1:35" x14ac:dyDescent="0.2">
      <c r="A3264">
        <v>32</v>
      </c>
      <c r="C3264" s="27" t="s">
        <v>3325</v>
      </c>
      <c r="D3264" s="26">
        <v>29.823</v>
      </c>
      <c r="E3264">
        <v>0</v>
      </c>
      <c r="F3264" s="26">
        <v>1</v>
      </c>
      <c r="G3264" s="26">
        <v>47.644166666666671</v>
      </c>
      <c r="H3264" s="26">
        <v>24.344999999999999</v>
      </c>
      <c r="I3264" s="26">
        <v>82.733333333333334</v>
      </c>
      <c r="J3264" s="26">
        <v>42.639166666666668</v>
      </c>
      <c r="K3264">
        <v>133</v>
      </c>
      <c r="L3264">
        <v>0</v>
      </c>
      <c r="M3264">
        <v>0</v>
      </c>
      <c r="N3264">
        <v>38.082499999999996</v>
      </c>
      <c r="O3264" s="1">
        <f t="shared" si="951"/>
        <v>25.776677098787872</v>
      </c>
      <c r="Q3264" s="1">
        <f t="shared" si="955"/>
        <v>-2196.0653049623093</v>
      </c>
      <c r="R3264" s="2">
        <f t="shared" si="956"/>
        <v>3.0899146360509571</v>
      </c>
      <c r="S3264" s="2"/>
      <c r="T3264" s="1">
        <f t="shared" si="957"/>
        <v>-4755.0200076225965</v>
      </c>
      <c r="U3264" s="1">
        <f t="shared" si="958"/>
        <v>0</v>
      </c>
      <c r="V3264" s="1">
        <f t="shared" si="959"/>
        <v>-1064.4248914766488</v>
      </c>
      <c r="W3264" s="1">
        <f t="shared" si="960"/>
        <v>7911.0857850866159</v>
      </c>
      <c r="X3264" s="2">
        <f t="shared" si="969"/>
        <v>-3.5446236857931925</v>
      </c>
      <c r="Y3264">
        <f t="shared" si="952"/>
        <v>0</v>
      </c>
      <c r="Z3264" s="26">
        <f t="shared" si="961"/>
        <v>1440</v>
      </c>
      <c r="AA3264">
        <f t="shared" si="962"/>
        <v>2620.2922577480876</v>
      </c>
      <c r="AB3264" s="28">
        <f t="shared" si="963"/>
        <v>40554.720238095237</v>
      </c>
      <c r="AC3264">
        <f t="shared" si="964"/>
        <v>8.6912037037037049</v>
      </c>
      <c r="AD3264" s="31">
        <f t="shared" si="953"/>
        <v>6.9924965334473681</v>
      </c>
      <c r="AE3264" s="31">
        <f t="shared" si="965"/>
        <v>13.916789864881562</v>
      </c>
      <c r="AF3264" s="15">
        <f t="shared" si="954"/>
        <v>3.3791666666666642</v>
      </c>
      <c r="AG3264" s="31">
        <f t="shared" si="966"/>
        <v>5.8457054763479341</v>
      </c>
      <c r="AH3264" s="31">
        <f t="shared" si="967"/>
        <v>35.573658805953876</v>
      </c>
      <c r="AI3264">
        <f t="shared" si="968"/>
        <v>130.20109607372675</v>
      </c>
    </row>
    <row r="3265" spans="1:35" x14ac:dyDescent="0.2">
      <c r="A3265">
        <v>32</v>
      </c>
      <c r="C3265" s="27" t="s">
        <v>3326</v>
      </c>
      <c r="D3265" s="26">
        <v>29.827999999999999</v>
      </c>
      <c r="E3265">
        <v>0</v>
      </c>
      <c r="F3265" s="26">
        <v>1</v>
      </c>
      <c r="G3265" s="26">
        <v>44.969166666666666</v>
      </c>
      <c r="H3265" s="26">
        <v>24.59</v>
      </c>
      <c r="I3265" s="26">
        <v>85.875</v>
      </c>
      <c r="J3265" s="26">
        <v>41.010833333333331</v>
      </c>
      <c r="K3265">
        <v>77</v>
      </c>
      <c r="L3265">
        <v>0</v>
      </c>
      <c r="M3265">
        <v>0.48333333333333334</v>
      </c>
      <c r="N3265">
        <v>38.17</v>
      </c>
      <c r="O3265" s="1">
        <f t="shared" si="951"/>
        <v>25.776677098787872</v>
      </c>
      <c r="Q3265" s="1">
        <f t="shared" si="955"/>
        <v>-499.50671859994304</v>
      </c>
      <c r="R3265" s="2">
        <f t="shared" si="956"/>
        <v>4.8848606469372475</v>
      </c>
      <c r="S3265" s="2"/>
      <c r="T3265" s="1">
        <f t="shared" si="957"/>
        <v>-4269.9784679157874</v>
      </c>
      <c r="U3265" s="1">
        <f t="shared" si="958"/>
        <v>0</v>
      </c>
      <c r="V3265" s="1">
        <f t="shared" si="959"/>
        <v>-965.89136620383363</v>
      </c>
      <c r="W3265" s="1">
        <f t="shared" si="960"/>
        <v>5625.4618198118906</v>
      </c>
      <c r="X3265" s="2">
        <f t="shared" si="969"/>
        <v>-0.45470904974223547</v>
      </c>
      <c r="Y3265">
        <f t="shared" si="952"/>
        <v>0</v>
      </c>
      <c r="Z3265" s="26">
        <f t="shared" si="961"/>
        <v>1440</v>
      </c>
      <c r="AA3265">
        <f t="shared" si="962"/>
        <v>2063.328485099762</v>
      </c>
      <c r="AB3265" s="28">
        <f t="shared" si="963"/>
        <v>40554.761904761908</v>
      </c>
      <c r="AC3265">
        <f t="shared" si="964"/>
        <v>7.2050925925925924</v>
      </c>
      <c r="AD3265" s="31">
        <f t="shared" si="953"/>
        <v>6.5574850998802257</v>
      </c>
      <c r="AE3265" s="31">
        <f t="shared" si="965"/>
        <v>13.120191018103116</v>
      </c>
      <c r="AF3265" s="15">
        <f t="shared" si="954"/>
        <v>3.4277777777777785</v>
      </c>
      <c r="AG3265" s="31">
        <f t="shared" si="966"/>
        <v>5.8659014084092327</v>
      </c>
      <c r="AH3265" s="31">
        <f t="shared" si="967"/>
        <v>35.690285829557226</v>
      </c>
      <c r="AI3265">
        <f t="shared" si="968"/>
        <v>135.69141000646212</v>
      </c>
    </row>
    <row r="3266" spans="1:35" x14ac:dyDescent="0.2">
      <c r="A3266">
        <v>32</v>
      </c>
      <c r="C3266" s="27" t="s">
        <v>3327</v>
      </c>
      <c r="D3266" s="26">
        <v>29.84</v>
      </c>
      <c r="E3266">
        <v>0</v>
      </c>
      <c r="F3266" s="26">
        <v>1</v>
      </c>
      <c r="G3266" s="26">
        <v>44.683333333333337</v>
      </c>
      <c r="H3266" s="26">
        <v>24.646666666666668</v>
      </c>
      <c r="I3266" s="26">
        <v>85.808333333333337</v>
      </c>
      <c r="J3266" s="26">
        <v>40.708333333333336</v>
      </c>
      <c r="K3266">
        <v>97.5</v>
      </c>
      <c r="L3266">
        <v>0</v>
      </c>
      <c r="M3266">
        <v>0.54166666666666674</v>
      </c>
      <c r="N3266">
        <v>38.259166666666665</v>
      </c>
      <c r="O3266" s="1">
        <f t="shared" si="951"/>
        <v>25.776677098787872</v>
      </c>
      <c r="Q3266" s="1">
        <f t="shared" si="955"/>
        <v>-1188.09327822355</v>
      </c>
      <c r="R3266" s="2">
        <f t="shared" si="956"/>
        <v>4.1563413324369485</v>
      </c>
      <c r="S3266" s="2"/>
      <c r="T3266" s="1">
        <f t="shared" si="957"/>
        <v>-3446.7992369760609</v>
      </c>
      <c r="U3266" s="1">
        <f t="shared" si="958"/>
        <v>0</v>
      </c>
      <c r="V3266" s="1">
        <f t="shared" si="959"/>
        <v>-791.80796960041982</v>
      </c>
      <c r="W3266" s="1">
        <f t="shared" si="960"/>
        <v>5315.196123168269</v>
      </c>
      <c r="X3266" s="2">
        <f t="shared" si="969"/>
        <v>4.4301515971950121</v>
      </c>
      <c r="Y3266">
        <f t="shared" si="952"/>
        <v>0</v>
      </c>
      <c r="Z3266" s="26">
        <f t="shared" si="961"/>
        <v>1440</v>
      </c>
      <c r="AA3266">
        <f t="shared" si="962"/>
        <v>1620.3186398825799</v>
      </c>
      <c r="AB3266" s="28">
        <f t="shared" si="963"/>
        <v>40554.803571428572</v>
      </c>
      <c r="AC3266">
        <f t="shared" si="964"/>
        <v>7.0462962962962985</v>
      </c>
      <c r="AD3266" s="31">
        <f t="shared" si="953"/>
        <v>6.4812316118827642</v>
      </c>
      <c r="AE3266" s="31">
        <f t="shared" si="965"/>
        <v>12.974972503223908</v>
      </c>
      <c r="AF3266" s="15">
        <f t="shared" si="954"/>
        <v>3.4773148148148141</v>
      </c>
      <c r="AG3266" s="31">
        <f t="shared" si="966"/>
        <v>5.886545225094916</v>
      </c>
      <c r="AH3266" s="31">
        <f t="shared" si="967"/>
        <v>35.809476616755077</v>
      </c>
      <c r="AI3266">
        <f t="shared" si="968"/>
        <v>137.28103873054937</v>
      </c>
    </row>
    <row r="3267" spans="1:35" x14ac:dyDescent="0.2">
      <c r="A3267">
        <v>32</v>
      </c>
      <c r="C3267" s="27" t="s">
        <v>3328</v>
      </c>
      <c r="D3267" s="26">
        <v>29.853999999999999</v>
      </c>
      <c r="E3267">
        <v>0</v>
      </c>
      <c r="F3267" s="26">
        <v>1</v>
      </c>
      <c r="G3267" s="26">
        <v>44.272500000000001</v>
      </c>
      <c r="H3267" s="26">
        <v>24.728333333333335</v>
      </c>
      <c r="I3267" s="26">
        <v>85.783333333333331</v>
      </c>
      <c r="J3267" s="26">
        <v>40.298333333333332</v>
      </c>
      <c r="K3267">
        <v>308.25</v>
      </c>
      <c r="L3267">
        <v>0.15</v>
      </c>
      <c r="M3267">
        <v>2.1416666666666666</v>
      </c>
      <c r="N3267">
        <v>38.333333333333336</v>
      </c>
      <c r="O3267" s="1">
        <f t="shared" si="951"/>
        <v>25.776677098787872</v>
      </c>
      <c r="Q3267" s="1">
        <f t="shared" si="955"/>
        <v>-1634.4785214867318</v>
      </c>
      <c r="R3267" s="2">
        <f t="shared" si="956"/>
        <v>3.6840691585465626</v>
      </c>
      <c r="S3267" s="2"/>
      <c r="T3267" s="1">
        <f t="shared" si="957"/>
        <v>-2752.0907038465803</v>
      </c>
      <c r="U3267" s="1">
        <f t="shared" si="958"/>
        <v>0</v>
      </c>
      <c r="V3267" s="1">
        <f t="shared" si="959"/>
        <v>-640.62841708809606</v>
      </c>
      <c r="W3267" s="1">
        <f t="shared" si="960"/>
        <v>4913.9191555091729</v>
      </c>
      <c r="X3267" s="2">
        <f t="shared" si="969"/>
        <v>8.5864929296319605</v>
      </c>
      <c r="Y3267">
        <f t="shared" si="952"/>
        <v>0</v>
      </c>
      <c r="Z3267" s="26">
        <f t="shared" si="961"/>
        <v>1440</v>
      </c>
      <c r="AA3267">
        <f t="shared" si="962"/>
        <v>1273.4911006263578</v>
      </c>
      <c r="AB3267" s="28">
        <f t="shared" si="963"/>
        <v>40554.845238095237</v>
      </c>
      <c r="AC3267">
        <f t="shared" si="964"/>
        <v>6.8180555555555555</v>
      </c>
      <c r="AD3267" s="31">
        <f t="shared" si="953"/>
        <v>6.3782793661457138</v>
      </c>
      <c r="AE3267" s="31">
        <f t="shared" si="965"/>
        <v>12.779278979934546</v>
      </c>
      <c r="AF3267" s="15">
        <f t="shared" si="954"/>
        <v>3.5185185185185199</v>
      </c>
      <c r="AG3267" s="31">
        <f t="shared" si="966"/>
        <v>5.903764971950924</v>
      </c>
      <c r="AH3267" s="31">
        <f t="shared" si="967"/>
        <v>35.908880445507172</v>
      </c>
      <c r="AI3267">
        <f t="shared" si="968"/>
        <v>139.05516401102264</v>
      </c>
    </row>
    <row r="3268" spans="1:35" x14ac:dyDescent="0.2">
      <c r="A3268">
        <v>32</v>
      </c>
      <c r="C3268" s="27" t="s">
        <v>3329</v>
      </c>
      <c r="D3268" s="26">
        <v>29.871750000000002</v>
      </c>
      <c r="E3268">
        <v>0</v>
      </c>
      <c r="F3268" s="26">
        <v>1</v>
      </c>
      <c r="G3268" s="26">
        <v>44.056666666666665</v>
      </c>
      <c r="H3268" s="26">
        <v>25.03</v>
      </c>
      <c r="I3268" s="26">
        <v>85.7</v>
      </c>
      <c r="J3268" s="26">
        <v>40.063333333333333</v>
      </c>
      <c r="K3268">
        <v>321.33333333333331</v>
      </c>
      <c r="L3268">
        <v>1.1500000000000001</v>
      </c>
      <c r="M3268">
        <v>5.7750000000000004</v>
      </c>
      <c r="N3268">
        <v>38.379999999999995</v>
      </c>
      <c r="O3268" s="1">
        <f t="shared" si="951"/>
        <v>25.776677098787872</v>
      </c>
      <c r="Q3268" s="1">
        <f t="shared" si="955"/>
        <v>-2122.932426552487</v>
      </c>
      <c r="R3268" s="2">
        <f t="shared" si="956"/>
        <v>3.1672886621656704</v>
      </c>
      <c r="S3268" s="2"/>
      <c r="T3268" s="1">
        <f t="shared" si="957"/>
        <v>-2175.4105842466083</v>
      </c>
      <c r="U3268" s="1">
        <f t="shared" si="958"/>
        <v>0</v>
      </c>
      <c r="V3268" s="1">
        <f t="shared" si="959"/>
        <v>-512.71964653929024</v>
      </c>
      <c r="W3268" s="1">
        <f t="shared" si="960"/>
        <v>4696.7331678586379</v>
      </c>
      <c r="X3268" s="2">
        <f t="shared" si="969"/>
        <v>12.270562088178522</v>
      </c>
      <c r="Y3268">
        <f t="shared" si="952"/>
        <v>0</v>
      </c>
      <c r="Z3268" s="26">
        <f t="shared" si="961"/>
        <v>1440</v>
      </c>
      <c r="AA3268">
        <f t="shared" si="962"/>
        <v>1010.3564442745849</v>
      </c>
      <c r="AB3268" s="28">
        <f t="shared" si="963"/>
        <v>40554.886904761908</v>
      </c>
      <c r="AC3268">
        <f t="shared" si="964"/>
        <v>6.6981481481481469</v>
      </c>
      <c r="AD3268" s="31">
        <f t="shared" si="953"/>
        <v>6.319597189629377</v>
      </c>
      <c r="AE3268" s="31">
        <f t="shared" si="965"/>
        <v>12.667130793897398</v>
      </c>
      <c r="AF3268" s="15">
        <f t="shared" si="954"/>
        <v>3.5444444444444416</v>
      </c>
      <c r="AG3268" s="31">
        <f t="shared" si="966"/>
        <v>5.9146225954808154</v>
      </c>
      <c r="AH3268" s="31">
        <f t="shared" si="967"/>
        <v>35.971549719136192</v>
      </c>
      <c r="AI3268">
        <f t="shared" si="968"/>
        <v>140.10616657853561</v>
      </c>
    </row>
    <row r="3269" spans="1:35" x14ac:dyDescent="0.2">
      <c r="A3269">
        <v>32</v>
      </c>
      <c r="C3269" s="27" t="s">
        <v>3330</v>
      </c>
      <c r="D3269" s="26">
        <v>29.899250000000002</v>
      </c>
      <c r="E3269">
        <v>0</v>
      </c>
      <c r="F3269" s="26">
        <v>1</v>
      </c>
      <c r="G3269" s="26">
        <v>43.436666666666667</v>
      </c>
      <c r="H3269" s="26">
        <v>24.141666666666666</v>
      </c>
      <c r="I3269" s="26">
        <v>85.291666666666671</v>
      </c>
      <c r="J3269" s="26">
        <v>39.330833333333331</v>
      </c>
      <c r="K3269">
        <v>322.5</v>
      </c>
      <c r="L3269">
        <v>2.5666666666666669</v>
      </c>
      <c r="M3269">
        <v>9.5250000000000004</v>
      </c>
      <c r="N3269">
        <v>38.418333333333329</v>
      </c>
      <c r="O3269" s="1">
        <f t="shared" si="951"/>
        <v>25.776677098787872</v>
      </c>
      <c r="Q3269" s="1">
        <f t="shared" si="955"/>
        <v>-2432.5644765975517</v>
      </c>
      <c r="R3269" s="2">
        <f t="shared" si="956"/>
        <v>2.8397003209563167</v>
      </c>
      <c r="S3269" s="2"/>
      <c r="T3269" s="1">
        <f t="shared" si="957"/>
        <v>-1483.9504215275435</v>
      </c>
      <c r="U3269" s="1">
        <f t="shared" si="958"/>
        <v>0</v>
      </c>
      <c r="V3269" s="1">
        <f t="shared" si="959"/>
        <v>-352.22359240958463</v>
      </c>
      <c r="W3269" s="1">
        <f t="shared" si="960"/>
        <v>4152.0445004176054</v>
      </c>
      <c r="X3269" s="2">
        <f t="shared" si="969"/>
        <v>15.437850750344193</v>
      </c>
      <c r="Y3269">
        <f t="shared" si="952"/>
        <v>0</v>
      </c>
      <c r="Z3269" s="26">
        <f t="shared" si="961"/>
        <v>1440</v>
      </c>
      <c r="AA3269">
        <f t="shared" si="962"/>
        <v>783.93369271611277</v>
      </c>
      <c r="AB3269" s="28">
        <f t="shared" si="963"/>
        <v>40554.928571428572</v>
      </c>
      <c r="AC3269">
        <f t="shared" si="964"/>
        <v>6.3537037037037036</v>
      </c>
      <c r="AD3269" s="31">
        <f t="shared" si="953"/>
        <v>6.1415319087107374</v>
      </c>
      <c r="AE3269" s="31">
        <f t="shared" si="965"/>
        <v>12.32538348201548</v>
      </c>
      <c r="AF3269" s="15">
        <f t="shared" si="954"/>
        <v>3.5657407407407384</v>
      </c>
      <c r="AG3269" s="31">
        <f t="shared" si="966"/>
        <v>5.9235545105379357</v>
      </c>
      <c r="AH3269" s="31">
        <f t="shared" si="967"/>
        <v>36.023099253116968</v>
      </c>
      <c r="AI3269">
        <f t="shared" si="968"/>
        <v>142.47066721586211</v>
      </c>
    </row>
    <row r="3270" spans="1:35" x14ac:dyDescent="0.2">
      <c r="A3270">
        <v>32</v>
      </c>
      <c r="C3270" s="27" t="s">
        <v>3331</v>
      </c>
      <c r="D3270" s="26">
        <v>29.947333333333333</v>
      </c>
      <c r="E3270">
        <v>0</v>
      </c>
      <c r="F3270" s="26">
        <v>1</v>
      </c>
      <c r="G3270" s="26">
        <v>42.888333333333335</v>
      </c>
      <c r="H3270" s="26">
        <v>21.285</v>
      </c>
      <c r="I3270" s="26">
        <v>84.6</v>
      </c>
      <c r="J3270" s="26">
        <v>38.578333333333333</v>
      </c>
      <c r="K3270">
        <v>322.5</v>
      </c>
      <c r="L3270">
        <v>3.8083333333333331</v>
      </c>
      <c r="M3270">
        <v>11.483333333333333</v>
      </c>
      <c r="N3270">
        <v>38.46</v>
      </c>
      <c r="O3270" s="1">
        <f t="shared" si="951"/>
        <v>25.776677098787872</v>
      </c>
      <c r="Q3270" s="1">
        <f t="shared" si="955"/>
        <v>-3148.5401762787496</v>
      </c>
      <c r="R3270" s="2">
        <f t="shared" si="956"/>
        <v>2.0822035057182511</v>
      </c>
      <c r="S3270" s="2"/>
      <c r="T3270" s="1">
        <f t="shared" si="957"/>
        <v>-512.75269931855678</v>
      </c>
      <c r="U3270" s="1">
        <f t="shared" si="958"/>
        <v>0</v>
      </c>
      <c r="V3270" s="1">
        <f t="shared" si="959"/>
        <v>-121.68930163604259</v>
      </c>
      <c r="W3270" s="1">
        <f t="shared" si="960"/>
        <v>3663.8931376982964</v>
      </c>
      <c r="X3270" s="2">
        <f t="shared" si="969"/>
        <v>18.277551071300511</v>
      </c>
      <c r="Y3270">
        <f t="shared" si="952"/>
        <v>0</v>
      </c>
      <c r="Z3270" s="26">
        <f t="shared" si="961"/>
        <v>1440</v>
      </c>
      <c r="AA3270">
        <f t="shared" si="962"/>
        <v>605.69060354918952</v>
      </c>
      <c r="AB3270" s="28">
        <f t="shared" si="963"/>
        <v>40554.970238095237</v>
      </c>
      <c r="AC3270">
        <f t="shared" si="964"/>
        <v>6.0490740740740749</v>
      </c>
      <c r="AD3270" s="31">
        <f t="shared" si="953"/>
        <v>5.9644752095120079</v>
      </c>
      <c r="AE3270" s="31">
        <f t="shared" si="965"/>
        <v>11.983110362464116</v>
      </c>
      <c r="AF3270" s="15">
        <f t="shared" si="954"/>
        <v>3.5888888888888895</v>
      </c>
      <c r="AG3270" s="31">
        <f t="shared" si="966"/>
        <v>5.9332765863450447</v>
      </c>
      <c r="AH3270" s="31">
        <f t="shared" si="967"/>
        <v>36.079204280268641</v>
      </c>
      <c r="AI3270">
        <f t="shared" si="968"/>
        <v>144.86571663384078</v>
      </c>
    </row>
    <row r="3271" spans="1:35" x14ac:dyDescent="0.2">
      <c r="A3271">
        <v>32</v>
      </c>
      <c r="C3271" s="27" t="s">
        <v>3332</v>
      </c>
      <c r="D3271" s="26">
        <v>29.996416666666665</v>
      </c>
      <c r="E3271">
        <v>0</v>
      </c>
      <c r="F3271" s="26">
        <v>1</v>
      </c>
      <c r="G3271" s="26">
        <v>42.206666666666663</v>
      </c>
      <c r="H3271" s="26">
        <v>17.572500000000002</v>
      </c>
      <c r="I3271" s="26">
        <v>83.516666666666666</v>
      </c>
      <c r="J3271" s="26">
        <v>37.582500000000003</v>
      </c>
      <c r="K3271">
        <v>313.25</v>
      </c>
      <c r="L3271">
        <v>6.2750000000000004</v>
      </c>
      <c r="M3271">
        <v>14.633333333333333</v>
      </c>
      <c r="N3271">
        <v>38.484999999999999</v>
      </c>
      <c r="O3271" s="1">
        <f t="shared" si="951"/>
        <v>25.776677098787872</v>
      </c>
      <c r="Q3271" s="1">
        <f t="shared" si="955"/>
        <v>-3788.5979000862803</v>
      </c>
      <c r="R3271" s="2">
        <f t="shared" si="956"/>
        <v>1.4050273284141674</v>
      </c>
      <c r="S3271" s="2"/>
      <c r="T3271" s="1">
        <f t="shared" si="957"/>
        <v>475.21083214948845</v>
      </c>
      <c r="U3271" s="1">
        <f t="shared" si="958"/>
        <v>0</v>
      </c>
      <c r="V3271" s="1">
        <f t="shared" si="959"/>
        <v>112.20492674654707</v>
      </c>
      <c r="W3271" s="1">
        <f t="shared" si="960"/>
        <v>3079.2146693565255</v>
      </c>
      <c r="X3271" s="2">
        <f t="shared" si="969"/>
        <v>20.359754577018762</v>
      </c>
      <c r="Y3271">
        <f t="shared" si="952"/>
        <v>0</v>
      </c>
      <c r="Z3271" s="26">
        <f t="shared" si="961"/>
        <v>1440</v>
      </c>
      <c r="AA3271">
        <f t="shared" si="962"/>
        <v>477.28756785280365</v>
      </c>
      <c r="AB3271" s="28">
        <f t="shared" si="963"/>
        <v>40555.011904761908</v>
      </c>
      <c r="AC3271">
        <f t="shared" si="964"/>
        <v>5.6703703703703683</v>
      </c>
      <c r="AD3271" s="31">
        <f t="shared" si="953"/>
        <v>5.7351505201774682</v>
      </c>
      <c r="AE3271" s="31">
        <f t="shared" si="965"/>
        <v>11.538028721964841</v>
      </c>
      <c r="AF3271" s="15">
        <f t="shared" si="954"/>
        <v>3.6027777777777774</v>
      </c>
      <c r="AG3271" s="31">
        <f t="shared" si="966"/>
        <v>5.9391165750661816</v>
      </c>
      <c r="AH3271" s="31">
        <f t="shared" si="967"/>
        <v>36.112903793905481</v>
      </c>
      <c r="AI3271">
        <f t="shared" si="968"/>
        <v>147.7441489325071</v>
      </c>
    </row>
    <row r="3272" spans="1:35" x14ac:dyDescent="0.2">
      <c r="A3272">
        <v>32</v>
      </c>
      <c r="C3272" s="27" t="s">
        <v>3333</v>
      </c>
      <c r="D3272" s="26">
        <v>30.035</v>
      </c>
      <c r="E3272">
        <v>0</v>
      </c>
      <c r="F3272" s="26">
        <v>1</v>
      </c>
      <c r="G3272" s="26">
        <v>42.023333333333333</v>
      </c>
      <c r="H3272" s="26">
        <v>14.38</v>
      </c>
      <c r="I3272" s="26">
        <v>82.224999999999994</v>
      </c>
      <c r="J3272" s="26">
        <v>37.009166666666665</v>
      </c>
      <c r="K3272">
        <v>311.58333333333331</v>
      </c>
      <c r="L3272">
        <v>4.708333333333333</v>
      </c>
      <c r="M3272">
        <v>12.558333333333334</v>
      </c>
      <c r="N3272">
        <v>38.515000000000001</v>
      </c>
      <c r="O3272" s="1">
        <f t="shared" si="951"/>
        <v>25.776677098787872</v>
      </c>
      <c r="Q3272" s="1">
        <f t="shared" si="955"/>
        <v>-4581.1492153629624</v>
      </c>
      <c r="R3272" s="2">
        <f t="shared" si="956"/>
        <v>0.56651409744537062</v>
      </c>
      <c r="S3272" s="2"/>
      <c r="T3272" s="1">
        <f t="shared" si="957"/>
        <v>1259.0627291306969</v>
      </c>
      <c r="U3272" s="1">
        <f t="shared" si="958"/>
        <v>0</v>
      </c>
      <c r="V3272" s="1">
        <f t="shared" si="959"/>
        <v>295.63699614864322</v>
      </c>
      <c r="W3272" s="1">
        <f t="shared" si="960"/>
        <v>2902.7079619325973</v>
      </c>
      <c r="X3272" s="2">
        <f t="shared" si="969"/>
        <v>21.76478190543293</v>
      </c>
      <c r="Y3272">
        <f t="shared" si="952"/>
        <v>0</v>
      </c>
      <c r="Z3272" s="26">
        <f t="shared" si="961"/>
        <v>1440</v>
      </c>
      <c r="AA3272">
        <f t="shared" si="962"/>
        <v>410.40890595688546</v>
      </c>
      <c r="AB3272" s="28">
        <f t="shared" si="963"/>
        <v>40555.053571428572</v>
      </c>
      <c r="AC3272">
        <f t="shared" si="964"/>
        <v>5.5685185185185189</v>
      </c>
      <c r="AD3272" s="31">
        <f t="shared" si="953"/>
        <v>5.6065438509106977</v>
      </c>
      <c r="AE3272" s="31">
        <f t="shared" si="965"/>
        <v>11.28341842136205</v>
      </c>
      <c r="AF3272" s="15">
        <f t="shared" si="954"/>
        <v>3.6194444444444445</v>
      </c>
      <c r="AG3272" s="31">
        <f t="shared" si="966"/>
        <v>5.9461312437164473</v>
      </c>
      <c r="AH3272" s="31">
        <f t="shared" si="967"/>
        <v>36.153379374424773</v>
      </c>
      <c r="AI3272">
        <f t="shared" si="968"/>
        <v>149.51820524981306</v>
      </c>
    </row>
    <row r="3273" spans="1:35" x14ac:dyDescent="0.2">
      <c r="A3273">
        <v>32</v>
      </c>
      <c r="C3273" s="27" t="s">
        <v>3334</v>
      </c>
      <c r="D3273" s="26">
        <v>30.076000000000001</v>
      </c>
      <c r="E3273">
        <v>0</v>
      </c>
      <c r="F3273" s="26">
        <v>1</v>
      </c>
      <c r="G3273" s="26">
        <v>41.981666666666669</v>
      </c>
      <c r="H3273" s="26">
        <v>11.2075</v>
      </c>
      <c r="I3273" s="26">
        <v>80.841666666666669</v>
      </c>
      <c r="J3273" s="26">
        <v>36.54</v>
      </c>
      <c r="K3273">
        <v>312.33333333333331</v>
      </c>
      <c r="L3273">
        <v>4.3999999999999995</v>
      </c>
      <c r="M3273">
        <v>11.275</v>
      </c>
      <c r="N3273">
        <v>38.510000000000005</v>
      </c>
      <c r="O3273" s="1">
        <f t="shared" si="951"/>
        <v>25.776677098787872</v>
      </c>
      <c r="Q3273" s="1">
        <f t="shared" si="955"/>
        <v>-5335.5780892582134</v>
      </c>
      <c r="R3273" s="2">
        <f t="shared" si="956"/>
        <v>-0.23166588206197058</v>
      </c>
      <c r="S3273" s="2"/>
      <c r="T3273" s="1">
        <f t="shared" si="957"/>
        <v>1896.5430710111164</v>
      </c>
      <c r="U3273" s="1">
        <f t="shared" si="958"/>
        <v>0</v>
      </c>
      <c r="V3273" s="1">
        <f t="shared" si="959"/>
        <v>441.71998724926993</v>
      </c>
      <c r="W3273" s="1">
        <f t="shared" si="960"/>
        <v>2872.3708715941075</v>
      </c>
      <c r="X3273" s="2">
        <f t="shared" si="969"/>
        <v>22.3312960028783</v>
      </c>
      <c r="Y3273">
        <f t="shared" si="952"/>
        <v>0</v>
      </c>
      <c r="Z3273" s="26">
        <f t="shared" si="961"/>
        <v>1440</v>
      </c>
      <c r="AA3273">
        <f t="shared" si="962"/>
        <v>386.13706722427452</v>
      </c>
      <c r="AB3273" s="28">
        <f t="shared" si="963"/>
        <v>40555.095238095237</v>
      </c>
      <c r="AC3273">
        <f t="shared" si="964"/>
        <v>5.5453703703703718</v>
      </c>
      <c r="AD3273" s="31">
        <f t="shared" si="953"/>
        <v>5.5033376441399273</v>
      </c>
      <c r="AE3273" s="31">
        <f t="shared" si="965"/>
        <v>11.076631285135422</v>
      </c>
      <c r="AF3273" s="15">
        <f t="shared" si="954"/>
        <v>3.6166666666666694</v>
      </c>
      <c r="AG3273" s="31">
        <f t="shared" si="966"/>
        <v>5.9449616257984479</v>
      </c>
      <c r="AH3273" s="31">
        <f t="shared" si="967"/>
        <v>36.146630703383451</v>
      </c>
      <c r="AI3273">
        <f t="shared" si="968"/>
        <v>150.72083650250715</v>
      </c>
    </row>
    <row r="3274" spans="1:35" x14ac:dyDescent="0.2">
      <c r="A3274">
        <v>32</v>
      </c>
      <c r="C3274" s="27" t="s">
        <v>3335</v>
      </c>
      <c r="D3274" s="26">
        <v>30.128</v>
      </c>
      <c r="E3274">
        <v>0</v>
      </c>
      <c r="F3274" s="26">
        <v>1</v>
      </c>
      <c r="G3274" s="26">
        <v>42.008333333333333</v>
      </c>
      <c r="H3274" s="26">
        <v>8.2524999999999995</v>
      </c>
      <c r="I3274" s="26">
        <v>79.308333333333337</v>
      </c>
      <c r="J3274" s="26">
        <v>36.083333333333336</v>
      </c>
      <c r="K3274">
        <v>318.08333333333331</v>
      </c>
      <c r="L3274">
        <v>4.3499999999999996</v>
      </c>
      <c r="M3274">
        <v>11.608333333333333</v>
      </c>
      <c r="N3274">
        <v>38.480000000000004</v>
      </c>
      <c r="O3274" s="1">
        <f t="shared" si="951"/>
        <v>25.776677098787872</v>
      </c>
      <c r="Q3274" s="1">
        <f t="shared" si="955"/>
        <v>-5950.4136393639219</v>
      </c>
      <c r="R3274" s="2">
        <f t="shared" si="956"/>
        <v>-0.88215719246202529</v>
      </c>
      <c r="S3274" s="2"/>
      <c r="T3274" s="1">
        <f t="shared" si="957"/>
        <v>2360.8558334967925</v>
      </c>
      <c r="U3274" s="1">
        <f t="shared" si="958"/>
        <v>0</v>
      </c>
      <c r="V3274" s="1">
        <f t="shared" si="959"/>
        <v>544.40240346165763</v>
      </c>
      <c r="W3274" s="1">
        <f t="shared" si="960"/>
        <v>2919.2554657535875</v>
      </c>
      <c r="X3274" s="2">
        <f t="shared" si="969"/>
        <v>22.099630120816329</v>
      </c>
      <c r="Y3274">
        <f t="shared" si="952"/>
        <v>0</v>
      </c>
      <c r="Z3274" s="26">
        <f t="shared" si="961"/>
        <v>1440</v>
      </c>
      <c r="AA3274">
        <f t="shared" si="962"/>
        <v>396.35646360408487</v>
      </c>
      <c r="AB3274" s="28">
        <f t="shared" si="963"/>
        <v>40555.136904761908</v>
      </c>
      <c r="AC3274">
        <f t="shared" si="964"/>
        <v>5.5601851851851851</v>
      </c>
      <c r="AD3274" s="31">
        <f t="shared" si="953"/>
        <v>5.4045311124666329</v>
      </c>
      <c r="AE3274" s="31">
        <f t="shared" si="965"/>
        <v>10.87718403033627</v>
      </c>
      <c r="AF3274" s="15">
        <f t="shared" si="954"/>
        <v>3.6000000000000023</v>
      </c>
      <c r="AG3274" s="31">
        <f t="shared" si="966"/>
        <v>5.9379481724810965</v>
      </c>
      <c r="AH3274" s="31">
        <f t="shared" si="967"/>
        <v>36.106161700108707</v>
      </c>
      <c r="AI3274">
        <f t="shared" si="968"/>
        <v>151.67661375067189</v>
      </c>
    </row>
    <row r="3275" spans="1:35" x14ac:dyDescent="0.2">
      <c r="A3275">
        <v>32</v>
      </c>
      <c r="C3275" s="27" t="s">
        <v>3336</v>
      </c>
      <c r="D3275" s="26">
        <v>30.170666666666666</v>
      </c>
      <c r="E3275">
        <v>0</v>
      </c>
      <c r="F3275" s="26">
        <v>1</v>
      </c>
      <c r="G3275" s="26">
        <v>41.190000000000005</v>
      </c>
      <c r="H3275" s="26">
        <v>5.7866666666666671</v>
      </c>
      <c r="I3275" s="26">
        <v>79.158333333333331</v>
      </c>
      <c r="J3275" s="26">
        <v>35.243333333333332</v>
      </c>
      <c r="K3275">
        <v>316.75</v>
      </c>
      <c r="L3275">
        <v>3.6583333333333332</v>
      </c>
      <c r="M3275">
        <v>10.375</v>
      </c>
      <c r="N3275">
        <v>38.46</v>
      </c>
      <c r="O3275" s="1">
        <f t="shared" ref="O3275:O3338" si="970">F3275*$D$17*$D$12*$D$18*$D$22/1000</f>
        <v>25.776677098787872</v>
      </c>
      <c r="Q3275" s="1">
        <f t="shared" si="955"/>
        <v>-5617.6946335563225</v>
      </c>
      <c r="R3275" s="2">
        <f t="shared" si="956"/>
        <v>-0.53014302860052176</v>
      </c>
      <c r="S3275" s="2"/>
      <c r="T3275" s="1">
        <f t="shared" si="957"/>
        <v>2630.8634829464891</v>
      </c>
      <c r="U3275" s="1">
        <f t="shared" si="958"/>
        <v>0</v>
      </c>
      <c r="V3275" s="1">
        <f t="shared" si="959"/>
        <v>600.29978972190872</v>
      </c>
      <c r="W3275" s="1">
        <f t="shared" si="960"/>
        <v>2258.7342715656068</v>
      </c>
      <c r="X3275" s="2">
        <f t="shared" si="969"/>
        <v>21.217472928354304</v>
      </c>
      <c r="Y3275">
        <f t="shared" si="952"/>
        <v>0</v>
      </c>
      <c r="Z3275" s="26">
        <f t="shared" si="961"/>
        <v>1440</v>
      </c>
      <c r="AA3275">
        <f t="shared" si="962"/>
        <v>398.90183762762035</v>
      </c>
      <c r="AB3275" s="28">
        <f t="shared" si="963"/>
        <v>40555.178571428572</v>
      </c>
      <c r="AC3275">
        <f t="shared" si="964"/>
        <v>5.1055555555555578</v>
      </c>
      <c r="AD3275" s="31">
        <f t="shared" si="953"/>
        <v>5.2258062554344349</v>
      </c>
      <c r="AE3275" s="31">
        <f t="shared" si="965"/>
        <v>10.53466562073684</v>
      </c>
      <c r="AF3275" s="15">
        <f t="shared" si="954"/>
        <v>3.5888888888888895</v>
      </c>
      <c r="AG3275" s="31">
        <f t="shared" si="966"/>
        <v>5.9332765863450447</v>
      </c>
      <c r="AH3275" s="31">
        <f t="shared" si="967"/>
        <v>36.079204280268641</v>
      </c>
      <c r="AI3275">
        <f t="shared" si="968"/>
        <v>153.5737664211052</v>
      </c>
    </row>
    <row r="3276" spans="1:35" x14ac:dyDescent="0.2">
      <c r="A3276">
        <v>32</v>
      </c>
      <c r="C3276" s="27" t="s">
        <v>3337</v>
      </c>
      <c r="D3276" s="26">
        <v>30.225666666666665</v>
      </c>
      <c r="E3276">
        <v>0</v>
      </c>
      <c r="F3276" s="26">
        <v>20.583333333333336</v>
      </c>
      <c r="G3276" s="26">
        <v>40.781666666666666</v>
      </c>
      <c r="H3276" s="26">
        <v>4.4924999999999997</v>
      </c>
      <c r="I3276" s="26">
        <v>78.658333333333331</v>
      </c>
      <c r="J3276" s="26">
        <v>34.677500000000002</v>
      </c>
      <c r="K3276">
        <v>313.83333333333331</v>
      </c>
      <c r="L3276">
        <v>5.0750000000000002</v>
      </c>
      <c r="M3276">
        <v>14.6</v>
      </c>
      <c r="N3276">
        <v>38.439166666666665</v>
      </c>
      <c r="O3276" s="1">
        <f t="shared" si="970"/>
        <v>530.56993695005031</v>
      </c>
      <c r="Q3276" s="1">
        <f t="shared" si="955"/>
        <v>-4949.829037925304</v>
      </c>
      <c r="R3276" s="2">
        <f t="shared" si="956"/>
        <v>0.17645366444762889</v>
      </c>
      <c r="S3276" s="2"/>
      <c r="T3276" s="1">
        <f t="shared" si="957"/>
        <v>2761.1251073495368</v>
      </c>
      <c r="U3276" s="1">
        <f t="shared" si="958"/>
        <v>0</v>
      </c>
      <c r="V3276" s="1">
        <f t="shared" si="959"/>
        <v>626.40136627434629</v>
      </c>
      <c r="W3276" s="1">
        <f t="shared" si="960"/>
        <v>1938.1263850338566</v>
      </c>
      <c r="X3276" s="2">
        <f t="shared" si="969"/>
        <v>20.687329899753784</v>
      </c>
      <c r="Y3276">
        <f t="shared" ref="Y3276:Y3339" si="971">IF(X3276&gt;32,1,0)</f>
        <v>0</v>
      </c>
      <c r="Z3276" s="26">
        <f t="shared" si="961"/>
        <v>1440</v>
      </c>
      <c r="AA3276">
        <f t="shared" si="962"/>
        <v>403.78237010210682</v>
      </c>
      <c r="AB3276" s="28">
        <f t="shared" si="963"/>
        <v>40555.220238095237</v>
      </c>
      <c r="AC3276">
        <f t="shared" si="964"/>
        <v>4.8787037037037031</v>
      </c>
      <c r="AD3276" s="31">
        <f t="shared" si="953"/>
        <v>5.1109835244839905</v>
      </c>
      <c r="AE3276" s="31">
        <f t="shared" si="965"/>
        <v>10.311601977113789</v>
      </c>
      <c r="AF3276" s="15">
        <f t="shared" si="954"/>
        <v>3.5773148148148137</v>
      </c>
      <c r="AG3276" s="31">
        <f t="shared" si="966"/>
        <v>5.9284137931856336</v>
      </c>
      <c r="AH3276" s="31">
        <f t="shared" si="967"/>
        <v>36.051142266138079</v>
      </c>
      <c r="AI3276">
        <f t="shared" si="968"/>
        <v>154.74611621761403</v>
      </c>
    </row>
    <row r="3277" spans="1:35" x14ac:dyDescent="0.2">
      <c r="A3277">
        <v>32</v>
      </c>
      <c r="C3277" s="27" t="s">
        <v>3338</v>
      </c>
      <c r="D3277" s="26">
        <v>30.287749999999999</v>
      </c>
      <c r="E3277">
        <v>0</v>
      </c>
      <c r="F3277" s="26">
        <v>187.41666666666669</v>
      </c>
      <c r="G3277" s="26">
        <v>43.061666666666667</v>
      </c>
      <c r="H3277" s="26">
        <v>4.6866666666666665</v>
      </c>
      <c r="I3277" s="26">
        <v>76.474999999999994</v>
      </c>
      <c r="J3277" s="26">
        <v>36.169166666666669</v>
      </c>
      <c r="K3277">
        <v>326.5</v>
      </c>
      <c r="L3277">
        <v>4.2583333333333329</v>
      </c>
      <c r="M3277">
        <v>12.375</v>
      </c>
      <c r="N3277">
        <v>38.393333333333331</v>
      </c>
      <c r="O3277" s="1">
        <f t="shared" si="970"/>
        <v>4830.9788995978261</v>
      </c>
      <c r="Q3277" s="1">
        <f t="shared" si="955"/>
        <v>-2566.8738128642549</v>
      </c>
      <c r="R3277" s="2">
        <f t="shared" si="956"/>
        <v>2.6976020702418477</v>
      </c>
      <c r="S3277" s="2"/>
      <c r="T3277" s="1">
        <f t="shared" si="957"/>
        <v>2758.1051426165773</v>
      </c>
      <c r="U3277" s="1">
        <f t="shared" si="958"/>
        <v>0</v>
      </c>
      <c r="V3277" s="1">
        <f t="shared" si="959"/>
        <v>626.45298157298407</v>
      </c>
      <c r="W3277" s="1">
        <f t="shared" si="960"/>
        <v>3862.4631835502196</v>
      </c>
      <c r="X3277" s="2">
        <f t="shared" si="969"/>
        <v>20.863783564201412</v>
      </c>
      <c r="Y3277">
        <f t="shared" si="971"/>
        <v>0</v>
      </c>
      <c r="Z3277" s="26">
        <f t="shared" si="961"/>
        <v>1440</v>
      </c>
      <c r="AA3277">
        <f t="shared" si="962"/>
        <v>492.74601423071249</v>
      </c>
      <c r="AB3277" s="28">
        <f t="shared" si="963"/>
        <v>40555.261904761908</v>
      </c>
      <c r="AC3277">
        <f t="shared" si="964"/>
        <v>6.1453703703703706</v>
      </c>
      <c r="AD3277" s="31">
        <f t="shared" si="953"/>
        <v>5.4277776657320995</v>
      </c>
      <c r="AE3277" s="31">
        <f t="shared" si="965"/>
        <v>10.901082031376104</v>
      </c>
      <c r="AF3277" s="15">
        <f t="shared" si="954"/>
        <v>3.5518518518518505</v>
      </c>
      <c r="AG3277" s="31">
        <f t="shared" si="966"/>
        <v>5.9177280021834724</v>
      </c>
      <c r="AH3277" s="31">
        <f t="shared" si="967"/>
        <v>35.989472703748007</v>
      </c>
      <c r="AI3277">
        <f t="shared" si="968"/>
        <v>150.83140472229985</v>
      </c>
    </row>
    <row r="3278" spans="1:35" x14ac:dyDescent="0.2">
      <c r="A3278">
        <v>32</v>
      </c>
      <c r="C3278" s="27" t="s">
        <v>3339</v>
      </c>
      <c r="D3278" s="26">
        <v>30.304833333333331</v>
      </c>
      <c r="E3278">
        <v>0</v>
      </c>
      <c r="F3278" s="26">
        <v>491.66666666666663</v>
      </c>
      <c r="G3278" s="26">
        <v>52.351666666666667</v>
      </c>
      <c r="H3278" s="26">
        <v>6.6124999999999998</v>
      </c>
      <c r="I3278" s="26">
        <v>73.275000000000006</v>
      </c>
      <c r="J3278" s="26">
        <v>44.077500000000001</v>
      </c>
      <c r="K3278">
        <v>322.83333333333331</v>
      </c>
      <c r="L3278">
        <v>5.7166666666666668</v>
      </c>
      <c r="M3278">
        <v>15.141666666666666</v>
      </c>
      <c r="N3278">
        <v>38.344999999999999</v>
      </c>
      <c r="O3278" s="1">
        <f t="shared" si="970"/>
        <v>12673.532906904036</v>
      </c>
      <c r="Q3278" s="1">
        <f t="shared" si="955"/>
        <v>-2599.4274646499039</v>
      </c>
      <c r="R3278" s="2">
        <f t="shared" si="956"/>
        <v>2.6631605555885178</v>
      </c>
      <c r="S3278" s="2"/>
      <c r="T3278" s="1">
        <f t="shared" si="957"/>
        <v>2889.6872617086674</v>
      </c>
      <c r="U3278" s="1">
        <f t="shared" si="958"/>
        <v>0</v>
      </c>
      <c r="V3278" s="1">
        <f t="shared" si="959"/>
        <v>666.04381875843603</v>
      </c>
      <c r="W3278" s="1">
        <f t="shared" si="960"/>
        <v>11588.768509302401</v>
      </c>
      <c r="X3278" s="2">
        <f t="shared" si="969"/>
        <v>23.561385634443262</v>
      </c>
      <c r="Y3278">
        <f t="shared" si="971"/>
        <v>0</v>
      </c>
      <c r="Z3278" s="26">
        <f t="shared" si="961"/>
        <v>1440</v>
      </c>
      <c r="AA3278">
        <f t="shared" si="962"/>
        <v>828.88028191440276</v>
      </c>
      <c r="AB3278" s="28">
        <f t="shared" si="963"/>
        <v>40555.303571428572</v>
      </c>
      <c r="AC3278">
        <f t="shared" si="964"/>
        <v>11.306481481481482</v>
      </c>
      <c r="AD3278" s="31">
        <f t="shared" si="953"/>
        <v>7.3821131447954009</v>
      </c>
      <c r="AE3278" s="31">
        <f t="shared" si="965"/>
        <v>14.557143340453928</v>
      </c>
      <c r="AF3278" s="15">
        <f t="shared" si="954"/>
        <v>3.5249999999999995</v>
      </c>
      <c r="AG3278" s="31">
        <f t="shared" si="966"/>
        <v>5.9064777307144887</v>
      </c>
      <c r="AH3278" s="31">
        <f t="shared" si="967"/>
        <v>35.924538846846779</v>
      </c>
      <c r="AI3278">
        <f t="shared" si="968"/>
        <v>128.46078178443383</v>
      </c>
    </row>
    <row r="3279" spans="1:35" x14ac:dyDescent="0.2">
      <c r="A3279">
        <v>32</v>
      </c>
      <c r="C3279" s="27" t="s">
        <v>3340</v>
      </c>
      <c r="D3279" s="26">
        <v>30.316416666666669</v>
      </c>
      <c r="E3279">
        <v>0</v>
      </c>
      <c r="F3279" s="26">
        <v>410.41666666666663</v>
      </c>
      <c r="G3279" s="26">
        <v>57.167500000000004</v>
      </c>
      <c r="H3279" s="26">
        <v>8.7391666666666659</v>
      </c>
      <c r="I3279" s="26">
        <v>74.625</v>
      </c>
      <c r="J3279" s="26">
        <v>49.214166666666664</v>
      </c>
      <c r="K3279">
        <v>325.41666666666669</v>
      </c>
      <c r="L3279">
        <v>5.35</v>
      </c>
      <c r="M3279">
        <v>13.741666666666667</v>
      </c>
      <c r="N3279">
        <v>38.286666666666669</v>
      </c>
      <c r="O3279" s="1">
        <f t="shared" si="970"/>
        <v>10579.17789262752</v>
      </c>
      <c r="Q3279" s="1">
        <f t="shared" si="955"/>
        <v>-8831.3424472650222</v>
      </c>
      <c r="R3279" s="2">
        <f t="shared" si="956"/>
        <v>-3.9301578409259186</v>
      </c>
      <c r="S3279" s="2"/>
      <c r="T3279" s="1">
        <f t="shared" si="957"/>
        <v>2981.1563759760702</v>
      </c>
      <c r="U3279" s="1">
        <f t="shared" si="958"/>
        <v>0</v>
      </c>
      <c r="V3279" s="1">
        <f t="shared" si="959"/>
        <v>697.59562236315287</v>
      </c>
      <c r="W3279" s="1">
        <f t="shared" si="960"/>
        <v>15621.533086343676</v>
      </c>
      <c r="X3279" s="2">
        <f t="shared" si="969"/>
        <v>26.224546190031781</v>
      </c>
      <c r="Y3279">
        <f t="shared" si="971"/>
        <v>0</v>
      </c>
      <c r="Z3279" s="26">
        <f t="shared" si="961"/>
        <v>1440</v>
      </c>
      <c r="AA3279">
        <f t="shared" si="962"/>
        <v>957.46639048582699</v>
      </c>
      <c r="AB3279" s="28">
        <f t="shared" si="963"/>
        <v>40555.345238095237</v>
      </c>
      <c r="AC3279">
        <f t="shared" si="964"/>
        <v>13.981944444444446</v>
      </c>
      <c r="AD3279" s="31">
        <f t="shared" si="953"/>
        <v>8.9632841228453479</v>
      </c>
      <c r="AE3279" s="31">
        <f t="shared" si="965"/>
        <v>17.510435443428783</v>
      </c>
      <c r="AF3279" s="15">
        <f t="shared" si="954"/>
        <v>3.4925925925925938</v>
      </c>
      <c r="AG3279" s="31">
        <f t="shared" si="966"/>
        <v>5.8929249075583918</v>
      </c>
      <c r="AH3279" s="31">
        <f t="shared" si="967"/>
        <v>35.846306236782524</v>
      </c>
      <c r="AI3279">
        <f t="shared" si="968"/>
        <v>110.2352552096427</v>
      </c>
    </row>
    <row r="3280" spans="1:35" x14ac:dyDescent="0.2">
      <c r="A3280">
        <v>32</v>
      </c>
      <c r="C3280" s="27" t="s">
        <v>3341</v>
      </c>
      <c r="D3280" s="26">
        <v>30.302</v>
      </c>
      <c r="E3280">
        <v>0</v>
      </c>
      <c r="F3280" s="26">
        <v>1110.3333333333333</v>
      </c>
      <c r="G3280" s="26">
        <v>58.019166666666663</v>
      </c>
      <c r="H3280" s="26">
        <v>10.046666666666667</v>
      </c>
      <c r="I3280" s="26">
        <v>76.458333333333329</v>
      </c>
      <c r="J3280" s="26">
        <v>50.685000000000002</v>
      </c>
      <c r="K3280">
        <v>324.83333333333331</v>
      </c>
      <c r="L3280">
        <v>4.7750000000000004</v>
      </c>
      <c r="M3280">
        <v>12.541666666666666</v>
      </c>
      <c r="N3280">
        <v>38.23833333333333</v>
      </c>
      <c r="O3280" s="1">
        <f t="shared" si="970"/>
        <v>28620.703805354133</v>
      </c>
      <c r="Q3280" s="1">
        <f t="shared" si="955"/>
        <v>9577.7546076571234</v>
      </c>
      <c r="R3280" s="2">
        <f t="shared" si="956"/>
        <v>15.546526069884443</v>
      </c>
      <c r="S3280" s="2"/>
      <c r="T3280" s="1">
        <f t="shared" si="957"/>
        <v>2088.1659180456295</v>
      </c>
      <c r="U3280" s="1">
        <f t="shared" si="958"/>
        <v>0</v>
      </c>
      <c r="V3280" s="1">
        <f t="shared" si="959"/>
        <v>484.5319893533362</v>
      </c>
      <c r="W3280" s="1">
        <f t="shared" si="960"/>
        <v>16366.170758288379</v>
      </c>
      <c r="X3280" s="2">
        <f t="shared" si="969"/>
        <v>22.294388349105862</v>
      </c>
      <c r="Y3280">
        <f t="shared" si="971"/>
        <v>0</v>
      </c>
      <c r="Z3280" s="26">
        <f t="shared" si="961"/>
        <v>1440</v>
      </c>
      <c r="AA3280">
        <f t="shared" si="962"/>
        <v>1276.2597858388626</v>
      </c>
      <c r="AB3280" s="28">
        <f t="shared" si="963"/>
        <v>40555.386904761908</v>
      </c>
      <c r="AC3280">
        <f t="shared" si="964"/>
        <v>14.455092592592591</v>
      </c>
      <c r="AD3280" s="31">
        <f t="shared" si="953"/>
        <v>9.4697741586248991</v>
      </c>
      <c r="AE3280" s="31">
        <f t="shared" si="965"/>
        <v>18.469466251211102</v>
      </c>
      <c r="AF3280" s="15">
        <f t="shared" si="954"/>
        <v>3.4657407407407388</v>
      </c>
      <c r="AG3280" s="31">
        <f t="shared" si="966"/>
        <v>5.8817161830920845</v>
      </c>
      <c r="AH3280" s="31">
        <f t="shared" si="967"/>
        <v>35.781597324009113</v>
      </c>
      <c r="AI3280">
        <f t="shared" si="968"/>
        <v>104.08053200966162</v>
      </c>
    </row>
    <row r="3281" spans="1:35" x14ac:dyDescent="0.2">
      <c r="A3281">
        <v>32</v>
      </c>
      <c r="C3281" s="27" t="s">
        <v>3342</v>
      </c>
      <c r="D3281" s="26">
        <v>30.295000000000002</v>
      </c>
      <c r="E3281">
        <v>0</v>
      </c>
      <c r="F3281" s="26">
        <v>1107.1666666666667</v>
      </c>
      <c r="G3281" s="26">
        <v>55.767499999999998</v>
      </c>
      <c r="H3281" s="26">
        <v>11.5075</v>
      </c>
      <c r="I3281" s="26">
        <v>81.366666666666674</v>
      </c>
      <c r="J3281" s="26">
        <v>50.172499999999999</v>
      </c>
      <c r="K3281">
        <v>322.25</v>
      </c>
      <c r="L3281">
        <v>4.8166666666666664</v>
      </c>
      <c r="M3281">
        <v>11</v>
      </c>
      <c r="N3281">
        <v>38.23833333333333</v>
      </c>
      <c r="O3281" s="1">
        <f t="shared" si="970"/>
        <v>28539.077661207968</v>
      </c>
      <c r="Q3281" s="1">
        <f t="shared" si="955"/>
        <v>8341.1730788556797</v>
      </c>
      <c r="R3281" s="2">
        <f t="shared" si="956"/>
        <v>10.178231066841917</v>
      </c>
      <c r="S3281" s="2"/>
      <c r="T3281" s="1">
        <f t="shared" si="957"/>
        <v>4489.6953018086269</v>
      </c>
      <c r="U3281" s="1">
        <f t="shared" si="958"/>
        <v>0</v>
      </c>
      <c r="V3281" s="1">
        <f t="shared" si="959"/>
        <v>1099.2957015461238</v>
      </c>
      <c r="W3281" s="1">
        <f t="shared" si="960"/>
        <v>14503.19761977487</v>
      </c>
      <c r="X3281" s="2">
        <f t="shared" si="969"/>
        <v>37.840914418990309</v>
      </c>
      <c r="Y3281">
        <f t="shared" si="971"/>
        <v>1</v>
      </c>
      <c r="Z3281" s="26">
        <f t="shared" si="961"/>
        <v>360</v>
      </c>
      <c r="AA3281">
        <f t="shared" si="962"/>
        <v>321.3624705932645</v>
      </c>
      <c r="AB3281" s="28">
        <f t="shared" si="963"/>
        <v>40555.428571428572</v>
      </c>
      <c r="AC3281">
        <f t="shared" si="964"/>
        <v>13.204166666666666</v>
      </c>
      <c r="AD3281" s="31">
        <f t="shared" si="953"/>
        <v>9.2897170562280778</v>
      </c>
      <c r="AE3281" s="31">
        <f t="shared" si="965"/>
        <v>18.19743910333953</v>
      </c>
      <c r="AF3281" s="15">
        <f t="shared" si="954"/>
        <v>3.4657407407407388</v>
      </c>
      <c r="AG3281" s="31">
        <f t="shared" si="966"/>
        <v>5.8817161830920845</v>
      </c>
      <c r="AH3281" s="31">
        <f t="shared" si="967"/>
        <v>35.781597324009113</v>
      </c>
      <c r="AI3281">
        <f t="shared" si="968"/>
        <v>105.71595922266553</v>
      </c>
    </row>
    <row r="3282" spans="1:35" x14ac:dyDescent="0.2">
      <c r="A3282">
        <v>32</v>
      </c>
      <c r="C3282" s="27" t="s">
        <v>3343</v>
      </c>
      <c r="D3282" s="26">
        <v>30.29975</v>
      </c>
      <c r="E3282">
        <v>0</v>
      </c>
      <c r="F3282" s="26">
        <v>757.5</v>
      </c>
      <c r="G3282" s="26">
        <v>53.055833333333332</v>
      </c>
      <c r="H3282" s="26">
        <v>12.858333333333334</v>
      </c>
      <c r="I3282" s="26">
        <v>84.466666666666669</v>
      </c>
      <c r="J3282" s="26">
        <v>48.525833333333331</v>
      </c>
      <c r="K3282">
        <v>322.33333333333331</v>
      </c>
      <c r="L3282">
        <v>3.9166666666666665</v>
      </c>
      <c r="M3282">
        <v>10.408333333333333</v>
      </c>
      <c r="N3282">
        <v>38.3125</v>
      </c>
      <c r="O3282" s="1">
        <f t="shared" si="970"/>
        <v>19525.832902331815</v>
      </c>
      <c r="Q3282" s="1">
        <f t="shared" si="955"/>
        <v>-301.16808146694126</v>
      </c>
      <c r="R3282" s="2">
        <f t="shared" si="956"/>
        <v>-0.31863352717717564</v>
      </c>
      <c r="S3282" s="2"/>
      <c r="T3282" s="1">
        <f t="shared" si="957"/>
        <v>5994.7157105084125</v>
      </c>
      <c r="U3282" s="1">
        <f t="shared" si="958"/>
        <v>0</v>
      </c>
      <c r="V3282" s="1">
        <f t="shared" si="959"/>
        <v>1521.6952491240324</v>
      </c>
      <c r="W3282" s="1">
        <f t="shared" si="960"/>
        <v>12198.268233375657</v>
      </c>
      <c r="X3282" s="2">
        <f t="shared" si="969"/>
        <v>48.019145485832226</v>
      </c>
      <c r="Y3282">
        <f t="shared" si="971"/>
        <v>1</v>
      </c>
      <c r="Z3282" s="26">
        <f t="shared" si="961"/>
        <v>0</v>
      </c>
      <c r="AA3282">
        <f t="shared" si="962"/>
        <v>25.368224473165327</v>
      </c>
      <c r="AB3282" s="28">
        <f t="shared" si="963"/>
        <v>40555.470238095237</v>
      </c>
      <c r="AC3282">
        <f t="shared" si="964"/>
        <v>11.697685185185184</v>
      </c>
      <c r="AD3282" s="31">
        <f t="shared" si="953"/>
        <v>8.7333200142725893</v>
      </c>
      <c r="AE3282" s="31">
        <f t="shared" si="965"/>
        <v>17.198001191505714</v>
      </c>
      <c r="AF3282" s="15">
        <f t="shared" si="954"/>
        <v>3.5069444444444442</v>
      </c>
      <c r="AG3282" s="31">
        <f t="shared" si="966"/>
        <v>5.898923489242538</v>
      </c>
      <c r="AH3282" s="31">
        <f t="shared" si="967"/>
        <v>35.880933791415238</v>
      </c>
      <c r="AI3282">
        <f t="shared" si="968"/>
        <v>112.32179079065604</v>
      </c>
    </row>
    <row r="3283" spans="1:35" x14ac:dyDescent="0.2">
      <c r="A3283">
        <v>32</v>
      </c>
      <c r="C3283" s="27" t="s">
        <v>3344</v>
      </c>
      <c r="D3283" s="26">
        <v>30.303249999999998</v>
      </c>
      <c r="E3283">
        <v>0</v>
      </c>
      <c r="F3283" s="26">
        <v>387.75</v>
      </c>
      <c r="G3283" s="26">
        <v>48.965000000000003</v>
      </c>
      <c r="H3283" s="26">
        <v>13.469166666666666</v>
      </c>
      <c r="I3283" s="26">
        <v>85.825000000000003</v>
      </c>
      <c r="J3283" s="26">
        <v>44.923333333333332</v>
      </c>
      <c r="K3283">
        <v>324.5</v>
      </c>
      <c r="L3283">
        <v>3.5666666666666664</v>
      </c>
      <c r="M3283">
        <v>9.3833333333333329</v>
      </c>
      <c r="N3283">
        <v>38.446666666666665</v>
      </c>
      <c r="O3283" s="1">
        <f t="shared" si="970"/>
        <v>9994.906545054997</v>
      </c>
      <c r="Q3283" s="1">
        <f t="shared" si="955"/>
        <v>-6152.4672767785996</v>
      </c>
      <c r="R3283" s="2">
        <f t="shared" si="956"/>
        <v>-6.5092633312713968</v>
      </c>
      <c r="S3283" s="2"/>
      <c r="T3283" s="1">
        <f t="shared" si="957"/>
        <v>5836.2469707383261</v>
      </c>
      <c r="U3283" s="1">
        <f t="shared" si="958"/>
        <v>0</v>
      </c>
      <c r="V3283" s="1">
        <f t="shared" si="959"/>
        <v>1482.6950282778728</v>
      </c>
      <c r="W3283" s="1">
        <f t="shared" si="960"/>
        <v>8702.6080511907985</v>
      </c>
      <c r="X3283" s="2">
        <f t="shared" si="969"/>
        <v>47.700511958655049</v>
      </c>
      <c r="Y3283">
        <f t="shared" si="971"/>
        <v>1</v>
      </c>
      <c r="Z3283" s="26">
        <f t="shared" si="961"/>
        <v>0</v>
      </c>
      <c r="AA3283">
        <f t="shared" si="962"/>
        <v>1.5989300067043986</v>
      </c>
      <c r="AB3283" s="28">
        <f t="shared" si="963"/>
        <v>40555.511904761908</v>
      </c>
      <c r="AC3283">
        <f t="shared" si="964"/>
        <v>9.4250000000000025</v>
      </c>
      <c r="AD3283" s="31">
        <f t="shared" si="953"/>
        <v>7.6231120144253275</v>
      </c>
      <c r="AE3283" s="31">
        <f t="shared" si="965"/>
        <v>15.132471339424376</v>
      </c>
      <c r="AF3283" s="15">
        <f t="shared" si="954"/>
        <v>3.5814814814814806</v>
      </c>
      <c r="AG3283" s="31">
        <f t="shared" si="966"/>
        <v>5.9301639941988142</v>
      </c>
      <c r="AH3283" s="31">
        <f t="shared" si="967"/>
        <v>36.061242401733061</v>
      </c>
      <c r="AI3283">
        <f t="shared" si="968"/>
        <v>125.82377162659981</v>
      </c>
    </row>
    <row r="3284" spans="1:35" x14ac:dyDescent="0.2">
      <c r="A3284">
        <v>32</v>
      </c>
      <c r="C3284" s="27" t="s">
        <v>3345</v>
      </c>
      <c r="D3284" s="26">
        <v>30.310166666666667</v>
      </c>
      <c r="E3284">
        <v>0</v>
      </c>
      <c r="F3284" s="26">
        <v>112.33333333333334</v>
      </c>
      <c r="G3284" s="26">
        <v>45.832499999999996</v>
      </c>
      <c r="H3284" s="26">
        <v>13.1075</v>
      </c>
      <c r="I3284" s="26">
        <v>86.15</v>
      </c>
      <c r="J3284" s="26">
        <v>41.943333333333335</v>
      </c>
      <c r="K3284">
        <v>326.25</v>
      </c>
      <c r="L3284">
        <v>0.77500000000000002</v>
      </c>
      <c r="M3284">
        <v>4.5</v>
      </c>
      <c r="N3284">
        <v>38.662500000000001</v>
      </c>
      <c r="O3284" s="1">
        <f t="shared" si="970"/>
        <v>2895.5800607638371</v>
      </c>
      <c r="Q3284" s="1">
        <f t="shared" si="955"/>
        <v>-9152.2836933868784</v>
      </c>
      <c r="R3284" s="2">
        <f t="shared" si="956"/>
        <v>-8.3297124267415654</v>
      </c>
      <c r="S3284" s="2"/>
      <c r="T3284" s="1">
        <f t="shared" si="957"/>
        <v>4788.1171907054722</v>
      </c>
      <c r="U3284" s="1">
        <f t="shared" si="958"/>
        <v>0</v>
      </c>
      <c r="V3284" s="1">
        <f t="shared" si="959"/>
        <v>1190.5503078206207</v>
      </c>
      <c r="W3284" s="1">
        <f t="shared" si="960"/>
        <v>5932.2801198261404</v>
      </c>
      <c r="X3284" s="2">
        <f t="shared" si="969"/>
        <v>41.191248627383651</v>
      </c>
      <c r="Y3284">
        <f t="shared" si="971"/>
        <v>1</v>
      </c>
      <c r="Z3284" s="26">
        <f t="shared" si="961"/>
        <v>360</v>
      </c>
      <c r="AA3284">
        <f t="shared" si="962"/>
        <v>21.54121430381311</v>
      </c>
      <c r="AB3284" s="28">
        <f t="shared" si="963"/>
        <v>40555.553571428572</v>
      </c>
      <c r="AC3284">
        <f t="shared" si="964"/>
        <v>7.68472222222222</v>
      </c>
      <c r="AD3284" s="31">
        <f t="shared" si="953"/>
        <v>6.7984846401023136</v>
      </c>
      <c r="AE3284" s="31">
        <f t="shared" si="965"/>
        <v>13.579150852092599</v>
      </c>
      <c r="AF3284" s="15">
        <f t="shared" si="954"/>
        <v>3.7013888888888897</v>
      </c>
      <c r="AG3284" s="31">
        <f t="shared" si="966"/>
        <v>5.9807262727054686</v>
      </c>
      <c r="AH3284" s="31">
        <f t="shared" si="967"/>
        <v>36.352959201806591</v>
      </c>
      <c r="AI3284">
        <f t="shared" si="968"/>
        <v>136.9161357984805</v>
      </c>
    </row>
    <row r="3285" spans="1:35" x14ac:dyDescent="0.2">
      <c r="A3285">
        <v>32</v>
      </c>
      <c r="C3285" s="27" t="s">
        <v>3346</v>
      </c>
      <c r="D3285" s="26">
        <v>30.320916666666669</v>
      </c>
      <c r="E3285">
        <v>0</v>
      </c>
      <c r="F3285" s="26">
        <v>9.9166666666666679</v>
      </c>
      <c r="G3285" s="26">
        <v>41.756666666666668</v>
      </c>
      <c r="H3285" s="26">
        <v>8.4958333333333336</v>
      </c>
      <c r="I3285" s="26">
        <v>85.458333333333329</v>
      </c>
      <c r="J3285" s="26">
        <v>37.726666666666667</v>
      </c>
      <c r="K3285">
        <v>306</v>
      </c>
      <c r="L3285">
        <v>0</v>
      </c>
      <c r="M3285">
        <v>0.70833333333333326</v>
      </c>
      <c r="N3285">
        <v>38.897500000000001</v>
      </c>
      <c r="O3285" s="1">
        <f t="shared" si="970"/>
        <v>255.61871456297973</v>
      </c>
      <c r="Q3285" s="1">
        <f t="shared" si="955"/>
        <v>-7406.9368383889505</v>
      </c>
      <c r="R3285" s="2">
        <f t="shared" si="956"/>
        <v>-2.4231475990820952</v>
      </c>
      <c r="S3285" s="2"/>
      <c r="T3285" s="1">
        <f t="shared" si="957"/>
        <v>4154.2118294288248</v>
      </c>
      <c r="U3285" s="1">
        <f t="shared" si="958"/>
        <v>0</v>
      </c>
      <c r="V3285" s="1">
        <f t="shared" si="959"/>
        <v>992.07874753104932</v>
      </c>
      <c r="W3285" s="1">
        <f t="shared" si="960"/>
        <v>2365.6035670761862</v>
      </c>
      <c r="X3285" s="2">
        <f t="shared" si="969"/>
        <v>32.861536200642085</v>
      </c>
      <c r="Y3285">
        <f t="shared" si="971"/>
        <v>1</v>
      </c>
      <c r="Z3285" s="26">
        <f t="shared" si="961"/>
        <v>1440</v>
      </c>
      <c r="AA3285">
        <f t="shared" si="962"/>
        <v>79.123346007598713</v>
      </c>
      <c r="AB3285" s="28">
        <f t="shared" si="963"/>
        <v>40555.595238095237</v>
      </c>
      <c r="AC3285">
        <f t="shared" si="964"/>
        <v>5.4203703703703709</v>
      </c>
      <c r="AD3285" s="31">
        <f t="shared" si="953"/>
        <v>5.7671412587058217</v>
      </c>
      <c r="AE3285" s="31">
        <f t="shared" si="965"/>
        <v>11.612800423870542</v>
      </c>
      <c r="AF3285" s="15">
        <f t="shared" si="954"/>
        <v>3.8319444444444448</v>
      </c>
      <c r="AG3285" s="31">
        <f t="shared" si="966"/>
        <v>6.0362100223035267</v>
      </c>
      <c r="AH3285" s="31">
        <f t="shared" si="967"/>
        <v>36.672915014002022</v>
      </c>
      <c r="AI3285">
        <f t="shared" si="968"/>
        <v>150.66140891587045</v>
      </c>
    </row>
    <row r="3286" spans="1:35" x14ac:dyDescent="0.2">
      <c r="A3286">
        <v>32</v>
      </c>
      <c r="C3286" s="27" t="s">
        <v>3347</v>
      </c>
      <c r="D3286" s="26">
        <v>30.347249999999999</v>
      </c>
      <c r="E3286">
        <v>0</v>
      </c>
      <c r="F3286" s="26">
        <v>1</v>
      </c>
      <c r="G3286" s="26">
        <v>39.314999999999998</v>
      </c>
      <c r="H3286" s="26">
        <v>3.3491666666666666</v>
      </c>
      <c r="I3286" s="26">
        <v>84.583333333333329</v>
      </c>
      <c r="J3286" s="26">
        <v>35.067500000000003</v>
      </c>
      <c r="K3286">
        <v>306</v>
      </c>
      <c r="L3286">
        <v>5.833333333333332E-2</v>
      </c>
      <c r="M3286">
        <v>0.51666666666666672</v>
      </c>
      <c r="N3286">
        <v>39.0625</v>
      </c>
      <c r="O3286" s="1">
        <f t="shared" si="970"/>
        <v>25.776677098787872</v>
      </c>
      <c r="Q3286" s="1">
        <f t="shared" si="955"/>
        <v>-6037.6577244792798</v>
      </c>
      <c r="R3286" s="2">
        <f t="shared" si="956"/>
        <v>-0.97446076736361587</v>
      </c>
      <c r="S3286" s="2"/>
      <c r="T3286" s="1">
        <f t="shared" si="957"/>
        <v>4618.5561247626874</v>
      </c>
      <c r="U3286" s="1">
        <f t="shared" si="958"/>
        <v>0</v>
      </c>
      <c r="V3286" s="1">
        <f t="shared" si="959"/>
        <v>1077.2652893780382</v>
      </c>
      <c r="W3286" s="1">
        <f t="shared" si="960"/>
        <v>208.91223574004019</v>
      </c>
      <c r="X3286" s="2">
        <f t="shared" si="969"/>
        <v>30.438388601559989</v>
      </c>
      <c r="Y3286">
        <f t="shared" si="971"/>
        <v>0</v>
      </c>
      <c r="Z3286" s="26">
        <f t="shared" si="961"/>
        <v>1440</v>
      </c>
      <c r="AA3286">
        <f t="shared" si="962"/>
        <v>78.794229918915079</v>
      </c>
      <c r="AB3286" s="28">
        <f t="shared" si="963"/>
        <v>40555.636904761908</v>
      </c>
      <c r="AC3286">
        <f t="shared" si="964"/>
        <v>4.0638888888888873</v>
      </c>
      <c r="AD3286" s="31">
        <f t="shared" si="953"/>
        <v>5.1899495800137085</v>
      </c>
      <c r="AE3286" s="31">
        <f t="shared" si="965"/>
        <v>10.501696144977743</v>
      </c>
      <c r="AF3286" s="15">
        <f t="shared" si="954"/>
        <v>3.9236111111111112</v>
      </c>
      <c r="AG3286" s="31">
        <f t="shared" si="966"/>
        <v>6.0754370704655978</v>
      </c>
      <c r="AH3286" s="31">
        <f t="shared" si="967"/>
        <v>36.899026766618299</v>
      </c>
      <c r="AI3286">
        <f t="shared" si="968"/>
        <v>158.70075169730302</v>
      </c>
    </row>
    <row r="3287" spans="1:35" x14ac:dyDescent="0.2">
      <c r="A3287">
        <v>32</v>
      </c>
      <c r="C3287" s="27" t="s">
        <v>3348</v>
      </c>
      <c r="D3287" s="26">
        <v>30.358000000000001</v>
      </c>
      <c r="E3287">
        <v>0</v>
      </c>
      <c r="F3287" s="26">
        <v>1</v>
      </c>
      <c r="G3287" s="26">
        <v>38.828333333333333</v>
      </c>
      <c r="H3287" s="26">
        <v>2.0083333333333333</v>
      </c>
      <c r="I3287" s="26">
        <v>82.491666666666674</v>
      </c>
      <c r="J3287" s="26">
        <v>33.957499999999996</v>
      </c>
      <c r="K3287">
        <v>306</v>
      </c>
      <c r="L3287">
        <v>5.8333333333333327E-2</v>
      </c>
      <c r="M3287">
        <v>0.92500000000000004</v>
      </c>
      <c r="N3287">
        <v>39.1325</v>
      </c>
      <c r="O3287" s="1">
        <f t="shared" si="970"/>
        <v>25.776677098787872</v>
      </c>
      <c r="Q3287" s="1">
        <f t="shared" si="955"/>
        <v>-5649.4519463937304</v>
      </c>
      <c r="R3287" s="2">
        <f t="shared" si="956"/>
        <v>-0.56374202273617069</v>
      </c>
      <c r="S3287" s="2"/>
      <c r="T3287" s="1">
        <f t="shared" si="957"/>
        <v>4681.0205345036293</v>
      </c>
      <c r="U3287" s="1">
        <f t="shared" si="958"/>
        <v>0</v>
      </c>
      <c r="V3287" s="1">
        <f t="shared" si="959"/>
        <v>1083.9212948001157</v>
      </c>
      <c r="W3287" s="1">
        <f t="shared" si="960"/>
        <v>-251.65995394427549</v>
      </c>
      <c r="X3287" s="2">
        <f t="shared" si="969"/>
        <v>29.463927834196372</v>
      </c>
      <c r="Y3287">
        <f t="shared" si="971"/>
        <v>0</v>
      </c>
      <c r="Z3287" s="26">
        <f t="shared" si="961"/>
        <v>1440</v>
      </c>
      <c r="AA3287">
        <f t="shared" si="962"/>
        <v>87.692090352266547</v>
      </c>
      <c r="AB3287" s="28">
        <f t="shared" si="963"/>
        <v>40555.678571428572</v>
      </c>
      <c r="AC3287">
        <f t="shared" si="964"/>
        <v>3.7935185185185185</v>
      </c>
      <c r="AD3287" s="31">
        <f t="shared" si="953"/>
        <v>4.9658604231089747</v>
      </c>
      <c r="AE3287" s="31">
        <f t="shared" si="965"/>
        <v>10.058068706663521</v>
      </c>
      <c r="AF3287" s="15">
        <f t="shared" si="954"/>
        <v>3.9624999999999999</v>
      </c>
      <c r="AG3287" s="31">
        <f t="shared" si="966"/>
        <v>6.0921465496754728</v>
      </c>
      <c r="AH3287" s="31">
        <f t="shared" si="967"/>
        <v>36.995318895128108</v>
      </c>
      <c r="AI3287">
        <f t="shared" si="968"/>
        <v>161.94674813304908</v>
      </c>
    </row>
    <row r="3288" spans="1:35" x14ac:dyDescent="0.2">
      <c r="A3288">
        <v>32</v>
      </c>
      <c r="C3288" s="27" t="s">
        <v>3349</v>
      </c>
      <c r="D3288" s="26">
        <v>30.360749999999999</v>
      </c>
      <c r="E3288">
        <v>0</v>
      </c>
      <c r="F3288" s="26">
        <v>1</v>
      </c>
      <c r="G3288" s="26">
        <v>38.81</v>
      </c>
      <c r="H3288" s="26">
        <v>0.53083333333333327</v>
      </c>
      <c r="I3288" s="26">
        <v>80.708333333333329</v>
      </c>
      <c r="J3288" s="26">
        <v>33.399166666666666</v>
      </c>
      <c r="K3288">
        <v>305.41666666666669</v>
      </c>
      <c r="L3288">
        <v>0.23333333333333334</v>
      </c>
      <c r="M3288">
        <v>1.1166666666666667</v>
      </c>
      <c r="N3288">
        <v>39.155000000000001</v>
      </c>
      <c r="O3288" s="1">
        <f t="shared" si="970"/>
        <v>25.776677098787872</v>
      </c>
      <c r="Q3288" s="1">
        <f t="shared" si="955"/>
        <v>-5801.9313784486003</v>
      </c>
      <c r="R3288" s="2">
        <f t="shared" si="956"/>
        <v>-0.72506409584885123</v>
      </c>
      <c r="S3288" s="2"/>
      <c r="T3288" s="1">
        <f t="shared" si="957"/>
        <v>4836.8110002684116</v>
      </c>
      <c r="U3288" s="1">
        <f t="shared" si="958"/>
        <v>0</v>
      </c>
      <c r="V3288" s="1">
        <f t="shared" si="959"/>
        <v>1112.860726119462</v>
      </c>
      <c r="W3288" s="1">
        <f t="shared" si="960"/>
        <v>-285.44444091213575</v>
      </c>
      <c r="X3288" s="2">
        <f t="shared" si="969"/>
        <v>28.900185811460201</v>
      </c>
      <c r="Y3288">
        <f t="shared" si="971"/>
        <v>0</v>
      </c>
      <c r="Z3288" s="26">
        <f t="shared" si="961"/>
        <v>1440</v>
      </c>
      <c r="AA3288">
        <f t="shared" si="962"/>
        <v>98.204417251384768</v>
      </c>
      <c r="AB3288" s="28">
        <f t="shared" si="963"/>
        <v>40555.720238095237</v>
      </c>
      <c r="AC3288">
        <f t="shared" si="964"/>
        <v>3.7833333333333345</v>
      </c>
      <c r="AD3288" s="31">
        <f t="shared" si="953"/>
        <v>4.855008532406714</v>
      </c>
      <c r="AE3288" s="31">
        <f t="shared" si="965"/>
        <v>9.8339061504594003</v>
      </c>
      <c r="AF3288" s="15">
        <f t="shared" si="954"/>
        <v>3.9750000000000005</v>
      </c>
      <c r="AG3288" s="31">
        <f t="shared" si="966"/>
        <v>6.0975260409935048</v>
      </c>
      <c r="AH3288" s="31">
        <f t="shared" si="967"/>
        <v>37.026316342018148</v>
      </c>
      <c r="AI3288">
        <f t="shared" si="968"/>
        <v>163.48077007165119</v>
      </c>
    </row>
    <row r="3289" spans="1:35" x14ac:dyDescent="0.2">
      <c r="A3289">
        <v>32</v>
      </c>
      <c r="C3289" s="27" t="s">
        <v>3350</v>
      </c>
      <c r="D3289" s="26">
        <v>30.357250000000001</v>
      </c>
      <c r="E3289">
        <v>0</v>
      </c>
      <c r="F3289" s="26">
        <v>1</v>
      </c>
      <c r="G3289" s="26">
        <v>38.825833333333335</v>
      </c>
      <c r="H3289" s="26">
        <v>-0.12333333333333336</v>
      </c>
      <c r="I3289" s="26">
        <v>79.533333333333331</v>
      </c>
      <c r="J3289" s="26">
        <v>33.046666666666667</v>
      </c>
      <c r="K3289">
        <v>305</v>
      </c>
      <c r="L3289">
        <v>0</v>
      </c>
      <c r="M3289">
        <v>0.6333333333333333</v>
      </c>
      <c r="N3289">
        <v>39.142499999999998</v>
      </c>
      <c r="O3289" s="1">
        <f t="shared" si="970"/>
        <v>25.776677098787872</v>
      </c>
      <c r="Q3289" s="1">
        <f t="shared" si="955"/>
        <v>-5806.3887567130869</v>
      </c>
      <c r="R3289" s="2">
        <f t="shared" si="956"/>
        <v>-0.72977996796736466</v>
      </c>
      <c r="S3289" s="2"/>
      <c r="T3289" s="1">
        <f t="shared" si="957"/>
        <v>4824.7233974363235</v>
      </c>
      <c r="U3289" s="1">
        <f t="shared" si="958"/>
        <v>0</v>
      </c>
      <c r="V3289" s="1">
        <f t="shared" si="959"/>
        <v>1105.2406344793978</v>
      </c>
      <c r="W3289" s="1">
        <f t="shared" si="960"/>
        <v>-262.00214383239285</v>
      </c>
      <c r="X3289" s="2">
        <f t="shared" si="969"/>
        <v>28.17512171561135</v>
      </c>
      <c r="Y3289">
        <f t="shared" si="971"/>
        <v>0</v>
      </c>
      <c r="Z3289" s="26">
        <f t="shared" si="961"/>
        <v>1440</v>
      </c>
      <c r="AA3289">
        <f t="shared" si="962"/>
        <v>113.43765796387807</v>
      </c>
      <c r="AB3289" s="28">
        <f t="shared" si="963"/>
        <v>40555.761904761908</v>
      </c>
      <c r="AC3289">
        <f t="shared" si="964"/>
        <v>3.7921296296296307</v>
      </c>
      <c r="AD3289" s="31">
        <f t="shared" ref="AD3289:AD3352" si="972">10^($AF$17-$AF$18/($AF$19+AC3289))*I3289/100</f>
        <v>4.7873034902866998</v>
      </c>
      <c r="AE3289" s="31">
        <f t="shared" si="965"/>
        <v>9.6964603923365846</v>
      </c>
      <c r="AF3289" s="15">
        <f t="shared" ref="AF3289:AF3352" si="973">(N3289-32)/1.8</f>
        <v>3.9680555555555546</v>
      </c>
      <c r="AG3289" s="31">
        <f t="shared" si="966"/>
        <v>6.0945369185464049</v>
      </c>
      <c r="AH3289" s="31">
        <f t="shared" si="967"/>
        <v>37.009092749047511</v>
      </c>
      <c r="AI3289">
        <f t="shared" si="968"/>
        <v>164.20354572854609</v>
      </c>
    </row>
    <row r="3290" spans="1:35" x14ac:dyDescent="0.2">
      <c r="A3290">
        <v>32</v>
      </c>
      <c r="C3290" s="27" t="s">
        <v>3351</v>
      </c>
      <c r="D3290" s="26">
        <v>30.349999999999998</v>
      </c>
      <c r="E3290">
        <v>0</v>
      </c>
      <c r="F3290" s="26">
        <v>1</v>
      </c>
      <c r="G3290" s="26">
        <v>38.293333333333337</v>
      </c>
      <c r="H3290" s="26">
        <v>-0.87583333333333346</v>
      </c>
      <c r="I3290" s="26">
        <v>79.366666666666674</v>
      </c>
      <c r="J3290" s="26">
        <v>32.478333333333332</v>
      </c>
      <c r="K3290">
        <v>305</v>
      </c>
      <c r="L3290">
        <v>0</v>
      </c>
      <c r="M3290">
        <v>9.166666666666666E-2</v>
      </c>
      <c r="N3290">
        <v>39.105000000000004</v>
      </c>
      <c r="O3290" s="1">
        <f t="shared" si="970"/>
        <v>25.776677098787872</v>
      </c>
      <c r="Q3290" s="1">
        <f t="shared" ref="Q3290:Q3353" si="974">(O3290-T3290-U3290-V3290-W3290-AI3290)</f>
        <v>-5397.3736419748784</v>
      </c>
      <c r="R3290" s="2">
        <f t="shared" ref="R3290:R3353" si="975">Q3290/$O$12+Z3290/$O$17*$Z$21</f>
        <v>-0.29704510428919573</v>
      </c>
      <c r="S3290" s="2"/>
      <c r="T3290" s="1">
        <f t="shared" ref="T3290:T3353" si="976">((X3290-H3290)*$D$13/$P$5)*$P$7/1000</f>
        <v>4828.597031878513</v>
      </c>
      <c r="U3290" s="1">
        <f t="shared" ref="U3290:U3353" si="977">IF(X3290&gt;80,(X3290-80)*$O$19,0)</f>
        <v>0</v>
      </c>
      <c r="V3290" s="1">
        <f t="shared" ref="V3290:V3353" si="978">$D$20*(((X3290-32)*5/9+273)^4-((H3290-32)*5/9+273)^4)*$D$14*$D$21*$D$22/1000</f>
        <v>1100.9459236662083</v>
      </c>
      <c r="W3290" s="1">
        <f t="shared" ref="W3290:W3353" si="979">(G3290-N3290)*$O$20</f>
        <v>-671.55286340198404</v>
      </c>
      <c r="X3290" s="2">
        <f t="shared" si="969"/>
        <v>27.445341747643987</v>
      </c>
      <c r="Y3290">
        <f t="shared" si="971"/>
        <v>0</v>
      </c>
      <c r="Z3290" s="26">
        <f t="shared" ref="Z3290:Z3353" si="980">IF(X3290&lt;42,IF(X3290&lt;36, 0.4*3600, 0.1*3600),0)*$Z$21</f>
        <v>1440</v>
      </c>
      <c r="AA3290">
        <f t="shared" ref="AA3290:AA3353" si="981">(X3290-G3290)^2</f>
        <v>117.67892144318694</v>
      </c>
      <c r="AB3290" s="28">
        <f t="shared" ref="AB3290:AB3353" si="982">C3290-1/1/14</f>
        <v>40555.803571428572</v>
      </c>
      <c r="AC3290">
        <f t="shared" ref="AC3290:AC3353" si="983">(G3290-32)/1.8</f>
        <v>3.4962962962962978</v>
      </c>
      <c r="AD3290" s="31">
        <f t="shared" si="972"/>
        <v>4.6782462726239658</v>
      </c>
      <c r="AE3290" s="31">
        <f t="shared" ref="AE3290:AE3353" si="984">AD3290/760*35000/(AC3290+273.15)/0.0821</f>
        <v>9.4857028303015642</v>
      </c>
      <c r="AF3290" s="15">
        <f t="shared" si="973"/>
        <v>3.9472222222222242</v>
      </c>
      <c r="AG3290" s="31">
        <f t="shared" ref="AG3290:AG3353" si="985">10^($AF$17-$AF$18/($AF$19+AF3290))</f>
        <v>6.0855772914987885</v>
      </c>
      <c r="AH3290" s="31">
        <f t="shared" ref="AH3290:AH3353" si="986">AG3290/760*35000*$AE$14/(AF3290+273.15)/0.0821</f>
        <v>36.95746379685653</v>
      </c>
      <c r="AI3290">
        <f t="shared" ref="AI3290:AI3353" si="987">(AH3290-AE3290)*0.018*334</f>
        <v>165.16022693092845</v>
      </c>
    </row>
    <row r="3291" spans="1:35" x14ac:dyDescent="0.2">
      <c r="A3291">
        <v>32</v>
      </c>
      <c r="C3291" s="27" t="s">
        <v>3352</v>
      </c>
      <c r="D3291" s="26">
        <v>30.350249999999999</v>
      </c>
      <c r="E3291">
        <v>0</v>
      </c>
      <c r="F3291" s="26">
        <v>1</v>
      </c>
      <c r="G3291" s="26">
        <v>37.606666666666669</v>
      </c>
      <c r="H3291" s="26">
        <v>-3.1791666666666667</v>
      </c>
      <c r="I3291" s="26">
        <v>79.275000000000006</v>
      </c>
      <c r="J3291" s="26">
        <v>31.78</v>
      </c>
      <c r="K3291">
        <v>305</v>
      </c>
      <c r="L3291">
        <v>0.11666666666666665</v>
      </c>
      <c r="M3291">
        <v>1.175</v>
      </c>
      <c r="N3291">
        <v>39.019999999999996</v>
      </c>
      <c r="O3291" s="1">
        <f t="shared" si="970"/>
        <v>25.776677098787872</v>
      </c>
      <c r="Q3291" s="1">
        <f t="shared" si="974"/>
        <v>-5310.889857288189</v>
      </c>
      <c r="R3291" s="2">
        <f t="shared" si="975"/>
        <v>-0.20554592142716288</v>
      </c>
      <c r="S3291" s="2"/>
      <c r="T3291" s="1">
        <f t="shared" si="976"/>
        <v>5170.6576052889095</v>
      </c>
      <c r="U3291" s="1">
        <f t="shared" si="977"/>
        <v>0</v>
      </c>
      <c r="V3291" s="1">
        <f t="shared" si="978"/>
        <v>1169.3962143686538</v>
      </c>
      <c r="W3291" s="1">
        <f t="shared" si="979"/>
        <v>-1169.3569366835304</v>
      </c>
      <c r="X3291" s="2">
        <f t="shared" ref="X3291:X3354" si="988">X3290+R3290</f>
        <v>27.14829664335479</v>
      </c>
      <c r="Y3291">
        <f t="shared" si="971"/>
        <v>0</v>
      </c>
      <c r="Z3291" s="26">
        <f t="shared" si="980"/>
        <v>1440</v>
      </c>
      <c r="AA3291">
        <f t="shared" si="981"/>
        <v>109.37750354450851</v>
      </c>
      <c r="AB3291" s="28">
        <f t="shared" si="982"/>
        <v>40555.845238095237</v>
      </c>
      <c r="AC3291">
        <f t="shared" si="983"/>
        <v>3.114814814814816</v>
      </c>
      <c r="AD3291" s="31">
        <f t="shared" si="972"/>
        <v>4.5479644017276071</v>
      </c>
      <c r="AE3291" s="31">
        <f t="shared" si="984"/>
        <v>9.2342743883991698</v>
      </c>
      <c r="AF3291" s="15">
        <f t="shared" si="973"/>
        <v>3.8999999999999977</v>
      </c>
      <c r="AG3291" s="31">
        <f t="shared" si="985"/>
        <v>6.0653117308551154</v>
      </c>
      <c r="AH3291" s="31">
        <f t="shared" si="986"/>
        <v>36.840670165668556</v>
      </c>
      <c r="AI3291">
        <f t="shared" si="987"/>
        <v>165.96965141294351</v>
      </c>
    </row>
    <row r="3292" spans="1:35" x14ac:dyDescent="0.2">
      <c r="A3292">
        <v>32</v>
      </c>
      <c r="C3292" s="27" t="s">
        <v>3353</v>
      </c>
      <c r="D3292" s="26">
        <v>30.3385</v>
      </c>
      <c r="E3292">
        <v>0</v>
      </c>
      <c r="F3292" s="26">
        <v>1</v>
      </c>
      <c r="G3292" s="26">
        <v>36.952500000000001</v>
      </c>
      <c r="H3292" s="26">
        <v>-5.5666666666666664</v>
      </c>
      <c r="I3292" s="26">
        <v>79.075000000000003</v>
      </c>
      <c r="J3292" s="26">
        <v>31.079166666666666</v>
      </c>
      <c r="K3292">
        <v>305</v>
      </c>
      <c r="L3292">
        <v>0</v>
      </c>
      <c r="M3292">
        <v>0.65833333333333333</v>
      </c>
      <c r="N3292">
        <v>38.905833333333334</v>
      </c>
      <c r="O3292" s="1">
        <f t="shared" si="970"/>
        <v>25.776677098787872</v>
      </c>
      <c r="Q3292" s="1">
        <f t="shared" si="974"/>
        <v>-5310.6806628231225</v>
      </c>
      <c r="R3292" s="2">
        <f t="shared" si="975"/>
        <v>-0.20532459528282043</v>
      </c>
      <c r="S3292" s="2"/>
      <c r="T3292" s="1">
        <f t="shared" si="976"/>
        <v>5542.6681930335071</v>
      </c>
      <c r="U3292" s="1">
        <f t="shared" si="977"/>
        <v>0</v>
      </c>
      <c r="V3292" s="1">
        <f t="shared" si="978"/>
        <v>1243.4149659417365</v>
      </c>
      <c r="W3292" s="1">
        <f t="shared" si="979"/>
        <v>-1616.1395398503582</v>
      </c>
      <c r="X3292" s="2">
        <f t="shared" si="988"/>
        <v>26.942750721927627</v>
      </c>
      <c r="Y3292">
        <f t="shared" si="971"/>
        <v>0</v>
      </c>
      <c r="Z3292" s="26">
        <f t="shared" si="980"/>
        <v>1440</v>
      </c>
      <c r="AA3292">
        <f t="shared" si="981"/>
        <v>100.1950806098704</v>
      </c>
      <c r="AB3292" s="28">
        <f t="shared" si="982"/>
        <v>40555.886904761908</v>
      </c>
      <c r="AC3292">
        <f t="shared" si="983"/>
        <v>2.7513888888888891</v>
      </c>
      <c r="AD3292" s="31">
        <f t="shared" si="972"/>
        <v>4.4205599189269638</v>
      </c>
      <c r="AE3292" s="31">
        <f t="shared" si="984"/>
        <v>8.9874128035539975</v>
      </c>
      <c r="AF3292" s="15">
        <f t="shared" si="973"/>
        <v>3.8365740740740741</v>
      </c>
      <c r="AG3292" s="31">
        <f t="shared" si="985"/>
        <v>6.0381858252309852</v>
      </c>
      <c r="AH3292" s="31">
        <f t="shared" si="986"/>
        <v>36.684305817031294</v>
      </c>
      <c r="AI3292">
        <f t="shared" si="987"/>
        <v>166.51372079702548</v>
      </c>
    </row>
    <row r="3293" spans="1:35" x14ac:dyDescent="0.2">
      <c r="A3293">
        <v>32</v>
      </c>
      <c r="C3293" s="27" t="s">
        <v>3354</v>
      </c>
      <c r="D3293" s="26">
        <v>30.327500000000001</v>
      </c>
      <c r="E3293">
        <v>0</v>
      </c>
      <c r="F3293" s="26">
        <v>1</v>
      </c>
      <c r="G3293" s="26">
        <v>36.298333333333332</v>
      </c>
      <c r="H3293" s="26">
        <v>-7.85</v>
      </c>
      <c r="I3293" s="26">
        <v>78.966666666666669</v>
      </c>
      <c r="J3293" s="26">
        <v>30.412500000000001</v>
      </c>
      <c r="K3293">
        <v>287.16666666666669</v>
      </c>
      <c r="L3293">
        <v>0</v>
      </c>
      <c r="M3293">
        <v>0.45</v>
      </c>
      <c r="N3293">
        <v>38.793333333333337</v>
      </c>
      <c r="O3293" s="1">
        <f t="shared" si="970"/>
        <v>25.776677098787872</v>
      </c>
      <c r="Q3293" s="1">
        <f t="shared" si="974"/>
        <v>-5286.4906291204206</v>
      </c>
      <c r="R3293" s="2">
        <f t="shared" si="975"/>
        <v>-0.17973172460514597</v>
      </c>
      <c r="S3293" s="2"/>
      <c r="T3293" s="1">
        <f t="shared" si="976"/>
        <v>5896.9566996395697</v>
      </c>
      <c r="U3293" s="1">
        <f t="shared" si="977"/>
        <v>0</v>
      </c>
      <c r="V3293" s="1">
        <f t="shared" si="978"/>
        <v>1312.6331365902702</v>
      </c>
      <c r="W3293" s="1">
        <f t="shared" si="979"/>
        <v>-2064.3011016689343</v>
      </c>
      <c r="X3293" s="2">
        <f t="shared" si="988"/>
        <v>26.737426126644806</v>
      </c>
      <c r="Y3293">
        <f t="shared" si="971"/>
        <v>0</v>
      </c>
      <c r="Z3293" s="26">
        <f t="shared" si="980"/>
        <v>1440</v>
      </c>
      <c r="AA3293">
        <f t="shared" si="981"/>
        <v>91.410946614908596</v>
      </c>
      <c r="AB3293" s="28">
        <f t="shared" si="982"/>
        <v>40555.928571428572</v>
      </c>
      <c r="AC3293">
        <f t="shared" si="983"/>
        <v>2.3879629629629622</v>
      </c>
      <c r="AD3293" s="31">
        <f t="shared" si="972"/>
        <v>4.3013468903439573</v>
      </c>
      <c r="AE3293" s="31">
        <f t="shared" si="984"/>
        <v>8.7565759739247238</v>
      </c>
      <c r="AF3293" s="15">
        <f t="shared" si="973"/>
        <v>3.7740740740740759</v>
      </c>
      <c r="AG3293" s="31">
        <f t="shared" si="985"/>
        <v>6.0115604799323812</v>
      </c>
      <c r="AH3293" s="31">
        <f t="shared" si="986"/>
        <v>36.530789489943125</v>
      </c>
      <c r="AI3293">
        <f t="shared" si="987"/>
        <v>166.9785716583026</v>
      </c>
    </row>
    <row r="3294" spans="1:35" x14ac:dyDescent="0.2">
      <c r="A3294">
        <v>32</v>
      </c>
      <c r="C3294" s="27" t="s">
        <v>3355</v>
      </c>
      <c r="D3294" s="26">
        <v>30.3215</v>
      </c>
      <c r="E3294">
        <v>0</v>
      </c>
      <c r="F3294" s="26">
        <v>1</v>
      </c>
      <c r="G3294" s="26">
        <v>35.629999999999995</v>
      </c>
      <c r="H3294" s="26">
        <v>-8.0975000000000001</v>
      </c>
      <c r="I3294" s="26">
        <v>79.133333333333326</v>
      </c>
      <c r="J3294" s="26">
        <v>29.808333333333334</v>
      </c>
      <c r="K3294">
        <v>285</v>
      </c>
      <c r="L3294">
        <v>0</v>
      </c>
      <c r="M3294">
        <v>0.3</v>
      </c>
      <c r="N3294">
        <v>38.664999999999999</v>
      </c>
      <c r="O3294" s="1">
        <f t="shared" si="970"/>
        <v>25.776677098787872</v>
      </c>
      <c r="Q3294" s="1">
        <f t="shared" si="974"/>
        <v>-4852.2020348239166</v>
      </c>
      <c r="R3294" s="2">
        <f t="shared" si="975"/>
        <v>0.27974228718086724</v>
      </c>
      <c r="S3294" s="2"/>
      <c r="T3294" s="1">
        <f t="shared" si="976"/>
        <v>5908.5107997957766</v>
      </c>
      <c r="U3294" s="1">
        <f t="shared" si="977"/>
        <v>0</v>
      </c>
      <c r="V3294" s="1">
        <f t="shared" si="978"/>
        <v>1313.4167621755762</v>
      </c>
      <c r="W3294" s="1">
        <f t="shared" si="979"/>
        <v>-2511.0837048357562</v>
      </c>
      <c r="X3294" s="2">
        <f t="shared" si="988"/>
        <v>26.557694402039658</v>
      </c>
      <c r="Y3294">
        <f t="shared" si="971"/>
        <v>0</v>
      </c>
      <c r="Z3294" s="26">
        <f t="shared" si="980"/>
        <v>1440</v>
      </c>
      <c r="AA3294">
        <f t="shared" si="981"/>
        <v>82.306728862782478</v>
      </c>
      <c r="AB3294" s="28">
        <f t="shared" si="982"/>
        <v>40555.970238095237</v>
      </c>
      <c r="AC3294">
        <f t="shared" si="983"/>
        <v>2.0166666666666639</v>
      </c>
      <c r="AD3294" s="31">
        <f t="shared" si="972"/>
        <v>4.1972272458066273</v>
      </c>
      <c r="AE3294" s="31">
        <f t="shared" si="984"/>
        <v>8.5561414447488389</v>
      </c>
      <c r="AF3294" s="15">
        <f t="shared" si="973"/>
        <v>3.7027777777777771</v>
      </c>
      <c r="AG3294" s="31">
        <f t="shared" si="985"/>
        <v>5.9813141535571157</v>
      </c>
      <c r="AH3294" s="31">
        <f t="shared" si="986"/>
        <v>36.356350158506025</v>
      </c>
      <c r="AI3294">
        <f t="shared" si="987"/>
        <v>167.13485478710817</v>
      </c>
    </row>
    <row r="3295" spans="1:35" x14ac:dyDescent="0.2">
      <c r="A3295">
        <v>32</v>
      </c>
      <c r="C3295" s="27" t="s">
        <v>3356</v>
      </c>
      <c r="D3295" s="26">
        <v>30.310416666666665</v>
      </c>
      <c r="E3295">
        <v>0</v>
      </c>
      <c r="F3295" s="26">
        <v>1</v>
      </c>
      <c r="G3295" s="26">
        <v>35.335000000000001</v>
      </c>
      <c r="H3295" s="26">
        <v>-8.2141666666666673</v>
      </c>
      <c r="I3295" s="26">
        <v>78.933333333333337</v>
      </c>
      <c r="J3295" s="26">
        <v>29.460833333333333</v>
      </c>
      <c r="K3295">
        <v>285</v>
      </c>
      <c r="L3295">
        <v>0</v>
      </c>
      <c r="M3295">
        <v>0.18333333333333335</v>
      </c>
      <c r="N3295">
        <v>38.517499999999998</v>
      </c>
      <c r="O3295" s="1">
        <f t="shared" si="970"/>
        <v>25.776677098787872</v>
      </c>
      <c r="Q3295" s="1">
        <f t="shared" si="974"/>
        <v>-4813.0083617758364</v>
      </c>
      <c r="R3295" s="2">
        <f t="shared" si="975"/>
        <v>0.32120889355399207</v>
      </c>
      <c r="S3295" s="2"/>
      <c r="T3295" s="1">
        <f t="shared" si="976"/>
        <v>5976.0962404593593</v>
      </c>
      <c r="U3295" s="1">
        <f t="shared" si="977"/>
        <v>0</v>
      </c>
      <c r="V3295" s="1">
        <f t="shared" si="978"/>
        <v>1329.1751286115734</v>
      </c>
      <c r="W3295" s="1">
        <f t="shared" si="979"/>
        <v>-2633.1215455155775</v>
      </c>
      <c r="X3295" s="2">
        <f t="shared" si="988"/>
        <v>26.837436689220524</v>
      </c>
      <c r="Y3295">
        <f t="shared" si="971"/>
        <v>0</v>
      </c>
      <c r="Z3295" s="26">
        <f t="shared" si="980"/>
        <v>1440</v>
      </c>
      <c r="AA3295">
        <f t="shared" si="981"/>
        <v>72.208582220705452</v>
      </c>
      <c r="AB3295" s="28">
        <f t="shared" si="982"/>
        <v>40556.011904761908</v>
      </c>
      <c r="AC3295">
        <f t="shared" si="983"/>
        <v>1.8527777777777783</v>
      </c>
      <c r="AD3295" s="31">
        <f t="shared" si="972"/>
        <v>4.1376175713786338</v>
      </c>
      <c r="AE3295" s="31">
        <f t="shared" si="984"/>
        <v>8.4396524380313913</v>
      </c>
      <c r="AF3295" s="15">
        <f t="shared" si="973"/>
        <v>3.6208333333333322</v>
      </c>
      <c r="AG3295" s="31">
        <f t="shared" si="985"/>
        <v>5.9467161286712829</v>
      </c>
      <c r="AH3295" s="31">
        <f t="shared" si="986"/>
        <v>36.156754121210128</v>
      </c>
      <c r="AI3295">
        <f t="shared" si="987"/>
        <v>166.63521531927054</v>
      </c>
    </row>
    <row r="3296" spans="1:35" x14ac:dyDescent="0.2">
      <c r="A3296">
        <v>32</v>
      </c>
      <c r="C3296" s="27" t="s">
        <v>3357</v>
      </c>
      <c r="D3296" s="26">
        <v>30.297750000000001</v>
      </c>
      <c r="E3296">
        <v>0</v>
      </c>
      <c r="F3296" s="26">
        <v>1</v>
      </c>
      <c r="G3296" s="26">
        <v>34.987500000000004</v>
      </c>
      <c r="H3296" s="26">
        <v>-9.7658333333333331</v>
      </c>
      <c r="I3296" s="26">
        <v>78.816666666666663</v>
      </c>
      <c r="J3296" s="26">
        <v>29.085833333333333</v>
      </c>
      <c r="K3296">
        <v>285</v>
      </c>
      <c r="L3296">
        <v>0</v>
      </c>
      <c r="M3296">
        <v>0</v>
      </c>
      <c r="N3296">
        <v>38.36</v>
      </c>
      <c r="O3296" s="1">
        <f t="shared" si="970"/>
        <v>25.776677098787872</v>
      </c>
      <c r="Q3296" s="1">
        <f t="shared" si="974"/>
        <v>-5040.3186221145306</v>
      </c>
      <c r="R3296" s="2">
        <f t="shared" si="975"/>
        <v>8.0716376344027729E-2</v>
      </c>
      <c r="S3296" s="2"/>
      <c r="T3296" s="1">
        <f t="shared" si="976"/>
        <v>6295.410723184812</v>
      </c>
      <c r="U3296" s="1">
        <f t="shared" si="977"/>
        <v>0</v>
      </c>
      <c r="V3296" s="1">
        <f t="shared" si="978"/>
        <v>1394.9084418580003</v>
      </c>
      <c r="W3296" s="1">
        <f t="shared" si="979"/>
        <v>-2790.3228318150132</v>
      </c>
      <c r="X3296" s="2">
        <f t="shared" si="988"/>
        <v>27.158645582774518</v>
      </c>
      <c r="Y3296">
        <f t="shared" si="971"/>
        <v>0</v>
      </c>
      <c r="Z3296" s="26">
        <f t="shared" si="980"/>
        <v>1440</v>
      </c>
      <c r="AA3296">
        <f t="shared" si="981"/>
        <v>61.290961486111001</v>
      </c>
      <c r="AB3296" s="28">
        <f t="shared" si="982"/>
        <v>40556.053571428572</v>
      </c>
      <c r="AC3296">
        <f t="shared" si="983"/>
        <v>1.6597222222222245</v>
      </c>
      <c r="AD3296" s="31">
        <f t="shared" si="972"/>
        <v>4.0745132165289437</v>
      </c>
      <c r="AE3296" s="31">
        <f t="shared" si="984"/>
        <v>8.3167746234249034</v>
      </c>
      <c r="AF3296" s="15">
        <f t="shared" si="973"/>
        <v>3.5333333333333328</v>
      </c>
      <c r="AG3296" s="31">
        <f t="shared" si="985"/>
        <v>5.9099671765956048</v>
      </c>
      <c r="AH3296" s="31">
        <f t="shared" si="986"/>
        <v>35.944679810637041</v>
      </c>
      <c r="AI3296">
        <f t="shared" si="987"/>
        <v>166.09896598551936</v>
      </c>
    </row>
    <row r="3297" spans="1:35" x14ac:dyDescent="0.2">
      <c r="A3297">
        <v>32</v>
      </c>
      <c r="C3297" s="27" t="s">
        <v>3358</v>
      </c>
      <c r="D3297" s="26">
        <v>30.284750000000003</v>
      </c>
      <c r="E3297">
        <v>0</v>
      </c>
      <c r="F3297" s="26">
        <v>1</v>
      </c>
      <c r="G3297" s="26">
        <v>34.612499999999997</v>
      </c>
      <c r="H3297" s="26">
        <v>-10.081666666666667</v>
      </c>
      <c r="I3297" s="26">
        <v>78.775000000000006</v>
      </c>
      <c r="J3297" s="26">
        <v>28.7075</v>
      </c>
      <c r="K3297">
        <v>285</v>
      </c>
      <c r="L3297">
        <v>0</v>
      </c>
      <c r="M3297">
        <v>0.18333333333333335</v>
      </c>
      <c r="N3297">
        <v>38.207500000000003</v>
      </c>
      <c r="O3297" s="1">
        <f t="shared" si="970"/>
        <v>25.776677098787872</v>
      </c>
      <c r="Q3297" s="1">
        <f t="shared" si="974"/>
        <v>-4937.3095796815869</v>
      </c>
      <c r="R3297" s="2">
        <f t="shared" si="975"/>
        <v>0.18969915553391026</v>
      </c>
      <c r="S3297" s="2"/>
      <c r="T3297" s="1">
        <f t="shared" si="976"/>
        <v>6363.0201619056843</v>
      </c>
      <c r="U3297" s="1">
        <f t="shared" si="977"/>
        <v>0</v>
      </c>
      <c r="V3297" s="1">
        <f t="shared" si="978"/>
        <v>1408.8754300331996</v>
      </c>
      <c r="W3297" s="1">
        <f t="shared" si="979"/>
        <v>-2974.4138118235742</v>
      </c>
      <c r="X3297" s="2">
        <f t="shared" si="988"/>
        <v>27.239361959118547</v>
      </c>
      <c r="Y3297">
        <f t="shared" si="971"/>
        <v>0</v>
      </c>
      <c r="Z3297" s="26">
        <f t="shared" si="980"/>
        <v>1440</v>
      </c>
      <c r="AA3297">
        <f t="shared" si="981"/>
        <v>54.363164569893151</v>
      </c>
      <c r="AB3297" s="28">
        <f t="shared" si="982"/>
        <v>40556.095238095237</v>
      </c>
      <c r="AC3297">
        <f t="shared" si="983"/>
        <v>1.4513888888888873</v>
      </c>
      <c r="AD3297" s="31">
        <f t="shared" si="972"/>
        <v>4.0116712258571336</v>
      </c>
      <c r="AE3297" s="31">
        <f t="shared" si="984"/>
        <v>8.1947158464587719</v>
      </c>
      <c r="AF3297" s="15">
        <f t="shared" si="973"/>
        <v>3.4486111111111128</v>
      </c>
      <c r="AG3297" s="31">
        <f t="shared" si="985"/>
        <v>5.8745756045113398</v>
      </c>
      <c r="AH3297" s="31">
        <f t="shared" si="986"/>
        <v>35.740370647700509</v>
      </c>
      <c r="AI3297">
        <f t="shared" si="987"/>
        <v>165.60447666506531</v>
      </c>
    </row>
    <row r="3298" spans="1:35" x14ac:dyDescent="0.2">
      <c r="A3298">
        <v>32</v>
      </c>
      <c r="C3298" s="27" t="s">
        <v>3359</v>
      </c>
      <c r="D3298" s="26">
        <v>30.271750000000001</v>
      </c>
      <c r="E3298">
        <v>0</v>
      </c>
      <c r="F3298" s="26">
        <v>1</v>
      </c>
      <c r="G3298" s="26">
        <v>34.19083333333333</v>
      </c>
      <c r="H3298" s="26">
        <v>-11.466666666666667</v>
      </c>
      <c r="I3298" s="26">
        <v>78.75</v>
      </c>
      <c r="J3298" s="26">
        <v>28.289166666666667</v>
      </c>
      <c r="K3298">
        <v>285</v>
      </c>
      <c r="L3298">
        <v>0</v>
      </c>
      <c r="M3298">
        <v>0</v>
      </c>
      <c r="N3298">
        <v>38.038333333333334</v>
      </c>
      <c r="O3298" s="1">
        <f t="shared" si="970"/>
        <v>25.776677098787872</v>
      </c>
      <c r="Q3298" s="1">
        <f t="shared" si="974"/>
        <v>-5050.3527562328309</v>
      </c>
      <c r="R3298" s="2">
        <f t="shared" si="975"/>
        <v>7.0100339177307625E-2</v>
      </c>
      <c r="S3298" s="2"/>
      <c r="T3298" s="1">
        <f t="shared" si="976"/>
        <v>6631.4972871228429</v>
      </c>
      <c r="U3298" s="1">
        <f t="shared" si="977"/>
        <v>0</v>
      </c>
      <c r="V3298" s="1">
        <f t="shared" si="978"/>
        <v>1462.9087898198957</v>
      </c>
      <c r="W3298" s="1">
        <f t="shared" si="979"/>
        <v>-3183.3260475636143</v>
      </c>
      <c r="X3298" s="2">
        <f t="shared" si="988"/>
        <v>27.429061114652455</v>
      </c>
      <c r="Y3298">
        <f t="shared" si="971"/>
        <v>0</v>
      </c>
      <c r="Z3298" s="26">
        <f t="shared" si="980"/>
        <v>1440</v>
      </c>
      <c r="AA3298">
        <f t="shared" si="981"/>
        <v>45.721563537324478</v>
      </c>
      <c r="AB3298" s="28">
        <f t="shared" si="982"/>
        <v>40556.136904761908</v>
      </c>
      <c r="AC3298">
        <f t="shared" si="983"/>
        <v>1.2171296296296279</v>
      </c>
      <c r="AD3298" s="31">
        <f t="shared" si="972"/>
        <v>3.9431329604918859</v>
      </c>
      <c r="AE3298" s="31">
        <f t="shared" si="984"/>
        <v>8.0615886976697357</v>
      </c>
      <c r="AF3298" s="15">
        <f t="shared" si="973"/>
        <v>3.3546296296296299</v>
      </c>
      <c r="AG3298" s="31">
        <f t="shared" si="985"/>
        <v>5.8355346191678574</v>
      </c>
      <c r="AH3298" s="31">
        <f t="shared" si="986"/>
        <v>35.514916035077384</v>
      </c>
      <c r="AI3298">
        <f t="shared" si="987"/>
        <v>165.04940395249477</v>
      </c>
    </row>
    <row r="3299" spans="1:35" x14ac:dyDescent="0.2">
      <c r="A3299">
        <v>32</v>
      </c>
      <c r="C3299" s="27" t="s">
        <v>3360</v>
      </c>
      <c r="D3299" s="26">
        <v>30.27225</v>
      </c>
      <c r="E3299">
        <v>0</v>
      </c>
      <c r="F3299" s="26">
        <v>1</v>
      </c>
      <c r="G3299" s="26">
        <v>33.81</v>
      </c>
      <c r="H3299" s="26">
        <v>-11.936666666666667</v>
      </c>
      <c r="I3299" s="26">
        <v>78.724999999999994</v>
      </c>
      <c r="J3299" s="26">
        <v>27.912499999999998</v>
      </c>
      <c r="K3299">
        <v>285</v>
      </c>
      <c r="L3299">
        <v>0</v>
      </c>
      <c r="M3299">
        <v>0</v>
      </c>
      <c r="N3299">
        <v>37.865833333333335</v>
      </c>
      <c r="O3299" s="1">
        <f t="shared" si="970"/>
        <v>25.776677098787872</v>
      </c>
      <c r="Q3299" s="1">
        <f t="shared" si="974"/>
        <v>-4987.8917495061623</v>
      </c>
      <c r="R3299" s="2">
        <f t="shared" si="975"/>
        <v>0.13618360665842832</v>
      </c>
      <c r="S3299" s="2"/>
      <c r="T3299" s="1">
        <f t="shared" si="976"/>
        <v>6723.5812803615199</v>
      </c>
      <c r="U3299" s="1">
        <f t="shared" si="977"/>
        <v>0</v>
      </c>
      <c r="V3299" s="1">
        <f t="shared" si="978"/>
        <v>1481.3935847027935</v>
      </c>
      <c r="W3299" s="1">
        <f t="shared" si="979"/>
        <v>-3355.6958790322919</v>
      </c>
      <c r="X3299" s="2">
        <f t="shared" si="988"/>
        <v>27.499161453829764</v>
      </c>
      <c r="Y3299">
        <f t="shared" si="971"/>
        <v>0</v>
      </c>
      <c r="Z3299" s="26">
        <f t="shared" si="980"/>
        <v>1440</v>
      </c>
      <c r="AA3299">
        <f t="shared" si="981"/>
        <v>39.826683155828086</v>
      </c>
      <c r="AB3299" s="28">
        <f t="shared" si="982"/>
        <v>40556.178571428572</v>
      </c>
      <c r="AC3299">
        <f t="shared" si="983"/>
        <v>1.0055555555555569</v>
      </c>
      <c r="AD3299" s="31">
        <f t="shared" si="972"/>
        <v>3.8820060789184616</v>
      </c>
      <c r="AE3299" s="31">
        <f t="shared" si="984"/>
        <v>7.9427419872160705</v>
      </c>
      <c r="AF3299" s="15">
        <f t="shared" si="973"/>
        <v>3.2587962962962971</v>
      </c>
      <c r="AG3299" s="31">
        <f t="shared" si="985"/>
        <v>5.7959598763403157</v>
      </c>
      <c r="AH3299" s="31">
        <f t="shared" si="986"/>
        <v>35.286294976725216</v>
      </c>
      <c r="AI3299">
        <f t="shared" si="987"/>
        <v>164.38944057292898</v>
      </c>
    </row>
    <row r="3300" spans="1:35" x14ac:dyDescent="0.2">
      <c r="A3300">
        <v>32</v>
      </c>
      <c r="C3300" s="27" t="s">
        <v>3361</v>
      </c>
      <c r="D3300" s="26">
        <v>30.268750000000001</v>
      </c>
      <c r="E3300">
        <v>0</v>
      </c>
      <c r="F3300" s="26">
        <v>31.5</v>
      </c>
      <c r="G3300" s="26">
        <v>33.779166666666669</v>
      </c>
      <c r="H3300" s="26">
        <v>-12.289166666666667</v>
      </c>
      <c r="I3300" s="26">
        <v>78.591666666666669</v>
      </c>
      <c r="J3300" s="26">
        <v>27.844166666666666</v>
      </c>
      <c r="K3300">
        <v>285</v>
      </c>
      <c r="L3300">
        <v>0</v>
      </c>
      <c r="M3300">
        <v>0</v>
      </c>
      <c r="N3300">
        <v>37.692500000000003</v>
      </c>
      <c r="O3300" s="1">
        <f t="shared" si="970"/>
        <v>811.96532861181788</v>
      </c>
      <c r="Q3300" s="1">
        <f t="shared" si="974"/>
        <v>-4419.0690181492719</v>
      </c>
      <c r="R3300" s="2">
        <f t="shared" si="975"/>
        <v>0.73799370667958897</v>
      </c>
      <c r="S3300" s="2"/>
      <c r="T3300" s="1">
        <f t="shared" si="976"/>
        <v>6806.8990172100703</v>
      </c>
      <c r="U3300" s="1">
        <f t="shared" si="977"/>
        <v>0</v>
      </c>
      <c r="V3300" s="1">
        <f t="shared" si="978"/>
        <v>1498.7771513381301</v>
      </c>
      <c r="W3300" s="1">
        <f t="shared" si="979"/>
        <v>-3237.7949143077153</v>
      </c>
      <c r="X3300" s="2">
        <f t="shared" si="988"/>
        <v>27.635345060488191</v>
      </c>
      <c r="Y3300">
        <f t="shared" si="971"/>
        <v>0</v>
      </c>
      <c r="Z3300" s="26">
        <f t="shared" si="980"/>
        <v>1440</v>
      </c>
      <c r="AA3300">
        <f t="shared" si="981"/>
        <v>37.746543928545485</v>
      </c>
      <c r="AB3300" s="28">
        <f t="shared" si="982"/>
        <v>40556.220238095237</v>
      </c>
      <c r="AC3300">
        <f t="shared" si="983"/>
        <v>0.98842592592592693</v>
      </c>
      <c r="AD3300" s="31">
        <f t="shared" si="972"/>
        <v>3.8706270691205549</v>
      </c>
      <c r="AE3300" s="31">
        <f t="shared" si="984"/>
        <v>7.9199549214217457</v>
      </c>
      <c r="AF3300" s="15">
        <f t="shared" si="973"/>
        <v>3.1625000000000014</v>
      </c>
      <c r="AG3300" s="31">
        <f t="shared" si="985"/>
        <v>5.7564322785526834</v>
      </c>
      <c r="AH3300" s="31">
        <f t="shared" si="986"/>
        <v>35.057861195640747</v>
      </c>
      <c r="AI3300">
        <f t="shared" si="987"/>
        <v>163.15309252060464</v>
      </c>
    </row>
    <row r="3301" spans="1:35" x14ac:dyDescent="0.2">
      <c r="A3301">
        <v>32</v>
      </c>
      <c r="C3301" s="27" t="s">
        <v>3362</v>
      </c>
      <c r="D3301" s="26">
        <v>30.265000000000001</v>
      </c>
      <c r="E3301">
        <v>0</v>
      </c>
      <c r="F3301" s="26">
        <v>205.08333333333331</v>
      </c>
      <c r="G3301" s="26">
        <v>36.998333333333335</v>
      </c>
      <c r="H3301" s="26">
        <v>-5.5841666666666665</v>
      </c>
      <c r="I3301" s="26">
        <v>76.666666666666671</v>
      </c>
      <c r="J3301" s="26">
        <v>30.3475</v>
      </c>
      <c r="K3301">
        <v>285</v>
      </c>
      <c r="L3301">
        <v>0</v>
      </c>
      <c r="M3301">
        <v>0</v>
      </c>
      <c r="N3301">
        <v>37.543333333333329</v>
      </c>
      <c r="O3301" s="1">
        <f t="shared" si="970"/>
        <v>5286.3668616764116</v>
      </c>
      <c r="Q3301" s="1">
        <f t="shared" si="974"/>
        <v>-1514.19072894293</v>
      </c>
      <c r="R3301" s="2">
        <f t="shared" si="975"/>
        <v>3.8113327232241332</v>
      </c>
      <c r="S3301" s="2"/>
      <c r="T3301" s="1">
        <f t="shared" si="976"/>
        <v>5789.5588540725639</v>
      </c>
      <c r="U3301" s="1">
        <f t="shared" si="977"/>
        <v>0</v>
      </c>
      <c r="V3301" s="1">
        <f t="shared" si="978"/>
        <v>1304.8031146764149</v>
      </c>
      <c r="W3301" s="1">
        <f t="shared" si="979"/>
        <v>-450.91947912206655</v>
      </c>
      <c r="X3301" s="2">
        <f t="shared" si="988"/>
        <v>28.37333876716778</v>
      </c>
      <c r="Y3301">
        <f t="shared" si="971"/>
        <v>0</v>
      </c>
      <c r="Z3301" s="26">
        <f t="shared" si="980"/>
        <v>1440</v>
      </c>
      <c r="AA3301">
        <f t="shared" si="981"/>
        <v>74.390531266385338</v>
      </c>
      <c r="AB3301" s="28">
        <f t="shared" si="982"/>
        <v>40556.261904761908</v>
      </c>
      <c r="AC3301">
        <f t="shared" si="983"/>
        <v>2.7768518518518528</v>
      </c>
      <c r="AD3301" s="31">
        <f t="shared" si="972"/>
        <v>4.2937178005226926</v>
      </c>
      <c r="AE3301" s="31">
        <f t="shared" si="984"/>
        <v>8.728725308831395</v>
      </c>
      <c r="AF3301" s="15">
        <f t="shared" si="973"/>
        <v>3.0796296296296273</v>
      </c>
      <c r="AG3301" s="31">
        <f t="shared" si="985"/>
        <v>5.722606064189522</v>
      </c>
      <c r="AH3301" s="31">
        <f t="shared" si="986"/>
        <v>34.862308308237473</v>
      </c>
      <c r="AI3301">
        <f t="shared" si="987"/>
        <v>157.11510099242935</v>
      </c>
    </row>
    <row r="3302" spans="1:35" x14ac:dyDescent="0.2">
      <c r="A3302">
        <v>32</v>
      </c>
      <c r="C3302" s="27" t="s">
        <v>3363</v>
      </c>
      <c r="D3302" s="26">
        <v>30.248833333333334</v>
      </c>
      <c r="E3302">
        <v>0</v>
      </c>
      <c r="F3302" s="26">
        <v>484.33333333333337</v>
      </c>
      <c r="G3302" s="26">
        <v>48.935000000000002</v>
      </c>
      <c r="H3302" s="26">
        <v>5.0724999999999998</v>
      </c>
      <c r="I3302" s="26">
        <v>71.933333333333337</v>
      </c>
      <c r="J3302" s="26">
        <v>40.301666666666662</v>
      </c>
      <c r="K3302">
        <v>285</v>
      </c>
      <c r="L3302">
        <v>0</v>
      </c>
      <c r="M3302">
        <v>0</v>
      </c>
      <c r="N3302">
        <v>37.404166666666669</v>
      </c>
      <c r="O3302" s="1">
        <f t="shared" si="970"/>
        <v>12484.503941512925</v>
      </c>
      <c r="Q3302" s="1">
        <f t="shared" si="974"/>
        <v>-2900.6183125959269</v>
      </c>
      <c r="R3302" s="2">
        <f t="shared" si="975"/>
        <v>2.3445029416505681</v>
      </c>
      <c r="S3302" s="2"/>
      <c r="T3302" s="1">
        <f t="shared" si="976"/>
        <v>4622.468891632233</v>
      </c>
      <c r="U3302" s="1">
        <f t="shared" si="977"/>
        <v>0</v>
      </c>
      <c r="V3302" s="1">
        <f t="shared" si="978"/>
        <v>1089.997159772435</v>
      </c>
      <c r="W3302" s="1">
        <f t="shared" si="979"/>
        <v>9540.3254321285876</v>
      </c>
      <c r="X3302" s="2">
        <f t="shared" si="988"/>
        <v>32.184671490391914</v>
      </c>
      <c r="Y3302">
        <f t="shared" si="971"/>
        <v>1</v>
      </c>
      <c r="Z3302" s="26">
        <f t="shared" si="980"/>
        <v>1440</v>
      </c>
      <c r="AA3302">
        <f t="shared" si="981"/>
        <v>280.57350517978955</v>
      </c>
      <c r="AB3302" s="28">
        <f t="shared" si="982"/>
        <v>40556.303571428572</v>
      </c>
      <c r="AC3302">
        <f t="shared" si="983"/>
        <v>9.408333333333335</v>
      </c>
      <c r="AD3302" s="31">
        <f t="shared" si="972"/>
        <v>6.3820511250648169</v>
      </c>
      <c r="AE3302" s="31">
        <f t="shared" si="984"/>
        <v>12.669616042503154</v>
      </c>
      <c r="AF3302" s="15">
        <f t="shared" si="973"/>
        <v>3.0023148148148158</v>
      </c>
      <c r="AG3302" s="31">
        <f t="shared" si="985"/>
        <v>5.6912055560977262</v>
      </c>
      <c r="AH3302" s="31">
        <f t="shared" si="986"/>
        <v>34.680722259335496</v>
      </c>
      <c r="AI3302">
        <f t="shared" si="987"/>
        <v>132.33077057559603</v>
      </c>
    </row>
    <row r="3303" spans="1:35" x14ac:dyDescent="0.2">
      <c r="A3303">
        <v>32</v>
      </c>
      <c r="C3303" s="27" t="s">
        <v>3364</v>
      </c>
      <c r="D3303" s="26">
        <v>30.203499999999998</v>
      </c>
      <c r="E3303">
        <v>0</v>
      </c>
      <c r="F3303" s="26">
        <v>346.08333333333337</v>
      </c>
      <c r="G3303" s="26">
        <v>54.84</v>
      </c>
      <c r="H3303" s="26">
        <v>13.023333333333333</v>
      </c>
      <c r="I3303" s="26">
        <v>74.258333333333326</v>
      </c>
      <c r="J3303" s="26">
        <v>46.825833333333335</v>
      </c>
      <c r="K3303">
        <v>233.75</v>
      </c>
      <c r="L3303">
        <v>0</v>
      </c>
      <c r="M3303">
        <v>0.90833333333333344</v>
      </c>
      <c r="N3303">
        <v>37.36</v>
      </c>
      <c r="O3303" s="1">
        <f t="shared" si="970"/>
        <v>8920.8783326055036</v>
      </c>
      <c r="Q3303" s="1">
        <f t="shared" si="974"/>
        <v>-10212.276179777944</v>
      </c>
      <c r="R3303" s="2">
        <f t="shared" si="975"/>
        <v>-5.3911751700044448</v>
      </c>
      <c r="S3303" s="2"/>
      <c r="T3303" s="1">
        <f t="shared" si="976"/>
        <v>3666.6218898179445</v>
      </c>
      <c r="U3303" s="1">
        <f t="shared" si="977"/>
        <v>0</v>
      </c>
      <c r="V3303" s="1">
        <f t="shared" si="978"/>
        <v>892.56234777679526</v>
      </c>
      <c r="W3303" s="1">
        <f t="shared" si="979"/>
        <v>14462.518339548262</v>
      </c>
      <c r="X3303" s="2">
        <f t="shared" si="988"/>
        <v>34.529174432042481</v>
      </c>
      <c r="Y3303">
        <f t="shared" si="971"/>
        <v>1</v>
      </c>
      <c r="Z3303" s="26">
        <f t="shared" si="980"/>
        <v>1440</v>
      </c>
      <c r="AA3303">
        <f t="shared" si="981"/>
        <v>412.52963525199698</v>
      </c>
      <c r="AB3303" s="28">
        <f t="shared" si="982"/>
        <v>40556.345238095237</v>
      </c>
      <c r="AC3303">
        <f t="shared" si="983"/>
        <v>12.68888888888889</v>
      </c>
      <c r="AD3303" s="31">
        <f t="shared" si="972"/>
        <v>8.1965598252435008</v>
      </c>
      <c r="AE3303" s="31">
        <f t="shared" si="984"/>
        <v>16.085019546976518</v>
      </c>
      <c r="AF3303" s="15">
        <f t="shared" si="973"/>
        <v>2.9777777777777774</v>
      </c>
      <c r="AG3303" s="31">
        <f t="shared" si="985"/>
        <v>5.6812719089397499</v>
      </c>
      <c r="AH3303" s="31">
        <f t="shared" si="986"/>
        <v>34.623265594954781</v>
      </c>
      <c r="AI3303">
        <f t="shared" si="987"/>
        <v>111.45193524044531</v>
      </c>
    </row>
    <row r="3304" spans="1:35" x14ac:dyDescent="0.2">
      <c r="A3304">
        <v>32</v>
      </c>
      <c r="C3304" s="27" t="s">
        <v>3365</v>
      </c>
      <c r="D3304" s="26">
        <v>30.156499999999998</v>
      </c>
      <c r="E3304">
        <v>0</v>
      </c>
      <c r="F3304" s="26">
        <v>869.83333333333337</v>
      </c>
      <c r="G3304" s="26">
        <v>53.459166666666668</v>
      </c>
      <c r="H3304" s="26">
        <v>14.471666666666668</v>
      </c>
      <c r="I3304" s="26">
        <v>77.883333333333326</v>
      </c>
      <c r="J3304" s="26">
        <v>46.754166666666663</v>
      </c>
      <c r="K3304">
        <v>60</v>
      </c>
      <c r="L3304">
        <v>0</v>
      </c>
      <c r="M3304">
        <v>1.3250000000000002</v>
      </c>
      <c r="N3304">
        <v>37.422499999999999</v>
      </c>
      <c r="O3304" s="1">
        <f t="shared" si="970"/>
        <v>22421.412963095649</v>
      </c>
      <c r="Q3304" s="1">
        <f t="shared" si="974"/>
        <v>5939.4652781386749</v>
      </c>
      <c r="R3304" s="2">
        <f t="shared" si="975"/>
        <v>11.697243781041371</v>
      </c>
      <c r="S3304" s="2"/>
      <c r="T3304" s="1">
        <f t="shared" si="976"/>
        <v>2500.5251313219692</v>
      </c>
      <c r="U3304" s="1">
        <f t="shared" si="977"/>
        <v>0</v>
      </c>
      <c r="V3304" s="1">
        <f t="shared" si="978"/>
        <v>601.12205134550254</v>
      </c>
      <c r="W3304" s="1">
        <f t="shared" si="979"/>
        <v>13268.340147133234</v>
      </c>
      <c r="X3304" s="2">
        <f t="shared" si="988"/>
        <v>29.137999262038036</v>
      </c>
      <c r="Y3304">
        <f t="shared" si="971"/>
        <v>0</v>
      </c>
      <c r="Z3304" s="26">
        <f t="shared" si="980"/>
        <v>1440</v>
      </c>
      <c r="AA3304">
        <f t="shared" si="981"/>
        <v>591.51918392397022</v>
      </c>
      <c r="AB3304" s="28">
        <f t="shared" si="982"/>
        <v>40556.386904761908</v>
      </c>
      <c r="AC3304">
        <f t="shared" si="983"/>
        <v>11.921759259259259</v>
      </c>
      <c r="AD3304" s="31">
        <f t="shared" si="972"/>
        <v>8.1729171932003073</v>
      </c>
      <c r="AE3304" s="31">
        <f t="shared" si="984"/>
        <v>16.081783004955977</v>
      </c>
      <c r="AF3304" s="15">
        <f t="shared" si="973"/>
        <v>3.0124999999999997</v>
      </c>
      <c r="AG3304" s="31">
        <f t="shared" si="985"/>
        <v>5.6953334490764327</v>
      </c>
      <c r="AH3304" s="31">
        <f t="shared" si="986"/>
        <v>34.704596570536154</v>
      </c>
      <c r="AI3304">
        <f t="shared" si="987"/>
        <v>111.96035515626802</v>
      </c>
    </row>
    <row r="3305" spans="1:35" x14ac:dyDescent="0.2">
      <c r="A3305">
        <v>32</v>
      </c>
      <c r="C3305" s="27" t="s">
        <v>3366</v>
      </c>
      <c r="D3305" s="26">
        <v>30.123916666666666</v>
      </c>
      <c r="E3305">
        <v>0</v>
      </c>
      <c r="F3305" s="26">
        <v>897.33333333333337</v>
      </c>
      <c r="G3305" s="26">
        <v>51.81583333333333</v>
      </c>
      <c r="H3305" s="26">
        <v>16.723333333333333</v>
      </c>
      <c r="I3305" s="26">
        <v>82.15</v>
      </c>
      <c r="J3305" s="26">
        <v>46.564166666666665</v>
      </c>
      <c r="K3305">
        <v>66.5</v>
      </c>
      <c r="L3305">
        <v>0.17500000000000002</v>
      </c>
      <c r="M3305">
        <v>2.3916666666666666</v>
      </c>
      <c r="N3305">
        <v>37.542499999999997</v>
      </c>
      <c r="O3305" s="1">
        <f t="shared" si="970"/>
        <v>23130.271583312315</v>
      </c>
      <c r="Q3305" s="1">
        <f t="shared" si="974"/>
        <v>6064.3873858187771</v>
      </c>
      <c r="R3305" s="2">
        <f t="shared" si="975"/>
        <v>7.7694092140569939</v>
      </c>
      <c r="S3305" s="2"/>
      <c r="T3305" s="1">
        <f t="shared" si="976"/>
        <v>4110.941559610771</v>
      </c>
      <c r="U3305" s="1">
        <f t="shared" si="977"/>
        <v>0</v>
      </c>
      <c r="V3305" s="1">
        <f t="shared" si="978"/>
        <v>1032.2497542374806</v>
      </c>
      <c r="W3305" s="1">
        <f t="shared" si="979"/>
        <v>11809.401893582311</v>
      </c>
      <c r="X3305" s="2">
        <f t="shared" si="988"/>
        <v>40.835243043079409</v>
      </c>
      <c r="Y3305">
        <f t="shared" si="971"/>
        <v>1</v>
      </c>
      <c r="Z3305" s="26">
        <f t="shared" si="980"/>
        <v>360</v>
      </c>
      <c r="AA3305">
        <f t="shared" si="981"/>
        <v>120.5733631224187</v>
      </c>
      <c r="AB3305" s="28">
        <f t="shared" si="982"/>
        <v>40556.428571428572</v>
      </c>
      <c r="AC3305">
        <f t="shared" si="983"/>
        <v>11.008796296296294</v>
      </c>
      <c r="AD3305" s="31">
        <f t="shared" si="972"/>
        <v>8.1139629783611742</v>
      </c>
      <c r="AE3305" s="31">
        <f t="shared" si="984"/>
        <v>16.017075117152075</v>
      </c>
      <c r="AF3305" s="15">
        <f t="shared" si="973"/>
        <v>3.0791666666666648</v>
      </c>
      <c r="AG3305" s="31">
        <f t="shared" si="985"/>
        <v>5.7224175838805307</v>
      </c>
      <c r="AH3305" s="31">
        <f t="shared" si="986"/>
        <v>34.861218507533636</v>
      </c>
      <c r="AI3305">
        <f t="shared" si="987"/>
        <v>113.29099006297393</v>
      </c>
    </row>
    <row r="3306" spans="1:35" x14ac:dyDescent="0.2">
      <c r="A3306">
        <v>32</v>
      </c>
      <c r="C3306" s="27" t="s">
        <v>3367</v>
      </c>
      <c r="D3306" s="26">
        <v>30.102</v>
      </c>
      <c r="E3306">
        <v>0</v>
      </c>
      <c r="F3306" s="26">
        <v>568.58333333333337</v>
      </c>
      <c r="G3306" s="26">
        <v>49.092500000000001</v>
      </c>
      <c r="H3306" s="26">
        <v>18.491666666666667</v>
      </c>
      <c r="I3306" s="26">
        <v>86.091666666666669</v>
      </c>
      <c r="J3306" s="26">
        <v>45.130833333333335</v>
      </c>
      <c r="K3306">
        <v>44</v>
      </c>
      <c r="L3306">
        <v>5.833333333333332E-2</v>
      </c>
      <c r="M3306">
        <v>2.7</v>
      </c>
      <c r="N3306">
        <v>37.677500000000002</v>
      </c>
      <c r="O3306" s="1">
        <f t="shared" si="970"/>
        <v>14656.188987085805</v>
      </c>
      <c r="Q3306" s="1">
        <f t="shared" si="974"/>
        <v>-1369.1049434515694</v>
      </c>
      <c r="R3306" s="2">
        <f t="shared" si="975"/>
        <v>-1.4485025607056796</v>
      </c>
      <c r="S3306" s="2"/>
      <c r="T3306" s="1">
        <f t="shared" si="976"/>
        <v>5134.0903909317922</v>
      </c>
      <c r="U3306" s="1">
        <f t="shared" si="977"/>
        <v>0</v>
      </c>
      <c r="V3306" s="1">
        <f t="shared" si="978"/>
        <v>1327.7395180635285</v>
      </c>
      <c r="W3306" s="1">
        <f t="shared" si="979"/>
        <v>9444.487805832001</v>
      </c>
      <c r="X3306" s="2">
        <f t="shared" si="988"/>
        <v>48.604652257136401</v>
      </c>
      <c r="Y3306">
        <f t="shared" si="971"/>
        <v>1</v>
      </c>
      <c r="Z3306" s="26">
        <f t="shared" si="980"/>
        <v>0</v>
      </c>
      <c r="AA3306">
        <f t="shared" si="981"/>
        <v>0.23799542021710951</v>
      </c>
      <c r="AB3306" s="28">
        <f t="shared" si="982"/>
        <v>40556.470238095237</v>
      </c>
      <c r="AC3306">
        <f t="shared" si="983"/>
        <v>9.4958333333333336</v>
      </c>
      <c r="AD3306" s="31">
        <f t="shared" si="972"/>
        <v>7.683419389575465</v>
      </c>
      <c r="AE3306" s="31">
        <f t="shared" si="984"/>
        <v>15.248363856936713</v>
      </c>
      <c r="AF3306" s="15">
        <f t="shared" si="973"/>
        <v>3.1541666666666677</v>
      </c>
      <c r="AG3306" s="31">
        <f t="shared" si="985"/>
        <v>5.7530228125592684</v>
      </c>
      <c r="AH3306" s="31">
        <f t="shared" si="986"/>
        <v>35.038153562534433</v>
      </c>
      <c r="AI3306">
        <f t="shared" si="987"/>
        <v>118.97621571005348</v>
      </c>
    </row>
    <row r="3307" spans="1:35" x14ac:dyDescent="0.2">
      <c r="A3307">
        <v>32</v>
      </c>
      <c r="C3307" s="27" t="s">
        <v>3368</v>
      </c>
      <c r="D3307" s="26">
        <v>30.082250000000002</v>
      </c>
      <c r="E3307">
        <v>0</v>
      </c>
      <c r="F3307" s="26">
        <v>339.58333333333331</v>
      </c>
      <c r="G3307" s="26">
        <v>46.034999999999997</v>
      </c>
      <c r="H3307" s="26">
        <v>19.8825</v>
      </c>
      <c r="I3307" s="26">
        <v>87.63333333333334</v>
      </c>
      <c r="J3307" s="26">
        <v>42.585833333333333</v>
      </c>
      <c r="K3307">
        <v>42.166666666666664</v>
      </c>
      <c r="L3307">
        <v>0</v>
      </c>
      <c r="M3307">
        <v>0.96666666666666667</v>
      </c>
      <c r="N3307">
        <v>37.832500000000003</v>
      </c>
      <c r="O3307" s="1">
        <f t="shared" si="970"/>
        <v>8753.3299314633787</v>
      </c>
      <c r="Q3307" s="1">
        <f t="shared" si="974"/>
        <v>-4013.5753971265322</v>
      </c>
      <c r="R3307" s="2">
        <f t="shared" si="975"/>
        <v>-4.2463320785816361</v>
      </c>
      <c r="S3307" s="2"/>
      <c r="T3307" s="1">
        <f t="shared" si="976"/>
        <v>4649.9999945671452</v>
      </c>
      <c r="U3307" s="1">
        <f t="shared" si="977"/>
        <v>0</v>
      </c>
      <c r="V3307" s="1">
        <f t="shared" si="978"/>
        <v>1202.1354589139473</v>
      </c>
      <c r="W3307" s="1">
        <f t="shared" si="979"/>
        <v>6786.5450045849257</v>
      </c>
      <c r="X3307" s="2">
        <f t="shared" si="988"/>
        <v>47.156149696430724</v>
      </c>
      <c r="Y3307">
        <f t="shared" si="971"/>
        <v>1</v>
      </c>
      <c r="Z3307" s="26">
        <f t="shared" si="980"/>
        <v>0</v>
      </c>
      <c r="AA3307">
        <f t="shared" si="981"/>
        <v>1.2569766418067119</v>
      </c>
      <c r="AB3307" s="28">
        <f t="shared" si="982"/>
        <v>40556.511904761908</v>
      </c>
      <c r="AC3307">
        <f t="shared" si="983"/>
        <v>7.7972222222222198</v>
      </c>
      <c r="AD3307" s="31">
        <f t="shared" si="972"/>
        <v>6.9689743670227644</v>
      </c>
      <c r="AE3307" s="31">
        <f t="shared" si="984"/>
        <v>13.914109588492476</v>
      </c>
      <c r="AF3307" s="15">
        <f t="shared" si="973"/>
        <v>3.2402777777777794</v>
      </c>
      <c r="AG3307" s="31">
        <f t="shared" si="985"/>
        <v>5.7883398993340727</v>
      </c>
      <c r="AH3307" s="31">
        <f t="shared" si="986"/>
        <v>35.242265031588396</v>
      </c>
      <c r="AI3307">
        <f t="shared" si="987"/>
        <v>128.22487052389266</v>
      </c>
    </row>
    <row r="3308" spans="1:35" x14ac:dyDescent="0.2">
      <c r="A3308">
        <v>32</v>
      </c>
      <c r="C3308" s="27" t="s">
        <v>3369</v>
      </c>
      <c r="D3308" s="26">
        <v>30.074249999999999</v>
      </c>
      <c r="E3308">
        <v>0</v>
      </c>
      <c r="F3308" s="26">
        <v>106.25</v>
      </c>
      <c r="G3308" s="26">
        <v>43.16</v>
      </c>
      <c r="H3308" s="26">
        <v>21.079166666666666</v>
      </c>
      <c r="I3308" s="26">
        <v>88.63333333333334</v>
      </c>
      <c r="J3308" s="26">
        <v>40.040833333333332</v>
      </c>
      <c r="K3308">
        <v>27.916666666666668</v>
      </c>
      <c r="L3308">
        <v>0</v>
      </c>
      <c r="M3308">
        <v>0.11666666666666664</v>
      </c>
      <c r="N3308">
        <v>37.975833333333334</v>
      </c>
      <c r="O3308" s="1">
        <f t="shared" si="970"/>
        <v>2738.7719417462113</v>
      </c>
      <c r="Q3308" s="1">
        <f t="shared" si="974"/>
        <v>-6362.3299638050739</v>
      </c>
      <c r="R3308" s="2">
        <f t="shared" si="975"/>
        <v>-6.7312964493376137</v>
      </c>
      <c r="S3308" s="2"/>
      <c r="T3308" s="1">
        <f t="shared" si="976"/>
        <v>3722.0000965870126</v>
      </c>
      <c r="U3308" s="1">
        <f t="shared" si="977"/>
        <v>0</v>
      </c>
      <c r="V3308" s="1">
        <f t="shared" si="978"/>
        <v>953.06411283723719</v>
      </c>
      <c r="W3308" s="1">
        <f t="shared" si="979"/>
        <v>4289.2508862666691</v>
      </c>
      <c r="X3308" s="2">
        <f t="shared" si="988"/>
        <v>42.909817617849086</v>
      </c>
      <c r="Y3308">
        <f t="shared" si="971"/>
        <v>1</v>
      </c>
      <c r="Z3308" s="26">
        <f t="shared" si="980"/>
        <v>0</v>
      </c>
      <c r="AA3308">
        <f t="shared" si="981"/>
        <v>6.2591224338704274E-2</v>
      </c>
      <c r="AB3308" s="28">
        <f t="shared" si="982"/>
        <v>40556.553571428572</v>
      </c>
      <c r="AC3308">
        <f t="shared" si="983"/>
        <v>6.1999999999999975</v>
      </c>
      <c r="AD3308" s="31">
        <f t="shared" si="972"/>
        <v>6.3145759655849334</v>
      </c>
      <c r="AE3308" s="31">
        <f t="shared" si="984"/>
        <v>12.679636738075786</v>
      </c>
      <c r="AF3308" s="15">
        <f t="shared" si="973"/>
        <v>3.3199074074074075</v>
      </c>
      <c r="AG3308" s="31">
        <f t="shared" si="985"/>
        <v>5.8211685337342125</v>
      </c>
      <c r="AH3308" s="31">
        <f t="shared" si="986"/>
        <v>35.431933787371669</v>
      </c>
      <c r="AI3308">
        <f t="shared" si="987"/>
        <v>136.78680986036684</v>
      </c>
    </row>
    <row r="3309" spans="1:35" x14ac:dyDescent="0.2">
      <c r="A3309">
        <v>32</v>
      </c>
      <c r="C3309" s="27" t="s">
        <v>3370</v>
      </c>
      <c r="D3309" s="26">
        <v>30.058333333333334</v>
      </c>
      <c r="E3309">
        <v>0</v>
      </c>
      <c r="F3309" s="26">
        <v>6.166666666666667</v>
      </c>
      <c r="G3309" s="26">
        <v>40.667500000000004</v>
      </c>
      <c r="H3309" s="26">
        <v>19.841666666666669</v>
      </c>
      <c r="I3309" s="26">
        <v>89.333333333333329</v>
      </c>
      <c r="J3309" s="26">
        <v>37.782499999999999</v>
      </c>
      <c r="K3309">
        <v>28</v>
      </c>
      <c r="L3309">
        <v>0</v>
      </c>
      <c r="M3309">
        <v>0</v>
      </c>
      <c r="N3309">
        <v>38.077500000000001</v>
      </c>
      <c r="O3309" s="1">
        <f t="shared" si="970"/>
        <v>158.95617544252522</v>
      </c>
      <c r="Q3309" s="1">
        <f t="shared" si="974"/>
        <v>-5608.8673906343165</v>
      </c>
      <c r="R3309" s="2">
        <f t="shared" si="975"/>
        <v>-4.5808050747282696</v>
      </c>
      <c r="S3309" s="2"/>
      <c r="T3309" s="1">
        <f t="shared" si="976"/>
        <v>2785.3394829942476</v>
      </c>
      <c r="U3309" s="1">
        <f t="shared" si="977"/>
        <v>0</v>
      </c>
      <c r="V3309" s="1">
        <f t="shared" si="978"/>
        <v>695.8638878682774</v>
      </c>
      <c r="W3309" s="1">
        <f t="shared" si="979"/>
        <v>2142.9017448186523</v>
      </c>
      <c r="X3309" s="2">
        <f t="shared" si="988"/>
        <v>36.178521168511473</v>
      </c>
      <c r="Y3309">
        <f t="shared" si="971"/>
        <v>1</v>
      </c>
      <c r="Z3309" s="26">
        <f t="shared" si="980"/>
        <v>360</v>
      </c>
      <c r="AA3309">
        <f t="shared" si="981"/>
        <v>20.150930949552137</v>
      </c>
      <c r="AB3309" s="28">
        <f t="shared" si="982"/>
        <v>40556.595238095237</v>
      </c>
      <c r="AC3309">
        <f t="shared" si="983"/>
        <v>4.81527777777778</v>
      </c>
      <c r="AD3309" s="31">
        <f t="shared" si="972"/>
        <v>5.7788657448761818</v>
      </c>
      <c r="AE3309" s="31">
        <f t="shared" si="984"/>
        <v>11.661739900898626</v>
      </c>
      <c r="AF3309" s="15">
        <f t="shared" si="973"/>
        <v>3.3763888888888891</v>
      </c>
      <c r="AG3309" s="31">
        <f t="shared" si="985"/>
        <v>5.8445532753040768</v>
      </c>
      <c r="AH3309" s="31">
        <f t="shared" si="986"/>
        <v>35.567004437768951</v>
      </c>
      <c r="AI3309">
        <f t="shared" si="987"/>
        <v>143.71845039566441</v>
      </c>
    </row>
    <row r="3310" spans="1:35" x14ac:dyDescent="0.2">
      <c r="A3310">
        <v>32</v>
      </c>
      <c r="C3310" s="27" t="s">
        <v>3371</v>
      </c>
      <c r="D3310" s="26">
        <v>30.039249999999999</v>
      </c>
      <c r="E3310">
        <v>0</v>
      </c>
      <c r="F3310" s="26">
        <v>1</v>
      </c>
      <c r="G3310" s="26">
        <v>39.575000000000003</v>
      </c>
      <c r="H3310" s="26">
        <v>19.236666666666665</v>
      </c>
      <c r="I3310" s="26">
        <v>89.258333333333326</v>
      </c>
      <c r="J3310" s="26">
        <v>36.68</v>
      </c>
      <c r="K3310">
        <v>28</v>
      </c>
      <c r="L3310">
        <v>0</v>
      </c>
      <c r="M3310">
        <v>0</v>
      </c>
      <c r="N3310">
        <v>38.157499999999999</v>
      </c>
      <c r="O3310" s="1">
        <f t="shared" si="970"/>
        <v>25.776677098787872</v>
      </c>
      <c r="Q3310" s="1">
        <f t="shared" si="974"/>
        <v>-3919.8082903368249</v>
      </c>
      <c r="R3310" s="2">
        <f t="shared" si="975"/>
        <v>1.2662077388873341</v>
      </c>
      <c r="S3310" s="2"/>
      <c r="T3310" s="1">
        <f t="shared" si="976"/>
        <v>2107.4876449871808</v>
      </c>
      <c r="U3310" s="1">
        <f t="shared" si="977"/>
        <v>0</v>
      </c>
      <c r="V3310" s="1">
        <f t="shared" si="978"/>
        <v>518.09606512580774</v>
      </c>
      <c r="W3310" s="1">
        <f t="shared" si="979"/>
        <v>1172.8043333129128</v>
      </c>
      <c r="X3310" s="2">
        <f t="shared" si="988"/>
        <v>31.597716093783205</v>
      </c>
      <c r="Y3310">
        <f t="shared" si="971"/>
        <v>0</v>
      </c>
      <c r="Z3310" s="26">
        <f t="shared" si="980"/>
        <v>1440</v>
      </c>
      <c r="AA3310">
        <f t="shared" si="981"/>
        <v>63.63705852038553</v>
      </c>
      <c r="AB3310" s="28">
        <f t="shared" si="982"/>
        <v>40556.636904761908</v>
      </c>
      <c r="AC3310">
        <f t="shared" si="983"/>
        <v>4.2083333333333348</v>
      </c>
      <c r="AD3310" s="31">
        <f t="shared" si="972"/>
        <v>5.5328687281828248</v>
      </c>
      <c r="AE3310" s="31">
        <f t="shared" si="984"/>
        <v>11.189751511496828</v>
      </c>
      <c r="AF3310" s="15">
        <f t="shared" si="973"/>
        <v>3.4208333333333325</v>
      </c>
      <c r="AG3310" s="31">
        <f t="shared" si="985"/>
        <v>5.863012517789052</v>
      </c>
      <c r="AH3310" s="31">
        <f t="shared" si="986"/>
        <v>35.67360447385736</v>
      </c>
      <c r="AI3310">
        <f t="shared" si="987"/>
        <v>147.19692400971149</v>
      </c>
    </row>
    <row r="3311" spans="1:35" x14ac:dyDescent="0.2">
      <c r="A3311">
        <v>32</v>
      </c>
      <c r="C3311" s="27" t="s">
        <v>3372</v>
      </c>
      <c r="D3311" s="26">
        <v>30.026</v>
      </c>
      <c r="E3311">
        <v>0</v>
      </c>
      <c r="F3311" s="26">
        <v>1</v>
      </c>
      <c r="G3311" s="26">
        <v>38.994166666666665</v>
      </c>
      <c r="H3311" s="26">
        <v>19.037499999999998</v>
      </c>
      <c r="I3311" s="26">
        <v>89.166666666666671</v>
      </c>
      <c r="J3311" s="26">
        <v>36.080833333333331</v>
      </c>
      <c r="K3311">
        <v>28</v>
      </c>
      <c r="L3311">
        <v>0</v>
      </c>
      <c r="M3311">
        <v>0</v>
      </c>
      <c r="N3311">
        <v>38.22</v>
      </c>
      <c r="O3311" s="1">
        <f t="shared" si="970"/>
        <v>25.776677098787872</v>
      </c>
      <c r="Q3311" s="1">
        <f t="shared" si="974"/>
        <v>-3702.7333768122407</v>
      </c>
      <c r="R3311" s="2">
        <f t="shared" si="975"/>
        <v>1.4958713374370731</v>
      </c>
      <c r="S3311" s="2"/>
      <c r="T3311" s="1">
        <f t="shared" si="976"/>
        <v>2357.3255307746731</v>
      </c>
      <c r="U3311" s="1">
        <f t="shared" si="977"/>
        <v>0</v>
      </c>
      <c r="V3311" s="1">
        <f t="shared" si="978"/>
        <v>581.45394874742999</v>
      </c>
      <c r="W3311" s="1">
        <f t="shared" si="979"/>
        <v>640.52629373762022</v>
      </c>
      <c r="X3311" s="2">
        <f t="shared" si="988"/>
        <v>32.863923832670537</v>
      </c>
      <c r="Y3311">
        <f t="shared" si="971"/>
        <v>1</v>
      </c>
      <c r="Z3311" s="26">
        <f t="shared" si="980"/>
        <v>1440</v>
      </c>
      <c r="AA3311">
        <f t="shared" si="981"/>
        <v>37.57987720376088</v>
      </c>
      <c r="AB3311" s="28">
        <f t="shared" si="982"/>
        <v>40556.678571428572</v>
      </c>
      <c r="AC3311">
        <f t="shared" si="983"/>
        <v>3.8856481481481469</v>
      </c>
      <c r="AD3311" s="31">
        <f t="shared" si="972"/>
        <v>5.4027549025163344</v>
      </c>
      <c r="AE3311" s="31">
        <f t="shared" si="984"/>
        <v>10.939334559187566</v>
      </c>
      <c r="AF3311" s="15">
        <f t="shared" si="973"/>
        <v>3.4555555555555548</v>
      </c>
      <c r="AG3311" s="31">
        <f t="shared" si="985"/>
        <v>5.8774695128445984</v>
      </c>
      <c r="AH3311" s="31">
        <f t="shared" si="986"/>
        <v>35.757079178499858</v>
      </c>
      <c r="AI3311">
        <f t="shared" si="987"/>
        <v>149.20428065130551</v>
      </c>
    </row>
    <row r="3312" spans="1:35" x14ac:dyDescent="0.2">
      <c r="A3312">
        <v>32</v>
      </c>
      <c r="C3312" s="27" t="s">
        <v>3373</v>
      </c>
      <c r="D3312" s="26">
        <v>30.004249999999999</v>
      </c>
      <c r="E3312">
        <v>0</v>
      </c>
      <c r="F3312" s="26">
        <v>1</v>
      </c>
      <c r="G3312" s="26">
        <v>38.645000000000003</v>
      </c>
      <c r="H3312" s="26">
        <v>19.086666666666666</v>
      </c>
      <c r="I3312" s="26">
        <v>89.11666666666666</v>
      </c>
      <c r="J3312" s="26">
        <v>35.720833333333331</v>
      </c>
      <c r="K3312">
        <v>28</v>
      </c>
      <c r="L3312">
        <v>0</v>
      </c>
      <c r="M3312">
        <v>0</v>
      </c>
      <c r="N3312">
        <v>38.263333333333335</v>
      </c>
      <c r="O3312" s="1">
        <f t="shared" si="970"/>
        <v>25.776677098787872</v>
      </c>
      <c r="Q3312" s="1">
        <f t="shared" si="974"/>
        <v>-3689.8185712281747</v>
      </c>
      <c r="R3312" s="2">
        <f t="shared" si="975"/>
        <v>1.5095351029862458</v>
      </c>
      <c r="S3312" s="2"/>
      <c r="T3312" s="1">
        <f t="shared" si="976"/>
        <v>2603.9803344441293</v>
      </c>
      <c r="U3312" s="1">
        <f t="shared" si="977"/>
        <v>0</v>
      </c>
      <c r="V3312" s="1">
        <f t="shared" si="978"/>
        <v>645.39357308880392</v>
      </c>
      <c r="W3312" s="1">
        <f t="shared" si="979"/>
        <v>315.78153125062551</v>
      </c>
      <c r="X3312" s="2">
        <f t="shared" si="988"/>
        <v>34.35979517010761</v>
      </c>
      <c r="Y3312">
        <f t="shared" si="971"/>
        <v>1</v>
      </c>
      <c r="Z3312" s="26">
        <f t="shared" si="980"/>
        <v>1440</v>
      </c>
      <c r="AA3312">
        <f t="shared" si="981"/>
        <v>18.362980434133096</v>
      </c>
      <c r="AB3312" s="28">
        <f t="shared" si="982"/>
        <v>40556.720238095237</v>
      </c>
      <c r="AC3312">
        <f t="shared" si="983"/>
        <v>3.6916666666666682</v>
      </c>
      <c r="AD3312" s="31">
        <f t="shared" si="972"/>
        <v>5.3261578675395711</v>
      </c>
      <c r="AE3312" s="31">
        <f t="shared" si="984"/>
        <v>10.791799663506731</v>
      </c>
      <c r="AF3312" s="15">
        <f t="shared" si="973"/>
        <v>3.4796296296296307</v>
      </c>
      <c r="AG3312" s="31">
        <f t="shared" si="985"/>
        <v>5.8875114524441798</v>
      </c>
      <c r="AH3312" s="31">
        <f t="shared" si="986"/>
        <v>35.815054743913251</v>
      </c>
      <c r="AI3312">
        <f t="shared" si="987"/>
        <v>150.43980954340398</v>
      </c>
    </row>
    <row r="3313" spans="1:35" x14ac:dyDescent="0.2">
      <c r="A3313">
        <v>32</v>
      </c>
      <c r="C3313" s="27" t="s">
        <v>3374</v>
      </c>
      <c r="D3313" s="26">
        <v>29.992750000000001</v>
      </c>
      <c r="E3313">
        <v>0</v>
      </c>
      <c r="F3313" s="26">
        <v>1</v>
      </c>
      <c r="G3313" s="26">
        <v>38.334166666666668</v>
      </c>
      <c r="H3313" s="26">
        <v>18.894166666666667</v>
      </c>
      <c r="I3313" s="26">
        <v>89.291666666666671</v>
      </c>
      <c r="J3313" s="26">
        <v>35.465000000000003</v>
      </c>
      <c r="K3313">
        <v>28</v>
      </c>
      <c r="L3313">
        <v>0</v>
      </c>
      <c r="M3313">
        <v>0</v>
      </c>
      <c r="N3313">
        <v>38.267499999999998</v>
      </c>
      <c r="O3313" s="1">
        <f t="shared" si="970"/>
        <v>25.776677098787872</v>
      </c>
      <c r="Q3313" s="1">
        <f t="shared" si="974"/>
        <v>-3794.921689498578</v>
      </c>
      <c r="R3313" s="2">
        <f t="shared" si="975"/>
        <v>1.3983368075736076</v>
      </c>
      <c r="S3313" s="2"/>
      <c r="T3313" s="1">
        <f t="shared" si="976"/>
        <v>2894.1675043950181</v>
      </c>
      <c r="U3313" s="1">
        <f t="shared" si="977"/>
        <v>0</v>
      </c>
      <c r="V3313" s="1">
        <f t="shared" si="978"/>
        <v>720.27639799792621</v>
      </c>
      <c r="W3313" s="1">
        <f t="shared" si="979"/>
        <v>55.158346069980851</v>
      </c>
      <c r="X3313" s="2">
        <f t="shared" si="988"/>
        <v>35.869330273093858</v>
      </c>
      <c r="Y3313">
        <f t="shared" si="971"/>
        <v>1</v>
      </c>
      <c r="Z3313" s="26">
        <f t="shared" si="980"/>
        <v>1440</v>
      </c>
      <c r="AA3313">
        <f t="shared" si="981"/>
        <v>6.0754184470810157</v>
      </c>
      <c r="AB3313" s="28">
        <f t="shared" si="982"/>
        <v>40556.761904761908</v>
      </c>
      <c r="AC3313">
        <f t="shared" si="983"/>
        <v>3.5189814814814824</v>
      </c>
      <c r="AD3313" s="31">
        <f t="shared" si="972"/>
        <v>5.2717431261442718</v>
      </c>
      <c r="AE3313" s="31">
        <f t="shared" si="984"/>
        <v>10.688212114760605</v>
      </c>
      <c r="AF3313" s="15">
        <f t="shared" si="973"/>
        <v>3.4819444444444434</v>
      </c>
      <c r="AG3313" s="31">
        <f t="shared" si="985"/>
        <v>5.8884778194833052</v>
      </c>
      <c r="AH3313" s="31">
        <f t="shared" si="986"/>
        <v>35.82063362747526</v>
      </c>
      <c r="AI3313">
        <f t="shared" si="987"/>
        <v>151.0961181344405</v>
      </c>
    </row>
    <row r="3314" spans="1:35" x14ac:dyDescent="0.2">
      <c r="A3314">
        <v>32</v>
      </c>
      <c r="C3314" s="27" t="s">
        <v>3375</v>
      </c>
      <c r="D3314" s="26">
        <v>29.98</v>
      </c>
      <c r="E3314">
        <v>0</v>
      </c>
      <c r="F3314" s="26">
        <v>1</v>
      </c>
      <c r="G3314" s="26">
        <v>38.350833333333334</v>
      </c>
      <c r="H3314" s="26">
        <v>19.131666666666668</v>
      </c>
      <c r="I3314" s="26">
        <v>89.275000000000006</v>
      </c>
      <c r="J3314" s="26">
        <v>35.471666666666664</v>
      </c>
      <c r="K3314">
        <v>28</v>
      </c>
      <c r="L3314">
        <v>0</v>
      </c>
      <c r="M3314">
        <v>0</v>
      </c>
      <c r="N3314">
        <v>38.229999999999997</v>
      </c>
      <c r="O3314" s="1">
        <f t="shared" si="970"/>
        <v>25.776677098787872</v>
      </c>
      <c r="Q3314" s="1">
        <f t="shared" si="974"/>
        <v>-4090.4976909813199</v>
      </c>
      <c r="R3314" s="2">
        <f t="shared" si="975"/>
        <v>-2.9743815433804115</v>
      </c>
      <c r="S3314" s="2"/>
      <c r="T3314" s="1">
        <f t="shared" si="976"/>
        <v>3092.0834859006773</v>
      </c>
      <c r="U3314" s="1">
        <f t="shared" si="977"/>
        <v>0</v>
      </c>
      <c r="V3314" s="1">
        <f t="shared" si="978"/>
        <v>773.4499907468545</v>
      </c>
      <c r="W3314" s="1">
        <f t="shared" si="979"/>
        <v>99.974502251838445</v>
      </c>
      <c r="X3314" s="2">
        <f t="shared" si="988"/>
        <v>37.267667080667465</v>
      </c>
      <c r="Y3314">
        <f t="shared" si="971"/>
        <v>1</v>
      </c>
      <c r="Z3314" s="26">
        <f t="shared" si="980"/>
        <v>360</v>
      </c>
      <c r="AA3314">
        <f t="shared" si="981"/>
        <v>1.173249130914221</v>
      </c>
      <c r="AB3314" s="28">
        <f t="shared" si="982"/>
        <v>40556.803571428572</v>
      </c>
      <c r="AC3314">
        <f t="shared" si="983"/>
        <v>3.528240740740741</v>
      </c>
      <c r="AD3314" s="31">
        <f t="shared" si="972"/>
        <v>5.2742192692987659</v>
      </c>
      <c r="AE3314" s="31">
        <f t="shared" si="984"/>
        <v>10.692874521356707</v>
      </c>
      <c r="AF3314" s="15">
        <f t="shared" si="973"/>
        <v>3.4611111111111095</v>
      </c>
      <c r="AG3314" s="31">
        <f t="shared" si="985"/>
        <v>5.8797855435155428</v>
      </c>
      <c r="AH3314" s="31">
        <f t="shared" si="986"/>
        <v>35.770450898724889</v>
      </c>
      <c r="AI3314">
        <f t="shared" si="987"/>
        <v>150.76638918073749</v>
      </c>
    </row>
    <row r="3315" spans="1:35" x14ac:dyDescent="0.2">
      <c r="A3315">
        <v>32</v>
      </c>
      <c r="C3315" s="27" t="s">
        <v>3376</v>
      </c>
      <c r="D3315" s="26">
        <v>29.968499999999999</v>
      </c>
      <c r="E3315">
        <v>0</v>
      </c>
      <c r="F3315" s="26">
        <v>1</v>
      </c>
      <c r="G3315" s="26">
        <v>38.24</v>
      </c>
      <c r="H3315" s="26">
        <v>19.405833333333334</v>
      </c>
      <c r="I3315" s="26">
        <v>89.275000000000006</v>
      </c>
      <c r="J3315" s="26">
        <v>35.365833333333335</v>
      </c>
      <c r="K3315">
        <v>28</v>
      </c>
      <c r="L3315">
        <v>0</v>
      </c>
      <c r="M3315">
        <v>0</v>
      </c>
      <c r="N3315">
        <v>38.21</v>
      </c>
      <c r="O3315" s="1">
        <f t="shared" si="970"/>
        <v>25.776677098787872</v>
      </c>
      <c r="Q3315" s="1">
        <f t="shared" si="974"/>
        <v>-3317.7195957930353</v>
      </c>
      <c r="R3315" s="2">
        <f t="shared" si="975"/>
        <v>1.9032129735773435</v>
      </c>
      <c r="S3315" s="2"/>
      <c r="T3315" s="1">
        <f t="shared" si="976"/>
        <v>2538.2247494570947</v>
      </c>
      <c r="U3315" s="1">
        <f t="shared" si="977"/>
        <v>0</v>
      </c>
      <c r="V3315" s="1">
        <f t="shared" si="978"/>
        <v>629.57887940587466</v>
      </c>
      <c r="W3315" s="1">
        <f t="shared" si="979"/>
        <v>24.821255731491089</v>
      </c>
      <c r="X3315" s="2">
        <f t="shared" si="988"/>
        <v>34.293285537287055</v>
      </c>
      <c r="Y3315">
        <f t="shared" si="971"/>
        <v>1</v>
      </c>
      <c r="Z3315" s="26">
        <f t="shared" si="980"/>
        <v>1440</v>
      </c>
      <c r="AA3315">
        <f t="shared" si="981"/>
        <v>15.576555050187547</v>
      </c>
      <c r="AB3315" s="28">
        <f t="shared" si="982"/>
        <v>40556.845238095237</v>
      </c>
      <c r="AC3315">
        <f t="shared" si="983"/>
        <v>3.4666666666666677</v>
      </c>
      <c r="AD3315" s="31">
        <f t="shared" si="972"/>
        <v>5.2512468979634006</v>
      </c>
      <c r="AE3315" s="31">
        <f t="shared" si="984"/>
        <v>10.648670509712272</v>
      </c>
      <c r="AF3315" s="15">
        <f t="shared" si="973"/>
        <v>3.45</v>
      </c>
      <c r="AG3315" s="31">
        <f t="shared" si="985"/>
        <v>5.8751542857529362</v>
      </c>
      <c r="AH3315" s="31">
        <f t="shared" si="986"/>
        <v>35.743711810005479</v>
      </c>
      <c r="AI3315">
        <f t="shared" si="987"/>
        <v>150.87138829736273</v>
      </c>
    </row>
    <row r="3316" spans="1:35" x14ac:dyDescent="0.2">
      <c r="A3316">
        <v>32</v>
      </c>
      <c r="C3316" s="27" t="s">
        <v>3377</v>
      </c>
      <c r="D3316" s="26">
        <v>29.939166666666665</v>
      </c>
      <c r="E3316">
        <v>0</v>
      </c>
      <c r="F3316" s="26">
        <v>1</v>
      </c>
      <c r="G3316" s="26">
        <v>38.064166666666665</v>
      </c>
      <c r="H3316" s="26">
        <v>19.282499999999999</v>
      </c>
      <c r="I3316" s="26">
        <v>89.333333333333329</v>
      </c>
      <c r="J3316" s="26">
        <v>35.206666666666671</v>
      </c>
      <c r="K3316">
        <v>23</v>
      </c>
      <c r="L3316">
        <v>0</v>
      </c>
      <c r="M3316">
        <v>0.65833333333333333</v>
      </c>
      <c r="N3316">
        <v>38.167500000000004</v>
      </c>
      <c r="O3316" s="1">
        <f t="shared" si="970"/>
        <v>25.776677098787872</v>
      </c>
      <c r="Q3316" s="1">
        <f t="shared" si="974"/>
        <v>-3642.638016088169</v>
      </c>
      <c r="R3316" s="2">
        <f t="shared" si="975"/>
        <v>-2.5005494321004114</v>
      </c>
      <c r="S3316" s="2"/>
      <c r="T3316" s="1">
        <f t="shared" si="976"/>
        <v>2883.7392083216873</v>
      </c>
      <c r="U3316" s="1">
        <f t="shared" si="977"/>
        <v>0</v>
      </c>
      <c r="V3316" s="1">
        <f t="shared" si="978"/>
        <v>719.2626995265083</v>
      </c>
      <c r="W3316" s="1">
        <f t="shared" si="979"/>
        <v>-85.49543640847061</v>
      </c>
      <c r="X3316" s="2">
        <f t="shared" si="988"/>
        <v>36.196498510864402</v>
      </c>
      <c r="Y3316">
        <f t="shared" si="971"/>
        <v>1</v>
      </c>
      <c r="Z3316" s="26">
        <f t="shared" si="980"/>
        <v>360</v>
      </c>
      <c r="AA3316">
        <f t="shared" si="981"/>
        <v>3.4881843401978285</v>
      </c>
      <c r="AB3316" s="28">
        <f t="shared" si="982"/>
        <v>40556.886904761908</v>
      </c>
      <c r="AC3316">
        <f t="shared" si="983"/>
        <v>3.3689814814814807</v>
      </c>
      <c r="AD3316" s="31">
        <f t="shared" si="972"/>
        <v>5.2183903339523887</v>
      </c>
      <c r="AE3316" s="31">
        <f t="shared" si="984"/>
        <v>10.585781059973257</v>
      </c>
      <c r="AF3316" s="15">
        <f t="shared" si="973"/>
        <v>3.4263888888888911</v>
      </c>
      <c r="AG3316" s="31">
        <f t="shared" si="985"/>
        <v>5.8653235300016906</v>
      </c>
      <c r="AH3316" s="31">
        <f t="shared" si="986"/>
        <v>35.686949015267992</v>
      </c>
      <c r="AI3316">
        <f t="shared" si="987"/>
        <v>150.90822174723195</v>
      </c>
    </row>
    <row r="3317" spans="1:35" x14ac:dyDescent="0.2">
      <c r="A3317">
        <v>32</v>
      </c>
      <c r="C3317" s="27" t="s">
        <v>3378</v>
      </c>
      <c r="D3317" s="26">
        <v>29.910500000000003</v>
      </c>
      <c r="E3317">
        <v>0</v>
      </c>
      <c r="F3317" s="26">
        <v>1</v>
      </c>
      <c r="G3317" s="26">
        <v>37.796666666666667</v>
      </c>
      <c r="H3317" s="26">
        <v>18.894166666666667</v>
      </c>
      <c r="I3317" s="26">
        <v>89.233333333333334</v>
      </c>
      <c r="J3317" s="26">
        <v>34.916666666666664</v>
      </c>
      <c r="K3317">
        <v>222.91666666666669</v>
      </c>
      <c r="L3317">
        <v>0.23333333333333334</v>
      </c>
      <c r="M3317">
        <v>2.2749999999999999</v>
      </c>
      <c r="N3317">
        <v>38.1325</v>
      </c>
      <c r="O3317" s="1">
        <f t="shared" si="970"/>
        <v>25.776677098787872</v>
      </c>
      <c r="Q3317" s="1">
        <f t="shared" si="974"/>
        <v>-2995.1296237230536</v>
      </c>
      <c r="R3317" s="2">
        <f t="shared" si="975"/>
        <v>2.2445106972005813</v>
      </c>
      <c r="S3317" s="2"/>
      <c r="T3317" s="1">
        <f t="shared" si="976"/>
        <v>2523.6185439766832</v>
      </c>
      <c r="U3317" s="1">
        <f t="shared" si="977"/>
        <v>0</v>
      </c>
      <c r="V3317" s="1">
        <f t="shared" si="978"/>
        <v>623.81561062317235</v>
      </c>
      <c r="W3317" s="1">
        <f t="shared" si="979"/>
        <v>-277.86016832751477</v>
      </c>
      <c r="X3317" s="2">
        <f t="shared" si="988"/>
        <v>33.695949078763988</v>
      </c>
      <c r="Y3317">
        <f t="shared" si="971"/>
        <v>1</v>
      </c>
      <c r="Z3317" s="26">
        <f t="shared" si="980"/>
        <v>1440</v>
      </c>
      <c r="AA3317">
        <f t="shared" si="981"/>
        <v>16.815884735734365</v>
      </c>
      <c r="AB3317" s="28">
        <f t="shared" si="982"/>
        <v>40556.928571428572</v>
      </c>
      <c r="AC3317">
        <f t="shared" si="983"/>
        <v>3.2203703703703703</v>
      </c>
      <c r="AD3317" s="31">
        <f t="shared" si="972"/>
        <v>5.1578278945019962</v>
      </c>
      <c r="AE3317" s="31">
        <f t="shared" si="984"/>
        <v>10.468553117156471</v>
      </c>
      <c r="AF3317" s="15">
        <f t="shared" si="973"/>
        <v>3.4069444444444446</v>
      </c>
      <c r="AG3317" s="31">
        <f t="shared" si="985"/>
        <v>5.8572384958773069</v>
      </c>
      <c r="AH3317" s="31">
        <f t="shared" si="986"/>
        <v>35.640262124059447</v>
      </c>
      <c r="AI3317">
        <f t="shared" si="987"/>
        <v>151.33231454950067</v>
      </c>
    </row>
    <row r="3318" spans="1:35" x14ac:dyDescent="0.2">
      <c r="A3318">
        <v>32</v>
      </c>
      <c r="C3318" s="27" t="s">
        <v>3379</v>
      </c>
      <c r="D3318" s="26">
        <v>29.893000000000001</v>
      </c>
      <c r="E3318">
        <v>0</v>
      </c>
      <c r="F3318" s="26">
        <v>1</v>
      </c>
      <c r="G3318" s="26">
        <v>37.769999999999996</v>
      </c>
      <c r="H3318" s="26">
        <v>18.720833333333331</v>
      </c>
      <c r="I3318" s="26">
        <v>89.125</v>
      </c>
      <c r="J3318" s="26">
        <v>34.860833333333332</v>
      </c>
      <c r="K3318">
        <v>276.58333333333331</v>
      </c>
      <c r="L3318">
        <v>0.32500000000000001</v>
      </c>
      <c r="M3318">
        <v>2.85</v>
      </c>
      <c r="N3318">
        <v>38.067499999999995</v>
      </c>
      <c r="O3318" s="1">
        <f t="shared" si="970"/>
        <v>25.776677098787872</v>
      </c>
      <c r="Q3318" s="1">
        <f t="shared" si="974"/>
        <v>-3545.3029446983319</v>
      </c>
      <c r="R3318" s="2">
        <f t="shared" si="975"/>
        <v>1.6624315307522068</v>
      </c>
      <c r="S3318" s="2"/>
      <c r="T3318" s="1">
        <f t="shared" si="976"/>
        <v>2935.8470082264926</v>
      </c>
      <c r="U3318" s="1">
        <f t="shared" si="977"/>
        <v>0</v>
      </c>
      <c r="V3318" s="1">
        <f t="shared" si="978"/>
        <v>730.42565050853057</v>
      </c>
      <c r="W3318" s="1">
        <f t="shared" si="979"/>
        <v>-246.14411933727683</v>
      </c>
      <c r="X3318" s="2">
        <f t="shared" si="988"/>
        <v>35.94045977596457</v>
      </c>
      <c r="Y3318">
        <f t="shared" si="971"/>
        <v>1</v>
      </c>
      <c r="Z3318" s="26">
        <f t="shared" si="980"/>
        <v>1440</v>
      </c>
      <c r="AA3318">
        <f t="shared" si="981"/>
        <v>3.3472174313635983</v>
      </c>
      <c r="AB3318" s="28">
        <f t="shared" si="982"/>
        <v>40556.970238095237</v>
      </c>
      <c r="AC3318">
        <f t="shared" si="983"/>
        <v>3.205555555555553</v>
      </c>
      <c r="AD3318" s="31">
        <f t="shared" si="972"/>
        <v>5.1461454360051766</v>
      </c>
      <c r="AE3318" s="31">
        <f t="shared" si="984"/>
        <v>10.44540181340767</v>
      </c>
      <c r="AF3318" s="15">
        <f t="shared" si="973"/>
        <v>3.3708333333333309</v>
      </c>
      <c r="AG3318" s="31">
        <f t="shared" si="985"/>
        <v>5.8422494733257544</v>
      </c>
      <c r="AH3318" s="31">
        <f t="shared" si="986"/>
        <v>35.553698952358673</v>
      </c>
      <c r="AI3318">
        <f t="shared" si="987"/>
        <v>150.9510823993734</v>
      </c>
    </row>
    <row r="3319" spans="1:35" x14ac:dyDescent="0.2">
      <c r="A3319">
        <v>32</v>
      </c>
      <c r="C3319" s="27" t="s">
        <v>3380</v>
      </c>
      <c r="D3319" s="26">
        <v>29.883083333333335</v>
      </c>
      <c r="E3319">
        <v>0</v>
      </c>
      <c r="F3319" s="26">
        <v>1</v>
      </c>
      <c r="G3319" s="26">
        <v>37.80083333333333</v>
      </c>
      <c r="H3319" s="26">
        <v>18.906666666666666</v>
      </c>
      <c r="I3319" s="26">
        <v>88.916666666666671</v>
      </c>
      <c r="J3319" s="26">
        <v>34.832500000000003</v>
      </c>
      <c r="K3319">
        <v>75.75</v>
      </c>
      <c r="L3319">
        <v>0</v>
      </c>
      <c r="M3319">
        <v>1.0333333333333334</v>
      </c>
      <c r="N3319">
        <v>38.013333333333335</v>
      </c>
      <c r="O3319" s="1">
        <f t="shared" si="970"/>
        <v>25.776677098787872</v>
      </c>
      <c r="Q3319" s="1">
        <f t="shared" si="974"/>
        <v>-3934.2268182509883</v>
      </c>
      <c r="R3319" s="2">
        <f t="shared" si="975"/>
        <v>-2.8090481550260189</v>
      </c>
      <c r="S3319" s="2"/>
      <c r="T3319" s="1">
        <f t="shared" si="976"/>
        <v>3187.5984858028214</v>
      </c>
      <c r="U3319" s="1">
        <f t="shared" si="977"/>
        <v>0</v>
      </c>
      <c r="V3319" s="1">
        <f t="shared" si="978"/>
        <v>797.62962499216997</v>
      </c>
      <c r="W3319" s="1">
        <f t="shared" si="979"/>
        <v>-175.8172280980599</v>
      </c>
      <c r="X3319" s="2">
        <f t="shared" si="988"/>
        <v>37.602891306716778</v>
      </c>
      <c r="Y3319">
        <f t="shared" si="971"/>
        <v>1</v>
      </c>
      <c r="Z3319" s="26">
        <f t="shared" si="980"/>
        <v>360</v>
      </c>
      <c r="AA3319">
        <f t="shared" si="981"/>
        <v>3.9181045901067746E-2</v>
      </c>
      <c r="AB3319" s="28">
        <f t="shared" si="982"/>
        <v>40557.011904761908</v>
      </c>
      <c r="AC3319">
        <f t="shared" si="983"/>
        <v>3.222685185185183</v>
      </c>
      <c r="AD3319" s="31">
        <f t="shared" si="972"/>
        <v>5.1403695052253875</v>
      </c>
      <c r="AE3319" s="31">
        <f t="shared" si="984"/>
        <v>10.433031421908577</v>
      </c>
      <c r="AF3319" s="15">
        <f t="shared" si="973"/>
        <v>3.3407407407407419</v>
      </c>
      <c r="AG3319" s="31">
        <f t="shared" si="985"/>
        <v>5.829784441733854</v>
      </c>
      <c r="AH3319" s="31">
        <f t="shared" si="986"/>
        <v>35.481702854517415</v>
      </c>
      <c r="AI3319">
        <f t="shared" si="987"/>
        <v>150.59261265284431</v>
      </c>
    </row>
    <row r="3320" spans="1:35" x14ac:dyDescent="0.2">
      <c r="A3320">
        <v>32</v>
      </c>
      <c r="C3320" s="27" t="s">
        <v>3381</v>
      </c>
      <c r="D3320" s="26">
        <v>29.87725</v>
      </c>
      <c r="E3320">
        <v>0</v>
      </c>
      <c r="F3320" s="26">
        <v>1</v>
      </c>
      <c r="G3320" s="26">
        <v>37.62083333333333</v>
      </c>
      <c r="H3320" s="26">
        <v>18.613333333333333</v>
      </c>
      <c r="I3320" s="26">
        <v>89.041666666666671</v>
      </c>
      <c r="J3320" s="26">
        <v>34.69</v>
      </c>
      <c r="K3320">
        <v>75.333333333333343</v>
      </c>
      <c r="L3320">
        <v>0</v>
      </c>
      <c r="M3320">
        <v>1.0666666666666667</v>
      </c>
      <c r="N3320">
        <v>37.969166666666666</v>
      </c>
      <c r="O3320" s="1">
        <f t="shared" si="970"/>
        <v>25.776677098787872</v>
      </c>
      <c r="Q3320" s="1">
        <f t="shared" si="974"/>
        <v>-3278.9533789473653</v>
      </c>
      <c r="R3320" s="2">
        <f t="shared" si="975"/>
        <v>1.9442273345570511</v>
      </c>
      <c r="S3320" s="2"/>
      <c r="T3320" s="1">
        <f t="shared" si="976"/>
        <v>2758.6836160509229</v>
      </c>
      <c r="U3320" s="1">
        <f t="shared" si="977"/>
        <v>0</v>
      </c>
      <c r="V3320" s="1">
        <f t="shared" si="978"/>
        <v>683.67437841215019</v>
      </c>
      <c r="W3320" s="1">
        <f t="shared" si="979"/>
        <v>-288.20235821563801</v>
      </c>
      <c r="X3320" s="2">
        <f t="shared" si="988"/>
        <v>34.793843151690758</v>
      </c>
      <c r="Y3320">
        <f t="shared" si="971"/>
        <v>1</v>
      </c>
      <c r="Z3320" s="26">
        <f t="shared" si="980"/>
        <v>1440</v>
      </c>
      <c r="AA3320">
        <f t="shared" si="981"/>
        <v>7.9918734871034998</v>
      </c>
      <c r="AB3320" s="28">
        <f t="shared" si="982"/>
        <v>40557.053571428572</v>
      </c>
      <c r="AC3320">
        <f t="shared" si="983"/>
        <v>3.1226851851851833</v>
      </c>
      <c r="AD3320" s="31">
        <f t="shared" si="972"/>
        <v>5.1111329375882049</v>
      </c>
      <c r="AE3320" s="31">
        <f t="shared" si="984"/>
        <v>10.377446976646555</v>
      </c>
      <c r="AF3320" s="15">
        <f t="shared" si="973"/>
        <v>3.3162037037037035</v>
      </c>
      <c r="AG3320" s="31">
        <f t="shared" si="985"/>
        <v>5.8196379916121144</v>
      </c>
      <c r="AH3320" s="31">
        <f t="shared" si="986"/>
        <v>35.42309231908132</v>
      </c>
      <c r="AI3320">
        <f t="shared" si="987"/>
        <v>150.5744197987178</v>
      </c>
    </row>
    <row r="3321" spans="1:35" x14ac:dyDescent="0.2">
      <c r="A3321">
        <v>32</v>
      </c>
      <c r="C3321" s="27" t="s">
        <v>3382</v>
      </c>
      <c r="D3321" s="26">
        <v>29.87125</v>
      </c>
      <c r="E3321">
        <v>0</v>
      </c>
      <c r="F3321" s="26">
        <v>1</v>
      </c>
      <c r="G3321" s="26">
        <v>37.516666666666666</v>
      </c>
      <c r="H3321" s="26">
        <v>18.237500000000001</v>
      </c>
      <c r="I3321" s="26">
        <v>89.166666666666671</v>
      </c>
      <c r="J3321" s="26">
        <v>34.619166666666665</v>
      </c>
      <c r="K3321">
        <v>102</v>
      </c>
      <c r="L3321">
        <v>5.833333333333332E-2</v>
      </c>
      <c r="M3321">
        <v>1.5750000000000002</v>
      </c>
      <c r="N3321">
        <v>37.898333333333333</v>
      </c>
      <c r="O3321" s="1">
        <f t="shared" si="970"/>
        <v>25.776677098787872</v>
      </c>
      <c r="Q3321" s="1">
        <f t="shared" si="974"/>
        <v>-3748.4078221286954</v>
      </c>
      <c r="R3321" s="2">
        <f t="shared" si="975"/>
        <v>-2.6124530780757174</v>
      </c>
      <c r="S3321" s="2"/>
      <c r="T3321" s="1">
        <f t="shared" si="976"/>
        <v>3154.240580856318</v>
      </c>
      <c r="U3321" s="1">
        <f t="shared" si="977"/>
        <v>0</v>
      </c>
      <c r="V3321" s="1">
        <f t="shared" si="978"/>
        <v>785.55904603355418</v>
      </c>
      <c r="W3321" s="1">
        <f t="shared" si="979"/>
        <v>-315.78153125062551</v>
      </c>
      <c r="X3321" s="2">
        <f t="shared" si="988"/>
        <v>36.738070486247807</v>
      </c>
      <c r="Y3321">
        <f t="shared" si="971"/>
        <v>1</v>
      </c>
      <c r="Z3321" s="26">
        <f t="shared" si="980"/>
        <v>360</v>
      </c>
      <c r="AA3321">
        <f t="shared" si="981"/>
        <v>0.60621201216283616</v>
      </c>
      <c r="AB3321" s="28">
        <f t="shared" si="982"/>
        <v>40557.095238095237</v>
      </c>
      <c r="AC3321">
        <f t="shared" si="983"/>
        <v>3.064814814814814</v>
      </c>
      <c r="AD3321" s="31">
        <f t="shared" si="972"/>
        <v>5.0972815206117676</v>
      </c>
      <c r="AE3321" s="31">
        <f t="shared" si="984"/>
        <v>10.351491903854669</v>
      </c>
      <c r="AF3321" s="15">
        <f t="shared" si="973"/>
        <v>3.2768518518518519</v>
      </c>
      <c r="AG3321" s="31">
        <f t="shared" si="985"/>
        <v>5.8033978604710104</v>
      </c>
      <c r="AH3321" s="31">
        <f t="shared" si="986"/>
        <v>35.32927027847812</v>
      </c>
      <c r="AI3321">
        <f t="shared" si="987"/>
        <v>150.16640358823616</v>
      </c>
    </row>
    <row r="3322" spans="1:35" x14ac:dyDescent="0.2">
      <c r="A3322">
        <v>32</v>
      </c>
      <c r="C3322" s="27" t="s">
        <v>3383</v>
      </c>
      <c r="D3322" s="26">
        <v>29.86675</v>
      </c>
      <c r="E3322">
        <v>0</v>
      </c>
      <c r="F3322" s="26">
        <v>1</v>
      </c>
      <c r="G3322" s="26">
        <v>37.545000000000002</v>
      </c>
      <c r="H3322" s="26">
        <v>18.004166666666666</v>
      </c>
      <c r="I3322" s="26">
        <v>88.766666666666666</v>
      </c>
      <c r="J3322" s="26">
        <v>34.539166666666667</v>
      </c>
      <c r="K3322">
        <v>328.75</v>
      </c>
      <c r="L3322">
        <v>0.5083333333333333</v>
      </c>
      <c r="M3322">
        <v>3.6749999999999998</v>
      </c>
      <c r="N3322">
        <v>37.833333333333336</v>
      </c>
      <c r="O3322" s="1">
        <f t="shared" si="970"/>
        <v>25.776677098787872</v>
      </c>
      <c r="Q3322" s="1">
        <f t="shared" si="974"/>
        <v>-3312.6376751744942</v>
      </c>
      <c r="R3322" s="2">
        <f t="shared" si="975"/>
        <v>1.9085896067306081</v>
      </c>
      <c r="S3322" s="2"/>
      <c r="T3322" s="1">
        <f t="shared" si="976"/>
        <v>2748.6143840230261</v>
      </c>
      <c r="U3322" s="1">
        <f t="shared" si="977"/>
        <v>0</v>
      </c>
      <c r="V3322" s="1">
        <f t="shared" si="978"/>
        <v>678.49658330781142</v>
      </c>
      <c r="W3322" s="1">
        <f t="shared" si="979"/>
        <v>-238.55984675265586</v>
      </c>
      <c r="X3322" s="2">
        <f t="shared" si="988"/>
        <v>34.12561740817209</v>
      </c>
      <c r="Y3322">
        <f t="shared" si="971"/>
        <v>1</v>
      </c>
      <c r="Z3322" s="26">
        <f t="shared" si="980"/>
        <v>1440</v>
      </c>
      <c r="AA3322">
        <f t="shared" si="981"/>
        <v>11.692177309295767</v>
      </c>
      <c r="AB3322" s="28">
        <f t="shared" si="982"/>
        <v>40557.136904761908</v>
      </c>
      <c r="AC3322">
        <f t="shared" si="983"/>
        <v>3.0805555555555566</v>
      </c>
      <c r="AD3322" s="31">
        <f t="shared" si="972"/>
        <v>5.0801012795854339</v>
      </c>
      <c r="AE3322" s="31">
        <f t="shared" si="984"/>
        <v>10.316014615598329</v>
      </c>
      <c r="AF3322" s="15">
        <f t="shared" si="973"/>
        <v>3.2407407407407418</v>
      </c>
      <c r="AG3322" s="31">
        <f t="shared" si="985"/>
        <v>5.7885302911507672</v>
      </c>
      <c r="AH3322" s="31">
        <f t="shared" si="986"/>
        <v>35.243365196952311</v>
      </c>
      <c r="AI3322">
        <f t="shared" si="987"/>
        <v>149.86323169510015</v>
      </c>
    </row>
    <row r="3323" spans="1:35" x14ac:dyDescent="0.2">
      <c r="A3323">
        <v>32</v>
      </c>
      <c r="C3323" s="27" t="s">
        <v>3384</v>
      </c>
      <c r="D3323" s="26">
        <v>29.847249999999999</v>
      </c>
      <c r="E3323">
        <v>0</v>
      </c>
      <c r="F3323" s="26">
        <v>1</v>
      </c>
      <c r="G3323" s="26">
        <v>37.314166666666665</v>
      </c>
      <c r="H3323" s="26">
        <v>17.733333333333334</v>
      </c>
      <c r="I3323" s="26">
        <v>88.86666666666666</v>
      </c>
      <c r="J3323" s="26">
        <v>34.335833333333333</v>
      </c>
      <c r="K3323">
        <v>328.91666666666669</v>
      </c>
      <c r="L3323">
        <v>0.95833333333333337</v>
      </c>
      <c r="M3323">
        <v>4.4416666666666664</v>
      </c>
      <c r="N3323">
        <v>37.769999999999996</v>
      </c>
      <c r="O3323" s="1">
        <f t="shared" si="970"/>
        <v>25.776677098787872</v>
      </c>
      <c r="Q3323" s="1">
        <f t="shared" si="974"/>
        <v>-3641.2842448046872</v>
      </c>
      <c r="R3323" s="2">
        <f t="shared" si="975"/>
        <v>-2.4991171524346982</v>
      </c>
      <c r="S3323" s="2"/>
      <c r="T3323" s="1">
        <f t="shared" si="976"/>
        <v>3120.1934272481467</v>
      </c>
      <c r="U3323" s="1">
        <f t="shared" si="977"/>
        <v>0</v>
      </c>
      <c r="V3323" s="1">
        <f t="shared" si="978"/>
        <v>774.18587022305121</v>
      </c>
      <c r="W3323" s="1">
        <f t="shared" si="979"/>
        <v>-377.14519125347323</v>
      </c>
      <c r="X3323" s="2">
        <f t="shared" si="988"/>
        <v>36.034207014902698</v>
      </c>
      <c r="Y3323">
        <f t="shared" si="971"/>
        <v>1</v>
      </c>
      <c r="Z3323" s="26">
        <f t="shared" si="980"/>
        <v>360</v>
      </c>
      <c r="AA3323">
        <f t="shared" si="981"/>
        <v>1.6382967101437358</v>
      </c>
      <c r="AB3323" s="28">
        <f t="shared" si="982"/>
        <v>40557.178571428572</v>
      </c>
      <c r="AC3323">
        <f t="shared" si="983"/>
        <v>2.9523148148148137</v>
      </c>
      <c r="AD3323" s="31">
        <f t="shared" si="972"/>
        <v>5.0396105040454708</v>
      </c>
      <c r="AE3323" s="31">
        <f t="shared" si="984"/>
        <v>10.238544440188486</v>
      </c>
      <c r="AF3323" s="15">
        <f t="shared" si="973"/>
        <v>3.205555555555553</v>
      </c>
      <c r="AG3323" s="31">
        <f t="shared" si="985"/>
        <v>5.774076225531755</v>
      </c>
      <c r="AH3323" s="31">
        <f t="shared" si="986"/>
        <v>35.15983780109174</v>
      </c>
      <c r="AI3323">
        <f t="shared" si="987"/>
        <v>149.82681568575035</v>
      </c>
    </row>
    <row r="3324" spans="1:35" x14ac:dyDescent="0.2">
      <c r="A3324">
        <v>32</v>
      </c>
      <c r="C3324" s="27" t="s">
        <v>3385</v>
      </c>
      <c r="D3324" s="26">
        <v>29.832750000000001</v>
      </c>
      <c r="E3324">
        <v>0</v>
      </c>
      <c r="F3324" s="26">
        <v>17.5</v>
      </c>
      <c r="G3324" s="26">
        <v>37.310833333333335</v>
      </c>
      <c r="H3324" s="26">
        <v>17.275833333333335</v>
      </c>
      <c r="I3324" s="26">
        <v>88.625</v>
      </c>
      <c r="J3324" s="26">
        <v>34.263333333333335</v>
      </c>
      <c r="K3324">
        <v>321.16666666666669</v>
      </c>
      <c r="L3324">
        <v>1.0250000000000001</v>
      </c>
      <c r="M3324">
        <v>5.625</v>
      </c>
      <c r="N3324">
        <v>37.700000000000003</v>
      </c>
      <c r="O3324" s="1">
        <f t="shared" si="970"/>
        <v>451.09184922878762</v>
      </c>
      <c r="Q3324" s="1">
        <f t="shared" si="974"/>
        <v>-2829.9942022644991</v>
      </c>
      <c r="R3324" s="2">
        <f t="shared" si="975"/>
        <v>2.4192227103227437</v>
      </c>
      <c r="S3324" s="2"/>
      <c r="T3324" s="1">
        <f t="shared" si="976"/>
        <v>2772.1094761305976</v>
      </c>
      <c r="U3324" s="1">
        <f t="shared" si="977"/>
        <v>0</v>
      </c>
      <c r="V3324" s="1">
        <f t="shared" si="978"/>
        <v>681.51534912113789</v>
      </c>
      <c r="W3324" s="1">
        <f t="shared" si="979"/>
        <v>-321.9868451834983</v>
      </c>
      <c r="X3324" s="2">
        <f t="shared" si="988"/>
        <v>33.535089862467999</v>
      </c>
      <c r="Y3324">
        <f t="shared" si="971"/>
        <v>1</v>
      </c>
      <c r="Z3324" s="26">
        <f t="shared" si="980"/>
        <v>1440</v>
      </c>
      <c r="AA3324">
        <f t="shared" si="981"/>
        <v>14.256238757782217</v>
      </c>
      <c r="AB3324" s="28">
        <f t="shared" si="982"/>
        <v>40557.220238095237</v>
      </c>
      <c r="AC3324">
        <f t="shared" si="983"/>
        <v>2.950462962962964</v>
      </c>
      <c r="AD3324" s="31">
        <f t="shared" si="972"/>
        <v>5.0252428165257301</v>
      </c>
      <c r="AE3324" s="31">
        <f t="shared" si="984"/>
        <v>10.209423317541196</v>
      </c>
      <c r="AF3324" s="15">
        <f t="shared" si="973"/>
        <v>3.1666666666666683</v>
      </c>
      <c r="AG3324" s="31">
        <f t="shared" si="985"/>
        <v>5.758137678968942</v>
      </c>
      <c r="AH3324" s="31">
        <f t="shared" si="986"/>
        <v>35.067718631089022</v>
      </c>
      <c r="AI3324">
        <f t="shared" si="987"/>
        <v>149.44807142504953</v>
      </c>
    </row>
    <row r="3325" spans="1:35" x14ac:dyDescent="0.2">
      <c r="A3325">
        <v>32</v>
      </c>
      <c r="C3325" s="27" t="s">
        <v>3386</v>
      </c>
      <c r="D3325" s="26">
        <v>29.831250000000001</v>
      </c>
      <c r="E3325">
        <v>0</v>
      </c>
      <c r="F3325" s="26">
        <v>86.583333333333329</v>
      </c>
      <c r="G3325" s="26">
        <v>37.891666666666666</v>
      </c>
      <c r="H3325" s="26">
        <v>17.689166666666665</v>
      </c>
      <c r="I3325" s="26">
        <v>88.525000000000006</v>
      </c>
      <c r="J3325" s="26">
        <v>34.80916666666667</v>
      </c>
      <c r="K3325">
        <v>332.16666666666669</v>
      </c>
      <c r="L3325">
        <v>0.71666666666666667</v>
      </c>
      <c r="M3325">
        <v>3.8166666666666664</v>
      </c>
      <c r="N3325">
        <v>37.629999999999995</v>
      </c>
      <c r="O3325" s="1">
        <f t="shared" si="970"/>
        <v>2231.8306254700497</v>
      </c>
      <c r="Q3325" s="1">
        <f t="shared" si="974"/>
        <v>-2018.7603929175675</v>
      </c>
      <c r="R3325" s="2">
        <f t="shared" si="975"/>
        <v>3.2775018771539166</v>
      </c>
      <c r="S3325" s="2"/>
      <c r="T3325" s="1">
        <f t="shared" si="976"/>
        <v>3114.1020475657192</v>
      </c>
      <c r="U3325" s="1">
        <f t="shared" si="977"/>
        <v>0</v>
      </c>
      <c r="V3325" s="1">
        <f t="shared" si="978"/>
        <v>772.3778231078461</v>
      </c>
      <c r="W3325" s="1">
        <f t="shared" si="979"/>
        <v>216.49650832466705</v>
      </c>
      <c r="X3325" s="2">
        <f t="shared" si="988"/>
        <v>35.954312572790741</v>
      </c>
      <c r="Y3325">
        <f t="shared" si="971"/>
        <v>1</v>
      </c>
      <c r="Z3325" s="26">
        <f t="shared" si="980"/>
        <v>1440</v>
      </c>
      <c r="AA3325">
        <f t="shared" si="981"/>
        <v>3.7533408850578058</v>
      </c>
      <c r="AB3325" s="28">
        <f t="shared" si="982"/>
        <v>40557.261904761908</v>
      </c>
      <c r="AC3325">
        <f t="shared" si="983"/>
        <v>3.2731481481481475</v>
      </c>
      <c r="AD3325" s="31">
        <f t="shared" si="972"/>
        <v>5.1361066878462269</v>
      </c>
      <c r="AE3325" s="31">
        <f t="shared" si="984"/>
        <v>10.422476450971006</v>
      </c>
      <c r="AF3325" s="15">
        <f t="shared" si="973"/>
        <v>3.1277777777777751</v>
      </c>
      <c r="AG3325" s="31">
        <f t="shared" si="985"/>
        <v>5.7422379037326214</v>
      </c>
      <c r="AH3325" s="31">
        <f t="shared" si="986"/>
        <v>34.975809682738273</v>
      </c>
      <c r="AI3325">
        <f t="shared" si="987"/>
        <v>147.61463938938482</v>
      </c>
    </row>
    <row r="3326" spans="1:35" x14ac:dyDescent="0.2">
      <c r="A3326">
        <v>32</v>
      </c>
      <c r="C3326" s="27" t="s">
        <v>3387</v>
      </c>
      <c r="D3326" s="26">
        <v>29.825499999999998</v>
      </c>
      <c r="E3326">
        <v>0</v>
      </c>
      <c r="F3326" s="26">
        <v>199.75</v>
      </c>
      <c r="G3326" s="26">
        <v>39.609166666666667</v>
      </c>
      <c r="H3326" s="26">
        <v>19.215833333333332</v>
      </c>
      <c r="I3326" s="26">
        <v>88.025000000000006</v>
      </c>
      <c r="J3326" s="26">
        <v>36.361666666666665</v>
      </c>
      <c r="K3326">
        <v>305.58333333333331</v>
      </c>
      <c r="L3326">
        <v>0.35</v>
      </c>
      <c r="M3326">
        <v>2.9583333333333335</v>
      </c>
      <c r="N3326">
        <v>37.571666666666665</v>
      </c>
      <c r="O3326" s="1">
        <f t="shared" si="970"/>
        <v>5148.8912504828768</v>
      </c>
      <c r="Q3326" s="1">
        <f t="shared" si="974"/>
        <v>-951.96201501991914</v>
      </c>
      <c r="R3326" s="2">
        <f t="shared" si="975"/>
        <v>0.34616520158650288</v>
      </c>
      <c r="S3326" s="2"/>
      <c r="T3326" s="1">
        <f t="shared" si="976"/>
        <v>3412.6093544304522</v>
      </c>
      <c r="U3326" s="1">
        <f t="shared" si="977"/>
        <v>0</v>
      </c>
      <c r="V3326" s="1">
        <f t="shared" si="978"/>
        <v>859.07937730654055</v>
      </c>
      <c r="W3326" s="1">
        <f t="shared" si="979"/>
        <v>1685.7769517637071</v>
      </c>
      <c r="X3326" s="2">
        <f t="shared" si="988"/>
        <v>39.231814449944657</v>
      </c>
      <c r="Y3326">
        <f t="shared" si="971"/>
        <v>1</v>
      </c>
      <c r="Z3326" s="26">
        <f t="shared" si="980"/>
        <v>360</v>
      </c>
      <c r="AA3326">
        <f t="shared" si="981"/>
        <v>0.14239469546501432</v>
      </c>
      <c r="AB3326" s="28">
        <f t="shared" si="982"/>
        <v>40557.303571428572</v>
      </c>
      <c r="AC3326">
        <f t="shared" si="983"/>
        <v>4.2273148148148145</v>
      </c>
      <c r="AD3326" s="31">
        <f t="shared" si="972"/>
        <v>5.4637206573164443</v>
      </c>
      <c r="AE3326" s="31">
        <f t="shared" si="984"/>
        <v>11.049149313695926</v>
      </c>
      <c r="AF3326" s="15">
        <f t="shared" si="973"/>
        <v>3.0953703703703694</v>
      </c>
      <c r="AG3326" s="31">
        <f t="shared" si="985"/>
        <v>5.7290176497693812</v>
      </c>
      <c r="AH3326" s="31">
        <f t="shared" si="986"/>
        <v>34.899379187630757</v>
      </c>
      <c r="AI3326">
        <f t="shared" si="987"/>
        <v>143.38758200209617</v>
      </c>
    </row>
    <row r="3327" spans="1:35" x14ac:dyDescent="0.2">
      <c r="A3327">
        <v>32</v>
      </c>
      <c r="C3327" s="27" t="s">
        <v>3388</v>
      </c>
      <c r="D3327" s="26">
        <v>29.805999999999997</v>
      </c>
      <c r="E3327">
        <v>0</v>
      </c>
      <c r="F3327" s="26">
        <v>251.75</v>
      </c>
      <c r="G3327" s="26">
        <v>41.379166666666663</v>
      </c>
      <c r="H3327" s="26">
        <v>20.708333333333332</v>
      </c>
      <c r="I3327" s="26">
        <v>88.091666666666669</v>
      </c>
      <c r="J3327" s="26">
        <v>38.126666666666665</v>
      </c>
      <c r="K3327">
        <v>303.58333333333331</v>
      </c>
      <c r="L3327">
        <v>0.11666666666666665</v>
      </c>
      <c r="M3327">
        <v>2.4500000000000002</v>
      </c>
      <c r="N3327">
        <v>37.51</v>
      </c>
      <c r="O3327" s="1">
        <f t="shared" si="970"/>
        <v>6489.2784596198462</v>
      </c>
      <c r="Q3327" s="1">
        <f t="shared" si="974"/>
        <v>-881.91515568681166</v>
      </c>
      <c r="R3327" s="2">
        <f t="shared" si="975"/>
        <v>0.42027424311666062</v>
      </c>
      <c r="S3327" s="2"/>
      <c r="T3327" s="1">
        <f t="shared" si="976"/>
        <v>3217.1658818580049</v>
      </c>
      <c r="U3327" s="1">
        <f t="shared" si="977"/>
        <v>0</v>
      </c>
      <c r="V3327" s="1">
        <f t="shared" si="978"/>
        <v>814.41982663502722</v>
      </c>
      <c r="W3327" s="1">
        <f t="shared" si="979"/>
        <v>3201.2525100363528</v>
      </c>
      <c r="X3327" s="2">
        <f t="shared" si="988"/>
        <v>39.577979651531159</v>
      </c>
      <c r="Y3327">
        <f t="shared" si="971"/>
        <v>1</v>
      </c>
      <c r="Z3327" s="26">
        <f t="shared" si="980"/>
        <v>360</v>
      </c>
      <c r="AA3327">
        <f t="shared" si="981"/>
        <v>3.2442746634927464</v>
      </c>
      <c r="AB3327" s="28">
        <f t="shared" si="982"/>
        <v>40557.345238095237</v>
      </c>
      <c r="AC3327">
        <f t="shared" si="983"/>
        <v>5.2106481481481461</v>
      </c>
      <c r="AD3327" s="31">
        <f t="shared" si="972"/>
        <v>5.8584421352017833</v>
      </c>
      <c r="AE3327" s="31">
        <f t="shared" si="984"/>
        <v>11.805533028568655</v>
      </c>
      <c r="AF3327" s="15">
        <f t="shared" si="973"/>
        <v>3.06111111111111</v>
      </c>
      <c r="AG3327" s="31">
        <f t="shared" si="985"/>
        <v>5.715071116373216</v>
      </c>
      <c r="AH3327" s="31">
        <f t="shared" si="986"/>
        <v>34.818739412013926</v>
      </c>
      <c r="AI3327">
        <f t="shared" si="987"/>
        <v>138.35539677727297</v>
      </c>
    </row>
    <row r="3328" spans="1:35" x14ac:dyDescent="0.2">
      <c r="A3328">
        <v>32</v>
      </c>
      <c r="C3328" s="27" t="s">
        <v>3389</v>
      </c>
      <c r="D3328" s="26">
        <v>29.763916666666667</v>
      </c>
      <c r="E3328">
        <v>0</v>
      </c>
      <c r="F3328" s="26">
        <v>299.75</v>
      </c>
      <c r="G3328" s="26">
        <v>42.654166666666669</v>
      </c>
      <c r="H3328" s="26">
        <v>20.918333333333333</v>
      </c>
      <c r="I3328" s="26">
        <v>88.316666666666663</v>
      </c>
      <c r="J3328" s="26">
        <v>39.451666666666668</v>
      </c>
      <c r="K3328">
        <v>319.25</v>
      </c>
      <c r="L3328">
        <v>0.95833333333333337</v>
      </c>
      <c r="M3328">
        <v>4.291666666666667</v>
      </c>
      <c r="N3328">
        <v>37.51</v>
      </c>
      <c r="O3328" s="1">
        <f t="shared" si="970"/>
        <v>7726.5589603616636</v>
      </c>
      <c r="Q3328" s="1">
        <f t="shared" si="974"/>
        <v>-742.47077220286667</v>
      </c>
      <c r="R3328" s="2">
        <f t="shared" si="975"/>
        <v>0.56780533451956305</v>
      </c>
      <c r="S3328" s="2"/>
      <c r="T3328" s="1">
        <f t="shared" si="976"/>
        <v>3253.0164277230865</v>
      </c>
      <c r="U3328" s="1">
        <f t="shared" si="977"/>
        <v>0</v>
      </c>
      <c r="V3328" s="1">
        <f t="shared" si="978"/>
        <v>825.09315913356465</v>
      </c>
      <c r="W3328" s="1">
        <f t="shared" si="979"/>
        <v>4256.1558786246887</v>
      </c>
      <c r="X3328" s="2">
        <f t="shared" si="988"/>
        <v>39.998253894647817</v>
      </c>
      <c r="Y3328">
        <f t="shared" si="971"/>
        <v>1</v>
      </c>
      <c r="Z3328" s="26">
        <f t="shared" si="980"/>
        <v>360</v>
      </c>
      <c r="AA3328">
        <f t="shared" si="981"/>
        <v>7.053872652572859</v>
      </c>
      <c r="AB3328" s="28">
        <f t="shared" si="982"/>
        <v>40557.386904761908</v>
      </c>
      <c r="AC3328">
        <f t="shared" si="983"/>
        <v>5.9189814814814827</v>
      </c>
      <c r="AD3328" s="31">
        <f t="shared" si="972"/>
        <v>6.1705249627237713</v>
      </c>
      <c r="AE3328" s="31">
        <f t="shared" si="984"/>
        <v>12.402859990325526</v>
      </c>
      <c r="AF3328" s="15">
        <f t="shared" si="973"/>
        <v>3.06111111111111</v>
      </c>
      <c r="AG3328" s="31">
        <f t="shared" si="985"/>
        <v>5.715071116373216</v>
      </c>
      <c r="AH3328" s="31">
        <f t="shared" si="986"/>
        <v>34.818739412013926</v>
      </c>
      <c r="AI3328">
        <f t="shared" si="987"/>
        <v>134.76426708319067</v>
      </c>
    </row>
    <row r="3329" spans="1:35" x14ac:dyDescent="0.2">
      <c r="A3329">
        <v>32</v>
      </c>
      <c r="C3329" s="27" t="s">
        <v>3390</v>
      </c>
      <c r="D3329" s="26">
        <v>29.730499999999999</v>
      </c>
      <c r="E3329">
        <v>0</v>
      </c>
      <c r="F3329" s="26">
        <v>250.91666666666666</v>
      </c>
      <c r="G3329" s="26">
        <v>42.880833333333335</v>
      </c>
      <c r="H3329" s="26">
        <v>21.703333333333333</v>
      </c>
      <c r="I3329" s="26">
        <v>88.641666666666666</v>
      </c>
      <c r="J3329" s="26">
        <v>39.771666666666668</v>
      </c>
      <c r="K3329">
        <v>193</v>
      </c>
      <c r="L3329">
        <v>0.56666666666666665</v>
      </c>
      <c r="M3329">
        <v>3.1916666666666669</v>
      </c>
      <c r="N3329">
        <v>37.51</v>
      </c>
      <c r="O3329" s="1">
        <f t="shared" si="970"/>
        <v>6467.7978953708562</v>
      </c>
      <c r="Q3329" s="1">
        <f t="shared" si="974"/>
        <v>-2144.8256744464952</v>
      </c>
      <c r="R3329" s="2">
        <f t="shared" si="975"/>
        <v>-0.91587542832760915</v>
      </c>
      <c r="S3329" s="2"/>
      <c r="T3329" s="1">
        <f t="shared" si="976"/>
        <v>3215.9859897529082</v>
      </c>
      <c r="U3329" s="1">
        <f t="shared" si="977"/>
        <v>0</v>
      </c>
      <c r="V3329" s="1">
        <f t="shared" si="978"/>
        <v>819.07657305841315</v>
      </c>
      <c r="W3329" s="1">
        <f t="shared" si="979"/>
        <v>4443.6942552626142</v>
      </c>
      <c r="X3329" s="2">
        <f t="shared" si="988"/>
        <v>40.566059229167379</v>
      </c>
      <c r="Y3329">
        <f t="shared" si="971"/>
        <v>1</v>
      </c>
      <c r="Z3329" s="26">
        <f t="shared" si="980"/>
        <v>360</v>
      </c>
      <c r="AA3329">
        <f t="shared" si="981"/>
        <v>5.3581791533173027</v>
      </c>
      <c r="AB3329" s="28">
        <f t="shared" si="982"/>
        <v>40557.428571428572</v>
      </c>
      <c r="AC3329">
        <f t="shared" si="983"/>
        <v>6.0449074074074085</v>
      </c>
      <c r="AD3329" s="31">
        <f t="shared" si="972"/>
        <v>6.2476145072871319</v>
      </c>
      <c r="AE3329" s="31">
        <f t="shared" si="984"/>
        <v>12.552147305657291</v>
      </c>
      <c r="AF3329" s="15">
        <f t="shared" si="973"/>
        <v>3.06111111111111</v>
      </c>
      <c r="AG3329" s="31">
        <f t="shared" si="985"/>
        <v>5.715071116373216</v>
      </c>
      <c r="AH3329" s="31">
        <f t="shared" si="986"/>
        <v>34.818739412013926</v>
      </c>
      <c r="AI3329">
        <f t="shared" si="987"/>
        <v>133.86675174341607</v>
      </c>
    </row>
    <row r="3330" spans="1:35" x14ac:dyDescent="0.2">
      <c r="A3330">
        <v>32</v>
      </c>
      <c r="C3330" s="27" t="s">
        <v>3391</v>
      </c>
      <c r="D3330" s="26">
        <v>29.699583333333333</v>
      </c>
      <c r="E3330">
        <v>0</v>
      </c>
      <c r="F3330" s="26">
        <v>215.66666666666666</v>
      </c>
      <c r="G3330" s="26">
        <v>42.739166666666662</v>
      </c>
      <c r="H3330" s="26">
        <v>21.952500000000001</v>
      </c>
      <c r="I3330" s="26">
        <v>88.88333333333334</v>
      </c>
      <c r="J3330" s="26">
        <v>39.696666666666665</v>
      </c>
      <c r="K3330">
        <v>274.41666666666669</v>
      </c>
      <c r="L3330">
        <v>0.38333333333333336</v>
      </c>
      <c r="M3330">
        <v>3.0166666666666666</v>
      </c>
      <c r="N3330">
        <v>37.539166666666667</v>
      </c>
      <c r="O3330" s="1">
        <f t="shared" si="970"/>
        <v>5559.1700276385836</v>
      </c>
      <c r="Q3330" s="1">
        <f t="shared" si="974"/>
        <v>-2661.7028966643988</v>
      </c>
      <c r="R3330" s="2">
        <f t="shared" si="975"/>
        <v>-1.4627275769040167</v>
      </c>
      <c r="S3330" s="2"/>
      <c r="T3330" s="1">
        <f t="shared" si="976"/>
        <v>3017.3530309926123</v>
      </c>
      <c r="U3330" s="1">
        <f t="shared" si="977"/>
        <v>0</v>
      </c>
      <c r="V3330" s="1">
        <f t="shared" si="978"/>
        <v>766.8876708167171</v>
      </c>
      <c r="W3330" s="1">
        <f t="shared" si="979"/>
        <v>4302.3509934582889</v>
      </c>
      <c r="X3330" s="2">
        <f t="shared" si="988"/>
        <v>39.65018380083977</v>
      </c>
      <c r="Y3330">
        <f t="shared" si="971"/>
        <v>1</v>
      </c>
      <c r="Z3330" s="26">
        <f t="shared" si="980"/>
        <v>360</v>
      </c>
      <c r="AA3330">
        <f t="shared" si="981"/>
        <v>9.5418151453721212</v>
      </c>
      <c r="AB3330" s="28">
        <f t="shared" si="982"/>
        <v>40557.470238095237</v>
      </c>
      <c r="AC3330">
        <f t="shared" si="983"/>
        <v>5.9662037037037008</v>
      </c>
      <c r="AD3330" s="31">
        <f t="shared" si="972"/>
        <v>6.2305168019847397</v>
      </c>
      <c r="AE3330" s="31">
        <f t="shared" si="984"/>
        <v>12.521325829676739</v>
      </c>
      <c r="AF3330" s="15">
        <f t="shared" si="973"/>
        <v>3.0773148148148146</v>
      </c>
      <c r="AG3330" s="31">
        <f t="shared" si="985"/>
        <v>5.721663717334053</v>
      </c>
      <c r="AH3330" s="31">
        <f t="shared" si="986"/>
        <v>34.856859601360703</v>
      </c>
      <c r="AI3330">
        <f t="shared" si="987"/>
        <v>134.28122903536396</v>
      </c>
    </row>
    <row r="3331" spans="1:35" x14ac:dyDescent="0.2">
      <c r="A3331">
        <v>32</v>
      </c>
      <c r="C3331" s="27" t="s">
        <v>3392</v>
      </c>
      <c r="D3331" s="26">
        <v>29.682416666666668</v>
      </c>
      <c r="E3331">
        <v>0</v>
      </c>
      <c r="F3331" s="26">
        <v>127.08333333333334</v>
      </c>
      <c r="G3331" s="26">
        <v>41.713333333333331</v>
      </c>
      <c r="H3331" s="26">
        <v>21.603333333333332</v>
      </c>
      <c r="I3331" s="26">
        <v>89.266666666666666</v>
      </c>
      <c r="J3331" s="26">
        <v>38.795833333333334</v>
      </c>
      <c r="K3331">
        <v>278</v>
      </c>
      <c r="L3331">
        <v>0.35833333333333334</v>
      </c>
      <c r="M3331">
        <v>2.5416666666666665</v>
      </c>
      <c r="N3331">
        <v>37.58</v>
      </c>
      <c r="O3331" s="1">
        <f t="shared" si="970"/>
        <v>3275.7860479709584</v>
      </c>
      <c r="Q3331" s="1">
        <f t="shared" si="974"/>
        <v>-3823.227556653605</v>
      </c>
      <c r="R3331" s="2">
        <f t="shared" si="975"/>
        <v>-2.691611785060902</v>
      </c>
      <c r="S3331" s="2"/>
      <c r="T3331" s="1">
        <f t="shared" si="976"/>
        <v>2827.4973173573562</v>
      </c>
      <c r="U3331" s="1">
        <f t="shared" si="977"/>
        <v>0</v>
      </c>
      <c r="V3331" s="1">
        <f t="shared" si="978"/>
        <v>714.62951006084779</v>
      </c>
      <c r="W3331" s="1">
        <f t="shared" si="979"/>
        <v>3419.8174563386419</v>
      </c>
      <c r="X3331" s="2">
        <f t="shared" si="988"/>
        <v>38.187456223935754</v>
      </c>
      <c r="Y3331">
        <f t="shared" si="971"/>
        <v>1</v>
      </c>
      <c r="Z3331" s="26">
        <f t="shared" si="980"/>
        <v>360</v>
      </c>
      <c r="AA3331">
        <f t="shared" si="981"/>
        <v>12.431809390573811</v>
      </c>
      <c r="AB3331" s="28">
        <f t="shared" si="982"/>
        <v>40557.511904761908</v>
      </c>
      <c r="AC3331">
        <f t="shared" si="983"/>
        <v>5.3962962962962946</v>
      </c>
      <c r="AD3331" s="31">
        <f t="shared" si="972"/>
        <v>6.0140373630360884</v>
      </c>
      <c r="AE3331" s="31">
        <f t="shared" si="984"/>
        <v>12.111000682945239</v>
      </c>
      <c r="AF3331" s="15">
        <f t="shared" si="973"/>
        <v>3.0999999999999988</v>
      </c>
      <c r="AG3331" s="31">
        <f t="shared" si="985"/>
        <v>5.7309046142392903</v>
      </c>
      <c r="AH3331" s="31">
        <f t="shared" si="986"/>
        <v>34.910288917761903</v>
      </c>
      <c r="AI3331">
        <f t="shared" si="987"/>
        <v>137.06932086771778</v>
      </c>
    </row>
    <row r="3332" spans="1:35" x14ac:dyDescent="0.2">
      <c r="A3332">
        <v>32</v>
      </c>
      <c r="C3332" s="27" t="s">
        <v>3393</v>
      </c>
      <c r="D3332" s="26">
        <v>29.657499999999999</v>
      </c>
      <c r="E3332">
        <v>0</v>
      </c>
      <c r="F3332" s="26">
        <v>71.5</v>
      </c>
      <c r="G3332" s="26">
        <v>40.419166666666669</v>
      </c>
      <c r="H3332" s="26">
        <v>21.171666666666667</v>
      </c>
      <c r="I3332" s="26">
        <v>89.858333333333334</v>
      </c>
      <c r="J3332" s="26">
        <v>37.686666666666667</v>
      </c>
      <c r="K3332">
        <v>148.83333333333331</v>
      </c>
      <c r="L3332">
        <v>0.23333333333333334</v>
      </c>
      <c r="M3332">
        <v>2.8666666666666667</v>
      </c>
      <c r="N3332">
        <v>37.619999999999997</v>
      </c>
      <c r="O3332" s="1">
        <f t="shared" si="970"/>
        <v>1843.0324125633329</v>
      </c>
      <c r="Q3332" s="1">
        <f t="shared" si="974"/>
        <v>-3666.7470985456885</v>
      </c>
      <c r="R3332" s="2">
        <f t="shared" si="975"/>
        <v>1.533944544658103</v>
      </c>
      <c r="S3332" s="2"/>
      <c r="T3332" s="1">
        <f t="shared" si="976"/>
        <v>2442.1897070733353</v>
      </c>
      <c r="U3332" s="1">
        <f t="shared" si="977"/>
        <v>0</v>
      </c>
      <c r="V3332" s="1">
        <f t="shared" si="978"/>
        <v>611.31087856074953</v>
      </c>
      <c r="W3332" s="1">
        <f t="shared" si="979"/>
        <v>2315.9610556132097</v>
      </c>
      <c r="X3332" s="2">
        <f t="shared" si="988"/>
        <v>35.495844438874855</v>
      </c>
      <c r="Y3332">
        <f t="shared" si="971"/>
        <v>1</v>
      </c>
      <c r="Z3332" s="26">
        <f t="shared" si="980"/>
        <v>1440</v>
      </c>
      <c r="AA3332">
        <f t="shared" si="981"/>
        <v>24.239101758668955</v>
      </c>
      <c r="AB3332" s="28">
        <f t="shared" si="982"/>
        <v>40557.553571428572</v>
      </c>
      <c r="AC3332">
        <f t="shared" si="983"/>
        <v>4.6773148148148165</v>
      </c>
      <c r="AD3332" s="31">
        <f t="shared" si="972"/>
        <v>5.7568418367156369</v>
      </c>
      <c r="AE3332" s="31">
        <f t="shared" si="984"/>
        <v>11.623064591552582</v>
      </c>
      <c r="AF3332" s="15">
        <f t="shared" si="973"/>
        <v>3.1222222222222209</v>
      </c>
      <c r="AG3332" s="31">
        <f t="shared" si="985"/>
        <v>5.7399696675671263</v>
      </c>
      <c r="AH3332" s="31">
        <f t="shared" si="986"/>
        <v>34.962696970415955</v>
      </c>
      <c r="AI3332">
        <f t="shared" si="987"/>
        <v>140.31786986172656</v>
      </c>
    </row>
    <row r="3333" spans="1:35" x14ac:dyDescent="0.2">
      <c r="A3333">
        <v>32</v>
      </c>
      <c r="C3333" s="27" t="s">
        <v>3394</v>
      </c>
      <c r="D3333" s="26">
        <v>29.635749999999998</v>
      </c>
      <c r="E3333">
        <v>0</v>
      </c>
      <c r="F3333" s="26">
        <v>7.25</v>
      </c>
      <c r="G3333" s="26">
        <v>39.219166666666666</v>
      </c>
      <c r="H3333" s="26">
        <v>20.732500000000002</v>
      </c>
      <c r="I3333" s="26">
        <v>90.275000000000006</v>
      </c>
      <c r="J3333" s="26">
        <v>36.615000000000002</v>
      </c>
      <c r="K3333">
        <v>331.75</v>
      </c>
      <c r="L3333">
        <v>0.17500000000000002</v>
      </c>
      <c r="M3333">
        <v>2.8833333333333333</v>
      </c>
      <c r="N3333">
        <v>37.619999999999997</v>
      </c>
      <c r="O3333" s="1">
        <f t="shared" si="970"/>
        <v>186.88090896621202</v>
      </c>
      <c r="Q3333" s="1">
        <f t="shared" si="974"/>
        <v>-4755.7798923267792</v>
      </c>
      <c r="R3333" s="2">
        <f t="shared" si="975"/>
        <v>-3.6782450250295065</v>
      </c>
      <c r="S3333" s="2"/>
      <c r="T3333" s="1">
        <f t="shared" si="976"/>
        <v>2778.5937902841442</v>
      </c>
      <c r="U3333" s="1">
        <f t="shared" si="977"/>
        <v>0</v>
      </c>
      <c r="V3333" s="1">
        <f t="shared" si="978"/>
        <v>697.90531693495097</v>
      </c>
      <c r="W3333" s="1">
        <f t="shared" si="979"/>
        <v>1323.1108263536016</v>
      </c>
      <c r="X3333" s="2">
        <f t="shared" si="988"/>
        <v>37.02978898353296</v>
      </c>
      <c r="Y3333">
        <f t="shared" si="971"/>
        <v>1</v>
      </c>
      <c r="Z3333" s="26">
        <f t="shared" si="980"/>
        <v>360</v>
      </c>
      <c r="AA3333">
        <f t="shared" si="981"/>
        <v>4.7933746394039165</v>
      </c>
      <c r="AB3333" s="28">
        <f t="shared" si="982"/>
        <v>40557.595238095237</v>
      </c>
      <c r="AC3333">
        <f t="shared" si="983"/>
        <v>4.0106481481481477</v>
      </c>
      <c r="AD3333" s="31">
        <f t="shared" si="972"/>
        <v>5.5184119295391918</v>
      </c>
      <c r="AE3333" s="31">
        <f t="shared" si="984"/>
        <v>11.168474129382266</v>
      </c>
      <c r="AF3333" s="15">
        <f t="shared" si="973"/>
        <v>3.1222222222222209</v>
      </c>
      <c r="AG3333" s="31">
        <f t="shared" si="985"/>
        <v>5.7399696675671263</v>
      </c>
      <c r="AH3333" s="31">
        <f t="shared" si="986"/>
        <v>34.962696970415955</v>
      </c>
      <c r="AI3333">
        <f t="shared" si="987"/>
        <v>143.05086772029452</v>
      </c>
    </row>
    <row r="3334" spans="1:35" x14ac:dyDescent="0.2">
      <c r="A3334">
        <v>32</v>
      </c>
      <c r="C3334" s="27" t="s">
        <v>3395</v>
      </c>
      <c r="D3334" s="26">
        <v>29.620750000000001</v>
      </c>
      <c r="E3334">
        <v>0</v>
      </c>
      <c r="F3334" s="26">
        <v>1</v>
      </c>
      <c r="G3334" s="26">
        <v>38.636666666666663</v>
      </c>
      <c r="H3334" s="26">
        <v>20.710833333333333</v>
      </c>
      <c r="I3334" s="26">
        <v>89.941666666666663</v>
      </c>
      <c r="J3334" s="26">
        <v>35.945833333333333</v>
      </c>
      <c r="K3334">
        <v>322.41666666666669</v>
      </c>
      <c r="L3334">
        <v>0.11666666666666664</v>
      </c>
      <c r="M3334">
        <v>2.7916666666666665</v>
      </c>
      <c r="N3334">
        <v>37.619999999999997</v>
      </c>
      <c r="O3334" s="1">
        <f t="shared" si="970"/>
        <v>25.776677098787872</v>
      </c>
      <c r="Q3334" s="1">
        <f t="shared" si="974"/>
        <v>-3650.4216355398248</v>
      </c>
      <c r="R3334" s="2">
        <f t="shared" si="975"/>
        <v>1.5512167596784385</v>
      </c>
      <c r="S3334" s="2"/>
      <c r="T3334" s="1">
        <f t="shared" si="976"/>
        <v>2155.1682665359713</v>
      </c>
      <c r="U3334" s="1">
        <f t="shared" si="977"/>
        <v>0</v>
      </c>
      <c r="V3334" s="1">
        <f t="shared" si="978"/>
        <v>535.13010702819111</v>
      </c>
      <c r="W3334" s="1">
        <f t="shared" si="979"/>
        <v>841.16477756716529</v>
      </c>
      <c r="X3334" s="2">
        <f t="shared" si="988"/>
        <v>33.351543958503456</v>
      </c>
      <c r="Y3334">
        <f t="shared" si="971"/>
        <v>1</v>
      </c>
      <c r="Z3334" s="26">
        <f t="shared" si="980"/>
        <v>1440</v>
      </c>
      <c r="AA3334">
        <f t="shared" si="981"/>
        <v>27.932522040342398</v>
      </c>
      <c r="AB3334" s="28">
        <f t="shared" si="982"/>
        <v>40557.636904761908</v>
      </c>
      <c r="AC3334">
        <f t="shared" si="983"/>
        <v>3.6870370370370349</v>
      </c>
      <c r="AD3334" s="31">
        <f t="shared" si="972"/>
        <v>5.3737038195294407</v>
      </c>
      <c r="AE3334" s="31">
        <f t="shared" si="984"/>
        <v>10.888318808858299</v>
      </c>
      <c r="AF3334" s="15">
        <f t="shared" si="973"/>
        <v>3.1222222222222209</v>
      </c>
      <c r="AG3334" s="31">
        <f t="shared" si="985"/>
        <v>5.7399696675671263</v>
      </c>
      <c r="AH3334" s="31">
        <f t="shared" si="986"/>
        <v>34.962696970415955</v>
      </c>
      <c r="AI3334">
        <f t="shared" si="987"/>
        <v>144.7351615072846</v>
      </c>
    </row>
    <row r="3335" spans="1:35" x14ac:dyDescent="0.2">
      <c r="A3335">
        <v>32</v>
      </c>
      <c r="C3335" s="27" t="s">
        <v>3396</v>
      </c>
      <c r="D3335" s="26">
        <v>29.600749999999998</v>
      </c>
      <c r="E3335">
        <v>0</v>
      </c>
      <c r="F3335" s="26">
        <v>1</v>
      </c>
      <c r="G3335" s="26">
        <v>38.299999999999997</v>
      </c>
      <c r="H3335" s="26">
        <v>20.364166666666666</v>
      </c>
      <c r="I3335" s="26">
        <v>89.958333333333329</v>
      </c>
      <c r="J3335" s="26">
        <v>35.615000000000002</v>
      </c>
      <c r="K3335">
        <v>326.5</v>
      </c>
      <c r="L3335">
        <v>0.11666666666666665</v>
      </c>
      <c r="M3335">
        <v>2.1749999999999998</v>
      </c>
      <c r="N3335">
        <v>37.619999999999997</v>
      </c>
      <c r="O3335" s="1">
        <f t="shared" si="970"/>
        <v>25.776677098787872</v>
      </c>
      <c r="Q3335" s="1">
        <f t="shared" si="974"/>
        <v>-3778.9231027351138</v>
      </c>
      <c r="R3335" s="2">
        <f t="shared" si="975"/>
        <v>1.415263190029088</v>
      </c>
      <c r="S3335" s="2"/>
      <c r="T3335" s="1">
        <f t="shared" si="976"/>
        <v>2478.74644622304</v>
      </c>
      <c r="U3335" s="1">
        <f t="shared" si="977"/>
        <v>0</v>
      </c>
      <c r="V3335" s="1">
        <f t="shared" si="978"/>
        <v>617.79714875416255</v>
      </c>
      <c r="W3335" s="1">
        <f t="shared" si="979"/>
        <v>562.6151299137764</v>
      </c>
      <c r="X3335" s="2">
        <f t="shared" si="988"/>
        <v>34.902760718181895</v>
      </c>
      <c r="Y3335">
        <f t="shared" si="971"/>
        <v>1</v>
      </c>
      <c r="Z3335" s="26">
        <f t="shared" si="980"/>
        <v>1440</v>
      </c>
      <c r="AA3335">
        <f t="shared" si="981"/>
        <v>11.541234737927974</v>
      </c>
      <c r="AB3335" s="28">
        <f t="shared" si="982"/>
        <v>40557.678571428572</v>
      </c>
      <c r="AC3335">
        <f t="shared" si="983"/>
        <v>3.4999999999999982</v>
      </c>
      <c r="AD3335" s="31">
        <f t="shared" si="972"/>
        <v>5.3039615755178025</v>
      </c>
      <c r="AE3335" s="31">
        <f t="shared" si="984"/>
        <v>10.75427133120729</v>
      </c>
      <c r="AF3335" s="15">
        <f t="shared" si="973"/>
        <v>3.1222222222222209</v>
      </c>
      <c r="AG3335" s="31">
        <f t="shared" si="985"/>
        <v>5.7399696675671263</v>
      </c>
      <c r="AH3335" s="31">
        <f t="shared" si="986"/>
        <v>34.962696970415955</v>
      </c>
      <c r="AI3335">
        <f t="shared" si="987"/>
        <v>145.54105494292247</v>
      </c>
    </row>
    <row r="3336" spans="1:35" x14ac:dyDescent="0.2">
      <c r="A3336">
        <v>32</v>
      </c>
      <c r="C3336" s="27" t="s">
        <v>3397</v>
      </c>
      <c r="D3336" s="26">
        <v>29.582249999999998</v>
      </c>
      <c r="E3336">
        <v>0</v>
      </c>
      <c r="F3336" s="26">
        <v>1</v>
      </c>
      <c r="G3336" s="26">
        <v>38.075000000000003</v>
      </c>
      <c r="H3336" s="26">
        <v>19.975833333333334</v>
      </c>
      <c r="I3336" s="26">
        <v>90.016666666666666</v>
      </c>
      <c r="J3336" s="26">
        <v>35.408333333333331</v>
      </c>
      <c r="K3336">
        <v>318.08333333333331</v>
      </c>
      <c r="L3336">
        <v>0.15</v>
      </c>
      <c r="M3336">
        <v>2.2333333333333334</v>
      </c>
      <c r="N3336">
        <v>37.619999999999997</v>
      </c>
      <c r="O3336" s="1">
        <f t="shared" si="970"/>
        <v>25.776677098787872</v>
      </c>
      <c r="Q3336" s="1">
        <f t="shared" si="974"/>
        <v>-3979.6471118501358</v>
      </c>
      <c r="R3336" s="2">
        <f t="shared" si="975"/>
        <v>-2.8571024783275667</v>
      </c>
      <c r="S3336" s="2"/>
      <c r="T3336" s="1">
        <f t="shared" si="976"/>
        <v>2786.2492526748706</v>
      </c>
      <c r="U3336" s="1">
        <f t="shared" si="977"/>
        <v>0</v>
      </c>
      <c r="V3336" s="1">
        <f t="shared" si="978"/>
        <v>696.67761745635562</v>
      </c>
      <c r="W3336" s="1">
        <f t="shared" si="979"/>
        <v>376.45571192760502</v>
      </c>
      <c r="X3336" s="2">
        <f t="shared" si="988"/>
        <v>36.318023908210982</v>
      </c>
      <c r="Y3336">
        <f t="shared" si="971"/>
        <v>1</v>
      </c>
      <c r="Z3336" s="26">
        <f t="shared" si="980"/>
        <v>360</v>
      </c>
      <c r="AA3336">
        <f t="shared" si="981"/>
        <v>3.0869649871182214</v>
      </c>
      <c r="AB3336" s="28">
        <f t="shared" si="982"/>
        <v>40557.720238095237</v>
      </c>
      <c r="AC3336">
        <f t="shared" si="983"/>
        <v>3.3750000000000013</v>
      </c>
      <c r="AD3336" s="31">
        <f t="shared" si="972"/>
        <v>5.2605535210295473</v>
      </c>
      <c r="AE3336" s="31">
        <f t="shared" si="984"/>
        <v>10.671079057892253</v>
      </c>
      <c r="AF3336" s="15">
        <f t="shared" si="973"/>
        <v>3.1222222222222209</v>
      </c>
      <c r="AG3336" s="31">
        <f t="shared" si="985"/>
        <v>5.7399696675671263</v>
      </c>
      <c r="AH3336" s="31">
        <f t="shared" si="986"/>
        <v>34.962696970415955</v>
      </c>
      <c r="AI3336">
        <f t="shared" si="987"/>
        <v>146.04120689009247</v>
      </c>
    </row>
    <row r="3337" spans="1:35" x14ac:dyDescent="0.2">
      <c r="A3337">
        <v>32</v>
      </c>
      <c r="C3337" s="27" t="s">
        <v>3398</v>
      </c>
      <c r="D3337" s="26">
        <v>29.55125</v>
      </c>
      <c r="E3337">
        <v>0</v>
      </c>
      <c r="F3337" s="26">
        <v>1</v>
      </c>
      <c r="G3337" s="26">
        <v>38.018333333333331</v>
      </c>
      <c r="H3337" s="26">
        <v>19.89916666666667</v>
      </c>
      <c r="I3337" s="26">
        <v>89.916666666666671</v>
      </c>
      <c r="J3337" s="26">
        <v>35.328333333333333</v>
      </c>
      <c r="K3337">
        <v>317</v>
      </c>
      <c r="L3337">
        <v>0</v>
      </c>
      <c r="M3337">
        <v>0.39166666666666672</v>
      </c>
      <c r="N3337">
        <v>37.575000000000003</v>
      </c>
      <c r="O3337" s="1">
        <f t="shared" si="970"/>
        <v>25.776677098787872</v>
      </c>
      <c r="Q3337" s="1">
        <f t="shared" si="974"/>
        <v>-3372.0148830529697</v>
      </c>
      <c r="R3337" s="2">
        <f t="shared" si="975"/>
        <v>1.845768974849245</v>
      </c>
      <c r="S3337" s="2"/>
      <c r="T3337" s="1">
        <f t="shared" si="976"/>
        <v>2312.2009806971928</v>
      </c>
      <c r="U3337" s="1">
        <f t="shared" si="977"/>
        <v>0</v>
      </c>
      <c r="V3337" s="1">
        <f t="shared" si="978"/>
        <v>572.89378732644514</v>
      </c>
      <c r="W3337" s="1">
        <f t="shared" si="979"/>
        <v>366.80300136534999</v>
      </c>
      <c r="X3337" s="2">
        <f t="shared" si="988"/>
        <v>33.460921429883413</v>
      </c>
      <c r="Y3337">
        <f t="shared" si="971"/>
        <v>1</v>
      </c>
      <c r="Z3337" s="26">
        <f t="shared" si="980"/>
        <v>1440</v>
      </c>
      <c r="AA3337">
        <f t="shared" si="981"/>
        <v>20.770003257707</v>
      </c>
      <c r="AB3337" s="28">
        <f t="shared" si="982"/>
        <v>40557.761904761908</v>
      </c>
      <c r="AC3337">
        <f t="shared" si="983"/>
        <v>3.343518518518517</v>
      </c>
      <c r="AD3337" s="31">
        <f t="shared" si="972"/>
        <v>5.2429815582627812</v>
      </c>
      <c r="AE3337" s="31">
        <f t="shared" si="984"/>
        <v>10.636645124783739</v>
      </c>
      <c r="AF3337" s="15">
        <f t="shared" si="973"/>
        <v>3.0972222222222237</v>
      </c>
      <c r="AG3337" s="31">
        <f t="shared" si="985"/>
        <v>5.7297723698636789</v>
      </c>
      <c r="AH3337" s="31">
        <f t="shared" si="986"/>
        <v>34.903742723381384</v>
      </c>
      <c r="AI3337">
        <f t="shared" si="987"/>
        <v>145.89379076276904</v>
      </c>
    </row>
    <row r="3338" spans="1:35" x14ac:dyDescent="0.2">
      <c r="A3338">
        <v>32</v>
      </c>
      <c r="C3338" s="27" t="s">
        <v>3399</v>
      </c>
      <c r="D3338" s="26">
        <v>29.513833333333334</v>
      </c>
      <c r="E3338">
        <v>0</v>
      </c>
      <c r="F3338" s="26">
        <v>1</v>
      </c>
      <c r="G3338" s="26">
        <v>38.195833333333333</v>
      </c>
      <c r="H3338" s="26">
        <v>20.1175</v>
      </c>
      <c r="I3338" s="26">
        <v>89.616666666666674</v>
      </c>
      <c r="J3338" s="26">
        <v>35.42</v>
      </c>
      <c r="K3338">
        <v>246.33333333333331</v>
      </c>
      <c r="L3338">
        <v>0</v>
      </c>
      <c r="M3338">
        <v>0.8833333333333333</v>
      </c>
      <c r="N3338">
        <v>37.522500000000001</v>
      </c>
      <c r="O3338" s="1">
        <f t="shared" si="970"/>
        <v>25.776677098787872</v>
      </c>
      <c r="Q3338" s="1">
        <f t="shared" si="974"/>
        <v>-3912.0307736780273</v>
      </c>
      <c r="R3338" s="2">
        <f t="shared" si="975"/>
        <v>1.2744362920381231</v>
      </c>
      <c r="S3338" s="2"/>
      <c r="T3338" s="1">
        <f t="shared" si="976"/>
        <v>2589.6693726593339</v>
      </c>
      <c r="U3338" s="1">
        <f t="shared" si="977"/>
        <v>0</v>
      </c>
      <c r="V3338" s="1">
        <f t="shared" si="978"/>
        <v>645.76910812531503</v>
      </c>
      <c r="W3338" s="1">
        <f t="shared" si="979"/>
        <v>557.09929530677778</v>
      </c>
      <c r="X3338" s="2">
        <f t="shared" si="988"/>
        <v>35.306690404732656</v>
      </c>
      <c r="Y3338">
        <f t="shared" si="971"/>
        <v>1</v>
      </c>
      <c r="Z3338" s="26">
        <f t="shared" si="980"/>
        <v>1440</v>
      </c>
      <c r="AA3338">
        <f t="shared" si="981"/>
        <v>8.3471468618832958</v>
      </c>
      <c r="AB3338" s="28">
        <f t="shared" si="982"/>
        <v>40557.803571428572</v>
      </c>
      <c r="AC3338">
        <f t="shared" si="983"/>
        <v>3.4421296296296293</v>
      </c>
      <c r="AD3338" s="31">
        <f t="shared" si="972"/>
        <v>5.262179323167647</v>
      </c>
      <c r="AE3338" s="31">
        <f t="shared" si="984"/>
        <v>10.671786312741833</v>
      </c>
      <c r="AF3338" s="15">
        <f t="shared" si="973"/>
        <v>3.068055555555556</v>
      </c>
      <c r="AG3338" s="31">
        <f t="shared" si="985"/>
        <v>5.7178956968774086</v>
      </c>
      <c r="AH3338" s="31">
        <f t="shared" si="986"/>
        <v>34.835072188554975</v>
      </c>
      <c r="AI3338">
        <f t="shared" si="987"/>
        <v>145.26967468538859</v>
      </c>
    </row>
    <row r="3339" spans="1:35" x14ac:dyDescent="0.2">
      <c r="A3339">
        <v>32</v>
      </c>
      <c r="C3339" s="27" t="s">
        <v>3400</v>
      </c>
      <c r="D3339" s="26">
        <v>29.475750000000001</v>
      </c>
      <c r="E3339">
        <v>0</v>
      </c>
      <c r="F3339" s="26">
        <v>1</v>
      </c>
      <c r="G3339" s="26">
        <v>38.17</v>
      </c>
      <c r="H3339" s="26">
        <v>20.341666666666669</v>
      </c>
      <c r="I3339" s="26">
        <v>89.608333333333334</v>
      </c>
      <c r="J3339" s="26">
        <v>35.389166666666668</v>
      </c>
      <c r="K3339">
        <v>20</v>
      </c>
      <c r="L3339">
        <v>0</v>
      </c>
      <c r="M3339">
        <v>0.90833333333333333</v>
      </c>
      <c r="N3339">
        <v>37.50333333333333</v>
      </c>
      <c r="O3339" s="1">
        <f t="shared" ref="O3339:O3402" si="989">F3339*$D$17*$D$12*$D$18*$D$22/1000</f>
        <v>25.776677098787872</v>
      </c>
      <c r="Q3339" s="1">
        <f t="shared" si="974"/>
        <v>-4133.3640373125518</v>
      </c>
      <c r="R3339" s="2">
        <f t="shared" si="975"/>
        <v>-3.0197338100023914</v>
      </c>
      <c r="S3339" s="2"/>
      <c r="T3339" s="1">
        <f t="shared" si="976"/>
        <v>2768.7342872061554</v>
      </c>
      <c r="U3339" s="1">
        <f t="shared" si="977"/>
        <v>0</v>
      </c>
      <c r="V3339" s="1">
        <f t="shared" si="978"/>
        <v>693.63592464975636</v>
      </c>
      <c r="W3339" s="1">
        <f t="shared" si="979"/>
        <v>551.58346069978495</v>
      </c>
      <c r="X3339" s="2">
        <f t="shared" si="988"/>
        <v>36.581126696770781</v>
      </c>
      <c r="Y3339">
        <f t="shared" si="971"/>
        <v>1</v>
      </c>
      <c r="Z3339" s="26">
        <f t="shared" si="980"/>
        <v>360</v>
      </c>
      <c r="AA3339">
        <f t="shared" si="981"/>
        <v>2.5245183737145354</v>
      </c>
      <c r="AB3339" s="28">
        <f t="shared" si="982"/>
        <v>40557.845238095237</v>
      </c>
      <c r="AC3339">
        <f t="shared" si="983"/>
        <v>3.4277777777777785</v>
      </c>
      <c r="AD3339" s="31">
        <f t="shared" si="972"/>
        <v>5.2563364870520397</v>
      </c>
      <c r="AE3339" s="31">
        <f t="shared" si="984"/>
        <v>10.660490097923022</v>
      </c>
      <c r="AF3339" s="15">
        <f t="shared" si="973"/>
        <v>3.0574074074074056</v>
      </c>
      <c r="AG3339" s="31">
        <f t="shared" si="985"/>
        <v>5.7135651761353126</v>
      </c>
      <c r="AH3339" s="31">
        <f t="shared" si="986"/>
        <v>34.81003132474315</v>
      </c>
      <c r="AI3339">
        <f t="shared" si="987"/>
        <v>145.18704185564258</v>
      </c>
    </row>
    <row r="3340" spans="1:35" x14ac:dyDescent="0.2">
      <c r="A3340">
        <v>32</v>
      </c>
      <c r="C3340" s="27" t="s">
        <v>3401</v>
      </c>
      <c r="D3340" s="26">
        <v>29.434750000000001</v>
      </c>
      <c r="E3340">
        <v>0</v>
      </c>
      <c r="F3340" s="26">
        <v>1</v>
      </c>
      <c r="G3340" s="26">
        <v>38.305833333333332</v>
      </c>
      <c r="H3340" s="26">
        <v>20.602499999999999</v>
      </c>
      <c r="I3340" s="26">
        <v>89.683333333333337</v>
      </c>
      <c r="J3340" s="26">
        <v>35.547499999999999</v>
      </c>
      <c r="K3340">
        <v>1</v>
      </c>
      <c r="L3340">
        <v>0</v>
      </c>
      <c r="M3340">
        <v>0.27500000000000002</v>
      </c>
      <c r="N3340">
        <v>37.465833333333336</v>
      </c>
      <c r="O3340" s="1">
        <f t="shared" si="989"/>
        <v>25.776677098787872</v>
      </c>
      <c r="Q3340" s="1">
        <f t="shared" si="974"/>
        <v>-3571.9239849929631</v>
      </c>
      <c r="R3340" s="2">
        <f t="shared" si="975"/>
        <v>1.6342666736900378</v>
      </c>
      <c r="S3340" s="2"/>
      <c r="T3340" s="1">
        <f t="shared" si="976"/>
        <v>2209.4165072801106</v>
      </c>
      <c r="U3340" s="1">
        <f t="shared" si="977"/>
        <v>0</v>
      </c>
      <c r="V3340" s="1">
        <f t="shared" si="978"/>
        <v>548.77644561161264</v>
      </c>
      <c r="W3340" s="1">
        <f t="shared" si="979"/>
        <v>694.99516048172109</v>
      </c>
      <c r="X3340" s="2">
        <f t="shared" si="988"/>
        <v>33.561392886768388</v>
      </c>
      <c r="Y3340">
        <f t="shared" ref="Y3340:Y3403" si="990">IF(X3340&gt;32,1,0)</f>
        <v>1</v>
      </c>
      <c r="Z3340" s="26">
        <f t="shared" si="980"/>
        <v>1440</v>
      </c>
      <c r="AA3340">
        <f t="shared" si="981"/>
        <v>22.509715151001366</v>
      </c>
      <c r="AB3340" s="28">
        <f t="shared" si="982"/>
        <v>40557.886904761908</v>
      </c>
      <c r="AC3340">
        <f t="shared" si="983"/>
        <v>3.5032407407407402</v>
      </c>
      <c r="AD3340" s="31">
        <f t="shared" si="972"/>
        <v>5.2889624374808371</v>
      </c>
      <c r="AE3340" s="31">
        <f t="shared" si="984"/>
        <v>10.723733575075235</v>
      </c>
      <c r="AF3340" s="15">
        <f t="shared" si="973"/>
        <v>3.0365740740740756</v>
      </c>
      <c r="AG3340" s="31">
        <f t="shared" si="985"/>
        <v>5.7051007745751834</v>
      </c>
      <c r="AH3340" s="31">
        <f t="shared" si="986"/>
        <v>34.761083661287309</v>
      </c>
      <c r="AI3340">
        <f t="shared" si="987"/>
        <v>144.51254871830696</v>
      </c>
    </row>
    <row r="3341" spans="1:35" x14ac:dyDescent="0.2">
      <c r="A3341">
        <v>32</v>
      </c>
      <c r="C3341" s="27" t="s">
        <v>3402</v>
      </c>
      <c r="D3341" s="26">
        <v>29.396999999999998</v>
      </c>
      <c r="E3341">
        <v>0</v>
      </c>
      <c r="F3341" s="26">
        <v>1</v>
      </c>
      <c r="G3341" s="26">
        <v>38.234166666666667</v>
      </c>
      <c r="H3341" s="26">
        <v>20.668333333333333</v>
      </c>
      <c r="I3341" s="26">
        <v>89.733333333333334</v>
      </c>
      <c r="J3341" s="26">
        <v>35.486666666666665</v>
      </c>
      <c r="K3341">
        <v>143.83333333333331</v>
      </c>
      <c r="L3341">
        <v>0</v>
      </c>
      <c r="M3341">
        <v>1.05</v>
      </c>
      <c r="N3341">
        <v>37.432500000000005</v>
      </c>
      <c r="O3341" s="1">
        <f t="shared" si="989"/>
        <v>25.776677098787872</v>
      </c>
      <c r="Q3341" s="1">
        <f t="shared" si="974"/>
        <v>-3877.1695229673242</v>
      </c>
      <c r="R3341" s="2">
        <f t="shared" si="975"/>
        <v>1.3113192287080855</v>
      </c>
      <c r="S3341" s="2"/>
      <c r="T3341" s="1">
        <f t="shared" si="976"/>
        <v>2476.8253471425678</v>
      </c>
      <c r="U3341" s="1">
        <f t="shared" si="977"/>
        <v>0</v>
      </c>
      <c r="V3341" s="1">
        <f t="shared" si="978"/>
        <v>618.45382954716581</v>
      </c>
      <c r="W3341" s="1">
        <f t="shared" si="979"/>
        <v>663.27911149148315</v>
      </c>
      <c r="X3341" s="2">
        <f t="shared" si="988"/>
        <v>35.195659560458424</v>
      </c>
      <c r="Y3341">
        <f t="shared" si="990"/>
        <v>1</v>
      </c>
      <c r="Z3341" s="26">
        <f t="shared" si="980"/>
        <v>1440</v>
      </c>
      <c r="AA3341">
        <f t="shared" si="981"/>
        <v>9.2325254344779921</v>
      </c>
      <c r="AB3341" s="28">
        <f t="shared" si="982"/>
        <v>40557.928571428572</v>
      </c>
      <c r="AC3341">
        <f t="shared" si="983"/>
        <v>3.4634259259259261</v>
      </c>
      <c r="AD3341" s="31">
        <f t="shared" si="972"/>
        <v>5.2769937120513397</v>
      </c>
      <c r="AE3341" s="31">
        <f t="shared" si="984"/>
        <v>10.701006210054596</v>
      </c>
      <c r="AF3341" s="15">
        <f t="shared" si="973"/>
        <v>3.0180555555555579</v>
      </c>
      <c r="AG3341" s="31">
        <f t="shared" si="985"/>
        <v>5.6975861386818618</v>
      </c>
      <c r="AH3341" s="31">
        <f t="shared" si="986"/>
        <v>34.717624953383876</v>
      </c>
      <c r="AI3341">
        <f t="shared" si="987"/>
        <v>144.38791188489563</v>
      </c>
    </row>
    <row r="3342" spans="1:35" x14ac:dyDescent="0.2">
      <c r="A3342">
        <v>32</v>
      </c>
      <c r="C3342" s="27" t="s">
        <v>3403</v>
      </c>
      <c r="D3342" s="26">
        <v>29.376666666666665</v>
      </c>
      <c r="E3342">
        <v>0</v>
      </c>
      <c r="F3342" s="26">
        <v>1</v>
      </c>
      <c r="G3342" s="26">
        <v>38.12166666666667</v>
      </c>
      <c r="H3342" s="26">
        <v>20.317499999999999</v>
      </c>
      <c r="I3342" s="26">
        <v>89.75833333333334</v>
      </c>
      <c r="J3342" s="26">
        <v>35.384166666666665</v>
      </c>
      <c r="K3342">
        <v>278</v>
      </c>
      <c r="L3342">
        <v>0</v>
      </c>
      <c r="M3342">
        <v>0.3</v>
      </c>
      <c r="N3342">
        <v>37.405000000000001</v>
      </c>
      <c r="O3342" s="1">
        <f t="shared" si="989"/>
        <v>25.776677098787872</v>
      </c>
      <c r="Q3342" s="1">
        <f t="shared" si="974"/>
        <v>-4163.1040750894672</v>
      </c>
      <c r="R3342" s="2">
        <f t="shared" si="975"/>
        <v>-3.0511985425500234</v>
      </c>
      <c r="S3342" s="2"/>
      <c r="T3342" s="1">
        <f t="shared" si="976"/>
        <v>2760.2127738526001</v>
      </c>
      <c r="U3342" s="1">
        <f t="shared" si="977"/>
        <v>0</v>
      </c>
      <c r="V3342" s="1">
        <f t="shared" si="978"/>
        <v>691.2909305909551</v>
      </c>
      <c r="W3342" s="1">
        <f t="shared" si="979"/>
        <v>592.95222025226622</v>
      </c>
      <c r="X3342" s="2">
        <f t="shared" si="988"/>
        <v>36.50697878916651</v>
      </c>
      <c r="Y3342">
        <f t="shared" si="990"/>
        <v>1</v>
      </c>
      <c r="Z3342" s="26">
        <f t="shared" si="980"/>
        <v>360</v>
      </c>
      <c r="AA3342">
        <f t="shared" si="981"/>
        <v>2.6072169417459703</v>
      </c>
      <c r="AB3342" s="28">
        <f t="shared" si="982"/>
        <v>40557.970238095237</v>
      </c>
      <c r="AC3342">
        <f t="shared" si="983"/>
        <v>3.4009259259259275</v>
      </c>
      <c r="AD3342" s="31">
        <f t="shared" si="972"/>
        <v>5.2551152279425004</v>
      </c>
      <c r="AE3342" s="31">
        <f t="shared" si="984"/>
        <v>10.659048080999247</v>
      </c>
      <c r="AF3342" s="15">
        <f t="shared" si="973"/>
        <v>3.0027777777777782</v>
      </c>
      <c r="AG3342" s="31">
        <f t="shared" si="985"/>
        <v>5.6913931303968086</v>
      </c>
      <c r="AH3342" s="31">
        <f t="shared" si="986"/>
        <v>34.681807144943534</v>
      </c>
      <c r="AI3342">
        <f t="shared" si="987"/>
        <v>144.42482749243302</v>
      </c>
    </row>
    <row r="3343" spans="1:35" x14ac:dyDescent="0.2">
      <c r="A3343">
        <v>32</v>
      </c>
      <c r="C3343" s="27" t="s">
        <v>3404</v>
      </c>
      <c r="D3343" s="26">
        <v>29.353999999999999</v>
      </c>
      <c r="E3343">
        <v>0</v>
      </c>
      <c r="F3343" s="26">
        <v>1</v>
      </c>
      <c r="G3343" s="26">
        <v>38.100833333333334</v>
      </c>
      <c r="H3343" s="26">
        <v>20.229166666666668</v>
      </c>
      <c r="I3343" s="26">
        <v>89.674999999999997</v>
      </c>
      <c r="J3343" s="26">
        <v>35.340833333333336</v>
      </c>
      <c r="K3343">
        <v>278</v>
      </c>
      <c r="L3343">
        <v>0</v>
      </c>
      <c r="M3343">
        <v>5.8333333333333327E-2</v>
      </c>
      <c r="N3343">
        <v>37.352499999999999</v>
      </c>
      <c r="O3343" s="1">
        <f t="shared" si="989"/>
        <v>25.776677098787872</v>
      </c>
      <c r="Q3343" s="1">
        <f t="shared" si="974"/>
        <v>-3551.8519756571791</v>
      </c>
      <c r="R3343" s="2">
        <f t="shared" si="975"/>
        <v>1.6555027060778063</v>
      </c>
      <c r="S3343" s="2"/>
      <c r="T3343" s="1">
        <f t="shared" si="976"/>
        <v>2255.0613416053852</v>
      </c>
      <c r="U3343" s="1">
        <f t="shared" si="977"/>
        <v>0</v>
      </c>
      <c r="V3343" s="1">
        <f t="shared" si="978"/>
        <v>559.29123626939611</v>
      </c>
      <c r="W3343" s="1">
        <f t="shared" si="979"/>
        <v>619.15243463550553</v>
      </c>
      <c r="X3343" s="2">
        <f t="shared" si="988"/>
        <v>33.455780246616484</v>
      </c>
      <c r="Y3343">
        <f t="shared" si="990"/>
        <v>1</v>
      </c>
      <c r="Z3343" s="26">
        <f t="shared" si="980"/>
        <v>1440</v>
      </c>
      <c r="AA3343">
        <f t="shared" si="981"/>
        <v>21.576518178417732</v>
      </c>
      <c r="AB3343" s="28">
        <f t="shared" si="982"/>
        <v>40558.011904761908</v>
      </c>
      <c r="AC3343">
        <f t="shared" si="983"/>
        <v>3.3893518518518522</v>
      </c>
      <c r="AD3343" s="31">
        <f t="shared" si="972"/>
        <v>5.2459264541893855</v>
      </c>
      <c r="AE3343" s="31">
        <f t="shared" si="984"/>
        <v>10.640855655962328</v>
      </c>
      <c r="AF3343" s="15">
        <f t="shared" si="973"/>
        <v>2.9736111111111105</v>
      </c>
      <c r="AG3343" s="31">
        <f t="shared" si="985"/>
        <v>5.6795865813435968</v>
      </c>
      <c r="AH3343" s="31">
        <f t="shared" si="986"/>
        <v>34.613517040806002</v>
      </c>
      <c r="AI3343">
        <f t="shared" si="987"/>
        <v>144.12364024568015</v>
      </c>
    </row>
    <row r="3344" spans="1:35" x14ac:dyDescent="0.2">
      <c r="A3344">
        <v>32</v>
      </c>
      <c r="C3344" s="27" t="s">
        <v>3405</v>
      </c>
      <c r="D3344" s="26">
        <v>29.330750000000002</v>
      </c>
      <c r="E3344">
        <v>0</v>
      </c>
      <c r="F3344" s="26">
        <v>1</v>
      </c>
      <c r="G3344" s="26">
        <v>37.914999999999999</v>
      </c>
      <c r="H3344" s="26">
        <v>20.269166666666667</v>
      </c>
      <c r="I3344" s="26">
        <v>89.941666666666663</v>
      </c>
      <c r="J3344" s="26">
        <v>35.229166666666664</v>
      </c>
      <c r="K3344">
        <v>258.83333333333331</v>
      </c>
      <c r="L3344">
        <v>0</v>
      </c>
      <c r="M3344">
        <v>5.833333333333332E-2</v>
      </c>
      <c r="N3344">
        <v>37.332499999999996</v>
      </c>
      <c r="O3344" s="1">
        <f t="shared" si="989"/>
        <v>25.776677098787872</v>
      </c>
      <c r="Q3344" s="1">
        <f t="shared" si="974"/>
        <v>-3761.8078600454173</v>
      </c>
      <c r="R3344" s="2">
        <f t="shared" si="975"/>
        <v>1.4333709859155186</v>
      </c>
      <c r="S3344" s="2"/>
      <c r="T3344" s="1">
        <f t="shared" si="976"/>
        <v>2530.4952368888648</v>
      </c>
      <c r="U3344" s="1">
        <f t="shared" si="977"/>
        <v>0</v>
      </c>
      <c r="V3344" s="1">
        <f t="shared" si="978"/>
        <v>630.9213324840623</v>
      </c>
      <c r="W3344" s="1">
        <f t="shared" si="979"/>
        <v>481.94604878643628</v>
      </c>
      <c r="X3344" s="2">
        <f t="shared" si="988"/>
        <v>35.111282952694289</v>
      </c>
      <c r="Y3344">
        <f t="shared" si="990"/>
        <v>1</v>
      </c>
      <c r="Z3344" s="26">
        <f t="shared" si="980"/>
        <v>1440</v>
      </c>
      <c r="AA3344">
        <f t="shared" si="981"/>
        <v>7.8608292813526504</v>
      </c>
      <c r="AB3344" s="28">
        <f t="shared" si="982"/>
        <v>40558.053571428572</v>
      </c>
      <c r="AC3344">
        <f t="shared" si="983"/>
        <v>3.2861111111111105</v>
      </c>
      <c r="AD3344" s="31">
        <f t="shared" si="972"/>
        <v>5.223106382367714</v>
      </c>
      <c r="AE3344" s="31">
        <f t="shared" si="984"/>
        <v>10.598524100753584</v>
      </c>
      <c r="AF3344" s="15">
        <f t="shared" si="973"/>
        <v>2.9624999999999977</v>
      </c>
      <c r="AG3344" s="31">
        <f t="shared" si="985"/>
        <v>5.6750945276758094</v>
      </c>
      <c r="AH3344" s="31">
        <f t="shared" si="986"/>
        <v>34.587532581266188</v>
      </c>
      <c r="AI3344">
        <f t="shared" si="987"/>
        <v>144.22191898484175</v>
      </c>
    </row>
    <row r="3345" spans="1:35" x14ac:dyDescent="0.2">
      <c r="A3345">
        <v>32</v>
      </c>
      <c r="C3345" s="27" t="s">
        <v>3406</v>
      </c>
      <c r="D3345" s="26">
        <v>29.310166666666667</v>
      </c>
      <c r="E3345">
        <v>0</v>
      </c>
      <c r="F3345" s="26">
        <v>1</v>
      </c>
      <c r="G3345" s="26">
        <v>37.852499999999999</v>
      </c>
      <c r="H3345" s="26">
        <v>20.544166666666666</v>
      </c>
      <c r="I3345" s="26">
        <v>90.025000000000006</v>
      </c>
      <c r="J3345" s="26">
        <v>35.19166666666667</v>
      </c>
      <c r="K3345">
        <v>249.91666666666666</v>
      </c>
      <c r="L3345">
        <v>0</v>
      </c>
      <c r="M3345">
        <v>0.3</v>
      </c>
      <c r="N3345">
        <v>37.295000000000002</v>
      </c>
      <c r="O3345" s="1">
        <f t="shared" si="989"/>
        <v>25.776677098787872</v>
      </c>
      <c r="Q3345" s="1">
        <f t="shared" si="974"/>
        <v>-3991.2671782949774</v>
      </c>
      <c r="R3345" s="2">
        <f t="shared" si="975"/>
        <v>-2.8693964197682349</v>
      </c>
      <c r="S3345" s="2"/>
      <c r="T3345" s="1">
        <f t="shared" si="976"/>
        <v>2727.9908100214484</v>
      </c>
      <c r="U3345" s="1">
        <f t="shared" si="977"/>
        <v>0</v>
      </c>
      <c r="V3345" s="1">
        <f t="shared" si="978"/>
        <v>683.77202096213205</v>
      </c>
      <c r="W3345" s="1">
        <f t="shared" si="979"/>
        <v>461.26166901018979</v>
      </c>
      <c r="X3345" s="2">
        <f t="shared" si="988"/>
        <v>36.544653938609805</v>
      </c>
      <c r="Y3345">
        <f t="shared" si="990"/>
        <v>1</v>
      </c>
      <c r="Z3345" s="26">
        <f t="shared" si="980"/>
        <v>360</v>
      </c>
      <c r="AA3345">
        <f t="shared" si="981"/>
        <v>1.7104613202938428</v>
      </c>
      <c r="AB3345" s="28">
        <f t="shared" si="982"/>
        <v>40558.095238095237</v>
      </c>
      <c r="AC3345">
        <f t="shared" si="983"/>
        <v>3.2513888888888882</v>
      </c>
      <c r="AD3345" s="31">
        <f t="shared" si="972"/>
        <v>5.2150679709327532</v>
      </c>
      <c r="AE3345" s="31">
        <f t="shared" si="984"/>
        <v>10.583542232864023</v>
      </c>
      <c r="AF3345" s="15">
        <f t="shared" si="973"/>
        <v>2.9416666666666678</v>
      </c>
      <c r="AG3345" s="31">
        <f t="shared" si="985"/>
        <v>5.6666803633334411</v>
      </c>
      <c r="AH3345" s="31">
        <f t="shared" si="986"/>
        <v>34.538857502324205</v>
      </c>
      <c r="AI3345">
        <f t="shared" si="987"/>
        <v>144.01935539999462</v>
      </c>
    </row>
    <row r="3346" spans="1:35" x14ac:dyDescent="0.2">
      <c r="A3346">
        <v>32</v>
      </c>
      <c r="C3346" s="27" t="s">
        <v>3407</v>
      </c>
      <c r="D3346" s="26">
        <v>29.3005</v>
      </c>
      <c r="E3346">
        <v>0</v>
      </c>
      <c r="F3346" s="26">
        <v>1</v>
      </c>
      <c r="G3346" s="26">
        <v>37.657499999999999</v>
      </c>
      <c r="H3346" s="26">
        <v>20.290833333333335</v>
      </c>
      <c r="I3346" s="26">
        <v>89.974999999999994</v>
      </c>
      <c r="J3346" s="26">
        <v>34.986666666666665</v>
      </c>
      <c r="K3346">
        <v>193.5</v>
      </c>
      <c r="L3346">
        <v>0</v>
      </c>
      <c r="M3346">
        <v>0.94166666666666665</v>
      </c>
      <c r="N3346">
        <v>37.249166666666667</v>
      </c>
      <c r="O3346" s="1">
        <f t="shared" si="989"/>
        <v>25.776677098787872</v>
      </c>
      <c r="Q3346" s="1">
        <f t="shared" si="974"/>
        <v>-3304.6536164712288</v>
      </c>
      <c r="R3346" s="2">
        <f t="shared" si="975"/>
        <v>1.9170366797850291</v>
      </c>
      <c r="S3346" s="2"/>
      <c r="T3346" s="1">
        <f t="shared" si="976"/>
        <v>2281.9671398083051</v>
      </c>
      <c r="U3346" s="1">
        <f t="shared" si="977"/>
        <v>0</v>
      </c>
      <c r="V3346" s="1">
        <f t="shared" si="978"/>
        <v>566.45775712393652</v>
      </c>
      <c r="W3346" s="1">
        <f t="shared" si="979"/>
        <v>337.84486967861432</v>
      </c>
      <c r="X3346" s="2">
        <f t="shared" si="988"/>
        <v>33.675257518841569</v>
      </c>
      <c r="Y3346">
        <f t="shared" si="990"/>
        <v>1</v>
      </c>
      <c r="Z3346" s="26">
        <f t="shared" si="980"/>
        <v>1440</v>
      </c>
      <c r="AA3346">
        <f t="shared" si="981"/>
        <v>15.858255178742848</v>
      </c>
      <c r="AB3346" s="28">
        <f t="shared" si="982"/>
        <v>40558.136904761908</v>
      </c>
      <c r="AC3346">
        <f t="shared" si="983"/>
        <v>3.1430555555555548</v>
      </c>
      <c r="AD3346" s="31">
        <f t="shared" si="972"/>
        <v>5.1721945428537834</v>
      </c>
      <c r="AE3346" s="31">
        <f t="shared" si="984"/>
        <v>10.500649859639536</v>
      </c>
      <c r="AF3346" s="15">
        <f t="shared" si="973"/>
        <v>2.9162037037037041</v>
      </c>
      <c r="AG3346" s="31">
        <f t="shared" si="985"/>
        <v>5.6564113128429669</v>
      </c>
      <c r="AH3346" s="31">
        <f t="shared" si="986"/>
        <v>34.47944675903419</v>
      </c>
      <c r="AI3346">
        <f t="shared" si="987"/>
        <v>144.16052695916065</v>
      </c>
    </row>
    <row r="3347" spans="1:35" x14ac:dyDescent="0.2">
      <c r="A3347">
        <v>32</v>
      </c>
      <c r="C3347" s="27" t="s">
        <v>3408</v>
      </c>
      <c r="D3347" s="26">
        <v>29.303000000000001</v>
      </c>
      <c r="E3347">
        <v>0</v>
      </c>
      <c r="F3347" s="26">
        <v>1</v>
      </c>
      <c r="G3347" s="26">
        <v>37.654166666666669</v>
      </c>
      <c r="H3347" s="26">
        <v>20.219166666666666</v>
      </c>
      <c r="I3347" s="26">
        <v>89.95</v>
      </c>
      <c r="J3347" s="26">
        <v>34.976666666666667</v>
      </c>
      <c r="K3347">
        <v>121.83333333333333</v>
      </c>
      <c r="L3347">
        <v>0</v>
      </c>
      <c r="M3347">
        <v>0.63333333333333341</v>
      </c>
      <c r="N3347">
        <v>37.21</v>
      </c>
      <c r="O3347" s="1">
        <f t="shared" si="989"/>
        <v>25.776677098787872</v>
      </c>
      <c r="Q3347" s="1">
        <f t="shared" si="974"/>
        <v>-3760.999246966599</v>
      </c>
      <c r="R3347" s="2">
        <f t="shared" si="975"/>
        <v>1.4342264923694912</v>
      </c>
      <c r="S3347" s="2"/>
      <c r="T3347" s="1">
        <f t="shared" si="976"/>
        <v>2621.0295921432503</v>
      </c>
      <c r="U3347" s="1">
        <f t="shared" si="977"/>
        <v>0</v>
      </c>
      <c r="V3347" s="1">
        <f t="shared" si="978"/>
        <v>654.37269661907453</v>
      </c>
      <c r="W3347" s="1">
        <f t="shared" si="979"/>
        <v>367.49248069122996</v>
      </c>
      <c r="X3347" s="2">
        <f t="shared" si="988"/>
        <v>35.592294198626597</v>
      </c>
      <c r="Y3347">
        <f t="shared" si="990"/>
        <v>1</v>
      </c>
      <c r="Z3347" s="26">
        <f t="shared" si="980"/>
        <v>1440</v>
      </c>
      <c r="AA3347">
        <f t="shared" si="981"/>
        <v>4.2513180744616568</v>
      </c>
      <c r="AB3347" s="28">
        <f t="shared" si="982"/>
        <v>40558.178571428572</v>
      </c>
      <c r="AC3347">
        <f t="shared" si="983"/>
        <v>3.1412037037037046</v>
      </c>
      <c r="AD3347" s="31">
        <f t="shared" si="972"/>
        <v>5.1700765999356575</v>
      </c>
      <c r="AE3347" s="31">
        <f t="shared" si="984"/>
        <v>10.496420339321686</v>
      </c>
      <c r="AF3347" s="15">
        <f t="shared" si="973"/>
        <v>2.8944444444444448</v>
      </c>
      <c r="AG3347" s="31">
        <f t="shared" si="985"/>
        <v>5.6476489384954558</v>
      </c>
      <c r="AH3347" s="31">
        <f t="shared" si="986"/>
        <v>34.428748119067556</v>
      </c>
      <c r="AI3347">
        <f t="shared" si="987"/>
        <v>143.88115461183216</v>
      </c>
    </row>
    <row r="3348" spans="1:35" x14ac:dyDescent="0.2">
      <c r="A3348">
        <v>32</v>
      </c>
      <c r="C3348" s="27" t="s">
        <v>3409</v>
      </c>
      <c r="D3348" s="26">
        <v>29.3</v>
      </c>
      <c r="E3348">
        <v>0</v>
      </c>
      <c r="F3348" s="26">
        <v>16.416666666666664</v>
      </c>
      <c r="G3348" s="26">
        <v>37.724166666666669</v>
      </c>
      <c r="H3348" s="26">
        <v>20.568333333333335</v>
      </c>
      <c r="I3348" s="26">
        <v>89.825000000000003</v>
      </c>
      <c r="J3348" s="26">
        <v>35.010833333333331</v>
      </c>
      <c r="K3348">
        <v>106.41666666666667</v>
      </c>
      <c r="L3348">
        <v>0</v>
      </c>
      <c r="M3348">
        <v>0.18333333333333332</v>
      </c>
      <c r="N3348">
        <v>37.17583333333333</v>
      </c>
      <c r="O3348" s="1">
        <f t="shared" si="989"/>
        <v>423.16711570510074</v>
      </c>
      <c r="Q3348" s="1">
        <f t="shared" si="974"/>
        <v>-3684.5110544733252</v>
      </c>
      <c r="R3348" s="2">
        <f t="shared" si="975"/>
        <v>-2.5448507865112111</v>
      </c>
      <c r="S3348" s="2"/>
      <c r="T3348" s="1">
        <f t="shared" si="976"/>
        <v>2806.0260352222804</v>
      </c>
      <c r="U3348" s="1">
        <f t="shared" si="977"/>
        <v>0</v>
      </c>
      <c r="V3348" s="1">
        <f t="shared" si="978"/>
        <v>704.43703603840891</v>
      </c>
      <c r="W3348" s="1">
        <f t="shared" si="979"/>
        <v>453.67739642557467</v>
      </c>
      <c r="X3348" s="2">
        <f t="shared" si="988"/>
        <v>37.026520690996087</v>
      </c>
      <c r="Y3348">
        <f t="shared" si="990"/>
        <v>1</v>
      </c>
      <c r="Z3348" s="26">
        <f t="shared" si="980"/>
        <v>360</v>
      </c>
      <c r="AA3348">
        <f t="shared" si="981"/>
        <v>0.48670990736935854</v>
      </c>
      <c r="AB3348" s="28">
        <f t="shared" si="982"/>
        <v>40558.220238095237</v>
      </c>
      <c r="AC3348">
        <f t="shared" si="983"/>
        <v>3.1800925925925938</v>
      </c>
      <c r="AD3348" s="31">
        <f t="shared" si="972"/>
        <v>5.1771859348008968</v>
      </c>
      <c r="AE3348" s="31">
        <f t="shared" si="984"/>
        <v>10.509374662071052</v>
      </c>
      <c r="AF3348" s="15">
        <f t="shared" si="973"/>
        <v>2.8754629629629611</v>
      </c>
      <c r="AG3348" s="31">
        <f t="shared" si="985"/>
        <v>5.6400149344775485</v>
      </c>
      <c r="AH3348" s="31">
        <f t="shared" si="986"/>
        <v>34.384574677400657</v>
      </c>
      <c r="AI3348">
        <f t="shared" si="987"/>
        <v>143.53770249216157</v>
      </c>
    </row>
    <row r="3349" spans="1:35" x14ac:dyDescent="0.2">
      <c r="A3349">
        <v>32</v>
      </c>
      <c r="C3349" s="27" t="s">
        <v>3410</v>
      </c>
      <c r="D3349" s="26">
        <v>29.307333333333332</v>
      </c>
      <c r="E3349">
        <v>0</v>
      </c>
      <c r="F3349" s="26">
        <v>108.08333333333334</v>
      </c>
      <c r="G3349" s="26">
        <v>38.785833333333329</v>
      </c>
      <c r="H3349" s="26">
        <v>22.286666666666665</v>
      </c>
      <c r="I3349" s="26">
        <v>89.416666666666671</v>
      </c>
      <c r="J3349" s="26">
        <v>35.946666666666665</v>
      </c>
      <c r="K3349">
        <v>100</v>
      </c>
      <c r="L3349">
        <v>0</v>
      </c>
      <c r="M3349">
        <v>0</v>
      </c>
      <c r="N3349">
        <v>37.130000000000003</v>
      </c>
      <c r="O3349" s="1">
        <f t="shared" si="989"/>
        <v>2786.0291830939886</v>
      </c>
      <c r="Q3349" s="1">
        <f t="shared" si="974"/>
        <v>-1324.6415544976521</v>
      </c>
      <c r="R3349" s="2">
        <f t="shared" si="975"/>
        <v>4.0118743003156956</v>
      </c>
      <c r="S3349" s="2"/>
      <c r="T3349" s="1">
        <f t="shared" si="976"/>
        <v>2079.177727248662</v>
      </c>
      <c r="U3349" s="1">
        <f t="shared" si="977"/>
        <v>0</v>
      </c>
      <c r="V3349" s="1">
        <f t="shared" si="978"/>
        <v>520.57489773487021</v>
      </c>
      <c r="W3349" s="1">
        <f t="shared" si="979"/>
        <v>1369.9954205130757</v>
      </c>
      <c r="X3349" s="2">
        <f t="shared" si="988"/>
        <v>34.481669904484875</v>
      </c>
      <c r="Y3349">
        <f t="shared" si="990"/>
        <v>1</v>
      </c>
      <c r="Z3349" s="26">
        <f t="shared" si="980"/>
        <v>1440</v>
      </c>
      <c r="AA3349">
        <f t="shared" si="981"/>
        <v>18.525822822236485</v>
      </c>
      <c r="AB3349" s="28">
        <f t="shared" si="982"/>
        <v>40558.261904761908</v>
      </c>
      <c r="AC3349">
        <f t="shared" si="983"/>
        <v>3.769907407407405</v>
      </c>
      <c r="AD3349" s="31">
        <f t="shared" si="972"/>
        <v>5.3737531216209016</v>
      </c>
      <c r="AE3349" s="31">
        <f t="shared" si="984"/>
        <v>10.885160264457731</v>
      </c>
      <c r="AF3349" s="15">
        <f t="shared" si="973"/>
        <v>2.8500000000000014</v>
      </c>
      <c r="AG3349" s="31">
        <f t="shared" si="985"/>
        <v>5.629788477043479</v>
      </c>
      <c r="AH3349" s="31">
        <f t="shared" si="986"/>
        <v>34.32539514387102</v>
      </c>
      <c r="AI3349">
        <f t="shared" si="987"/>
        <v>140.92269209503269</v>
      </c>
    </row>
    <row r="3350" spans="1:35" x14ac:dyDescent="0.2">
      <c r="A3350">
        <v>32</v>
      </c>
      <c r="C3350" s="27" t="s">
        <v>3411</v>
      </c>
      <c r="D3350" s="26">
        <v>29.303666666666668</v>
      </c>
      <c r="E3350">
        <v>8.3333333333333328E-4</v>
      </c>
      <c r="F3350" s="26">
        <v>323.91666666666669</v>
      </c>
      <c r="G3350" s="26">
        <v>47.52</v>
      </c>
      <c r="H3350" s="26">
        <v>27.909166666666668</v>
      </c>
      <c r="I3350" s="26">
        <v>88.016666666666666</v>
      </c>
      <c r="J3350" s="26">
        <v>44.163333333333334</v>
      </c>
      <c r="K3350">
        <v>127.83333333333333</v>
      </c>
      <c r="L3350">
        <v>0.20833333333333331</v>
      </c>
      <c r="M3350">
        <v>2.2333333333333334</v>
      </c>
      <c r="N3350">
        <v>37.130000000000003</v>
      </c>
      <c r="O3350" s="1">
        <f t="shared" si="989"/>
        <v>8349.4953235823705</v>
      </c>
      <c r="Q3350" s="1">
        <f t="shared" si="974"/>
        <v>-2634.5769582460011</v>
      </c>
      <c r="R3350" s="2">
        <f t="shared" si="975"/>
        <v>-1.4340285414878293</v>
      </c>
      <c r="S3350" s="2"/>
      <c r="T3350" s="1">
        <f t="shared" si="976"/>
        <v>1804.5753334310918</v>
      </c>
      <c r="U3350" s="1">
        <f t="shared" si="977"/>
        <v>0</v>
      </c>
      <c r="V3350" s="1">
        <f t="shared" si="978"/>
        <v>465.3209395409653</v>
      </c>
      <c r="W3350" s="1">
        <f t="shared" si="979"/>
        <v>8596.4282350060876</v>
      </c>
      <c r="X3350" s="2">
        <f t="shared" si="988"/>
        <v>38.493544204800571</v>
      </c>
      <c r="Y3350">
        <f t="shared" si="990"/>
        <v>1</v>
      </c>
      <c r="Z3350" s="26">
        <f t="shared" si="980"/>
        <v>360</v>
      </c>
      <c r="AA3350">
        <f t="shared" si="981"/>
        <v>81.476904222689413</v>
      </c>
      <c r="AB3350" s="28">
        <f t="shared" si="982"/>
        <v>40558.303571428572</v>
      </c>
      <c r="AC3350">
        <f t="shared" si="983"/>
        <v>8.6222222222222236</v>
      </c>
      <c r="AD3350" s="31">
        <f t="shared" si="972"/>
        <v>7.4042745153729825</v>
      </c>
      <c r="AE3350" s="31">
        <f t="shared" si="984"/>
        <v>14.739937084951045</v>
      </c>
      <c r="AF3350" s="15">
        <f t="shared" si="973"/>
        <v>2.8500000000000014</v>
      </c>
      <c r="AG3350" s="31">
        <f t="shared" si="985"/>
        <v>5.629788477043479</v>
      </c>
      <c r="AH3350" s="31">
        <f t="shared" si="986"/>
        <v>34.32539514387102</v>
      </c>
      <c r="AI3350">
        <f t="shared" si="987"/>
        <v>117.74777385022688</v>
      </c>
    </row>
    <row r="3351" spans="1:35" x14ac:dyDescent="0.2">
      <c r="A3351">
        <v>32</v>
      </c>
      <c r="C3351" s="27" t="s">
        <v>3412</v>
      </c>
      <c r="D3351" s="26">
        <v>29.282</v>
      </c>
      <c r="E3351">
        <v>4.1666666666666675E-3</v>
      </c>
      <c r="F3351" s="26">
        <v>332.08333333333337</v>
      </c>
      <c r="G3351" s="26">
        <v>58.209166666666668</v>
      </c>
      <c r="H3351" s="26">
        <v>31.670833333333334</v>
      </c>
      <c r="I3351" s="26">
        <v>81.616666666666674</v>
      </c>
      <c r="J3351" s="26">
        <v>52.627499999999998</v>
      </c>
      <c r="K3351">
        <v>113.25</v>
      </c>
      <c r="L3351">
        <v>0.45000000000000007</v>
      </c>
      <c r="M3351">
        <v>3.65</v>
      </c>
      <c r="N3351">
        <v>37.233333333333334</v>
      </c>
      <c r="O3351" s="1">
        <f t="shared" si="989"/>
        <v>8560.0048532224719</v>
      </c>
      <c r="Q3351" s="1">
        <f t="shared" si="974"/>
        <v>-10040.052378640374</v>
      </c>
      <c r="R3351" s="2">
        <f t="shared" si="975"/>
        <v>-9.2689649070241273</v>
      </c>
      <c r="S3351" s="2"/>
      <c r="T3351" s="1">
        <f t="shared" si="976"/>
        <v>918.73926240269793</v>
      </c>
      <c r="U3351" s="1">
        <f t="shared" si="977"/>
        <v>0</v>
      </c>
      <c r="V3351" s="1">
        <f t="shared" si="978"/>
        <v>238.56527198899508</v>
      </c>
      <c r="W3351" s="1">
        <f t="shared" si="979"/>
        <v>17354.884111592735</v>
      </c>
      <c r="X3351" s="2">
        <f t="shared" si="988"/>
        <v>37.059515663312744</v>
      </c>
      <c r="Y3351">
        <f t="shared" si="990"/>
        <v>1</v>
      </c>
      <c r="Z3351" s="26">
        <f t="shared" si="980"/>
        <v>360</v>
      </c>
      <c r="AA3351">
        <f t="shared" si="981"/>
        <v>447.30773756366966</v>
      </c>
      <c r="AB3351" s="28">
        <f t="shared" si="982"/>
        <v>40558.345238095237</v>
      </c>
      <c r="AC3351">
        <f t="shared" si="983"/>
        <v>14.560648148148148</v>
      </c>
      <c r="AD3351" s="31">
        <f t="shared" si="972"/>
        <v>10.17796509218411</v>
      </c>
      <c r="AE3351" s="31">
        <f t="shared" si="984"/>
        <v>19.843410493957435</v>
      </c>
      <c r="AF3351" s="15">
        <f t="shared" si="973"/>
        <v>2.9074074074074079</v>
      </c>
      <c r="AG3351" s="31">
        <f t="shared" si="985"/>
        <v>5.652867635088656</v>
      </c>
      <c r="AH3351" s="31">
        <f t="shared" si="986"/>
        <v>34.458943740533918</v>
      </c>
      <c r="AI3351">
        <f t="shared" si="987"/>
        <v>87.868585878417818</v>
      </c>
    </row>
    <row r="3352" spans="1:35" x14ac:dyDescent="0.2">
      <c r="A3352">
        <v>32</v>
      </c>
      <c r="C3352" s="27" t="s">
        <v>3413</v>
      </c>
      <c r="D3352" s="26">
        <v>29.257999999999999</v>
      </c>
      <c r="E3352">
        <v>0</v>
      </c>
      <c r="F3352" s="26">
        <v>482.16666666666669</v>
      </c>
      <c r="G3352" s="26">
        <v>54.908333333333331</v>
      </c>
      <c r="H3352" s="26">
        <v>31.106666666666666</v>
      </c>
      <c r="I3352" s="26">
        <v>87.141666666666666</v>
      </c>
      <c r="J3352" s="26">
        <v>51.173333333333332</v>
      </c>
      <c r="K3352">
        <v>168.75</v>
      </c>
      <c r="L3352">
        <v>1.6</v>
      </c>
      <c r="M3352">
        <v>6.25</v>
      </c>
      <c r="N3352">
        <v>37.478333333333332</v>
      </c>
      <c r="O3352" s="1">
        <f t="shared" si="989"/>
        <v>12428.654474465551</v>
      </c>
      <c r="Q3352" s="1">
        <f t="shared" si="974"/>
        <v>-1379.984452685813</v>
      </c>
      <c r="R3352" s="2">
        <f t="shared" si="975"/>
        <v>3.9533219372365536</v>
      </c>
      <c r="S3352" s="2"/>
      <c r="T3352" s="1">
        <f t="shared" si="976"/>
        <v>-565.37863970805279</v>
      </c>
      <c r="U3352" s="1">
        <f t="shared" si="977"/>
        <v>0</v>
      </c>
      <c r="V3352" s="1">
        <f t="shared" si="978"/>
        <v>-142.46500316797218</v>
      </c>
      <c r="W3352" s="1">
        <f t="shared" si="979"/>
        <v>14421.149579995776</v>
      </c>
      <c r="X3352" s="2">
        <f t="shared" si="988"/>
        <v>27.790550756288617</v>
      </c>
      <c r="Y3352">
        <f t="shared" si="990"/>
        <v>0</v>
      </c>
      <c r="Z3352" s="26">
        <f t="shared" si="980"/>
        <v>1440</v>
      </c>
      <c r="AA3352">
        <f t="shared" si="981"/>
        <v>735.37413189586982</v>
      </c>
      <c r="AB3352" s="28">
        <f t="shared" si="982"/>
        <v>40558.386904761908</v>
      </c>
      <c r="AC3352">
        <f t="shared" si="983"/>
        <v>12.726851851851851</v>
      </c>
      <c r="AD3352" s="31">
        <f t="shared" si="972"/>
        <v>9.6426221852000076</v>
      </c>
      <c r="AE3352" s="31">
        <f t="shared" si="984"/>
        <v>18.92027544842</v>
      </c>
      <c r="AF3352" s="15">
        <f t="shared" si="973"/>
        <v>3.0435185185185176</v>
      </c>
      <c r="AG3352" s="31">
        <f t="shared" si="985"/>
        <v>5.707921013416752</v>
      </c>
      <c r="AH3352" s="31">
        <f t="shared" si="986"/>
        <v>34.777392885481504</v>
      </c>
      <c r="AI3352">
        <f t="shared" si="987"/>
        <v>95.332990031613747</v>
      </c>
    </row>
    <row r="3353" spans="1:35" x14ac:dyDescent="0.2">
      <c r="A3353">
        <v>32</v>
      </c>
      <c r="C3353" s="27" t="s">
        <v>3414</v>
      </c>
      <c r="D3353" s="26">
        <v>29.248083333333334</v>
      </c>
      <c r="E3353">
        <v>0</v>
      </c>
      <c r="F3353" s="26">
        <v>638.83333333333337</v>
      </c>
      <c r="G3353" s="26">
        <v>53.670833333333334</v>
      </c>
      <c r="H3353" s="26">
        <v>31.639166666666668</v>
      </c>
      <c r="I3353" s="26">
        <v>88.00833333333334</v>
      </c>
      <c r="J3353" s="26">
        <v>50.222499999999997</v>
      </c>
      <c r="K3353">
        <v>190.66666666666666</v>
      </c>
      <c r="L3353">
        <v>2.8416666666666668</v>
      </c>
      <c r="M3353">
        <v>8.7916666666666661</v>
      </c>
      <c r="N3353">
        <v>37.735833333333332</v>
      </c>
      <c r="O3353" s="1">
        <f t="shared" si="989"/>
        <v>16467.000553275651</v>
      </c>
      <c r="Q3353" s="1">
        <f t="shared" si="974"/>
        <v>3159.3136706914011</v>
      </c>
      <c r="R3353" s="2">
        <f t="shared" si="975"/>
        <v>8.7558646400202207</v>
      </c>
      <c r="S3353" s="2"/>
      <c r="T3353" s="1">
        <f t="shared" si="976"/>
        <v>17.851773772209764</v>
      </c>
      <c r="U3353" s="1">
        <f t="shared" si="977"/>
        <v>0</v>
      </c>
      <c r="V3353" s="1">
        <f t="shared" si="978"/>
        <v>4.5604671565301933</v>
      </c>
      <c r="W3353" s="1">
        <f t="shared" si="979"/>
        <v>13184.223669376519</v>
      </c>
      <c r="X3353" s="2">
        <f t="shared" si="988"/>
        <v>31.743872693525169</v>
      </c>
      <c r="Y3353">
        <f t="shared" si="990"/>
        <v>0</v>
      </c>
      <c r="Z3353" s="26">
        <f t="shared" si="980"/>
        <v>1440</v>
      </c>
      <c r="AA3353">
        <f t="shared" si="981"/>
        <v>480.7916028996965</v>
      </c>
      <c r="AB3353" s="28">
        <f t="shared" si="982"/>
        <v>40558.428571428572</v>
      </c>
      <c r="AC3353">
        <f t="shared" si="983"/>
        <v>12.039351851851851</v>
      </c>
      <c r="AD3353" s="31">
        <f t="shared" ref="AD3353:AD3416" si="991">10^($AF$17-$AF$18/($AF$19+AC3353))*I3353/100</f>
        <v>9.3074468439053639</v>
      </c>
      <c r="AE3353" s="31">
        <f t="shared" si="984"/>
        <v>18.306636296078249</v>
      </c>
      <c r="AF3353" s="15">
        <f t="shared" ref="AF3353:AF3416" si="992">(N3353-32)/1.8</f>
        <v>3.1865740740740733</v>
      </c>
      <c r="AG3353" s="31">
        <f t="shared" si="985"/>
        <v>5.7662918480952383</v>
      </c>
      <c r="AH3353" s="31">
        <f t="shared" si="986"/>
        <v>35.114848584666085</v>
      </c>
      <c r="AI3353">
        <f t="shared" si="987"/>
        <v>101.05097227899006</v>
      </c>
    </row>
    <row r="3354" spans="1:35" x14ac:dyDescent="0.2">
      <c r="A3354">
        <v>32</v>
      </c>
      <c r="C3354" s="27" t="s">
        <v>3415</v>
      </c>
      <c r="D3354" s="26">
        <v>29.286249999999999</v>
      </c>
      <c r="E3354">
        <v>0</v>
      </c>
      <c r="F3354" s="26">
        <v>347.66666666666669</v>
      </c>
      <c r="G3354" s="26">
        <v>48.419166666666669</v>
      </c>
      <c r="H3354" s="26">
        <v>27.489166666666666</v>
      </c>
      <c r="I3354" s="26">
        <v>91.541666666666671</v>
      </c>
      <c r="J3354" s="26">
        <v>46.082500000000003</v>
      </c>
      <c r="K3354">
        <v>270.16666666666669</v>
      </c>
      <c r="L3354">
        <v>4.6583333333333332</v>
      </c>
      <c r="M3354">
        <v>15.074999999999999</v>
      </c>
      <c r="N3354">
        <v>38.005833333333335</v>
      </c>
      <c r="O3354" s="1">
        <f t="shared" si="989"/>
        <v>8961.6914046785823</v>
      </c>
      <c r="Q3354" s="1">
        <f t="shared" ref="Q3354:Q3417" si="993">(O3354-T3354-U3354-V3354-W3354-AI3354)</f>
        <v>-2565.1392776362513</v>
      </c>
      <c r="R3354" s="2">
        <f t="shared" ref="R3354:R3417" si="994">Q3354/$O$12+Z3354/$O$17*$Z$21</f>
        <v>-1.3605640063886297</v>
      </c>
      <c r="S3354" s="2"/>
      <c r="T3354" s="1">
        <f t="shared" ref="T3354:T3417" si="995">((X3354-H3354)*$D$13/$P$5)*$P$7/1000</f>
        <v>2218.2272707792017</v>
      </c>
      <c r="U3354" s="1">
        <f t="shared" ref="U3354:U3417" si="996">IF(X3354&gt;80,(X3354-80)*$O$19,0)</f>
        <v>0</v>
      </c>
      <c r="V3354" s="1">
        <f t="shared" ref="V3354:V3417" si="997">$D$20*(((X3354-32)*5/9+273)^4-((H3354-32)*5/9+273)^4)*$D$14*$D$21*$D$22/1000</f>
        <v>574.78438925963087</v>
      </c>
      <c r="W3354" s="1">
        <f t="shared" ref="W3354:W3417" si="998">(G3354-N3354)*$O$20</f>
        <v>8615.7336561305801</v>
      </c>
      <c r="X3354" s="2">
        <f t="shared" si="988"/>
        <v>40.49973733354539</v>
      </c>
      <c r="Y3354">
        <f t="shared" si="990"/>
        <v>1</v>
      </c>
      <c r="Z3354" s="26">
        <f t="shared" ref="Z3354:Z3417" si="999">IF(X3354&lt;42,IF(X3354&lt;36, 0.4*3600, 0.1*3600),0)*$Z$21</f>
        <v>360</v>
      </c>
      <c r="AA3354">
        <f t="shared" ref="AA3354:AA3417" si="1000">(X3354-G3354)^2</f>
        <v>62.717360962301747</v>
      </c>
      <c r="AB3354" s="28">
        <f t="shared" ref="AB3354:AB3417" si="1001">C3354-1/1/14</f>
        <v>40558.470238095237</v>
      </c>
      <c r="AC3354">
        <f t="shared" ref="AC3354:AC3417" si="1002">(G3354-32)/1.8</f>
        <v>9.1217592592592602</v>
      </c>
      <c r="AD3354" s="31">
        <f t="shared" si="991"/>
        <v>7.9660072957958912</v>
      </c>
      <c r="AE3354" s="31">
        <f t="shared" ref="AE3354:AE3417" si="1003">AD3354/760*35000/(AC3354+273.15)/0.0821</f>
        <v>15.830133039676896</v>
      </c>
      <c r="AF3354" s="15">
        <f t="shared" si="992"/>
        <v>3.336574074074075</v>
      </c>
      <c r="AG3354" s="31">
        <f t="shared" ref="AG3354:AG3417" si="1004">10^($AF$17-$AF$18/($AF$19+AF3354))</f>
        <v>5.8280603620406746</v>
      </c>
      <c r="AH3354" s="31">
        <f t="shared" ref="AH3354:AH3417" si="1005">AG3354/760*35000*$AE$14/(AF3354+273.15)/0.0821</f>
        <v>35.471744174976422</v>
      </c>
      <c r="AI3354">
        <f t="shared" ref="AI3354:AI3417" si="1006">(AH3354-AE3354)*0.018*334</f>
        <v>118.08536614542075</v>
      </c>
    </row>
    <row r="3355" spans="1:35" x14ac:dyDescent="0.2">
      <c r="A3355">
        <v>32</v>
      </c>
      <c r="C3355" s="27" t="s">
        <v>3416</v>
      </c>
      <c r="D3355" s="26">
        <v>29.326333333333334</v>
      </c>
      <c r="E3355">
        <v>0</v>
      </c>
      <c r="F3355" s="26">
        <v>464.58333333333331</v>
      </c>
      <c r="G3355" s="26">
        <v>46.725000000000001</v>
      </c>
      <c r="H3355" s="26">
        <v>27.445833333333333</v>
      </c>
      <c r="I3355" s="26">
        <v>91.674999999999997</v>
      </c>
      <c r="J3355" s="26">
        <v>44.445833333333333</v>
      </c>
      <c r="K3355">
        <v>255.33333333333334</v>
      </c>
      <c r="L3355">
        <v>4.0750000000000002</v>
      </c>
      <c r="M3355">
        <v>13.283333333333333</v>
      </c>
      <c r="N3355">
        <v>38.227499999999999</v>
      </c>
      <c r="O3355" s="1">
        <f t="shared" si="989"/>
        <v>11975.414568811864</v>
      </c>
      <c r="Q3355" s="1">
        <f t="shared" si="993"/>
        <v>2311.4500936071345</v>
      </c>
      <c r="R3355" s="2">
        <f t="shared" si="994"/>
        <v>3.7988302573908412</v>
      </c>
      <c r="S3355" s="2"/>
      <c r="T3355" s="1">
        <f t="shared" si="995"/>
        <v>1993.6470370838049</v>
      </c>
      <c r="U3355" s="1">
        <f t="shared" si="996"/>
        <v>0</v>
      </c>
      <c r="V3355" s="1">
        <f t="shared" si="997"/>
        <v>514.37273044821563</v>
      </c>
      <c r="W3355" s="1">
        <f t="shared" si="998"/>
        <v>7030.6206859445856</v>
      </c>
      <c r="X3355" s="2">
        <f t="shared" ref="X3355:X3418" si="1007">X3354+R3354</f>
        <v>39.139173327156762</v>
      </c>
      <c r="Y3355">
        <f t="shared" si="990"/>
        <v>1</v>
      </c>
      <c r="Z3355" s="26">
        <f t="shared" si="999"/>
        <v>360</v>
      </c>
      <c r="AA3355">
        <f t="shared" si="1000"/>
        <v>57.544766310419938</v>
      </c>
      <c r="AB3355" s="28">
        <f t="shared" si="1001"/>
        <v>40558.511904761908</v>
      </c>
      <c r="AC3355">
        <f t="shared" si="1002"/>
        <v>8.1805555555555554</v>
      </c>
      <c r="AD3355" s="31">
        <f t="shared" si="991"/>
        <v>7.4837105731296232</v>
      </c>
      <c r="AE3355" s="31">
        <f t="shared" si="1003"/>
        <v>14.921461897268429</v>
      </c>
      <c r="AF3355" s="15">
        <f t="shared" si="992"/>
        <v>3.4597222222222217</v>
      </c>
      <c r="AG3355" s="31">
        <f t="shared" si="1004"/>
        <v>5.879206460499196</v>
      </c>
      <c r="AH3355" s="31">
        <f t="shared" si="1005"/>
        <v>35.767107560628816</v>
      </c>
      <c r="AI3355">
        <f t="shared" si="1006"/>
        <v>125.32402172812263</v>
      </c>
    </row>
    <row r="3356" spans="1:35" x14ac:dyDescent="0.2">
      <c r="A3356">
        <v>32</v>
      </c>
      <c r="C3356" s="27" t="s">
        <v>3417</v>
      </c>
      <c r="D3356" s="26">
        <v>29.388500000000001</v>
      </c>
      <c r="E3356">
        <v>0</v>
      </c>
      <c r="F3356" s="26">
        <v>131.25</v>
      </c>
      <c r="G3356" s="26">
        <v>44.11</v>
      </c>
      <c r="H3356" s="26">
        <v>22.297499999999999</v>
      </c>
      <c r="I3356" s="26">
        <v>91.658333333333331</v>
      </c>
      <c r="J3356" s="26">
        <v>41.846666666666664</v>
      </c>
      <c r="K3356">
        <v>270.41666666666669</v>
      </c>
      <c r="L3356">
        <v>5.35</v>
      </c>
      <c r="M3356">
        <v>15.641666666666666</v>
      </c>
      <c r="N3356">
        <v>38.418333333333329</v>
      </c>
      <c r="O3356" s="1">
        <f t="shared" si="989"/>
        <v>3383.1888692159082</v>
      </c>
      <c r="Q3356" s="1">
        <f t="shared" si="993"/>
        <v>-5884.4955269577231</v>
      </c>
      <c r="R3356" s="2">
        <f t="shared" si="994"/>
        <v>-6.2257512691253361</v>
      </c>
      <c r="S3356" s="2"/>
      <c r="T3356" s="1">
        <f t="shared" si="995"/>
        <v>3519.0868337863153</v>
      </c>
      <c r="U3356" s="1">
        <f t="shared" si="996"/>
        <v>0</v>
      </c>
      <c r="V3356" s="1">
        <f t="shared" si="997"/>
        <v>904.49044110842306</v>
      </c>
      <c r="W3356" s="1">
        <f t="shared" si="998"/>
        <v>4709.1437957243834</v>
      </c>
      <c r="X3356" s="2">
        <f t="shared" si="1007"/>
        <v>42.938003584547602</v>
      </c>
      <c r="Y3356">
        <f t="shared" si="990"/>
        <v>1</v>
      </c>
      <c r="Z3356" s="26">
        <f t="shared" si="999"/>
        <v>0</v>
      </c>
      <c r="AA3356">
        <f t="shared" si="1000"/>
        <v>1.3735755978332695</v>
      </c>
      <c r="AB3356" s="28">
        <f t="shared" si="1001"/>
        <v>40558.553571428572</v>
      </c>
      <c r="AC3356">
        <f t="shared" si="1002"/>
        <v>6.727777777777777</v>
      </c>
      <c r="AD3356" s="31">
        <f t="shared" si="991"/>
        <v>6.7728034872195533</v>
      </c>
      <c r="AE3356" s="31">
        <f t="shared" si="1003"/>
        <v>13.574109639925036</v>
      </c>
      <c r="AF3356" s="15">
        <f t="shared" si="992"/>
        <v>3.5657407407407384</v>
      </c>
      <c r="AG3356" s="31">
        <f t="shared" si="1004"/>
        <v>5.9235545105379357</v>
      </c>
      <c r="AH3356" s="31">
        <f t="shared" si="1005"/>
        <v>36.023099253116968</v>
      </c>
      <c r="AI3356">
        <f t="shared" si="1006"/>
        <v>134.96332555450991</v>
      </c>
    </row>
    <row r="3357" spans="1:35" x14ac:dyDescent="0.2">
      <c r="A3357">
        <v>32</v>
      </c>
      <c r="C3357" s="27" t="s">
        <v>3418</v>
      </c>
      <c r="D3357" s="26">
        <v>29.450083333333332</v>
      </c>
      <c r="E3357">
        <v>0</v>
      </c>
      <c r="F3357" s="26">
        <v>11.916666666666668</v>
      </c>
      <c r="G3357" s="26">
        <v>39.018333333333331</v>
      </c>
      <c r="H3357" s="26">
        <v>17.305</v>
      </c>
      <c r="I3357" s="26">
        <v>92.974999999999994</v>
      </c>
      <c r="J3357" s="26">
        <v>37.162500000000001</v>
      </c>
      <c r="K3357">
        <v>281.75</v>
      </c>
      <c r="L3357">
        <v>3.7166666666666668</v>
      </c>
      <c r="M3357">
        <v>12.775</v>
      </c>
      <c r="N3357">
        <v>38.564999999999998</v>
      </c>
      <c r="O3357" s="1">
        <f t="shared" si="989"/>
        <v>307.17206876055548</v>
      </c>
      <c r="Q3357" s="1">
        <f t="shared" si="993"/>
        <v>-4347.5093712474563</v>
      </c>
      <c r="R3357" s="2">
        <f t="shared" si="994"/>
        <v>-3.2462979357485735</v>
      </c>
      <c r="S3357" s="2"/>
      <c r="T3357" s="1">
        <f t="shared" si="995"/>
        <v>3308.8246041778134</v>
      </c>
      <c r="U3357" s="1">
        <f t="shared" si="996"/>
        <v>0</v>
      </c>
      <c r="V3357" s="1">
        <f t="shared" si="997"/>
        <v>821.65784856965399</v>
      </c>
      <c r="W3357" s="1">
        <f t="shared" si="998"/>
        <v>375.07675327585093</v>
      </c>
      <c r="X3357" s="2">
        <f t="shared" si="1007"/>
        <v>36.712252315422262</v>
      </c>
      <c r="Y3357">
        <f t="shared" si="990"/>
        <v>1</v>
      </c>
      <c r="Z3357" s="26">
        <f t="shared" si="999"/>
        <v>360</v>
      </c>
      <c r="AA3357">
        <f t="shared" si="1000"/>
        <v>5.3180096611697518</v>
      </c>
      <c r="AB3357" s="28">
        <f t="shared" si="1001"/>
        <v>40558.595238095237</v>
      </c>
      <c r="AC3357">
        <f t="shared" si="1002"/>
        <v>3.8990740740740728</v>
      </c>
      <c r="AD3357" s="31">
        <f t="shared" si="991"/>
        <v>5.6388546856314328</v>
      </c>
      <c r="AE3357" s="31">
        <f t="shared" si="1003"/>
        <v>11.416828960550275</v>
      </c>
      <c r="AF3357" s="15">
        <f t="shared" si="992"/>
        <v>3.6472222222222208</v>
      </c>
      <c r="AG3357" s="31">
        <f t="shared" si="1004"/>
        <v>5.9578385741857636</v>
      </c>
      <c r="AH3357" s="31">
        <f t="shared" si="1005"/>
        <v>36.220926429727328</v>
      </c>
      <c r="AI3357">
        <f t="shared" si="1006"/>
        <v>149.12223398469243</v>
      </c>
    </row>
    <row r="3358" spans="1:35" x14ac:dyDescent="0.2">
      <c r="A3358">
        <v>32</v>
      </c>
      <c r="C3358" s="27" t="s">
        <v>3419</v>
      </c>
      <c r="D3358" s="26">
        <v>29.505833333333335</v>
      </c>
      <c r="E3358">
        <v>0</v>
      </c>
      <c r="F3358" s="26">
        <v>1</v>
      </c>
      <c r="G3358" s="26">
        <v>36.724166666666669</v>
      </c>
      <c r="H3358" s="26">
        <v>13.781666666666666</v>
      </c>
      <c r="I3358" s="26">
        <v>92.441666666666663</v>
      </c>
      <c r="J3358" s="26">
        <v>34.74</v>
      </c>
      <c r="K3358">
        <v>269.41666666666669</v>
      </c>
      <c r="L3358">
        <v>4.4749999999999996</v>
      </c>
      <c r="M3358">
        <v>13.941666666666666</v>
      </c>
      <c r="N3358">
        <v>38.655833333333334</v>
      </c>
      <c r="O3358" s="1">
        <f t="shared" si="989"/>
        <v>25.776677098787872</v>
      </c>
      <c r="Q3358" s="1">
        <f t="shared" si="993"/>
        <v>-2704.0657670779624</v>
      </c>
      <c r="R3358" s="2">
        <f t="shared" si="994"/>
        <v>2.5524540317826605</v>
      </c>
      <c r="S3358" s="2"/>
      <c r="T3358" s="1">
        <f t="shared" si="995"/>
        <v>3356.057541888847</v>
      </c>
      <c r="U3358" s="1">
        <f t="shared" si="996"/>
        <v>0</v>
      </c>
      <c r="V3358" s="1">
        <f t="shared" si="997"/>
        <v>816.12360992799279</v>
      </c>
      <c r="W3358" s="1">
        <f t="shared" si="998"/>
        <v>-1598.2130773776141</v>
      </c>
      <c r="X3358" s="2">
        <f t="shared" si="1007"/>
        <v>33.46595437967369</v>
      </c>
      <c r="Y3358">
        <f t="shared" si="990"/>
        <v>1</v>
      </c>
      <c r="Z3358" s="26">
        <f t="shared" si="999"/>
        <v>1440</v>
      </c>
      <c r="AA3358">
        <f t="shared" si="1000"/>
        <v>10.61594730711202</v>
      </c>
      <c r="AB3358" s="28">
        <f t="shared" si="1001"/>
        <v>40558.636904761908</v>
      </c>
      <c r="AC3358">
        <f t="shared" si="1002"/>
        <v>2.624537037037038</v>
      </c>
      <c r="AD3358" s="31">
        <f t="shared" si="991"/>
        <v>5.1212205049305082</v>
      </c>
      <c r="AE3358" s="31">
        <f t="shared" si="1003"/>
        <v>10.416710787904732</v>
      </c>
      <c r="AF3358" s="15">
        <f t="shared" si="992"/>
        <v>3.6976851851851853</v>
      </c>
      <c r="AG3358" s="31">
        <f t="shared" si="1004"/>
        <v>5.9791588392053274</v>
      </c>
      <c r="AH3358" s="31">
        <f t="shared" si="1005"/>
        <v>36.343917996408464</v>
      </c>
      <c r="AI3358">
        <f t="shared" si="1006"/>
        <v>155.8743697375244</v>
      </c>
    </row>
    <row r="3359" spans="1:35" x14ac:dyDescent="0.2">
      <c r="A3359">
        <v>32</v>
      </c>
      <c r="C3359" s="27" t="s">
        <v>3420</v>
      </c>
      <c r="D3359" s="26">
        <v>29.547666666666668</v>
      </c>
      <c r="E3359">
        <v>0</v>
      </c>
      <c r="F3359" s="26">
        <v>1</v>
      </c>
      <c r="G3359" s="26">
        <v>35.217500000000001</v>
      </c>
      <c r="H3359" s="26">
        <v>11.1425</v>
      </c>
      <c r="I3359" s="26">
        <v>91.541666666666671</v>
      </c>
      <c r="J3359" s="26">
        <v>32.999166666666667</v>
      </c>
      <c r="K3359">
        <v>274.08333333333331</v>
      </c>
      <c r="L3359">
        <v>4.0999999999999996</v>
      </c>
      <c r="M3359">
        <v>13.383333333333333</v>
      </c>
      <c r="N3359">
        <v>38.693333333333335</v>
      </c>
      <c r="O3359" s="1">
        <f t="shared" si="989"/>
        <v>25.776677098787872</v>
      </c>
      <c r="Q3359" s="1">
        <f t="shared" si="993"/>
        <v>-2531.1767746544156</v>
      </c>
      <c r="R3359" s="2">
        <f t="shared" si="994"/>
        <v>-1.3246319379431375</v>
      </c>
      <c r="S3359" s="2"/>
      <c r="T3359" s="1">
        <f t="shared" si="995"/>
        <v>4241.1989325089435</v>
      </c>
      <c r="U3359" s="1">
        <f t="shared" si="996"/>
        <v>0</v>
      </c>
      <c r="V3359" s="1">
        <f t="shared" si="997"/>
        <v>1031.3495511531744</v>
      </c>
      <c r="W3359" s="1">
        <f t="shared" si="998"/>
        <v>-2875.8182682234842</v>
      </c>
      <c r="X3359" s="2">
        <f t="shared" si="1007"/>
        <v>36.018408411456349</v>
      </c>
      <c r="Y3359">
        <f t="shared" si="990"/>
        <v>1</v>
      </c>
      <c r="Z3359" s="26">
        <f t="shared" si="999"/>
        <v>360</v>
      </c>
      <c r="AA3359">
        <f t="shared" si="1000"/>
        <v>0.64145428354153056</v>
      </c>
      <c r="AB3359" s="28">
        <f t="shared" si="1001"/>
        <v>40558.678571428572</v>
      </c>
      <c r="AC3359">
        <f t="shared" si="1002"/>
        <v>1.7875000000000005</v>
      </c>
      <c r="AD3359" s="31">
        <f t="shared" si="991"/>
        <v>4.7760641508323864</v>
      </c>
      <c r="AE3359" s="31">
        <f t="shared" si="1003"/>
        <v>9.7442286705378223</v>
      </c>
      <c r="AF3359" s="15">
        <f t="shared" si="992"/>
        <v>3.7185185185185192</v>
      </c>
      <c r="AG3359" s="31">
        <f t="shared" si="1004"/>
        <v>5.9879803608188586</v>
      </c>
      <c r="AH3359" s="31">
        <f t="shared" si="1005"/>
        <v>36.394800246480905</v>
      </c>
      <c r="AI3359">
        <f t="shared" si="1006"/>
        <v>160.22323631456979</v>
      </c>
    </row>
    <row r="3360" spans="1:35" x14ac:dyDescent="0.2">
      <c r="A3360">
        <v>32</v>
      </c>
      <c r="C3360" s="27" t="s">
        <v>3421</v>
      </c>
      <c r="D3360" s="26">
        <v>29.58475</v>
      </c>
      <c r="E3360">
        <v>0</v>
      </c>
      <c r="F3360" s="26">
        <v>1</v>
      </c>
      <c r="G3360" s="26">
        <v>34.429166666666667</v>
      </c>
      <c r="H3360" s="26">
        <v>9.7266666666666666</v>
      </c>
      <c r="I3360" s="26">
        <v>90.266666666666666</v>
      </c>
      <c r="J3360" s="26">
        <v>31.87</v>
      </c>
      <c r="K3360">
        <v>276.58333333333331</v>
      </c>
      <c r="L3360">
        <v>2.9249999999999998</v>
      </c>
      <c r="M3360">
        <v>11.558333333333334</v>
      </c>
      <c r="N3360">
        <v>38.700000000000003</v>
      </c>
      <c r="O3360" s="1">
        <f t="shared" si="989"/>
        <v>25.776677098787872</v>
      </c>
      <c r="Q3360" s="1">
        <f t="shared" si="993"/>
        <v>-1886.5434884118708</v>
      </c>
      <c r="R3360" s="2">
        <f t="shared" si="994"/>
        <v>3.4173863510659448</v>
      </c>
      <c r="S3360" s="2"/>
      <c r="T3360" s="1">
        <f t="shared" si="995"/>
        <v>4256.7482444928255</v>
      </c>
      <c r="U3360" s="1">
        <f t="shared" si="996"/>
        <v>0</v>
      </c>
      <c r="V3360" s="1">
        <f t="shared" si="997"/>
        <v>1026.3545051254682</v>
      </c>
      <c r="W3360" s="1">
        <f t="shared" si="998"/>
        <v>-3533.5815451079743</v>
      </c>
      <c r="X3360" s="2">
        <f t="shared" si="1007"/>
        <v>34.693776473513211</v>
      </c>
      <c r="Y3360">
        <f t="shared" si="990"/>
        <v>1</v>
      </c>
      <c r="Z3360" s="26">
        <f t="shared" si="999"/>
        <v>1440</v>
      </c>
      <c r="AA3360">
        <f t="shared" si="1000"/>
        <v>7.0018349879365033E-2</v>
      </c>
      <c r="AB3360" s="28">
        <f t="shared" si="1001"/>
        <v>40558.720238095237</v>
      </c>
      <c r="AC3360">
        <f t="shared" si="1002"/>
        <v>1.3495370370370372</v>
      </c>
      <c r="AD3360" s="31">
        <f t="shared" si="991"/>
        <v>4.5632282246269416</v>
      </c>
      <c r="AE3360" s="31">
        <f t="shared" si="1003"/>
        <v>9.3248503056182965</v>
      </c>
      <c r="AF3360" s="15">
        <f t="shared" si="992"/>
        <v>3.7222222222222237</v>
      </c>
      <c r="AG3360" s="31">
        <f t="shared" si="1004"/>
        <v>5.9895498307305859</v>
      </c>
      <c r="AH3360" s="31">
        <f t="shared" si="1005"/>
        <v>36.403852468016851</v>
      </c>
      <c r="AI3360">
        <f t="shared" si="1006"/>
        <v>162.79896100034009</v>
      </c>
    </row>
    <row r="3361" spans="1:35" x14ac:dyDescent="0.2">
      <c r="A3361">
        <v>32</v>
      </c>
      <c r="C3361" s="27" t="s">
        <v>3422</v>
      </c>
      <c r="D3361" s="26">
        <v>29.620999999999999</v>
      </c>
      <c r="E3361">
        <v>0</v>
      </c>
      <c r="F3361" s="26">
        <v>1</v>
      </c>
      <c r="G3361" s="26">
        <v>33.798333333333332</v>
      </c>
      <c r="H3361" s="26">
        <v>8.57</v>
      </c>
      <c r="I3361" s="26">
        <v>89.533333333333331</v>
      </c>
      <c r="J3361" s="26">
        <v>31.045833333333334</v>
      </c>
      <c r="K3361">
        <v>293.08333333333331</v>
      </c>
      <c r="L3361">
        <v>4.6916666666666664</v>
      </c>
      <c r="M3361">
        <v>15.958333333333334</v>
      </c>
      <c r="N3361">
        <v>38.686666666666667</v>
      </c>
      <c r="O3361" s="1">
        <f t="shared" si="989"/>
        <v>25.776677098787872</v>
      </c>
      <c r="Q3361" s="1">
        <f t="shared" si="993"/>
        <v>-2354.0827729069547</v>
      </c>
      <c r="R3361" s="2">
        <f t="shared" si="994"/>
        <v>-1.1372678383218822</v>
      </c>
      <c r="S3361" s="2"/>
      <c r="T3361" s="1">
        <f t="shared" si="995"/>
        <v>5036.5979068718934</v>
      </c>
      <c r="U3361" s="1">
        <f t="shared" si="996"/>
        <v>0</v>
      </c>
      <c r="V3361" s="1">
        <f t="shared" si="997"/>
        <v>1223.2796535489101</v>
      </c>
      <c r="W3361" s="1">
        <f t="shared" si="998"/>
        <v>-4044.4857255811462</v>
      </c>
      <c r="X3361" s="2">
        <f t="shared" si="1007"/>
        <v>38.111162824579154</v>
      </c>
      <c r="Y3361">
        <f t="shared" si="990"/>
        <v>1</v>
      </c>
      <c r="Z3361" s="26">
        <f t="shared" si="999"/>
        <v>360</v>
      </c>
      <c r="AA3361">
        <f t="shared" si="1000"/>
        <v>18.600498220559693</v>
      </c>
      <c r="AB3361" s="28">
        <f t="shared" si="1001"/>
        <v>40558.761904761908</v>
      </c>
      <c r="AC3361">
        <f t="shared" si="1002"/>
        <v>0.99907407407407334</v>
      </c>
      <c r="AD3361" s="31">
        <f t="shared" si="991"/>
        <v>4.412903881330366</v>
      </c>
      <c r="AE3361" s="31">
        <f t="shared" si="1003"/>
        <v>9.0291939020090677</v>
      </c>
      <c r="AF3361" s="15">
        <f t="shared" si="992"/>
        <v>3.7148148148148152</v>
      </c>
      <c r="AG3361" s="31">
        <f t="shared" si="1004"/>
        <v>5.986411253101152</v>
      </c>
      <c r="AH3361" s="31">
        <f t="shared" si="1005"/>
        <v>36.385749984192373</v>
      </c>
      <c r="AI3361">
        <f t="shared" si="1006"/>
        <v>164.46761516608601</v>
      </c>
    </row>
    <row r="3362" spans="1:35" x14ac:dyDescent="0.2">
      <c r="A3362">
        <v>32</v>
      </c>
      <c r="C3362" s="27" t="s">
        <v>3423</v>
      </c>
      <c r="D3362" s="26">
        <v>29.645250000000001</v>
      </c>
      <c r="E3362">
        <v>0</v>
      </c>
      <c r="F3362" s="26">
        <v>1</v>
      </c>
      <c r="G3362" s="26">
        <v>33.56583333333333</v>
      </c>
      <c r="H3362" s="26">
        <v>7.5516666666666667</v>
      </c>
      <c r="I3362" s="26">
        <v>88.633333333333326</v>
      </c>
      <c r="J3362" s="26">
        <v>30.569166666666668</v>
      </c>
      <c r="K3362">
        <v>280.33333333333331</v>
      </c>
      <c r="L3362">
        <v>4.041666666666667</v>
      </c>
      <c r="M3362">
        <v>13.858333333333334</v>
      </c>
      <c r="N3362">
        <v>38.634999999999998</v>
      </c>
      <c r="O3362" s="1">
        <f t="shared" si="989"/>
        <v>25.776677098787872</v>
      </c>
      <c r="Q3362" s="1">
        <f t="shared" si="993"/>
        <v>-2171.7165515112592</v>
      </c>
      <c r="R3362" s="2">
        <f t="shared" si="994"/>
        <v>-0.94432577062915213</v>
      </c>
      <c r="S3362" s="2"/>
      <c r="T3362" s="1">
        <f t="shared" si="995"/>
        <v>5016.3202596297278</v>
      </c>
      <c r="U3362" s="1">
        <f t="shared" si="996"/>
        <v>0</v>
      </c>
      <c r="V3362" s="1">
        <f t="shared" si="997"/>
        <v>1210.2082436656128</v>
      </c>
      <c r="W3362" s="1">
        <f t="shared" si="998"/>
        <v>-4194.1027392959613</v>
      </c>
      <c r="X3362" s="2">
        <f t="shared" si="1007"/>
        <v>36.973894986257271</v>
      </c>
      <c r="Y3362">
        <f t="shared" si="990"/>
        <v>1</v>
      </c>
      <c r="Z3362" s="26">
        <f t="shared" si="999"/>
        <v>360</v>
      </c>
      <c r="AA3362">
        <f t="shared" si="1000"/>
        <v>11.614884230130663</v>
      </c>
      <c r="AB3362" s="28">
        <f t="shared" si="1001"/>
        <v>40558.803571428572</v>
      </c>
      <c r="AC3362">
        <f t="shared" si="1002"/>
        <v>0.86990740740740569</v>
      </c>
      <c r="AD3362" s="31">
        <f t="shared" si="991"/>
        <v>4.3278525345275121</v>
      </c>
      <c r="AE3362" s="31">
        <f t="shared" si="1003"/>
        <v>8.8593454040775832</v>
      </c>
      <c r="AF3362" s="15">
        <f t="shared" si="992"/>
        <v>3.68611111111111</v>
      </c>
      <c r="AG3362" s="31">
        <f t="shared" si="1004"/>
        <v>5.9742629410538708</v>
      </c>
      <c r="AH3362" s="31">
        <f t="shared" si="1005"/>
        <v>36.315676842977773</v>
      </c>
      <c r="AI3362">
        <f t="shared" si="1006"/>
        <v>165.06746461066794</v>
      </c>
    </row>
    <row r="3363" spans="1:35" x14ac:dyDescent="0.2">
      <c r="A3363">
        <v>32</v>
      </c>
      <c r="C3363" s="27" t="s">
        <v>3424</v>
      </c>
      <c r="D3363" s="26">
        <v>29.6615</v>
      </c>
      <c r="E3363">
        <v>0</v>
      </c>
      <c r="F3363" s="26">
        <v>1</v>
      </c>
      <c r="G3363" s="26">
        <v>33.314166666666665</v>
      </c>
      <c r="H3363" s="26">
        <v>6.5025000000000004</v>
      </c>
      <c r="I3363" s="26">
        <v>87.841666666666669</v>
      </c>
      <c r="J3363" s="26">
        <v>30.0975</v>
      </c>
      <c r="K3363">
        <v>271.5</v>
      </c>
      <c r="L3363">
        <v>3.5166666666666666</v>
      </c>
      <c r="M3363">
        <v>13.283333333333333</v>
      </c>
      <c r="N3363">
        <v>38.542499999999997</v>
      </c>
      <c r="O3363" s="1">
        <f t="shared" si="989"/>
        <v>25.776677098787872</v>
      </c>
      <c r="Q3363" s="1">
        <f t="shared" si="993"/>
        <v>-2054.9307566463622</v>
      </c>
      <c r="R3363" s="2">
        <f t="shared" si="994"/>
        <v>-0.8207672927162899</v>
      </c>
      <c r="S3363" s="2"/>
      <c r="T3363" s="1">
        <f t="shared" si="995"/>
        <v>5034.1950278192107</v>
      </c>
      <c r="U3363" s="1">
        <f t="shared" si="996"/>
        <v>0</v>
      </c>
      <c r="V3363" s="1">
        <f t="shared" si="997"/>
        <v>1207.008997036937</v>
      </c>
      <c r="W3363" s="1">
        <f t="shared" si="998"/>
        <v>-4325.7932905380312</v>
      </c>
      <c r="X3363" s="2">
        <f t="shared" si="1007"/>
        <v>36.029569215628122</v>
      </c>
      <c r="Y3363">
        <f t="shared" si="990"/>
        <v>1</v>
      </c>
      <c r="Z3363" s="26">
        <f t="shared" si="999"/>
        <v>360</v>
      </c>
      <c r="AA3363">
        <f t="shared" si="1000"/>
        <v>7.3734110029063773</v>
      </c>
      <c r="AB3363" s="28">
        <f t="shared" si="1001"/>
        <v>40558.845238095237</v>
      </c>
      <c r="AC3363">
        <f t="shared" si="1002"/>
        <v>0.73009259259259174</v>
      </c>
      <c r="AD3363" s="31">
        <f t="shared" si="991"/>
        <v>4.2459168357091688</v>
      </c>
      <c r="AE3363" s="31">
        <f t="shared" si="1003"/>
        <v>8.6960556906879614</v>
      </c>
      <c r="AF3363" s="15">
        <f t="shared" si="992"/>
        <v>3.6347222222222202</v>
      </c>
      <c r="AG3363" s="31">
        <f t="shared" si="1004"/>
        <v>5.9525677656288023</v>
      </c>
      <c r="AH3363" s="31">
        <f t="shared" si="1005"/>
        <v>36.190516673228466</v>
      </c>
      <c r="AI3363">
        <f t="shared" si="1006"/>
        <v>165.2966994270335</v>
      </c>
    </row>
    <row r="3364" spans="1:35" x14ac:dyDescent="0.2">
      <c r="A3364">
        <v>32</v>
      </c>
      <c r="C3364" s="27" t="s">
        <v>3425</v>
      </c>
      <c r="D3364" s="26">
        <v>29.678666666666668</v>
      </c>
      <c r="E3364">
        <v>0</v>
      </c>
      <c r="F3364" s="26">
        <v>1</v>
      </c>
      <c r="G3364" s="26">
        <v>33.25416666666667</v>
      </c>
      <c r="H3364" s="26">
        <v>5.5733333333333333</v>
      </c>
      <c r="I3364" s="26">
        <v>86.775000000000006</v>
      </c>
      <c r="J3364" s="26">
        <v>29.74</v>
      </c>
      <c r="K3364">
        <v>267.08333333333331</v>
      </c>
      <c r="L3364">
        <v>2.5833333333333335</v>
      </c>
      <c r="M3364">
        <v>10.75</v>
      </c>
      <c r="N3364">
        <v>38.438333333333333</v>
      </c>
      <c r="O3364" s="1">
        <f t="shared" si="989"/>
        <v>25.776677098787872</v>
      </c>
      <c r="Q3364" s="1">
        <f t="shared" si="993"/>
        <v>-2107.7034405563045</v>
      </c>
      <c r="R3364" s="2">
        <f t="shared" si="994"/>
        <v>3.1834008128944586</v>
      </c>
      <c r="S3364" s="2"/>
      <c r="T3364" s="1">
        <f t="shared" si="995"/>
        <v>5052.6764959721995</v>
      </c>
      <c r="U3364" s="1">
        <f t="shared" si="996"/>
        <v>0</v>
      </c>
      <c r="V3364" s="1">
        <f t="shared" si="997"/>
        <v>1204.8490826950031</v>
      </c>
      <c r="W3364" s="1">
        <f t="shared" si="998"/>
        <v>-4289.2508862666691</v>
      </c>
      <c r="X3364" s="2">
        <f t="shared" si="1007"/>
        <v>35.208801922911832</v>
      </c>
      <c r="Y3364">
        <f t="shared" si="990"/>
        <v>1</v>
      </c>
      <c r="Z3364" s="26">
        <f t="shared" si="999"/>
        <v>1440</v>
      </c>
      <c r="AA3364">
        <f t="shared" si="1000"/>
        <v>3.8205989849565887</v>
      </c>
      <c r="AB3364" s="28">
        <f t="shared" si="1001"/>
        <v>40558.886904761908</v>
      </c>
      <c r="AC3364">
        <f t="shared" si="1002"/>
        <v>0.69675925925926108</v>
      </c>
      <c r="AD3364" s="31">
        <f t="shared" si="991"/>
        <v>4.1842217448287986</v>
      </c>
      <c r="AE3364" s="31">
        <f t="shared" si="1003"/>
        <v>8.570741196410113</v>
      </c>
      <c r="AF3364" s="15">
        <f t="shared" si="992"/>
        <v>3.5768518518518513</v>
      </c>
      <c r="AG3364" s="31">
        <f t="shared" si="1004"/>
        <v>5.9282193544923247</v>
      </c>
      <c r="AH3364" s="31">
        <f t="shared" si="1005"/>
        <v>36.050020180867783</v>
      </c>
      <c r="AI3364">
        <f t="shared" si="1006"/>
        <v>165.20542525455951</v>
      </c>
    </row>
    <row r="3365" spans="1:35" x14ac:dyDescent="0.2">
      <c r="A3365">
        <v>32</v>
      </c>
      <c r="C3365" s="27" t="s">
        <v>3426</v>
      </c>
      <c r="D3365" s="26">
        <v>29.694916666666668</v>
      </c>
      <c r="E3365">
        <v>0</v>
      </c>
      <c r="F3365" s="26">
        <v>1</v>
      </c>
      <c r="G3365" s="26">
        <v>33.189166666666665</v>
      </c>
      <c r="H3365" s="26">
        <v>4.2949999999999999</v>
      </c>
      <c r="I3365" s="26">
        <v>86.033333333333331</v>
      </c>
      <c r="J3365" s="26">
        <v>29.465</v>
      </c>
      <c r="K3365">
        <v>272</v>
      </c>
      <c r="L3365">
        <v>2.6333333333333333</v>
      </c>
      <c r="M3365">
        <v>12.783333333333333</v>
      </c>
      <c r="N3365">
        <v>38.304166666666667</v>
      </c>
      <c r="O3365" s="1">
        <f t="shared" si="989"/>
        <v>25.776677098787872</v>
      </c>
      <c r="Q3365" s="1">
        <f t="shared" si="993"/>
        <v>-3115.2046340052402</v>
      </c>
      <c r="R3365" s="2">
        <f t="shared" si="994"/>
        <v>-1.9425289471091491</v>
      </c>
      <c r="S3365" s="2"/>
      <c r="T3365" s="1">
        <f t="shared" si="995"/>
        <v>5813.3764384677725</v>
      </c>
      <c r="U3365" s="1">
        <f t="shared" si="996"/>
        <v>0</v>
      </c>
      <c r="V3365" s="1">
        <f t="shared" si="997"/>
        <v>1394.9398083745516</v>
      </c>
      <c r="W3365" s="1">
        <f t="shared" si="998"/>
        <v>-4232.0241022190721</v>
      </c>
      <c r="X3365" s="2">
        <f t="shared" si="1007"/>
        <v>38.392202735806293</v>
      </c>
      <c r="Y3365">
        <f t="shared" si="990"/>
        <v>1</v>
      </c>
      <c r="Z3365" s="26">
        <f t="shared" si="999"/>
        <v>360</v>
      </c>
      <c r="AA3365">
        <f t="shared" si="1000"/>
        <v>27.071584336767955</v>
      </c>
      <c r="AB3365" s="28">
        <f t="shared" si="1001"/>
        <v>40558.928571428572</v>
      </c>
      <c r="AC3365">
        <f t="shared" si="1002"/>
        <v>0.66064814814814732</v>
      </c>
      <c r="AD3365" s="31">
        <f t="shared" si="991"/>
        <v>4.1375958210036909</v>
      </c>
      <c r="AE3365" s="31">
        <f t="shared" si="1003"/>
        <v>8.4763528340587104</v>
      </c>
      <c r="AF3365" s="15">
        <f t="shared" si="992"/>
        <v>3.5023148148148149</v>
      </c>
      <c r="AG3365" s="31">
        <f t="shared" si="1004"/>
        <v>5.8969878755371825</v>
      </c>
      <c r="AH3365" s="31">
        <f t="shared" si="1005"/>
        <v>35.869760432324924</v>
      </c>
      <c r="AI3365">
        <f t="shared" si="1006"/>
        <v>164.68916648077646</v>
      </c>
    </row>
    <row r="3366" spans="1:35" x14ac:dyDescent="0.2">
      <c r="A3366">
        <v>32</v>
      </c>
      <c r="C3366" s="27" t="s">
        <v>3427</v>
      </c>
      <c r="D3366" s="26">
        <v>29.728000000000002</v>
      </c>
      <c r="E3366">
        <v>0</v>
      </c>
      <c r="F3366" s="26">
        <v>1</v>
      </c>
      <c r="G3366" s="26">
        <v>33.258333333333333</v>
      </c>
      <c r="H3366" s="26">
        <v>2.8683333333333332</v>
      </c>
      <c r="I3366" s="26">
        <v>85.05</v>
      </c>
      <c r="J3366" s="26">
        <v>29.245833333333334</v>
      </c>
      <c r="K3366">
        <v>268.91666666666669</v>
      </c>
      <c r="L3366">
        <v>3.8833333333333333</v>
      </c>
      <c r="M3366">
        <v>14.908333333333333</v>
      </c>
      <c r="N3366">
        <v>38.137500000000003</v>
      </c>
      <c r="O3366" s="1">
        <f t="shared" si="989"/>
        <v>25.776677098787872</v>
      </c>
      <c r="Q3366" s="1">
        <f t="shared" si="993"/>
        <v>-3185.9491464816529</v>
      </c>
      <c r="R3366" s="2">
        <f t="shared" si="994"/>
        <v>-2.0173761003300106</v>
      </c>
      <c r="S3366" s="2"/>
      <c r="T3366" s="1">
        <f t="shared" si="995"/>
        <v>5725.4248944700212</v>
      </c>
      <c r="U3366" s="1">
        <f t="shared" si="996"/>
        <v>0</v>
      </c>
      <c r="V3366" s="1">
        <f t="shared" si="997"/>
        <v>1359.4040945143042</v>
      </c>
      <c r="W3366" s="1">
        <f t="shared" si="998"/>
        <v>-4036.9014529965252</v>
      </c>
      <c r="X3366" s="2">
        <f t="shared" si="1007"/>
        <v>36.449673788697147</v>
      </c>
      <c r="Y3366">
        <f t="shared" si="990"/>
        <v>1</v>
      </c>
      <c r="Z3366" s="26">
        <f t="shared" si="999"/>
        <v>360</v>
      </c>
      <c r="AA3366">
        <f t="shared" si="1000"/>
        <v>10.184653902041719</v>
      </c>
      <c r="AB3366" s="28">
        <f t="shared" si="1001"/>
        <v>40558.970238095237</v>
      </c>
      <c r="AC3366">
        <f t="shared" si="1002"/>
        <v>0.69907407407407385</v>
      </c>
      <c r="AD3366" s="31">
        <f t="shared" si="991"/>
        <v>4.1017328681798828</v>
      </c>
      <c r="AE3366" s="31">
        <f t="shared" si="1003"/>
        <v>8.401704272285544</v>
      </c>
      <c r="AF3366" s="15">
        <f t="shared" si="992"/>
        <v>3.4097222222222237</v>
      </c>
      <c r="AG3366" s="31">
        <f t="shared" si="1004"/>
        <v>5.8583928993936185</v>
      </c>
      <c r="AH3366" s="31">
        <f t="shared" si="1005"/>
        <v>35.646928422758059</v>
      </c>
      <c r="AI3366">
        <f t="shared" si="1006"/>
        <v>163.79828759264075</v>
      </c>
    </row>
    <row r="3367" spans="1:35" x14ac:dyDescent="0.2">
      <c r="A3367">
        <v>32</v>
      </c>
      <c r="C3367" s="27" t="s">
        <v>3428</v>
      </c>
      <c r="D3367" s="26">
        <v>29.762999999999998</v>
      </c>
      <c r="E3367">
        <v>0</v>
      </c>
      <c r="F3367" s="26">
        <v>1</v>
      </c>
      <c r="G3367" s="26">
        <v>33.153333333333329</v>
      </c>
      <c r="H3367" s="26">
        <v>1.64</v>
      </c>
      <c r="I3367" s="26">
        <v>84.291666666666671</v>
      </c>
      <c r="J3367" s="26">
        <v>28.927500000000002</v>
      </c>
      <c r="K3367">
        <v>269.58333333333331</v>
      </c>
      <c r="L3367">
        <v>2.5916666666666668</v>
      </c>
      <c r="M3367">
        <v>11.258333333333333</v>
      </c>
      <c r="N3367">
        <v>37.986666666666665</v>
      </c>
      <c r="O3367" s="1">
        <f t="shared" si="989"/>
        <v>25.776677098787872</v>
      </c>
      <c r="Q3367" s="1">
        <f t="shared" si="993"/>
        <v>-3043.3378429815702</v>
      </c>
      <c r="R3367" s="2">
        <f t="shared" si="994"/>
        <v>2.1935067698705271</v>
      </c>
      <c r="S3367" s="2"/>
      <c r="T3367" s="1">
        <f t="shared" si="995"/>
        <v>5590.8976528618696</v>
      </c>
      <c r="U3367" s="1">
        <f t="shared" si="996"/>
        <v>0</v>
      </c>
      <c r="V3367" s="1">
        <f t="shared" si="997"/>
        <v>1313.9534561336641</v>
      </c>
      <c r="W3367" s="1">
        <f t="shared" si="998"/>
        <v>-3998.9800900734144</v>
      </c>
      <c r="X3367" s="2">
        <f t="shared" si="1007"/>
        <v>34.432297688367136</v>
      </c>
      <c r="Y3367">
        <f t="shared" si="990"/>
        <v>1</v>
      </c>
      <c r="Z3367" s="26">
        <f t="shared" si="999"/>
        <v>1440</v>
      </c>
      <c r="AA3367">
        <f t="shared" si="1000"/>
        <v>1.6357498214470418</v>
      </c>
      <c r="AB3367" s="28">
        <f t="shared" si="1001"/>
        <v>40559.011904761908</v>
      </c>
      <c r="AC3367">
        <f t="shared" si="1002"/>
        <v>0.64074074074073828</v>
      </c>
      <c r="AD3367" s="31">
        <f t="shared" si="991"/>
        <v>4.0479769433671189</v>
      </c>
      <c r="AE3367" s="31">
        <f t="shared" si="1003"/>
        <v>8.2933609666942942</v>
      </c>
      <c r="AF3367" s="15">
        <f t="shared" si="992"/>
        <v>3.3259259259259246</v>
      </c>
      <c r="AG3367" s="31">
        <f t="shared" si="1004"/>
        <v>5.8236564209345865</v>
      </c>
      <c r="AH3367" s="31">
        <f t="shared" si="1005"/>
        <v>35.446305271125304</v>
      </c>
      <c r="AI3367">
        <f t="shared" si="1006"/>
        <v>163.24350115823921</v>
      </c>
    </row>
    <row r="3368" spans="1:35" x14ac:dyDescent="0.2">
      <c r="A3368">
        <v>32</v>
      </c>
      <c r="C3368" s="27" t="s">
        <v>3429</v>
      </c>
      <c r="D3368" s="26">
        <v>29.786249999999999</v>
      </c>
      <c r="E3368">
        <v>0</v>
      </c>
      <c r="F3368" s="26">
        <v>1</v>
      </c>
      <c r="G3368" s="26">
        <v>33.775833333333331</v>
      </c>
      <c r="H3368" s="26">
        <v>0.60999999999999988</v>
      </c>
      <c r="I3368" s="26">
        <v>82.791666666666657</v>
      </c>
      <c r="J3368" s="26">
        <v>29.099166666666669</v>
      </c>
      <c r="K3368">
        <v>300.66666666666669</v>
      </c>
      <c r="L3368">
        <v>0.71666666666666667</v>
      </c>
      <c r="M3368">
        <v>5.8416666666666668</v>
      </c>
      <c r="N3368">
        <v>37.854166666666664</v>
      </c>
      <c r="O3368" s="1">
        <f t="shared" si="989"/>
        <v>25.776677098787872</v>
      </c>
      <c r="Q3368" s="1">
        <f t="shared" si="993"/>
        <v>-4351.0387214278426</v>
      </c>
      <c r="R3368" s="2">
        <f t="shared" si="994"/>
        <v>-3.2500319612506865</v>
      </c>
      <c r="S3368" s="2"/>
      <c r="T3368" s="1">
        <f t="shared" si="995"/>
        <v>6140.4869681615655</v>
      </c>
      <c r="U3368" s="1">
        <f t="shared" si="996"/>
        <v>0</v>
      </c>
      <c r="V3368" s="1">
        <f t="shared" si="997"/>
        <v>1448.7446780548451</v>
      </c>
      <c r="W3368" s="1">
        <f t="shared" si="998"/>
        <v>-3374.3118208309106</v>
      </c>
      <c r="X3368" s="2">
        <f t="shared" si="1007"/>
        <v>36.62580445823766</v>
      </c>
      <c r="Y3368">
        <f t="shared" si="990"/>
        <v>1</v>
      </c>
      <c r="Z3368" s="26">
        <f t="shared" si="999"/>
        <v>360</v>
      </c>
      <c r="AA3368">
        <f t="shared" si="1000"/>
        <v>8.1223354127884448</v>
      </c>
      <c r="AB3368" s="28">
        <f t="shared" si="1001"/>
        <v>40559.053571428572</v>
      </c>
      <c r="AC3368">
        <f t="shared" si="1002"/>
        <v>0.98657407407407283</v>
      </c>
      <c r="AD3368" s="31">
        <f t="shared" si="991"/>
        <v>4.0769296017100274</v>
      </c>
      <c r="AE3368" s="31">
        <f t="shared" si="1003"/>
        <v>8.3421410036630501</v>
      </c>
      <c r="AF3368" s="15">
        <f t="shared" si="992"/>
        <v>3.2523148148148135</v>
      </c>
      <c r="AG3368" s="31">
        <f t="shared" si="1004"/>
        <v>5.7932918798350164</v>
      </c>
      <c r="AH3368" s="31">
        <f t="shared" si="1005"/>
        <v>35.270879051090034</v>
      </c>
      <c r="AI3368">
        <f t="shared" si="1006"/>
        <v>161.895573141131</v>
      </c>
    </row>
    <row r="3369" spans="1:35" x14ac:dyDescent="0.2">
      <c r="A3369">
        <v>32</v>
      </c>
      <c r="C3369" s="27" t="s">
        <v>3430</v>
      </c>
      <c r="D3369" s="26">
        <v>29.82</v>
      </c>
      <c r="E3369">
        <v>0</v>
      </c>
      <c r="F3369" s="26">
        <v>1</v>
      </c>
      <c r="G3369" s="26">
        <v>33.37083333333333</v>
      </c>
      <c r="H3369" s="26">
        <v>-0.26166666666666666</v>
      </c>
      <c r="I3369" s="26">
        <v>82.8</v>
      </c>
      <c r="J3369" s="26">
        <v>28.706666666666667</v>
      </c>
      <c r="K3369">
        <v>306</v>
      </c>
      <c r="L3369">
        <v>0.59166666666666667</v>
      </c>
      <c r="M3369">
        <v>4.9833333333333334</v>
      </c>
      <c r="N3369">
        <v>37.737499999999997</v>
      </c>
      <c r="O3369" s="1">
        <f t="shared" si="989"/>
        <v>25.776677098787872</v>
      </c>
      <c r="Q3369" s="1">
        <f t="shared" si="993"/>
        <v>-3593.4996277836472</v>
      </c>
      <c r="R3369" s="2">
        <f t="shared" si="994"/>
        <v>1.6114398086051831</v>
      </c>
      <c r="S3369" s="2"/>
      <c r="T3369" s="1">
        <f t="shared" si="995"/>
        <v>5734.9894007295934</v>
      </c>
      <c r="U3369" s="1">
        <f t="shared" si="996"/>
        <v>0</v>
      </c>
      <c r="V3369" s="1">
        <f t="shared" si="997"/>
        <v>1335.4219926064393</v>
      </c>
      <c r="W3369" s="1">
        <f t="shared" si="998"/>
        <v>-3612.8716675835662</v>
      </c>
      <c r="X3369" s="2">
        <f t="shared" si="1007"/>
        <v>33.375772496986976</v>
      </c>
      <c r="Y3369">
        <f t="shared" si="990"/>
        <v>1</v>
      </c>
      <c r="Z3369" s="26">
        <f t="shared" si="999"/>
        <v>1440</v>
      </c>
      <c r="AA3369">
        <f t="shared" si="1000"/>
        <v>2.4395337597493264E-5</v>
      </c>
      <c r="AB3369" s="28">
        <f t="shared" si="1001"/>
        <v>40559.095238095237</v>
      </c>
      <c r="AC3369">
        <f t="shared" si="1002"/>
        <v>0.76157407407407218</v>
      </c>
      <c r="AD3369" s="31">
        <f t="shared" si="991"/>
        <v>4.0113766665890065</v>
      </c>
      <c r="AE3369" s="31">
        <f t="shared" si="1003"/>
        <v>8.2147500793416874</v>
      </c>
      <c r="AF3369" s="15">
        <f t="shared" si="992"/>
        <v>3.1874999999999982</v>
      </c>
      <c r="AG3369" s="31">
        <f t="shared" si="1004"/>
        <v>5.7666713592215944</v>
      </c>
      <c r="AH3369" s="31">
        <f t="shared" si="1005"/>
        <v>35.117042017127709</v>
      </c>
      <c r="AI3369">
        <f t="shared" si="1006"/>
        <v>161.73657912996956</v>
      </c>
    </row>
    <row r="3370" spans="1:35" x14ac:dyDescent="0.2">
      <c r="A3370">
        <v>32</v>
      </c>
      <c r="C3370" s="27" t="s">
        <v>3431</v>
      </c>
      <c r="D3370" s="26">
        <v>29.865416666666668</v>
      </c>
      <c r="E3370">
        <v>0</v>
      </c>
      <c r="F3370" s="26">
        <v>1</v>
      </c>
      <c r="G3370" s="26">
        <v>33.56</v>
      </c>
      <c r="H3370" s="26">
        <v>-1.1216666666666666</v>
      </c>
      <c r="I3370" s="26">
        <v>81.916666666666671</v>
      </c>
      <c r="J3370" s="26">
        <v>28.634166666666665</v>
      </c>
      <c r="K3370">
        <v>285.66666666666669</v>
      </c>
      <c r="L3370">
        <v>0.35833333333333334</v>
      </c>
      <c r="M3370">
        <v>3.875</v>
      </c>
      <c r="N3370">
        <v>37.622500000000002</v>
      </c>
      <c r="O3370" s="1">
        <f t="shared" si="989"/>
        <v>25.776677098787872</v>
      </c>
      <c r="Q3370" s="1">
        <f t="shared" si="993"/>
        <v>-4367.5741612044685</v>
      </c>
      <c r="R3370" s="2">
        <f t="shared" si="994"/>
        <v>0.79247487154900753</v>
      </c>
      <c r="S3370" s="2"/>
      <c r="T3370" s="1">
        <f t="shared" si="995"/>
        <v>6156.3556360703351</v>
      </c>
      <c r="U3370" s="1">
        <f t="shared" si="996"/>
        <v>0</v>
      </c>
      <c r="V3370" s="1">
        <f t="shared" si="997"/>
        <v>1437.2066356539731</v>
      </c>
      <c r="W3370" s="1">
        <f t="shared" si="998"/>
        <v>-3361.2117136392908</v>
      </c>
      <c r="X3370" s="2">
        <f t="shared" si="1007"/>
        <v>34.987212305592159</v>
      </c>
      <c r="Y3370">
        <f t="shared" si="990"/>
        <v>1</v>
      </c>
      <c r="Z3370" s="26">
        <f t="shared" si="999"/>
        <v>1440</v>
      </c>
      <c r="AA3370">
        <f t="shared" si="1000"/>
        <v>2.0369349652336801</v>
      </c>
      <c r="AB3370" s="28">
        <f t="shared" si="1001"/>
        <v>40559.136904761908</v>
      </c>
      <c r="AC3370">
        <f t="shared" si="1002"/>
        <v>0.86666666666666792</v>
      </c>
      <c r="AD3370" s="31">
        <f t="shared" si="991"/>
        <v>3.9989466763001702</v>
      </c>
      <c r="AE3370" s="31">
        <f t="shared" si="1003"/>
        <v>8.1861543515401731</v>
      </c>
      <c r="AF3370" s="15">
        <f t="shared" si="992"/>
        <v>3.1236111111111122</v>
      </c>
      <c r="AG3370" s="31">
        <f t="shared" si="1004"/>
        <v>5.7405366525960186</v>
      </c>
      <c r="AH3370" s="31">
        <f t="shared" si="1005"/>
        <v>34.965974747122175</v>
      </c>
      <c r="AI3370">
        <f t="shared" si="1006"/>
        <v>161.00028021823897</v>
      </c>
    </row>
    <row r="3371" spans="1:35" x14ac:dyDescent="0.2">
      <c r="A3371">
        <v>32</v>
      </c>
      <c r="C3371" s="27" t="s">
        <v>3432</v>
      </c>
      <c r="D3371" s="26">
        <v>29.905250000000002</v>
      </c>
      <c r="E3371">
        <v>0</v>
      </c>
      <c r="F3371" s="26">
        <v>1</v>
      </c>
      <c r="G3371" s="26">
        <v>33.741666666666667</v>
      </c>
      <c r="H3371" s="26">
        <v>-2.4166666666666665</v>
      </c>
      <c r="I3371" s="26">
        <v>80.875</v>
      </c>
      <c r="J3371" s="26">
        <v>28.498333333333335</v>
      </c>
      <c r="K3371">
        <v>294.91666666666669</v>
      </c>
      <c r="L3371">
        <v>0</v>
      </c>
      <c r="M3371">
        <v>1.6333333333333333</v>
      </c>
      <c r="N3371">
        <v>37.494166666666665</v>
      </c>
      <c r="O3371" s="1">
        <f t="shared" si="989"/>
        <v>25.776677098787872</v>
      </c>
      <c r="Q3371" s="1">
        <f t="shared" si="993"/>
        <v>-5060.1833780377665</v>
      </c>
      <c r="R3371" s="2">
        <f t="shared" si="994"/>
        <v>5.9699616481880824E-2</v>
      </c>
      <c r="S3371" s="2"/>
      <c r="T3371" s="1">
        <f t="shared" si="995"/>
        <v>6512.2580638496374</v>
      </c>
      <c r="U3371" s="1">
        <f t="shared" si="996"/>
        <v>0</v>
      </c>
      <c r="V3371" s="1">
        <f t="shared" si="997"/>
        <v>1518.1494229646469</v>
      </c>
      <c r="W3371" s="1">
        <f t="shared" si="998"/>
        <v>-3104.7254044138908</v>
      </c>
      <c r="X3371" s="2">
        <f t="shared" si="1007"/>
        <v>35.77968717714117</v>
      </c>
      <c r="Y3371">
        <f t="shared" si="990"/>
        <v>1</v>
      </c>
      <c r="Z3371" s="26">
        <f t="shared" si="999"/>
        <v>1440</v>
      </c>
      <c r="AA3371">
        <f t="shared" si="1000"/>
        <v>4.1535276011147539</v>
      </c>
      <c r="AB3371" s="28">
        <f t="shared" si="1001"/>
        <v>40559.178571428572</v>
      </c>
      <c r="AC3371">
        <f t="shared" si="1002"/>
        <v>0.96759259259259278</v>
      </c>
      <c r="AD3371" s="31">
        <f t="shared" si="991"/>
        <v>3.9770754389951088</v>
      </c>
      <c r="AE3371" s="31">
        <f t="shared" si="1003"/>
        <v>8.1383846975091192</v>
      </c>
      <c r="AF3371" s="15">
        <f t="shared" si="992"/>
        <v>3.0523148148148138</v>
      </c>
      <c r="AG3371" s="31">
        <f t="shared" si="1004"/>
        <v>5.7114950791464745</v>
      </c>
      <c r="AH3371" s="31">
        <f t="shared" si="1005"/>
        <v>34.798060801328312</v>
      </c>
      <c r="AI3371">
        <f t="shared" si="1006"/>
        <v>160.27797273616099</v>
      </c>
    </row>
    <row r="3372" spans="1:35" x14ac:dyDescent="0.2">
      <c r="A3372">
        <v>32</v>
      </c>
      <c r="C3372" s="27" t="s">
        <v>3433</v>
      </c>
      <c r="D3372" s="26">
        <v>29.930416666666666</v>
      </c>
      <c r="E3372">
        <v>0</v>
      </c>
      <c r="F3372" s="26">
        <v>34.833333333333329</v>
      </c>
      <c r="G3372" s="26">
        <v>33.796666666666667</v>
      </c>
      <c r="H3372" s="26">
        <v>-2.3208333333333333</v>
      </c>
      <c r="I3372" s="26">
        <v>80.5</v>
      </c>
      <c r="J3372" s="26">
        <v>28.4375</v>
      </c>
      <c r="K3372">
        <v>270.5</v>
      </c>
      <c r="L3372">
        <v>0</v>
      </c>
      <c r="M3372">
        <v>2.3583333333333334</v>
      </c>
      <c r="N3372">
        <v>37.354999999999997</v>
      </c>
      <c r="O3372" s="1">
        <f t="shared" si="989"/>
        <v>897.88758560777728</v>
      </c>
      <c r="Q3372" s="1">
        <f t="shared" si="993"/>
        <v>-4340.8968366003865</v>
      </c>
      <c r="R3372" s="2">
        <f t="shared" si="994"/>
        <v>0.82069927698017242</v>
      </c>
      <c r="S3372" s="2"/>
      <c r="T3372" s="1">
        <f t="shared" si="995"/>
        <v>6506.0974734983965</v>
      </c>
      <c r="U3372" s="1">
        <f t="shared" si="996"/>
        <v>0</v>
      </c>
      <c r="V3372" s="1">
        <f t="shared" si="997"/>
        <v>1517.451222584931</v>
      </c>
      <c r="W3372" s="1">
        <f t="shared" si="998"/>
        <v>-2944.0767214850785</v>
      </c>
      <c r="X3372" s="2">
        <f t="shared" si="1007"/>
        <v>35.839386793623049</v>
      </c>
      <c r="Y3372">
        <f t="shared" si="990"/>
        <v>1</v>
      </c>
      <c r="Z3372" s="26">
        <f t="shared" si="999"/>
        <v>1440</v>
      </c>
      <c r="AA3372">
        <f t="shared" si="1000"/>
        <v>4.172705517072699</v>
      </c>
      <c r="AB3372" s="28">
        <f t="shared" si="1001"/>
        <v>40559.220238095237</v>
      </c>
      <c r="AC3372">
        <f t="shared" si="1002"/>
        <v>0.99814814814814823</v>
      </c>
      <c r="AD3372" s="31">
        <f t="shared" si="991"/>
        <v>3.9674044462637919</v>
      </c>
      <c r="AE3372" s="31">
        <f t="shared" si="1003"/>
        <v>8.1176898444811307</v>
      </c>
      <c r="AF3372" s="15">
        <f t="shared" si="992"/>
        <v>2.9749999999999983</v>
      </c>
      <c r="AG3372" s="31">
        <f t="shared" si="1004"/>
        <v>5.6801483082604189</v>
      </c>
      <c r="AH3372" s="31">
        <f t="shared" si="1005"/>
        <v>34.616766293235997</v>
      </c>
      <c r="AI3372">
        <f t="shared" si="1006"/>
        <v>159.31244760991424</v>
      </c>
    </row>
    <row r="3373" spans="1:35" x14ac:dyDescent="0.2">
      <c r="A3373">
        <v>32</v>
      </c>
      <c r="C3373" s="27" t="s">
        <v>3434</v>
      </c>
      <c r="D3373" s="26">
        <v>29.97475</v>
      </c>
      <c r="E3373">
        <v>0</v>
      </c>
      <c r="F3373" s="26">
        <v>258.25</v>
      </c>
      <c r="G3373" s="26">
        <v>35.744999999999997</v>
      </c>
      <c r="H3373" s="26">
        <v>1.9541666666666666</v>
      </c>
      <c r="I3373" s="26">
        <v>80.608333333333334</v>
      </c>
      <c r="J3373" s="26">
        <v>30.368333333333332</v>
      </c>
      <c r="K3373">
        <v>281.41666666666669</v>
      </c>
      <c r="L3373">
        <v>1.1666666666666667</v>
      </c>
      <c r="M3373">
        <v>7.5083333333333337</v>
      </c>
      <c r="N3373">
        <v>37.206666666666663</v>
      </c>
      <c r="O3373" s="1">
        <f t="shared" si="989"/>
        <v>6656.8268607619675</v>
      </c>
      <c r="Q3373" s="1">
        <f t="shared" si="993"/>
        <v>392.72730904448417</v>
      </c>
      <c r="R3373" s="2">
        <f t="shared" si="994"/>
        <v>1.7688362236853858</v>
      </c>
      <c r="S3373" s="2"/>
      <c r="T3373" s="1">
        <f t="shared" si="995"/>
        <v>5917.1591201038527</v>
      </c>
      <c r="U3373" s="1">
        <f t="shared" si="996"/>
        <v>0</v>
      </c>
      <c r="V3373" s="1">
        <f t="shared" si="997"/>
        <v>1401.9543720439917</v>
      </c>
      <c r="W3373" s="1">
        <f t="shared" si="998"/>
        <v>-1209.3467375842695</v>
      </c>
      <c r="X3373" s="2">
        <f t="shared" si="1007"/>
        <v>36.660086070603221</v>
      </c>
      <c r="Y3373">
        <f t="shared" si="990"/>
        <v>1</v>
      </c>
      <c r="Z3373" s="26">
        <f t="shared" si="999"/>
        <v>360</v>
      </c>
      <c r="AA3373">
        <f t="shared" si="1000"/>
        <v>0.83738251661204743</v>
      </c>
      <c r="AB3373" s="28">
        <f t="shared" si="1001"/>
        <v>40559.261904761908</v>
      </c>
      <c r="AC3373">
        <f t="shared" si="1002"/>
        <v>2.0805555555555539</v>
      </c>
      <c r="AD3373" s="31">
        <f t="shared" si="991"/>
        <v>4.2951099425910719</v>
      </c>
      <c r="AE3373" s="31">
        <f t="shared" si="1003"/>
        <v>8.7536450640681203</v>
      </c>
      <c r="AF3373" s="15">
        <f t="shared" si="992"/>
        <v>2.8925925925925906</v>
      </c>
      <c r="AG3373" s="31">
        <f t="shared" si="1004"/>
        <v>5.6469037570468696</v>
      </c>
      <c r="AH3373" s="31">
        <f t="shared" si="1005"/>
        <v>34.424436340499987</v>
      </c>
      <c r="AI3373">
        <f t="shared" si="1006"/>
        <v>154.33279715390839</v>
      </c>
    </row>
    <row r="3374" spans="1:35" x14ac:dyDescent="0.2">
      <c r="A3374">
        <v>32</v>
      </c>
      <c r="C3374" s="27" t="s">
        <v>3435</v>
      </c>
      <c r="D3374" s="26">
        <v>30.002666666666666</v>
      </c>
      <c r="E3374">
        <v>0</v>
      </c>
      <c r="F3374" s="26">
        <v>522.83333333333337</v>
      </c>
      <c r="G3374" s="26">
        <v>47.206666666666663</v>
      </c>
      <c r="H3374" s="26">
        <v>4.9666666666666668</v>
      </c>
      <c r="I3374" s="26">
        <v>77.183333333333337</v>
      </c>
      <c r="J3374" s="26">
        <v>40.438333333333333</v>
      </c>
      <c r="K3374">
        <v>290.08333333333331</v>
      </c>
      <c r="L3374">
        <v>2.6333333333333333</v>
      </c>
      <c r="M3374">
        <v>8.1583333333333332</v>
      </c>
      <c r="N3374">
        <v>37.092500000000001</v>
      </c>
      <c r="O3374" s="1">
        <f t="shared" si="989"/>
        <v>13476.906009816259</v>
      </c>
      <c r="Q3374" s="1">
        <f t="shared" si="993"/>
        <v>-2097.5826298029415</v>
      </c>
      <c r="R3374" s="2">
        <f t="shared" si="994"/>
        <v>-0.86589264835955104</v>
      </c>
      <c r="S3374" s="2"/>
      <c r="T3374" s="1">
        <f t="shared" si="995"/>
        <v>5705.1216180652782</v>
      </c>
      <c r="U3374" s="1">
        <f t="shared" si="996"/>
        <v>0</v>
      </c>
      <c r="V3374" s="1">
        <f t="shared" si="997"/>
        <v>1371.9256900343769</v>
      </c>
      <c r="W3374" s="1">
        <f t="shared" si="998"/>
        <v>8368.2105781415503</v>
      </c>
      <c r="X3374" s="2">
        <f t="shared" si="1007"/>
        <v>38.428922294288604</v>
      </c>
      <c r="Y3374">
        <f t="shared" si="990"/>
        <v>1</v>
      </c>
      <c r="Z3374" s="26">
        <f t="shared" si="999"/>
        <v>360</v>
      </c>
      <c r="AA3374">
        <f t="shared" si="1000"/>
        <v>77.048796266814691</v>
      </c>
      <c r="AB3374" s="28">
        <f t="shared" si="1001"/>
        <v>40559.303571428572</v>
      </c>
      <c r="AC3374">
        <f t="shared" si="1002"/>
        <v>8.448148148148146</v>
      </c>
      <c r="AD3374" s="31">
        <f t="shared" si="991"/>
        <v>6.4165683304756929</v>
      </c>
      <c r="AE3374" s="31">
        <f t="shared" si="1003"/>
        <v>12.781573564195197</v>
      </c>
      <c r="AF3374" s="15">
        <f t="shared" si="992"/>
        <v>2.8291666666666671</v>
      </c>
      <c r="AG3374" s="31">
        <f t="shared" si="1004"/>
        <v>5.6214335314474679</v>
      </c>
      <c r="AH3374" s="31">
        <f t="shared" si="1005"/>
        <v>34.277041524606858</v>
      </c>
      <c r="AI3374">
        <f t="shared" si="1006"/>
        <v>129.23075337799489</v>
      </c>
    </row>
    <row r="3375" spans="1:35" x14ac:dyDescent="0.2">
      <c r="A3375">
        <v>32</v>
      </c>
      <c r="C3375" s="27" t="s">
        <v>3436</v>
      </c>
      <c r="D3375" s="26">
        <v>30.007749999999998</v>
      </c>
      <c r="E3375">
        <v>0</v>
      </c>
      <c r="F3375" s="26">
        <v>481.83333333333331</v>
      </c>
      <c r="G3375" s="26">
        <v>55.325000000000003</v>
      </c>
      <c r="H3375" s="26">
        <v>6.8141666666666669</v>
      </c>
      <c r="I3375" s="26">
        <v>74.974999999999994</v>
      </c>
      <c r="J3375" s="26">
        <v>47.552500000000002</v>
      </c>
      <c r="K3375">
        <v>297.75</v>
      </c>
      <c r="L3375">
        <v>3.75</v>
      </c>
      <c r="M3375">
        <v>11.725</v>
      </c>
      <c r="N3375">
        <v>37.109166666666667</v>
      </c>
      <c r="O3375" s="1">
        <f t="shared" si="989"/>
        <v>12420.062248765955</v>
      </c>
      <c r="Q3375" s="1">
        <f t="shared" si="993"/>
        <v>-9264.9891714827554</v>
      </c>
      <c r="R3375" s="2">
        <f t="shared" si="994"/>
        <v>-8.4489539607147517</v>
      </c>
      <c r="S3375" s="2"/>
      <c r="T3375" s="1">
        <f t="shared" si="995"/>
        <v>5242.503818813364</v>
      </c>
      <c r="U3375" s="1">
        <f t="shared" si="996"/>
        <v>0</v>
      </c>
      <c r="V3375" s="1">
        <f t="shared" si="997"/>
        <v>1264.3007241295134</v>
      </c>
      <c r="W3375" s="1">
        <f t="shared" si="998"/>
        <v>15071.328584295645</v>
      </c>
      <c r="X3375" s="2">
        <f t="shared" si="1007"/>
        <v>37.563029645929056</v>
      </c>
      <c r="Y3375">
        <f t="shared" si="990"/>
        <v>1</v>
      </c>
      <c r="Z3375" s="26">
        <f t="shared" si="999"/>
        <v>360</v>
      </c>
      <c r="AA3375">
        <f t="shared" si="1000"/>
        <v>315.4875908588952</v>
      </c>
      <c r="AB3375" s="28">
        <f t="shared" si="1001"/>
        <v>40559.345238095237</v>
      </c>
      <c r="AC3375">
        <f t="shared" si="1002"/>
        <v>12.958333333333334</v>
      </c>
      <c r="AD3375" s="31">
        <f t="shared" si="991"/>
        <v>8.423283541551891</v>
      </c>
      <c r="AE3375" s="31">
        <f t="shared" si="1003"/>
        <v>16.514377486024348</v>
      </c>
      <c r="AF3375" s="15">
        <f t="shared" si="992"/>
        <v>2.8384259259259261</v>
      </c>
      <c r="AG3375" s="31">
        <f t="shared" si="1004"/>
        <v>5.625145490837447</v>
      </c>
      <c r="AH3375" s="31">
        <f t="shared" si="1005"/>
        <v>34.298524693307641</v>
      </c>
      <c r="AI3375">
        <f t="shared" si="1006"/>
        <v>106.91829301018716</v>
      </c>
    </row>
    <row r="3376" spans="1:35" x14ac:dyDescent="0.2">
      <c r="A3376">
        <v>32</v>
      </c>
      <c r="C3376" s="27" t="s">
        <v>3437</v>
      </c>
      <c r="D3376" s="26">
        <v>29.993416666666665</v>
      </c>
      <c r="E3376">
        <v>0</v>
      </c>
      <c r="F3376" s="26">
        <v>1141.6666666666667</v>
      </c>
      <c r="G3376" s="26">
        <v>58.86</v>
      </c>
      <c r="H3376" s="26">
        <v>9.8183333333333334</v>
      </c>
      <c r="I3376" s="26">
        <v>74.11666666666666</v>
      </c>
      <c r="J3376" s="26">
        <v>50.663333333333334</v>
      </c>
      <c r="K3376">
        <v>289.58333333333331</v>
      </c>
      <c r="L3376">
        <v>2.9</v>
      </c>
      <c r="M3376">
        <v>8.7166666666666668</v>
      </c>
      <c r="N3376">
        <v>37.244999999999997</v>
      </c>
      <c r="O3376" s="1">
        <f t="shared" si="989"/>
        <v>29428.373021116149</v>
      </c>
      <c r="Q3376" s="1">
        <f t="shared" si="993"/>
        <v>7378.8186209623846</v>
      </c>
      <c r="R3376" s="2">
        <f t="shared" si="994"/>
        <v>13.220068611097339</v>
      </c>
      <c r="S3376" s="2"/>
      <c r="T3376" s="1">
        <f t="shared" si="995"/>
        <v>3289.8127984373791</v>
      </c>
      <c r="U3376" s="1">
        <f t="shared" si="996"/>
        <v>0</v>
      </c>
      <c r="V3376" s="1">
        <f t="shared" si="997"/>
        <v>779.52608082128143</v>
      </c>
      <c r="W3376" s="1">
        <f t="shared" si="998"/>
        <v>17883.714754538654</v>
      </c>
      <c r="X3376" s="2">
        <f t="shared" si="1007"/>
        <v>29.114075685214303</v>
      </c>
      <c r="Y3376">
        <f t="shared" si="990"/>
        <v>0</v>
      </c>
      <c r="Z3376" s="26">
        <f t="shared" si="999"/>
        <v>1440</v>
      </c>
      <c r="AA3376">
        <f t="shared" si="1000"/>
        <v>884.82001334095889</v>
      </c>
      <c r="AB3376" s="28">
        <f t="shared" si="1001"/>
        <v>40559.386904761908</v>
      </c>
      <c r="AC3376">
        <f t="shared" si="1002"/>
        <v>14.922222222222221</v>
      </c>
      <c r="AD3376" s="31">
        <f t="shared" si="991"/>
        <v>9.461133615412761</v>
      </c>
      <c r="AE3376" s="31">
        <f t="shared" si="1003"/>
        <v>18.422691855373049</v>
      </c>
      <c r="AF3376" s="15">
        <f t="shared" si="992"/>
        <v>2.9138888888888874</v>
      </c>
      <c r="AG3376" s="31">
        <f t="shared" si="1004"/>
        <v>5.6554785763526221</v>
      </c>
      <c r="AH3376" s="31">
        <f t="shared" si="1005"/>
        <v>34.474050198096052</v>
      </c>
      <c r="AI3376">
        <f t="shared" si="1006"/>
        <v>96.500766356450683</v>
      </c>
    </row>
    <row r="3377" spans="1:35" x14ac:dyDescent="0.2">
      <c r="A3377">
        <v>32</v>
      </c>
      <c r="C3377" s="27" t="s">
        <v>3438</v>
      </c>
      <c r="D3377" s="26">
        <v>29.982250000000001</v>
      </c>
      <c r="E3377">
        <v>0</v>
      </c>
      <c r="F3377" s="26">
        <v>1143.8333333333333</v>
      </c>
      <c r="G3377" s="26">
        <v>57.383333333333333</v>
      </c>
      <c r="H3377" s="26">
        <v>12.4375</v>
      </c>
      <c r="I3377" s="26">
        <v>78.36666666666666</v>
      </c>
      <c r="J3377" s="26">
        <v>50.729166666666671</v>
      </c>
      <c r="K3377">
        <v>277.08333333333331</v>
      </c>
      <c r="L3377">
        <v>2.6416666666666666</v>
      </c>
      <c r="M3377">
        <v>9.125</v>
      </c>
      <c r="N3377">
        <v>37.475833333333334</v>
      </c>
      <c r="O3377" s="1">
        <f t="shared" si="989"/>
        <v>29484.222488163519</v>
      </c>
      <c r="Q3377" s="1">
        <f t="shared" si="993"/>
        <v>6548.9601520353644</v>
      </c>
      <c r="R3377" s="2">
        <f t="shared" si="994"/>
        <v>6.9287497613350375</v>
      </c>
      <c r="S3377" s="2"/>
      <c r="T3377" s="1">
        <f t="shared" si="995"/>
        <v>5097.2054478509472</v>
      </c>
      <c r="U3377" s="1">
        <f t="shared" si="996"/>
        <v>0</v>
      </c>
      <c r="V3377" s="1">
        <f t="shared" si="997"/>
        <v>1269.3924002089745</v>
      </c>
      <c r="W3377" s="1">
        <f t="shared" si="998"/>
        <v>16470.971615821334</v>
      </c>
      <c r="X3377" s="2">
        <f t="shared" si="1007"/>
        <v>42.334144296311642</v>
      </c>
      <c r="Y3377">
        <f t="shared" si="990"/>
        <v>1</v>
      </c>
      <c r="Z3377" s="26">
        <f t="shared" si="999"/>
        <v>0</v>
      </c>
      <c r="AA3377">
        <f t="shared" si="1000"/>
        <v>226.47809067201385</v>
      </c>
      <c r="AB3377" s="28">
        <f t="shared" si="1001"/>
        <v>40559.428571428572</v>
      </c>
      <c r="AC3377">
        <f t="shared" si="1002"/>
        <v>14.101851851851851</v>
      </c>
      <c r="AD3377" s="31">
        <f t="shared" si="991"/>
        <v>9.4863178420379466</v>
      </c>
      <c r="AE3377" s="31">
        <f t="shared" si="1003"/>
        <v>18.524484425367771</v>
      </c>
      <c r="AF3377" s="15">
        <f t="shared" si="992"/>
        <v>3.0421296296296299</v>
      </c>
      <c r="AG3377" s="31">
        <f t="shared" si="1004"/>
        <v>5.7073568674076824</v>
      </c>
      <c r="AH3377" s="31">
        <f t="shared" si="1005"/>
        <v>34.774130507686856</v>
      </c>
      <c r="AI3377">
        <f t="shared" si="1006"/>
        <v>97.69287224690234</v>
      </c>
    </row>
    <row r="3378" spans="1:35" x14ac:dyDescent="0.2">
      <c r="A3378">
        <v>32</v>
      </c>
      <c r="C3378" s="27" t="s">
        <v>3439</v>
      </c>
      <c r="D3378" s="26">
        <v>29.973749999999999</v>
      </c>
      <c r="E3378">
        <v>0</v>
      </c>
      <c r="F3378" s="26">
        <v>776.5</v>
      </c>
      <c r="G3378" s="26">
        <v>54.821666666666665</v>
      </c>
      <c r="H3378" s="26">
        <v>13.698333333333334</v>
      </c>
      <c r="I3378" s="26">
        <v>82.525000000000006</v>
      </c>
      <c r="J3378" s="26">
        <v>49.627499999999998</v>
      </c>
      <c r="K3378">
        <v>278.25</v>
      </c>
      <c r="L3378">
        <v>2.4583333333333335</v>
      </c>
      <c r="M3378">
        <v>8.125</v>
      </c>
      <c r="N3378">
        <v>37.730833333333337</v>
      </c>
      <c r="O3378" s="1">
        <f t="shared" si="989"/>
        <v>20015.589767208781</v>
      </c>
      <c r="Q3378" s="1">
        <f t="shared" si="993"/>
        <v>-1841.2131275142949</v>
      </c>
      <c r="R3378" s="2">
        <f t="shared" si="994"/>
        <v>-1.9479894092601466</v>
      </c>
      <c r="S3378" s="2"/>
      <c r="T3378" s="1">
        <f t="shared" si="995"/>
        <v>6063.5525137100531</v>
      </c>
      <c r="U3378" s="1">
        <f t="shared" si="996"/>
        <v>0</v>
      </c>
      <c r="V3378" s="1">
        <f t="shared" si="997"/>
        <v>1549.0483469176377</v>
      </c>
      <c r="W3378" s="1">
        <f t="shared" si="998"/>
        <v>14140.531494364759</v>
      </c>
      <c r="X3378" s="2">
        <f t="shared" si="1007"/>
        <v>49.262894057646676</v>
      </c>
      <c r="Y3378">
        <f t="shared" si="990"/>
        <v>1</v>
      </c>
      <c r="Z3378" s="26">
        <f t="shared" si="999"/>
        <v>0</v>
      </c>
      <c r="AA3378">
        <f t="shared" si="1000"/>
        <v>30.899952918790898</v>
      </c>
      <c r="AB3378" s="28">
        <f t="shared" si="1001"/>
        <v>40559.470238095237</v>
      </c>
      <c r="AC3378">
        <f t="shared" si="1002"/>
        <v>12.678703703703702</v>
      </c>
      <c r="AD3378" s="31">
        <f t="shared" si="991"/>
        <v>9.1029333846985416</v>
      </c>
      <c r="AE3378" s="31">
        <f t="shared" si="1003"/>
        <v>17.864333585398864</v>
      </c>
      <c r="AF3378" s="15">
        <f t="shared" si="992"/>
        <v>3.1837962962962978</v>
      </c>
      <c r="AG3378" s="31">
        <f t="shared" si="1004"/>
        <v>5.7651534467277896</v>
      </c>
      <c r="AH3378" s="31">
        <f t="shared" si="1005"/>
        <v>35.10826900300151</v>
      </c>
      <c r="AI3378">
        <f t="shared" si="1006"/>
        <v>103.6705397306271</v>
      </c>
    </row>
    <row r="3379" spans="1:35" x14ac:dyDescent="0.2">
      <c r="A3379">
        <v>32</v>
      </c>
      <c r="C3379" s="27" t="s">
        <v>3440</v>
      </c>
      <c r="D3379" s="26">
        <v>29.971999999999998</v>
      </c>
      <c r="E3379">
        <v>0</v>
      </c>
      <c r="F3379" s="26">
        <v>442.41666666666663</v>
      </c>
      <c r="G3379" s="26">
        <v>48.900833333333331</v>
      </c>
      <c r="H3379" s="26">
        <v>13.626666666666667</v>
      </c>
      <c r="I3379" s="26">
        <v>86.45</v>
      </c>
      <c r="J3379" s="26">
        <v>45.028333333333336</v>
      </c>
      <c r="K3379">
        <v>294.75</v>
      </c>
      <c r="L3379">
        <v>1.4333333333333333</v>
      </c>
      <c r="M3379">
        <v>5.5</v>
      </c>
      <c r="N3379">
        <v>38.014166666666668</v>
      </c>
      <c r="O3379" s="1">
        <f t="shared" si="989"/>
        <v>11404.031559788731</v>
      </c>
      <c r="Q3379" s="1">
        <f t="shared" si="993"/>
        <v>-4926.966066152263</v>
      </c>
      <c r="R3379" s="2">
        <f t="shared" si="994"/>
        <v>-5.2126924217653992</v>
      </c>
      <c r="S3379" s="2"/>
      <c r="T3379" s="1">
        <f t="shared" si="995"/>
        <v>5743.6503062688653</v>
      </c>
      <c r="U3379" s="1">
        <f t="shared" si="996"/>
        <v>0</v>
      </c>
      <c r="V3379" s="1">
        <f t="shared" si="997"/>
        <v>1458.0970467189607</v>
      </c>
      <c r="W3379" s="1">
        <f t="shared" si="998"/>
        <v>9007.3579132274208</v>
      </c>
      <c r="X3379" s="2">
        <f t="shared" si="1007"/>
        <v>47.314904648386531</v>
      </c>
      <c r="Y3379">
        <f t="shared" si="990"/>
        <v>1</v>
      </c>
      <c r="Z3379" s="26">
        <f t="shared" si="999"/>
        <v>0</v>
      </c>
      <c r="AA3379">
        <f t="shared" si="1000"/>
        <v>2.5151697937370883</v>
      </c>
      <c r="AB3379" s="28">
        <f t="shared" si="1001"/>
        <v>40559.511904761908</v>
      </c>
      <c r="AC3379">
        <f t="shared" si="1002"/>
        <v>9.3893518518518508</v>
      </c>
      <c r="AD3379" s="31">
        <f t="shared" si="991"/>
        <v>7.6601765692328572</v>
      </c>
      <c r="AE3379" s="31">
        <f t="shared" si="1003"/>
        <v>15.207965924283915</v>
      </c>
      <c r="AF3379" s="15">
        <f t="shared" si="992"/>
        <v>3.3412037037037043</v>
      </c>
      <c r="AG3379" s="31">
        <f t="shared" si="1004"/>
        <v>5.8299760338736757</v>
      </c>
      <c r="AH3379" s="31">
        <f t="shared" si="1005"/>
        <v>35.48280952470764</v>
      </c>
      <c r="AI3379">
        <f t="shared" si="1006"/>
        <v>121.89235972574744</v>
      </c>
    </row>
    <row r="3380" spans="1:35" x14ac:dyDescent="0.2">
      <c r="A3380">
        <v>32</v>
      </c>
      <c r="C3380" s="27" t="s">
        <v>3441</v>
      </c>
      <c r="D3380" s="26">
        <v>29.97925</v>
      </c>
      <c r="E3380">
        <v>0</v>
      </c>
      <c r="F3380" s="26">
        <v>177.91666666666669</v>
      </c>
      <c r="G3380" s="26">
        <v>43.625</v>
      </c>
      <c r="H3380" s="26">
        <v>13.445833333333333</v>
      </c>
      <c r="I3380" s="26">
        <v>88.525000000000006</v>
      </c>
      <c r="J3380" s="26">
        <v>40.468333333333334</v>
      </c>
      <c r="K3380">
        <v>321.33333333333331</v>
      </c>
      <c r="L3380">
        <v>5.8333333333333327E-2</v>
      </c>
      <c r="M3380">
        <v>1.55</v>
      </c>
      <c r="N3380">
        <v>38.237499999999997</v>
      </c>
      <c r="O3380" s="1">
        <f t="shared" si="989"/>
        <v>4586.1004671593419</v>
      </c>
      <c r="Q3380" s="1">
        <f t="shared" si="993"/>
        <v>-6114.3537279412376</v>
      </c>
      <c r="R3380" s="2">
        <f t="shared" si="994"/>
        <v>-6.4689394880535653</v>
      </c>
      <c r="S3380" s="2"/>
      <c r="T3380" s="1">
        <f t="shared" si="995"/>
        <v>4885.747348861084</v>
      </c>
      <c r="U3380" s="1">
        <f t="shared" si="996"/>
        <v>0</v>
      </c>
      <c r="V3380" s="1">
        <f t="shared" si="997"/>
        <v>1219.5497536367975</v>
      </c>
      <c r="W3380" s="1">
        <f t="shared" si="998"/>
        <v>4457.4838417801084</v>
      </c>
      <c r="X3380" s="2">
        <f t="shared" si="1007"/>
        <v>42.102212226621134</v>
      </c>
      <c r="Y3380">
        <f t="shared" si="990"/>
        <v>1</v>
      </c>
      <c r="Z3380" s="26">
        <f t="shared" si="999"/>
        <v>0</v>
      </c>
      <c r="AA3380">
        <f t="shared" si="1000"/>
        <v>2.3188826027521645</v>
      </c>
      <c r="AB3380" s="28">
        <f t="shared" si="1001"/>
        <v>40559.553571428572</v>
      </c>
      <c r="AC3380">
        <f t="shared" si="1002"/>
        <v>6.458333333333333</v>
      </c>
      <c r="AD3380" s="31">
        <f t="shared" si="991"/>
        <v>6.4206594769615526</v>
      </c>
      <c r="AE3380" s="31">
        <f t="shared" si="1003"/>
        <v>12.880740226305653</v>
      </c>
      <c r="AF3380" s="15">
        <f t="shared" si="992"/>
        <v>3.4652777777777759</v>
      </c>
      <c r="AG3380" s="31">
        <f t="shared" si="1004"/>
        <v>5.8815230940111833</v>
      </c>
      <c r="AH3380" s="31">
        <f t="shared" si="1005"/>
        <v>35.780482545432299</v>
      </c>
      <c r="AI3380">
        <f t="shared" si="1006"/>
        <v>137.67325082258938</v>
      </c>
    </row>
    <row r="3381" spans="1:35" x14ac:dyDescent="0.2">
      <c r="A3381">
        <v>32</v>
      </c>
      <c r="C3381" s="27" t="s">
        <v>3442</v>
      </c>
      <c r="D3381" s="26">
        <v>30.01125</v>
      </c>
      <c r="E3381">
        <v>0</v>
      </c>
      <c r="F3381" s="26">
        <v>12.666666666666668</v>
      </c>
      <c r="G3381" s="26">
        <v>38.327500000000001</v>
      </c>
      <c r="H3381" s="26">
        <v>9.370000000000001</v>
      </c>
      <c r="I3381" s="26">
        <v>90.008333333333326</v>
      </c>
      <c r="J3381" s="26">
        <v>35.661666666666669</v>
      </c>
      <c r="K3381">
        <v>320</v>
      </c>
      <c r="L3381">
        <v>0</v>
      </c>
      <c r="M3381">
        <v>0</v>
      </c>
      <c r="N3381">
        <v>38.3825</v>
      </c>
      <c r="O3381" s="1">
        <f t="shared" si="989"/>
        <v>326.50457658464637</v>
      </c>
      <c r="Q3381" s="1">
        <f t="shared" si="993"/>
        <v>-5338.9252590786664</v>
      </c>
      <c r="R3381" s="2">
        <f t="shared" si="994"/>
        <v>-0.2352071621363967</v>
      </c>
      <c r="S3381" s="2"/>
      <c r="T3381" s="1">
        <f t="shared" si="995"/>
        <v>4477.7365497818555</v>
      </c>
      <c r="U3381" s="1">
        <f t="shared" si="996"/>
        <v>0</v>
      </c>
      <c r="V3381" s="1">
        <f t="shared" si="997"/>
        <v>1081.6748998721241</v>
      </c>
      <c r="W3381" s="1">
        <f t="shared" si="998"/>
        <v>-45.505635507731704</v>
      </c>
      <c r="X3381" s="2">
        <f t="shared" si="1007"/>
        <v>35.63327273856757</v>
      </c>
      <c r="Y3381">
        <f t="shared" si="990"/>
        <v>1</v>
      </c>
      <c r="Z3381" s="26">
        <f t="shared" si="999"/>
        <v>1440</v>
      </c>
      <c r="AA3381">
        <f t="shared" si="1000"/>
        <v>7.258860536245697</v>
      </c>
      <c r="AB3381" s="28">
        <f t="shared" si="1001"/>
        <v>40559.595238095237</v>
      </c>
      <c r="AC3381">
        <f t="shared" si="1002"/>
        <v>3.5152777777777779</v>
      </c>
      <c r="AD3381" s="31">
        <f t="shared" si="991"/>
        <v>5.3126599711386122</v>
      </c>
      <c r="AE3381" s="31">
        <f t="shared" si="1003"/>
        <v>10.771313293397101</v>
      </c>
      <c r="AF3381" s="15">
        <f t="shared" si="992"/>
        <v>3.5458333333333334</v>
      </c>
      <c r="AG3381" s="31">
        <f t="shared" si="1004"/>
        <v>5.9152047498845031</v>
      </c>
      <c r="AH3381" s="31">
        <f t="shared" si="1005"/>
        <v>35.974909686787669</v>
      </c>
      <c r="AI3381">
        <f t="shared" si="1006"/>
        <v>151.52402151706409</v>
      </c>
    </row>
    <row r="3382" spans="1:35" x14ac:dyDescent="0.2">
      <c r="A3382">
        <v>32</v>
      </c>
      <c r="C3382" s="27" t="s">
        <v>3443</v>
      </c>
      <c r="D3382" s="26">
        <v>30.029250000000001</v>
      </c>
      <c r="E3382">
        <v>0</v>
      </c>
      <c r="F3382" s="26">
        <v>1</v>
      </c>
      <c r="G3382" s="26">
        <v>36.107500000000002</v>
      </c>
      <c r="H3382" s="26">
        <v>6.38</v>
      </c>
      <c r="I3382" s="26">
        <v>89.758333333333326</v>
      </c>
      <c r="J3382" s="26">
        <v>33.392499999999998</v>
      </c>
      <c r="K3382">
        <v>320</v>
      </c>
      <c r="L3382">
        <v>0</v>
      </c>
      <c r="M3382">
        <v>0</v>
      </c>
      <c r="N3382">
        <v>38.475000000000001</v>
      </c>
      <c r="O3382" s="1">
        <f t="shared" si="989"/>
        <v>25.776677098787872</v>
      </c>
      <c r="Q3382" s="1">
        <f t="shared" si="993"/>
        <v>-4303.8222905278217</v>
      </c>
      <c r="R3382" s="2">
        <f t="shared" si="994"/>
        <v>0.85992386321804304</v>
      </c>
      <c r="S3382" s="2"/>
      <c r="T3382" s="1">
        <f t="shared" si="995"/>
        <v>4947.4128426021653</v>
      </c>
      <c r="U3382" s="1">
        <f t="shared" si="996"/>
        <v>0</v>
      </c>
      <c r="V3382" s="1">
        <f t="shared" si="997"/>
        <v>1183.3765492362588</v>
      </c>
      <c r="W3382" s="1">
        <f t="shared" si="998"/>
        <v>-1958.8107648100972</v>
      </c>
      <c r="X3382" s="2">
        <f t="shared" si="1007"/>
        <v>35.398065576431172</v>
      </c>
      <c r="Y3382">
        <f t="shared" si="990"/>
        <v>1</v>
      </c>
      <c r="Z3382" s="26">
        <f t="shared" si="999"/>
        <v>1440</v>
      </c>
      <c r="AA3382">
        <f t="shared" si="1000"/>
        <v>0.50329720134443767</v>
      </c>
      <c r="AB3382" s="28">
        <f t="shared" si="1001"/>
        <v>40559.636904761908</v>
      </c>
      <c r="AC3382">
        <f t="shared" si="1002"/>
        <v>2.2819444444444454</v>
      </c>
      <c r="AD3382" s="31">
        <f t="shared" si="991"/>
        <v>4.8522038365826488</v>
      </c>
      <c r="AE3382" s="31">
        <f t="shared" si="1003"/>
        <v>9.881799178662396</v>
      </c>
      <c r="AF3382" s="15">
        <f t="shared" si="992"/>
        <v>3.5972222222222228</v>
      </c>
      <c r="AG3382" s="31">
        <f t="shared" si="1004"/>
        <v>5.9367799723464696</v>
      </c>
      <c r="AH3382" s="31">
        <f t="shared" si="1005"/>
        <v>36.099420701996237</v>
      </c>
      <c r="AI3382">
        <f t="shared" si="1006"/>
        <v>157.62034059828304</v>
      </c>
    </row>
    <row r="3383" spans="1:35" x14ac:dyDescent="0.2">
      <c r="A3383">
        <v>32</v>
      </c>
      <c r="C3383" s="27" t="s">
        <v>3444</v>
      </c>
      <c r="D3383" s="26">
        <v>30.024999999999999</v>
      </c>
      <c r="E3383">
        <v>0</v>
      </c>
      <c r="F3383" s="26">
        <v>1</v>
      </c>
      <c r="G3383" s="26">
        <v>34.733333333333334</v>
      </c>
      <c r="H3383" s="26">
        <v>3.8566666666666665</v>
      </c>
      <c r="I3383" s="26">
        <v>88.533333333333331</v>
      </c>
      <c r="J3383" s="26">
        <v>31.692499999999999</v>
      </c>
      <c r="K3383">
        <v>269.33333333333331</v>
      </c>
      <c r="L3383">
        <v>0</v>
      </c>
      <c r="M3383">
        <v>0</v>
      </c>
      <c r="N3383">
        <v>38.532499999999999</v>
      </c>
      <c r="O3383" s="1">
        <f t="shared" si="989"/>
        <v>25.776677098787872</v>
      </c>
      <c r="Q3383" s="1">
        <f t="shared" si="993"/>
        <v>-3831.7937364663539</v>
      </c>
      <c r="R3383" s="2">
        <f t="shared" si="994"/>
        <v>-2.7006747377977098</v>
      </c>
      <c r="S3383" s="2"/>
      <c r="T3383" s="1">
        <f t="shared" si="995"/>
        <v>5524.2386844198081</v>
      </c>
      <c r="U3383" s="1">
        <f t="shared" si="996"/>
        <v>0</v>
      </c>
      <c r="V3383" s="1">
        <f t="shared" si="997"/>
        <v>1314.7964799080314</v>
      </c>
      <c r="W3383" s="1">
        <f t="shared" si="998"/>
        <v>-3143.3362466628755</v>
      </c>
      <c r="X3383" s="2">
        <f t="shared" si="1007"/>
        <v>36.257989439649215</v>
      </c>
      <c r="Y3383">
        <f t="shared" si="990"/>
        <v>1</v>
      </c>
      <c r="Z3383" s="26">
        <f t="shared" si="999"/>
        <v>360</v>
      </c>
      <c r="AA3383">
        <f t="shared" si="1000"/>
        <v>2.3245762425263021</v>
      </c>
      <c r="AB3383" s="28">
        <f t="shared" si="1001"/>
        <v>40559.678571428572</v>
      </c>
      <c r="AC3383">
        <f t="shared" si="1002"/>
        <v>1.518518518518519</v>
      </c>
      <c r="AD3383" s="31">
        <f t="shared" si="991"/>
        <v>4.5304999609443941</v>
      </c>
      <c r="AE3383" s="31">
        <f t="shared" si="1003"/>
        <v>9.2522751771447247</v>
      </c>
      <c r="AF3383" s="15">
        <f t="shared" si="992"/>
        <v>3.629166666666666</v>
      </c>
      <c r="AG3383" s="31">
        <f t="shared" si="1004"/>
        <v>5.9502265025786532</v>
      </c>
      <c r="AH3383" s="31">
        <f t="shared" si="1005"/>
        <v>36.177008360807001</v>
      </c>
      <c r="AI3383">
        <f t="shared" si="1006"/>
        <v>161.87149590017759</v>
      </c>
    </row>
    <row r="3384" spans="1:35" x14ac:dyDescent="0.2">
      <c r="A3384">
        <v>32</v>
      </c>
      <c r="C3384" s="27" t="s">
        <v>3445</v>
      </c>
      <c r="D3384" s="26">
        <v>30.016999999999999</v>
      </c>
      <c r="E3384">
        <v>0</v>
      </c>
      <c r="F3384" s="26">
        <v>1</v>
      </c>
      <c r="G3384" s="26">
        <v>35.334166666666668</v>
      </c>
      <c r="H3384" s="26">
        <v>7.0783333333333331</v>
      </c>
      <c r="I3384" s="26">
        <v>88.191666666666663</v>
      </c>
      <c r="J3384" s="26">
        <v>32.186666666666667</v>
      </c>
      <c r="K3384">
        <v>1</v>
      </c>
      <c r="L3384">
        <v>0</v>
      </c>
      <c r="M3384">
        <v>0</v>
      </c>
      <c r="N3384">
        <v>38.547499999999999</v>
      </c>
      <c r="O3384" s="1">
        <f t="shared" si="989"/>
        <v>25.776677098787872</v>
      </c>
      <c r="Q3384" s="1">
        <f t="shared" si="993"/>
        <v>-3066.8544986052921</v>
      </c>
      <c r="R3384" s="2">
        <f t="shared" si="994"/>
        <v>2.1686263280511304</v>
      </c>
      <c r="S3384" s="2"/>
      <c r="T3384" s="1">
        <f t="shared" si="995"/>
        <v>4514.5136272637019</v>
      </c>
      <c r="U3384" s="1">
        <f t="shared" si="996"/>
        <v>0</v>
      </c>
      <c r="V3384" s="1">
        <f t="shared" si="997"/>
        <v>1075.820581708017</v>
      </c>
      <c r="W3384" s="1">
        <f t="shared" si="998"/>
        <v>-2658.6322805729428</v>
      </c>
      <c r="X3384" s="2">
        <f t="shared" si="1007"/>
        <v>33.557314701851503</v>
      </c>
      <c r="Y3384">
        <f t="shared" si="990"/>
        <v>1</v>
      </c>
      <c r="Z3384" s="26">
        <f t="shared" si="999"/>
        <v>1440</v>
      </c>
      <c r="AA3384">
        <f t="shared" si="1000"/>
        <v>3.1572029048675132</v>
      </c>
      <c r="AB3384" s="28">
        <f t="shared" si="1001"/>
        <v>40559.720238095237</v>
      </c>
      <c r="AC3384">
        <f t="shared" si="1002"/>
        <v>1.8523148148148156</v>
      </c>
      <c r="AD3384" s="31">
        <f t="shared" si="991"/>
        <v>4.6227776014982167</v>
      </c>
      <c r="AE3384" s="31">
        <f t="shared" si="1003"/>
        <v>9.4292672685587959</v>
      </c>
      <c r="AF3384" s="15">
        <f t="shared" si="992"/>
        <v>3.6374999999999997</v>
      </c>
      <c r="AG3384" s="31">
        <f t="shared" si="1004"/>
        <v>5.9537387013775929</v>
      </c>
      <c r="AH3384" s="31">
        <f t="shared" si="1005"/>
        <v>36.1972724756952</v>
      </c>
      <c r="AI3384">
        <f t="shared" si="1006"/>
        <v>160.92924730530405</v>
      </c>
    </row>
    <row r="3385" spans="1:35" x14ac:dyDescent="0.2">
      <c r="A3385">
        <v>32</v>
      </c>
      <c r="C3385" s="27" t="s">
        <v>3446</v>
      </c>
      <c r="D3385" s="26">
        <v>30.008916666666664</v>
      </c>
      <c r="E3385">
        <v>0</v>
      </c>
      <c r="F3385" s="26">
        <v>1</v>
      </c>
      <c r="G3385" s="26">
        <v>35.422499999999999</v>
      </c>
      <c r="H3385" s="26">
        <v>8.6999999999999993</v>
      </c>
      <c r="I3385" s="26">
        <v>88.241666666666674</v>
      </c>
      <c r="J3385" s="26">
        <v>32.293333333333337</v>
      </c>
      <c r="K3385">
        <v>1</v>
      </c>
      <c r="L3385">
        <v>0</v>
      </c>
      <c r="M3385">
        <v>0</v>
      </c>
      <c r="N3385">
        <v>38.525000000000006</v>
      </c>
      <c r="O3385" s="1">
        <f t="shared" si="989"/>
        <v>25.776677098787872</v>
      </c>
      <c r="Q3385" s="1">
        <f t="shared" si="993"/>
        <v>-3286.7196096108514</v>
      </c>
      <c r="R3385" s="2">
        <f t="shared" si="994"/>
        <v>1.9360107219029983</v>
      </c>
      <c r="S3385" s="2"/>
      <c r="T3385" s="1">
        <f t="shared" si="995"/>
        <v>4607.7670953831166</v>
      </c>
      <c r="U3385" s="1">
        <f t="shared" si="996"/>
        <v>0</v>
      </c>
      <c r="V3385" s="1">
        <f t="shared" si="997"/>
        <v>1111.1365911246526</v>
      </c>
      <c r="W3385" s="1">
        <f t="shared" si="998"/>
        <v>-2566.9315302316113</v>
      </c>
      <c r="X3385" s="2">
        <f t="shared" si="1007"/>
        <v>35.725941029902636</v>
      </c>
      <c r="Y3385">
        <f t="shared" si="990"/>
        <v>1</v>
      </c>
      <c r="Z3385" s="26">
        <f t="shared" si="999"/>
        <v>1440</v>
      </c>
      <c r="AA3385">
        <f t="shared" si="1000"/>
        <v>9.2076458628372562E-2</v>
      </c>
      <c r="AB3385" s="28">
        <f t="shared" si="1001"/>
        <v>40559.761904761908</v>
      </c>
      <c r="AC3385">
        <f t="shared" si="1002"/>
        <v>1.9013888888888886</v>
      </c>
      <c r="AD3385" s="31">
        <f t="shared" si="991"/>
        <v>4.6417415280227692</v>
      </c>
      <c r="AE3385" s="31">
        <f t="shared" si="1003"/>
        <v>9.4662595089320334</v>
      </c>
      <c r="AF3385" s="15">
        <f t="shared" si="992"/>
        <v>3.6250000000000031</v>
      </c>
      <c r="AG3385" s="31">
        <f t="shared" si="1004"/>
        <v>5.9484710875642328</v>
      </c>
      <c r="AH3385" s="31">
        <f t="shared" si="1005"/>
        <v>36.16688000684973</v>
      </c>
      <c r="AI3385">
        <f t="shared" si="1006"/>
        <v>160.52413043348116</v>
      </c>
    </row>
    <row r="3386" spans="1:35" x14ac:dyDescent="0.2">
      <c r="A3386">
        <v>32</v>
      </c>
      <c r="C3386" s="27" t="s">
        <v>3447</v>
      </c>
      <c r="D3386" s="26">
        <v>29.989750000000001</v>
      </c>
      <c r="E3386">
        <v>0</v>
      </c>
      <c r="F3386" s="26">
        <v>1</v>
      </c>
      <c r="G3386" s="26">
        <v>35.524999999999999</v>
      </c>
      <c r="H3386" s="26">
        <v>8.8683333333333341</v>
      </c>
      <c r="I3386" s="26">
        <v>88.058333333333337</v>
      </c>
      <c r="J3386" s="26">
        <v>32.340833333333336</v>
      </c>
      <c r="K3386">
        <v>1</v>
      </c>
      <c r="L3386">
        <v>0</v>
      </c>
      <c r="M3386">
        <v>0</v>
      </c>
      <c r="N3386">
        <v>38.484999999999999</v>
      </c>
      <c r="O3386" s="1">
        <f t="shared" si="989"/>
        <v>25.776677098787872</v>
      </c>
      <c r="Q3386" s="1">
        <f t="shared" si="993"/>
        <v>-3786.1455917453113</v>
      </c>
      <c r="R3386" s="2">
        <f t="shared" si="994"/>
        <v>-2.6523793497515613</v>
      </c>
      <c r="S3386" s="2"/>
      <c r="T3386" s="1">
        <f t="shared" si="995"/>
        <v>4909.1458964872872</v>
      </c>
      <c r="U3386" s="1">
        <f t="shared" si="996"/>
        <v>0</v>
      </c>
      <c r="V3386" s="1">
        <f t="shared" si="997"/>
        <v>1191.7100798773238</v>
      </c>
      <c r="W3386" s="1">
        <f t="shared" si="998"/>
        <v>-2449.0305655070288</v>
      </c>
      <c r="X3386" s="2">
        <f t="shared" si="1007"/>
        <v>37.661951751805631</v>
      </c>
      <c r="Y3386">
        <f t="shared" si="990"/>
        <v>1</v>
      </c>
      <c r="Z3386" s="26">
        <f t="shared" si="999"/>
        <v>360</v>
      </c>
      <c r="AA3386">
        <f t="shared" si="1000"/>
        <v>4.5665627895451619</v>
      </c>
      <c r="AB3386" s="28">
        <f t="shared" si="1001"/>
        <v>40559.803571428572</v>
      </c>
      <c r="AC3386">
        <f t="shared" si="1002"/>
        <v>1.9583333333333326</v>
      </c>
      <c r="AD3386" s="31">
        <f t="shared" si="991"/>
        <v>4.6510860887754992</v>
      </c>
      <c r="AE3386" s="31">
        <f t="shared" si="1003"/>
        <v>9.4833532306124884</v>
      </c>
      <c r="AF3386" s="15">
        <f t="shared" si="992"/>
        <v>3.6027777777777774</v>
      </c>
      <c r="AG3386" s="31">
        <f t="shared" si="1004"/>
        <v>5.9391165750661816</v>
      </c>
      <c r="AH3386" s="31">
        <f t="shared" si="1005"/>
        <v>36.112903793905481</v>
      </c>
      <c r="AI3386">
        <f t="shared" si="1006"/>
        <v>160.09685798651748</v>
      </c>
    </row>
    <row r="3387" spans="1:35" x14ac:dyDescent="0.2">
      <c r="A3387">
        <v>32</v>
      </c>
      <c r="C3387" s="27" t="s">
        <v>3448</v>
      </c>
      <c r="D3387" s="26">
        <v>29.979749999999999</v>
      </c>
      <c r="E3387">
        <v>0</v>
      </c>
      <c r="F3387" s="26">
        <v>1</v>
      </c>
      <c r="G3387" s="26">
        <v>35.265833333333333</v>
      </c>
      <c r="H3387" s="26">
        <v>8.5133333333333336</v>
      </c>
      <c r="I3387" s="26">
        <v>87.766666666666666</v>
      </c>
      <c r="J3387" s="26">
        <v>32.001666666666665</v>
      </c>
      <c r="K3387">
        <v>55.333333333333336</v>
      </c>
      <c r="L3387">
        <v>0</v>
      </c>
      <c r="M3387">
        <v>0</v>
      </c>
      <c r="N3387">
        <v>38.401666666666664</v>
      </c>
      <c r="O3387" s="1">
        <f t="shared" si="989"/>
        <v>25.776677098787872</v>
      </c>
      <c r="Q3387" s="1">
        <f t="shared" si="993"/>
        <v>-3143.6010736343601</v>
      </c>
      <c r="R3387" s="2">
        <f t="shared" si="994"/>
        <v>2.0874290385469836</v>
      </c>
      <c r="S3387" s="2"/>
      <c r="T3387" s="1">
        <f t="shared" si="995"/>
        <v>4517.4559656284373</v>
      </c>
      <c r="U3387" s="1">
        <f t="shared" si="996"/>
        <v>0</v>
      </c>
      <c r="V3387" s="1">
        <f t="shared" si="997"/>
        <v>1086.265968169706</v>
      </c>
      <c r="W3387" s="1">
        <f t="shared" si="998"/>
        <v>-2594.5107032665928</v>
      </c>
      <c r="X3387" s="2">
        <f t="shared" si="1007"/>
        <v>35.009572402054069</v>
      </c>
      <c r="Y3387">
        <f t="shared" si="990"/>
        <v>1</v>
      </c>
      <c r="Z3387" s="26">
        <f t="shared" si="999"/>
        <v>1440</v>
      </c>
      <c r="AA3387">
        <f t="shared" si="1000"/>
        <v>6.5669664900115929E-2</v>
      </c>
      <c r="AB3387" s="28">
        <f t="shared" si="1001"/>
        <v>40559.845238095237</v>
      </c>
      <c r="AC3387">
        <f t="shared" si="1002"/>
        <v>1.8143518518518518</v>
      </c>
      <c r="AD3387" s="31">
        <f t="shared" si="991"/>
        <v>4.5879601563226835</v>
      </c>
      <c r="AE3387" s="31">
        <f t="shared" si="1003"/>
        <v>9.3595407581566867</v>
      </c>
      <c r="AF3387" s="15">
        <f t="shared" si="992"/>
        <v>3.5564814814814798</v>
      </c>
      <c r="AG3387" s="31">
        <f t="shared" si="1004"/>
        <v>5.919669610531173</v>
      </c>
      <c r="AH3387" s="31">
        <f t="shared" si="1005"/>
        <v>36.00067851624015</v>
      </c>
      <c r="AI3387">
        <f t="shared" si="1006"/>
        <v>160.16652020159776</v>
      </c>
    </row>
    <row r="3388" spans="1:35" x14ac:dyDescent="0.2">
      <c r="A3388">
        <v>32</v>
      </c>
      <c r="C3388" s="27" t="s">
        <v>3449</v>
      </c>
      <c r="D3388" s="26">
        <v>29.96725</v>
      </c>
      <c r="E3388">
        <v>0</v>
      </c>
      <c r="F3388" s="26">
        <v>1</v>
      </c>
      <c r="G3388" s="26">
        <v>35.055</v>
      </c>
      <c r="H3388" s="26">
        <v>8.8783333333333339</v>
      </c>
      <c r="I3388" s="26">
        <v>87.491666666666674</v>
      </c>
      <c r="J3388" s="26">
        <v>31.716666666666669</v>
      </c>
      <c r="K3388">
        <v>121.75</v>
      </c>
      <c r="L3388">
        <v>0</v>
      </c>
      <c r="M3388">
        <v>0</v>
      </c>
      <c r="N3388">
        <v>38.314999999999998</v>
      </c>
      <c r="O3388" s="1">
        <f t="shared" si="989"/>
        <v>25.776677098787872</v>
      </c>
      <c r="Q3388" s="1">
        <f t="shared" si="993"/>
        <v>-3414.0516123713542</v>
      </c>
      <c r="R3388" s="2">
        <f t="shared" si="994"/>
        <v>-2.2587067649549901</v>
      </c>
      <c r="S3388" s="2"/>
      <c r="T3388" s="1">
        <f t="shared" si="995"/>
        <v>4811.1201839869336</v>
      </c>
      <c r="U3388" s="1">
        <f t="shared" si="996"/>
        <v>0</v>
      </c>
      <c r="V3388" s="1">
        <f t="shared" si="997"/>
        <v>1165.8611324784815</v>
      </c>
      <c r="W3388" s="1">
        <f t="shared" si="998"/>
        <v>-2697.2431228219275</v>
      </c>
      <c r="X3388" s="2">
        <f t="shared" si="1007"/>
        <v>37.097001440601055</v>
      </c>
      <c r="Y3388">
        <f t="shared" si="990"/>
        <v>1</v>
      </c>
      <c r="Z3388" s="26">
        <f t="shared" si="999"/>
        <v>360</v>
      </c>
      <c r="AA3388">
        <f t="shared" si="1000"/>
        <v>4.1697698834167847</v>
      </c>
      <c r="AB3388" s="28">
        <f t="shared" si="1001"/>
        <v>40559.886904761908</v>
      </c>
      <c r="AC3388">
        <f t="shared" si="1002"/>
        <v>1.697222222222222</v>
      </c>
      <c r="AD3388" s="31">
        <f t="shared" si="991"/>
        <v>4.5352043704195886</v>
      </c>
      <c r="AE3388" s="31">
        <f t="shared" si="1003"/>
        <v>9.255860603695357</v>
      </c>
      <c r="AF3388" s="15">
        <f t="shared" si="992"/>
        <v>3.508333333333332</v>
      </c>
      <c r="AG3388" s="31">
        <f t="shared" si="1004"/>
        <v>5.8995042824650268</v>
      </c>
      <c r="AH3388" s="31">
        <f t="shared" si="1005"/>
        <v>35.884286389898776</v>
      </c>
      <c r="AI3388">
        <f t="shared" si="1006"/>
        <v>160.09009582665493</v>
      </c>
    </row>
    <row r="3389" spans="1:35" x14ac:dyDescent="0.2">
      <c r="A3389">
        <v>32</v>
      </c>
      <c r="C3389" s="27" t="s">
        <v>3450</v>
      </c>
      <c r="D3389" s="26">
        <v>29.933999999999997</v>
      </c>
      <c r="E3389">
        <v>0</v>
      </c>
      <c r="F3389" s="26">
        <v>1</v>
      </c>
      <c r="G3389" s="26">
        <v>34.89</v>
      </c>
      <c r="H3389" s="26">
        <v>9.5308333333333337</v>
      </c>
      <c r="I3389" s="26">
        <v>87.641666666666666</v>
      </c>
      <c r="J3389" s="26">
        <v>31.596666666666668</v>
      </c>
      <c r="K3389">
        <v>142</v>
      </c>
      <c r="L3389">
        <v>0</v>
      </c>
      <c r="M3389">
        <v>0</v>
      </c>
      <c r="N3389">
        <v>38.194166666666668</v>
      </c>
      <c r="O3389" s="1">
        <f t="shared" si="989"/>
        <v>25.776677098787872</v>
      </c>
      <c r="Q3389" s="1">
        <f t="shared" si="993"/>
        <v>-2754.7833975722419</v>
      </c>
      <c r="R3389" s="2">
        <f t="shared" si="994"/>
        <v>2.4987951665544914</v>
      </c>
      <c r="S3389" s="2"/>
      <c r="T3389" s="1">
        <f t="shared" si="995"/>
        <v>4314.776218588122</v>
      </c>
      <c r="U3389" s="1">
        <f t="shared" si="996"/>
        <v>0</v>
      </c>
      <c r="V3389" s="1">
        <f t="shared" si="997"/>
        <v>1040.1987497299665</v>
      </c>
      <c r="W3389" s="1">
        <f t="shared" si="998"/>
        <v>-2733.7855270932901</v>
      </c>
      <c r="X3389" s="2">
        <f t="shared" si="1007"/>
        <v>34.838294675646068</v>
      </c>
      <c r="Y3389">
        <f t="shared" si="990"/>
        <v>1</v>
      </c>
      <c r="Z3389" s="26">
        <f t="shared" si="999"/>
        <v>1440</v>
      </c>
      <c r="AA3389">
        <f t="shared" si="1000"/>
        <v>2.6734405665453415E-3</v>
      </c>
      <c r="AB3389" s="28">
        <f t="shared" si="1001"/>
        <v>40559.928571428572</v>
      </c>
      <c r="AC3389">
        <f t="shared" si="1002"/>
        <v>1.6055555555555558</v>
      </c>
      <c r="AD3389" s="31">
        <f t="shared" si="991"/>
        <v>4.5130902110466673</v>
      </c>
      <c r="AE3389" s="31">
        <f t="shared" si="1003"/>
        <v>9.2138009753030072</v>
      </c>
      <c r="AF3389" s="15">
        <f t="shared" si="992"/>
        <v>3.441203703703704</v>
      </c>
      <c r="AG3389" s="31">
        <f t="shared" si="1004"/>
        <v>5.8714901523730623</v>
      </c>
      <c r="AH3389" s="31">
        <f t="shared" si="1005"/>
        <v>35.72255570687858</v>
      </c>
      <c r="AI3389">
        <f t="shared" si="1006"/>
        <v>159.37063344623232</v>
      </c>
    </row>
    <row r="3390" spans="1:35" x14ac:dyDescent="0.2">
      <c r="A3390">
        <v>32</v>
      </c>
      <c r="C3390" s="27" t="s">
        <v>3451</v>
      </c>
      <c r="D3390" s="26">
        <v>29.915500000000002</v>
      </c>
      <c r="E3390">
        <v>0</v>
      </c>
      <c r="F3390" s="26">
        <v>1</v>
      </c>
      <c r="G3390" s="26">
        <v>34.630833333333335</v>
      </c>
      <c r="H3390" s="26">
        <v>7.9050000000000002</v>
      </c>
      <c r="I3390" s="26">
        <v>87.233333333333334</v>
      </c>
      <c r="J3390" s="26">
        <v>31.228333333333332</v>
      </c>
      <c r="K3390">
        <v>142</v>
      </c>
      <c r="L3390">
        <v>0</v>
      </c>
      <c r="M3390">
        <v>0</v>
      </c>
      <c r="N3390">
        <v>38.061666666666667</v>
      </c>
      <c r="O3390" s="1">
        <f t="shared" si="989"/>
        <v>25.776677098787872</v>
      </c>
      <c r="Q3390" s="1">
        <f t="shared" si="993"/>
        <v>-3526.0624419117735</v>
      </c>
      <c r="R3390" s="2">
        <f t="shared" si="994"/>
        <v>-2.377213366068438</v>
      </c>
      <c r="S3390" s="2"/>
      <c r="T3390" s="1">
        <f t="shared" si="995"/>
        <v>5018.0015923663841</v>
      </c>
      <c r="U3390" s="1">
        <f t="shared" si="996"/>
        <v>0</v>
      </c>
      <c r="V3390" s="1">
        <f t="shared" si="997"/>
        <v>1213.3163475774556</v>
      </c>
      <c r="W3390" s="1">
        <f t="shared" si="998"/>
        <v>-2838.5863846262473</v>
      </c>
      <c r="X3390" s="2">
        <f t="shared" si="1007"/>
        <v>37.337089842200562</v>
      </c>
      <c r="Y3390">
        <f t="shared" si="990"/>
        <v>1</v>
      </c>
      <c r="Z3390" s="26">
        <f t="shared" si="999"/>
        <v>360</v>
      </c>
      <c r="AA3390">
        <f t="shared" si="1000"/>
        <v>7.3238242917862326</v>
      </c>
      <c r="AB3390" s="28">
        <f t="shared" si="1001"/>
        <v>40559.970238095237</v>
      </c>
      <c r="AC3390">
        <f t="shared" si="1002"/>
        <v>1.461574074074075</v>
      </c>
      <c r="AD3390" s="31">
        <f t="shared" si="991"/>
        <v>4.4456825776378999</v>
      </c>
      <c r="AE3390" s="31">
        <f t="shared" si="1003"/>
        <v>9.0809421329843527</v>
      </c>
      <c r="AF3390" s="15">
        <f t="shared" si="992"/>
        <v>3.3675925925925929</v>
      </c>
      <c r="AG3390" s="31">
        <f t="shared" si="1004"/>
        <v>5.8409059582739662</v>
      </c>
      <c r="AH3390" s="31">
        <f t="shared" si="1005"/>
        <v>35.545939420570797</v>
      </c>
      <c r="AI3390">
        <f t="shared" si="1006"/>
        <v>159.10756369296968</v>
      </c>
    </row>
    <row r="3391" spans="1:35" x14ac:dyDescent="0.2">
      <c r="A3391">
        <v>32</v>
      </c>
      <c r="C3391" s="27" t="s">
        <v>3452</v>
      </c>
      <c r="D3391" s="26">
        <v>29.914999999999999</v>
      </c>
      <c r="E3391">
        <v>0</v>
      </c>
      <c r="F3391" s="26">
        <v>1</v>
      </c>
      <c r="G3391" s="26">
        <v>34.500833333333333</v>
      </c>
      <c r="H3391" s="26">
        <v>7.8041666666666663</v>
      </c>
      <c r="I3391" s="26">
        <v>86.533333333333331</v>
      </c>
      <c r="J3391" s="26">
        <v>30.899166666666666</v>
      </c>
      <c r="K3391">
        <v>142</v>
      </c>
      <c r="L3391">
        <v>0</v>
      </c>
      <c r="M3391">
        <v>0</v>
      </c>
      <c r="N3391">
        <v>37.960833333333333</v>
      </c>
      <c r="O3391" s="1">
        <f t="shared" si="989"/>
        <v>25.776677098787872</v>
      </c>
      <c r="Q3391" s="1">
        <f t="shared" si="993"/>
        <v>-3011.1194443905588</v>
      </c>
      <c r="R3391" s="2">
        <f t="shared" si="994"/>
        <v>2.2275935892075918</v>
      </c>
      <c r="S3391" s="2"/>
      <c r="T3391" s="1">
        <f t="shared" si="995"/>
        <v>4629.8919239622974</v>
      </c>
      <c r="U3391" s="1">
        <f t="shared" si="996"/>
        <v>0</v>
      </c>
      <c r="V3391" s="1">
        <f t="shared" si="997"/>
        <v>1110.7143933902682</v>
      </c>
      <c r="W3391" s="1">
        <f t="shared" si="998"/>
        <v>-2862.7181610318644</v>
      </c>
      <c r="X3391" s="2">
        <f t="shared" si="1007"/>
        <v>34.959876476132123</v>
      </c>
      <c r="Y3391">
        <f t="shared" si="990"/>
        <v>1</v>
      </c>
      <c r="Z3391" s="26">
        <f t="shared" si="999"/>
        <v>1440</v>
      </c>
      <c r="AA3391">
        <f t="shared" si="1000"/>
        <v>0.21072060695059111</v>
      </c>
      <c r="AB3391" s="28">
        <f t="shared" si="1001"/>
        <v>40560.011904761908</v>
      </c>
      <c r="AC3391">
        <f t="shared" si="1002"/>
        <v>1.3893518518518515</v>
      </c>
      <c r="AD3391" s="31">
        <f t="shared" si="991"/>
        <v>4.3870883797651876</v>
      </c>
      <c r="AE3391" s="31">
        <f t="shared" si="1003"/>
        <v>8.9636125181418844</v>
      </c>
      <c r="AF3391" s="15">
        <f t="shared" si="992"/>
        <v>3.3115740740740742</v>
      </c>
      <c r="AG3391" s="31">
        <f t="shared" si="1004"/>
        <v>5.8177253124595394</v>
      </c>
      <c r="AH3391" s="31">
        <f t="shared" si="1005"/>
        <v>35.412043184915987</v>
      </c>
      <c r="AI3391">
        <f t="shared" si="1006"/>
        <v>159.00796516864588</v>
      </c>
    </row>
    <row r="3392" spans="1:35" x14ac:dyDescent="0.2">
      <c r="A3392">
        <v>32</v>
      </c>
      <c r="C3392" s="27" t="s">
        <v>3453</v>
      </c>
      <c r="D3392" s="26">
        <v>29.891500000000001</v>
      </c>
      <c r="E3392">
        <v>0</v>
      </c>
      <c r="F3392" s="26">
        <v>1</v>
      </c>
      <c r="G3392" s="26">
        <v>34.610833333333332</v>
      </c>
      <c r="H3392" s="26">
        <v>9.9558333333333326</v>
      </c>
      <c r="I3392" s="26">
        <v>87.025000000000006</v>
      </c>
      <c r="J3392" s="26">
        <v>31.148333333333333</v>
      </c>
      <c r="K3392">
        <v>142</v>
      </c>
      <c r="L3392">
        <v>0</v>
      </c>
      <c r="M3392">
        <v>0</v>
      </c>
      <c r="N3392">
        <v>37.851666666666667</v>
      </c>
      <c r="O3392" s="1">
        <f t="shared" si="989"/>
        <v>25.776677098787872</v>
      </c>
      <c r="Q3392" s="1">
        <f t="shared" si="993"/>
        <v>-3222.3853524921783</v>
      </c>
      <c r="R3392" s="2">
        <f t="shared" si="994"/>
        <v>-2.0559253276635929</v>
      </c>
      <c r="S3392" s="2"/>
      <c r="T3392" s="1">
        <f t="shared" si="995"/>
        <v>4642.8370264085252</v>
      </c>
      <c r="U3392" s="1">
        <f t="shared" si="996"/>
        <v>0</v>
      </c>
      <c r="V3392" s="1">
        <f t="shared" si="997"/>
        <v>1129.1042404976645</v>
      </c>
      <c r="W3392" s="1">
        <f t="shared" si="998"/>
        <v>-2681.3850983268117</v>
      </c>
      <c r="X3392" s="2">
        <f t="shared" si="1007"/>
        <v>37.187470065339717</v>
      </c>
      <c r="Y3392">
        <f t="shared" si="990"/>
        <v>1</v>
      </c>
      <c r="Z3392" s="26">
        <f t="shared" si="999"/>
        <v>360</v>
      </c>
      <c r="AA3392">
        <f t="shared" si="1000"/>
        <v>6.6390568487245432</v>
      </c>
      <c r="AB3392" s="28">
        <f t="shared" si="1001"/>
        <v>40560.053571428572</v>
      </c>
      <c r="AC3392">
        <f t="shared" si="1002"/>
        <v>1.4504629629629622</v>
      </c>
      <c r="AD3392" s="31">
        <f t="shared" si="991"/>
        <v>4.4315121731482972</v>
      </c>
      <c r="AE3392" s="31">
        <f t="shared" si="1003"/>
        <v>9.0523633256830838</v>
      </c>
      <c r="AF3392" s="15">
        <f t="shared" si="992"/>
        <v>3.2509259259259258</v>
      </c>
      <c r="AG3392" s="31">
        <f t="shared" si="1004"/>
        <v>5.7927203070727478</v>
      </c>
      <c r="AH3392" s="31">
        <f t="shared" si="1005"/>
        <v>35.267576401462982</v>
      </c>
      <c r="AI3392">
        <f t="shared" si="1006"/>
        <v>157.60586101158873</v>
      </c>
    </row>
    <row r="3393" spans="1:35" x14ac:dyDescent="0.2">
      <c r="A3393">
        <v>32</v>
      </c>
      <c r="C3393" s="27" t="s">
        <v>3454</v>
      </c>
      <c r="D3393" s="26">
        <v>29.875166666666669</v>
      </c>
      <c r="E3393">
        <v>0</v>
      </c>
      <c r="F3393" s="26">
        <v>1</v>
      </c>
      <c r="G3393" s="26">
        <v>35.64</v>
      </c>
      <c r="H3393" s="26">
        <v>16.27</v>
      </c>
      <c r="I3393" s="26">
        <v>87.683333333333337</v>
      </c>
      <c r="J3393" s="26">
        <v>32.347499999999997</v>
      </c>
      <c r="K3393">
        <v>156.91666666666666</v>
      </c>
      <c r="L3393">
        <v>0</v>
      </c>
      <c r="M3393">
        <v>0.18333333333333332</v>
      </c>
      <c r="N3393">
        <v>37.744999999999997</v>
      </c>
      <c r="O3393" s="1">
        <f t="shared" si="989"/>
        <v>25.776677098787872</v>
      </c>
      <c r="Q3393" s="1">
        <f t="shared" si="993"/>
        <v>-2394.6610992384617</v>
      </c>
      <c r="R3393" s="2">
        <f t="shared" si="994"/>
        <v>2.8798018043573061</v>
      </c>
      <c r="S3393" s="2"/>
      <c r="T3393" s="1">
        <f t="shared" si="995"/>
        <v>3215.7846090983548</v>
      </c>
      <c r="U3393" s="1">
        <f t="shared" si="996"/>
        <v>0</v>
      </c>
      <c r="V3393" s="1">
        <f t="shared" si="997"/>
        <v>792.11385317221107</v>
      </c>
      <c r="W3393" s="1">
        <f t="shared" si="998"/>
        <v>-1741.6247771595561</v>
      </c>
      <c r="X3393" s="2">
        <f t="shared" si="1007"/>
        <v>35.131544737676123</v>
      </c>
      <c r="Y3393">
        <f t="shared" si="990"/>
        <v>1</v>
      </c>
      <c r="Z3393" s="26">
        <f t="shared" si="999"/>
        <v>1440</v>
      </c>
      <c r="AA3393">
        <f t="shared" si="1000"/>
        <v>0.25852675378484341</v>
      </c>
      <c r="AB3393" s="28">
        <f t="shared" si="1001"/>
        <v>40560.095238095237</v>
      </c>
      <c r="AC3393">
        <f t="shared" si="1002"/>
        <v>2.0222222222222226</v>
      </c>
      <c r="AD3393" s="31">
        <f t="shared" si="991"/>
        <v>4.6525738574509958</v>
      </c>
      <c r="AE3393" s="31">
        <f t="shared" si="1003"/>
        <v>9.4841841946854633</v>
      </c>
      <c r="AF3393" s="15">
        <f t="shared" si="992"/>
        <v>3.1916666666666651</v>
      </c>
      <c r="AG3393" s="31">
        <f t="shared" si="1004"/>
        <v>5.7683794316023986</v>
      </c>
      <c r="AH3393" s="31">
        <f t="shared" si="1005"/>
        <v>35.126913939568936</v>
      </c>
      <c r="AI3393">
        <f t="shared" si="1006"/>
        <v>154.16409122623944</v>
      </c>
    </row>
    <row r="3394" spans="1:35" x14ac:dyDescent="0.2">
      <c r="A3394">
        <v>32</v>
      </c>
      <c r="C3394" s="27" t="s">
        <v>3455</v>
      </c>
      <c r="D3394" s="26">
        <v>29.853999999999999</v>
      </c>
      <c r="E3394">
        <v>0</v>
      </c>
      <c r="F3394" s="26">
        <v>1</v>
      </c>
      <c r="G3394" s="26">
        <v>36.29</v>
      </c>
      <c r="H3394" s="26">
        <v>18.373333333333335</v>
      </c>
      <c r="I3394" s="26">
        <v>88.591666666666669</v>
      </c>
      <c r="J3394" s="26">
        <v>33.248333333333335</v>
      </c>
      <c r="K3394">
        <v>145</v>
      </c>
      <c r="L3394">
        <v>0</v>
      </c>
      <c r="M3394">
        <v>0</v>
      </c>
      <c r="N3394">
        <v>37.652499999999996</v>
      </c>
      <c r="O3394" s="1">
        <f t="shared" si="989"/>
        <v>25.776677098787872</v>
      </c>
      <c r="Q3394" s="1">
        <f t="shared" si="993"/>
        <v>-3184.0208904292422</v>
      </c>
      <c r="R3394" s="2">
        <f t="shared" si="994"/>
        <v>-2.0153360201718225</v>
      </c>
      <c r="S3394" s="2"/>
      <c r="T3394" s="1">
        <f t="shared" si="995"/>
        <v>3348.1680057552221</v>
      </c>
      <c r="U3394" s="1">
        <f t="shared" si="996"/>
        <v>0</v>
      </c>
      <c r="V3394" s="1">
        <f t="shared" si="997"/>
        <v>837.51886214580509</v>
      </c>
      <c r="W3394" s="1">
        <f t="shared" si="998"/>
        <v>-1127.2986978051752</v>
      </c>
      <c r="X3394" s="2">
        <f t="shared" si="1007"/>
        <v>38.011346542033429</v>
      </c>
      <c r="Y3394">
        <f t="shared" si="990"/>
        <v>1</v>
      </c>
      <c r="Z3394" s="26">
        <f t="shared" si="999"/>
        <v>360</v>
      </c>
      <c r="AA3394">
        <f t="shared" si="1000"/>
        <v>2.9630339177704474</v>
      </c>
      <c r="AB3394" s="28">
        <f t="shared" si="1001"/>
        <v>40560.136904761908</v>
      </c>
      <c r="AC3394">
        <f t="shared" si="1002"/>
        <v>2.3833333333333329</v>
      </c>
      <c r="AD3394" s="31">
        <f t="shared" si="991"/>
        <v>4.8240260983319709</v>
      </c>
      <c r="AE3394" s="31">
        <f t="shared" si="1003"/>
        <v>9.8207984323486404</v>
      </c>
      <c r="AF3394" s="15">
        <f t="shared" si="992"/>
        <v>3.1402777777777757</v>
      </c>
      <c r="AG3394" s="31">
        <f t="shared" si="1004"/>
        <v>5.7473443224516387</v>
      </c>
      <c r="AH3394" s="31">
        <f t="shared" si="1005"/>
        <v>35.005328943356204</v>
      </c>
      <c r="AI3394">
        <f t="shared" si="1006"/>
        <v>151.40939743217749</v>
      </c>
    </row>
    <row r="3395" spans="1:35" x14ac:dyDescent="0.2">
      <c r="A3395">
        <v>32</v>
      </c>
      <c r="C3395" s="27" t="s">
        <v>3456</v>
      </c>
      <c r="D3395" s="26">
        <v>29.845500000000001</v>
      </c>
      <c r="E3395">
        <v>0</v>
      </c>
      <c r="F3395" s="26">
        <v>1</v>
      </c>
      <c r="G3395" s="26">
        <v>36.816666666666663</v>
      </c>
      <c r="H3395" s="26">
        <v>19.883333333333333</v>
      </c>
      <c r="I3395" s="26">
        <v>88.808333333333337</v>
      </c>
      <c r="J3395" s="26">
        <v>33.828333333333333</v>
      </c>
      <c r="K3395">
        <v>137.5</v>
      </c>
      <c r="L3395">
        <v>0</v>
      </c>
      <c r="M3395">
        <v>0.43333333333333324</v>
      </c>
      <c r="N3395">
        <v>37.571666666666665</v>
      </c>
      <c r="O3395" s="1">
        <f t="shared" si="989"/>
        <v>25.776677098787872</v>
      </c>
      <c r="Q3395" s="1">
        <f t="shared" si="993"/>
        <v>-2932.1273963321887</v>
      </c>
      <c r="R3395" s="2">
        <f t="shared" si="994"/>
        <v>2.3111665720057384</v>
      </c>
      <c r="S3395" s="2"/>
      <c r="T3395" s="1">
        <f t="shared" si="995"/>
        <v>2747.1185438347793</v>
      </c>
      <c r="U3395" s="1">
        <f t="shared" si="996"/>
        <v>0</v>
      </c>
      <c r="V3395" s="1">
        <f t="shared" si="997"/>
        <v>686.01248250143976</v>
      </c>
      <c r="W3395" s="1">
        <f t="shared" si="998"/>
        <v>-624.66826924250415</v>
      </c>
      <c r="X3395" s="2">
        <f t="shared" si="1007"/>
        <v>35.996010521861606</v>
      </c>
      <c r="Y3395">
        <f t="shared" si="990"/>
        <v>1</v>
      </c>
      <c r="Z3395" s="26">
        <f t="shared" si="999"/>
        <v>1440</v>
      </c>
      <c r="AA3395">
        <f t="shared" si="1000"/>
        <v>0.67347650800629777</v>
      </c>
      <c r="AB3395" s="28">
        <f t="shared" si="1001"/>
        <v>40560.178571428572</v>
      </c>
      <c r="AC3395">
        <f t="shared" si="1002"/>
        <v>2.6759259259259238</v>
      </c>
      <c r="AD3395" s="31">
        <f t="shared" si="991"/>
        <v>4.9380215348826919</v>
      </c>
      <c r="AE3395" s="31">
        <f t="shared" si="1003"/>
        <v>10.042207474846014</v>
      </c>
      <c r="AF3395" s="15">
        <f t="shared" si="992"/>
        <v>3.0953703703703694</v>
      </c>
      <c r="AG3395" s="31">
        <f t="shared" si="1004"/>
        <v>5.7290176497693812</v>
      </c>
      <c r="AH3395" s="31">
        <f t="shared" si="1005"/>
        <v>34.899379187630757</v>
      </c>
      <c r="AI3395">
        <f t="shared" si="1006"/>
        <v>149.44131633726184</v>
      </c>
    </row>
    <row r="3396" spans="1:35" x14ac:dyDescent="0.2">
      <c r="A3396">
        <v>32</v>
      </c>
      <c r="C3396" s="27" t="s">
        <v>3457</v>
      </c>
      <c r="D3396" s="26">
        <v>29.83775</v>
      </c>
      <c r="E3396">
        <v>0</v>
      </c>
      <c r="F3396" s="26">
        <v>12.166666666666668</v>
      </c>
      <c r="G3396" s="26">
        <v>37.328333333333333</v>
      </c>
      <c r="H3396" s="26">
        <v>22.648333333333333</v>
      </c>
      <c r="I3396" s="26">
        <v>89.058333333333337</v>
      </c>
      <c r="J3396" s="26">
        <v>34.405000000000001</v>
      </c>
      <c r="K3396">
        <v>75.25</v>
      </c>
      <c r="L3396">
        <v>0</v>
      </c>
      <c r="M3396">
        <v>0.875</v>
      </c>
      <c r="N3396">
        <v>37.483333333333334</v>
      </c>
      <c r="O3396" s="1">
        <f t="shared" si="989"/>
        <v>313.61623803525237</v>
      </c>
      <c r="Q3396" s="1">
        <f t="shared" si="993"/>
        <v>-3052.4331699724794</v>
      </c>
      <c r="R3396" s="2">
        <f t="shared" si="994"/>
        <v>-1.8761172181722321</v>
      </c>
      <c r="S3396" s="2"/>
      <c r="T3396" s="1">
        <f t="shared" si="995"/>
        <v>2669.7425614783042</v>
      </c>
      <c r="U3396" s="1">
        <f t="shared" si="996"/>
        <v>0</v>
      </c>
      <c r="V3396" s="1">
        <f t="shared" si="997"/>
        <v>677.14879822633839</v>
      </c>
      <c r="W3396" s="1">
        <f t="shared" si="998"/>
        <v>-128.24315461270004</v>
      </c>
      <c r="X3396" s="2">
        <f t="shared" si="1007"/>
        <v>38.307177093867345</v>
      </c>
      <c r="Y3396">
        <f t="shared" si="990"/>
        <v>1</v>
      </c>
      <c r="Z3396" s="26">
        <f t="shared" si="999"/>
        <v>360</v>
      </c>
      <c r="AA3396">
        <f t="shared" si="1000"/>
        <v>0.95813510753636644</v>
      </c>
      <c r="AB3396" s="28">
        <f t="shared" si="1001"/>
        <v>40560.220238095237</v>
      </c>
      <c r="AC3396">
        <f t="shared" si="1002"/>
        <v>2.960185185185185</v>
      </c>
      <c r="AD3396" s="31">
        <f t="shared" si="991"/>
        <v>5.0533115048873762</v>
      </c>
      <c r="AE3396" s="31">
        <f t="shared" si="1003"/>
        <v>10.266086950980419</v>
      </c>
      <c r="AF3396" s="15">
        <f t="shared" si="992"/>
        <v>3.0462962962962967</v>
      </c>
      <c r="AG3396" s="31">
        <f t="shared" si="1004"/>
        <v>5.7090494528216782</v>
      </c>
      <c r="AH3396" s="31">
        <f t="shared" si="1005"/>
        <v>34.783918440632704</v>
      </c>
      <c r="AI3396">
        <f t="shared" si="1006"/>
        <v>147.40120291578953</v>
      </c>
    </row>
    <row r="3397" spans="1:35" x14ac:dyDescent="0.2">
      <c r="A3397">
        <v>32</v>
      </c>
      <c r="C3397" s="27" t="s">
        <v>3458</v>
      </c>
      <c r="D3397" s="26">
        <v>29.827500000000001</v>
      </c>
      <c r="E3397">
        <v>0</v>
      </c>
      <c r="F3397" s="26">
        <v>47.083333333333336</v>
      </c>
      <c r="G3397" s="26">
        <v>38.217500000000001</v>
      </c>
      <c r="H3397" s="26">
        <v>25.947499999999998</v>
      </c>
      <c r="I3397" s="26">
        <v>89.38333333333334</v>
      </c>
      <c r="J3397" s="26">
        <v>35.374166666666667</v>
      </c>
      <c r="K3397">
        <v>99.916666666666671</v>
      </c>
      <c r="L3397">
        <v>0.17499999999999999</v>
      </c>
      <c r="M3397">
        <v>2.2666666666666666</v>
      </c>
      <c r="N3397">
        <v>37.414999999999999</v>
      </c>
      <c r="O3397" s="1">
        <f t="shared" si="989"/>
        <v>1213.6518800679289</v>
      </c>
      <c r="Q3397" s="1">
        <f t="shared" si="993"/>
        <v>-1837.5084561275521</v>
      </c>
      <c r="R3397" s="2">
        <f t="shared" si="994"/>
        <v>-0.59073616138310814</v>
      </c>
      <c r="S3397" s="2"/>
      <c r="T3397" s="1">
        <f t="shared" si="995"/>
        <v>1787.3865033694519</v>
      </c>
      <c r="U3397" s="1">
        <f t="shared" si="996"/>
        <v>0</v>
      </c>
      <c r="V3397" s="1">
        <f t="shared" si="997"/>
        <v>455.26353084943696</v>
      </c>
      <c r="W3397" s="1">
        <f t="shared" si="998"/>
        <v>663.96859081736307</v>
      </c>
      <c r="X3397" s="2">
        <f t="shared" si="1007"/>
        <v>36.431059875695112</v>
      </c>
      <c r="Y3397">
        <f t="shared" si="990"/>
        <v>1</v>
      </c>
      <c r="Z3397" s="26">
        <f t="shared" si="999"/>
        <v>360</v>
      </c>
      <c r="AA3397">
        <f t="shared" si="1000"/>
        <v>3.1913683177264667</v>
      </c>
      <c r="AB3397" s="28">
        <f t="shared" si="1001"/>
        <v>40560.261904761908</v>
      </c>
      <c r="AC3397">
        <f t="shared" si="1002"/>
        <v>3.4541666666666671</v>
      </c>
      <c r="AD3397" s="31">
        <f t="shared" si="991"/>
        <v>5.2529607421146434</v>
      </c>
      <c r="AE3397" s="31">
        <f t="shared" si="1003"/>
        <v>10.652627285959264</v>
      </c>
      <c r="AF3397" s="15">
        <f t="shared" si="992"/>
        <v>3.0083333333333329</v>
      </c>
      <c r="AG3397" s="31">
        <f t="shared" si="1004"/>
        <v>5.693644446868058</v>
      </c>
      <c r="AH3397" s="31">
        <f t="shared" si="1005"/>
        <v>34.694828077580844</v>
      </c>
      <c r="AI3397">
        <f t="shared" si="1006"/>
        <v>144.54171115922895</v>
      </c>
    </row>
    <row r="3398" spans="1:35" x14ac:dyDescent="0.2">
      <c r="A3398">
        <v>32</v>
      </c>
      <c r="C3398" s="27" t="s">
        <v>3459</v>
      </c>
      <c r="D3398" s="26">
        <v>29.82225</v>
      </c>
      <c r="E3398">
        <v>0</v>
      </c>
      <c r="F3398" s="26">
        <v>122.08333333333333</v>
      </c>
      <c r="G3398" s="26">
        <v>39.831666666666663</v>
      </c>
      <c r="H3398" s="26">
        <v>27.5425</v>
      </c>
      <c r="I3398" s="26">
        <v>89.316666666666663</v>
      </c>
      <c r="J3398" s="26">
        <v>36.953333333333333</v>
      </c>
      <c r="K3398">
        <v>105.08333333333333</v>
      </c>
      <c r="L3398">
        <v>0.20833333333333331</v>
      </c>
      <c r="M3398">
        <v>1.5666666666666667</v>
      </c>
      <c r="N3398">
        <v>37.344999999999999</v>
      </c>
      <c r="O3398" s="1">
        <f t="shared" si="989"/>
        <v>3146.9026624770186</v>
      </c>
      <c r="Q3398" s="1">
        <f t="shared" si="993"/>
        <v>-826.74834500802604</v>
      </c>
      <c r="R3398" s="2">
        <f t="shared" si="994"/>
        <v>4.5386415085952301</v>
      </c>
      <c r="S3398" s="2"/>
      <c r="T3398" s="1">
        <f t="shared" si="995"/>
        <v>1414.7310923158009</v>
      </c>
      <c r="U3398" s="1">
        <f t="shared" si="996"/>
        <v>0</v>
      </c>
      <c r="V3398" s="1">
        <f t="shared" si="997"/>
        <v>361.43696072204176</v>
      </c>
      <c r="W3398" s="1">
        <f t="shared" si="998"/>
        <v>2057.4063084101817</v>
      </c>
      <c r="X3398" s="2">
        <f t="shared" si="1007"/>
        <v>35.840323714312007</v>
      </c>
      <c r="Y3398">
        <f t="shared" si="990"/>
        <v>1</v>
      </c>
      <c r="Z3398" s="26">
        <f t="shared" si="999"/>
        <v>1440</v>
      </c>
      <c r="AA3398">
        <f t="shared" si="1000"/>
        <v>15.930818563311188</v>
      </c>
      <c r="AB3398" s="28">
        <f t="shared" si="1001"/>
        <v>40560.303571428572</v>
      </c>
      <c r="AC3398">
        <f t="shared" si="1002"/>
        <v>4.3509259259259236</v>
      </c>
      <c r="AD3398" s="31">
        <f t="shared" si="991"/>
        <v>5.5923631425579678</v>
      </c>
      <c r="AE3398" s="31">
        <f t="shared" si="1003"/>
        <v>11.304262221489479</v>
      </c>
      <c r="AF3398" s="15">
        <f t="shared" si="992"/>
        <v>2.9694444444444437</v>
      </c>
      <c r="AG3398" s="31">
        <f t="shared" si="1004"/>
        <v>5.6779016942407754</v>
      </c>
      <c r="AH3398" s="31">
        <f t="shared" si="1005"/>
        <v>34.603770877015144</v>
      </c>
      <c r="AI3398">
        <f t="shared" si="1006"/>
        <v>140.07664603702028</v>
      </c>
    </row>
    <row r="3399" spans="1:35" x14ac:dyDescent="0.2">
      <c r="A3399">
        <v>32</v>
      </c>
      <c r="C3399" s="27" t="s">
        <v>3460</v>
      </c>
      <c r="D3399" s="26">
        <v>29.807833333333331</v>
      </c>
      <c r="E3399">
        <v>0</v>
      </c>
      <c r="F3399" s="26">
        <v>116.5</v>
      </c>
      <c r="G3399" s="26">
        <v>40.681666666666665</v>
      </c>
      <c r="H3399" s="26">
        <v>29.7075</v>
      </c>
      <c r="I3399" s="26">
        <v>89.833333333333329</v>
      </c>
      <c r="J3399" s="26">
        <v>37.935833333333335</v>
      </c>
      <c r="K3399">
        <v>122.41666666666666</v>
      </c>
      <c r="L3399">
        <v>5.8333333333333327E-2</v>
      </c>
      <c r="M3399">
        <v>1.825</v>
      </c>
      <c r="N3399">
        <v>37.33</v>
      </c>
      <c r="O3399" s="1">
        <f t="shared" si="989"/>
        <v>3002.9828820087869</v>
      </c>
      <c r="Q3399" s="1">
        <f t="shared" si="993"/>
        <v>-2201.3396048944155</v>
      </c>
      <c r="R3399" s="2">
        <f t="shared" si="994"/>
        <v>-0.97566673458276076</v>
      </c>
      <c r="S3399" s="2"/>
      <c r="T3399" s="1">
        <f t="shared" si="995"/>
        <v>1819.4232814772922</v>
      </c>
      <c r="U3399" s="1">
        <f t="shared" si="996"/>
        <v>0</v>
      </c>
      <c r="V3399" s="1">
        <f t="shared" si="997"/>
        <v>474.43233462010227</v>
      </c>
      <c r="W3399" s="1">
        <f t="shared" si="998"/>
        <v>2773.0858486681491</v>
      </c>
      <c r="X3399" s="2">
        <f t="shared" si="1007"/>
        <v>40.37896522290724</v>
      </c>
      <c r="Y3399">
        <f t="shared" si="990"/>
        <v>1</v>
      </c>
      <c r="Z3399" s="26">
        <f t="shared" si="999"/>
        <v>360</v>
      </c>
      <c r="AA3399">
        <f t="shared" si="1000"/>
        <v>9.1628164054040118E-2</v>
      </c>
      <c r="AB3399" s="28">
        <f t="shared" si="1001"/>
        <v>40560.345238095237</v>
      </c>
      <c r="AC3399">
        <f t="shared" si="1002"/>
        <v>4.8231481481481469</v>
      </c>
      <c r="AD3399" s="31">
        <f t="shared" si="991"/>
        <v>5.8144174534822115</v>
      </c>
      <c r="AE3399" s="31">
        <f t="shared" si="1003"/>
        <v>11.733150965101402</v>
      </c>
      <c r="AF3399" s="15">
        <f t="shared" si="992"/>
        <v>2.9611111111111099</v>
      </c>
      <c r="AG3399" s="31">
        <f t="shared" si="1004"/>
        <v>5.6745332411209297</v>
      </c>
      <c r="AH3399" s="31">
        <f t="shared" si="1005"/>
        <v>34.584285718537643</v>
      </c>
      <c r="AI3399">
        <f t="shared" si="1006"/>
        <v>137.38102213765868</v>
      </c>
    </row>
    <row r="3400" spans="1:35" x14ac:dyDescent="0.2">
      <c r="A3400">
        <v>32</v>
      </c>
      <c r="C3400" s="27" t="s">
        <v>3461</v>
      </c>
      <c r="D3400" s="26">
        <v>29.765166666666666</v>
      </c>
      <c r="E3400">
        <v>0</v>
      </c>
      <c r="F3400" s="26">
        <v>100.25</v>
      </c>
      <c r="G3400" s="26">
        <v>40.285833333333336</v>
      </c>
      <c r="H3400" s="26">
        <v>31.691666666666666</v>
      </c>
      <c r="I3400" s="26">
        <v>91.341666666666669</v>
      </c>
      <c r="J3400" s="26">
        <v>37.969166666666666</v>
      </c>
      <c r="K3400">
        <v>189.08333333333334</v>
      </c>
      <c r="L3400">
        <v>0.54166666666666663</v>
      </c>
      <c r="M3400">
        <v>4.2333333333333334</v>
      </c>
      <c r="N3400">
        <v>37.33</v>
      </c>
      <c r="O3400" s="1">
        <f t="shared" si="989"/>
        <v>2584.1118791534841</v>
      </c>
      <c r="Q3400" s="1">
        <f t="shared" si="993"/>
        <v>-1657.373818742522</v>
      </c>
      <c r="R3400" s="2">
        <f t="shared" si="994"/>
        <v>-0.40015509250886883</v>
      </c>
      <c r="S3400" s="2"/>
      <c r="T3400" s="1">
        <f t="shared" si="995"/>
        <v>1314.7887550050007</v>
      </c>
      <c r="U3400" s="1">
        <f t="shared" si="996"/>
        <v>0</v>
      </c>
      <c r="V3400" s="1">
        <f t="shared" si="997"/>
        <v>343.87479561612912</v>
      </c>
      <c r="W3400" s="1">
        <f t="shared" si="998"/>
        <v>2445.583168877658</v>
      </c>
      <c r="X3400" s="2">
        <f t="shared" si="1007"/>
        <v>39.403298488324481</v>
      </c>
      <c r="Y3400">
        <f t="shared" si="990"/>
        <v>1</v>
      </c>
      <c r="Z3400" s="26">
        <f t="shared" si="999"/>
        <v>360</v>
      </c>
      <c r="AA3400">
        <f t="shared" si="1000"/>
        <v>0.77886775265480457</v>
      </c>
      <c r="AB3400" s="28">
        <f t="shared" si="1001"/>
        <v>40560.386904761908</v>
      </c>
      <c r="AC3400">
        <f t="shared" si="1002"/>
        <v>4.6032407407407421</v>
      </c>
      <c r="AD3400" s="31">
        <f t="shared" si="991"/>
        <v>5.8215166682159518</v>
      </c>
      <c r="AE3400" s="31">
        <f t="shared" si="1003"/>
        <v>11.756777668434786</v>
      </c>
      <c r="AF3400" s="15">
        <f t="shared" si="992"/>
        <v>2.9611111111111099</v>
      </c>
      <c r="AG3400" s="31">
        <f t="shared" si="1004"/>
        <v>5.6745332411209297</v>
      </c>
      <c r="AH3400" s="31">
        <f t="shared" si="1005"/>
        <v>34.584285718537643</v>
      </c>
      <c r="AI3400">
        <f t="shared" si="1006"/>
        <v>137.23897839721837</v>
      </c>
    </row>
    <row r="3401" spans="1:35" x14ac:dyDescent="0.2">
      <c r="A3401">
        <v>32</v>
      </c>
      <c r="C3401" s="27" t="s">
        <v>3462</v>
      </c>
      <c r="D3401" s="26">
        <v>29.715250000000001</v>
      </c>
      <c r="E3401">
        <v>0</v>
      </c>
      <c r="F3401" s="26">
        <v>118.25</v>
      </c>
      <c r="G3401" s="26">
        <v>40.660000000000004</v>
      </c>
      <c r="H3401" s="26">
        <v>31.204166666666666</v>
      </c>
      <c r="I3401" s="26">
        <v>91.50833333333334</v>
      </c>
      <c r="J3401" s="26">
        <v>38.388333333333335</v>
      </c>
      <c r="K3401">
        <v>220.83333333333334</v>
      </c>
      <c r="L3401">
        <v>0.11666666666666665</v>
      </c>
      <c r="M3401">
        <v>1.3833333333333333</v>
      </c>
      <c r="N3401">
        <v>37.33</v>
      </c>
      <c r="O3401" s="1">
        <f t="shared" si="989"/>
        <v>3048.0920669316656</v>
      </c>
      <c r="Q3401" s="1">
        <f t="shared" si="993"/>
        <v>-1519.7066030190576</v>
      </c>
      <c r="R3401" s="2">
        <f t="shared" si="994"/>
        <v>-0.25450423100665609</v>
      </c>
      <c r="S3401" s="2"/>
      <c r="T3401" s="1">
        <f t="shared" si="995"/>
        <v>1329.680558041262</v>
      </c>
      <c r="U3401" s="1">
        <f t="shared" si="996"/>
        <v>0</v>
      </c>
      <c r="V3401" s="1">
        <f t="shared" si="997"/>
        <v>346.8354583159657</v>
      </c>
      <c r="W3401" s="1">
        <f t="shared" si="998"/>
        <v>2755.1593861954107</v>
      </c>
      <c r="X3401" s="2">
        <f t="shared" si="1007"/>
        <v>39.003143395815613</v>
      </c>
      <c r="Y3401">
        <f t="shared" si="990"/>
        <v>1</v>
      </c>
      <c r="Z3401" s="26">
        <f t="shared" si="999"/>
        <v>360</v>
      </c>
      <c r="AA3401">
        <f t="shared" si="1000"/>
        <v>2.7451738068294311</v>
      </c>
      <c r="AB3401" s="28">
        <f t="shared" si="1001"/>
        <v>40560.428571428572</v>
      </c>
      <c r="AC3401">
        <f t="shared" si="1002"/>
        <v>4.8111111111111127</v>
      </c>
      <c r="AD3401" s="31">
        <f t="shared" si="991"/>
        <v>5.9178348695092948</v>
      </c>
      <c r="AE3401" s="31">
        <f t="shared" si="1003"/>
        <v>11.942358340280004</v>
      </c>
      <c r="AF3401" s="15">
        <f t="shared" si="992"/>
        <v>2.9611111111111099</v>
      </c>
      <c r="AG3401" s="31">
        <f t="shared" si="1004"/>
        <v>5.6745332411209297</v>
      </c>
      <c r="AH3401" s="31">
        <f t="shared" si="1005"/>
        <v>34.584285718537643</v>
      </c>
      <c r="AI3401">
        <f t="shared" si="1006"/>
        <v>136.12326739808492</v>
      </c>
    </row>
    <row r="3402" spans="1:35" x14ac:dyDescent="0.2">
      <c r="A3402">
        <v>32</v>
      </c>
      <c r="C3402" s="27" t="s">
        <v>3463</v>
      </c>
      <c r="D3402" s="26">
        <v>29.699750000000002</v>
      </c>
      <c r="E3402">
        <v>8.3333333333333328E-4</v>
      </c>
      <c r="F3402" s="26">
        <v>99.083333333333329</v>
      </c>
      <c r="G3402" s="26">
        <v>40.965833333333336</v>
      </c>
      <c r="H3402" s="26">
        <v>31.806666666666668</v>
      </c>
      <c r="I3402" s="26">
        <v>92.241666666666674</v>
      </c>
      <c r="J3402" s="26">
        <v>38.897500000000001</v>
      </c>
      <c r="K3402">
        <v>220.5</v>
      </c>
      <c r="L3402">
        <v>0</v>
      </c>
      <c r="M3402">
        <v>0.53333333333333333</v>
      </c>
      <c r="N3402">
        <v>37.33</v>
      </c>
      <c r="O3402" s="1">
        <f t="shared" si="989"/>
        <v>2554.0390892048981</v>
      </c>
      <c r="Q3402" s="1">
        <f t="shared" si="993"/>
        <v>-2081.4962858736558</v>
      </c>
      <c r="R3402" s="2">
        <f t="shared" si="994"/>
        <v>-0.84887341949370532</v>
      </c>
      <c r="S3402" s="2"/>
      <c r="T3402" s="1">
        <f t="shared" si="995"/>
        <v>1183.5662787320828</v>
      </c>
      <c r="U3402" s="1">
        <f t="shared" si="996"/>
        <v>0</v>
      </c>
      <c r="V3402" s="1">
        <f t="shared" si="997"/>
        <v>309.0448337008458</v>
      </c>
      <c r="W3402" s="1">
        <f t="shared" si="998"/>
        <v>3008.1982987914344</v>
      </c>
      <c r="X3402" s="2">
        <f t="shared" si="1007"/>
        <v>38.748639164808957</v>
      </c>
      <c r="Y3402">
        <f t="shared" si="990"/>
        <v>1</v>
      </c>
      <c r="Z3402" s="26">
        <f t="shared" si="999"/>
        <v>360</v>
      </c>
      <c r="AA3402">
        <f t="shared" si="1000"/>
        <v>4.9159499809385148</v>
      </c>
      <c r="AB3402" s="28">
        <f t="shared" si="1001"/>
        <v>40560.470238095237</v>
      </c>
      <c r="AC3402">
        <f t="shared" si="1002"/>
        <v>4.9810185185185203</v>
      </c>
      <c r="AD3402" s="31">
        <f t="shared" si="991"/>
        <v>6.0366939943463418</v>
      </c>
      <c r="AE3402" s="31">
        <f t="shared" si="1003"/>
        <v>12.174777426090751</v>
      </c>
      <c r="AF3402" s="15">
        <f t="shared" si="992"/>
        <v>2.9611111111111099</v>
      </c>
      <c r="AG3402" s="31">
        <f t="shared" si="1004"/>
        <v>5.6745332411209297</v>
      </c>
      <c r="AH3402" s="31">
        <f t="shared" si="1005"/>
        <v>34.584285718537643</v>
      </c>
      <c r="AI3402">
        <f t="shared" si="1006"/>
        <v>134.72596385419072</v>
      </c>
    </row>
    <row r="3403" spans="1:35" x14ac:dyDescent="0.2">
      <c r="A3403">
        <v>32</v>
      </c>
      <c r="C3403" s="27" t="s">
        <v>3464</v>
      </c>
      <c r="D3403" s="26">
        <v>29.6995</v>
      </c>
      <c r="E3403">
        <v>1.6666666666666668E-3</v>
      </c>
      <c r="F3403" s="26">
        <v>62.083333333333336</v>
      </c>
      <c r="G3403" s="26">
        <v>40.858333333333334</v>
      </c>
      <c r="H3403" s="26">
        <v>32.281666666666666</v>
      </c>
      <c r="I3403" s="26">
        <v>92.416666666666671</v>
      </c>
      <c r="J3403" s="26">
        <v>38.836666666666666</v>
      </c>
      <c r="K3403">
        <v>222</v>
      </c>
      <c r="L3403">
        <v>0</v>
      </c>
      <c r="M3403">
        <v>0</v>
      </c>
      <c r="N3403">
        <v>37.339999999999996</v>
      </c>
      <c r="O3403" s="1">
        <f t="shared" ref="O3403:O3466" si="1008">F3403*$D$17*$D$12*$D$18*$D$22/1000</f>
        <v>1600.3020365497468</v>
      </c>
      <c r="Q3403" s="1">
        <f t="shared" si="993"/>
        <v>-2653.3093002432311</v>
      </c>
      <c r="R3403" s="2">
        <f t="shared" si="994"/>
        <v>-1.4538472160757663</v>
      </c>
      <c r="S3403" s="2"/>
      <c r="T3403" s="1">
        <f t="shared" si="995"/>
        <v>957.85349507559454</v>
      </c>
      <c r="U3403" s="1">
        <f t="shared" si="996"/>
        <v>0</v>
      </c>
      <c r="V3403" s="1">
        <f t="shared" si="997"/>
        <v>249.82056072658571</v>
      </c>
      <c r="W3403" s="1">
        <f t="shared" si="998"/>
        <v>2910.9817138430985</v>
      </c>
      <c r="X3403" s="2">
        <f t="shared" si="1007"/>
        <v>37.89976574531525</v>
      </c>
      <c r="Y3403">
        <f t="shared" si="990"/>
        <v>1</v>
      </c>
      <c r="Z3403" s="26">
        <f t="shared" si="999"/>
        <v>360</v>
      </c>
      <c r="AA3403">
        <f t="shared" si="1000"/>
        <v>8.7531221728711461</v>
      </c>
      <c r="AB3403" s="28">
        <f t="shared" si="1001"/>
        <v>40560.511904761908</v>
      </c>
      <c r="AC3403">
        <f t="shared" si="1002"/>
        <v>4.9212962962962967</v>
      </c>
      <c r="AD3403" s="31">
        <f t="shared" si="991"/>
        <v>6.0229044796975533</v>
      </c>
      <c r="AE3403" s="31">
        <f t="shared" si="1003"/>
        <v>12.149575635857621</v>
      </c>
      <c r="AF3403" s="15">
        <f t="shared" si="992"/>
        <v>2.9666666666666646</v>
      </c>
      <c r="AG3403" s="31">
        <f t="shared" si="1004"/>
        <v>5.6767786808420828</v>
      </c>
      <c r="AH3403" s="31">
        <f t="shared" si="1005"/>
        <v>34.597274762221424</v>
      </c>
      <c r="AI3403">
        <f t="shared" si="1006"/>
        <v>134.95556714769916</v>
      </c>
    </row>
    <row r="3404" spans="1:35" x14ac:dyDescent="0.2">
      <c r="A3404">
        <v>32</v>
      </c>
      <c r="C3404" s="27" t="s">
        <v>3465</v>
      </c>
      <c r="D3404" s="26">
        <v>29.696000000000002</v>
      </c>
      <c r="E3404">
        <v>1.6666666666666668E-3</v>
      </c>
      <c r="F3404" s="26">
        <v>23.666666666666664</v>
      </c>
      <c r="G3404" s="26">
        <v>40.37916666666667</v>
      </c>
      <c r="H3404" s="26">
        <v>31.982500000000002</v>
      </c>
      <c r="I3404" s="26">
        <v>92.583333333333329</v>
      </c>
      <c r="J3404" s="26">
        <v>38.406666666666666</v>
      </c>
      <c r="K3404">
        <v>243.5</v>
      </c>
      <c r="L3404">
        <v>5.833333333333332E-2</v>
      </c>
      <c r="M3404">
        <v>0.6</v>
      </c>
      <c r="N3404">
        <v>37.357500000000002</v>
      </c>
      <c r="O3404" s="1">
        <f t="shared" si="1008"/>
        <v>610.04802467131276</v>
      </c>
      <c r="Q3404" s="1">
        <f t="shared" si="993"/>
        <v>-2984.6555756618654</v>
      </c>
      <c r="R3404" s="2">
        <f t="shared" si="994"/>
        <v>-1.8044090416829346</v>
      </c>
      <c r="S3404" s="2"/>
      <c r="T3404" s="1">
        <f t="shared" si="995"/>
        <v>760.98712008575319</v>
      </c>
      <c r="U3404" s="1">
        <f t="shared" si="996"/>
        <v>0</v>
      </c>
      <c r="V3404" s="1">
        <f t="shared" si="997"/>
        <v>197.41938337015281</v>
      </c>
      <c r="W3404" s="1">
        <f t="shared" si="998"/>
        <v>2500.0520356217589</v>
      </c>
      <c r="X3404" s="2">
        <f t="shared" si="1007"/>
        <v>36.445918529239485</v>
      </c>
      <c r="Y3404">
        <f t="shared" ref="Y3404:Y3467" si="1009">IF(X3404&gt;32,1,0)</f>
        <v>1</v>
      </c>
      <c r="Z3404" s="26">
        <f t="shared" si="999"/>
        <v>360</v>
      </c>
      <c r="AA3404">
        <f t="shared" si="1000"/>
        <v>15.470440910574421</v>
      </c>
      <c r="AB3404" s="28">
        <f t="shared" si="1001"/>
        <v>40560.553571428572</v>
      </c>
      <c r="AC3404">
        <f t="shared" si="1002"/>
        <v>4.6550925925925943</v>
      </c>
      <c r="AD3404" s="31">
        <f t="shared" si="991"/>
        <v>5.9221756157177916</v>
      </c>
      <c r="AE3404" s="31">
        <f t="shared" si="1003"/>
        <v>11.95782997370242</v>
      </c>
      <c r="AF3404" s="15">
        <f t="shared" si="992"/>
        <v>2.9763888888888896</v>
      </c>
      <c r="AG3404" s="31">
        <f t="shared" si="1004"/>
        <v>5.6807100841245788</v>
      </c>
      <c r="AH3404" s="31">
        <f t="shared" si="1005"/>
        <v>34.620015811279465</v>
      </c>
      <c r="AI3404">
        <f t="shared" si="1006"/>
        <v>136.24506125551318</v>
      </c>
    </row>
    <row r="3405" spans="1:35" x14ac:dyDescent="0.2">
      <c r="A3405">
        <v>32</v>
      </c>
      <c r="C3405" s="27" t="s">
        <v>3466</v>
      </c>
      <c r="D3405" s="26">
        <v>29.68375</v>
      </c>
      <c r="E3405">
        <v>1.6666666666666666E-3</v>
      </c>
      <c r="F3405" s="26">
        <v>2.083333333333333</v>
      </c>
      <c r="G3405" s="26">
        <v>39.6875</v>
      </c>
      <c r="H3405" s="26">
        <v>31.743333333333332</v>
      </c>
      <c r="I3405" s="26">
        <v>93.058333333333337</v>
      </c>
      <c r="J3405" s="26">
        <v>37.849166666666669</v>
      </c>
      <c r="K3405">
        <v>135.5</v>
      </c>
      <c r="L3405">
        <v>5.8333333333333327E-2</v>
      </c>
      <c r="M3405">
        <v>1.2749999999999999</v>
      </c>
      <c r="N3405">
        <v>37.375</v>
      </c>
      <c r="O3405" s="1">
        <f t="shared" si="1008"/>
        <v>53.701410622474718</v>
      </c>
      <c r="Q3405" s="1">
        <f t="shared" si="993"/>
        <v>-2618.9599209203461</v>
      </c>
      <c r="R3405" s="2">
        <f t="shared" si="994"/>
        <v>2.64249536621795</v>
      </c>
      <c r="S3405" s="2"/>
      <c r="T3405" s="1">
        <f t="shared" si="995"/>
        <v>494.12232141253315</v>
      </c>
      <c r="U3405" s="1">
        <f t="shared" si="996"/>
        <v>0</v>
      </c>
      <c r="V3405" s="1">
        <f t="shared" si="997"/>
        <v>127.39197127111112</v>
      </c>
      <c r="W3405" s="1">
        <f t="shared" si="998"/>
        <v>1913.3051293023655</v>
      </c>
      <c r="X3405" s="2">
        <f t="shared" si="1007"/>
        <v>34.641509487556547</v>
      </c>
      <c r="Y3405">
        <f t="shared" si="1009"/>
        <v>1</v>
      </c>
      <c r="Z3405" s="26">
        <f t="shared" si="999"/>
        <v>1440</v>
      </c>
      <c r="AA3405">
        <f t="shared" si="1000"/>
        <v>25.46202025166934</v>
      </c>
      <c r="AB3405" s="28">
        <f t="shared" si="1001"/>
        <v>40560.595238095237</v>
      </c>
      <c r="AC3405">
        <f t="shared" si="1002"/>
        <v>4.270833333333333</v>
      </c>
      <c r="AD3405" s="31">
        <f t="shared" si="991"/>
        <v>5.793874735596324</v>
      </c>
      <c r="AE3405" s="31">
        <f t="shared" si="1003"/>
        <v>11.714973875495286</v>
      </c>
      <c r="AF3405" s="15">
        <f t="shared" si="992"/>
        <v>2.9861111111111112</v>
      </c>
      <c r="AG3405" s="31">
        <f t="shared" si="1004"/>
        <v>5.6846438860062261</v>
      </c>
      <c r="AH3405" s="31">
        <f t="shared" si="1005"/>
        <v>34.642769876295489</v>
      </c>
      <c r="AI3405">
        <f t="shared" si="1006"/>
        <v>137.84190955681083</v>
      </c>
    </row>
    <row r="3406" spans="1:35" x14ac:dyDescent="0.2">
      <c r="A3406">
        <v>32</v>
      </c>
      <c r="C3406" s="27" t="s">
        <v>3467</v>
      </c>
      <c r="D3406" s="26">
        <v>29.65775</v>
      </c>
      <c r="E3406">
        <v>6.6666666666666662E-3</v>
      </c>
      <c r="F3406" s="26">
        <v>1</v>
      </c>
      <c r="G3406" s="26">
        <v>39.442500000000003</v>
      </c>
      <c r="H3406" s="26">
        <v>32.097500000000004</v>
      </c>
      <c r="I3406" s="26">
        <v>93.174999999999997</v>
      </c>
      <c r="J3406" s="26">
        <v>37.637500000000003</v>
      </c>
      <c r="K3406">
        <v>24</v>
      </c>
      <c r="L3406">
        <v>0</v>
      </c>
      <c r="M3406">
        <v>0.75</v>
      </c>
      <c r="N3406">
        <v>37.414999999999999</v>
      </c>
      <c r="O3406" s="1">
        <f t="shared" si="1008"/>
        <v>25.776677098787872</v>
      </c>
      <c r="Q3406" s="1">
        <f t="shared" si="993"/>
        <v>-2904.7697270934527</v>
      </c>
      <c r="R3406" s="2">
        <f t="shared" si="994"/>
        <v>-1.7198904247800035</v>
      </c>
      <c r="S3406" s="2"/>
      <c r="T3406" s="1">
        <f t="shared" si="995"/>
        <v>884.26916860452559</v>
      </c>
      <c r="U3406" s="1">
        <f t="shared" si="996"/>
        <v>0</v>
      </c>
      <c r="V3406" s="1">
        <f t="shared" si="997"/>
        <v>230.06855875000227</v>
      </c>
      <c r="W3406" s="1">
        <f t="shared" si="998"/>
        <v>1677.503199853212</v>
      </c>
      <c r="X3406" s="2">
        <f t="shared" si="1007"/>
        <v>37.284004853774498</v>
      </c>
      <c r="Y3406">
        <f t="shared" si="1009"/>
        <v>1</v>
      </c>
      <c r="Z3406" s="26">
        <f t="shared" si="999"/>
        <v>360</v>
      </c>
      <c r="AA3406">
        <f t="shared" si="1000"/>
        <v>4.6591012962790632</v>
      </c>
      <c r="AB3406" s="28">
        <f t="shared" si="1001"/>
        <v>40560.636904761908</v>
      </c>
      <c r="AC3406">
        <f t="shared" si="1002"/>
        <v>4.1347222222222237</v>
      </c>
      <c r="AD3406" s="31">
        <f t="shared" si="991"/>
        <v>5.7457603874271372</v>
      </c>
      <c r="AE3406" s="31">
        <f t="shared" si="1003"/>
        <v>11.623391453412399</v>
      </c>
      <c r="AF3406" s="15">
        <f t="shared" si="992"/>
        <v>3.0083333333333329</v>
      </c>
      <c r="AG3406" s="31">
        <f t="shared" si="1004"/>
        <v>5.693644446868058</v>
      </c>
      <c r="AH3406" s="31">
        <f t="shared" si="1005"/>
        <v>34.694828077580844</v>
      </c>
      <c r="AI3406">
        <f t="shared" si="1006"/>
        <v>138.70547698450068</v>
      </c>
    </row>
    <row r="3407" spans="1:35" x14ac:dyDescent="0.2">
      <c r="A3407">
        <v>32</v>
      </c>
      <c r="C3407" s="27" t="s">
        <v>3468</v>
      </c>
      <c r="D3407" s="26">
        <v>29.625999999999998</v>
      </c>
      <c r="E3407">
        <v>4.9999999999999992E-3</v>
      </c>
      <c r="F3407" s="26">
        <v>1</v>
      </c>
      <c r="G3407" s="26">
        <v>39.590833333333336</v>
      </c>
      <c r="H3407" s="26">
        <v>32.887500000000003</v>
      </c>
      <c r="I3407" s="26">
        <v>92.95</v>
      </c>
      <c r="J3407" s="26">
        <v>37.725000000000001</v>
      </c>
      <c r="K3407">
        <v>24</v>
      </c>
      <c r="L3407">
        <v>0</v>
      </c>
      <c r="M3407">
        <v>5.833333333333332E-2</v>
      </c>
      <c r="N3407">
        <v>37.42</v>
      </c>
      <c r="O3407" s="1">
        <f t="shared" si="1008"/>
        <v>25.776677098787872</v>
      </c>
      <c r="Q3407" s="1">
        <f t="shared" si="993"/>
        <v>-2483.5872706991927</v>
      </c>
      <c r="R3407" s="2">
        <f t="shared" si="994"/>
        <v>2.7857185949651271</v>
      </c>
      <c r="S3407" s="2"/>
      <c r="T3407" s="1">
        <f t="shared" si="995"/>
        <v>456.34732493875043</v>
      </c>
      <c r="U3407" s="1">
        <f t="shared" si="996"/>
        <v>0</v>
      </c>
      <c r="V3407" s="1">
        <f t="shared" si="997"/>
        <v>118.39487982300355</v>
      </c>
      <c r="W3407" s="1">
        <f t="shared" si="998"/>
        <v>1796.0936439036627</v>
      </c>
      <c r="X3407" s="2">
        <f t="shared" si="1007"/>
        <v>35.564114428994493</v>
      </c>
      <c r="Y3407">
        <f t="shared" si="1009"/>
        <v>1</v>
      </c>
      <c r="Z3407" s="26">
        <f t="shared" si="999"/>
        <v>1440</v>
      </c>
      <c r="AA3407">
        <f t="shared" si="1000"/>
        <v>16.214465134559809</v>
      </c>
      <c r="AB3407" s="28">
        <f t="shared" si="1001"/>
        <v>40560.678571428572</v>
      </c>
      <c r="AC3407">
        <f t="shared" si="1002"/>
        <v>4.217129629629631</v>
      </c>
      <c r="AD3407" s="31">
        <f t="shared" si="991"/>
        <v>5.7652769940942532</v>
      </c>
      <c r="AE3407" s="31">
        <f t="shared" si="1003"/>
        <v>11.659407483355302</v>
      </c>
      <c r="AF3407" s="15">
        <f t="shared" si="992"/>
        <v>3.011111111111112</v>
      </c>
      <c r="AG3407" s="31">
        <f t="shared" si="1004"/>
        <v>5.6947703992991974</v>
      </c>
      <c r="AH3407" s="31">
        <f t="shared" si="1005"/>
        <v>34.701340140135763</v>
      </c>
      <c r="AI3407">
        <f t="shared" si="1006"/>
        <v>138.52809913256414</v>
      </c>
    </row>
    <row r="3408" spans="1:35" x14ac:dyDescent="0.2">
      <c r="A3408">
        <v>32</v>
      </c>
      <c r="C3408" s="27" t="s">
        <v>3469</v>
      </c>
      <c r="D3408" s="26">
        <v>29.5855</v>
      </c>
      <c r="E3408">
        <v>0.01</v>
      </c>
      <c r="F3408" s="26">
        <v>1</v>
      </c>
      <c r="G3408" s="26">
        <v>40.134999999999998</v>
      </c>
      <c r="H3408" s="26">
        <v>38.222499999999997</v>
      </c>
      <c r="I3408" s="26">
        <v>92.674999999999997</v>
      </c>
      <c r="J3408" s="26">
        <v>38.188333333333333</v>
      </c>
      <c r="K3408">
        <v>86.833333333333343</v>
      </c>
      <c r="L3408">
        <v>0.72500000000000009</v>
      </c>
      <c r="M3408">
        <v>3.9166666666666665</v>
      </c>
      <c r="N3408">
        <v>37.42</v>
      </c>
      <c r="O3408" s="1">
        <f t="shared" si="1008"/>
        <v>25.776677098787872</v>
      </c>
      <c r="Q3408" s="1">
        <f t="shared" si="993"/>
        <v>-2385.3393419014224</v>
      </c>
      <c r="R3408" s="2">
        <f t="shared" si="994"/>
        <v>-1.1703370493008589</v>
      </c>
      <c r="S3408" s="2"/>
      <c r="T3408" s="1">
        <f t="shared" si="995"/>
        <v>21.709546295080113</v>
      </c>
      <c r="U3408" s="1">
        <f t="shared" si="996"/>
        <v>0</v>
      </c>
      <c r="V3408" s="1">
        <f t="shared" si="997"/>
        <v>5.7724225097997408</v>
      </c>
      <c r="W3408" s="1">
        <f t="shared" si="998"/>
        <v>2246.3236436998554</v>
      </c>
      <c r="X3408" s="2">
        <f t="shared" si="1007"/>
        <v>38.349833023959619</v>
      </c>
      <c r="Y3408">
        <f t="shared" si="1009"/>
        <v>1</v>
      </c>
      <c r="Z3408" s="26">
        <f t="shared" si="999"/>
        <v>360</v>
      </c>
      <c r="AA3408">
        <f t="shared" si="1000"/>
        <v>3.1868211323451527</v>
      </c>
      <c r="AB3408" s="28">
        <f t="shared" si="1001"/>
        <v>40560.720238095237</v>
      </c>
      <c r="AC3408">
        <f t="shared" si="1002"/>
        <v>4.519444444444443</v>
      </c>
      <c r="AD3408" s="31">
        <f t="shared" si="991"/>
        <v>5.871822628503768</v>
      </c>
      <c r="AE3408" s="31">
        <f t="shared" si="1003"/>
        <v>11.861951168832546</v>
      </c>
      <c r="AF3408" s="15">
        <f t="shared" si="992"/>
        <v>3.011111111111112</v>
      </c>
      <c r="AG3408" s="31">
        <f t="shared" si="1004"/>
        <v>5.6947703992991974</v>
      </c>
      <c r="AH3408" s="31">
        <f t="shared" si="1005"/>
        <v>34.701340140135763</v>
      </c>
      <c r="AI3408">
        <f t="shared" si="1006"/>
        <v>137.31040649547492</v>
      </c>
    </row>
    <row r="3409" spans="1:35" x14ac:dyDescent="0.2">
      <c r="A3409">
        <v>32</v>
      </c>
      <c r="C3409" s="27" t="s">
        <v>3470</v>
      </c>
      <c r="D3409" s="26">
        <v>29.537500000000001</v>
      </c>
      <c r="E3409">
        <v>1.4999999999999999E-2</v>
      </c>
      <c r="F3409" s="26">
        <v>1</v>
      </c>
      <c r="G3409" s="26">
        <v>41.364166666666669</v>
      </c>
      <c r="H3409" s="26">
        <v>42.956666666666663</v>
      </c>
      <c r="I3409" s="26">
        <v>92.108333333333334</v>
      </c>
      <c r="J3409" s="26">
        <v>39.250833333333333</v>
      </c>
      <c r="K3409">
        <v>116.58333333333333</v>
      </c>
      <c r="L3409">
        <v>2.0916666666666668</v>
      </c>
      <c r="M3409">
        <v>7.9416666666666664</v>
      </c>
      <c r="N3409">
        <v>37.453333333333333</v>
      </c>
      <c r="O3409" s="1">
        <f t="shared" si="1008"/>
        <v>25.776677098787872</v>
      </c>
      <c r="Q3409" s="1">
        <f t="shared" si="993"/>
        <v>-2094.9609736493057</v>
      </c>
      <c r="R3409" s="2">
        <f t="shared" si="994"/>
        <v>-0.86311895619665702</v>
      </c>
      <c r="S3409" s="2"/>
      <c r="T3409" s="1">
        <f t="shared" si="995"/>
        <v>-984.97428783672785</v>
      </c>
      <c r="U3409" s="1">
        <f t="shared" si="996"/>
        <v>0</v>
      </c>
      <c r="V3409" s="1">
        <f t="shared" si="997"/>
        <v>-264.73007774130673</v>
      </c>
      <c r="W3409" s="1">
        <f t="shared" si="998"/>
        <v>3235.7264763300932</v>
      </c>
      <c r="X3409" s="2">
        <f t="shared" si="1007"/>
        <v>37.179495974658757</v>
      </c>
      <c r="Y3409">
        <f t="shared" si="1009"/>
        <v>1</v>
      </c>
      <c r="Z3409" s="26">
        <f t="shared" si="999"/>
        <v>360</v>
      </c>
      <c r="AA3409">
        <f t="shared" si="1000"/>
        <v>17.511468800549984</v>
      </c>
      <c r="AB3409" s="28">
        <f t="shared" si="1001"/>
        <v>40560.761904761908</v>
      </c>
      <c r="AC3409">
        <f t="shared" si="1002"/>
        <v>5.2023148148148159</v>
      </c>
      <c r="AD3409" s="31">
        <f t="shared" si="991"/>
        <v>6.1220002231619954</v>
      </c>
      <c r="AE3409" s="31">
        <f t="shared" si="1003"/>
        <v>12.337006647231574</v>
      </c>
      <c r="AF3409" s="15">
        <f t="shared" si="992"/>
        <v>3.0296296296296292</v>
      </c>
      <c r="AG3409" s="31">
        <f t="shared" si="1004"/>
        <v>5.7022817634685925</v>
      </c>
      <c r="AH3409" s="31">
        <f t="shared" si="1005"/>
        <v>34.7447810976699</v>
      </c>
      <c r="AI3409">
        <f t="shared" si="1006"/>
        <v>134.7155399960352</v>
      </c>
    </row>
    <row r="3410" spans="1:35" x14ac:dyDescent="0.2">
      <c r="A3410">
        <v>32</v>
      </c>
      <c r="C3410" s="27" t="s">
        <v>3471</v>
      </c>
      <c r="D3410" s="26">
        <v>29.492666666666668</v>
      </c>
      <c r="E3410">
        <v>6.6666666666666662E-3</v>
      </c>
      <c r="F3410" s="26">
        <v>1</v>
      </c>
      <c r="G3410" s="26">
        <v>41.749166666666667</v>
      </c>
      <c r="H3410" s="26">
        <v>43.398333333333333</v>
      </c>
      <c r="I3410" s="26">
        <v>92.7</v>
      </c>
      <c r="J3410" s="26">
        <v>39.799999999999997</v>
      </c>
      <c r="K3410">
        <v>118.5</v>
      </c>
      <c r="L3410">
        <v>2.4083333333333332</v>
      </c>
      <c r="M3410">
        <v>7.8416666666666668</v>
      </c>
      <c r="N3410">
        <v>37.486666666666665</v>
      </c>
      <c r="O3410" s="1">
        <f t="shared" si="1008"/>
        <v>25.776677098787872</v>
      </c>
      <c r="Q3410" s="1">
        <f t="shared" si="993"/>
        <v>-2102.7982069271384</v>
      </c>
      <c r="R3410" s="2">
        <f t="shared" si="994"/>
        <v>-0.87141068907373542</v>
      </c>
      <c r="S3410" s="2"/>
      <c r="T3410" s="1">
        <f t="shared" si="995"/>
        <v>-1207.4327122411366</v>
      </c>
      <c r="U3410" s="1">
        <f t="shared" si="996"/>
        <v>0</v>
      </c>
      <c r="V3410" s="1">
        <f t="shared" si="997"/>
        <v>-324.11478890113801</v>
      </c>
      <c r="W3410" s="1">
        <f t="shared" si="998"/>
        <v>3526.6867518492272</v>
      </c>
      <c r="X3410" s="2">
        <f t="shared" si="1007"/>
        <v>36.316377018462099</v>
      </c>
      <c r="Y3410">
        <f t="shared" si="1009"/>
        <v>1</v>
      </c>
      <c r="Z3410" s="26">
        <f t="shared" si="999"/>
        <v>360</v>
      </c>
      <c r="AA3410">
        <f t="shared" si="1000"/>
        <v>29.515203361638722</v>
      </c>
      <c r="AB3410" s="28">
        <f t="shared" si="1001"/>
        <v>40560.803571428572</v>
      </c>
      <c r="AC3410">
        <f t="shared" si="1002"/>
        <v>5.4162037037037036</v>
      </c>
      <c r="AD3410" s="31">
        <f t="shared" si="991"/>
        <v>6.2540259443527422</v>
      </c>
      <c r="AE3410" s="31">
        <f t="shared" si="1003"/>
        <v>12.593386948141006</v>
      </c>
      <c r="AF3410" s="15">
        <f t="shared" si="992"/>
        <v>3.0481481481481469</v>
      </c>
      <c r="AG3410" s="31">
        <f t="shared" si="1004"/>
        <v>5.709801854945419</v>
      </c>
      <c r="AH3410" s="31">
        <f t="shared" si="1005"/>
        <v>34.788269403060092</v>
      </c>
      <c r="AI3410">
        <f t="shared" si="1006"/>
        <v>133.43563331897352</v>
      </c>
    </row>
    <row r="3411" spans="1:35" x14ac:dyDescent="0.2">
      <c r="A3411">
        <v>32</v>
      </c>
      <c r="C3411" s="27" t="s">
        <v>3472</v>
      </c>
      <c r="D3411" s="26">
        <v>29.440416666666668</v>
      </c>
      <c r="E3411">
        <v>1.6666666666666666E-3</v>
      </c>
      <c r="F3411" s="26">
        <v>1</v>
      </c>
      <c r="G3411" s="26">
        <v>42.123333333333335</v>
      </c>
      <c r="H3411" s="26">
        <v>43.43</v>
      </c>
      <c r="I3411" s="26">
        <v>92.5</v>
      </c>
      <c r="J3411" s="26">
        <v>40.116666666666667</v>
      </c>
      <c r="K3411">
        <v>118</v>
      </c>
      <c r="L3411">
        <v>1.5166666666666668</v>
      </c>
      <c r="M3411">
        <v>6.7416666666666663</v>
      </c>
      <c r="N3411">
        <v>37.526666666666664</v>
      </c>
      <c r="O3411" s="1">
        <f t="shared" si="1008"/>
        <v>25.776677098787872</v>
      </c>
      <c r="Q3411" s="1">
        <f t="shared" si="993"/>
        <v>-2184.3278072410612</v>
      </c>
      <c r="R3411" s="2">
        <f t="shared" si="994"/>
        <v>3.1023328188840731</v>
      </c>
      <c r="S3411" s="2"/>
      <c r="T3411" s="1">
        <f t="shared" si="995"/>
        <v>-1361.4021936280055</v>
      </c>
      <c r="U3411" s="1">
        <f t="shared" si="996"/>
        <v>0</v>
      </c>
      <c r="V3411" s="1">
        <f t="shared" si="997"/>
        <v>-364.52905716022167</v>
      </c>
      <c r="W3411" s="1">
        <f t="shared" si="998"/>
        <v>3803.1679615249941</v>
      </c>
      <c r="X3411" s="2">
        <f t="shared" si="1007"/>
        <v>35.444966329388365</v>
      </c>
      <c r="Y3411">
        <f t="shared" si="1009"/>
        <v>1</v>
      </c>
      <c r="Z3411" s="26">
        <f t="shared" si="999"/>
        <v>1440</v>
      </c>
      <c r="AA3411">
        <f t="shared" si="1000"/>
        <v>44.600585839380919</v>
      </c>
      <c r="AB3411" s="28">
        <f t="shared" si="1001"/>
        <v>40560.845238095237</v>
      </c>
      <c r="AC3411">
        <f t="shared" si="1002"/>
        <v>5.6240740740740751</v>
      </c>
      <c r="AD3411" s="31">
        <f t="shared" si="991"/>
        <v>6.3316015687221245</v>
      </c>
      <c r="AE3411" s="31">
        <f t="shared" si="1003"/>
        <v>12.740089852029088</v>
      </c>
      <c r="AF3411" s="15">
        <f t="shared" si="992"/>
        <v>3.0703703703703686</v>
      </c>
      <c r="AG3411" s="31">
        <f t="shared" si="1004"/>
        <v>5.7188374969807336</v>
      </c>
      <c r="AH3411" s="31">
        <f t="shared" si="1005"/>
        <v>34.840517929720747</v>
      </c>
      <c r="AI3411">
        <f t="shared" si="1006"/>
        <v>132.86777360308224</v>
      </c>
    </row>
    <row r="3412" spans="1:35" x14ac:dyDescent="0.2">
      <c r="A3412">
        <v>32</v>
      </c>
      <c r="C3412" s="27" t="s">
        <v>3473</v>
      </c>
      <c r="D3412" s="26">
        <v>29.364583333333336</v>
      </c>
      <c r="E3412">
        <v>8.3333333333333328E-4</v>
      </c>
      <c r="F3412" s="26">
        <v>1</v>
      </c>
      <c r="G3412" s="26">
        <v>42.470833333333331</v>
      </c>
      <c r="H3412" s="26">
        <v>44.31</v>
      </c>
      <c r="I3412" s="26">
        <v>92.474999999999994</v>
      </c>
      <c r="J3412" s="26">
        <v>40.451666666666668</v>
      </c>
      <c r="K3412">
        <v>121.58333333333333</v>
      </c>
      <c r="L3412">
        <v>2.65</v>
      </c>
      <c r="M3412">
        <v>9.625</v>
      </c>
      <c r="N3412">
        <v>37.590000000000003</v>
      </c>
      <c r="O3412" s="1">
        <f t="shared" si="1008"/>
        <v>25.776677098787872</v>
      </c>
      <c r="Q3412" s="1">
        <f t="shared" si="993"/>
        <v>-2896.1705488232383</v>
      </c>
      <c r="R3412" s="2">
        <f t="shared" si="994"/>
        <v>-1.7107925599275342</v>
      </c>
      <c r="S3412" s="2"/>
      <c r="T3412" s="1">
        <f t="shared" si="995"/>
        <v>-982.50726351200808</v>
      </c>
      <c r="U3412" s="1">
        <f t="shared" si="996"/>
        <v>0</v>
      </c>
      <c r="V3412" s="1">
        <f t="shared" si="997"/>
        <v>-266.23079337369103</v>
      </c>
      <c r="W3412" s="1">
        <f t="shared" si="998"/>
        <v>4038.2804116482675</v>
      </c>
      <c r="X3412" s="2">
        <f t="shared" si="1007"/>
        <v>38.547299148272437</v>
      </c>
      <c r="Y3412">
        <f t="shared" si="1009"/>
        <v>1</v>
      </c>
      <c r="Z3412" s="26">
        <f t="shared" si="999"/>
        <v>360</v>
      </c>
      <c r="AA3412">
        <f t="shared" si="1000"/>
        <v>15.394120501341458</v>
      </c>
      <c r="AB3412" s="28">
        <f t="shared" si="1001"/>
        <v>40560.886904761908</v>
      </c>
      <c r="AC3412">
        <f t="shared" si="1002"/>
        <v>5.8171296296296289</v>
      </c>
      <c r="AD3412" s="31">
        <f t="shared" si="991"/>
        <v>6.4154904359611873</v>
      </c>
      <c r="AE3412" s="31">
        <f t="shared" si="1003"/>
        <v>12.899952850527432</v>
      </c>
      <c r="AF3412" s="15">
        <f t="shared" si="992"/>
        <v>3.1055555555555574</v>
      </c>
      <c r="AG3412" s="31">
        <f t="shared" si="1004"/>
        <v>5.7331696943412176</v>
      </c>
      <c r="AH3412" s="31">
        <f t="shared" si="1005"/>
        <v>34.923384513777272</v>
      </c>
      <c r="AI3412">
        <f t="shared" si="1006"/>
        <v>132.404871159458</v>
      </c>
    </row>
    <row r="3413" spans="1:35" x14ac:dyDescent="0.2">
      <c r="A3413">
        <v>32</v>
      </c>
      <c r="C3413" s="27" t="s">
        <v>3474</v>
      </c>
      <c r="D3413" s="26">
        <v>29.283750000000001</v>
      </c>
      <c r="E3413">
        <v>8.3333333333333332E-3</v>
      </c>
      <c r="F3413" s="26">
        <v>1</v>
      </c>
      <c r="G3413" s="26">
        <v>43.108333333333334</v>
      </c>
      <c r="H3413" s="26">
        <v>45.0075</v>
      </c>
      <c r="I3413" s="26">
        <v>92.533333333333331</v>
      </c>
      <c r="J3413" s="26">
        <v>41.100833333333334</v>
      </c>
      <c r="K3413">
        <v>118</v>
      </c>
      <c r="L3413">
        <v>3.75</v>
      </c>
      <c r="M3413">
        <v>10.908333333333333</v>
      </c>
      <c r="N3413">
        <v>37.625</v>
      </c>
      <c r="O3413" s="1">
        <f t="shared" si="1008"/>
        <v>25.776677098787872</v>
      </c>
      <c r="Q3413" s="1">
        <f t="shared" si="993"/>
        <v>-2872.3313994088562</v>
      </c>
      <c r="R3413" s="2">
        <f t="shared" si="994"/>
        <v>-1.6855709221437105</v>
      </c>
      <c r="S3413" s="2"/>
      <c r="T3413" s="1">
        <f t="shared" si="995"/>
        <v>-1393.1072571037957</v>
      </c>
      <c r="U3413" s="1">
        <f t="shared" si="996"/>
        <v>0</v>
      </c>
      <c r="V3413" s="1">
        <f t="shared" si="997"/>
        <v>-376.35957495637319</v>
      </c>
      <c r="W3413" s="1">
        <f t="shared" si="998"/>
        <v>4536.7739642556999</v>
      </c>
      <c r="X3413" s="2">
        <f t="shared" si="1007"/>
        <v>36.836506588344903</v>
      </c>
      <c r="Y3413">
        <f t="shared" si="1009"/>
        <v>1</v>
      </c>
      <c r="Z3413" s="26">
        <f t="shared" si="999"/>
        <v>360</v>
      </c>
      <c r="AA3413">
        <f t="shared" si="1000"/>
        <v>39.335810719152178</v>
      </c>
      <c r="AB3413" s="28">
        <f t="shared" si="1001"/>
        <v>40560.928571428572</v>
      </c>
      <c r="AC3413">
        <f t="shared" si="1002"/>
        <v>6.1712962962962967</v>
      </c>
      <c r="AD3413" s="31">
        <f t="shared" si="991"/>
        <v>6.5793248055701063</v>
      </c>
      <c r="AE3413" s="31">
        <f t="shared" si="1003"/>
        <v>13.212608694241236</v>
      </c>
      <c r="AF3413" s="15">
        <f t="shared" si="992"/>
        <v>3.125</v>
      </c>
      <c r="AG3413" s="31">
        <f t="shared" si="1004"/>
        <v>5.7411036869641157</v>
      </c>
      <c r="AH3413" s="31">
        <f t="shared" si="1005"/>
        <v>34.969252791399086</v>
      </c>
      <c r="AI3413">
        <f t="shared" si="1006"/>
        <v>130.80094431211299</v>
      </c>
    </row>
    <row r="3414" spans="1:35" x14ac:dyDescent="0.2">
      <c r="A3414">
        <v>32</v>
      </c>
      <c r="C3414" s="27" t="s">
        <v>3475</v>
      </c>
      <c r="D3414" s="26">
        <v>29.21575</v>
      </c>
      <c r="E3414">
        <v>4.1666666666666666E-3</v>
      </c>
      <c r="F3414" s="26">
        <v>1</v>
      </c>
      <c r="G3414" s="26">
        <v>43.877499999999998</v>
      </c>
      <c r="H3414" s="26">
        <v>46.905833333333334</v>
      </c>
      <c r="I3414" s="26">
        <v>93.174999999999997</v>
      </c>
      <c r="J3414" s="26">
        <v>42.045000000000002</v>
      </c>
      <c r="K3414">
        <v>124.58333333333333</v>
      </c>
      <c r="L3414">
        <v>6.166666666666667</v>
      </c>
      <c r="M3414">
        <v>15.658333333333333</v>
      </c>
      <c r="N3414">
        <v>37.674999999999997</v>
      </c>
      <c r="O3414" s="1">
        <f t="shared" si="1008"/>
        <v>25.776677098787872</v>
      </c>
      <c r="Q3414" s="1">
        <f t="shared" si="993"/>
        <v>-2688.4260346941883</v>
      </c>
      <c r="R3414" s="2">
        <f t="shared" si="994"/>
        <v>2.5690007490485676</v>
      </c>
      <c r="S3414" s="2"/>
      <c r="T3414" s="1">
        <f t="shared" si="995"/>
        <v>-2004.1422653989407</v>
      </c>
      <c r="U3414" s="1">
        <f t="shared" si="996"/>
        <v>0</v>
      </c>
      <c r="V3414" s="1">
        <f t="shared" si="997"/>
        <v>-541.81984042265117</v>
      </c>
      <c r="W3414" s="1">
        <f t="shared" si="998"/>
        <v>5131.7946224855887</v>
      </c>
      <c r="X3414" s="2">
        <f t="shared" si="1007"/>
        <v>35.150935666201192</v>
      </c>
      <c r="Y3414">
        <f t="shared" si="1009"/>
        <v>1</v>
      </c>
      <c r="Z3414" s="26">
        <f t="shared" si="999"/>
        <v>1440</v>
      </c>
      <c r="AA3414">
        <f t="shared" si="1000"/>
        <v>76.152925071929388</v>
      </c>
      <c r="AB3414" s="28">
        <f t="shared" si="1001"/>
        <v>40560.970238095237</v>
      </c>
      <c r="AC3414">
        <f t="shared" si="1002"/>
        <v>6.5986111111111097</v>
      </c>
      <c r="AD3414" s="31">
        <f t="shared" si="991"/>
        <v>6.8237551477403517</v>
      </c>
      <c r="AE3414" s="31">
        <f t="shared" si="1003"/>
        <v>13.68254202926939</v>
      </c>
      <c r="AF3414" s="15">
        <f t="shared" si="992"/>
        <v>3.1527777777777759</v>
      </c>
      <c r="AG3414" s="31">
        <f t="shared" si="1004"/>
        <v>5.7524547412187985</v>
      </c>
      <c r="AH3414" s="31">
        <f t="shared" si="1005"/>
        <v>35.034869895034461</v>
      </c>
      <c r="AI3414">
        <f t="shared" si="1006"/>
        <v>128.37019512897959</v>
      </c>
    </row>
    <row r="3415" spans="1:35" x14ac:dyDescent="0.2">
      <c r="A3415">
        <v>32</v>
      </c>
      <c r="C3415" s="27" t="s">
        <v>3476</v>
      </c>
      <c r="D3415" s="26">
        <v>29.188166666666667</v>
      </c>
      <c r="E3415">
        <v>4.1666666666666666E-3</v>
      </c>
      <c r="F3415" s="26">
        <v>1</v>
      </c>
      <c r="G3415" s="26">
        <v>44.444166666666668</v>
      </c>
      <c r="H3415" s="26">
        <v>46.343333333333334</v>
      </c>
      <c r="I3415" s="26">
        <v>93.525000000000006</v>
      </c>
      <c r="J3415" s="26">
        <v>42.705833333333331</v>
      </c>
      <c r="K3415">
        <v>131.16666666666666</v>
      </c>
      <c r="L3415">
        <v>5.3416666666666668</v>
      </c>
      <c r="M3415">
        <v>14.05</v>
      </c>
      <c r="N3415">
        <v>37.727499999999999</v>
      </c>
      <c r="O3415" s="1">
        <f t="shared" si="1008"/>
        <v>25.776677098787872</v>
      </c>
      <c r="Q3415" s="1">
        <f t="shared" si="993"/>
        <v>-3788.0965535796654</v>
      </c>
      <c r="R3415" s="2">
        <f t="shared" si="994"/>
        <v>-2.6544434524534162</v>
      </c>
      <c r="S3415" s="2"/>
      <c r="T3415" s="1">
        <f t="shared" si="995"/>
        <v>-1470.2394460792182</v>
      </c>
      <c r="U3415" s="1">
        <f t="shared" si="996"/>
        <v>0</v>
      </c>
      <c r="V3415" s="1">
        <f t="shared" si="997"/>
        <v>-399.84900417075175</v>
      </c>
      <c r="W3415" s="1">
        <f t="shared" si="998"/>
        <v>5557.2033665502959</v>
      </c>
      <c r="X3415" s="2">
        <f t="shared" si="1007"/>
        <v>37.719936415249762</v>
      </c>
      <c r="Y3415">
        <f t="shared" si="1009"/>
        <v>1</v>
      </c>
      <c r="Z3415" s="26">
        <f t="shared" si="999"/>
        <v>360</v>
      </c>
      <c r="AA3415">
        <f t="shared" si="1000"/>
        <v>45.215272474070261</v>
      </c>
      <c r="AB3415" s="28">
        <f t="shared" si="1001"/>
        <v>40561.011904761908</v>
      </c>
      <c r="AC3415">
        <f t="shared" si="1002"/>
        <v>6.9134259259259263</v>
      </c>
      <c r="AD3415" s="31">
        <f t="shared" si="991"/>
        <v>6.9997538295071653</v>
      </c>
      <c r="AE3415" s="31">
        <f t="shared" si="1003"/>
        <v>14.019665916506536</v>
      </c>
      <c r="AF3415" s="15">
        <f t="shared" si="992"/>
        <v>3.181944444444444</v>
      </c>
      <c r="AG3415" s="31">
        <f t="shared" si="1004"/>
        <v>5.7643946224815927</v>
      </c>
      <c r="AH3415" s="31">
        <f t="shared" si="1005"/>
        <v>35.10388321160422</v>
      </c>
      <c r="AI3415">
        <f t="shared" si="1006"/>
        <v>126.75831437812727</v>
      </c>
    </row>
    <row r="3416" spans="1:35" x14ac:dyDescent="0.2">
      <c r="A3416">
        <v>32</v>
      </c>
      <c r="C3416" s="27" t="s">
        <v>3477</v>
      </c>
      <c r="D3416" s="26">
        <v>29.181166666666666</v>
      </c>
      <c r="E3416">
        <v>5.8333333333333336E-3</v>
      </c>
      <c r="F3416" s="26">
        <v>1</v>
      </c>
      <c r="G3416" s="26">
        <v>44.147500000000001</v>
      </c>
      <c r="H3416" s="26">
        <v>44.697499999999998</v>
      </c>
      <c r="I3416" s="26">
        <v>93.61666666666666</v>
      </c>
      <c r="J3416" s="26">
        <v>42.43333333333333</v>
      </c>
      <c r="K3416">
        <v>136.41666666666666</v>
      </c>
      <c r="L3416">
        <v>2.5916666666666668</v>
      </c>
      <c r="M3416">
        <v>9.25</v>
      </c>
      <c r="N3416">
        <v>37.820833333333333</v>
      </c>
      <c r="O3416" s="1">
        <f t="shared" si="1008"/>
        <v>25.776677098787872</v>
      </c>
      <c r="Q3416" s="1">
        <f t="shared" si="993"/>
        <v>-3253.9639013257593</v>
      </c>
      <c r="R3416" s="2">
        <f t="shared" si="994"/>
        <v>1.9706660107876246</v>
      </c>
      <c r="S3416" s="2"/>
      <c r="T3416" s="1">
        <f t="shared" si="995"/>
        <v>-1642.2016550476246</v>
      </c>
      <c r="U3416" s="1">
        <f t="shared" si="996"/>
        <v>0</v>
      </c>
      <c r="V3416" s="1">
        <f t="shared" si="997"/>
        <v>-440.90391409134321</v>
      </c>
      <c r="W3416" s="1">
        <f t="shared" si="998"/>
        <v>5234.5270420409233</v>
      </c>
      <c r="X3416" s="2">
        <f t="shared" si="1007"/>
        <v>35.065492962796348</v>
      </c>
      <c r="Y3416">
        <f t="shared" si="1009"/>
        <v>1</v>
      </c>
      <c r="Z3416" s="26">
        <f t="shared" si="999"/>
        <v>1440</v>
      </c>
      <c r="AA3416">
        <f t="shared" si="1000"/>
        <v>82.482851823816674</v>
      </c>
      <c r="AB3416" s="28">
        <f t="shared" si="1001"/>
        <v>40561.053571428572</v>
      </c>
      <c r="AC3416">
        <f t="shared" si="1002"/>
        <v>6.7486111111111118</v>
      </c>
      <c r="AD3416" s="31">
        <f t="shared" si="991"/>
        <v>6.9274579152630542</v>
      </c>
      <c r="AE3416" s="31">
        <f t="shared" si="1003"/>
        <v>13.883035928614138</v>
      </c>
      <c r="AF3416" s="15">
        <f t="shared" si="992"/>
        <v>3.2337962962962958</v>
      </c>
      <c r="AG3416" s="31">
        <f t="shared" si="1004"/>
        <v>5.7856749930719209</v>
      </c>
      <c r="AH3416" s="31">
        <f t="shared" si="1005"/>
        <v>35.226865855858271</v>
      </c>
      <c r="AI3416">
        <f t="shared" si="1006"/>
        <v>128.31910552259171</v>
      </c>
    </row>
    <row r="3417" spans="1:35" x14ac:dyDescent="0.2">
      <c r="A3417">
        <v>32</v>
      </c>
      <c r="C3417" s="27" t="s">
        <v>3478</v>
      </c>
      <c r="D3417" s="26">
        <v>29.169750000000001</v>
      </c>
      <c r="E3417">
        <v>1.6666666666666666E-3</v>
      </c>
      <c r="F3417" s="26">
        <v>1</v>
      </c>
      <c r="G3417" s="26">
        <v>43.612499999999997</v>
      </c>
      <c r="H3417" s="26">
        <v>43.12166666666667</v>
      </c>
      <c r="I3417" s="26">
        <v>93.791666666666671</v>
      </c>
      <c r="J3417" s="26">
        <v>41.951666666666668</v>
      </c>
      <c r="K3417">
        <v>127.25</v>
      </c>
      <c r="L3417">
        <v>0.44166666666666665</v>
      </c>
      <c r="M3417">
        <v>4.4333333333333336</v>
      </c>
      <c r="N3417">
        <v>37.880000000000003</v>
      </c>
      <c r="O3417" s="1">
        <f t="shared" si="1008"/>
        <v>25.776677098787872</v>
      </c>
      <c r="Q3417" s="1">
        <f t="shared" si="993"/>
        <v>-3530.9743362151839</v>
      </c>
      <c r="R3417" s="2">
        <f t="shared" si="994"/>
        <v>-2.3824101126804753</v>
      </c>
      <c r="S3417" s="2"/>
      <c r="T3417" s="1">
        <f t="shared" si="995"/>
        <v>-1037.5439684361768</v>
      </c>
      <c r="U3417" s="1">
        <f t="shared" si="996"/>
        <v>0</v>
      </c>
      <c r="V3417" s="1">
        <f t="shared" si="997"/>
        <v>-278.87831699923476</v>
      </c>
      <c r="W3417" s="1">
        <f t="shared" si="998"/>
        <v>4742.9282826922381</v>
      </c>
      <c r="X3417" s="2">
        <f t="shared" si="1007"/>
        <v>37.036158973583973</v>
      </c>
      <c r="Y3417">
        <f t="shared" si="1009"/>
        <v>1</v>
      </c>
      <c r="Z3417" s="26">
        <f t="shared" si="999"/>
        <v>360</v>
      </c>
      <c r="AA3417">
        <f t="shared" si="1000"/>
        <v>43.248261295722564</v>
      </c>
      <c r="AB3417" s="28">
        <f t="shared" si="1001"/>
        <v>40561.095238095237</v>
      </c>
      <c r="AC3417">
        <f t="shared" si="1002"/>
        <v>6.4513888888888875</v>
      </c>
      <c r="AD3417" s="31">
        <f t="shared" ref="AD3417:AD3480" si="1010">10^($AF$17-$AF$18/($AF$19+AC3417))*I3417/100</f>
        <v>6.7993812770596387</v>
      </c>
      <c r="AE3417" s="31">
        <f t="shared" si="1003"/>
        <v>13.640847873926827</v>
      </c>
      <c r="AF3417" s="15">
        <f t="shared" ref="AF3417:AF3480" si="1011">(N3417-32)/1.8</f>
        <v>3.2666666666666679</v>
      </c>
      <c r="AG3417" s="31">
        <f t="shared" si="1004"/>
        <v>5.7992010414618411</v>
      </c>
      <c r="AH3417" s="31">
        <f t="shared" si="1005"/>
        <v>35.305022201462599</v>
      </c>
      <c r="AI3417">
        <f t="shared" si="1006"/>
        <v>130.24501605714505</v>
      </c>
    </row>
    <row r="3418" spans="1:35" x14ac:dyDescent="0.2">
      <c r="A3418">
        <v>32</v>
      </c>
      <c r="C3418" s="27" t="s">
        <v>3479</v>
      </c>
      <c r="D3418" s="26">
        <v>29.179583333333333</v>
      </c>
      <c r="E3418">
        <v>4.1666666666666666E-3</v>
      </c>
      <c r="F3418" s="26">
        <v>1</v>
      </c>
      <c r="G3418" s="26">
        <v>42.917499999999997</v>
      </c>
      <c r="H3418" s="26">
        <v>40.773333333333333</v>
      </c>
      <c r="I3418" s="26">
        <v>94.158333333333331</v>
      </c>
      <c r="J3418" s="26">
        <v>41.361666666666665</v>
      </c>
      <c r="K3418">
        <v>183.66666666666666</v>
      </c>
      <c r="L3418">
        <v>0.5083333333333333</v>
      </c>
      <c r="M3418">
        <v>3.8666666666666667</v>
      </c>
      <c r="N3418">
        <v>37.956666666666663</v>
      </c>
      <c r="O3418" s="1">
        <f t="shared" si="1008"/>
        <v>25.776677098787872</v>
      </c>
      <c r="Q3418" s="1">
        <f t="shared" ref="Q3418:Q3481" si="1012">(O3418-T3418-U3418-V3418-W3418-AI3418)</f>
        <v>-2891.461564634445</v>
      </c>
      <c r="R3418" s="2">
        <f t="shared" ref="R3418:R3481" si="1013">Q3418/$O$12+Z3418/$O$17*$Z$21</f>
        <v>2.3541907109726954</v>
      </c>
      <c r="S3418" s="2"/>
      <c r="T3418" s="1">
        <f t="shared" ref="T3418:T3481" si="1014">((X3418-H3418)*$D$13/$P$5)*$P$7/1000</f>
        <v>-1043.3538628046522</v>
      </c>
      <c r="U3418" s="1">
        <f t="shared" ref="U3418:U3481" si="1015">IF(X3418&gt;80,(X3418-80)*$O$19,0)</f>
        <v>0</v>
      </c>
      <c r="V3418" s="1">
        <f t="shared" ref="V3418:V3481" si="1016">$D$20*(((X3418-32)*5/9+273)^4-((H3418-32)*5/9+273)^4)*$D$14*$D$21*$D$22/1000</f>
        <v>-276.47477290609788</v>
      </c>
      <c r="W3418" s="1">
        <f t="shared" ref="W3418:W3481" si="1017">(G3418-N3418)*$O$20</f>
        <v>4104.4704269322456</v>
      </c>
      <c r="X3418" s="2">
        <f t="shared" si="1007"/>
        <v>34.653748860903498</v>
      </c>
      <c r="Y3418">
        <f t="shared" si="1009"/>
        <v>1</v>
      </c>
      <c r="Z3418" s="26">
        <f t="shared" ref="Z3418:Z3481" si="1018">IF(X3418&lt;42,IF(X3418&lt;36, 0.4*3600, 0.1*3600),0)*$Z$21</f>
        <v>1440</v>
      </c>
      <c r="AA3418">
        <f t="shared" ref="AA3418:AA3481" si="1019">(X3418-G3418)^2</f>
        <v>68.289582888918687</v>
      </c>
      <c r="AB3418" s="28">
        <f t="shared" ref="AB3418:AB3481" si="1020">C3418-1/1/14</f>
        <v>40561.136904761908</v>
      </c>
      <c r="AC3418">
        <f t="shared" ref="AC3418:AC3481" si="1021">(G3418-32)/1.8</f>
        <v>6.0652777777777755</v>
      </c>
      <c r="AD3418" s="31">
        <f t="shared" si="1010"/>
        <v>6.6458249455743763</v>
      </c>
      <c r="AE3418" s="31">
        <f t="shared" ref="AE3418:AE3481" si="1022">AD3418/760*35000/(AC3418+273.15)/0.0821</f>
        <v>13.351221920158466</v>
      </c>
      <c r="AF3418" s="15">
        <f t="shared" si="1011"/>
        <v>3.3092592592592576</v>
      </c>
      <c r="AG3418" s="31">
        <f t="shared" ref="AG3418:AG3481" si="1023">10^($AF$17-$AF$18/($AF$19+AF3418))</f>
        <v>5.8167691805521295</v>
      </c>
      <c r="AH3418" s="31">
        <f t="shared" ref="AH3418:AH3481" si="1024">AG3418/760*35000*$AE$14/(AF3418+273.15)/0.0821</f>
        <v>35.406519743135391</v>
      </c>
      <c r="AI3418">
        <f t="shared" ref="AI3418:AI3481" si="1025">(AH3418-AE3418)*0.018*334</f>
        <v>132.59645051173726</v>
      </c>
    </row>
    <row r="3419" spans="1:35" x14ac:dyDescent="0.2">
      <c r="A3419">
        <v>32</v>
      </c>
      <c r="C3419" s="27" t="s">
        <v>3480</v>
      </c>
      <c r="D3419" s="26">
        <v>29.20025</v>
      </c>
      <c r="E3419">
        <v>0</v>
      </c>
      <c r="F3419" s="26">
        <v>1</v>
      </c>
      <c r="G3419" s="26">
        <v>41.751666666666665</v>
      </c>
      <c r="H3419" s="26">
        <v>37.811666666666667</v>
      </c>
      <c r="I3419" s="26">
        <v>94.6</v>
      </c>
      <c r="J3419" s="26">
        <v>40.323333333333331</v>
      </c>
      <c r="K3419">
        <v>201.16666666666666</v>
      </c>
      <c r="L3419">
        <v>0.11666666666666665</v>
      </c>
      <c r="M3419">
        <v>2.9916666666666667</v>
      </c>
      <c r="N3419">
        <v>37.993333333333332</v>
      </c>
      <c r="O3419" s="1">
        <f t="shared" si="1008"/>
        <v>25.776677098787872</v>
      </c>
      <c r="Q3419" s="1">
        <f t="shared" si="1012"/>
        <v>-3046.3868139856891</v>
      </c>
      <c r="R3419" s="2">
        <f t="shared" si="1013"/>
        <v>-1.8697202197743414</v>
      </c>
      <c r="S3419" s="2"/>
      <c r="T3419" s="1">
        <f t="shared" si="1014"/>
        <v>-137.03083481703129</v>
      </c>
      <c r="U3419" s="1">
        <f t="shared" si="1015"/>
        <v>0</v>
      </c>
      <c r="V3419" s="1">
        <f t="shared" si="1016"/>
        <v>-36.243464663363227</v>
      </c>
      <c r="W3419" s="1">
        <f t="shared" si="1017"/>
        <v>3109.5517596950153</v>
      </c>
      <c r="X3419" s="2">
        <f t="shared" ref="X3419:X3482" si="1026">X3418+R3418</f>
        <v>37.007939571876193</v>
      </c>
      <c r="Y3419">
        <f t="shared" si="1009"/>
        <v>1</v>
      </c>
      <c r="Z3419" s="26">
        <f t="shared" si="1018"/>
        <v>360</v>
      </c>
      <c r="AA3419">
        <f t="shared" si="1019"/>
        <v>22.502946749849254</v>
      </c>
      <c r="AB3419" s="28">
        <f t="shared" si="1020"/>
        <v>40561.178571428572</v>
      </c>
      <c r="AC3419">
        <f t="shared" si="1021"/>
        <v>5.4175925925925918</v>
      </c>
      <c r="AD3419" s="31">
        <f t="shared" si="1010"/>
        <v>6.3828282218484977</v>
      </c>
      <c r="AE3419" s="31">
        <f t="shared" si="1022"/>
        <v>12.852684905508452</v>
      </c>
      <c r="AF3419" s="15">
        <f t="shared" si="1011"/>
        <v>3.3296296296296291</v>
      </c>
      <c r="AG3419" s="31">
        <f t="shared" si="1023"/>
        <v>5.8251878939397921</v>
      </c>
      <c r="AH3419" s="31">
        <f t="shared" si="1024"/>
        <v>35.455151783395372</v>
      </c>
      <c r="AI3419">
        <f t="shared" si="1025"/>
        <v>135.88603086985614</v>
      </c>
    </row>
    <row r="3420" spans="1:35" x14ac:dyDescent="0.2">
      <c r="A3420">
        <v>32</v>
      </c>
      <c r="C3420" s="27" t="s">
        <v>3481</v>
      </c>
      <c r="D3420" s="26">
        <v>29.2135</v>
      </c>
      <c r="E3420">
        <v>0</v>
      </c>
      <c r="F3420" s="26">
        <v>31.916666666666668</v>
      </c>
      <c r="G3420" s="26">
        <v>40.763333333333335</v>
      </c>
      <c r="H3420" s="26">
        <v>36.466666666666669</v>
      </c>
      <c r="I3420" s="26">
        <v>94.775000000000006</v>
      </c>
      <c r="J3420" s="26">
        <v>39.384999999999998</v>
      </c>
      <c r="K3420">
        <v>190.83333333333334</v>
      </c>
      <c r="L3420">
        <v>0</v>
      </c>
      <c r="M3420">
        <v>0.51666666666666672</v>
      </c>
      <c r="N3420">
        <v>38.03</v>
      </c>
      <c r="O3420" s="1">
        <f t="shared" si="1008"/>
        <v>822.70561073631291</v>
      </c>
      <c r="Q3420" s="1">
        <f t="shared" si="1012"/>
        <v>-1291.7723486720581</v>
      </c>
      <c r="R3420" s="2">
        <f t="shared" si="1013"/>
        <v>4.0466496687302644</v>
      </c>
      <c r="S3420" s="2"/>
      <c r="T3420" s="1">
        <f t="shared" si="1014"/>
        <v>-226.49260638987977</v>
      </c>
      <c r="U3420" s="1">
        <f t="shared" si="1015"/>
        <v>0</v>
      </c>
      <c r="V3420" s="1">
        <f t="shared" si="1016"/>
        <v>-59.32582623248878</v>
      </c>
      <c r="W3420" s="1">
        <f t="shared" si="1017"/>
        <v>2261.4921888691033</v>
      </c>
      <c r="X3420" s="2">
        <f t="shared" si="1026"/>
        <v>35.138219352101849</v>
      </c>
      <c r="Y3420">
        <f t="shared" si="1009"/>
        <v>1</v>
      </c>
      <c r="Z3420" s="26">
        <f t="shared" si="1018"/>
        <v>1440</v>
      </c>
      <c r="AA3420">
        <f t="shared" si="1019"/>
        <v>31.64190730184594</v>
      </c>
      <c r="AB3420" s="28">
        <f t="shared" si="1020"/>
        <v>40561.220238095237</v>
      </c>
      <c r="AC3420">
        <f t="shared" si="1021"/>
        <v>4.8685185185185196</v>
      </c>
      <c r="AD3420" s="31">
        <f t="shared" si="1010"/>
        <v>6.1538026991489607</v>
      </c>
      <c r="AE3420" s="31">
        <f t="shared" si="1022"/>
        <v>12.415983824758051</v>
      </c>
      <c r="AF3420" s="15">
        <f t="shared" si="1011"/>
        <v>3.3500000000000005</v>
      </c>
      <c r="AG3420" s="31">
        <f t="shared" si="1023"/>
        <v>5.833617338501746</v>
      </c>
      <c r="AH3420" s="31">
        <f t="shared" si="1024"/>
        <v>35.503841968742798</v>
      </c>
      <c r="AI3420">
        <f t="shared" si="1025"/>
        <v>138.80420316163628</v>
      </c>
    </row>
    <row r="3421" spans="1:35" x14ac:dyDescent="0.2">
      <c r="A3421">
        <v>32</v>
      </c>
      <c r="C3421" s="27" t="s">
        <v>3482</v>
      </c>
      <c r="D3421" s="26">
        <v>29.230499999999999</v>
      </c>
      <c r="E3421">
        <v>0</v>
      </c>
      <c r="F3421" s="26">
        <v>137.08333333333334</v>
      </c>
      <c r="G3421" s="26">
        <v>41.645833333333336</v>
      </c>
      <c r="H3421" s="26">
        <v>36.375</v>
      </c>
      <c r="I3421" s="26">
        <v>94.25</v>
      </c>
      <c r="J3421" s="26">
        <v>40.123333333333335</v>
      </c>
      <c r="K3421">
        <v>190.41666666666666</v>
      </c>
      <c r="L3421">
        <v>0</v>
      </c>
      <c r="M3421">
        <v>0.32500000000000001</v>
      </c>
      <c r="N3421">
        <v>38.067499999999995</v>
      </c>
      <c r="O3421" s="1">
        <f t="shared" si="1008"/>
        <v>3533.5528189588372</v>
      </c>
      <c r="Q3421" s="1">
        <f t="shared" si="1012"/>
        <v>-170.19449561483299</v>
      </c>
      <c r="R3421" s="2">
        <f t="shared" si="1013"/>
        <v>1.1732692589862135</v>
      </c>
      <c r="S3421" s="2"/>
      <c r="T3421" s="1">
        <f t="shared" si="1014"/>
        <v>479.06646440918473</v>
      </c>
      <c r="U3421" s="1">
        <f t="shared" si="1015"/>
        <v>0</v>
      </c>
      <c r="V3421" s="1">
        <f t="shared" si="1016"/>
        <v>126.99325815424338</v>
      </c>
      <c r="W3421" s="1">
        <f t="shared" si="1017"/>
        <v>2960.6242253060805</v>
      </c>
      <c r="X3421" s="2">
        <f t="shared" si="1026"/>
        <v>39.18486902083211</v>
      </c>
      <c r="Y3421">
        <f t="shared" si="1009"/>
        <v>1</v>
      </c>
      <c r="Z3421" s="26">
        <f t="shared" si="1018"/>
        <v>360</v>
      </c>
      <c r="AA3421">
        <f t="shared" si="1019"/>
        <v>6.0563453474046298</v>
      </c>
      <c r="AB3421" s="28">
        <f t="shared" si="1020"/>
        <v>40561.261904761908</v>
      </c>
      <c r="AC3421">
        <f t="shared" si="1021"/>
        <v>5.3587962962962976</v>
      </c>
      <c r="AD3421" s="31">
        <f t="shared" si="1010"/>
        <v>6.3331786789409996</v>
      </c>
      <c r="AE3421" s="31">
        <f t="shared" si="1022"/>
        <v>12.755401097375072</v>
      </c>
      <c r="AF3421" s="15">
        <f t="shared" si="1011"/>
        <v>3.3708333333333309</v>
      </c>
      <c r="AG3421" s="31">
        <f t="shared" si="1023"/>
        <v>5.8422494733257544</v>
      </c>
      <c r="AH3421" s="31">
        <f t="shared" si="1024"/>
        <v>35.553698952358673</v>
      </c>
      <c r="AI3421">
        <f t="shared" si="1025"/>
        <v>137.06336670416141</v>
      </c>
    </row>
    <row r="3422" spans="1:35" x14ac:dyDescent="0.2">
      <c r="A3422">
        <v>32</v>
      </c>
      <c r="C3422" s="27" t="s">
        <v>3483</v>
      </c>
      <c r="D3422" s="26">
        <v>29.236999999999998</v>
      </c>
      <c r="E3422">
        <v>0</v>
      </c>
      <c r="F3422" s="26">
        <v>408.08333333333337</v>
      </c>
      <c r="G3422" s="26">
        <v>52.564999999999998</v>
      </c>
      <c r="H3422" s="26">
        <v>40.374166666666667</v>
      </c>
      <c r="I3422" s="26">
        <v>86.825000000000003</v>
      </c>
      <c r="J3422" s="26">
        <v>48.69916666666667</v>
      </c>
      <c r="K3422">
        <v>213.08333333333334</v>
      </c>
      <c r="L3422">
        <v>0.11666666666666664</v>
      </c>
      <c r="M3422">
        <v>2.7416666666666667</v>
      </c>
      <c r="N3422">
        <v>38.112499999999997</v>
      </c>
      <c r="O3422" s="1">
        <f t="shared" si="1008"/>
        <v>10519.032312730351</v>
      </c>
      <c r="Q3422" s="1">
        <f t="shared" si="1012"/>
        <v>-1544.7710387201698</v>
      </c>
      <c r="R3422" s="2">
        <f t="shared" si="1013"/>
        <v>-0.28102221231214686</v>
      </c>
      <c r="S3422" s="2"/>
      <c r="T3422" s="1">
        <f t="shared" si="1014"/>
        <v>-2.7327475269089829</v>
      </c>
      <c r="U3422" s="1">
        <f t="shared" si="1015"/>
        <v>0</v>
      </c>
      <c r="V3422" s="1">
        <f t="shared" si="1016"/>
        <v>-0.73576763011823798</v>
      </c>
      <c r="W3422" s="1">
        <f t="shared" si="1017"/>
        <v>11957.639948645379</v>
      </c>
      <c r="X3422" s="2">
        <f t="shared" si="1026"/>
        <v>40.358138279818327</v>
      </c>
      <c r="Y3422">
        <f t="shared" si="1009"/>
        <v>1</v>
      </c>
      <c r="Z3422" s="26">
        <f t="shared" si="1018"/>
        <v>360</v>
      </c>
      <c r="AA3422">
        <f t="shared" si="1019"/>
        <v>149.00747305563661</v>
      </c>
      <c r="AB3422" s="28">
        <f t="shared" si="1020"/>
        <v>40561.303571428572</v>
      </c>
      <c r="AC3422">
        <f t="shared" si="1021"/>
        <v>11.424999999999999</v>
      </c>
      <c r="AD3422" s="31">
        <f t="shared" si="1010"/>
        <v>8.8163242357784686</v>
      </c>
      <c r="AE3422" s="31">
        <f t="shared" si="1022"/>
        <v>17.378092484683734</v>
      </c>
      <c r="AF3422" s="15">
        <f t="shared" si="1011"/>
        <v>3.3958333333333317</v>
      </c>
      <c r="AG3422" s="31">
        <f t="shared" si="1023"/>
        <v>5.8526228852495157</v>
      </c>
      <c r="AH3422" s="31">
        <f t="shared" si="1024"/>
        <v>35.613607781118866</v>
      </c>
      <c r="AI3422">
        <f t="shared" si="1025"/>
        <v>109.631917962168</v>
      </c>
    </row>
    <row r="3423" spans="1:35" x14ac:dyDescent="0.2">
      <c r="A3423">
        <v>32</v>
      </c>
      <c r="C3423" s="27" t="s">
        <v>3484</v>
      </c>
      <c r="D3423" s="26">
        <v>29.236999999999998</v>
      </c>
      <c r="E3423">
        <v>0</v>
      </c>
      <c r="F3423" s="26">
        <v>141</v>
      </c>
      <c r="G3423" s="26">
        <v>65.443333333333328</v>
      </c>
      <c r="H3423" s="26">
        <v>42.723333333333336</v>
      </c>
      <c r="I3423" s="26">
        <v>76.099999999999994</v>
      </c>
      <c r="J3423" s="26">
        <v>57.75333333333333</v>
      </c>
      <c r="K3423">
        <v>223.66666666666666</v>
      </c>
      <c r="L3423">
        <v>0.96666666666666667</v>
      </c>
      <c r="M3423">
        <v>5.0999999999999996</v>
      </c>
      <c r="N3423">
        <v>38.19</v>
      </c>
      <c r="O3423" s="1">
        <f t="shared" si="1008"/>
        <v>3634.5114709290901</v>
      </c>
      <c r="Q3423" s="1">
        <f t="shared" si="1012"/>
        <v>-18413.866002572715</v>
      </c>
      <c r="R3423" s="2">
        <f t="shared" si="1013"/>
        <v>-18.128395687077528</v>
      </c>
      <c r="S3423" s="2"/>
      <c r="T3423" s="1">
        <f t="shared" si="1014"/>
        <v>-451.16478390972679</v>
      </c>
      <c r="U3423" s="1">
        <f t="shared" si="1015"/>
        <v>0</v>
      </c>
      <c r="V3423" s="1">
        <f t="shared" si="1016"/>
        <v>-122.22848210531691</v>
      </c>
      <c r="W3423" s="1">
        <f t="shared" si="1017"/>
        <v>22548.731873407047</v>
      </c>
      <c r="X3423" s="2">
        <f t="shared" si="1026"/>
        <v>40.077116067506182</v>
      </c>
      <c r="Y3423">
        <f t="shared" si="1009"/>
        <v>1</v>
      </c>
      <c r="Z3423" s="26">
        <f t="shared" si="1018"/>
        <v>360</v>
      </c>
      <c r="AA3423">
        <f t="shared" si="1019"/>
        <v>643.44497837714721</v>
      </c>
      <c r="AB3423" s="28">
        <f t="shared" si="1020"/>
        <v>40561.345238095237</v>
      </c>
      <c r="AC3423">
        <f t="shared" si="1021"/>
        <v>18.579629629629625</v>
      </c>
      <c r="AD3423" s="31">
        <f t="shared" si="1010"/>
        <v>12.257294445125746</v>
      </c>
      <c r="AE3423" s="31">
        <f t="shared" si="1022"/>
        <v>23.568143465135485</v>
      </c>
      <c r="AF3423" s="15">
        <f t="shared" si="1011"/>
        <v>3.4388888888888873</v>
      </c>
      <c r="AG3423" s="31">
        <f t="shared" si="1023"/>
        <v>5.8705262413533941</v>
      </c>
      <c r="AH3423" s="31">
        <f t="shared" si="1024"/>
        <v>35.716990123452831</v>
      </c>
      <c r="AI3423">
        <f t="shared" si="1025"/>
        <v>73.038866109803877</v>
      </c>
    </row>
    <row r="3424" spans="1:35" x14ac:dyDescent="0.2">
      <c r="A3424">
        <v>32</v>
      </c>
      <c r="C3424" s="27" t="s">
        <v>3485</v>
      </c>
      <c r="D3424" s="26">
        <v>0</v>
      </c>
      <c r="E3424">
        <v>0</v>
      </c>
      <c r="F3424" s="26">
        <v>0</v>
      </c>
      <c r="G3424" s="26">
        <v>0</v>
      </c>
      <c r="H3424" s="26">
        <v>0</v>
      </c>
      <c r="I3424" s="26">
        <v>0</v>
      </c>
      <c r="J3424" s="26">
        <v>0</v>
      </c>
      <c r="K3424">
        <v>0</v>
      </c>
      <c r="L3424">
        <v>0</v>
      </c>
      <c r="M3424">
        <v>0</v>
      </c>
      <c r="N3424">
        <v>0</v>
      </c>
      <c r="O3424" s="1">
        <f t="shared" si="1008"/>
        <v>0</v>
      </c>
      <c r="Q3424" s="1">
        <f t="shared" si="1012"/>
        <v>-4627.1370374751577</v>
      </c>
      <c r="R3424" s="2">
        <f t="shared" si="1013"/>
        <v>0.51785933331687595</v>
      </c>
      <c r="S3424" s="2"/>
      <c r="T3424" s="1">
        <f t="shared" si="1014"/>
        <v>3742.1302534037363</v>
      </c>
      <c r="U3424" s="1">
        <f t="shared" si="1015"/>
        <v>0</v>
      </c>
      <c r="V3424" s="1">
        <f t="shared" si="1016"/>
        <v>840.47889159547765</v>
      </c>
      <c r="W3424" s="1">
        <f t="shared" si="1017"/>
        <v>0</v>
      </c>
      <c r="X3424" s="2">
        <f t="shared" si="1026"/>
        <v>21.948720380428654</v>
      </c>
      <c r="Y3424">
        <f t="shared" si="1009"/>
        <v>0</v>
      </c>
      <c r="Z3424" s="26">
        <f t="shared" si="1018"/>
        <v>1440</v>
      </c>
      <c r="AB3424" s="28">
        <f t="shared" si="1020"/>
        <v>40561.386904761908</v>
      </c>
      <c r="AC3424">
        <f t="shared" si="1021"/>
        <v>-17.777777777777779</v>
      </c>
      <c r="AD3424" s="31">
        <f t="shared" si="1010"/>
        <v>0</v>
      </c>
      <c r="AE3424" s="31">
        <f t="shared" si="1022"/>
        <v>0</v>
      </c>
      <c r="AF3424" s="15">
        <f t="shared" si="1011"/>
        <v>-17.777777777777779</v>
      </c>
      <c r="AG3424" s="31">
        <f t="shared" si="1023"/>
        <v>1.123968847773849</v>
      </c>
      <c r="AH3424" s="31">
        <f t="shared" si="1024"/>
        <v>7.4065024078416588</v>
      </c>
      <c r="AI3424">
        <f t="shared" si="1025"/>
        <v>44.52789247594405</v>
      </c>
    </row>
    <row r="3425" spans="1:35" x14ac:dyDescent="0.2">
      <c r="A3425">
        <v>32</v>
      </c>
      <c r="C3425" s="27" t="s">
        <v>3486</v>
      </c>
      <c r="D3425" s="26">
        <v>0</v>
      </c>
      <c r="E3425">
        <v>0</v>
      </c>
      <c r="F3425" s="26">
        <v>0</v>
      </c>
      <c r="G3425" s="26">
        <v>0</v>
      </c>
      <c r="H3425" s="26">
        <v>0</v>
      </c>
      <c r="I3425" s="26">
        <v>0</v>
      </c>
      <c r="J3425" s="26">
        <v>0</v>
      </c>
      <c r="K3425">
        <v>0</v>
      </c>
      <c r="L3425">
        <v>0</v>
      </c>
      <c r="M3425">
        <v>0</v>
      </c>
      <c r="N3425">
        <v>0</v>
      </c>
      <c r="O3425" s="1">
        <f t="shared" si="1008"/>
        <v>0</v>
      </c>
      <c r="Q3425" s="1">
        <f t="shared" si="1012"/>
        <v>-4736.7027369268735</v>
      </c>
      <c r="R3425" s="2">
        <f t="shared" si="1013"/>
        <v>0.40193966113950808</v>
      </c>
      <c r="S3425" s="2"/>
      <c r="T3425" s="1">
        <f t="shared" si="1014"/>
        <v>3830.4222834001889</v>
      </c>
      <c r="U3425" s="1">
        <f t="shared" si="1015"/>
        <v>0</v>
      </c>
      <c r="V3425" s="1">
        <f t="shared" si="1016"/>
        <v>861.75256105074084</v>
      </c>
      <c r="W3425" s="1">
        <f t="shared" si="1017"/>
        <v>0</v>
      </c>
      <c r="X3425" s="2">
        <f t="shared" si="1026"/>
        <v>22.466579713745531</v>
      </c>
      <c r="Y3425">
        <f t="shared" si="1009"/>
        <v>0</v>
      </c>
      <c r="Z3425" s="26">
        <f t="shared" si="1018"/>
        <v>1440</v>
      </c>
      <c r="AB3425" s="28">
        <f t="shared" si="1020"/>
        <v>40561.428571428572</v>
      </c>
      <c r="AC3425">
        <f t="shared" si="1021"/>
        <v>-17.777777777777779</v>
      </c>
      <c r="AD3425" s="31">
        <f t="shared" si="1010"/>
        <v>0</v>
      </c>
      <c r="AE3425" s="31">
        <f t="shared" si="1022"/>
        <v>0</v>
      </c>
      <c r="AF3425" s="15">
        <f t="shared" si="1011"/>
        <v>-17.777777777777779</v>
      </c>
      <c r="AG3425" s="31">
        <f t="shared" si="1023"/>
        <v>1.123968847773849</v>
      </c>
      <c r="AH3425" s="31">
        <f t="shared" si="1024"/>
        <v>7.4065024078416588</v>
      </c>
      <c r="AI3425">
        <f t="shared" si="1025"/>
        <v>44.52789247594405</v>
      </c>
    </row>
    <row r="3426" spans="1:35" x14ac:dyDescent="0.2">
      <c r="A3426">
        <v>32</v>
      </c>
      <c r="C3426" s="27" t="s">
        <v>3487</v>
      </c>
      <c r="D3426" s="26">
        <v>0</v>
      </c>
      <c r="E3426">
        <v>0</v>
      </c>
      <c r="F3426" s="26">
        <v>0</v>
      </c>
      <c r="G3426" s="26">
        <v>0</v>
      </c>
      <c r="H3426" s="26">
        <v>0</v>
      </c>
      <c r="I3426" s="26">
        <v>0</v>
      </c>
      <c r="J3426" s="26">
        <v>0</v>
      </c>
      <c r="K3426">
        <v>0</v>
      </c>
      <c r="L3426">
        <v>0</v>
      </c>
      <c r="M3426">
        <v>0</v>
      </c>
      <c r="N3426">
        <v>0</v>
      </c>
      <c r="O3426" s="1">
        <f t="shared" si="1008"/>
        <v>0</v>
      </c>
      <c r="Q3426" s="1">
        <f t="shared" si="1012"/>
        <v>-4821.7901643895702</v>
      </c>
      <c r="R3426" s="2">
        <f t="shared" si="1013"/>
        <v>0.31191781354259707</v>
      </c>
      <c r="S3426" s="2"/>
      <c r="T3426" s="1">
        <f t="shared" si="1014"/>
        <v>3898.9506777631791</v>
      </c>
      <c r="U3426" s="1">
        <f t="shared" si="1015"/>
        <v>0</v>
      </c>
      <c r="V3426" s="1">
        <f t="shared" si="1016"/>
        <v>878.31159415044738</v>
      </c>
      <c r="W3426" s="1">
        <f t="shared" si="1017"/>
        <v>0</v>
      </c>
      <c r="X3426" s="2">
        <f t="shared" si="1026"/>
        <v>22.868519374885039</v>
      </c>
      <c r="Y3426">
        <f t="shared" si="1009"/>
        <v>0</v>
      </c>
      <c r="Z3426" s="26">
        <f t="shared" si="1018"/>
        <v>1440</v>
      </c>
      <c r="AB3426" s="28">
        <f t="shared" si="1020"/>
        <v>40561.470238095237</v>
      </c>
      <c r="AC3426">
        <f t="shared" si="1021"/>
        <v>-17.777777777777779</v>
      </c>
      <c r="AD3426" s="31">
        <f t="shared" si="1010"/>
        <v>0</v>
      </c>
      <c r="AE3426" s="31">
        <f t="shared" si="1022"/>
        <v>0</v>
      </c>
      <c r="AF3426" s="15">
        <f t="shared" si="1011"/>
        <v>-17.777777777777779</v>
      </c>
      <c r="AG3426" s="31">
        <f t="shared" si="1023"/>
        <v>1.123968847773849</v>
      </c>
      <c r="AH3426" s="31">
        <f t="shared" si="1024"/>
        <v>7.4065024078416588</v>
      </c>
      <c r="AI3426">
        <f t="shared" si="1025"/>
        <v>44.52789247594405</v>
      </c>
    </row>
    <row r="3427" spans="1:35" x14ac:dyDescent="0.2">
      <c r="A3427">
        <v>32</v>
      </c>
      <c r="C3427" s="27" t="s">
        <v>3488</v>
      </c>
      <c r="D3427" s="26">
        <v>29.210999999999999</v>
      </c>
      <c r="E3427">
        <v>0</v>
      </c>
      <c r="F3427" s="26">
        <v>76</v>
      </c>
      <c r="G3427" s="26">
        <v>48.06</v>
      </c>
      <c r="H3427" s="26">
        <v>39.92</v>
      </c>
      <c r="I3427" s="26">
        <v>95.4</v>
      </c>
      <c r="J3427" s="26">
        <v>46.81</v>
      </c>
      <c r="K3427">
        <v>201</v>
      </c>
      <c r="L3427">
        <v>1.1000000000000001</v>
      </c>
      <c r="M3427">
        <v>4</v>
      </c>
      <c r="N3427">
        <v>38.89</v>
      </c>
      <c r="O3427" s="1">
        <f t="shared" si="1008"/>
        <v>1959.0274595078777</v>
      </c>
      <c r="Q3427" s="1">
        <f t="shared" si="1012"/>
        <v>-2167.8258948325183</v>
      </c>
      <c r="R3427" s="2">
        <f t="shared" si="1013"/>
        <v>3.1197917160231445</v>
      </c>
      <c r="S3427" s="2"/>
      <c r="T3427" s="1">
        <f t="shared" si="1014"/>
        <v>-2853.9989275089429</v>
      </c>
      <c r="U3427" s="1">
        <f t="shared" si="1015"/>
        <v>0</v>
      </c>
      <c r="V3427" s="1">
        <f t="shared" si="1016"/>
        <v>-728.67359467540712</v>
      </c>
      <c r="W3427" s="1">
        <f t="shared" si="1017"/>
        <v>7587.0305019254902</v>
      </c>
      <c r="X3427" s="2">
        <f t="shared" si="1026"/>
        <v>23.180437188427636</v>
      </c>
      <c r="Y3427">
        <f t="shared" si="1009"/>
        <v>0</v>
      </c>
      <c r="Z3427" s="26">
        <f t="shared" si="1018"/>
        <v>1440</v>
      </c>
      <c r="AB3427" s="28">
        <f t="shared" si="1020"/>
        <v>40561.511904761908</v>
      </c>
      <c r="AC3427">
        <f t="shared" si="1021"/>
        <v>8.9222222222222225</v>
      </c>
      <c r="AD3427" s="31">
        <f t="shared" si="1010"/>
        <v>8.190379006050712</v>
      </c>
      <c r="AE3427" s="31">
        <f t="shared" si="1022"/>
        <v>16.287520447731364</v>
      </c>
      <c r="AF3427" s="15">
        <f t="shared" si="1011"/>
        <v>3.8277777777777779</v>
      </c>
      <c r="AG3427" s="31">
        <f t="shared" si="1023"/>
        <v>6.0344322864739235</v>
      </c>
      <c r="AH3427" s="31">
        <f t="shared" si="1024"/>
        <v>36.662665923322706</v>
      </c>
      <c r="AI3427">
        <f t="shared" si="1025"/>
        <v>122.49537459925513</v>
      </c>
    </row>
    <row r="3428" spans="1:35" x14ac:dyDescent="0.2">
      <c r="A3428">
        <v>32</v>
      </c>
      <c r="C3428" s="27" t="s">
        <v>3489</v>
      </c>
      <c r="D3428" s="26">
        <v>29.2165</v>
      </c>
      <c r="E3428">
        <v>0</v>
      </c>
      <c r="F3428" s="26">
        <v>44.583333333333329</v>
      </c>
      <c r="G3428" s="26">
        <v>46.035000000000004</v>
      </c>
      <c r="H3428" s="26">
        <v>39.355833333333337</v>
      </c>
      <c r="I3428" s="26">
        <v>96.458333333333329</v>
      </c>
      <c r="J3428" s="26">
        <v>45.097499999999997</v>
      </c>
      <c r="K3428">
        <v>203.83333333333334</v>
      </c>
      <c r="L3428">
        <v>0.35833333333333328</v>
      </c>
      <c r="M3428">
        <v>4.2333333333333334</v>
      </c>
      <c r="N3428">
        <v>38.976666666666667</v>
      </c>
      <c r="O3428" s="1">
        <f t="shared" si="1008"/>
        <v>1149.2101873209588</v>
      </c>
      <c r="Q3428" s="1">
        <f t="shared" si="1012"/>
        <v>-6711.3988325528735</v>
      </c>
      <c r="R3428" s="2">
        <f t="shared" si="1013"/>
        <v>-7.1006086431633957</v>
      </c>
      <c r="S3428" s="2"/>
      <c r="T3428" s="1">
        <f t="shared" si="1014"/>
        <v>1484.01022243856</v>
      </c>
      <c r="U3428" s="1">
        <f t="shared" si="1015"/>
        <v>0</v>
      </c>
      <c r="V3428" s="1">
        <f t="shared" si="1016"/>
        <v>407.65567437370379</v>
      </c>
      <c r="W3428" s="1">
        <f t="shared" si="1017"/>
        <v>5839.8898901589346</v>
      </c>
      <c r="X3428" s="2">
        <f>G3427</f>
        <v>48.06</v>
      </c>
      <c r="Y3428">
        <f t="shared" si="1009"/>
        <v>1</v>
      </c>
      <c r="Z3428" s="26">
        <f t="shared" si="1018"/>
        <v>0</v>
      </c>
      <c r="AA3428">
        <f t="shared" si="1019"/>
        <v>4.1006249999999946</v>
      </c>
      <c r="AB3428" s="28">
        <f t="shared" si="1020"/>
        <v>40561.553571428572</v>
      </c>
      <c r="AC3428">
        <f t="shared" si="1021"/>
        <v>7.7972222222222243</v>
      </c>
      <c r="AD3428" s="31">
        <f t="shared" si="1010"/>
        <v>7.6707757986200535</v>
      </c>
      <c r="AE3428" s="31">
        <f t="shared" si="1022"/>
        <v>15.315311761772575</v>
      </c>
      <c r="AF3428" s="15">
        <f t="shared" si="1011"/>
        <v>3.8759259259259258</v>
      </c>
      <c r="AG3428" s="31">
        <f t="shared" si="1023"/>
        <v>6.0550031577867696</v>
      </c>
      <c r="AH3428" s="31">
        <f t="shared" si="1024"/>
        <v>36.781252031671663</v>
      </c>
      <c r="AI3428">
        <f t="shared" si="1025"/>
        <v>129.05323290263331</v>
      </c>
    </row>
    <row r="3429" spans="1:35" x14ac:dyDescent="0.2">
      <c r="A3429">
        <v>32</v>
      </c>
      <c r="C3429" s="27" t="s">
        <v>3490</v>
      </c>
      <c r="D3429" s="26">
        <v>29.224999999999998</v>
      </c>
      <c r="E3429">
        <v>0</v>
      </c>
      <c r="F3429" s="26">
        <v>10.25</v>
      </c>
      <c r="G3429" s="26">
        <v>44.365000000000002</v>
      </c>
      <c r="H3429" s="26">
        <v>38.351666666666667</v>
      </c>
      <c r="I3429" s="26">
        <v>96.816666666666663</v>
      </c>
      <c r="J3429" s="26">
        <v>43.527500000000003</v>
      </c>
      <c r="K3429">
        <v>211.75</v>
      </c>
      <c r="L3429">
        <v>0.15</v>
      </c>
      <c r="M3429">
        <v>1.8666666666666667</v>
      </c>
      <c r="N3429">
        <v>39.147500000000001</v>
      </c>
      <c r="O3429" s="1">
        <f t="shared" si="1008"/>
        <v>264.21094026257566</v>
      </c>
      <c r="Q3429" s="1">
        <f t="shared" si="1012"/>
        <v>-4751.9548273394321</v>
      </c>
      <c r="R3429" s="2">
        <f t="shared" si="1013"/>
        <v>-3.6741981355229432</v>
      </c>
      <c r="S3429" s="2"/>
      <c r="T3429" s="1">
        <f t="shared" si="1014"/>
        <v>444.60202173491029</v>
      </c>
      <c r="U3429" s="1">
        <f t="shared" si="1015"/>
        <v>0</v>
      </c>
      <c r="V3429" s="1">
        <f t="shared" si="1016"/>
        <v>119.19599437372871</v>
      </c>
      <c r="W3429" s="1">
        <f t="shared" si="1017"/>
        <v>4316.830059301662</v>
      </c>
      <c r="X3429" s="2">
        <f t="shared" si="1026"/>
        <v>40.959391356836605</v>
      </c>
      <c r="Y3429">
        <f t="shared" si="1009"/>
        <v>1</v>
      </c>
      <c r="Z3429" s="26">
        <f t="shared" si="1018"/>
        <v>360</v>
      </c>
      <c r="AA3429">
        <f t="shared" si="1019"/>
        <v>11.598170230389234</v>
      </c>
      <c r="AB3429" s="28">
        <f t="shared" si="1020"/>
        <v>40561.595238095237</v>
      </c>
      <c r="AC3429">
        <f t="shared" si="1021"/>
        <v>6.8694444444444454</v>
      </c>
      <c r="AD3429" s="31">
        <f t="shared" si="1010"/>
        <v>7.2241889127186543</v>
      </c>
      <c r="AE3429" s="31">
        <f t="shared" si="1022"/>
        <v>14.471455036720108</v>
      </c>
      <c r="AF3429" s="15">
        <f t="shared" si="1011"/>
        <v>3.9708333333333337</v>
      </c>
      <c r="AG3429" s="31">
        <f t="shared" si="1023"/>
        <v>6.0957324126545851</v>
      </c>
      <c r="AH3429" s="31">
        <f t="shared" si="1024"/>
        <v>37.015981349379217</v>
      </c>
      <c r="AI3429">
        <f t="shared" si="1025"/>
        <v>135.53769219170655</v>
      </c>
    </row>
    <row r="3430" spans="1:35" x14ac:dyDescent="0.2">
      <c r="A3430">
        <v>32</v>
      </c>
      <c r="C3430" s="27" t="s">
        <v>3491</v>
      </c>
      <c r="D3430" s="26">
        <v>29.232499999999998</v>
      </c>
      <c r="E3430">
        <v>0</v>
      </c>
      <c r="F3430" s="26">
        <v>1</v>
      </c>
      <c r="G3430" s="26">
        <v>42.967500000000001</v>
      </c>
      <c r="H3430" s="26">
        <v>38.26</v>
      </c>
      <c r="I3430" s="26">
        <v>96.55</v>
      </c>
      <c r="J3430" s="26">
        <v>42.064166666666665</v>
      </c>
      <c r="K3430">
        <v>249.16666666666666</v>
      </c>
      <c r="L3430">
        <v>1.6083333333333334</v>
      </c>
      <c r="M3430">
        <v>8.1</v>
      </c>
      <c r="N3430">
        <v>39.325833333333335</v>
      </c>
      <c r="O3430" s="1">
        <f t="shared" si="1008"/>
        <v>25.776677098787872</v>
      </c>
      <c r="Q3430" s="1">
        <f t="shared" si="1012"/>
        <v>-2918.5591362229102</v>
      </c>
      <c r="R3430" s="2">
        <f t="shared" si="1013"/>
        <v>-1.7344795141921581</v>
      </c>
      <c r="S3430" s="2"/>
      <c r="T3430" s="1">
        <f t="shared" si="1014"/>
        <v>-166.19893435782774</v>
      </c>
      <c r="U3430" s="1">
        <f t="shared" si="1015"/>
        <v>0</v>
      </c>
      <c r="V3430" s="1">
        <f t="shared" si="1016"/>
        <v>-44.05455817571368</v>
      </c>
      <c r="W3430" s="1">
        <f t="shared" si="1017"/>
        <v>3013.0246540725534</v>
      </c>
      <c r="X3430" s="2">
        <f t="shared" si="1026"/>
        <v>37.285193221313662</v>
      </c>
      <c r="Y3430">
        <f t="shared" si="1009"/>
        <v>1</v>
      </c>
      <c r="Z3430" s="26">
        <f t="shared" si="1018"/>
        <v>360</v>
      </c>
      <c r="AA3430">
        <f t="shared" si="1019"/>
        <v>32.28861032710472</v>
      </c>
      <c r="AB3430" s="28">
        <f t="shared" si="1020"/>
        <v>40561.636904761908</v>
      </c>
      <c r="AC3430">
        <f t="shared" si="1021"/>
        <v>6.0930555555555559</v>
      </c>
      <c r="AD3430" s="31">
        <f t="shared" si="1010"/>
        <v>6.8277761872968092</v>
      </c>
      <c r="AE3430" s="31">
        <f t="shared" si="1022"/>
        <v>13.715390905246732</v>
      </c>
      <c r="AF3430" s="15">
        <f t="shared" si="1011"/>
        <v>4.0699074074074089</v>
      </c>
      <c r="AG3430" s="31">
        <f t="shared" si="1023"/>
        <v>6.1385069541437112</v>
      </c>
      <c r="AH3430" s="31">
        <f t="shared" si="1024"/>
        <v>37.262405506491959</v>
      </c>
      <c r="AI3430">
        <f t="shared" si="1025"/>
        <v>141.5646517826863</v>
      </c>
    </row>
    <row r="3431" spans="1:35" x14ac:dyDescent="0.2">
      <c r="A3431">
        <v>32</v>
      </c>
      <c r="C3431" s="27" t="s">
        <v>3492</v>
      </c>
      <c r="D3431" s="26">
        <v>29.233750000000001</v>
      </c>
      <c r="E3431">
        <v>0</v>
      </c>
      <c r="F3431" s="26">
        <v>1</v>
      </c>
      <c r="G3431" s="26">
        <v>41.68416666666667</v>
      </c>
      <c r="H3431" s="26">
        <v>36.543333333333329</v>
      </c>
      <c r="I3431" s="26">
        <v>96.283333333333331</v>
      </c>
      <c r="J3431" s="26">
        <v>40.715833333333336</v>
      </c>
      <c r="K3431">
        <v>203.33333333333334</v>
      </c>
      <c r="L3431">
        <v>1.3583333333333334</v>
      </c>
      <c r="M3431">
        <v>6.0083333333333337</v>
      </c>
      <c r="N3431">
        <v>39.482500000000002</v>
      </c>
      <c r="O3431" s="1">
        <f t="shared" si="1008"/>
        <v>25.776677098787872</v>
      </c>
      <c r="Q3431" s="1">
        <f t="shared" si="1012"/>
        <v>-1729.0774550152703</v>
      </c>
      <c r="R3431" s="2">
        <f t="shared" si="1013"/>
        <v>3.5839842102659256</v>
      </c>
      <c r="S3431" s="2"/>
      <c r="T3431" s="1">
        <f t="shared" si="1014"/>
        <v>-169.23592213975988</v>
      </c>
      <c r="U3431" s="1">
        <f t="shared" si="1015"/>
        <v>0</v>
      </c>
      <c r="V3431" s="1">
        <f t="shared" si="1016"/>
        <v>-44.394105298301213</v>
      </c>
      <c r="W3431" s="1">
        <f t="shared" si="1017"/>
        <v>1821.604378961028</v>
      </c>
      <c r="X3431" s="2">
        <f t="shared" si="1026"/>
        <v>35.550713707121503</v>
      </c>
      <c r="Y3431">
        <f t="shared" si="1009"/>
        <v>1</v>
      </c>
      <c r="Z3431" s="26">
        <f t="shared" si="1018"/>
        <v>1440</v>
      </c>
      <c r="AA3431">
        <f t="shared" si="1019"/>
        <v>37.619245206953366</v>
      </c>
      <c r="AB3431" s="28">
        <f t="shared" si="1020"/>
        <v>40561.678571428572</v>
      </c>
      <c r="AC3431">
        <f t="shared" si="1021"/>
        <v>5.380092592592594</v>
      </c>
      <c r="AD3431" s="31">
        <f t="shared" si="1010"/>
        <v>6.4794317323734889</v>
      </c>
      <c r="AE3431" s="31">
        <f t="shared" si="1022"/>
        <v>13.04896570994733</v>
      </c>
      <c r="AF3431" s="15">
        <f t="shared" si="1011"/>
        <v>4.156944444444445</v>
      </c>
      <c r="AG3431" s="31">
        <f t="shared" si="1023"/>
        <v>6.1763024315917772</v>
      </c>
      <c r="AH3431" s="31">
        <f t="shared" si="1024"/>
        <v>37.4800669393371</v>
      </c>
      <c r="AI3431">
        <f t="shared" si="1025"/>
        <v>146.87978059109128</v>
      </c>
    </row>
    <row r="3432" spans="1:35" x14ac:dyDescent="0.2">
      <c r="A3432">
        <v>32</v>
      </c>
      <c r="C3432" s="27" t="s">
        <v>3493</v>
      </c>
      <c r="D3432" s="26">
        <v>29.240166666666667</v>
      </c>
      <c r="E3432">
        <v>0</v>
      </c>
      <c r="F3432" s="26">
        <v>1</v>
      </c>
      <c r="G3432" s="26">
        <v>40.965833333333336</v>
      </c>
      <c r="H3432" s="26">
        <v>35.408333333333331</v>
      </c>
      <c r="I3432" s="26">
        <v>96.2</v>
      </c>
      <c r="J3432" s="26">
        <v>39.970833333333331</v>
      </c>
      <c r="K3432">
        <v>218.08333333333334</v>
      </c>
      <c r="L3432">
        <v>2.2583333333333333</v>
      </c>
      <c r="M3432">
        <v>7.6583333333333332</v>
      </c>
      <c r="N3432">
        <v>39.626666666666665</v>
      </c>
      <c r="O3432" s="1">
        <f t="shared" si="1008"/>
        <v>25.776677098787872</v>
      </c>
      <c r="Q3432" s="1">
        <f t="shared" si="1012"/>
        <v>-2035.6442967196549</v>
      </c>
      <c r="R3432" s="2">
        <f t="shared" si="1013"/>
        <v>-0.80036236559627394</v>
      </c>
      <c r="S3432" s="2"/>
      <c r="T3432" s="1">
        <f t="shared" si="1014"/>
        <v>635.32367279302525</v>
      </c>
      <c r="U3432" s="1">
        <f t="shared" si="1015"/>
        <v>0</v>
      </c>
      <c r="V3432" s="1">
        <f t="shared" si="1016"/>
        <v>167.89956053552555</v>
      </c>
      <c r="W3432" s="1">
        <f t="shared" si="1017"/>
        <v>1107.9932766806887</v>
      </c>
      <c r="X3432" s="2">
        <f t="shared" si="1026"/>
        <v>39.134697917387427</v>
      </c>
      <c r="Y3432">
        <f t="shared" si="1009"/>
        <v>1</v>
      </c>
      <c r="Z3432" s="26">
        <f t="shared" si="1018"/>
        <v>360</v>
      </c>
      <c r="AA3432">
        <f t="shared" si="1019"/>
        <v>3.3530569115313957</v>
      </c>
      <c r="AB3432" s="28">
        <f t="shared" si="1020"/>
        <v>40561.720238095237</v>
      </c>
      <c r="AC3432">
        <f t="shared" si="1021"/>
        <v>4.9810185185185203</v>
      </c>
      <c r="AD3432" s="31">
        <f t="shared" si="1010"/>
        <v>6.295744463884196</v>
      </c>
      <c r="AE3432" s="31">
        <f t="shared" si="1022"/>
        <v>12.697229253481941</v>
      </c>
      <c r="AF3432" s="15">
        <f t="shared" si="1011"/>
        <v>4.2370370370370365</v>
      </c>
      <c r="AG3432" s="31">
        <f t="shared" si="1023"/>
        <v>6.21126317918654</v>
      </c>
      <c r="AH3432" s="31">
        <f t="shared" si="1024"/>
        <v>37.681338336849102</v>
      </c>
      <c r="AI3432">
        <f t="shared" si="1025"/>
        <v>150.20446380920336</v>
      </c>
    </row>
    <row r="3433" spans="1:35" x14ac:dyDescent="0.2">
      <c r="A3433">
        <v>32</v>
      </c>
      <c r="C3433" s="27" t="s">
        <v>3494</v>
      </c>
      <c r="D3433" s="26">
        <v>29.252583333333334</v>
      </c>
      <c r="E3433">
        <v>0</v>
      </c>
      <c r="F3433" s="26">
        <v>1</v>
      </c>
      <c r="G3433" s="26">
        <v>39.718333333333334</v>
      </c>
      <c r="H3433" s="26">
        <v>33.638333333333335</v>
      </c>
      <c r="I3433" s="26">
        <v>96</v>
      </c>
      <c r="J3433" s="26">
        <v>38.679166666666667</v>
      </c>
      <c r="K3433">
        <v>218.83333333333334</v>
      </c>
      <c r="L3433">
        <v>0.85</v>
      </c>
      <c r="M3433">
        <v>4.8999999999999995</v>
      </c>
      <c r="N3433">
        <v>39.737499999999997</v>
      </c>
      <c r="O3433" s="1">
        <f t="shared" si="1008"/>
        <v>25.776677098787872</v>
      </c>
      <c r="Q3433" s="1">
        <f t="shared" si="1012"/>
        <v>-1123.6931104312268</v>
      </c>
      <c r="R3433" s="2">
        <f t="shared" si="1013"/>
        <v>0.16447501585906377</v>
      </c>
      <c r="S3433" s="2"/>
      <c r="T3433" s="1">
        <f t="shared" si="1014"/>
        <v>800.64129785951889</v>
      </c>
      <c r="U3433" s="1">
        <f t="shared" si="1015"/>
        <v>0</v>
      </c>
      <c r="V3433" s="1">
        <f t="shared" si="1016"/>
        <v>209.95221425217096</v>
      </c>
      <c r="W3433" s="1">
        <f t="shared" si="1017"/>
        <v>-15.858024495116039</v>
      </c>
      <c r="X3433" s="2">
        <f t="shared" si="1026"/>
        <v>38.334335551791156</v>
      </c>
      <c r="Y3433">
        <f t="shared" si="1009"/>
        <v>1</v>
      </c>
      <c r="Z3433" s="26">
        <f t="shared" si="1018"/>
        <v>360</v>
      </c>
      <c r="AA3433">
        <f t="shared" si="1019"/>
        <v>1.9154498593136691</v>
      </c>
      <c r="AB3433" s="28">
        <f t="shared" si="1020"/>
        <v>40561.761904761908</v>
      </c>
      <c r="AC3433">
        <f t="shared" si="1021"/>
        <v>4.287962962962963</v>
      </c>
      <c r="AD3433" s="31">
        <f t="shared" si="1010"/>
        <v>5.9842397361135991</v>
      </c>
      <c r="AE3433" s="31">
        <f t="shared" si="1022"/>
        <v>12.099136920012974</v>
      </c>
      <c r="AF3433" s="15">
        <f t="shared" si="1011"/>
        <v>4.2986111111111098</v>
      </c>
      <c r="AG3433" s="31">
        <f t="shared" si="1023"/>
        <v>6.2382588578147766</v>
      </c>
      <c r="AH3433" s="31">
        <f t="shared" si="1024"/>
        <v>37.836711755914671</v>
      </c>
      <c r="AI3433">
        <f t="shared" si="1025"/>
        <v>154.73429991344099</v>
      </c>
    </row>
    <row r="3434" spans="1:35" x14ac:dyDescent="0.2">
      <c r="A3434">
        <v>32</v>
      </c>
      <c r="C3434" s="27" t="s">
        <v>3495</v>
      </c>
      <c r="D3434" s="26">
        <v>29.265750000000001</v>
      </c>
      <c r="E3434">
        <v>0</v>
      </c>
      <c r="F3434" s="26">
        <v>1</v>
      </c>
      <c r="G3434" s="26">
        <v>38.615833333333335</v>
      </c>
      <c r="H3434" s="26">
        <v>30.431666666666665</v>
      </c>
      <c r="I3434" s="26">
        <v>96.058333333333337</v>
      </c>
      <c r="J3434" s="26">
        <v>37.591666666666669</v>
      </c>
      <c r="K3434">
        <v>236.5</v>
      </c>
      <c r="L3434">
        <v>0</v>
      </c>
      <c r="M3434">
        <v>0.33333333333333337</v>
      </c>
      <c r="N3434">
        <v>39.834166666666668</v>
      </c>
      <c r="O3434" s="1">
        <f t="shared" si="1008"/>
        <v>25.776677098787872</v>
      </c>
      <c r="Q3434" s="1">
        <f t="shared" si="1012"/>
        <v>-857.41506098426783</v>
      </c>
      <c r="R3434" s="2">
        <f t="shared" si="1013"/>
        <v>0.44619515596114911</v>
      </c>
      <c r="S3434" s="2"/>
      <c r="T3434" s="1">
        <f t="shared" si="1014"/>
        <v>1375.4015144021992</v>
      </c>
      <c r="U3434" s="1">
        <f t="shared" si="1015"/>
        <v>0</v>
      </c>
      <c r="V3434" s="1">
        <f t="shared" si="1016"/>
        <v>357.37526670180074</v>
      </c>
      <c r="W3434" s="1">
        <f t="shared" si="1017"/>
        <v>-1008.0187744288502</v>
      </c>
      <c r="X3434" s="2">
        <f t="shared" si="1026"/>
        <v>38.498810567650217</v>
      </c>
      <c r="Y3434">
        <f t="shared" si="1009"/>
        <v>1</v>
      </c>
      <c r="Z3434" s="26">
        <f t="shared" si="1018"/>
        <v>360</v>
      </c>
      <c r="AA3434">
        <f t="shared" si="1019"/>
        <v>1.369432768812578E-2</v>
      </c>
      <c r="AB3434" s="28">
        <f t="shared" si="1020"/>
        <v>40561.803571428572</v>
      </c>
      <c r="AC3434">
        <f t="shared" si="1021"/>
        <v>3.6754629629629636</v>
      </c>
      <c r="AD3434" s="31">
        <f t="shared" si="1010"/>
        <v>5.7344537210730531</v>
      </c>
      <c r="AE3434" s="31">
        <f t="shared" si="1022"/>
        <v>11.6197641260572</v>
      </c>
      <c r="AF3434" s="15">
        <f t="shared" si="1011"/>
        <v>4.3523148148148154</v>
      </c>
      <c r="AG3434" s="31">
        <f t="shared" si="1023"/>
        <v>6.2618882397789939</v>
      </c>
      <c r="AH3434" s="31">
        <f t="shared" si="1024"/>
        <v>37.972680195236499</v>
      </c>
      <c r="AI3434">
        <f t="shared" si="1025"/>
        <v>158.43373140790595</v>
      </c>
    </row>
    <row r="3435" spans="1:35" x14ac:dyDescent="0.2">
      <c r="A3435">
        <v>32</v>
      </c>
      <c r="C3435" s="27" t="s">
        <v>3496</v>
      </c>
      <c r="D3435" s="26">
        <v>29.279499999999999</v>
      </c>
      <c r="E3435">
        <v>0</v>
      </c>
      <c r="F3435" s="26">
        <v>1</v>
      </c>
      <c r="G3435" s="26">
        <v>38.781666666666666</v>
      </c>
      <c r="H3435" s="26">
        <v>30.181666666666665</v>
      </c>
      <c r="I3435" s="26">
        <v>95.85</v>
      </c>
      <c r="J3435" s="26">
        <v>37.700000000000003</v>
      </c>
      <c r="K3435">
        <v>248</v>
      </c>
      <c r="L3435">
        <v>0</v>
      </c>
      <c r="M3435">
        <v>0.23333333333333334</v>
      </c>
      <c r="N3435">
        <v>39.89</v>
      </c>
      <c r="O3435" s="1">
        <f t="shared" si="1008"/>
        <v>25.776677098787872</v>
      </c>
      <c r="Q3435" s="1">
        <f t="shared" si="1012"/>
        <v>-1098.3934058039408</v>
      </c>
      <c r="R3435" s="2">
        <f t="shared" si="1013"/>
        <v>0.19124190988935874</v>
      </c>
      <c r="S3435" s="2"/>
      <c r="T3435" s="1">
        <f t="shared" si="1014"/>
        <v>1494.0987737521527</v>
      </c>
      <c r="U3435" s="1">
        <f t="shared" si="1015"/>
        <v>0</v>
      </c>
      <c r="V3435" s="1">
        <f t="shared" si="1016"/>
        <v>388.45281644757006</v>
      </c>
      <c r="W3435" s="1">
        <f t="shared" si="1017"/>
        <v>-917.00750341338676</v>
      </c>
      <c r="X3435" s="2">
        <f t="shared" si="1026"/>
        <v>38.945005723611366</v>
      </c>
      <c r="Y3435">
        <f t="shared" si="1009"/>
        <v>1</v>
      </c>
      <c r="Z3435" s="26">
        <f t="shared" si="1018"/>
        <v>360</v>
      </c>
      <c r="AA3435">
        <f t="shared" si="1019"/>
        <v>2.667964752358401E-2</v>
      </c>
      <c r="AB3435" s="28">
        <f t="shared" si="1020"/>
        <v>40561.845238095237</v>
      </c>
      <c r="AC3435">
        <f t="shared" si="1021"/>
        <v>3.7675925925925924</v>
      </c>
      <c r="AD3435" s="31">
        <f t="shared" si="1010"/>
        <v>5.7594398407860607</v>
      </c>
      <c r="AE3435" s="31">
        <f t="shared" si="1022"/>
        <v>11.666510973110732</v>
      </c>
      <c r="AF3435" s="15">
        <f t="shared" si="1011"/>
        <v>4.3833333333333337</v>
      </c>
      <c r="AG3435" s="31">
        <f t="shared" si="1023"/>
        <v>6.2755721130250075</v>
      </c>
      <c r="AH3435" s="31">
        <f t="shared" si="1024"/>
        <v>38.051407200055607</v>
      </c>
      <c r="AI3435">
        <f t="shared" si="1025"/>
        <v>158.62599611639257</v>
      </c>
    </row>
    <row r="3436" spans="1:35" x14ac:dyDescent="0.2">
      <c r="A3436">
        <v>32</v>
      </c>
      <c r="C3436" s="27" t="s">
        <v>3497</v>
      </c>
      <c r="D3436" s="26">
        <v>29.284749999999999</v>
      </c>
      <c r="E3436">
        <v>0</v>
      </c>
      <c r="F3436" s="26">
        <v>1</v>
      </c>
      <c r="G3436" s="26">
        <v>38.614166666666669</v>
      </c>
      <c r="H3436" s="26">
        <v>31.204166666666666</v>
      </c>
      <c r="I3436" s="26">
        <v>95.683333333333337</v>
      </c>
      <c r="J3436" s="26">
        <v>37.487499999999997</v>
      </c>
      <c r="K3436">
        <v>217.66666666666666</v>
      </c>
      <c r="L3436">
        <v>1.2666666666666666</v>
      </c>
      <c r="M3436">
        <v>5.2583333333333329</v>
      </c>
      <c r="N3436">
        <v>39.924166666666665</v>
      </c>
      <c r="O3436" s="1">
        <f t="shared" si="1008"/>
        <v>25.776677098787872</v>
      </c>
      <c r="Q3436" s="1">
        <f t="shared" si="1012"/>
        <v>-755.1080779296318</v>
      </c>
      <c r="R3436" s="2">
        <f t="shared" si="1013"/>
        <v>0.55443516169738938</v>
      </c>
      <c r="S3436" s="2"/>
      <c r="T3436" s="1">
        <f t="shared" si="1014"/>
        <v>1352.3740629957388</v>
      </c>
      <c r="U3436" s="1">
        <f t="shared" si="1015"/>
        <v>0</v>
      </c>
      <c r="V3436" s="1">
        <f t="shared" si="1016"/>
        <v>352.89805272781405</v>
      </c>
      <c r="W3436" s="1">
        <f t="shared" si="1017"/>
        <v>-1083.8615002750657</v>
      </c>
      <c r="X3436" s="2">
        <f t="shared" si="1026"/>
        <v>39.136247633500723</v>
      </c>
      <c r="Y3436">
        <f t="shared" si="1009"/>
        <v>1</v>
      </c>
      <c r="Z3436" s="26">
        <f t="shared" si="1018"/>
        <v>360</v>
      </c>
      <c r="AA3436">
        <f t="shared" si="1019"/>
        <v>0.27256853593038016</v>
      </c>
      <c r="AB3436" s="28">
        <f t="shared" si="1020"/>
        <v>40561.886904761908</v>
      </c>
      <c r="AC3436">
        <f t="shared" si="1021"/>
        <v>3.6745370370370383</v>
      </c>
      <c r="AD3436" s="31">
        <f t="shared" si="1010"/>
        <v>5.7116927440770073</v>
      </c>
      <c r="AE3436" s="31">
        <f t="shared" si="1022"/>
        <v>11.573682109073257</v>
      </c>
      <c r="AF3436" s="15">
        <f t="shared" si="1011"/>
        <v>4.4023148148148135</v>
      </c>
      <c r="AG3436" s="31">
        <f t="shared" si="1023"/>
        <v>6.2839588038436363</v>
      </c>
      <c r="AH3436" s="31">
        <f t="shared" si="1024"/>
        <v>38.099653429753985</v>
      </c>
      <c r="AI3436">
        <f t="shared" si="1025"/>
        <v>159.47413957993251</v>
      </c>
    </row>
    <row r="3437" spans="1:35" x14ac:dyDescent="0.2">
      <c r="A3437">
        <v>32</v>
      </c>
      <c r="C3437" s="27" t="s">
        <v>3498</v>
      </c>
      <c r="D3437" s="26">
        <v>29.2925</v>
      </c>
      <c r="E3437">
        <v>0</v>
      </c>
      <c r="F3437" s="26">
        <v>1</v>
      </c>
      <c r="G3437" s="26">
        <v>38.133333333333333</v>
      </c>
      <c r="H3437" s="26">
        <v>30.29</v>
      </c>
      <c r="I3437" s="26">
        <v>95.416666666666671</v>
      </c>
      <c r="J3437" s="26">
        <v>36.940833333333337</v>
      </c>
      <c r="K3437">
        <v>230.33333333333334</v>
      </c>
      <c r="L3437">
        <v>2.65</v>
      </c>
      <c r="M3437">
        <v>8.6083333333333343</v>
      </c>
      <c r="N3437">
        <v>39.953333333333333</v>
      </c>
      <c r="O3437" s="1">
        <f t="shared" si="1008"/>
        <v>25.776677098787872</v>
      </c>
      <c r="Q3437" s="1">
        <f t="shared" si="1012"/>
        <v>-650.1048620971053</v>
      </c>
      <c r="R3437" s="2">
        <f t="shared" si="1013"/>
        <v>0.66552776109470224</v>
      </c>
      <c r="S3437" s="2"/>
      <c r="T3437" s="1">
        <f t="shared" si="1014"/>
        <v>1602.7622057608003</v>
      </c>
      <c r="U3437" s="1">
        <f t="shared" si="1015"/>
        <v>0</v>
      </c>
      <c r="V3437" s="1">
        <f t="shared" si="1016"/>
        <v>417.79085414095744</v>
      </c>
      <c r="W3437" s="1">
        <f t="shared" si="1017"/>
        <v>-1505.8228477104026</v>
      </c>
      <c r="X3437" s="2">
        <f t="shared" si="1026"/>
        <v>39.690682795198114</v>
      </c>
      <c r="Y3437">
        <f t="shared" si="1009"/>
        <v>1</v>
      </c>
      <c r="Z3437" s="26">
        <f t="shared" si="1018"/>
        <v>360</v>
      </c>
      <c r="AA3437">
        <f t="shared" si="1019"/>
        <v>2.4253373463705241</v>
      </c>
      <c r="AB3437" s="28">
        <f t="shared" si="1020"/>
        <v>40561.928571428572</v>
      </c>
      <c r="AC3437">
        <f t="shared" si="1021"/>
        <v>3.407407407407407</v>
      </c>
      <c r="AD3437" s="31">
        <f t="shared" si="1010"/>
        <v>5.5889653004309601</v>
      </c>
      <c r="AE3437" s="31">
        <f t="shared" si="1022"/>
        <v>11.335936721596122</v>
      </c>
      <c r="AF3437" s="15">
        <f t="shared" si="1011"/>
        <v>4.4185185185185185</v>
      </c>
      <c r="AG3437" s="31">
        <f t="shared" si="1023"/>
        <v>6.291125978950852</v>
      </c>
      <c r="AH3437" s="31">
        <f t="shared" si="1024"/>
        <v>38.140881333129379</v>
      </c>
      <c r="AI3437">
        <f t="shared" si="1025"/>
        <v>161.15132700453793</v>
      </c>
    </row>
    <row r="3438" spans="1:35" x14ac:dyDescent="0.2">
      <c r="A3438">
        <v>32</v>
      </c>
      <c r="C3438" s="27" t="s">
        <v>3499</v>
      </c>
      <c r="D3438" s="26">
        <v>29.297750000000001</v>
      </c>
      <c r="E3438">
        <v>0</v>
      </c>
      <c r="F3438" s="26">
        <v>1</v>
      </c>
      <c r="G3438" s="26">
        <v>37.635833333333331</v>
      </c>
      <c r="H3438" s="26">
        <v>28.884999999999998</v>
      </c>
      <c r="I3438" s="26">
        <v>95.2</v>
      </c>
      <c r="J3438" s="26">
        <v>36.388333333333335</v>
      </c>
      <c r="K3438">
        <v>233.58333333333334</v>
      </c>
      <c r="L3438">
        <v>4.2416666666666663</v>
      </c>
      <c r="M3438">
        <v>11.324999999999999</v>
      </c>
      <c r="N3438">
        <v>39.957499999999996</v>
      </c>
      <c r="O3438" s="1">
        <f t="shared" si="1008"/>
        <v>25.776677098787872</v>
      </c>
      <c r="Q3438" s="1">
        <f t="shared" si="1012"/>
        <v>-680.39599156394956</v>
      </c>
      <c r="R3438" s="2">
        <f t="shared" si="1013"/>
        <v>0.63347997775329079</v>
      </c>
      <c r="S3438" s="2"/>
      <c r="T3438" s="1">
        <f t="shared" si="1014"/>
        <v>1955.7752489363709</v>
      </c>
      <c r="U3438" s="1">
        <f t="shared" si="1015"/>
        <v>0</v>
      </c>
      <c r="V3438" s="1">
        <f t="shared" si="1016"/>
        <v>508.6901413902018</v>
      </c>
      <c r="W3438" s="1">
        <f t="shared" si="1017"/>
        <v>-1920.8894018869864</v>
      </c>
      <c r="X3438" s="2">
        <f t="shared" si="1026"/>
        <v>40.356210556292815</v>
      </c>
      <c r="Y3438">
        <f t="shared" si="1009"/>
        <v>1</v>
      </c>
      <c r="Z3438" s="26">
        <f t="shared" si="1018"/>
        <v>360</v>
      </c>
      <c r="AA3438">
        <f t="shared" si="1019"/>
        <v>7.4004522351967577</v>
      </c>
      <c r="AB3438" s="28">
        <f t="shared" si="1020"/>
        <v>40561.970238095237</v>
      </c>
      <c r="AC3438">
        <f t="shared" si="1021"/>
        <v>3.1310185185185171</v>
      </c>
      <c r="AD3438" s="31">
        <f t="shared" si="1010"/>
        <v>5.4678704586301281</v>
      </c>
      <c r="AE3438" s="31">
        <f t="shared" si="1022"/>
        <v>11.101418208892255</v>
      </c>
      <c r="AF3438" s="15">
        <f t="shared" si="1011"/>
        <v>4.4208333333333307</v>
      </c>
      <c r="AG3438" s="31">
        <f t="shared" si="1023"/>
        <v>6.2921504483317534</v>
      </c>
      <c r="AH3438" s="31">
        <f t="shared" si="1024"/>
        <v>38.146774200767048</v>
      </c>
      <c r="AI3438">
        <f t="shared" si="1025"/>
        <v>162.59668022315125</v>
      </c>
    </row>
    <row r="3439" spans="1:35" x14ac:dyDescent="0.2">
      <c r="A3439">
        <v>32</v>
      </c>
      <c r="C3439" s="27" t="s">
        <v>3500</v>
      </c>
      <c r="D3439" s="26">
        <v>29.319583333333334</v>
      </c>
      <c r="E3439">
        <v>0</v>
      </c>
      <c r="F3439" s="26">
        <v>1</v>
      </c>
      <c r="G3439" s="26">
        <v>37.023333333333333</v>
      </c>
      <c r="H3439" s="26">
        <v>26.885833333333334</v>
      </c>
      <c r="I3439" s="26">
        <v>94.991666666666674</v>
      </c>
      <c r="J3439" s="26">
        <v>35.724166666666669</v>
      </c>
      <c r="K3439">
        <v>224.75</v>
      </c>
      <c r="L3439">
        <v>1.9916666666666667</v>
      </c>
      <c r="M3439">
        <v>8.0166666666666657</v>
      </c>
      <c r="N3439">
        <v>39.924166666666665</v>
      </c>
      <c r="O3439" s="1">
        <f t="shared" si="1008"/>
        <v>25.776677098787872</v>
      </c>
      <c r="Q3439" s="1">
        <f t="shared" si="1012"/>
        <v>-765.63392557737018</v>
      </c>
      <c r="R3439" s="2">
        <f t="shared" si="1013"/>
        <v>0.54329889537662857</v>
      </c>
      <c r="S3439" s="2"/>
      <c r="T3439" s="1">
        <f t="shared" si="1014"/>
        <v>2404.6263201537326</v>
      </c>
      <c r="U3439" s="1">
        <f t="shared" si="1015"/>
        <v>0</v>
      </c>
      <c r="V3439" s="1">
        <f t="shared" si="1016"/>
        <v>622.88812648071814</v>
      </c>
      <c r="W3439" s="1">
        <f t="shared" si="1017"/>
        <v>-2400.0775333699203</v>
      </c>
      <c r="X3439" s="2">
        <f t="shared" si="1026"/>
        <v>40.989690534046105</v>
      </c>
      <c r="Y3439">
        <f t="shared" si="1009"/>
        <v>1</v>
      </c>
      <c r="Z3439" s="26">
        <f t="shared" si="1018"/>
        <v>360</v>
      </c>
      <c r="AA3439">
        <f t="shared" si="1019"/>
        <v>15.73198944364605</v>
      </c>
      <c r="AB3439" s="28">
        <f t="shared" si="1020"/>
        <v>40562.011904761908</v>
      </c>
      <c r="AC3439">
        <f t="shared" si="1021"/>
        <v>2.7907407407407407</v>
      </c>
      <c r="AD3439" s="31">
        <f t="shared" si="1010"/>
        <v>5.3252821850596819</v>
      </c>
      <c r="AE3439" s="31">
        <f t="shared" si="1022"/>
        <v>10.825253993355563</v>
      </c>
      <c r="AF3439" s="15">
        <f t="shared" si="1011"/>
        <v>4.4023148148148135</v>
      </c>
      <c r="AG3439" s="31">
        <f t="shared" si="1023"/>
        <v>6.2839588038436363</v>
      </c>
      <c r="AH3439" s="31">
        <f t="shared" si="1024"/>
        <v>38.099653429753985</v>
      </c>
      <c r="AI3439">
        <f t="shared" si="1025"/>
        <v>163.9736894116273</v>
      </c>
    </row>
    <row r="3440" spans="1:35" x14ac:dyDescent="0.2">
      <c r="A3440">
        <v>32</v>
      </c>
      <c r="C3440" s="27" t="s">
        <v>3501</v>
      </c>
      <c r="D3440" s="26">
        <v>29.334250000000001</v>
      </c>
      <c r="E3440">
        <v>0</v>
      </c>
      <c r="F3440" s="26">
        <v>1</v>
      </c>
      <c r="G3440" s="26">
        <v>36.073333333333331</v>
      </c>
      <c r="H3440" s="26">
        <v>24.556666666666665</v>
      </c>
      <c r="I3440" s="26">
        <v>94.86666666666666</v>
      </c>
      <c r="J3440" s="26">
        <v>34.744999999999997</v>
      </c>
      <c r="K3440">
        <v>236.91666666666666</v>
      </c>
      <c r="L3440">
        <v>3.7083333333333335</v>
      </c>
      <c r="M3440">
        <v>11.141666666666666</v>
      </c>
      <c r="N3440">
        <v>39.910000000000004</v>
      </c>
      <c r="O3440" s="1">
        <f t="shared" si="1008"/>
        <v>25.776677098787872</v>
      </c>
      <c r="Q3440" s="1">
        <f t="shared" si="1012"/>
        <v>-606.20518064872738</v>
      </c>
      <c r="R3440" s="2">
        <f t="shared" si="1013"/>
        <v>0.71197328836876861</v>
      </c>
      <c r="S3440" s="2"/>
      <c r="T3440" s="1">
        <f t="shared" si="1014"/>
        <v>2894.3651338645964</v>
      </c>
      <c r="U3440" s="1">
        <f t="shared" si="1015"/>
        <v>0</v>
      </c>
      <c r="V3440" s="1">
        <f t="shared" si="1016"/>
        <v>745.75422262085328</v>
      </c>
      <c r="W3440" s="1">
        <f t="shared" si="1017"/>
        <v>-3174.3628163272451</v>
      </c>
      <c r="X3440" s="2">
        <f t="shared" si="1026"/>
        <v>41.532989429422734</v>
      </c>
      <c r="Y3440">
        <f t="shared" si="1009"/>
        <v>1</v>
      </c>
      <c r="Z3440" s="26">
        <f t="shared" si="1018"/>
        <v>360</v>
      </c>
      <c r="AA3440">
        <f t="shared" si="1019"/>
        <v>29.807844687566188</v>
      </c>
      <c r="AB3440" s="28">
        <f t="shared" si="1020"/>
        <v>40562.053571428572</v>
      </c>
      <c r="AC3440">
        <f t="shared" si="1021"/>
        <v>2.2629629629629613</v>
      </c>
      <c r="AD3440" s="31">
        <f t="shared" si="1010"/>
        <v>5.1213846867278168</v>
      </c>
      <c r="AE3440" s="31">
        <f t="shared" si="1022"/>
        <v>10.430720686237708</v>
      </c>
      <c r="AF3440" s="15">
        <f t="shared" si="1011"/>
        <v>4.3944444444444466</v>
      </c>
      <c r="AG3440" s="31">
        <f t="shared" si="1023"/>
        <v>6.2804801988220236</v>
      </c>
      <c r="AH3440" s="31">
        <f t="shared" si="1024"/>
        <v>38.079642440946714</v>
      </c>
      <c r="AI3440">
        <f t="shared" si="1025"/>
        <v>166.22531758931052</v>
      </c>
    </row>
    <row r="3441" spans="1:35" x14ac:dyDescent="0.2">
      <c r="A3441">
        <v>32</v>
      </c>
      <c r="C3441" s="27" t="s">
        <v>3502</v>
      </c>
      <c r="D3441" s="26">
        <v>29.339000000000002</v>
      </c>
      <c r="E3441">
        <v>0</v>
      </c>
      <c r="F3441" s="26">
        <v>1</v>
      </c>
      <c r="G3441" s="26">
        <v>35.539166666666667</v>
      </c>
      <c r="H3441" s="26">
        <v>22.391666666666666</v>
      </c>
      <c r="I3441" s="26">
        <v>94.433333333333337</v>
      </c>
      <c r="J3441" s="26">
        <v>34.098333333333336</v>
      </c>
      <c r="K3441">
        <v>237.08333333333334</v>
      </c>
      <c r="L3441">
        <v>3.4916666666666667</v>
      </c>
      <c r="M3441">
        <v>9.9666666666666668</v>
      </c>
      <c r="N3441">
        <v>39.87166666666667</v>
      </c>
      <c r="O3441" s="1">
        <f t="shared" si="1008"/>
        <v>25.776677098787872</v>
      </c>
      <c r="Q3441" s="1">
        <f t="shared" si="1012"/>
        <v>-810.3065953733992</v>
      </c>
      <c r="R3441" s="2">
        <f t="shared" si="1013"/>
        <v>-0.85729818153752735</v>
      </c>
      <c r="S3441" s="2"/>
      <c r="T3441" s="1">
        <f t="shared" si="1014"/>
        <v>3384.872488919294</v>
      </c>
      <c r="U3441" s="1">
        <f t="shared" si="1015"/>
        <v>0</v>
      </c>
      <c r="V3441" s="1">
        <f t="shared" si="1016"/>
        <v>868.37852048415857</v>
      </c>
      <c r="W3441" s="1">
        <f t="shared" si="1017"/>
        <v>-3584.6030152227045</v>
      </c>
      <c r="X3441" s="2">
        <f t="shared" si="1026"/>
        <v>42.244962717791502</v>
      </c>
      <c r="Y3441">
        <f t="shared" si="1009"/>
        <v>1</v>
      </c>
      <c r="Z3441" s="26">
        <f t="shared" si="1018"/>
        <v>0</v>
      </c>
      <c r="AA3441">
        <f t="shared" si="1019"/>
        <v>44.967700679281435</v>
      </c>
      <c r="AB3441" s="28">
        <f t="shared" si="1020"/>
        <v>40562.095238095237</v>
      </c>
      <c r="AC3441">
        <f t="shared" si="1021"/>
        <v>1.9662037037037037</v>
      </c>
      <c r="AD3441" s="31">
        <f t="shared" si="1010"/>
        <v>4.9906225458153815</v>
      </c>
      <c r="AE3441" s="31">
        <f t="shared" si="1022"/>
        <v>10.175361541594352</v>
      </c>
      <c r="AF3441" s="15">
        <f t="shared" si="1011"/>
        <v>4.3731481481481493</v>
      </c>
      <c r="AG3441" s="31">
        <f t="shared" si="1023"/>
        <v>6.2710760009702993</v>
      </c>
      <c r="AH3441" s="31">
        <f t="shared" si="1024"/>
        <v>38.025540898121065</v>
      </c>
      <c r="AI3441">
        <f t="shared" si="1025"/>
        <v>167.43527829143858</v>
      </c>
    </row>
    <row r="3442" spans="1:35" x14ac:dyDescent="0.2">
      <c r="A3442">
        <v>32</v>
      </c>
      <c r="C3442" s="27" t="s">
        <v>3503</v>
      </c>
      <c r="D3442" s="26">
        <v>29.34975</v>
      </c>
      <c r="E3442">
        <v>0</v>
      </c>
      <c r="F3442" s="26">
        <v>1</v>
      </c>
      <c r="G3442" s="26">
        <v>34.92</v>
      </c>
      <c r="H3442" s="26">
        <v>21.314999999999998</v>
      </c>
      <c r="I3442" s="26">
        <v>94.016666666666666</v>
      </c>
      <c r="J3442" s="26">
        <v>33.372500000000002</v>
      </c>
      <c r="K3442">
        <v>226.16666666666666</v>
      </c>
      <c r="L3442">
        <v>2.625</v>
      </c>
      <c r="M3442">
        <v>9.0416666666666661</v>
      </c>
      <c r="N3442">
        <v>39.817500000000003</v>
      </c>
      <c r="O3442" s="1">
        <f t="shared" si="1008"/>
        <v>25.776677098787872</v>
      </c>
      <c r="Q3442" s="1">
        <f t="shared" si="1012"/>
        <v>-385.90053936319043</v>
      </c>
      <c r="R3442" s="2">
        <f t="shared" si="1013"/>
        <v>0.94505391419205464</v>
      </c>
      <c r="S3442" s="2"/>
      <c r="T3442" s="1">
        <f t="shared" si="1014"/>
        <v>3422.2735506038325</v>
      </c>
      <c r="U3442" s="1">
        <f t="shared" si="1015"/>
        <v>0</v>
      </c>
      <c r="V3442" s="1">
        <f t="shared" si="1016"/>
        <v>872.8134568422347</v>
      </c>
      <c r="W3442" s="1">
        <f t="shared" si="1017"/>
        <v>-4052.0699981657672</v>
      </c>
      <c r="X3442" s="2">
        <f t="shared" si="1026"/>
        <v>41.387664536253972</v>
      </c>
      <c r="Y3442">
        <f t="shared" si="1009"/>
        <v>1</v>
      </c>
      <c r="Z3442" s="26">
        <f t="shared" si="1018"/>
        <v>360</v>
      </c>
      <c r="AA3442">
        <f t="shared" si="1019"/>
        <v>41.830684553517287</v>
      </c>
      <c r="AB3442" s="28">
        <f t="shared" si="1020"/>
        <v>40562.136904761908</v>
      </c>
      <c r="AC3442">
        <f t="shared" si="1021"/>
        <v>1.6222222222222231</v>
      </c>
      <c r="AD3442" s="31">
        <f t="shared" si="1010"/>
        <v>4.8471854564221051</v>
      </c>
      <c r="AE3442" s="31">
        <f t="shared" si="1022"/>
        <v>9.895280401298697</v>
      </c>
      <c r="AF3442" s="15">
        <f t="shared" si="1011"/>
        <v>4.3430555555555568</v>
      </c>
      <c r="AG3442" s="31">
        <f t="shared" si="1023"/>
        <v>6.257808595661162</v>
      </c>
      <c r="AH3442" s="31">
        <f t="shared" si="1024"/>
        <v>37.949207078224461</v>
      </c>
      <c r="AI3442">
        <f t="shared" si="1025"/>
        <v>168.66020718167769</v>
      </c>
    </row>
    <row r="3443" spans="1:35" x14ac:dyDescent="0.2">
      <c r="A3443">
        <v>32</v>
      </c>
      <c r="C3443" s="27" t="s">
        <v>3504</v>
      </c>
      <c r="D3443" s="26">
        <v>29.362666666666666</v>
      </c>
      <c r="E3443">
        <v>0</v>
      </c>
      <c r="F3443" s="26">
        <v>1</v>
      </c>
      <c r="G3443" s="26">
        <v>34.484166666666667</v>
      </c>
      <c r="H3443" s="26">
        <v>20.618333333333332</v>
      </c>
      <c r="I3443" s="26">
        <v>93.65</v>
      </c>
      <c r="J3443" s="26">
        <v>32.841666666666669</v>
      </c>
      <c r="K3443">
        <v>229.41666666666666</v>
      </c>
      <c r="L3443">
        <v>4.5333333333333332</v>
      </c>
      <c r="M3443">
        <v>13.15</v>
      </c>
      <c r="N3443">
        <v>39.760000000000005</v>
      </c>
      <c r="O3443" s="1">
        <f t="shared" si="1008"/>
        <v>25.776677098787872</v>
      </c>
      <c r="Q3443" s="1">
        <f t="shared" si="1012"/>
        <v>-425.67124271456328</v>
      </c>
      <c r="R3443" s="2">
        <f t="shared" si="1013"/>
        <v>-0.45035691970870806</v>
      </c>
      <c r="S3443" s="2"/>
      <c r="T3443" s="1">
        <f t="shared" si="1014"/>
        <v>3702.1774423471093</v>
      </c>
      <c r="U3443" s="1">
        <f t="shared" si="1015"/>
        <v>0</v>
      </c>
      <c r="V3443" s="1">
        <f t="shared" si="1016"/>
        <v>944.98393537352331</v>
      </c>
      <c r="W3443" s="1">
        <f t="shared" si="1017"/>
        <v>-4365.0936121128962</v>
      </c>
      <c r="X3443" s="2">
        <f t="shared" si="1026"/>
        <v>42.332718450446023</v>
      </c>
      <c r="Y3443">
        <f t="shared" si="1009"/>
        <v>1</v>
      </c>
      <c r="Z3443" s="26">
        <f t="shared" si="1018"/>
        <v>0</v>
      </c>
      <c r="AA3443">
        <f t="shared" si="1019"/>
        <v>61.599765102666119</v>
      </c>
      <c r="AB3443" s="28">
        <f t="shared" si="1020"/>
        <v>40562.178571428572</v>
      </c>
      <c r="AC3443">
        <f t="shared" si="1021"/>
        <v>1.3800925925925926</v>
      </c>
      <c r="AD3443" s="31">
        <f t="shared" si="1010"/>
        <v>4.7447190181614243</v>
      </c>
      <c r="AE3443" s="31">
        <f t="shared" si="1022"/>
        <v>9.69464335710291</v>
      </c>
      <c r="AF3443" s="15">
        <f t="shared" si="1011"/>
        <v>4.3111111111111136</v>
      </c>
      <c r="AG3443" s="31">
        <f t="shared" si="1023"/>
        <v>6.2437517794297523</v>
      </c>
      <c r="AH3443" s="31">
        <f t="shared" si="1024"/>
        <v>37.86832170135019</v>
      </c>
      <c r="AI3443">
        <f t="shared" si="1025"/>
        <v>169.38015420561462</v>
      </c>
    </row>
    <row r="3444" spans="1:35" x14ac:dyDescent="0.2">
      <c r="A3444">
        <v>32</v>
      </c>
      <c r="C3444" s="27" t="s">
        <v>3505</v>
      </c>
      <c r="D3444" s="26">
        <v>29.387833333333333</v>
      </c>
      <c r="E3444">
        <v>0</v>
      </c>
      <c r="F3444" s="26">
        <v>31.916666666666664</v>
      </c>
      <c r="G3444" s="26">
        <v>34.44083333333333</v>
      </c>
      <c r="H3444" s="26">
        <v>19.926666666666666</v>
      </c>
      <c r="I3444" s="26">
        <v>93.375</v>
      </c>
      <c r="J3444" s="26">
        <v>32.727499999999999</v>
      </c>
      <c r="K3444">
        <v>224.08333333333334</v>
      </c>
      <c r="L3444">
        <v>4.0083333333333329</v>
      </c>
      <c r="M3444">
        <v>11.95</v>
      </c>
      <c r="N3444">
        <v>39.699166666666663</v>
      </c>
      <c r="O3444" s="1">
        <f t="shared" si="1008"/>
        <v>822.70561073631279</v>
      </c>
      <c r="Q3444" s="1">
        <f t="shared" si="1012"/>
        <v>308.70074181709526</v>
      </c>
      <c r="R3444" s="2">
        <f t="shared" si="1013"/>
        <v>1.6799367581050935</v>
      </c>
      <c r="S3444" s="2"/>
      <c r="T3444" s="1">
        <f t="shared" si="1014"/>
        <v>3743.3193626450134</v>
      </c>
      <c r="U3444" s="1">
        <f t="shared" si="1015"/>
        <v>0</v>
      </c>
      <c r="V3444" s="1">
        <f t="shared" si="1016"/>
        <v>952.16642700963803</v>
      </c>
      <c r="W3444" s="1">
        <f t="shared" si="1017"/>
        <v>-4350.6145462695222</v>
      </c>
      <c r="X3444" s="2">
        <f t="shared" si="1026"/>
        <v>41.882361530737313</v>
      </c>
      <c r="Y3444">
        <f t="shared" si="1009"/>
        <v>1</v>
      </c>
      <c r="Z3444" s="26">
        <f t="shared" si="1018"/>
        <v>360</v>
      </c>
      <c r="AA3444">
        <f t="shared" si="1019"/>
        <v>55.376341912758569</v>
      </c>
      <c r="AB3444" s="28">
        <f t="shared" si="1020"/>
        <v>40562.220238095237</v>
      </c>
      <c r="AC3444">
        <f t="shared" si="1021"/>
        <v>1.3560185185185167</v>
      </c>
      <c r="AD3444" s="31">
        <f t="shared" si="1010"/>
        <v>4.7225723296127908</v>
      </c>
      <c r="AE3444" s="31">
        <f t="shared" si="1022"/>
        <v>9.650238401399335</v>
      </c>
      <c r="AF3444" s="15">
        <f t="shared" si="1011"/>
        <v>4.2773148148148126</v>
      </c>
      <c r="AG3444" s="31">
        <f t="shared" si="1023"/>
        <v>6.2289103448453966</v>
      </c>
      <c r="AH3444" s="31">
        <f t="shared" si="1024"/>
        <v>37.782910645925007</v>
      </c>
      <c r="AI3444">
        <f t="shared" si="1025"/>
        <v>169.13362553408834</v>
      </c>
    </row>
    <row r="3445" spans="1:35" x14ac:dyDescent="0.2">
      <c r="A3445">
        <v>32</v>
      </c>
      <c r="C3445" s="27" t="s">
        <v>3506</v>
      </c>
      <c r="D3445" s="26">
        <v>29.41225</v>
      </c>
      <c r="E3445">
        <v>0</v>
      </c>
      <c r="F3445" s="26">
        <v>259.33333333333337</v>
      </c>
      <c r="G3445" s="26">
        <v>37.711666666666666</v>
      </c>
      <c r="H3445" s="26">
        <v>20.946666666666665</v>
      </c>
      <c r="I3445" s="26">
        <v>90.808333333333337</v>
      </c>
      <c r="J3445" s="26">
        <v>35.254166666666663</v>
      </c>
      <c r="K3445">
        <v>236.91666666666666</v>
      </c>
      <c r="L3445">
        <v>2.2666666666666666</v>
      </c>
      <c r="M3445">
        <v>8.8083333333333336</v>
      </c>
      <c r="N3445">
        <v>39.606666666666669</v>
      </c>
      <c r="O3445" s="1">
        <f t="shared" si="1008"/>
        <v>6684.7515942856544</v>
      </c>
      <c r="Q3445" s="1">
        <f t="shared" si="1012"/>
        <v>3245.3276461832406</v>
      </c>
      <c r="R3445" s="2">
        <f t="shared" si="1013"/>
        <v>3.4335318328296194</v>
      </c>
      <c r="S3445" s="2"/>
      <c r="T3445" s="1">
        <f t="shared" si="1014"/>
        <v>3855.8347742514375</v>
      </c>
      <c r="U3445" s="1">
        <f t="shared" si="1015"/>
        <v>0</v>
      </c>
      <c r="V3445" s="1">
        <f t="shared" si="1016"/>
        <v>988.93727160408037</v>
      </c>
      <c r="W3445" s="1">
        <f t="shared" si="1017"/>
        <v>-1567.8759870391302</v>
      </c>
      <c r="X3445" s="2">
        <f t="shared" si="1026"/>
        <v>43.562298288842406</v>
      </c>
      <c r="Y3445">
        <f t="shared" si="1009"/>
        <v>1</v>
      </c>
      <c r="Z3445" s="26">
        <f t="shared" si="1018"/>
        <v>0</v>
      </c>
      <c r="AA3445">
        <f t="shared" si="1019"/>
        <v>34.229890378402736</v>
      </c>
      <c r="AB3445" s="28">
        <f t="shared" si="1020"/>
        <v>40562.261904761908</v>
      </c>
      <c r="AC3445">
        <f t="shared" si="1021"/>
        <v>3.1731481481481478</v>
      </c>
      <c r="AD3445" s="31">
        <f t="shared" si="1010"/>
        <v>5.2312786651052248</v>
      </c>
      <c r="AE3445" s="31">
        <f t="shared" si="1022"/>
        <v>10.619446513552029</v>
      </c>
      <c r="AF3445" s="15">
        <f t="shared" si="1011"/>
        <v>4.2259259259259272</v>
      </c>
      <c r="AG3445" s="31">
        <f t="shared" si="1023"/>
        <v>6.2064027484114392</v>
      </c>
      <c r="AH3445" s="31">
        <f t="shared" si="1024"/>
        <v>37.653360233782678</v>
      </c>
      <c r="AI3445">
        <f t="shared" si="1025"/>
        <v>162.52788928602666</v>
      </c>
    </row>
    <row r="3446" spans="1:35" x14ac:dyDescent="0.2">
      <c r="A3446">
        <v>32</v>
      </c>
      <c r="C3446" s="27" t="s">
        <v>3507</v>
      </c>
      <c r="D3446" s="26">
        <v>29.428000000000001</v>
      </c>
      <c r="E3446">
        <v>0</v>
      </c>
      <c r="F3446" s="26">
        <v>592.58333333333337</v>
      </c>
      <c r="G3446" s="26">
        <v>53.851666666666667</v>
      </c>
      <c r="H3446" s="26">
        <v>22.990000000000002</v>
      </c>
      <c r="I3446" s="26">
        <v>83.224999999999994</v>
      </c>
      <c r="J3446" s="26">
        <v>48.875</v>
      </c>
      <c r="K3446">
        <v>258.08333333333331</v>
      </c>
      <c r="L3446">
        <v>2.6083333333333334</v>
      </c>
      <c r="M3446">
        <v>9.8333333333333339</v>
      </c>
      <c r="N3446">
        <v>39.4925</v>
      </c>
      <c r="O3446" s="1">
        <f t="shared" si="1008"/>
        <v>15274.829237456714</v>
      </c>
      <c r="Q3446" s="1">
        <f t="shared" si="1012"/>
        <v>-1886.5559817344702</v>
      </c>
      <c r="R3446" s="2">
        <f t="shared" si="1013"/>
        <v>-1.995961802290916</v>
      </c>
      <c r="S3446" s="2"/>
      <c r="T3446" s="1">
        <f t="shared" si="1014"/>
        <v>4092.855601572212</v>
      </c>
      <c r="U3446" s="1">
        <f t="shared" si="1015"/>
        <v>0</v>
      </c>
      <c r="V3446" s="1">
        <f t="shared" si="1016"/>
        <v>1067.4307160821861</v>
      </c>
      <c r="W3446" s="1">
        <f t="shared" si="1017"/>
        <v>11880.418264147409</v>
      </c>
      <c r="X3446" s="2">
        <f t="shared" si="1026"/>
        <v>46.995830121672029</v>
      </c>
      <c r="Y3446">
        <f t="shared" si="1009"/>
        <v>1</v>
      </c>
      <c r="Z3446" s="26">
        <f t="shared" si="1018"/>
        <v>0</v>
      </c>
      <c r="AA3446">
        <f t="shared" si="1019"/>
        <v>47.002494731684017</v>
      </c>
      <c r="AB3446" s="28">
        <f t="shared" si="1020"/>
        <v>40562.303571428572</v>
      </c>
      <c r="AC3446">
        <f t="shared" si="1021"/>
        <v>12.139814814814814</v>
      </c>
      <c r="AD3446" s="31">
        <f t="shared" si="1010"/>
        <v>8.860142194859975</v>
      </c>
      <c r="AE3446" s="31">
        <f t="shared" si="1022"/>
        <v>17.420704726259292</v>
      </c>
      <c r="AF3446" s="15">
        <f t="shared" si="1011"/>
        <v>4.1624999999999996</v>
      </c>
      <c r="AG3446" s="31">
        <f t="shared" si="1023"/>
        <v>6.178721850219957</v>
      </c>
      <c r="AH3446" s="31">
        <f t="shared" si="1024"/>
        <v>37.493997705197557</v>
      </c>
      <c r="AI3446">
        <f t="shared" si="1025"/>
        <v>120.68063738937686</v>
      </c>
    </row>
    <row r="3447" spans="1:35" x14ac:dyDescent="0.2">
      <c r="A3447">
        <v>32</v>
      </c>
      <c r="C3447" s="27" t="s">
        <v>3508</v>
      </c>
      <c r="D3447" s="26">
        <v>29.41675</v>
      </c>
      <c r="E3447">
        <v>0</v>
      </c>
      <c r="F3447" s="26">
        <v>527.41666666666674</v>
      </c>
      <c r="G3447" s="26">
        <v>64.712500000000006</v>
      </c>
      <c r="H3447" s="26">
        <v>24.646666666666668</v>
      </c>
      <c r="I3447" s="26">
        <v>77.016666666666666</v>
      </c>
      <c r="J3447" s="26">
        <v>57.368333333333332</v>
      </c>
      <c r="K3447">
        <v>227.58333333333334</v>
      </c>
      <c r="L3447">
        <v>3.7583333333333333</v>
      </c>
      <c r="M3447">
        <v>11.525</v>
      </c>
      <c r="N3447">
        <v>39.385833333333338</v>
      </c>
      <c r="O3447" s="1">
        <f t="shared" si="1008"/>
        <v>13595.049113185703</v>
      </c>
      <c r="Q3447" s="1">
        <f t="shared" si="1012"/>
        <v>-11818.18028117918</v>
      </c>
      <c r="R3447" s="2">
        <f t="shared" si="1013"/>
        <v>-12.503544364548535</v>
      </c>
      <c r="S3447" s="2"/>
      <c r="T3447" s="1">
        <f t="shared" si="1014"/>
        <v>3470.1035111898477</v>
      </c>
      <c r="U3447" s="1">
        <f t="shared" si="1015"/>
        <v>0</v>
      </c>
      <c r="V3447" s="1">
        <f t="shared" si="1016"/>
        <v>903.93403867506743</v>
      </c>
      <c r="W3447" s="1">
        <f t="shared" si="1017"/>
        <v>20954.655671984685</v>
      </c>
      <c r="X3447" s="2">
        <f t="shared" si="1026"/>
        <v>44.999868319381115</v>
      </c>
      <c r="Y3447">
        <f t="shared" si="1009"/>
        <v>1</v>
      </c>
      <c r="Z3447" s="26">
        <f t="shared" si="1018"/>
        <v>0</v>
      </c>
      <c r="AA3447">
        <f t="shared" si="1019"/>
        <v>388.58784777573959</v>
      </c>
      <c r="AB3447" s="28">
        <f t="shared" si="1020"/>
        <v>40562.345238095237</v>
      </c>
      <c r="AC3447">
        <f t="shared" si="1021"/>
        <v>18.173611111111114</v>
      </c>
      <c r="AD3447" s="31">
        <f t="shared" si="1010"/>
        <v>12.092869133769778</v>
      </c>
      <c r="AE3447" s="31">
        <f t="shared" si="1022"/>
        <v>23.284395282789077</v>
      </c>
      <c r="AF3447" s="15">
        <f t="shared" si="1011"/>
        <v>4.103240740740743</v>
      </c>
      <c r="AG3447" s="31">
        <f t="shared" si="1023"/>
        <v>6.1529576872916572</v>
      </c>
      <c r="AH3447" s="31">
        <f t="shared" si="1024"/>
        <v>37.345634889456242</v>
      </c>
      <c r="AI3447">
        <f t="shared" si="1025"/>
        <v>84.536172515282985</v>
      </c>
    </row>
    <row r="3448" spans="1:35" x14ac:dyDescent="0.2">
      <c r="A3448">
        <v>32</v>
      </c>
      <c r="C3448" s="27" t="s">
        <v>3509</v>
      </c>
      <c r="D3448" s="26">
        <v>29.405249999999999</v>
      </c>
      <c r="E3448">
        <v>0</v>
      </c>
      <c r="F3448" s="26">
        <v>1145.5</v>
      </c>
      <c r="G3448" s="26">
        <v>72.174999999999997</v>
      </c>
      <c r="H3448" s="26">
        <v>26.675833333333333</v>
      </c>
      <c r="I3448" s="26">
        <v>69.541666666666671</v>
      </c>
      <c r="J3448" s="26">
        <v>61.635833333333331</v>
      </c>
      <c r="K3448">
        <v>229.91666666666666</v>
      </c>
      <c r="L3448">
        <v>4.3583333333333334</v>
      </c>
      <c r="M3448">
        <v>11.358333333333333</v>
      </c>
      <c r="N3448">
        <v>39.300000000000004</v>
      </c>
      <c r="O3448" s="1">
        <f t="shared" si="1008"/>
        <v>29527.183616661503</v>
      </c>
      <c r="Q3448" s="1">
        <f t="shared" si="1012"/>
        <v>1021.8268602859755</v>
      </c>
      <c r="R3448" s="2">
        <f t="shared" si="1013"/>
        <v>6.4944199398489246</v>
      </c>
      <c r="S3448" s="2"/>
      <c r="T3448" s="1">
        <f t="shared" si="1014"/>
        <v>992.36008600241018</v>
      </c>
      <c r="U3448" s="1">
        <f t="shared" si="1015"/>
        <v>0</v>
      </c>
      <c r="V3448" s="1">
        <f t="shared" si="1016"/>
        <v>250.27346420473964</v>
      </c>
      <c r="W3448" s="1">
        <f t="shared" si="1017"/>
        <v>27199.959405757945</v>
      </c>
      <c r="X3448" s="2">
        <f t="shared" si="1026"/>
        <v>32.496323954832576</v>
      </c>
      <c r="Y3448">
        <f t="shared" si="1009"/>
        <v>1</v>
      </c>
      <c r="Z3448" s="26">
        <f t="shared" si="1018"/>
        <v>1440</v>
      </c>
      <c r="AA3448">
        <f t="shared" si="1019"/>
        <v>1574.397332697343</v>
      </c>
      <c r="AB3448" s="28">
        <f t="shared" si="1020"/>
        <v>40562.386904761908</v>
      </c>
      <c r="AC3448">
        <f t="shared" si="1021"/>
        <v>22.319444444444443</v>
      </c>
      <c r="AD3448" s="31">
        <f t="shared" si="1010"/>
        <v>14.109875883235246</v>
      </c>
      <c r="AE3448" s="31">
        <f t="shared" si="1022"/>
        <v>26.786866476901103</v>
      </c>
      <c r="AF3448" s="15">
        <f t="shared" si="1011"/>
        <v>4.055555555555558</v>
      </c>
      <c r="AG3448" s="31">
        <f t="shared" si="1023"/>
        <v>6.1322943193600281</v>
      </c>
      <c r="AH3448" s="31">
        <f t="shared" si="1024"/>
        <v>37.226620370852132</v>
      </c>
      <c r="AI3448">
        <f t="shared" si="1025"/>
        <v>62.763800410433582</v>
      </c>
    </row>
    <row r="3449" spans="1:35" x14ac:dyDescent="0.2">
      <c r="A3449">
        <v>32</v>
      </c>
      <c r="C3449" s="27" t="s">
        <v>3510</v>
      </c>
      <c r="D3449" s="26">
        <v>29.401249999999997</v>
      </c>
      <c r="E3449">
        <v>0</v>
      </c>
      <c r="F3449" s="26">
        <v>1152.6666666666667</v>
      </c>
      <c r="G3449" s="26">
        <v>70.545833333333334</v>
      </c>
      <c r="H3449" s="26">
        <v>27.231666666666669</v>
      </c>
      <c r="I3449" s="26">
        <v>70.008333333333326</v>
      </c>
      <c r="J3449" s="26">
        <v>60.230000000000004</v>
      </c>
      <c r="K3449">
        <v>232.58333333333334</v>
      </c>
      <c r="L3449">
        <v>3.9249999999999998</v>
      </c>
      <c r="M3449">
        <v>12</v>
      </c>
      <c r="N3449">
        <v>39.28</v>
      </c>
      <c r="O3449" s="1">
        <f t="shared" si="1008"/>
        <v>29711.916469202817</v>
      </c>
      <c r="Q3449" s="1">
        <f t="shared" si="1012"/>
        <v>1252.0321339271204</v>
      </c>
      <c r="R3449" s="2">
        <f t="shared" si="1013"/>
        <v>2.6779741573570672</v>
      </c>
      <c r="S3449" s="2"/>
      <c r="T3449" s="1">
        <f t="shared" si="1014"/>
        <v>2004.8548564272089</v>
      </c>
      <c r="U3449" s="1">
        <f t="shared" si="1015"/>
        <v>0</v>
      </c>
      <c r="V3449" s="1">
        <f t="shared" si="1016"/>
        <v>516.69447906567177</v>
      </c>
      <c r="W3449" s="1">
        <f t="shared" si="1017"/>
        <v>25868.574827493856</v>
      </c>
      <c r="X3449" s="2">
        <f t="shared" si="1026"/>
        <v>38.990743894681501</v>
      </c>
      <c r="Y3449">
        <f t="shared" si="1009"/>
        <v>1</v>
      </c>
      <c r="Z3449" s="26">
        <f t="shared" si="1018"/>
        <v>360</v>
      </c>
      <c r="AA3449">
        <f t="shared" si="1019"/>
        <v>995.72366948131651</v>
      </c>
      <c r="AB3449" s="28">
        <f t="shared" si="1020"/>
        <v>40562.428571428572</v>
      </c>
      <c r="AC3449">
        <f t="shared" si="1021"/>
        <v>21.414351851851851</v>
      </c>
      <c r="AD3449" s="31">
        <f t="shared" si="1010"/>
        <v>13.441001389943212</v>
      </c>
      <c r="AE3449" s="31">
        <f t="shared" si="1022"/>
        <v>25.595447887070733</v>
      </c>
      <c r="AF3449" s="15">
        <f t="shared" si="1011"/>
        <v>4.0444444444444452</v>
      </c>
      <c r="AG3449" s="31">
        <f t="shared" si="1023"/>
        <v>6.1274883405283704</v>
      </c>
      <c r="AH3449" s="31">
        <f t="shared" si="1024"/>
        <v>37.198936291754769</v>
      </c>
      <c r="AI3449">
        <f t="shared" si="1025"/>
        <v>69.760172288960419</v>
      </c>
    </row>
    <row r="3450" spans="1:35" x14ac:dyDescent="0.2">
      <c r="A3450">
        <v>32</v>
      </c>
      <c r="C3450" s="27" t="s">
        <v>3511</v>
      </c>
      <c r="D3450" s="26">
        <v>29.393999999999998</v>
      </c>
      <c r="E3450">
        <v>0</v>
      </c>
      <c r="F3450" s="26">
        <v>856.75</v>
      </c>
      <c r="G3450" s="26">
        <v>64.957499999999996</v>
      </c>
      <c r="H3450" s="26">
        <v>27.425000000000001</v>
      </c>
      <c r="I3450" s="26">
        <v>77.974999999999994</v>
      </c>
      <c r="J3450" s="26">
        <v>57.957500000000003</v>
      </c>
      <c r="K3450">
        <v>240.25</v>
      </c>
      <c r="L3450">
        <v>3.3874999999999997</v>
      </c>
      <c r="M3450">
        <v>10.225</v>
      </c>
      <c r="N3450">
        <v>39.383749999999999</v>
      </c>
      <c r="O3450" s="1">
        <f t="shared" si="1008"/>
        <v>22084.168104386514</v>
      </c>
      <c r="Q3450" s="1">
        <f t="shared" si="1012"/>
        <v>-2216.4167344918337</v>
      </c>
      <c r="R3450" s="2">
        <f t="shared" si="1013"/>
        <v>-0.99161822240289377</v>
      </c>
      <c r="S3450" s="2"/>
      <c r="T3450" s="1">
        <f t="shared" si="1014"/>
        <v>2428.4717887706533</v>
      </c>
      <c r="U3450" s="1">
        <f t="shared" si="1015"/>
        <v>0</v>
      </c>
      <c r="V3450" s="1">
        <f t="shared" si="1016"/>
        <v>631.40013517224691</v>
      </c>
      <c r="W3450" s="1">
        <f t="shared" si="1017"/>
        <v>21159.086292106535</v>
      </c>
      <c r="X3450" s="2">
        <f t="shared" si="1026"/>
        <v>41.668718052038571</v>
      </c>
      <c r="Y3450">
        <f t="shared" si="1009"/>
        <v>1</v>
      </c>
      <c r="Z3450" s="26">
        <f t="shared" si="1018"/>
        <v>360</v>
      </c>
      <c r="AA3450">
        <f t="shared" si="1019"/>
        <v>542.36736461969394</v>
      </c>
      <c r="AB3450" s="28">
        <f t="shared" si="1020"/>
        <v>40562.470238095237</v>
      </c>
      <c r="AC3450">
        <f t="shared" si="1021"/>
        <v>18.30972222222222</v>
      </c>
      <c r="AD3450" s="31">
        <f t="shared" si="1010"/>
        <v>12.348479100492725</v>
      </c>
      <c r="AE3450" s="31">
        <f t="shared" si="1022"/>
        <v>23.76545969875189</v>
      </c>
      <c r="AF3450" s="15">
        <f t="shared" si="1011"/>
        <v>4.1020833333333329</v>
      </c>
      <c r="AG3450" s="31">
        <f t="shared" si="1023"/>
        <v>6.1524554242137741</v>
      </c>
      <c r="AH3450" s="31">
        <f t="shared" si="1024"/>
        <v>37.342742271757864</v>
      </c>
      <c r="AI3450">
        <f t="shared" si="1025"/>
        <v>81.626622828911906</v>
      </c>
    </row>
    <row r="3451" spans="1:35" x14ac:dyDescent="0.2">
      <c r="A3451">
        <v>32</v>
      </c>
      <c r="C3451" s="27" t="s">
        <v>3512</v>
      </c>
      <c r="D3451" s="26">
        <v>29.400666666666666</v>
      </c>
      <c r="E3451">
        <v>0</v>
      </c>
      <c r="F3451" s="26">
        <v>541.91666666666663</v>
      </c>
      <c r="G3451" s="26">
        <v>58.466666666666669</v>
      </c>
      <c r="H3451" s="26">
        <v>27.340833333333332</v>
      </c>
      <c r="I3451" s="26">
        <v>83.15</v>
      </c>
      <c r="J3451" s="26">
        <v>53.347499999999997</v>
      </c>
      <c r="K3451">
        <v>229.25</v>
      </c>
      <c r="L3451">
        <v>3.1916666666666664</v>
      </c>
      <c r="M3451">
        <v>10.85</v>
      </c>
      <c r="N3451">
        <v>39.555833333333332</v>
      </c>
      <c r="O3451" s="1">
        <f t="shared" si="1008"/>
        <v>13968.810931118123</v>
      </c>
      <c r="Q3451" s="1">
        <f t="shared" si="1012"/>
        <v>-4643.8667540957013</v>
      </c>
      <c r="R3451" s="2">
        <f t="shared" si="1013"/>
        <v>-3.5598417805743021</v>
      </c>
      <c r="S3451" s="2"/>
      <c r="T3451" s="1">
        <f t="shared" si="1014"/>
        <v>2273.7565315091501</v>
      </c>
      <c r="U3451" s="1">
        <f t="shared" si="1015"/>
        <v>0</v>
      </c>
      <c r="V3451" s="1">
        <f t="shared" si="1016"/>
        <v>589.23024797581138</v>
      </c>
      <c r="W3451" s="1">
        <f t="shared" si="1017"/>
        <v>15646.354342075167</v>
      </c>
      <c r="X3451" s="2">
        <f t="shared" si="1026"/>
        <v>40.677099829635679</v>
      </c>
      <c r="Y3451">
        <f t="shared" si="1009"/>
        <v>1</v>
      </c>
      <c r="Z3451" s="26">
        <f t="shared" si="1018"/>
        <v>360</v>
      </c>
      <c r="AA3451">
        <f t="shared" si="1019"/>
        <v>316.46868824919278</v>
      </c>
      <c r="AB3451" s="28">
        <f t="shared" si="1020"/>
        <v>40562.511904761908</v>
      </c>
      <c r="AC3451">
        <f t="shared" si="1021"/>
        <v>14.703703703703704</v>
      </c>
      <c r="AD3451" s="31">
        <f t="shared" si="1010"/>
        <v>10.465543979547661</v>
      </c>
      <c r="AE3451" s="31">
        <f t="shared" si="1022"/>
        <v>20.393946717533694</v>
      </c>
      <c r="AF3451" s="15">
        <f t="shared" si="1011"/>
        <v>4.1976851851851844</v>
      </c>
      <c r="AG3451" s="31">
        <f t="shared" si="1023"/>
        <v>6.1940642218453847</v>
      </c>
      <c r="AH3451" s="31">
        <f t="shared" si="1024"/>
        <v>37.582330558800621</v>
      </c>
      <c r="AI3451">
        <f t="shared" si="1025"/>
        <v>103.33656365369676</v>
      </c>
    </row>
    <row r="3452" spans="1:35" x14ac:dyDescent="0.2">
      <c r="A3452">
        <v>32</v>
      </c>
      <c r="C3452" s="27" t="s">
        <v>3513</v>
      </c>
      <c r="D3452" s="26">
        <v>29.413499999999999</v>
      </c>
      <c r="E3452">
        <v>0</v>
      </c>
      <c r="F3452" s="26">
        <v>179.25</v>
      </c>
      <c r="G3452" s="26">
        <v>52.405000000000001</v>
      </c>
      <c r="H3452" s="26">
        <v>26.484166666666667</v>
      </c>
      <c r="I3452" s="26">
        <v>87.491666666666674</v>
      </c>
      <c r="J3452" s="26">
        <v>48.80083333333333</v>
      </c>
      <c r="K3452">
        <v>234.33333333333334</v>
      </c>
      <c r="L3452">
        <v>3.15</v>
      </c>
      <c r="M3452">
        <v>10.6</v>
      </c>
      <c r="N3452">
        <v>39.85</v>
      </c>
      <c r="O3452" s="1">
        <f t="shared" si="1008"/>
        <v>4620.4693699577256</v>
      </c>
      <c r="Q3452" s="1">
        <f t="shared" si="1012"/>
        <v>-8167.3274934426418</v>
      </c>
      <c r="R3452" s="2">
        <f t="shared" si="1013"/>
        <v>-7.2876362991034878</v>
      </c>
      <c r="S3452" s="2"/>
      <c r="T3452" s="1">
        <f t="shared" si="1014"/>
        <v>1812.8807629599362</v>
      </c>
      <c r="U3452" s="1">
        <f t="shared" si="1015"/>
        <v>0</v>
      </c>
      <c r="V3452" s="1">
        <f t="shared" si="1016"/>
        <v>463.48718180637042</v>
      </c>
      <c r="W3452" s="1">
        <f t="shared" si="1017"/>
        <v>10387.695523628627</v>
      </c>
      <c r="X3452" s="2">
        <f t="shared" si="1026"/>
        <v>37.117258049061377</v>
      </c>
      <c r="Y3452">
        <f t="shared" si="1009"/>
        <v>1</v>
      </c>
      <c r="Z3452" s="26">
        <f t="shared" si="1018"/>
        <v>360</v>
      </c>
      <c r="AA3452">
        <f t="shared" si="1019"/>
        <v>233.71505395848868</v>
      </c>
      <c r="AB3452" s="28">
        <f t="shared" si="1020"/>
        <v>40562.553571428572</v>
      </c>
      <c r="AC3452">
        <f t="shared" si="1021"/>
        <v>11.336111111111112</v>
      </c>
      <c r="AD3452" s="31">
        <f t="shared" si="1010"/>
        <v>8.8317413858772458</v>
      </c>
      <c r="AE3452" s="31">
        <f t="shared" si="1022"/>
        <v>17.413920995291942</v>
      </c>
      <c r="AF3452" s="15">
        <f t="shared" si="1011"/>
        <v>4.3611111111111116</v>
      </c>
      <c r="AG3452" s="31">
        <f t="shared" si="1023"/>
        <v>6.2657660702512521</v>
      </c>
      <c r="AH3452" s="31">
        <f t="shared" si="1024"/>
        <v>37.994991355477353</v>
      </c>
      <c r="AI3452">
        <f t="shared" si="1025"/>
        <v>123.73339500543469</v>
      </c>
    </row>
    <row r="3453" spans="1:35" x14ac:dyDescent="0.2">
      <c r="A3453">
        <v>32</v>
      </c>
      <c r="C3453" s="27" t="s">
        <v>3514</v>
      </c>
      <c r="D3453" s="26">
        <v>29.434250000000002</v>
      </c>
      <c r="E3453">
        <v>0</v>
      </c>
      <c r="F3453" s="26">
        <v>18.083333333333336</v>
      </c>
      <c r="G3453" s="26">
        <v>43.11</v>
      </c>
      <c r="H3453" s="26">
        <v>24.300833333333333</v>
      </c>
      <c r="I3453" s="26">
        <v>93.641666666666666</v>
      </c>
      <c r="J3453" s="26">
        <v>41.406666666666666</v>
      </c>
      <c r="K3453">
        <v>222.58333333333334</v>
      </c>
      <c r="L3453">
        <v>3.5249999999999999</v>
      </c>
      <c r="M3453">
        <v>10.9</v>
      </c>
      <c r="N3453">
        <v>40.189166666666665</v>
      </c>
      <c r="O3453" s="1">
        <f t="shared" si="1008"/>
        <v>466.12824420308067</v>
      </c>
      <c r="Q3453" s="1">
        <f t="shared" si="1012"/>
        <v>-3278.1206594904443</v>
      </c>
      <c r="R3453" s="2">
        <f t="shared" si="1013"/>
        <v>1.9451083453747162</v>
      </c>
      <c r="S3453" s="2"/>
      <c r="T3453" s="1">
        <f t="shared" si="1014"/>
        <v>942.62654222737081</v>
      </c>
      <c r="U3453" s="1">
        <f t="shared" si="1015"/>
        <v>0</v>
      </c>
      <c r="V3453" s="1">
        <f t="shared" si="1016"/>
        <v>234.07215014802389</v>
      </c>
      <c r="W3453" s="1">
        <f t="shared" si="1017"/>
        <v>2416.6250371909164</v>
      </c>
      <c r="X3453" s="2">
        <f t="shared" si="1026"/>
        <v>29.829621749957887</v>
      </c>
      <c r="Y3453">
        <f t="shared" si="1009"/>
        <v>0</v>
      </c>
      <c r="Z3453" s="26">
        <f t="shared" si="1018"/>
        <v>1440</v>
      </c>
      <c r="AA3453">
        <f t="shared" si="1019"/>
        <v>176.36844646419161</v>
      </c>
      <c r="AB3453" s="28">
        <f t="shared" si="1020"/>
        <v>40562.595238095237</v>
      </c>
      <c r="AC3453">
        <f t="shared" si="1021"/>
        <v>6.1722222222222216</v>
      </c>
      <c r="AD3453" s="31">
        <f t="shared" si="1010"/>
        <v>6.6585571041865217</v>
      </c>
      <c r="AE3453" s="31">
        <f t="shared" si="1022"/>
        <v>13.371678774168418</v>
      </c>
      <c r="AF3453" s="15">
        <f t="shared" si="1011"/>
        <v>4.5495370370370365</v>
      </c>
      <c r="AG3453" s="31">
        <f t="shared" si="1023"/>
        <v>6.3493425426818879</v>
      </c>
      <c r="AH3453" s="31">
        <f t="shared" si="1024"/>
        <v>38.475666486612468</v>
      </c>
      <c r="AI3453">
        <f t="shared" si="1025"/>
        <v>150.92517412721364</v>
      </c>
    </row>
    <row r="3454" spans="1:35" x14ac:dyDescent="0.2">
      <c r="A3454">
        <v>32</v>
      </c>
      <c r="C3454" s="27" t="s">
        <v>3515</v>
      </c>
      <c r="D3454" s="26">
        <v>29.456583333333334</v>
      </c>
      <c r="E3454">
        <v>0</v>
      </c>
      <c r="F3454" s="26">
        <v>1</v>
      </c>
      <c r="G3454" s="26">
        <v>38.74</v>
      </c>
      <c r="H3454" s="26">
        <v>22.704999999999998</v>
      </c>
      <c r="I3454" s="26">
        <v>95.758333333333326</v>
      </c>
      <c r="J3454" s="26">
        <v>37.635833333333331</v>
      </c>
      <c r="K3454">
        <v>224.08333333333334</v>
      </c>
      <c r="L3454">
        <v>3.6999999999999997</v>
      </c>
      <c r="M3454">
        <v>11.316666666666666</v>
      </c>
      <c r="N3454">
        <v>40.549166666666665</v>
      </c>
      <c r="O3454" s="1">
        <f t="shared" si="1008"/>
        <v>25.776677098787872</v>
      </c>
      <c r="Q3454" s="1">
        <f t="shared" si="1012"/>
        <v>-572.57452183985151</v>
      </c>
      <c r="R3454" s="2">
        <f t="shared" si="1013"/>
        <v>4.8075554698546776</v>
      </c>
      <c r="S3454" s="2"/>
      <c r="T3454" s="1">
        <f t="shared" si="1014"/>
        <v>1546.3366789352508</v>
      </c>
      <c r="U3454" s="1">
        <f t="shared" si="1015"/>
        <v>0</v>
      </c>
      <c r="V3454" s="1">
        <f t="shared" si="1016"/>
        <v>384.41955114853005</v>
      </c>
      <c r="W3454" s="1">
        <f t="shared" si="1017"/>
        <v>-1496.8596164740275</v>
      </c>
      <c r="X3454" s="2">
        <f t="shared" si="1026"/>
        <v>31.774730095332604</v>
      </c>
      <c r="Y3454">
        <f t="shared" si="1009"/>
        <v>0</v>
      </c>
      <c r="Z3454" s="26">
        <f t="shared" si="1018"/>
        <v>1440</v>
      </c>
      <c r="AA3454">
        <f t="shared" si="1019"/>
        <v>48.514984844865381</v>
      </c>
      <c r="AB3454" s="28">
        <f t="shared" si="1020"/>
        <v>40562.636904761908</v>
      </c>
      <c r="AC3454">
        <f t="shared" si="1021"/>
        <v>3.7444444444444454</v>
      </c>
      <c r="AD3454" s="31">
        <f t="shared" si="1010"/>
        <v>5.7445177687404714</v>
      </c>
      <c r="AE3454" s="31">
        <f t="shared" si="1022"/>
        <v>11.637257116474212</v>
      </c>
      <c r="AF3454" s="15">
        <f t="shared" si="1011"/>
        <v>4.7495370370370358</v>
      </c>
      <c r="AG3454" s="31">
        <f t="shared" si="1023"/>
        <v>6.439124783911538</v>
      </c>
      <c r="AH3454" s="31">
        <f t="shared" si="1024"/>
        <v>38.991645893734031</v>
      </c>
      <c r="AI3454">
        <f t="shared" si="1025"/>
        <v>164.45458532888603</v>
      </c>
    </row>
    <row r="3455" spans="1:35" x14ac:dyDescent="0.2">
      <c r="A3455">
        <v>32</v>
      </c>
      <c r="C3455" s="27" t="s">
        <v>3516</v>
      </c>
      <c r="D3455" s="26">
        <v>29.487000000000002</v>
      </c>
      <c r="E3455">
        <v>0</v>
      </c>
      <c r="F3455" s="26">
        <v>1</v>
      </c>
      <c r="G3455" s="26">
        <v>36.533333333333331</v>
      </c>
      <c r="H3455" s="26">
        <v>21.381666666666668</v>
      </c>
      <c r="I3455" s="26">
        <v>96.716666666666669</v>
      </c>
      <c r="J3455" s="26">
        <v>35.69</v>
      </c>
      <c r="K3455">
        <v>252.33333333333334</v>
      </c>
      <c r="L3455">
        <v>1.1916666666666667</v>
      </c>
      <c r="M3455">
        <v>6.05</v>
      </c>
      <c r="N3455">
        <v>40.856666666666669</v>
      </c>
      <c r="O3455" s="1">
        <f t="shared" si="1008"/>
        <v>25.776677098787872</v>
      </c>
      <c r="Q3455" s="1">
        <f t="shared" si="1012"/>
        <v>187.81158589230773</v>
      </c>
      <c r="R3455" s="2">
        <f t="shared" si="1013"/>
        <v>1.552036955569031</v>
      </c>
      <c r="S3455" s="2"/>
      <c r="T3455" s="1">
        <f t="shared" si="1014"/>
        <v>2591.6178649456042</v>
      </c>
      <c r="U3455" s="1">
        <f t="shared" si="1015"/>
        <v>0</v>
      </c>
      <c r="V3455" s="1">
        <f t="shared" si="1016"/>
        <v>651.32187317964622</v>
      </c>
      <c r="W3455" s="1">
        <f t="shared" si="1017"/>
        <v>-3577.0187426380835</v>
      </c>
      <c r="X3455" s="2">
        <f t="shared" si="1026"/>
        <v>36.582285565187284</v>
      </c>
      <c r="Y3455">
        <f t="shared" si="1009"/>
        <v>1</v>
      </c>
      <c r="Z3455" s="26">
        <f t="shared" si="1018"/>
        <v>360</v>
      </c>
      <c r="AA3455">
        <f t="shared" si="1019"/>
        <v>2.396321003483152E-3</v>
      </c>
      <c r="AB3455" s="28">
        <f t="shared" si="1020"/>
        <v>40562.678571428572</v>
      </c>
      <c r="AC3455">
        <f t="shared" si="1021"/>
        <v>2.5185185185185173</v>
      </c>
      <c r="AD3455" s="31">
        <f t="shared" si="1010"/>
        <v>5.3176192354548846</v>
      </c>
      <c r="AE3455" s="31">
        <f t="shared" si="1022"/>
        <v>10.820351258605315</v>
      </c>
      <c r="AF3455" s="15">
        <f t="shared" si="1011"/>
        <v>4.9203703703703718</v>
      </c>
      <c r="AG3455" s="31">
        <f t="shared" si="1023"/>
        <v>6.5166966899463592</v>
      </c>
      <c r="AH3455" s="31">
        <f t="shared" si="1024"/>
        <v>39.437133647047247</v>
      </c>
      <c r="AI3455">
        <f t="shared" si="1025"/>
        <v>172.04409571931291</v>
      </c>
    </row>
    <row r="3456" spans="1:35" x14ac:dyDescent="0.2">
      <c r="A3456">
        <v>32</v>
      </c>
      <c r="C3456" s="27" t="s">
        <v>3517</v>
      </c>
      <c r="D3456" s="26">
        <v>29.515750000000001</v>
      </c>
      <c r="E3456">
        <v>0</v>
      </c>
      <c r="F3456" s="26">
        <v>1</v>
      </c>
      <c r="G3456" s="26">
        <v>35.069166666666668</v>
      </c>
      <c r="H3456" s="26">
        <v>19.397500000000001</v>
      </c>
      <c r="I3456" s="26">
        <v>96.991666666666674</v>
      </c>
      <c r="J3456" s="26">
        <v>34.296666666666667</v>
      </c>
      <c r="K3456">
        <v>302.66666666666669</v>
      </c>
      <c r="L3456">
        <v>1.7333333333333334</v>
      </c>
      <c r="M3456">
        <v>6.1083333333333334</v>
      </c>
      <c r="N3456">
        <v>41.101666666666667</v>
      </c>
      <c r="O3456" s="1">
        <f t="shared" si="1008"/>
        <v>25.776677098787872</v>
      </c>
      <c r="Q3456" s="1">
        <f t="shared" si="1012"/>
        <v>842.99148173548838</v>
      </c>
      <c r="R3456" s="2">
        <f t="shared" si="1013"/>
        <v>2.2452122752484596</v>
      </c>
      <c r="S3456" s="2"/>
      <c r="T3456" s="1">
        <f t="shared" si="1014"/>
        <v>3194.5201903478483</v>
      </c>
      <c r="U3456" s="1">
        <f t="shared" si="1015"/>
        <v>0</v>
      </c>
      <c r="V3456" s="1">
        <f t="shared" si="1016"/>
        <v>801.87847073455362</v>
      </c>
      <c r="W3456" s="1">
        <f t="shared" si="1017"/>
        <v>-4991.1408400071432</v>
      </c>
      <c r="X3456" s="2">
        <f t="shared" si="1026"/>
        <v>38.134322520756314</v>
      </c>
      <c r="Y3456">
        <f t="shared" si="1009"/>
        <v>1</v>
      </c>
      <c r="Z3456" s="26">
        <f t="shared" si="1018"/>
        <v>360</v>
      </c>
      <c r="AA3456">
        <f t="shared" si="1019"/>
        <v>9.3951804098600267</v>
      </c>
      <c r="AB3456" s="28">
        <f t="shared" si="1020"/>
        <v>40562.720238095237</v>
      </c>
      <c r="AC3456">
        <f t="shared" si="1021"/>
        <v>1.705092592592593</v>
      </c>
      <c r="AD3456" s="31">
        <f t="shared" si="1010"/>
        <v>5.0304939247649516</v>
      </c>
      <c r="AE3456" s="31">
        <f t="shared" si="1022"/>
        <v>10.266398922806607</v>
      </c>
      <c r="AF3456" s="15">
        <f t="shared" si="1011"/>
        <v>5.0564814814814811</v>
      </c>
      <c r="AG3456" s="31">
        <f t="shared" si="1023"/>
        <v>6.5790894187163049</v>
      </c>
      <c r="AH3456" s="31">
        <f t="shared" si="1024"/>
        <v>39.7952369614029</v>
      </c>
      <c r="AI3456">
        <f t="shared" si="1025"/>
        <v>177.52737428804087</v>
      </c>
    </row>
    <row r="3457" spans="1:35" x14ac:dyDescent="0.2">
      <c r="A3457">
        <v>32</v>
      </c>
      <c r="C3457" s="27" t="s">
        <v>3518</v>
      </c>
      <c r="D3457" s="26">
        <v>29.55125</v>
      </c>
      <c r="E3457">
        <v>0</v>
      </c>
      <c r="F3457" s="26">
        <v>1</v>
      </c>
      <c r="G3457" s="26">
        <v>33.969166666666666</v>
      </c>
      <c r="H3457" s="26">
        <v>17.758333333333333</v>
      </c>
      <c r="I3457" s="26">
        <v>96.8</v>
      </c>
      <c r="J3457" s="26">
        <v>33.151666666666664</v>
      </c>
      <c r="K3457">
        <v>301.41666666666669</v>
      </c>
      <c r="L3457">
        <v>2.875</v>
      </c>
      <c r="M3457">
        <v>9.6083333333333343</v>
      </c>
      <c r="N3457">
        <v>41.276666666666664</v>
      </c>
      <c r="O3457" s="1">
        <f t="shared" si="1008"/>
        <v>25.776677098787872</v>
      </c>
      <c r="Q3457" s="1">
        <f t="shared" si="1012"/>
        <v>1063.228019575999</v>
      </c>
      <c r="R3457" s="2">
        <f t="shared" si="1013"/>
        <v>2.4782208481476911</v>
      </c>
      <c r="S3457" s="2"/>
      <c r="T3457" s="1">
        <f t="shared" si="1014"/>
        <v>3856.7843999364131</v>
      </c>
      <c r="U3457" s="1">
        <f t="shared" si="1015"/>
        <v>0</v>
      </c>
      <c r="V3457" s="1">
        <f t="shared" si="1016"/>
        <v>970.08468097164962</v>
      </c>
      <c r="W3457" s="1">
        <f t="shared" si="1017"/>
        <v>-6046.0442085954728</v>
      </c>
      <c r="X3457" s="2">
        <f t="shared" si="1026"/>
        <v>40.379534796004776</v>
      </c>
      <c r="Y3457">
        <f t="shared" si="1009"/>
        <v>1</v>
      </c>
      <c r="Z3457" s="26">
        <f t="shared" si="1018"/>
        <v>360</v>
      </c>
      <c r="AA3457">
        <f t="shared" si="1019"/>
        <v>41.092819553633781</v>
      </c>
      <c r="AB3457" s="28">
        <f t="shared" si="1020"/>
        <v>40562.761904761908</v>
      </c>
      <c r="AC3457">
        <f t="shared" si="1021"/>
        <v>1.0939814814814812</v>
      </c>
      <c r="AD3457" s="31">
        <f t="shared" si="1010"/>
        <v>4.80395090174909</v>
      </c>
      <c r="AE3457" s="31">
        <f t="shared" si="1022"/>
        <v>9.8259092701512643</v>
      </c>
      <c r="AF3457" s="15">
        <f t="shared" si="1011"/>
        <v>5.1537037037037017</v>
      </c>
      <c r="AG3457" s="31">
        <f t="shared" si="1023"/>
        <v>6.6239769117734077</v>
      </c>
      <c r="AH3457" s="31">
        <f t="shared" si="1024"/>
        <v>40.052753117489672</v>
      </c>
      <c r="AI3457">
        <f t="shared" si="1025"/>
        <v>181.72378521019849</v>
      </c>
    </row>
    <row r="3458" spans="1:35" x14ac:dyDescent="0.2">
      <c r="A3458">
        <v>32</v>
      </c>
      <c r="C3458" s="27" t="s">
        <v>3519</v>
      </c>
      <c r="D3458" s="26">
        <v>29.582083333333333</v>
      </c>
      <c r="E3458">
        <v>0</v>
      </c>
      <c r="F3458" s="26">
        <v>1</v>
      </c>
      <c r="G3458" s="26">
        <v>32.880833333333335</v>
      </c>
      <c r="H3458" s="26">
        <v>15.514166666666666</v>
      </c>
      <c r="I3458" s="26">
        <v>96.616666666666674</v>
      </c>
      <c r="J3458" s="26">
        <v>32.018333333333331</v>
      </c>
      <c r="K3458">
        <v>297.5</v>
      </c>
      <c r="L3458">
        <v>2.8666666666666667</v>
      </c>
      <c r="M3458">
        <v>8.9166666666666661</v>
      </c>
      <c r="N3458">
        <v>41.3825</v>
      </c>
      <c r="O3458" s="1">
        <f t="shared" si="1008"/>
        <v>25.776677098787872</v>
      </c>
      <c r="Q3458" s="1">
        <f t="shared" si="1012"/>
        <v>1039.0074002213198</v>
      </c>
      <c r="R3458" s="2">
        <f t="shared" si="1013"/>
        <v>1.0992618842048396</v>
      </c>
      <c r="S3458" s="2"/>
      <c r="T3458" s="1">
        <f t="shared" si="1014"/>
        <v>4661.9242386689057</v>
      </c>
      <c r="U3458" s="1">
        <f t="shared" si="1015"/>
        <v>0</v>
      </c>
      <c r="V3458" s="1">
        <f t="shared" si="1016"/>
        <v>1173.7314388584116</v>
      </c>
      <c r="W3458" s="1">
        <f t="shared" si="1017"/>
        <v>-7034.0680825739564</v>
      </c>
      <c r="X3458" s="2">
        <f t="shared" si="1026"/>
        <v>42.857755644152469</v>
      </c>
      <c r="Y3458">
        <f t="shared" si="1009"/>
        <v>1</v>
      </c>
      <c r="Z3458" s="26">
        <f t="shared" si="1018"/>
        <v>0</v>
      </c>
      <c r="AA3458">
        <f t="shared" si="1019"/>
        <v>99.538978796120617</v>
      </c>
      <c r="AB3458" s="28">
        <f t="shared" si="1020"/>
        <v>40562.803571428572</v>
      </c>
      <c r="AC3458">
        <f t="shared" si="1021"/>
        <v>0.48935185185185281</v>
      </c>
      <c r="AD3458" s="31">
        <f t="shared" si="1010"/>
        <v>4.5890921953528476</v>
      </c>
      <c r="AE3458" s="31">
        <f t="shared" si="1022"/>
        <v>9.4071815302558779</v>
      </c>
      <c r="AF3458" s="15">
        <f t="shared" si="1011"/>
        <v>5.2125000000000004</v>
      </c>
      <c r="AG3458" s="31">
        <f t="shared" si="1023"/>
        <v>6.6512537329315409</v>
      </c>
      <c r="AH3458" s="31">
        <f t="shared" si="1024"/>
        <v>40.209191165004285</v>
      </c>
      <c r="AI3458">
        <f t="shared" si="1025"/>
        <v>185.18168192410744</v>
      </c>
    </row>
    <row r="3459" spans="1:35" x14ac:dyDescent="0.2">
      <c r="A3459">
        <v>32</v>
      </c>
      <c r="C3459" s="27" t="s">
        <v>3520</v>
      </c>
      <c r="D3459" s="26">
        <v>29.617000000000001</v>
      </c>
      <c r="E3459">
        <v>0</v>
      </c>
      <c r="F3459" s="26">
        <v>1</v>
      </c>
      <c r="G3459" s="26">
        <v>32.010833333333331</v>
      </c>
      <c r="H3459" s="26">
        <v>13.889166666666666</v>
      </c>
      <c r="I3459" s="26">
        <v>96.224999999999994</v>
      </c>
      <c r="J3459" s="26">
        <v>31.050833333333333</v>
      </c>
      <c r="K3459">
        <v>293.66666666666669</v>
      </c>
      <c r="L3459">
        <v>1.75</v>
      </c>
      <c r="M3459">
        <v>7.0916666666666668</v>
      </c>
      <c r="N3459">
        <v>41.42</v>
      </c>
      <c r="O3459" s="1">
        <f t="shared" si="1008"/>
        <v>25.776677098787872</v>
      </c>
      <c r="Q3459" s="1">
        <f t="shared" si="1012"/>
        <v>1207.8929508456904</v>
      </c>
      <c r="R3459" s="2">
        <f t="shared" si="1013"/>
        <v>1.277941505307415</v>
      </c>
      <c r="S3459" s="2"/>
      <c r="T3459" s="1">
        <f t="shared" si="1014"/>
        <v>5126.3951799529323</v>
      </c>
      <c r="U3459" s="1">
        <f t="shared" si="1015"/>
        <v>0</v>
      </c>
      <c r="V3459" s="1">
        <f t="shared" si="1016"/>
        <v>1288.8012795720269</v>
      </c>
      <c r="W3459" s="1">
        <f t="shared" si="1017"/>
        <v>-7784.9110684515381</v>
      </c>
      <c r="X3459" s="2">
        <f t="shared" si="1026"/>
        <v>43.957017528357312</v>
      </c>
      <c r="Y3459">
        <f t="shared" si="1009"/>
        <v>1</v>
      </c>
      <c r="Z3459" s="26">
        <f t="shared" si="1018"/>
        <v>0</v>
      </c>
      <c r="AA3459">
        <f t="shared" si="1019"/>
        <v>142.71131682144076</v>
      </c>
      <c r="AB3459" s="28">
        <f t="shared" si="1020"/>
        <v>40562.845238095237</v>
      </c>
      <c r="AC3459">
        <f t="shared" si="1021"/>
        <v>6.018518518516992E-3</v>
      </c>
      <c r="AD3459" s="31">
        <f t="shared" si="1010"/>
        <v>4.4122945074056803</v>
      </c>
      <c r="AE3459" s="31">
        <f t="shared" si="1022"/>
        <v>9.0607680662177668</v>
      </c>
      <c r="AF3459" s="15">
        <f t="shared" si="1011"/>
        <v>5.2333333333333343</v>
      </c>
      <c r="AG3459" s="31">
        <f t="shared" si="1023"/>
        <v>6.6609424354857598</v>
      </c>
      <c r="AH3459" s="31">
        <f t="shared" si="1024"/>
        <v>40.264749300362269</v>
      </c>
      <c r="AI3459">
        <f t="shared" si="1025"/>
        <v>187.59833517967672</v>
      </c>
    </row>
    <row r="3460" spans="1:35" x14ac:dyDescent="0.2">
      <c r="A3460">
        <v>32</v>
      </c>
      <c r="C3460" s="27" t="s">
        <v>3521</v>
      </c>
      <c r="D3460" s="26">
        <v>29.635750000000002</v>
      </c>
      <c r="E3460">
        <v>0</v>
      </c>
      <c r="F3460" s="26">
        <v>1</v>
      </c>
      <c r="G3460" s="26">
        <v>31.285833333333333</v>
      </c>
      <c r="H3460" s="26">
        <v>13.05</v>
      </c>
      <c r="I3460" s="26">
        <v>95.983333333333334</v>
      </c>
      <c r="J3460" s="26">
        <v>30.264166666666664</v>
      </c>
      <c r="K3460">
        <v>293.5</v>
      </c>
      <c r="L3460">
        <v>2.6749999999999998</v>
      </c>
      <c r="M3460">
        <v>8.3333333333333339</v>
      </c>
      <c r="N3460">
        <v>41.415833333333332</v>
      </c>
      <c r="O3460" s="1">
        <f t="shared" si="1008"/>
        <v>25.776677098787872</v>
      </c>
      <c r="Q3460" s="1">
        <f t="shared" si="1012"/>
        <v>1348.9429791184195</v>
      </c>
      <c r="R3460" s="2">
        <f t="shared" si="1013"/>
        <v>1.4271713566185786</v>
      </c>
      <c r="S3460" s="2"/>
      <c r="T3460" s="1">
        <f t="shared" si="1014"/>
        <v>5487.3499145686628</v>
      </c>
      <c r="U3460" s="1">
        <f t="shared" si="1015"/>
        <v>0</v>
      </c>
      <c r="V3460" s="1">
        <f t="shared" si="1016"/>
        <v>1381.5966362318377</v>
      </c>
      <c r="W3460" s="1">
        <f t="shared" si="1017"/>
        <v>-8381.3106853331719</v>
      </c>
      <c r="X3460" s="2">
        <f t="shared" si="1026"/>
        <v>45.23495903366473</v>
      </c>
      <c r="Y3460">
        <f t="shared" si="1009"/>
        <v>1</v>
      </c>
      <c r="Z3460" s="26">
        <f t="shared" si="1018"/>
        <v>0</v>
      </c>
      <c r="AA3460">
        <f t="shared" si="1019"/>
        <v>194.57810780364588</v>
      </c>
      <c r="AB3460" s="28">
        <f t="shared" si="1020"/>
        <v>40562.886904761908</v>
      </c>
      <c r="AC3460">
        <f t="shared" si="1021"/>
        <v>-0.39675925925925959</v>
      </c>
      <c r="AD3460" s="31">
        <f t="shared" si="1010"/>
        <v>4.2734182520166728</v>
      </c>
      <c r="AE3460" s="31">
        <f t="shared" si="1022"/>
        <v>8.788540858441042</v>
      </c>
      <c r="AF3460" s="15">
        <f t="shared" si="1011"/>
        <v>5.2310185185185176</v>
      </c>
      <c r="AG3460" s="31">
        <f t="shared" si="1023"/>
        <v>6.6598653000789385</v>
      </c>
      <c r="AH3460" s="31">
        <f t="shared" si="1024"/>
        <v>40.258572879904804</v>
      </c>
      <c r="AI3460">
        <f t="shared" si="1025"/>
        <v>189.19783251304014</v>
      </c>
    </row>
    <row r="3461" spans="1:35" x14ac:dyDescent="0.2">
      <c r="A3461">
        <v>32</v>
      </c>
      <c r="C3461" s="27" t="s">
        <v>3522</v>
      </c>
      <c r="D3461" s="26">
        <v>29.658166666666666</v>
      </c>
      <c r="E3461">
        <v>0</v>
      </c>
      <c r="F3461" s="26">
        <v>1</v>
      </c>
      <c r="G3461" s="26">
        <v>30.736666666666668</v>
      </c>
      <c r="H3461" s="26">
        <v>12.005000000000001</v>
      </c>
      <c r="I3461" s="26">
        <v>95.808333333333337</v>
      </c>
      <c r="J3461" s="26">
        <v>29.675000000000001</v>
      </c>
      <c r="K3461">
        <v>297.58333333333331</v>
      </c>
      <c r="L3461">
        <v>1.3333333333333333</v>
      </c>
      <c r="M3461">
        <v>5.35</v>
      </c>
      <c r="N3461">
        <v>41.357500000000002</v>
      </c>
      <c r="O3461" s="1">
        <f t="shared" si="1008"/>
        <v>25.776677098787872</v>
      </c>
      <c r="Q3461" s="1">
        <f t="shared" si="1012"/>
        <v>1224.7436834291343</v>
      </c>
      <c r="R3461" s="2">
        <f t="shared" si="1013"/>
        <v>1.2957694515241243</v>
      </c>
      <c r="S3461" s="2"/>
      <c r="T3461" s="1">
        <f t="shared" si="1014"/>
        <v>5908.840874627077</v>
      </c>
      <c r="U3461" s="1">
        <f t="shared" si="1015"/>
        <v>0</v>
      </c>
      <c r="V3461" s="1">
        <f t="shared" si="1016"/>
        <v>1489.7214308590326</v>
      </c>
      <c r="W3461" s="1">
        <f t="shared" si="1017"/>
        <v>-8787.4140082733866</v>
      </c>
      <c r="X3461" s="2">
        <f t="shared" si="1026"/>
        <v>46.662130390283309</v>
      </c>
      <c r="Y3461">
        <f t="shared" si="1009"/>
        <v>1</v>
      </c>
      <c r="Z3461" s="26">
        <f t="shared" si="1018"/>
        <v>0</v>
      </c>
      <c r="AA3461">
        <f t="shared" si="1019"/>
        <v>253.62039481222962</v>
      </c>
      <c r="AB3461" s="28">
        <f t="shared" si="1020"/>
        <v>40562.928571428572</v>
      </c>
      <c r="AC3461">
        <f t="shared" si="1021"/>
        <v>-0.70185185185185106</v>
      </c>
      <c r="AD3461" s="31">
        <f t="shared" si="1010"/>
        <v>4.1711900620747047</v>
      </c>
      <c r="AE3461" s="31">
        <f t="shared" si="1022"/>
        <v>8.5879086019279285</v>
      </c>
      <c r="AF3461" s="15">
        <f t="shared" si="1011"/>
        <v>5.198611111111112</v>
      </c>
      <c r="AG3461" s="31">
        <f t="shared" si="1023"/>
        <v>6.6448014891187785</v>
      </c>
      <c r="AH3461" s="31">
        <f t="shared" si="1024"/>
        <v>40.172189449720804</v>
      </c>
      <c r="AI3461">
        <f t="shared" si="1025"/>
        <v>189.88469645693075</v>
      </c>
    </row>
    <row r="3462" spans="1:35" x14ac:dyDescent="0.2">
      <c r="A3462">
        <v>32</v>
      </c>
      <c r="C3462" s="27" t="s">
        <v>3523</v>
      </c>
      <c r="D3462" s="26">
        <v>29.68</v>
      </c>
      <c r="E3462">
        <v>0</v>
      </c>
      <c r="F3462" s="26">
        <v>1</v>
      </c>
      <c r="G3462" s="26">
        <v>30.198333333333334</v>
      </c>
      <c r="H3462" s="26">
        <v>11.275</v>
      </c>
      <c r="I3462" s="26">
        <v>95.4</v>
      </c>
      <c r="J3462" s="26">
        <v>29.033333333333335</v>
      </c>
      <c r="K3462">
        <v>307.25</v>
      </c>
      <c r="L3462">
        <v>0.70833333333333337</v>
      </c>
      <c r="M3462">
        <v>4.7416666666666663</v>
      </c>
      <c r="N3462">
        <v>41.273333333333333</v>
      </c>
      <c r="O3462" s="1">
        <f t="shared" si="1008"/>
        <v>25.776677098787872</v>
      </c>
      <c r="Q3462" s="1">
        <f t="shared" si="1012"/>
        <v>1164.5394594287634</v>
      </c>
      <c r="R3462" s="2">
        <f t="shared" si="1013"/>
        <v>1.2320738429099403</v>
      </c>
      <c r="S3462" s="2"/>
      <c r="T3462" s="1">
        <f t="shared" si="1014"/>
        <v>6254.2228841281458</v>
      </c>
      <c r="U3462" s="1">
        <f t="shared" si="1015"/>
        <v>0</v>
      </c>
      <c r="V3462" s="1">
        <f t="shared" si="1016"/>
        <v>1579.7738767182757</v>
      </c>
      <c r="W3462" s="1">
        <f t="shared" si="1017"/>
        <v>-9163.1802408751118</v>
      </c>
      <c r="X3462" s="2">
        <f t="shared" si="1026"/>
        <v>47.957899841807432</v>
      </c>
      <c r="Y3462">
        <f t="shared" si="1009"/>
        <v>1</v>
      </c>
      <c r="Z3462" s="26">
        <f t="shared" si="1018"/>
        <v>0</v>
      </c>
      <c r="AA3462">
        <f t="shared" si="1019"/>
        <v>315.40220256891484</v>
      </c>
      <c r="AB3462" s="28">
        <f t="shared" si="1020"/>
        <v>40562.970238095237</v>
      </c>
      <c r="AC3462">
        <f t="shared" si="1021"/>
        <v>-1.0009259259259256</v>
      </c>
      <c r="AD3462" s="31">
        <f t="shared" si="1010"/>
        <v>4.0630221275796297</v>
      </c>
      <c r="AE3462" s="31">
        <f t="shared" si="1022"/>
        <v>8.3743984663066868</v>
      </c>
      <c r="AF3462" s="15">
        <f t="shared" si="1011"/>
        <v>5.1518518518518519</v>
      </c>
      <c r="AG3462" s="31">
        <f t="shared" si="1023"/>
        <v>6.6231194006376821</v>
      </c>
      <c r="AH3462" s="31">
        <f t="shared" si="1024"/>
        <v>40.047834543937327</v>
      </c>
      <c r="AI3462">
        <f t="shared" si="1025"/>
        <v>190.42069769871537</v>
      </c>
    </row>
    <row r="3463" spans="1:35" x14ac:dyDescent="0.2">
      <c r="A3463">
        <v>32</v>
      </c>
      <c r="C3463" s="27" t="s">
        <v>3524</v>
      </c>
      <c r="D3463" s="26">
        <v>29.695999999999998</v>
      </c>
      <c r="E3463">
        <v>0</v>
      </c>
      <c r="F3463" s="26">
        <v>1</v>
      </c>
      <c r="G3463" s="26">
        <v>29.683333333333334</v>
      </c>
      <c r="H3463" s="26">
        <v>9.7816666666666663</v>
      </c>
      <c r="I3463" s="26">
        <v>95.283333333333331</v>
      </c>
      <c r="J3463" s="26">
        <v>28.49</v>
      </c>
      <c r="K3463">
        <v>283.16666666666669</v>
      </c>
      <c r="L3463">
        <v>0.19166666666666671</v>
      </c>
      <c r="M3463">
        <v>1.5499999999999998</v>
      </c>
      <c r="N3463">
        <v>41.167499999999997</v>
      </c>
      <c r="O3463" s="1">
        <f t="shared" si="1008"/>
        <v>25.776677098787872</v>
      </c>
      <c r="Q3463" s="1">
        <f t="shared" si="1012"/>
        <v>921.90463175722346</v>
      </c>
      <c r="R3463" s="2">
        <f t="shared" si="1013"/>
        <v>0.975368050647903</v>
      </c>
      <c r="S3463" s="2"/>
      <c r="T3463" s="1">
        <f t="shared" si="1014"/>
        <v>6718.8890911001818</v>
      </c>
      <c r="U3463" s="1">
        <f t="shared" si="1015"/>
        <v>0</v>
      </c>
      <c r="V3463" s="1">
        <f t="shared" si="1016"/>
        <v>1696.1542786039008</v>
      </c>
      <c r="W3463" s="1">
        <f t="shared" si="1017"/>
        <v>-9501.7145898796007</v>
      </c>
      <c r="X3463" s="2">
        <f t="shared" si="1026"/>
        <v>49.189973684717373</v>
      </c>
      <c r="Y3463">
        <f t="shared" si="1009"/>
        <v>1</v>
      </c>
      <c r="Z3463" s="26">
        <f t="shared" si="1018"/>
        <v>0</v>
      </c>
      <c r="AA3463">
        <f t="shared" si="1019"/>
        <v>380.50901779824403</v>
      </c>
      <c r="AB3463" s="28">
        <f t="shared" si="1020"/>
        <v>40563.011904761908</v>
      </c>
      <c r="AC3463">
        <f t="shared" si="1021"/>
        <v>-1.287037037037037</v>
      </c>
      <c r="AD3463" s="31">
        <f t="shared" si="1010"/>
        <v>3.9733149256066822</v>
      </c>
      <c r="AE3463" s="31">
        <f t="shared" si="1022"/>
        <v>8.1981193725244985</v>
      </c>
      <c r="AF3463" s="15">
        <f t="shared" si="1011"/>
        <v>5.0930555555555541</v>
      </c>
      <c r="AG3463" s="31">
        <f t="shared" si="1023"/>
        <v>6.5959441584058842</v>
      </c>
      <c r="AH3463" s="31">
        <f t="shared" si="1024"/>
        <v>39.891942645492229</v>
      </c>
      <c r="AI3463">
        <f t="shared" si="1025"/>
        <v>190.54326551708198</v>
      </c>
    </row>
    <row r="3464" spans="1:35" x14ac:dyDescent="0.2">
      <c r="A3464">
        <v>32</v>
      </c>
      <c r="C3464" s="27" t="s">
        <v>3525</v>
      </c>
      <c r="D3464" s="26">
        <v>29.716166666666666</v>
      </c>
      <c r="E3464">
        <v>0</v>
      </c>
      <c r="F3464" s="26">
        <v>1</v>
      </c>
      <c r="G3464" s="26">
        <v>29.151666666666667</v>
      </c>
      <c r="H3464" s="26">
        <v>7.14</v>
      </c>
      <c r="I3464" s="26">
        <v>94.924999999999997</v>
      </c>
      <c r="J3464" s="26">
        <v>27.870833333333334</v>
      </c>
      <c r="K3464">
        <v>281</v>
      </c>
      <c r="L3464">
        <v>0</v>
      </c>
      <c r="M3464">
        <v>4.9999999999999996E-2</v>
      </c>
      <c r="N3464">
        <v>41.02</v>
      </c>
      <c r="O3464" s="1">
        <f t="shared" si="1008"/>
        <v>25.776677098787872</v>
      </c>
      <c r="Q3464" s="1">
        <f t="shared" si="1012"/>
        <v>476.36461485255677</v>
      </c>
      <c r="R3464" s="2">
        <f t="shared" si="1013"/>
        <v>0.50399011978142916</v>
      </c>
      <c r="S3464" s="2"/>
      <c r="T3464" s="1">
        <f t="shared" si="1014"/>
        <v>7335.5726520855314</v>
      </c>
      <c r="U3464" s="1">
        <f t="shared" si="1015"/>
        <v>0</v>
      </c>
      <c r="V3464" s="1">
        <f t="shared" si="1016"/>
        <v>1842.9677452058297</v>
      </c>
      <c r="W3464" s="1">
        <f t="shared" si="1017"/>
        <v>-9819.5645591078537</v>
      </c>
      <c r="X3464" s="2">
        <f t="shared" si="1026"/>
        <v>50.165341735365274</v>
      </c>
      <c r="Y3464">
        <f t="shared" si="1009"/>
        <v>1</v>
      </c>
      <c r="Z3464" s="26">
        <f t="shared" si="1018"/>
        <v>0</v>
      </c>
      <c r="AA3464">
        <f t="shared" si="1019"/>
        <v>441.57453989284539</v>
      </c>
      <c r="AB3464" s="28">
        <f t="shared" si="1020"/>
        <v>40563.053571428572</v>
      </c>
      <c r="AC3464">
        <f t="shared" si="1021"/>
        <v>-1.582407407407407</v>
      </c>
      <c r="AD3464" s="31">
        <f t="shared" si="1010"/>
        <v>3.872857651145349</v>
      </c>
      <c r="AE3464" s="31">
        <f t="shared" si="1022"/>
        <v>7.9995376575209454</v>
      </c>
      <c r="AF3464" s="15">
        <f t="shared" si="1011"/>
        <v>5.0111111111111128</v>
      </c>
      <c r="AG3464" s="31">
        <f t="shared" si="1023"/>
        <v>6.5582336857804151</v>
      </c>
      <c r="AH3464" s="31">
        <f t="shared" si="1024"/>
        <v>39.67555629736183</v>
      </c>
      <c r="AI3464">
        <f t="shared" si="1025"/>
        <v>190.43622406272337</v>
      </c>
    </row>
    <row r="3465" spans="1:35" x14ac:dyDescent="0.2">
      <c r="A3465">
        <v>32</v>
      </c>
      <c r="C3465" s="27" t="s">
        <v>3526</v>
      </c>
      <c r="D3465" s="26">
        <v>29.737749999999998</v>
      </c>
      <c r="E3465">
        <v>0</v>
      </c>
      <c r="F3465" s="26">
        <v>1</v>
      </c>
      <c r="G3465" s="26">
        <v>28.665833333333335</v>
      </c>
      <c r="H3465" s="26">
        <v>5.8449999999999998</v>
      </c>
      <c r="I3465" s="26">
        <v>94.625</v>
      </c>
      <c r="J3465" s="26">
        <v>27.308333333333334</v>
      </c>
      <c r="K3465">
        <v>281</v>
      </c>
      <c r="L3465">
        <v>0</v>
      </c>
      <c r="M3465">
        <v>0</v>
      </c>
      <c r="N3465">
        <v>40.864166666666669</v>
      </c>
      <c r="O3465" s="1">
        <f t="shared" si="1008"/>
        <v>25.776677098787872</v>
      </c>
      <c r="Q3465" s="1">
        <f t="shared" si="1012"/>
        <v>370.27550322269462</v>
      </c>
      <c r="R3465" s="2">
        <f t="shared" si="1013"/>
        <v>0.39174865093431743</v>
      </c>
      <c r="S3465" s="2"/>
      <c r="T3465" s="1">
        <f t="shared" si="1014"/>
        <v>7642.290093290504</v>
      </c>
      <c r="U3465" s="1">
        <f t="shared" si="1015"/>
        <v>0</v>
      </c>
      <c r="V3465" s="1">
        <f t="shared" si="1016"/>
        <v>1915.6861332725089</v>
      </c>
      <c r="W3465" s="1">
        <f t="shared" si="1017"/>
        <v>-10092.598372154245</v>
      </c>
      <c r="X3465" s="2">
        <f t="shared" si="1026"/>
        <v>50.669331855146702</v>
      </c>
      <c r="Y3465">
        <f t="shared" si="1009"/>
        <v>1</v>
      </c>
      <c r="Z3465" s="26">
        <f t="shared" si="1018"/>
        <v>0</v>
      </c>
      <c r="AA3465">
        <f t="shared" si="1019"/>
        <v>484.153947199443</v>
      </c>
      <c r="AB3465" s="28">
        <f t="shared" si="1020"/>
        <v>40563.095238095237</v>
      </c>
      <c r="AC3465">
        <f t="shared" si="1021"/>
        <v>-1.8523148148148136</v>
      </c>
      <c r="AD3465" s="31">
        <f t="shared" si="1010"/>
        <v>3.7841487829328031</v>
      </c>
      <c r="AE3465" s="31">
        <f t="shared" si="1022"/>
        <v>7.8240823013563396</v>
      </c>
      <c r="AF3465" s="15">
        <f t="shared" si="1011"/>
        <v>4.9245370370370383</v>
      </c>
      <c r="AG3465" s="31">
        <f t="shared" si="1023"/>
        <v>6.5185989170934091</v>
      </c>
      <c r="AH3465" s="31">
        <f t="shared" si="1024"/>
        <v>39.448054268642686</v>
      </c>
      <c r="AI3465">
        <f t="shared" si="1025"/>
        <v>190.12331946732547</v>
      </c>
    </row>
    <row r="3466" spans="1:35" x14ac:dyDescent="0.2">
      <c r="A3466">
        <v>32</v>
      </c>
      <c r="C3466" s="27" t="s">
        <v>3527</v>
      </c>
      <c r="D3466" s="26">
        <v>29.766000000000002</v>
      </c>
      <c r="E3466">
        <v>0</v>
      </c>
      <c r="F3466" s="26">
        <v>1</v>
      </c>
      <c r="G3466" s="26">
        <v>28.32</v>
      </c>
      <c r="H3466" s="26">
        <v>5.1116666666666664</v>
      </c>
      <c r="I3466" s="26">
        <v>94.433333333333337</v>
      </c>
      <c r="J3466" s="26">
        <v>26.914166666666667</v>
      </c>
      <c r="K3466">
        <v>281</v>
      </c>
      <c r="L3466">
        <v>0</v>
      </c>
      <c r="M3466">
        <v>0</v>
      </c>
      <c r="N3466">
        <v>40.706666666666663</v>
      </c>
      <c r="O3466" s="1">
        <f t="shared" si="1008"/>
        <v>25.776677098787872</v>
      </c>
      <c r="Q3466" s="1">
        <f t="shared" si="1012"/>
        <v>288.69171736041369</v>
      </c>
      <c r="R3466" s="2">
        <f t="shared" si="1013"/>
        <v>0.30543362935850205</v>
      </c>
      <c r="S3466" s="2"/>
      <c r="T3466" s="1">
        <f t="shared" si="1014"/>
        <v>7834.1100836094693</v>
      </c>
      <c r="U3466" s="1">
        <f t="shared" si="1015"/>
        <v>0</v>
      </c>
      <c r="V3466" s="1">
        <f t="shared" si="1016"/>
        <v>1961.9201051633393</v>
      </c>
      <c r="W3466" s="1">
        <f t="shared" si="1017"/>
        <v>-10248.420699801929</v>
      </c>
      <c r="X3466" s="2">
        <f t="shared" si="1026"/>
        <v>51.061080506081019</v>
      </c>
      <c r="Y3466">
        <f t="shared" si="1009"/>
        <v>1</v>
      </c>
      <c r="Z3466" s="26">
        <f t="shared" si="1018"/>
        <v>0</v>
      </c>
      <c r="AA3466">
        <f t="shared" si="1019"/>
        <v>517.15674258405818</v>
      </c>
      <c r="AB3466" s="28">
        <f t="shared" si="1020"/>
        <v>40563.136904761908</v>
      </c>
      <c r="AC3466">
        <f t="shared" si="1021"/>
        <v>-2.0444444444444443</v>
      </c>
      <c r="AD3466" s="31">
        <f t="shared" si="1010"/>
        <v>3.7229774062796928</v>
      </c>
      <c r="AE3466" s="31">
        <f t="shared" si="1022"/>
        <v>7.7030599572413587</v>
      </c>
      <c r="AF3466" s="15">
        <f t="shared" si="1011"/>
        <v>4.8370370370370352</v>
      </c>
      <c r="AG3466" s="31">
        <f t="shared" si="1023"/>
        <v>6.4787545985882202</v>
      </c>
      <c r="AH3466" s="31">
        <f t="shared" si="1024"/>
        <v>39.219272659752214</v>
      </c>
      <c r="AI3466">
        <f t="shared" si="1025"/>
        <v>189.47547076749524</v>
      </c>
    </row>
    <row r="3467" spans="1:35" x14ac:dyDescent="0.2">
      <c r="A3467">
        <v>32</v>
      </c>
      <c r="C3467" s="27" t="s">
        <v>3528</v>
      </c>
      <c r="D3467" s="26">
        <v>29.793583333333334</v>
      </c>
      <c r="E3467">
        <v>0</v>
      </c>
      <c r="F3467" s="26">
        <v>1</v>
      </c>
      <c r="G3467" s="26">
        <v>28.155833333333334</v>
      </c>
      <c r="H3467" s="26">
        <v>4.7699999999999996</v>
      </c>
      <c r="I3467" s="26">
        <v>94.125</v>
      </c>
      <c r="J3467" s="26">
        <v>26.672499999999999</v>
      </c>
      <c r="K3467">
        <v>281</v>
      </c>
      <c r="L3467">
        <v>0</v>
      </c>
      <c r="M3467">
        <v>0.33333333333333337</v>
      </c>
      <c r="N3467">
        <v>40.521666666666668</v>
      </c>
      <c r="O3467" s="1">
        <f t="shared" ref="O3467:O3530" si="1027">F3467*$D$17*$D$12*$D$18*$D$22/1000</f>
        <v>25.776677098787872</v>
      </c>
      <c r="Q3467" s="1">
        <f t="shared" si="1012"/>
        <v>134.75373435009564</v>
      </c>
      <c r="R3467" s="2">
        <f t="shared" si="1013"/>
        <v>0.14256842048841167</v>
      </c>
      <c r="S3467" s="2"/>
      <c r="T3467" s="1">
        <f t="shared" si="1014"/>
        <v>7944.4369524551594</v>
      </c>
      <c r="U3467" s="1">
        <f t="shared" si="1015"/>
        <v>0</v>
      </c>
      <c r="V3467" s="1">
        <f t="shared" si="1016"/>
        <v>1989.4531822110991</v>
      </c>
      <c r="W3467" s="1">
        <f t="shared" si="1017"/>
        <v>-10231.183716655065</v>
      </c>
      <c r="X3467" s="2">
        <f t="shared" si="1026"/>
        <v>51.366514135439523</v>
      </c>
      <c r="Y3467">
        <f t="shared" si="1009"/>
        <v>1</v>
      </c>
      <c r="Z3467" s="26">
        <f t="shared" si="1018"/>
        <v>0</v>
      </c>
      <c r="AA3467">
        <f t="shared" si="1019"/>
        <v>538.73570329726078</v>
      </c>
      <c r="AB3467" s="28">
        <f t="shared" si="1020"/>
        <v>40563.178571428572</v>
      </c>
      <c r="AC3467">
        <f t="shared" si="1021"/>
        <v>-2.1356481481481477</v>
      </c>
      <c r="AD3467" s="31">
        <f t="shared" si="1010"/>
        <v>3.6857395625923464</v>
      </c>
      <c r="AE3467" s="31">
        <f t="shared" si="1022"/>
        <v>7.6285790219039606</v>
      </c>
      <c r="AF3467" s="15">
        <f t="shared" si="1011"/>
        <v>4.7342592592592601</v>
      </c>
      <c r="AG3467" s="31">
        <f t="shared" si="1023"/>
        <v>6.4322272152300908</v>
      </c>
      <c r="AH3467" s="31">
        <f t="shared" si="1024"/>
        <v>38.952019597003712</v>
      </c>
      <c r="AI3467">
        <f t="shared" si="1025"/>
        <v>188.31652473749969</v>
      </c>
    </row>
    <row r="3468" spans="1:35" x14ac:dyDescent="0.2">
      <c r="A3468">
        <v>32</v>
      </c>
      <c r="C3468" s="27" t="s">
        <v>3529</v>
      </c>
      <c r="D3468" s="26">
        <v>29.819749999999999</v>
      </c>
      <c r="E3468">
        <v>0</v>
      </c>
      <c r="F3468" s="26">
        <v>32</v>
      </c>
      <c r="G3468" s="26">
        <v>28.133333333333333</v>
      </c>
      <c r="H3468" s="26">
        <v>4.9575000000000005</v>
      </c>
      <c r="I3468" s="26">
        <v>93.933333333333337</v>
      </c>
      <c r="J3468" s="26">
        <v>26.5975</v>
      </c>
      <c r="K3468">
        <v>280.5</v>
      </c>
      <c r="L3468">
        <v>0</v>
      </c>
      <c r="M3468">
        <v>0.60833333333333328</v>
      </c>
      <c r="N3468">
        <v>40.335000000000001</v>
      </c>
      <c r="O3468" s="1">
        <f t="shared" si="1027"/>
        <v>824.85366716121189</v>
      </c>
      <c r="Q3468" s="1">
        <f t="shared" si="1012"/>
        <v>807.05241327283431</v>
      </c>
      <c r="R3468" s="2">
        <f t="shared" si="1013"/>
        <v>0.85385528175967151</v>
      </c>
      <c r="S3468" s="2"/>
      <c r="T3468" s="1">
        <f t="shared" si="1014"/>
        <v>7936.7763772549088</v>
      </c>
      <c r="U3468" s="1">
        <f t="shared" si="1015"/>
        <v>0</v>
      </c>
      <c r="V3468" s="1">
        <f t="shared" si="1016"/>
        <v>1989.5423562637241</v>
      </c>
      <c r="W3468" s="1">
        <f t="shared" si="1017"/>
        <v>-10095.356289457744</v>
      </c>
      <c r="X3468" s="2">
        <f t="shared" si="1026"/>
        <v>51.509082555927932</v>
      </c>
      <c r="Y3468">
        <f t="shared" ref="Y3468:Y3531" si="1028">IF(X3468&gt;32,1,0)</f>
        <v>1</v>
      </c>
      <c r="Z3468" s="26">
        <f t="shared" si="1018"/>
        <v>0</v>
      </c>
      <c r="AA3468">
        <f t="shared" si="1019"/>
        <v>546.42565171763204</v>
      </c>
      <c r="AB3468" s="28">
        <f t="shared" si="1020"/>
        <v>40563.220238095237</v>
      </c>
      <c r="AC3468">
        <f t="shared" si="1021"/>
        <v>-2.1481481481481484</v>
      </c>
      <c r="AD3468" s="31">
        <f t="shared" si="1010"/>
        <v>3.6748153365354956</v>
      </c>
      <c r="AE3468" s="31">
        <f t="shared" si="1022"/>
        <v>7.6063193734521573</v>
      </c>
      <c r="AF3468" s="15">
        <f t="shared" si="1011"/>
        <v>4.6305555555555555</v>
      </c>
      <c r="AG3468" s="31">
        <f t="shared" si="1023"/>
        <v>6.3855790006079109</v>
      </c>
      <c r="AH3468" s="31">
        <f t="shared" si="1024"/>
        <v>38.683965718676532</v>
      </c>
      <c r="AI3468">
        <f t="shared" si="1025"/>
        <v>186.83880982748892</v>
      </c>
    </row>
    <row r="3469" spans="1:35" x14ac:dyDescent="0.2">
      <c r="A3469">
        <v>32</v>
      </c>
      <c r="C3469" s="27" t="s">
        <v>3530</v>
      </c>
      <c r="D3469" s="26">
        <v>29.840666666666667</v>
      </c>
      <c r="E3469">
        <v>0</v>
      </c>
      <c r="F3469" s="26">
        <v>257.33333333333337</v>
      </c>
      <c r="G3469" s="26">
        <v>31.678333333333335</v>
      </c>
      <c r="H3469" s="26">
        <v>13.023333333333333</v>
      </c>
      <c r="I3469" s="26">
        <v>92.033333333333331</v>
      </c>
      <c r="J3469" s="26">
        <v>29.615000000000002</v>
      </c>
      <c r="K3469">
        <v>274.58333333333331</v>
      </c>
      <c r="L3469">
        <v>0</v>
      </c>
      <c r="M3469">
        <v>0.6333333333333333</v>
      </c>
      <c r="N3469">
        <v>40.12833333333333</v>
      </c>
      <c r="O3469" s="1">
        <f t="shared" si="1027"/>
        <v>6633.1982400880788</v>
      </c>
      <c r="Q3469" s="1">
        <f t="shared" si="1012"/>
        <v>5011.2895251807431</v>
      </c>
      <c r="R3469" s="2">
        <f t="shared" si="1013"/>
        <v>5.3019059966009321</v>
      </c>
      <c r="S3469" s="2"/>
      <c r="T3469" s="1">
        <f t="shared" si="1014"/>
        <v>6707.1757087010164</v>
      </c>
      <c r="U3469" s="1">
        <f t="shared" si="1015"/>
        <v>0</v>
      </c>
      <c r="V3469" s="1">
        <f t="shared" si="1016"/>
        <v>1726.6948279354729</v>
      </c>
      <c r="W3469" s="1">
        <f t="shared" si="1017"/>
        <v>-6991.3203643697216</v>
      </c>
      <c r="X3469" s="2">
        <f t="shared" si="1026"/>
        <v>52.362937837687603</v>
      </c>
      <c r="Y3469">
        <f t="shared" si="1028"/>
        <v>1</v>
      </c>
      <c r="Z3469" s="26">
        <f t="shared" si="1018"/>
        <v>0</v>
      </c>
      <c r="AA3469">
        <f t="shared" si="1019"/>
        <v>427.85286350155292</v>
      </c>
      <c r="AB3469" s="28">
        <f t="shared" si="1020"/>
        <v>40563.261904761908</v>
      </c>
      <c r="AC3469">
        <f t="shared" si="1021"/>
        <v>-0.178703703703703</v>
      </c>
      <c r="AD3469" s="31">
        <f t="shared" si="1010"/>
        <v>4.1634969296400017</v>
      </c>
      <c r="AE3469" s="31">
        <f t="shared" si="1022"/>
        <v>8.5556411676527926</v>
      </c>
      <c r="AF3469" s="15">
        <f t="shared" si="1011"/>
        <v>4.5157407407407391</v>
      </c>
      <c r="AG3469" s="31">
        <f t="shared" si="1023"/>
        <v>6.3342803459060022</v>
      </c>
      <c r="AH3469" s="31">
        <f t="shared" si="1024"/>
        <v>38.389064760561659</v>
      </c>
      <c r="AI3469">
        <f t="shared" si="1025"/>
        <v>179.35854264056809</v>
      </c>
    </row>
    <row r="3470" spans="1:35" x14ac:dyDescent="0.2">
      <c r="A3470">
        <v>32</v>
      </c>
      <c r="C3470" s="27" t="s">
        <v>3531</v>
      </c>
      <c r="D3470" s="26">
        <v>29.849500000000003</v>
      </c>
      <c r="E3470">
        <v>0</v>
      </c>
      <c r="F3470" s="26">
        <v>611.25</v>
      </c>
      <c r="G3470" s="26">
        <v>48.106666666666669</v>
      </c>
      <c r="H3470" s="26">
        <v>18.713333333333335</v>
      </c>
      <c r="I3470" s="26">
        <v>83.608333333333334</v>
      </c>
      <c r="J3470" s="26">
        <v>43.364166666666669</v>
      </c>
      <c r="K3470">
        <v>281.16666666666669</v>
      </c>
      <c r="L3470">
        <v>0.375</v>
      </c>
      <c r="M3470">
        <v>3.5583333333333331</v>
      </c>
      <c r="N3470">
        <v>39.904166666666669</v>
      </c>
      <c r="O3470" s="1">
        <f t="shared" si="1027"/>
        <v>15755.993876634086</v>
      </c>
      <c r="Q3470" s="1">
        <f t="shared" si="1012"/>
        <v>418.04616665920383</v>
      </c>
      <c r="R3470" s="2">
        <f t="shared" si="1013"/>
        <v>0.44228964755065203</v>
      </c>
      <c r="S3470" s="2"/>
      <c r="T3470" s="1">
        <f t="shared" si="1014"/>
        <v>6641.0079191391587</v>
      </c>
      <c r="U3470" s="1">
        <f t="shared" si="1015"/>
        <v>0</v>
      </c>
      <c r="V3470" s="1">
        <f t="shared" si="1016"/>
        <v>1767.4698079488585</v>
      </c>
      <c r="W3470" s="1">
        <f t="shared" si="1017"/>
        <v>6786.5450045849311</v>
      </c>
      <c r="X3470" s="2">
        <f t="shared" si="1026"/>
        <v>57.664843834288533</v>
      </c>
      <c r="Y3470">
        <f t="shared" si="1028"/>
        <v>1</v>
      </c>
      <c r="Z3470" s="26">
        <f t="shared" si="1018"/>
        <v>0</v>
      </c>
      <c r="AA3470">
        <f t="shared" si="1019"/>
        <v>91.358750767647905</v>
      </c>
      <c r="AB3470" s="28">
        <f t="shared" si="1020"/>
        <v>40563.303571428572</v>
      </c>
      <c r="AC3470">
        <f t="shared" si="1021"/>
        <v>8.9481481481481495</v>
      </c>
      <c r="AD3470" s="31">
        <f t="shared" si="1010"/>
        <v>7.190646561334697</v>
      </c>
      <c r="AE3470" s="31">
        <f t="shared" si="1022"/>
        <v>14.298122129431015</v>
      </c>
      <c r="AF3470" s="15">
        <f t="shared" si="1011"/>
        <v>4.3912037037037051</v>
      </c>
      <c r="AG3470" s="31">
        <f t="shared" si="1023"/>
        <v>6.2790483248482616</v>
      </c>
      <c r="AH3470" s="31">
        <f t="shared" si="1024"/>
        <v>38.07140528011832</v>
      </c>
      <c r="AI3470">
        <f t="shared" si="1025"/>
        <v>142.92497830193207</v>
      </c>
    </row>
    <row r="3471" spans="1:35" x14ac:dyDescent="0.2">
      <c r="A3471">
        <v>32</v>
      </c>
      <c r="C3471" s="27" t="s">
        <v>3532</v>
      </c>
      <c r="D3471" s="26">
        <v>29.858000000000001</v>
      </c>
      <c r="E3471">
        <v>0</v>
      </c>
      <c r="F3471" s="26">
        <v>530.08333333333326</v>
      </c>
      <c r="G3471" s="26">
        <v>61.798333333333332</v>
      </c>
      <c r="H3471" s="26">
        <v>22.875833333333333</v>
      </c>
      <c r="I3471" s="26">
        <v>76.416666666666671</v>
      </c>
      <c r="J3471" s="26">
        <v>54.327500000000001</v>
      </c>
      <c r="K3471">
        <v>314.83333333333331</v>
      </c>
      <c r="L3471">
        <v>0.51666666666666672</v>
      </c>
      <c r="M3471">
        <v>3.1916666666666664</v>
      </c>
      <c r="N3471">
        <v>39.679166666666667</v>
      </c>
      <c r="O3471" s="1">
        <f t="shared" si="1027"/>
        <v>13663.786918782467</v>
      </c>
      <c r="Q3471" s="1">
        <f t="shared" si="1012"/>
        <v>-12365.189762386153</v>
      </c>
      <c r="R3471" s="2">
        <f t="shared" si="1013"/>
        <v>-13.08227621271574</v>
      </c>
      <c r="S3471" s="2"/>
      <c r="T3471" s="1">
        <f t="shared" si="1014"/>
        <v>6006.7335073451995</v>
      </c>
      <c r="U3471" s="1">
        <f t="shared" si="1015"/>
        <v>0</v>
      </c>
      <c r="V3471" s="1">
        <f t="shared" si="1016"/>
        <v>1620.4856591628586</v>
      </c>
      <c r="W3471" s="1">
        <f t="shared" si="1017"/>
        <v>18300.84974669286</v>
      </c>
      <c r="X3471" s="2">
        <f t="shared" si="1026"/>
        <v>58.107133481839185</v>
      </c>
      <c r="Y3471">
        <f t="shared" si="1028"/>
        <v>1</v>
      </c>
      <c r="Z3471" s="26">
        <f t="shared" si="1018"/>
        <v>0</v>
      </c>
      <c r="AA3471">
        <f t="shared" si="1019"/>
        <v>13.624956343670416</v>
      </c>
      <c r="AB3471" s="28">
        <f t="shared" si="1020"/>
        <v>40563.345238095237</v>
      </c>
      <c r="AC3471">
        <f t="shared" si="1021"/>
        <v>16.554629629629627</v>
      </c>
      <c r="AD3471" s="31">
        <f t="shared" si="1010"/>
        <v>10.830596984483609</v>
      </c>
      <c r="AE3471" s="31">
        <f t="shared" si="1022"/>
        <v>20.970474390723947</v>
      </c>
      <c r="AF3471" s="15">
        <f t="shared" si="1011"/>
        <v>4.2662037037037042</v>
      </c>
      <c r="AG3471" s="31">
        <f t="shared" si="1023"/>
        <v>6.2240377578131785</v>
      </c>
      <c r="AH3471" s="31">
        <f t="shared" si="1024"/>
        <v>37.754866933588502</v>
      </c>
      <c r="AI3471">
        <f t="shared" si="1025"/>
        <v>100.9077679677017</v>
      </c>
    </row>
    <row r="3472" spans="1:35" x14ac:dyDescent="0.2">
      <c r="A3472">
        <v>32</v>
      </c>
      <c r="C3472" s="27" t="s">
        <v>3533</v>
      </c>
      <c r="D3472" s="26">
        <v>29.867249999999999</v>
      </c>
      <c r="E3472">
        <v>0</v>
      </c>
      <c r="F3472" s="26">
        <v>1145.25</v>
      </c>
      <c r="G3472" s="26">
        <v>68.479166666666671</v>
      </c>
      <c r="H3472" s="26">
        <v>27.234166666666667</v>
      </c>
      <c r="I3472" s="26">
        <v>73.033333333333331</v>
      </c>
      <c r="J3472" s="26">
        <v>59.532499999999999</v>
      </c>
      <c r="K3472">
        <v>320.66666666666669</v>
      </c>
      <c r="L3472">
        <v>0.43333333333333335</v>
      </c>
      <c r="M3472">
        <v>3.3833333333333333</v>
      </c>
      <c r="N3472">
        <v>39.481666666666669</v>
      </c>
      <c r="O3472" s="1">
        <f t="shared" si="1027"/>
        <v>29520.739447386808</v>
      </c>
      <c r="Q3472" s="1">
        <f t="shared" si="1012"/>
        <v>1624.2294176883111</v>
      </c>
      <c r="R3472" s="2">
        <f t="shared" si="1013"/>
        <v>1.7184223035260975</v>
      </c>
      <c r="S3472" s="2"/>
      <c r="T3472" s="1">
        <f t="shared" si="1014"/>
        <v>3033.2101543269491</v>
      </c>
      <c r="U3472" s="1">
        <f t="shared" si="1015"/>
        <v>0</v>
      </c>
      <c r="V3472" s="1">
        <f t="shared" si="1016"/>
        <v>796.32738456066477</v>
      </c>
      <c r="W3472" s="1">
        <f t="shared" si="1017"/>
        <v>23991.812102462853</v>
      </c>
      <c r="X3472" s="2">
        <f t="shared" si="1026"/>
        <v>45.024857269123444</v>
      </c>
      <c r="Y3472">
        <f t="shared" si="1028"/>
        <v>1</v>
      </c>
      <c r="Z3472" s="26">
        <f t="shared" si="1018"/>
        <v>0</v>
      </c>
      <c r="AA3472">
        <f t="shared" si="1019"/>
        <v>550.10462931568452</v>
      </c>
      <c r="AB3472" s="28">
        <f t="shared" si="1020"/>
        <v>40563.386904761908</v>
      </c>
      <c r="AC3472">
        <f t="shared" si="1021"/>
        <v>20.266203703703706</v>
      </c>
      <c r="AD3472" s="31">
        <f t="shared" si="1010"/>
        <v>13.06520333473641</v>
      </c>
      <c r="AE3472" s="31">
        <f t="shared" si="1022"/>
        <v>24.97717831003316</v>
      </c>
      <c r="AF3472" s="15">
        <f t="shared" si="1011"/>
        <v>4.1564814814814826</v>
      </c>
      <c r="AG3472" s="31">
        <f t="shared" si="1023"/>
        <v>6.176100851029334</v>
      </c>
      <c r="AH3472" s="31">
        <f t="shared" si="1024"/>
        <v>37.478906245500802</v>
      </c>
      <c r="AI3472">
        <f t="shared" si="1025"/>
        <v>75.160388348031461</v>
      </c>
    </row>
    <row r="3473" spans="1:35" x14ac:dyDescent="0.2">
      <c r="A3473">
        <v>32</v>
      </c>
      <c r="C3473" s="27" t="s">
        <v>3534</v>
      </c>
      <c r="D3473" s="26">
        <v>29.868499999999997</v>
      </c>
      <c r="E3473">
        <v>0</v>
      </c>
      <c r="F3473" s="26">
        <v>1152.8333333333333</v>
      </c>
      <c r="G3473" s="26">
        <v>68.045833333333334</v>
      </c>
      <c r="H3473" s="26">
        <v>28.061666666666667</v>
      </c>
      <c r="I3473" s="26">
        <v>75.825000000000003</v>
      </c>
      <c r="J3473" s="26">
        <v>60.161666666666669</v>
      </c>
      <c r="K3473">
        <v>266.83333333333331</v>
      </c>
      <c r="L3473">
        <v>0.7583333333333333</v>
      </c>
      <c r="M3473">
        <v>4.5916666666666668</v>
      </c>
      <c r="N3473">
        <v>39.355833333333337</v>
      </c>
      <c r="O3473" s="1">
        <f t="shared" si="1027"/>
        <v>29716.212582052613</v>
      </c>
      <c r="Q3473" s="1">
        <f t="shared" si="1012"/>
        <v>1880.4698684539906</v>
      </c>
      <c r="R3473" s="2">
        <f t="shared" si="1013"/>
        <v>1.9895227409803238</v>
      </c>
      <c r="S3473" s="2"/>
      <c r="T3473" s="1">
        <f t="shared" si="1014"/>
        <v>3185.1072694056934</v>
      </c>
      <c r="U3473" s="1">
        <f t="shared" si="1015"/>
        <v>0</v>
      </c>
      <c r="V3473" s="1">
        <f t="shared" si="1016"/>
        <v>842.69314220725562</v>
      </c>
      <c r="W3473" s="1">
        <f t="shared" si="1017"/>
        <v>23737.394231215076</v>
      </c>
      <c r="X3473" s="2">
        <f t="shared" si="1026"/>
        <v>46.743279572649541</v>
      </c>
      <c r="Y3473">
        <f t="shared" si="1028"/>
        <v>1</v>
      </c>
      <c r="Z3473" s="26">
        <f t="shared" si="1018"/>
        <v>0</v>
      </c>
      <c r="AA3473">
        <f t="shared" si="1019"/>
        <v>453.79879672682318</v>
      </c>
      <c r="AB3473" s="28">
        <f t="shared" si="1020"/>
        <v>40563.428571428572</v>
      </c>
      <c r="AC3473">
        <f t="shared" si="1021"/>
        <v>20.025462962962962</v>
      </c>
      <c r="AD3473" s="31">
        <f t="shared" si="1010"/>
        <v>13.364042095008172</v>
      </c>
      <c r="AE3473" s="31">
        <f t="shared" si="1022"/>
        <v>25.569457290210767</v>
      </c>
      <c r="AF3473" s="15">
        <f t="shared" si="1011"/>
        <v>4.0865740740740755</v>
      </c>
      <c r="AG3473" s="31">
        <f t="shared" si="1023"/>
        <v>6.1457285809833841</v>
      </c>
      <c r="AH3473" s="31">
        <f t="shared" si="1024"/>
        <v>37.303999999891012</v>
      </c>
      <c r="AI3473">
        <f t="shared" si="1025"/>
        <v>70.548070770597633</v>
      </c>
    </row>
    <row r="3474" spans="1:35" x14ac:dyDescent="0.2">
      <c r="A3474">
        <v>32</v>
      </c>
      <c r="C3474" s="27" t="s">
        <v>3535</v>
      </c>
      <c r="D3474" s="26">
        <v>29.872499999999999</v>
      </c>
      <c r="E3474">
        <v>0</v>
      </c>
      <c r="F3474" s="26">
        <v>1097.5</v>
      </c>
      <c r="G3474" s="26">
        <v>66.085000000000008</v>
      </c>
      <c r="H3474" s="26">
        <v>30.065000000000001</v>
      </c>
      <c r="I3474" s="26">
        <v>78.349999999999994</v>
      </c>
      <c r="J3474" s="26">
        <v>59.19</v>
      </c>
      <c r="K3474">
        <v>342</v>
      </c>
      <c r="L3474">
        <v>0.3</v>
      </c>
      <c r="M3474">
        <v>4.2</v>
      </c>
      <c r="N3474">
        <v>39.31</v>
      </c>
      <c r="O3474" s="1">
        <f t="shared" si="1027"/>
        <v>28289.903115919686</v>
      </c>
      <c r="Q3474" s="1">
        <f t="shared" si="1012"/>
        <v>2027.01914694786</v>
      </c>
      <c r="R3474" s="2">
        <f t="shared" si="1013"/>
        <v>2.1445707569730064</v>
      </c>
      <c r="S3474" s="2"/>
      <c r="T3474" s="1">
        <f t="shared" si="1014"/>
        <v>3182.7526430509056</v>
      </c>
      <c r="U3474" s="1">
        <f t="shared" si="1015"/>
        <v>0</v>
      </c>
      <c r="V3474" s="1">
        <f t="shared" si="1016"/>
        <v>852.25988981996522</v>
      </c>
      <c r="W3474" s="1">
        <f t="shared" si="1017"/>
        <v>22152.970740354962</v>
      </c>
      <c r="X3474" s="2">
        <f t="shared" si="1026"/>
        <v>48.732802313629868</v>
      </c>
      <c r="Y3474">
        <f t="shared" si="1028"/>
        <v>1</v>
      </c>
      <c r="Z3474" s="26">
        <f t="shared" si="1018"/>
        <v>0</v>
      </c>
      <c r="AA3474">
        <f t="shared" si="1019"/>
        <v>301.09876454686923</v>
      </c>
      <c r="AB3474" s="28">
        <f t="shared" si="1020"/>
        <v>40563.470238095237</v>
      </c>
      <c r="AC3474">
        <f t="shared" si="1021"/>
        <v>18.936111111111114</v>
      </c>
      <c r="AD3474" s="31">
        <f t="shared" si="1010"/>
        <v>12.904312106899347</v>
      </c>
      <c r="AE3474" s="31">
        <f t="shared" si="1022"/>
        <v>24.781936905741976</v>
      </c>
      <c r="AF3474" s="15">
        <f t="shared" si="1011"/>
        <v>4.0611111111111127</v>
      </c>
      <c r="AG3474" s="31">
        <f t="shared" si="1023"/>
        <v>6.1346985531793292</v>
      </c>
      <c r="AH3474" s="31">
        <f t="shared" si="1024"/>
        <v>37.240469132287679</v>
      </c>
      <c r="AI3474">
        <f t="shared" si="1025"/>
        <v>74.900695745992763</v>
      </c>
    </row>
    <row r="3475" spans="1:35" x14ac:dyDescent="0.2">
      <c r="A3475">
        <v>32</v>
      </c>
      <c r="C3475" s="27" t="s">
        <v>3536</v>
      </c>
      <c r="D3475" s="26">
        <v>29.882999999999999</v>
      </c>
      <c r="E3475">
        <v>0</v>
      </c>
      <c r="F3475" s="26">
        <v>225</v>
      </c>
      <c r="G3475" s="26">
        <v>54.584999999999994</v>
      </c>
      <c r="H3475" s="26">
        <v>28.344999999999999</v>
      </c>
      <c r="I3475" s="26">
        <v>85.65</v>
      </c>
      <c r="J3475" s="26">
        <v>50.394999999999996</v>
      </c>
      <c r="K3475">
        <v>316</v>
      </c>
      <c r="L3475">
        <v>0</v>
      </c>
      <c r="M3475">
        <v>0</v>
      </c>
      <c r="N3475">
        <v>39.5</v>
      </c>
      <c r="O3475" s="1">
        <f t="shared" si="1027"/>
        <v>5799.7523472272705</v>
      </c>
      <c r="Q3475" s="1">
        <f t="shared" si="1012"/>
        <v>-11667.931094571204</v>
      </c>
      <c r="R3475" s="2">
        <f t="shared" si="1013"/>
        <v>-12.34458187406411</v>
      </c>
      <c r="S3475" s="2"/>
      <c r="T3475" s="1">
        <f t="shared" si="1014"/>
        <v>3841.6396713344939</v>
      </c>
      <c r="U3475" s="1">
        <f t="shared" si="1015"/>
        <v>0</v>
      </c>
      <c r="V3475" s="1">
        <f t="shared" si="1016"/>
        <v>1030.171270099265</v>
      </c>
      <c r="W3475" s="1">
        <f t="shared" si="1017"/>
        <v>12480.954756984291</v>
      </c>
      <c r="X3475" s="2">
        <f t="shared" si="1026"/>
        <v>50.877373070602872</v>
      </c>
      <c r="Y3475">
        <f t="shared" si="1028"/>
        <v>1</v>
      </c>
      <c r="Z3475" s="26">
        <f t="shared" si="1018"/>
        <v>0</v>
      </c>
      <c r="AA3475">
        <f t="shared" si="1019"/>
        <v>13.746497447590734</v>
      </c>
      <c r="AB3475" s="28">
        <f t="shared" si="1020"/>
        <v>40563.511904761908</v>
      </c>
      <c r="AC3475">
        <f t="shared" si="1021"/>
        <v>12.547222222222219</v>
      </c>
      <c r="AD3475" s="31">
        <f t="shared" si="1010"/>
        <v>9.3663387848724486</v>
      </c>
      <c r="AE3475" s="31">
        <f t="shared" si="1022"/>
        <v>18.389720961502203</v>
      </c>
      <c r="AF3475" s="15">
        <f t="shared" si="1011"/>
        <v>4.166666666666667</v>
      </c>
      <c r="AG3475" s="31">
        <f t="shared" si="1023"/>
        <v>6.1805369617582375</v>
      </c>
      <c r="AH3475" s="31">
        <f t="shared" si="1024"/>
        <v>37.504448736023889</v>
      </c>
      <c r="AI3475">
        <f t="shared" si="1025"/>
        <v>114.91774338042437</v>
      </c>
    </row>
    <row r="3476" spans="1:35" x14ac:dyDescent="0.2">
      <c r="A3476">
        <v>32</v>
      </c>
      <c r="C3476" s="27" t="s">
        <v>3537</v>
      </c>
      <c r="D3476" s="26">
        <v>29.890750000000001</v>
      </c>
      <c r="E3476">
        <v>0</v>
      </c>
      <c r="F3476" s="26">
        <v>144.66666666666666</v>
      </c>
      <c r="G3476" s="26">
        <v>49.164999999999999</v>
      </c>
      <c r="H3476" s="26">
        <v>27.756666666666668</v>
      </c>
      <c r="I3476" s="26">
        <v>89.3</v>
      </c>
      <c r="J3476" s="26">
        <v>46.164999999999999</v>
      </c>
      <c r="K3476">
        <v>316</v>
      </c>
      <c r="L3476">
        <v>0</v>
      </c>
      <c r="M3476">
        <v>0.05</v>
      </c>
      <c r="N3476">
        <v>39.624166666666667</v>
      </c>
      <c r="O3476" s="1">
        <f t="shared" si="1027"/>
        <v>3729.0259536246454</v>
      </c>
      <c r="Q3476" s="1">
        <f t="shared" si="1012"/>
        <v>-6606.8639955402987</v>
      </c>
      <c r="R3476" s="2">
        <f t="shared" si="1013"/>
        <v>-5.6366778510966533</v>
      </c>
      <c r="S3476" s="2"/>
      <c r="T3476" s="1">
        <f t="shared" si="1014"/>
        <v>1837.267089777054</v>
      </c>
      <c r="U3476" s="1">
        <f t="shared" si="1015"/>
        <v>0</v>
      </c>
      <c r="V3476" s="1">
        <f t="shared" si="1016"/>
        <v>473.58936299595553</v>
      </c>
      <c r="W3476" s="1">
        <f t="shared" si="1017"/>
        <v>7893.84880193974</v>
      </c>
      <c r="X3476" s="2">
        <f t="shared" si="1026"/>
        <v>38.53279119653876</v>
      </c>
      <c r="Y3476">
        <f t="shared" si="1028"/>
        <v>1</v>
      </c>
      <c r="Z3476" s="26">
        <f t="shared" si="1018"/>
        <v>360</v>
      </c>
      <c r="AA3476">
        <f t="shared" si="1019"/>
        <v>113.04386404039867</v>
      </c>
      <c r="AB3476" s="28">
        <f t="shared" si="1020"/>
        <v>40563.553571428572</v>
      </c>
      <c r="AC3476">
        <f t="shared" si="1021"/>
        <v>9.5361111111111097</v>
      </c>
      <c r="AD3476" s="31">
        <f t="shared" si="1010"/>
        <v>7.9914246177050723</v>
      </c>
      <c r="AE3476" s="31">
        <f t="shared" si="1022"/>
        <v>15.857365292628431</v>
      </c>
      <c r="AF3476" s="15">
        <f t="shared" si="1011"/>
        <v>4.2356481481481483</v>
      </c>
      <c r="AG3476" s="31">
        <f t="shared" si="1023"/>
        <v>6.2106554421301245</v>
      </c>
      <c r="AH3476" s="31">
        <f t="shared" si="1024"/>
        <v>37.677840085075928</v>
      </c>
      <c r="AI3476">
        <f t="shared" si="1025"/>
        <v>131.18469445219435</v>
      </c>
    </row>
    <row r="3477" spans="1:35" x14ac:dyDescent="0.2">
      <c r="A3477">
        <v>32</v>
      </c>
      <c r="C3477" s="27" t="s">
        <v>3538</v>
      </c>
      <c r="D3477" s="26">
        <v>29.895499999999998</v>
      </c>
      <c r="E3477">
        <v>0</v>
      </c>
      <c r="F3477" s="26">
        <v>18.083333333333336</v>
      </c>
      <c r="G3477" s="26">
        <v>42.305833333333332</v>
      </c>
      <c r="H3477" s="26">
        <v>24.631666666666668</v>
      </c>
      <c r="I3477" s="26">
        <v>93.5</v>
      </c>
      <c r="J3477" s="26">
        <v>40.571666666666665</v>
      </c>
      <c r="K3477">
        <v>316</v>
      </c>
      <c r="L3477">
        <v>0</v>
      </c>
      <c r="M3477">
        <v>0</v>
      </c>
      <c r="N3477">
        <v>39.896666666666668</v>
      </c>
      <c r="O3477" s="1">
        <f t="shared" si="1027"/>
        <v>466.12824420308067</v>
      </c>
      <c r="Q3477" s="1">
        <f t="shared" si="1012"/>
        <v>-3440.6608638976618</v>
      </c>
      <c r="R3477" s="2">
        <f t="shared" si="1013"/>
        <v>1.7731420520473944</v>
      </c>
      <c r="S3477" s="2"/>
      <c r="T3477" s="1">
        <f t="shared" si="1014"/>
        <v>1409.0405002318223</v>
      </c>
      <c r="U3477" s="1">
        <f t="shared" si="1015"/>
        <v>0</v>
      </c>
      <c r="V3477" s="1">
        <f t="shared" si="1016"/>
        <v>353.58366722181734</v>
      </c>
      <c r="W3477" s="1">
        <f t="shared" si="1017"/>
        <v>1993.2847311038315</v>
      </c>
      <c r="X3477" s="2">
        <f t="shared" si="1026"/>
        <v>32.896113345442103</v>
      </c>
      <c r="Y3477">
        <f t="shared" si="1028"/>
        <v>1</v>
      </c>
      <c r="Z3477" s="26">
        <f t="shared" si="1018"/>
        <v>1440</v>
      </c>
      <c r="AA3477">
        <f t="shared" si="1019"/>
        <v>88.542830250519714</v>
      </c>
      <c r="AB3477" s="28">
        <f t="shared" si="1020"/>
        <v>40563.595238095237</v>
      </c>
      <c r="AC3477">
        <f t="shared" si="1021"/>
        <v>5.7254629629629621</v>
      </c>
      <c r="AD3477" s="31">
        <f t="shared" si="1010"/>
        <v>6.4453775384301935</v>
      </c>
      <c r="AE3477" s="31">
        <f t="shared" si="1022"/>
        <v>12.964308349168755</v>
      </c>
      <c r="AF3477" s="15">
        <f t="shared" si="1011"/>
        <v>4.3870370370370377</v>
      </c>
      <c r="AG3477" s="31">
        <f t="shared" si="1023"/>
        <v>6.2772077663108403</v>
      </c>
      <c r="AH3477" s="31">
        <f t="shared" si="1024"/>
        <v>38.060816922567234</v>
      </c>
      <c r="AI3477">
        <f t="shared" si="1025"/>
        <v>150.88020954327166</v>
      </c>
    </row>
    <row r="3478" spans="1:35" x14ac:dyDescent="0.2">
      <c r="A3478">
        <v>32</v>
      </c>
      <c r="C3478" s="27" t="s">
        <v>3539</v>
      </c>
      <c r="D3478" s="26">
        <v>29.910499999999999</v>
      </c>
      <c r="E3478">
        <v>0</v>
      </c>
      <c r="F3478" s="26">
        <v>1</v>
      </c>
      <c r="G3478" s="26">
        <v>38.228333333333332</v>
      </c>
      <c r="H3478" s="26">
        <v>21.734999999999999</v>
      </c>
      <c r="I3478" s="26">
        <v>95.63333333333334</v>
      </c>
      <c r="J3478" s="26">
        <v>37.090833333333336</v>
      </c>
      <c r="K3478">
        <v>316</v>
      </c>
      <c r="L3478">
        <v>0</v>
      </c>
      <c r="M3478">
        <v>0</v>
      </c>
      <c r="N3478">
        <v>40.18</v>
      </c>
      <c r="O3478" s="1">
        <f t="shared" si="1027"/>
        <v>25.776677098787872</v>
      </c>
      <c r="Q3478" s="1">
        <f t="shared" si="1012"/>
        <v>-1278.8910431829877</v>
      </c>
      <c r="R3478" s="2">
        <f t="shared" si="1013"/>
        <v>4.0602779914351048</v>
      </c>
      <c r="S3478" s="2"/>
      <c r="T3478" s="1">
        <f t="shared" si="1014"/>
        <v>2205.2159574348152</v>
      </c>
      <c r="U3478" s="1">
        <f t="shared" si="1015"/>
        <v>0</v>
      </c>
      <c r="V3478" s="1">
        <f t="shared" si="1016"/>
        <v>551.52466776440122</v>
      </c>
      <c r="W3478" s="1">
        <f t="shared" si="1017"/>
        <v>-1614.7605811986102</v>
      </c>
      <c r="X3478" s="2">
        <f t="shared" si="1026"/>
        <v>34.669255397489501</v>
      </c>
      <c r="Y3478">
        <f t="shared" si="1028"/>
        <v>1</v>
      </c>
      <c r="Z3478" s="26">
        <f t="shared" si="1018"/>
        <v>1440</v>
      </c>
      <c r="AA3478">
        <f t="shared" si="1019"/>
        <v>12.667035753410385</v>
      </c>
      <c r="AB3478" s="28">
        <f t="shared" si="1020"/>
        <v>40563.636904761908</v>
      </c>
      <c r="AC3478">
        <f t="shared" si="1021"/>
        <v>3.4601851851851841</v>
      </c>
      <c r="AD3478" s="31">
        <f t="shared" si="1010"/>
        <v>5.6226657051830751</v>
      </c>
      <c r="AE3478" s="31">
        <f t="shared" si="1022"/>
        <v>11.402114316709723</v>
      </c>
      <c r="AF3478" s="15">
        <f t="shared" si="1011"/>
        <v>4.5444444444444443</v>
      </c>
      <c r="AG3478" s="31">
        <f t="shared" si="1023"/>
        <v>6.3470708811234839</v>
      </c>
      <c r="AH3478" s="31">
        <f t="shared" si="1024"/>
        <v>38.462606046777765</v>
      </c>
      <c r="AI3478">
        <f t="shared" si="1025"/>
        <v>162.68767628116908</v>
      </c>
    </row>
    <row r="3479" spans="1:35" x14ac:dyDescent="0.2">
      <c r="A3479">
        <v>32</v>
      </c>
      <c r="C3479" s="27" t="s">
        <v>3540</v>
      </c>
      <c r="D3479" s="26">
        <v>29.920999999999999</v>
      </c>
      <c r="E3479">
        <v>0</v>
      </c>
      <c r="F3479" s="26">
        <v>1</v>
      </c>
      <c r="G3479" s="26">
        <v>35.816666666666663</v>
      </c>
      <c r="H3479" s="26">
        <v>19.432500000000001</v>
      </c>
      <c r="I3479" s="26">
        <v>96.55</v>
      </c>
      <c r="J3479" s="26">
        <v>34.931666666666665</v>
      </c>
      <c r="K3479">
        <v>316</v>
      </c>
      <c r="L3479">
        <v>0</v>
      </c>
      <c r="M3479">
        <v>0</v>
      </c>
      <c r="N3479">
        <v>40.435833333333335</v>
      </c>
      <c r="O3479" s="1">
        <f t="shared" si="1027"/>
        <v>25.776677098787872</v>
      </c>
      <c r="Q3479" s="1">
        <f t="shared" si="1012"/>
        <v>-440.17583660284788</v>
      </c>
      <c r="R3479" s="2">
        <f t="shared" si="1013"/>
        <v>0.88763106475254649</v>
      </c>
      <c r="S3479" s="2"/>
      <c r="T3479" s="1">
        <f t="shared" si="1014"/>
        <v>3290.0329128083099</v>
      </c>
      <c r="U3479" s="1">
        <f t="shared" si="1015"/>
        <v>0</v>
      </c>
      <c r="V3479" s="1">
        <f t="shared" si="1016"/>
        <v>827.47211747850156</v>
      </c>
      <c r="W3479" s="1">
        <f t="shared" si="1017"/>
        <v>-3821.7839033236123</v>
      </c>
      <c r="X3479" s="2">
        <f t="shared" si="1026"/>
        <v>38.729533388924608</v>
      </c>
      <c r="Y3479">
        <f t="shared" si="1028"/>
        <v>1</v>
      </c>
      <c r="Z3479" s="26">
        <f t="shared" si="1018"/>
        <v>360</v>
      </c>
      <c r="AA3479">
        <f t="shared" si="1019"/>
        <v>8.484792541637745</v>
      </c>
      <c r="AB3479" s="28">
        <f t="shared" si="1020"/>
        <v>40563.678571428572</v>
      </c>
      <c r="AC3479">
        <f t="shared" si="1021"/>
        <v>2.120370370370368</v>
      </c>
      <c r="AD3479" s="31">
        <f t="shared" si="1010"/>
        <v>5.159255571416975</v>
      </c>
      <c r="AE3479" s="31">
        <f t="shared" si="1022"/>
        <v>10.513295455638325</v>
      </c>
      <c r="AF3479" s="15">
        <f t="shared" si="1011"/>
        <v>4.6865740740740751</v>
      </c>
      <c r="AG3479" s="31">
        <f t="shared" si="1023"/>
        <v>6.4107402478537265</v>
      </c>
      <c r="AH3479" s="31">
        <f t="shared" si="1024"/>
        <v>38.828562710867246</v>
      </c>
      <c r="AI3479">
        <f t="shared" si="1025"/>
        <v>170.23138673843627</v>
      </c>
    </row>
    <row r="3480" spans="1:35" x14ac:dyDescent="0.2">
      <c r="A3480">
        <v>32</v>
      </c>
      <c r="C3480" s="27" t="s">
        <v>3541</v>
      </c>
      <c r="D3480" s="26">
        <v>29.919499999999999</v>
      </c>
      <c r="E3480">
        <v>0</v>
      </c>
      <c r="F3480" s="26">
        <v>1</v>
      </c>
      <c r="G3480" s="26">
        <v>33.738333333333337</v>
      </c>
      <c r="H3480" s="26">
        <v>17.316666666666666</v>
      </c>
      <c r="I3480" s="26">
        <v>96.974999999999994</v>
      </c>
      <c r="J3480" s="26">
        <v>32.967500000000001</v>
      </c>
      <c r="K3480">
        <v>316</v>
      </c>
      <c r="L3480">
        <v>0</v>
      </c>
      <c r="M3480">
        <v>0</v>
      </c>
      <c r="N3480">
        <v>40.641666666666666</v>
      </c>
      <c r="O3480" s="1">
        <f t="shared" si="1027"/>
        <v>25.776677098787872</v>
      </c>
      <c r="Q3480" s="1">
        <f t="shared" si="1012"/>
        <v>805.97025244386998</v>
      </c>
      <c r="R3480" s="2">
        <f t="shared" si="1013"/>
        <v>2.2060440977571201</v>
      </c>
      <c r="S3480" s="2"/>
      <c r="T3480" s="1">
        <f t="shared" si="1014"/>
        <v>3802.1062726347977</v>
      </c>
      <c r="U3480" s="1">
        <f t="shared" si="1015"/>
        <v>0</v>
      </c>
      <c r="V3480" s="1">
        <f t="shared" si="1016"/>
        <v>952.78695081116382</v>
      </c>
      <c r="W3480" s="1">
        <f t="shared" si="1017"/>
        <v>-5711.6467355462291</v>
      </c>
      <c r="X3480" s="2">
        <f t="shared" si="1026"/>
        <v>39.617164453677155</v>
      </c>
      <c r="Y3480">
        <f t="shared" si="1028"/>
        <v>1</v>
      </c>
      <c r="Z3480" s="26">
        <f t="shared" si="1018"/>
        <v>360</v>
      </c>
      <c r="AA3480">
        <f t="shared" si="1019"/>
        <v>34.560655341522953</v>
      </c>
      <c r="AB3480" s="28">
        <f t="shared" si="1020"/>
        <v>40563.720238095237</v>
      </c>
      <c r="AC3480">
        <f t="shared" si="1021"/>
        <v>0.96574074074074268</v>
      </c>
      <c r="AD3480" s="31">
        <f t="shared" si="1010"/>
        <v>4.7681627371183586</v>
      </c>
      <c r="AE3480" s="31">
        <f t="shared" si="1022"/>
        <v>9.7572714944167913</v>
      </c>
      <c r="AF3480" s="15">
        <f t="shared" si="1011"/>
        <v>4.8009259259259256</v>
      </c>
      <c r="AG3480" s="31">
        <f t="shared" si="1023"/>
        <v>6.4623734978680814</v>
      </c>
      <c r="AH3480" s="31">
        <f t="shared" si="1024"/>
        <v>39.125191779710498</v>
      </c>
      <c r="AI3480">
        <f t="shared" si="1025"/>
        <v>176.55993675518576</v>
      </c>
    </row>
    <row r="3481" spans="1:35" x14ac:dyDescent="0.2">
      <c r="A3481">
        <v>32</v>
      </c>
      <c r="C3481" s="27" t="s">
        <v>3542</v>
      </c>
      <c r="D3481" s="26">
        <v>29.91525</v>
      </c>
      <c r="E3481">
        <v>0</v>
      </c>
      <c r="F3481" s="26">
        <v>1</v>
      </c>
      <c r="G3481" s="26">
        <v>32.469166666666666</v>
      </c>
      <c r="H3481" s="26">
        <v>16.594999999999999</v>
      </c>
      <c r="I3481" s="26">
        <v>97.241666666666674</v>
      </c>
      <c r="J3481" s="26">
        <v>31.769166666666667</v>
      </c>
      <c r="K3481">
        <v>316</v>
      </c>
      <c r="L3481">
        <v>0</v>
      </c>
      <c r="M3481">
        <v>0</v>
      </c>
      <c r="N3481">
        <v>40.774166666666666</v>
      </c>
      <c r="O3481" s="1">
        <f t="shared" si="1027"/>
        <v>25.776677098787872</v>
      </c>
      <c r="Q3481" s="1">
        <f t="shared" si="1012"/>
        <v>1332.5615389266823</v>
      </c>
      <c r="R3481" s="2">
        <f t="shared" si="1013"/>
        <v>2.7631736520429149</v>
      </c>
      <c r="S3481" s="2"/>
      <c r="T3481" s="1">
        <f t="shared" si="1014"/>
        <v>4301.2640747695978</v>
      </c>
      <c r="U3481" s="1">
        <f t="shared" si="1015"/>
        <v>0</v>
      </c>
      <c r="V3481" s="1">
        <f t="shared" si="1016"/>
        <v>1082.9559066187519</v>
      </c>
      <c r="W3481" s="1">
        <f t="shared" si="1017"/>
        <v>-6871.3509616675219</v>
      </c>
      <c r="X3481" s="2">
        <f t="shared" si="1026"/>
        <v>41.823208551434277</v>
      </c>
      <c r="Y3481">
        <f t="shared" si="1028"/>
        <v>1</v>
      </c>
      <c r="Z3481" s="26">
        <f t="shared" si="1018"/>
        <v>360</v>
      </c>
      <c r="AA3481">
        <f t="shared" si="1019"/>
        <v>87.498099581986793</v>
      </c>
      <c r="AB3481" s="28">
        <f t="shared" si="1020"/>
        <v>40563.761904761908</v>
      </c>
      <c r="AC3481">
        <f t="shared" si="1021"/>
        <v>0.26064814814814791</v>
      </c>
      <c r="AD3481" s="31">
        <f t="shared" ref="AD3481:AD3544" si="1029">10^($AF$17-$AF$18/($AF$19+AC3481))*I3481/100</f>
        <v>4.5425136270777653</v>
      </c>
      <c r="AE3481" s="31">
        <f t="shared" si="1022"/>
        <v>9.3194891991181628</v>
      </c>
      <c r="AF3481" s="15">
        <f t="shared" ref="AF3481:AF3544" si="1030">(N3481-32)/1.8</f>
        <v>4.8745370370370367</v>
      </c>
      <c r="AG3481" s="31">
        <f t="shared" si="1023"/>
        <v>6.495804411599142</v>
      </c>
      <c r="AH3481" s="31">
        <f t="shared" si="1024"/>
        <v>39.31718022561153</v>
      </c>
      <c r="AI3481">
        <f t="shared" si="1025"/>
        <v>180.3461184512781</v>
      </c>
    </row>
    <row r="3482" spans="1:35" x14ac:dyDescent="0.2">
      <c r="A3482">
        <v>32</v>
      </c>
      <c r="C3482" s="27" t="s">
        <v>3543</v>
      </c>
      <c r="D3482" s="26">
        <v>29.945857142857143</v>
      </c>
      <c r="E3482">
        <v>0</v>
      </c>
      <c r="F3482" s="26">
        <v>1</v>
      </c>
      <c r="G3482" s="26">
        <v>31.754285714285714</v>
      </c>
      <c r="H3482" s="26">
        <v>15.67</v>
      </c>
      <c r="I3482" s="26">
        <v>97.457142857142856</v>
      </c>
      <c r="J3482" s="26">
        <v>31.111428571428572</v>
      </c>
      <c r="K3482">
        <v>316</v>
      </c>
      <c r="L3482">
        <v>0</v>
      </c>
      <c r="M3482">
        <v>0</v>
      </c>
      <c r="N3482">
        <v>40.85285714285714</v>
      </c>
      <c r="O3482" s="1">
        <f t="shared" si="1027"/>
        <v>25.776677098787872</v>
      </c>
      <c r="Q3482" s="1">
        <f t="shared" ref="Q3482:Q3545" si="1031">(O3482-T3482-U3482-V3482-W3482-AI3482)</f>
        <v>1192.6471057654603</v>
      </c>
      <c r="R3482" s="2">
        <f t="shared" ref="R3482:R3545" si="1032">Q3482/$O$12+Z3482/$O$17*$Z$21</f>
        <v>1.2618115177966247</v>
      </c>
      <c r="S3482" s="2"/>
      <c r="T3482" s="1">
        <f t="shared" ref="T3482:T3545" si="1033">((X3482-H3482)*$D$13/$P$5)*$P$7/1000</f>
        <v>4930.0764138899694</v>
      </c>
      <c r="U3482" s="1">
        <f t="shared" ref="U3482:U3545" si="1034">IF(X3482&gt;80,(X3482-80)*$O$19,0)</f>
        <v>0</v>
      </c>
      <c r="V3482" s="1">
        <f t="shared" ref="V3482:V3545" si="1035">$D$20*(((X3482-32)*5/9+273)^4-((H3482-32)*5/9+273)^4)*$D$14*$D$21*$D$22/1000</f>
        <v>1248.5504534761383</v>
      </c>
      <c r="W3482" s="1">
        <f t="shared" ref="W3482:W3545" si="1036">(G3482-N3482)*$O$20</f>
        <v>-7527.9322739933659</v>
      </c>
      <c r="X3482" s="2">
        <f t="shared" si="1026"/>
        <v>44.586382203477193</v>
      </c>
      <c r="Y3482">
        <f t="shared" si="1028"/>
        <v>1</v>
      </c>
      <c r="Z3482" s="26">
        <f t="shared" ref="Z3482:Z3545" si="1037">IF(X3482&lt;42,IF(X3482&lt;36, 0.4*3600, 0.1*3600),0)*$Z$21</f>
        <v>0</v>
      </c>
      <c r="AA3482">
        <f t="shared" ref="AA3482:AA3545" si="1038">(X3482-G3482)^2</f>
        <v>164.66270030792026</v>
      </c>
      <c r="AB3482" s="28">
        <f t="shared" ref="AB3482:AB3545" si="1039">C3482-1/1/14</f>
        <v>40563.803571428572</v>
      </c>
      <c r="AC3482">
        <f t="shared" ref="AC3482:AC3545" si="1040">(G3482-32)/1.8</f>
        <v>-0.13650793650793641</v>
      </c>
      <c r="AD3482" s="31">
        <f t="shared" si="1029"/>
        <v>4.4224911699071212</v>
      </c>
      <c r="AE3482" s="31">
        <f t="shared" ref="AE3482:AE3545" si="1041">AD3482/760*35000/(AC3482+273.15)/0.0821</f>
        <v>9.0864482902799839</v>
      </c>
      <c r="AF3482" s="15">
        <f t="shared" si="1030"/>
        <v>4.9182539682539668</v>
      </c>
      <c r="AG3482" s="31">
        <f t="shared" ref="AG3482:AG3545" si="1042">10^($AF$17-$AF$18/($AF$19+AF3482))</f>
        <v>6.5157306664351147</v>
      </c>
      <c r="AH3482" s="31">
        <f t="shared" ref="AH3482:AH3545" si="1043">AG3482/760*35000*$AE$14/(AF3482+273.15)/0.0821</f>
        <v>39.43158767161497</v>
      </c>
      <c r="AI3482">
        <f t="shared" ref="AI3482:AI3545" si="1044">(AH3482-AE3482)*0.018*334</f>
        <v>182.43497796058594</v>
      </c>
    </row>
    <row r="3483" spans="1:35" x14ac:dyDescent="0.2">
      <c r="A3483">
        <v>32</v>
      </c>
      <c r="C3483" s="27" t="s">
        <v>3544</v>
      </c>
      <c r="D3483" s="26">
        <v>29.968499999999999</v>
      </c>
      <c r="E3483">
        <v>0</v>
      </c>
      <c r="F3483" s="26">
        <v>1</v>
      </c>
      <c r="G3483" s="26">
        <v>30.58</v>
      </c>
      <c r="H3483" s="26">
        <v>14.574999999999999</v>
      </c>
      <c r="I3483" s="26">
        <v>97.61666666666666</v>
      </c>
      <c r="J3483" s="26">
        <v>29.976666666666667</v>
      </c>
      <c r="K3483">
        <v>316</v>
      </c>
      <c r="L3483">
        <v>0</v>
      </c>
      <c r="M3483">
        <v>0</v>
      </c>
      <c r="N3483">
        <v>40.86</v>
      </c>
      <c r="O3483" s="1">
        <f t="shared" si="1027"/>
        <v>25.776677098787872</v>
      </c>
      <c r="Q3483" s="1">
        <f t="shared" si="1031"/>
        <v>1663.2530897570098</v>
      </c>
      <c r="R3483" s="2">
        <f t="shared" si="1032"/>
        <v>1.7597090501630241</v>
      </c>
      <c r="S3483" s="2"/>
      <c r="T3483" s="1">
        <f t="shared" si="1033"/>
        <v>5331.8991866736314</v>
      </c>
      <c r="U3483" s="1">
        <f t="shared" si="1034"/>
        <v>0</v>
      </c>
      <c r="V3483" s="1">
        <f t="shared" si="1035"/>
        <v>1351.2023785333117</v>
      </c>
      <c r="W3483" s="1">
        <f t="shared" si="1036"/>
        <v>-8505.4169639906249</v>
      </c>
      <c r="X3483" s="2">
        <f t="shared" ref="X3483:X3546" si="1045">X3482+R3482</f>
        <v>45.848193721273816</v>
      </c>
      <c r="Y3483">
        <f t="shared" si="1028"/>
        <v>1</v>
      </c>
      <c r="Z3483" s="26">
        <f t="shared" si="1037"/>
        <v>0</v>
      </c>
      <c r="AA3483">
        <f t="shared" si="1038"/>
        <v>233.11773951034522</v>
      </c>
      <c r="AB3483" s="28">
        <f t="shared" si="1039"/>
        <v>40563.845238095237</v>
      </c>
      <c r="AC3483">
        <f t="shared" si="1040"/>
        <v>-0.78888888888888986</v>
      </c>
      <c r="AD3483" s="31">
        <f t="shared" si="1029"/>
        <v>4.2228167610651841</v>
      </c>
      <c r="AE3483" s="31">
        <f t="shared" si="1041"/>
        <v>8.6969792597783382</v>
      </c>
      <c r="AF3483" s="15">
        <f t="shared" si="1030"/>
        <v>4.9222222222222216</v>
      </c>
      <c r="AG3483" s="31">
        <f t="shared" si="1042"/>
        <v>6.517542063913603</v>
      </c>
      <c r="AH3483" s="31">
        <f t="shared" si="1043"/>
        <v>39.441986932010643</v>
      </c>
      <c r="AI3483">
        <f t="shared" si="1044"/>
        <v>184.83898612546062</v>
      </c>
    </row>
    <row r="3484" spans="1:35" x14ac:dyDescent="0.2">
      <c r="A3484">
        <v>32</v>
      </c>
      <c r="C3484" s="27" t="s">
        <v>3545</v>
      </c>
      <c r="D3484" s="26">
        <v>29.959500000000002</v>
      </c>
      <c r="E3484">
        <v>0</v>
      </c>
      <c r="F3484" s="26">
        <v>1</v>
      </c>
      <c r="G3484" s="26">
        <v>29.734999999999999</v>
      </c>
      <c r="H3484" s="26">
        <v>13.54</v>
      </c>
      <c r="I3484" s="26">
        <v>97.733333333333334</v>
      </c>
      <c r="J3484" s="26">
        <v>29.16</v>
      </c>
      <c r="K3484">
        <v>316</v>
      </c>
      <c r="L3484">
        <v>0</v>
      </c>
      <c r="M3484">
        <v>0.18333333333333335</v>
      </c>
      <c r="N3484">
        <v>40.86</v>
      </c>
      <c r="O3484" s="1">
        <f t="shared" si="1027"/>
        <v>25.776677098787872</v>
      </c>
      <c r="Q3484" s="1">
        <f t="shared" si="1031"/>
        <v>1759.9755352638031</v>
      </c>
      <c r="R3484" s="2">
        <f t="shared" si="1032"/>
        <v>1.8620406578782815</v>
      </c>
      <c r="S3484" s="2"/>
      <c r="T3484" s="1">
        <f t="shared" si="1033"/>
        <v>5808.3809635065854</v>
      </c>
      <c r="U3484" s="1">
        <f t="shared" si="1034"/>
        <v>0</v>
      </c>
      <c r="V3484" s="1">
        <f t="shared" si="1035"/>
        <v>1475.5002680173877</v>
      </c>
      <c r="W3484" s="1">
        <f t="shared" si="1036"/>
        <v>-9204.5490004275962</v>
      </c>
      <c r="X3484" s="2">
        <f t="shared" si="1045"/>
        <v>47.607902771436841</v>
      </c>
      <c r="Y3484">
        <f t="shared" si="1028"/>
        <v>1</v>
      </c>
      <c r="Z3484" s="26">
        <f t="shared" si="1037"/>
        <v>0</v>
      </c>
      <c r="AA3484">
        <f t="shared" si="1038"/>
        <v>319.44065347723472</v>
      </c>
      <c r="AB3484" s="28">
        <f t="shared" si="1039"/>
        <v>40563.886904761908</v>
      </c>
      <c r="AC3484">
        <f t="shared" si="1040"/>
        <v>-1.2583333333333335</v>
      </c>
      <c r="AD3484" s="31">
        <f t="shared" si="1029"/>
        <v>4.0841268381163971</v>
      </c>
      <c r="AE3484" s="31">
        <f t="shared" si="1041"/>
        <v>8.4258673813438847</v>
      </c>
      <c r="AF3484" s="15">
        <f t="shared" si="1030"/>
        <v>4.9222222222222216</v>
      </c>
      <c r="AG3484" s="31">
        <f t="shared" si="1042"/>
        <v>6.517542063913603</v>
      </c>
      <c r="AH3484" s="31">
        <f t="shared" si="1043"/>
        <v>39.441986932010643</v>
      </c>
      <c r="AI3484">
        <f t="shared" si="1044"/>
        <v>186.46891073860854</v>
      </c>
    </row>
    <row r="3485" spans="1:35" x14ac:dyDescent="0.2">
      <c r="A3485">
        <v>32</v>
      </c>
      <c r="C3485" s="27" t="s">
        <v>3546</v>
      </c>
      <c r="D3485" s="26">
        <v>29.957000000000001</v>
      </c>
      <c r="E3485">
        <v>0</v>
      </c>
      <c r="F3485" s="26">
        <v>1</v>
      </c>
      <c r="G3485" s="26">
        <v>29.85</v>
      </c>
      <c r="H3485" s="26">
        <v>14.404999999999999</v>
      </c>
      <c r="I3485" s="26">
        <v>97.9</v>
      </c>
      <c r="J3485" s="26">
        <v>29.318333333333335</v>
      </c>
      <c r="K3485">
        <v>316</v>
      </c>
      <c r="L3485">
        <v>0</v>
      </c>
      <c r="M3485">
        <v>0</v>
      </c>
      <c r="N3485">
        <v>40.793333333333337</v>
      </c>
      <c r="O3485" s="1">
        <f t="shared" si="1027"/>
        <v>25.776677098787872</v>
      </c>
      <c r="Q3485" s="1">
        <f t="shared" si="1031"/>
        <v>1384.5811691739373</v>
      </c>
      <c r="R3485" s="2">
        <f t="shared" si="1032"/>
        <v>1.4648762891741445</v>
      </c>
      <c r="S3485" s="2"/>
      <c r="T3485" s="1">
        <f t="shared" si="1033"/>
        <v>5978.3706460507565</v>
      </c>
      <c r="U3485" s="1">
        <f t="shared" si="1034"/>
        <v>0</v>
      </c>
      <c r="V3485" s="1">
        <f t="shared" si="1035"/>
        <v>1531.4956796618169</v>
      </c>
      <c r="W3485" s="1">
        <f t="shared" si="1036"/>
        <v>-9054.2425073869072</v>
      </c>
      <c r="X3485" s="2">
        <f t="shared" si="1045"/>
        <v>49.469943429315123</v>
      </c>
      <c r="Y3485">
        <f t="shared" si="1028"/>
        <v>1</v>
      </c>
      <c r="Z3485" s="26">
        <f t="shared" si="1037"/>
        <v>0</v>
      </c>
      <c r="AA3485">
        <f t="shared" si="1038"/>
        <v>384.94218016952561</v>
      </c>
      <c r="AB3485" s="28">
        <f t="shared" si="1039"/>
        <v>40563.928571428572</v>
      </c>
      <c r="AC3485">
        <f t="shared" si="1040"/>
        <v>-1.1944444444444435</v>
      </c>
      <c r="AD3485" s="31">
        <f t="shared" si="1029"/>
        <v>4.1104290546760582</v>
      </c>
      <c r="AE3485" s="31">
        <f t="shared" si="1041"/>
        <v>8.4781386881338676</v>
      </c>
      <c r="AF3485" s="15">
        <f t="shared" si="1030"/>
        <v>4.8851851851851871</v>
      </c>
      <c r="AG3485" s="31">
        <f t="shared" si="1042"/>
        <v>6.5006529092882701</v>
      </c>
      <c r="AH3485" s="31">
        <f t="shared" si="1043"/>
        <v>39.345019858989573</v>
      </c>
      <c r="AI3485">
        <f t="shared" si="1044"/>
        <v>185.57168959918451</v>
      </c>
    </row>
    <row r="3486" spans="1:35" x14ac:dyDescent="0.2">
      <c r="A3486">
        <v>32</v>
      </c>
      <c r="C3486" s="27" t="s">
        <v>3547</v>
      </c>
      <c r="D3486" s="26">
        <v>29.954499999999999</v>
      </c>
      <c r="E3486">
        <v>0</v>
      </c>
      <c r="F3486" s="26">
        <v>1</v>
      </c>
      <c r="G3486" s="26">
        <v>28.933333333333334</v>
      </c>
      <c r="H3486" s="26">
        <v>13.113333333333333</v>
      </c>
      <c r="I3486" s="26">
        <v>97.966666666666669</v>
      </c>
      <c r="J3486" s="26">
        <v>28.416666666666668</v>
      </c>
      <c r="K3486">
        <v>316</v>
      </c>
      <c r="L3486">
        <v>0</v>
      </c>
      <c r="M3486">
        <v>0</v>
      </c>
      <c r="N3486">
        <v>40.71</v>
      </c>
      <c r="O3486" s="1">
        <f t="shared" si="1027"/>
        <v>25.776677098787872</v>
      </c>
      <c r="Q3486" s="1">
        <f t="shared" si="1031"/>
        <v>1481.4435350184226</v>
      </c>
      <c r="R3486" s="2">
        <f t="shared" si="1032"/>
        <v>1.5673559315367174</v>
      </c>
      <c r="S3486" s="2"/>
      <c r="T3486" s="1">
        <f t="shared" si="1033"/>
        <v>6448.3453238937936</v>
      </c>
      <c r="U3486" s="1">
        <f t="shared" si="1034"/>
        <v>0</v>
      </c>
      <c r="V3486" s="1">
        <f t="shared" si="1035"/>
        <v>1653.1066225941215</v>
      </c>
      <c r="W3486" s="1">
        <f t="shared" si="1036"/>
        <v>-9743.7218332616321</v>
      </c>
      <c r="X3486" s="2">
        <f t="shared" si="1045"/>
        <v>50.934819718489265</v>
      </c>
      <c r="Y3486">
        <f t="shared" si="1028"/>
        <v>1</v>
      </c>
      <c r="Z3486" s="26">
        <f t="shared" si="1037"/>
        <v>0</v>
      </c>
      <c r="AA3486">
        <f t="shared" si="1038"/>
        <v>484.06540315620185</v>
      </c>
      <c r="AB3486" s="28">
        <f t="shared" si="1039"/>
        <v>40563.970238095237</v>
      </c>
      <c r="AC3486">
        <f t="shared" si="1040"/>
        <v>-1.7037037037037035</v>
      </c>
      <c r="AD3486" s="31">
        <f t="shared" si="1029"/>
        <v>3.9612030553231743</v>
      </c>
      <c r="AE3486" s="31">
        <f t="shared" si="1041"/>
        <v>8.1856746662605957</v>
      </c>
      <c r="AF3486" s="15">
        <f t="shared" si="1030"/>
        <v>4.8388888888888895</v>
      </c>
      <c r="AG3486" s="31">
        <f t="shared" si="1042"/>
        <v>6.4795956392577958</v>
      </c>
      <c r="AH3486" s="31">
        <f t="shared" si="1043"/>
        <v>39.224102619368196</v>
      </c>
      <c r="AI3486">
        <f t="shared" si="1044"/>
        <v>186.60302885408288</v>
      </c>
    </row>
    <row r="3487" spans="1:35" x14ac:dyDescent="0.2">
      <c r="A3487">
        <v>32</v>
      </c>
      <c r="C3487" s="27" t="s">
        <v>3548</v>
      </c>
      <c r="D3487" s="26">
        <v>29.962500000000002</v>
      </c>
      <c r="E3487">
        <v>0</v>
      </c>
      <c r="F3487" s="26">
        <v>1</v>
      </c>
      <c r="G3487" s="26">
        <v>27.711666666666666</v>
      </c>
      <c r="H3487" s="26">
        <v>10.975</v>
      </c>
      <c r="I3487" s="26">
        <v>97.95</v>
      </c>
      <c r="J3487" s="26">
        <v>27.195</v>
      </c>
      <c r="K3487">
        <v>316</v>
      </c>
      <c r="L3487">
        <v>0</v>
      </c>
      <c r="M3487">
        <v>0</v>
      </c>
      <c r="N3487">
        <v>40.603333333333332</v>
      </c>
      <c r="O3487" s="1">
        <f t="shared" si="1027"/>
        <v>25.776677098787872</v>
      </c>
      <c r="Q3487" s="1">
        <f t="shared" si="1031"/>
        <v>1611.4223318855059</v>
      </c>
      <c r="R3487" s="2">
        <f t="shared" si="1032"/>
        <v>1.7048725046817719</v>
      </c>
      <c r="S3487" s="2"/>
      <c r="T3487" s="1">
        <f t="shared" si="1033"/>
        <v>7080.1439739940888</v>
      </c>
      <c r="U3487" s="1">
        <f t="shared" si="1034"/>
        <v>0</v>
      </c>
      <c r="V3487" s="1">
        <f t="shared" si="1035"/>
        <v>1812.4683428781821</v>
      </c>
      <c r="W3487" s="1">
        <f t="shared" si="1036"/>
        <v>-10666.245171282015</v>
      </c>
      <c r="X3487" s="2">
        <f t="shared" si="1045"/>
        <v>52.502175650025983</v>
      </c>
      <c r="Y3487">
        <f t="shared" si="1028"/>
        <v>1</v>
      </c>
      <c r="Z3487" s="26">
        <f t="shared" si="1037"/>
        <v>0</v>
      </c>
      <c r="AA3487">
        <f t="shared" si="1038"/>
        <v>614.56933565401903</v>
      </c>
      <c r="AB3487" s="28">
        <f t="shared" si="1039"/>
        <v>40564.011904761908</v>
      </c>
      <c r="AC3487">
        <f t="shared" si="1040"/>
        <v>-2.3824074074074075</v>
      </c>
      <c r="AD3487" s="31">
        <f t="shared" si="1029"/>
        <v>3.7656792820527323</v>
      </c>
      <c r="AE3487" s="31">
        <f t="shared" si="1041"/>
        <v>7.8011376362748406</v>
      </c>
      <c r="AF3487" s="15">
        <f t="shared" si="1030"/>
        <v>4.7796296296296283</v>
      </c>
      <c r="AG3487" s="31">
        <f t="shared" si="1042"/>
        <v>6.4527299467764543</v>
      </c>
      <c r="AH3487" s="31">
        <f t="shared" si="1043"/>
        <v>39.06980024822203</v>
      </c>
      <c r="AI3487">
        <f t="shared" si="1044"/>
        <v>187.9871996230265</v>
      </c>
    </row>
    <row r="3488" spans="1:35" x14ac:dyDescent="0.2">
      <c r="A3488">
        <v>32</v>
      </c>
      <c r="C3488" s="27" t="s">
        <v>3549</v>
      </c>
      <c r="D3488" s="26">
        <v>29.952500000000001</v>
      </c>
      <c r="E3488">
        <v>0</v>
      </c>
      <c r="F3488" s="26">
        <v>1</v>
      </c>
      <c r="G3488" s="26">
        <v>27.081666666666667</v>
      </c>
      <c r="H3488" s="26">
        <v>11.59</v>
      </c>
      <c r="I3488" s="26">
        <v>97.9</v>
      </c>
      <c r="J3488" s="26">
        <v>26.548333333333332</v>
      </c>
      <c r="K3488">
        <v>316</v>
      </c>
      <c r="L3488">
        <v>0</v>
      </c>
      <c r="M3488">
        <v>0.2</v>
      </c>
      <c r="N3488">
        <v>40.486666666666665</v>
      </c>
      <c r="O3488" s="1">
        <f t="shared" si="1027"/>
        <v>25.776677098787872</v>
      </c>
      <c r="Q3488" s="1">
        <f t="shared" si="1031"/>
        <v>1789.2227738201655</v>
      </c>
      <c r="R3488" s="2">
        <f t="shared" si="1032"/>
        <v>1.8929840126189763</v>
      </c>
      <c r="S3488" s="2"/>
      <c r="T3488" s="1">
        <f t="shared" si="1033"/>
        <v>7265.9609510858054</v>
      </c>
      <c r="U3488" s="1">
        <f t="shared" si="1034"/>
        <v>0</v>
      </c>
      <c r="V3488" s="1">
        <f t="shared" si="1035"/>
        <v>1873.4072284678055</v>
      </c>
      <c r="W3488" s="1">
        <f t="shared" si="1036"/>
        <v>-11090.964436020846</v>
      </c>
      <c r="X3488" s="2">
        <f t="shared" si="1045"/>
        <v>54.207048154707756</v>
      </c>
      <c r="Y3488">
        <f t="shared" si="1028"/>
        <v>1</v>
      </c>
      <c r="Z3488" s="26">
        <f t="shared" si="1037"/>
        <v>0</v>
      </c>
      <c r="AA3488">
        <f t="shared" si="1038"/>
        <v>735.7863208717622</v>
      </c>
      <c r="AB3488" s="28">
        <f t="shared" si="1039"/>
        <v>40564.053571428572</v>
      </c>
      <c r="AC3488">
        <f t="shared" si="1040"/>
        <v>-2.7324074074074072</v>
      </c>
      <c r="AD3488" s="31">
        <f t="shared" si="1029"/>
        <v>3.666675293770286</v>
      </c>
      <c r="AE3488" s="31">
        <f t="shared" si="1041"/>
        <v>7.6058683699326899</v>
      </c>
      <c r="AF3488" s="15">
        <f t="shared" si="1030"/>
        <v>4.7148148148148135</v>
      </c>
      <c r="AG3488" s="31">
        <f t="shared" si="1042"/>
        <v>6.4234578974615149</v>
      </c>
      <c r="AH3488" s="31">
        <f t="shared" si="1043"/>
        <v>38.901636790733995</v>
      </c>
      <c r="AI3488">
        <f t="shared" si="1044"/>
        <v>188.15015974585742</v>
      </c>
    </row>
    <row r="3489" spans="1:35" x14ac:dyDescent="0.2">
      <c r="A3489">
        <v>32</v>
      </c>
      <c r="C3489" s="27" t="s">
        <v>3550</v>
      </c>
      <c r="D3489" s="26">
        <v>29.94</v>
      </c>
      <c r="E3489">
        <v>0</v>
      </c>
      <c r="F3489" s="26">
        <v>1</v>
      </c>
      <c r="G3489" s="26">
        <v>26.67</v>
      </c>
      <c r="H3489" s="26">
        <v>11.731666666666667</v>
      </c>
      <c r="I3489" s="26">
        <v>97.88333333333334</v>
      </c>
      <c r="J3489" s="26">
        <v>26.136666666666667</v>
      </c>
      <c r="K3489">
        <v>316</v>
      </c>
      <c r="L3489">
        <v>0</v>
      </c>
      <c r="M3489">
        <v>0.28333333333333333</v>
      </c>
      <c r="N3489">
        <v>40.323333333333331</v>
      </c>
      <c r="O3489" s="1">
        <f t="shared" si="1027"/>
        <v>25.776677098787872</v>
      </c>
      <c r="Q3489" s="1">
        <f t="shared" si="1031"/>
        <v>1607.3672877485228</v>
      </c>
      <c r="R3489" s="2">
        <f t="shared" si="1032"/>
        <v>1.7005822989935311</v>
      </c>
      <c r="S3489" s="2"/>
      <c r="T3489" s="1">
        <f t="shared" si="1033"/>
        <v>7564.5504592670031</v>
      </c>
      <c r="U3489" s="1">
        <f t="shared" si="1034"/>
        <v>0</v>
      </c>
      <c r="V3489" s="1">
        <f t="shared" si="1035"/>
        <v>1962.8013525910926</v>
      </c>
      <c r="W3489" s="1">
        <f t="shared" si="1036"/>
        <v>-11296.429275131512</v>
      </c>
      <c r="X3489" s="2">
        <f t="shared" si="1045"/>
        <v>56.100032167326731</v>
      </c>
      <c r="Y3489">
        <f t="shared" si="1028"/>
        <v>1</v>
      </c>
      <c r="Z3489" s="26">
        <f t="shared" si="1037"/>
        <v>0</v>
      </c>
      <c r="AA3489">
        <f t="shared" si="1038"/>
        <v>866.12679336988606</v>
      </c>
      <c r="AB3489" s="28">
        <f t="shared" si="1039"/>
        <v>40564.095238095237</v>
      </c>
      <c r="AC3489">
        <f t="shared" si="1040"/>
        <v>-2.9611111111111099</v>
      </c>
      <c r="AD3489" s="31">
        <f t="shared" si="1029"/>
        <v>3.6038267326473079</v>
      </c>
      <c r="AE3489" s="31">
        <f t="shared" si="1041"/>
        <v>7.4818278643513416</v>
      </c>
      <c r="AF3489" s="15">
        <f t="shared" si="1030"/>
        <v>4.6240740740740724</v>
      </c>
      <c r="AG3489" s="31">
        <f t="shared" si="1042"/>
        <v>6.382673400017584</v>
      </c>
      <c r="AH3489" s="31">
        <f t="shared" si="1043"/>
        <v>38.667265759175329</v>
      </c>
      <c r="AI3489">
        <f t="shared" si="1044"/>
        <v>187.48685262368181</v>
      </c>
    </row>
    <row r="3490" spans="1:35" x14ac:dyDescent="0.2">
      <c r="A3490">
        <v>32</v>
      </c>
      <c r="C3490" s="27" t="s">
        <v>3551</v>
      </c>
      <c r="D3490" s="26">
        <v>29.9375</v>
      </c>
      <c r="E3490">
        <v>0</v>
      </c>
      <c r="F3490" s="26">
        <v>1</v>
      </c>
      <c r="G3490" s="26">
        <v>26.653333333333332</v>
      </c>
      <c r="H3490" s="26">
        <v>12.646666666666667</v>
      </c>
      <c r="I3490" s="26">
        <v>97.966666666666669</v>
      </c>
      <c r="J3490" s="26">
        <v>26.136666666666667</v>
      </c>
      <c r="K3490">
        <v>316</v>
      </c>
      <c r="L3490">
        <v>0</v>
      </c>
      <c r="M3490">
        <v>1.1333333333333333</v>
      </c>
      <c r="N3490">
        <v>40.164999999999999</v>
      </c>
      <c r="O3490" s="1">
        <f t="shared" si="1027"/>
        <v>25.776677098787872</v>
      </c>
      <c r="Q3490" s="1">
        <f t="shared" si="1031"/>
        <v>1306.781048159068</v>
      </c>
      <c r="R3490" s="2">
        <f t="shared" si="1032"/>
        <v>1.3825643560734249</v>
      </c>
      <c r="S3490" s="2"/>
      <c r="T3490" s="1">
        <f t="shared" si="1033"/>
        <v>7698.487711036064</v>
      </c>
      <c r="U3490" s="1">
        <f t="shared" si="1034"/>
        <v>0</v>
      </c>
      <c r="V3490" s="1">
        <f t="shared" si="1035"/>
        <v>2013.6063189635547</v>
      </c>
      <c r="W3490" s="1">
        <f t="shared" si="1036"/>
        <v>-11179.217789732813</v>
      </c>
      <c r="X3490" s="2">
        <f t="shared" si="1045"/>
        <v>57.800614466320262</v>
      </c>
      <c r="Y3490">
        <f t="shared" si="1028"/>
        <v>1</v>
      </c>
      <c r="Z3490" s="26">
        <f t="shared" si="1037"/>
        <v>0</v>
      </c>
      <c r="AA3490">
        <f t="shared" si="1038"/>
        <v>970.15312197732351</v>
      </c>
      <c r="AB3490" s="28">
        <f t="shared" si="1039"/>
        <v>40564.136904761908</v>
      </c>
      <c r="AC3490">
        <f t="shared" si="1040"/>
        <v>-2.9703703703703708</v>
      </c>
      <c r="AD3490" s="31">
        <f t="shared" si="1029"/>
        <v>3.6043933181522534</v>
      </c>
      <c r="AE3490" s="31">
        <f t="shared" si="1041"/>
        <v>7.4832605886254377</v>
      </c>
      <c r="AF3490" s="15">
        <f t="shared" si="1030"/>
        <v>4.5361111111111105</v>
      </c>
      <c r="AG3490" s="31">
        <f t="shared" si="1042"/>
        <v>6.3433551599406011</v>
      </c>
      <c r="AH3490" s="31">
        <f t="shared" si="1043"/>
        <v>38.441242736482081</v>
      </c>
      <c r="AI3490">
        <f t="shared" si="1044"/>
        <v>186.11938867291414</v>
      </c>
    </row>
    <row r="3491" spans="1:35" x14ac:dyDescent="0.2">
      <c r="A3491">
        <v>32</v>
      </c>
      <c r="C3491" s="27" t="s">
        <v>3552</v>
      </c>
      <c r="D3491" s="26">
        <v>29.934000000000001</v>
      </c>
      <c r="E3491">
        <v>0</v>
      </c>
      <c r="F3491" s="26">
        <v>1</v>
      </c>
      <c r="G3491" s="26">
        <v>26.75</v>
      </c>
      <c r="H3491" s="26">
        <v>12.783333333333333</v>
      </c>
      <c r="I3491" s="26">
        <v>98.05</v>
      </c>
      <c r="J3491" s="26">
        <v>26.259999999999998</v>
      </c>
      <c r="K3491">
        <v>318.83333333333331</v>
      </c>
      <c r="L3491">
        <v>0</v>
      </c>
      <c r="M3491">
        <v>2.5499999999999998</v>
      </c>
      <c r="N3491">
        <v>39.984999999999999</v>
      </c>
      <c r="O3491" s="1">
        <f t="shared" si="1027"/>
        <v>25.776677098787872</v>
      </c>
      <c r="Q3491" s="1">
        <f t="shared" si="1031"/>
        <v>801.8672908237013</v>
      </c>
      <c r="R3491" s="2">
        <f t="shared" si="1032"/>
        <v>0.84836946185881934</v>
      </c>
      <c r="S3491" s="2"/>
      <c r="T3491" s="1">
        <f t="shared" si="1033"/>
        <v>7910.9060823745649</v>
      </c>
      <c r="U3491" s="1">
        <f t="shared" si="1034"/>
        <v>0</v>
      </c>
      <c r="V3491" s="1">
        <f t="shared" si="1035"/>
        <v>2078.9417739804221</v>
      </c>
      <c r="W3491" s="1">
        <f t="shared" si="1036"/>
        <v>-10950.310653542403</v>
      </c>
      <c r="X3491" s="2">
        <f t="shared" si="1045"/>
        <v>59.183178822393685</v>
      </c>
      <c r="Y3491">
        <f t="shared" si="1028"/>
        <v>1</v>
      </c>
      <c r="Z3491" s="26">
        <f t="shared" si="1037"/>
        <v>0</v>
      </c>
      <c r="AA3491">
        <f t="shared" si="1038"/>
        <v>1051.9110885253663</v>
      </c>
      <c r="AB3491" s="28">
        <f t="shared" si="1039"/>
        <v>40564.178571428572</v>
      </c>
      <c r="AC3491">
        <f t="shared" si="1040"/>
        <v>-2.9166666666666665</v>
      </c>
      <c r="AD3491" s="31">
        <f t="shared" si="1029"/>
        <v>3.6220020226431702</v>
      </c>
      <c r="AE3491" s="31">
        <f t="shared" si="1041"/>
        <v>7.5183244774251028</v>
      </c>
      <c r="AF3491" s="15">
        <f t="shared" si="1030"/>
        <v>4.4361111111111109</v>
      </c>
      <c r="AG3491" s="31">
        <f t="shared" si="1042"/>
        <v>6.2989156303286231</v>
      </c>
      <c r="AH3491" s="31">
        <f t="shared" si="1043"/>
        <v>38.185686996138038</v>
      </c>
      <c r="AI3491">
        <f t="shared" si="1044"/>
        <v>184.37218346250214</v>
      </c>
    </row>
    <row r="3492" spans="1:35" x14ac:dyDescent="0.2">
      <c r="A3492">
        <v>32</v>
      </c>
      <c r="C3492" s="27" t="s">
        <v>3553</v>
      </c>
      <c r="D3492" s="26">
        <v>29.931999999999999</v>
      </c>
      <c r="E3492">
        <v>0</v>
      </c>
      <c r="F3492" s="26">
        <v>45.166666666666671</v>
      </c>
      <c r="G3492" s="26">
        <v>27.506666666666668</v>
      </c>
      <c r="H3492" s="26">
        <v>13.11</v>
      </c>
      <c r="I3492" s="26">
        <v>97.866666666666674</v>
      </c>
      <c r="J3492" s="26">
        <v>26.971666666666668</v>
      </c>
      <c r="K3492">
        <v>331.83333333333331</v>
      </c>
      <c r="L3492">
        <v>0.2</v>
      </c>
      <c r="M3492">
        <v>4.5</v>
      </c>
      <c r="N3492">
        <v>39.808333333333337</v>
      </c>
      <c r="O3492" s="1">
        <f t="shared" si="1027"/>
        <v>1164.2465822952522</v>
      </c>
      <c r="Q3492" s="1">
        <f t="shared" si="1031"/>
        <v>1050.9989536277035</v>
      </c>
      <c r="R3492" s="2">
        <f t="shared" si="1032"/>
        <v>1.1119488560100803</v>
      </c>
      <c r="S3492" s="2"/>
      <c r="T3492" s="1">
        <f t="shared" si="1033"/>
        <v>7999.8534004567009</v>
      </c>
      <c r="U3492" s="1">
        <f t="shared" si="1034"/>
        <v>0</v>
      </c>
      <c r="V3492" s="1">
        <f t="shared" si="1035"/>
        <v>2109.8986981529233</v>
      </c>
      <c r="W3492" s="1">
        <f t="shared" si="1036"/>
        <v>-10178.093808562711</v>
      </c>
      <c r="X3492" s="2">
        <f t="shared" si="1045"/>
        <v>60.031548284252501</v>
      </c>
      <c r="Y3492">
        <f t="shared" si="1028"/>
        <v>1</v>
      </c>
      <c r="Z3492" s="26">
        <f t="shared" si="1037"/>
        <v>0</v>
      </c>
      <c r="AA3492">
        <f t="shared" si="1038"/>
        <v>1057.8679242379728</v>
      </c>
      <c r="AB3492" s="28">
        <f t="shared" si="1039"/>
        <v>40564.220238095237</v>
      </c>
      <c r="AC3492">
        <f t="shared" si="1040"/>
        <v>-2.4962962962962956</v>
      </c>
      <c r="AD3492" s="31">
        <f t="shared" si="1029"/>
        <v>3.7306499021675132</v>
      </c>
      <c r="AE3492" s="31">
        <f t="shared" si="1041"/>
        <v>7.7318214371416545</v>
      </c>
      <c r="AF3492" s="15">
        <f t="shared" si="1030"/>
        <v>4.3379629629629646</v>
      </c>
      <c r="AG3492" s="31">
        <f t="shared" si="1042"/>
        <v>6.2555657889360052</v>
      </c>
      <c r="AH3492" s="31">
        <f t="shared" si="1043"/>
        <v>37.936302245630728</v>
      </c>
      <c r="AI3492">
        <f t="shared" si="1044"/>
        <v>181.58933862063628</v>
      </c>
    </row>
    <row r="3493" spans="1:35" x14ac:dyDescent="0.2">
      <c r="A3493">
        <v>32</v>
      </c>
      <c r="C3493" s="27" t="s">
        <v>3554</v>
      </c>
      <c r="D3493" s="26">
        <v>29.94</v>
      </c>
      <c r="E3493">
        <v>0</v>
      </c>
      <c r="F3493" s="26">
        <v>272.83333333333331</v>
      </c>
      <c r="G3493" s="26">
        <v>31.92</v>
      </c>
      <c r="H3493" s="26">
        <v>16.061666666666667</v>
      </c>
      <c r="I3493" s="26">
        <v>96.083333333333343</v>
      </c>
      <c r="J3493" s="26">
        <v>30.918333333333333</v>
      </c>
      <c r="K3493">
        <v>329.33333333333331</v>
      </c>
      <c r="L3493">
        <v>0.75</v>
      </c>
      <c r="M3493">
        <v>4.8666666666666663</v>
      </c>
      <c r="N3493">
        <v>39.603333333333332</v>
      </c>
      <c r="O3493" s="1">
        <f t="shared" si="1027"/>
        <v>7032.7367351192897</v>
      </c>
      <c r="Q3493" s="1">
        <f t="shared" si="1031"/>
        <v>3479.6007975920725</v>
      </c>
      <c r="R3493" s="2">
        <f t="shared" si="1032"/>
        <v>3.681391035546965</v>
      </c>
      <c r="S3493" s="2"/>
      <c r="T3493" s="1">
        <f t="shared" si="1033"/>
        <v>7686.1921228214678</v>
      </c>
      <c r="U3493" s="1">
        <f t="shared" si="1034"/>
        <v>0</v>
      </c>
      <c r="V3493" s="1">
        <f t="shared" si="1035"/>
        <v>2051.8022413488466</v>
      </c>
      <c r="W3493" s="1">
        <f t="shared" si="1036"/>
        <v>-6356.9993845649742</v>
      </c>
      <c r="X3493" s="2">
        <f t="shared" si="1045"/>
        <v>61.143497140262582</v>
      </c>
      <c r="Y3493">
        <f t="shared" si="1028"/>
        <v>1</v>
      </c>
      <c r="Z3493" s="26">
        <f t="shared" si="1037"/>
        <v>0</v>
      </c>
      <c r="AA3493">
        <f t="shared" si="1038"/>
        <v>854.01278510693521</v>
      </c>
      <c r="AB3493" s="28">
        <f t="shared" si="1039"/>
        <v>40564.261904761908</v>
      </c>
      <c r="AC3493">
        <f t="shared" si="1040"/>
        <v>-4.4444444444443496E-2</v>
      </c>
      <c r="AD3493" s="31">
        <f t="shared" si="1029"/>
        <v>4.3895879491288525</v>
      </c>
      <c r="AE3493" s="31">
        <f t="shared" si="1041"/>
        <v>9.0158051083862176</v>
      </c>
      <c r="AF3493" s="15">
        <f t="shared" si="1030"/>
        <v>4.224074074074073</v>
      </c>
      <c r="AG3493" s="31">
        <f t="shared" si="1042"/>
        <v>6.2055930022547976</v>
      </c>
      <c r="AH3493" s="31">
        <f t="shared" si="1043"/>
        <v>37.648698974300565</v>
      </c>
      <c r="AI3493">
        <f t="shared" si="1044"/>
        <v>172.14095792187703</v>
      </c>
    </row>
    <row r="3494" spans="1:35" x14ac:dyDescent="0.2">
      <c r="A3494">
        <v>32</v>
      </c>
      <c r="C3494" s="27" t="s">
        <v>3555</v>
      </c>
      <c r="D3494" s="26">
        <v>29.947500000000002</v>
      </c>
      <c r="E3494">
        <v>0</v>
      </c>
      <c r="F3494" s="26">
        <v>633</v>
      </c>
      <c r="G3494" s="26">
        <v>45.623333333333335</v>
      </c>
      <c r="H3494" s="26">
        <v>20.293333333333333</v>
      </c>
      <c r="I3494" s="26">
        <v>90.7</v>
      </c>
      <c r="J3494" s="26">
        <v>43.061666666666667</v>
      </c>
      <c r="K3494">
        <v>113.66666666666666</v>
      </c>
      <c r="L3494">
        <v>0.85000000000000009</v>
      </c>
      <c r="M3494">
        <v>4.7833333333333332</v>
      </c>
      <c r="N3494">
        <v>39.39</v>
      </c>
      <c r="O3494" s="1">
        <f t="shared" si="1027"/>
        <v>16316.636603532725</v>
      </c>
      <c r="Q3494" s="1">
        <f t="shared" si="1031"/>
        <v>1352.4237996022568</v>
      </c>
      <c r="R3494" s="2">
        <f t="shared" si="1032"/>
        <v>1.4308540380728463</v>
      </c>
      <c r="S3494" s="2"/>
      <c r="T3494" s="1">
        <f t="shared" si="1033"/>
        <v>7592.3733009843636</v>
      </c>
      <c r="U3494" s="1">
        <f t="shared" si="1034"/>
        <v>0</v>
      </c>
      <c r="V3494" s="1">
        <f t="shared" si="1035"/>
        <v>2075.2809932949212</v>
      </c>
      <c r="W3494" s="1">
        <f t="shared" si="1036"/>
        <v>5157.305357542954</v>
      </c>
      <c r="X3494" s="2">
        <f t="shared" si="1045"/>
        <v>64.824888175809548</v>
      </c>
      <c r="Y3494">
        <f t="shared" si="1028"/>
        <v>1</v>
      </c>
      <c r="Z3494" s="26">
        <f t="shared" si="1037"/>
        <v>0</v>
      </c>
      <c r="AA3494">
        <f t="shared" si="1038"/>
        <v>368.69970836862171</v>
      </c>
      <c r="AB3494" s="28">
        <f t="shared" si="1039"/>
        <v>40564.303571428572</v>
      </c>
      <c r="AC3494">
        <f t="shared" si="1040"/>
        <v>7.5685185185185189</v>
      </c>
      <c r="AD3494" s="31">
        <f t="shared" si="1029"/>
        <v>7.1008134165371617</v>
      </c>
      <c r="AE3494" s="31">
        <f t="shared" si="1041"/>
        <v>14.188887092305286</v>
      </c>
      <c r="AF3494" s="15">
        <f t="shared" si="1030"/>
        <v>4.1055555555555561</v>
      </c>
      <c r="AG3494" s="31">
        <f t="shared" si="1042"/>
        <v>6.1539623217553157</v>
      </c>
      <c r="AH3494" s="31">
        <f t="shared" si="1043"/>
        <v>37.351420709775162</v>
      </c>
      <c r="AI3494">
        <f t="shared" si="1044"/>
        <v>139.2531521082289</v>
      </c>
    </row>
    <row r="3495" spans="1:35" x14ac:dyDescent="0.2">
      <c r="A3495">
        <v>32</v>
      </c>
      <c r="C3495" s="27" t="s">
        <v>3556</v>
      </c>
      <c r="D3495" s="26">
        <v>29.942900000000002</v>
      </c>
      <c r="E3495">
        <v>0</v>
      </c>
      <c r="F3495" s="26">
        <v>613.20000000000005</v>
      </c>
      <c r="G3495" s="26">
        <v>61.147999999999996</v>
      </c>
      <c r="H3495" s="26">
        <v>24.731999999999999</v>
      </c>
      <c r="I3495" s="26">
        <v>81.81</v>
      </c>
      <c r="J3495" s="26">
        <v>55.563000000000002</v>
      </c>
      <c r="K3495">
        <v>149.30000000000001</v>
      </c>
      <c r="L3495">
        <v>0.75</v>
      </c>
      <c r="M3495">
        <v>5.0599999999999996</v>
      </c>
      <c r="N3495">
        <v>39.141999999999996</v>
      </c>
      <c r="O3495" s="1">
        <f t="shared" si="1027"/>
        <v>15806.258396976724</v>
      </c>
      <c r="Q3495" s="1">
        <f t="shared" si="1031"/>
        <v>-11539.655892945879</v>
      </c>
      <c r="R3495" s="2">
        <f t="shared" si="1032"/>
        <v>-12.208867691657542</v>
      </c>
      <c r="S3495" s="2"/>
      <c r="T3495" s="1">
        <f t="shared" si="1033"/>
        <v>7079.5585929311683</v>
      </c>
      <c r="U3495" s="1">
        <f t="shared" si="1034"/>
        <v>0</v>
      </c>
      <c r="V3495" s="1">
        <f t="shared" si="1035"/>
        <v>1968.7060655017428</v>
      </c>
      <c r="W3495" s="1">
        <f t="shared" si="1036"/>
        <v>18207.218454239071</v>
      </c>
      <c r="X3495" s="2">
        <f t="shared" si="1045"/>
        <v>66.255742213882399</v>
      </c>
      <c r="Y3495">
        <f t="shared" si="1028"/>
        <v>1</v>
      </c>
      <c r="Z3495" s="26">
        <f t="shared" si="1037"/>
        <v>0</v>
      </c>
      <c r="AA3495">
        <f t="shared" si="1038"/>
        <v>26.089030523476314</v>
      </c>
      <c r="AB3495" s="28">
        <f t="shared" si="1039"/>
        <v>40564.345238095237</v>
      </c>
      <c r="AC3495">
        <f t="shared" si="1040"/>
        <v>16.193333333333332</v>
      </c>
      <c r="AD3495" s="31">
        <f t="shared" si="1029"/>
        <v>11.330928896531242</v>
      </c>
      <c r="AE3495" s="31">
        <f t="shared" si="1041"/>
        <v>21.966624633906225</v>
      </c>
      <c r="AF3495" s="15">
        <f t="shared" si="1030"/>
        <v>3.9677777777777754</v>
      </c>
      <c r="AG3495" s="31">
        <f t="shared" si="1042"/>
        <v>6.0944173804913069</v>
      </c>
      <c r="AH3495" s="31">
        <f t="shared" si="1043"/>
        <v>37.008403950376554</v>
      </c>
      <c r="AI3495">
        <f t="shared" si="1044"/>
        <v>90.431177250619612</v>
      </c>
    </row>
    <row r="3496" spans="1:35" x14ac:dyDescent="0.2">
      <c r="A3496">
        <v>32</v>
      </c>
      <c r="C3496" s="27" t="s">
        <v>3557</v>
      </c>
      <c r="D3496" s="26">
        <v>29.921583333333334</v>
      </c>
      <c r="E3496">
        <v>0</v>
      </c>
      <c r="F3496" s="26">
        <v>984.08333333333337</v>
      </c>
      <c r="G3496" s="26">
        <v>64.691666666666663</v>
      </c>
      <c r="H3496" s="26">
        <v>27.741666666666667</v>
      </c>
      <c r="I3496" s="26">
        <v>79.575000000000003</v>
      </c>
      <c r="J3496" s="26">
        <v>58.265000000000001</v>
      </c>
      <c r="K3496">
        <v>181.75</v>
      </c>
      <c r="L3496">
        <v>0.38333333333333336</v>
      </c>
      <c r="M3496">
        <v>3.4249999999999998</v>
      </c>
      <c r="N3496">
        <v>38.968333333333334</v>
      </c>
      <c r="O3496" s="1">
        <f t="shared" si="1027"/>
        <v>25366.398321632165</v>
      </c>
      <c r="Q3496" s="1">
        <f t="shared" si="1031"/>
        <v>-1690.0441306343635</v>
      </c>
      <c r="R3496" s="2">
        <f t="shared" si="1032"/>
        <v>-1.7880537665417289</v>
      </c>
      <c r="S3496" s="2"/>
      <c r="T3496" s="1">
        <f t="shared" si="1033"/>
        <v>4484.88624540195</v>
      </c>
      <c r="U3496" s="1">
        <f t="shared" si="1034"/>
        <v>0</v>
      </c>
      <c r="V3496" s="1">
        <f t="shared" si="1035"/>
        <v>1212.1845043117276</v>
      </c>
      <c r="W3496" s="1">
        <f t="shared" si="1036"/>
        <v>21282.847831101048</v>
      </c>
      <c r="X3496" s="2">
        <f t="shared" si="1045"/>
        <v>54.046874522224854</v>
      </c>
      <c r="Y3496">
        <f t="shared" si="1028"/>
        <v>1</v>
      </c>
      <c r="Z3496" s="26">
        <f t="shared" si="1037"/>
        <v>0</v>
      </c>
      <c r="AA3496">
        <f t="shared" si="1038"/>
        <v>113.31159979837004</v>
      </c>
      <c r="AB3496" s="28">
        <f t="shared" si="1039"/>
        <v>40564.386904761908</v>
      </c>
      <c r="AC3496">
        <f t="shared" si="1040"/>
        <v>18.162037037037035</v>
      </c>
      <c r="AD3496" s="31">
        <f t="shared" si="1029"/>
        <v>12.485482402352552</v>
      </c>
      <c r="AE3496" s="31">
        <f t="shared" si="1041"/>
        <v>24.041313501846247</v>
      </c>
      <c r="AF3496" s="15">
        <f t="shared" si="1030"/>
        <v>3.8712962962962965</v>
      </c>
      <c r="AG3496" s="31">
        <f t="shared" si="1042"/>
        <v>6.0530225096462971</v>
      </c>
      <c r="AH3496" s="31">
        <f t="shared" si="1043"/>
        <v>36.769835034082028</v>
      </c>
      <c r="AI3496">
        <f t="shared" si="1044"/>
        <v>76.523871451801512</v>
      </c>
    </row>
    <row r="3497" spans="1:35" x14ac:dyDescent="0.2">
      <c r="A3497">
        <v>32</v>
      </c>
      <c r="C3497" s="27" t="s">
        <v>3558</v>
      </c>
      <c r="D3497" s="26">
        <v>29.892250000000001</v>
      </c>
      <c r="E3497">
        <v>0</v>
      </c>
      <c r="F3497" s="26">
        <v>1125</v>
      </c>
      <c r="G3497" s="26">
        <v>66.954166666666666</v>
      </c>
      <c r="H3497" s="26">
        <v>30.8</v>
      </c>
      <c r="I3497" s="26">
        <v>78.75</v>
      </c>
      <c r="J3497" s="26">
        <v>60.172499999999999</v>
      </c>
      <c r="K3497">
        <v>105.16666666666666</v>
      </c>
      <c r="L3497">
        <v>0.19166666666666668</v>
      </c>
      <c r="M3497">
        <v>2.7666666666666666</v>
      </c>
      <c r="N3497">
        <v>38.840000000000003</v>
      </c>
      <c r="O3497" s="1">
        <f t="shared" si="1027"/>
        <v>28998.761736136352</v>
      </c>
      <c r="Q3497" s="1">
        <f t="shared" si="1031"/>
        <v>1020.8634078531622</v>
      </c>
      <c r="R3497" s="2">
        <f t="shared" si="1032"/>
        <v>1.080065679025386</v>
      </c>
      <c r="S3497" s="2"/>
      <c r="T3497" s="1">
        <f t="shared" si="1033"/>
        <v>3658.6051924837343</v>
      </c>
      <c r="U3497" s="1">
        <f t="shared" si="1034"/>
        <v>0</v>
      </c>
      <c r="V3497" s="1">
        <f t="shared" si="1035"/>
        <v>992.39595235060335</v>
      </c>
      <c r="W3497" s="1">
        <f t="shared" si="1036"/>
        <v>23260.96401703564</v>
      </c>
      <c r="X3497" s="2">
        <f t="shared" si="1045"/>
        <v>52.258820755683125</v>
      </c>
      <c r="Y3497">
        <f t="shared" si="1028"/>
        <v>1</v>
      </c>
      <c r="Z3497" s="26">
        <f t="shared" si="1037"/>
        <v>0</v>
      </c>
      <c r="AA3497">
        <f t="shared" si="1038"/>
        <v>215.95319144346067</v>
      </c>
      <c r="AB3497" s="28">
        <f t="shared" si="1039"/>
        <v>40564.428571428572</v>
      </c>
      <c r="AC3497">
        <f t="shared" si="1040"/>
        <v>19.418981481481481</v>
      </c>
      <c r="AD3497" s="31">
        <f t="shared" si="1029"/>
        <v>13.366657050531062</v>
      </c>
      <c r="AE3497" s="31">
        <f t="shared" si="1041"/>
        <v>25.627475122882309</v>
      </c>
      <c r="AF3497" s="15">
        <f t="shared" si="1030"/>
        <v>3.8000000000000016</v>
      </c>
      <c r="AG3497" s="31">
        <f t="shared" si="1042"/>
        <v>6.0225924924376146</v>
      </c>
      <c r="AH3497" s="31">
        <f t="shared" si="1043"/>
        <v>36.594402337322457</v>
      </c>
      <c r="AI3497">
        <f t="shared" si="1044"/>
        <v>65.933166413214153</v>
      </c>
    </row>
    <row r="3498" spans="1:35" x14ac:dyDescent="0.2">
      <c r="A3498">
        <v>32</v>
      </c>
      <c r="C3498" s="27" t="s">
        <v>3559</v>
      </c>
      <c r="D3498" s="26">
        <v>29.868499999999997</v>
      </c>
      <c r="E3498">
        <v>0</v>
      </c>
      <c r="F3498" s="26">
        <v>905.91666666666663</v>
      </c>
      <c r="G3498" s="26">
        <v>64.284999999999997</v>
      </c>
      <c r="H3498" s="26">
        <v>30.555</v>
      </c>
      <c r="I3498" s="26">
        <v>80.391666666666666</v>
      </c>
      <c r="J3498" s="26">
        <v>58.150833333333331</v>
      </c>
      <c r="K3498">
        <v>302.08333333333331</v>
      </c>
      <c r="L3498">
        <v>0.29166666666666663</v>
      </c>
      <c r="M3498">
        <v>3.2333333333333334</v>
      </c>
      <c r="N3498">
        <v>38.810833333333335</v>
      </c>
      <c r="O3498" s="1">
        <f t="shared" si="1027"/>
        <v>23351.521395076907</v>
      </c>
      <c r="Q3498" s="1">
        <f t="shared" si="1031"/>
        <v>-2741.7626334758602</v>
      </c>
      <c r="R3498" s="2">
        <f t="shared" si="1032"/>
        <v>-2.9007639001176515</v>
      </c>
      <c r="S3498" s="2"/>
      <c r="T3498" s="1">
        <f t="shared" si="1033"/>
        <v>3884.521249514984</v>
      </c>
      <c r="U3498" s="1">
        <f t="shared" si="1034"/>
        <v>0</v>
      </c>
      <c r="V3498" s="1">
        <f t="shared" si="1035"/>
        <v>1056.3733622472676</v>
      </c>
      <c r="W3498" s="1">
        <f t="shared" si="1036"/>
        <v>21076.693512664504</v>
      </c>
      <c r="X3498" s="2">
        <f t="shared" si="1045"/>
        <v>53.338886434708513</v>
      </c>
      <c r="Y3498">
        <f t="shared" si="1028"/>
        <v>1</v>
      </c>
      <c r="Z3498" s="26">
        <f t="shared" si="1037"/>
        <v>0</v>
      </c>
      <c r="AA3498">
        <f t="shared" si="1038"/>
        <v>119.81740218425823</v>
      </c>
      <c r="AB3498" s="28">
        <f t="shared" si="1039"/>
        <v>40564.470238095237</v>
      </c>
      <c r="AC3498">
        <f t="shared" si="1040"/>
        <v>17.93611111111111</v>
      </c>
      <c r="AD3498" s="31">
        <f t="shared" si="1029"/>
        <v>12.435591003850377</v>
      </c>
      <c r="AE3498" s="31">
        <f t="shared" si="1041"/>
        <v>23.963830603908722</v>
      </c>
      <c r="AF3498" s="15">
        <f t="shared" si="1030"/>
        <v>3.783796296296297</v>
      </c>
      <c r="AG3498" s="31">
        <f t="shared" si="1042"/>
        <v>6.0156953973489582</v>
      </c>
      <c r="AH3498" s="31">
        <f t="shared" si="1043"/>
        <v>36.554633020078356</v>
      </c>
      <c r="AI3498">
        <f t="shared" si="1044"/>
        <v>75.695904126011825</v>
      </c>
    </row>
    <row r="3499" spans="1:35" x14ac:dyDescent="0.2">
      <c r="A3499">
        <v>32</v>
      </c>
      <c r="C3499" s="27" t="s">
        <v>3560</v>
      </c>
      <c r="D3499" s="26">
        <v>29.866</v>
      </c>
      <c r="E3499">
        <v>0</v>
      </c>
      <c r="F3499" s="26">
        <v>580.91666666666663</v>
      </c>
      <c r="G3499" s="26">
        <v>58.484166666666667</v>
      </c>
      <c r="H3499" s="26">
        <v>30.936666666666667</v>
      </c>
      <c r="I3499" s="26">
        <v>82.6</v>
      </c>
      <c r="J3499" s="26">
        <v>53.174999999999997</v>
      </c>
      <c r="K3499">
        <v>280.91666666666669</v>
      </c>
      <c r="L3499">
        <v>0.14999999999999997</v>
      </c>
      <c r="M3499">
        <v>2.35</v>
      </c>
      <c r="N3499">
        <v>38.897500000000001</v>
      </c>
      <c r="O3499" s="1">
        <f t="shared" si="1027"/>
        <v>14974.101337970853</v>
      </c>
      <c r="Q3499" s="1">
        <f t="shared" si="1031"/>
        <v>-5552.1780917404285</v>
      </c>
      <c r="R3499" s="2">
        <f t="shared" si="1032"/>
        <v>-5.8741619638775875</v>
      </c>
      <c r="S3499" s="2"/>
      <c r="T3499" s="1">
        <f t="shared" si="1033"/>
        <v>3324.8857666367385</v>
      </c>
      <c r="U3499" s="1">
        <f t="shared" si="1034"/>
        <v>0</v>
      </c>
      <c r="V3499" s="1">
        <f t="shared" si="1035"/>
        <v>897.26386246493303</v>
      </c>
      <c r="W3499" s="1">
        <f t="shared" si="1036"/>
        <v>16205.522075359566</v>
      </c>
      <c r="X3499" s="2">
        <f t="shared" si="1045"/>
        <v>50.43812253459086</v>
      </c>
      <c r="Y3499">
        <f t="shared" si="1028"/>
        <v>1</v>
      </c>
      <c r="Z3499" s="26">
        <f t="shared" si="1037"/>
        <v>0</v>
      </c>
      <c r="AA3499">
        <f t="shared" si="1038"/>
        <v>64.738826175311516</v>
      </c>
      <c r="AB3499" s="28">
        <f t="shared" si="1039"/>
        <v>40564.511904761908</v>
      </c>
      <c r="AC3499">
        <f t="shared" si="1040"/>
        <v>14.713425925925925</v>
      </c>
      <c r="AD3499" s="31">
        <f t="shared" si="1029"/>
        <v>10.402853036461829</v>
      </c>
      <c r="AE3499" s="31">
        <f t="shared" si="1041"/>
        <v>20.271097773475748</v>
      </c>
      <c r="AF3499" s="15">
        <f t="shared" si="1030"/>
        <v>3.8319444444444448</v>
      </c>
      <c r="AG3499" s="31">
        <f t="shared" si="1042"/>
        <v>6.0362100223035267</v>
      </c>
      <c r="AH3499" s="31">
        <f t="shared" si="1043"/>
        <v>36.672915014002022</v>
      </c>
      <c r="AI3499">
        <f t="shared" si="1044"/>
        <v>98.607725250043956</v>
      </c>
    </row>
    <row r="3500" spans="1:35" x14ac:dyDescent="0.2">
      <c r="A3500">
        <v>32</v>
      </c>
      <c r="C3500" s="27" t="s">
        <v>3561</v>
      </c>
      <c r="D3500" s="26">
        <v>29.867749999999997</v>
      </c>
      <c r="E3500">
        <v>0</v>
      </c>
      <c r="F3500" s="26">
        <v>218.91666666666669</v>
      </c>
      <c r="G3500" s="26">
        <v>52.834166666666668</v>
      </c>
      <c r="H3500" s="26">
        <v>29.720833333333335</v>
      </c>
      <c r="I3500" s="26">
        <v>87.316666666666663</v>
      </c>
      <c r="J3500" s="26">
        <v>49.165833333333332</v>
      </c>
      <c r="K3500">
        <v>81.583333333333329</v>
      </c>
      <c r="L3500">
        <v>0.14166666666666666</v>
      </c>
      <c r="M3500">
        <v>1.3583333333333334</v>
      </c>
      <c r="N3500">
        <v>39.087499999999999</v>
      </c>
      <c r="O3500" s="1">
        <f t="shared" si="1027"/>
        <v>5642.9442282096443</v>
      </c>
      <c r="Q3500" s="1">
        <f t="shared" si="1031"/>
        <v>-9045.7657548127445</v>
      </c>
      <c r="R3500" s="2">
        <f t="shared" si="1032"/>
        <v>-9.5703509961459012</v>
      </c>
      <c r="S3500" s="2"/>
      <c r="T3500" s="1">
        <f t="shared" si="1033"/>
        <v>2530.6675982645916</v>
      </c>
      <c r="U3500" s="1">
        <f t="shared" si="1034"/>
        <v>0</v>
      </c>
      <c r="V3500" s="1">
        <f t="shared" si="1035"/>
        <v>668.40820435022511</v>
      </c>
      <c r="W3500" s="1">
        <f t="shared" si="1036"/>
        <v>11373.650959629487</v>
      </c>
      <c r="X3500" s="2">
        <f t="shared" si="1045"/>
        <v>44.56396057071327</v>
      </c>
      <c r="Y3500">
        <f t="shared" si="1028"/>
        <v>1</v>
      </c>
      <c r="Z3500" s="26">
        <f t="shared" si="1037"/>
        <v>0</v>
      </c>
      <c r="AA3500">
        <f t="shared" si="1038"/>
        <v>68.39630886954474</v>
      </c>
      <c r="AB3500" s="28">
        <f t="shared" si="1039"/>
        <v>40564.553571428572</v>
      </c>
      <c r="AC3500">
        <f t="shared" si="1040"/>
        <v>11.574537037037038</v>
      </c>
      <c r="AD3500" s="31">
        <f t="shared" si="1029"/>
        <v>8.9546291437372147</v>
      </c>
      <c r="AE3500" s="31">
        <f t="shared" si="1041"/>
        <v>17.641438853189985</v>
      </c>
      <c r="AF3500" s="15">
        <f t="shared" si="1030"/>
        <v>3.9374999999999991</v>
      </c>
      <c r="AG3500" s="31">
        <f t="shared" si="1042"/>
        <v>6.0814001029205311</v>
      </c>
      <c r="AH3500" s="31">
        <f t="shared" si="1043"/>
        <v>36.933391743756019</v>
      </c>
      <c r="AI3500">
        <f t="shared" si="1044"/>
        <v>115.98322077808298</v>
      </c>
    </row>
    <row r="3501" spans="1:35" x14ac:dyDescent="0.2">
      <c r="A3501">
        <v>32</v>
      </c>
      <c r="C3501" s="27" t="s">
        <v>3562</v>
      </c>
      <c r="D3501" s="26">
        <v>29.877499999999998</v>
      </c>
      <c r="E3501">
        <v>0</v>
      </c>
      <c r="F3501" s="26">
        <v>23.583333333333336</v>
      </c>
      <c r="G3501" s="26">
        <v>43.063333333333333</v>
      </c>
      <c r="H3501" s="26">
        <v>26.159166666666668</v>
      </c>
      <c r="I3501" s="26">
        <v>93.158333333333331</v>
      </c>
      <c r="J3501" s="26">
        <v>41.223333333333336</v>
      </c>
      <c r="K3501">
        <v>0</v>
      </c>
      <c r="L3501">
        <v>0</v>
      </c>
      <c r="M3501">
        <v>0</v>
      </c>
      <c r="N3501">
        <v>39.348333333333336</v>
      </c>
      <c r="O3501" s="1">
        <f t="shared" si="1027"/>
        <v>607.89996824641401</v>
      </c>
      <c r="Q3501" s="1">
        <f t="shared" si="1031"/>
        <v>-4498.5897795455039</v>
      </c>
      <c r="R3501" s="2">
        <f t="shared" si="1032"/>
        <v>0.65386134921302475</v>
      </c>
      <c r="S3501" s="2"/>
      <c r="T3501" s="1">
        <f t="shared" si="1033"/>
        <v>1506.2215703063077</v>
      </c>
      <c r="U3501" s="1">
        <f t="shared" si="1034"/>
        <v>0</v>
      </c>
      <c r="V3501" s="1">
        <f t="shared" si="1035"/>
        <v>382.19963029157827</v>
      </c>
      <c r="W3501" s="1">
        <f t="shared" si="1036"/>
        <v>3073.6988347495267</v>
      </c>
      <c r="X3501" s="2">
        <f t="shared" si="1045"/>
        <v>34.993609574567373</v>
      </c>
      <c r="Y3501">
        <f t="shared" si="1028"/>
        <v>1</v>
      </c>
      <c r="Z3501" s="26">
        <f t="shared" si="1037"/>
        <v>1440</v>
      </c>
      <c r="AA3501">
        <f t="shared" si="1038"/>
        <v>65.120441542791809</v>
      </c>
      <c r="AB3501" s="28">
        <f t="shared" si="1039"/>
        <v>40564.595238095237</v>
      </c>
      <c r="AC3501">
        <f t="shared" si="1040"/>
        <v>6.1462962962962955</v>
      </c>
      <c r="AD3501" s="31">
        <f t="shared" si="1029"/>
        <v>6.61229398179937</v>
      </c>
      <c r="AE3501" s="31">
        <f t="shared" si="1041"/>
        <v>13.280006033050066</v>
      </c>
      <c r="AF3501" s="15">
        <f t="shared" si="1030"/>
        <v>4.082407407407409</v>
      </c>
      <c r="AG3501" s="31">
        <f t="shared" si="1042"/>
        <v>6.1439224733318776</v>
      </c>
      <c r="AH3501" s="31">
        <f t="shared" si="1043"/>
        <v>37.293597590685728</v>
      </c>
      <c r="AI3501">
        <f t="shared" si="1044"/>
        <v>144.36971244450558</v>
      </c>
    </row>
    <row r="3502" spans="1:35" x14ac:dyDescent="0.2">
      <c r="A3502">
        <v>32</v>
      </c>
      <c r="C3502" s="27" t="s">
        <v>3563</v>
      </c>
      <c r="D3502" s="26">
        <v>29.88625</v>
      </c>
      <c r="E3502">
        <v>0</v>
      </c>
      <c r="F3502" s="26">
        <v>1</v>
      </c>
      <c r="G3502" s="26">
        <v>38.6175</v>
      </c>
      <c r="H3502" s="26">
        <v>22.240000000000002</v>
      </c>
      <c r="I3502" s="26">
        <v>94.958333333333329</v>
      </c>
      <c r="J3502" s="26">
        <v>37.299999999999997</v>
      </c>
      <c r="K3502">
        <v>0</v>
      </c>
      <c r="L3502">
        <v>0</v>
      </c>
      <c r="M3502">
        <v>0</v>
      </c>
      <c r="N3502">
        <v>39.634999999999998</v>
      </c>
      <c r="O3502" s="1">
        <f t="shared" si="1027"/>
        <v>25.776677098787872</v>
      </c>
      <c r="Q3502" s="1">
        <f t="shared" si="1031"/>
        <v>-2150.1361126375059</v>
      </c>
      <c r="R3502" s="2">
        <f t="shared" si="1032"/>
        <v>3.1385073703127295</v>
      </c>
      <c r="S3502" s="2"/>
      <c r="T3502" s="1">
        <f t="shared" si="1033"/>
        <v>2285.8964757803205</v>
      </c>
      <c r="U3502" s="1">
        <f t="shared" si="1034"/>
        <v>0</v>
      </c>
      <c r="V3502" s="1">
        <f t="shared" si="1035"/>
        <v>574.32259439027928</v>
      </c>
      <c r="W3502" s="1">
        <f t="shared" si="1036"/>
        <v>-841.85425689303941</v>
      </c>
      <c r="X3502" s="2">
        <f t="shared" si="1045"/>
        <v>35.647470923780396</v>
      </c>
      <c r="Y3502">
        <f t="shared" si="1028"/>
        <v>1</v>
      </c>
      <c r="Z3502" s="26">
        <f t="shared" si="1037"/>
        <v>1440</v>
      </c>
      <c r="AA3502">
        <f t="shared" si="1038"/>
        <v>8.8210727135898708</v>
      </c>
      <c r="AB3502" s="28">
        <f t="shared" si="1039"/>
        <v>40564.636904761908</v>
      </c>
      <c r="AC3502">
        <f t="shared" si="1040"/>
        <v>3.6763888888888885</v>
      </c>
      <c r="AD3502" s="31">
        <f t="shared" si="1029"/>
        <v>5.6691578958426314</v>
      </c>
      <c r="AE3502" s="31">
        <f t="shared" si="1041"/>
        <v>11.487416310540047</v>
      </c>
      <c r="AF3502" s="15">
        <f t="shared" si="1030"/>
        <v>4.2416666666666654</v>
      </c>
      <c r="AG3502" s="31">
        <f t="shared" si="1042"/>
        <v>6.2132893475312603</v>
      </c>
      <c r="AH3502" s="31">
        <f t="shared" si="1043"/>
        <v>37.693001217182236</v>
      </c>
      <c r="AI3502">
        <f t="shared" si="1044"/>
        <v>157.54797645873282</v>
      </c>
    </row>
    <row r="3503" spans="1:35" x14ac:dyDescent="0.2">
      <c r="A3503">
        <v>32</v>
      </c>
      <c r="C3503" s="27" t="s">
        <v>3564</v>
      </c>
      <c r="D3503" s="26">
        <v>29.886499999999998</v>
      </c>
      <c r="E3503">
        <v>0</v>
      </c>
      <c r="F3503" s="26">
        <v>1</v>
      </c>
      <c r="G3503" s="26">
        <v>36.468333333333334</v>
      </c>
      <c r="H3503" s="26">
        <v>19.060000000000002</v>
      </c>
      <c r="I3503" s="26">
        <v>94.908333333333331</v>
      </c>
      <c r="J3503" s="26">
        <v>35.146666666666668</v>
      </c>
      <c r="K3503">
        <v>0</v>
      </c>
      <c r="L3503">
        <v>0</v>
      </c>
      <c r="M3503">
        <v>0</v>
      </c>
      <c r="N3503">
        <v>39.895833333333336</v>
      </c>
      <c r="O3503" s="1">
        <f t="shared" si="1027"/>
        <v>25.776677098787872</v>
      </c>
      <c r="Q3503" s="1">
        <f t="shared" si="1031"/>
        <v>-1511.7555349977181</v>
      </c>
      <c r="R3503" s="2">
        <f t="shared" si="1032"/>
        <v>-0.24609206184143484</v>
      </c>
      <c r="S3503" s="2"/>
      <c r="T3503" s="1">
        <f t="shared" si="1033"/>
        <v>3363.1655455473829</v>
      </c>
      <c r="U3503" s="1">
        <f t="shared" si="1034"/>
        <v>0</v>
      </c>
      <c r="V3503" s="1">
        <f t="shared" si="1035"/>
        <v>845.05998528597922</v>
      </c>
      <c r="W3503" s="1">
        <f t="shared" si="1036"/>
        <v>-2835.8284673227508</v>
      </c>
      <c r="X3503" s="2">
        <f t="shared" si="1045"/>
        <v>38.785978294093127</v>
      </c>
      <c r="Y3503">
        <f t="shared" si="1028"/>
        <v>1</v>
      </c>
      <c r="Z3503" s="26">
        <f t="shared" si="1037"/>
        <v>360</v>
      </c>
      <c r="AA3503">
        <f t="shared" si="1038"/>
        <v>5.3714781641352625</v>
      </c>
      <c r="AB3503" s="28">
        <f t="shared" si="1039"/>
        <v>40564.678571428572</v>
      </c>
      <c r="AC3503">
        <f t="shared" si="1040"/>
        <v>2.4824074074074076</v>
      </c>
      <c r="AD3503" s="31">
        <f t="shared" si="1029"/>
        <v>5.2047400907575172</v>
      </c>
      <c r="AE3503" s="31">
        <f t="shared" si="1041"/>
        <v>10.592051011409692</v>
      </c>
      <c r="AF3503" s="15">
        <f t="shared" si="1030"/>
        <v>4.3865740740740753</v>
      </c>
      <c r="AG3503" s="31">
        <f t="shared" si="1042"/>
        <v>6.2770032891280234</v>
      </c>
      <c r="AH3503" s="31">
        <f t="shared" si="1043"/>
        <v>38.059640596555198</v>
      </c>
      <c r="AI3503">
        <f t="shared" si="1044"/>
        <v>165.13514858589477</v>
      </c>
    </row>
    <row r="3504" spans="1:35" x14ac:dyDescent="0.2">
      <c r="A3504">
        <v>32</v>
      </c>
      <c r="C3504" s="27" t="s">
        <v>3565</v>
      </c>
      <c r="D3504" s="26">
        <v>29.876749999999998</v>
      </c>
      <c r="E3504">
        <v>0</v>
      </c>
      <c r="F3504" s="26">
        <v>1</v>
      </c>
      <c r="G3504" s="26">
        <v>35.125</v>
      </c>
      <c r="H3504" s="26">
        <v>17.104166666666668</v>
      </c>
      <c r="I3504" s="26">
        <v>94.6</v>
      </c>
      <c r="J3504" s="26">
        <v>33.730833333333329</v>
      </c>
      <c r="K3504">
        <v>0</v>
      </c>
      <c r="L3504">
        <v>0</v>
      </c>
      <c r="M3504">
        <v>0</v>
      </c>
      <c r="N3504">
        <v>40.12166666666667</v>
      </c>
      <c r="O3504" s="1">
        <f t="shared" si="1027"/>
        <v>25.776677098787872</v>
      </c>
      <c r="Q3504" s="1">
        <f t="shared" si="1031"/>
        <v>-577.3598566809444</v>
      </c>
      <c r="R3504" s="2">
        <f t="shared" si="1032"/>
        <v>0.74249142054816397</v>
      </c>
      <c r="S3504" s="2"/>
      <c r="T3504" s="1">
        <f t="shared" si="1033"/>
        <v>3654.6665727894028</v>
      </c>
      <c r="U3504" s="1">
        <f t="shared" si="1034"/>
        <v>0</v>
      </c>
      <c r="V3504" s="1">
        <f t="shared" si="1035"/>
        <v>912.17729631201541</v>
      </c>
      <c r="W3504" s="1">
        <f t="shared" si="1036"/>
        <v>-4134.1180379448615</v>
      </c>
      <c r="X3504" s="2">
        <f t="shared" si="1045"/>
        <v>38.539886232251689</v>
      </c>
      <c r="Y3504">
        <f t="shared" si="1028"/>
        <v>1</v>
      </c>
      <c r="Z3504" s="26">
        <f t="shared" si="1037"/>
        <v>360</v>
      </c>
      <c r="AA3504">
        <f t="shared" si="1038"/>
        <v>11.661447979222137</v>
      </c>
      <c r="AB3504" s="28">
        <f t="shared" si="1039"/>
        <v>40564.720238095237</v>
      </c>
      <c r="AC3504">
        <f t="shared" si="1040"/>
        <v>1.7361111111111112</v>
      </c>
      <c r="AD3504" s="31">
        <f t="shared" si="1029"/>
        <v>4.9174148172095196</v>
      </c>
      <c r="AE3504" s="31">
        <f t="shared" si="1041"/>
        <v>10.034490894697415</v>
      </c>
      <c r="AF3504" s="15">
        <f t="shared" si="1030"/>
        <v>4.5120370370370386</v>
      </c>
      <c r="AG3504" s="31">
        <f t="shared" si="1042"/>
        <v>6.3326316081020364</v>
      </c>
      <c r="AH3504" s="31">
        <f t="shared" si="1043"/>
        <v>38.379584478059897</v>
      </c>
      <c r="AI3504">
        <f t="shared" si="1044"/>
        <v>170.41070262317524</v>
      </c>
    </row>
    <row r="3505" spans="1:35" x14ac:dyDescent="0.2">
      <c r="A3505">
        <v>32</v>
      </c>
      <c r="C3505" s="27" t="s">
        <v>3566</v>
      </c>
      <c r="D3505" s="26">
        <v>29.8675</v>
      </c>
      <c r="E3505">
        <v>0</v>
      </c>
      <c r="F3505" s="26">
        <v>1</v>
      </c>
      <c r="G3505" s="26">
        <v>34.034999999999997</v>
      </c>
      <c r="H3505" s="26">
        <v>15.699166666666667</v>
      </c>
      <c r="I3505" s="26">
        <v>94.158333333333331</v>
      </c>
      <c r="J3505" s="26">
        <v>32.530833333333334</v>
      </c>
      <c r="K3505">
        <v>0</v>
      </c>
      <c r="L3505">
        <v>0</v>
      </c>
      <c r="M3505">
        <v>9.1666666666666674E-2</v>
      </c>
      <c r="N3505">
        <v>40.283333333333331</v>
      </c>
      <c r="O3505" s="1">
        <f t="shared" si="1027"/>
        <v>25.776677098787872</v>
      </c>
      <c r="Q3505" s="1">
        <f t="shared" si="1031"/>
        <v>-1.4456696378179572</v>
      </c>
      <c r="R3505" s="2">
        <f t="shared" si="1032"/>
        <v>1.3518042264574122</v>
      </c>
      <c r="S3505" s="2"/>
      <c r="T3505" s="1">
        <f t="shared" si="1033"/>
        <v>4020.8014760762471</v>
      </c>
      <c r="U3505" s="1">
        <f t="shared" si="1034"/>
        <v>0</v>
      </c>
      <c r="V3505" s="1">
        <f t="shared" si="1035"/>
        <v>1001.6190090460406</v>
      </c>
      <c r="W3505" s="1">
        <f t="shared" si="1036"/>
        <v>-5169.7159854086995</v>
      </c>
      <c r="X3505" s="2">
        <f t="shared" si="1045"/>
        <v>39.282377652799852</v>
      </c>
      <c r="Y3505">
        <f t="shared" si="1028"/>
        <v>1</v>
      </c>
      <c r="Z3505" s="26">
        <f t="shared" si="1037"/>
        <v>360</v>
      </c>
      <c r="AA3505">
        <f t="shared" si="1038"/>
        <v>27.534972231103318</v>
      </c>
      <c r="AB3505" s="28">
        <f t="shared" si="1039"/>
        <v>40564.761904761908</v>
      </c>
      <c r="AC3505">
        <f t="shared" si="1040"/>
        <v>1.1305555555555535</v>
      </c>
      <c r="AD3505" s="31">
        <f t="shared" si="1029"/>
        <v>4.6852315019244548</v>
      </c>
      <c r="AE3505" s="31">
        <f t="shared" si="1041"/>
        <v>9.5818050201209672</v>
      </c>
      <c r="AF3505" s="15">
        <f t="shared" si="1030"/>
        <v>4.6018518518518503</v>
      </c>
      <c r="AG3505" s="31">
        <f t="shared" si="1042"/>
        <v>6.372720173939614</v>
      </c>
      <c r="AH3505" s="31">
        <f t="shared" si="1043"/>
        <v>38.610056354621491</v>
      </c>
      <c r="AI3505">
        <f t="shared" si="1044"/>
        <v>174.51784702301717</v>
      </c>
    </row>
    <row r="3506" spans="1:35" x14ac:dyDescent="0.2">
      <c r="A3506">
        <v>32</v>
      </c>
      <c r="C3506" s="27" t="s">
        <v>3567</v>
      </c>
      <c r="D3506" s="26">
        <v>29.866636363636363</v>
      </c>
      <c r="E3506">
        <v>0</v>
      </c>
      <c r="F3506" s="26">
        <v>1</v>
      </c>
      <c r="G3506" s="26">
        <v>33.49818181818182</v>
      </c>
      <c r="H3506" s="26">
        <v>17.38</v>
      </c>
      <c r="I3506" s="26">
        <v>93.972727272727269</v>
      </c>
      <c r="J3506" s="26">
        <v>31.943636363636365</v>
      </c>
      <c r="K3506">
        <v>303.81818181818181</v>
      </c>
      <c r="L3506">
        <v>0</v>
      </c>
      <c r="M3506">
        <v>1.490909090909091</v>
      </c>
      <c r="N3506">
        <v>40.375454545454545</v>
      </c>
      <c r="O3506" s="1">
        <f t="shared" si="1027"/>
        <v>25.776677098787872</v>
      </c>
      <c r="Q3506" s="1">
        <f t="shared" si="1031"/>
        <v>577.68513243622237</v>
      </c>
      <c r="R3506" s="2">
        <f t="shared" si="1032"/>
        <v>1.9645201864720987</v>
      </c>
      <c r="S3506" s="2"/>
      <c r="T3506" s="1">
        <f t="shared" si="1033"/>
        <v>3964.7039107626583</v>
      </c>
      <c r="U3506" s="1">
        <f t="shared" si="1034"/>
        <v>0</v>
      </c>
      <c r="V3506" s="1">
        <f t="shared" si="1035"/>
        <v>996.88106979118311</v>
      </c>
      <c r="W3506" s="1">
        <f t="shared" si="1036"/>
        <v>-5690.084836627967</v>
      </c>
      <c r="X3506" s="2">
        <f t="shared" si="1045"/>
        <v>40.634181879257262</v>
      </c>
      <c r="Y3506">
        <f t="shared" si="1028"/>
        <v>1</v>
      </c>
      <c r="Z3506" s="26">
        <f t="shared" si="1037"/>
        <v>360</v>
      </c>
      <c r="AA3506">
        <f t="shared" si="1038"/>
        <v>50.92249687166872</v>
      </c>
      <c r="AB3506" s="28">
        <f t="shared" si="1039"/>
        <v>40564.803571428572</v>
      </c>
      <c r="AC3506">
        <f t="shared" si="1040"/>
        <v>0.83232323232323324</v>
      </c>
      <c r="AD3506" s="31">
        <f t="shared" si="1029"/>
        <v>4.5760813982951225</v>
      </c>
      <c r="AE3506" s="31">
        <f t="shared" si="1041"/>
        <v>9.3687681594478658</v>
      </c>
      <c r="AF3506" s="15">
        <f t="shared" si="1030"/>
        <v>4.6530303030303024</v>
      </c>
      <c r="AG3506" s="31">
        <f t="shared" si="1042"/>
        <v>6.3956632851759645</v>
      </c>
      <c r="AH3506" s="31">
        <f t="shared" si="1043"/>
        <v>38.741921974599393</v>
      </c>
      <c r="AI3506">
        <f t="shared" si="1044"/>
        <v>176.59140073669096</v>
      </c>
    </row>
    <row r="3507" spans="1:35" x14ac:dyDescent="0.2">
      <c r="A3507">
        <v>32</v>
      </c>
      <c r="C3507" s="27" t="s">
        <v>3568</v>
      </c>
      <c r="D3507" s="26">
        <v>29.864249999999998</v>
      </c>
      <c r="E3507">
        <v>0</v>
      </c>
      <c r="F3507" s="26">
        <v>1</v>
      </c>
      <c r="G3507" s="26">
        <v>33.85</v>
      </c>
      <c r="H3507" s="26">
        <v>22.52</v>
      </c>
      <c r="I3507" s="26">
        <v>93.908333333333331</v>
      </c>
      <c r="J3507" s="26">
        <v>32.280833333333334</v>
      </c>
      <c r="K3507">
        <v>286.16666666666669</v>
      </c>
      <c r="L3507">
        <v>0.43333333333333329</v>
      </c>
      <c r="M3507">
        <v>3.9833333333333334</v>
      </c>
      <c r="N3507">
        <v>40.410833333333329</v>
      </c>
      <c r="O3507" s="1">
        <f t="shared" si="1027"/>
        <v>25.776677098787872</v>
      </c>
      <c r="Q3507" s="1">
        <f t="shared" si="1031"/>
        <v>975.03380185598712</v>
      </c>
      <c r="R3507" s="2">
        <f t="shared" si="1032"/>
        <v>1.0315783063367132</v>
      </c>
      <c r="S3507" s="2"/>
      <c r="T3507" s="1">
        <f t="shared" si="1033"/>
        <v>3423.3029145628275</v>
      </c>
      <c r="U3507" s="1">
        <f t="shared" si="1034"/>
        <v>0</v>
      </c>
      <c r="V3507" s="1">
        <f t="shared" si="1035"/>
        <v>879.53769818763124</v>
      </c>
      <c r="W3507" s="1">
        <f t="shared" si="1036"/>
        <v>-5428.2707326117152</v>
      </c>
      <c r="X3507" s="2">
        <f t="shared" si="1045"/>
        <v>42.598702065729363</v>
      </c>
      <c r="Y3507">
        <f t="shared" si="1028"/>
        <v>1</v>
      </c>
      <c r="Z3507" s="26">
        <f t="shared" si="1037"/>
        <v>0</v>
      </c>
      <c r="AA3507">
        <f t="shared" si="1038"/>
        <v>76.539787834897197</v>
      </c>
      <c r="AB3507" s="28">
        <f t="shared" si="1039"/>
        <v>40564.845238095237</v>
      </c>
      <c r="AC3507">
        <f t="shared" si="1040"/>
        <v>1.0277777777777786</v>
      </c>
      <c r="AD3507" s="31">
        <f t="shared" si="1029"/>
        <v>4.6381674706031966</v>
      </c>
      <c r="AE3507" s="31">
        <f t="shared" si="1041"/>
        <v>9.4891097245210236</v>
      </c>
      <c r="AF3507" s="15">
        <f t="shared" si="1030"/>
        <v>4.6726851851851832</v>
      </c>
      <c r="AG3507" s="31">
        <f t="shared" si="1042"/>
        <v>6.4044938001112275</v>
      </c>
      <c r="AH3507" s="31">
        <f t="shared" si="1043"/>
        <v>38.792668457730748</v>
      </c>
      <c r="AI3507">
        <f t="shared" si="1044"/>
        <v>176.17299510405684</v>
      </c>
    </row>
    <row r="3508" spans="1:35" x14ac:dyDescent="0.2">
      <c r="A3508">
        <v>32</v>
      </c>
      <c r="C3508" s="27" t="s">
        <v>3569</v>
      </c>
      <c r="D3508" s="26">
        <v>29.86375</v>
      </c>
      <c r="E3508">
        <v>0</v>
      </c>
      <c r="F3508" s="26">
        <v>1</v>
      </c>
      <c r="G3508" s="26">
        <v>33.837499999999999</v>
      </c>
      <c r="H3508" s="26">
        <v>22.695</v>
      </c>
      <c r="I3508" s="26">
        <v>94.025000000000006</v>
      </c>
      <c r="J3508" s="26">
        <v>32.300833333333337</v>
      </c>
      <c r="K3508">
        <v>284.16666666666669</v>
      </c>
      <c r="L3508">
        <v>0.66666666666666663</v>
      </c>
      <c r="M3508">
        <v>4.8666666666666663</v>
      </c>
      <c r="N3508">
        <v>40.398333333333333</v>
      </c>
      <c r="O3508" s="1">
        <f t="shared" si="1027"/>
        <v>25.776677098787872</v>
      </c>
      <c r="Q3508" s="1">
        <f t="shared" si="1031"/>
        <v>788.21131555466013</v>
      </c>
      <c r="R3508" s="2">
        <f t="shared" si="1032"/>
        <v>0.8339215444506245</v>
      </c>
      <c r="S3508" s="2"/>
      <c r="T3508" s="1">
        <f t="shared" si="1033"/>
        <v>3569.3445761719559</v>
      </c>
      <c r="U3508" s="1">
        <f t="shared" si="1034"/>
        <v>0</v>
      </c>
      <c r="V3508" s="1">
        <f t="shared" si="1035"/>
        <v>920.4699659152808</v>
      </c>
      <c r="W3508" s="1">
        <f t="shared" si="1036"/>
        <v>-5428.2707326117215</v>
      </c>
      <c r="X3508" s="2">
        <f t="shared" si="1045"/>
        <v>43.630280372066075</v>
      </c>
      <c r="Y3508">
        <f t="shared" si="1028"/>
        <v>1</v>
      </c>
      <c r="Z3508" s="26">
        <f t="shared" si="1037"/>
        <v>0</v>
      </c>
      <c r="AA3508">
        <f t="shared" si="1038"/>
        <v>95.8985474155226</v>
      </c>
      <c r="AB3508" s="28">
        <f t="shared" si="1039"/>
        <v>40564.886904761908</v>
      </c>
      <c r="AC3508">
        <f t="shared" si="1040"/>
        <v>1.0208333333333326</v>
      </c>
      <c r="AD3508" s="31">
        <f t="shared" si="1029"/>
        <v>4.6415954900935867</v>
      </c>
      <c r="AE3508" s="31">
        <f t="shared" si="1041"/>
        <v>9.4963635493561238</v>
      </c>
      <c r="AF3508" s="15">
        <f t="shared" si="1030"/>
        <v>4.6657407407407403</v>
      </c>
      <c r="AG3508" s="31">
        <f t="shared" si="1042"/>
        <v>6.4013725856654089</v>
      </c>
      <c r="AH3508" s="31">
        <f t="shared" si="1043"/>
        <v>38.774732156909806</v>
      </c>
      <c r="AI3508">
        <f t="shared" si="1044"/>
        <v>176.02155206861272</v>
      </c>
    </row>
    <row r="3509" spans="1:35" x14ac:dyDescent="0.2">
      <c r="A3509">
        <v>32</v>
      </c>
      <c r="C3509" s="27" t="s">
        <v>3570</v>
      </c>
      <c r="D3509" s="26">
        <v>29.873999999999999</v>
      </c>
      <c r="E3509">
        <v>0</v>
      </c>
      <c r="F3509" s="26">
        <v>1</v>
      </c>
      <c r="G3509" s="26">
        <v>33.229166666666671</v>
      </c>
      <c r="H3509" s="26">
        <v>20.892499999999998</v>
      </c>
      <c r="I3509" s="26">
        <v>93.816666666666663</v>
      </c>
      <c r="J3509" s="26">
        <v>31.6325</v>
      </c>
      <c r="K3509">
        <v>306.75</v>
      </c>
      <c r="L3509">
        <v>0.52500000000000002</v>
      </c>
      <c r="M3509">
        <v>4.6500000000000004</v>
      </c>
      <c r="N3509">
        <v>40.366666666666667</v>
      </c>
      <c r="O3509" s="1">
        <f t="shared" si="1027"/>
        <v>25.776677098787872</v>
      </c>
      <c r="Q3509" s="1">
        <f t="shared" si="1031"/>
        <v>701.68378937644502</v>
      </c>
      <c r="R3509" s="2">
        <f t="shared" si="1032"/>
        <v>0.74237608342504613</v>
      </c>
      <c r="S3509" s="2"/>
      <c r="T3509" s="1">
        <f t="shared" si="1033"/>
        <v>4018.8392460758701</v>
      </c>
      <c r="U3509" s="1">
        <f t="shared" si="1034"/>
        <v>0</v>
      </c>
      <c r="V3509" s="1">
        <f t="shared" si="1035"/>
        <v>1033.458697773073</v>
      </c>
      <c r="W3509" s="1">
        <f t="shared" si="1036"/>
        <v>-5905.3904261170273</v>
      </c>
      <c r="X3509" s="2">
        <f t="shared" si="1045"/>
        <v>44.4642019165167</v>
      </c>
      <c r="Y3509">
        <f t="shared" si="1028"/>
        <v>1</v>
      </c>
      <c r="Z3509" s="26">
        <f t="shared" si="1037"/>
        <v>0</v>
      </c>
      <c r="AA3509">
        <f t="shared" si="1038"/>
        <v>126.22601706537269</v>
      </c>
      <c r="AB3509" s="28">
        <f t="shared" si="1039"/>
        <v>40564.928571428572</v>
      </c>
      <c r="AC3509">
        <f t="shared" si="1040"/>
        <v>0.68287037037037301</v>
      </c>
      <c r="AD3509" s="31">
        <f t="shared" si="1029"/>
        <v>4.5192058817535532</v>
      </c>
      <c r="AE3509" s="31">
        <f t="shared" si="1041"/>
        <v>9.2573747126856656</v>
      </c>
      <c r="AF3509" s="15">
        <f t="shared" si="1030"/>
        <v>4.6481481481481479</v>
      </c>
      <c r="AG3509" s="31">
        <f t="shared" si="1042"/>
        <v>6.3934715005457168</v>
      </c>
      <c r="AH3509" s="31">
        <f t="shared" si="1043"/>
        <v>38.729325808897713</v>
      </c>
      <c r="AI3509">
        <f t="shared" si="1044"/>
        <v>177.18536999042678</v>
      </c>
    </row>
    <row r="3510" spans="1:35" x14ac:dyDescent="0.2">
      <c r="A3510">
        <v>32</v>
      </c>
      <c r="C3510" s="27" t="s">
        <v>3571</v>
      </c>
      <c r="D3510" s="26">
        <v>29.876249999999999</v>
      </c>
      <c r="E3510">
        <v>0</v>
      </c>
      <c r="F3510" s="26">
        <v>1</v>
      </c>
      <c r="G3510" s="26">
        <v>32.419166666666669</v>
      </c>
      <c r="H3510" s="26">
        <v>18.68</v>
      </c>
      <c r="I3510" s="26">
        <v>93.533333333333331</v>
      </c>
      <c r="J3510" s="26">
        <v>30.758333333333333</v>
      </c>
      <c r="K3510">
        <v>287.25</v>
      </c>
      <c r="L3510">
        <v>0.1</v>
      </c>
      <c r="M3510">
        <v>2.2166666666666663</v>
      </c>
      <c r="N3510">
        <v>40.299999999999997</v>
      </c>
      <c r="O3510" s="1">
        <f t="shared" si="1027"/>
        <v>25.776677098787872</v>
      </c>
      <c r="Q3510" s="1">
        <f t="shared" si="1031"/>
        <v>687.09056244514613</v>
      </c>
      <c r="R3510" s="2">
        <f t="shared" si="1032"/>
        <v>0.72693656092529169</v>
      </c>
      <c r="S3510" s="2"/>
      <c r="T3510" s="1">
        <f t="shared" si="1033"/>
        <v>4522.628578446418</v>
      </c>
      <c r="U3510" s="1">
        <f t="shared" si="1034"/>
        <v>0</v>
      </c>
      <c r="V3510" s="1">
        <f t="shared" si="1035"/>
        <v>1157.9851784198606</v>
      </c>
      <c r="W3510" s="1">
        <f t="shared" si="1036"/>
        <v>-6520.4059847972821</v>
      </c>
      <c r="X3510" s="2">
        <f t="shared" si="1045"/>
        <v>45.206577999941743</v>
      </c>
      <c r="Y3510">
        <f t="shared" si="1028"/>
        <v>1</v>
      </c>
      <c r="Z3510" s="26">
        <f t="shared" si="1037"/>
        <v>0</v>
      </c>
      <c r="AA3510">
        <f t="shared" si="1038"/>
        <v>163.5178886063718</v>
      </c>
      <c r="AB3510" s="28">
        <f t="shared" si="1039"/>
        <v>40564.970238095237</v>
      </c>
      <c r="AC3510">
        <f t="shared" si="1040"/>
        <v>0.23287037037037173</v>
      </c>
      <c r="AD3510" s="31">
        <f t="shared" si="1029"/>
        <v>4.3604473437175137</v>
      </c>
      <c r="AE3510" s="31">
        <f t="shared" si="1041"/>
        <v>8.9468682544757758</v>
      </c>
      <c r="AF3510" s="15">
        <f t="shared" si="1030"/>
        <v>4.6111111111111098</v>
      </c>
      <c r="AG3510" s="31">
        <f t="shared" si="1042"/>
        <v>6.3768656899008374</v>
      </c>
      <c r="AH3510" s="31">
        <f t="shared" si="1043"/>
        <v>38.63388465245405</v>
      </c>
      <c r="AI3510">
        <f t="shared" si="1044"/>
        <v>178.47834258464536</v>
      </c>
    </row>
    <row r="3511" spans="1:35" x14ac:dyDescent="0.2">
      <c r="A3511">
        <v>32</v>
      </c>
      <c r="C3511" s="27" t="s">
        <v>3572</v>
      </c>
      <c r="D3511" s="26">
        <v>29.883749999999999</v>
      </c>
      <c r="E3511">
        <v>0</v>
      </c>
      <c r="F3511" s="26">
        <v>1</v>
      </c>
      <c r="G3511" s="26">
        <v>31.635833333333334</v>
      </c>
      <c r="H3511" s="26">
        <v>14.8925</v>
      </c>
      <c r="I3511" s="26">
        <v>93.208333333333329</v>
      </c>
      <c r="J3511" s="26">
        <v>29.893333333333334</v>
      </c>
      <c r="K3511">
        <v>281.83333333333331</v>
      </c>
      <c r="L3511">
        <v>0</v>
      </c>
      <c r="M3511">
        <v>0.14166666666666669</v>
      </c>
      <c r="N3511">
        <v>40.214166666666671</v>
      </c>
      <c r="O3511" s="1">
        <f t="shared" si="1027"/>
        <v>25.776677098787872</v>
      </c>
      <c r="Q3511" s="1">
        <f t="shared" si="1031"/>
        <v>308.63549276766724</v>
      </c>
      <c r="R3511" s="2">
        <f t="shared" si="1032"/>
        <v>0.32653399123048266</v>
      </c>
      <c r="S3511" s="2"/>
      <c r="T3511" s="1">
        <f t="shared" si="1033"/>
        <v>5292.313978729444</v>
      </c>
      <c r="U3511" s="1">
        <f t="shared" si="1034"/>
        <v>0</v>
      </c>
      <c r="V3511" s="1">
        <f t="shared" si="1035"/>
        <v>1342.8052260683166</v>
      </c>
      <c r="W3511" s="1">
        <f t="shared" si="1036"/>
        <v>-7097.5001805544352</v>
      </c>
      <c r="X3511" s="2">
        <f t="shared" si="1045"/>
        <v>45.933514560867032</v>
      </c>
      <c r="Y3511">
        <f t="shared" si="1028"/>
        <v>1</v>
      </c>
      <c r="Z3511" s="26">
        <f t="shared" si="1037"/>
        <v>0</v>
      </c>
      <c r="AA3511">
        <f t="shared" si="1038"/>
        <v>204.4236884841695</v>
      </c>
      <c r="AB3511" s="28">
        <f t="shared" si="1039"/>
        <v>40565.011904761908</v>
      </c>
      <c r="AC3511">
        <f t="shared" si="1040"/>
        <v>-0.20231481481481436</v>
      </c>
      <c r="AD3511" s="31">
        <f t="shared" si="1029"/>
        <v>4.2093758206015695</v>
      </c>
      <c r="AE3511" s="31">
        <f t="shared" si="1041"/>
        <v>8.6506667406244588</v>
      </c>
      <c r="AF3511" s="15">
        <f t="shared" si="1030"/>
        <v>4.5634259259259284</v>
      </c>
      <c r="AG3511" s="31">
        <f t="shared" si="1042"/>
        <v>6.35554162128805</v>
      </c>
      <c r="AH3511" s="31">
        <f t="shared" si="1043"/>
        <v>38.51130547778267</v>
      </c>
      <c r="AI3511">
        <f t="shared" si="1044"/>
        <v>179.52216008779516</v>
      </c>
    </row>
    <row r="3512" spans="1:35" x14ac:dyDescent="0.2">
      <c r="A3512">
        <v>32</v>
      </c>
      <c r="C3512" s="27" t="s">
        <v>3573</v>
      </c>
      <c r="D3512" s="26">
        <v>29.889749999999999</v>
      </c>
      <c r="E3512">
        <v>0</v>
      </c>
      <c r="F3512" s="26">
        <v>1</v>
      </c>
      <c r="G3512" s="26">
        <v>31.041666666666668</v>
      </c>
      <c r="H3512" s="26">
        <v>12.201666666666666</v>
      </c>
      <c r="I3512" s="26">
        <v>92.758333333333326</v>
      </c>
      <c r="J3512" s="26">
        <v>29.180833333333332</v>
      </c>
      <c r="K3512">
        <v>281.83333333333331</v>
      </c>
      <c r="L3512">
        <v>0</v>
      </c>
      <c r="M3512">
        <v>4.9999999999999996E-2</v>
      </c>
      <c r="N3512">
        <v>40.11</v>
      </c>
      <c r="O3512" s="1">
        <f t="shared" si="1027"/>
        <v>25.776677098787872</v>
      </c>
      <c r="Q3512" s="1">
        <f t="shared" si="1031"/>
        <v>78.876308137105269</v>
      </c>
      <c r="R3512" s="2">
        <f t="shared" si="1032"/>
        <v>8.3450530846504667E-2</v>
      </c>
      <c r="S3512" s="2"/>
      <c r="T3512" s="1">
        <f t="shared" si="1033"/>
        <v>5806.7577073465573</v>
      </c>
      <c r="U3512" s="1">
        <f t="shared" si="1034"/>
        <v>0</v>
      </c>
      <c r="V3512" s="1">
        <f t="shared" si="1035"/>
        <v>1462.9995364179863</v>
      </c>
      <c r="W3512" s="1">
        <f t="shared" si="1036"/>
        <v>-7502.9140241687701</v>
      </c>
      <c r="X3512" s="2">
        <f t="shared" si="1045"/>
        <v>46.260048552097516</v>
      </c>
      <c r="Y3512">
        <f t="shared" si="1028"/>
        <v>1</v>
      </c>
      <c r="Z3512" s="26">
        <f t="shared" si="1037"/>
        <v>0</v>
      </c>
      <c r="AA3512">
        <f t="shared" si="1038"/>
        <v>231.59914721080978</v>
      </c>
      <c r="AB3512" s="28">
        <f t="shared" si="1039"/>
        <v>40565.053571428572</v>
      </c>
      <c r="AC3512">
        <f t="shared" si="1040"/>
        <v>-0.53240740740740677</v>
      </c>
      <c r="AD3512" s="31">
        <f t="shared" si="1029"/>
        <v>4.0889588434973447</v>
      </c>
      <c r="AE3512" s="31">
        <f t="shared" si="1041"/>
        <v>8.4133732412041873</v>
      </c>
      <c r="AF3512" s="15">
        <f t="shared" si="1030"/>
        <v>4.5055555555555555</v>
      </c>
      <c r="AG3512" s="31">
        <f t="shared" si="1042"/>
        <v>6.3297472259320653</v>
      </c>
      <c r="AH3512" s="31">
        <f t="shared" si="1043"/>
        <v>38.362998884236305</v>
      </c>
      <c r="AI3512">
        <f t="shared" si="1044"/>
        <v>180.05714936590905</v>
      </c>
    </row>
    <row r="3513" spans="1:35" x14ac:dyDescent="0.2">
      <c r="A3513">
        <v>32</v>
      </c>
      <c r="C3513" s="27" t="s">
        <v>3574</v>
      </c>
      <c r="D3513" s="26">
        <v>29.889499999999998</v>
      </c>
      <c r="E3513">
        <v>0</v>
      </c>
      <c r="F3513" s="26">
        <v>1</v>
      </c>
      <c r="G3513" s="26">
        <v>30.948333333333334</v>
      </c>
      <c r="H3513" s="26">
        <v>13.885</v>
      </c>
      <c r="I3513" s="26">
        <v>92.533333333333331</v>
      </c>
      <c r="J3513" s="26">
        <v>29.032499999999999</v>
      </c>
      <c r="K3513">
        <v>279</v>
      </c>
      <c r="L3513">
        <v>0</v>
      </c>
      <c r="M3513">
        <v>0.56666666666666665</v>
      </c>
      <c r="N3513">
        <v>39.989166666666669</v>
      </c>
      <c r="O3513" s="1">
        <f t="shared" si="1027"/>
        <v>25.776677098787872</v>
      </c>
      <c r="Q3513" s="1">
        <f t="shared" si="1031"/>
        <v>390.92984227666511</v>
      </c>
      <c r="R3513" s="2">
        <f t="shared" si="1032"/>
        <v>0.4136007837108856</v>
      </c>
      <c r="S3513" s="2"/>
      <c r="T3513" s="1">
        <f t="shared" si="1033"/>
        <v>5533.9869155502029</v>
      </c>
      <c r="U3513" s="1">
        <f t="shared" si="1034"/>
        <v>0</v>
      </c>
      <c r="V3513" s="1">
        <f t="shared" si="1035"/>
        <v>1401.6897416310894</v>
      </c>
      <c r="W3513" s="1">
        <f t="shared" si="1036"/>
        <v>-7480.1612064149076</v>
      </c>
      <c r="X3513" s="2">
        <f t="shared" si="1045"/>
        <v>46.343499082944021</v>
      </c>
      <c r="Y3513">
        <f t="shared" si="1028"/>
        <v>1</v>
      </c>
      <c r="Z3513" s="26">
        <f t="shared" si="1037"/>
        <v>0</v>
      </c>
      <c r="AA3513">
        <f t="shared" si="1038"/>
        <v>237.01112845798599</v>
      </c>
      <c r="AB3513" s="28">
        <f t="shared" si="1039"/>
        <v>40565.095238095237</v>
      </c>
      <c r="AC3513">
        <f t="shared" si="1040"/>
        <v>-0.58425925925925881</v>
      </c>
      <c r="AD3513" s="31">
        <f t="shared" si="1029"/>
        <v>4.0635483850865306</v>
      </c>
      <c r="AE3513" s="31">
        <f t="shared" si="1041"/>
        <v>8.362679688750168</v>
      </c>
      <c r="AF3513" s="15">
        <f t="shared" si="1030"/>
        <v>4.4384259259259276</v>
      </c>
      <c r="AG3513" s="31">
        <f t="shared" si="1042"/>
        <v>6.299941216294358</v>
      </c>
      <c r="AH3513" s="31">
        <f t="shared" si="1043"/>
        <v>38.19158588564612</v>
      </c>
      <c r="AI3513">
        <f t="shared" si="1044"/>
        <v>179.33138405573845</v>
      </c>
    </row>
    <row r="3514" spans="1:35" x14ac:dyDescent="0.2">
      <c r="A3514">
        <v>32</v>
      </c>
      <c r="C3514" s="27" t="s">
        <v>3575</v>
      </c>
      <c r="D3514" s="26">
        <v>29.887</v>
      </c>
      <c r="E3514">
        <v>0</v>
      </c>
      <c r="F3514" s="26">
        <v>1</v>
      </c>
      <c r="G3514" s="26">
        <v>31.443333333333332</v>
      </c>
      <c r="H3514" s="26">
        <v>14.774166666666666</v>
      </c>
      <c r="I3514" s="26">
        <v>92.591666666666669</v>
      </c>
      <c r="J3514" s="26">
        <v>29.54</v>
      </c>
      <c r="K3514">
        <v>192.91666666666666</v>
      </c>
      <c r="L3514">
        <v>0</v>
      </c>
      <c r="M3514">
        <v>0.65833333333333333</v>
      </c>
      <c r="N3514">
        <v>39.865000000000002</v>
      </c>
      <c r="O3514" s="1">
        <f t="shared" si="1027"/>
        <v>25.776677098787872</v>
      </c>
      <c r="Q3514" s="1">
        <f t="shared" si="1031"/>
        <v>-23.148569907191558</v>
      </c>
      <c r="R3514" s="2">
        <f t="shared" si="1032"/>
        <v>-2.4491009946037434E-2</v>
      </c>
      <c r="S3514" s="2"/>
      <c r="T3514" s="1">
        <f t="shared" si="1033"/>
        <v>5452.9056749471119</v>
      </c>
      <c r="U3514" s="1">
        <f t="shared" si="1034"/>
        <v>0</v>
      </c>
      <c r="V3514" s="1">
        <f t="shared" si="1035"/>
        <v>1386.6255939334069</v>
      </c>
      <c r="W3514" s="1">
        <f t="shared" si="1036"/>
        <v>-6967.8780672899875</v>
      </c>
      <c r="X3514" s="2">
        <f t="shared" si="1045"/>
        <v>46.757099866654904</v>
      </c>
      <c r="Y3514">
        <f t="shared" si="1028"/>
        <v>1</v>
      </c>
      <c r="Z3514" s="26">
        <f t="shared" si="1037"/>
        <v>0</v>
      </c>
      <c r="AA3514">
        <f t="shared" si="1038"/>
        <v>234.51144543707983</v>
      </c>
      <c r="AB3514" s="28">
        <f t="shared" si="1039"/>
        <v>40565.136904761908</v>
      </c>
      <c r="AC3514">
        <f t="shared" si="1040"/>
        <v>-0.30925925925926023</v>
      </c>
      <c r="AD3514" s="31">
        <f t="shared" si="1029"/>
        <v>4.1489220582755282</v>
      </c>
      <c r="AE3514" s="31">
        <f t="shared" si="1041"/>
        <v>8.5297705973541795</v>
      </c>
      <c r="AF3514" s="15">
        <f t="shared" si="1030"/>
        <v>4.3694444444444454</v>
      </c>
      <c r="AG3514" s="31">
        <f t="shared" si="1042"/>
        <v>6.269441754361563</v>
      </c>
      <c r="AH3514" s="31">
        <f t="shared" si="1043"/>
        <v>38.016138763596437</v>
      </c>
      <c r="AI3514">
        <f t="shared" si="1044"/>
        <v>177.27204541544845</v>
      </c>
    </row>
    <row r="3515" spans="1:35" x14ac:dyDescent="0.2">
      <c r="A3515">
        <v>32</v>
      </c>
      <c r="C3515" s="27" t="s">
        <v>3576</v>
      </c>
      <c r="D3515" s="26">
        <v>29.877749999999999</v>
      </c>
      <c r="E3515">
        <v>0</v>
      </c>
      <c r="F3515" s="26">
        <v>1</v>
      </c>
      <c r="G3515" s="26">
        <v>32.210833333333333</v>
      </c>
      <c r="H3515" s="26">
        <v>16.493333333333332</v>
      </c>
      <c r="I3515" s="26">
        <v>92.875</v>
      </c>
      <c r="J3515" s="26">
        <v>30.378333333333334</v>
      </c>
      <c r="K3515">
        <v>161.08333333333334</v>
      </c>
      <c r="L3515">
        <v>0</v>
      </c>
      <c r="M3515">
        <v>1.0416666666666665</v>
      </c>
      <c r="N3515">
        <v>39.720833333333331</v>
      </c>
      <c r="O3515" s="1">
        <f t="shared" si="1027"/>
        <v>25.776677098787872</v>
      </c>
      <c r="Q3515" s="1">
        <f t="shared" si="1031"/>
        <v>-408.29473330357854</v>
      </c>
      <c r="R3515" s="2">
        <f t="shared" si="1032"/>
        <v>-0.43197270562904566</v>
      </c>
      <c r="S3515" s="2"/>
      <c r="T3515" s="1">
        <f t="shared" si="1033"/>
        <v>5155.6220962173793</v>
      </c>
      <c r="U3515" s="1">
        <f t="shared" si="1034"/>
        <v>0</v>
      </c>
      <c r="V3515" s="1">
        <f t="shared" si="1035"/>
        <v>1317.6868755726694</v>
      </c>
      <c r="W3515" s="1">
        <f t="shared" si="1036"/>
        <v>-6213.5876847830323</v>
      </c>
      <c r="X3515" s="2">
        <f t="shared" si="1045"/>
        <v>46.732608856708865</v>
      </c>
      <c r="Y3515">
        <f t="shared" si="1028"/>
        <v>1</v>
      </c>
      <c r="Z3515" s="26">
        <f t="shared" si="1037"/>
        <v>0</v>
      </c>
      <c r="AA3515">
        <f t="shared" si="1038"/>
        <v>210.88196435130868</v>
      </c>
      <c r="AB3515" s="28">
        <f t="shared" si="1039"/>
        <v>40565.178571428572</v>
      </c>
      <c r="AC3515">
        <f t="shared" si="1040"/>
        <v>0.11712962962962968</v>
      </c>
      <c r="AD3515" s="31">
        <f t="shared" si="1029"/>
        <v>4.2933651788983402</v>
      </c>
      <c r="AE3515" s="31">
        <f t="shared" si="1041"/>
        <v>8.8129585917092808</v>
      </c>
      <c r="AF3515" s="15">
        <f t="shared" si="1030"/>
        <v>4.2893518518518503</v>
      </c>
      <c r="AG3515" s="31">
        <f t="shared" si="1042"/>
        <v>6.2341927702922364</v>
      </c>
      <c r="AH3515" s="31">
        <f t="shared" si="1043"/>
        <v>37.813311784548709</v>
      </c>
      <c r="AI3515">
        <f t="shared" si="1044"/>
        <v>174.35012339535064</v>
      </c>
    </row>
    <row r="3516" spans="1:35" x14ac:dyDescent="0.2">
      <c r="A3516">
        <v>32</v>
      </c>
      <c r="C3516" s="27" t="s">
        <v>3577</v>
      </c>
      <c r="D3516" s="26">
        <v>29.879749999999998</v>
      </c>
      <c r="E3516">
        <v>0</v>
      </c>
      <c r="F3516" s="26">
        <v>30.333333333333336</v>
      </c>
      <c r="G3516" s="26">
        <v>32.76</v>
      </c>
      <c r="H3516" s="26">
        <v>15.676666666666666</v>
      </c>
      <c r="I3516" s="26">
        <v>92.941666666666663</v>
      </c>
      <c r="J3516" s="26">
        <v>30.940833333333334</v>
      </c>
      <c r="K3516">
        <v>114</v>
      </c>
      <c r="L3516">
        <v>0</v>
      </c>
      <c r="M3516">
        <v>0</v>
      </c>
      <c r="N3516">
        <v>39.569166666666668</v>
      </c>
      <c r="O3516" s="1">
        <f t="shared" si="1027"/>
        <v>781.89253866323202</v>
      </c>
      <c r="Q3516" s="1">
        <f t="shared" si="1031"/>
        <v>-306.88782172241088</v>
      </c>
      <c r="R3516" s="2">
        <f t="shared" si="1032"/>
        <v>-0.32468496862894053</v>
      </c>
      <c r="S3516" s="2"/>
      <c r="T3516" s="1">
        <f t="shared" si="1033"/>
        <v>5221.2101981635979</v>
      </c>
      <c r="U3516" s="1">
        <f t="shared" si="1034"/>
        <v>0</v>
      </c>
      <c r="V3516" s="1">
        <f t="shared" si="1035"/>
        <v>1329.4018198102362</v>
      </c>
      <c r="W3516" s="1">
        <f t="shared" si="1036"/>
        <v>-5633.7355717223909</v>
      </c>
      <c r="X3516" s="2">
        <f t="shared" si="1045"/>
        <v>46.300636151079821</v>
      </c>
      <c r="Y3516">
        <f t="shared" si="1028"/>
        <v>1</v>
      </c>
      <c r="Z3516" s="26">
        <f t="shared" si="1037"/>
        <v>0</v>
      </c>
      <c r="AA3516">
        <f t="shared" si="1038"/>
        <v>183.3488273759298</v>
      </c>
      <c r="AB3516" s="28">
        <f t="shared" si="1039"/>
        <v>40565.220238095237</v>
      </c>
      <c r="AC3516">
        <f t="shared" si="1040"/>
        <v>0.42222222222222111</v>
      </c>
      <c r="AD3516" s="31">
        <f t="shared" si="1029"/>
        <v>4.393030621993395</v>
      </c>
      <c r="AE3516" s="31">
        <f t="shared" si="1041"/>
        <v>9.0074845796158343</v>
      </c>
      <c r="AF3516" s="15">
        <f t="shared" si="1030"/>
        <v>4.2050925925925933</v>
      </c>
      <c r="AG3516" s="31">
        <f t="shared" si="1042"/>
        <v>6.197298465445197</v>
      </c>
      <c r="AH3516" s="31">
        <f t="shared" si="1043"/>
        <v>37.600950004465979</v>
      </c>
      <c r="AI3516">
        <f t="shared" si="1044"/>
        <v>171.90391413419903</v>
      </c>
    </row>
    <row r="3517" spans="1:35" x14ac:dyDescent="0.2">
      <c r="A3517">
        <v>32</v>
      </c>
      <c r="C3517" s="27" t="s">
        <v>3578</v>
      </c>
      <c r="D3517" s="26">
        <v>29.87725</v>
      </c>
      <c r="E3517">
        <v>0</v>
      </c>
      <c r="F3517" s="26">
        <v>120.16666666666667</v>
      </c>
      <c r="G3517" s="26">
        <v>35.082500000000003</v>
      </c>
      <c r="H3517" s="26">
        <v>19.206666666666667</v>
      </c>
      <c r="I3517" s="26">
        <v>92.674999999999997</v>
      </c>
      <c r="J3517" s="26">
        <v>33.177500000000002</v>
      </c>
      <c r="K3517">
        <v>118.33333333333333</v>
      </c>
      <c r="L3517">
        <v>0</v>
      </c>
      <c r="M3517">
        <v>0.32499999999999996</v>
      </c>
      <c r="N3517">
        <v>39.406666666666666</v>
      </c>
      <c r="O3517" s="1">
        <f t="shared" si="1027"/>
        <v>3097.4973647043421</v>
      </c>
      <c r="Q3517" s="1">
        <f t="shared" si="1031"/>
        <v>772.28214162064069</v>
      </c>
      <c r="R3517" s="2">
        <f t="shared" si="1032"/>
        <v>0.81706860023790095</v>
      </c>
      <c r="S3517" s="2"/>
      <c r="T3517" s="1">
        <f t="shared" si="1033"/>
        <v>4564.0086397843979</v>
      </c>
      <c r="U3517" s="1">
        <f t="shared" si="1034"/>
        <v>0</v>
      </c>
      <c r="V3517" s="1">
        <f t="shared" si="1035"/>
        <v>1173.2233779796477</v>
      </c>
      <c r="W3517" s="1">
        <f t="shared" si="1036"/>
        <v>-3577.7082219639519</v>
      </c>
      <c r="X3517" s="2">
        <f t="shared" si="1045"/>
        <v>45.975951182450878</v>
      </c>
      <c r="Y3517">
        <f t="shared" si="1028"/>
        <v>1</v>
      </c>
      <c r="Z3517" s="26">
        <f t="shared" si="1037"/>
        <v>0</v>
      </c>
      <c r="AA3517">
        <f t="shared" si="1038"/>
        <v>118.66727866444036</v>
      </c>
      <c r="AB3517" s="28">
        <f t="shared" si="1039"/>
        <v>40565.261904761908</v>
      </c>
      <c r="AC3517">
        <f t="shared" si="1040"/>
        <v>1.7125000000000017</v>
      </c>
      <c r="AD3517" s="31">
        <f t="shared" si="1029"/>
        <v>4.8091724180775524</v>
      </c>
      <c r="AE3517" s="31">
        <f t="shared" si="1041"/>
        <v>9.8144541463229</v>
      </c>
      <c r="AF3517" s="15">
        <f t="shared" si="1030"/>
        <v>4.1148148148148147</v>
      </c>
      <c r="AG3517" s="31">
        <f t="shared" si="1042"/>
        <v>6.1579823040412185</v>
      </c>
      <c r="AH3517" s="31">
        <f t="shared" si="1043"/>
        <v>37.374571791633606</v>
      </c>
      <c r="AI3517">
        <f t="shared" si="1044"/>
        <v>165.69142728360794</v>
      </c>
    </row>
    <row r="3518" spans="1:35" x14ac:dyDescent="0.2">
      <c r="A3518">
        <v>32</v>
      </c>
      <c r="C3518" s="27" t="s">
        <v>3579</v>
      </c>
      <c r="D3518" s="26">
        <v>29.872999999999998</v>
      </c>
      <c r="E3518">
        <v>0</v>
      </c>
      <c r="F3518" s="26">
        <v>259.83333333333331</v>
      </c>
      <c r="G3518" s="26">
        <v>37.660833333333336</v>
      </c>
      <c r="H3518" s="26">
        <v>22.710833333333333</v>
      </c>
      <c r="I3518" s="26">
        <v>92.458333333333329</v>
      </c>
      <c r="J3518" s="26">
        <v>35.674999999999997</v>
      </c>
      <c r="K3518">
        <v>204.25</v>
      </c>
      <c r="L3518">
        <v>1.1916666666666667</v>
      </c>
      <c r="M3518">
        <v>5.7666666666666666</v>
      </c>
      <c r="N3518">
        <v>39.24666666666667</v>
      </c>
      <c r="O3518" s="1">
        <f t="shared" si="1027"/>
        <v>6697.6399328350481</v>
      </c>
      <c r="Q3518" s="1">
        <f t="shared" si="1031"/>
        <v>2676.0973105792987</v>
      </c>
      <c r="R3518" s="2">
        <f t="shared" si="1032"/>
        <v>2.8312904906320044</v>
      </c>
      <c r="S3518" s="2"/>
      <c r="T3518" s="1">
        <f t="shared" si="1033"/>
        <v>4105.8739151189875</v>
      </c>
      <c r="U3518" s="1">
        <f t="shared" si="1034"/>
        <v>0</v>
      </c>
      <c r="V3518" s="1">
        <f t="shared" si="1035"/>
        <v>1069.2654309155662</v>
      </c>
      <c r="W3518" s="1">
        <f t="shared" si="1036"/>
        <v>-1312.0791571396041</v>
      </c>
      <c r="X3518" s="2">
        <f t="shared" si="1045"/>
        <v>46.793019782688781</v>
      </c>
      <c r="Y3518">
        <f t="shared" si="1028"/>
        <v>1</v>
      </c>
      <c r="Z3518" s="26">
        <f t="shared" si="1037"/>
        <v>0</v>
      </c>
      <c r="AA3518">
        <f t="shared" si="1038"/>
        <v>83.396829345791204</v>
      </c>
      <c r="AB3518" s="28">
        <f t="shared" si="1039"/>
        <v>40565.303571428572</v>
      </c>
      <c r="AC3518">
        <f t="shared" si="1040"/>
        <v>3.144907407407409</v>
      </c>
      <c r="AD3518" s="31">
        <f t="shared" si="1029"/>
        <v>5.3156483430807917</v>
      </c>
      <c r="AE3518" s="31">
        <f t="shared" si="1041"/>
        <v>10.79181911075213</v>
      </c>
      <c r="AF3518" s="15">
        <f t="shared" si="1030"/>
        <v>4.0259259259259279</v>
      </c>
      <c r="AG3518" s="31">
        <f t="shared" si="1042"/>
        <v>6.1194857454584852</v>
      </c>
      <c r="AH3518" s="31">
        <f t="shared" si="1043"/>
        <v>37.152835970499289</v>
      </c>
      <c r="AI3518">
        <f t="shared" si="1044"/>
        <v>158.48243336079992</v>
      </c>
    </row>
    <row r="3519" spans="1:35" x14ac:dyDescent="0.2">
      <c r="A3519">
        <v>32</v>
      </c>
      <c r="C3519" s="27" t="s">
        <v>3580</v>
      </c>
      <c r="D3519" s="26">
        <v>29.861000000000001</v>
      </c>
      <c r="E3519">
        <v>0</v>
      </c>
      <c r="F3519" s="26">
        <v>328.66666666666669</v>
      </c>
      <c r="G3519" s="26">
        <v>40.550833333333337</v>
      </c>
      <c r="H3519" s="26">
        <v>23.819166666666668</v>
      </c>
      <c r="I3519" s="26">
        <v>92.8</v>
      </c>
      <c r="J3519" s="26">
        <v>38.639166666666668</v>
      </c>
      <c r="K3519">
        <v>193.16666666666666</v>
      </c>
      <c r="L3519">
        <v>1.3666666666666667</v>
      </c>
      <c r="M3519">
        <v>5.6833333333333336</v>
      </c>
      <c r="N3519">
        <v>39.087499999999999</v>
      </c>
      <c r="O3519" s="1">
        <f t="shared" si="1027"/>
        <v>8471.9345398016139</v>
      </c>
      <c r="Q3519" s="1">
        <f t="shared" si="1031"/>
        <v>1552.436591338653</v>
      </c>
      <c r="R3519" s="2">
        <f t="shared" si="1032"/>
        <v>1.6424660422437376</v>
      </c>
      <c r="S3519" s="2"/>
      <c r="T3519" s="1">
        <f t="shared" si="1033"/>
        <v>4399.6281746791501</v>
      </c>
      <c r="U3519" s="1">
        <f t="shared" si="1034"/>
        <v>0</v>
      </c>
      <c r="V3519" s="1">
        <f t="shared" si="1035"/>
        <v>1159.618226520279</v>
      </c>
      <c r="W3519" s="1">
        <f t="shared" si="1036"/>
        <v>1210.7256962360234</v>
      </c>
      <c r="X3519" s="2">
        <f t="shared" si="1045"/>
        <v>49.624310273320788</v>
      </c>
      <c r="Y3519">
        <f t="shared" si="1028"/>
        <v>1</v>
      </c>
      <c r="Z3519" s="26">
        <f t="shared" si="1037"/>
        <v>0</v>
      </c>
      <c r="AA3519">
        <f t="shared" si="1038"/>
        <v>82.327983780484033</v>
      </c>
      <c r="AB3519" s="28">
        <f t="shared" si="1039"/>
        <v>40565.345238095237</v>
      </c>
      <c r="AC3519">
        <f t="shared" si="1040"/>
        <v>4.7504629629629651</v>
      </c>
      <c r="AD3519" s="31">
        <f t="shared" si="1029"/>
        <v>5.9758959295483631</v>
      </c>
      <c r="AE3519" s="31">
        <f t="shared" si="1041"/>
        <v>12.062159037916262</v>
      </c>
      <c r="AF3519" s="15">
        <f t="shared" si="1030"/>
        <v>3.9374999999999991</v>
      </c>
      <c r="AG3519" s="31">
        <f t="shared" si="1042"/>
        <v>6.0814001029205311</v>
      </c>
      <c r="AH3519" s="31">
        <f t="shared" si="1043"/>
        <v>36.933391743756019</v>
      </c>
      <c r="AI3519">
        <f t="shared" si="1044"/>
        <v>149.52585102750862</v>
      </c>
    </row>
    <row r="3520" spans="1:35" x14ac:dyDescent="0.2">
      <c r="A3520">
        <v>32</v>
      </c>
      <c r="C3520" s="27" t="s">
        <v>3581</v>
      </c>
      <c r="D3520" s="26">
        <v>29.828166666666668</v>
      </c>
      <c r="E3520">
        <v>0</v>
      </c>
      <c r="F3520" s="26">
        <v>314.41666666666669</v>
      </c>
      <c r="G3520" s="26">
        <v>41.87833333333333</v>
      </c>
      <c r="H3520" s="26">
        <v>24.856666666666666</v>
      </c>
      <c r="I3520" s="26">
        <v>93.3</v>
      </c>
      <c r="J3520" s="26">
        <v>40.092500000000001</v>
      </c>
      <c r="K3520">
        <v>192.25</v>
      </c>
      <c r="L3520">
        <v>1.2666666666666666</v>
      </c>
      <c r="M3520">
        <v>6.1499999999999995</v>
      </c>
      <c r="N3520">
        <v>38.945</v>
      </c>
      <c r="O3520" s="1">
        <f t="shared" si="1027"/>
        <v>8104.6168911438854</v>
      </c>
      <c r="Q3520" s="1">
        <f t="shared" si="1031"/>
        <v>-165.90589998890093</v>
      </c>
      <c r="R3520" s="2">
        <f t="shared" si="1032"/>
        <v>-0.17552717351546415</v>
      </c>
      <c r="S3520" s="2"/>
      <c r="T3520" s="1">
        <f t="shared" si="1033"/>
        <v>4502.7713962302751</v>
      </c>
      <c r="U3520" s="1">
        <f t="shared" si="1034"/>
        <v>0</v>
      </c>
      <c r="V3520" s="1">
        <f t="shared" si="1035"/>
        <v>1196.4800506553765</v>
      </c>
      <c r="W3520" s="1">
        <f t="shared" si="1036"/>
        <v>2426.9672270790338</v>
      </c>
      <c r="X3520" s="2">
        <f t="shared" si="1045"/>
        <v>51.266776315564528</v>
      </c>
      <c r="Y3520">
        <f t="shared" si="1028"/>
        <v>1</v>
      </c>
      <c r="Z3520" s="26">
        <f t="shared" si="1037"/>
        <v>0</v>
      </c>
      <c r="AA3520">
        <f t="shared" si="1038"/>
        <v>88.14286163060622</v>
      </c>
      <c r="AB3520" s="28">
        <f t="shared" si="1039"/>
        <v>40565.386904761908</v>
      </c>
      <c r="AC3520">
        <f t="shared" si="1040"/>
        <v>5.4879629629629614</v>
      </c>
      <c r="AD3520" s="31">
        <f t="shared" si="1029"/>
        <v>6.3260826847509737</v>
      </c>
      <c r="AE3520" s="31">
        <f t="shared" si="1041"/>
        <v>12.735203014239534</v>
      </c>
      <c r="AF3520" s="15">
        <f t="shared" si="1030"/>
        <v>3.8583333333333334</v>
      </c>
      <c r="AG3520" s="31">
        <f t="shared" si="1042"/>
        <v>6.0474797297406599</v>
      </c>
      <c r="AH3520" s="31">
        <f t="shared" si="1043"/>
        <v>36.737883847256981</v>
      </c>
      <c r="AI3520">
        <f t="shared" si="1044"/>
        <v>144.30411716810087</v>
      </c>
    </row>
    <row r="3521" spans="1:35" x14ac:dyDescent="0.2">
      <c r="A3521">
        <v>32</v>
      </c>
      <c r="C3521" s="27" t="s">
        <v>3582</v>
      </c>
      <c r="D3521" s="26">
        <v>29.789000000000001</v>
      </c>
      <c r="E3521">
        <v>0</v>
      </c>
      <c r="F3521" s="26">
        <v>239.58333333333334</v>
      </c>
      <c r="G3521" s="26">
        <v>42.269999999999996</v>
      </c>
      <c r="H3521" s="26">
        <v>26.014166666666668</v>
      </c>
      <c r="I3521" s="26">
        <v>93.208333333333329</v>
      </c>
      <c r="J3521" s="26">
        <v>40.457499999999996</v>
      </c>
      <c r="K3521">
        <v>189.66666666666666</v>
      </c>
      <c r="L3521">
        <v>0.93333333333333335</v>
      </c>
      <c r="M3521">
        <v>5.5916666666666668</v>
      </c>
      <c r="N3521">
        <v>38.815833333333337</v>
      </c>
      <c r="O3521" s="1">
        <f t="shared" si="1027"/>
        <v>6175.6622215845937</v>
      </c>
      <c r="Q3521" s="1">
        <f t="shared" si="1031"/>
        <v>-2239.3142983183247</v>
      </c>
      <c r="R3521" s="2">
        <f t="shared" si="1032"/>
        <v>-2.369177403714251</v>
      </c>
      <c r="S3521" s="2"/>
      <c r="T3521" s="1">
        <f t="shared" si="1033"/>
        <v>4275.4979502999349</v>
      </c>
      <c r="U3521" s="1">
        <f t="shared" si="1034"/>
        <v>0</v>
      </c>
      <c r="V3521" s="1">
        <f t="shared" si="1035"/>
        <v>1139.3756147330175</v>
      </c>
      <c r="W3521" s="1">
        <f t="shared" si="1036"/>
        <v>2857.891805750734</v>
      </c>
      <c r="X3521" s="2">
        <f t="shared" si="1045"/>
        <v>51.091249142049065</v>
      </c>
      <c r="Y3521">
        <f t="shared" si="1028"/>
        <v>1</v>
      </c>
      <c r="Z3521" s="26">
        <f t="shared" si="1037"/>
        <v>0</v>
      </c>
      <c r="AA3521">
        <f t="shared" si="1038"/>
        <v>77.814436426101437</v>
      </c>
      <c r="AB3521" s="28">
        <f t="shared" si="1039"/>
        <v>40565.428571428572</v>
      </c>
      <c r="AC3521">
        <f t="shared" si="1040"/>
        <v>5.705555555555553</v>
      </c>
      <c r="AD3521" s="31">
        <f t="shared" si="1029"/>
        <v>6.4163775858306336</v>
      </c>
      <c r="AE3521" s="31">
        <f t="shared" si="1041"/>
        <v>12.906898856238355</v>
      </c>
      <c r="AF3521" s="15">
        <f t="shared" si="1030"/>
        <v>3.7865740740740761</v>
      </c>
      <c r="AG3521" s="31">
        <f t="shared" si="1042"/>
        <v>6.0168772622674496</v>
      </c>
      <c r="AH3521" s="31">
        <f t="shared" si="1043"/>
        <v>36.561447944600374</v>
      </c>
      <c r="AI3521">
        <f t="shared" si="1044"/>
        <v>142.21114911923243</v>
      </c>
    </row>
    <row r="3522" spans="1:35" x14ac:dyDescent="0.2">
      <c r="A3522">
        <v>32</v>
      </c>
      <c r="C3522" s="27" t="s">
        <v>3583</v>
      </c>
      <c r="D3522" s="26">
        <v>29.757249999999999</v>
      </c>
      <c r="E3522">
        <v>0</v>
      </c>
      <c r="F3522" s="26">
        <v>311.16666666666669</v>
      </c>
      <c r="G3522" s="26">
        <v>45.189166666666665</v>
      </c>
      <c r="H3522" s="26">
        <v>26.95</v>
      </c>
      <c r="I3522" s="26">
        <v>90.8</v>
      </c>
      <c r="J3522" s="26">
        <v>42.674166666666665</v>
      </c>
      <c r="K3522">
        <v>184.41666666666666</v>
      </c>
      <c r="L3522">
        <v>1.3583333333333334</v>
      </c>
      <c r="M3522">
        <v>5.583333333333333</v>
      </c>
      <c r="N3522">
        <v>38.725000000000001</v>
      </c>
      <c r="O3522" s="1">
        <f t="shared" si="1027"/>
        <v>8020.8426905728247</v>
      </c>
      <c r="Q3522" s="1">
        <f t="shared" si="1031"/>
        <v>-2159.2518311487202</v>
      </c>
      <c r="R3522" s="2">
        <f t="shared" si="1032"/>
        <v>-2.2844719256818511</v>
      </c>
      <c r="S3522" s="2"/>
      <c r="T3522" s="1">
        <f t="shared" si="1033"/>
        <v>3712.0126786046376</v>
      </c>
      <c r="U3522" s="1">
        <f t="shared" si="1034"/>
        <v>0</v>
      </c>
      <c r="V3522" s="1">
        <f t="shared" si="1035"/>
        <v>984.79536735657143</v>
      </c>
      <c r="W3522" s="1">
        <f t="shared" si="1036"/>
        <v>5348.2911308102493</v>
      </c>
      <c r="X3522" s="2">
        <f t="shared" si="1045"/>
        <v>48.722071738334812</v>
      </c>
      <c r="Y3522">
        <f t="shared" si="1028"/>
        <v>1</v>
      </c>
      <c r="Z3522" s="26">
        <f t="shared" si="1037"/>
        <v>0</v>
      </c>
      <c r="AA3522">
        <f t="shared" si="1038"/>
        <v>12.481418245418512</v>
      </c>
      <c r="AB3522" s="28">
        <f t="shared" si="1039"/>
        <v>40565.470238095237</v>
      </c>
      <c r="AC3522">
        <f t="shared" si="1040"/>
        <v>7.3273148148148142</v>
      </c>
      <c r="AD3522" s="31">
        <f t="shared" si="1029"/>
        <v>6.9920148152945352</v>
      </c>
      <c r="AE3522" s="31">
        <f t="shared" si="1041"/>
        <v>13.983500227108355</v>
      </c>
      <c r="AF3522" s="15">
        <f t="shared" si="1030"/>
        <v>3.7361111111111116</v>
      </c>
      <c r="AG3522" s="31">
        <f t="shared" si="1042"/>
        <v>5.9954385699109016</v>
      </c>
      <c r="AH3522" s="31">
        <f t="shared" si="1043"/>
        <v>36.437815754401512</v>
      </c>
      <c r="AI3522">
        <f t="shared" si="1044"/>
        <v>134.99534495008646</v>
      </c>
    </row>
    <row r="3523" spans="1:35" x14ac:dyDescent="0.2">
      <c r="A3523">
        <v>32</v>
      </c>
      <c r="C3523" s="27" t="s">
        <v>3584</v>
      </c>
      <c r="D3523" s="26">
        <v>29.738250000000001</v>
      </c>
      <c r="E3523">
        <v>0</v>
      </c>
      <c r="F3523" s="26">
        <v>228.08333333333334</v>
      </c>
      <c r="G3523" s="26">
        <v>45.231666666666669</v>
      </c>
      <c r="H3523" s="26">
        <v>27.501666666666669</v>
      </c>
      <c r="I3523" s="26">
        <v>91.224999999999994</v>
      </c>
      <c r="J3523" s="26">
        <v>42.836666666666666</v>
      </c>
      <c r="K3523">
        <v>191.91666666666666</v>
      </c>
      <c r="L3523">
        <v>0.28333333333333333</v>
      </c>
      <c r="M3523">
        <v>3.333333333333333</v>
      </c>
      <c r="N3523">
        <v>38.65</v>
      </c>
      <c r="O3523" s="1">
        <f t="shared" si="1027"/>
        <v>5879.2304349485339</v>
      </c>
      <c r="Q3523" s="1">
        <f t="shared" si="1031"/>
        <v>-3780.5478042313671</v>
      </c>
      <c r="R3523" s="2">
        <f t="shared" si="1032"/>
        <v>-3.9997906672470367</v>
      </c>
      <c r="S3523" s="2"/>
      <c r="T3523" s="1">
        <f t="shared" si="1033"/>
        <v>3228.467403740372</v>
      </c>
      <c r="U3523" s="1">
        <f t="shared" si="1034"/>
        <v>0</v>
      </c>
      <c r="V3523" s="1">
        <f t="shared" si="1035"/>
        <v>851.94321901528656</v>
      </c>
      <c r="W3523" s="1">
        <f t="shared" si="1036"/>
        <v>5445.507715758592</v>
      </c>
      <c r="X3523" s="2">
        <f t="shared" si="1045"/>
        <v>46.437599812652962</v>
      </c>
      <c r="Y3523">
        <f t="shared" si="1028"/>
        <v>1</v>
      </c>
      <c r="Z3523" s="26">
        <f t="shared" si="1037"/>
        <v>0</v>
      </c>
      <c r="AA3523">
        <f t="shared" si="1038"/>
        <v>1.4542747525883983</v>
      </c>
      <c r="AB3523" s="28">
        <f t="shared" si="1039"/>
        <v>40565.511904761908</v>
      </c>
      <c r="AC3523">
        <f t="shared" si="1040"/>
        <v>7.3509259259259272</v>
      </c>
      <c r="AD3523" s="31">
        <f t="shared" si="1029"/>
        <v>7.0361366191335151</v>
      </c>
      <c r="AE3523" s="31">
        <f t="shared" si="1041"/>
        <v>14.070556008053899</v>
      </c>
      <c r="AF3523" s="15">
        <f t="shared" si="1030"/>
        <v>3.6944444444444438</v>
      </c>
      <c r="AG3523" s="31">
        <f t="shared" si="1042"/>
        <v>5.9777876316776535</v>
      </c>
      <c r="AH3523" s="31">
        <f t="shared" si="1043"/>
        <v>36.336008547250607</v>
      </c>
      <c r="AI3523">
        <f t="shared" si="1044"/>
        <v>133.8599006656506</v>
      </c>
    </row>
    <row r="3524" spans="1:35" x14ac:dyDescent="0.2">
      <c r="A3524">
        <v>32</v>
      </c>
      <c r="C3524" s="27" t="s">
        <v>3585</v>
      </c>
      <c r="D3524" s="26">
        <v>29.710583333333332</v>
      </c>
      <c r="E3524">
        <v>0</v>
      </c>
      <c r="F3524" s="26">
        <v>138.33333333333334</v>
      </c>
      <c r="G3524" s="26">
        <v>43.555</v>
      </c>
      <c r="H3524" s="26">
        <v>27.982500000000002</v>
      </c>
      <c r="I3524" s="26">
        <v>92.25</v>
      </c>
      <c r="J3524" s="26">
        <v>41.466666666666669</v>
      </c>
      <c r="K3524">
        <v>150.25</v>
      </c>
      <c r="L3524">
        <v>4.9999999999999996E-2</v>
      </c>
      <c r="M3524">
        <v>2.4083333333333332</v>
      </c>
      <c r="N3524">
        <v>38.61</v>
      </c>
      <c r="O3524" s="1">
        <f t="shared" si="1027"/>
        <v>3565.7736653323218</v>
      </c>
      <c r="Q3524" s="1">
        <f t="shared" si="1031"/>
        <v>-3771.1459175668251</v>
      </c>
      <c r="R3524" s="2">
        <f t="shared" si="1032"/>
        <v>-3.9898435430516335</v>
      </c>
      <c r="S3524" s="2"/>
      <c r="T3524" s="1">
        <f t="shared" si="1033"/>
        <v>2464.5468500096126</v>
      </c>
      <c r="U3524" s="1">
        <f t="shared" si="1034"/>
        <v>0</v>
      </c>
      <c r="V3524" s="1">
        <f t="shared" si="1035"/>
        <v>643.36812352939114</v>
      </c>
      <c r="W3524" s="1">
        <f t="shared" si="1036"/>
        <v>4091.3703197406262</v>
      </c>
      <c r="X3524" s="2">
        <f t="shared" si="1045"/>
        <v>42.437809145405929</v>
      </c>
      <c r="Y3524">
        <f t="shared" si="1028"/>
        <v>1</v>
      </c>
      <c r="Z3524" s="26">
        <f t="shared" si="1037"/>
        <v>0</v>
      </c>
      <c r="AA3524">
        <f t="shared" si="1038"/>
        <v>1.2481154055886305</v>
      </c>
      <c r="AB3524" s="28">
        <f t="shared" si="1039"/>
        <v>40565.553571428572</v>
      </c>
      <c r="AC3524">
        <f t="shared" si="1040"/>
        <v>6.4194444444444443</v>
      </c>
      <c r="AD3524" s="31">
        <f t="shared" si="1029"/>
        <v>6.6728595413584921</v>
      </c>
      <c r="AE3524" s="31">
        <f t="shared" si="1041"/>
        <v>13.388550927280152</v>
      </c>
      <c r="AF3524" s="15">
        <f t="shared" si="1030"/>
        <v>3.6722222222222216</v>
      </c>
      <c r="AG3524" s="31">
        <f t="shared" si="1042"/>
        <v>5.9683925239287356</v>
      </c>
      <c r="AH3524" s="31">
        <f t="shared" si="1043"/>
        <v>36.28181267370676</v>
      </c>
      <c r="AI3524">
        <f t="shared" si="1044"/>
        <v>137.63428961951678</v>
      </c>
    </row>
    <row r="3525" spans="1:35" x14ac:dyDescent="0.2">
      <c r="A3525">
        <v>32</v>
      </c>
      <c r="C3525" s="27" t="s">
        <v>3586</v>
      </c>
      <c r="D3525" s="26">
        <v>29.6905</v>
      </c>
      <c r="E3525">
        <v>0</v>
      </c>
      <c r="F3525" s="26">
        <v>34.333333333333329</v>
      </c>
      <c r="G3525" s="26">
        <v>40.62166666666667</v>
      </c>
      <c r="H3525" s="26">
        <v>27.548333333333332</v>
      </c>
      <c r="I3525" s="26">
        <v>92.958333333333329</v>
      </c>
      <c r="J3525" s="26">
        <v>38.751666666666665</v>
      </c>
      <c r="K3525">
        <v>148.83333333333334</v>
      </c>
      <c r="L3525">
        <v>0.1</v>
      </c>
      <c r="M3525">
        <v>2.7833333333333332</v>
      </c>
      <c r="N3525">
        <v>38.61</v>
      </c>
      <c r="O3525" s="1">
        <f t="shared" si="1027"/>
        <v>884.99924705838339</v>
      </c>
      <c r="Q3525" s="1">
        <f t="shared" si="1031"/>
        <v>-3261.6137756481244</v>
      </c>
      <c r="R3525" s="2">
        <f t="shared" si="1032"/>
        <v>-2.0974286993851075</v>
      </c>
      <c r="S3525" s="2"/>
      <c r="T3525" s="1">
        <f t="shared" si="1033"/>
        <v>1858.3244470711315</v>
      </c>
      <c r="U3525" s="1">
        <f t="shared" si="1034"/>
        <v>0</v>
      </c>
      <c r="V3525" s="1">
        <f t="shared" si="1035"/>
        <v>478.59110495932708</v>
      </c>
      <c r="W3525" s="1">
        <f t="shared" si="1036"/>
        <v>1664.4030926615924</v>
      </c>
      <c r="X3525" s="2">
        <f t="shared" si="1045"/>
        <v>38.447965602354294</v>
      </c>
      <c r="Y3525">
        <f t="shared" si="1028"/>
        <v>1</v>
      </c>
      <c r="Z3525" s="26">
        <f t="shared" si="1037"/>
        <v>360</v>
      </c>
      <c r="AA3525">
        <f t="shared" si="1038"/>
        <v>4.7249763169927528</v>
      </c>
      <c r="AB3525" s="28">
        <f t="shared" si="1039"/>
        <v>40565.595238095237</v>
      </c>
      <c r="AC3525">
        <f t="shared" si="1040"/>
        <v>4.7898148148148163</v>
      </c>
      <c r="AD3525" s="31">
        <f t="shared" si="1029"/>
        <v>6.0026361050750623</v>
      </c>
      <c r="AE3525" s="31">
        <f t="shared" si="1041"/>
        <v>12.114417794389336</v>
      </c>
      <c r="AF3525" s="15">
        <f t="shared" si="1030"/>
        <v>3.6722222222222216</v>
      </c>
      <c r="AG3525" s="31">
        <f t="shared" si="1042"/>
        <v>5.9683925239287356</v>
      </c>
      <c r="AH3525" s="31">
        <f t="shared" si="1043"/>
        <v>36.28181267370676</v>
      </c>
      <c r="AI3525">
        <f t="shared" si="1044"/>
        <v>145.29437801445633</v>
      </c>
    </row>
    <row r="3526" spans="1:35" x14ac:dyDescent="0.2">
      <c r="A3526">
        <v>32</v>
      </c>
      <c r="C3526" s="27" t="s">
        <v>3587</v>
      </c>
      <c r="D3526" s="26">
        <v>29.6755</v>
      </c>
      <c r="E3526">
        <v>0</v>
      </c>
      <c r="F3526" s="26">
        <v>1</v>
      </c>
      <c r="G3526" s="26">
        <v>37.618333333333332</v>
      </c>
      <c r="H3526" s="26">
        <v>25.0425</v>
      </c>
      <c r="I3526" s="26">
        <v>93.283333333333331</v>
      </c>
      <c r="J3526" s="26">
        <v>35.858333333333334</v>
      </c>
      <c r="K3526">
        <v>173.5</v>
      </c>
      <c r="L3526">
        <v>0</v>
      </c>
      <c r="M3526">
        <v>0.8</v>
      </c>
      <c r="N3526">
        <v>38.616666666666667</v>
      </c>
      <c r="O3526" s="1">
        <f t="shared" si="1027"/>
        <v>25.776677098787872</v>
      </c>
      <c r="Q3526" s="1">
        <f t="shared" si="1031"/>
        <v>-1718.6062417791063</v>
      </c>
      <c r="R3526" s="2">
        <f t="shared" si="1032"/>
        <v>-0.46493852784078804</v>
      </c>
      <c r="S3526" s="2"/>
      <c r="T3526" s="1">
        <f t="shared" si="1033"/>
        <v>1927.9550820165155</v>
      </c>
      <c r="U3526" s="1">
        <f t="shared" si="1034"/>
        <v>0</v>
      </c>
      <c r="V3526" s="1">
        <f t="shared" si="1035"/>
        <v>489.59864768231563</v>
      </c>
      <c r="W3526" s="1">
        <f t="shared" si="1036"/>
        <v>-825.99623239792334</v>
      </c>
      <c r="X3526" s="2">
        <f t="shared" si="1045"/>
        <v>36.350536902969189</v>
      </c>
      <c r="Y3526">
        <f t="shared" si="1028"/>
        <v>1</v>
      </c>
      <c r="Z3526" s="26">
        <f t="shared" si="1037"/>
        <v>360</v>
      </c>
      <c r="AA3526">
        <f t="shared" si="1038"/>
        <v>1.6073077888440637</v>
      </c>
      <c r="AB3526" s="28">
        <f t="shared" si="1039"/>
        <v>40565.636904761908</v>
      </c>
      <c r="AC3526">
        <f t="shared" si="1040"/>
        <v>3.1212962962962956</v>
      </c>
      <c r="AD3526" s="31">
        <f t="shared" si="1029"/>
        <v>5.3540824621071224</v>
      </c>
      <c r="AE3526" s="31">
        <f t="shared" si="1041"/>
        <v>10.870776960993343</v>
      </c>
      <c r="AF3526" s="15">
        <f t="shared" si="1030"/>
        <v>3.675925925925926</v>
      </c>
      <c r="AG3526" s="31">
        <f t="shared" si="1042"/>
        <v>5.9699574715509707</v>
      </c>
      <c r="AH3526" s="31">
        <f t="shared" si="1043"/>
        <v>36.290840430219333</v>
      </c>
      <c r="AI3526">
        <f t="shared" si="1044"/>
        <v>152.82542157698663</v>
      </c>
    </row>
    <row r="3527" spans="1:35" x14ac:dyDescent="0.2">
      <c r="A3527">
        <v>32</v>
      </c>
      <c r="C3527" s="27" t="s">
        <v>3588</v>
      </c>
      <c r="D3527" s="26">
        <v>29.66225</v>
      </c>
      <c r="E3527">
        <v>0</v>
      </c>
      <c r="F3527" s="26">
        <v>1</v>
      </c>
      <c r="G3527" s="26">
        <v>36.51</v>
      </c>
      <c r="H3527" s="26">
        <v>23.247499999999999</v>
      </c>
      <c r="I3527" s="26">
        <v>92.9</v>
      </c>
      <c r="J3527" s="26">
        <v>34.652500000000003</v>
      </c>
      <c r="K3527">
        <v>177</v>
      </c>
      <c r="L3527">
        <v>0</v>
      </c>
      <c r="M3527">
        <v>0.05</v>
      </c>
      <c r="N3527">
        <v>38.65</v>
      </c>
      <c r="O3527" s="1">
        <f t="shared" si="1027"/>
        <v>25.776677098787872</v>
      </c>
      <c r="Q3527" s="1">
        <f t="shared" si="1031"/>
        <v>-1057.813528841574</v>
      </c>
      <c r="R3527" s="2">
        <f t="shared" si="1032"/>
        <v>4.2941763110413929</v>
      </c>
      <c r="S3527" s="2"/>
      <c r="T3527" s="1">
        <f t="shared" si="1033"/>
        <v>2154.7228929678936</v>
      </c>
      <c r="U3527" s="1">
        <f t="shared" si="1034"/>
        <v>0</v>
      </c>
      <c r="V3527" s="1">
        <f t="shared" si="1035"/>
        <v>543.428047065638</v>
      </c>
      <c r="W3527" s="1">
        <f t="shared" si="1036"/>
        <v>-1770.5829088462976</v>
      </c>
      <c r="X3527" s="2">
        <f t="shared" si="1045"/>
        <v>35.885598375128403</v>
      </c>
      <c r="Y3527">
        <f t="shared" si="1028"/>
        <v>1</v>
      </c>
      <c r="Z3527" s="26">
        <f t="shared" si="1037"/>
        <v>1440</v>
      </c>
      <c r="AA3527">
        <f t="shared" si="1038"/>
        <v>0.3898773891422882</v>
      </c>
      <c r="AB3527" s="28">
        <f t="shared" si="1039"/>
        <v>40565.678571428572</v>
      </c>
      <c r="AC3527">
        <f t="shared" si="1040"/>
        <v>2.5055555555555542</v>
      </c>
      <c r="AD3527" s="31">
        <f t="shared" si="1029"/>
        <v>5.1030424626898068</v>
      </c>
      <c r="AE3527" s="31">
        <f t="shared" si="1041"/>
        <v>10.384216339478202</v>
      </c>
      <c r="AF3527" s="15">
        <f t="shared" si="1030"/>
        <v>3.6944444444444438</v>
      </c>
      <c r="AG3527" s="31">
        <f t="shared" si="1042"/>
        <v>5.9777876316776535</v>
      </c>
      <c r="AH3527" s="31">
        <f t="shared" si="1043"/>
        <v>36.336008547250607</v>
      </c>
      <c r="AI3527">
        <f t="shared" si="1044"/>
        <v>156.0221747531277</v>
      </c>
    </row>
    <row r="3528" spans="1:35" x14ac:dyDescent="0.2">
      <c r="A3528">
        <v>32</v>
      </c>
      <c r="C3528" s="27" t="s">
        <v>3589</v>
      </c>
      <c r="D3528" s="26">
        <v>29.6495</v>
      </c>
      <c r="E3528">
        <v>0</v>
      </c>
      <c r="F3528" s="26">
        <v>1</v>
      </c>
      <c r="G3528" s="26">
        <v>36.9375</v>
      </c>
      <c r="H3528" s="26">
        <v>24.118333333333332</v>
      </c>
      <c r="I3528" s="26">
        <v>92.8</v>
      </c>
      <c r="J3528" s="26">
        <v>35.052500000000002</v>
      </c>
      <c r="K3528">
        <v>159.75</v>
      </c>
      <c r="L3528">
        <v>0.1</v>
      </c>
      <c r="M3528">
        <v>2.1166666666666667</v>
      </c>
      <c r="N3528">
        <v>38.654166666666669</v>
      </c>
      <c r="O3528" s="1">
        <f t="shared" si="1027"/>
        <v>25.776677098787872</v>
      </c>
      <c r="Q3528" s="1">
        <f t="shared" si="1031"/>
        <v>-2149.0899878410683</v>
      </c>
      <c r="R3528" s="2">
        <f t="shared" si="1032"/>
        <v>-0.92038703929011012</v>
      </c>
      <c r="S3528" s="2"/>
      <c r="T3528" s="1">
        <f t="shared" si="1033"/>
        <v>2738.3831293104899</v>
      </c>
      <c r="U3528" s="1">
        <f t="shared" si="1034"/>
        <v>0</v>
      </c>
      <c r="V3528" s="1">
        <f t="shared" si="1035"/>
        <v>701.69980876991565</v>
      </c>
      <c r="W3528" s="1">
        <f t="shared" si="1036"/>
        <v>-1420.3274113019377</v>
      </c>
      <c r="X3528" s="2">
        <f t="shared" si="1045"/>
        <v>40.179774686169793</v>
      </c>
      <c r="Y3528">
        <f t="shared" si="1028"/>
        <v>1</v>
      </c>
      <c r="Z3528" s="26">
        <f t="shared" si="1037"/>
        <v>360</v>
      </c>
      <c r="AA3528">
        <f t="shared" si="1038"/>
        <v>10.51234514057743</v>
      </c>
      <c r="AB3528" s="28">
        <f t="shared" si="1039"/>
        <v>40565.720238095237</v>
      </c>
      <c r="AC3528">
        <f t="shared" si="1040"/>
        <v>2.7430555555555554</v>
      </c>
      <c r="AD3528" s="31">
        <f t="shared" si="1029"/>
        <v>5.1847504268517843</v>
      </c>
      <c r="AE3528" s="31">
        <f t="shared" si="1041"/>
        <v>10.541402152358236</v>
      </c>
      <c r="AF3528" s="15">
        <f t="shared" si="1030"/>
        <v>3.6967592592592604</v>
      </c>
      <c r="AG3528" s="31">
        <f t="shared" si="1042"/>
        <v>5.9787670373630863</v>
      </c>
      <c r="AH3528" s="31">
        <f t="shared" si="1043"/>
        <v>36.341658000892537</v>
      </c>
      <c r="AI3528">
        <f t="shared" si="1044"/>
        <v>155.1111381613882</v>
      </c>
    </row>
    <row r="3529" spans="1:35" x14ac:dyDescent="0.2">
      <c r="A3529">
        <v>32</v>
      </c>
      <c r="C3529" s="27" t="s">
        <v>3590</v>
      </c>
      <c r="D3529" s="26">
        <v>29.622250000000001</v>
      </c>
      <c r="E3529">
        <v>0</v>
      </c>
      <c r="F3529" s="26">
        <v>1</v>
      </c>
      <c r="G3529" s="26">
        <v>37.465833333333336</v>
      </c>
      <c r="H3529" s="26">
        <v>24.949166666666667</v>
      </c>
      <c r="I3529" s="26">
        <v>92.908333333333331</v>
      </c>
      <c r="J3529" s="26">
        <v>35.603333333333332</v>
      </c>
      <c r="K3529">
        <v>128.75</v>
      </c>
      <c r="L3529">
        <v>0.2</v>
      </c>
      <c r="M3529">
        <v>2.208333333333333</v>
      </c>
      <c r="N3529">
        <v>38.654166666666669</v>
      </c>
      <c r="O3529" s="1">
        <f t="shared" si="1027"/>
        <v>25.776677098787872</v>
      </c>
      <c r="Q3529" s="1">
        <f t="shared" si="1031"/>
        <v>-2209.5874051265755</v>
      </c>
      <c r="R3529" s="2">
        <f t="shared" si="1032"/>
        <v>-0.98439284415793615</v>
      </c>
      <c r="S3529" s="2"/>
      <c r="T3529" s="1">
        <f t="shared" si="1033"/>
        <v>2439.8101545226464</v>
      </c>
      <c r="U3529" s="1">
        <f t="shared" si="1034"/>
        <v>0</v>
      </c>
      <c r="V3529" s="1">
        <f t="shared" si="1035"/>
        <v>624.98646922923842</v>
      </c>
      <c r="W3529" s="1">
        <f t="shared" si="1036"/>
        <v>-983.1975186973591</v>
      </c>
      <c r="X3529" s="2">
        <f t="shared" si="1045"/>
        <v>39.259387646879681</v>
      </c>
      <c r="Y3529">
        <f t="shared" si="1028"/>
        <v>1</v>
      </c>
      <c r="Z3529" s="26">
        <f t="shared" si="1037"/>
        <v>360</v>
      </c>
      <c r="AA3529">
        <f t="shared" si="1038"/>
        <v>3.2168370756406999</v>
      </c>
      <c r="AB3529" s="28">
        <f t="shared" si="1039"/>
        <v>40565.761904761908</v>
      </c>
      <c r="AC3529">
        <f t="shared" si="1040"/>
        <v>3.0365740740740756</v>
      </c>
      <c r="AD3529" s="31">
        <f t="shared" si="1029"/>
        <v>5.3005140446448937</v>
      </c>
      <c r="AE3529" s="31">
        <f t="shared" si="1041"/>
        <v>10.765314492769225</v>
      </c>
      <c r="AF3529" s="15">
        <f t="shared" si="1030"/>
        <v>3.6967592592592604</v>
      </c>
      <c r="AG3529" s="31">
        <f t="shared" si="1042"/>
        <v>5.9787670373630863</v>
      </c>
      <c r="AH3529" s="31">
        <f t="shared" si="1043"/>
        <v>36.341658000892537</v>
      </c>
      <c r="AI3529">
        <f t="shared" si="1044"/>
        <v>153.76497717083734</v>
      </c>
    </row>
    <row r="3530" spans="1:35" x14ac:dyDescent="0.2">
      <c r="A3530">
        <v>32</v>
      </c>
      <c r="C3530" s="27" t="s">
        <v>3591</v>
      </c>
      <c r="D3530" s="26">
        <v>29.6005</v>
      </c>
      <c r="E3530">
        <v>0</v>
      </c>
      <c r="F3530" s="26">
        <v>1</v>
      </c>
      <c r="G3530" s="26">
        <v>37.651666666666664</v>
      </c>
      <c r="H3530" s="26">
        <v>24.77</v>
      </c>
      <c r="I3530" s="26">
        <v>92.916666666666671</v>
      </c>
      <c r="J3530" s="26">
        <v>35.792500000000004</v>
      </c>
      <c r="K3530">
        <v>118</v>
      </c>
      <c r="L3530">
        <v>0</v>
      </c>
      <c r="M3530">
        <v>0</v>
      </c>
      <c r="N3530">
        <v>38.65</v>
      </c>
      <c r="O3530" s="1">
        <f t="shared" si="1027"/>
        <v>25.776677098787872</v>
      </c>
      <c r="Q3530" s="1">
        <f t="shared" si="1031"/>
        <v>-2191.7368532365481</v>
      </c>
      <c r="R3530" s="2">
        <f t="shared" si="1032"/>
        <v>-0.96550709676042201</v>
      </c>
      <c r="S3530" s="2"/>
      <c r="T3530" s="1">
        <f t="shared" si="1033"/>
        <v>2302.5237347498737</v>
      </c>
      <c r="U3530" s="1">
        <f t="shared" si="1034"/>
        <v>0</v>
      </c>
      <c r="V3530" s="1">
        <f t="shared" si="1035"/>
        <v>587.71358084584494</v>
      </c>
      <c r="W3530" s="1">
        <f t="shared" si="1036"/>
        <v>-825.99623239792334</v>
      </c>
      <c r="X3530" s="2">
        <f t="shared" si="1045"/>
        <v>38.274994802721743</v>
      </c>
      <c r="Y3530">
        <f t="shared" si="1028"/>
        <v>1</v>
      </c>
      <c r="Z3530" s="26">
        <f t="shared" si="1037"/>
        <v>360</v>
      </c>
      <c r="AA3530">
        <f t="shared" si="1038"/>
        <v>0.38853796519789918</v>
      </c>
      <c r="AB3530" s="28">
        <f t="shared" si="1039"/>
        <v>40565.803571428572</v>
      </c>
      <c r="AC3530">
        <f t="shared" si="1040"/>
        <v>3.1398148148148133</v>
      </c>
      <c r="AD3530" s="31">
        <f t="shared" si="1029"/>
        <v>5.3400649698641667</v>
      </c>
      <c r="AE3530" s="31">
        <f t="shared" si="1041"/>
        <v>10.841589529030315</v>
      </c>
      <c r="AF3530" s="15">
        <f t="shared" si="1030"/>
        <v>3.6944444444444438</v>
      </c>
      <c r="AG3530" s="31">
        <f t="shared" si="1042"/>
        <v>5.9777876316776535</v>
      </c>
      <c r="AH3530" s="31">
        <f t="shared" si="1043"/>
        <v>36.336008547250607</v>
      </c>
      <c r="AI3530">
        <f t="shared" si="1044"/>
        <v>153.27244713754038</v>
      </c>
    </row>
    <row r="3531" spans="1:35" x14ac:dyDescent="0.2">
      <c r="A3531">
        <v>32</v>
      </c>
      <c r="C3531" s="27" t="s">
        <v>3592</v>
      </c>
      <c r="D3531" s="26">
        <v>29.584250000000001</v>
      </c>
      <c r="E3531">
        <v>0</v>
      </c>
      <c r="F3531" s="26">
        <v>1</v>
      </c>
      <c r="G3531" s="26">
        <v>37.714166666666664</v>
      </c>
      <c r="H3531" s="26">
        <v>24.55</v>
      </c>
      <c r="I3531" s="26">
        <v>93.00833333333334</v>
      </c>
      <c r="J3531" s="26">
        <v>35.87916666666667</v>
      </c>
      <c r="K3531">
        <v>118</v>
      </c>
      <c r="L3531">
        <v>0</v>
      </c>
      <c r="M3531">
        <v>0</v>
      </c>
      <c r="N3531">
        <v>38.64</v>
      </c>
      <c r="O3531" s="1">
        <f t="shared" ref="O3531:O3594" si="1046">F3531*$D$17*$D$12*$D$18*$D$22/1000</f>
        <v>25.776677098787872</v>
      </c>
      <c r="Q3531" s="1">
        <f t="shared" si="1031"/>
        <v>-2089.8549676686098</v>
      </c>
      <c r="R3531" s="2">
        <f t="shared" si="1032"/>
        <v>-0.85771684091441225</v>
      </c>
      <c r="S3531" s="2"/>
      <c r="T3531" s="1">
        <f t="shared" si="1033"/>
        <v>2175.4190738603043</v>
      </c>
      <c r="U3531" s="1">
        <f t="shared" si="1034"/>
        <v>0</v>
      </c>
      <c r="V3531" s="1">
        <f t="shared" si="1035"/>
        <v>553.25049663518541</v>
      </c>
      <c r="W3531" s="1">
        <f t="shared" si="1036"/>
        <v>-766.01153104682385</v>
      </c>
      <c r="X3531" s="2">
        <f t="shared" si="1045"/>
        <v>37.309487705961324</v>
      </c>
      <c r="Y3531">
        <f t="shared" si="1028"/>
        <v>1</v>
      </c>
      <c r="Z3531" s="26">
        <f t="shared" si="1037"/>
        <v>360</v>
      </c>
      <c r="AA3531">
        <f t="shared" si="1038"/>
        <v>0.16376506123755397</v>
      </c>
      <c r="AB3531" s="28">
        <f t="shared" si="1039"/>
        <v>40565.845238095237</v>
      </c>
      <c r="AC3531">
        <f t="shared" si="1040"/>
        <v>3.1745370370370352</v>
      </c>
      <c r="AD3531" s="31">
        <f t="shared" si="1029"/>
        <v>5.3585451042772982</v>
      </c>
      <c r="AE3531" s="31">
        <f t="shared" si="1041"/>
        <v>10.877741513681311</v>
      </c>
      <c r="AF3531" s="15">
        <f t="shared" si="1030"/>
        <v>3.6888888888888891</v>
      </c>
      <c r="AG3531" s="31">
        <f t="shared" si="1042"/>
        <v>5.9754376345058313</v>
      </c>
      <c r="AH3531" s="31">
        <f t="shared" si="1043"/>
        <v>36.322452977209579</v>
      </c>
      <c r="AI3531">
        <f t="shared" si="1044"/>
        <v>152.97360531873193</v>
      </c>
    </row>
    <row r="3532" spans="1:35" x14ac:dyDescent="0.2">
      <c r="A3532">
        <v>32</v>
      </c>
      <c r="C3532" s="27" t="s">
        <v>3593</v>
      </c>
      <c r="D3532" s="26">
        <v>29.568249999999999</v>
      </c>
      <c r="E3532">
        <v>0</v>
      </c>
      <c r="F3532" s="26">
        <v>1</v>
      </c>
      <c r="G3532" s="26">
        <v>37.024999999999999</v>
      </c>
      <c r="H3532" s="26">
        <v>23.655833333333334</v>
      </c>
      <c r="I3532" s="26">
        <v>92.9</v>
      </c>
      <c r="J3532" s="26">
        <v>35.164166666666667</v>
      </c>
      <c r="K3532">
        <v>118</v>
      </c>
      <c r="L3532">
        <v>0</v>
      </c>
      <c r="M3532">
        <v>0</v>
      </c>
      <c r="N3532">
        <v>38.61</v>
      </c>
      <c r="O3532" s="1">
        <f t="shared" si="1046"/>
        <v>25.776677098787872</v>
      </c>
      <c r="Q3532" s="1">
        <f t="shared" si="1031"/>
        <v>-1550.8047357582561</v>
      </c>
      <c r="R3532" s="2">
        <f t="shared" si="1032"/>
        <v>-0.28740581763911099</v>
      </c>
      <c r="S3532" s="2"/>
      <c r="T3532" s="1">
        <f t="shared" si="1033"/>
        <v>2181.63355895623</v>
      </c>
      <c r="U3532" s="1">
        <f t="shared" si="1034"/>
        <v>0</v>
      </c>
      <c r="V3532" s="1">
        <f t="shared" si="1035"/>
        <v>551.86363157484743</v>
      </c>
      <c r="W3532" s="1">
        <f t="shared" si="1036"/>
        <v>-1311.3896778137303</v>
      </c>
      <c r="X3532" s="2">
        <f t="shared" si="1045"/>
        <v>36.45177086504691</v>
      </c>
      <c r="Y3532">
        <f t="shared" ref="Y3532:Y3595" si="1047">IF(X3532&gt;32,1,0)</f>
        <v>1</v>
      </c>
      <c r="Z3532" s="26">
        <f t="shared" si="1037"/>
        <v>360</v>
      </c>
      <c r="AA3532">
        <f t="shared" si="1038"/>
        <v>0.32859164115906586</v>
      </c>
      <c r="AB3532" s="28">
        <f t="shared" si="1039"/>
        <v>40565.886904761908</v>
      </c>
      <c r="AC3532">
        <f t="shared" si="1040"/>
        <v>2.7916666666666656</v>
      </c>
      <c r="AD3532" s="31">
        <f t="shared" si="1029"/>
        <v>5.2083661844813705</v>
      </c>
      <c r="AE3532" s="31">
        <f t="shared" si="1041"/>
        <v>10.587551173424499</v>
      </c>
      <c r="AF3532" s="15">
        <f t="shared" si="1030"/>
        <v>3.6722222222222216</v>
      </c>
      <c r="AG3532" s="31">
        <f t="shared" si="1042"/>
        <v>5.9683925239287356</v>
      </c>
      <c r="AH3532" s="31">
        <f t="shared" si="1043"/>
        <v>36.28181267370676</v>
      </c>
      <c r="AI3532">
        <f t="shared" si="1044"/>
        <v>154.47390013969692</v>
      </c>
    </row>
    <row r="3533" spans="1:35" x14ac:dyDescent="0.2">
      <c r="A3533">
        <v>32</v>
      </c>
      <c r="C3533" s="27" t="s">
        <v>3594</v>
      </c>
      <c r="D3533" s="26">
        <v>29.538083333333333</v>
      </c>
      <c r="E3533">
        <v>0</v>
      </c>
      <c r="F3533" s="26">
        <v>1</v>
      </c>
      <c r="G3533" s="26">
        <v>35.462499999999999</v>
      </c>
      <c r="H3533" s="26">
        <v>20.795833333333334</v>
      </c>
      <c r="I3533" s="26">
        <v>92.75</v>
      </c>
      <c r="J3533" s="26">
        <v>33.572499999999998</v>
      </c>
      <c r="K3533">
        <v>118</v>
      </c>
      <c r="L3533">
        <v>0</v>
      </c>
      <c r="M3533">
        <v>0</v>
      </c>
      <c r="N3533">
        <v>38.56</v>
      </c>
      <c r="O3533" s="1">
        <f t="shared" si="1046"/>
        <v>25.776677098787872</v>
      </c>
      <c r="Q3533" s="1">
        <f t="shared" si="1031"/>
        <v>-845.97721469066369</v>
      </c>
      <c r="R3533" s="2">
        <f t="shared" si="1032"/>
        <v>0.45829630987523517</v>
      </c>
      <c r="S3533" s="2"/>
      <c r="T3533" s="1">
        <f t="shared" si="1033"/>
        <v>2620.2460316964339</v>
      </c>
      <c r="U3533" s="1">
        <f t="shared" si="1034"/>
        <v>0</v>
      </c>
      <c r="V3533" s="1">
        <f t="shared" si="1035"/>
        <v>656.49247784297631</v>
      </c>
      <c r="W3533" s="1">
        <f t="shared" si="1036"/>
        <v>-2562.7946542763607</v>
      </c>
      <c r="X3533" s="2">
        <f t="shared" si="1045"/>
        <v>36.164365047407799</v>
      </c>
      <c r="Y3533">
        <f t="shared" si="1047"/>
        <v>1</v>
      </c>
      <c r="Z3533" s="26">
        <f t="shared" si="1037"/>
        <v>360</v>
      </c>
      <c r="AA3533">
        <f t="shared" si="1038"/>
        <v>0.49261454477275346</v>
      </c>
      <c r="AB3533" s="28">
        <f t="shared" si="1039"/>
        <v>40565.928571428572</v>
      </c>
      <c r="AC3533">
        <f t="shared" si="1040"/>
        <v>1.9236111111111103</v>
      </c>
      <c r="AD3533" s="31">
        <f t="shared" si="1029"/>
        <v>4.8866879237277461</v>
      </c>
      <c r="AE3533" s="31">
        <f t="shared" si="1041"/>
        <v>9.9649923790538235</v>
      </c>
      <c r="AF3533" s="15">
        <f t="shared" si="1030"/>
        <v>3.6444444444444457</v>
      </c>
      <c r="AG3533" s="31">
        <f t="shared" si="1042"/>
        <v>5.9566669283098514</v>
      </c>
      <c r="AH3533" s="31">
        <f t="shared" si="1043"/>
        <v>36.214166784642977</v>
      </c>
      <c r="AI3533">
        <f t="shared" si="1044"/>
        <v>157.81003652640197</v>
      </c>
    </row>
    <row r="3534" spans="1:35" x14ac:dyDescent="0.2">
      <c r="A3534">
        <v>32</v>
      </c>
      <c r="C3534" s="27" t="s">
        <v>3595</v>
      </c>
      <c r="D3534" s="26">
        <v>29.517250000000001</v>
      </c>
      <c r="E3534">
        <v>0</v>
      </c>
      <c r="F3534" s="26">
        <v>1</v>
      </c>
      <c r="G3534" s="26">
        <v>35.03</v>
      </c>
      <c r="H3534" s="26">
        <v>18.818333333333332</v>
      </c>
      <c r="I3534" s="26">
        <v>92.283333333333331</v>
      </c>
      <c r="J3534" s="26">
        <v>33.015000000000001</v>
      </c>
      <c r="K3534">
        <v>118</v>
      </c>
      <c r="L3534">
        <v>0</v>
      </c>
      <c r="M3534">
        <v>0</v>
      </c>
      <c r="N3534">
        <v>38.522500000000001</v>
      </c>
      <c r="O3534" s="1">
        <f t="shared" si="1046"/>
        <v>25.776677098787872</v>
      </c>
      <c r="Q3534" s="1">
        <f t="shared" si="1031"/>
        <v>-1035.9873486377555</v>
      </c>
      <c r="R3534" s="2">
        <f t="shared" si="1032"/>
        <v>0.25726704115568388</v>
      </c>
      <c r="S3534" s="2"/>
      <c r="T3534" s="1">
        <f t="shared" si="1033"/>
        <v>3035.5352560487154</v>
      </c>
      <c r="U3534" s="1">
        <f t="shared" si="1034"/>
        <v>0</v>
      </c>
      <c r="V3534" s="1">
        <f t="shared" si="1035"/>
        <v>757.05976276835736</v>
      </c>
      <c r="W3534" s="1">
        <f t="shared" si="1036"/>
        <v>-2889.6078547409779</v>
      </c>
      <c r="X3534" s="2">
        <f t="shared" si="1045"/>
        <v>36.622661357283036</v>
      </c>
      <c r="Y3534">
        <f t="shared" si="1047"/>
        <v>1</v>
      </c>
      <c r="Z3534" s="26">
        <f t="shared" si="1037"/>
        <v>360</v>
      </c>
      <c r="AA3534">
        <f t="shared" si="1038"/>
        <v>2.5365701989826386</v>
      </c>
      <c r="AB3534" s="28">
        <f t="shared" si="1039"/>
        <v>40565.970238095237</v>
      </c>
      <c r="AC3534">
        <f t="shared" si="1040"/>
        <v>1.683333333333334</v>
      </c>
      <c r="AD3534" s="31">
        <f t="shared" si="1029"/>
        <v>4.7788041072471428</v>
      </c>
      <c r="AE3534" s="31">
        <f t="shared" si="1041"/>
        <v>9.7535141412547581</v>
      </c>
      <c r="AF3534" s="15">
        <f t="shared" si="1030"/>
        <v>3.6236111111111113</v>
      </c>
      <c r="AG3534" s="31">
        <f t="shared" si="1042"/>
        <v>5.9478860505914133</v>
      </c>
      <c r="AH3534" s="31">
        <f t="shared" si="1043"/>
        <v>36.163504437403873</v>
      </c>
      <c r="AI3534">
        <f t="shared" si="1044"/>
        <v>158.77686166044845</v>
      </c>
    </row>
    <row r="3535" spans="1:35" x14ac:dyDescent="0.2">
      <c r="A3535">
        <v>32</v>
      </c>
      <c r="C3535" s="27" t="s">
        <v>3596</v>
      </c>
      <c r="D3535" s="26">
        <v>29.50975</v>
      </c>
      <c r="E3535">
        <v>0</v>
      </c>
      <c r="F3535" s="26">
        <v>1</v>
      </c>
      <c r="G3535" s="26">
        <v>34.479999999999997</v>
      </c>
      <c r="H3535" s="26">
        <v>18.819166666666668</v>
      </c>
      <c r="I3535" s="26">
        <v>91.85</v>
      </c>
      <c r="J3535" s="26">
        <v>32.355000000000004</v>
      </c>
      <c r="K3535">
        <v>118</v>
      </c>
      <c r="L3535">
        <v>0</v>
      </c>
      <c r="M3535">
        <v>0</v>
      </c>
      <c r="N3535">
        <v>38.453333333333333</v>
      </c>
      <c r="O3535" s="1">
        <f t="shared" si="1046"/>
        <v>25.776677098787872</v>
      </c>
      <c r="Q3535" s="1">
        <f t="shared" si="1031"/>
        <v>-694.3223545670977</v>
      </c>
      <c r="R3535" s="2">
        <f t="shared" si="1032"/>
        <v>0.61874599219005011</v>
      </c>
      <c r="S3535" s="2"/>
      <c r="T3535" s="1">
        <f t="shared" si="1033"/>
        <v>3079.2557244588083</v>
      </c>
      <c r="U3535" s="1">
        <f t="shared" si="1034"/>
        <v>0</v>
      </c>
      <c r="V3535" s="1">
        <f t="shared" si="1035"/>
        <v>768.58143224679111</v>
      </c>
      <c r="W3535" s="1">
        <f t="shared" si="1036"/>
        <v>-3287.4374257706972</v>
      </c>
      <c r="X3535" s="2">
        <f t="shared" si="1045"/>
        <v>36.879928398438722</v>
      </c>
      <c r="Y3535">
        <f t="shared" si="1047"/>
        <v>1</v>
      </c>
      <c r="Z3535" s="26">
        <f t="shared" si="1037"/>
        <v>360</v>
      </c>
      <c r="AA3535">
        <f t="shared" si="1038"/>
        <v>5.7596563176326621</v>
      </c>
      <c r="AB3535" s="28">
        <f t="shared" si="1039"/>
        <v>40566.011904761908</v>
      </c>
      <c r="AC3535">
        <f t="shared" si="1040"/>
        <v>1.377777777777776</v>
      </c>
      <c r="AD3535" s="31">
        <f t="shared" si="1029"/>
        <v>4.652745692155805</v>
      </c>
      <c r="AE3535" s="31">
        <f t="shared" si="1041"/>
        <v>9.5067990924879382</v>
      </c>
      <c r="AF3535" s="15">
        <f t="shared" si="1030"/>
        <v>3.585185185185185</v>
      </c>
      <c r="AG3535" s="31">
        <f t="shared" si="1042"/>
        <v>5.9317201104582198</v>
      </c>
      <c r="AH3535" s="31">
        <f t="shared" si="1043"/>
        <v>36.07022236776789</v>
      </c>
      <c r="AI3535">
        <f t="shared" si="1044"/>
        <v>159.69930073098305</v>
      </c>
    </row>
    <row r="3536" spans="1:35" x14ac:dyDescent="0.2">
      <c r="A3536">
        <v>32</v>
      </c>
      <c r="C3536" s="27" t="s">
        <v>3597</v>
      </c>
      <c r="D3536" s="26">
        <v>29.481833333333334</v>
      </c>
      <c r="E3536">
        <v>0</v>
      </c>
      <c r="F3536" s="26">
        <v>1</v>
      </c>
      <c r="G3536" s="26">
        <v>34.239166666666669</v>
      </c>
      <c r="H3536" s="26">
        <v>17.173333333333332</v>
      </c>
      <c r="I3536" s="26">
        <v>91.608333333333334</v>
      </c>
      <c r="J3536" s="26">
        <v>32.049166666666665</v>
      </c>
      <c r="K3536">
        <v>118</v>
      </c>
      <c r="L3536">
        <v>0</v>
      </c>
      <c r="M3536">
        <v>0</v>
      </c>
      <c r="N3536">
        <v>38.394999999999996</v>
      </c>
      <c r="O3536" s="1">
        <f t="shared" si="1046"/>
        <v>25.776677098787872</v>
      </c>
      <c r="Q3536" s="1">
        <f t="shared" si="1031"/>
        <v>-1023.3407047963442</v>
      </c>
      <c r="R3536" s="2">
        <f t="shared" si="1032"/>
        <v>0.27064709363174511</v>
      </c>
      <c r="S3536" s="2"/>
      <c r="T3536" s="1">
        <f t="shared" si="1033"/>
        <v>3465.3534403343156</v>
      </c>
      <c r="U3536" s="1">
        <f t="shared" si="1034"/>
        <v>0</v>
      </c>
      <c r="V3536" s="1">
        <f t="shared" si="1035"/>
        <v>862.2990099041225</v>
      </c>
      <c r="W3536" s="1">
        <f t="shared" si="1036"/>
        <v>-3438.4333981372547</v>
      </c>
      <c r="X3536" s="2">
        <f t="shared" si="1045"/>
        <v>37.498674390628771</v>
      </c>
      <c r="Y3536">
        <f t="shared" si="1047"/>
        <v>1</v>
      </c>
      <c r="Z3536" s="26">
        <f t="shared" si="1037"/>
        <v>360</v>
      </c>
      <c r="AA3536">
        <f t="shared" si="1038"/>
        <v>10.624390602568603</v>
      </c>
      <c r="AB3536" s="28">
        <f t="shared" si="1039"/>
        <v>40566.053571428572</v>
      </c>
      <c r="AC3536">
        <f t="shared" si="1040"/>
        <v>1.2439814814814829</v>
      </c>
      <c r="AD3536" s="31">
        <f t="shared" si="1029"/>
        <v>4.5958794101430396</v>
      </c>
      <c r="AE3536" s="31">
        <f t="shared" si="1041"/>
        <v>9.3951850481397159</v>
      </c>
      <c r="AF3536" s="15">
        <f t="shared" si="1030"/>
        <v>3.5527777777777754</v>
      </c>
      <c r="AG3536" s="31">
        <f t="shared" si="1042"/>
        <v>5.9181162789750594</v>
      </c>
      <c r="AH3536" s="31">
        <f t="shared" si="1043"/>
        <v>35.991713623314205</v>
      </c>
      <c r="AI3536">
        <f t="shared" si="1044"/>
        <v>159.89832979394902</v>
      </c>
    </row>
    <row r="3537" spans="1:35" x14ac:dyDescent="0.2">
      <c r="A3537">
        <v>32</v>
      </c>
      <c r="C3537" s="27" t="s">
        <v>3598</v>
      </c>
      <c r="D3537" s="26">
        <v>29.451750000000001</v>
      </c>
      <c r="E3537">
        <v>0</v>
      </c>
      <c r="F3537" s="26">
        <v>1</v>
      </c>
      <c r="G3537" s="26">
        <v>33.99666666666667</v>
      </c>
      <c r="H3537" s="26">
        <v>15.4575</v>
      </c>
      <c r="I3537" s="26">
        <v>91.433333333333337</v>
      </c>
      <c r="J3537" s="26">
        <v>31.765833333333333</v>
      </c>
      <c r="K3537">
        <v>118</v>
      </c>
      <c r="L3537">
        <v>0</v>
      </c>
      <c r="M3537">
        <v>0</v>
      </c>
      <c r="N3537">
        <v>38.336666666666666</v>
      </c>
      <c r="O3537" s="1">
        <f t="shared" si="1046"/>
        <v>25.776677098787872</v>
      </c>
      <c r="Q3537" s="1">
        <f t="shared" si="1031"/>
        <v>-1289.9573227510891</v>
      </c>
      <c r="R3537" s="2">
        <f t="shared" si="1032"/>
        <v>-1.14312493625639E-2</v>
      </c>
      <c r="S3537" s="2"/>
      <c r="T3537" s="1">
        <f t="shared" si="1033"/>
        <v>3804.0368977156795</v>
      </c>
      <c r="U3537" s="1">
        <f t="shared" si="1034"/>
        <v>0</v>
      </c>
      <c r="V3537" s="1">
        <f t="shared" si="1035"/>
        <v>942.45124101898261</v>
      </c>
      <c r="W3537" s="1">
        <f t="shared" si="1036"/>
        <v>-3590.8083291555718</v>
      </c>
      <c r="X3537" s="2">
        <f t="shared" si="1045"/>
        <v>37.769321484260516</v>
      </c>
      <c r="Y3537">
        <f t="shared" si="1047"/>
        <v>1</v>
      </c>
      <c r="Z3537" s="26">
        <f t="shared" si="1037"/>
        <v>360</v>
      </c>
      <c r="AA3537">
        <f t="shared" si="1038"/>
        <v>14.232924372714056</v>
      </c>
      <c r="AB3537" s="28">
        <f t="shared" si="1039"/>
        <v>40566.095238095237</v>
      </c>
      <c r="AC3537">
        <f t="shared" si="1040"/>
        <v>1.1092592592592609</v>
      </c>
      <c r="AD3537" s="31">
        <f t="shared" si="1029"/>
        <v>4.5426345388025062</v>
      </c>
      <c r="AE3537" s="31">
        <f t="shared" si="1041"/>
        <v>9.2909001965758389</v>
      </c>
      <c r="AF3537" s="15">
        <f t="shared" si="1030"/>
        <v>3.5203703703703697</v>
      </c>
      <c r="AG3537" s="31">
        <f t="shared" si="1042"/>
        <v>5.9045399338824671</v>
      </c>
      <c r="AH3537" s="31">
        <f t="shared" si="1043"/>
        <v>35.91335366809728</v>
      </c>
      <c r="AI3537">
        <f t="shared" si="1044"/>
        <v>160.05419027078688</v>
      </c>
    </row>
    <row r="3538" spans="1:35" x14ac:dyDescent="0.2">
      <c r="A3538">
        <v>32</v>
      </c>
      <c r="C3538" s="27" t="s">
        <v>3599</v>
      </c>
      <c r="D3538" s="26">
        <v>29.440750000000001</v>
      </c>
      <c r="E3538">
        <v>0</v>
      </c>
      <c r="F3538" s="26">
        <v>1</v>
      </c>
      <c r="G3538" s="26">
        <v>33.935833333333335</v>
      </c>
      <c r="H3538" s="26">
        <v>15.983333333333333</v>
      </c>
      <c r="I3538" s="26">
        <v>91.341666666666669</v>
      </c>
      <c r="J3538" s="26">
        <v>31.676666666666666</v>
      </c>
      <c r="K3538">
        <v>118</v>
      </c>
      <c r="L3538">
        <v>0</v>
      </c>
      <c r="M3538">
        <v>0.19166666666666668</v>
      </c>
      <c r="N3538">
        <v>38.25333333333333</v>
      </c>
      <c r="O3538" s="1">
        <f t="shared" si="1046"/>
        <v>25.776677098787872</v>
      </c>
      <c r="Q3538" s="1">
        <f t="shared" si="1031"/>
        <v>-1195.2300957724567</v>
      </c>
      <c r="R3538" s="2">
        <f t="shared" si="1032"/>
        <v>8.8789432407219593E-2</v>
      </c>
      <c r="S3538" s="2"/>
      <c r="T3538" s="1">
        <f t="shared" si="1033"/>
        <v>3712.4363846041538</v>
      </c>
      <c r="U3538" s="1">
        <f t="shared" si="1034"/>
        <v>0</v>
      </c>
      <c r="V3538" s="1">
        <f t="shared" si="1035"/>
        <v>921.19461195934605</v>
      </c>
      <c r="W3538" s="1">
        <f t="shared" si="1036"/>
        <v>-3572.1923873569531</v>
      </c>
      <c r="X3538" s="2">
        <f t="shared" si="1045"/>
        <v>37.75789023489795</v>
      </c>
      <c r="Y3538">
        <f t="shared" si="1047"/>
        <v>1</v>
      </c>
      <c r="Z3538" s="26">
        <f t="shared" si="1037"/>
        <v>360</v>
      </c>
      <c r="AA3538">
        <f t="shared" si="1038"/>
        <v>14.608118958797704</v>
      </c>
      <c r="AB3538" s="28">
        <f t="shared" si="1039"/>
        <v>40566.136904761908</v>
      </c>
      <c r="AC3538">
        <f t="shared" si="1040"/>
        <v>1.0754629629629637</v>
      </c>
      <c r="AD3538" s="31">
        <f t="shared" si="1029"/>
        <v>4.5269967246492069</v>
      </c>
      <c r="AE3538" s="31">
        <f t="shared" si="1041"/>
        <v>9.2600577866572795</v>
      </c>
      <c r="AF3538" s="15">
        <f t="shared" si="1030"/>
        <v>3.4740740740740721</v>
      </c>
      <c r="AG3538" s="31">
        <f t="shared" si="1042"/>
        <v>5.8851927414520482</v>
      </c>
      <c r="AH3538" s="31">
        <f t="shared" si="1043"/>
        <v>35.80166850932828</v>
      </c>
      <c r="AI3538">
        <f t="shared" si="1044"/>
        <v>159.56816366469806</v>
      </c>
    </row>
    <row r="3539" spans="1:35" x14ac:dyDescent="0.2">
      <c r="A3539">
        <v>32</v>
      </c>
      <c r="C3539" s="27" t="s">
        <v>3600</v>
      </c>
      <c r="D3539" s="26">
        <v>29.436</v>
      </c>
      <c r="E3539">
        <v>0</v>
      </c>
      <c r="F3539" s="26">
        <v>1</v>
      </c>
      <c r="G3539" s="26">
        <v>34.602499999999999</v>
      </c>
      <c r="H3539" s="26">
        <v>16.763333333333332</v>
      </c>
      <c r="I3539" s="26">
        <v>91.5</v>
      </c>
      <c r="J3539" s="26">
        <v>32.3825</v>
      </c>
      <c r="K3539">
        <v>118</v>
      </c>
      <c r="L3539">
        <v>0</v>
      </c>
      <c r="M3539">
        <v>0</v>
      </c>
      <c r="N3539">
        <v>38.17583333333333</v>
      </c>
      <c r="O3539" s="1">
        <f t="shared" si="1046"/>
        <v>25.776677098787872</v>
      </c>
      <c r="Q3539" s="1">
        <f t="shared" si="1031"/>
        <v>-1664.0545937352999</v>
      </c>
      <c r="R3539" s="2">
        <f t="shared" si="1032"/>
        <v>-0.40722330136372897</v>
      </c>
      <c r="S3539" s="2"/>
      <c r="T3539" s="1">
        <f t="shared" si="1033"/>
        <v>3594.5889688264333</v>
      </c>
      <c r="U3539" s="1">
        <f t="shared" si="1034"/>
        <v>0</v>
      </c>
      <c r="V3539" s="1">
        <f t="shared" si="1035"/>
        <v>894.31603383218123</v>
      </c>
      <c r="W3539" s="1">
        <f t="shared" si="1036"/>
        <v>-2956.4873493508239</v>
      </c>
      <c r="X3539" s="2">
        <f t="shared" si="1045"/>
        <v>37.846679667305168</v>
      </c>
      <c r="Y3539">
        <f t="shared" si="1047"/>
        <v>1</v>
      </c>
      <c r="Z3539" s="26">
        <f t="shared" si="1037"/>
        <v>360</v>
      </c>
      <c r="AA3539">
        <f t="shared" si="1038"/>
        <v>10.524701713756272</v>
      </c>
      <c r="AB3539" s="28">
        <f t="shared" si="1039"/>
        <v>40566.178571428572</v>
      </c>
      <c r="AC3539">
        <f t="shared" si="1040"/>
        <v>1.4458333333333329</v>
      </c>
      <c r="AD3539" s="31">
        <f t="shared" si="1029"/>
        <v>4.6578336127157218</v>
      </c>
      <c r="AE3539" s="31">
        <f t="shared" si="1041"/>
        <v>9.5148363377121274</v>
      </c>
      <c r="AF3539" s="15">
        <f t="shared" si="1030"/>
        <v>3.4310185185185165</v>
      </c>
      <c r="AG3539" s="31">
        <f t="shared" si="1042"/>
        <v>5.8672499863912471</v>
      </c>
      <c r="AH3539" s="31">
        <f t="shared" si="1043"/>
        <v>35.698072785865378</v>
      </c>
      <c r="AI3539">
        <f t="shared" si="1044"/>
        <v>157.41361752629734</v>
      </c>
    </row>
    <row r="3540" spans="1:35" x14ac:dyDescent="0.2">
      <c r="A3540">
        <v>32</v>
      </c>
      <c r="C3540" s="27" t="s">
        <v>3601</v>
      </c>
      <c r="D3540" s="26">
        <v>29.435750000000002</v>
      </c>
      <c r="E3540">
        <v>0</v>
      </c>
      <c r="F3540" s="26">
        <v>14</v>
      </c>
      <c r="G3540" s="26">
        <v>35.345833333333331</v>
      </c>
      <c r="H3540" s="26">
        <v>18.006666666666668</v>
      </c>
      <c r="I3540" s="26">
        <v>91.666666666666671</v>
      </c>
      <c r="J3540" s="26">
        <v>33.161666666666669</v>
      </c>
      <c r="K3540">
        <v>118</v>
      </c>
      <c r="L3540">
        <v>0</v>
      </c>
      <c r="M3540">
        <v>0</v>
      </c>
      <c r="N3540">
        <v>38.082499999999996</v>
      </c>
      <c r="O3540" s="1">
        <f t="shared" si="1046"/>
        <v>360.87347938303014</v>
      </c>
      <c r="Q3540" s="1">
        <f t="shared" si="1031"/>
        <v>-1669.3448879799835</v>
      </c>
      <c r="R3540" s="2">
        <f t="shared" si="1032"/>
        <v>-0.41282039222003108</v>
      </c>
      <c r="S3540" s="2"/>
      <c r="T3540" s="1">
        <f t="shared" si="1033"/>
        <v>3313.1785808584987</v>
      </c>
      <c r="U3540" s="1">
        <f t="shared" si="1034"/>
        <v>0</v>
      </c>
      <c r="V3540" s="1">
        <f t="shared" si="1035"/>
        <v>826.3695779941537</v>
      </c>
      <c r="W3540" s="1">
        <f t="shared" si="1036"/>
        <v>-2264.2501061725993</v>
      </c>
      <c r="X3540" s="2">
        <f t="shared" si="1045"/>
        <v>37.439456365941439</v>
      </c>
      <c r="Y3540">
        <f t="shared" si="1047"/>
        <v>1</v>
      </c>
      <c r="Z3540" s="26">
        <f t="shared" si="1037"/>
        <v>360</v>
      </c>
      <c r="AA3540">
        <f t="shared" si="1038"/>
        <v>4.3832574026671685</v>
      </c>
      <c r="AB3540" s="28">
        <f t="shared" si="1039"/>
        <v>40566.220238095237</v>
      </c>
      <c r="AC3540">
        <f t="shared" si="1040"/>
        <v>1.8587962962962952</v>
      </c>
      <c r="AD3540" s="31">
        <f t="shared" si="1029"/>
        <v>4.8071673285006993</v>
      </c>
      <c r="AE3540" s="31">
        <f t="shared" si="1041"/>
        <v>9.8051433896263589</v>
      </c>
      <c r="AF3540" s="15">
        <f t="shared" si="1030"/>
        <v>3.3791666666666642</v>
      </c>
      <c r="AG3540" s="31">
        <f t="shared" si="1042"/>
        <v>5.8457054763479341</v>
      </c>
      <c r="AH3540" s="31">
        <f t="shared" si="1043"/>
        <v>35.573658805953876</v>
      </c>
      <c r="AI3540">
        <f t="shared" si="1044"/>
        <v>154.92031468296102</v>
      </c>
    </row>
    <row r="3541" spans="1:35" x14ac:dyDescent="0.2">
      <c r="A3541">
        <v>32</v>
      </c>
      <c r="C3541" s="27" t="s">
        <v>3602</v>
      </c>
      <c r="D3541" s="26">
        <v>29.407083333333333</v>
      </c>
      <c r="E3541">
        <v>0</v>
      </c>
      <c r="F3541" s="26">
        <v>104.41666666666666</v>
      </c>
      <c r="G3541" s="26">
        <v>36.9</v>
      </c>
      <c r="H3541" s="26">
        <v>20.138333333333332</v>
      </c>
      <c r="I3541" s="26">
        <v>91.358333333333334</v>
      </c>
      <c r="J3541" s="26">
        <v>34.619166666666672</v>
      </c>
      <c r="K3541">
        <v>118</v>
      </c>
      <c r="L3541">
        <v>0</v>
      </c>
      <c r="M3541">
        <v>0.3833333333333333</v>
      </c>
      <c r="N3541">
        <v>37.994166666666665</v>
      </c>
      <c r="O3541" s="1">
        <f t="shared" si="1046"/>
        <v>2691.514700398433</v>
      </c>
      <c r="Q3541" s="1">
        <f t="shared" si="1031"/>
        <v>-155.32115384384059</v>
      </c>
      <c r="R3541" s="2">
        <f t="shared" si="1032"/>
        <v>1.1890051408443416</v>
      </c>
      <c r="S3541" s="2"/>
      <c r="T3541" s="1">
        <f t="shared" si="1033"/>
        <v>2879.3582105855849</v>
      </c>
      <c r="U3541" s="1">
        <f t="shared" si="1034"/>
        <v>0</v>
      </c>
      <c r="V3541" s="1">
        <f t="shared" si="1035"/>
        <v>721.90337443050328</v>
      </c>
      <c r="W3541" s="1">
        <f t="shared" si="1036"/>
        <v>-905.28635487351528</v>
      </c>
      <c r="X3541" s="2">
        <f t="shared" si="1045"/>
        <v>37.026635973721405</v>
      </c>
      <c r="Y3541">
        <f t="shared" si="1047"/>
        <v>1</v>
      </c>
      <c r="Z3541" s="26">
        <f t="shared" si="1037"/>
        <v>360</v>
      </c>
      <c r="AA3541">
        <f t="shared" si="1038"/>
        <v>1.6036669840368632E-2</v>
      </c>
      <c r="AB3541" s="28">
        <f t="shared" si="1039"/>
        <v>40566.261904761908</v>
      </c>
      <c r="AC3541">
        <f t="shared" si="1040"/>
        <v>2.7222222222222214</v>
      </c>
      <c r="AD3541" s="31">
        <f t="shared" si="1029"/>
        <v>5.0966224740951311</v>
      </c>
      <c r="AE3541" s="31">
        <f t="shared" si="1041"/>
        <v>10.363006884319621</v>
      </c>
      <c r="AF3541" s="15">
        <f t="shared" si="1030"/>
        <v>3.3300925925925915</v>
      </c>
      <c r="AG3541" s="31">
        <f t="shared" si="1042"/>
        <v>5.8253793530073299</v>
      </c>
      <c r="AH3541" s="31">
        <f t="shared" si="1043"/>
        <v>35.456257732573235</v>
      </c>
      <c r="AI3541">
        <f t="shared" si="1044"/>
        <v>150.86062409970071</v>
      </c>
    </row>
    <row r="3542" spans="1:35" x14ac:dyDescent="0.2">
      <c r="A3542">
        <v>32</v>
      </c>
      <c r="C3542" s="27" t="s">
        <v>3603</v>
      </c>
      <c r="D3542" s="26">
        <v>29.387</v>
      </c>
      <c r="E3542">
        <v>0</v>
      </c>
      <c r="F3542" s="26">
        <v>180.41666666666666</v>
      </c>
      <c r="G3542" s="26">
        <v>39.683333333333337</v>
      </c>
      <c r="H3542" s="26">
        <v>23.096666666666668</v>
      </c>
      <c r="I3542" s="26">
        <v>90.941666666666663</v>
      </c>
      <c r="J3542" s="26">
        <v>37.262500000000003</v>
      </c>
      <c r="K3542">
        <v>155</v>
      </c>
      <c r="L3542">
        <v>0.14999999999999997</v>
      </c>
      <c r="M3542">
        <v>1.5166666666666666</v>
      </c>
      <c r="N3542">
        <v>37.888333333333335</v>
      </c>
      <c r="O3542" s="1">
        <f t="shared" si="1046"/>
        <v>4650.5421599063111</v>
      </c>
      <c r="Q3542" s="1">
        <f t="shared" si="1031"/>
        <v>-210.30238863177138</v>
      </c>
      <c r="R3542" s="2">
        <f t="shared" si="1032"/>
        <v>1.1308354148770239</v>
      </c>
      <c r="S3542" s="2"/>
      <c r="T3542" s="1">
        <f t="shared" si="1033"/>
        <v>2577.6979569328432</v>
      </c>
      <c r="U3542" s="1">
        <f t="shared" si="1034"/>
        <v>0</v>
      </c>
      <c r="V3542" s="1">
        <f t="shared" si="1035"/>
        <v>654.5058726675785</v>
      </c>
      <c r="W3542" s="1">
        <f t="shared" si="1036"/>
        <v>1485.1384679341618</v>
      </c>
      <c r="X3542" s="2">
        <f t="shared" si="1045"/>
        <v>38.215641114565749</v>
      </c>
      <c r="Y3542">
        <f t="shared" si="1047"/>
        <v>1</v>
      </c>
      <c r="Z3542" s="26">
        <f t="shared" si="1037"/>
        <v>360</v>
      </c>
      <c r="AA3542">
        <f t="shared" si="1038"/>
        <v>2.1541204490309269</v>
      </c>
      <c r="AB3542" s="28">
        <f t="shared" si="1039"/>
        <v>40566.303571428572</v>
      </c>
      <c r="AC3542">
        <f t="shared" si="1040"/>
        <v>4.2685185185185208</v>
      </c>
      <c r="AD3542" s="31">
        <f t="shared" si="1029"/>
        <v>5.6611665883075863</v>
      </c>
      <c r="AE3542" s="31">
        <f t="shared" si="1041"/>
        <v>11.446739030317039</v>
      </c>
      <c r="AF3542" s="15">
        <f t="shared" si="1030"/>
        <v>3.2712962962962973</v>
      </c>
      <c r="AG3542" s="31">
        <f t="shared" si="1042"/>
        <v>5.8011083549195526</v>
      </c>
      <c r="AH3542" s="31">
        <f t="shared" si="1043"/>
        <v>35.316042257778633</v>
      </c>
      <c r="AI3542">
        <f t="shared" si="1044"/>
        <v>143.50225100349908</v>
      </c>
    </row>
    <row r="3543" spans="1:35" x14ac:dyDescent="0.2">
      <c r="A3543">
        <v>32</v>
      </c>
      <c r="C3543" s="27" t="s">
        <v>3604</v>
      </c>
      <c r="D3543" s="26">
        <v>29.350833333333334</v>
      </c>
      <c r="E3543">
        <v>0</v>
      </c>
      <c r="F3543" s="26">
        <v>239.5</v>
      </c>
      <c r="G3543" s="26">
        <v>42.071666666666665</v>
      </c>
      <c r="H3543" s="26">
        <v>25.544166666666666</v>
      </c>
      <c r="I3543" s="26">
        <v>90.875</v>
      </c>
      <c r="J3543" s="26">
        <v>39.608333333333334</v>
      </c>
      <c r="K3543">
        <v>105.5</v>
      </c>
      <c r="L3543">
        <v>0</v>
      </c>
      <c r="M3543">
        <v>0.47499999999999998</v>
      </c>
      <c r="N3543">
        <v>37.795833333333334</v>
      </c>
      <c r="O3543" s="1">
        <f t="shared" si="1046"/>
        <v>6173.514165159695</v>
      </c>
      <c r="Q3543" s="1">
        <f t="shared" si="1031"/>
        <v>-457.94931591181876</v>
      </c>
      <c r="R3543" s="2">
        <f t="shared" si="1032"/>
        <v>0.86882685955642058</v>
      </c>
      <c r="S3543" s="2"/>
      <c r="T3543" s="1">
        <f t="shared" si="1033"/>
        <v>2353.2142379654542</v>
      </c>
      <c r="U3543" s="1">
        <f t="shared" si="1034"/>
        <v>0</v>
      </c>
      <c r="V3543" s="1">
        <f t="shared" si="1035"/>
        <v>604.05049291835189</v>
      </c>
      <c r="W3543" s="1">
        <f t="shared" si="1036"/>
        <v>3537.718421063219</v>
      </c>
      <c r="X3543" s="2">
        <f t="shared" si="1045"/>
        <v>39.346476529442775</v>
      </c>
      <c r="Y3543">
        <f t="shared" si="1047"/>
        <v>1</v>
      </c>
      <c r="Z3543" s="26">
        <f t="shared" si="1037"/>
        <v>360</v>
      </c>
      <c r="AA3543">
        <f t="shared" si="1038"/>
        <v>7.4266612840223667</v>
      </c>
      <c r="AB3543" s="28">
        <f t="shared" si="1039"/>
        <v>40566.345238095237</v>
      </c>
      <c r="AC3543">
        <f t="shared" si="1040"/>
        <v>5.5953703703703699</v>
      </c>
      <c r="AD3543" s="31">
        <f t="shared" si="1029"/>
        <v>6.207948512665955</v>
      </c>
      <c r="AE3543" s="31">
        <f t="shared" si="1041"/>
        <v>12.492568465564393</v>
      </c>
      <c r="AF3543" s="15">
        <f t="shared" si="1030"/>
        <v>3.2199074074074079</v>
      </c>
      <c r="AG3543" s="31">
        <f t="shared" si="1042"/>
        <v>5.7799681188066678</v>
      </c>
      <c r="AH3543" s="31">
        <f t="shared" si="1043"/>
        <v>35.193887348546575</v>
      </c>
      <c r="AI3543">
        <f t="shared" si="1044"/>
        <v>136.48032912448886</v>
      </c>
    </row>
    <row r="3544" spans="1:35" x14ac:dyDescent="0.2">
      <c r="A3544">
        <v>32</v>
      </c>
      <c r="C3544" s="27" t="s">
        <v>3605</v>
      </c>
      <c r="D3544" s="26">
        <v>29.308499999999999</v>
      </c>
      <c r="E3544">
        <v>0</v>
      </c>
      <c r="F3544" s="26">
        <v>180.66666666666666</v>
      </c>
      <c r="G3544" s="26">
        <v>42.144999999999996</v>
      </c>
      <c r="H3544" s="26">
        <v>26.159166666666668</v>
      </c>
      <c r="I3544" s="26">
        <v>91.65</v>
      </c>
      <c r="J3544" s="26">
        <v>39.901666666666664</v>
      </c>
      <c r="K3544">
        <v>32</v>
      </c>
      <c r="L3544">
        <v>0</v>
      </c>
      <c r="M3544">
        <v>0.53333333333333333</v>
      </c>
      <c r="N3544">
        <v>37.701666666666668</v>
      </c>
      <c r="O3544" s="1">
        <f t="shared" si="1046"/>
        <v>4656.9863291810079</v>
      </c>
      <c r="Q3544" s="1">
        <f t="shared" si="1031"/>
        <v>-2168.649235086325</v>
      </c>
      <c r="R3544" s="2">
        <f t="shared" si="1032"/>
        <v>-0.94108057330716255</v>
      </c>
      <c r="S3544" s="2"/>
      <c r="T3544" s="1">
        <f t="shared" si="1033"/>
        <v>2396.4902537790917</v>
      </c>
      <c r="U3544" s="1">
        <f t="shared" si="1034"/>
        <v>0</v>
      </c>
      <c r="V3544" s="1">
        <f t="shared" si="1035"/>
        <v>617.95119228511135</v>
      </c>
      <c r="W3544" s="1">
        <f t="shared" si="1036"/>
        <v>3676.3037655640364</v>
      </c>
      <c r="X3544" s="2">
        <f t="shared" si="1045"/>
        <v>40.215303388999196</v>
      </c>
      <c r="Y3544">
        <f t="shared" si="1047"/>
        <v>1</v>
      </c>
      <c r="Z3544" s="26">
        <f t="shared" si="1037"/>
        <v>360</v>
      </c>
      <c r="AA3544">
        <f t="shared" si="1038"/>
        <v>3.7237290105079728</v>
      </c>
      <c r="AB3544" s="28">
        <f t="shared" si="1039"/>
        <v>40566.386904761908</v>
      </c>
      <c r="AC3544">
        <f t="shared" si="1040"/>
        <v>5.6361111111111084</v>
      </c>
      <c r="AD3544" s="31">
        <f t="shared" si="1029"/>
        <v>6.2786795870458612</v>
      </c>
      <c r="AE3544" s="31">
        <f t="shared" si="1041"/>
        <v>12.633057763632628</v>
      </c>
      <c r="AF3544" s="15">
        <f t="shared" si="1030"/>
        <v>3.1675925925925932</v>
      </c>
      <c r="AG3544" s="31">
        <f t="shared" si="1042"/>
        <v>5.7585167172785425</v>
      </c>
      <c r="AH3544" s="31">
        <f t="shared" si="1043"/>
        <v>35.069909500008769</v>
      </c>
      <c r="AI3544">
        <f t="shared" si="1044"/>
        <v>134.89035263909335</v>
      </c>
    </row>
    <row r="3545" spans="1:35" x14ac:dyDescent="0.2">
      <c r="A3545">
        <v>32</v>
      </c>
      <c r="C3545" s="27" t="s">
        <v>3606</v>
      </c>
      <c r="D3545" s="26">
        <v>29.240500000000001</v>
      </c>
      <c r="E3545">
        <v>0</v>
      </c>
      <c r="F3545" s="26">
        <v>193.16666666666666</v>
      </c>
      <c r="G3545" s="26">
        <v>42.627499999999998</v>
      </c>
      <c r="H3545" s="26">
        <v>26.570833333333333</v>
      </c>
      <c r="I3545" s="26">
        <v>91.74166666666666</v>
      </c>
      <c r="J3545" s="26">
        <v>40.403333333333336</v>
      </c>
      <c r="K3545">
        <v>44</v>
      </c>
      <c r="L3545">
        <v>0</v>
      </c>
      <c r="M3545">
        <v>1.0499999999999998</v>
      </c>
      <c r="N3545">
        <v>37.630833333333328</v>
      </c>
      <c r="O3545" s="1">
        <f t="shared" si="1046"/>
        <v>4979.1947929158569</v>
      </c>
      <c r="Q3545" s="1">
        <f t="shared" si="1031"/>
        <v>-2011.2365562153723</v>
      </c>
      <c r="R3545" s="2">
        <f t="shared" si="1032"/>
        <v>-0.7745391627873186</v>
      </c>
      <c r="S3545" s="2"/>
      <c r="T3545" s="1">
        <f t="shared" si="1033"/>
        <v>2165.8546502371055</v>
      </c>
      <c r="U3545" s="1">
        <f t="shared" si="1034"/>
        <v>0</v>
      </c>
      <c r="V3545" s="1">
        <f t="shared" si="1035"/>
        <v>557.55968679186867</v>
      </c>
      <c r="W3545" s="1">
        <f t="shared" si="1036"/>
        <v>4134.1180379448615</v>
      </c>
      <c r="X3545" s="2">
        <f t="shared" si="1045"/>
        <v>39.274222815692035</v>
      </c>
      <c r="Y3545">
        <f t="shared" si="1047"/>
        <v>1</v>
      </c>
      <c r="Z3545" s="26">
        <f t="shared" si="1037"/>
        <v>360</v>
      </c>
      <c r="AA3545">
        <f t="shared" si="1038"/>
        <v>11.244467874800341</v>
      </c>
      <c r="AB3545" s="28">
        <f t="shared" si="1039"/>
        <v>40566.428571428572</v>
      </c>
      <c r="AC3545">
        <f t="shared" si="1040"/>
        <v>5.904166666666665</v>
      </c>
      <c r="AD3545" s="31">
        <f t="shared" ref="AD3545:AD3608" si="1048">10^($AF$17-$AF$18/($AF$19+AC3545))*I3545/100</f>
        <v>6.4032302243511792</v>
      </c>
      <c r="AE3545" s="31">
        <f t="shared" si="1041"/>
        <v>12.871284811383186</v>
      </c>
      <c r="AF3545" s="15">
        <f t="shared" ref="AF3545:AF3608" si="1049">(N3545-32)/1.8</f>
        <v>3.1282407407407375</v>
      </c>
      <c r="AG3545" s="31">
        <f t="shared" si="1042"/>
        <v>5.7424269590516657</v>
      </c>
      <c r="AH3545" s="31">
        <f t="shared" si="1043"/>
        <v>34.976902602034158</v>
      </c>
      <c r="AI3545">
        <f t="shared" si="1044"/>
        <v>132.89897415739367</v>
      </c>
    </row>
    <row r="3546" spans="1:35" x14ac:dyDescent="0.2">
      <c r="A3546">
        <v>32</v>
      </c>
      <c r="C3546" s="27" t="s">
        <v>3607</v>
      </c>
      <c r="D3546" s="26">
        <v>29.177250000000001</v>
      </c>
      <c r="E3546">
        <v>0</v>
      </c>
      <c r="F3546" s="26">
        <v>131.66666666666666</v>
      </c>
      <c r="G3546" s="26">
        <v>42.219166666666666</v>
      </c>
      <c r="H3546" s="26">
        <v>25.944166666666668</v>
      </c>
      <c r="I3546" s="26">
        <v>92.525000000000006</v>
      </c>
      <c r="J3546" s="26">
        <v>40.215833333333336</v>
      </c>
      <c r="K3546">
        <v>25.166666666666664</v>
      </c>
      <c r="L3546">
        <v>0.3666666666666667</v>
      </c>
      <c r="M3546">
        <v>2.1166666666666667</v>
      </c>
      <c r="N3546">
        <v>37.601666666666667</v>
      </c>
      <c r="O3546" s="1">
        <f t="shared" si="1046"/>
        <v>3393.9291513404023</v>
      </c>
      <c r="Q3546" s="1">
        <f t="shared" ref="Q3546:Q3609" si="1050">(O3546-T3546-U3546-V3546-W3546-AI3546)</f>
        <v>-3249.0047154334052</v>
      </c>
      <c r="R3546" s="2">
        <f t="shared" ref="R3546:R3609" si="1051">Q3546/$O$12+Z3546/$O$17*$Z$21</f>
        <v>-2.0840884100986865</v>
      </c>
      <c r="S3546" s="2"/>
      <c r="T3546" s="1">
        <f t="shared" ref="T3546:T3609" si="1052">((X3546-H3546)*$D$13/$P$5)*$P$7/1000</f>
        <v>2140.6432423833312</v>
      </c>
      <c r="U3546" s="1">
        <f t="shared" ref="U3546:U3609" si="1053">IF(X3546&gt;80,(X3546-80)*$O$19,0)</f>
        <v>0</v>
      </c>
      <c r="V3546" s="1">
        <f t="shared" ref="V3546:V3609" si="1054">$D$20*(((X3546-32)*5/9+273)^4-((H3546-32)*5/9+273)^4)*$D$14*$D$21*$D$22/1000</f>
        <v>548.71834841329689</v>
      </c>
      <c r="W3546" s="1">
        <f t="shared" ref="W3546:W3609" si="1055">(G3546-N3546)*$O$20</f>
        <v>3820.4049446718582</v>
      </c>
      <c r="X3546" s="2">
        <f t="shared" si="1045"/>
        <v>38.499683652904714</v>
      </c>
      <c r="Y3546">
        <f t="shared" si="1047"/>
        <v>1</v>
      </c>
      <c r="Z3546" s="26">
        <f t="shared" ref="Z3546:Z3609" si="1056">IF(X3546&lt;42,IF(X3546&lt;36, 0.4*3600, 0.1*3600),0)*$Z$21</f>
        <v>360</v>
      </c>
      <c r="AA3546">
        <f t="shared" ref="AA3546:AA3609" si="1057">(X3546-G3546)^2</f>
        <v>13.834553889663692</v>
      </c>
      <c r="AB3546" s="28">
        <f t="shared" ref="AB3546:AB3609" si="1058">C3546-1/1/14</f>
        <v>40566.470238095237</v>
      </c>
      <c r="AC3546">
        <f t="shared" ref="AC3546:AC3609" si="1059">(G3546-32)/1.8</f>
        <v>5.6773148148148147</v>
      </c>
      <c r="AD3546" s="31">
        <f t="shared" si="1048"/>
        <v>6.3568313359339523</v>
      </c>
      <c r="AE3546" s="31">
        <f t="shared" ref="AE3546:AE3609" si="1060">AD3546/760*35000/(AC3546+273.15)/0.0821</f>
        <v>12.788413407126439</v>
      </c>
      <c r="AF3546" s="15">
        <f t="shared" si="1049"/>
        <v>3.1120370370370369</v>
      </c>
      <c r="AG3546" s="31">
        <f t="shared" ref="AG3546:AG3609" si="1061">10^($AF$17-$AF$18/($AF$19+AF3546))</f>
        <v>5.7358132845928118</v>
      </c>
      <c r="AH3546" s="31">
        <f t="shared" ref="AH3546:AH3609" si="1062">AG3546/760*35000*$AE$14/(AF3546+273.15)/0.0821</f>
        <v>34.93866811526371</v>
      </c>
      <c r="AI3546">
        <f t="shared" ref="AI3546:AI3609" si="1063">(AH3546-AE3546)*0.018*334</f>
        <v>133.16733130532126</v>
      </c>
    </row>
    <row r="3547" spans="1:35" x14ac:dyDescent="0.2">
      <c r="A3547">
        <v>32</v>
      </c>
      <c r="C3547" s="27" t="s">
        <v>3608</v>
      </c>
      <c r="D3547" s="26">
        <v>29.118166666666667</v>
      </c>
      <c r="E3547">
        <v>0</v>
      </c>
      <c r="F3547" s="26">
        <v>55.166666666666664</v>
      </c>
      <c r="G3547" s="26">
        <v>40.142499999999998</v>
      </c>
      <c r="H3547" s="26">
        <v>24.835833333333333</v>
      </c>
      <c r="I3547" s="26">
        <v>93.991666666666674</v>
      </c>
      <c r="J3547" s="26">
        <v>38.556666666666665</v>
      </c>
      <c r="K3547">
        <v>205.75</v>
      </c>
      <c r="L3547">
        <v>0.85</v>
      </c>
      <c r="M3547">
        <v>3.9083333333333332</v>
      </c>
      <c r="N3547">
        <v>37.56</v>
      </c>
      <c r="O3547" s="1">
        <f t="shared" si="1046"/>
        <v>1422.0133532831308</v>
      </c>
      <c r="Q3547" s="1">
        <f t="shared" si="1050"/>
        <v>-3327.4910407731327</v>
      </c>
      <c r="R3547" s="2">
        <f t="shared" si="1051"/>
        <v>-2.1671263421277414</v>
      </c>
      <c r="S3547" s="2"/>
      <c r="T3547" s="1">
        <f t="shared" si="1052"/>
        <v>1974.282628671572</v>
      </c>
      <c r="U3547" s="1">
        <f t="shared" si="1053"/>
        <v>0</v>
      </c>
      <c r="V3547" s="1">
        <f t="shared" si="1054"/>
        <v>501.14939436645273</v>
      </c>
      <c r="W3547" s="1">
        <f t="shared" si="1055"/>
        <v>2136.6964308857737</v>
      </c>
      <c r="X3547" s="2">
        <f t="shared" ref="X3547:X3610" si="1064">X3546+R3546</f>
        <v>36.415595242806027</v>
      </c>
      <c r="Y3547">
        <f t="shared" si="1047"/>
        <v>1</v>
      </c>
      <c r="Z3547" s="26">
        <f t="shared" si="1056"/>
        <v>360</v>
      </c>
      <c r="AA3547">
        <f t="shared" si="1057"/>
        <v>13.889819069195051</v>
      </c>
      <c r="AB3547" s="28">
        <f t="shared" si="1058"/>
        <v>40566.511904761908</v>
      </c>
      <c r="AC3547">
        <f t="shared" si="1059"/>
        <v>4.5236111111111104</v>
      </c>
      <c r="AD3547" s="31">
        <f t="shared" si="1048"/>
        <v>5.9569899095532719</v>
      </c>
      <c r="AE3547" s="31">
        <f t="shared" si="1060"/>
        <v>12.033821109797904</v>
      </c>
      <c r="AF3547" s="15">
        <f t="shared" si="1049"/>
        <v>3.0888888888888899</v>
      </c>
      <c r="AG3547" s="31">
        <f t="shared" si="1061"/>
        <v>5.7263768190858935</v>
      </c>
      <c r="AH3547" s="31">
        <f t="shared" si="1062"/>
        <v>34.884110552989036</v>
      </c>
      <c r="AI3547">
        <f t="shared" si="1063"/>
        <v>137.37594013246505</v>
      </c>
    </row>
    <row r="3548" spans="1:35" x14ac:dyDescent="0.2">
      <c r="A3548">
        <v>32</v>
      </c>
      <c r="C3548" s="27" t="s">
        <v>3609</v>
      </c>
      <c r="D3548" s="26">
        <v>29.073250000000002</v>
      </c>
      <c r="E3548">
        <v>0</v>
      </c>
      <c r="F3548" s="26">
        <v>38.25</v>
      </c>
      <c r="G3548" s="26">
        <v>39.674999999999997</v>
      </c>
      <c r="H3548" s="26">
        <v>24.364166666666666</v>
      </c>
      <c r="I3548" s="26">
        <v>93.708333333333329</v>
      </c>
      <c r="J3548" s="26">
        <v>38.015000000000001</v>
      </c>
      <c r="K3548">
        <v>40.25</v>
      </c>
      <c r="L3548">
        <v>0.85</v>
      </c>
      <c r="M3548">
        <v>4.2666666666666666</v>
      </c>
      <c r="N3548">
        <v>37.56</v>
      </c>
      <c r="O3548" s="1">
        <f t="shared" si="1046"/>
        <v>985.95789902863601</v>
      </c>
      <c r="Q3548" s="1">
        <f t="shared" si="1050"/>
        <v>-3012.3023033719069</v>
      </c>
      <c r="R3548" s="2">
        <f t="shared" si="1051"/>
        <v>2.2263421334505797</v>
      </c>
      <c r="S3548" s="2"/>
      <c r="T3548" s="1">
        <f t="shared" si="1052"/>
        <v>1685.2165311952745</v>
      </c>
      <c r="U3548" s="1">
        <f t="shared" si="1053"/>
        <v>0</v>
      </c>
      <c r="V3548" s="1">
        <f t="shared" si="1054"/>
        <v>424.31133310412656</v>
      </c>
      <c r="W3548" s="1">
        <f t="shared" si="1055"/>
        <v>1749.8985290700512</v>
      </c>
      <c r="X3548" s="2">
        <f t="shared" si="1064"/>
        <v>34.248468900678283</v>
      </c>
      <c r="Y3548">
        <f t="shared" si="1047"/>
        <v>1</v>
      </c>
      <c r="Z3548" s="26">
        <f t="shared" si="1056"/>
        <v>1440</v>
      </c>
      <c r="AA3548">
        <f t="shared" si="1057"/>
        <v>29.447239771905732</v>
      </c>
      <c r="AB3548" s="28">
        <f t="shared" si="1058"/>
        <v>40566.553571428572</v>
      </c>
      <c r="AC3548">
        <f t="shared" si="1059"/>
        <v>4.2638888888888875</v>
      </c>
      <c r="AD3548" s="31">
        <f t="shared" si="1048"/>
        <v>5.831491190600028</v>
      </c>
      <c r="AE3548" s="31">
        <f t="shared" si="1060"/>
        <v>11.791327946353801</v>
      </c>
      <c r="AF3548" s="15">
        <f t="shared" si="1049"/>
        <v>3.0888888888888899</v>
      </c>
      <c r="AG3548" s="31">
        <f t="shared" si="1061"/>
        <v>5.7263768190858935</v>
      </c>
      <c r="AH3548" s="31">
        <f t="shared" si="1062"/>
        <v>34.884110552989036</v>
      </c>
      <c r="AI3548">
        <f t="shared" si="1063"/>
        <v>138.83380903109099</v>
      </c>
    </row>
    <row r="3549" spans="1:35" x14ac:dyDescent="0.2">
      <c r="A3549">
        <v>32</v>
      </c>
      <c r="C3549" s="27" t="s">
        <v>3610</v>
      </c>
      <c r="D3549" s="26">
        <v>29.023416666666666</v>
      </c>
      <c r="E3549">
        <v>0</v>
      </c>
      <c r="F3549" s="26">
        <v>6.8333333333333339</v>
      </c>
      <c r="G3549" s="26">
        <v>39.069166666666668</v>
      </c>
      <c r="H3549" s="26">
        <v>24.468333333333334</v>
      </c>
      <c r="I3549" s="26">
        <v>94.033333333333331</v>
      </c>
      <c r="J3549" s="26">
        <v>37.499166666666667</v>
      </c>
      <c r="K3549">
        <v>94.333333333333343</v>
      </c>
      <c r="L3549">
        <v>0.49166666666666664</v>
      </c>
      <c r="M3549">
        <v>3.7333333333333334</v>
      </c>
      <c r="N3549">
        <v>37.56</v>
      </c>
      <c r="O3549" s="1">
        <f t="shared" si="1046"/>
        <v>176.14062684171711</v>
      </c>
      <c r="Q3549" s="1">
        <f t="shared" si="1050"/>
        <v>-3778.8462010259304</v>
      </c>
      <c r="R3549" s="2">
        <f t="shared" si="1051"/>
        <v>-2.6446566501884741</v>
      </c>
      <c r="S3549" s="2"/>
      <c r="T3549" s="1">
        <f t="shared" si="1052"/>
        <v>2047.035210354564</v>
      </c>
      <c r="U3549" s="1">
        <f t="shared" si="1053"/>
        <v>0</v>
      </c>
      <c r="V3549" s="1">
        <f t="shared" si="1054"/>
        <v>519.1321086785224</v>
      </c>
      <c r="W3549" s="1">
        <f t="shared" si="1055"/>
        <v>1248.6470591591283</v>
      </c>
      <c r="X3549" s="2">
        <f t="shared" si="1064"/>
        <v>36.474811034128862</v>
      </c>
      <c r="Y3549">
        <f t="shared" si="1047"/>
        <v>1</v>
      </c>
      <c r="Z3549" s="26">
        <f t="shared" si="1056"/>
        <v>360</v>
      </c>
      <c r="AA3549">
        <f t="shared" si="1057"/>
        <v>6.7306811480806363</v>
      </c>
      <c r="AB3549" s="28">
        <f t="shared" si="1058"/>
        <v>40566.595238095237</v>
      </c>
      <c r="AC3549">
        <f t="shared" si="1059"/>
        <v>3.9273148148148151</v>
      </c>
      <c r="AD3549" s="31">
        <f t="shared" si="1048"/>
        <v>5.7144307818521982</v>
      </c>
      <c r="AE3549" s="31">
        <f t="shared" si="1060"/>
        <v>11.568666495199164</v>
      </c>
      <c r="AF3549" s="15">
        <f t="shared" si="1049"/>
        <v>3.0888888888888899</v>
      </c>
      <c r="AG3549" s="31">
        <f t="shared" si="1061"/>
        <v>5.7263768190858935</v>
      </c>
      <c r="AH3549" s="31">
        <f t="shared" si="1062"/>
        <v>34.884110552989036</v>
      </c>
      <c r="AI3549">
        <f t="shared" si="1063"/>
        <v>140.17244967543269</v>
      </c>
    </row>
    <row r="3550" spans="1:35" x14ac:dyDescent="0.2">
      <c r="A3550">
        <v>32</v>
      </c>
      <c r="C3550" s="27" t="s">
        <v>3611</v>
      </c>
      <c r="D3550" s="26">
        <v>28.960166666666666</v>
      </c>
      <c r="E3550">
        <v>0</v>
      </c>
      <c r="F3550" s="26">
        <v>1</v>
      </c>
      <c r="G3550" s="26">
        <v>38.586666666666666</v>
      </c>
      <c r="H3550" s="26">
        <v>24.278333333333332</v>
      </c>
      <c r="I3550" s="26">
        <v>93.86666666666666</v>
      </c>
      <c r="J3550" s="26">
        <v>36.979166666666664</v>
      </c>
      <c r="K3550">
        <v>342.25</v>
      </c>
      <c r="L3550">
        <v>2.125</v>
      </c>
      <c r="M3550">
        <v>7.2750000000000004</v>
      </c>
      <c r="N3550">
        <v>37.56</v>
      </c>
      <c r="O3550" s="1">
        <f t="shared" si="1046"/>
        <v>25.776677098787872</v>
      </c>
      <c r="Q3550" s="1">
        <f t="shared" si="1050"/>
        <v>-3003.1274120271682</v>
      </c>
      <c r="R3550" s="2">
        <f t="shared" si="1051"/>
        <v>2.2360490983334511</v>
      </c>
      <c r="S3550" s="2"/>
      <c r="T3550" s="1">
        <f t="shared" si="1052"/>
        <v>1628.5304067406071</v>
      </c>
      <c r="U3550" s="1">
        <f t="shared" si="1053"/>
        <v>0</v>
      </c>
      <c r="V3550" s="1">
        <f t="shared" si="1054"/>
        <v>409.40175463953307</v>
      </c>
      <c r="W3550" s="1">
        <f t="shared" si="1055"/>
        <v>849.43852947766038</v>
      </c>
      <c r="X3550" s="2">
        <f t="shared" si="1064"/>
        <v>33.830154383940389</v>
      </c>
      <c r="Y3550">
        <f t="shared" si="1047"/>
        <v>1</v>
      </c>
      <c r="Z3550" s="26">
        <f t="shared" si="1056"/>
        <v>1440</v>
      </c>
      <c r="AA3550">
        <f t="shared" si="1057"/>
        <v>22.624409095725937</v>
      </c>
      <c r="AB3550" s="28">
        <f t="shared" si="1058"/>
        <v>40566.636904761908</v>
      </c>
      <c r="AC3550">
        <f t="shared" si="1059"/>
        <v>3.659259259259259</v>
      </c>
      <c r="AD3550" s="31">
        <f t="shared" si="1048"/>
        <v>5.5971924115048797</v>
      </c>
      <c r="AE3550" s="31">
        <f t="shared" si="1060"/>
        <v>11.342294473788186</v>
      </c>
      <c r="AF3550" s="15">
        <f t="shared" si="1049"/>
        <v>3.0888888888888899</v>
      </c>
      <c r="AG3550" s="31">
        <f t="shared" si="1061"/>
        <v>5.7263768190858935</v>
      </c>
      <c r="AH3550" s="31">
        <f t="shared" si="1062"/>
        <v>34.884110552989036</v>
      </c>
      <c r="AI3550">
        <f t="shared" si="1063"/>
        <v>141.53339826815551</v>
      </c>
    </row>
    <row r="3551" spans="1:35" x14ac:dyDescent="0.2">
      <c r="A3551">
        <v>32</v>
      </c>
      <c r="C3551" s="27" t="s">
        <v>3612</v>
      </c>
      <c r="D3551" s="26">
        <v>28.934249999999999</v>
      </c>
      <c r="E3551">
        <v>0</v>
      </c>
      <c r="F3551" s="26">
        <v>1</v>
      </c>
      <c r="G3551" s="26">
        <v>38.35</v>
      </c>
      <c r="H3551" s="26">
        <v>24.644166666666667</v>
      </c>
      <c r="I3551" s="26">
        <v>93.883333333333326</v>
      </c>
      <c r="J3551" s="26">
        <v>36.743333333333332</v>
      </c>
      <c r="K3551">
        <v>336.66666666666669</v>
      </c>
      <c r="L3551">
        <v>1.7999999999999998</v>
      </c>
      <c r="M3551">
        <v>7.7333333333333334</v>
      </c>
      <c r="N3551">
        <v>37.56</v>
      </c>
      <c r="O3551" s="1">
        <f t="shared" si="1046"/>
        <v>25.776677098787872</v>
      </c>
      <c r="Q3551" s="1">
        <f t="shared" si="1050"/>
        <v>-3210.8658775275412</v>
      </c>
      <c r="R3551" s="2">
        <f t="shared" si="1051"/>
        <v>-2.0437378112397635</v>
      </c>
      <c r="S3551" s="2"/>
      <c r="T3551" s="1">
        <f t="shared" si="1052"/>
        <v>1947.3914097191721</v>
      </c>
      <c r="U3551" s="1">
        <f t="shared" si="1053"/>
        <v>0</v>
      </c>
      <c r="V3551" s="1">
        <f t="shared" si="1054"/>
        <v>493.50331822288183</v>
      </c>
      <c r="W3551" s="1">
        <f t="shared" si="1055"/>
        <v>653.62640092923982</v>
      </c>
      <c r="X3551" s="2">
        <f t="shared" si="1064"/>
        <v>36.066203482273842</v>
      </c>
      <c r="Y3551">
        <f t="shared" si="1047"/>
        <v>1</v>
      </c>
      <c r="Z3551" s="26">
        <f t="shared" si="1056"/>
        <v>360</v>
      </c>
      <c r="AA3551">
        <f t="shared" si="1057"/>
        <v>5.2157265343781321</v>
      </c>
      <c r="AB3551" s="28">
        <f t="shared" si="1058"/>
        <v>40566.678571428572</v>
      </c>
      <c r="AC3551">
        <f t="shared" si="1059"/>
        <v>3.5277777777777786</v>
      </c>
      <c r="AD3551" s="31">
        <f t="shared" si="1048"/>
        <v>5.546289989543272</v>
      </c>
      <c r="AE3551" s="31">
        <f t="shared" si="1060"/>
        <v>11.244485510568069</v>
      </c>
      <c r="AF3551" s="15">
        <f t="shared" si="1049"/>
        <v>3.0888888888888899</v>
      </c>
      <c r="AG3551" s="31">
        <f t="shared" si="1061"/>
        <v>5.7263768190858935</v>
      </c>
      <c r="AH3551" s="31">
        <f t="shared" si="1062"/>
        <v>34.884110552989036</v>
      </c>
      <c r="AI3551">
        <f t="shared" si="1063"/>
        <v>142.12142575503483</v>
      </c>
    </row>
    <row r="3552" spans="1:35" x14ac:dyDescent="0.2">
      <c r="A3552">
        <v>32</v>
      </c>
      <c r="C3552" s="27" t="s">
        <v>3613</v>
      </c>
      <c r="D3552" s="26">
        <v>28.908333333333335</v>
      </c>
      <c r="E3552">
        <v>0</v>
      </c>
      <c r="F3552" s="26">
        <v>1</v>
      </c>
      <c r="G3552" s="26">
        <v>38.285000000000004</v>
      </c>
      <c r="H3552" s="26">
        <v>25.427499999999998</v>
      </c>
      <c r="I3552" s="26">
        <v>93.791666666666671</v>
      </c>
      <c r="J3552" s="26">
        <v>36.657499999999999</v>
      </c>
      <c r="K3552">
        <v>323.16666666666669</v>
      </c>
      <c r="L3552">
        <v>1.8333333333333333</v>
      </c>
      <c r="M3552">
        <v>7.4749999999999996</v>
      </c>
      <c r="N3552">
        <v>37.56</v>
      </c>
      <c r="O3552" s="1">
        <f t="shared" si="1046"/>
        <v>25.776677098787872</v>
      </c>
      <c r="Q3552" s="1">
        <f t="shared" si="1050"/>
        <v>-2551.7164510992943</v>
      </c>
      <c r="R3552" s="2">
        <f t="shared" si="1051"/>
        <v>2.71363844308171</v>
      </c>
      <c r="S3552" s="2"/>
      <c r="T3552" s="1">
        <f t="shared" si="1052"/>
        <v>1465.3920824114587</v>
      </c>
      <c r="U3552" s="1">
        <f t="shared" si="1053"/>
        <v>0</v>
      </c>
      <c r="V3552" s="1">
        <f t="shared" si="1054"/>
        <v>369.90274195724396</v>
      </c>
      <c r="W3552" s="1">
        <f t="shared" si="1055"/>
        <v>599.84701351101307</v>
      </c>
      <c r="X3552" s="2">
        <f t="shared" si="1064"/>
        <v>34.022465671034077</v>
      </c>
      <c r="Y3552">
        <f t="shared" si="1047"/>
        <v>1</v>
      </c>
      <c r="Z3552" s="26">
        <f t="shared" si="1056"/>
        <v>1440</v>
      </c>
      <c r="AA3552">
        <f t="shared" si="1057"/>
        <v>18.169198905613005</v>
      </c>
      <c r="AB3552" s="28">
        <f t="shared" si="1058"/>
        <v>40566.720238095237</v>
      </c>
      <c r="AC3552">
        <f t="shared" si="1059"/>
        <v>3.4916666666666685</v>
      </c>
      <c r="AD3552" s="31">
        <f t="shared" si="1048"/>
        <v>5.526709680625606</v>
      </c>
      <c r="AE3552" s="31">
        <f t="shared" si="1060"/>
        <v>11.206251218596734</v>
      </c>
      <c r="AF3552" s="15">
        <f t="shared" si="1049"/>
        <v>3.0888888888888899</v>
      </c>
      <c r="AG3552" s="31">
        <f t="shared" si="1061"/>
        <v>5.7263768190858935</v>
      </c>
      <c r="AH3552" s="31">
        <f t="shared" si="1062"/>
        <v>34.884110552989036</v>
      </c>
      <c r="AI3552">
        <f t="shared" si="1063"/>
        <v>142.35129031836649</v>
      </c>
    </row>
    <row r="3553" spans="1:35" x14ac:dyDescent="0.2">
      <c r="A3553">
        <v>32</v>
      </c>
      <c r="C3553" s="27" t="s">
        <v>3614</v>
      </c>
      <c r="D3553" s="26">
        <v>28.853999999999999</v>
      </c>
      <c r="E3553">
        <v>0</v>
      </c>
      <c r="F3553" s="26">
        <v>1</v>
      </c>
      <c r="G3553" s="26">
        <v>38.25333333333333</v>
      </c>
      <c r="H3553" s="26">
        <v>26.274166666666666</v>
      </c>
      <c r="I3553" s="26">
        <v>93.8</v>
      </c>
      <c r="J3553" s="26">
        <v>36.62833333333333</v>
      </c>
      <c r="K3553">
        <v>300.25</v>
      </c>
      <c r="L3553">
        <v>1.4083333333333334</v>
      </c>
      <c r="M3553">
        <v>5.4416666666666664</v>
      </c>
      <c r="N3553">
        <v>37.51</v>
      </c>
      <c r="O3553" s="1">
        <f t="shared" si="1046"/>
        <v>25.776677098787872</v>
      </c>
      <c r="Q3553" s="1">
        <f t="shared" si="1050"/>
        <v>-2970.1732410063623</v>
      </c>
      <c r="R3553" s="2">
        <f t="shared" si="1051"/>
        <v>-1.7890868423629853</v>
      </c>
      <c r="S3553" s="2"/>
      <c r="T3553" s="1">
        <f t="shared" si="1052"/>
        <v>1783.7000040433443</v>
      </c>
      <c r="U3553" s="1">
        <f t="shared" si="1053"/>
        <v>0</v>
      </c>
      <c r="V3553" s="1">
        <f t="shared" si="1054"/>
        <v>455.20235202026993</v>
      </c>
      <c r="W3553" s="1">
        <f t="shared" si="1055"/>
        <v>615.01555868025503</v>
      </c>
      <c r="X3553" s="2">
        <f t="shared" si="1064"/>
        <v>36.73610411411579</v>
      </c>
      <c r="Y3553">
        <f t="shared" si="1047"/>
        <v>1</v>
      </c>
      <c r="Z3553" s="26">
        <f t="shared" si="1056"/>
        <v>360</v>
      </c>
      <c r="AA3553">
        <f t="shared" si="1057"/>
        <v>2.3019845036474678</v>
      </c>
      <c r="AB3553" s="28">
        <f t="shared" si="1058"/>
        <v>40566.761904761908</v>
      </c>
      <c r="AC3553">
        <f t="shared" si="1059"/>
        <v>3.4740740740740721</v>
      </c>
      <c r="AD3553" s="31">
        <f t="shared" si="1048"/>
        <v>5.5203107914820215</v>
      </c>
      <c r="AE3553" s="31">
        <f t="shared" si="1060"/>
        <v>11.193988353916643</v>
      </c>
      <c r="AF3553" s="15">
        <f t="shared" si="1049"/>
        <v>3.06111111111111</v>
      </c>
      <c r="AG3553" s="31">
        <f t="shared" si="1061"/>
        <v>5.715071116373216</v>
      </c>
      <c r="AH3553" s="31">
        <f t="shared" si="1062"/>
        <v>34.818739412013926</v>
      </c>
      <c r="AI3553">
        <f t="shared" si="1063"/>
        <v>142.03200336128086</v>
      </c>
    </row>
    <row r="3554" spans="1:35" x14ac:dyDescent="0.2">
      <c r="A3554">
        <v>32</v>
      </c>
      <c r="C3554" s="27" t="s">
        <v>3615</v>
      </c>
      <c r="D3554" s="26">
        <v>28.838583333333332</v>
      </c>
      <c r="E3554">
        <v>0</v>
      </c>
      <c r="F3554" s="26">
        <v>1</v>
      </c>
      <c r="G3554" s="26">
        <v>38.310833333333335</v>
      </c>
      <c r="H3554" s="26">
        <v>25.747499999999999</v>
      </c>
      <c r="I3554" s="26">
        <v>93.691666666666663</v>
      </c>
      <c r="J3554" s="26">
        <v>36.654166666666669</v>
      </c>
      <c r="K3554">
        <v>329.5</v>
      </c>
      <c r="L3554">
        <v>9.166666666666666E-2</v>
      </c>
      <c r="M3554">
        <v>1.2833333333333332</v>
      </c>
      <c r="N3554">
        <v>37.51</v>
      </c>
      <c r="O3554" s="1">
        <f t="shared" si="1046"/>
        <v>25.776677098787872</v>
      </c>
      <c r="Q3554" s="1">
        <f t="shared" si="1050"/>
        <v>-2744.6810109132816</v>
      </c>
      <c r="R3554" s="2">
        <f t="shared" si="1051"/>
        <v>2.5094834143873066</v>
      </c>
      <c r="S3554" s="2"/>
      <c r="T3554" s="1">
        <f t="shared" si="1052"/>
        <v>1568.4646440725242</v>
      </c>
      <c r="U3554" s="1">
        <f t="shared" si="1053"/>
        <v>0</v>
      </c>
      <c r="V3554" s="1">
        <f t="shared" si="1054"/>
        <v>397.43831374553872</v>
      </c>
      <c r="W3554" s="1">
        <f t="shared" si="1055"/>
        <v>662.58963216561483</v>
      </c>
      <c r="X3554" s="2">
        <f t="shared" si="1064"/>
        <v>34.947017271752806</v>
      </c>
      <c r="Y3554">
        <f t="shared" si="1047"/>
        <v>1</v>
      </c>
      <c r="Z3554" s="26">
        <f t="shared" si="1056"/>
        <v>1440</v>
      </c>
      <c r="AA3554">
        <f t="shared" si="1057"/>
        <v>11.315258496147141</v>
      </c>
      <c r="AB3554" s="28">
        <f t="shared" si="1058"/>
        <v>40566.803571428572</v>
      </c>
      <c r="AC3554">
        <f t="shared" si="1059"/>
        <v>3.5060185185185193</v>
      </c>
      <c r="AD3554" s="31">
        <f t="shared" si="1048"/>
        <v>5.5264369887767613</v>
      </c>
      <c r="AE3554" s="31">
        <f t="shared" si="1060"/>
        <v>11.205116985468369</v>
      </c>
      <c r="AF3554" s="15">
        <f t="shared" si="1049"/>
        <v>3.06111111111111</v>
      </c>
      <c r="AG3554" s="31">
        <f t="shared" si="1061"/>
        <v>5.715071116373216</v>
      </c>
      <c r="AH3554" s="31">
        <f t="shared" si="1062"/>
        <v>34.818739412013926</v>
      </c>
      <c r="AI3554">
        <f t="shared" si="1063"/>
        <v>141.96509802839188</v>
      </c>
    </row>
    <row r="3555" spans="1:35" x14ac:dyDescent="0.2">
      <c r="A3555">
        <v>32</v>
      </c>
      <c r="C3555" s="27" t="s">
        <v>3616</v>
      </c>
      <c r="D3555" s="26">
        <v>28.838583333333332</v>
      </c>
      <c r="E3555">
        <v>0</v>
      </c>
      <c r="F3555" s="26">
        <v>1</v>
      </c>
      <c r="G3555" s="26">
        <v>38.019999999999996</v>
      </c>
      <c r="H3555" s="26">
        <v>24.232500000000002</v>
      </c>
      <c r="I3555" s="26">
        <v>93.641666666666666</v>
      </c>
      <c r="J3555" s="26">
        <v>36.352499999999999</v>
      </c>
      <c r="K3555">
        <v>330</v>
      </c>
      <c r="L3555">
        <v>0</v>
      </c>
      <c r="M3555">
        <v>0</v>
      </c>
      <c r="N3555">
        <v>37.493333333333332</v>
      </c>
      <c r="O3555" s="1">
        <f t="shared" si="1046"/>
        <v>25.776677098787872</v>
      </c>
      <c r="Q3555" s="1">
        <f t="shared" si="1050"/>
        <v>-3380.2886564899418</v>
      </c>
      <c r="R3555" s="2">
        <f t="shared" si="1051"/>
        <v>-2.2229858158158207</v>
      </c>
      <c r="S3555" s="2"/>
      <c r="T3555" s="1">
        <f t="shared" si="1052"/>
        <v>2254.6158582785779</v>
      </c>
      <c r="U3555" s="1">
        <f t="shared" si="1053"/>
        <v>0</v>
      </c>
      <c r="V3555" s="1">
        <f t="shared" si="1054"/>
        <v>573.09997525856863</v>
      </c>
      <c r="W3555" s="1">
        <f t="shared" si="1055"/>
        <v>435.7509339528246</v>
      </c>
      <c r="X3555" s="2">
        <f t="shared" si="1064"/>
        <v>37.45650068614011</v>
      </c>
      <c r="Y3555">
        <f t="shared" si="1047"/>
        <v>1</v>
      </c>
      <c r="Z3555" s="26">
        <f t="shared" si="1056"/>
        <v>360</v>
      </c>
      <c r="AA3555">
        <f t="shared" si="1057"/>
        <v>0.31753147672056214</v>
      </c>
      <c r="AB3555" s="28">
        <f t="shared" si="1058"/>
        <v>40566.845238095237</v>
      </c>
      <c r="AC3555">
        <f t="shared" si="1059"/>
        <v>3.3444444444444423</v>
      </c>
      <c r="AD3555" s="31">
        <f t="shared" si="1048"/>
        <v>5.4605427403288127</v>
      </c>
      <c r="AE3555" s="31">
        <f t="shared" si="1060"/>
        <v>11.077983045975092</v>
      </c>
      <c r="AF3555" s="15">
        <f t="shared" si="1049"/>
        <v>3.0518518518518514</v>
      </c>
      <c r="AG3555" s="31">
        <f t="shared" si="1061"/>
        <v>5.7113069212811087</v>
      </c>
      <c r="AH3555" s="31">
        <f t="shared" si="1062"/>
        <v>34.796972749694106</v>
      </c>
      <c r="AI3555">
        <f t="shared" si="1063"/>
        <v>142.59856609875868</v>
      </c>
    </row>
    <row r="3556" spans="1:35" x14ac:dyDescent="0.2">
      <c r="A3556">
        <v>32</v>
      </c>
      <c r="C3556" s="27" t="s">
        <v>3617</v>
      </c>
      <c r="D3556" s="26">
        <v>28.844750000000001</v>
      </c>
      <c r="E3556">
        <v>0</v>
      </c>
      <c r="F3556" s="26">
        <v>1</v>
      </c>
      <c r="G3556" s="26">
        <v>37.945833333333333</v>
      </c>
      <c r="H3556" s="26">
        <v>24.03</v>
      </c>
      <c r="I3556" s="26">
        <v>93.5</v>
      </c>
      <c r="J3556" s="26">
        <v>36.240833333333335</v>
      </c>
      <c r="K3556">
        <v>330</v>
      </c>
      <c r="L3556">
        <v>0</v>
      </c>
      <c r="M3556">
        <v>0</v>
      </c>
      <c r="N3556">
        <v>37.453333333333333</v>
      </c>
      <c r="O3556" s="1">
        <f t="shared" si="1046"/>
        <v>25.776677098787872</v>
      </c>
      <c r="Q3556" s="1">
        <f t="shared" si="1050"/>
        <v>-2916.3278190365209</v>
      </c>
      <c r="R3556" s="2">
        <f t="shared" si="1051"/>
        <v>2.3278824039661039</v>
      </c>
      <c r="S3556" s="2"/>
      <c r="T3556" s="1">
        <f t="shared" si="1052"/>
        <v>1910.1346781966874</v>
      </c>
      <c r="U3556" s="1">
        <f t="shared" si="1053"/>
        <v>0</v>
      </c>
      <c r="V3556" s="1">
        <f t="shared" si="1054"/>
        <v>481.91762258427877</v>
      </c>
      <c r="W3556" s="1">
        <f t="shared" si="1055"/>
        <v>407.48228159196299</v>
      </c>
      <c r="X3556" s="2">
        <f t="shared" si="1064"/>
        <v>35.233514870324292</v>
      </c>
      <c r="Y3556">
        <f t="shared" si="1047"/>
        <v>1</v>
      </c>
      <c r="Z3556" s="26">
        <f t="shared" si="1056"/>
        <v>1440</v>
      </c>
      <c r="AA3556">
        <f t="shared" si="1057"/>
        <v>7.3566714447797246</v>
      </c>
      <c r="AB3556" s="28">
        <f t="shared" si="1058"/>
        <v>40566.886904761908</v>
      </c>
      <c r="AC3556">
        <f t="shared" si="1059"/>
        <v>3.3032407407407405</v>
      </c>
      <c r="AD3556" s="31">
        <f t="shared" si="1048"/>
        <v>5.4363554328210162</v>
      </c>
      <c r="AE3556" s="31">
        <f t="shared" si="1060"/>
        <v>11.030557251632034</v>
      </c>
      <c r="AF3556" s="15">
        <f t="shared" si="1049"/>
        <v>3.0296296296296292</v>
      </c>
      <c r="AG3556" s="31">
        <f t="shared" si="1061"/>
        <v>5.7022817634685925</v>
      </c>
      <c r="AH3556" s="31">
        <f t="shared" si="1062"/>
        <v>34.7447810976699</v>
      </c>
      <c r="AI3556">
        <f t="shared" si="1063"/>
        <v>142.56991376237966</v>
      </c>
    </row>
    <row r="3557" spans="1:35" x14ac:dyDescent="0.2">
      <c r="A3557">
        <v>32</v>
      </c>
      <c r="C3557" s="27" t="s">
        <v>3618</v>
      </c>
      <c r="D3557" s="26">
        <v>28.851500000000001</v>
      </c>
      <c r="E3557">
        <v>0</v>
      </c>
      <c r="F3557" s="26">
        <v>1</v>
      </c>
      <c r="G3557" s="26">
        <v>37.755833333333335</v>
      </c>
      <c r="H3557" s="26">
        <v>25.074166666666667</v>
      </c>
      <c r="I3557" s="26">
        <v>93.391666666666666</v>
      </c>
      <c r="J3557" s="26">
        <v>36.023333333333333</v>
      </c>
      <c r="K3557">
        <v>286.41666666666669</v>
      </c>
      <c r="L3557">
        <v>0</v>
      </c>
      <c r="M3557">
        <v>1.4083333333333332</v>
      </c>
      <c r="N3557">
        <v>37.42</v>
      </c>
      <c r="O3557" s="1">
        <f t="shared" si="1046"/>
        <v>25.776677098787872</v>
      </c>
      <c r="Q3557" s="1">
        <f t="shared" si="1050"/>
        <v>-3066.6675364062053</v>
      </c>
      <c r="R3557" s="2">
        <f t="shared" si="1051"/>
        <v>-1.8911770690097396</v>
      </c>
      <c r="S3557" s="2"/>
      <c r="T3557" s="1">
        <f t="shared" si="1052"/>
        <v>2129.0008086159451</v>
      </c>
      <c r="U3557" s="1">
        <f t="shared" si="1053"/>
        <v>0</v>
      </c>
      <c r="V3557" s="1">
        <f t="shared" si="1054"/>
        <v>542.72791835026021</v>
      </c>
      <c r="W3557" s="1">
        <f t="shared" si="1055"/>
        <v>277.86016832751477</v>
      </c>
      <c r="X3557" s="2">
        <f t="shared" si="1064"/>
        <v>37.5613972742904</v>
      </c>
      <c r="Y3557">
        <f t="shared" si="1047"/>
        <v>1</v>
      </c>
      <c r="Z3557" s="26">
        <f t="shared" si="1056"/>
        <v>360</v>
      </c>
      <c r="AA3557">
        <f t="shared" si="1057"/>
        <v>3.7805381056147891E-2</v>
      </c>
      <c r="AB3557" s="28">
        <f t="shared" si="1058"/>
        <v>40566.928571428572</v>
      </c>
      <c r="AC3557">
        <f t="shared" si="1059"/>
        <v>3.1976851851851862</v>
      </c>
      <c r="AD3557" s="31">
        <f t="shared" si="1048"/>
        <v>5.3894905994960656</v>
      </c>
      <c r="AE3557" s="31">
        <f t="shared" si="1060"/>
        <v>10.93964383087544</v>
      </c>
      <c r="AF3557" s="15">
        <f t="shared" si="1049"/>
        <v>3.011111111111112</v>
      </c>
      <c r="AG3557" s="31">
        <f t="shared" si="1061"/>
        <v>5.6947703992991974</v>
      </c>
      <c r="AH3557" s="31">
        <f t="shared" si="1062"/>
        <v>34.701340140135763</v>
      </c>
      <c r="AI3557">
        <f t="shared" si="1063"/>
        <v>142.85531821127304</v>
      </c>
    </row>
    <row r="3558" spans="1:35" x14ac:dyDescent="0.2">
      <c r="A3558">
        <v>32</v>
      </c>
      <c r="C3558" s="27" t="s">
        <v>3619</v>
      </c>
      <c r="D3558" s="26">
        <v>28.869500000000002</v>
      </c>
      <c r="E3558">
        <v>0</v>
      </c>
      <c r="F3558" s="26">
        <v>1</v>
      </c>
      <c r="G3558" s="26">
        <v>37.6875</v>
      </c>
      <c r="H3558" s="26">
        <v>27.8</v>
      </c>
      <c r="I3558" s="26">
        <v>92.99166666666666</v>
      </c>
      <c r="J3558" s="26">
        <v>35.848333333333329</v>
      </c>
      <c r="K3558">
        <v>242.75</v>
      </c>
      <c r="L3558">
        <v>0.48333333333333334</v>
      </c>
      <c r="M3558">
        <v>3.5666666666666664</v>
      </c>
      <c r="N3558">
        <v>37.394999999999996</v>
      </c>
      <c r="O3558" s="1">
        <f t="shared" si="1046"/>
        <v>25.776677098787872</v>
      </c>
      <c r="Q3558" s="1">
        <f t="shared" si="1050"/>
        <v>-2044.0670038592186</v>
      </c>
      <c r="R3558" s="2">
        <f t="shared" si="1051"/>
        <v>3.2507276762958357</v>
      </c>
      <c r="S3558" s="2"/>
      <c r="T3558" s="1">
        <f t="shared" si="1052"/>
        <v>1341.8271598826996</v>
      </c>
      <c r="U3558" s="1">
        <f t="shared" si="1053"/>
        <v>0</v>
      </c>
      <c r="V3558" s="1">
        <f t="shared" si="1054"/>
        <v>342.90044773367691</v>
      </c>
      <c r="W3558" s="1">
        <f t="shared" si="1055"/>
        <v>242.00724338203221</v>
      </c>
      <c r="X3558" s="2">
        <f t="shared" si="1064"/>
        <v>35.670220205280657</v>
      </c>
      <c r="Y3558">
        <f t="shared" si="1047"/>
        <v>1</v>
      </c>
      <c r="Z3558" s="26">
        <f t="shared" si="1056"/>
        <v>1440</v>
      </c>
      <c r="AA3558">
        <f t="shared" si="1057"/>
        <v>4.0694177701829144</v>
      </c>
      <c r="AB3558" s="28">
        <f t="shared" si="1058"/>
        <v>40566.970238095237</v>
      </c>
      <c r="AC3558">
        <f t="shared" si="1059"/>
        <v>3.1597222222222223</v>
      </c>
      <c r="AD3558" s="31">
        <f t="shared" si="1048"/>
        <v>5.351945292741676</v>
      </c>
      <c r="AE3558" s="31">
        <f t="shared" si="1060"/>
        <v>10.864926535893604</v>
      </c>
      <c r="AF3558" s="15">
        <f t="shared" si="1049"/>
        <v>2.99722222222222</v>
      </c>
      <c r="AG3558" s="31">
        <f t="shared" si="1061"/>
        <v>5.6891425982520003</v>
      </c>
      <c r="AH3558" s="31">
        <f t="shared" si="1062"/>
        <v>34.668790467962452</v>
      </c>
      <c r="AI3558">
        <f t="shared" si="1063"/>
        <v>143.1088299595979</v>
      </c>
    </row>
    <row r="3559" spans="1:35" x14ac:dyDescent="0.2">
      <c r="A3559">
        <v>32</v>
      </c>
      <c r="C3559" s="27" t="s">
        <v>3620</v>
      </c>
      <c r="D3559" s="26">
        <v>28.905583333333333</v>
      </c>
      <c r="E3559">
        <v>0</v>
      </c>
      <c r="F3559" s="26">
        <v>1</v>
      </c>
      <c r="G3559" s="26">
        <v>37.575000000000003</v>
      </c>
      <c r="H3559" s="26">
        <v>27.794166666666666</v>
      </c>
      <c r="I3559" s="26">
        <v>93.208333333333329</v>
      </c>
      <c r="J3559" s="26">
        <v>35.796666666666667</v>
      </c>
      <c r="K3559">
        <v>232.25</v>
      </c>
      <c r="L3559">
        <v>0.15</v>
      </c>
      <c r="M3559">
        <v>2.7666666666666666</v>
      </c>
      <c r="N3559">
        <v>37.349166666666662</v>
      </c>
      <c r="O3559" s="1">
        <f t="shared" si="1046"/>
        <v>25.776677098787872</v>
      </c>
      <c r="Q3559" s="1">
        <f t="shared" si="1050"/>
        <v>-2690.6361628088803</v>
      </c>
      <c r="R3559" s="2">
        <f t="shared" si="1051"/>
        <v>-1.4933387512338703</v>
      </c>
      <c r="S3559" s="2"/>
      <c r="T3559" s="1">
        <f t="shared" si="1052"/>
        <v>1897.0520324477009</v>
      </c>
      <c r="U3559" s="1">
        <f t="shared" si="1053"/>
        <v>0</v>
      </c>
      <c r="V3559" s="1">
        <f t="shared" si="1054"/>
        <v>489.63801573652489</v>
      </c>
      <c r="W3559" s="1">
        <f t="shared" si="1055"/>
        <v>186.84889731205726</v>
      </c>
      <c r="X3559" s="2">
        <f t="shared" si="1064"/>
        <v>38.920947881576495</v>
      </c>
      <c r="Y3559">
        <f t="shared" si="1047"/>
        <v>1</v>
      </c>
      <c r="Z3559" s="26">
        <f t="shared" si="1056"/>
        <v>360</v>
      </c>
      <c r="AA3559">
        <f t="shared" si="1057"/>
        <v>1.8115756999202479</v>
      </c>
      <c r="AB3559" s="28">
        <f t="shared" si="1058"/>
        <v>40567.011904761908</v>
      </c>
      <c r="AC3559">
        <f t="shared" si="1059"/>
        <v>3.0972222222222237</v>
      </c>
      <c r="AD3559" s="31">
        <f t="shared" si="1048"/>
        <v>5.3406253297437702</v>
      </c>
      <c r="AE3559" s="31">
        <f t="shared" si="1060"/>
        <v>10.844398954472798</v>
      </c>
      <c r="AF3559" s="15">
        <f t="shared" si="1049"/>
        <v>2.9717592592592563</v>
      </c>
      <c r="AG3559" s="31">
        <f t="shared" si="1061"/>
        <v>5.6788376882551974</v>
      </c>
      <c r="AH3559" s="31">
        <f t="shared" si="1062"/>
        <v>34.609185117377862</v>
      </c>
      <c r="AI3559">
        <f t="shared" si="1063"/>
        <v>142.87389441138524</v>
      </c>
    </row>
    <row r="3560" spans="1:35" x14ac:dyDescent="0.2">
      <c r="A3560">
        <v>32</v>
      </c>
      <c r="C3560" s="27" t="s">
        <v>3621</v>
      </c>
      <c r="D3560" s="26">
        <v>28.936499999999999</v>
      </c>
      <c r="E3560">
        <v>0</v>
      </c>
      <c r="F3560" s="26">
        <v>1</v>
      </c>
      <c r="G3560" s="26">
        <v>37.885833333333338</v>
      </c>
      <c r="H3560" s="26">
        <v>29.630833333333335</v>
      </c>
      <c r="I3560" s="26">
        <v>93.424999999999997</v>
      </c>
      <c r="J3560" s="26">
        <v>36.159999999999997</v>
      </c>
      <c r="K3560">
        <v>223.58333333333334</v>
      </c>
      <c r="L3560">
        <v>0.61666666666666659</v>
      </c>
      <c r="M3560">
        <v>4.3583333333333334</v>
      </c>
      <c r="N3560">
        <v>37.32</v>
      </c>
      <c r="O3560" s="1">
        <f t="shared" si="1046"/>
        <v>25.776677098787872</v>
      </c>
      <c r="Q3560" s="1">
        <f t="shared" si="1050"/>
        <v>-2256.8502850857853</v>
      </c>
      <c r="R3560" s="2">
        <f t="shared" si="1051"/>
        <v>-1.0343966097382791</v>
      </c>
      <c r="S3560" s="2"/>
      <c r="T3560" s="1">
        <f t="shared" si="1052"/>
        <v>1329.3053118035427</v>
      </c>
      <c r="U3560" s="1">
        <f t="shared" si="1053"/>
        <v>0</v>
      </c>
      <c r="V3560" s="1">
        <f t="shared" si="1054"/>
        <v>343.43633774326679</v>
      </c>
      <c r="W3560" s="1">
        <f t="shared" si="1055"/>
        <v>468.15646226894256</v>
      </c>
      <c r="X3560" s="2">
        <f t="shared" si="1064"/>
        <v>37.427609130342624</v>
      </c>
      <c r="Y3560">
        <f t="shared" si="1047"/>
        <v>1</v>
      </c>
      <c r="Z3560" s="26">
        <f t="shared" si="1056"/>
        <v>360</v>
      </c>
      <c r="AA3560">
        <f t="shared" si="1057"/>
        <v>0.20996942020647463</v>
      </c>
      <c r="AB3560" s="28">
        <f t="shared" si="1058"/>
        <v>40567.053571428572</v>
      </c>
      <c r="AC3560">
        <f t="shared" si="1059"/>
        <v>3.2699074074074099</v>
      </c>
      <c r="AD3560" s="31">
        <f t="shared" si="1048"/>
        <v>5.4191508541051761</v>
      </c>
      <c r="AE3560" s="31">
        <f t="shared" si="1060"/>
        <v>10.996974513100582</v>
      </c>
      <c r="AF3560" s="15">
        <f t="shared" si="1049"/>
        <v>2.9555555555555557</v>
      </c>
      <c r="AG3560" s="31">
        <f t="shared" si="1061"/>
        <v>5.6722885839735406</v>
      </c>
      <c r="AH3560" s="31">
        <f t="shared" si="1062"/>
        <v>34.571300921753426</v>
      </c>
      <c r="AI3560">
        <f t="shared" si="1063"/>
        <v>141.7288503688209</v>
      </c>
    </row>
    <row r="3561" spans="1:35" x14ac:dyDescent="0.2">
      <c r="A3561">
        <v>32</v>
      </c>
      <c r="C3561" s="27" t="s">
        <v>3622</v>
      </c>
      <c r="D3561" s="26">
        <v>28.966833333333334</v>
      </c>
      <c r="E3561">
        <v>0</v>
      </c>
      <c r="F3561" s="26">
        <v>1</v>
      </c>
      <c r="G3561" s="26">
        <v>38.12833333333333</v>
      </c>
      <c r="H3561" s="26">
        <v>30.309166666666666</v>
      </c>
      <c r="I3561" s="26">
        <v>93.341666666666669</v>
      </c>
      <c r="J3561" s="26">
        <v>36.37833333333333</v>
      </c>
      <c r="K3561">
        <v>199.33333333333334</v>
      </c>
      <c r="L3561">
        <v>0.81666666666666665</v>
      </c>
      <c r="M3561">
        <v>4.9249999999999998</v>
      </c>
      <c r="N3561">
        <v>37.282499999999999</v>
      </c>
      <c r="O3561" s="1">
        <f t="shared" si="1046"/>
        <v>25.776677098787872</v>
      </c>
      <c r="Q3561" s="1">
        <f t="shared" si="1050"/>
        <v>-2119.9289401836372</v>
      </c>
      <c r="R3561" s="2">
        <f t="shared" si="1051"/>
        <v>-0.88953487386138796</v>
      </c>
      <c r="S3561" s="2"/>
      <c r="T3561" s="1">
        <f t="shared" si="1052"/>
        <v>1037.2947332919239</v>
      </c>
      <c r="U3561" s="1">
        <f t="shared" si="1053"/>
        <v>0</v>
      </c>
      <c r="V3561" s="1">
        <f t="shared" si="1054"/>
        <v>267.69633033785266</v>
      </c>
      <c r="W3561" s="1">
        <f t="shared" si="1055"/>
        <v>699.82151576284559</v>
      </c>
      <c r="X3561" s="2">
        <f t="shared" si="1064"/>
        <v>36.393212520604344</v>
      </c>
      <c r="Y3561">
        <f t="shared" si="1047"/>
        <v>1</v>
      </c>
      <c r="Z3561" s="26">
        <f t="shared" si="1056"/>
        <v>360</v>
      </c>
      <c r="AA3561">
        <f t="shared" si="1057"/>
        <v>3.0106442347652989</v>
      </c>
      <c r="AB3561" s="28">
        <f t="shared" si="1058"/>
        <v>40567.095238095237</v>
      </c>
      <c r="AC3561">
        <f t="shared" si="1059"/>
        <v>3.4046296296296279</v>
      </c>
      <c r="AD3561" s="31">
        <f t="shared" si="1048"/>
        <v>5.4663462259978166</v>
      </c>
      <c r="AE3561" s="31">
        <f t="shared" si="1060"/>
        <v>11.08734336097279</v>
      </c>
      <c r="AF3561" s="15">
        <f t="shared" si="1049"/>
        <v>2.9347222222222213</v>
      </c>
      <c r="AG3561" s="31">
        <f t="shared" si="1061"/>
        <v>5.6638780854840913</v>
      </c>
      <c r="AH3561" s="31">
        <f t="shared" si="1062"/>
        <v>34.522645737852898</v>
      </c>
      <c r="AI3561">
        <f t="shared" si="1063"/>
        <v>140.8930378898032</v>
      </c>
    </row>
    <row r="3562" spans="1:35" x14ac:dyDescent="0.2">
      <c r="A3562">
        <v>32</v>
      </c>
      <c r="C3562" s="27" t="s">
        <v>3623</v>
      </c>
      <c r="D3562" s="26">
        <v>28.992999999999999</v>
      </c>
      <c r="E3562">
        <v>0</v>
      </c>
      <c r="F3562" s="26">
        <v>1</v>
      </c>
      <c r="G3562" s="26">
        <v>38.036666666666669</v>
      </c>
      <c r="H3562" s="26">
        <v>30.112500000000001</v>
      </c>
      <c r="I3562" s="26">
        <v>93.575000000000003</v>
      </c>
      <c r="J3562" s="26">
        <v>36.354999999999997</v>
      </c>
      <c r="K3562">
        <v>200.33333333333334</v>
      </c>
      <c r="L3562">
        <v>0.67500000000000004</v>
      </c>
      <c r="M3562">
        <v>4.55</v>
      </c>
      <c r="N3562">
        <v>37.25333333333333</v>
      </c>
      <c r="O3562" s="1">
        <f t="shared" si="1046"/>
        <v>25.776677098787872</v>
      </c>
      <c r="Q3562" s="1">
        <f t="shared" si="1050"/>
        <v>-1918.6514472204362</v>
      </c>
      <c r="R3562" s="2">
        <f t="shared" si="1051"/>
        <v>3.3834163761741811</v>
      </c>
      <c r="S3562" s="2"/>
      <c r="T3562" s="1">
        <f t="shared" si="1052"/>
        <v>919.16469952116506</v>
      </c>
      <c r="U3562" s="1">
        <f t="shared" si="1053"/>
        <v>0</v>
      </c>
      <c r="V3562" s="1">
        <f t="shared" si="1054"/>
        <v>236.42491993948622</v>
      </c>
      <c r="W3562" s="1">
        <f t="shared" si="1055"/>
        <v>648.110566322247</v>
      </c>
      <c r="X3562" s="2">
        <f t="shared" si="1064"/>
        <v>35.503677646742958</v>
      </c>
      <c r="Y3562">
        <f t="shared" si="1047"/>
        <v>1</v>
      </c>
      <c r="Z3562" s="26">
        <f t="shared" si="1056"/>
        <v>1440</v>
      </c>
      <c r="AA3562">
        <f t="shared" si="1057"/>
        <v>6.4160333750540834</v>
      </c>
      <c r="AB3562" s="28">
        <f t="shared" si="1058"/>
        <v>40567.136904761908</v>
      </c>
      <c r="AC3562">
        <f t="shared" si="1059"/>
        <v>3.353703703703705</v>
      </c>
      <c r="AD3562" s="31">
        <f t="shared" si="1048"/>
        <v>5.4602426592636206</v>
      </c>
      <c r="AE3562" s="31">
        <f t="shared" si="1060"/>
        <v>11.077003314406987</v>
      </c>
      <c r="AF3562" s="15">
        <f t="shared" si="1049"/>
        <v>2.9185185185185167</v>
      </c>
      <c r="AG3562" s="31">
        <f t="shared" si="1061"/>
        <v>5.6573441848694674</v>
      </c>
      <c r="AH3562" s="31">
        <f t="shared" si="1062"/>
        <v>34.484844055645475</v>
      </c>
      <c r="AI3562">
        <f t="shared" si="1063"/>
        <v>140.72793853632578</v>
      </c>
    </row>
    <row r="3563" spans="1:35" x14ac:dyDescent="0.2">
      <c r="A3563">
        <v>32</v>
      </c>
      <c r="C3563" s="27" t="s">
        <v>3624</v>
      </c>
      <c r="D3563" s="26">
        <v>29.026583333333335</v>
      </c>
      <c r="E3563">
        <v>0</v>
      </c>
      <c r="F3563" s="26">
        <v>1</v>
      </c>
      <c r="G3563" s="26">
        <v>37.707500000000003</v>
      </c>
      <c r="H3563" s="26">
        <v>28.469166666666666</v>
      </c>
      <c r="I3563" s="26">
        <v>93.45</v>
      </c>
      <c r="J3563" s="26">
        <v>35.990833333333335</v>
      </c>
      <c r="K3563">
        <v>189.83333333333334</v>
      </c>
      <c r="L3563">
        <v>0.52500000000000002</v>
      </c>
      <c r="M3563">
        <v>2.9166666666666665</v>
      </c>
      <c r="N3563">
        <v>37.229999999999997</v>
      </c>
      <c r="O3563" s="1">
        <f t="shared" si="1046"/>
        <v>25.776677098787872</v>
      </c>
      <c r="Q3563" s="1">
        <f t="shared" si="1050"/>
        <v>-2746.2743176737945</v>
      </c>
      <c r="R3563" s="2">
        <f t="shared" si="1051"/>
        <v>-1.5522034936192068</v>
      </c>
      <c r="S3563" s="2"/>
      <c r="T3563" s="1">
        <f t="shared" si="1052"/>
        <v>1776.1965372865131</v>
      </c>
      <c r="U3563" s="1">
        <f t="shared" si="1053"/>
        <v>0</v>
      </c>
      <c r="V3563" s="1">
        <f t="shared" si="1054"/>
        <v>459.33269037016839</v>
      </c>
      <c r="W3563" s="1">
        <f t="shared" si="1055"/>
        <v>395.07165372622336</v>
      </c>
      <c r="X3563" s="2">
        <f t="shared" si="1064"/>
        <v>38.88709402291714</v>
      </c>
      <c r="Y3563">
        <f t="shared" si="1047"/>
        <v>1</v>
      </c>
      <c r="Z3563" s="26">
        <f t="shared" si="1056"/>
        <v>360</v>
      </c>
      <c r="AA3563">
        <f t="shared" si="1057"/>
        <v>1.3914420589018339</v>
      </c>
      <c r="AB3563" s="28">
        <f t="shared" si="1058"/>
        <v>40567.178571428572</v>
      </c>
      <c r="AC3563">
        <f t="shared" si="1059"/>
        <v>3.1708333333333352</v>
      </c>
      <c r="AD3563" s="31">
        <f t="shared" si="1048"/>
        <v>5.3825737736116972</v>
      </c>
      <c r="AE3563" s="31">
        <f t="shared" si="1060"/>
        <v>10.926665696456332</v>
      </c>
      <c r="AF3563" s="15">
        <f t="shared" si="1049"/>
        <v>2.9055555555555537</v>
      </c>
      <c r="AG3563" s="31">
        <f t="shared" si="1061"/>
        <v>5.6521218469664207</v>
      </c>
      <c r="AH3563" s="31">
        <f t="shared" si="1062"/>
        <v>34.454628668791237</v>
      </c>
      <c r="AI3563">
        <f t="shared" si="1063"/>
        <v>141.45011338967743</v>
      </c>
    </row>
    <row r="3564" spans="1:35" x14ac:dyDescent="0.2">
      <c r="A3564">
        <v>32</v>
      </c>
      <c r="C3564" s="27" t="s">
        <v>3625</v>
      </c>
      <c r="D3564" s="26">
        <v>29.05575</v>
      </c>
      <c r="E3564">
        <v>0</v>
      </c>
      <c r="F3564" s="26">
        <v>42.916666666666671</v>
      </c>
      <c r="G3564" s="26">
        <v>37.766666666666666</v>
      </c>
      <c r="H3564" s="26">
        <v>29.443333333333335</v>
      </c>
      <c r="I3564" s="26">
        <v>93.433333333333337</v>
      </c>
      <c r="J3564" s="26">
        <v>36.045000000000002</v>
      </c>
      <c r="K3564">
        <v>200.91666666666666</v>
      </c>
      <c r="L3564">
        <v>0.48333333333333328</v>
      </c>
      <c r="M3564">
        <v>3.6166666666666667</v>
      </c>
      <c r="N3564">
        <v>37.213333333333331</v>
      </c>
      <c r="O3564" s="1">
        <f t="shared" si="1046"/>
        <v>1106.2490588229794</v>
      </c>
      <c r="Q3564" s="1">
        <f t="shared" si="1050"/>
        <v>-1185.5320997082572</v>
      </c>
      <c r="R3564" s="2">
        <f t="shared" si="1051"/>
        <v>9.9049838083129504E-2</v>
      </c>
      <c r="S3564" s="2"/>
      <c r="T3564" s="1">
        <f t="shared" si="1052"/>
        <v>1345.4649937505073</v>
      </c>
      <c r="U3564" s="1">
        <f t="shared" si="1053"/>
        <v>0</v>
      </c>
      <c r="V3564" s="1">
        <f t="shared" si="1054"/>
        <v>347.31553193087473</v>
      </c>
      <c r="W3564" s="1">
        <f t="shared" si="1055"/>
        <v>457.81427238081926</v>
      </c>
      <c r="X3564" s="2">
        <f t="shared" si="1064"/>
        <v>37.33489052929793</v>
      </c>
      <c r="Y3564">
        <f t="shared" si="1047"/>
        <v>1</v>
      </c>
      <c r="Z3564" s="26">
        <f t="shared" si="1056"/>
        <v>360</v>
      </c>
      <c r="AA3564">
        <f t="shared" si="1057"/>
        <v>0.18643063280106567</v>
      </c>
      <c r="AB3564" s="28">
        <f t="shared" si="1058"/>
        <v>40567.220238095237</v>
      </c>
      <c r="AC3564">
        <f t="shared" si="1059"/>
        <v>3.2037037037037033</v>
      </c>
      <c r="AD3564" s="31">
        <f t="shared" si="1048"/>
        <v>5.3942019253452385</v>
      </c>
      <c r="AE3564" s="31">
        <f t="shared" si="1060"/>
        <v>10.948968473575613</v>
      </c>
      <c r="AF3564" s="15">
        <f t="shared" si="1049"/>
        <v>2.896296296296295</v>
      </c>
      <c r="AG3564" s="31">
        <f t="shared" si="1061"/>
        <v>5.648394206585829</v>
      </c>
      <c r="AH3564" s="31">
        <f t="shared" si="1062"/>
        <v>34.433060367959378</v>
      </c>
      <c r="AI3564">
        <f t="shared" si="1063"/>
        <v>141.18636046903521</v>
      </c>
    </row>
    <row r="3565" spans="1:35" x14ac:dyDescent="0.2">
      <c r="A3565">
        <v>32</v>
      </c>
      <c r="C3565" s="27" t="s">
        <v>3626</v>
      </c>
      <c r="D3565" s="26">
        <v>29.085166666666666</v>
      </c>
      <c r="E3565">
        <v>0</v>
      </c>
      <c r="F3565" s="26">
        <v>231.41666666666666</v>
      </c>
      <c r="G3565" s="26">
        <v>39.115833333333335</v>
      </c>
      <c r="H3565" s="26">
        <v>31.543333333333333</v>
      </c>
      <c r="I3565" s="26">
        <v>93.3</v>
      </c>
      <c r="J3565" s="26">
        <v>37.348333333333336</v>
      </c>
      <c r="K3565">
        <v>201.33333333333334</v>
      </c>
      <c r="L3565">
        <v>1.0833333333333335</v>
      </c>
      <c r="M3565">
        <v>5.958333333333333</v>
      </c>
      <c r="N3565">
        <v>37.18</v>
      </c>
      <c r="O3565" s="1">
        <f t="shared" si="1046"/>
        <v>5965.1526919444932</v>
      </c>
      <c r="Q3565" s="1">
        <f t="shared" si="1050"/>
        <v>2960.5702473904753</v>
      </c>
      <c r="R3565" s="2">
        <f t="shared" si="1051"/>
        <v>4.4855944163094552</v>
      </c>
      <c r="S3565" s="2"/>
      <c r="T3565" s="1">
        <f t="shared" si="1052"/>
        <v>1004.3145300023343</v>
      </c>
      <c r="U3565" s="1">
        <f t="shared" si="1053"/>
        <v>0</v>
      </c>
      <c r="V3565" s="1">
        <f t="shared" si="1054"/>
        <v>260.9834345702825</v>
      </c>
      <c r="W3565" s="1">
        <f t="shared" si="1055"/>
        <v>1601.6604740069904</v>
      </c>
      <c r="X3565" s="2">
        <f t="shared" si="1064"/>
        <v>37.433940367381062</v>
      </c>
      <c r="Y3565">
        <f t="shared" si="1047"/>
        <v>1</v>
      </c>
      <c r="Z3565" s="26">
        <f t="shared" si="1056"/>
        <v>360</v>
      </c>
      <c r="AA3565">
        <f t="shared" si="1057"/>
        <v>2.8287639489197316</v>
      </c>
      <c r="AB3565" s="28">
        <f t="shared" si="1058"/>
        <v>40567.261904761908</v>
      </c>
      <c r="AC3565">
        <f t="shared" si="1059"/>
        <v>3.9532407407407413</v>
      </c>
      <c r="AD3565" s="31">
        <f t="shared" si="1048"/>
        <v>5.6802574188651827</v>
      </c>
      <c r="AE3565" s="31">
        <f t="shared" si="1060"/>
        <v>11.498407811847855</v>
      </c>
      <c r="AF3565" s="15">
        <f t="shared" si="1049"/>
        <v>2.8777777777777778</v>
      </c>
      <c r="AG3565" s="31">
        <f t="shared" si="1061"/>
        <v>5.6409454235283123</v>
      </c>
      <c r="AH3565" s="31">
        <f t="shared" si="1062"/>
        <v>34.389959038462955</v>
      </c>
      <c r="AI3565">
        <f t="shared" si="1063"/>
        <v>137.62400597440995</v>
      </c>
    </row>
    <row r="3566" spans="1:35" x14ac:dyDescent="0.2">
      <c r="A3566">
        <v>32</v>
      </c>
      <c r="C3566" s="27" t="s">
        <v>3627</v>
      </c>
      <c r="D3566" s="26">
        <v>29.144833333333331</v>
      </c>
      <c r="E3566">
        <v>0</v>
      </c>
      <c r="F3566" s="26">
        <v>584.91666666666674</v>
      </c>
      <c r="G3566" s="26">
        <v>44.494166666666665</v>
      </c>
      <c r="H3566" s="26">
        <v>31.614166666666666</v>
      </c>
      <c r="I3566" s="26">
        <v>93.266666666666666</v>
      </c>
      <c r="J3566" s="26">
        <v>42.675833333333337</v>
      </c>
      <c r="K3566">
        <v>254.25</v>
      </c>
      <c r="L3566">
        <v>4.2749999999999995</v>
      </c>
      <c r="M3566">
        <v>12.666666666666666</v>
      </c>
      <c r="N3566">
        <v>37.155000000000001</v>
      </c>
      <c r="O3566" s="1">
        <f t="shared" si="1046"/>
        <v>15077.208046366004</v>
      </c>
      <c r="Q3566" s="1">
        <f t="shared" si="1050"/>
        <v>6662.6450708668153</v>
      </c>
      <c r="R3566" s="2">
        <f t="shared" si="1051"/>
        <v>8.4023612699960051</v>
      </c>
      <c r="S3566" s="2"/>
      <c r="T3566" s="1">
        <f t="shared" si="1052"/>
        <v>1757.0058360925773</v>
      </c>
      <c r="U3566" s="1">
        <f t="shared" si="1053"/>
        <v>0</v>
      </c>
      <c r="V3566" s="1">
        <f t="shared" si="1054"/>
        <v>462.96048491215436</v>
      </c>
      <c r="W3566" s="1">
        <f t="shared" si="1055"/>
        <v>6072.2444229787125</v>
      </c>
      <c r="X3566" s="2">
        <f t="shared" si="1064"/>
        <v>41.919534783690516</v>
      </c>
      <c r="Y3566">
        <f t="shared" si="1047"/>
        <v>1</v>
      </c>
      <c r="Z3566" s="26">
        <f t="shared" si="1056"/>
        <v>360</v>
      </c>
      <c r="AA3566">
        <f t="shared" si="1057"/>
        <v>6.6287293328373114</v>
      </c>
      <c r="AB3566" s="28">
        <f t="shared" si="1058"/>
        <v>40567.303571428572</v>
      </c>
      <c r="AC3566">
        <f t="shared" si="1059"/>
        <v>6.9412037037037022</v>
      </c>
      <c r="AD3566" s="31">
        <f t="shared" si="1048"/>
        <v>6.9937880471072074</v>
      </c>
      <c r="AE3566" s="31">
        <f t="shared" si="1060"/>
        <v>14.006327969154221</v>
      </c>
      <c r="AF3566" s="15">
        <f t="shared" si="1049"/>
        <v>2.8638888888888894</v>
      </c>
      <c r="AG3566" s="31">
        <f t="shared" si="1061"/>
        <v>5.635364517483838</v>
      </c>
      <c r="AH3566" s="31">
        <f t="shared" si="1062"/>
        <v>34.35766388328323</v>
      </c>
      <c r="AI3566">
        <f t="shared" si="1063"/>
        <v>122.3522315157436</v>
      </c>
    </row>
    <row r="3567" spans="1:35" x14ac:dyDescent="0.2">
      <c r="A3567">
        <v>32</v>
      </c>
      <c r="C3567" s="27" t="s">
        <v>3628</v>
      </c>
      <c r="D3567" s="26">
        <v>29.205249999999999</v>
      </c>
      <c r="E3567">
        <v>0</v>
      </c>
      <c r="F3567" s="26">
        <v>826.33333333333326</v>
      </c>
      <c r="G3567" s="26">
        <v>58.839166666666671</v>
      </c>
      <c r="H3567" s="26">
        <v>29.545833333333334</v>
      </c>
      <c r="I3567" s="26">
        <v>85.658333333333331</v>
      </c>
      <c r="J3567" s="26">
        <v>54.56666666666667</v>
      </c>
      <c r="K3567">
        <v>252.16666666666666</v>
      </c>
      <c r="L3567">
        <v>3.5249999999999999</v>
      </c>
      <c r="M3567">
        <v>11.591666666666667</v>
      </c>
      <c r="N3567">
        <v>37.2425</v>
      </c>
      <c r="O3567" s="1">
        <f t="shared" si="1046"/>
        <v>21300.127509298371</v>
      </c>
      <c r="Q3567" s="1">
        <f t="shared" si="1050"/>
        <v>-1141.5859835464339</v>
      </c>
      <c r="R3567" s="2">
        <f t="shared" si="1051"/>
        <v>-1.2077892409503341</v>
      </c>
      <c r="S3567" s="2"/>
      <c r="T3567" s="1">
        <f t="shared" si="1052"/>
        <v>3542.1988847136981</v>
      </c>
      <c r="U3567" s="1">
        <f t="shared" si="1053"/>
        <v>0</v>
      </c>
      <c r="V3567" s="1">
        <f t="shared" si="1054"/>
        <v>951.64413200108993</v>
      </c>
      <c r="W3567" s="1">
        <f t="shared" si="1055"/>
        <v>17868.546209369411</v>
      </c>
      <c r="X3567" s="2">
        <f t="shared" si="1064"/>
        <v>50.321896053686523</v>
      </c>
      <c r="Y3567">
        <f t="shared" si="1047"/>
        <v>1</v>
      </c>
      <c r="Z3567" s="26">
        <f t="shared" si="1056"/>
        <v>0</v>
      </c>
      <c r="AA3567">
        <f t="shared" si="1057"/>
        <v>72.543898694735233</v>
      </c>
      <c r="AB3567" s="28">
        <f t="shared" si="1058"/>
        <v>40567.345238095237</v>
      </c>
      <c r="AC3567">
        <f t="shared" si="1059"/>
        <v>14.91064814814815</v>
      </c>
      <c r="AD3567" s="31">
        <f t="shared" si="1048"/>
        <v>10.926287528331654</v>
      </c>
      <c r="AE3567" s="31">
        <f t="shared" si="1060"/>
        <v>21.276490132816917</v>
      </c>
      <c r="AF3567" s="15">
        <f t="shared" si="1049"/>
        <v>2.9124999999999996</v>
      </c>
      <c r="AG3567" s="31">
        <f t="shared" si="1061"/>
        <v>5.6549189995087712</v>
      </c>
      <c r="AH3567" s="31">
        <f t="shared" si="1062"/>
        <v>34.470812614621288</v>
      </c>
      <c r="AI3567">
        <f t="shared" si="1063"/>
        <v>79.32426676060787</v>
      </c>
    </row>
    <row r="3568" spans="1:35" x14ac:dyDescent="0.2">
      <c r="A3568">
        <v>32</v>
      </c>
      <c r="C3568" s="27" t="s">
        <v>3629</v>
      </c>
      <c r="D3568" s="26">
        <v>29.228916666666667</v>
      </c>
      <c r="E3568">
        <v>0</v>
      </c>
      <c r="F3568" s="26">
        <v>1189.6666666666667</v>
      </c>
      <c r="G3568" s="26">
        <v>64.653333333333336</v>
      </c>
      <c r="H3568" s="26">
        <v>27.139166666666668</v>
      </c>
      <c r="I3568" s="26">
        <v>80.599999999999994</v>
      </c>
      <c r="J3568" s="26">
        <v>58.582500000000003</v>
      </c>
      <c r="K3568">
        <v>280.5</v>
      </c>
      <c r="L3568">
        <v>4.5999999999999996</v>
      </c>
      <c r="M3568">
        <v>14.166666666666666</v>
      </c>
      <c r="N3568">
        <v>37.74666666666667</v>
      </c>
      <c r="O3568" s="1">
        <f t="shared" si="1046"/>
        <v>30665.653521857974</v>
      </c>
      <c r="Q3568" s="1">
        <f t="shared" si="1050"/>
        <v>3596.4376094986947</v>
      </c>
      <c r="R3568" s="2">
        <f t="shared" si="1051"/>
        <v>3.8050034890998483</v>
      </c>
      <c r="S3568" s="2"/>
      <c r="T3568" s="1">
        <f t="shared" si="1052"/>
        <v>3746.6005722442519</v>
      </c>
      <c r="U3568" s="1">
        <f t="shared" si="1053"/>
        <v>0</v>
      </c>
      <c r="V3568" s="1">
        <f t="shared" si="1054"/>
        <v>995.72363055343817</v>
      </c>
      <c r="W3568" s="1">
        <f t="shared" si="1055"/>
        <v>22261.908473843163</v>
      </c>
      <c r="X3568" s="2">
        <f t="shared" si="1064"/>
        <v>49.114106812736189</v>
      </c>
      <c r="Y3568">
        <f t="shared" si="1047"/>
        <v>1</v>
      </c>
      <c r="Z3568" s="26">
        <f t="shared" si="1056"/>
        <v>0</v>
      </c>
      <c r="AA3568">
        <f t="shared" si="1057"/>
        <v>241.46756085842972</v>
      </c>
      <c r="AB3568" s="28">
        <f t="shared" si="1058"/>
        <v>40567.386904761908</v>
      </c>
      <c r="AC3568">
        <f t="shared" si="1059"/>
        <v>18.140740740740743</v>
      </c>
      <c r="AD3568" s="31">
        <f t="shared" si="1048"/>
        <v>12.629387466531551</v>
      </c>
      <c r="AE3568" s="31">
        <f t="shared" si="1060"/>
        <v>24.320186584707873</v>
      </c>
      <c r="AF3568" s="15">
        <f t="shared" si="1049"/>
        <v>3.192592592592594</v>
      </c>
      <c r="AG3568" s="31">
        <f t="shared" si="1061"/>
        <v>5.768759063762916</v>
      </c>
      <c r="AH3568" s="31">
        <f t="shared" si="1062"/>
        <v>35.129108028224827</v>
      </c>
      <c r="AI3568">
        <f t="shared" si="1063"/>
        <v>64.983235718423927</v>
      </c>
    </row>
    <row r="3569" spans="1:35" x14ac:dyDescent="0.2">
      <c r="A3569">
        <v>32</v>
      </c>
      <c r="C3569" s="27" t="s">
        <v>3630</v>
      </c>
      <c r="D3569" s="26">
        <v>29.254250000000003</v>
      </c>
      <c r="E3569">
        <v>0</v>
      </c>
      <c r="F3569" s="26">
        <v>1205.8333333333333</v>
      </c>
      <c r="G3569" s="26">
        <v>64.359166666666667</v>
      </c>
      <c r="H3569" s="26">
        <v>26.328333333333333</v>
      </c>
      <c r="I3569" s="26">
        <v>79.674999999999997</v>
      </c>
      <c r="J3569" s="26">
        <v>57.98</v>
      </c>
      <c r="K3569">
        <v>273.83333333333331</v>
      </c>
      <c r="L3569">
        <v>4.1416666666666666</v>
      </c>
      <c r="M3569">
        <v>13.366666666666667</v>
      </c>
      <c r="N3569">
        <v>38.427500000000002</v>
      </c>
      <c r="O3569" s="1">
        <f t="shared" si="1046"/>
        <v>31082.376468288367</v>
      </c>
      <c r="Q3569" s="1">
        <f t="shared" si="1050"/>
        <v>3804.021782807104</v>
      </c>
      <c r="R3569" s="2">
        <f t="shared" si="1051"/>
        <v>4.0246259570760143</v>
      </c>
      <c r="S3569" s="2"/>
      <c r="T3569" s="1">
        <f t="shared" si="1052"/>
        <v>4533.5741323705315</v>
      </c>
      <c r="U3569" s="1">
        <f t="shared" si="1053"/>
        <v>0</v>
      </c>
      <c r="V3569" s="1">
        <f t="shared" si="1054"/>
        <v>1216.0547066852332</v>
      </c>
      <c r="W3569" s="1">
        <f t="shared" si="1055"/>
        <v>21455.217662569732</v>
      </c>
      <c r="X3569" s="2">
        <f t="shared" si="1064"/>
        <v>52.919110301836035</v>
      </c>
      <c r="Y3569">
        <f t="shared" si="1047"/>
        <v>1</v>
      </c>
      <c r="Z3569" s="26">
        <f t="shared" si="1056"/>
        <v>0</v>
      </c>
      <c r="AA3569">
        <f t="shared" si="1057"/>
        <v>130.87488963050185</v>
      </c>
      <c r="AB3569" s="28">
        <f t="shared" si="1058"/>
        <v>40567.428571428572</v>
      </c>
      <c r="AC3569">
        <f t="shared" si="1059"/>
        <v>17.977314814814815</v>
      </c>
      <c r="AD3569" s="31">
        <f t="shared" si="1048"/>
        <v>12.356747229208784</v>
      </c>
      <c r="AE3569" s="31">
        <f t="shared" si="1060"/>
        <v>23.808525682952364</v>
      </c>
      <c r="AF3569" s="15">
        <f t="shared" si="1049"/>
        <v>3.5708333333333342</v>
      </c>
      <c r="AG3569" s="31">
        <f t="shared" si="1061"/>
        <v>5.9256921625467953</v>
      </c>
      <c r="AH3569" s="31">
        <f t="shared" si="1062"/>
        <v>36.035435838601607</v>
      </c>
      <c r="AI3569">
        <f t="shared" si="1063"/>
        <v>73.508183855763235</v>
      </c>
    </row>
    <row r="3570" spans="1:35" x14ac:dyDescent="0.2">
      <c r="A3570">
        <v>32</v>
      </c>
      <c r="C3570" s="27" t="s">
        <v>3631</v>
      </c>
      <c r="D3570" s="26">
        <v>29.27975</v>
      </c>
      <c r="E3570">
        <v>0</v>
      </c>
      <c r="F3570" s="26">
        <v>1005.6666666666666</v>
      </c>
      <c r="G3570" s="26">
        <v>60.814166666666665</v>
      </c>
      <c r="H3570" s="26">
        <v>24.750833333333333</v>
      </c>
      <c r="I3570" s="26">
        <v>81.833333333333329</v>
      </c>
      <c r="J3570" s="26">
        <v>55.256666666666668</v>
      </c>
      <c r="K3570">
        <v>279</v>
      </c>
      <c r="L3570">
        <v>4.7416666666666663</v>
      </c>
      <c r="M3570">
        <v>13.941666666666666</v>
      </c>
      <c r="N3570">
        <v>39.056666666666665</v>
      </c>
      <c r="O3570" s="1">
        <f t="shared" si="1046"/>
        <v>25922.744935680996</v>
      </c>
      <c r="Q3570" s="1">
        <f t="shared" si="1050"/>
        <v>857.67372553144276</v>
      </c>
      <c r="R3570" s="2">
        <f t="shared" si="1051"/>
        <v>0.90741224303104084</v>
      </c>
      <c r="S3570" s="2"/>
      <c r="T3570" s="1">
        <f t="shared" si="1052"/>
        <v>5488.7043023300384</v>
      </c>
      <c r="U3570" s="1">
        <f t="shared" si="1053"/>
        <v>0</v>
      </c>
      <c r="V3570" s="1">
        <f t="shared" si="1054"/>
        <v>1483.5907652070057</v>
      </c>
      <c r="W3570" s="1">
        <f t="shared" si="1055"/>
        <v>18001.615719263231</v>
      </c>
      <c r="X3570" s="2">
        <f t="shared" si="1064"/>
        <v>56.943736258912047</v>
      </c>
      <c r="Y3570">
        <f t="shared" si="1047"/>
        <v>1</v>
      </c>
      <c r="Z3570" s="26">
        <f t="shared" si="1056"/>
        <v>0</v>
      </c>
      <c r="AA3570">
        <f t="shared" si="1057"/>
        <v>14.98023154127158</v>
      </c>
      <c r="AB3570" s="28">
        <f t="shared" si="1058"/>
        <v>40567.470238095237</v>
      </c>
      <c r="AC3570">
        <f t="shared" si="1059"/>
        <v>16.00787037037037</v>
      </c>
      <c r="AD3570" s="31">
        <f t="shared" si="1048"/>
        <v>11.200622669240063</v>
      </c>
      <c r="AE3570" s="31">
        <f t="shared" si="1060"/>
        <v>21.727934541031257</v>
      </c>
      <c r="AF3570" s="15">
        <f t="shared" si="1049"/>
        <v>3.9203703703703692</v>
      </c>
      <c r="AG3570" s="31">
        <f t="shared" si="1061"/>
        <v>6.0740464372902876</v>
      </c>
      <c r="AH3570" s="31">
        <f t="shared" si="1062"/>
        <v>36.891012277105318</v>
      </c>
      <c r="AI3570">
        <f t="shared" si="1063"/>
        <v>91.160423349277252</v>
      </c>
    </row>
    <row r="3571" spans="1:35" x14ac:dyDescent="0.2">
      <c r="A3571">
        <v>32</v>
      </c>
      <c r="C3571" s="27" t="s">
        <v>3632</v>
      </c>
      <c r="D3571" s="26">
        <v>29.319499999999998</v>
      </c>
      <c r="E3571">
        <v>0</v>
      </c>
      <c r="F3571" s="26">
        <v>676.25</v>
      </c>
      <c r="G3571" s="26">
        <v>55.841666666666669</v>
      </c>
      <c r="H3571" s="26">
        <v>23.355</v>
      </c>
      <c r="I3571" s="26">
        <v>84.208333333333329</v>
      </c>
      <c r="J3571" s="26">
        <v>51.145000000000003</v>
      </c>
      <c r="K3571">
        <v>284.16666666666669</v>
      </c>
      <c r="L3571">
        <v>4.1749999999999998</v>
      </c>
      <c r="M3571">
        <v>13.283333333333333</v>
      </c>
      <c r="N3571">
        <v>39.572499999999998</v>
      </c>
      <c r="O3571" s="1">
        <f t="shared" si="1046"/>
        <v>17431.477888055299</v>
      </c>
      <c r="Q3571" s="1">
        <f t="shared" si="1050"/>
        <v>-3610.8458132067408</v>
      </c>
      <c r="R3571" s="2">
        <f t="shared" si="1051"/>
        <v>-3.820247258444263</v>
      </c>
      <c r="S3571" s="2"/>
      <c r="T3571" s="1">
        <f t="shared" si="1052"/>
        <v>5881.3943909976633</v>
      </c>
      <c r="U3571" s="1">
        <f t="shared" si="1053"/>
        <v>0</v>
      </c>
      <c r="V3571" s="1">
        <f t="shared" si="1054"/>
        <v>1587.6525514969601</v>
      </c>
      <c r="W3571" s="1">
        <f t="shared" si="1055"/>
        <v>13460.704879052286</v>
      </c>
      <c r="X3571" s="2">
        <f t="shared" si="1064"/>
        <v>57.851148501943086</v>
      </c>
      <c r="Y3571">
        <f t="shared" si="1047"/>
        <v>1</v>
      </c>
      <c r="Z3571" s="26">
        <f t="shared" si="1056"/>
        <v>0</v>
      </c>
      <c r="AA3571">
        <f t="shared" si="1057"/>
        <v>4.0380172463058805</v>
      </c>
      <c r="AB3571" s="28">
        <f t="shared" si="1058"/>
        <v>40567.511904761908</v>
      </c>
      <c r="AC3571">
        <f t="shared" si="1059"/>
        <v>13.24537037037037</v>
      </c>
      <c r="AD3571" s="31">
        <f t="shared" si="1048"/>
        <v>9.6400973789329392</v>
      </c>
      <c r="AE3571" s="31">
        <f t="shared" si="1060"/>
        <v>18.881075229060894</v>
      </c>
      <c r="AF3571" s="15">
        <f t="shared" si="1049"/>
        <v>4.206944444444443</v>
      </c>
      <c r="AG3571" s="31">
        <f t="shared" si="1061"/>
        <v>6.1981072586268633</v>
      </c>
      <c r="AH3571" s="31">
        <f t="shared" si="1062"/>
        <v>37.605606119801315</v>
      </c>
      <c r="AI3571">
        <f t="shared" si="1063"/>
        <v>112.57187971513142</v>
      </c>
    </row>
    <row r="3572" spans="1:35" x14ac:dyDescent="0.2">
      <c r="A3572">
        <v>32</v>
      </c>
      <c r="C3572" s="27" t="s">
        <v>3633</v>
      </c>
      <c r="D3572" s="26">
        <v>29.363583333333334</v>
      </c>
      <c r="E3572">
        <v>0</v>
      </c>
      <c r="F3572" s="26">
        <v>253.83333333333331</v>
      </c>
      <c r="G3572" s="26">
        <v>49.545833333333334</v>
      </c>
      <c r="H3572" s="26">
        <v>20.788333333333334</v>
      </c>
      <c r="I3572" s="26">
        <v>87.816666666666663</v>
      </c>
      <c r="J3572" s="26">
        <v>46.08</v>
      </c>
      <c r="K3572">
        <v>273.66666666666669</v>
      </c>
      <c r="L3572">
        <v>3.6583333333333332</v>
      </c>
      <c r="M3572">
        <v>10.975</v>
      </c>
      <c r="N3572">
        <v>39.803333333333335</v>
      </c>
      <c r="O3572" s="1">
        <f t="shared" si="1046"/>
        <v>6542.9798702423204</v>
      </c>
      <c r="Q3572" s="1">
        <f t="shared" si="1050"/>
        <v>-8819.1182088691221</v>
      </c>
      <c r="R3572" s="2">
        <f t="shared" si="1051"/>
        <v>-9.330559625698184</v>
      </c>
      <c r="S3572" s="2"/>
      <c r="T3572" s="1">
        <f t="shared" si="1052"/>
        <v>5667.6661291098462</v>
      </c>
      <c r="U3572" s="1">
        <f t="shared" si="1053"/>
        <v>0</v>
      </c>
      <c r="V3572" s="1">
        <f t="shared" si="1054"/>
        <v>1500.7236539133828</v>
      </c>
      <c r="W3572" s="1">
        <f t="shared" si="1055"/>
        <v>8060.7027988014252</v>
      </c>
      <c r="X3572" s="2">
        <f t="shared" si="1064"/>
        <v>54.030901243498825</v>
      </c>
      <c r="Y3572">
        <f t="shared" si="1047"/>
        <v>1</v>
      </c>
      <c r="Z3572" s="26">
        <f t="shared" si="1056"/>
        <v>0</v>
      </c>
      <c r="AA3572">
        <f t="shared" si="1057"/>
        <v>20.11583415879624</v>
      </c>
      <c r="AB3572" s="28">
        <f t="shared" si="1058"/>
        <v>40567.553571428572</v>
      </c>
      <c r="AC3572">
        <f t="shared" si="1059"/>
        <v>9.7476851851851851</v>
      </c>
      <c r="AD3572" s="31">
        <f t="shared" si="1048"/>
        <v>7.9714644926104246</v>
      </c>
      <c r="AE3572" s="31">
        <f t="shared" si="1060"/>
        <v>15.805928646666199</v>
      </c>
      <c r="AF3572" s="15">
        <f t="shared" si="1049"/>
        <v>4.3351851851851855</v>
      </c>
      <c r="AG3572" s="31">
        <f t="shared" si="1061"/>
        <v>6.2543427381072441</v>
      </c>
      <c r="AH3572" s="31">
        <f t="shared" si="1062"/>
        <v>37.929264855380424</v>
      </c>
      <c r="AI3572">
        <f t="shared" si="1063"/>
        <v>133.0054972867899</v>
      </c>
    </row>
    <row r="3573" spans="1:35" x14ac:dyDescent="0.2">
      <c r="A3573">
        <v>32</v>
      </c>
      <c r="C3573" s="27" t="s">
        <v>3634</v>
      </c>
      <c r="D3573" s="26">
        <v>29.41</v>
      </c>
      <c r="E3573">
        <v>0</v>
      </c>
      <c r="F3573" s="26">
        <v>31.083333333333336</v>
      </c>
      <c r="G3573" s="26">
        <v>40.483333333333334</v>
      </c>
      <c r="H3573" s="26">
        <v>16.949166666666667</v>
      </c>
      <c r="I3573" s="26">
        <v>93.24166666666666</v>
      </c>
      <c r="J3573" s="26">
        <v>38.689166666666665</v>
      </c>
      <c r="K3573">
        <v>275.91666666666669</v>
      </c>
      <c r="L3573">
        <v>3.65</v>
      </c>
      <c r="M3573">
        <v>11.908333333333333</v>
      </c>
      <c r="N3573">
        <v>39.957499999999996</v>
      </c>
      <c r="O3573" s="1">
        <f t="shared" si="1046"/>
        <v>801.22504648732308</v>
      </c>
      <c r="Q3573" s="1">
        <f t="shared" si="1050"/>
        <v>-5725.1848312690408</v>
      </c>
      <c r="R3573" s="2">
        <f t="shared" si="1051"/>
        <v>-6.0572017713263584</v>
      </c>
      <c r="S3573" s="2"/>
      <c r="T3573" s="1">
        <f t="shared" si="1052"/>
        <v>4731.4152967540904</v>
      </c>
      <c r="U3573" s="1">
        <f t="shared" si="1053"/>
        <v>0</v>
      </c>
      <c r="V3573" s="1">
        <f t="shared" si="1054"/>
        <v>1203.2759185106861</v>
      </c>
      <c r="W3573" s="1">
        <f t="shared" si="1055"/>
        <v>435.06145462695639</v>
      </c>
      <c r="X3573" s="2">
        <f t="shared" si="1064"/>
        <v>44.700341617800639</v>
      </c>
      <c r="Y3573">
        <f t="shared" si="1047"/>
        <v>1</v>
      </c>
      <c r="Z3573" s="26">
        <f t="shared" si="1056"/>
        <v>0</v>
      </c>
      <c r="AA3573">
        <f t="shared" si="1057"/>
        <v>17.783158871265879</v>
      </c>
      <c r="AB3573" s="28">
        <f t="shared" si="1058"/>
        <v>40567.595238095237</v>
      </c>
      <c r="AC3573">
        <f t="shared" si="1059"/>
        <v>4.7129629629629637</v>
      </c>
      <c r="AD3573" s="31">
        <f t="shared" si="1048"/>
        <v>5.9885609838557787</v>
      </c>
      <c r="AE3573" s="31">
        <f t="shared" si="1060"/>
        <v>12.089354396270741</v>
      </c>
      <c r="AF3573" s="15">
        <f t="shared" si="1049"/>
        <v>4.4208333333333307</v>
      </c>
      <c r="AG3573" s="31">
        <f t="shared" si="1061"/>
        <v>6.2921504483317534</v>
      </c>
      <c r="AH3573" s="31">
        <f t="shared" si="1062"/>
        <v>38.146774200767048</v>
      </c>
      <c r="AI3573">
        <f t="shared" si="1063"/>
        <v>156.65720786463177</v>
      </c>
    </row>
    <row r="3574" spans="1:35" x14ac:dyDescent="0.2">
      <c r="A3574">
        <v>32</v>
      </c>
      <c r="C3574" s="27" t="s">
        <v>3635</v>
      </c>
      <c r="D3574" s="26">
        <v>29.473833333333335</v>
      </c>
      <c r="E3574">
        <v>0</v>
      </c>
      <c r="F3574" s="26">
        <v>1</v>
      </c>
      <c r="G3574" s="26">
        <v>36.848333333333329</v>
      </c>
      <c r="H3574" s="26">
        <v>13.138333333333334</v>
      </c>
      <c r="I3574" s="26">
        <v>94.05</v>
      </c>
      <c r="J3574" s="26">
        <v>35.298333333333332</v>
      </c>
      <c r="K3574">
        <v>280.5</v>
      </c>
      <c r="L3574">
        <v>4.125</v>
      </c>
      <c r="M3574">
        <v>12.216666666666667</v>
      </c>
      <c r="N3574">
        <v>39.953333333333333</v>
      </c>
      <c r="O3574" s="1">
        <f t="shared" si="1046"/>
        <v>25.776677098787872</v>
      </c>
      <c r="Q3574" s="1">
        <f t="shared" si="1050"/>
        <v>-2991.6350849875203</v>
      </c>
      <c r="R3574" s="2">
        <f t="shared" si="1051"/>
        <v>-1.8117933091775744</v>
      </c>
      <c r="S3574" s="2"/>
      <c r="T3574" s="1">
        <f t="shared" si="1052"/>
        <v>4348.422432185972</v>
      </c>
      <c r="U3574" s="1">
        <f t="shared" si="1053"/>
        <v>0</v>
      </c>
      <c r="V3574" s="1">
        <f t="shared" si="1054"/>
        <v>1072.6997237139428</v>
      </c>
      <c r="W3574" s="1">
        <f t="shared" si="1055"/>
        <v>-2568.9999682092334</v>
      </c>
      <c r="X3574" s="2">
        <f t="shared" si="1064"/>
        <v>38.643139846474284</v>
      </c>
      <c r="Y3574">
        <f t="shared" si="1047"/>
        <v>1</v>
      </c>
      <c r="Z3574" s="26">
        <f t="shared" si="1056"/>
        <v>360</v>
      </c>
      <c r="AA3574">
        <f t="shared" si="1057"/>
        <v>3.2213304196131931</v>
      </c>
      <c r="AB3574" s="28">
        <f t="shared" si="1058"/>
        <v>40567.636904761908</v>
      </c>
      <c r="AC3574">
        <f t="shared" si="1059"/>
        <v>2.6935185185185162</v>
      </c>
      <c r="AD3574" s="31">
        <f t="shared" si="1048"/>
        <v>5.2360458420091751</v>
      </c>
      <c r="AE3574" s="31">
        <f t="shared" si="1060"/>
        <v>10.647605485553401</v>
      </c>
      <c r="AF3574" s="15">
        <f t="shared" si="1049"/>
        <v>4.4185185185185185</v>
      </c>
      <c r="AG3574" s="31">
        <f t="shared" si="1061"/>
        <v>6.291125978950852</v>
      </c>
      <c r="AH3574" s="31">
        <f t="shared" si="1062"/>
        <v>38.140881333129379</v>
      </c>
      <c r="AI3574">
        <f t="shared" si="1063"/>
        <v>165.28957439562677</v>
      </c>
    </row>
    <row r="3575" spans="1:35" x14ac:dyDescent="0.2">
      <c r="A3575">
        <v>32</v>
      </c>
      <c r="C3575" s="27" t="s">
        <v>3636</v>
      </c>
      <c r="D3575" s="26">
        <v>29.514583333333334</v>
      </c>
      <c r="E3575">
        <v>0</v>
      </c>
      <c r="F3575" s="26">
        <v>1</v>
      </c>
      <c r="G3575" s="26">
        <v>34.743333333333332</v>
      </c>
      <c r="H3575" s="26">
        <v>10.85</v>
      </c>
      <c r="I3575" s="26">
        <v>93.641666666666666</v>
      </c>
      <c r="J3575" s="26">
        <v>33.099166666666669</v>
      </c>
      <c r="K3575">
        <v>271.25</v>
      </c>
      <c r="L3575">
        <v>3.2416666666666667</v>
      </c>
      <c r="M3575">
        <v>9.8083333333333336</v>
      </c>
      <c r="N3575">
        <v>39.924166666666665</v>
      </c>
      <c r="O3575" s="1">
        <f t="shared" si="1046"/>
        <v>25.776677098787872</v>
      </c>
      <c r="Q3575" s="1">
        <f t="shared" si="1050"/>
        <v>-1366.5855650036701</v>
      </c>
      <c r="R3575" s="2">
        <f t="shared" si="1051"/>
        <v>-9.2503343694071205E-2</v>
      </c>
      <c r="S3575" s="2"/>
      <c r="T3575" s="1">
        <f t="shared" si="1052"/>
        <v>4429.6697582460893</v>
      </c>
      <c r="U3575" s="1">
        <f t="shared" si="1053"/>
        <v>0</v>
      </c>
      <c r="V3575" s="1">
        <f t="shared" si="1054"/>
        <v>1078.9869112517174</v>
      </c>
      <c r="W3575" s="1">
        <f t="shared" si="1055"/>
        <v>-4286.4929689631726</v>
      </c>
      <c r="X3575" s="2">
        <f t="shared" si="1064"/>
        <v>36.83134653729671</v>
      </c>
      <c r="Y3575">
        <f t="shared" si="1047"/>
        <v>1</v>
      </c>
      <c r="Z3575" s="26">
        <f t="shared" si="1056"/>
        <v>360</v>
      </c>
      <c r="AA3575">
        <f t="shared" si="1057"/>
        <v>4.3597991399254106</v>
      </c>
      <c r="AB3575" s="28">
        <f t="shared" si="1058"/>
        <v>40567.678571428572</v>
      </c>
      <c r="AC3575">
        <f t="shared" si="1059"/>
        <v>1.5240740740740735</v>
      </c>
      <c r="AD3575" s="31">
        <f t="shared" si="1048"/>
        <v>4.7938273311327615</v>
      </c>
      <c r="AE3575" s="31">
        <f t="shared" si="1060"/>
        <v>9.7898494430898921</v>
      </c>
      <c r="AF3575" s="15">
        <f t="shared" si="1049"/>
        <v>4.4023148148148135</v>
      </c>
      <c r="AG3575" s="31">
        <f t="shared" si="1061"/>
        <v>6.2839588038436363</v>
      </c>
      <c r="AH3575" s="31">
        <f t="shared" si="1062"/>
        <v>38.099653429753985</v>
      </c>
      <c r="AI3575">
        <f t="shared" si="1063"/>
        <v>170.19854156782452</v>
      </c>
    </row>
    <row r="3576" spans="1:35" x14ac:dyDescent="0.2">
      <c r="A3576">
        <v>32</v>
      </c>
      <c r="C3576" s="27" t="s">
        <v>3637</v>
      </c>
      <c r="D3576" s="26">
        <v>29.575500000000002</v>
      </c>
      <c r="E3576">
        <v>0</v>
      </c>
      <c r="F3576" s="26">
        <v>1</v>
      </c>
      <c r="G3576" s="26">
        <v>33.208333333333336</v>
      </c>
      <c r="H3576" s="26">
        <v>9.2316666666666674</v>
      </c>
      <c r="I3576" s="26">
        <v>93</v>
      </c>
      <c r="J3576" s="26">
        <v>31.401666666666667</v>
      </c>
      <c r="K3576">
        <v>243.5</v>
      </c>
      <c r="L3576">
        <v>2.1666666666666665</v>
      </c>
      <c r="M3576">
        <v>7.416666666666667</v>
      </c>
      <c r="N3576">
        <v>39.97</v>
      </c>
      <c r="O3576" s="1">
        <f t="shared" si="1046"/>
        <v>25.776677098787872</v>
      </c>
      <c r="Q3576" s="1">
        <f t="shared" si="1050"/>
        <v>-380.3211960739543</v>
      </c>
      <c r="R3576" s="2">
        <f t="shared" si="1051"/>
        <v>0.95095681672715204</v>
      </c>
      <c r="S3576" s="2"/>
      <c r="T3576" s="1">
        <f t="shared" si="1052"/>
        <v>4689.8149724915265</v>
      </c>
      <c r="U3576" s="1">
        <f t="shared" si="1053"/>
        <v>0</v>
      </c>
      <c r="V3576" s="1">
        <f t="shared" si="1054"/>
        <v>1136.4002761797899</v>
      </c>
      <c r="W3576" s="1">
        <f t="shared" si="1055"/>
        <v>-5594.4352501475259</v>
      </c>
      <c r="X3576" s="2">
        <f t="shared" si="1064"/>
        <v>36.738843193602641</v>
      </c>
      <c r="Y3576">
        <f t="shared" si="1047"/>
        <v>1</v>
      </c>
      <c r="Z3576" s="26">
        <f t="shared" si="1056"/>
        <v>360</v>
      </c>
      <c r="AA3576">
        <f t="shared" si="1057"/>
        <v>12.464499873458788</v>
      </c>
      <c r="AB3576" s="28">
        <f t="shared" si="1058"/>
        <v>40567.720238095237</v>
      </c>
      <c r="AC3576">
        <f t="shared" si="1059"/>
        <v>0.67129629629629761</v>
      </c>
      <c r="AD3576" s="31">
        <f t="shared" si="1048"/>
        <v>4.4761031549824466</v>
      </c>
      <c r="AE3576" s="31">
        <f t="shared" si="1060"/>
        <v>9.1694684264787263</v>
      </c>
      <c r="AF3576" s="15">
        <f t="shared" si="1049"/>
        <v>4.4277777777777771</v>
      </c>
      <c r="AG3576" s="31">
        <f t="shared" si="1061"/>
        <v>6.2952247377044452</v>
      </c>
      <c r="AH3576" s="31">
        <f t="shared" si="1062"/>
        <v>38.16445755637757</v>
      </c>
      <c r="AI3576">
        <f t="shared" si="1063"/>
        <v>174.31787464895183</v>
      </c>
    </row>
    <row r="3577" spans="1:35" x14ac:dyDescent="0.2">
      <c r="A3577">
        <v>32</v>
      </c>
      <c r="C3577" s="27" t="s">
        <v>3638</v>
      </c>
      <c r="D3577" s="26">
        <v>29.627749999999999</v>
      </c>
      <c r="E3577">
        <v>0</v>
      </c>
      <c r="F3577" s="26">
        <v>1</v>
      </c>
      <c r="G3577" s="26">
        <v>32.164999999999999</v>
      </c>
      <c r="H3577" s="26">
        <v>8.6208333333333336</v>
      </c>
      <c r="I3577" s="26">
        <v>92.466666666666669</v>
      </c>
      <c r="J3577" s="26">
        <v>30.225000000000001</v>
      </c>
      <c r="K3577">
        <v>249.41666666666666</v>
      </c>
      <c r="L3577">
        <v>1.65</v>
      </c>
      <c r="M3577">
        <v>7.083333333333333</v>
      </c>
      <c r="N3577">
        <v>39.97</v>
      </c>
      <c r="O3577" s="1">
        <f t="shared" si="1046"/>
        <v>25.776677098787872</v>
      </c>
      <c r="Q3577" s="1">
        <f t="shared" si="1050"/>
        <v>148.25553823275973</v>
      </c>
      <c r="R3577" s="2">
        <f t="shared" si="1051"/>
        <v>1.5101869596280308</v>
      </c>
      <c r="S3577" s="2"/>
      <c r="T3577" s="1">
        <f t="shared" si="1052"/>
        <v>4956.0911867176956</v>
      </c>
      <c r="U3577" s="1">
        <f t="shared" si="1053"/>
        <v>0</v>
      </c>
      <c r="V3577" s="1">
        <f t="shared" si="1054"/>
        <v>1202.3061458393756</v>
      </c>
      <c r="W3577" s="1">
        <f t="shared" si="1055"/>
        <v>-6457.6633661426868</v>
      </c>
      <c r="X3577" s="2">
        <f t="shared" si="1064"/>
        <v>37.68980001032979</v>
      </c>
      <c r="Y3577">
        <f t="shared" si="1047"/>
        <v>1</v>
      </c>
      <c r="Z3577" s="26">
        <f t="shared" si="1056"/>
        <v>360</v>
      </c>
      <c r="AA3577">
        <f t="shared" si="1057"/>
        <v>30.523415154140061</v>
      </c>
      <c r="AB3577" s="28">
        <f t="shared" si="1058"/>
        <v>40567.761904761908</v>
      </c>
      <c r="AC3577">
        <f t="shared" si="1059"/>
        <v>9.1666666666666188E-2</v>
      </c>
      <c r="AD3577" s="31">
        <f t="shared" si="1048"/>
        <v>4.2665543052132824</v>
      </c>
      <c r="AE3577" s="31">
        <f t="shared" si="1060"/>
        <v>8.7587402490515771</v>
      </c>
      <c r="AF3577" s="15">
        <f t="shared" si="1049"/>
        <v>4.4277777777777771</v>
      </c>
      <c r="AG3577" s="31">
        <f t="shared" si="1061"/>
        <v>6.2952247377044452</v>
      </c>
      <c r="AH3577" s="31">
        <f t="shared" si="1062"/>
        <v>38.16445755637757</v>
      </c>
      <c r="AI3577">
        <f t="shared" si="1063"/>
        <v>176.78717245164384</v>
      </c>
    </row>
    <row r="3578" spans="1:35" x14ac:dyDescent="0.2">
      <c r="A3578">
        <v>32</v>
      </c>
      <c r="C3578" s="27" t="s">
        <v>3639</v>
      </c>
      <c r="D3578" s="26">
        <v>29.661666666666665</v>
      </c>
      <c r="E3578">
        <v>0</v>
      </c>
      <c r="F3578" s="26">
        <v>1</v>
      </c>
      <c r="G3578" s="26">
        <v>31.498333333333335</v>
      </c>
      <c r="H3578" s="26">
        <v>8.1866666666666674</v>
      </c>
      <c r="I3578" s="26">
        <v>92.033333333333331</v>
      </c>
      <c r="J3578" s="26">
        <v>29.445833333333333</v>
      </c>
      <c r="K3578">
        <v>258.58333333333331</v>
      </c>
      <c r="L3578">
        <v>1.8499999999999999</v>
      </c>
      <c r="M3578">
        <v>7.7249999999999996</v>
      </c>
      <c r="N3578">
        <v>39.953333333333333</v>
      </c>
      <c r="O3578" s="1">
        <f t="shared" si="1046"/>
        <v>25.776677098787872</v>
      </c>
      <c r="Q3578" s="1">
        <f t="shared" si="1050"/>
        <v>268.23983463264346</v>
      </c>
      <c r="R3578" s="2">
        <f t="shared" si="1051"/>
        <v>1.6371294277061537</v>
      </c>
      <c r="S3578" s="2"/>
      <c r="T3578" s="1">
        <f t="shared" si="1052"/>
        <v>5287.5922675169468</v>
      </c>
      <c r="U3578" s="1">
        <f t="shared" si="1053"/>
        <v>0</v>
      </c>
      <c r="V3578" s="1">
        <f t="shared" si="1054"/>
        <v>1287.1790342306451</v>
      </c>
      <c r="W3578" s="1">
        <f t="shared" si="1055"/>
        <v>-6995.4572403249713</v>
      </c>
      <c r="X3578" s="2">
        <f t="shared" si="1064"/>
        <v>39.19998696995782</v>
      </c>
      <c r="Y3578">
        <f t="shared" si="1047"/>
        <v>1</v>
      </c>
      <c r="Z3578" s="26">
        <f t="shared" si="1056"/>
        <v>360</v>
      </c>
      <c r="AA3578">
        <f t="shared" si="1057"/>
        <v>59.315468738531152</v>
      </c>
      <c r="AB3578" s="28">
        <f t="shared" si="1058"/>
        <v>40567.803571428572</v>
      </c>
      <c r="AC3578">
        <f t="shared" si="1059"/>
        <v>-0.27870370370370284</v>
      </c>
      <c r="AD3578" s="31">
        <f t="shared" si="1048"/>
        <v>4.1331403714643473</v>
      </c>
      <c r="AE3578" s="31">
        <f t="shared" si="1060"/>
        <v>8.4963735081918568</v>
      </c>
      <c r="AF3578" s="15">
        <f t="shared" si="1049"/>
        <v>4.4185185185185185</v>
      </c>
      <c r="AG3578" s="31">
        <f t="shared" si="1061"/>
        <v>6.291125978950852</v>
      </c>
      <c r="AH3578" s="31">
        <f t="shared" si="1062"/>
        <v>38.140881333129379</v>
      </c>
      <c r="AI3578">
        <f t="shared" si="1063"/>
        <v>178.22278104352435</v>
      </c>
    </row>
    <row r="3579" spans="1:35" x14ac:dyDescent="0.2">
      <c r="A3579">
        <v>32</v>
      </c>
      <c r="C3579" s="27" t="s">
        <v>3640</v>
      </c>
      <c r="D3579" s="26">
        <v>29.69275</v>
      </c>
      <c r="E3579">
        <v>0</v>
      </c>
      <c r="F3579" s="26">
        <v>1</v>
      </c>
      <c r="G3579" s="26">
        <v>30.884166666666665</v>
      </c>
      <c r="H3579" s="26">
        <v>7.5358333333333336</v>
      </c>
      <c r="I3579" s="26">
        <v>91.86666666666666</v>
      </c>
      <c r="J3579" s="26">
        <v>28.791666666666668</v>
      </c>
      <c r="K3579">
        <v>264.66666666666669</v>
      </c>
      <c r="L3579">
        <v>1.8333333333333333</v>
      </c>
      <c r="M3579">
        <v>6.9</v>
      </c>
      <c r="N3579">
        <v>39.900000000000006</v>
      </c>
      <c r="O3579" s="1">
        <f t="shared" si="1046"/>
        <v>25.776677098787872</v>
      </c>
      <c r="Q3579" s="1">
        <f t="shared" si="1050"/>
        <v>241.92632514591048</v>
      </c>
      <c r="R3579" s="2">
        <f t="shared" si="1051"/>
        <v>1.6092899358870707</v>
      </c>
      <c r="S3579" s="2"/>
      <c r="T3579" s="1">
        <f t="shared" si="1052"/>
        <v>5677.6767243029326</v>
      </c>
      <c r="U3579" s="1">
        <f t="shared" si="1053"/>
        <v>0</v>
      </c>
      <c r="V3579" s="1">
        <f t="shared" si="1054"/>
        <v>1386.5907954383222</v>
      </c>
      <c r="W3579" s="1">
        <f t="shared" si="1055"/>
        <v>-7459.47682663867</v>
      </c>
      <c r="X3579" s="2">
        <f t="shared" si="1064"/>
        <v>40.837116397663976</v>
      </c>
      <c r="Y3579">
        <f t="shared" si="1047"/>
        <v>1</v>
      </c>
      <c r="Z3579" s="26">
        <f t="shared" si="1056"/>
        <v>360</v>
      </c>
      <c r="AA3579">
        <f t="shared" si="1057"/>
        <v>99.061208347759447</v>
      </c>
      <c r="AB3579" s="28">
        <f t="shared" si="1058"/>
        <v>40567.845238095237</v>
      </c>
      <c r="AC3579">
        <f t="shared" si="1059"/>
        <v>-0.61990740740740813</v>
      </c>
      <c r="AD3579" s="31">
        <f t="shared" si="1048"/>
        <v>4.0237279927856253</v>
      </c>
      <c r="AE3579" s="31">
        <f t="shared" si="1060"/>
        <v>8.2818134859890549</v>
      </c>
      <c r="AF3579" s="15">
        <f t="shared" si="1049"/>
        <v>4.3888888888888919</v>
      </c>
      <c r="AG3579" s="31">
        <f t="shared" si="1061"/>
        <v>6.2780257336823899</v>
      </c>
      <c r="AH3579" s="31">
        <f t="shared" si="1062"/>
        <v>38.065522542924057</v>
      </c>
      <c r="AI3579">
        <f t="shared" si="1063"/>
        <v>179.0596588502932</v>
      </c>
    </row>
    <row r="3580" spans="1:35" x14ac:dyDescent="0.2">
      <c r="A3580">
        <v>32</v>
      </c>
      <c r="C3580" s="27" t="s">
        <v>3641</v>
      </c>
      <c r="D3580" s="26">
        <v>29.715</v>
      </c>
      <c r="E3580">
        <v>0</v>
      </c>
      <c r="F3580" s="26">
        <v>1</v>
      </c>
      <c r="G3580" s="26">
        <v>30.545000000000002</v>
      </c>
      <c r="H3580" s="26">
        <v>6.8949999999999996</v>
      </c>
      <c r="I3580" s="26">
        <v>91.441666666666663</v>
      </c>
      <c r="J3580" s="26">
        <v>28.342499999999998</v>
      </c>
      <c r="K3580">
        <v>289.33333333333331</v>
      </c>
      <c r="L3580">
        <v>1.9416666666666664</v>
      </c>
      <c r="M3580">
        <v>7.35</v>
      </c>
      <c r="N3580">
        <v>39.821666666666665</v>
      </c>
      <c r="O3580" s="1">
        <f t="shared" si="1046"/>
        <v>25.776677098787872</v>
      </c>
      <c r="Q3580" s="1">
        <f t="shared" si="1050"/>
        <v>-24.496579919020974</v>
      </c>
      <c r="R3580" s="2">
        <f t="shared" si="1051"/>
        <v>-2.5917194230398594E-2</v>
      </c>
      <c r="S3580" s="2"/>
      <c r="T3580" s="1">
        <f t="shared" si="1052"/>
        <v>6061.3097659423702</v>
      </c>
      <c r="U3580" s="1">
        <f t="shared" si="1053"/>
        <v>0</v>
      </c>
      <c r="V3580" s="1">
        <f t="shared" si="1054"/>
        <v>1484.9736832639646</v>
      </c>
      <c r="W3580" s="1">
        <f t="shared" si="1055"/>
        <v>-7675.2838556374509</v>
      </c>
      <c r="X3580" s="2">
        <f t="shared" si="1064"/>
        <v>42.446406333551046</v>
      </c>
      <c r="Y3580">
        <f t="shared" si="1047"/>
        <v>1</v>
      </c>
      <c r="Z3580" s="26">
        <f t="shared" si="1056"/>
        <v>0</v>
      </c>
      <c r="AA3580">
        <f t="shared" si="1057"/>
        <v>141.6434727162889</v>
      </c>
      <c r="AB3580" s="28">
        <f t="shared" si="1058"/>
        <v>40567.886904761908</v>
      </c>
      <c r="AC3580">
        <f t="shared" si="1059"/>
        <v>-0.80833333333333235</v>
      </c>
      <c r="AD3580" s="31">
        <f t="shared" si="1048"/>
        <v>3.9500391353529163</v>
      </c>
      <c r="AE3580" s="31">
        <f t="shared" si="1060"/>
        <v>8.1357688761038176</v>
      </c>
      <c r="AF3580" s="15">
        <f t="shared" si="1049"/>
        <v>4.3453703703703699</v>
      </c>
      <c r="AG3580" s="31">
        <f t="shared" si="1061"/>
        <v>6.258828287261716</v>
      </c>
      <c r="AH3580" s="31">
        <f t="shared" si="1062"/>
        <v>37.955074173662915</v>
      </c>
      <c r="AI3580">
        <f t="shared" si="1063"/>
        <v>179.27366344892528</v>
      </c>
    </row>
    <row r="3581" spans="1:35" x14ac:dyDescent="0.2">
      <c r="A3581">
        <v>32</v>
      </c>
      <c r="C3581" s="27" t="s">
        <v>3642</v>
      </c>
      <c r="D3581" s="26">
        <v>29.737749999999998</v>
      </c>
      <c r="E3581">
        <v>0</v>
      </c>
      <c r="F3581" s="26">
        <v>1</v>
      </c>
      <c r="G3581" s="26">
        <v>29.785</v>
      </c>
      <c r="H3581" s="26">
        <v>3.56</v>
      </c>
      <c r="I3581" s="26">
        <v>91.2</v>
      </c>
      <c r="J3581" s="26">
        <v>27.524166666666666</v>
      </c>
      <c r="K3581">
        <v>286.83333333333331</v>
      </c>
      <c r="L3581">
        <v>4.9999999999999996E-2</v>
      </c>
      <c r="M3581">
        <v>1.0416666666666665</v>
      </c>
      <c r="N3581">
        <v>39.698333333333331</v>
      </c>
      <c r="O3581" s="1">
        <f t="shared" si="1046"/>
        <v>25.776677098787872</v>
      </c>
      <c r="Q3581" s="1">
        <f t="shared" si="1050"/>
        <v>-184.23473616910468</v>
      </c>
      <c r="R3581" s="2">
        <f t="shared" si="1051"/>
        <v>-0.19491894203457272</v>
      </c>
      <c r="S3581" s="2"/>
      <c r="T3581" s="1">
        <f t="shared" si="1052"/>
        <v>6625.489301872416</v>
      </c>
      <c r="U3581" s="1">
        <f t="shared" si="1053"/>
        <v>0</v>
      </c>
      <c r="V3581" s="1">
        <f t="shared" si="1054"/>
        <v>1606.7865443955161</v>
      </c>
      <c r="W3581" s="1">
        <f t="shared" si="1055"/>
        <v>-8202.0460606057422</v>
      </c>
      <c r="X3581" s="2">
        <f t="shared" si="1064"/>
        <v>42.420489139320651</v>
      </c>
      <c r="Y3581">
        <f t="shared" si="1047"/>
        <v>1</v>
      </c>
      <c r="Z3581" s="26">
        <f t="shared" si="1056"/>
        <v>0</v>
      </c>
      <c r="AA3581">
        <f t="shared" si="1057"/>
        <v>159.65558578989013</v>
      </c>
      <c r="AB3581" s="28">
        <f t="shared" si="1058"/>
        <v>40567.928571428572</v>
      </c>
      <c r="AC3581">
        <f t="shared" si="1059"/>
        <v>-1.2305555555555554</v>
      </c>
      <c r="AD3581" s="31">
        <f t="shared" si="1048"/>
        <v>3.8189317957365541</v>
      </c>
      <c r="AE3581" s="31">
        <f t="shared" si="1060"/>
        <v>7.8779447892354293</v>
      </c>
      <c r="AF3581" s="15">
        <f t="shared" si="1049"/>
        <v>4.2768518518518501</v>
      </c>
      <c r="AG3581" s="31">
        <f t="shared" si="1061"/>
        <v>6.2287072533556094</v>
      </c>
      <c r="AH3581" s="31">
        <f t="shared" si="1062"/>
        <v>37.781741796172213</v>
      </c>
      <c r="AI3581">
        <f t="shared" si="1063"/>
        <v>179.78162760570393</v>
      </c>
    </row>
    <row r="3582" spans="1:35" x14ac:dyDescent="0.2">
      <c r="A3582">
        <v>32</v>
      </c>
      <c r="C3582" s="27" t="s">
        <v>3643</v>
      </c>
      <c r="D3582" s="26">
        <v>29.7685</v>
      </c>
      <c r="E3582">
        <v>0</v>
      </c>
      <c r="F3582" s="26">
        <v>1</v>
      </c>
      <c r="G3582" s="26">
        <v>29.07</v>
      </c>
      <c r="H3582" s="26">
        <v>0.3008333333333334</v>
      </c>
      <c r="I3582" s="26">
        <v>90.61666666666666</v>
      </c>
      <c r="J3582" s="26">
        <v>26.66</v>
      </c>
      <c r="K3582">
        <v>289</v>
      </c>
      <c r="L3582">
        <v>0</v>
      </c>
      <c r="M3582">
        <v>0.29166666666666663</v>
      </c>
      <c r="N3582">
        <v>39.581666666666663</v>
      </c>
      <c r="O3582" s="1">
        <f t="shared" si="1046"/>
        <v>25.776677098787872</v>
      </c>
      <c r="Q3582" s="1">
        <f t="shared" si="1050"/>
        <v>-320.86714916100129</v>
      </c>
      <c r="R3582" s="2">
        <f t="shared" si="1051"/>
        <v>-0.33947499015986321</v>
      </c>
      <c r="S3582" s="2"/>
      <c r="T3582" s="1">
        <f t="shared" si="1052"/>
        <v>7147.9258683564512</v>
      </c>
      <c r="U3582" s="1">
        <f t="shared" si="1053"/>
        <v>0</v>
      </c>
      <c r="V3582" s="1">
        <f t="shared" si="1054"/>
        <v>1715.4123613711429</v>
      </c>
      <c r="W3582" s="1">
        <f t="shared" si="1055"/>
        <v>-8697.0922165837947</v>
      </c>
      <c r="X3582" s="2">
        <f t="shared" si="1064"/>
        <v>42.225570197286075</v>
      </c>
      <c r="Y3582">
        <f t="shared" si="1047"/>
        <v>1</v>
      </c>
      <c r="Z3582" s="26">
        <f t="shared" si="1056"/>
        <v>0</v>
      </c>
      <c r="AA3582">
        <f t="shared" si="1057"/>
        <v>173.06902721572158</v>
      </c>
      <c r="AB3582" s="28">
        <f t="shared" si="1058"/>
        <v>40567.970238095237</v>
      </c>
      <c r="AC3582">
        <f t="shared" si="1059"/>
        <v>-1.6277777777777775</v>
      </c>
      <c r="AD3582" s="31">
        <f t="shared" si="1048"/>
        <v>3.684681089045498</v>
      </c>
      <c r="AE3582" s="31">
        <f t="shared" si="1060"/>
        <v>7.6121234170002596</v>
      </c>
      <c r="AF3582" s="15">
        <f t="shared" si="1049"/>
        <v>4.2120370370370352</v>
      </c>
      <c r="AG3582" s="31">
        <f t="shared" si="1061"/>
        <v>6.2003319190790345</v>
      </c>
      <c r="AH3582" s="31">
        <f t="shared" si="1062"/>
        <v>37.618413023785067</v>
      </c>
      <c r="AI3582">
        <f t="shared" si="1063"/>
        <v>180.39781311599026</v>
      </c>
    </row>
    <row r="3583" spans="1:35" x14ac:dyDescent="0.2">
      <c r="A3583">
        <v>32</v>
      </c>
      <c r="C3583" s="27" t="s">
        <v>3644</v>
      </c>
      <c r="D3583" s="26">
        <v>29.788166666666669</v>
      </c>
      <c r="E3583">
        <v>0</v>
      </c>
      <c r="F3583" s="26">
        <v>1</v>
      </c>
      <c r="G3583" s="26">
        <v>28.532499999999999</v>
      </c>
      <c r="H3583" s="26">
        <v>-2.5750000000000002</v>
      </c>
      <c r="I3583" s="26">
        <v>90.141666666666666</v>
      </c>
      <c r="J3583" s="26">
        <v>26.003333333333334</v>
      </c>
      <c r="K3583">
        <v>289</v>
      </c>
      <c r="L3583">
        <v>9.166666666666666E-2</v>
      </c>
      <c r="M3583">
        <v>0.75</v>
      </c>
      <c r="N3583">
        <v>39.445833333333333</v>
      </c>
      <c r="O3583" s="1">
        <f t="shared" si="1046"/>
        <v>25.776677098787872</v>
      </c>
      <c r="Q3583" s="1">
        <f t="shared" si="1050"/>
        <v>-507.06006258378545</v>
      </c>
      <c r="R3583" s="2">
        <f t="shared" si="1051"/>
        <v>0.81686806512451071</v>
      </c>
      <c r="S3583" s="2"/>
      <c r="T3583" s="1">
        <f t="shared" si="1052"/>
        <v>7580.3603394760403</v>
      </c>
      <c r="U3583" s="1">
        <f t="shared" si="1053"/>
        <v>0</v>
      </c>
      <c r="V3583" s="1">
        <f t="shared" si="1054"/>
        <v>1801.4505014853544</v>
      </c>
      <c r="W3583" s="1">
        <f t="shared" si="1055"/>
        <v>-9029.4212516554162</v>
      </c>
      <c r="X3583" s="2">
        <f t="shared" si="1064"/>
        <v>41.88609520712621</v>
      </c>
      <c r="Y3583">
        <f t="shared" si="1047"/>
        <v>1</v>
      </c>
      <c r="Z3583" s="26">
        <f t="shared" si="1056"/>
        <v>360</v>
      </c>
      <c r="AA3583">
        <f t="shared" si="1057"/>
        <v>178.31850495578414</v>
      </c>
      <c r="AB3583" s="28">
        <f t="shared" si="1058"/>
        <v>40568.011904761908</v>
      </c>
      <c r="AC3583">
        <f t="shared" si="1059"/>
        <v>-1.9263888888888894</v>
      </c>
      <c r="AD3583" s="31">
        <f t="shared" si="1048"/>
        <v>3.5850880043573299</v>
      </c>
      <c r="AE3583" s="31">
        <f t="shared" si="1060"/>
        <v>7.4145299181193476</v>
      </c>
      <c r="AF3583" s="15">
        <f t="shared" si="1049"/>
        <v>4.1365740740740735</v>
      </c>
      <c r="AG3583" s="31">
        <f t="shared" si="1061"/>
        <v>6.1674383648093638</v>
      </c>
      <c r="AH3583" s="31">
        <f t="shared" si="1062"/>
        <v>37.429025988743902</v>
      </c>
      <c r="AI3583">
        <f t="shared" si="1063"/>
        <v>180.44715037659481</v>
      </c>
    </row>
    <row r="3584" spans="1:35" x14ac:dyDescent="0.2">
      <c r="A3584">
        <v>32</v>
      </c>
      <c r="C3584" s="27" t="s">
        <v>3645</v>
      </c>
      <c r="D3584" s="26">
        <v>29.80875</v>
      </c>
      <c r="E3584">
        <v>0</v>
      </c>
      <c r="F3584" s="26">
        <v>1</v>
      </c>
      <c r="G3584" s="26">
        <v>28.064166666666665</v>
      </c>
      <c r="H3584" s="26">
        <v>-3.6241666666666665</v>
      </c>
      <c r="I3584" s="26">
        <v>89.708333333333329</v>
      </c>
      <c r="J3584" s="26">
        <v>25.426666666666666</v>
      </c>
      <c r="K3584">
        <v>289</v>
      </c>
      <c r="L3584">
        <v>0.05</v>
      </c>
      <c r="M3584">
        <v>0.98333333333333328</v>
      </c>
      <c r="N3584">
        <v>39.300833333333337</v>
      </c>
      <c r="O3584" s="1">
        <f t="shared" si="1046"/>
        <v>25.776677098787872</v>
      </c>
      <c r="Q3584" s="1">
        <f t="shared" si="1050"/>
        <v>-632.09219035348292</v>
      </c>
      <c r="R3584" s="2">
        <f t="shared" si="1051"/>
        <v>-0.66874870382167295</v>
      </c>
      <c r="S3584" s="2"/>
      <c r="T3584" s="1">
        <f t="shared" si="1052"/>
        <v>7898.5085004032026</v>
      </c>
      <c r="U3584" s="1">
        <f t="shared" si="1053"/>
        <v>0</v>
      </c>
      <c r="V3584" s="1">
        <f t="shared" si="1054"/>
        <v>1876.0400500611358</v>
      </c>
      <c r="W3584" s="1">
        <f t="shared" si="1055"/>
        <v>-9296.939230094813</v>
      </c>
      <c r="X3584" s="2">
        <f t="shared" si="1064"/>
        <v>42.70296327225072</v>
      </c>
      <c r="Y3584">
        <f t="shared" si="1047"/>
        <v>1</v>
      </c>
      <c r="Z3584" s="26">
        <f t="shared" si="1056"/>
        <v>0</v>
      </c>
      <c r="AA3584">
        <f t="shared" si="1057"/>
        <v>214.29436605965924</v>
      </c>
      <c r="AB3584" s="28">
        <f t="shared" si="1058"/>
        <v>40568.053571428572</v>
      </c>
      <c r="AC3584">
        <f t="shared" si="1059"/>
        <v>-2.1865740740740747</v>
      </c>
      <c r="AD3584" s="31">
        <f t="shared" si="1048"/>
        <v>3.4995062805236934</v>
      </c>
      <c r="AE3584" s="31">
        <f t="shared" si="1060"/>
        <v>7.244482998518448</v>
      </c>
      <c r="AF3584" s="15">
        <f t="shared" si="1049"/>
        <v>4.0560185185185205</v>
      </c>
      <c r="AG3584" s="31">
        <f t="shared" si="1061"/>
        <v>6.1324946404856151</v>
      </c>
      <c r="AH3584" s="31">
        <f t="shared" si="1062"/>
        <v>37.227774263113695</v>
      </c>
      <c r="AI3584">
        <f t="shared" si="1063"/>
        <v>180.25954708274662</v>
      </c>
    </row>
    <row r="3585" spans="1:35" x14ac:dyDescent="0.2">
      <c r="A3585">
        <v>32</v>
      </c>
      <c r="C3585" s="27" t="s">
        <v>3646</v>
      </c>
      <c r="D3585" s="26">
        <v>29.81925</v>
      </c>
      <c r="E3585">
        <v>0</v>
      </c>
      <c r="F3585" s="26">
        <v>1</v>
      </c>
      <c r="G3585" s="26">
        <v>27.907499999999999</v>
      </c>
      <c r="H3585" s="26">
        <v>-3.3583333333333334</v>
      </c>
      <c r="I3585" s="26">
        <v>89.383333333333326</v>
      </c>
      <c r="J3585" s="26">
        <v>25.18</v>
      </c>
      <c r="K3585">
        <v>288.08333333333331</v>
      </c>
      <c r="L3585">
        <v>0</v>
      </c>
      <c r="M3585">
        <v>0.65833333333333333</v>
      </c>
      <c r="N3585">
        <v>39.154166666666669</v>
      </c>
      <c r="O3585" s="1">
        <f t="shared" si="1046"/>
        <v>25.776677098787872</v>
      </c>
      <c r="Q3585" s="1">
        <f t="shared" si="1050"/>
        <v>-423.35110487443058</v>
      </c>
      <c r="R3585" s="2">
        <f t="shared" si="1051"/>
        <v>-0.44790223161580717</v>
      </c>
      <c r="S3585" s="2"/>
      <c r="T3585" s="1">
        <f t="shared" si="1052"/>
        <v>7739.1676525128651</v>
      </c>
      <c r="U3585" s="1">
        <f t="shared" si="1053"/>
        <v>0</v>
      </c>
      <c r="V3585" s="1">
        <f t="shared" si="1054"/>
        <v>1835.707396940642</v>
      </c>
      <c r="W3585" s="1">
        <f t="shared" si="1055"/>
        <v>-9305.2129820053087</v>
      </c>
      <c r="X3585" s="2">
        <f t="shared" si="1064"/>
        <v>42.03421456842905</v>
      </c>
      <c r="Y3585">
        <f t="shared" si="1047"/>
        <v>1</v>
      </c>
      <c r="Z3585" s="26">
        <f t="shared" si="1056"/>
        <v>0</v>
      </c>
      <c r="AA3585">
        <f t="shared" si="1057"/>
        <v>199.56406449786559</v>
      </c>
      <c r="AB3585" s="28">
        <f t="shared" si="1058"/>
        <v>40568.095238095237</v>
      </c>
      <c r="AC3585">
        <f t="shared" si="1059"/>
        <v>-2.2736111111111117</v>
      </c>
      <c r="AD3585" s="31">
        <f t="shared" si="1048"/>
        <v>3.4643061299032945</v>
      </c>
      <c r="AE3585" s="31">
        <f t="shared" si="1060"/>
        <v>7.1739179645159945</v>
      </c>
      <c r="AF3585" s="15">
        <f t="shared" si="1049"/>
        <v>3.9745370370370381</v>
      </c>
      <c r="AG3585" s="31">
        <f t="shared" si="1061"/>
        <v>6.0973267260094195</v>
      </c>
      <c r="AH3585" s="31">
        <f t="shared" si="1062"/>
        <v>37.025167885510918</v>
      </c>
      <c r="AI3585">
        <f t="shared" si="1063"/>
        <v>179.46571452502147</v>
      </c>
    </row>
    <row r="3586" spans="1:35" x14ac:dyDescent="0.2">
      <c r="A3586">
        <v>32</v>
      </c>
      <c r="C3586" s="27" t="s">
        <v>3647</v>
      </c>
      <c r="D3586" s="26">
        <v>29.837916666666665</v>
      </c>
      <c r="E3586">
        <v>0</v>
      </c>
      <c r="F3586" s="26">
        <v>1</v>
      </c>
      <c r="G3586" s="26">
        <v>28.054166666666667</v>
      </c>
      <c r="H3586" s="26">
        <v>-2.9075000000000002</v>
      </c>
      <c r="I3586" s="26">
        <v>88.658333333333331</v>
      </c>
      <c r="J3586" s="26">
        <v>25.130833333333335</v>
      </c>
      <c r="K3586">
        <v>285</v>
      </c>
      <c r="L3586">
        <v>4.9999999999999996E-2</v>
      </c>
      <c r="M3586">
        <v>1.0333333333333334</v>
      </c>
      <c r="N3586">
        <v>39.006666666666668</v>
      </c>
      <c r="O3586" s="1">
        <f t="shared" si="1046"/>
        <v>25.776677098787872</v>
      </c>
      <c r="Q3586" s="1">
        <f t="shared" si="1050"/>
        <v>-475.90414515202451</v>
      </c>
      <c r="R3586" s="2">
        <f t="shared" si="1051"/>
        <v>0.84983078751982055</v>
      </c>
      <c r="S3586" s="2"/>
      <c r="T3586" s="1">
        <f t="shared" si="1052"/>
        <v>7585.9384214181455</v>
      </c>
      <c r="U3586" s="1">
        <f t="shared" si="1053"/>
        <v>0</v>
      </c>
      <c r="V3586" s="1">
        <f t="shared" si="1054"/>
        <v>1799.2201794166983</v>
      </c>
      <c r="W3586" s="1">
        <f t="shared" si="1055"/>
        <v>-9061.8267799715286</v>
      </c>
      <c r="X3586" s="2">
        <f t="shared" si="1064"/>
        <v>41.586312336813243</v>
      </c>
      <c r="Y3586">
        <f t="shared" si="1047"/>
        <v>1</v>
      </c>
      <c r="Z3586" s="26">
        <f t="shared" si="1056"/>
        <v>360</v>
      </c>
      <c r="AA3586">
        <f t="shared" si="1057"/>
        <v>183.11896643806674</v>
      </c>
      <c r="AB3586" s="28">
        <f t="shared" si="1058"/>
        <v>40568.136904761908</v>
      </c>
      <c r="AC3586">
        <f t="shared" si="1059"/>
        <v>-2.1921296296296293</v>
      </c>
      <c r="AD3586" s="31">
        <f t="shared" si="1048"/>
        <v>3.4571162293123536</v>
      </c>
      <c r="AE3586" s="31">
        <f t="shared" si="1060"/>
        <v>7.1568762126286325</v>
      </c>
      <c r="AF3586" s="15">
        <f t="shared" si="1049"/>
        <v>3.8925925925925933</v>
      </c>
      <c r="AG3586" s="31">
        <f t="shared" si="1061"/>
        <v>6.062138217435928</v>
      </c>
      <c r="AH3586" s="31">
        <f t="shared" si="1062"/>
        <v>36.82237877209274</v>
      </c>
      <c r="AI3586">
        <f t="shared" si="1063"/>
        <v>178.34900138749822</v>
      </c>
    </row>
    <row r="3587" spans="1:35" x14ac:dyDescent="0.2">
      <c r="A3587">
        <v>32</v>
      </c>
      <c r="C3587" s="27" t="s">
        <v>3648</v>
      </c>
      <c r="D3587" s="26">
        <v>29.85575</v>
      </c>
      <c r="E3587">
        <v>0</v>
      </c>
      <c r="F3587" s="26">
        <v>1</v>
      </c>
      <c r="G3587" s="26">
        <v>27.799166666666665</v>
      </c>
      <c r="H3587" s="26">
        <v>-3.8174999999999999</v>
      </c>
      <c r="I3587" s="26">
        <v>88.50833333333334</v>
      </c>
      <c r="J3587" s="26">
        <v>24.839166666666667</v>
      </c>
      <c r="K3587">
        <v>271.16666666666669</v>
      </c>
      <c r="L3587">
        <v>0.19166666666666668</v>
      </c>
      <c r="M3587">
        <v>1.7333333333333334</v>
      </c>
      <c r="N3587">
        <v>38.869166666666665</v>
      </c>
      <c r="O3587" s="1">
        <f t="shared" si="1046"/>
        <v>25.776677098787872</v>
      </c>
      <c r="Q3587" s="1">
        <f t="shared" si="1050"/>
        <v>-749.23488946411305</v>
      </c>
      <c r="R3587" s="2">
        <f t="shared" si="1051"/>
        <v>-0.792684783697295</v>
      </c>
      <c r="S3587" s="2"/>
      <c r="T3587" s="1">
        <f t="shared" si="1052"/>
        <v>7885.979422292231</v>
      </c>
      <c r="U3587" s="1">
        <f t="shared" si="1053"/>
        <v>0</v>
      </c>
      <c r="V3587" s="1">
        <f t="shared" si="1054"/>
        <v>1870.3564159898765</v>
      </c>
      <c r="W3587" s="1">
        <f t="shared" si="1055"/>
        <v>-9159.043364919864</v>
      </c>
      <c r="X3587" s="2">
        <f t="shared" si="1064"/>
        <v>42.436143124333064</v>
      </c>
      <c r="Y3587">
        <f t="shared" si="1047"/>
        <v>1</v>
      </c>
      <c r="Z3587" s="26">
        <f t="shared" si="1056"/>
        <v>0</v>
      </c>
      <c r="AA3587">
        <f t="shared" si="1057"/>
        <v>214.24107982228043</v>
      </c>
      <c r="AB3587" s="28">
        <f t="shared" si="1058"/>
        <v>40568.178571428572</v>
      </c>
      <c r="AC3587">
        <f t="shared" si="1059"/>
        <v>-2.3337962962962973</v>
      </c>
      <c r="AD3587" s="31">
        <f t="shared" si="1048"/>
        <v>3.4150463082201101</v>
      </c>
      <c r="AE3587" s="31">
        <f t="shared" si="1060"/>
        <v>7.073481893962132</v>
      </c>
      <c r="AF3587" s="15">
        <f t="shared" si="1049"/>
        <v>3.8162037037037027</v>
      </c>
      <c r="AG3587" s="31">
        <f t="shared" si="1061"/>
        <v>6.0294965503086262</v>
      </c>
      <c r="AH3587" s="31">
        <f t="shared" si="1062"/>
        <v>36.634209305914602</v>
      </c>
      <c r="AI3587">
        <f t="shared" si="1063"/>
        <v>177.71909320065825</v>
      </c>
    </row>
    <row r="3588" spans="1:35" x14ac:dyDescent="0.2">
      <c r="A3588">
        <v>32</v>
      </c>
      <c r="C3588" s="27" t="s">
        <v>3649</v>
      </c>
      <c r="D3588" s="26">
        <v>29.88</v>
      </c>
      <c r="E3588">
        <v>0</v>
      </c>
      <c r="F3588" s="26">
        <v>49.833333333333329</v>
      </c>
      <c r="G3588" s="26">
        <v>28.287500000000001</v>
      </c>
      <c r="H3588" s="26">
        <v>-4.1916666666666664</v>
      </c>
      <c r="I3588" s="26">
        <v>88.141666666666666</v>
      </c>
      <c r="J3588" s="26">
        <v>25.227499999999999</v>
      </c>
      <c r="K3588">
        <v>146</v>
      </c>
      <c r="L3588">
        <v>0</v>
      </c>
      <c r="M3588">
        <v>0.3666666666666667</v>
      </c>
      <c r="N3588">
        <v>38.727499999999999</v>
      </c>
      <c r="O3588" s="1">
        <f t="shared" si="1046"/>
        <v>1284.5377420895952</v>
      </c>
      <c r="Q3588" s="1">
        <f t="shared" si="1050"/>
        <v>85.19855360383616</v>
      </c>
      <c r="R3588" s="2">
        <f t="shared" si="1051"/>
        <v>1.4434731520837334</v>
      </c>
      <c r="S3588" s="2"/>
      <c r="T3588" s="1">
        <f t="shared" si="1052"/>
        <v>7814.6244968026158</v>
      </c>
      <c r="U3588" s="1">
        <f t="shared" si="1053"/>
        <v>0</v>
      </c>
      <c r="V3588" s="1">
        <f t="shared" si="1054"/>
        <v>1846.5973232865301</v>
      </c>
      <c r="W3588" s="1">
        <f t="shared" si="1055"/>
        <v>-8637.7969945585701</v>
      </c>
      <c r="X3588" s="2">
        <f t="shared" si="1064"/>
        <v>41.643458340635767</v>
      </c>
      <c r="Y3588">
        <f t="shared" si="1047"/>
        <v>1</v>
      </c>
      <c r="Z3588" s="26">
        <f t="shared" si="1056"/>
        <v>360</v>
      </c>
      <c r="AA3588">
        <f t="shared" si="1057"/>
        <v>178.38162319679807</v>
      </c>
      <c r="AB3588" s="28">
        <f t="shared" si="1058"/>
        <v>40568.220238095237</v>
      </c>
      <c r="AC3588">
        <f t="shared" si="1059"/>
        <v>-2.0624999999999991</v>
      </c>
      <c r="AD3588" s="31">
        <f t="shared" si="1048"/>
        <v>3.4702712247629632</v>
      </c>
      <c r="AE3588" s="31">
        <f t="shared" si="1060"/>
        <v>7.1806741856906449</v>
      </c>
      <c r="AF3588" s="15">
        <f t="shared" si="1049"/>
        <v>3.7374999999999994</v>
      </c>
      <c r="AG3588" s="31">
        <f t="shared" si="1061"/>
        <v>5.9960277241639144</v>
      </c>
      <c r="AH3588" s="31">
        <f t="shared" si="1062"/>
        <v>36.441213599393734</v>
      </c>
      <c r="AI3588">
        <f t="shared" si="1063"/>
        <v>175.91436295518298</v>
      </c>
    </row>
    <row r="3589" spans="1:35" x14ac:dyDescent="0.2">
      <c r="A3589">
        <v>32</v>
      </c>
      <c r="C3589" s="27" t="s">
        <v>3650</v>
      </c>
      <c r="D3589" s="26">
        <v>29.907</v>
      </c>
      <c r="E3589">
        <v>0</v>
      </c>
      <c r="F3589" s="26">
        <v>230.66666666666669</v>
      </c>
      <c r="G3589" s="26">
        <v>31.272500000000001</v>
      </c>
      <c r="H3589" s="26">
        <v>0.63749999999999996</v>
      </c>
      <c r="I3589" s="26">
        <v>87.991666666666674</v>
      </c>
      <c r="J3589" s="26">
        <v>28.130833333333332</v>
      </c>
      <c r="K3589">
        <v>127.75</v>
      </c>
      <c r="L3589">
        <v>9.1666666666666674E-2</v>
      </c>
      <c r="M3589">
        <v>0.89166666666666661</v>
      </c>
      <c r="N3589">
        <v>38.583333333333336</v>
      </c>
      <c r="O3589" s="1">
        <f t="shared" si="1046"/>
        <v>5945.8201841204027</v>
      </c>
      <c r="Q3589" s="1">
        <f t="shared" si="1050"/>
        <v>2844.2846009038744</v>
      </c>
      <c r="R3589" s="2">
        <f t="shared" si="1051"/>
        <v>3.0092313576769527</v>
      </c>
      <c r="S3589" s="2"/>
      <c r="T3589" s="1">
        <f t="shared" si="1052"/>
        <v>7237.383276810082</v>
      </c>
      <c r="U3589" s="1">
        <f t="shared" si="1053"/>
        <v>0</v>
      </c>
      <c r="V3589" s="1">
        <f t="shared" si="1054"/>
        <v>1743.4576549964977</v>
      </c>
      <c r="W3589" s="1">
        <f t="shared" si="1055"/>
        <v>-6048.8021258989747</v>
      </c>
      <c r="X3589" s="2">
        <f t="shared" si="1064"/>
        <v>43.086931492719501</v>
      </c>
      <c r="Y3589">
        <f t="shared" si="1047"/>
        <v>1</v>
      </c>
      <c r="Z3589" s="26">
        <f t="shared" si="1056"/>
        <v>0</v>
      </c>
      <c r="AA3589">
        <f t="shared" si="1057"/>
        <v>139.58079149616231</v>
      </c>
      <c r="AB3589" s="28">
        <f t="shared" si="1058"/>
        <v>40568.261904761908</v>
      </c>
      <c r="AC3589">
        <f t="shared" si="1059"/>
        <v>-0.40416666666666617</v>
      </c>
      <c r="AD3589" s="31">
        <f t="shared" si="1048"/>
        <v>3.9154831050283883</v>
      </c>
      <c r="AE3589" s="31">
        <f t="shared" si="1060"/>
        <v>8.0526444607657837</v>
      </c>
      <c r="AF3589" s="15">
        <f t="shared" si="1049"/>
        <v>3.6574074074074088</v>
      </c>
      <c r="AG3589" s="31">
        <f t="shared" si="1061"/>
        <v>5.9621363457379539</v>
      </c>
      <c r="AH3589" s="31">
        <f t="shared" si="1062"/>
        <v>36.245721192123639</v>
      </c>
      <c r="AI3589">
        <f t="shared" si="1063"/>
        <v>169.49677730892341</v>
      </c>
    </row>
    <row r="3590" spans="1:35" x14ac:dyDescent="0.2">
      <c r="A3590">
        <v>32</v>
      </c>
      <c r="C3590" s="27" t="s">
        <v>3651</v>
      </c>
      <c r="D3590" s="26">
        <v>29.914749999999998</v>
      </c>
      <c r="E3590">
        <v>0</v>
      </c>
      <c r="F3590" s="26">
        <v>591.66666666666663</v>
      </c>
      <c r="G3590" s="26">
        <v>38.142499999999998</v>
      </c>
      <c r="H3590" s="26">
        <v>5.9891666666666667</v>
      </c>
      <c r="I3590" s="26">
        <v>86.966666666666669</v>
      </c>
      <c r="J3590" s="26">
        <v>34.608333333333334</v>
      </c>
      <c r="K3590">
        <v>157.58333333333334</v>
      </c>
      <c r="L3590">
        <v>1.7416666666666665</v>
      </c>
      <c r="M3590">
        <v>5.0666666666666664</v>
      </c>
      <c r="N3590">
        <v>38.4</v>
      </c>
      <c r="O3590" s="1">
        <f t="shared" si="1046"/>
        <v>15251.200616782822</v>
      </c>
      <c r="Q3590" s="1">
        <f t="shared" si="1050"/>
        <v>6781.8048333431898</v>
      </c>
      <c r="R3590" s="2">
        <f t="shared" si="1051"/>
        <v>7.1750976536089466</v>
      </c>
      <c r="S3590" s="2"/>
      <c r="T3590" s="1">
        <f t="shared" si="1052"/>
        <v>6838.0115647248613</v>
      </c>
      <c r="U3590" s="1">
        <f t="shared" si="1053"/>
        <v>0</v>
      </c>
      <c r="V3590" s="1">
        <f t="shared" si="1054"/>
        <v>1690.148241115425</v>
      </c>
      <c r="W3590" s="1">
        <f t="shared" si="1055"/>
        <v>-213.04911169529066</v>
      </c>
      <c r="X3590" s="2">
        <f t="shared" si="1064"/>
        <v>46.096162850396453</v>
      </c>
      <c r="Y3590">
        <f t="shared" si="1047"/>
        <v>1</v>
      </c>
      <c r="Z3590" s="26">
        <f t="shared" si="1056"/>
        <v>0</v>
      </c>
      <c r="AA3590">
        <f t="shared" si="1057"/>
        <v>63.260752737776663</v>
      </c>
      <c r="AB3590" s="28">
        <f t="shared" si="1058"/>
        <v>40568.303571428572</v>
      </c>
      <c r="AC3590">
        <f t="shared" si="1059"/>
        <v>3.4124999999999988</v>
      </c>
      <c r="AD3590" s="31">
        <f t="shared" si="1048"/>
        <v>5.0958531453813505</v>
      </c>
      <c r="AE3590" s="31">
        <f t="shared" si="1060"/>
        <v>10.335581273366994</v>
      </c>
      <c r="AF3590" s="15">
        <f t="shared" si="1049"/>
        <v>3.5555555555555545</v>
      </c>
      <c r="AG3590" s="31">
        <f t="shared" si="1061"/>
        <v>5.9192812439814642</v>
      </c>
      <c r="AH3590" s="31">
        <f t="shared" si="1062"/>
        <v>35.998437110798449</v>
      </c>
      <c r="AI3590">
        <f t="shared" si="1063"/>
        <v>154.28508929463788</v>
      </c>
    </row>
    <row r="3591" spans="1:35" x14ac:dyDescent="0.2">
      <c r="A3591">
        <v>32</v>
      </c>
      <c r="C3591" s="27" t="s">
        <v>3652</v>
      </c>
      <c r="D3591" s="26">
        <v>29.922999999999998</v>
      </c>
      <c r="E3591">
        <v>0</v>
      </c>
      <c r="F3591" s="26">
        <v>761.5</v>
      </c>
      <c r="G3591" s="26">
        <v>46.029166666666669</v>
      </c>
      <c r="H3591" s="26">
        <v>9.5483333333333338</v>
      </c>
      <c r="I3591" s="26">
        <v>85.891666666666666</v>
      </c>
      <c r="J3591" s="26">
        <v>42.053333333333335</v>
      </c>
      <c r="K3591">
        <v>121.66666666666666</v>
      </c>
      <c r="L3591">
        <v>1.7333333333333334</v>
      </c>
      <c r="M3591">
        <v>4.833333333333333</v>
      </c>
      <c r="N3591">
        <v>38.223333333333329</v>
      </c>
      <c r="O3591" s="1">
        <f t="shared" si="1046"/>
        <v>19628.939610726964</v>
      </c>
      <c r="Q3591" s="1">
        <f t="shared" si="1050"/>
        <v>3678.2067280632136</v>
      </c>
      <c r="R3591" s="2">
        <f t="shared" si="1051"/>
        <v>3.891514591257403</v>
      </c>
      <c r="S3591" s="2"/>
      <c r="T3591" s="1">
        <f t="shared" si="1052"/>
        <v>7454.5069460466084</v>
      </c>
      <c r="U3591" s="1">
        <f t="shared" si="1053"/>
        <v>0</v>
      </c>
      <c r="V3591" s="1">
        <f t="shared" si="1054"/>
        <v>1904.846608822731</v>
      </c>
      <c r="W3591" s="1">
        <f t="shared" si="1055"/>
        <v>6458.3528454685666</v>
      </c>
      <c r="X3591" s="2">
        <f t="shared" si="1064"/>
        <v>53.271260504005397</v>
      </c>
      <c r="Y3591">
        <f t="shared" si="1047"/>
        <v>1</v>
      </c>
      <c r="Z3591" s="26">
        <f t="shared" si="1056"/>
        <v>0</v>
      </c>
      <c r="AA3591">
        <f t="shared" si="1057"/>
        <v>52.447923148819591</v>
      </c>
      <c r="AB3591" s="28">
        <f t="shared" si="1058"/>
        <v>40568.345238095237</v>
      </c>
      <c r="AC3591">
        <f t="shared" si="1059"/>
        <v>7.7939814814814827</v>
      </c>
      <c r="AD3591" s="31">
        <f t="shared" si="1048"/>
        <v>6.8289560505533879</v>
      </c>
      <c r="AE3591" s="31">
        <f t="shared" si="1060"/>
        <v>13.634709200817865</v>
      </c>
      <c r="AF3591" s="15">
        <f t="shared" si="1049"/>
        <v>3.457407407407405</v>
      </c>
      <c r="AG3591" s="31">
        <f t="shared" si="1061"/>
        <v>5.8782414337698778</v>
      </c>
      <c r="AH3591" s="31">
        <f t="shared" si="1062"/>
        <v>35.761535934990519</v>
      </c>
      <c r="AI3591">
        <f t="shared" si="1063"/>
        <v>133.02648232584599</v>
      </c>
    </row>
    <row r="3592" spans="1:35" x14ac:dyDescent="0.2">
      <c r="A3592">
        <v>32</v>
      </c>
      <c r="C3592" s="27" t="s">
        <v>3653</v>
      </c>
      <c r="D3592" s="26">
        <v>29.921499999999998</v>
      </c>
      <c r="E3592">
        <v>0</v>
      </c>
      <c r="F3592" s="26">
        <v>978</v>
      </c>
      <c r="G3592" s="26">
        <v>52.922499999999999</v>
      </c>
      <c r="H3592" s="26">
        <v>12.86</v>
      </c>
      <c r="I3592" s="26">
        <v>82.9</v>
      </c>
      <c r="J3592" s="26">
        <v>47.87833333333333</v>
      </c>
      <c r="K3592">
        <v>211.66666666666666</v>
      </c>
      <c r="L3592">
        <v>1.1833333333333333</v>
      </c>
      <c r="M3592">
        <v>4.7416666666666663</v>
      </c>
      <c r="N3592">
        <v>38.216666666666669</v>
      </c>
      <c r="O3592" s="1">
        <f t="shared" si="1046"/>
        <v>25209.590202614538</v>
      </c>
      <c r="Q3592" s="1">
        <f t="shared" si="1050"/>
        <v>3402.0854775395574</v>
      </c>
      <c r="R3592" s="2">
        <f t="shared" si="1051"/>
        <v>3.5993804196865598</v>
      </c>
      <c r="S3592" s="2"/>
      <c r="T3592" s="1">
        <f t="shared" si="1052"/>
        <v>7553.367673386284</v>
      </c>
      <c r="U3592" s="1">
        <f t="shared" si="1053"/>
        <v>0</v>
      </c>
      <c r="V3592" s="1">
        <f t="shared" si="1054"/>
        <v>1972.9568195623131</v>
      </c>
      <c r="W3592" s="1">
        <f t="shared" si="1055"/>
        <v>12167.241663711293</v>
      </c>
      <c r="X3592" s="2">
        <f t="shared" si="1064"/>
        <v>57.162775095262802</v>
      </c>
      <c r="Y3592">
        <f t="shared" si="1047"/>
        <v>1</v>
      </c>
      <c r="Z3592" s="26">
        <f t="shared" si="1056"/>
        <v>0</v>
      </c>
      <c r="AA3592">
        <f t="shared" si="1057"/>
        <v>17.97993288350597</v>
      </c>
      <c r="AB3592" s="28">
        <f t="shared" si="1058"/>
        <v>40568.386904761908</v>
      </c>
      <c r="AC3592">
        <f t="shared" si="1059"/>
        <v>11.62361111111111</v>
      </c>
      <c r="AD3592" s="31">
        <f t="shared" si="1048"/>
        <v>8.5293809193032004</v>
      </c>
      <c r="AE3592" s="31">
        <f t="shared" si="1060"/>
        <v>16.800765218394055</v>
      </c>
      <c r="AF3592" s="15">
        <f t="shared" si="1049"/>
        <v>3.4537037037037046</v>
      </c>
      <c r="AG3592" s="31">
        <f t="shared" si="1061"/>
        <v>5.8766976812058971</v>
      </c>
      <c r="AH3592" s="31">
        <f t="shared" si="1062"/>
        <v>35.752622905534778</v>
      </c>
      <c r="AI3592">
        <f t="shared" si="1063"/>
        <v>113.93856841509002</v>
      </c>
    </row>
    <row r="3593" spans="1:35" x14ac:dyDescent="0.2">
      <c r="A3593">
        <v>32</v>
      </c>
      <c r="C3593" s="27" t="s">
        <v>3654</v>
      </c>
      <c r="D3593" s="26">
        <v>29.900749999999999</v>
      </c>
      <c r="E3593">
        <v>0</v>
      </c>
      <c r="F3593" s="26">
        <v>1034.6666666666667</v>
      </c>
      <c r="G3593" s="26">
        <v>56.688333333333333</v>
      </c>
      <c r="H3593" s="26">
        <v>14.294166666666667</v>
      </c>
      <c r="I3593" s="26">
        <v>81.091666666666669</v>
      </c>
      <c r="J3593" s="26">
        <v>50.979166666666664</v>
      </c>
      <c r="K3593">
        <v>179</v>
      </c>
      <c r="L3593">
        <v>1.75</v>
      </c>
      <c r="M3593">
        <v>5.6833333333333336</v>
      </c>
      <c r="N3593">
        <v>38.42</v>
      </c>
      <c r="O3593" s="1">
        <f t="shared" si="1046"/>
        <v>26670.268571545846</v>
      </c>
      <c r="Q3593" s="1">
        <f t="shared" si="1050"/>
        <v>1427.409830652869</v>
      </c>
      <c r="R3593" s="2">
        <f t="shared" si="1051"/>
        <v>1.5101886855105644</v>
      </c>
      <c r="S3593" s="2"/>
      <c r="T3593" s="1">
        <f t="shared" si="1052"/>
        <v>7922.5241321603671</v>
      </c>
      <c r="U3593" s="1">
        <f t="shared" si="1053"/>
        <v>0</v>
      </c>
      <c r="V3593" s="1">
        <f t="shared" si="1054"/>
        <v>2101.5193880030638</v>
      </c>
      <c r="W3593" s="1">
        <f t="shared" si="1055"/>
        <v>15114.765781825748</v>
      </c>
      <c r="X3593" s="2">
        <f t="shared" si="1064"/>
        <v>60.762155514949363</v>
      </c>
      <c r="Y3593">
        <f t="shared" si="1047"/>
        <v>1</v>
      </c>
      <c r="Z3593" s="26">
        <f t="shared" si="1056"/>
        <v>0</v>
      </c>
      <c r="AA3593">
        <f t="shared" si="1057"/>
        <v>16.596027167426794</v>
      </c>
      <c r="AB3593" s="28">
        <f t="shared" si="1058"/>
        <v>40568.428571428572</v>
      </c>
      <c r="AC3593">
        <f t="shared" si="1059"/>
        <v>13.71574074074074</v>
      </c>
      <c r="AD3593" s="31">
        <f t="shared" si="1048"/>
        <v>9.5727278892567114</v>
      </c>
      <c r="AE3593" s="31">
        <f t="shared" si="1060"/>
        <v>18.718382763003657</v>
      </c>
      <c r="AF3593" s="15">
        <f t="shared" si="1049"/>
        <v>3.5666666666666673</v>
      </c>
      <c r="AG3593" s="31">
        <f t="shared" si="1061"/>
        <v>5.9239431240139817</v>
      </c>
      <c r="AH3593" s="31">
        <f t="shared" si="1062"/>
        <v>36.025341995172198</v>
      </c>
      <c r="AI3593">
        <f t="shared" si="1063"/>
        <v>104.04943890379725</v>
      </c>
    </row>
    <row r="3594" spans="1:35" x14ac:dyDescent="0.2">
      <c r="A3594">
        <v>32</v>
      </c>
      <c r="C3594" s="27" t="s">
        <v>3655</v>
      </c>
      <c r="D3594" s="26">
        <v>29.877499999999998</v>
      </c>
      <c r="E3594">
        <v>0</v>
      </c>
      <c r="F3594" s="26">
        <v>953.83333333333337</v>
      </c>
      <c r="G3594" s="26">
        <v>55.417500000000004</v>
      </c>
      <c r="H3594" s="26">
        <v>16.315000000000001</v>
      </c>
      <c r="I3594" s="26">
        <v>84.024999999999991</v>
      </c>
      <c r="J3594" s="26">
        <v>50.694166666666668</v>
      </c>
      <c r="K3594">
        <v>97.25</v>
      </c>
      <c r="L3594">
        <v>1.2833333333333332</v>
      </c>
      <c r="M3594">
        <v>5.5416666666666661</v>
      </c>
      <c r="N3594">
        <v>38.755000000000003</v>
      </c>
      <c r="O3594" s="1">
        <f t="shared" si="1046"/>
        <v>24586.653839393832</v>
      </c>
      <c r="Q3594" s="1">
        <f t="shared" si="1050"/>
        <v>756.84181490080096</v>
      </c>
      <c r="R3594" s="2">
        <f t="shared" si="1051"/>
        <v>0.80073285263959326</v>
      </c>
      <c r="S3594" s="2"/>
      <c r="T3594" s="1">
        <f t="shared" si="1052"/>
        <v>7835.4621644358076</v>
      </c>
      <c r="U3594" s="1">
        <f t="shared" si="1053"/>
        <v>0</v>
      </c>
      <c r="V3594" s="1">
        <f t="shared" si="1054"/>
        <v>2100.5253987103397</v>
      </c>
      <c r="W3594" s="1">
        <f t="shared" si="1055"/>
        <v>13786.139120865153</v>
      </c>
      <c r="X3594" s="2">
        <f t="shared" si="1064"/>
        <v>62.272344200459926</v>
      </c>
      <c r="Y3594">
        <f t="shared" si="1047"/>
        <v>1</v>
      </c>
      <c r="Z3594" s="26">
        <f t="shared" si="1056"/>
        <v>0</v>
      </c>
      <c r="AA3594">
        <f t="shared" si="1057"/>
        <v>46.98888901257903</v>
      </c>
      <c r="AB3594" s="28">
        <f t="shared" si="1058"/>
        <v>40568.470238095237</v>
      </c>
      <c r="AC3594">
        <f t="shared" si="1059"/>
        <v>13.009722222222225</v>
      </c>
      <c r="AD3594" s="31">
        <f t="shared" si="1048"/>
        <v>9.4718763502758954</v>
      </c>
      <c r="AE3594" s="31">
        <f t="shared" si="1060"/>
        <v>18.566874819249506</v>
      </c>
      <c r="AF3594" s="15">
        <f t="shared" si="1049"/>
        <v>3.7527777777777791</v>
      </c>
      <c r="AG3594" s="31">
        <f t="shared" si="1061"/>
        <v>6.0025117867930451</v>
      </c>
      <c r="AH3594" s="31">
        <f t="shared" si="1062"/>
        <v>36.4786080996438</v>
      </c>
      <c r="AI3594">
        <f t="shared" si="1063"/>
        <v>107.68534048173048</v>
      </c>
    </row>
    <row r="3595" spans="1:35" x14ac:dyDescent="0.2">
      <c r="A3595">
        <v>32</v>
      </c>
      <c r="C3595" s="27" t="s">
        <v>3656</v>
      </c>
      <c r="D3595" s="26">
        <v>29.8705</v>
      </c>
      <c r="E3595">
        <v>0</v>
      </c>
      <c r="F3595" s="26">
        <v>617.5</v>
      </c>
      <c r="G3595" s="26">
        <v>51.377499999999998</v>
      </c>
      <c r="H3595" s="26">
        <v>15.977500000000001</v>
      </c>
      <c r="I3595" s="26">
        <v>86.65</v>
      </c>
      <c r="J3595" s="26">
        <v>47.532499999999999</v>
      </c>
      <c r="K3595">
        <v>104.66666666666666</v>
      </c>
      <c r="L3595">
        <v>1.9666666666666666</v>
      </c>
      <c r="M3595">
        <v>6.6083333333333334</v>
      </c>
      <c r="N3595">
        <v>39.104166666666664</v>
      </c>
      <c r="O3595" s="1">
        <f t="shared" ref="O3595:O3658" si="1065">F3595*$D$17*$D$12*$D$18*$D$22/1000</f>
        <v>15917.098108501508</v>
      </c>
      <c r="Q3595" s="1">
        <f t="shared" si="1050"/>
        <v>-4545.0140893150628</v>
      </c>
      <c r="R3595" s="2">
        <f t="shared" si="1051"/>
        <v>-4.8085901510362516</v>
      </c>
      <c r="S3595" s="2"/>
      <c r="T3595" s="1">
        <f t="shared" si="1052"/>
        <v>8029.5243019752124</v>
      </c>
      <c r="U3595" s="1">
        <f t="shared" si="1053"/>
        <v>0</v>
      </c>
      <c r="V3595" s="1">
        <f t="shared" si="1054"/>
        <v>2155.7746359969356</v>
      </c>
      <c r="W3595" s="1">
        <f t="shared" si="1055"/>
        <v>10154.651511482969</v>
      </c>
      <c r="X3595" s="2">
        <f t="shared" si="1064"/>
        <v>63.073077053099517</v>
      </c>
      <c r="Y3595">
        <f t="shared" si="1047"/>
        <v>1</v>
      </c>
      <c r="Z3595" s="26">
        <f t="shared" si="1056"/>
        <v>0</v>
      </c>
      <c r="AA3595">
        <f t="shared" si="1057"/>
        <v>136.78652260498805</v>
      </c>
      <c r="AB3595" s="28">
        <f t="shared" si="1058"/>
        <v>40568.511904761908</v>
      </c>
      <c r="AC3595">
        <f t="shared" si="1059"/>
        <v>10.765277777777776</v>
      </c>
      <c r="AD3595" s="31">
        <f t="shared" si="1048"/>
        <v>8.420613665467144</v>
      </c>
      <c r="AE3595" s="31">
        <f t="shared" si="1060"/>
        <v>16.63666510968612</v>
      </c>
      <c r="AF3595" s="15">
        <f t="shared" si="1049"/>
        <v>3.9467592592592577</v>
      </c>
      <c r="AG3595" s="31">
        <f t="shared" si="1061"/>
        <v>6.0853783204811833</v>
      </c>
      <c r="AH3595" s="31">
        <f t="shared" si="1062"/>
        <v>36.956317199083081</v>
      </c>
      <c r="AI3595">
        <f t="shared" si="1063"/>
        <v>122.16174836145451</v>
      </c>
    </row>
    <row r="3596" spans="1:35" x14ac:dyDescent="0.2">
      <c r="A3596">
        <v>32</v>
      </c>
      <c r="C3596" s="27" t="s">
        <v>3657</v>
      </c>
      <c r="D3596" s="26">
        <v>29.89575</v>
      </c>
      <c r="E3596">
        <v>0</v>
      </c>
      <c r="F3596" s="26">
        <v>170.75</v>
      </c>
      <c r="G3596" s="26">
        <v>43.208333333333336</v>
      </c>
      <c r="H3596" s="26">
        <v>14.51</v>
      </c>
      <c r="I3596" s="26">
        <v>90.716666666666669</v>
      </c>
      <c r="J3596" s="26">
        <v>40.683333333333337</v>
      </c>
      <c r="K3596">
        <v>23</v>
      </c>
      <c r="L3596">
        <v>1.4333333333333333</v>
      </c>
      <c r="M3596">
        <v>5.3666666666666663</v>
      </c>
      <c r="N3596">
        <v>39.3125</v>
      </c>
      <c r="O3596" s="1">
        <f t="shared" si="1065"/>
        <v>4401.3676146180287</v>
      </c>
      <c r="Q3596" s="1">
        <f t="shared" si="1050"/>
        <v>-8392.3210150504474</v>
      </c>
      <c r="R3596" s="2">
        <f t="shared" si="1051"/>
        <v>-8.8790114583314086</v>
      </c>
      <c r="S3596" s="2"/>
      <c r="T3596" s="1">
        <f t="shared" si="1052"/>
        <v>7459.8876982536303</v>
      </c>
      <c r="U3596" s="1">
        <f t="shared" si="1053"/>
        <v>0</v>
      </c>
      <c r="V3596" s="1">
        <f t="shared" si="1054"/>
        <v>1964.7341229520332</v>
      </c>
      <c r="W3596" s="1">
        <f t="shared" si="1055"/>
        <v>3223.3158484643473</v>
      </c>
      <c r="X3596" s="2">
        <f t="shared" si="1064"/>
        <v>58.264486902063268</v>
      </c>
      <c r="Y3596">
        <f t="shared" ref="Y3596:Y3659" si="1066">IF(X3596&gt;32,1,0)</f>
        <v>1</v>
      </c>
      <c r="Z3596" s="26">
        <f t="shared" si="1056"/>
        <v>0</v>
      </c>
      <c r="AA3596">
        <f t="shared" si="1057"/>
        <v>226.68776028517908</v>
      </c>
      <c r="AB3596" s="28">
        <f t="shared" si="1058"/>
        <v>40568.553571428572</v>
      </c>
      <c r="AC3596">
        <f t="shared" si="1059"/>
        <v>6.226851851851853</v>
      </c>
      <c r="AD3596" s="31">
        <f t="shared" si="1048"/>
        <v>6.475037000199416</v>
      </c>
      <c r="AE3596" s="31">
        <f t="shared" si="1060"/>
        <v>13.000592036611359</v>
      </c>
      <c r="AF3596" s="15">
        <f t="shared" si="1049"/>
        <v>4.0625</v>
      </c>
      <c r="AG3596" s="31">
        <f t="shared" si="1061"/>
        <v>6.1352997413009751</v>
      </c>
      <c r="AH3596" s="31">
        <f t="shared" si="1062"/>
        <v>37.243932023049183</v>
      </c>
      <c r="AI3596">
        <f t="shared" si="1063"/>
        <v>145.7509599984642</v>
      </c>
    </row>
    <row r="3597" spans="1:35" x14ac:dyDescent="0.2">
      <c r="A3597">
        <v>32</v>
      </c>
      <c r="C3597" s="27" t="s">
        <v>3658</v>
      </c>
      <c r="D3597" s="26">
        <v>29.899000000000001</v>
      </c>
      <c r="E3597">
        <v>0</v>
      </c>
      <c r="F3597" s="26">
        <v>19.75</v>
      </c>
      <c r="G3597" s="26">
        <v>38.62833333333333</v>
      </c>
      <c r="H3597" s="26">
        <v>13.106666666666667</v>
      </c>
      <c r="I3597" s="26">
        <v>92.474999999999994</v>
      </c>
      <c r="J3597" s="26">
        <v>36.642499999999998</v>
      </c>
      <c r="K3597">
        <v>94.416666666666686</v>
      </c>
      <c r="L3597">
        <v>0.43333333333333329</v>
      </c>
      <c r="M3597">
        <v>2.9166666666666665</v>
      </c>
      <c r="N3597">
        <v>39.330833333333331</v>
      </c>
      <c r="O3597" s="1">
        <f t="shared" si="1065"/>
        <v>509.08937270106037</v>
      </c>
      <c r="Q3597" s="1">
        <f t="shared" si="1050"/>
        <v>-6829.7671886896305</v>
      </c>
      <c r="R3597" s="2">
        <f t="shared" si="1051"/>
        <v>-7.2258414588001312</v>
      </c>
      <c r="S3597" s="2"/>
      <c r="T3597" s="1">
        <f t="shared" si="1052"/>
        <v>6185.3276878573679</v>
      </c>
      <c r="U3597" s="1">
        <f t="shared" si="1053"/>
        <v>0</v>
      </c>
      <c r="V3597" s="1">
        <f t="shared" si="1054"/>
        <v>1577.9801383300501</v>
      </c>
      <c r="W3597" s="1">
        <f t="shared" si="1055"/>
        <v>-581.23107171239474</v>
      </c>
      <c r="X3597" s="2">
        <f t="shared" si="1064"/>
        <v>49.385475443731863</v>
      </c>
      <c r="Y3597">
        <f t="shared" si="1066"/>
        <v>1</v>
      </c>
      <c r="Z3597" s="26">
        <f t="shared" si="1056"/>
        <v>0</v>
      </c>
      <c r="AA3597">
        <f t="shared" si="1057"/>
        <v>115.71610638330941</v>
      </c>
      <c r="AB3597" s="28">
        <f t="shared" si="1058"/>
        <v>40568.595238095237</v>
      </c>
      <c r="AC3597">
        <f t="shared" si="1059"/>
        <v>3.6824074074074056</v>
      </c>
      <c r="AD3597" s="31">
        <f t="shared" si="1048"/>
        <v>5.5232515502741641</v>
      </c>
      <c r="AE3597" s="31">
        <f t="shared" si="1060"/>
        <v>11.19152292327686</v>
      </c>
      <c r="AF3597" s="15">
        <f t="shared" si="1049"/>
        <v>4.0726851851851835</v>
      </c>
      <c r="AG3597" s="31">
        <f t="shared" si="1061"/>
        <v>6.139710039490355</v>
      </c>
      <c r="AH3597" s="31">
        <f t="shared" si="1062"/>
        <v>37.269335118165102</v>
      </c>
      <c r="AI3597">
        <f t="shared" si="1063"/>
        <v>156.7798069156681</v>
      </c>
    </row>
    <row r="3598" spans="1:35" x14ac:dyDescent="0.2">
      <c r="A3598">
        <v>32</v>
      </c>
      <c r="C3598" s="27" t="s">
        <v>3659</v>
      </c>
      <c r="D3598" s="26">
        <v>29.918666666666667</v>
      </c>
      <c r="E3598">
        <v>0</v>
      </c>
      <c r="F3598" s="26">
        <v>1</v>
      </c>
      <c r="G3598" s="26">
        <v>36.504999999999995</v>
      </c>
      <c r="H3598" s="26">
        <v>12.657500000000001</v>
      </c>
      <c r="I3598" s="26">
        <v>92.716666666666669</v>
      </c>
      <c r="J3598" s="26">
        <v>34.601666666666667</v>
      </c>
      <c r="K3598">
        <v>9.5</v>
      </c>
      <c r="L3598">
        <v>1.0250000000000001</v>
      </c>
      <c r="M3598">
        <v>4.166666666666667</v>
      </c>
      <c r="N3598">
        <v>39.31</v>
      </c>
      <c r="O3598" s="1">
        <f t="shared" si="1065"/>
        <v>25.776677098787872</v>
      </c>
      <c r="Q3598" s="1">
        <f t="shared" si="1050"/>
        <v>-4097.76065366074</v>
      </c>
      <c r="R3598" s="2">
        <f t="shared" si="1051"/>
        <v>-4.335399436235055</v>
      </c>
      <c r="S3598" s="2"/>
      <c r="T3598" s="1">
        <f t="shared" si="1052"/>
        <v>5029.9437147792141</v>
      </c>
      <c r="U3598" s="1">
        <f t="shared" si="1053"/>
        <v>0</v>
      </c>
      <c r="V3598" s="1">
        <f t="shared" si="1054"/>
        <v>1252.7862886446908</v>
      </c>
      <c r="W3598" s="1">
        <f t="shared" si="1055"/>
        <v>-2320.7874108943342</v>
      </c>
      <c r="X3598" s="2">
        <f t="shared" si="1064"/>
        <v>42.15963398493173</v>
      </c>
      <c r="Y3598">
        <f t="shared" si="1066"/>
        <v>1</v>
      </c>
      <c r="Z3598" s="26">
        <f t="shared" si="1056"/>
        <v>0</v>
      </c>
      <c r="AA3598">
        <f t="shared" si="1057"/>
        <v>31.97488550354495</v>
      </c>
      <c r="AB3598" s="28">
        <f t="shared" si="1058"/>
        <v>40568.636904761908</v>
      </c>
      <c r="AC3598">
        <f t="shared" si="1059"/>
        <v>2.5027777777777751</v>
      </c>
      <c r="AD3598" s="31">
        <f t="shared" si="1048"/>
        <v>5.0919605816012021</v>
      </c>
      <c r="AE3598" s="31">
        <f t="shared" si="1060"/>
        <v>10.361770158575585</v>
      </c>
      <c r="AF3598" s="15">
        <f t="shared" si="1049"/>
        <v>4.0611111111111127</v>
      </c>
      <c r="AG3598" s="31">
        <f t="shared" si="1061"/>
        <v>6.1346985531793292</v>
      </c>
      <c r="AH3598" s="31">
        <f t="shared" si="1062"/>
        <v>37.240469132287679</v>
      </c>
      <c r="AI3598">
        <f t="shared" si="1063"/>
        <v>161.5947382299571</v>
      </c>
    </row>
    <row r="3599" spans="1:35" x14ac:dyDescent="0.2">
      <c r="A3599">
        <v>32</v>
      </c>
      <c r="C3599" s="27" t="s">
        <v>3660</v>
      </c>
      <c r="D3599" s="26">
        <v>29.936250000000001</v>
      </c>
      <c r="E3599">
        <v>0</v>
      </c>
      <c r="F3599" s="26">
        <v>1</v>
      </c>
      <c r="G3599" s="26">
        <v>35.587499999999999</v>
      </c>
      <c r="H3599" s="26">
        <v>12.3775</v>
      </c>
      <c r="I3599" s="26">
        <v>92.283333333333331</v>
      </c>
      <c r="J3599" s="26">
        <v>33.570833333333333</v>
      </c>
      <c r="K3599">
        <v>11.5</v>
      </c>
      <c r="L3599">
        <v>2.5999999999999996</v>
      </c>
      <c r="M3599">
        <v>7.041666666666667</v>
      </c>
      <c r="N3599">
        <v>39.31</v>
      </c>
      <c r="O3599" s="1">
        <f t="shared" si="1065"/>
        <v>25.776677098787872</v>
      </c>
      <c r="Q3599" s="1">
        <f t="shared" si="1050"/>
        <v>-2461.8782549134262</v>
      </c>
      <c r="R3599" s="2">
        <f t="shared" si="1051"/>
        <v>-1.2513146339789314</v>
      </c>
      <c r="S3599" s="2"/>
      <c r="T3599" s="1">
        <f t="shared" si="1052"/>
        <v>4338.5214971312216</v>
      </c>
      <c r="U3599" s="1">
        <f t="shared" si="1053"/>
        <v>0</v>
      </c>
      <c r="V3599" s="1">
        <f t="shared" si="1054"/>
        <v>1065.0389171428137</v>
      </c>
      <c r="W3599" s="1">
        <f t="shared" si="1055"/>
        <v>-3079.9041486824053</v>
      </c>
      <c r="X3599" s="2">
        <f t="shared" si="1064"/>
        <v>37.824234548696673</v>
      </c>
      <c r="Y3599">
        <f t="shared" si="1066"/>
        <v>1</v>
      </c>
      <c r="Z3599" s="26">
        <f t="shared" si="1056"/>
        <v>360</v>
      </c>
      <c r="AA3599">
        <f t="shared" si="1057"/>
        <v>5.002981441333314</v>
      </c>
      <c r="AB3599" s="28">
        <f t="shared" si="1058"/>
        <v>40568.678571428572</v>
      </c>
      <c r="AC3599">
        <f t="shared" si="1059"/>
        <v>1.9930555555555547</v>
      </c>
      <c r="AD3599" s="31">
        <f t="shared" si="1048"/>
        <v>4.8864122059466988</v>
      </c>
      <c r="AE3599" s="31">
        <f t="shared" si="1060"/>
        <v>9.9619151701145459</v>
      </c>
      <c r="AF3599" s="15">
        <f t="shared" si="1049"/>
        <v>4.0611111111111127</v>
      </c>
      <c r="AG3599" s="31">
        <f t="shared" si="1061"/>
        <v>6.1346985531793292</v>
      </c>
      <c r="AH3599" s="31">
        <f t="shared" si="1062"/>
        <v>37.240469132287679</v>
      </c>
      <c r="AI3599">
        <f t="shared" si="1063"/>
        <v>163.99866642058487</v>
      </c>
    </row>
    <row r="3600" spans="1:35" x14ac:dyDescent="0.2">
      <c r="A3600">
        <v>32</v>
      </c>
      <c r="C3600" s="27" t="s">
        <v>3661</v>
      </c>
      <c r="D3600" s="26">
        <v>29.93225</v>
      </c>
      <c r="E3600">
        <v>0</v>
      </c>
      <c r="F3600" s="26">
        <v>1</v>
      </c>
      <c r="G3600" s="26">
        <v>34.756666666666668</v>
      </c>
      <c r="H3600" s="26">
        <v>11.996666666666666</v>
      </c>
      <c r="I3600" s="26">
        <v>92</v>
      </c>
      <c r="J3600" s="26">
        <v>32.668333333333337</v>
      </c>
      <c r="K3600">
        <v>35.75</v>
      </c>
      <c r="L3600">
        <v>3.333333333333333</v>
      </c>
      <c r="M3600">
        <v>7.791666666666667</v>
      </c>
      <c r="N3600">
        <v>39.314166666666665</v>
      </c>
      <c r="O3600" s="1">
        <f t="shared" si="1065"/>
        <v>25.776677098787872</v>
      </c>
      <c r="Q3600" s="1">
        <f t="shared" si="1050"/>
        <v>-1583.0126856786026</v>
      </c>
      <c r="R3600" s="2">
        <f t="shared" si="1051"/>
        <v>-0.32148158236251301</v>
      </c>
      <c r="S3600" s="2"/>
      <c r="T3600" s="1">
        <f t="shared" si="1052"/>
        <v>4190.109455166682</v>
      </c>
      <c r="U3600" s="1">
        <f t="shared" si="1053"/>
        <v>0</v>
      </c>
      <c r="V3600" s="1">
        <f t="shared" si="1054"/>
        <v>1023.3720049401339</v>
      </c>
      <c r="W3600" s="1">
        <f t="shared" si="1055"/>
        <v>-3770.7624332088762</v>
      </c>
      <c r="X3600" s="2">
        <f t="shared" si="1064"/>
        <v>36.572919914717744</v>
      </c>
      <c r="Y3600">
        <f t="shared" si="1066"/>
        <v>1</v>
      </c>
      <c r="Z3600" s="26">
        <f t="shared" si="1056"/>
        <v>360</v>
      </c>
      <c r="AA3600">
        <f t="shared" si="1057"/>
        <v>3.2987758610560842</v>
      </c>
      <c r="AB3600" s="28">
        <f t="shared" si="1058"/>
        <v>40568.720238095237</v>
      </c>
      <c r="AC3600">
        <f t="shared" si="1059"/>
        <v>1.5314814814814821</v>
      </c>
      <c r="AD3600" s="31">
        <f t="shared" si="1048"/>
        <v>4.7123005642763403</v>
      </c>
      <c r="AE3600" s="31">
        <f t="shared" si="1060"/>
        <v>9.623097745367545</v>
      </c>
      <c r="AF3600" s="15">
        <f t="shared" si="1049"/>
        <v>4.0634259259259249</v>
      </c>
      <c r="AG3600" s="31">
        <f t="shared" si="1061"/>
        <v>6.135700562200924</v>
      </c>
      <c r="AH3600" s="31">
        <f t="shared" si="1062"/>
        <v>37.24624077255509</v>
      </c>
      <c r="AI3600">
        <f t="shared" si="1063"/>
        <v>166.07033587945151</v>
      </c>
    </row>
    <row r="3601" spans="1:35" x14ac:dyDescent="0.2">
      <c r="A3601">
        <v>32</v>
      </c>
      <c r="C3601" s="27" t="s">
        <v>3662</v>
      </c>
      <c r="D3601" s="26">
        <v>29.9315</v>
      </c>
      <c r="E3601">
        <v>0</v>
      </c>
      <c r="F3601" s="26">
        <v>1</v>
      </c>
      <c r="G3601" s="26">
        <v>34.508333333333333</v>
      </c>
      <c r="H3601" s="26">
        <v>12.063333333333334</v>
      </c>
      <c r="I3601" s="26">
        <v>91.733333333333334</v>
      </c>
      <c r="J3601" s="26">
        <v>32.35</v>
      </c>
      <c r="K3601">
        <v>93.416666666666671</v>
      </c>
      <c r="L3601">
        <v>3.3333333333333335</v>
      </c>
      <c r="M3601">
        <v>8.7333333333333343</v>
      </c>
      <c r="N3601">
        <v>39.31</v>
      </c>
      <c r="O3601" s="1">
        <f t="shared" si="1065"/>
        <v>25.776677098787872</v>
      </c>
      <c r="Q3601" s="1">
        <f t="shared" si="1050"/>
        <v>-1298.5151927514785</v>
      </c>
      <c r="R3601" s="2">
        <f t="shared" si="1051"/>
        <v>-2.048541038144025E-2</v>
      </c>
      <c r="S3601" s="2"/>
      <c r="T3601" s="1">
        <f t="shared" si="1052"/>
        <v>4123.9324170377095</v>
      </c>
      <c r="U3601" s="1">
        <f t="shared" si="1053"/>
        <v>0</v>
      </c>
      <c r="V3601" s="1">
        <f t="shared" si="1054"/>
        <v>1006.3935171502205</v>
      </c>
      <c r="W3601" s="1">
        <f t="shared" si="1055"/>
        <v>-3972.7798756901752</v>
      </c>
      <c r="X3601" s="2">
        <f t="shared" si="1064"/>
        <v>36.251438332355228</v>
      </c>
      <c r="Y3601">
        <f t="shared" si="1066"/>
        <v>1</v>
      </c>
      <c r="Z3601" s="26">
        <f t="shared" si="1056"/>
        <v>360</v>
      </c>
      <c r="AA3601">
        <f t="shared" si="1057"/>
        <v>3.0384150376151213</v>
      </c>
      <c r="AB3601" s="28">
        <f t="shared" si="1058"/>
        <v>40568.761904761908</v>
      </c>
      <c r="AC3601">
        <f t="shared" si="1059"/>
        <v>1.3935185185185182</v>
      </c>
      <c r="AD3601" s="31">
        <f t="shared" si="1048"/>
        <v>4.6521180048660371</v>
      </c>
      <c r="AE3601" s="31">
        <f t="shared" si="1060"/>
        <v>9.5049715686629614</v>
      </c>
      <c r="AF3601" s="15">
        <f t="shared" si="1049"/>
        <v>4.0611111111111127</v>
      </c>
      <c r="AG3601" s="31">
        <f t="shared" si="1061"/>
        <v>6.1346985531793292</v>
      </c>
      <c r="AH3601" s="31">
        <f t="shared" si="1062"/>
        <v>37.240469132287679</v>
      </c>
      <c r="AI3601">
        <f t="shared" si="1063"/>
        <v>166.74581135251179</v>
      </c>
    </row>
    <row r="3602" spans="1:35" x14ac:dyDescent="0.2">
      <c r="A3602">
        <v>32</v>
      </c>
      <c r="C3602" s="27" t="s">
        <v>3663</v>
      </c>
      <c r="D3602" s="26">
        <v>29.914749999999998</v>
      </c>
      <c r="E3602">
        <v>0</v>
      </c>
      <c r="F3602" s="26">
        <v>1</v>
      </c>
      <c r="G3602" s="26">
        <v>34.185833333333335</v>
      </c>
      <c r="H3602" s="26">
        <v>11.786666666666667</v>
      </c>
      <c r="I3602" s="26">
        <v>91.341666666666669</v>
      </c>
      <c r="J3602" s="26">
        <v>31.927499999999998</v>
      </c>
      <c r="K3602">
        <v>62.583333333333343</v>
      </c>
      <c r="L3602">
        <v>5.3083333333333336</v>
      </c>
      <c r="M3602">
        <v>11.358333333333333</v>
      </c>
      <c r="N3602">
        <v>39.31</v>
      </c>
      <c r="O3602" s="1">
        <f t="shared" si="1065"/>
        <v>25.776677098787872</v>
      </c>
      <c r="Q3602" s="1">
        <f t="shared" si="1050"/>
        <v>-1086.038629718234</v>
      </c>
      <c r="R3602" s="2">
        <f t="shared" si="1051"/>
        <v>0.2043131685117805</v>
      </c>
      <c r="S3602" s="2"/>
      <c r="T3602" s="1">
        <f t="shared" si="1052"/>
        <v>4167.6098439165335</v>
      </c>
      <c r="U3602" s="1">
        <f t="shared" si="1053"/>
        <v>0</v>
      </c>
      <c r="V3602" s="1">
        <f t="shared" si="1054"/>
        <v>1016.1291666679309</v>
      </c>
      <c r="W3602" s="1">
        <f t="shared" si="1055"/>
        <v>-4239.6083748036926</v>
      </c>
      <c r="X3602" s="2">
        <f t="shared" si="1064"/>
        <v>36.230952921973788</v>
      </c>
      <c r="Y3602">
        <f t="shared" si="1066"/>
        <v>1</v>
      </c>
      <c r="Z3602" s="26">
        <f t="shared" si="1056"/>
        <v>360</v>
      </c>
      <c r="AA3602">
        <f t="shared" si="1057"/>
        <v>4.1825141318408976</v>
      </c>
      <c r="AB3602" s="28">
        <f t="shared" si="1058"/>
        <v>40568.803571428572</v>
      </c>
      <c r="AC3602">
        <f t="shared" si="1059"/>
        <v>1.2143518518518526</v>
      </c>
      <c r="AD3602" s="31">
        <f t="shared" si="1048"/>
        <v>4.5726987947464171</v>
      </c>
      <c r="AE3602" s="31">
        <f t="shared" si="1060"/>
        <v>9.3488072832772389</v>
      </c>
      <c r="AF3602" s="15">
        <f t="shared" si="1049"/>
        <v>4.0611111111111127</v>
      </c>
      <c r="AG3602" s="31">
        <f t="shared" si="1061"/>
        <v>6.1346985531793292</v>
      </c>
      <c r="AH3602" s="31">
        <f t="shared" si="1062"/>
        <v>37.240469132287679</v>
      </c>
      <c r="AI3602">
        <f t="shared" si="1063"/>
        <v>167.68467103625073</v>
      </c>
    </row>
    <row r="3603" spans="1:35" x14ac:dyDescent="0.2">
      <c r="A3603">
        <v>32</v>
      </c>
      <c r="C3603" s="27" t="s">
        <v>3664</v>
      </c>
      <c r="D3603" s="26">
        <v>29.895916666666665</v>
      </c>
      <c r="E3603">
        <v>0</v>
      </c>
      <c r="F3603" s="26">
        <v>1</v>
      </c>
      <c r="G3603" s="26">
        <v>33.67</v>
      </c>
      <c r="H3603" s="26">
        <v>11.530833333333334</v>
      </c>
      <c r="I3603" s="26">
        <v>91.158333333333331</v>
      </c>
      <c r="J3603" s="26">
        <v>31.363333333333333</v>
      </c>
      <c r="K3603">
        <v>120.83333333333334</v>
      </c>
      <c r="L3603">
        <v>6.6749999999999998</v>
      </c>
      <c r="M3603">
        <v>13.95</v>
      </c>
      <c r="N3603">
        <v>39.260000000000005</v>
      </c>
      <c r="O3603" s="1">
        <f t="shared" si="1065"/>
        <v>25.776677098787872</v>
      </c>
      <c r="Q3603" s="1">
        <f t="shared" si="1050"/>
        <v>-798.85029021869013</v>
      </c>
      <c r="R3603" s="2">
        <f t="shared" si="1051"/>
        <v>0.50815623558972556</v>
      </c>
      <c r="S3603" s="2"/>
      <c r="T3603" s="1">
        <f t="shared" si="1052"/>
        <v>4246.0621689590407</v>
      </c>
      <c r="U3603" s="1">
        <f t="shared" si="1053"/>
        <v>0</v>
      </c>
      <c r="V3603" s="1">
        <f t="shared" si="1054"/>
        <v>1035.1167936957825</v>
      </c>
      <c r="W3603" s="1">
        <f t="shared" si="1055"/>
        <v>-4625.0273179676669</v>
      </c>
      <c r="X3603" s="2">
        <f t="shared" si="1064"/>
        <v>36.43526609048557</v>
      </c>
      <c r="Y3603">
        <f t="shared" si="1066"/>
        <v>1</v>
      </c>
      <c r="Z3603" s="26">
        <f t="shared" si="1056"/>
        <v>360</v>
      </c>
      <c r="AA3603">
        <f t="shared" si="1057"/>
        <v>7.6466965511893372</v>
      </c>
      <c r="AB3603" s="28">
        <f t="shared" si="1058"/>
        <v>40568.845238095237</v>
      </c>
      <c r="AC3603">
        <f t="shared" si="1059"/>
        <v>0.9277777777777787</v>
      </c>
      <c r="AD3603" s="31">
        <f t="shared" si="1048"/>
        <v>4.4698530412246633</v>
      </c>
      <c r="AE3603" s="31">
        <f t="shared" si="1060"/>
        <v>9.1480960393711559</v>
      </c>
      <c r="AF3603" s="15">
        <f t="shared" si="1049"/>
        <v>4.0333333333333359</v>
      </c>
      <c r="AG3603" s="31">
        <f t="shared" si="1061"/>
        <v>6.1226856784740242</v>
      </c>
      <c r="AH3603" s="31">
        <f t="shared" si="1062"/>
        <v>37.171270129577728</v>
      </c>
      <c r="AI3603">
        <f t="shared" si="1063"/>
        <v>168.47532263032193</v>
      </c>
    </row>
    <row r="3604" spans="1:35" x14ac:dyDescent="0.2">
      <c r="A3604">
        <v>32</v>
      </c>
      <c r="C3604" s="27" t="s">
        <v>3665</v>
      </c>
      <c r="D3604" s="26">
        <v>29.86</v>
      </c>
      <c r="E3604">
        <v>0</v>
      </c>
      <c r="F3604" s="26">
        <v>1</v>
      </c>
      <c r="G3604" s="26">
        <v>33.405833333333334</v>
      </c>
      <c r="H3604" s="26">
        <v>11.271666666666667</v>
      </c>
      <c r="I3604" s="26">
        <v>91.025000000000006</v>
      </c>
      <c r="J3604" s="26">
        <v>31.067499999999999</v>
      </c>
      <c r="K3604">
        <v>207.5</v>
      </c>
      <c r="L3604">
        <v>7.35</v>
      </c>
      <c r="M3604">
        <v>16.441666666666666</v>
      </c>
      <c r="N3604">
        <v>39.149166666666666</v>
      </c>
      <c r="O3604" s="1">
        <f t="shared" si="1065"/>
        <v>25.776677098787872</v>
      </c>
      <c r="Q3604" s="1">
        <f t="shared" si="1050"/>
        <v>-835.2842426402492</v>
      </c>
      <c r="R3604" s="2">
        <f t="shared" si="1051"/>
        <v>0.46960939253603673</v>
      </c>
      <c r="S3604" s="2"/>
      <c r="T3604" s="1">
        <f t="shared" si="1052"/>
        <v>4376.8862988806923</v>
      </c>
      <c r="U3604" s="1">
        <f t="shared" si="1053"/>
        <v>0</v>
      </c>
      <c r="V3604" s="1">
        <f t="shared" si="1054"/>
        <v>1067.8780182147204</v>
      </c>
      <c r="W3604" s="1">
        <f t="shared" si="1055"/>
        <v>-4751.8915139286128</v>
      </c>
      <c r="X3604" s="2">
        <f t="shared" si="1064"/>
        <v>36.943422326075293</v>
      </c>
      <c r="Y3604">
        <f t="shared" si="1066"/>
        <v>1</v>
      </c>
      <c r="Z3604" s="26">
        <f t="shared" si="1056"/>
        <v>360</v>
      </c>
      <c r="AA3604">
        <f t="shared" si="1057"/>
        <v>12.514535881569071</v>
      </c>
      <c r="AB3604" s="28">
        <f t="shared" si="1058"/>
        <v>40568.886904761908</v>
      </c>
      <c r="AC3604">
        <f t="shared" si="1059"/>
        <v>0.78101851851851867</v>
      </c>
      <c r="AD3604" s="31">
        <f t="shared" si="1048"/>
        <v>4.4160754541936056</v>
      </c>
      <c r="AE3604" s="31">
        <f t="shared" si="1060"/>
        <v>9.0428758393108115</v>
      </c>
      <c r="AF3604" s="15">
        <f t="shared" si="1049"/>
        <v>3.971759259259259</v>
      </c>
      <c r="AG3604" s="31">
        <f t="shared" si="1061"/>
        <v>6.0961309565756148</v>
      </c>
      <c r="AH3604" s="31">
        <f t="shared" si="1062"/>
        <v>37.018277797434195</v>
      </c>
      <c r="AI3604">
        <f t="shared" si="1063"/>
        <v>168.18811657223776</v>
      </c>
    </row>
    <row r="3605" spans="1:35" x14ac:dyDescent="0.2">
      <c r="A3605">
        <v>32</v>
      </c>
      <c r="C3605" s="27" t="s">
        <v>3666</v>
      </c>
      <c r="D3605" s="26">
        <v>29.801000000000002</v>
      </c>
      <c r="E3605">
        <v>0</v>
      </c>
      <c r="F3605" s="26">
        <v>1</v>
      </c>
      <c r="G3605" s="26">
        <v>33.290833333333332</v>
      </c>
      <c r="H3605" s="26">
        <v>10.59</v>
      </c>
      <c r="I3605" s="26">
        <v>90.65</v>
      </c>
      <c r="J3605" s="26">
        <v>30.854166666666668</v>
      </c>
      <c r="K3605">
        <v>294.83333333333331</v>
      </c>
      <c r="L3605">
        <v>7.2249999999999996</v>
      </c>
      <c r="M3605">
        <v>14.75</v>
      </c>
      <c r="N3605">
        <v>39.03</v>
      </c>
      <c r="O3605" s="1">
        <f t="shared" si="1065"/>
        <v>25.776677098787872</v>
      </c>
      <c r="Q3605" s="1">
        <f t="shared" si="1050"/>
        <v>-1081.7227313264048</v>
      </c>
      <c r="R3605" s="2">
        <f t="shared" si="1051"/>
        <v>0.20887935600691132</v>
      </c>
      <c r="S3605" s="2"/>
      <c r="T3605" s="1">
        <f t="shared" si="1052"/>
        <v>4573.1722279229825</v>
      </c>
      <c r="U3605" s="1">
        <f t="shared" si="1053"/>
        <v>0</v>
      </c>
      <c r="V3605" s="1">
        <f t="shared" si="1054"/>
        <v>1115.1066147636759</v>
      </c>
      <c r="W3605" s="1">
        <f t="shared" si="1055"/>
        <v>-4748.444117299242</v>
      </c>
      <c r="X3605" s="2">
        <f t="shared" si="1064"/>
        <v>37.413031718611329</v>
      </c>
      <c r="Y3605">
        <f t="shared" si="1066"/>
        <v>1</v>
      </c>
      <c r="Z3605" s="26">
        <f t="shared" si="1056"/>
        <v>360</v>
      </c>
      <c r="AA3605">
        <f t="shared" si="1057"/>
        <v>16.992519527588527</v>
      </c>
      <c r="AB3605" s="28">
        <f t="shared" si="1058"/>
        <v>40568.928571428572</v>
      </c>
      <c r="AC3605">
        <f t="shared" si="1059"/>
        <v>0.71712962962962867</v>
      </c>
      <c r="AD3605" s="31">
        <f t="shared" si="1048"/>
        <v>4.377539743313382</v>
      </c>
      <c r="AE3605" s="31">
        <f t="shared" si="1060"/>
        <v>8.9660567343644288</v>
      </c>
      <c r="AF3605" s="15">
        <f t="shared" si="1049"/>
        <v>3.9055555555555559</v>
      </c>
      <c r="AG3605" s="31">
        <f t="shared" si="1061"/>
        <v>6.0676928258804388</v>
      </c>
      <c r="AH3605" s="31">
        <f t="shared" si="1062"/>
        <v>36.854393899663293</v>
      </c>
      <c r="AI3605">
        <f t="shared" si="1063"/>
        <v>167.66468303777677</v>
      </c>
    </row>
    <row r="3606" spans="1:35" x14ac:dyDescent="0.2">
      <c r="A3606">
        <v>32</v>
      </c>
      <c r="C3606" s="27" t="s">
        <v>3667</v>
      </c>
      <c r="D3606" s="26">
        <v>29.776416666666666</v>
      </c>
      <c r="E3606">
        <v>0</v>
      </c>
      <c r="F3606" s="26">
        <v>1</v>
      </c>
      <c r="G3606" s="26">
        <v>33.085833333333333</v>
      </c>
      <c r="H3606" s="26">
        <v>10.157500000000001</v>
      </c>
      <c r="I3606" s="26">
        <v>90.266666666666666</v>
      </c>
      <c r="J3606" s="26">
        <v>30.543333333333333</v>
      </c>
      <c r="K3606">
        <v>206</v>
      </c>
      <c r="L3606">
        <v>7.6416666666666666</v>
      </c>
      <c r="M3606">
        <v>16.2</v>
      </c>
      <c r="N3606">
        <v>38.934166666666663</v>
      </c>
      <c r="O3606" s="1">
        <f t="shared" si="1065"/>
        <v>25.776677098787872</v>
      </c>
      <c r="Q3606" s="1">
        <f t="shared" si="1050"/>
        <v>-1126.5254428896219</v>
      </c>
      <c r="R3606" s="2">
        <f t="shared" si="1051"/>
        <v>0.16147842977676374</v>
      </c>
      <c r="S3606" s="2"/>
      <c r="T3606" s="1">
        <f t="shared" si="1052"/>
        <v>4682.5237094864451</v>
      </c>
      <c r="U3606" s="1">
        <f t="shared" si="1053"/>
        <v>0</v>
      </c>
      <c r="V3606" s="1">
        <f t="shared" si="1054"/>
        <v>1141.0213121447482</v>
      </c>
      <c r="W3606" s="1">
        <f t="shared" si="1055"/>
        <v>-4838.7659089888257</v>
      </c>
      <c r="X3606" s="2">
        <f t="shared" si="1064"/>
        <v>37.621911074618239</v>
      </c>
      <c r="Y3606">
        <f t="shared" si="1066"/>
        <v>1</v>
      </c>
      <c r="Z3606" s="26">
        <f t="shared" si="1056"/>
        <v>360</v>
      </c>
      <c r="AA3606">
        <f t="shared" si="1057"/>
        <v>20.576001274980374</v>
      </c>
      <c r="AB3606" s="28">
        <f t="shared" si="1058"/>
        <v>40568.970238095237</v>
      </c>
      <c r="AC3606">
        <f t="shared" si="1059"/>
        <v>0.60324074074074074</v>
      </c>
      <c r="AD3606" s="31">
        <f t="shared" si="1048"/>
        <v>4.3231237481380553</v>
      </c>
      <c r="AE3606" s="31">
        <f t="shared" si="1060"/>
        <v>8.8582859021463651</v>
      </c>
      <c r="AF3606" s="15">
        <f t="shared" si="1049"/>
        <v>3.8523148148148123</v>
      </c>
      <c r="AG3606" s="31">
        <f t="shared" si="1061"/>
        <v>6.0449078158725218</v>
      </c>
      <c r="AH3606" s="31">
        <f t="shared" si="1062"/>
        <v>36.723057583124728</v>
      </c>
      <c r="AI3606">
        <f t="shared" si="1063"/>
        <v>167.52300734604194</v>
      </c>
    </row>
    <row r="3607" spans="1:35" x14ac:dyDescent="0.2">
      <c r="A3607">
        <v>32</v>
      </c>
      <c r="C3607" s="27" t="s">
        <v>3668</v>
      </c>
      <c r="D3607" s="26">
        <v>29.728583333333333</v>
      </c>
      <c r="E3607">
        <v>0</v>
      </c>
      <c r="F3607" s="26">
        <v>1</v>
      </c>
      <c r="G3607" s="26">
        <v>32.848333333333336</v>
      </c>
      <c r="H3607" s="26">
        <v>9.6766666666666659</v>
      </c>
      <c r="I3607" s="26">
        <v>90.133333333333326</v>
      </c>
      <c r="J3607" s="26">
        <v>30.271666666666668</v>
      </c>
      <c r="K3607">
        <v>294.5</v>
      </c>
      <c r="L3607">
        <v>8.1999999999999993</v>
      </c>
      <c r="M3607">
        <v>17.383333333333333</v>
      </c>
      <c r="N3607">
        <v>38.82416666666667</v>
      </c>
      <c r="O3607" s="1">
        <f t="shared" si="1065"/>
        <v>25.776677098787872</v>
      </c>
      <c r="Q3607" s="1">
        <f t="shared" si="1050"/>
        <v>-1155.7764578449701</v>
      </c>
      <c r="R3607" s="2">
        <f t="shared" si="1051"/>
        <v>0.13053107963482002</v>
      </c>
      <c r="S3607" s="2"/>
      <c r="T3607" s="1">
        <f t="shared" si="1052"/>
        <v>4792.0341610841006</v>
      </c>
      <c r="U3607" s="1">
        <f t="shared" si="1053"/>
        <v>0</v>
      </c>
      <c r="V3607" s="1">
        <f t="shared" si="1054"/>
        <v>1166.5945892891809</v>
      </c>
      <c r="W3607" s="1">
        <f t="shared" si="1055"/>
        <v>-4944.2562458476632</v>
      </c>
      <c r="X3607" s="2">
        <f t="shared" si="1064"/>
        <v>37.783389504395004</v>
      </c>
      <c r="Y3607">
        <f t="shared" si="1066"/>
        <v>1</v>
      </c>
      <c r="Z3607" s="26">
        <f t="shared" si="1056"/>
        <v>360</v>
      </c>
      <c r="AA3607">
        <f t="shared" si="1057"/>
        <v>24.354779411533844</v>
      </c>
      <c r="AB3607" s="28">
        <f t="shared" si="1058"/>
        <v>40569.011904761908</v>
      </c>
      <c r="AC3607">
        <f t="shared" si="1059"/>
        <v>0.47129629629629793</v>
      </c>
      <c r="AD3607" s="31">
        <f t="shared" si="1048"/>
        <v>4.2755286457303265</v>
      </c>
      <c r="AE3607" s="31">
        <f t="shared" si="1060"/>
        <v>8.7649858519487793</v>
      </c>
      <c r="AF3607" s="15">
        <f t="shared" si="1049"/>
        <v>3.7912037037037054</v>
      </c>
      <c r="AG3607" s="31">
        <f t="shared" si="1061"/>
        <v>6.0188474915337711</v>
      </c>
      <c r="AH3607" s="31">
        <f t="shared" si="1062"/>
        <v>36.572808609457162</v>
      </c>
      <c r="AI3607">
        <f t="shared" si="1063"/>
        <v>167.1806304181404</v>
      </c>
    </row>
    <row r="3608" spans="1:35" x14ac:dyDescent="0.2">
      <c r="A3608">
        <v>32</v>
      </c>
      <c r="C3608" s="27" t="s">
        <v>3669</v>
      </c>
      <c r="D3608" s="26">
        <v>29.694749999999999</v>
      </c>
      <c r="E3608">
        <v>0</v>
      </c>
      <c r="F3608" s="26">
        <v>1</v>
      </c>
      <c r="G3608" s="26">
        <v>32.669166666666669</v>
      </c>
      <c r="H3608" s="26">
        <v>9.0933333333333337</v>
      </c>
      <c r="I3608" s="26">
        <v>89.908333333333331</v>
      </c>
      <c r="J3608" s="26">
        <v>30.031666666666666</v>
      </c>
      <c r="K3608">
        <v>206.41666666666666</v>
      </c>
      <c r="L3608">
        <v>7.15</v>
      </c>
      <c r="M3608">
        <v>15.25</v>
      </c>
      <c r="N3608">
        <v>38.720833333333331</v>
      </c>
      <c r="O3608" s="1">
        <f t="shared" si="1065"/>
        <v>25.776677098787872</v>
      </c>
      <c r="Q3608" s="1">
        <f t="shared" si="1050"/>
        <v>-1242.3915167519615</v>
      </c>
      <c r="R3608" s="2">
        <f t="shared" si="1051"/>
        <v>3.8893009651554067E-2</v>
      </c>
      <c r="S3608" s="2"/>
      <c r="T3608" s="1">
        <f t="shared" si="1052"/>
        <v>4913.7439268606258</v>
      </c>
      <c r="U3608" s="1">
        <f t="shared" si="1053"/>
        <v>0</v>
      </c>
      <c r="V3608" s="1">
        <f t="shared" si="1054"/>
        <v>1194.5962022329372</v>
      </c>
      <c r="W3608" s="1">
        <f t="shared" si="1055"/>
        <v>-5006.9988645022586</v>
      </c>
      <c r="X3608" s="2">
        <f t="shared" si="1064"/>
        <v>37.913920584029825</v>
      </c>
      <c r="Y3608">
        <f t="shared" si="1066"/>
        <v>1</v>
      </c>
      <c r="Z3608" s="26">
        <f t="shared" si="1056"/>
        <v>360</v>
      </c>
      <c r="AA3608">
        <f t="shared" si="1057"/>
        <v>27.507443653696164</v>
      </c>
      <c r="AB3608" s="28">
        <f t="shared" si="1058"/>
        <v>40569.053571428572</v>
      </c>
      <c r="AC3608">
        <f t="shared" si="1059"/>
        <v>0.37175925925926062</v>
      </c>
      <c r="AD3608" s="31">
        <f t="shared" si="1048"/>
        <v>4.2340749646804472</v>
      </c>
      <c r="AE3608" s="31">
        <f t="shared" si="1060"/>
        <v>8.6831630627499461</v>
      </c>
      <c r="AF3608" s="15">
        <f t="shared" si="1049"/>
        <v>3.7337962962962949</v>
      </c>
      <c r="AG3608" s="31">
        <f t="shared" si="1061"/>
        <v>5.9944567594458462</v>
      </c>
      <c r="AH3608" s="31">
        <f t="shared" si="1062"/>
        <v>36.432153292198677</v>
      </c>
      <c r="AI3608">
        <f t="shared" si="1063"/>
        <v>166.82692925944573</v>
      </c>
    </row>
    <row r="3609" spans="1:35" x14ac:dyDescent="0.2">
      <c r="A3609">
        <v>32</v>
      </c>
      <c r="C3609" s="27" t="s">
        <v>3670</v>
      </c>
      <c r="D3609" s="26">
        <v>29.658083333333334</v>
      </c>
      <c r="E3609">
        <v>0</v>
      </c>
      <c r="F3609" s="26">
        <v>1</v>
      </c>
      <c r="G3609" s="26">
        <v>32.448333333333338</v>
      </c>
      <c r="H3609" s="26">
        <v>9.0208333333333339</v>
      </c>
      <c r="I3609" s="26">
        <v>89.883333333333326</v>
      </c>
      <c r="J3609" s="26">
        <v>29.809166666666666</v>
      </c>
      <c r="K3609">
        <v>291.16666666666669</v>
      </c>
      <c r="L3609">
        <v>7.8250000000000002</v>
      </c>
      <c r="M3609">
        <v>16.533333333333335</v>
      </c>
      <c r="N3609">
        <v>38.583333333333336</v>
      </c>
      <c r="O3609" s="1">
        <f t="shared" si="1065"/>
        <v>25.776677098787872</v>
      </c>
      <c r="Q3609" s="1">
        <f t="shared" si="1050"/>
        <v>-1196.2705595279756</v>
      </c>
      <c r="R3609" s="2">
        <f t="shared" si="1051"/>
        <v>8.7688629710246602E-2</v>
      </c>
      <c r="S3609" s="2"/>
      <c r="T3609" s="1">
        <f t="shared" si="1052"/>
        <v>4932.7357926372952</v>
      </c>
      <c r="U3609" s="1">
        <f t="shared" si="1053"/>
        <v>0</v>
      </c>
      <c r="V3609" s="1">
        <f t="shared" si="1054"/>
        <v>1199.0965316227068</v>
      </c>
      <c r="W3609" s="1">
        <f t="shared" si="1055"/>
        <v>-5075.9467970897331</v>
      </c>
      <c r="X3609" s="2">
        <f t="shared" si="1064"/>
        <v>37.952813593681377</v>
      </c>
      <c r="Y3609">
        <f t="shared" si="1066"/>
        <v>1</v>
      </c>
      <c r="Z3609" s="26">
        <f t="shared" si="1056"/>
        <v>360</v>
      </c>
      <c r="AA3609">
        <f t="shared" si="1057"/>
        <v>30.299302936561219</v>
      </c>
      <c r="AB3609" s="28">
        <f t="shared" si="1058"/>
        <v>40569.095238095237</v>
      </c>
      <c r="AC3609">
        <f t="shared" si="1059"/>
        <v>0.2490740740740765</v>
      </c>
      <c r="AD3609" s="31">
        <f t="shared" ref="AD3609:AD3672" si="1067">10^($AF$17-$AF$18/($AF$19+AC3609))*I3609/100</f>
        <v>4.1952389542094144</v>
      </c>
      <c r="AE3609" s="31">
        <f t="shared" si="1060"/>
        <v>8.6073796324937195</v>
      </c>
      <c r="AF3609" s="15">
        <f t="shared" ref="AF3609:AF3672" si="1068">(N3609-32)/1.8</f>
        <v>3.6574074074074088</v>
      </c>
      <c r="AG3609" s="31">
        <f t="shared" si="1061"/>
        <v>5.9621363457379539</v>
      </c>
      <c r="AH3609" s="31">
        <f t="shared" si="1062"/>
        <v>36.245721192123639</v>
      </c>
      <c r="AI3609">
        <f t="shared" si="1063"/>
        <v>166.16170945649506</v>
      </c>
    </row>
    <row r="3610" spans="1:35" x14ac:dyDescent="0.2">
      <c r="A3610">
        <v>32</v>
      </c>
      <c r="C3610" s="27" t="s">
        <v>3671</v>
      </c>
      <c r="D3610" s="26">
        <v>29.62725</v>
      </c>
      <c r="E3610">
        <v>0</v>
      </c>
      <c r="F3610" s="26">
        <v>1</v>
      </c>
      <c r="G3610" s="26">
        <v>32.127499999999998</v>
      </c>
      <c r="H3610" s="26">
        <v>7.7483333333333331</v>
      </c>
      <c r="I3610" s="26">
        <v>89.75</v>
      </c>
      <c r="J3610" s="26">
        <v>29.455833333333334</v>
      </c>
      <c r="K3610">
        <v>347.5</v>
      </c>
      <c r="L3610">
        <v>7.8333333333333339</v>
      </c>
      <c r="M3610">
        <v>16.95</v>
      </c>
      <c r="N3610">
        <v>38.432499999999997</v>
      </c>
      <c r="O3610" s="1">
        <f t="shared" si="1065"/>
        <v>25.776677098787872</v>
      </c>
      <c r="Q3610" s="1">
        <f t="shared" ref="Q3610:Q3673" si="1069">(O3610-T3610-U3610-V3610-W3610-AI3610)</f>
        <v>-1338.8776905910468</v>
      </c>
      <c r="R3610" s="2">
        <f t="shared" ref="R3610:R3673" si="1070">Q3610/$O$12+Z3610/$O$17*$Z$21</f>
        <v>-6.3188624446024022E-2</v>
      </c>
      <c r="S3610" s="2"/>
      <c r="T3610" s="1">
        <f t="shared" ref="T3610:T3673" si="1071">((X3610-H3610)*$D$13/$P$5)*$P$7/1000</f>
        <v>5164.6401102171567</v>
      </c>
      <c r="U3610" s="1">
        <f t="shared" ref="U3610:U3673" si="1072">IF(X3610&gt;80,(X3610-80)*$O$19,0)</f>
        <v>0</v>
      </c>
      <c r="V3610" s="1">
        <f t="shared" ref="V3610:V3673" si="1073">$D$20*(((X3610-32)*5/9+273)^4-((H3610-32)*5/9+273)^4)*$D$14*$D$21*$D$22/1000</f>
        <v>1250.9660393245426</v>
      </c>
      <c r="W3610" s="1">
        <f t="shared" ref="W3610:W3673" si="1074">(G3610-N3610)*$O$20</f>
        <v>-5216.6005795681795</v>
      </c>
      <c r="X3610" s="2">
        <f t="shared" si="1064"/>
        <v>38.040502223391627</v>
      </c>
      <c r="Y3610">
        <f t="shared" si="1066"/>
        <v>1</v>
      </c>
      <c r="Z3610" s="26">
        <f t="shared" ref="Z3610:Z3673" si="1075">IF(X3610&lt;42,IF(X3610&lt;36, 0.4*3600, 0.1*3600),0)*$Z$21</f>
        <v>360</v>
      </c>
      <c r="AA3610">
        <f t="shared" ref="AA3610:AA3673" si="1076">(X3610-G3610)^2</f>
        <v>34.963595293834352</v>
      </c>
      <c r="AB3610" s="28">
        <f t="shared" ref="AB3610:AB3673" si="1077">C3610-1/1/14</f>
        <v>40569.136904761908</v>
      </c>
      <c r="AC3610">
        <f t="shared" ref="AC3610:AC3673" si="1078">(G3610-32)/1.8</f>
        <v>7.0833333333332069E-2</v>
      </c>
      <c r="AD3610" s="31">
        <f t="shared" si="1067"/>
        <v>4.1349112151874117</v>
      </c>
      <c r="AE3610" s="31">
        <f t="shared" ref="AE3610:AE3673" si="1079">AD3610/760*35000/(AC3610+273.15)/0.0821</f>
        <v>8.4891395362463271</v>
      </c>
      <c r="AF3610" s="15">
        <f t="shared" si="1068"/>
        <v>3.5736111111111097</v>
      </c>
      <c r="AG3610" s="31">
        <f t="shared" ref="AG3610:AG3673" si="1080">10^($AF$17-$AF$18/($AF$19+AF3610))</f>
        <v>5.9268584408985072</v>
      </c>
      <c r="AH3610" s="31">
        <f t="shared" ref="AH3610:AH3673" si="1081">AG3610/760*35000*$AE$14/(AF3610+273.15)/0.0821</f>
        <v>36.042166435167772</v>
      </c>
      <c r="AI3610">
        <f t="shared" ref="AI3610:AI3673" si="1082">(AH3610-AE3610)*0.018*334</f>
        <v>165.6487977163157</v>
      </c>
    </row>
    <row r="3611" spans="1:35" x14ac:dyDescent="0.2">
      <c r="A3611">
        <v>32</v>
      </c>
      <c r="C3611" s="27" t="s">
        <v>3672</v>
      </c>
      <c r="D3611" s="26">
        <v>29.574333333333335</v>
      </c>
      <c r="E3611">
        <v>0</v>
      </c>
      <c r="F3611" s="26">
        <v>1</v>
      </c>
      <c r="G3611" s="26">
        <v>31.856666666666666</v>
      </c>
      <c r="H3611" s="26">
        <v>6.5566666666666666</v>
      </c>
      <c r="I3611" s="26">
        <v>89.7</v>
      </c>
      <c r="J3611" s="26">
        <v>29.175000000000001</v>
      </c>
      <c r="K3611">
        <v>345.58333333333331</v>
      </c>
      <c r="L3611">
        <v>8.8666666666666671</v>
      </c>
      <c r="M3611">
        <v>19.241666666666667</v>
      </c>
      <c r="N3611">
        <v>38.332499999999996</v>
      </c>
      <c r="O3611" s="1">
        <f t="shared" si="1065"/>
        <v>25.776677098787872</v>
      </c>
      <c r="Q3611" s="1">
        <f t="shared" si="1069"/>
        <v>-1431.3286017282981</v>
      </c>
      <c r="R3611" s="2">
        <f t="shared" si="1070"/>
        <v>-0.16100098146248154</v>
      </c>
      <c r="S3611" s="2"/>
      <c r="T3611" s="1">
        <f t="shared" si="1071"/>
        <v>5357.0391088330944</v>
      </c>
      <c r="U3611" s="1">
        <f t="shared" si="1072"/>
        <v>0</v>
      </c>
      <c r="V3611" s="1">
        <f t="shared" si="1073"/>
        <v>1292.6111336807628</v>
      </c>
      <c r="W3611" s="1">
        <f t="shared" si="1074"/>
        <v>-5357.9438413724956</v>
      </c>
      <c r="X3611" s="2">
        <f t="shared" ref="X3611:X3674" si="1083">X3610+R3610</f>
        <v>37.977313598945599</v>
      </c>
      <c r="Y3611">
        <f t="shared" si="1066"/>
        <v>1</v>
      </c>
      <c r="Z3611" s="26">
        <f t="shared" si="1075"/>
        <v>360</v>
      </c>
      <c r="AA3611">
        <f t="shared" si="1076"/>
        <v>37.462318869615522</v>
      </c>
      <c r="AB3611" s="28">
        <f t="shared" si="1077"/>
        <v>40569.178571428572</v>
      </c>
      <c r="AC3611">
        <f t="shared" si="1078"/>
        <v>-7.962962962963023E-2</v>
      </c>
      <c r="AD3611" s="31">
        <f t="shared" si="1067"/>
        <v>4.0874411910418234</v>
      </c>
      <c r="AE3611" s="31">
        <f t="shared" si="1079"/>
        <v>8.3963055147607477</v>
      </c>
      <c r="AF3611" s="15">
        <f t="shared" si="1068"/>
        <v>3.518055555555553</v>
      </c>
      <c r="AG3611" s="31">
        <f t="shared" si="1080"/>
        <v>5.903571245466412</v>
      </c>
      <c r="AH3611" s="31">
        <f t="shared" si="1081"/>
        <v>35.907762215646471</v>
      </c>
      <c r="AI3611">
        <f t="shared" si="1082"/>
        <v>165.39887768572495</v>
      </c>
    </row>
    <row r="3612" spans="1:35" x14ac:dyDescent="0.2">
      <c r="A3612">
        <v>32</v>
      </c>
      <c r="C3612" s="27" t="s">
        <v>3673</v>
      </c>
      <c r="D3612" s="26">
        <v>29.550999999999998</v>
      </c>
      <c r="E3612">
        <v>0</v>
      </c>
      <c r="F3612" s="26">
        <v>3.416666666666667</v>
      </c>
      <c r="G3612" s="26">
        <v>31.59</v>
      </c>
      <c r="H3612" s="26">
        <v>6.5216666666666665</v>
      </c>
      <c r="I3612" s="26">
        <v>89.625</v>
      </c>
      <c r="J3612" s="26">
        <v>28.887499999999999</v>
      </c>
      <c r="K3612">
        <v>346.25</v>
      </c>
      <c r="L3612">
        <v>9.0333333333333332</v>
      </c>
      <c r="M3612">
        <v>19.608333333333334</v>
      </c>
      <c r="N3612">
        <v>38.23833333333333</v>
      </c>
      <c r="O3612" s="1">
        <f t="shared" si="1065"/>
        <v>88.070313420858554</v>
      </c>
      <c r="Q3612" s="1">
        <f t="shared" si="1069"/>
        <v>-1198.650815651227</v>
      </c>
      <c r="R3612" s="2">
        <f t="shared" si="1070"/>
        <v>8.5170336933527047E-2</v>
      </c>
      <c r="S3612" s="2"/>
      <c r="T3612" s="1">
        <f t="shared" si="1071"/>
        <v>5335.5566681023001</v>
      </c>
      <c r="U3612" s="1">
        <f t="shared" si="1072"/>
        <v>0</v>
      </c>
      <c r="V3612" s="1">
        <f t="shared" si="1073"/>
        <v>1286.6315341585098</v>
      </c>
      <c r="W3612" s="1">
        <f t="shared" si="1074"/>
        <v>-5500.6660618285632</v>
      </c>
      <c r="X3612" s="2">
        <f t="shared" si="1083"/>
        <v>37.816312617483121</v>
      </c>
      <c r="Y3612">
        <f t="shared" si="1066"/>
        <v>1</v>
      </c>
      <c r="Z3612" s="26">
        <f t="shared" si="1075"/>
        <v>360</v>
      </c>
      <c r="AA3612">
        <f t="shared" si="1076"/>
        <v>38.766968810629507</v>
      </c>
      <c r="AB3612" s="28">
        <f t="shared" si="1077"/>
        <v>40569.220238095237</v>
      </c>
      <c r="AC3612">
        <f t="shared" si="1078"/>
        <v>-0.22777777777777786</v>
      </c>
      <c r="AD3612" s="31">
        <f t="shared" si="1067"/>
        <v>4.0400150830225519</v>
      </c>
      <c r="AE3612" s="31">
        <f t="shared" si="1079"/>
        <v>8.3033889674157244</v>
      </c>
      <c r="AF3612" s="15">
        <f t="shared" si="1068"/>
        <v>3.4657407407407388</v>
      </c>
      <c r="AG3612" s="31">
        <f t="shared" si="1080"/>
        <v>5.8817161830920845</v>
      </c>
      <c r="AH3612" s="31">
        <f t="shared" si="1081"/>
        <v>35.781597324009113</v>
      </c>
      <c r="AI3612">
        <f t="shared" si="1082"/>
        <v>165.19898863983943</v>
      </c>
    </row>
    <row r="3613" spans="1:35" x14ac:dyDescent="0.2">
      <c r="A3613">
        <v>32</v>
      </c>
      <c r="C3613" s="27" t="s">
        <v>3674</v>
      </c>
      <c r="D3613" s="26">
        <v>29.518249999999998</v>
      </c>
      <c r="E3613">
        <v>0</v>
      </c>
      <c r="F3613" s="26">
        <v>0</v>
      </c>
      <c r="G3613" s="26">
        <v>31.760833333333334</v>
      </c>
      <c r="H3613" s="26">
        <v>6.9008333333333329</v>
      </c>
      <c r="I3613" s="26">
        <v>89.741666666666674</v>
      </c>
      <c r="J3613" s="26">
        <v>29.093333333333334</v>
      </c>
      <c r="K3613">
        <v>346.83333333333331</v>
      </c>
      <c r="L3613">
        <v>9.0083333333333329</v>
      </c>
      <c r="M3613">
        <v>19.108333333333334</v>
      </c>
      <c r="N3613">
        <v>38.142499999999998</v>
      </c>
      <c r="O3613" s="1">
        <f t="shared" si="1065"/>
        <v>0</v>
      </c>
      <c r="Q3613" s="1">
        <f t="shared" si="1069"/>
        <v>-1445.7952265160161</v>
      </c>
      <c r="R3613" s="2">
        <f t="shared" si="1070"/>
        <v>-0.1763065598624467</v>
      </c>
      <c r="S3613" s="2"/>
      <c r="T3613" s="1">
        <f t="shared" si="1071"/>
        <v>5285.4319892684025</v>
      </c>
      <c r="U3613" s="1">
        <f t="shared" si="1072"/>
        <v>0</v>
      </c>
      <c r="V3613" s="1">
        <f t="shared" si="1073"/>
        <v>1276.3621729078816</v>
      </c>
      <c r="W3613" s="1">
        <f t="shared" si="1074"/>
        <v>-5280.0326775486519</v>
      </c>
      <c r="X3613" s="2">
        <f t="shared" si="1083"/>
        <v>37.90148295441665</v>
      </c>
      <c r="Y3613">
        <f t="shared" si="1066"/>
        <v>1</v>
      </c>
      <c r="Z3613" s="26">
        <f t="shared" si="1075"/>
        <v>360</v>
      </c>
      <c r="AA3613">
        <f t="shared" si="1076"/>
        <v>37.707577768910674</v>
      </c>
      <c r="AB3613" s="28">
        <f t="shared" si="1077"/>
        <v>40569.261904761908</v>
      </c>
      <c r="AC3613">
        <f t="shared" si="1078"/>
        <v>-0.13287037037036992</v>
      </c>
      <c r="AD3613" s="31">
        <f t="shared" si="1067"/>
        <v>4.0734551813036539</v>
      </c>
      <c r="AE3613" s="31">
        <f t="shared" si="1079"/>
        <v>8.3692076019512776</v>
      </c>
      <c r="AF3613" s="15">
        <f t="shared" si="1068"/>
        <v>3.4124999999999988</v>
      </c>
      <c r="AG3613" s="31">
        <f t="shared" si="1080"/>
        <v>5.8595475033131663</v>
      </c>
      <c r="AH3613" s="31">
        <f t="shared" si="1081"/>
        <v>35.653595806938661</v>
      </c>
      <c r="AI3613">
        <f t="shared" si="1082"/>
        <v>164.03374188838413</v>
      </c>
    </row>
    <row r="3614" spans="1:35" x14ac:dyDescent="0.2">
      <c r="A3614">
        <v>32</v>
      </c>
      <c r="C3614" s="27" t="s">
        <v>3675</v>
      </c>
      <c r="D3614" s="26">
        <v>29.49925</v>
      </c>
      <c r="E3614">
        <v>1.6666666666666666E-3</v>
      </c>
      <c r="F3614" s="26">
        <v>0</v>
      </c>
      <c r="G3614" s="26">
        <v>32.123333333333335</v>
      </c>
      <c r="H3614" s="26">
        <v>7.9191666666666665</v>
      </c>
      <c r="I3614" s="26">
        <v>89.825000000000003</v>
      </c>
      <c r="J3614" s="26">
        <v>29.471666666666668</v>
      </c>
      <c r="K3614">
        <v>345.5</v>
      </c>
      <c r="L3614">
        <v>9.2750000000000004</v>
      </c>
      <c r="M3614">
        <v>20.083333333333332</v>
      </c>
      <c r="N3614">
        <v>38.029166666666669</v>
      </c>
      <c r="O3614" s="1">
        <f t="shared" si="1065"/>
        <v>0</v>
      </c>
      <c r="Q3614" s="1">
        <f t="shared" si="1069"/>
        <v>-1588.0820430493468</v>
      </c>
      <c r="R3614" s="2">
        <f t="shared" si="1070"/>
        <v>-0.32684492369567852</v>
      </c>
      <c r="S3614" s="2"/>
      <c r="T3614" s="1">
        <f t="shared" si="1071"/>
        <v>5081.7527765960685</v>
      </c>
      <c r="U3614" s="1">
        <f t="shared" si="1072"/>
        <v>0</v>
      </c>
      <c r="V3614" s="1">
        <f t="shared" si="1073"/>
        <v>1230.2979666946205</v>
      </c>
      <c r="W3614" s="1">
        <f t="shared" si="1074"/>
        <v>-4886.3399824741855</v>
      </c>
      <c r="X3614" s="2">
        <f t="shared" si="1083"/>
        <v>37.725176394554204</v>
      </c>
      <c r="Y3614">
        <f t="shared" si="1066"/>
        <v>1</v>
      </c>
      <c r="Z3614" s="26">
        <f t="shared" si="1075"/>
        <v>360</v>
      </c>
      <c r="AA3614">
        <f t="shared" si="1076"/>
        <v>31.380645682548398</v>
      </c>
      <c r="AB3614" s="28">
        <f t="shared" si="1077"/>
        <v>40569.303571428572</v>
      </c>
      <c r="AC3614">
        <f t="shared" si="1078"/>
        <v>6.8518518518519353E-2</v>
      </c>
      <c r="AD3614" s="31">
        <f t="shared" si="1067"/>
        <v>4.1376674090044991</v>
      </c>
      <c r="AE3614" s="31">
        <f t="shared" si="1079"/>
        <v>8.4948700846165313</v>
      </c>
      <c r="AF3614" s="15">
        <f t="shared" si="1068"/>
        <v>3.3495370370370381</v>
      </c>
      <c r="AG3614" s="31">
        <f t="shared" si="1080"/>
        <v>5.8334256409569436</v>
      </c>
      <c r="AH3614" s="31">
        <f t="shared" si="1081"/>
        <v>35.502734727471406</v>
      </c>
      <c r="AI3614">
        <f t="shared" si="1082"/>
        <v>162.3712822328435</v>
      </c>
    </row>
    <row r="3615" spans="1:35" x14ac:dyDescent="0.2">
      <c r="A3615">
        <v>32</v>
      </c>
      <c r="C3615" s="27" t="s">
        <v>3676</v>
      </c>
      <c r="D3615" s="26">
        <v>29.472750000000001</v>
      </c>
      <c r="E3615">
        <v>2.4999999999999996E-3</v>
      </c>
      <c r="F3615" s="26">
        <v>0</v>
      </c>
      <c r="G3615" s="26">
        <v>32.619166666666665</v>
      </c>
      <c r="H3615" s="26">
        <v>8.3774999999999995</v>
      </c>
      <c r="I3615" s="26">
        <v>89.916666666666671</v>
      </c>
      <c r="J3615" s="26">
        <v>29.986666666666665</v>
      </c>
      <c r="K3615">
        <v>346.08333333333331</v>
      </c>
      <c r="L3615">
        <v>8.8083333333333336</v>
      </c>
      <c r="M3615">
        <v>19.016666666666666</v>
      </c>
      <c r="N3615">
        <v>37.900833333333331</v>
      </c>
      <c r="O3615" s="1">
        <f t="shared" si="1065"/>
        <v>0</v>
      </c>
      <c r="Q3615" s="1">
        <f t="shared" si="1069"/>
        <v>-1936.5946338957631</v>
      </c>
      <c r="R3615" s="2">
        <f t="shared" si="1070"/>
        <v>-0.69556857975562192</v>
      </c>
      <c r="S3615" s="2"/>
      <c r="T3615" s="1">
        <f t="shared" si="1071"/>
        <v>4947.8844116519749</v>
      </c>
      <c r="U3615" s="1">
        <f t="shared" si="1072"/>
        <v>0</v>
      </c>
      <c r="V3615" s="1">
        <f t="shared" si="1073"/>
        <v>1198.3185520800778</v>
      </c>
      <c r="W3615" s="1">
        <f t="shared" si="1074"/>
        <v>-4369.9199673940147</v>
      </c>
      <c r="X3615" s="2">
        <f t="shared" si="1083"/>
        <v>37.398331470858523</v>
      </c>
      <c r="Y3615">
        <f t="shared" si="1066"/>
        <v>1</v>
      </c>
      <c r="Z3615" s="26">
        <f t="shared" si="1075"/>
        <v>360</v>
      </c>
      <c r="AA3615">
        <f t="shared" si="1076"/>
        <v>22.840416225626196</v>
      </c>
      <c r="AB3615" s="28">
        <f t="shared" si="1077"/>
        <v>40569.345238095237</v>
      </c>
      <c r="AC3615">
        <f t="shared" si="1078"/>
        <v>0.3439814814814805</v>
      </c>
      <c r="AD3615" s="31">
        <f t="shared" si="1067"/>
        <v>4.2259117210203252</v>
      </c>
      <c r="AE3615" s="31">
        <f t="shared" si="1079"/>
        <v>8.6673022494038818</v>
      </c>
      <c r="AF3615" s="15">
        <f t="shared" si="1068"/>
        <v>3.2782407407407392</v>
      </c>
      <c r="AG3615" s="31">
        <f t="shared" si="1080"/>
        <v>5.8039703612144535</v>
      </c>
      <c r="AH3615" s="31">
        <f t="shared" si="1081"/>
        <v>35.332577957608294</v>
      </c>
      <c r="AI3615">
        <f t="shared" si="1082"/>
        <v>160.31163755772491</v>
      </c>
    </row>
    <row r="3616" spans="1:35" x14ac:dyDescent="0.2">
      <c r="A3616">
        <v>32</v>
      </c>
      <c r="C3616" s="27" t="s">
        <v>3677</v>
      </c>
      <c r="D3616" s="26">
        <v>29.422583333333336</v>
      </c>
      <c r="E3616">
        <v>0</v>
      </c>
      <c r="F3616" s="26">
        <v>0</v>
      </c>
      <c r="G3616" s="26">
        <v>32.956666666666671</v>
      </c>
      <c r="H3616" s="26">
        <v>8.6658333333333335</v>
      </c>
      <c r="I3616" s="26">
        <v>90.025000000000006</v>
      </c>
      <c r="J3616" s="26">
        <v>30.349999999999998</v>
      </c>
      <c r="K3616">
        <v>349.5</v>
      </c>
      <c r="L3616">
        <v>9.4666666666666668</v>
      </c>
      <c r="M3616">
        <v>20.566666666666666</v>
      </c>
      <c r="N3616">
        <v>37.783333333333331</v>
      </c>
      <c r="O3616" s="1">
        <f t="shared" si="1065"/>
        <v>0</v>
      </c>
      <c r="Q3616" s="1">
        <f t="shared" si="1069"/>
        <v>-2101.4631767848978</v>
      </c>
      <c r="R3616" s="2">
        <f t="shared" si="1070"/>
        <v>-0.8699982373921431</v>
      </c>
      <c r="S3616" s="2"/>
      <c r="T3616" s="1">
        <f t="shared" si="1071"/>
        <v>4780.1348093273173</v>
      </c>
      <c r="U3616" s="1">
        <f t="shared" si="1072"/>
        <v>0</v>
      </c>
      <c r="V3616" s="1">
        <f t="shared" si="1073"/>
        <v>1156.1570413663953</v>
      </c>
      <c r="W3616" s="1">
        <f t="shared" si="1074"/>
        <v>-3993.4642554664101</v>
      </c>
      <c r="X3616" s="2">
        <f t="shared" si="1083"/>
        <v>36.7027628911029</v>
      </c>
      <c r="Y3616">
        <f t="shared" si="1066"/>
        <v>1</v>
      </c>
      <c r="Z3616" s="26">
        <f t="shared" si="1075"/>
        <v>360</v>
      </c>
      <c r="AA3616">
        <f t="shared" si="1076"/>
        <v>14.033236922735371</v>
      </c>
      <c r="AB3616" s="28">
        <f t="shared" si="1077"/>
        <v>40569.386904761908</v>
      </c>
      <c r="AC3616">
        <f t="shared" si="1078"/>
        <v>0.53148148148148366</v>
      </c>
      <c r="AD3616" s="31">
        <f t="shared" si="1067"/>
        <v>4.289121261739111</v>
      </c>
      <c r="AE3616" s="31">
        <f t="shared" si="1079"/>
        <v>8.790917566015624</v>
      </c>
      <c r="AF3616" s="15">
        <f t="shared" si="1068"/>
        <v>3.2129629629629619</v>
      </c>
      <c r="AG3616" s="31">
        <f t="shared" si="1080"/>
        <v>5.7771165416975983</v>
      </c>
      <c r="AH3616" s="31">
        <f t="shared" si="1081"/>
        <v>35.177408177724644</v>
      </c>
      <c r="AI3616">
        <f t="shared" si="1082"/>
        <v>158.63558155759463</v>
      </c>
    </row>
    <row r="3617" spans="1:35" x14ac:dyDescent="0.2">
      <c r="A3617">
        <v>32</v>
      </c>
      <c r="C3617" s="27" t="s">
        <v>3678</v>
      </c>
      <c r="D3617" s="26">
        <v>29.369416666666666</v>
      </c>
      <c r="E3617">
        <v>0</v>
      </c>
      <c r="F3617" s="26">
        <v>0</v>
      </c>
      <c r="G3617" s="26">
        <v>32.956666666666671</v>
      </c>
      <c r="H3617" s="26">
        <v>9.3391666666666673</v>
      </c>
      <c r="I3617" s="26">
        <v>90.291666666666671</v>
      </c>
      <c r="J3617" s="26">
        <v>30.421666666666667</v>
      </c>
      <c r="K3617">
        <v>346.58333333333331</v>
      </c>
      <c r="L3617">
        <v>9.75</v>
      </c>
      <c r="M3617">
        <v>20.324999999999999</v>
      </c>
      <c r="N3617">
        <v>37.656666666666666</v>
      </c>
      <c r="O3617" s="1">
        <f t="shared" si="1065"/>
        <v>0</v>
      </c>
      <c r="Q3617" s="1">
        <f t="shared" si="1069"/>
        <v>-1877.567603092029</v>
      </c>
      <c r="R3617" s="2">
        <f t="shared" si="1070"/>
        <v>3.4268827690962631</v>
      </c>
      <c r="S3617" s="2"/>
      <c r="T3617" s="1">
        <f t="shared" si="1071"/>
        <v>4517.0056764328674</v>
      </c>
      <c r="U3617" s="1">
        <f t="shared" si="1072"/>
        <v>0</v>
      </c>
      <c r="V3617" s="1">
        <f t="shared" si="1073"/>
        <v>1091.7479563651023</v>
      </c>
      <c r="W3617" s="1">
        <f t="shared" si="1074"/>
        <v>-3888.6633979334529</v>
      </c>
      <c r="X3617" s="2">
        <f t="shared" si="1083"/>
        <v>35.832764653710754</v>
      </c>
      <c r="Y3617">
        <f t="shared" si="1066"/>
        <v>1</v>
      </c>
      <c r="Z3617" s="26">
        <f t="shared" si="1075"/>
        <v>1440</v>
      </c>
      <c r="AA3617">
        <f t="shared" si="1076"/>
        <v>8.2719396310790287</v>
      </c>
      <c r="AB3617" s="28">
        <f t="shared" si="1077"/>
        <v>40569.428571428572</v>
      </c>
      <c r="AC3617">
        <f t="shared" si="1078"/>
        <v>0.53148148148148366</v>
      </c>
      <c r="AD3617" s="31">
        <f t="shared" si="1067"/>
        <v>4.3018262400206666</v>
      </c>
      <c r="AE3617" s="31">
        <f t="shared" si="1079"/>
        <v>8.8169574958603416</v>
      </c>
      <c r="AF3617" s="15">
        <f t="shared" si="1068"/>
        <v>3.1425925925925924</v>
      </c>
      <c r="AG3617" s="31">
        <f t="shared" si="1080"/>
        <v>5.7482903944306134</v>
      </c>
      <c r="AH3617" s="31">
        <f t="shared" si="1081"/>
        <v>35.010797853064659</v>
      </c>
      <c r="AI3617">
        <f t="shared" si="1082"/>
        <v>157.47736822751233</v>
      </c>
    </row>
    <row r="3618" spans="1:35" x14ac:dyDescent="0.2">
      <c r="A3618">
        <v>32</v>
      </c>
      <c r="C3618" s="27" t="s">
        <v>3679</v>
      </c>
      <c r="D3618" s="26">
        <v>29.322499999999998</v>
      </c>
      <c r="E3618">
        <v>0</v>
      </c>
      <c r="F3618" s="26">
        <v>0</v>
      </c>
      <c r="G3618" s="26">
        <v>33.221666666666664</v>
      </c>
      <c r="H3618" s="26">
        <v>10.670833333333333</v>
      </c>
      <c r="I3618" s="26">
        <v>90.291666666666671</v>
      </c>
      <c r="J3618" s="26">
        <v>30.683333333333334</v>
      </c>
      <c r="K3618">
        <v>344.83333333333331</v>
      </c>
      <c r="L3618">
        <v>9.1833333333333336</v>
      </c>
      <c r="M3618">
        <v>19.566666666666666</v>
      </c>
      <c r="N3618">
        <v>37.518333333333331</v>
      </c>
      <c r="O3618" s="1">
        <f t="shared" si="1065"/>
        <v>0</v>
      </c>
      <c r="Q3618" s="1">
        <f t="shared" si="1069"/>
        <v>-2670.8779388556059</v>
      </c>
      <c r="R3618" s="2">
        <f t="shared" si="1070"/>
        <v>-1.4724347013812982</v>
      </c>
      <c r="S3618" s="2"/>
      <c r="T3618" s="1">
        <f t="shared" si="1071"/>
        <v>4874.2279394360348</v>
      </c>
      <c r="U3618" s="1">
        <f t="shared" si="1072"/>
        <v>0</v>
      </c>
      <c r="V3618" s="1">
        <f t="shared" si="1073"/>
        <v>1195.7584799456295</v>
      </c>
      <c r="W3618" s="1">
        <f t="shared" si="1074"/>
        <v>-3554.955404210089</v>
      </c>
      <c r="X3618" s="2">
        <f t="shared" si="1083"/>
        <v>39.259647422807021</v>
      </c>
      <c r="Y3618">
        <f t="shared" si="1066"/>
        <v>1</v>
      </c>
      <c r="Z3618" s="26">
        <f t="shared" si="1075"/>
        <v>360</v>
      </c>
      <c r="AA3618">
        <f t="shared" si="1076"/>
        <v>36.457211611521274</v>
      </c>
      <c r="AB3618" s="28">
        <f t="shared" si="1077"/>
        <v>40569.470238095237</v>
      </c>
      <c r="AC3618">
        <f t="shared" si="1078"/>
        <v>0.67870370370370225</v>
      </c>
      <c r="AD3618" s="31">
        <f t="shared" si="1067"/>
        <v>4.3480888082742641</v>
      </c>
      <c r="AE3618" s="31">
        <f t="shared" si="1079"/>
        <v>8.9069851919267489</v>
      </c>
      <c r="AF3618" s="15">
        <f t="shared" si="1068"/>
        <v>3.0657407407407393</v>
      </c>
      <c r="AG3618" s="31">
        <f t="shared" si="1080"/>
        <v>5.7169540334196887</v>
      </c>
      <c r="AH3618" s="31">
        <f t="shared" si="1081"/>
        <v>34.829627188605052</v>
      </c>
      <c r="AI3618">
        <f t="shared" si="1082"/>
        <v>155.84692368402992</v>
      </c>
    </row>
    <row r="3619" spans="1:35" x14ac:dyDescent="0.2">
      <c r="A3619">
        <v>32</v>
      </c>
      <c r="C3619" s="27" t="s">
        <v>3680</v>
      </c>
      <c r="D3619" s="26">
        <v>29.302999999999997</v>
      </c>
      <c r="E3619">
        <v>0</v>
      </c>
      <c r="F3619" s="26">
        <v>0</v>
      </c>
      <c r="G3619" s="26">
        <v>33.051666666666669</v>
      </c>
      <c r="H3619" s="26">
        <v>11.128333333333334</v>
      </c>
      <c r="I3619" s="26">
        <v>90.55</v>
      </c>
      <c r="J3619" s="26">
        <v>30.585000000000001</v>
      </c>
      <c r="K3619">
        <v>340</v>
      </c>
      <c r="L3619">
        <v>9.5166666666666657</v>
      </c>
      <c r="M3619">
        <v>20.833333333333332</v>
      </c>
      <c r="N3619">
        <v>37.402500000000003</v>
      </c>
      <c r="O3619" s="1">
        <f t="shared" si="1065"/>
        <v>0</v>
      </c>
      <c r="Q3619" s="1">
        <f t="shared" si="1069"/>
        <v>-2211.959299858172</v>
      </c>
      <c r="R3619" s="2">
        <f t="shared" si="1070"/>
        <v>-0.9869022906462237</v>
      </c>
      <c r="S3619" s="2"/>
      <c r="T3619" s="1">
        <f t="shared" si="1071"/>
        <v>4545.1852021850536</v>
      </c>
      <c r="U3619" s="1">
        <f t="shared" si="1072"/>
        <v>0</v>
      </c>
      <c r="V3619" s="1">
        <f t="shared" si="1073"/>
        <v>1111.4114422864188</v>
      </c>
      <c r="W3619" s="1">
        <f t="shared" si="1074"/>
        <v>-3599.7715603919464</v>
      </c>
      <c r="X3619" s="2">
        <f t="shared" si="1083"/>
        <v>37.787212721425725</v>
      </c>
      <c r="Y3619">
        <f t="shared" si="1066"/>
        <v>1</v>
      </c>
      <c r="Z3619" s="26">
        <f t="shared" si="1075"/>
        <v>360</v>
      </c>
      <c r="AA3619">
        <f t="shared" si="1076"/>
        <v>22.425396436744055</v>
      </c>
      <c r="AB3619" s="28">
        <f t="shared" si="1077"/>
        <v>40569.511904761908</v>
      </c>
      <c r="AC3619">
        <f t="shared" si="1078"/>
        <v>0.58425925925926081</v>
      </c>
      <c r="AD3619" s="31">
        <f t="shared" si="1067"/>
        <v>4.330716006122179</v>
      </c>
      <c r="AE3619" s="31">
        <f t="shared" si="1079"/>
        <v>8.8744581358836268</v>
      </c>
      <c r="AF3619" s="15">
        <f t="shared" si="1068"/>
        <v>3.0013888888888909</v>
      </c>
      <c r="AG3619" s="31">
        <f t="shared" si="1080"/>
        <v>5.6908304238391523</v>
      </c>
      <c r="AH3619" s="31">
        <f t="shared" si="1081"/>
        <v>34.678552576776212</v>
      </c>
      <c r="AI3619">
        <f t="shared" si="1082"/>
        <v>155.13421577864619</v>
      </c>
    </row>
    <row r="3620" spans="1:35" x14ac:dyDescent="0.2">
      <c r="A3620">
        <v>32</v>
      </c>
      <c r="C3620" s="27" t="s">
        <v>3681</v>
      </c>
      <c r="D3620" s="26">
        <v>29.286250000000003</v>
      </c>
      <c r="E3620">
        <v>0</v>
      </c>
      <c r="F3620" s="26">
        <v>0</v>
      </c>
      <c r="G3620" s="26">
        <v>33.085000000000001</v>
      </c>
      <c r="H3620" s="26">
        <v>12.762499999999999</v>
      </c>
      <c r="I3620" s="26">
        <v>90.674999999999997</v>
      </c>
      <c r="J3620" s="26">
        <v>30.657499999999999</v>
      </c>
      <c r="K3620">
        <v>343.33333333333331</v>
      </c>
      <c r="L3620">
        <v>10.416666666666666</v>
      </c>
      <c r="M3620">
        <v>23.475000000000001</v>
      </c>
      <c r="N3620">
        <v>37.284166666666664</v>
      </c>
      <c r="O3620" s="1">
        <f t="shared" si="1065"/>
        <v>0</v>
      </c>
      <c r="Q3620" s="1">
        <f t="shared" si="1069"/>
        <v>-1782.0974749209529</v>
      </c>
      <c r="R3620" s="2">
        <f t="shared" si="1070"/>
        <v>-0.53211176699108509</v>
      </c>
      <c r="S3620" s="2"/>
      <c r="T3620" s="1">
        <f t="shared" si="1071"/>
        <v>4098.3080598545175</v>
      </c>
      <c r="U3620" s="1">
        <f t="shared" si="1072"/>
        <v>0</v>
      </c>
      <c r="V3620" s="1">
        <f t="shared" si="1073"/>
        <v>1004.0078154311097</v>
      </c>
      <c r="W3620" s="1">
        <f t="shared" si="1074"/>
        <v>-3474.2863230827429</v>
      </c>
      <c r="X3620" s="2">
        <f t="shared" si="1083"/>
        <v>36.800310430779504</v>
      </c>
      <c r="Y3620">
        <f t="shared" si="1066"/>
        <v>1</v>
      </c>
      <c r="Z3620" s="26">
        <f t="shared" si="1075"/>
        <v>360</v>
      </c>
      <c r="AA3620">
        <f t="shared" si="1076"/>
        <v>13.803531597058978</v>
      </c>
      <c r="AB3620" s="28">
        <f t="shared" si="1077"/>
        <v>40569.553571428572</v>
      </c>
      <c r="AC3620">
        <f t="shared" si="1078"/>
        <v>0.60277777777777819</v>
      </c>
      <c r="AD3620" s="31">
        <f t="shared" si="1067"/>
        <v>4.3425338988846622</v>
      </c>
      <c r="AE3620" s="31">
        <f t="shared" si="1079"/>
        <v>8.8980732711252912</v>
      </c>
      <c r="AF3620" s="15">
        <f t="shared" si="1068"/>
        <v>2.9356481481481467</v>
      </c>
      <c r="AG3620" s="31">
        <f t="shared" si="1080"/>
        <v>5.6642516519717603</v>
      </c>
      <c r="AH3620" s="31">
        <f t="shared" si="1081"/>
        <v>34.52480692349868</v>
      </c>
      <c r="AI3620">
        <f t="shared" si="1082"/>
        <v>154.06792271806881</v>
      </c>
    </row>
    <row r="3621" spans="1:35" x14ac:dyDescent="0.2">
      <c r="A3621">
        <v>32</v>
      </c>
      <c r="C3621" s="27" t="s">
        <v>3682</v>
      </c>
      <c r="D3621" s="26">
        <v>29.297000000000001</v>
      </c>
      <c r="E3621">
        <v>0</v>
      </c>
      <c r="F3621" s="26">
        <v>0</v>
      </c>
      <c r="G3621" s="26">
        <v>33.23833333333333</v>
      </c>
      <c r="H3621" s="26">
        <v>13.194166666666666</v>
      </c>
      <c r="I3621" s="26">
        <v>90.74166666666666</v>
      </c>
      <c r="J3621" s="26">
        <v>30.819166666666668</v>
      </c>
      <c r="K3621">
        <v>342.91666666666669</v>
      </c>
      <c r="L3621">
        <v>8.5416666666666661</v>
      </c>
      <c r="M3621">
        <v>19.708333333333332</v>
      </c>
      <c r="N3621">
        <v>37.196666666666665</v>
      </c>
      <c r="O3621" s="1">
        <f t="shared" si="1065"/>
        <v>0</v>
      </c>
      <c r="Q3621" s="1">
        <f t="shared" si="1069"/>
        <v>-1775.4009897020765</v>
      </c>
      <c r="R3621" s="2">
        <f t="shared" si="1070"/>
        <v>-0.52502693683714785</v>
      </c>
      <c r="S3621" s="2"/>
      <c r="T3621" s="1">
        <f t="shared" si="1071"/>
        <v>3933.9893947270202</v>
      </c>
      <c r="U3621" s="1">
        <f t="shared" si="1072"/>
        <v>0</v>
      </c>
      <c r="V3621" s="1">
        <f t="shared" si="1073"/>
        <v>963.40647758299326</v>
      </c>
      <c r="W3621" s="1">
        <f t="shared" si="1074"/>
        <v>-3275.0267979049518</v>
      </c>
      <c r="X3621" s="2">
        <f t="shared" si="1083"/>
        <v>36.268198663788418</v>
      </c>
      <c r="Y3621">
        <f t="shared" si="1066"/>
        <v>1</v>
      </c>
      <c r="Z3621" s="26">
        <f t="shared" si="1075"/>
        <v>360</v>
      </c>
      <c r="AA3621">
        <f t="shared" si="1076"/>
        <v>9.1800839206937201</v>
      </c>
      <c r="AB3621" s="28">
        <f t="shared" si="1077"/>
        <v>40569.595238095237</v>
      </c>
      <c r="AC3621">
        <f t="shared" si="1078"/>
        <v>0.687962962962961</v>
      </c>
      <c r="AD3621" s="31">
        <f t="shared" si="1067"/>
        <v>4.372697808826878</v>
      </c>
      <c r="AE3621" s="31">
        <f t="shared" si="1079"/>
        <v>8.9570934309336003</v>
      </c>
      <c r="AF3621" s="15">
        <f t="shared" si="1068"/>
        <v>2.8870370370370364</v>
      </c>
      <c r="AG3621" s="31">
        <f t="shared" si="1080"/>
        <v>5.6446687324656635</v>
      </c>
      <c r="AH3621" s="31">
        <f t="shared" si="1081"/>
        <v>34.411503826312043</v>
      </c>
      <c r="AI3621">
        <f t="shared" si="1082"/>
        <v>153.03191529701519</v>
      </c>
    </row>
    <row r="3622" spans="1:35" x14ac:dyDescent="0.2">
      <c r="A3622">
        <v>32</v>
      </c>
      <c r="C3622" s="27" t="s">
        <v>3683</v>
      </c>
      <c r="D3622" s="26">
        <v>29.312749999999998</v>
      </c>
      <c r="E3622">
        <v>0</v>
      </c>
      <c r="F3622" s="26">
        <v>0</v>
      </c>
      <c r="G3622" s="26">
        <v>33.044166666666669</v>
      </c>
      <c r="H3622" s="26">
        <v>12.710833333333333</v>
      </c>
      <c r="I3622" s="26">
        <v>90.75833333333334</v>
      </c>
      <c r="J3622" s="26">
        <v>30.635833333333334</v>
      </c>
      <c r="K3622">
        <v>342.58333333333331</v>
      </c>
      <c r="L3622">
        <v>8.625</v>
      </c>
      <c r="M3622">
        <v>19.283333333333335</v>
      </c>
      <c r="N3622">
        <v>37.100833333333334</v>
      </c>
      <c r="O3622" s="1">
        <f t="shared" si="1065"/>
        <v>0</v>
      </c>
      <c r="Q3622" s="1">
        <f t="shared" si="1069"/>
        <v>-1681.8365159228576</v>
      </c>
      <c r="R3622" s="2">
        <f t="shared" si="1070"/>
        <v>3.6339647625769773</v>
      </c>
      <c r="S3622" s="2"/>
      <c r="T3622" s="1">
        <f t="shared" si="1071"/>
        <v>3926.8808757636921</v>
      </c>
      <c r="U3622" s="1">
        <f t="shared" si="1072"/>
        <v>0</v>
      </c>
      <c r="V3622" s="1">
        <f t="shared" si="1073"/>
        <v>958.66347410828632</v>
      </c>
      <c r="W3622" s="1">
        <f t="shared" si="1074"/>
        <v>-3356.3853583581663</v>
      </c>
      <c r="X3622" s="2">
        <f t="shared" si="1083"/>
        <v>35.743171726951267</v>
      </c>
      <c r="Y3622">
        <f t="shared" si="1066"/>
        <v>1</v>
      </c>
      <c r="Z3622" s="26">
        <f t="shared" si="1075"/>
        <v>1440</v>
      </c>
      <c r="AA3622">
        <f t="shared" si="1076"/>
        <v>7.2846283154418678</v>
      </c>
      <c r="AB3622" s="28">
        <f t="shared" si="1077"/>
        <v>40569.636904761908</v>
      </c>
      <c r="AC3622">
        <f t="shared" si="1078"/>
        <v>0.58009259259259394</v>
      </c>
      <c r="AD3622" s="31">
        <f t="shared" si="1067"/>
        <v>4.339365772282056</v>
      </c>
      <c r="AE3622" s="31">
        <f t="shared" si="1079"/>
        <v>8.8923185017087683</v>
      </c>
      <c r="AF3622" s="15">
        <f t="shared" si="1068"/>
        <v>2.8337962962962968</v>
      </c>
      <c r="AG3622" s="31">
        <f t="shared" si="1080"/>
        <v>5.6232892412680888</v>
      </c>
      <c r="AH3622" s="31">
        <f t="shared" si="1081"/>
        <v>34.287781643599203</v>
      </c>
      <c r="AI3622">
        <f t="shared" si="1082"/>
        <v>152.67752440904528</v>
      </c>
    </row>
    <row r="3623" spans="1:35" x14ac:dyDescent="0.2">
      <c r="A3623">
        <v>32</v>
      </c>
      <c r="C3623" s="27" t="s">
        <v>3684</v>
      </c>
      <c r="D3623" s="26">
        <v>29.327500000000001</v>
      </c>
      <c r="E3623">
        <v>0</v>
      </c>
      <c r="F3623" s="26">
        <v>0</v>
      </c>
      <c r="G3623" s="26">
        <v>32.914166666666667</v>
      </c>
      <c r="H3623" s="26">
        <v>12.577500000000001</v>
      </c>
      <c r="I3623" s="26">
        <v>90.791666666666671</v>
      </c>
      <c r="J3623" s="26">
        <v>30.518333333333334</v>
      </c>
      <c r="K3623">
        <v>339.33333333333331</v>
      </c>
      <c r="L3623">
        <v>7.4083333333333332</v>
      </c>
      <c r="M3623">
        <v>17.558333333333334</v>
      </c>
      <c r="N3623">
        <v>37.013333333333335</v>
      </c>
      <c r="O3623" s="1">
        <f t="shared" si="1065"/>
        <v>0</v>
      </c>
      <c r="Q3623" s="1">
        <f t="shared" si="1069"/>
        <v>-2457.7242104095571</v>
      </c>
      <c r="R3623" s="2">
        <f t="shared" si="1070"/>
        <v>-1.2469196866595751</v>
      </c>
      <c r="S3623" s="2"/>
      <c r="T3623" s="1">
        <f t="shared" si="1071"/>
        <v>4569.1834762773424</v>
      </c>
      <c r="U3623" s="1">
        <f t="shared" si="1072"/>
        <v>0</v>
      </c>
      <c r="V3623" s="1">
        <f t="shared" si="1073"/>
        <v>1127.8427448287632</v>
      </c>
      <c r="W3623" s="1">
        <f t="shared" si="1074"/>
        <v>-3391.5488039777806</v>
      </c>
      <c r="X3623" s="2">
        <f t="shared" si="1083"/>
        <v>39.377136489528247</v>
      </c>
      <c r="Y3623">
        <f t="shared" si="1066"/>
        <v>1</v>
      </c>
      <c r="Z3623" s="26">
        <f t="shared" si="1075"/>
        <v>360</v>
      </c>
      <c r="AA3623">
        <f t="shared" si="1076"/>
        <v>41.769978931219455</v>
      </c>
      <c r="AB3623" s="28">
        <f t="shared" si="1077"/>
        <v>40569.678571428572</v>
      </c>
      <c r="AC3623">
        <f t="shared" si="1078"/>
        <v>0.50787037037037031</v>
      </c>
      <c r="AD3623" s="31">
        <f t="shared" si="1067"/>
        <v>4.3182282958641043</v>
      </c>
      <c r="AE3623" s="31">
        <f t="shared" si="1079"/>
        <v>8.8513385242207701</v>
      </c>
      <c r="AF3623" s="15">
        <f t="shared" si="1068"/>
        <v>2.7851851851851861</v>
      </c>
      <c r="AG3623" s="31">
        <f t="shared" si="1080"/>
        <v>5.6038311824451981</v>
      </c>
      <c r="AH3623" s="31">
        <f t="shared" si="1081"/>
        <v>34.175156435270765</v>
      </c>
      <c r="AI3623">
        <f t="shared" si="1082"/>
        <v>152.24679328123253</v>
      </c>
    </row>
    <row r="3624" spans="1:35" x14ac:dyDescent="0.2">
      <c r="A3624">
        <v>32</v>
      </c>
      <c r="C3624" s="27" t="s">
        <v>3685</v>
      </c>
      <c r="D3624" s="26">
        <v>29.332750000000001</v>
      </c>
      <c r="E3624">
        <v>0</v>
      </c>
      <c r="F3624" s="26">
        <v>0</v>
      </c>
      <c r="G3624" s="26">
        <v>32.823333333333338</v>
      </c>
      <c r="H3624" s="26">
        <v>11.774166666666666</v>
      </c>
      <c r="I3624" s="26">
        <v>90.724999999999994</v>
      </c>
      <c r="J3624" s="26">
        <v>30.405833333333334</v>
      </c>
      <c r="K3624">
        <v>335.33333333333331</v>
      </c>
      <c r="L3624">
        <v>6.0083333333333329</v>
      </c>
      <c r="M3624">
        <v>15.733333333333333</v>
      </c>
      <c r="N3624">
        <v>36.910833333333329</v>
      </c>
      <c r="O3624" s="1">
        <f t="shared" si="1065"/>
        <v>0</v>
      </c>
      <c r="Q3624" s="1">
        <f t="shared" si="1069"/>
        <v>-2365.4763261972571</v>
      </c>
      <c r="R3624" s="2">
        <f t="shared" si="1070"/>
        <v>-1.1493221305771808</v>
      </c>
      <c r="S3624" s="2"/>
      <c r="T3624" s="1">
        <f t="shared" si="1071"/>
        <v>4493.5545610600657</v>
      </c>
      <c r="U3624" s="1">
        <f t="shared" si="1072"/>
        <v>0</v>
      </c>
      <c r="V3624" s="1">
        <f t="shared" si="1073"/>
        <v>1102.1376623530443</v>
      </c>
      <c r="W3624" s="1">
        <f t="shared" si="1074"/>
        <v>-3381.8960934155257</v>
      </c>
      <c r="X3624" s="2">
        <f t="shared" si="1083"/>
        <v>38.130216802868674</v>
      </c>
      <c r="Y3624">
        <f t="shared" si="1066"/>
        <v>1</v>
      </c>
      <c r="Z3624" s="26">
        <f t="shared" si="1075"/>
        <v>360</v>
      </c>
      <c r="AA3624">
        <f t="shared" si="1076"/>
        <v>28.163012159227407</v>
      </c>
      <c r="AB3624" s="28">
        <f t="shared" si="1077"/>
        <v>40569.720238095237</v>
      </c>
      <c r="AC3624">
        <f t="shared" si="1078"/>
        <v>0.45740740740740982</v>
      </c>
      <c r="AD3624" s="31">
        <f t="shared" si="1067"/>
        <v>4.2992487933782897</v>
      </c>
      <c r="AE3624" s="31">
        <f t="shared" si="1079"/>
        <v>8.8140603961960178</v>
      </c>
      <c r="AF3624" s="15">
        <f t="shared" si="1068"/>
        <v>2.7282407407407385</v>
      </c>
      <c r="AG3624" s="31">
        <f t="shared" si="1080"/>
        <v>5.5811129311144034</v>
      </c>
      <c r="AH3624" s="31">
        <f t="shared" si="1081"/>
        <v>34.043633949035815</v>
      </c>
      <c r="AI3624">
        <f t="shared" si="1082"/>
        <v>151.68019619967285</v>
      </c>
    </row>
    <row r="3625" spans="1:35" x14ac:dyDescent="0.2">
      <c r="A3625">
        <v>32</v>
      </c>
      <c r="C3625" s="27" t="s">
        <v>3686</v>
      </c>
      <c r="D3625" s="26">
        <v>29.3355</v>
      </c>
      <c r="E3625">
        <v>0</v>
      </c>
      <c r="F3625" s="26">
        <v>0</v>
      </c>
      <c r="G3625" s="26">
        <v>32.656666666666666</v>
      </c>
      <c r="H3625" s="26">
        <v>11.103333333333333</v>
      </c>
      <c r="I3625" s="26">
        <v>90.783333333333331</v>
      </c>
      <c r="J3625" s="26">
        <v>30.258333333333333</v>
      </c>
      <c r="K3625">
        <v>335</v>
      </c>
      <c r="L3625">
        <v>5.9249999999999998</v>
      </c>
      <c r="M3625">
        <v>15.441666666666666</v>
      </c>
      <c r="N3625">
        <v>36.808333333333337</v>
      </c>
      <c r="O3625" s="1">
        <f t="shared" si="1065"/>
        <v>0</v>
      </c>
      <c r="Q3625" s="1">
        <f t="shared" si="1069"/>
        <v>-2204.1997833579885</v>
      </c>
      <c r="R3625" s="2">
        <f t="shared" si="1070"/>
        <v>-0.97869278152560213</v>
      </c>
      <c r="S3625" s="2"/>
      <c r="T3625" s="1">
        <f t="shared" si="1071"/>
        <v>4411.9749804263993</v>
      </c>
      <c r="U3625" s="1">
        <f t="shared" si="1072"/>
        <v>0</v>
      </c>
      <c r="V3625" s="1">
        <f t="shared" si="1073"/>
        <v>1076.0144574810536</v>
      </c>
      <c r="W3625" s="1">
        <f t="shared" si="1074"/>
        <v>-3434.9860015078898</v>
      </c>
      <c r="X3625" s="2">
        <f t="shared" si="1083"/>
        <v>36.980894672291491</v>
      </c>
      <c r="Y3625">
        <f t="shared" si="1066"/>
        <v>1</v>
      </c>
      <c r="Z3625" s="26">
        <f t="shared" si="1075"/>
        <v>360</v>
      </c>
      <c r="AA3625">
        <f t="shared" si="1076"/>
        <v>18.698947844630048</v>
      </c>
      <c r="AB3625" s="28">
        <f t="shared" si="1077"/>
        <v>40569.761904761908</v>
      </c>
      <c r="AC3625">
        <f t="shared" si="1078"/>
        <v>0.36481481481481459</v>
      </c>
      <c r="AD3625" s="31">
        <f t="shared" si="1067"/>
        <v>4.2731205686981948</v>
      </c>
      <c r="AE3625" s="31">
        <f t="shared" si="1079"/>
        <v>8.7634595648178895</v>
      </c>
      <c r="AF3625" s="15">
        <f t="shared" si="1068"/>
        <v>2.6712962962962985</v>
      </c>
      <c r="AG3625" s="31">
        <f t="shared" si="1080"/>
        <v>5.558475876025641</v>
      </c>
      <c r="AH3625" s="31">
        <f t="shared" si="1081"/>
        <v>33.912552538607819</v>
      </c>
      <c r="AI3625">
        <f t="shared" si="1082"/>
        <v>151.19634695842504</v>
      </c>
    </row>
    <row r="3626" spans="1:35" x14ac:dyDescent="0.2">
      <c r="A3626">
        <v>32</v>
      </c>
      <c r="C3626" s="27" t="s">
        <v>3687</v>
      </c>
      <c r="D3626" s="26">
        <v>29.340083333333332</v>
      </c>
      <c r="E3626">
        <v>0</v>
      </c>
      <c r="F3626" s="26">
        <v>0</v>
      </c>
      <c r="G3626" s="26">
        <v>32.54</v>
      </c>
      <c r="H3626" s="26">
        <v>10.983333333333334</v>
      </c>
      <c r="I3626" s="26">
        <v>90.666666666666671</v>
      </c>
      <c r="J3626" s="26">
        <v>30.112500000000001</v>
      </c>
      <c r="K3626">
        <v>332.58333333333331</v>
      </c>
      <c r="L3626">
        <v>6.0166666666666666</v>
      </c>
      <c r="M3626">
        <v>14.591666666666667</v>
      </c>
      <c r="N3626">
        <v>36.708333333333336</v>
      </c>
      <c r="O3626" s="1">
        <f t="shared" si="1065"/>
        <v>0</v>
      </c>
      <c r="Q3626" s="1">
        <f t="shared" si="1069"/>
        <v>-2004.2503199344001</v>
      </c>
      <c r="R3626" s="2">
        <f t="shared" si="1070"/>
        <v>-0.76714777822539348</v>
      </c>
      <c r="S3626" s="2"/>
      <c r="T3626" s="1">
        <f t="shared" si="1071"/>
        <v>4265.5728129910867</v>
      </c>
      <c r="U3626" s="1">
        <f t="shared" si="1072"/>
        <v>0</v>
      </c>
      <c r="V3626" s="1">
        <f t="shared" si="1073"/>
        <v>1036.71995913412</v>
      </c>
      <c r="W3626" s="1">
        <f t="shared" si="1074"/>
        <v>-3448.7755880253835</v>
      </c>
      <c r="X3626" s="2">
        <f t="shared" si="1083"/>
        <v>36.002201890765889</v>
      </c>
      <c r="Y3626">
        <f t="shared" si="1066"/>
        <v>1</v>
      </c>
      <c r="Z3626" s="26">
        <f t="shared" si="1075"/>
        <v>360</v>
      </c>
      <c r="AA3626">
        <f t="shared" si="1076"/>
        <v>11.986841932422902</v>
      </c>
      <c r="AB3626" s="28">
        <f t="shared" si="1077"/>
        <v>40569.803571428572</v>
      </c>
      <c r="AC3626">
        <f t="shared" si="1078"/>
        <v>0.29999999999999954</v>
      </c>
      <c r="AD3626" s="31">
        <f t="shared" si="1067"/>
        <v>4.2475322459355054</v>
      </c>
      <c r="AE3626" s="31">
        <f t="shared" si="1079"/>
        <v>8.7130469017940193</v>
      </c>
      <c r="AF3626" s="15">
        <f t="shared" si="1068"/>
        <v>2.6157407407407418</v>
      </c>
      <c r="AG3626" s="31">
        <f t="shared" si="1080"/>
        <v>5.5364689564324516</v>
      </c>
      <c r="AH3626" s="31">
        <f t="shared" si="1081"/>
        <v>33.785092117126069</v>
      </c>
      <c r="AI3626">
        <f t="shared" si="1082"/>
        <v>150.73313583457627</v>
      </c>
    </row>
    <row r="3627" spans="1:35" x14ac:dyDescent="0.2">
      <c r="A3627">
        <v>32</v>
      </c>
      <c r="C3627" s="27" t="s">
        <v>3688</v>
      </c>
      <c r="D3627" s="26">
        <v>29.350749999999998</v>
      </c>
      <c r="E3627">
        <v>0</v>
      </c>
      <c r="F3627" s="26">
        <v>0</v>
      </c>
      <c r="G3627" s="26">
        <v>32.494166666666665</v>
      </c>
      <c r="H3627" s="26">
        <v>10.863333333333333</v>
      </c>
      <c r="I3627" s="26">
        <v>90.75</v>
      </c>
      <c r="J3627" s="26">
        <v>30.089166666666667</v>
      </c>
      <c r="K3627">
        <v>328</v>
      </c>
      <c r="L3627">
        <v>5.1166666666666663</v>
      </c>
      <c r="M3627">
        <v>13.341666666666667</v>
      </c>
      <c r="N3627">
        <v>36.616666666666667</v>
      </c>
      <c r="O3627" s="1">
        <f t="shared" si="1065"/>
        <v>0</v>
      </c>
      <c r="Q3627" s="1">
        <f t="shared" si="1069"/>
        <v>-1901.5506679776358</v>
      </c>
      <c r="R3627" s="2">
        <f t="shared" si="1070"/>
        <v>3.4015088698443972</v>
      </c>
      <c r="S3627" s="2"/>
      <c r="T3627" s="1">
        <f t="shared" si="1071"/>
        <v>4155.2378487040723</v>
      </c>
      <c r="U3627" s="1">
        <f t="shared" si="1072"/>
        <v>0</v>
      </c>
      <c r="V3627" s="1">
        <f t="shared" si="1073"/>
        <v>1007.0899824856926</v>
      </c>
      <c r="W3627" s="1">
        <f t="shared" si="1074"/>
        <v>-3410.8542251022727</v>
      </c>
      <c r="X3627" s="2">
        <f t="shared" si="1083"/>
        <v>35.235054112540496</v>
      </c>
      <c r="Y3627">
        <f t="shared" si="1066"/>
        <v>1</v>
      </c>
      <c r="Z3627" s="26">
        <f t="shared" si="1075"/>
        <v>1440</v>
      </c>
      <c r="AA3627">
        <f t="shared" si="1076"/>
        <v>7.5124639909487732</v>
      </c>
      <c r="AB3627" s="28">
        <f t="shared" si="1077"/>
        <v>40569.845238095237</v>
      </c>
      <c r="AC3627">
        <f t="shared" si="1078"/>
        <v>0.27453703703703602</v>
      </c>
      <c r="AD3627" s="31">
        <f t="shared" si="1067"/>
        <v>4.2435566632053794</v>
      </c>
      <c r="AE3627" s="31">
        <f t="shared" si="1079"/>
        <v>8.7057023629979433</v>
      </c>
      <c r="AF3627" s="15">
        <f t="shared" si="1068"/>
        <v>2.5648148148148149</v>
      </c>
      <c r="AG3627" s="31">
        <f t="shared" si="1080"/>
        <v>5.516363433944429</v>
      </c>
      <c r="AH3627" s="31">
        <f t="shared" si="1081"/>
        <v>33.668620175729764</v>
      </c>
      <c r="AI3627">
        <f t="shared" si="1082"/>
        <v>150.07706189014368</v>
      </c>
    </row>
    <row r="3628" spans="1:35" x14ac:dyDescent="0.2">
      <c r="A3628">
        <v>32</v>
      </c>
      <c r="C3628" s="27" t="s">
        <v>3689</v>
      </c>
      <c r="D3628" s="26">
        <v>29.359500000000001</v>
      </c>
      <c r="E3628">
        <v>0</v>
      </c>
      <c r="F3628" s="26">
        <v>0</v>
      </c>
      <c r="G3628" s="26">
        <v>32.365000000000002</v>
      </c>
      <c r="H3628" s="26">
        <v>10.430833333333334</v>
      </c>
      <c r="I3628" s="26">
        <v>90.558333333333337</v>
      </c>
      <c r="J3628" s="26">
        <v>29.907499999999999</v>
      </c>
      <c r="K3628">
        <v>328.5</v>
      </c>
      <c r="L3628">
        <v>5.8250000000000002</v>
      </c>
      <c r="M3628">
        <v>14.824999999999999</v>
      </c>
      <c r="N3628">
        <v>36.533333333333331</v>
      </c>
      <c r="O3628" s="1">
        <f t="shared" si="1065"/>
        <v>0</v>
      </c>
      <c r="Q3628" s="1">
        <f t="shared" si="1069"/>
        <v>-2686.5099828279112</v>
      </c>
      <c r="R3628" s="2">
        <f t="shared" si="1070"/>
        <v>-1.4889732843666641</v>
      </c>
      <c r="S3628" s="2"/>
      <c r="T3628" s="1">
        <f t="shared" si="1071"/>
        <v>4808.9142514731529</v>
      </c>
      <c r="U3628" s="1">
        <f t="shared" si="1072"/>
        <v>0</v>
      </c>
      <c r="V3628" s="1">
        <f t="shared" si="1073"/>
        <v>1176.5596511353019</v>
      </c>
      <c r="W3628" s="1">
        <f t="shared" si="1074"/>
        <v>-3448.7755880253776</v>
      </c>
      <c r="X3628" s="2">
        <f t="shared" si="1083"/>
        <v>38.636562982384895</v>
      </c>
      <c r="Y3628">
        <f t="shared" si="1066"/>
        <v>1</v>
      </c>
      <c r="Z3628" s="26">
        <f t="shared" si="1075"/>
        <v>360</v>
      </c>
      <c r="AA3628">
        <f t="shared" si="1076"/>
        <v>39.332502242020489</v>
      </c>
      <c r="AB3628" s="28">
        <f t="shared" si="1077"/>
        <v>40569.886904761908</v>
      </c>
      <c r="AC3628">
        <f t="shared" si="1078"/>
        <v>0.20277777777777889</v>
      </c>
      <c r="AD3628" s="31">
        <f t="shared" si="1067"/>
        <v>4.2125041430404231</v>
      </c>
      <c r="AE3628" s="31">
        <f t="shared" si="1079"/>
        <v>8.6442664380144283</v>
      </c>
      <c r="AF3628" s="15">
        <f t="shared" si="1068"/>
        <v>2.5185185185185173</v>
      </c>
      <c r="AG3628" s="31">
        <f t="shared" si="1080"/>
        <v>5.4981415496690174</v>
      </c>
      <c r="AH3628" s="31">
        <f t="shared" si="1081"/>
        <v>33.56304026450038</v>
      </c>
      <c r="AI3628">
        <f t="shared" si="1082"/>
        <v>149.81166824483356</v>
      </c>
    </row>
    <row r="3629" spans="1:35" x14ac:dyDescent="0.2">
      <c r="A3629">
        <v>32</v>
      </c>
      <c r="C3629" s="27" t="s">
        <v>3690</v>
      </c>
      <c r="D3629" s="26">
        <v>29.364000000000001</v>
      </c>
      <c r="E3629">
        <v>0</v>
      </c>
      <c r="F3629" s="26">
        <v>0</v>
      </c>
      <c r="G3629" s="26">
        <v>32.223333333333336</v>
      </c>
      <c r="H3629" s="26">
        <v>10.415000000000001</v>
      </c>
      <c r="I3629" s="26">
        <v>90.616666666666674</v>
      </c>
      <c r="J3629" s="26">
        <v>29.786666666666665</v>
      </c>
      <c r="K3629">
        <v>326.66666666666669</v>
      </c>
      <c r="L3629">
        <v>5.3833333333333329</v>
      </c>
      <c r="M3629">
        <v>14.358333333333333</v>
      </c>
      <c r="N3629">
        <v>36.476666666666667</v>
      </c>
      <c r="O3629" s="1">
        <f t="shared" si="1065"/>
        <v>0</v>
      </c>
      <c r="Q3629" s="1">
        <f t="shared" si="1069"/>
        <v>-2298.1037522519423</v>
      </c>
      <c r="R3629" s="2">
        <f t="shared" si="1070"/>
        <v>-1.0780424625372027</v>
      </c>
      <c r="S3629" s="2"/>
      <c r="T3629" s="1">
        <f t="shared" si="1071"/>
        <v>4557.7523849629251</v>
      </c>
      <c r="U3629" s="1">
        <f t="shared" si="1072"/>
        <v>0</v>
      </c>
      <c r="V3629" s="1">
        <f t="shared" si="1073"/>
        <v>1109.8235380125452</v>
      </c>
      <c r="W3629" s="1">
        <f t="shared" si="1074"/>
        <v>-3519.1024792646008</v>
      </c>
      <c r="X3629" s="2">
        <f t="shared" si="1083"/>
        <v>37.14758969801823</v>
      </c>
      <c r="Y3629">
        <f t="shared" si="1066"/>
        <v>1</v>
      </c>
      <c r="Z3629" s="26">
        <f t="shared" si="1075"/>
        <v>360</v>
      </c>
      <c r="AA3629">
        <f t="shared" si="1076"/>
        <v>24.248300745139684</v>
      </c>
      <c r="AB3629" s="28">
        <f t="shared" si="1077"/>
        <v>40569.928571428572</v>
      </c>
      <c r="AC3629">
        <f t="shared" si="1078"/>
        <v>0.1240740740740757</v>
      </c>
      <c r="AD3629" s="31">
        <f t="shared" si="1067"/>
        <v>4.191091340759769</v>
      </c>
      <c r="AE3629" s="31">
        <f t="shared" si="1079"/>
        <v>8.6028032289837029</v>
      </c>
      <c r="AF3629" s="15">
        <f t="shared" si="1068"/>
        <v>2.4870370370370369</v>
      </c>
      <c r="AG3629" s="31">
        <f t="shared" si="1080"/>
        <v>5.4857809878465353</v>
      </c>
      <c r="AH3629" s="31">
        <f t="shared" si="1081"/>
        <v>33.49141077074561</v>
      </c>
      <c r="AI3629">
        <f t="shared" si="1082"/>
        <v>149.63030854107257</v>
      </c>
    </row>
    <row r="3630" spans="1:35" x14ac:dyDescent="0.2">
      <c r="A3630">
        <v>32</v>
      </c>
      <c r="C3630" s="27" t="s">
        <v>3691</v>
      </c>
      <c r="D3630" s="26">
        <v>29.373750000000001</v>
      </c>
      <c r="E3630">
        <v>0</v>
      </c>
      <c r="F3630" s="26">
        <v>0</v>
      </c>
      <c r="G3630" s="26">
        <v>32.219166666666666</v>
      </c>
      <c r="H3630" s="26">
        <v>10.671666666666667</v>
      </c>
      <c r="I3630" s="26">
        <v>90.541666666666657</v>
      </c>
      <c r="J3630" s="26">
        <v>29.759166666666665</v>
      </c>
      <c r="K3630">
        <v>326.58333333333331</v>
      </c>
      <c r="L3630">
        <v>6.1583333333333332</v>
      </c>
      <c r="M3630">
        <v>15.766666666666666</v>
      </c>
      <c r="N3630">
        <v>36.384999999999998</v>
      </c>
      <c r="O3630" s="1">
        <f t="shared" si="1065"/>
        <v>0</v>
      </c>
      <c r="Q3630" s="1">
        <f t="shared" si="1069"/>
        <v>-2084.1201670394162</v>
      </c>
      <c r="R3630" s="2">
        <f t="shared" si="1070"/>
        <v>-0.85164946570241273</v>
      </c>
      <c r="S3630" s="2"/>
      <c r="T3630" s="1">
        <f t="shared" si="1071"/>
        <v>4330.1921752870285</v>
      </c>
      <c r="U3630" s="1">
        <f t="shared" si="1072"/>
        <v>0</v>
      </c>
      <c r="V3630" s="1">
        <f t="shared" si="1073"/>
        <v>1051.6486603798824</v>
      </c>
      <c r="W3630" s="1">
        <f t="shared" si="1074"/>
        <v>-3446.7071500477555</v>
      </c>
      <c r="X3630" s="2">
        <f t="shared" si="1083"/>
        <v>36.069547235481025</v>
      </c>
      <c r="Y3630">
        <f t="shared" si="1066"/>
        <v>1</v>
      </c>
      <c r="Z3630" s="26">
        <f t="shared" si="1075"/>
        <v>360</v>
      </c>
      <c r="AA3630">
        <f t="shared" si="1076"/>
        <v>14.825430524703185</v>
      </c>
      <c r="AB3630" s="28">
        <f t="shared" si="1077"/>
        <v>40569.970238095237</v>
      </c>
      <c r="AC3630">
        <f t="shared" si="1078"/>
        <v>0.12175925925925904</v>
      </c>
      <c r="AD3630" s="31">
        <f t="shared" si="1067"/>
        <v>4.1869153698977293</v>
      </c>
      <c r="AE3630" s="31">
        <f t="shared" si="1079"/>
        <v>8.5943042621847212</v>
      </c>
      <c r="AF3630" s="15">
        <f t="shared" si="1068"/>
        <v>2.43611111111111</v>
      </c>
      <c r="AG3630" s="31">
        <f t="shared" si="1080"/>
        <v>5.4658378068854985</v>
      </c>
      <c r="AH3630" s="31">
        <f t="shared" si="1081"/>
        <v>33.375821464490258</v>
      </c>
      <c r="AI3630">
        <f t="shared" si="1082"/>
        <v>148.98648142026087</v>
      </c>
    </row>
    <row r="3631" spans="1:35" x14ac:dyDescent="0.2">
      <c r="A3631">
        <v>32</v>
      </c>
      <c r="C3631" s="27" t="s">
        <v>3692</v>
      </c>
      <c r="D3631" s="26">
        <v>29.388750000000002</v>
      </c>
      <c r="E3631">
        <v>0</v>
      </c>
      <c r="F3631" s="26">
        <v>0</v>
      </c>
      <c r="G3631" s="26">
        <v>32.269166666666663</v>
      </c>
      <c r="H3631" s="26">
        <v>11.161666666666667</v>
      </c>
      <c r="I3631" s="26">
        <v>90.608333333333334</v>
      </c>
      <c r="J3631" s="26">
        <v>29.83</v>
      </c>
      <c r="K3631">
        <v>325.58333333333331</v>
      </c>
      <c r="L3631">
        <v>5.6416666666666666</v>
      </c>
      <c r="M3631">
        <v>14.6</v>
      </c>
      <c r="N3631">
        <v>36.300833333333337</v>
      </c>
      <c r="O3631" s="1">
        <f t="shared" si="1065"/>
        <v>0</v>
      </c>
      <c r="Q3631" s="1">
        <f t="shared" si="1069"/>
        <v>-1908.8661844910816</v>
      </c>
      <c r="R3631" s="2">
        <f t="shared" si="1070"/>
        <v>3.3937691093145022</v>
      </c>
      <c r="S3631" s="2"/>
      <c r="T3631" s="1">
        <f t="shared" si="1071"/>
        <v>4101.4486782608974</v>
      </c>
      <c r="U3631" s="1">
        <f t="shared" si="1072"/>
        <v>0</v>
      </c>
      <c r="V3631" s="1">
        <f t="shared" si="1073"/>
        <v>994.90589091319987</v>
      </c>
      <c r="W3631" s="1">
        <f t="shared" si="1074"/>
        <v>-3335.7009785819314</v>
      </c>
      <c r="X3631" s="2">
        <f t="shared" si="1083"/>
        <v>35.21789776977861</v>
      </c>
      <c r="Y3631">
        <f t="shared" si="1066"/>
        <v>1</v>
      </c>
      <c r="Z3631" s="26">
        <f t="shared" si="1075"/>
        <v>1440</v>
      </c>
      <c r="AA3631">
        <f t="shared" si="1076"/>
        <v>8.6950151184597946</v>
      </c>
      <c r="AB3631" s="28">
        <f t="shared" si="1077"/>
        <v>40570.011904761908</v>
      </c>
      <c r="AC3631">
        <f t="shared" si="1078"/>
        <v>0.14953703703703525</v>
      </c>
      <c r="AD3631" s="31">
        <f t="shared" si="1067"/>
        <v>4.198497397302285</v>
      </c>
      <c r="AE3631" s="31">
        <f t="shared" si="1079"/>
        <v>8.6172022711812879</v>
      </c>
      <c r="AF3631" s="15">
        <f t="shared" si="1068"/>
        <v>2.3893518518518539</v>
      </c>
      <c r="AG3631" s="31">
        <f t="shared" si="1080"/>
        <v>5.4475826387653292</v>
      </c>
      <c r="AH3631" s="31">
        <f t="shared" si="1081"/>
        <v>33.269995667541195</v>
      </c>
      <c r="AI3631">
        <f t="shared" si="1082"/>
        <v>148.21259389891574</v>
      </c>
    </row>
    <row r="3632" spans="1:35" x14ac:dyDescent="0.2">
      <c r="A3632">
        <v>32</v>
      </c>
      <c r="C3632" s="27" t="s">
        <v>3693</v>
      </c>
      <c r="D3632" s="26">
        <v>29.414083333333334</v>
      </c>
      <c r="E3632">
        <v>0</v>
      </c>
      <c r="F3632" s="26">
        <v>0</v>
      </c>
      <c r="G3632" s="26">
        <v>32.381666666666668</v>
      </c>
      <c r="H3632" s="26">
        <v>11.526666666666667</v>
      </c>
      <c r="I3632" s="26">
        <v>90.63333333333334</v>
      </c>
      <c r="J3632" s="26">
        <v>29.948333333333334</v>
      </c>
      <c r="K3632">
        <v>321.91666666666669</v>
      </c>
      <c r="L3632">
        <v>4.916666666666667</v>
      </c>
      <c r="M3632">
        <v>13.941666666666666</v>
      </c>
      <c r="N3632">
        <v>36.22</v>
      </c>
      <c r="O3632" s="1">
        <f t="shared" si="1065"/>
        <v>0</v>
      </c>
      <c r="Q3632" s="1">
        <f t="shared" si="1069"/>
        <v>-2722.9464354394286</v>
      </c>
      <c r="R3632" s="2">
        <f t="shared" si="1070"/>
        <v>-1.52752277260221</v>
      </c>
      <c r="S3632" s="2"/>
      <c r="T3632" s="1">
        <f t="shared" si="1071"/>
        <v>4617.8363454274486</v>
      </c>
      <c r="U3632" s="1">
        <f t="shared" si="1072"/>
        <v>0</v>
      </c>
      <c r="V3632" s="1">
        <f t="shared" si="1073"/>
        <v>1133.4877538534158</v>
      </c>
      <c r="W3632" s="1">
        <f t="shared" si="1074"/>
        <v>-3175.7417749789875</v>
      </c>
      <c r="X3632" s="2">
        <f t="shared" si="1083"/>
        <v>38.611666879093114</v>
      </c>
      <c r="Y3632">
        <f t="shared" si="1066"/>
        <v>1</v>
      </c>
      <c r="Z3632" s="26">
        <f t="shared" si="1075"/>
        <v>360</v>
      </c>
      <c r="AA3632">
        <f t="shared" si="1076"/>
        <v>38.812902646833571</v>
      </c>
      <c r="AB3632" s="28">
        <f t="shared" si="1077"/>
        <v>40570.053571428572</v>
      </c>
      <c r="AC3632">
        <f t="shared" si="1078"/>
        <v>0.21203703703703761</v>
      </c>
      <c r="AD3632" s="31">
        <f t="shared" si="1067"/>
        <v>4.2188398727657583</v>
      </c>
      <c r="AE3632" s="31">
        <f t="shared" si="1079"/>
        <v>8.6569744310723316</v>
      </c>
      <c r="AF3632" s="15">
        <f t="shared" si="1068"/>
        <v>2.3444444444444437</v>
      </c>
      <c r="AG3632" s="31">
        <f t="shared" si="1080"/>
        <v>5.4301010547345285</v>
      </c>
      <c r="AH3632" s="31">
        <f t="shared" si="1081"/>
        <v>33.168636296932554</v>
      </c>
      <c r="AI3632">
        <f t="shared" si="1082"/>
        <v>147.36411113755165</v>
      </c>
    </row>
    <row r="3633" spans="1:35" x14ac:dyDescent="0.2">
      <c r="A3633">
        <v>32</v>
      </c>
      <c r="C3633" s="27" t="s">
        <v>3694</v>
      </c>
      <c r="D3633" s="26">
        <v>29.435500000000001</v>
      </c>
      <c r="E3633">
        <v>0</v>
      </c>
      <c r="F3633" s="26">
        <v>0</v>
      </c>
      <c r="G3633" s="26">
        <v>32.448333333333338</v>
      </c>
      <c r="H3633" s="26">
        <v>11.665833333333333</v>
      </c>
      <c r="I3633" s="26">
        <v>90.474999999999994</v>
      </c>
      <c r="J3633" s="26">
        <v>29.971666666666668</v>
      </c>
      <c r="K3633">
        <v>321.16666666666669</v>
      </c>
      <c r="L3633">
        <v>5.2583333333333329</v>
      </c>
      <c r="M3633">
        <v>13.933333333333334</v>
      </c>
      <c r="N3633">
        <v>36.140833333333333</v>
      </c>
      <c r="O3633" s="1">
        <f t="shared" si="1065"/>
        <v>0</v>
      </c>
      <c r="Q3633" s="1">
        <f t="shared" si="1069"/>
        <v>-2484.3943387582499</v>
      </c>
      <c r="R3633" s="2">
        <f t="shared" si="1070"/>
        <v>-1.2751364785075676</v>
      </c>
      <c r="S3633" s="2"/>
      <c r="T3633" s="1">
        <f t="shared" si="1071"/>
        <v>4333.6754073128977</v>
      </c>
      <c r="U3633" s="1">
        <f t="shared" si="1072"/>
        <v>0</v>
      </c>
      <c r="V3633" s="1">
        <f t="shared" si="1073"/>
        <v>1059.075423023138</v>
      </c>
      <c r="W3633" s="1">
        <f t="shared" si="1074"/>
        <v>-3055.0828929509084</v>
      </c>
      <c r="X3633" s="2">
        <f t="shared" si="1083"/>
        <v>37.084144106490903</v>
      </c>
      <c r="Y3633">
        <f t="shared" si="1066"/>
        <v>1</v>
      </c>
      <c r="Z3633" s="26">
        <f t="shared" si="1075"/>
        <v>360</v>
      </c>
      <c r="AA3633">
        <f t="shared" si="1076"/>
        <v>21.490741524523749</v>
      </c>
      <c r="AB3633" s="28">
        <f t="shared" si="1077"/>
        <v>40570.095238095237</v>
      </c>
      <c r="AC3633">
        <f t="shared" si="1078"/>
        <v>0.2490740740740765</v>
      </c>
      <c r="AD3633" s="31">
        <f t="shared" si="1067"/>
        <v>4.2228545638653454</v>
      </c>
      <c r="AE3633" s="31">
        <f t="shared" si="1079"/>
        <v>8.6640386306308468</v>
      </c>
      <c r="AF3633" s="15">
        <f t="shared" si="1068"/>
        <v>2.3004629629629627</v>
      </c>
      <c r="AG3633" s="31">
        <f t="shared" si="1080"/>
        <v>5.4130278602438837</v>
      </c>
      <c r="AH3633" s="31">
        <f t="shared" si="1081"/>
        <v>33.069627681383118</v>
      </c>
      <c r="AI3633">
        <f t="shared" si="1082"/>
        <v>146.72640137312263</v>
      </c>
    </row>
    <row r="3634" spans="1:35" x14ac:dyDescent="0.2">
      <c r="A3634">
        <v>32</v>
      </c>
      <c r="C3634" s="27" t="s">
        <v>3695</v>
      </c>
      <c r="D3634" s="26">
        <v>29.453499999999998</v>
      </c>
      <c r="E3634">
        <v>0</v>
      </c>
      <c r="F3634" s="26">
        <v>0</v>
      </c>
      <c r="G3634" s="26">
        <v>32.29</v>
      </c>
      <c r="H3634" s="26">
        <v>12.095000000000001</v>
      </c>
      <c r="I3634" s="26">
        <v>90.616666666666674</v>
      </c>
      <c r="J3634" s="26">
        <v>29.853333333333332</v>
      </c>
      <c r="K3634">
        <v>321.41666666666669</v>
      </c>
      <c r="L3634">
        <v>5.6749999999999998</v>
      </c>
      <c r="M3634">
        <v>15.675000000000001</v>
      </c>
      <c r="N3634">
        <v>36.07416666666667</v>
      </c>
      <c r="O3634" s="1">
        <f t="shared" si="1065"/>
        <v>0</v>
      </c>
      <c r="Q3634" s="1">
        <f t="shared" si="1069"/>
        <v>-2044.0252188652557</v>
      </c>
      <c r="R3634" s="2">
        <f t="shared" si="1070"/>
        <v>3.2507718844999212</v>
      </c>
      <c r="S3634" s="2"/>
      <c r="T3634" s="1">
        <f t="shared" si="1071"/>
        <v>4043.1015492480528</v>
      </c>
      <c r="U3634" s="1">
        <f t="shared" si="1072"/>
        <v>0</v>
      </c>
      <c r="V3634" s="1">
        <f t="shared" si="1073"/>
        <v>985.38768577457631</v>
      </c>
      <c r="W3634" s="1">
        <f t="shared" si="1074"/>
        <v>-3130.9256187971359</v>
      </c>
      <c r="X3634" s="2">
        <f t="shared" si="1083"/>
        <v>35.809007627983334</v>
      </c>
      <c r="Y3634">
        <f t="shared" si="1066"/>
        <v>1</v>
      </c>
      <c r="Z3634" s="26">
        <f t="shared" si="1075"/>
        <v>1440</v>
      </c>
      <c r="AA3634">
        <f t="shared" si="1076"/>
        <v>12.383414685804897</v>
      </c>
      <c r="AB3634" s="28">
        <f t="shared" si="1077"/>
        <v>40570.136904761908</v>
      </c>
      <c r="AC3634">
        <f t="shared" si="1078"/>
        <v>0.16111111111111062</v>
      </c>
      <c r="AD3634" s="31">
        <f t="shared" si="1067"/>
        <v>4.2024296688234637</v>
      </c>
      <c r="AE3634" s="31">
        <f t="shared" si="1079"/>
        <v>8.6249077986341103</v>
      </c>
      <c r="AF3634" s="15">
        <f t="shared" si="1068"/>
        <v>2.2634259259259277</v>
      </c>
      <c r="AG3634" s="31">
        <f t="shared" si="1080"/>
        <v>5.3986871494324395</v>
      </c>
      <c r="AH3634" s="31">
        <f t="shared" si="1081"/>
        <v>32.986451817224044</v>
      </c>
      <c r="AI3634">
        <f t="shared" si="1082"/>
        <v>146.46160263976265</v>
      </c>
    </row>
    <row r="3635" spans="1:35" x14ac:dyDescent="0.2">
      <c r="A3635">
        <v>32</v>
      </c>
      <c r="C3635" s="27" t="s">
        <v>3696</v>
      </c>
      <c r="D3635" s="26">
        <v>29.480333333333334</v>
      </c>
      <c r="E3635">
        <v>0</v>
      </c>
      <c r="F3635" s="26">
        <v>0</v>
      </c>
      <c r="G3635" s="26">
        <v>32.519166666666663</v>
      </c>
      <c r="H3635" s="26">
        <v>12.52</v>
      </c>
      <c r="I3635" s="26">
        <v>90.458333333333329</v>
      </c>
      <c r="J3635" s="26">
        <v>30.035</v>
      </c>
      <c r="K3635">
        <v>324.16666666666669</v>
      </c>
      <c r="L3635">
        <v>6.208333333333333</v>
      </c>
      <c r="M3635">
        <v>15.666666666666666</v>
      </c>
      <c r="N3635">
        <v>36.006666666666668</v>
      </c>
      <c r="O3635" s="1">
        <f t="shared" si="1065"/>
        <v>0</v>
      </c>
      <c r="Q3635" s="1">
        <f t="shared" si="1069"/>
        <v>-2900.5948309848573</v>
      </c>
      <c r="R3635" s="2">
        <f t="shared" si="1070"/>
        <v>-1.7154734166222982</v>
      </c>
      <c r="S3635" s="2"/>
      <c r="T3635" s="1">
        <f t="shared" si="1071"/>
        <v>4524.8793602057194</v>
      </c>
      <c r="U3635" s="1">
        <f t="shared" si="1072"/>
        <v>0</v>
      </c>
      <c r="V3635" s="1">
        <f t="shared" si="1073"/>
        <v>1115.5977235600521</v>
      </c>
      <c r="W3635" s="1">
        <f t="shared" si="1074"/>
        <v>-2885.4709787857332</v>
      </c>
      <c r="X3635" s="2">
        <f t="shared" si="1083"/>
        <v>39.059779512483253</v>
      </c>
      <c r="Y3635">
        <f t="shared" si="1066"/>
        <v>1</v>
      </c>
      <c r="Z3635" s="26">
        <f t="shared" si="1075"/>
        <v>360</v>
      </c>
      <c r="AA3635">
        <f t="shared" si="1076"/>
        <v>42.779616398860988</v>
      </c>
      <c r="AB3635" s="28">
        <f t="shared" si="1077"/>
        <v>40570.178571428572</v>
      </c>
      <c r="AC3635">
        <f t="shared" si="1078"/>
        <v>0.28842592592592414</v>
      </c>
      <c r="AD3635" s="31">
        <f t="shared" si="1067"/>
        <v>4.2342005883601583</v>
      </c>
      <c r="AE3635" s="31">
        <f t="shared" si="1079"/>
        <v>8.6860670563497084</v>
      </c>
      <c r="AF3635" s="15">
        <f t="shared" si="1068"/>
        <v>2.2259259259259263</v>
      </c>
      <c r="AG3635" s="31">
        <f t="shared" si="1080"/>
        <v>5.3842013078366087</v>
      </c>
      <c r="AH3635" s="31">
        <f t="shared" si="1081"/>
        <v>32.902422013904442</v>
      </c>
      <c r="AI3635">
        <f t="shared" si="1082"/>
        <v>145.58872600481905</v>
      </c>
    </row>
    <row r="3636" spans="1:35" x14ac:dyDescent="0.2">
      <c r="A3636">
        <v>32</v>
      </c>
      <c r="C3636" s="27" t="s">
        <v>3697</v>
      </c>
      <c r="D3636" s="26">
        <v>29.5215</v>
      </c>
      <c r="E3636">
        <v>0</v>
      </c>
      <c r="F3636" s="26">
        <v>0</v>
      </c>
      <c r="G3636" s="26">
        <v>32.669166666666669</v>
      </c>
      <c r="H3636" s="26">
        <v>12.298333333333334</v>
      </c>
      <c r="I3636" s="26">
        <v>90.466666666666669</v>
      </c>
      <c r="J3636" s="26">
        <v>30.184999999999999</v>
      </c>
      <c r="K3636">
        <v>319.33333333333331</v>
      </c>
      <c r="L3636">
        <v>6.1499999999999995</v>
      </c>
      <c r="M3636">
        <v>15.2</v>
      </c>
      <c r="N3636">
        <v>35.959166666666661</v>
      </c>
      <c r="O3636" s="1">
        <f t="shared" si="1065"/>
        <v>0</v>
      </c>
      <c r="Q3636" s="1">
        <f t="shared" si="1069"/>
        <v>-2739.487118342538</v>
      </c>
      <c r="R3636" s="2">
        <f t="shared" si="1070"/>
        <v>-1.5450226886280571</v>
      </c>
      <c r="S3636" s="2"/>
      <c r="T3636" s="1">
        <f t="shared" si="1071"/>
        <v>4270.1939236582566</v>
      </c>
      <c r="U3636" s="1">
        <f t="shared" si="1072"/>
        <v>0</v>
      </c>
      <c r="V3636" s="1">
        <f t="shared" si="1073"/>
        <v>1046.430401248585</v>
      </c>
      <c r="W3636" s="1">
        <f t="shared" si="1074"/>
        <v>-2722.064378553413</v>
      </c>
      <c r="X3636" s="2">
        <f t="shared" si="1083"/>
        <v>37.344306095860958</v>
      </c>
      <c r="Y3636">
        <f t="shared" si="1066"/>
        <v>1</v>
      </c>
      <c r="Z3636" s="26">
        <f t="shared" si="1075"/>
        <v>360</v>
      </c>
      <c r="AA3636">
        <f t="shared" si="1076"/>
        <v>21.856928682407101</v>
      </c>
      <c r="AB3636" s="28">
        <f t="shared" si="1077"/>
        <v>40570.220238095237</v>
      </c>
      <c r="AC3636">
        <f t="shared" si="1078"/>
        <v>0.37175925925926062</v>
      </c>
      <c r="AD3636" s="31">
        <f t="shared" si="1067"/>
        <v>4.2603686918686563</v>
      </c>
      <c r="AE3636" s="31">
        <f t="shared" si="1079"/>
        <v>8.7370857548626759</v>
      </c>
      <c r="AF3636" s="15">
        <f t="shared" si="1068"/>
        <v>2.1995370370370337</v>
      </c>
      <c r="AG3636" s="31">
        <f t="shared" si="1080"/>
        <v>5.3740281152362046</v>
      </c>
      <c r="AH3636" s="31">
        <f t="shared" si="1081"/>
        <v>32.843401787648723</v>
      </c>
      <c r="AI3636">
        <f t="shared" si="1082"/>
        <v>144.92717198910972</v>
      </c>
    </row>
    <row r="3637" spans="1:35" x14ac:dyDescent="0.2">
      <c r="A3637">
        <v>32</v>
      </c>
      <c r="C3637" s="27" t="s">
        <v>3698</v>
      </c>
      <c r="D3637" s="26">
        <v>29.556000000000001</v>
      </c>
      <c r="E3637">
        <v>0</v>
      </c>
      <c r="F3637" s="26">
        <v>0</v>
      </c>
      <c r="G3637" s="26">
        <v>34.895000000000003</v>
      </c>
      <c r="H3637" s="26">
        <v>12.935833333333333</v>
      </c>
      <c r="I3637" s="26">
        <v>89.825000000000003</v>
      </c>
      <c r="J3637" s="26">
        <v>32.212499999999999</v>
      </c>
      <c r="K3637">
        <v>313.25</v>
      </c>
      <c r="L3637">
        <v>6.333333333333333</v>
      </c>
      <c r="M3637">
        <v>15.533333333333333</v>
      </c>
      <c r="N3637">
        <v>35.875833333333333</v>
      </c>
      <c r="O3637" s="1">
        <f t="shared" si="1065"/>
        <v>0</v>
      </c>
      <c r="Q3637" s="1">
        <f t="shared" si="1069"/>
        <v>-4179.074148200657</v>
      </c>
      <c r="R3637" s="2">
        <f t="shared" si="1070"/>
        <v>0.99190644385837512</v>
      </c>
      <c r="S3637" s="2"/>
      <c r="T3637" s="1">
        <f t="shared" si="1071"/>
        <v>3898.0863911782408</v>
      </c>
      <c r="U3637" s="1">
        <f t="shared" si="1072"/>
        <v>0</v>
      </c>
      <c r="V3637" s="1">
        <f t="shared" si="1073"/>
        <v>952.4556818301628</v>
      </c>
      <c r="W3637" s="1">
        <f t="shared" si="1074"/>
        <v>-811.5171665545497</v>
      </c>
      <c r="X3637" s="2">
        <f t="shared" si="1083"/>
        <v>35.799283407232899</v>
      </c>
      <c r="Y3637">
        <f t="shared" si="1066"/>
        <v>1</v>
      </c>
      <c r="Z3637" s="26">
        <f t="shared" si="1075"/>
        <v>1440</v>
      </c>
      <c r="AA3637">
        <f t="shared" si="1076"/>
        <v>0.81772848059673531</v>
      </c>
      <c r="AB3637" s="28">
        <f t="shared" si="1077"/>
        <v>40570.261904761908</v>
      </c>
      <c r="AC3637">
        <f t="shared" si="1078"/>
        <v>1.6083333333333349</v>
      </c>
      <c r="AD3637" s="31">
        <f t="shared" si="1067"/>
        <v>4.6264462170967979</v>
      </c>
      <c r="AE3637" s="31">
        <f t="shared" si="1079"/>
        <v>9.4451299925043308</v>
      </c>
      <c r="AF3637" s="15">
        <f t="shared" si="1068"/>
        <v>2.1532407407407401</v>
      </c>
      <c r="AG3637" s="31">
        <f t="shared" si="1080"/>
        <v>5.356221339480812</v>
      </c>
      <c r="AH3637" s="31">
        <f t="shared" si="1081"/>
        <v>32.740080382857428</v>
      </c>
      <c r="AI3637">
        <f t="shared" si="1082"/>
        <v>140.04924174680281</v>
      </c>
    </row>
    <row r="3638" spans="1:35" x14ac:dyDescent="0.2">
      <c r="A3638">
        <v>32</v>
      </c>
      <c r="C3638" s="27" t="s">
        <v>3699</v>
      </c>
      <c r="D3638" s="26">
        <v>29.588083333333334</v>
      </c>
      <c r="E3638">
        <v>0</v>
      </c>
      <c r="F3638" s="26">
        <v>0</v>
      </c>
      <c r="G3638" s="26">
        <v>36.5075</v>
      </c>
      <c r="H3638" s="26">
        <v>14.13</v>
      </c>
      <c r="I3638" s="26">
        <v>89.75833333333334</v>
      </c>
      <c r="J3638" s="26">
        <v>33.787500000000001</v>
      </c>
      <c r="K3638">
        <v>316.58333333333331</v>
      </c>
      <c r="L3638">
        <v>5.6499999999999995</v>
      </c>
      <c r="M3638">
        <v>13.933333333333334</v>
      </c>
      <c r="N3638">
        <v>35.80916666666667</v>
      </c>
      <c r="O3638" s="1">
        <f t="shared" si="1065"/>
        <v>0</v>
      </c>
      <c r="Q3638" s="1">
        <f t="shared" si="1069"/>
        <v>-5527.8420425940631</v>
      </c>
      <c r="R3638" s="2">
        <f t="shared" si="1070"/>
        <v>-4.4950808760978163</v>
      </c>
      <c r="S3638" s="2"/>
      <c r="T3638" s="1">
        <f t="shared" si="1071"/>
        <v>3863.6021895613676</v>
      </c>
      <c r="U3638" s="1">
        <f t="shared" si="1072"/>
        <v>0</v>
      </c>
      <c r="V3638" s="1">
        <f t="shared" si="1073"/>
        <v>950.43150885321938</v>
      </c>
      <c r="W3638" s="1">
        <f t="shared" si="1074"/>
        <v>577.78367508301835</v>
      </c>
      <c r="X3638" s="2">
        <f t="shared" si="1083"/>
        <v>36.791189851091275</v>
      </c>
      <c r="Y3638">
        <f t="shared" si="1066"/>
        <v>1</v>
      </c>
      <c r="Z3638" s="26">
        <f t="shared" si="1075"/>
        <v>360</v>
      </c>
      <c r="AA3638">
        <f t="shared" si="1076"/>
        <v>8.0479931612189581E-2</v>
      </c>
      <c r="AB3638" s="28">
        <f t="shared" si="1077"/>
        <v>40570.303571428572</v>
      </c>
      <c r="AC3638">
        <f t="shared" si="1078"/>
        <v>2.5041666666666669</v>
      </c>
      <c r="AD3638" s="31">
        <f t="shared" si="1067"/>
        <v>4.9299796419027864</v>
      </c>
      <c r="AE3638" s="31">
        <f t="shared" si="1079"/>
        <v>10.032100157285095</v>
      </c>
      <c r="AF3638" s="15">
        <f t="shared" si="1068"/>
        <v>2.1162037037037051</v>
      </c>
      <c r="AG3638" s="31">
        <f t="shared" si="1080"/>
        <v>5.3420133860472419</v>
      </c>
      <c r="AH3638" s="31">
        <f t="shared" si="1081"/>
        <v>32.657627285771035</v>
      </c>
      <c r="AI3638">
        <f t="shared" si="1082"/>
        <v>136.02466909645747</v>
      </c>
    </row>
    <row r="3639" spans="1:35" x14ac:dyDescent="0.2">
      <c r="A3639">
        <v>32</v>
      </c>
      <c r="C3639" s="27" t="s">
        <v>3700</v>
      </c>
      <c r="D3639" s="26">
        <v>29.608250000000002</v>
      </c>
      <c r="E3639">
        <v>0</v>
      </c>
      <c r="F3639" s="26">
        <v>0</v>
      </c>
      <c r="G3639" s="26">
        <v>38.884166666666665</v>
      </c>
      <c r="H3639" s="26">
        <v>16.23</v>
      </c>
      <c r="I3639" s="26">
        <v>89.55</v>
      </c>
      <c r="J3639" s="26">
        <v>36.075833333333335</v>
      </c>
      <c r="K3639">
        <v>314.75</v>
      </c>
      <c r="L3639">
        <v>5.9</v>
      </c>
      <c r="M3639">
        <v>14.983333333333333</v>
      </c>
      <c r="N3639">
        <v>35.767499999999998</v>
      </c>
      <c r="O3639" s="1">
        <f t="shared" si="1065"/>
        <v>0</v>
      </c>
      <c r="Q3639" s="1">
        <f t="shared" si="1069"/>
        <v>-6116.7466632064243</v>
      </c>
      <c r="R3639" s="2">
        <f t="shared" si="1070"/>
        <v>-1.0581362597484087</v>
      </c>
      <c r="S3639" s="2"/>
      <c r="T3639" s="1">
        <f t="shared" si="1071"/>
        <v>2739.1789319715299</v>
      </c>
      <c r="U3639" s="1">
        <f t="shared" si="1072"/>
        <v>0</v>
      </c>
      <c r="V3639" s="1">
        <f t="shared" si="1073"/>
        <v>668.66651992925483</v>
      </c>
      <c r="W3639" s="1">
        <f t="shared" si="1074"/>
        <v>2578.652678771477</v>
      </c>
      <c r="X3639" s="2">
        <f t="shared" si="1083"/>
        <v>32.296108974993459</v>
      </c>
      <c r="Y3639">
        <f t="shared" si="1066"/>
        <v>1</v>
      </c>
      <c r="Z3639" s="26">
        <f t="shared" si="1075"/>
        <v>1440</v>
      </c>
      <c r="AA3639">
        <f t="shared" si="1076"/>
        <v>43.402504148814501</v>
      </c>
      <c r="AB3639" s="28">
        <f t="shared" si="1077"/>
        <v>40570.345238095237</v>
      </c>
      <c r="AC3639">
        <f t="shared" si="1078"/>
        <v>3.8245370370370364</v>
      </c>
      <c r="AD3639" s="31">
        <f t="shared" si="1067"/>
        <v>5.4025962049951088</v>
      </c>
      <c r="AE3639" s="31">
        <f t="shared" si="1079"/>
        <v>10.941426795379599</v>
      </c>
      <c r="AF3639" s="15">
        <f t="shared" si="1068"/>
        <v>2.0930555555555546</v>
      </c>
      <c r="AG3639" s="31">
        <f t="shared" si="1080"/>
        <v>5.333150294944085</v>
      </c>
      <c r="AH3639" s="31">
        <f t="shared" si="1081"/>
        <v>32.606186032598821</v>
      </c>
      <c r="AI3639">
        <f t="shared" si="1082"/>
        <v>130.24853253416194</v>
      </c>
    </row>
    <row r="3640" spans="1:35" x14ac:dyDescent="0.2">
      <c r="A3640">
        <v>32</v>
      </c>
      <c r="C3640" s="27" t="s">
        <v>3701</v>
      </c>
      <c r="D3640" s="26">
        <v>29.604500000000002</v>
      </c>
      <c r="E3640">
        <v>0</v>
      </c>
      <c r="F3640" s="26">
        <v>0</v>
      </c>
      <c r="G3640" s="26">
        <v>41.305</v>
      </c>
      <c r="H3640" s="26">
        <v>17.962499999999999</v>
      </c>
      <c r="I3640" s="26">
        <v>89.25833333333334</v>
      </c>
      <c r="J3640" s="26">
        <v>38.395000000000003</v>
      </c>
      <c r="K3640">
        <v>314.16666666666669</v>
      </c>
      <c r="L3640">
        <v>5.8666666666666663</v>
      </c>
      <c r="M3640">
        <v>13.808333333333334</v>
      </c>
      <c r="N3640">
        <v>35.73833333333333</v>
      </c>
      <c r="O3640" s="1">
        <f t="shared" si="1065"/>
        <v>0</v>
      </c>
      <c r="Q3640" s="1">
        <f t="shared" si="1069"/>
        <v>-7546.8358109832689</v>
      </c>
      <c r="R3640" s="2">
        <f t="shared" si="1070"/>
        <v>-2.5711596422875562</v>
      </c>
      <c r="S3640" s="2"/>
      <c r="T3640" s="1">
        <f t="shared" si="1071"/>
        <v>2263.3915424177517</v>
      </c>
      <c r="U3640" s="1">
        <f t="shared" si="1072"/>
        <v>0</v>
      </c>
      <c r="V3640" s="1">
        <f t="shared" si="1073"/>
        <v>553.62887670901807</v>
      </c>
      <c r="W3640" s="1">
        <f t="shared" si="1074"/>
        <v>4605.7218968431744</v>
      </c>
      <c r="X3640" s="2">
        <f t="shared" si="1083"/>
        <v>31.23797271524505</v>
      </c>
      <c r="Y3640">
        <f t="shared" si="1066"/>
        <v>0</v>
      </c>
      <c r="Z3640" s="26">
        <f t="shared" si="1075"/>
        <v>1440</v>
      </c>
      <c r="AA3640">
        <f t="shared" si="1076"/>
        <v>101.34503835200061</v>
      </c>
      <c r="AB3640" s="28">
        <f t="shared" si="1077"/>
        <v>40570.386904761908</v>
      </c>
      <c r="AC3640">
        <f t="shared" si="1078"/>
        <v>5.1694444444444443</v>
      </c>
      <c r="AD3640" s="31">
        <f t="shared" si="1067"/>
        <v>5.9189608146615278</v>
      </c>
      <c r="AE3640" s="31">
        <f t="shared" si="1079"/>
        <v>11.929251944338269</v>
      </c>
      <c r="AF3640" s="15">
        <f t="shared" si="1068"/>
        <v>2.07685185185185</v>
      </c>
      <c r="AG3640" s="31">
        <f t="shared" si="1080"/>
        <v>5.3269538462757478</v>
      </c>
      <c r="AH3640" s="31">
        <f t="shared" si="1081"/>
        <v>32.570219178756801</v>
      </c>
      <c r="AI3640">
        <f t="shared" si="1082"/>
        <v>124.09349501332422</v>
      </c>
    </row>
    <row r="3641" spans="1:35" x14ac:dyDescent="0.2">
      <c r="A3641">
        <v>32</v>
      </c>
      <c r="C3641" s="27" t="s">
        <v>3702</v>
      </c>
      <c r="D3641" s="26">
        <v>29.603750000000002</v>
      </c>
      <c r="E3641">
        <v>0</v>
      </c>
      <c r="F3641" s="26">
        <v>0</v>
      </c>
      <c r="G3641" s="26">
        <v>50.854166666666664</v>
      </c>
      <c r="H3641" s="26">
        <v>21.482500000000002</v>
      </c>
      <c r="I3641" s="26">
        <v>84.616666666666674</v>
      </c>
      <c r="J3641" s="26">
        <v>46.402500000000003</v>
      </c>
      <c r="K3641">
        <v>316.91666666666669</v>
      </c>
      <c r="L3641">
        <v>5.0666666666666664</v>
      </c>
      <c r="M3641">
        <v>14.783333333333333</v>
      </c>
      <c r="N3641">
        <v>35.838333333333331</v>
      </c>
      <c r="O3641" s="1">
        <f t="shared" si="1065"/>
        <v>0</v>
      </c>
      <c r="Q3641" s="1">
        <f t="shared" si="1069"/>
        <v>-14049.724786351317</v>
      </c>
      <c r="R3641" s="2">
        <f t="shared" si="1070"/>
        <v>-9.4511664510121882</v>
      </c>
      <c r="S3641" s="2"/>
      <c r="T3641" s="1">
        <f t="shared" si="1071"/>
        <v>1224.8839492351831</v>
      </c>
      <c r="U3641" s="1">
        <f t="shared" si="1072"/>
        <v>0</v>
      </c>
      <c r="V3641" s="1">
        <f t="shared" si="1073"/>
        <v>300.45031105050305</v>
      </c>
      <c r="W3641" s="1">
        <f t="shared" si="1074"/>
        <v>12423.727972936693</v>
      </c>
      <c r="X3641" s="2">
        <f t="shared" si="1083"/>
        <v>28.666813072957495</v>
      </c>
      <c r="Y3641">
        <f t="shared" si="1066"/>
        <v>0</v>
      </c>
      <c r="Z3641" s="26">
        <f t="shared" si="1075"/>
        <v>1440</v>
      </c>
      <c r="AA3641">
        <f t="shared" si="1076"/>
        <v>492.27865949227919</v>
      </c>
      <c r="AB3641" s="28">
        <f t="shared" si="1077"/>
        <v>40570.428571428572</v>
      </c>
      <c r="AC3641">
        <f t="shared" si="1078"/>
        <v>10.474537037037036</v>
      </c>
      <c r="AD3641" s="31">
        <f t="shared" si="1067"/>
        <v>8.0648294351961951</v>
      </c>
      <c r="AE3641" s="31">
        <f t="shared" si="1079"/>
        <v>15.950073247015077</v>
      </c>
      <c r="AF3641" s="15">
        <f t="shared" si="1068"/>
        <v>2.1324074074074062</v>
      </c>
      <c r="AG3641" s="31">
        <f t="shared" si="1080"/>
        <v>5.3482252726651511</v>
      </c>
      <c r="AH3641" s="31">
        <f t="shared" si="1081"/>
        <v>32.693678225215017</v>
      </c>
      <c r="AI3641">
        <f t="shared" si="1082"/>
        <v>100.66255312893803</v>
      </c>
    </row>
    <row r="3642" spans="1:35" x14ac:dyDescent="0.2">
      <c r="A3642">
        <v>32</v>
      </c>
      <c r="C3642" s="27" t="s">
        <v>3703</v>
      </c>
      <c r="D3642" s="26">
        <v>29.613500000000002</v>
      </c>
      <c r="E3642">
        <v>0</v>
      </c>
      <c r="F3642" s="26">
        <v>0</v>
      </c>
      <c r="G3642" s="26">
        <v>51.924166666666665</v>
      </c>
      <c r="H3642" s="26">
        <v>22.341666666666665</v>
      </c>
      <c r="I3642" s="26">
        <v>85.63333333333334</v>
      </c>
      <c r="J3642" s="26">
        <v>47.769166666666663</v>
      </c>
      <c r="K3642">
        <v>322.33333333333331</v>
      </c>
      <c r="L3642">
        <v>5.0166666666666666</v>
      </c>
      <c r="M3642">
        <v>12.666666666666666</v>
      </c>
      <c r="N3642">
        <v>36.145833333333336</v>
      </c>
      <c r="O3642" s="1">
        <f t="shared" si="1065"/>
        <v>0</v>
      </c>
      <c r="Q3642" s="1">
        <f t="shared" si="1069"/>
        <v>-12492.447302927023</v>
      </c>
      <c r="R3642" s="2">
        <f t="shared" si="1070"/>
        <v>-7.8035787819598639</v>
      </c>
      <c r="S3642" s="2"/>
      <c r="T3642" s="1">
        <f t="shared" si="1071"/>
        <v>-532.96839083745397</v>
      </c>
      <c r="U3642" s="1">
        <f t="shared" si="1072"/>
        <v>0</v>
      </c>
      <c r="V3642" s="1">
        <f t="shared" si="1073"/>
        <v>-127.27856200581557</v>
      </c>
      <c r="W3642" s="1">
        <f t="shared" si="1074"/>
        <v>13054.601556112064</v>
      </c>
      <c r="X3642" s="2">
        <f t="shared" si="1083"/>
        <v>19.215646621945307</v>
      </c>
      <c r="Y3642">
        <f t="shared" si="1066"/>
        <v>0</v>
      </c>
      <c r="Z3642" s="26">
        <f t="shared" si="1075"/>
        <v>1440</v>
      </c>
      <c r="AA3642">
        <f t="shared" si="1076"/>
        <v>1069.8472835159387</v>
      </c>
      <c r="AB3642" s="28">
        <f t="shared" si="1077"/>
        <v>40570.470238095237</v>
      </c>
      <c r="AC3642">
        <f t="shared" si="1078"/>
        <v>11.06898148148148</v>
      </c>
      <c r="AD3642" s="31">
        <f t="shared" si="1067"/>
        <v>8.4919729287166703</v>
      </c>
      <c r="AE3642" s="31">
        <f t="shared" si="1079"/>
        <v>16.759722256239115</v>
      </c>
      <c r="AF3642" s="15">
        <f t="shared" si="1068"/>
        <v>2.3032407407407418</v>
      </c>
      <c r="AG3642" s="31">
        <f t="shared" si="1080"/>
        <v>5.414104765801655</v>
      </c>
      <c r="AH3642" s="31">
        <f t="shared" si="1081"/>
        <v>33.075873230661827</v>
      </c>
      <c r="AI3642">
        <f t="shared" si="1082"/>
        <v>98.092699658229336</v>
      </c>
    </row>
    <row r="3643" spans="1:35" x14ac:dyDescent="0.2">
      <c r="A3643">
        <v>32</v>
      </c>
      <c r="C3643" s="27" t="s">
        <v>3704</v>
      </c>
      <c r="D3643" s="26">
        <v>29.640250000000002</v>
      </c>
      <c r="E3643">
        <v>0</v>
      </c>
      <c r="F3643" s="26">
        <v>0</v>
      </c>
      <c r="G3643" s="26">
        <v>49.400833333333331</v>
      </c>
      <c r="H3643" s="26">
        <v>21.915833333333332</v>
      </c>
      <c r="I3643" s="26">
        <v>87.275000000000006</v>
      </c>
      <c r="J3643" s="26">
        <v>45.770833333333336</v>
      </c>
      <c r="K3643">
        <v>317.91666666666669</v>
      </c>
      <c r="L3643">
        <v>4.5</v>
      </c>
      <c r="M3643">
        <v>12.9</v>
      </c>
      <c r="N3643">
        <v>36.460833333333333</v>
      </c>
      <c r="O3643" s="1">
        <f t="shared" si="1065"/>
        <v>0</v>
      </c>
      <c r="Q3643" s="1">
        <f t="shared" si="1069"/>
        <v>-8605.862814168051</v>
      </c>
      <c r="R3643" s="2">
        <f t="shared" si="1070"/>
        <v>-3.6916021133389965</v>
      </c>
      <c r="S3643" s="2"/>
      <c r="T3643" s="1">
        <f t="shared" si="1071"/>
        <v>-1790.831444659723</v>
      </c>
      <c r="U3643" s="1">
        <f t="shared" si="1072"/>
        <v>0</v>
      </c>
      <c r="V3643" s="1">
        <f t="shared" si="1073"/>
        <v>-416.81573031976347</v>
      </c>
      <c r="W3643" s="1">
        <f t="shared" si="1074"/>
        <v>10706.234972182749</v>
      </c>
      <c r="X3643" s="2">
        <f t="shared" si="1083"/>
        <v>11.412067839985443</v>
      </c>
      <c r="Y3643">
        <f t="shared" si="1066"/>
        <v>0</v>
      </c>
      <c r="Z3643" s="26">
        <f t="shared" si="1075"/>
        <v>1440</v>
      </c>
      <c r="AA3643">
        <f t="shared" si="1076"/>
        <v>1443.1463037085789</v>
      </c>
      <c r="AB3643" s="28">
        <f t="shared" si="1077"/>
        <v>40570.511904761908</v>
      </c>
      <c r="AC3643">
        <f t="shared" si="1078"/>
        <v>9.6671296296296276</v>
      </c>
      <c r="AD3643" s="31">
        <f t="shared" si="1067"/>
        <v>7.8794534308843138</v>
      </c>
      <c r="AE3643" s="31">
        <f t="shared" si="1079"/>
        <v>15.627937936677826</v>
      </c>
      <c r="AF3643" s="15">
        <f t="shared" si="1068"/>
        <v>2.4782407407407407</v>
      </c>
      <c r="AG3643" s="31">
        <f t="shared" si="1080"/>
        <v>5.4823316817193293</v>
      </c>
      <c r="AH3643" s="31">
        <f t="shared" si="1081"/>
        <v>33.471420465751173</v>
      </c>
      <c r="AI3643">
        <f t="shared" si="1082"/>
        <v>107.27501696478896</v>
      </c>
    </row>
    <row r="3644" spans="1:35" x14ac:dyDescent="0.2">
      <c r="A3644">
        <v>32</v>
      </c>
      <c r="C3644" s="27" t="s">
        <v>3705</v>
      </c>
      <c r="D3644" s="26">
        <v>29.666916666666665</v>
      </c>
      <c r="E3644">
        <v>0</v>
      </c>
      <c r="F3644" s="26">
        <v>0</v>
      </c>
      <c r="G3644" s="26">
        <v>41.888333333333335</v>
      </c>
      <c r="H3644" s="26">
        <v>21.7575</v>
      </c>
      <c r="I3644" s="26">
        <v>92.133333333333326</v>
      </c>
      <c r="J3644" s="26">
        <v>39.78</v>
      </c>
      <c r="K3644">
        <v>316.83333333333331</v>
      </c>
      <c r="L3644">
        <v>0.89166666666666672</v>
      </c>
      <c r="M3644">
        <v>5.625</v>
      </c>
      <c r="N3644">
        <v>36.6875</v>
      </c>
      <c r="O3644" s="1">
        <f t="shared" si="1065"/>
        <v>0</v>
      </c>
      <c r="Q3644" s="1">
        <f t="shared" si="1069"/>
        <v>-1486.7807196946032</v>
      </c>
      <c r="R3644" s="2">
        <f t="shared" si="1070"/>
        <v>3.8403323034061119</v>
      </c>
      <c r="S3644" s="2"/>
      <c r="T3644" s="1">
        <f t="shared" si="1071"/>
        <v>-2393.2333963860715</v>
      </c>
      <c r="U3644" s="1">
        <f t="shared" si="1072"/>
        <v>0</v>
      </c>
      <c r="V3644" s="1">
        <f t="shared" si="1073"/>
        <v>-550.34857483447831</v>
      </c>
      <c r="W3644" s="1">
        <f t="shared" si="1074"/>
        <v>4303.0404727841687</v>
      </c>
      <c r="X3644" s="2">
        <f t="shared" si="1083"/>
        <v>7.7204657266464469</v>
      </c>
      <c r="Y3644">
        <f t="shared" si="1066"/>
        <v>0</v>
      </c>
      <c r="Z3644" s="26">
        <f t="shared" si="1075"/>
        <v>1440</v>
      </c>
      <c r="AA3644">
        <f t="shared" si="1076"/>
        <v>1167.4431767880833</v>
      </c>
      <c r="AB3644" s="28">
        <f t="shared" si="1077"/>
        <v>40570.553571428572</v>
      </c>
      <c r="AC3644">
        <f t="shared" si="1078"/>
        <v>5.4935185185185196</v>
      </c>
      <c r="AD3644" s="31">
        <f t="shared" si="1067"/>
        <v>6.2493982777301236</v>
      </c>
      <c r="AE3644" s="31">
        <f t="shared" si="1079"/>
        <v>12.580576787905329</v>
      </c>
      <c r="AF3644" s="15">
        <f t="shared" si="1068"/>
        <v>2.6041666666666665</v>
      </c>
      <c r="AG3644" s="31">
        <f t="shared" si="1080"/>
        <v>5.5318938579508972</v>
      </c>
      <c r="AH3644" s="31">
        <f t="shared" si="1081"/>
        <v>33.758590449080359</v>
      </c>
      <c r="AI3644">
        <f t="shared" si="1082"/>
        <v>127.32221813098427</v>
      </c>
    </row>
    <row r="3645" spans="1:35" x14ac:dyDescent="0.2">
      <c r="A3645">
        <v>32</v>
      </c>
      <c r="C3645" s="27" t="s">
        <v>3706</v>
      </c>
      <c r="D3645" s="26">
        <v>29.698</v>
      </c>
      <c r="E3645">
        <v>0</v>
      </c>
      <c r="F3645" s="26">
        <v>0</v>
      </c>
      <c r="G3645" s="26">
        <v>38.8125</v>
      </c>
      <c r="H3645" s="26">
        <v>21.959166666666668</v>
      </c>
      <c r="I3645" s="26">
        <v>92.85</v>
      </c>
      <c r="J3645" s="26">
        <v>36.927500000000002</v>
      </c>
      <c r="K3645">
        <v>314.25</v>
      </c>
      <c r="L3645">
        <v>2.7833333333333332</v>
      </c>
      <c r="M3645">
        <v>8.4833333333333325</v>
      </c>
      <c r="N3645">
        <v>36.700000000000003</v>
      </c>
      <c r="O3645" s="1">
        <f t="shared" si="1065"/>
        <v>0</v>
      </c>
      <c r="Q3645" s="1">
        <f t="shared" si="1069"/>
        <v>302.88356764826335</v>
      </c>
      <c r="R3645" s="2">
        <f t="shared" si="1070"/>
        <v>5.7337834339558782</v>
      </c>
      <c r="S3645" s="2"/>
      <c r="T3645" s="1">
        <f t="shared" si="1071"/>
        <v>-1772.8618883775796</v>
      </c>
      <c r="U3645" s="1">
        <f t="shared" si="1072"/>
        <v>0</v>
      </c>
      <c r="V3645" s="1">
        <f t="shared" si="1073"/>
        <v>-412.88205581904111</v>
      </c>
      <c r="W3645" s="1">
        <f t="shared" si="1074"/>
        <v>1747.8300910924288</v>
      </c>
      <c r="X3645" s="2">
        <f t="shared" si="1083"/>
        <v>11.56079803005256</v>
      </c>
      <c r="Y3645">
        <f t="shared" si="1066"/>
        <v>0</v>
      </c>
      <c r="Z3645" s="26">
        <f t="shared" si="1075"/>
        <v>1440</v>
      </c>
      <c r="AA3645">
        <f t="shared" si="1076"/>
        <v>742.65526025883719</v>
      </c>
      <c r="AB3645" s="28">
        <f t="shared" si="1077"/>
        <v>40570.595238095237</v>
      </c>
      <c r="AC3645">
        <f t="shared" si="1078"/>
        <v>3.7847222222222223</v>
      </c>
      <c r="AD3645" s="31">
        <f t="shared" si="1067"/>
        <v>5.5859389425375889</v>
      </c>
      <c r="AE3645" s="31">
        <f t="shared" si="1079"/>
        <v>11.314361954737775</v>
      </c>
      <c r="AF3645" s="15">
        <f t="shared" si="1068"/>
        <v>2.6111111111111125</v>
      </c>
      <c r="AG3645" s="31">
        <f t="shared" si="1080"/>
        <v>5.5346385170683758</v>
      </c>
      <c r="AH3645" s="31">
        <f t="shared" si="1081"/>
        <v>33.774489276083187</v>
      </c>
      <c r="AI3645">
        <f t="shared" si="1082"/>
        <v>135.03028545592861</v>
      </c>
    </row>
    <row r="3646" spans="1:35" x14ac:dyDescent="0.2">
      <c r="A3646">
        <v>32</v>
      </c>
      <c r="C3646" s="27" t="s">
        <v>3707</v>
      </c>
      <c r="D3646" s="26">
        <v>29.731083333333334</v>
      </c>
      <c r="E3646">
        <v>0</v>
      </c>
      <c r="F3646" s="26">
        <v>0</v>
      </c>
      <c r="G3646" s="26">
        <v>36.119166666666665</v>
      </c>
      <c r="H3646" s="26">
        <v>20.145</v>
      </c>
      <c r="I3646" s="26">
        <v>92.966666666666669</v>
      </c>
      <c r="J3646" s="26">
        <v>34.282499999999999</v>
      </c>
      <c r="K3646">
        <v>317.33333333333331</v>
      </c>
      <c r="L3646">
        <v>1.0249999999999999</v>
      </c>
      <c r="M3646">
        <v>5.5916666666666668</v>
      </c>
      <c r="N3646">
        <v>36.700000000000003</v>
      </c>
      <c r="O3646" s="1">
        <f t="shared" si="1065"/>
        <v>0</v>
      </c>
      <c r="Q3646" s="1">
        <f t="shared" si="1069"/>
        <v>939.62536986707505</v>
      </c>
      <c r="R3646" s="2">
        <f t="shared" si="1070"/>
        <v>6.4074513915757567</v>
      </c>
      <c r="S3646" s="2"/>
      <c r="T3646" s="1">
        <f t="shared" si="1071"/>
        <v>-485.97992290740052</v>
      </c>
      <c r="U3646" s="1">
        <f t="shared" si="1072"/>
        <v>0</v>
      </c>
      <c r="V3646" s="1">
        <f t="shared" si="1073"/>
        <v>-114.57054997145549</v>
      </c>
      <c r="W3646" s="1">
        <f t="shared" si="1074"/>
        <v>-480.5670901346881</v>
      </c>
      <c r="X3646" s="2">
        <f t="shared" si="1083"/>
        <v>17.294581464008438</v>
      </c>
      <c r="Y3646">
        <f t="shared" si="1066"/>
        <v>0</v>
      </c>
      <c r="Z3646" s="26">
        <f t="shared" si="1075"/>
        <v>1440</v>
      </c>
      <c r="AA3646">
        <f t="shared" si="1076"/>
        <v>354.3650080521391</v>
      </c>
      <c r="AB3646" s="28">
        <f t="shared" si="1077"/>
        <v>40570.636904761908</v>
      </c>
      <c r="AC3646">
        <f t="shared" si="1078"/>
        <v>2.288425925925925</v>
      </c>
      <c r="AD3646" s="31">
        <f t="shared" si="1067"/>
        <v>5.0279752214669609</v>
      </c>
      <c r="AE3646" s="31">
        <f t="shared" si="1079"/>
        <v>10.239527009538117</v>
      </c>
      <c r="AF3646" s="15">
        <f t="shared" si="1068"/>
        <v>2.6111111111111125</v>
      </c>
      <c r="AG3646" s="31">
        <f t="shared" si="1080"/>
        <v>5.5346385170683758</v>
      </c>
      <c r="AH3646" s="31">
        <f t="shared" si="1081"/>
        <v>33.774489276083187</v>
      </c>
      <c r="AI3646">
        <f t="shared" si="1082"/>
        <v>141.49219314646896</v>
      </c>
    </row>
    <row r="3647" spans="1:35" x14ac:dyDescent="0.2">
      <c r="A3647">
        <v>32</v>
      </c>
      <c r="C3647" s="27" t="s">
        <v>3708</v>
      </c>
      <c r="D3647" s="26">
        <v>29.765166666666666</v>
      </c>
      <c r="E3647">
        <v>0</v>
      </c>
      <c r="F3647" s="26">
        <v>0</v>
      </c>
      <c r="G3647" s="26">
        <v>34.833333333333336</v>
      </c>
      <c r="H3647" s="26">
        <v>18.8</v>
      </c>
      <c r="I3647" s="26">
        <v>92.525000000000006</v>
      </c>
      <c r="J3647" s="26">
        <v>32.885833333333338</v>
      </c>
      <c r="K3647">
        <v>310.41666666666669</v>
      </c>
      <c r="L3647">
        <v>3.3249999999999997</v>
      </c>
      <c r="M3647">
        <v>9.3416666666666668</v>
      </c>
      <c r="N3647">
        <v>36.700000000000003</v>
      </c>
      <c r="O3647" s="1">
        <f t="shared" si="1065"/>
        <v>0</v>
      </c>
      <c r="Q3647" s="1">
        <f t="shared" si="1069"/>
        <v>363.78405336785761</v>
      </c>
      <c r="R3647" s="2">
        <f t="shared" si="1070"/>
        <v>5.7982156821447273</v>
      </c>
      <c r="S3647" s="2"/>
      <c r="T3647" s="1">
        <f t="shared" si="1071"/>
        <v>835.76833337481594</v>
      </c>
      <c r="U3647" s="1">
        <f t="shared" si="1072"/>
        <v>0</v>
      </c>
      <c r="V3647" s="1">
        <f t="shared" si="1073"/>
        <v>200.18311785082506</v>
      </c>
      <c r="W3647" s="1">
        <f t="shared" si="1074"/>
        <v>-1544.4336899593873</v>
      </c>
      <c r="X3647" s="2">
        <f t="shared" si="1083"/>
        <v>23.702032855584193</v>
      </c>
      <c r="Y3647">
        <f t="shared" si="1066"/>
        <v>0</v>
      </c>
      <c r="Z3647" s="26">
        <f t="shared" si="1075"/>
        <v>1440</v>
      </c>
      <c r="AA3647">
        <f t="shared" si="1076"/>
        <v>123.9058503259383</v>
      </c>
      <c r="AB3647" s="28">
        <f t="shared" si="1077"/>
        <v>40570.678571428572</v>
      </c>
      <c r="AC3647">
        <f t="shared" si="1078"/>
        <v>1.5740740740740753</v>
      </c>
      <c r="AD3647" s="31">
        <f t="shared" si="1067"/>
        <v>4.7537617422810934</v>
      </c>
      <c r="AE3647" s="31">
        <f t="shared" si="1079"/>
        <v>9.7062615039792757</v>
      </c>
      <c r="AF3647" s="15">
        <f t="shared" si="1068"/>
        <v>2.6111111111111125</v>
      </c>
      <c r="AG3647" s="31">
        <f t="shared" si="1080"/>
        <v>5.5346385170683758</v>
      </c>
      <c r="AH3647" s="31">
        <f t="shared" si="1081"/>
        <v>33.774489276083187</v>
      </c>
      <c r="AI3647">
        <f t="shared" si="1082"/>
        <v>144.69818536588869</v>
      </c>
    </row>
    <row r="3648" spans="1:35" x14ac:dyDescent="0.2">
      <c r="A3648">
        <v>32</v>
      </c>
      <c r="C3648" s="27" t="s">
        <v>3709</v>
      </c>
      <c r="D3648" s="26">
        <v>29.794750000000001</v>
      </c>
      <c r="E3648">
        <v>0</v>
      </c>
      <c r="F3648" s="26">
        <v>0</v>
      </c>
      <c r="G3648" s="26">
        <v>33.818333333333335</v>
      </c>
      <c r="H3648" s="26">
        <v>17.296666666666667</v>
      </c>
      <c r="I3648" s="26">
        <v>92.125</v>
      </c>
      <c r="J3648" s="26">
        <v>31.766666666666666</v>
      </c>
      <c r="K3648">
        <v>309.91666666666669</v>
      </c>
      <c r="L3648">
        <v>1.2833333333333332</v>
      </c>
      <c r="M3648">
        <v>5.7249999999999996</v>
      </c>
      <c r="N3648">
        <v>36.700000000000003</v>
      </c>
      <c r="O3648" s="1">
        <f t="shared" si="1065"/>
        <v>0</v>
      </c>
      <c r="Q3648" s="1">
        <f t="shared" si="1069"/>
        <v>-348.70726734043183</v>
      </c>
      <c r="R3648" s="2">
        <f t="shared" si="1070"/>
        <v>5.0444053132151545</v>
      </c>
      <c r="S3648" s="2"/>
      <c r="T3648" s="1">
        <f t="shared" si="1071"/>
        <v>2080.6403347464561</v>
      </c>
      <c r="U3648" s="1">
        <f t="shared" si="1072"/>
        <v>0</v>
      </c>
      <c r="V3648" s="1">
        <f t="shared" si="1073"/>
        <v>505.13172792926935</v>
      </c>
      <c r="W3648" s="1">
        <f t="shared" si="1074"/>
        <v>-2384.2195088748044</v>
      </c>
      <c r="X3648" s="2">
        <f t="shared" si="1083"/>
        <v>29.500248537728922</v>
      </c>
      <c r="Y3648">
        <f t="shared" si="1066"/>
        <v>0</v>
      </c>
      <c r="Z3648" s="26">
        <f t="shared" si="1075"/>
        <v>1440</v>
      </c>
      <c r="AA3648">
        <f t="shared" si="1076"/>
        <v>18.645856302030008</v>
      </c>
      <c r="AB3648" s="28">
        <f t="shared" si="1077"/>
        <v>40570.720238095237</v>
      </c>
      <c r="AC3648">
        <f t="shared" si="1078"/>
        <v>1.0101851851851862</v>
      </c>
      <c r="AD3648" s="31">
        <f t="shared" si="1067"/>
        <v>4.5442961533823816</v>
      </c>
      <c r="AE3648" s="31">
        <f t="shared" si="1079"/>
        <v>9.2976573500168573</v>
      </c>
      <c r="AF3648" s="15">
        <f t="shared" si="1068"/>
        <v>2.6111111111111125</v>
      </c>
      <c r="AG3648" s="31">
        <f t="shared" si="1080"/>
        <v>5.5346385170683758</v>
      </c>
      <c r="AH3648" s="31">
        <f t="shared" si="1081"/>
        <v>33.774489276083187</v>
      </c>
      <c r="AI3648">
        <f t="shared" si="1082"/>
        <v>147.15471353951077</v>
      </c>
    </row>
    <row r="3649" spans="1:35" x14ac:dyDescent="0.2">
      <c r="A3649">
        <v>32</v>
      </c>
      <c r="C3649" s="27" t="s">
        <v>3710</v>
      </c>
      <c r="D3649" s="26">
        <v>29.815750000000001</v>
      </c>
      <c r="E3649">
        <v>0</v>
      </c>
      <c r="F3649" s="26">
        <v>0</v>
      </c>
      <c r="G3649" s="26">
        <v>32.89</v>
      </c>
      <c r="H3649" s="26">
        <v>13.182499999999999</v>
      </c>
      <c r="I3649" s="26">
        <v>91.61666666666666</v>
      </c>
      <c r="J3649" s="26">
        <v>30.715833333333332</v>
      </c>
      <c r="K3649">
        <v>306.16666666666669</v>
      </c>
      <c r="L3649">
        <v>0</v>
      </c>
      <c r="M3649">
        <v>0.66666666666666674</v>
      </c>
      <c r="N3649">
        <v>36.700000000000003</v>
      </c>
      <c r="O3649" s="1">
        <f t="shared" si="1065"/>
        <v>0</v>
      </c>
      <c r="Q3649" s="1">
        <f t="shared" si="1069"/>
        <v>-1526.3024129346977</v>
      </c>
      <c r="R3649" s="2">
        <f t="shared" si="1070"/>
        <v>3.7985186541781877</v>
      </c>
      <c r="S3649" s="2"/>
      <c r="T3649" s="1">
        <f t="shared" si="1071"/>
        <v>3642.1240426737691</v>
      </c>
      <c r="U3649" s="1">
        <f t="shared" si="1072"/>
        <v>0</v>
      </c>
      <c r="V3649" s="1">
        <f t="shared" si="1073"/>
        <v>887.07363904648184</v>
      </c>
      <c r="W3649" s="1">
        <f t="shared" si="1074"/>
        <v>-3152.2994778992506</v>
      </c>
      <c r="X3649" s="2">
        <f t="shared" si="1083"/>
        <v>34.544653850944073</v>
      </c>
      <c r="Y3649">
        <f t="shared" si="1066"/>
        <v>1</v>
      </c>
      <c r="Z3649" s="26">
        <f t="shared" si="1075"/>
        <v>1440</v>
      </c>
      <c r="AA3649">
        <f t="shared" si="1076"/>
        <v>2.7378793664440479</v>
      </c>
      <c r="AB3649" s="28">
        <f t="shared" si="1077"/>
        <v>40570.761904761908</v>
      </c>
      <c r="AC3649">
        <f t="shared" si="1078"/>
        <v>0.49444444444444474</v>
      </c>
      <c r="AD3649" s="31">
        <f t="shared" si="1067"/>
        <v>4.3532145288240169</v>
      </c>
      <c r="AE3649" s="31">
        <f t="shared" si="1079"/>
        <v>8.9234897561734723</v>
      </c>
      <c r="AF3649" s="15">
        <f t="shared" si="1068"/>
        <v>2.6111111111111125</v>
      </c>
      <c r="AG3649" s="31">
        <f t="shared" si="1080"/>
        <v>5.5346385170683758</v>
      </c>
      <c r="AH3649" s="31">
        <f t="shared" si="1081"/>
        <v>33.774489276083187</v>
      </c>
      <c r="AI3649">
        <f t="shared" si="1082"/>
        <v>149.40420911369719</v>
      </c>
    </row>
    <row r="3650" spans="1:35" x14ac:dyDescent="0.2">
      <c r="A3650">
        <v>32</v>
      </c>
      <c r="C3650" s="27" t="s">
        <v>3711</v>
      </c>
      <c r="D3650" s="26">
        <v>29.832750000000001</v>
      </c>
      <c r="E3650">
        <v>0</v>
      </c>
      <c r="F3650" s="26">
        <v>0</v>
      </c>
      <c r="G3650" s="26">
        <v>31.760833333333334</v>
      </c>
      <c r="H3650" s="26">
        <v>9.5924999999999994</v>
      </c>
      <c r="I3650" s="26">
        <v>90.8</v>
      </c>
      <c r="J3650" s="26">
        <v>29.378333333333334</v>
      </c>
      <c r="K3650">
        <v>306</v>
      </c>
      <c r="L3650">
        <v>0</v>
      </c>
      <c r="M3650">
        <v>0.56666666666666665</v>
      </c>
      <c r="N3650">
        <v>36.700000000000003</v>
      </c>
      <c r="O3650" s="1">
        <f t="shared" si="1065"/>
        <v>0</v>
      </c>
      <c r="Q3650" s="1">
        <f t="shared" si="1069"/>
        <v>-2162.5541693965024</v>
      </c>
      <c r="R3650" s="2">
        <f t="shared" si="1070"/>
        <v>-0.93463204041594405</v>
      </c>
      <c r="S3650" s="2"/>
      <c r="T3650" s="1">
        <f t="shared" si="1071"/>
        <v>4901.823865916861</v>
      </c>
      <c r="U3650" s="1">
        <f t="shared" si="1072"/>
        <v>0</v>
      </c>
      <c r="V3650" s="1">
        <f t="shared" si="1073"/>
        <v>1195.1310928098424</v>
      </c>
      <c r="W3650" s="1">
        <f t="shared" si="1074"/>
        <v>-4086.5439644595044</v>
      </c>
      <c r="X3650" s="2">
        <f t="shared" si="1083"/>
        <v>38.343172505122261</v>
      </c>
      <c r="Y3650">
        <f t="shared" si="1066"/>
        <v>1</v>
      </c>
      <c r="Z3650" s="26">
        <f t="shared" si="1075"/>
        <v>360</v>
      </c>
      <c r="AA3650">
        <f t="shared" si="1076"/>
        <v>43.327188972466942</v>
      </c>
      <c r="AB3650" s="28">
        <f t="shared" si="1077"/>
        <v>40570.803571428572</v>
      </c>
      <c r="AC3650">
        <f t="shared" si="1078"/>
        <v>-0.13287037037036992</v>
      </c>
      <c r="AD3650" s="31">
        <f t="shared" si="1067"/>
        <v>4.1214938857354078</v>
      </c>
      <c r="AE3650" s="31">
        <f t="shared" si="1079"/>
        <v>8.467906586578243</v>
      </c>
      <c r="AF3650" s="15">
        <f t="shared" si="1068"/>
        <v>2.6111111111111125</v>
      </c>
      <c r="AG3650" s="31">
        <f t="shared" si="1080"/>
        <v>5.5346385170683758</v>
      </c>
      <c r="AH3650" s="31">
        <f t="shared" si="1081"/>
        <v>33.774489276083187</v>
      </c>
      <c r="AI3650">
        <f t="shared" si="1082"/>
        <v>152.1431751293037</v>
      </c>
    </row>
    <row r="3651" spans="1:35" x14ac:dyDescent="0.2">
      <c r="A3651">
        <v>32</v>
      </c>
      <c r="C3651" s="27" t="s">
        <v>3712</v>
      </c>
      <c r="D3651" s="26">
        <v>29.847416666666668</v>
      </c>
      <c r="E3651">
        <v>0</v>
      </c>
      <c r="F3651" s="26">
        <v>0</v>
      </c>
      <c r="G3651" s="26">
        <v>30.711666666666666</v>
      </c>
      <c r="H3651" s="26">
        <v>5.5724999999999998</v>
      </c>
      <c r="I3651" s="26">
        <v>90.05</v>
      </c>
      <c r="J3651" s="26">
        <v>28.135000000000002</v>
      </c>
      <c r="K3651">
        <v>306</v>
      </c>
      <c r="L3651">
        <v>0.14166666666666666</v>
      </c>
      <c r="M3651">
        <v>0.99166666666666659</v>
      </c>
      <c r="N3651">
        <v>36.700000000000003</v>
      </c>
      <c r="O3651" s="1">
        <f t="shared" si="1065"/>
        <v>0</v>
      </c>
      <c r="Q3651" s="1">
        <f t="shared" si="1069"/>
        <v>-1931.2524985877592</v>
      </c>
      <c r="R3651" s="2">
        <f t="shared" si="1070"/>
        <v>-0.68991664145075271</v>
      </c>
      <c r="S3651" s="2"/>
      <c r="T3651" s="1">
        <f t="shared" si="1071"/>
        <v>5427.8613106663661</v>
      </c>
      <c r="U3651" s="1">
        <f t="shared" si="1072"/>
        <v>0</v>
      </c>
      <c r="V3651" s="1">
        <f t="shared" si="1073"/>
        <v>1303.417742339574</v>
      </c>
      <c r="W3651" s="1">
        <f t="shared" si="1074"/>
        <v>-4954.5984357357866</v>
      </c>
      <c r="X3651" s="2">
        <f t="shared" si="1083"/>
        <v>37.40854046470632</v>
      </c>
      <c r="Y3651">
        <f t="shared" si="1066"/>
        <v>1</v>
      </c>
      <c r="Z3651" s="26">
        <f t="shared" si="1075"/>
        <v>360</v>
      </c>
      <c r="AA3651">
        <f t="shared" si="1076"/>
        <v>44.848118666870057</v>
      </c>
      <c r="AB3651" s="28">
        <f t="shared" si="1077"/>
        <v>40570.845238095237</v>
      </c>
      <c r="AC3651">
        <f t="shared" si="1078"/>
        <v>-0.71574074074074112</v>
      </c>
      <c r="AD3651" s="31">
        <f t="shared" si="1067"/>
        <v>3.9164914598116614</v>
      </c>
      <c r="AE3651" s="31">
        <f t="shared" si="1079"/>
        <v>8.0639301746850496</v>
      </c>
      <c r="AF3651" s="15">
        <f t="shared" si="1068"/>
        <v>2.6111111111111125</v>
      </c>
      <c r="AG3651" s="31">
        <f t="shared" si="1080"/>
        <v>5.5346385170683758</v>
      </c>
      <c r="AH3651" s="31">
        <f t="shared" si="1081"/>
        <v>33.774489276083187</v>
      </c>
      <c r="AI3651">
        <f t="shared" si="1082"/>
        <v>154.5718813176056</v>
      </c>
    </row>
    <row r="3652" spans="1:35" x14ac:dyDescent="0.2">
      <c r="A3652">
        <v>32</v>
      </c>
      <c r="C3652" s="27" t="s">
        <v>3713</v>
      </c>
      <c r="D3652" s="26">
        <v>29.87125</v>
      </c>
      <c r="E3652">
        <v>0</v>
      </c>
      <c r="F3652" s="26">
        <v>0</v>
      </c>
      <c r="G3652" s="26">
        <v>30.092500000000001</v>
      </c>
      <c r="H3652" s="26">
        <v>3.37</v>
      </c>
      <c r="I3652" s="26">
        <v>89.25</v>
      </c>
      <c r="J3652" s="26">
        <v>27.308333333333334</v>
      </c>
      <c r="K3652">
        <v>306</v>
      </c>
      <c r="L3652">
        <v>9.1666666666666674E-2</v>
      </c>
      <c r="M3652">
        <v>1.2250000000000001</v>
      </c>
      <c r="N3652">
        <v>36.683333333333337</v>
      </c>
      <c r="O3652" s="1">
        <f t="shared" si="1065"/>
        <v>0</v>
      </c>
      <c r="Q3652" s="1">
        <f t="shared" si="1069"/>
        <v>-1741.8910394900226</v>
      </c>
      <c r="R3652" s="2">
        <f t="shared" si="1070"/>
        <v>-0.48957366576144024</v>
      </c>
      <c r="S3652" s="2"/>
      <c r="T3652" s="1">
        <f t="shared" si="1071"/>
        <v>5685.7480507001665</v>
      </c>
      <c r="U3652" s="1">
        <f t="shared" si="1072"/>
        <v>0</v>
      </c>
      <c r="V3652" s="1">
        <f t="shared" si="1073"/>
        <v>1353.2179499800154</v>
      </c>
      <c r="W3652" s="1">
        <f t="shared" si="1074"/>
        <v>-5453.0919883432125</v>
      </c>
      <c r="X3652" s="2">
        <f t="shared" si="1083"/>
        <v>36.71862382325557</v>
      </c>
      <c r="Y3652">
        <f t="shared" si="1066"/>
        <v>1</v>
      </c>
      <c r="Z3652" s="26">
        <f t="shared" si="1075"/>
        <v>360</v>
      </c>
      <c r="AA3652">
        <f t="shared" si="1076"/>
        <v>43.905516921114987</v>
      </c>
      <c r="AB3652" s="28">
        <f t="shared" si="1077"/>
        <v>40570.886904761908</v>
      </c>
      <c r="AC3652">
        <f t="shared" si="1078"/>
        <v>-1.0597222222222216</v>
      </c>
      <c r="AD3652" s="31">
        <f t="shared" si="1067"/>
        <v>3.7846655581957389</v>
      </c>
      <c r="AE3652" s="31">
        <f t="shared" si="1079"/>
        <v>7.8023563020945241</v>
      </c>
      <c r="AF3652" s="15">
        <f t="shared" si="1068"/>
        <v>2.6018518518518539</v>
      </c>
      <c r="AG3652" s="31">
        <f t="shared" si="1080"/>
        <v>5.5309792381595244</v>
      </c>
      <c r="AH3652" s="31">
        <f t="shared" si="1081"/>
        <v>33.753292288962911</v>
      </c>
      <c r="AI3652">
        <f t="shared" si="1082"/>
        <v>156.01702715305274</v>
      </c>
    </row>
    <row r="3653" spans="1:35" x14ac:dyDescent="0.2">
      <c r="A3653">
        <v>32</v>
      </c>
      <c r="C3653" s="27" t="s">
        <v>3714</v>
      </c>
      <c r="D3653" s="26">
        <v>29.899916666666666</v>
      </c>
      <c r="E3653">
        <v>0</v>
      </c>
      <c r="F3653" s="26">
        <v>0</v>
      </c>
      <c r="G3653" s="26">
        <v>29.572500000000002</v>
      </c>
      <c r="H3653" s="26">
        <v>1.61</v>
      </c>
      <c r="I3653" s="26">
        <v>88.708333333333329</v>
      </c>
      <c r="J3653" s="26">
        <v>26.645</v>
      </c>
      <c r="K3653">
        <v>306</v>
      </c>
      <c r="L3653">
        <v>0.05</v>
      </c>
      <c r="M3653">
        <v>1.325</v>
      </c>
      <c r="N3653">
        <v>36.641666666666666</v>
      </c>
      <c r="O3653" s="1">
        <f t="shared" si="1065"/>
        <v>0</v>
      </c>
      <c r="Q3653" s="1">
        <f t="shared" si="1069"/>
        <v>-1605.4585539965005</v>
      </c>
      <c r="R3653" s="2">
        <f t="shared" si="1070"/>
        <v>-0.34522913940059596</v>
      </c>
      <c r="S3653" s="2"/>
      <c r="T3653" s="1">
        <f t="shared" si="1071"/>
        <v>5902.3484145334078</v>
      </c>
      <c r="U3653" s="1">
        <f t="shared" si="1072"/>
        <v>0</v>
      </c>
      <c r="V3653" s="1">
        <f t="shared" si="1073"/>
        <v>1395.044922305158</v>
      </c>
      <c r="W3653" s="1">
        <f t="shared" si="1074"/>
        <v>-5848.8531213953011</v>
      </c>
      <c r="X3653" s="2">
        <f t="shared" si="1083"/>
        <v>36.229050157494129</v>
      </c>
      <c r="Y3653">
        <f t="shared" si="1066"/>
        <v>1</v>
      </c>
      <c r="Z3653" s="26">
        <f t="shared" si="1075"/>
        <v>360</v>
      </c>
      <c r="AA3653">
        <f t="shared" si="1076"/>
        <v>44.309659999235087</v>
      </c>
      <c r="AB3653" s="28">
        <f t="shared" si="1077"/>
        <v>40570.928571428572</v>
      </c>
      <c r="AC3653">
        <f t="shared" si="1078"/>
        <v>-1.3486111111111103</v>
      </c>
      <c r="AD3653" s="31">
        <f t="shared" si="1067"/>
        <v>3.6823507692667521</v>
      </c>
      <c r="AE3653" s="31">
        <f t="shared" si="1079"/>
        <v>7.5994957946203128</v>
      </c>
      <c r="AF3653" s="15">
        <f t="shared" si="1068"/>
        <v>2.5787037037037033</v>
      </c>
      <c r="AG3653" s="31">
        <f t="shared" si="1080"/>
        <v>5.5218403669599612</v>
      </c>
      <c r="AH3653" s="31">
        <f t="shared" si="1081"/>
        <v>33.700350510727382</v>
      </c>
      <c r="AI3653">
        <f t="shared" si="1082"/>
        <v>156.91833855323569</v>
      </c>
    </row>
    <row r="3654" spans="1:35" x14ac:dyDescent="0.2">
      <c r="A3654">
        <v>32</v>
      </c>
      <c r="C3654" s="27" t="s">
        <v>3715</v>
      </c>
      <c r="D3654" s="26">
        <v>29.93525</v>
      </c>
      <c r="E3654">
        <v>0</v>
      </c>
      <c r="F3654" s="26">
        <v>0</v>
      </c>
      <c r="G3654" s="26">
        <v>29.2425</v>
      </c>
      <c r="H3654" s="26">
        <v>1.0408333333333333</v>
      </c>
      <c r="I3654" s="26">
        <v>88.283333333333331</v>
      </c>
      <c r="J3654" s="26">
        <v>26.202500000000001</v>
      </c>
      <c r="K3654">
        <v>306</v>
      </c>
      <c r="L3654">
        <v>0.3</v>
      </c>
      <c r="M3654">
        <v>1.3583333333333334</v>
      </c>
      <c r="N3654">
        <v>36.575000000000003</v>
      </c>
      <c r="O3654" s="1">
        <f t="shared" si="1065"/>
        <v>0</v>
      </c>
      <c r="Q3654" s="1">
        <f t="shared" si="1069"/>
        <v>-1431.0846356184416</v>
      </c>
      <c r="R3654" s="2">
        <f t="shared" si="1070"/>
        <v>3.8992583344539673</v>
      </c>
      <c r="S3654" s="2"/>
      <c r="T3654" s="1">
        <f t="shared" si="1071"/>
        <v>5940.5284715540447</v>
      </c>
      <c r="U3654" s="1">
        <f t="shared" si="1072"/>
        <v>0</v>
      </c>
      <c r="V3654" s="1">
        <f t="shared" si="1073"/>
        <v>1400.0738993521418</v>
      </c>
      <c r="W3654" s="1">
        <f t="shared" si="1074"/>
        <v>-6066.7285883717195</v>
      </c>
      <c r="X3654" s="2">
        <f t="shared" si="1083"/>
        <v>35.883821018093535</v>
      </c>
      <c r="Y3654">
        <f t="shared" si="1066"/>
        <v>1</v>
      </c>
      <c r="Z3654" s="26">
        <f t="shared" si="1075"/>
        <v>1440</v>
      </c>
      <c r="AA3654">
        <f t="shared" si="1076"/>
        <v>44.107144865370948</v>
      </c>
      <c r="AB3654" s="28">
        <f t="shared" si="1077"/>
        <v>40570.970238095237</v>
      </c>
      <c r="AC3654">
        <f t="shared" si="1078"/>
        <v>-1.5319444444444446</v>
      </c>
      <c r="AD3654" s="31">
        <f t="shared" si="1067"/>
        <v>3.6153626161594135</v>
      </c>
      <c r="AE3654" s="31">
        <f t="shared" si="1079"/>
        <v>7.4662842853384586</v>
      </c>
      <c r="AF3654" s="15">
        <f t="shared" si="1068"/>
        <v>2.5416666666666683</v>
      </c>
      <c r="AG3654" s="31">
        <f t="shared" si="1080"/>
        <v>5.5072458502474815</v>
      </c>
      <c r="AH3654" s="31">
        <f t="shared" si="1081"/>
        <v>33.6157941130122</v>
      </c>
      <c r="AI3654">
        <f t="shared" si="1082"/>
        <v>157.21085308397451</v>
      </c>
    </row>
    <row r="3655" spans="1:35" x14ac:dyDescent="0.2">
      <c r="A3655">
        <v>32</v>
      </c>
      <c r="C3655" s="27" t="s">
        <v>3716</v>
      </c>
      <c r="D3655" s="26">
        <v>29.953250000000001</v>
      </c>
      <c r="E3655">
        <v>0</v>
      </c>
      <c r="F3655" s="26">
        <v>0</v>
      </c>
      <c r="G3655" s="26">
        <v>29.088333333333331</v>
      </c>
      <c r="H3655" s="26">
        <v>2.0000000000000018E-2</v>
      </c>
      <c r="I3655" s="26">
        <v>87.775000000000006</v>
      </c>
      <c r="J3655" s="26">
        <v>25.91</v>
      </c>
      <c r="K3655">
        <v>306</v>
      </c>
      <c r="L3655">
        <v>0</v>
      </c>
      <c r="M3655">
        <v>0.51666666666666672</v>
      </c>
      <c r="N3655">
        <v>36.5</v>
      </c>
      <c r="O3655" s="1">
        <f t="shared" si="1065"/>
        <v>0</v>
      </c>
      <c r="Q3655" s="1">
        <f t="shared" si="1069"/>
        <v>-2417.1985583949472</v>
      </c>
      <c r="R3655" s="2">
        <f t="shared" si="1070"/>
        <v>-1.2040438567254279</v>
      </c>
      <c r="S3655" s="2"/>
      <c r="T3655" s="1">
        <f t="shared" si="1071"/>
        <v>6779.3757282699244</v>
      </c>
      <c r="U3655" s="1">
        <f t="shared" si="1072"/>
        <v>0</v>
      </c>
      <c r="V3655" s="1">
        <f t="shared" si="1073"/>
        <v>1612.8851171819581</v>
      </c>
      <c r="W3655" s="1">
        <f t="shared" si="1074"/>
        <v>-6132.2291243298178</v>
      </c>
      <c r="X3655" s="2">
        <f t="shared" si="1083"/>
        <v>39.783079352547503</v>
      </c>
      <c r="Y3655">
        <f t="shared" si="1066"/>
        <v>1</v>
      </c>
      <c r="Z3655" s="26">
        <f t="shared" si="1075"/>
        <v>360</v>
      </c>
      <c r="AA3655">
        <f t="shared" si="1076"/>
        <v>114.37759241549738</v>
      </c>
      <c r="AB3655" s="28">
        <f t="shared" si="1077"/>
        <v>40571.011904761908</v>
      </c>
      <c r="AC3655">
        <f t="shared" si="1078"/>
        <v>-1.6175925925925938</v>
      </c>
      <c r="AD3655" s="31">
        <f t="shared" si="1067"/>
        <v>3.5718257602995873</v>
      </c>
      <c r="AE3655" s="31">
        <f t="shared" si="1079"/>
        <v>7.3787006223432261</v>
      </c>
      <c r="AF3655" s="15">
        <f t="shared" si="1068"/>
        <v>2.5</v>
      </c>
      <c r="AG3655" s="31">
        <f t="shared" si="1080"/>
        <v>5.49086766191426</v>
      </c>
      <c r="AH3655" s="31">
        <f t="shared" si="1081"/>
        <v>33.520889124153264</v>
      </c>
      <c r="AI3655">
        <f t="shared" si="1082"/>
        <v>157.16683727288193</v>
      </c>
    </row>
    <row r="3656" spans="1:35" x14ac:dyDescent="0.2">
      <c r="A3656">
        <v>32</v>
      </c>
      <c r="C3656" s="27" t="s">
        <v>3717</v>
      </c>
      <c r="D3656" s="26">
        <v>29.96125</v>
      </c>
      <c r="E3656">
        <v>0</v>
      </c>
      <c r="F3656" s="26">
        <v>0</v>
      </c>
      <c r="G3656" s="26">
        <v>28.86</v>
      </c>
      <c r="H3656" s="26">
        <v>-1.5033333333333334</v>
      </c>
      <c r="I3656" s="26">
        <v>87.216666666666669</v>
      </c>
      <c r="J3656" s="26">
        <v>25.532499999999999</v>
      </c>
      <c r="K3656">
        <v>306</v>
      </c>
      <c r="L3656">
        <v>0.1</v>
      </c>
      <c r="M3656">
        <v>0.79166666666666663</v>
      </c>
      <c r="N3656">
        <v>36.422499999999999</v>
      </c>
      <c r="O3656" s="1">
        <f t="shared" si="1065"/>
        <v>0</v>
      </c>
      <c r="Q3656" s="1">
        <f t="shared" si="1069"/>
        <v>-2346.099879071422</v>
      </c>
      <c r="R3656" s="2">
        <f t="shared" si="1070"/>
        <v>-1.1288219976886147</v>
      </c>
      <c r="S3656" s="2"/>
      <c r="T3656" s="1">
        <f t="shared" si="1071"/>
        <v>6833.8127427882418</v>
      </c>
      <c r="U3656" s="1">
        <f t="shared" si="1072"/>
        <v>0</v>
      </c>
      <c r="V3656" s="1">
        <f t="shared" si="1073"/>
        <v>1612.0591443154415</v>
      </c>
      <c r="W3656" s="1">
        <f t="shared" si="1074"/>
        <v>-6257.0248823131415</v>
      </c>
      <c r="X3656" s="2">
        <f t="shared" si="1083"/>
        <v>38.579035495822076</v>
      </c>
      <c r="Y3656">
        <f t="shared" si="1066"/>
        <v>1</v>
      </c>
      <c r="Z3656" s="26">
        <f t="shared" si="1075"/>
        <v>360</v>
      </c>
      <c r="AA3656">
        <f t="shared" si="1076"/>
        <v>94.459650969049477</v>
      </c>
      <c r="AB3656" s="28">
        <f t="shared" si="1077"/>
        <v>40571.053571428572</v>
      </c>
      <c r="AC3656">
        <f t="shared" si="1078"/>
        <v>-1.7444444444444447</v>
      </c>
      <c r="AD3656" s="31">
        <f t="shared" si="1067"/>
        <v>3.5159014486544762</v>
      </c>
      <c r="AE3656" s="31">
        <f t="shared" si="1079"/>
        <v>7.2665665431749646</v>
      </c>
      <c r="AF3656" s="15">
        <f t="shared" si="1068"/>
        <v>2.4569444444444439</v>
      </c>
      <c r="AG3656" s="31">
        <f t="shared" si="1080"/>
        <v>5.4739886444373287</v>
      </c>
      <c r="AH3656" s="31">
        <f t="shared" si="1081"/>
        <v>33.423065924558884</v>
      </c>
      <c r="AI3656">
        <f t="shared" si="1082"/>
        <v>157.25287428088012</v>
      </c>
    </row>
    <row r="3657" spans="1:35" x14ac:dyDescent="0.2">
      <c r="A3657">
        <v>32</v>
      </c>
      <c r="C3657" s="27" t="s">
        <v>3718</v>
      </c>
      <c r="D3657" s="26">
        <v>29.971416666666666</v>
      </c>
      <c r="E3657">
        <v>0</v>
      </c>
      <c r="F3657" s="26">
        <v>0</v>
      </c>
      <c r="G3657" s="26">
        <v>28.714166666666667</v>
      </c>
      <c r="H3657" s="26">
        <v>-2.2666666666666666</v>
      </c>
      <c r="I3657" s="26">
        <v>86.608333333333334</v>
      </c>
      <c r="J3657" s="26">
        <v>25.221666666666668</v>
      </c>
      <c r="K3657">
        <v>306</v>
      </c>
      <c r="L3657">
        <v>4.9999999999999996E-2</v>
      </c>
      <c r="M3657">
        <v>0.98333333333333328</v>
      </c>
      <c r="N3657">
        <v>36.335000000000001</v>
      </c>
      <c r="O3657" s="1">
        <f t="shared" si="1065"/>
        <v>0</v>
      </c>
      <c r="Q3657" s="1">
        <f t="shared" si="1069"/>
        <v>-2211.2057965487388</v>
      </c>
      <c r="R3657" s="2">
        <f t="shared" si="1070"/>
        <v>-0.98610508990683954</v>
      </c>
      <c r="S3657" s="2"/>
      <c r="T3657" s="1">
        <f t="shared" si="1071"/>
        <v>6771.499033175377</v>
      </c>
      <c r="U3657" s="1">
        <f t="shared" si="1072"/>
        <v>0</v>
      </c>
      <c r="V3657" s="1">
        <f t="shared" si="1073"/>
        <v>1587.8527967289683</v>
      </c>
      <c r="W3657" s="1">
        <f t="shared" si="1074"/>
        <v>-6305.288435124372</v>
      </c>
      <c r="X3657" s="2">
        <f t="shared" si="1083"/>
        <v>37.450213498133465</v>
      </c>
      <c r="Y3657">
        <f t="shared" si="1066"/>
        <v>1</v>
      </c>
      <c r="Z3657" s="26">
        <f t="shared" si="1075"/>
        <v>360</v>
      </c>
      <c r="AA3657">
        <f t="shared" si="1076"/>
        <v>76.31851424158107</v>
      </c>
      <c r="AB3657" s="28">
        <f t="shared" si="1077"/>
        <v>40571.095238095237</v>
      </c>
      <c r="AC3657">
        <f t="shared" si="1078"/>
        <v>-1.8254629629629626</v>
      </c>
      <c r="AD3657" s="31">
        <f t="shared" si="1067"/>
        <v>3.4704619816746458</v>
      </c>
      <c r="AE3657" s="31">
        <f t="shared" si="1079"/>
        <v>7.174795307839851</v>
      </c>
      <c r="AF3657" s="15">
        <f t="shared" si="1068"/>
        <v>2.4083333333333337</v>
      </c>
      <c r="AG3657" s="31">
        <f t="shared" si="1080"/>
        <v>5.4549866630865198</v>
      </c>
      <c r="AH3657" s="31">
        <f t="shared" si="1081"/>
        <v>33.31291935454054</v>
      </c>
      <c r="AI3657">
        <f t="shared" si="1082"/>
        <v>157.14240176876453</v>
      </c>
    </row>
    <row r="3658" spans="1:35" x14ac:dyDescent="0.2">
      <c r="A3658">
        <v>32</v>
      </c>
      <c r="C3658" s="27" t="s">
        <v>3719</v>
      </c>
      <c r="D3658" s="26">
        <v>29.984999999999999</v>
      </c>
      <c r="E3658">
        <v>0</v>
      </c>
      <c r="F3658" s="26">
        <v>0</v>
      </c>
      <c r="G3658" s="26">
        <v>28.350833333333334</v>
      </c>
      <c r="H3658" s="26">
        <v>-2.2424999999999997</v>
      </c>
      <c r="I3658" s="26">
        <v>86.525000000000006</v>
      </c>
      <c r="J3658" s="26">
        <v>24.838333333333335</v>
      </c>
      <c r="K3658">
        <v>306</v>
      </c>
      <c r="L3658">
        <v>0.1</v>
      </c>
      <c r="M3658">
        <v>1.4749999999999999</v>
      </c>
      <c r="N3658">
        <v>36.253333333333337</v>
      </c>
      <c r="O3658" s="1">
        <f t="shared" si="1065"/>
        <v>0</v>
      </c>
      <c r="Q3658" s="1">
        <f t="shared" si="1069"/>
        <v>-1760.755651259406</v>
      </c>
      <c r="R3658" s="2">
        <f t="shared" si="1070"/>
        <v>-0.50953228075685608</v>
      </c>
      <c r="S3658" s="2"/>
      <c r="T3658" s="1">
        <f t="shared" si="1071"/>
        <v>6599.2535246033085</v>
      </c>
      <c r="U3658" s="1">
        <f t="shared" si="1072"/>
        <v>0</v>
      </c>
      <c r="V3658" s="1">
        <f t="shared" si="1073"/>
        <v>1542.6575081594776</v>
      </c>
      <c r="W3658" s="1">
        <f t="shared" si="1074"/>
        <v>-6538.3324472700324</v>
      </c>
      <c r="X3658" s="2">
        <f t="shared" si="1083"/>
        <v>36.464108408226622</v>
      </c>
      <c r="Y3658">
        <f t="shared" si="1066"/>
        <v>1</v>
      </c>
      <c r="Z3658" s="26">
        <f t="shared" si="1075"/>
        <v>360</v>
      </c>
      <c r="AA3658">
        <f t="shared" si="1076"/>
        <v>65.82523244088469</v>
      </c>
      <c r="AB3658" s="28">
        <f t="shared" si="1077"/>
        <v>40571.136904761908</v>
      </c>
      <c r="AC3658">
        <f t="shared" si="1078"/>
        <v>-2.0273148148148143</v>
      </c>
      <c r="AD3658" s="31">
        <f t="shared" si="1067"/>
        <v>3.4155420090478441</v>
      </c>
      <c r="AE3658" s="31">
        <f t="shared" si="1079"/>
        <v>7.066511484748653</v>
      </c>
      <c r="AF3658" s="15">
        <f t="shared" si="1068"/>
        <v>2.3629629629629654</v>
      </c>
      <c r="AG3658" s="31">
        <f t="shared" si="1080"/>
        <v>5.4373039555548157</v>
      </c>
      <c r="AH3658" s="31">
        <f t="shared" si="1081"/>
        <v>33.210401332827928</v>
      </c>
      <c r="AI3658">
        <f t="shared" si="1082"/>
        <v>157.17706576665259</v>
      </c>
    </row>
    <row r="3659" spans="1:35" x14ac:dyDescent="0.2">
      <c r="A3659">
        <v>32</v>
      </c>
      <c r="C3659" s="27" t="s">
        <v>3720</v>
      </c>
      <c r="D3659" s="26">
        <v>29.98875</v>
      </c>
      <c r="E3659">
        <v>0</v>
      </c>
      <c r="F3659" s="26">
        <v>0</v>
      </c>
      <c r="G3659" s="26">
        <v>28.156666666666666</v>
      </c>
      <c r="H3659" s="26">
        <v>-4.6133333333333333</v>
      </c>
      <c r="I3659" s="26">
        <v>85.99166666666666</v>
      </c>
      <c r="J3659" s="26">
        <v>24.504166666666666</v>
      </c>
      <c r="K3659">
        <v>306</v>
      </c>
      <c r="L3659">
        <v>0</v>
      </c>
      <c r="M3659">
        <v>0.43333333333333335</v>
      </c>
      <c r="N3659">
        <v>36.17</v>
      </c>
      <c r="O3659" s="1">
        <f t="shared" ref="O3659:O3722" si="1084">F3659*$D$17*$D$12*$D$18*$D$22/1000</f>
        <v>0</v>
      </c>
      <c r="Q3659" s="1">
        <f t="shared" si="1069"/>
        <v>-2046.195464584581</v>
      </c>
      <c r="R3659" s="2">
        <f t="shared" si="1070"/>
        <v>3.2484757811246179</v>
      </c>
      <c r="S3659" s="2"/>
      <c r="T3659" s="1">
        <f t="shared" si="1071"/>
        <v>6916.5946205220225</v>
      </c>
      <c r="U3659" s="1">
        <f t="shared" si="1072"/>
        <v>0</v>
      </c>
      <c r="V3659" s="1">
        <f t="shared" si="1073"/>
        <v>1602.5016906607937</v>
      </c>
      <c r="W3659" s="1">
        <f t="shared" si="1074"/>
        <v>-6630.0331976113703</v>
      </c>
      <c r="X3659" s="2">
        <f t="shared" si="1083"/>
        <v>35.954576127469764</v>
      </c>
      <c r="Y3659">
        <f t="shared" si="1066"/>
        <v>1</v>
      </c>
      <c r="Z3659" s="26">
        <f t="shared" si="1075"/>
        <v>1440</v>
      </c>
      <c r="AA3659">
        <f t="shared" si="1076"/>
        <v>60.807391958882455</v>
      </c>
      <c r="AB3659" s="28">
        <f t="shared" si="1077"/>
        <v>40571.178571428572</v>
      </c>
      <c r="AC3659">
        <f t="shared" si="1078"/>
        <v>-2.1351851851851853</v>
      </c>
      <c r="AD3659" s="31">
        <f t="shared" si="1067"/>
        <v>3.3673710885706027</v>
      </c>
      <c r="AE3659" s="31">
        <f t="shared" si="1079"/>
        <v>6.96962227711587</v>
      </c>
      <c r="AF3659" s="15">
        <f t="shared" si="1068"/>
        <v>2.3166666666666678</v>
      </c>
      <c r="AG3659" s="31">
        <f t="shared" si="1080"/>
        <v>5.4193124718267276</v>
      </c>
      <c r="AH3659" s="31">
        <f t="shared" si="1081"/>
        <v>33.10607454144295</v>
      </c>
      <c r="AI3659">
        <f t="shared" si="1082"/>
        <v>157.13235101313438</v>
      </c>
    </row>
    <row r="3660" spans="1:35" x14ac:dyDescent="0.2">
      <c r="A3660">
        <v>32</v>
      </c>
      <c r="C3660" s="27" t="s">
        <v>3721</v>
      </c>
      <c r="D3660" s="26">
        <v>30.001250000000002</v>
      </c>
      <c r="E3660">
        <v>0</v>
      </c>
      <c r="F3660" s="26">
        <v>0</v>
      </c>
      <c r="G3660" s="26">
        <v>28.739166666666666</v>
      </c>
      <c r="H3660" s="26">
        <v>-4.0125000000000002</v>
      </c>
      <c r="I3660" s="26">
        <v>85.433333333333337</v>
      </c>
      <c r="J3660" s="26">
        <v>24.914999999999999</v>
      </c>
      <c r="K3660">
        <v>306</v>
      </c>
      <c r="L3660">
        <v>0</v>
      </c>
      <c r="M3660">
        <v>0.28333333333333333</v>
      </c>
      <c r="N3660">
        <v>36.099166666666662</v>
      </c>
      <c r="O3660" s="1">
        <f t="shared" si="1084"/>
        <v>0</v>
      </c>
      <c r="Q3660" s="1">
        <f t="shared" si="1069"/>
        <v>-3162.7466940923791</v>
      </c>
      <c r="R3660" s="2">
        <f t="shared" si="1070"/>
        <v>-1.9928280831299663</v>
      </c>
      <c r="S3660" s="2"/>
      <c r="T3660" s="1">
        <f t="shared" si="1071"/>
        <v>7368.0023897380515</v>
      </c>
      <c r="U3660" s="1">
        <f t="shared" si="1072"/>
        <v>0</v>
      </c>
      <c r="V3660" s="1">
        <f t="shared" si="1073"/>
        <v>1728.3151217787051</v>
      </c>
      <c r="W3660" s="1">
        <f t="shared" si="1074"/>
        <v>-6089.4814061255793</v>
      </c>
      <c r="X3660" s="2">
        <f t="shared" si="1083"/>
        <v>39.203051908594382</v>
      </c>
      <c r="Y3660">
        <f t="shared" ref="Y3660:Y3723" si="1085">IF(X3660&gt;32,1,0)</f>
        <v>1</v>
      </c>
      <c r="Z3660" s="26">
        <f t="shared" si="1075"/>
        <v>360</v>
      </c>
      <c r="AA3660">
        <f t="shared" si="1076"/>
        <v>109.49289435623267</v>
      </c>
      <c r="AB3660" s="28">
        <f t="shared" si="1077"/>
        <v>40571.220238095237</v>
      </c>
      <c r="AC3660">
        <f t="shared" si="1078"/>
        <v>-1.8115740740740744</v>
      </c>
      <c r="AD3660" s="31">
        <f t="shared" si="1067"/>
        <v>3.4269080445118401</v>
      </c>
      <c r="AE3660" s="31">
        <f t="shared" si="1079"/>
        <v>7.0843897281302928</v>
      </c>
      <c r="AF3660" s="15">
        <f t="shared" si="1068"/>
        <v>2.2773148148148121</v>
      </c>
      <c r="AG3660" s="31">
        <f t="shared" si="1080"/>
        <v>5.4040609868726621</v>
      </c>
      <c r="AH3660" s="31">
        <f t="shared" si="1081"/>
        <v>33.017621381690248</v>
      </c>
      <c r="AI3660">
        <f t="shared" si="1082"/>
        <v>155.91058870120241</v>
      </c>
    </row>
    <row r="3661" spans="1:35" x14ac:dyDescent="0.2">
      <c r="A3661">
        <v>32</v>
      </c>
      <c r="C3661" s="27" t="s">
        <v>3722</v>
      </c>
      <c r="D3661" s="26">
        <v>30.011500000000002</v>
      </c>
      <c r="E3661">
        <v>0</v>
      </c>
      <c r="F3661" s="26">
        <v>0</v>
      </c>
      <c r="G3661" s="26">
        <v>32.525833333333331</v>
      </c>
      <c r="H3661" s="26">
        <v>4.8008333333333333</v>
      </c>
      <c r="I3661" s="26">
        <v>84.541666666666657</v>
      </c>
      <c r="J3661" s="26">
        <v>28.385833333333334</v>
      </c>
      <c r="K3661">
        <v>306</v>
      </c>
      <c r="L3661">
        <v>0</v>
      </c>
      <c r="M3661">
        <v>0.14166666666666669</v>
      </c>
      <c r="N3661">
        <v>36.027500000000003</v>
      </c>
      <c r="O3661" s="1">
        <f t="shared" si="1084"/>
        <v>0</v>
      </c>
      <c r="Q3661" s="1">
        <f t="shared" si="1069"/>
        <v>-4100.5063779795528</v>
      </c>
      <c r="R3661" s="2">
        <f t="shared" si="1070"/>
        <v>-2.984970657688693</v>
      </c>
      <c r="S3661" s="2"/>
      <c r="T3661" s="1">
        <f t="shared" si="1071"/>
        <v>5525.614184010602</v>
      </c>
      <c r="U3661" s="1">
        <f t="shared" si="1072"/>
        <v>0</v>
      </c>
      <c r="V3661" s="1">
        <f t="shared" si="1073"/>
        <v>1322.9366737127864</v>
      </c>
      <c r="W3661" s="1">
        <f t="shared" si="1074"/>
        <v>-2897.1921273256044</v>
      </c>
      <c r="X3661" s="2">
        <f t="shared" si="1083"/>
        <v>37.210223825464418</v>
      </c>
      <c r="Y3661">
        <f t="shared" si="1085"/>
        <v>1</v>
      </c>
      <c r="Z3661" s="26">
        <f t="shared" si="1075"/>
        <v>360</v>
      </c>
      <c r="AA3661">
        <f t="shared" si="1076"/>
        <v>21.943514282768124</v>
      </c>
      <c r="AB3661" s="28">
        <f t="shared" si="1077"/>
        <v>40571.261904761908</v>
      </c>
      <c r="AC3661">
        <f t="shared" si="1078"/>
        <v>0.29212962962962841</v>
      </c>
      <c r="AD3661" s="31">
        <f t="shared" si="1067"/>
        <v>3.9583194115456268</v>
      </c>
      <c r="AE3661" s="31">
        <f t="shared" si="1079"/>
        <v>8.1200126028913306</v>
      </c>
      <c r="AF3661" s="15">
        <f t="shared" si="1068"/>
        <v>2.237500000000002</v>
      </c>
      <c r="AG3661" s="31">
        <f t="shared" si="1080"/>
        <v>5.388668586978663</v>
      </c>
      <c r="AH3661" s="31">
        <f t="shared" si="1081"/>
        <v>32.928337217290625</v>
      </c>
      <c r="AI3661">
        <f t="shared" si="1082"/>
        <v>149.14764758176855</v>
      </c>
    </row>
    <row r="3662" spans="1:35" x14ac:dyDescent="0.2">
      <c r="A3662">
        <v>32</v>
      </c>
      <c r="C3662" s="27" t="s">
        <v>3723</v>
      </c>
      <c r="D3662" s="26">
        <v>30.012</v>
      </c>
      <c r="E3662">
        <v>0</v>
      </c>
      <c r="F3662" s="26">
        <v>0</v>
      </c>
      <c r="G3662" s="26">
        <v>43.69916666666667</v>
      </c>
      <c r="H3662" s="26">
        <v>15.340833333333332</v>
      </c>
      <c r="I3662" s="26">
        <v>83.108333333333334</v>
      </c>
      <c r="J3662" s="26">
        <v>38.918333333333337</v>
      </c>
      <c r="K3662">
        <v>313</v>
      </c>
      <c r="L3662">
        <v>0</v>
      </c>
      <c r="M3662">
        <v>0.38333333333333336</v>
      </c>
      <c r="N3662">
        <v>35.938333333333333</v>
      </c>
      <c r="O3662" s="1">
        <f t="shared" si="1084"/>
        <v>0</v>
      </c>
      <c r="Q3662" s="1">
        <f t="shared" si="1069"/>
        <v>-10553.791184766327</v>
      </c>
      <c r="R3662" s="2">
        <f t="shared" si="1070"/>
        <v>-5.7524954337367227</v>
      </c>
      <c r="S3662" s="2"/>
      <c r="T3662" s="1">
        <f t="shared" si="1071"/>
        <v>3219.6846811834198</v>
      </c>
      <c r="U3662" s="1">
        <f t="shared" si="1072"/>
        <v>0</v>
      </c>
      <c r="V3662" s="1">
        <f t="shared" si="1073"/>
        <v>788.58379629384194</v>
      </c>
      <c r="W3662" s="1">
        <f t="shared" si="1074"/>
        <v>6421.1209618713301</v>
      </c>
      <c r="X3662" s="2">
        <f t="shared" si="1083"/>
        <v>34.225253167775726</v>
      </c>
      <c r="Y3662">
        <f t="shared" si="1085"/>
        <v>1</v>
      </c>
      <c r="Z3662" s="26">
        <f t="shared" si="1075"/>
        <v>1440</v>
      </c>
      <c r="AA3662">
        <f t="shared" si="1076"/>
        <v>89.755036984468049</v>
      </c>
      <c r="AB3662" s="28">
        <f t="shared" si="1077"/>
        <v>40571.303571428572</v>
      </c>
      <c r="AC3662">
        <f t="shared" si="1078"/>
        <v>6.4995370370370384</v>
      </c>
      <c r="AD3662" s="31">
        <f t="shared" si="1067"/>
        <v>6.0449885742637965</v>
      </c>
      <c r="AE3662" s="31">
        <f t="shared" si="1079"/>
        <v>12.125305081995499</v>
      </c>
      <c r="AF3662" s="15">
        <f t="shared" si="1068"/>
        <v>2.1879629629629624</v>
      </c>
      <c r="AG3662" s="31">
        <f t="shared" si="1080"/>
        <v>5.3695715364404357</v>
      </c>
      <c r="AH3662" s="31">
        <f t="shared" si="1081"/>
        <v>32.817544838771333</v>
      </c>
      <c r="AI3662">
        <f t="shared" si="1082"/>
        <v>124.40174541773629</v>
      </c>
    </row>
    <row r="3663" spans="1:35" x14ac:dyDescent="0.2">
      <c r="A3663">
        <v>32</v>
      </c>
      <c r="C3663" s="27" t="s">
        <v>3724</v>
      </c>
      <c r="D3663" s="26">
        <v>30.00225</v>
      </c>
      <c r="E3663">
        <v>0</v>
      </c>
      <c r="F3663" s="26">
        <v>0</v>
      </c>
      <c r="G3663" s="26">
        <v>55.517499999999998</v>
      </c>
      <c r="H3663" s="26">
        <v>23.663333333333334</v>
      </c>
      <c r="I3663" s="26">
        <v>77.133333333333326</v>
      </c>
      <c r="J3663" s="26">
        <v>48.483333333333334</v>
      </c>
      <c r="K3663">
        <v>190.33333333333331</v>
      </c>
      <c r="L3663">
        <v>0.28333333333333333</v>
      </c>
      <c r="M3663">
        <v>2.0166666666666666</v>
      </c>
      <c r="N3663">
        <v>36.045000000000002</v>
      </c>
      <c r="O3663" s="1">
        <f t="shared" si="1084"/>
        <v>0</v>
      </c>
      <c r="Q3663" s="1">
        <f t="shared" si="1069"/>
        <v>-17228.681609709198</v>
      </c>
      <c r="R3663" s="2">
        <f t="shared" si="1070"/>
        <v>-12.814478460826409</v>
      </c>
      <c r="S3663" s="2"/>
      <c r="T3663" s="1">
        <f t="shared" si="1071"/>
        <v>819.97912586224902</v>
      </c>
      <c r="U3663" s="1">
        <f t="shared" si="1072"/>
        <v>0</v>
      </c>
      <c r="V3663" s="1">
        <f t="shared" si="1073"/>
        <v>202.36530156888711</v>
      </c>
      <c r="W3663" s="1">
        <f t="shared" si="1074"/>
        <v>16111.063407714726</v>
      </c>
      <c r="X3663" s="2">
        <f t="shared" si="1083"/>
        <v>28.472757734039003</v>
      </c>
      <c r="Y3663">
        <f t="shared" si="1085"/>
        <v>0</v>
      </c>
      <c r="Z3663" s="26">
        <f t="shared" si="1075"/>
        <v>1440</v>
      </c>
      <c r="AA3663">
        <f t="shared" si="1076"/>
        <v>731.418084232257</v>
      </c>
      <c r="AB3663" s="28">
        <f t="shared" si="1077"/>
        <v>40571.345238095237</v>
      </c>
      <c r="AC3663">
        <f t="shared" si="1078"/>
        <v>13.065277777777776</v>
      </c>
      <c r="AD3663" s="31">
        <f t="shared" si="1067"/>
        <v>8.7267000848935883</v>
      </c>
      <c r="AE3663" s="31">
        <f t="shared" si="1079"/>
        <v>17.10285183855213</v>
      </c>
      <c r="AF3663" s="15">
        <f t="shared" si="1068"/>
        <v>2.2472222222222231</v>
      </c>
      <c r="AG3663" s="31">
        <f t="shared" si="1080"/>
        <v>5.3924236258595171</v>
      </c>
      <c r="AH3663" s="31">
        <f t="shared" si="1081"/>
        <v>32.950119729991684</v>
      </c>
      <c r="AI3663">
        <f t="shared" si="1082"/>
        <v>95.273774563334598</v>
      </c>
    </row>
    <row r="3664" spans="1:35" x14ac:dyDescent="0.2">
      <c r="A3664">
        <v>32</v>
      </c>
      <c r="C3664" s="27" t="s">
        <v>3725</v>
      </c>
      <c r="D3664" s="26">
        <v>29.980916666666666</v>
      </c>
      <c r="E3664">
        <v>7.4999999999999997E-3</v>
      </c>
      <c r="F3664" s="26">
        <v>0</v>
      </c>
      <c r="G3664" s="26">
        <v>62.963333333333331</v>
      </c>
      <c r="H3664" s="26">
        <v>27.105</v>
      </c>
      <c r="I3664" s="26">
        <v>73.400000000000006</v>
      </c>
      <c r="J3664" s="26">
        <v>54.356666666666669</v>
      </c>
      <c r="K3664">
        <v>81</v>
      </c>
      <c r="L3664">
        <v>4.9999999999999996E-2</v>
      </c>
      <c r="M3664">
        <v>1.9</v>
      </c>
      <c r="N3664">
        <v>36.426666666666669</v>
      </c>
      <c r="O3664" s="1">
        <f t="shared" si="1084"/>
        <v>0</v>
      </c>
      <c r="Q3664" s="1">
        <f t="shared" si="1069"/>
        <v>-19611.371084769798</v>
      </c>
      <c r="R3664" s="2">
        <f t="shared" si="1070"/>
        <v>-15.33534570515233</v>
      </c>
      <c r="S3664" s="2"/>
      <c r="T3664" s="1">
        <f t="shared" si="1071"/>
        <v>-1951.5998742309455</v>
      </c>
      <c r="U3664" s="1">
        <f t="shared" si="1072"/>
        <v>0</v>
      </c>
      <c r="V3664" s="1">
        <f t="shared" si="1073"/>
        <v>-467.8822754633826</v>
      </c>
      <c r="W3664" s="1">
        <f t="shared" si="1074"/>
        <v>21955.779653154779</v>
      </c>
      <c r="X3664" s="2">
        <f t="shared" si="1083"/>
        <v>15.658279273212594</v>
      </c>
      <c r="Y3664">
        <f t="shared" si="1085"/>
        <v>0</v>
      </c>
      <c r="Z3664" s="26">
        <f t="shared" si="1075"/>
        <v>1440</v>
      </c>
      <c r="AA3664">
        <f t="shared" si="1076"/>
        <v>2237.7681396309454</v>
      </c>
      <c r="AB3664" s="28">
        <f t="shared" si="1077"/>
        <v>40571.386904761908</v>
      </c>
      <c r="AC3664">
        <f t="shared" si="1078"/>
        <v>17.201851851851849</v>
      </c>
      <c r="AD3664" s="31">
        <f t="shared" si="1067"/>
        <v>10.839552242546047</v>
      </c>
      <c r="AE3664" s="31">
        <f t="shared" si="1079"/>
        <v>20.941029929839505</v>
      </c>
      <c r="AF3664" s="15">
        <f t="shared" si="1068"/>
        <v>2.4592592592592606</v>
      </c>
      <c r="AG3664" s="31">
        <f t="shared" si="1080"/>
        <v>5.4748949539611758</v>
      </c>
      <c r="AH3664" s="31">
        <f t="shared" si="1081"/>
        <v>33.428318903450602</v>
      </c>
      <c r="AI3664">
        <f t="shared" si="1082"/>
        <v>75.073581309349919</v>
      </c>
    </row>
    <row r="3665" spans="1:35" x14ac:dyDescent="0.2">
      <c r="A3665">
        <v>32</v>
      </c>
      <c r="C3665" s="27" t="s">
        <v>3726</v>
      </c>
      <c r="D3665" s="26">
        <v>29.949249999999999</v>
      </c>
      <c r="E3665">
        <v>0</v>
      </c>
      <c r="F3665" s="26">
        <v>0</v>
      </c>
      <c r="G3665" s="26">
        <v>65.547499999999999</v>
      </c>
      <c r="H3665" s="26">
        <v>31.466666666666669</v>
      </c>
      <c r="I3665" s="26">
        <v>73.233333333333334</v>
      </c>
      <c r="J3665" s="26">
        <v>56.787500000000001</v>
      </c>
      <c r="K3665">
        <v>37.583333333333336</v>
      </c>
      <c r="L3665">
        <v>0</v>
      </c>
      <c r="M3665">
        <v>1.3666666666666667</v>
      </c>
      <c r="N3665">
        <v>37.001666666666665</v>
      </c>
      <c r="O3665" s="1">
        <f t="shared" si="1084"/>
        <v>0</v>
      </c>
      <c r="Q3665" s="1">
        <f t="shared" si="1069"/>
        <v>-17145.784908222486</v>
      </c>
      <c r="R3665" s="2">
        <f t="shared" si="1070"/>
        <v>-12.726774384559734</v>
      </c>
      <c r="S3665" s="2"/>
      <c r="T3665" s="1">
        <f t="shared" si="1071"/>
        <v>-5309.8268970680747</v>
      </c>
      <c r="U3665" s="1">
        <f t="shared" si="1072"/>
        <v>0</v>
      </c>
      <c r="V3665" s="1">
        <f t="shared" si="1073"/>
        <v>-1231.0511999761804</v>
      </c>
      <c r="W3665" s="1">
        <f t="shared" si="1074"/>
        <v>23618.11430783875</v>
      </c>
      <c r="X3665" s="2">
        <f t="shared" si="1083"/>
        <v>0.32293356806026452</v>
      </c>
      <c r="Y3665">
        <f t="shared" si="1085"/>
        <v>0</v>
      </c>
      <c r="Z3665" s="26">
        <f t="shared" si="1075"/>
        <v>1440</v>
      </c>
      <c r="AA3665">
        <f t="shared" si="1076"/>
        <v>4254.2440662345198</v>
      </c>
      <c r="AB3665" s="28">
        <f t="shared" si="1077"/>
        <v>40571.428571428572</v>
      </c>
      <c r="AC3665">
        <f t="shared" si="1078"/>
        <v>18.637499999999999</v>
      </c>
      <c r="AD3665" s="31">
        <f t="shared" si="1067"/>
        <v>11.838400128754531</v>
      </c>
      <c r="AE3665" s="31">
        <f t="shared" si="1079"/>
        <v>22.758185165169163</v>
      </c>
      <c r="AF3665" s="15">
        <f t="shared" si="1068"/>
        <v>2.778703703703703</v>
      </c>
      <c r="AG3665" s="31">
        <f t="shared" si="1080"/>
        <v>5.6012412623593244</v>
      </c>
      <c r="AH3665" s="31">
        <f t="shared" si="1081"/>
        <v>34.160164111941199</v>
      </c>
      <c r="AI3665">
        <f t="shared" si="1082"/>
        <v>68.548697427993474</v>
      </c>
    </row>
    <row r="3666" spans="1:35" x14ac:dyDescent="0.2">
      <c r="A3666">
        <v>32</v>
      </c>
      <c r="C3666" s="27" t="s">
        <v>3727</v>
      </c>
      <c r="D3666" s="26">
        <v>29.913583333333332</v>
      </c>
      <c r="E3666">
        <v>4.1666666666666666E-3</v>
      </c>
      <c r="F3666" s="26">
        <v>0</v>
      </c>
      <c r="G3666" s="26">
        <v>62.408333333333331</v>
      </c>
      <c r="H3666" s="26">
        <v>31.443333333333335</v>
      </c>
      <c r="I3666" s="26">
        <v>75.849999999999994</v>
      </c>
      <c r="J3666" s="26">
        <v>54.719166666666666</v>
      </c>
      <c r="K3666">
        <v>60.583333333333329</v>
      </c>
      <c r="L3666">
        <v>0.29166666666666669</v>
      </c>
      <c r="M3666">
        <v>2.5916666666666663</v>
      </c>
      <c r="N3666">
        <v>37.631666666666668</v>
      </c>
      <c r="O3666" s="1">
        <f t="shared" si="1084"/>
        <v>0</v>
      </c>
      <c r="Q3666" s="1">
        <f t="shared" si="1069"/>
        <v>-11440.247418583825</v>
      </c>
      <c r="R3666" s="2">
        <f t="shared" si="1070"/>
        <v>-6.6903593504362391</v>
      </c>
      <c r="S3666" s="2"/>
      <c r="T3666" s="1">
        <f t="shared" si="1071"/>
        <v>-7475.6903394997416</v>
      </c>
      <c r="U3666" s="1">
        <f t="shared" si="1072"/>
        <v>0</v>
      </c>
      <c r="V3666" s="1">
        <f t="shared" si="1073"/>
        <v>-1666.2332463201328</v>
      </c>
      <c r="W3666" s="1">
        <f t="shared" si="1074"/>
        <v>20499.599316907359</v>
      </c>
      <c r="X3666" s="2">
        <f t="shared" si="1083"/>
        <v>-12.40384081649947</v>
      </c>
      <c r="Y3666">
        <f t="shared" si="1085"/>
        <v>0</v>
      </c>
      <c r="Z3666" s="26">
        <f t="shared" si="1075"/>
        <v>1440</v>
      </c>
      <c r="AA3666">
        <f t="shared" si="1076"/>
        <v>5596.8614010249112</v>
      </c>
      <c r="AB3666" s="28">
        <f t="shared" si="1077"/>
        <v>40571.470238095237</v>
      </c>
      <c r="AC3666">
        <f t="shared" si="1078"/>
        <v>16.893518518518515</v>
      </c>
      <c r="AD3666" s="31">
        <f t="shared" si="1067"/>
        <v>10.984449086797426</v>
      </c>
      <c r="AE3666" s="31">
        <f t="shared" si="1079"/>
        <v>21.243516592926596</v>
      </c>
      <c r="AF3666" s="15">
        <f t="shared" si="1068"/>
        <v>3.128703703703704</v>
      </c>
      <c r="AG3666" s="31">
        <f t="shared" si="1080"/>
        <v>5.7426160198542116</v>
      </c>
      <c r="AH3666" s="31">
        <f t="shared" si="1081"/>
        <v>34.977995551066961</v>
      </c>
      <c r="AI3666">
        <f t="shared" si="1082"/>
        <v>82.571687496339862</v>
      </c>
    </row>
    <row r="3667" spans="1:35" x14ac:dyDescent="0.2">
      <c r="A3667">
        <v>32</v>
      </c>
      <c r="C3667" s="27" t="s">
        <v>3728</v>
      </c>
      <c r="D3667" s="26">
        <v>29.896750000000001</v>
      </c>
      <c r="E3667">
        <v>0</v>
      </c>
      <c r="F3667" s="26">
        <v>0</v>
      </c>
      <c r="G3667" s="26">
        <v>58.071666666666665</v>
      </c>
      <c r="H3667" s="26">
        <v>31.87</v>
      </c>
      <c r="I3667" s="26">
        <v>77.216666666666669</v>
      </c>
      <c r="J3667" s="26">
        <v>50.962499999999999</v>
      </c>
      <c r="K3667">
        <v>69.666666666666657</v>
      </c>
      <c r="L3667">
        <v>0.24166666666666664</v>
      </c>
      <c r="M3667">
        <v>2.4916666666666667</v>
      </c>
      <c r="N3667">
        <v>38.095833333333331</v>
      </c>
      <c r="O3667" s="1">
        <f t="shared" si="1084"/>
        <v>0</v>
      </c>
      <c r="Q3667" s="1">
        <f t="shared" si="1069"/>
        <v>-6040.3725151501012</v>
      </c>
      <c r="R3667" s="2">
        <f t="shared" si="1070"/>
        <v>-0.97733299513349881</v>
      </c>
      <c r="S3667" s="2"/>
      <c r="T3667" s="1">
        <f t="shared" si="1071"/>
        <v>-8689.1022337352879</v>
      </c>
      <c r="U3667" s="1">
        <f t="shared" si="1072"/>
        <v>0</v>
      </c>
      <c r="V3667" s="1">
        <f t="shared" si="1073"/>
        <v>-1899.6694005637792</v>
      </c>
      <c r="W3667" s="1">
        <f t="shared" si="1074"/>
        <v>16527.508920543063</v>
      </c>
      <c r="X3667" s="2">
        <f t="shared" si="1083"/>
        <v>-19.094200166935707</v>
      </c>
      <c r="Y3667">
        <f t="shared" si="1085"/>
        <v>0</v>
      </c>
      <c r="Z3667" s="26">
        <f t="shared" si="1075"/>
        <v>1440</v>
      </c>
      <c r="AA3667">
        <f t="shared" si="1076"/>
        <v>5954.5710041812536</v>
      </c>
      <c r="AB3667" s="28">
        <f t="shared" si="1077"/>
        <v>40571.511904761908</v>
      </c>
      <c r="AC3667">
        <f t="shared" si="1078"/>
        <v>14.484259259259257</v>
      </c>
      <c r="AD3667" s="31">
        <f t="shared" si="1067"/>
        <v>9.5817759559650018</v>
      </c>
      <c r="AE3667" s="31">
        <f t="shared" si="1079"/>
        <v>18.686015057384072</v>
      </c>
      <c r="AF3667" s="15">
        <f t="shared" si="1068"/>
        <v>3.3865740740740731</v>
      </c>
      <c r="AG3667" s="31">
        <f t="shared" si="1080"/>
        <v>5.848778990695414</v>
      </c>
      <c r="AH3667" s="31">
        <f t="shared" si="1081"/>
        <v>35.591409087009175</v>
      </c>
      <c r="AI3667">
        <f t="shared" si="1082"/>
        <v>101.63522890610611</v>
      </c>
    </row>
    <row r="3668" spans="1:35" x14ac:dyDescent="0.2">
      <c r="A3668">
        <v>32</v>
      </c>
      <c r="C3668" s="27" t="s">
        <v>3729</v>
      </c>
      <c r="D3668" s="26">
        <v>29.879749999999998</v>
      </c>
      <c r="E3668">
        <v>0</v>
      </c>
      <c r="F3668" s="26">
        <v>0</v>
      </c>
      <c r="G3668" s="26">
        <v>50.58</v>
      </c>
      <c r="H3668" s="26">
        <v>30.215833333333332</v>
      </c>
      <c r="I3668" s="26">
        <v>83.316666666666663</v>
      </c>
      <c r="J3668" s="26">
        <v>45.664166666666667</v>
      </c>
      <c r="K3668">
        <v>130.08333333333334</v>
      </c>
      <c r="L3668">
        <v>0.14166666666666666</v>
      </c>
      <c r="M3668">
        <v>1.5583333333333333</v>
      </c>
      <c r="N3668">
        <v>38.349166666666669</v>
      </c>
      <c r="O3668" s="1">
        <f t="shared" si="1084"/>
        <v>0</v>
      </c>
      <c r="Q3668" s="1">
        <f t="shared" si="1069"/>
        <v>190.20230424777844</v>
      </c>
      <c r="R3668" s="2">
        <f t="shared" si="1070"/>
        <v>5.6145675189452495</v>
      </c>
      <c r="S3668" s="2"/>
      <c r="T3668" s="1">
        <f t="shared" si="1071"/>
        <v>-8573.7059958286318</v>
      </c>
      <c r="U3668" s="1">
        <f t="shared" si="1072"/>
        <v>0</v>
      </c>
      <c r="V3668" s="1">
        <f t="shared" si="1073"/>
        <v>-1858.4851741299719</v>
      </c>
      <c r="W3668" s="1">
        <f t="shared" si="1074"/>
        <v>10119.488065863356</v>
      </c>
      <c r="X3668" s="2">
        <f t="shared" si="1083"/>
        <v>-20.071533162069205</v>
      </c>
      <c r="Y3668">
        <f t="shared" si="1085"/>
        <v>0</v>
      </c>
      <c r="Z3668" s="26">
        <f t="shared" si="1075"/>
        <v>1440</v>
      </c>
      <c r="AA3668">
        <f t="shared" si="1076"/>
        <v>4991.6391381509638</v>
      </c>
      <c r="AB3668" s="28">
        <f t="shared" si="1077"/>
        <v>40571.553571428572</v>
      </c>
      <c r="AC3668">
        <f t="shared" si="1078"/>
        <v>10.322222222222221</v>
      </c>
      <c r="AD3668" s="31">
        <f t="shared" si="1067"/>
        <v>7.8603823674929103</v>
      </c>
      <c r="AE3668" s="31">
        <f t="shared" si="1079"/>
        <v>15.554084694497258</v>
      </c>
      <c r="AF3668" s="15">
        <f t="shared" si="1068"/>
        <v>3.5273148148148161</v>
      </c>
      <c r="AG3668" s="31">
        <f t="shared" si="1080"/>
        <v>5.907446839165055</v>
      </c>
      <c r="AH3668" s="31">
        <f t="shared" si="1081"/>
        <v>35.930132573317863</v>
      </c>
      <c r="AI3668">
        <f t="shared" si="1082"/>
        <v>122.50079984746948</v>
      </c>
    </row>
    <row r="3669" spans="1:35" x14ac:dyDescent="0.2">
      <c r="A3669">
        <v>32</v>
      </c>
      <c r="C3669" s="27" t="s">
        <v>3730</v>
      </c>
      <c r="D3669" s="26">
        <v>29.867749999999997</v>
      </c>
      <c r="E3669">
        <v>0</v>
      </c>
      <c r="F3669" s="26">
        <v>0</v>
      </c>
      <c r="G3669" s="26">
        <v>41.131666666666668</v>
      </c>
      <c r="H3669" s="26">
        <v>25.541666666666668</v>
      </c>
      <c r="I3669" s="26">
        <v>91.008333333333326</v>
      </c>
      <c r="J3669" s="26">
        <v>38.712499999999999</v>
      </c>
      <c r="K3669">
        <v>95</v>
      </c>
      <c r="L3669">
        <v>0</v>
      </c>
      <c r="M3669">
        <v>0.14166666666666666</v>
      </c>
      <c r="N3669">
        <v>38.407499999999999</v>
      </c>
      <c r="O3669" s="1">
        <f t="shared" si="1084"/>
        <v>0</v>
      </c>
      <c r="Q3669" s="1">
        <f t="shared" si="1069"/>
        <v>5902.9424657788841</v>
      </c>
      <c r="R3669" s="2">
        <f t="shared" si="1070"/>
        <v>11.65860292485254</v>
      </c>
      <c r="S3669" s="2"/>
      <c r="T3669" s="1">
        <f t="shared" si="1071"/>
        <v>-6819.5361491190688</v>
      </c>
      <c r="U3669" s="1">
        <f t="shared" si="1072"/>
        <v>0</v>
      </c>
      <c r="V3669" s="1">
        <f t="shared" si="1073"/>
        <v>-1481.1383237363591</v>
      </c>
      <c r="W3669" s="1">
        <f t="shared" si="1074"/>
        <v>2253.9079162844823</v>
      </c>
      <c r="X3669" s="2">
        <f t="shared" si="1083"/>
        <v>-14.456965643123954</v>
      </c>
      <c r="Y3669">
        <f t="shared" si="1085"/>
        <v>0</v>
      </c>
      <c r="Z3669" s="26">
        <f t="shared" si="1075"/>
        <v>1440</v>
      </c>
      <c r="AA3669">
        <f t="shared" si="1076"/>
        <v>3090.0960420730985</v>
      </c>
      <c r="AB3669" s="28">
        <f t="shared" si="1077"/>
        <v>40571.595238095237</v>
      </c>
      <c r="AC3669">
        <f t="shared" si="1078"/>
        <v>5.0731481481481486</v>
      </c>
      <c r="AD3669" s="31">
        <f t="shared" si="1067"/>
        <v>5.9945053686415735</v>
      </c>
      <c r="AE3669" s="31">
        <f t="shared" si="1079"/>
        <v>12.08568826557458</v>
      </c>
      <c r="AF3669" s="15">
        <f t="shared" si="1068"/>
        <v>3.5597222222222213</v>
      </c>
      <c r="AG3669" s="31">
        <f t="shared" si="1080"/>
        <v>5.9210290701955604</v>
      </c>
      <c r="AH3669" s="31">
        <f t="shared" si="1081"/>
        <v>36.008524391998534</v>
      </c>
      <c r="AI3669">
        <f t="shared" si="1082"/>
        <v>143.82409079206079</v>
      </c>
    </row>
    <row r="3670" spans="1:35" x14ac:dyDescent="0.2">
      <c r="A3670">
        <v>32</v>
      </c>
      <c r="C3670" s="27" t="s">
        <v>3731</v>
      </c>
      <c r="D3670" s="26">
        <v>29.862749999999998</v>
      </c>
      <c r="E3670">
        <v>0</v>
      </c>
      <c r="F3670" s="26">
        <v>0</v>
      </c>
      <c r="G3670" s="26">
        <v>37.233333333333334</v>
      </c>
      <c r="H3670" s="26">
        <v>18.818333333333332</v>
      </c>
      <c r="I3670" s="26">
        <v>91.974999999999994</v>
      </c>
      <c r="J3670" s="26">
        <v>35.119999999999997</v>
      </c>
      <c r="K3670">
        <v>95</v>
      </c>
      <c r="L3670">
        <v>0</v>
      </c>
      <c r="M3670">
        <v>0.29166666666666663</v>
      </c>
      <c r="N3670">
        <v>38.31583333333333</v>
      </c>
      <c r="O3670" s="1">
        <f t="shared" si="1084"/>
        <v>0</v>
      </c>
      <c r="Q3670" s="1">
        <f t="shared" si="1069"/>
        <v>5241.1318422372915</v>
      </c>
      <c r="R3670" s="2">
        <f t="shared" si="1070"/>
        <v>10.958412345972981</v>
      </c>
      <c r="S3670" s="2"/>
      <c r="T3670" s="1">
        <f t="shared" si="1071"/>
        <v>-3685.5220200205308</v>
      </c>
      <c r="U3670" s="1">
        <f t="shared" si="1072"/>
        <v>0</v>
      </c>
      <c r="V3670" s="1">
        <f t="shared" si="1073"/>
        <v>-812.20522518850203</v>
      </c>
      <c r="W3670" s="1">
        <f t="shared" si="1074"/>
        <v>-895.63364431126615</v>
      </c>
      <c r="X3670" s="2">
        <f t="shared" si="1083"/>
        <v>-2.7983627182714148</v>
      </c>
      <c r="Y3670">
        <f t="shared" si="1085"/>
        <v>0</v>
      </c>
      <c r="Z3670" s="26">
        <f t="shared" si="1075"/>
        <v>1440</v>
      </c>
      <c r="AA3670">
        <f t="shared" si="1076"/>
        <v>1602.5366887680671</v>
      </c>
      <c r="AB3670" s="28">
        <f t="shared" si="1077"/>
        <v>40571.636904761908</v>
      </c>
      <c r="AC3670">
        <f t="shared" si="1078"/>
        <v>2.9074074074074079</v>
      </c>
      <c r="AD3670" s="31">
        <f t="shared" si="1067"/>
        <v>5.1992250073727906</v>
      </c>
      <c r="AE3670" s="31">
        <f t="shared" si="1079"/>
        <v>10.564537835118688</v>
      </c>
      <c r="AF3670" s="15">
        <f t="shared" si="1068"/>
        <v>3.5087962962962944</v>
      </c>
      <c r="AG3670" s="31">
        <f t="shared" si="1080"/>
        <v>5.8996978913980209</v>
      </c>
      <c r="AH3670" s="31">
        <f t="shared" si="1081"/>
        <v>35.885403983323542</v>
      </c>
      <c r="AI3670">
        <f t="shared" si="1082"/>
        <v>152.22904728300756</v>
      </c>
    </row>
    <row r="3671" spans="1:35" x14ac:dyDescent="0.2">
      <c r="A3671">
        <v>32</v>
      </c>
      <c r="C3671" s="27" t="s">
        <v>3732</v>
      </c>
      <c r="D3671" s="26">
        <v>29.861999999999998</v>
      </c>
      <c r="E3671">
        <v>0</v>
      </c>
      <c r="F3671" s="26">
        <v>0</v>
      </c>
      <c r="G3671" s="26">
        <v>35.356666666666669</v>
      </c>
      <c r="H3671" s="26">
        <v>15.703333333333333</v>
      </c>
      <c r="I3671" s="26">
        <v>91.791666666666671</v>
      </c>
      <c r="J3671" s="26">
        <v>33.209166666666668</v>
      </c>
      <c r="K3671">
        <v>95</v>
      </c>
      <c r="L3671">
        <v>0</v>
      </c>
      <c r="M3671">
        <v>0.50833333333333341</v>
      </c>
      <c r="N3671">
        <v>38.228333333333332</v>
      </c>
      <c r="O3671" s="1">
        <f t="shared" si="1084"/>
        <v>0</v>
      </c>
      <c r="Q3671" s="1">
        <f t="shared" si="1069"/>
        <v>3796.5282627175134</v>
      </c>
      <c r="R3671" s="2">
        <f t="shared" si="1070"/>
        <v>9.4300328056408276</v>
      </c>
      <c r="S3671" s="2"/>
      <c r="T3671" s="1">
        <f t="shared" si="1071"/>
        <v>-1286.0863720339032</v>
      </c>
      <c r="U3671" s="1">
        <f t="shared" si="1072"/>
        <v>0</v>
      </c>
      <c r="V3671" s="1">
        <f t="shared" si="1073"/>
        <v>-290.4815273274819</v>
      </c>
      <c r="W3671" s="1">
        <f t="shared" si="1074"/>
        <v>-2375.9457569643037</v>
      </c>
      <c r="X3671" s="2">
        <f t="shared" si="1083"/>
        <v>8.1600496277015662</v>
      </c>
      <c r="Y3671">
        <f t="shared" si="1085"/>
        <v>0</v>
      </c>
      <c r="Z3671" s="26">
        <f t="shared" si="1075"/>
        <v>1440</v>
      </c>
      <c r="AA3671">
        <f t="shared" si="1076"/>
        <v>739.6559783641269</v>
      </c>
      <c r="AB3671" s="28">
        <f t="shared" si="1077"/>
        <v>40571.678571428572</v>
      </c>
      <c r="AC3671">
        <f t="shared" si="1078"/>
        <v>1.864814814814816</v>
      </c>
      <c r="AD3671" s="31">
        <f t="shared" si="1067"/>
        <v>4.8158055414764007</v>
      </c>
      <c r="AE3671" s="31">
        <f t="shared" si="1079"/>
        <v>9.8225477235765446</v>
      </c>
      <c r="AF3671" s="15">
        <f t="shared" si="1068"/>
        <v>3.4601851851851841</v>
      </c>
      <c r="AG3671" s="31">
        <f t="shared" si="1080"/>
        <v>5.8793994825894824</v>
      </c>
      <c r="AH3671" s="31">
        <f t="shared" si="1081"/>
        <v>35.768221976433431</v>
      </c>
      <c r="AI3671">
        <f t="shared" si="1082"/>
        <v>155.9853936081756</v>
      </c>
    </row>
    <row r="3672" spans="1:35" x14ac:dyDescent="0.2">
      <c r="A3672">
        <v>32</v>
      </c>
      <c r="C3672" s="27" t="s">
        <v>3733</v>
      </c>
      <c r="D3672" s="26">
        <v>29.852</v>
      </c>
      <c r="E3672">
        <v>0</v>
      </c>
      <c r="F3672" s="26">
        <v>0</v>
      </c>
      <c r="G3672" s="26">
        <v>34.698333333333331</v>
      </c>
      <c r="H3672" s="26">
        <v>15.0625</v>
      </c>
      <c r="I3672" s="26">
        <v>91.316666666666663</v>
      </c>
      <c r="J3672" s="26">
        <v>32.427500000000002</v>
      </c>
      <c r="K3672">
        <v>95</v>
      </c>
      <c r="L3672">
        <v>0</v>
      </c>
      <c r="M3672">
        <v>0</v>
      </c>
      <c r="N3672">
        <v>38.18</v>
      </c>
      <c r="O3672" s="1">
        <f t="shared" si="1084"/>
        <v>0</v>
      </c>
      <c r="Q3672" s="1">
        <f t="shared" si="1069"/>
        <v>2192.2771771380367</v>
      </c>
      <c r="R3672" s="2">
        <f t="shared" si="1070"/>
        <v>7.7327474247127297</v>
      </c>
      <c r="S3672" s="2"/>
      <c r="T3672" s="1">
        <f t="shared" si="1071"/>
        <v>430.9382291013398</v>
      </c>
      <c r="U3672" s="1">
        <f t="shared" si="1072"/>
        <v>0</v>
      </c>
      <c r="V3672" s="1">
        <f t="shared" si="1073"/>
        <v>100.07605960015776</v>
      </c>
      <c r="W3672" s="1">
        <f t="shared" si="1074"/>
        <v>-2880.6446235046087</v>
      </c>
      <c r="X3672" s="2">
        <f t="shared" si="1083"/>
        <v>17.590082433342396</v>
      </c>
      <c r="Y3672">
        <f t="shared" si="1085"/>
        <v>0</v>
      </c>
      <c r="Z3672" s="26">
        <f t="shared" si="1075"/>
        <v>1440</v>
      </c>
      <c r="AA3672">
        <f t="shared" si="1076"/>
        <v>292.69224885704062</v>
      </c>
      <c r="AB3672" s="28">
        <f t="shared" si="1077"/>
        <v>40571.720238095237</v>
      </c>
      <c r="AC3672">
        <f t="shared" si="1078"/>
        <v>1.4990740740740724</v>
      </c>
      <c r="AD3672" s="31">
        <f t="shared" si="1067"/>
        <v>4.6663844875371101</v>
      </c>
      <c r="AE3672" s="31">
        <f t="shared" si="1079"/>
        <v>9.5304558853400128</v>
      </c>
      <c r="AF3672" s="15">
        <f t="shared" si="1068"/>
        <v>3.4333333333333331</v>
      </c>
      <c r="AG3672" s="31">
        <f t="shared" si="1080"/>
        <v>5.8682134235685837</v>
      </c>
      <c r="AH3672" s="31">
        <f t="shared" si="1081"/>
        <v>35.703635803017093</v>
      </c>
      <c r="AI3672">
        <f t="shared" si="1082"/>
        <v>157.3531576650746</v>
      </c>
    </row>
    <row r="3673" spans="1:35" x14ac:dyDescent="0.2">
      <c r="A3673">
        <v>32</v>
      </c>
      <c r="C3673" s="27" t="s">
        <v>3734</v>
      </c>
      <c r="D3673" s="26">
        <v>29.838666666666665</v>
      </c>
      <c r="E3673">
        <v>0</v>
      </c>
      <c r="F3673" s="26">
        <v>0</v>
      </c>
      <c r="G3673" s="26">
        <v>34.423333333333332</v>
      </c>
      <c r="H3673" s="26">
        <v>16.154166666666665</v>
      </c>
      <c r="I3673" s="26">
        <v>90.99166666666666</v>
      </c>
      <c r="J3673" s="26">
        <v>32.063333333333333</v>
      </c>
      <c r="K3673">
        <v>95</v>
      </c>
      <c r="L3673">
        <v>0</v>
      </c>
      <c r="M3673">
        <v>0</v>
      </c>
      <c r="N3673">
        <v>38.171666666666667</v>
      </c>
      <c r="O3673" s="1">
        <f t="shared" si="1084"/>
        <v>0</v>
      </c>
      <c r="Q3673" s="1">
        <f t="shared" si="1069"/>
        <v>1006.7428219341172</v>
      </c>
      <c r="R3673" s="2">
        <f t="shared" si="1070"/>
        <v>6.478461142619425</v>
      </c>
      <c r="S3673" s="2"/>
      <c r="T3673" s="1">
        <f t="shared" si="1071"/>
        <v>1563.2042012963097</v>
      </c>
      <c r="U3673" s="1">
        <f t="shared" si="1072"/>
        <v>0</v>
      </c>
      <c r="V3673" s="1">
        <f t="shared" si="1073"/>
        <v>373.24632611402791</v>
      </c>
      <c r="W3673" s="1">
        <f t="shared" si="1074"/>
        <v>-3101.27800778452</v>
      </c>
      <c r="X3673" s="2">
        <f t="shared" si="1083"/>
        <v>25.322829858055126</v>
      </c>
      <c r="Y3673">
        <f t="shared" si="1085"/>
        <v>0</v>
      </c>
      <c r="Z3673" s="26">
        <f t="shared" si="1075"/>
        <v>1440</v>
      </c>
      <c r="AA3673">
        <f t="shared" si="1076"/>
        <v>82.819163503550698</v>
      </c>
      <c r="AB3673" s="28">
        <f t="shared" si="1077"/>
        <v>40571.761904761908</v>
      </c>
      <c r="AC3673">
        <f t="shared" si="1078"/>
        <v>1.3462962962962954</v>
      </c>
      <c r="AD3673" s="31">
        <f t="shared" ref="AD3673:AD3736" si="1086">10^($AF$17-$AF$18/($AF$19+AC3673))*I3673/100</f>
        <v>4.5988028432675199</v>
      </c>
      <c r="AE3673" s="31">
        <f t="shared" si="1079"/>
        <v>9.3976571567000615</v>
      </c>
      <c r="AF3673" s="15">
        <f t="shared" ref="AF3673:AF3736" si="1087">(N3673-32)/1.8</f>
        <v>3.4287037037037038</v>
      </c>
      <c r="AG3673" s="31">
        <f t="shared" si="1080"/>
        <v>5.8662866885413738</v>
      </c>
      <c r="AH3673" s="31">
        <f t="shared" si="1081"/>
        <v>35.692510523311057</v>
      </c>
      <c r="AI3673">
        <f t="shared" si="1082"/>
        <v>158.08465844006528</v>
      </c>
    </row>
    <row r="3674" spans="1:35" x14ac:dyDescent="0.2">
      <c r="A3674">
        <v>32</v>
      </c>
      <c r="C3674" s="27" t="s">
        <v>3735</v>
      </c>
      <c r="D3674" s="26">
        <v>29.81175</v>
      </c>
      <c r="E3674">
        <v>0</v>
      </c>
      <c r="F3674" s="26">
        <v>0</v>
      </c>
      <c r="G3674" s="26">
        <v>34.079166666666666</v>
      </c>
      <c r="H3674" s="26">
        <v>15.525</v>
      </c>
      <c r="I3674" s="26">
        <v>90.86666666666666</v>
      </c>
      <c r="J3674" s="26">
        <v>31.695833333333333</v>
      </c>
      <c r="K3674">
        <v>95</v>
      </c>
      <c r="L3674">
        <v>0</v>
      </c>
      <c r="M3674">
        <v>0</v>
      </c>
      <c r="N3674">
        <v>38.130000000000003</v>
      </c>
      <c r="O3674" s="1">
        <f t="shared" si="1084"/>
        <v>0</v>
      </c>
      <c r="Q3674" s="1">
        <f t="shared" ref="Q3674:Q3737" si="1088">(O3674-T3674-U3674-V3674-W3674-AI3674)</f>
        <v>-256.92028313426954</v>
      </c>
      <c r="R3674" s="2">
        <f t="shared" ref="R3674:R3737" si="1089">Q3674/$O$12+Z3674/$O$17*$Z$21</f>
        <v>5.1415152406155311</v>
      </c>
      <c r="S3674" s="2"/>
      <c r="T3674" s="1">
        <f t="shared" ref="T3674:T3737" si="1090">((X3674-H3674)*$D$13/$P$5)*$P$7/1000</f>
        <v>2775.013755295638</v>
      </c>
      <c r="U3674" s="1">
        <f t="shared" ref="U3674:U3737" si="1091">IF(X3674&gt;80,(X3674-80)*$O$19,0)</f>
        <v>0</v>
      </c>
      <c r="V3674" s="1">
        <f t="shared" ref="V3674:V3737" si="1092">$D$20*(((X3674-32)*5/9+273)^4-((H3674-32)*5/9+273)^4)*$D$14*$D$21*$D$22/1000</f>
        <v>674.90205106342637</v>
      </c>
      <c r="W3674" s="1">
        <f t="shared" ref="W3674:W3737" si="1093">(G3674-N3674)*$O$20</f>
        <v>-3351.5590030770477</v>
      </c>
      <c r="X3674" s="2">
        <f t="shared" si="1083"/>
        <v>31.801291000674553</v>
      </c>
      <c r="Y3674">
        <f t="shared" si="1085"/>
        <v>0</v>
      </c>
      <c r="Z3674" s="26">
        <f t="shared" ref="Z3674:Z3737" si="1094">IF(X3674&lt;42,IF(X3674&lt;36, 0.4*3600, 0.1*3600),0)*$Z$21</f>
        <v>1440</v>
      </c>
      <c r="AA3674">
        <f t="shared" ref="AA3674:AA3737" si="1095">(X3674-G3674)^2</f>
        <v>5.1887175497190121</v>
      </c>
      <c r="AB3674" s="28">
        <f t="shared" ref="AB3674:AB3737" si="1096">C3674-1/1/14</f>
        <v>40571.803571428572</v>
      </c>
      <c r="AC3674">
        <f t="shared" ref="AC3674:AC3737" si="1097">(G3674-32)/1.8</f>
        <v>1.1550925925925921</v>
      </c>
      <c r="AD3674" s="31">
        <f t="shared" si="1086"/>
        <v>4.5294721720032376</v>
      </c>
      <c r="AE3674" s="31">
        <f t="shared" ref="AE3674:AE3737" si="1098">AD3674/760*35000/(AC3674+273.15)/0.0821</f>
        <v>9.2624317349709813</v>
      </c>
      <c r="AF3674" s="15">
        <f t="shared" si="1087"/>
        <v>3.4055555555555568</v>
      </c>
      <c r="AG3674" s="31">
        <f t="shared" ref="AG3674:AG3737" si="1099">10^($AF$17-$AF$18/($AF$19+AF3674))</f>
        <v>5.8566613692610847</v>
      </c>
      <c r="AH3674" s="31">
        <f t="shared" ref="AH3674:AH3737" si="1100">AG3674/760*35000*$AE$14/(AF3674+273.15)/0.0821</f>
        <v>35.636929381719625</v>
      </c>
      <c r="AI3674">
        <f t="shared" ref="AI3674:AI3737" si="1101">(AH3674-AE3674)*0.018*334</f>
        <v>158.56347985225284</v>
      </c>
    </row>
    <row r="3675" spans="1:35" x14ac:dyDescent="0.2">
      <c r="A3675">
        <v>32</v>
      </c>
      <c r="C3675" s="27" t="s">
        <v>3736</v>
      </c>
      <c r="D3675" s="26">
        <v>29.78725</v>
      </c>
      <c r="E3675">
        <v>0</v>
      </c>
      <c r="F3675" s="26">
        <v>0</v>
      </c>
      <c r="G3675" s="26">
        <v>33.915833333333332</v>
      </c>
      <c r="H3675" s="26">
        <v>13.9925</v>
      </c>
      <c r="I3675" s="26">
        <v>90.875</v>
      </c>
      <c r="J3675" s="26">
        <v>31.531666666666666</v>
      </c>
      <c r="K3675">
        <v>95</v>
      </c>
      <c r="L3675">
        <v>0</v>
      </c>
      <c r="M3675">
        <v>0</v>
      </c>
      <c r="N3675">
        <v>38.092500000000001</v>
      </c>
      <c r="O3675" s="1">
        <f t="shared" si="1084"/>
        <v>0</v>
      </c>
      <c r="Q3675" s="1">
        <f t="shared" si="1088"/>
        <v>-1578.441423376765</v>
      </c>
      <c r="R3675" s="2">
        <f t="shared" si="1089"/>
        <v>-0.31664522180334642</v>
      </c>
      <c r="S3675" s="2"/>
      <c r="T3675" s="1">
        <f t="shared" si="1090"/>
        <v>3912.8948668457606</v>
      </c>
      <c r="U3675" s="1">
        <f t="shared" si="1091"/>
        <v>0</v>
      </c>
      <c r="V3675" s="1">
        <f t="shared" si="1092"/>
        <v>962.61283359834431</v>
      </c>
      <c r="W3675" s="1">
        <f t="shared" si="1093"/>
        <v>-3455.6703812841306</v>
      </c>
      <c r="X3675" s="2">
        <f t="shared" ref="X3675:X3738" si="1102">X3674+R3674</f>
        <v>36.942806241290086</v>
      </c>
      <c r="Y3675">
        <f t="shared" si="1085"/>
        <v>1</v>
      </c>
      <c r="Z3675" s="26">
        <f t="shared" si="1094"/>
        <v>360</v>
      </c>
      <c r="AA3675">
        <f t="shared" si="1095"/>
        <v>9.1625649855041669</v>
      </c>
      <c r="AB3675" s="28">
        <f t="shared" si="1096"/>
        <v>40571.845238095237</v>
      </c>
      <c r="AC3675">
        <f t="shared" si="1097"/>
        <v>1.0643518518518509</v>
      </c>
      <c r="AD3675" s="31">
        <f t="shared" si="1086"/>
        <v>4.5002480847176995</v>
      </c>
      <c r="AE3675" s="31">
        <f t="shared" si="1098"/>
        <v>9.2057159342787802</v>
      </c>
      <c r="AF3675" s="15">
        <f t="shared" si="1087"/>
        <v>3.3847222222222229</v>
      </c>
      <c r="AG3675" s="31">
        <f t="shared" si="1099"/>
        <v>5.8480104786936611</v>
      </c>
      <c r="AH3675" s="31">
        <f t="shared" si="1100"/>
        <v>35.58697079402446</v>
      </c>
      <c r="AI3675">
        <f t="shared" si="1101"/>
        <v>158.60410421679103</v>
      </c>
    </row>
    <row r="3676" spans="1:35" x14ac:dyDescent="0.2">
      <c r="A3676">
        <v>32</v>
      </c>
      <c r="C3676" s="27" t="s">
        <v>3737</v>
      </c>
      <c r="D3676" s="26">
        <v>29.774416666666667</v>
      </c>
      <c r="E3676">
        <v>0</v>
      </c>
      <c r="F3676" s="26">
        <v>0</v>
      </c>
      <c r="G3676" s="26">
        <v>34.298333333333332</v>
      </c>
      <c r="H3676" s="26">
        <v>15.583333333333334</v>
      </c>
      <c r="I3676" s="26">
        <v>91.141666666666666</v>
      </c>
      <c r="J3676" s="26">
        <v>31.980833333333333</v>
      </c>
      <c r="K3676">
        <v>95</v>
      </c>
      <c r="L3676">
        <v>0</v>
      </c>
      <c r="M3676">
        <v>0</v>
      </c>
      <c r="N3676">
        <v>38.041666666666664</v>
      </c>
      <c r="O3676" s="1">
        <f t="shared" si="1084"/>
        <v>0</v>
      </c>
      <c r="Q3676" s="1">
        <f t="shared" si="1088"/>
        <v>-1533.769316377769</v>
      </c>
      <c r="R3676" s="2">
        <f t="shared" si="1089"/>
        <v>-0.26938247420341943</v>
      </c>
      <c r="S3676" s="2"/>
      <c r="T3676" s="1">
        <f t="shared" si="1090"/>
        <v>3587.6807730318587</v>
      </c>
      <c r="U3676" s="1">
        <f t="shared" si="1091"/>
        <v>0</v>
      </c>
      <c r="V3676" s="1">
        <f t="shared" si="1092"/>
        <v>886.0103528551399</v>
      </c>
      <c r="W3676" s="1">
        <f t="shared" si="1093"/>
        <v>-3097.1411318292699</v>
      </c>
      <c r="X3676" s="2">
        <f t="shared" si="1102"/>
        <v>36.626161019486737</v>
      </c>
      <c r="Y3676">
        <f t="shared" si="1085"/>
        <v>1</v>
      </c>
      <c r="Z3676" s="26">
        <f t="shared" si="1094"/>
        <v>360</v>
      </c>
      <c r="AA3676">
        <f t="shared" si="1095"/>
        <v>5.418781736422317</v>
      </c>
      <c r="AB3676" s="28">
        <f t="shared" si="1096"/>
        <v>40571.886904761908</v>
      </c>
      <c r="AC3676">
        <f t="shared" si="1097"/>
        <v>1.276851851851851</v>
      </c>
      <c r="AD3676" s="31">
        <f t="shared" si="1086"/>
        <v>4.5833395221820572</v>
      </c>
      <c r="AE3676" s="31">
        <f t="shared" si="1098"/>
        <v>9.3684279539757913</v>
      </c>
      <c r="AF3676" s="15">
        <f t="shared" si="1087"/>
        <v>3.3564814814814801</v>
      </c>
      <c r="AG3676" s="31">
        <f t="shared" si="1099"/>
        <v>5.8363016868372268</v>
      </c>
      <c r="AH3676" s="31">
        <f t="shared" si="1100"/>
        <v>35.51934650354999</v>
      </c>
      <c r="AI3676">
        <f t="shared" si="1101"/>
        <v>157.21932232004008</v>
      </c>
    </row>
    <row r="3677" spans="1:35" x14ac:dyDescent="0.2">
      <c r="A3677">
        <v>32</v>
      </c>
      <c r="C3677" s="27" t="s">
        <v>3738</v>
      </c>
      <c r="D3677" s="26">
        <v>29.755500000000001</v>
      </c>
      <c r="E3677">
        <v>0</v>
      </c>
      <c r="F3677" s="26">
        <v>0</v>
      </c>
      <c r="G3677" s="26">
        <v>34.907499999999999</v>
      </c>
      <c r="H3677" s="26">
        <v>16.68</v>
      </c>
      <c r="I3677" s="26">
        <v>91.325000000000003</v>
      </c>
      <c r="J3677" s="26">
        <v>32.634999999999998</v>
      </c>
      <c r="K3677">
        <v>95</v>
      </c>
      <c r="L3677">
        <v>0</v>
      </c>
      <c r="M3677">
        <v>0</v>
      </c>
      <c r="N3677">
        <v>37.956666666666663</v>
      </c>
      <c r="O3677" s="1">
        <f t="shared" si="1084"/>
        <v>0</v>
      </c>
      <c r="Q3677" s="1">
        <f t="shared" si="1088"/>
        <v>-1817.6391695725949</v>
      </c>
      <c r="R3677" s="2">
        <f t="shared" si="1089"/>
        <v>-0.56971460814724506</v>
      </c>
      <c r="S3677" s="2"/>
      <c r="T3677" s="1">
        <f t="shared" si="1090"/>
        <v>3354.7772720949952</v>
      </c>
      <c r="U3677" s="1">
        <f t="shared" si="1091"/>
        <v>0</v>
      </c>
      <c r="V3677" s="1">
        <f t="shared" si="1092"/>
        <v>830.56254924565519</v>
      </c>
      <c r="W3677" s="1">
        <f t="shared" si="1093"/>
        <v>-2522.8048533756219</v>
      </c>
      <c r="X3677" s="2">
        <f t="shared" si="1102"/>
        <v>36.356778545283319</v>
      </c>
      <c r="Y3677">
        <f t="shared" si="1085"/>
        <v>1</v>
      </c>
      <c r="Z3677" s="26">
        <f t="shared" si="1094"/>
        <v>360</v>
      </c>
      <c r="AA3677">
        <f t="shared" si="1095"/>
        <v>2.1004083018185371</v>
      </c>
      <c r="AB3677" s="28">
        <f t="shared" si="1096"/>
        <v>40571.928571428572</v>
      </c>
      <c r="AC3677">
        <f t="shared" si="1097"/>
        <v>1.6152777777777771</v>
      </c>
      <c r="AD3677" s="31">
        <f t="shared" si="1086"/>
        <v>4.7060574741133641</v>
      </c>
      <c r="AE3677" s="31">
        <f t="shared" si="1098"/>
        <v>9.6074176793353114</v>
      </c>
      <c r="AF3677" s="15">
        <f t="shared" si="1087"/>
        <v>3.3092592592592576</v>
      </c>
      <c r="AG3677" s="31">
        <f t="shared" si="1099"/>
        <v>5.8167691805521295</v>
      </c>
      <c r="AH3677" s="31">
        <f t="shared" si="1100"/>
        <v>35.406519743135391</v>
      </c>
      <c r="AI3677">
        <f t="shared" si="1101"/>
        <v>155.10420160756607</v>
      </c>
    </row>
    <row r="3678" spans="1:35" x14ac:dyDescent="0.2">
      <c r="A3678">
        <v>32</v>
      </c>
      <c r="C3678" s="27" t="s">
        <v>3739</v>
      </c>
      <c r="D3678" s="26">
        <v>29.727499999999999</v>
      </c>
      <c r="E3678">
        <v>0</v>
      </c>
      <c r="F3678" s="26">
        <v>0</v>
      </c>
      <c r="G3678" s="26">
        <v>35.31</v>
      </c>
      <c r="H3678" s="26">
        <v>16.796666666666667</v>
      </c>
      <c r="I3678" s="26">
        <v>91.433333333333337</v>
      </c>
      <c r="J3678" s="26">
        <v>33.064999999999998</v>
      </c>
      <c r="K3678">
        <v>95</v>
      </c>
      <c r="L3678">
        <v>0</v>
      </c>
      <c r="M3678">
        <v>0.14999999999999997</v>
      </c>
      <c r="N3678">
        <v>37.858333333333334</v>
      </c>
      <c r="O3678" s="1">
        <f t="shared" si="1084"/>
        <v>0</v>
      </c>
      <c r="Q3678" s="1">
        <f t="shared" si="1088"/>
        <v>-2083.135902585223</v>
      </c>
      <c r="R3678" s="2">
        <f t="shared" si="1089"/>
        <v>3.2093930802013255</v>
      </c>
      <c r="S3678" s="2"/>
      <c r="T3678" s="1">
        <f t="shared" si="1090"/>
        <v>3237.7532228870382</v>
      </c>
      <c r="U3678" s="1">
        <f t="shared" si="1091"/>
        <v>0</v>
      </c>
      <c r="V3678" s="1">
        <f t="shared" si="1092"/>
        <v>800.4474699914507</v>
      </c>
      <c r="W3678" s="1">
        <f t="shared" si="1093"/>
        <v>-2108.4277785249119</v>
      </c>
      <c r="X3678" s="2">
        <f t="shared" si="1102"/>
        <v>35.787063937136075</v>
      </c>
      <c r="Y3678">
        <f t="shared" si="1085"/>
        <v>1</v>
      </c>
      <c r="Z3678" s="26">
        <f t="shared" si="1094"/>
        <v>1440</v>
      </c>
      <c r="AA3678">
        <f t="shared" si="1095"/>
        <v>0.22759000011577099</v>
      </c>
      <c r="AB3678" s="28">
        <f t="shared" si="1096"/>
        <v>40571.970238095237</v>
      </c>
      <c r="AC3678">
        <f t="shared" si="1097"/>
        <v>1.8388888888888901</v>
      </c>
      <c r="AD3678" s="31">
        <f t="shared" si="1086"/>
        <v>4.7880735617681145</v>
      </c>
      <c r="AE3678" s="31">
        <f t="shared" si="1098"/>
        <v>9.7669049850858141</v>
      </c>
      <c r="AF3678" s="15">
        <f t="shared" si="1087"/>
        <v>3.2546296296296302</v>
      </c>
      <c r="AG3678" s="31">
        <f t="shared" si="1099"/>
        <v>5.7942446115086828</v>
      </c>
      <c r="AH3678" s="31">
        <f t="shared" si="1100"/>
        <v>35.276384065532596</v>
      </c>
      <c r="AI3678">
        <f t="shared" si="1101"/>
        <v>153.36298823164603</v>
      </c>
    </row>
    <row r="3679" spans="1:35" x14ac:dyDescent="0.2">
      <c r="A3679">
        <v>32</v>
      </c>
      <c r="C3679" s="27" t="s">
        <v>3740</v>
      </c>
      <c r="D3679" s="26">
        <v>29.69875</v>
      </c>
      <c r="E3679">
        <v>0</v>
      </c>
      <c r="F3679" s="26">
        <v>0</v>
      </c>
      <c r="G3679" s="26">
        <v>35.249166666666667</v>
      </c>
      <c r="H3679" s="26">
        <v>17.353333333333332</v>
      </c>
      <c r="I3679" s="26">
        <v>91.716666666666669</v>
      </c>
      <c r="J3679" s="26">
        <v>33.082500000000003</v>
      </c>
      <c r="K3679">
        <v>95</v>
      </c>
      <c r="L3679">
        <v>0</v>
      </c>
      <c r="M3679">
        <v>0</v>
      </c>
      <c r="N3679">
        <v>37.779166666666669</v>
      </c>
      <c r="O3679" s="1">
        <f t="shared" si="1084"/>
        <v>0</v>
      </c>
      <c r="Q3679" s="1">
        <f t="shared" si="1088"/>
        <v>-2672.4710199399774</v>
      </c>
      <c r="R3679" s="2">
        <f t="shared" si="1089"/>
        <v>-1.474120168986365</v>
      </c>
      <c r="S3679" s="2"/>
      <c r="T3679" s="1">
        <f t="shared" si="1090"/>
        <v>3690.02777894466</v>
      </c>
      <c r="U3679" s="1">
        <f t="shared" si="1091"/>
        <v>0</v>
      </c>
      <c r="V3679" s="1">
        <f t="shared" si="1092"/>
        <v>923.01375876276791</v>
      </c>
      <c r="W3679" s="1">
        <f t="shared" si="1093"/>
        <v>-2093.2592333556699</v>
      </c>
      <c r="X3679" s="2">
        <f t="shared" si="1102"/>
        <v>38.996457017337399</v>
      </c>
      <c r="Y3679">
        <f t="shared" si="1085"/>
        <v>1</v>
      </c>
      <c r="Z3679" s="26">
        <f t="shared" si="1094"/>
        <v>360</v>
      </c>
      <c r="AA3679">
        <f t="shared" si="1095"/>
        <v>14.042184972229972</v>
      </c>
      <c r="AB3679" s="28">
        <f t="shared" si="1096"/>
        <v>40572.011904761908</v>
      </c>
      <c r="AC3679">
        <f t="shared" si="1097"/>
        <v>1.8050925925925929</v>
      </c>
      <c r="AD3679" s="31">
        <f t="shared" si="1086"/>
        <v>4.7912530805684899</v>
      </c>
      <c r="AE3679" s="31">
        <f t="shared" si="1098"/>
        <v>9.7745919984965326</v>
      </c>
      <c r="AF3679" s="15">
        <f t="shared" si="1087"/>
        <v>3.2106481481481493</v>
      </c>
      <c r="AG3679" s="31">
        <f t="shared" si="1099"/>
        <v>5.7761662914397442</v>
      </c>
      <c r="AH3679" s="31">
        <f t="shared" si="1100"/>
        <v>35.171916613968882</v>
      </c>
      <c r="AI3679">
        <f t="shared" si="1101"/>
        <v>152.68871558821976</v>
      </c>
    </row>
    <row r="3680" spans="1:35" x14ac:dyDescent="0.2">
      <c r="A3680">
        <v>32</v>
      </c>
      <c r="C3680" s="27" t="s">
        <v>3741</v>
      </c>
      <c r="D3680" s="26">
        <v>29.668166666666668</v>
      </c>
      <c r="E3680">
        <v>0</v>
      </c>
      <c r="F3680" s="26">
        <v>0</v>
      </c>
      <c r="G3680" s="26">
        <v>35.423333333333332</v>
      </c>
      <c r="H3680" s="26">
        <v>17.020833333333332</v>
      </c>
      <c r="I3680" s="26">
        <v>91.683333333333337</v>
      </c>
      <c r="J3680" s="26">
        <v>33.241666666666667</v>
      </c>
      <c r="K3680">
        <v>95</v>
      </c>
      <c r="L3680">
        <v>0</v>
      </c>
      <c r="M3680">
        <v>0</v>
      </c>
      <c r="N3680">
        <v>37.694166666666668</v>
      </c>
      <c r="O3680" s="1">
        <f t="shared" si="1084"/>
        <v>0</v>
      </c>
      <c r="Q3680" s="1">
        <f t="shared" si="1088"/>
        <v>-2637.639354887614</v>
      </c>
      <c r="R3680" s="2">
        <f t="shared" si="1089"/>
        <v>-1.4372685337166864</v>
      </c>
      <c r="S3680" s="2"/>
      <c r="T3680" s="1">
        <f t="shared" si="1090"/>
        <v>3495.3881235017334</v>
      </c>
      <c r="U3680" s="1">
        <f t="shared" si="1091"/>
        <v>0</v>
      </c>
      <c r="V3680" s="1">
        <f t="shared" si="1092"/>
        <v>869.43407520915912</v>
      </c>
      <c r="W3680" s="1">
        <f t="shared" si="1093"/>
        <v>-1878.8311630086312</v>
      </c>
      <c r="X3680" s="2">
        <f t="shared" si="1102"/>
        <v>37.522336848351031</v>
      </c>
      <c r="Y3680">
        <f t="shared" si="1085"/>
        <v>1</v>
      </c>
      <c r="Z3680" s="26">
        <f t="shared" si="1094"/>
        <v>360</v>
      </c>
      <c r="AA3680">
        <f t="shared" si="1095"/>
        <v>4.4058157560566569</v>
      </c>
      <c r="AB3680" s="28">
        <f t="shared" si="1096"/>
        <v>40572.053571428572</v>
      </c>
      <c r="AC3680">
        <f t="shared" si="1097"/>
        <v>1.901851851851851</v>
      </c>
      <c r="AD3680" s="31">
        <f t="shared" si="1086"/>
        <v>4.8229426046495467</v>
      </c>
      <c r="AE3680" s="31">
        <f t="shared" si="1098"/>
        <v>9.8357802067414966</v>
      </c>
      <c r="AF3680" s="15">
        <f t="shared" si="1087"/>
        <v>3.1634259259259263</v>
      </c>
      <c r="AG3680" s="31">
        <f t="shared" si="1099"/>
        <v>5.7568112179644464</v>
      </c>
      <c r="AH3680" s="31">
        <f t="shared" si="1100"/>
        <v>35.060051528323704</v>
      </c>
      <c r="AI3680">
        <f t="shared" si="1101"/>
        <v>151.64831918535222</v>
      </c>
    </row>
    <row r="3681" spans="1:35" x14ac:dyDescent="0.2">
      <c r="A3681">
        <v>32</v>
      </c>
      <c r="C3681" s="27" t="s">
        <v>3742</v>
      </c>
      <c r="D3681" s="26">
        <v>29.635999999999999</v>
      </c>
      <c r="E3681">
        <v>0</v>
      </c>
      <c r="F3681" s="26">
        <v>0</v>
      </c>
      <c r="G3681" s="26">
        <v>35.370833333333337</v>
      </c>
      <c r="H3681" s="26">
        <v>16.901666666666667</v>
      </c>
      <c r="I3681" s="26">
        <v>91.916666666666671</v>
      </c>
      <c r="J3681" s="26">
        <v>33.255000000000003</v>
      </c>
      <c r="K3681">
        <v>95</v>
      </c>
      <c r="L3681">
        <v>0</v>
      </c>
      <c r="M3681">
        <v>0</v>
      </c>
      <c r="N3681">
        <v>37.626666666666665</v>
      </c>
      <c r="O3681" s="1">
        <f t="shared" si="1084"/>
        <v>0</v>
      </c>
      <c r="Q3681" s="1">
        <f t="shared" si="1088"/>
        <v>-2364.9172534201043</v>
      </c>
      <c r="R3681" s="2">
        <f t="shared" si="1089"/>
        <v>-1.1487306358541507</v>
      </c>
      <c r="S3681" s="2"/>
      <c r="T3681" s="1">
        <f t="shared" si="1090"/>
        <v>3270.6593562541407</v>
      </c>
      <c r="U3681" s="1">
        <f t="shared" si="1091"/>
        <v>0</v>
      </c>
      <c r="V3681" s="1">
        <f t="shared" si="1092"/>
        <v>809.59548802335644</v>
      </c>
      <c r="W3681" s="1">
        <f t="shared" si="1093"/>
        <v>-1866.4205351428798</v>
      </c>
      <c r="X3681" s="2">
        <f t="shared" si="1102"/>
        <v>36.085068314634341</v>
      </c>
      <c r="Y3681">
        <f t="shared" si="1085"/>
        <v>1</v>
      </c>
      <c r="Z3681" s="26">
        <f t="shared" si="1094"/>
        <v>360</v>
      </c>
      <c r="AA3681">
        <f t="shared" si="1095"/>
        <v>0.51013160851404593</v>
      </c>
      <c r="AB3681" s="28">
        <f t="shared" si="1096"/>
        <v>40572.095238095237</v>
      </c>
      <c r="AC3681">
        <f t="shared" si="1097"/>
        <v>1.8726851851851873</v>
      </c>
      <c r="AD3681" s="31">
        <f t="shared" si="1086"/>
        <v>4.8250924193891658</v>
      </c>
      <c r="AE3681" s="31">
        <f t="shared" si="1098"/>
        <v>9.8412080491693512</v>
      </c>
      <c r="AF3681" s="15">
        <f t="shared" si="1087"/>
        <v>3.1259259259259249</v>
      </c>
      <c r="AG3681" s="31">
        <f t="shared" si="1099"/>
        <v>5.7414817372886624</v>
      </c>
      <c r="AH3681" s="31">
        <f t="shared" si="1100"/>
        <v>34.971438302909768</v>
      </c>
      <c r="AI3681">
        <f t="shared" si="1101"/>
        <v>151.08294428548734</v>
      </c>
    </row>
    <row r="3682" spans="1:35" x14ac:dyDescent="0.2">
      <c r="A3682">
        <v>32</v>
      </c>
      <c r="C3682" s="27" t="s">
        <v>3743</v>
      </c>
      <c r="D3682" s="26">
        <v>29.623000000000001</v>
      </c>
      <c r="E3682">
        <v>0</v>
      </c>
      <c r="F3682" s="26">
        <v>0</v>
      </c>
      <c r="G3682" s="26">
        <v>35.772500000000001</v>
      </c>
      <c r="H3682" s="26">
        <v>18.555833333333332</v>
      </c>
      <c r="I3682" s="26">
        <v>91.691666666666663</v>
      </c>
      <c r="J3682" s="26">
        <v>33.594999999999999</v>
      </c>
      <c r="K3682">
        <v>95</v>
      </c>
      <c r="L3682">
        <v>0</v>
      </c>
      <c r="M3682">
        <v>0</v>
      </c>
      <c r="N3682">
        <v>37.576666666666668</v>
      </c>
      <c r="O3682" s="1">
        <f t="shared" si="1084"/>
        <v>0</v>
      </c>
      <c r="Q3682" s="1">
        <f t="shared" si="1088"/>
        <v>-2142.2989868080695</v>
      </c>
      <c r="R3682" s="2">
        <f t="shared" si="1089"/>
        <v>3.1467989895102266</v>
      </c>
      <c r="S3682" s="2"/>
      <c r="T3682" s="1">
        <f t="shared" si="1090"/>
        <v>2792.7815296132962</v>
      </c>
      <c r="U3682" s="1">
        <f t="shared" si="1091"/>
        <v>0</v>
      </c>
      <c r="V3682" s="1">
        <f t="shared" si="1092"/>
        <v>692.31101399024442</v>
      </c>
      <c r="W3682" s="1">
        <f t="shared" si="1093"/>
        <v>-1492.7227405187828</v>
      </c>
      <c r="X3682" s="2">
        <f t="shared" si="1102"/>
        <v>34.936337678780191</v>
      </c>
      <c r="Y3682">
        <f t="shared" si="1085"/>
        <v>1</v>
      </c>
      <c r="Z3682" s="26">
        <f t="shared" si="1094"/>
        <v>1440</v>
      </c>
      <c r="AA3682">
        <f t="shared" si="1095"/>
        <v>0.69916742742770022</v>
      </c>
      <c r="AB3682" s="28">
        <f t="shared" si="1096"/>
        <v>40572.136904761908</v>
      </c>
      <c r="AC3682">
        <f t="shared" si="1097"/>
        <v>2.0958333333333337</v>
      </c>
      <c r="AD3682" s="31">
        <f t="shared" si="1086"/>
        <v>4.8910289692186977</v>
      </c>
      <c r="AE3682" s="31">
        <f t="shared" si="1098"/>
        <v>9.9676040234753724</v>
      </c>
      <c r="AF3682" s="15">
        <f t="shared" si="1087"/>
        <v>3.098148148148149</v>
      </c>
      <c r="AG3682" s="31">
        <f t="shared" si="1099"/>
        <v>5.7301497627565654</v>
      </c>
      <c r="AH3682" s="31">
        <f t="shared" si="1100"/>
        <v>34.905924669402133</v>
      </c>
      <c r="AI3682">
        <f t="shared" si="1101"/>
        <v>149.92918372331167</v>
      </c>
    </row>
    <row r="3683" spans="1:35" x14ac:dyDescent="0.2">
      <c r="A3683">
        <v>32</v>
      </c>
      <c r="C3683" s="27" t="s">
        <v>3744</v>
      </c>
      <c r="D3683" s="26">
        <v>29.595333333333333</v>
      </c>
      <c r="E3683">
        <v>0</v>
      </c>
      <c r="F3683" s="26">
        <v>0</v>
      </c>
      <c r="G3683" s="26">
        <v>35.915833333333332</v>
      </c>
      <c r="H3683" s="26">
        <v>17.872499999999999</v>
      </c>
      <c r="I3683" s="26">
        <v>91.866666666666674</v>
      </c>
      <c r="J3683" s="26">
        <v>33.784999999999997</v>
      </c>
      <c r="K3683">
        <v>95</v>
      </c>
      <c r="L3683">
        <v>0</v>
      </c>
      <c r="M3683">
        <v>0.19166666666666671</v>
      </c>
      <c r="N3683">
        <v>37.514166666666668</v>
      </c>
      <c r="O3683" s="1">
        <f t="shared" si="1084"/>
        <v>0</v>
      </c>
      <c r="Q3683" s="1">
        <f t="shared" si="1088"/>
        <v>-3133.1964843371516</v>
      </c>
      <c r="R3683" s="2">
        <f t="shared" si="1089"/>
        <v>-1.9615641871776757</v>
      </c>
      <c r="S3683" s="2"/>
      <c r="T3683" s="1">
        <f t="shared" si="1090"/>
        <v>3445.7970034735758</v>
      </c>
      <c r="U3683" s="1">
        <f t="shared" si="1091"/>
        <v>0</v>
      </c>
      <c r="V3683" s="1">
        <f t="shared" si="1092"/>
        <v>860.8238283079321</v>
      </c>
      <c r="W3683" s="1">
        <f t="shared" si="1093"/>
        <v>-1322.4213470277275</v>
      </c>
      <c r="X3683" s="2">
        <f t="shared" si="1102"/>
        <v>38.083136668290415</v>
      </c>
      <c r="Y3683">
        <f t="shared" si="1085"/>
        <v>1</v>
      </c>
      <c r="Z3683" s="26">
        <f t="shared" si="1094"/>
        <v>360</v>
      </c>
      <c r="AA3683">
        <f t="shared" si="1095"/>
        <v>4.6972037457160933</v>
      </c>
      <c r="AB3683" s="28">
        <f t="shared" si="1096"/>
        <v>40572.178571428572</v>
      </c>
      <c r="AC3683">
        <f t="shared" si="1097"/>
        <v>2.1754629629629618</v>
      </c>
      <c r="AD3683" s="31">
        <f t="shared" si="1086"/>
        <v>4.9284281072203138</v>
      </c>
      <c r="AE3683" s="31">
        <f t="shared" si="1098"/>
        <v>10.040916199352001</v>
      </c>
      <c r="AF3683" s="15">
        <f t="shared" si="1087"/>
        <v>3.0634259259259267</v>
      </c>
      <c r="AG3683" s="31">
        <f t="shared" si="1099"/>
        <v>5.7160125065906113</v>
      </c>
      <c r="AH3683" s="31">
        <f t="shared" si="1100"/>
        <v>34.824182929786268</v>
      </c>
      <c r="AI3683">
        <f t="shared" si="1101"/>
        <v>148.99699958337078</v>
      </c>
    </row>
    <row r="3684" spans="1:35" x14ac:dyDescent="0.2">
      <c r="A3684">
        <v>32</v>
      </c>
      <c r="C3684" s="27" t="s">
        <v>3745</v>
      </c>
      <c r="D3684" s="26">
        <v>29.577500000000001</v>
      </c>
      <c r="E3684">
        <v>0</v>
      </c>
      <c r="F3684" s="26">
        <v>0</v>
      </c>
      <c r="G3684" s="26">
        <v>36.397500000000001</v>
      </c>
      <c r="H3684" s="26">
        <v>20.070833333333333</v>
      </c>
      <c r="I3684" s="26">
        <v>91.991666666666674</v>
      </c>
      <c r="J3684" s="26">
        <v>34.295833333333334</v>
      </c>
      <c r="K3684">
        <v>90.916666666666671</v>
      </c>
      <c r="L3684">
        <v>0</v>
      </c>
      <c r="M3684">
        <v>0.24166666666666667</v>
      </c>
      <c r="N3684">
        <v>37.480833333333337</v>
      </c>
      <c r="O3684" s="1">
        <f t="shared" si="1084"/>
        <v>0</v>
      </c>
      <c r="Q3684" s="1">
        <f t="shared" si="1088"/>
        <v>-2671.8114218718938</v>
      </c>
      <c r="R3684" s="2">
        <f t="shared" si="1089"/>
        <v>-1.4734223192742406</v>
      </c>
      <c r="S3684" s="2"/>
      <c r="T3684" s="1">
        <f t="shared" si="1090"/>
        <v>2736.5584650645574</v>
      </c>
      <c r="U3684" s="1">
        <f t="shared" si="1091"/>
        <v>0</v>
      </c>
      <c r="V3684" s="1">
        <f t="shared" si="1092"/>
        <v>684.03256015597492</v>
      </c>
      <c r="W3684" s="1">
        <f t="shared" si="1093"/>
        <v>-896.32312363714618</v>
      </c>
      <c r="X3684" s="2">
        <f t="shared" si="1102"/>
        <v>36.121572481112736</v>
      </c>
      <c r="Y3684">
        <f t="shared" si="1085"/>
        <v>1</v>
      </c>
      <c r="Z3684" s="26">
        <f t="shared" si="1094"/>
        <v>360</v>
      </c>
      <c r="AA3684">
        <f t="shared" si="1095"/>
        <v>7.6135995679281962E-2</v>
      </c>
      <c r="AB3684" s="28">
        <f t="shared" si="1096"/>
        <v>40572.220238095237</v>
      </c>
      <c r="AC3684">
        <f t="shared" si="1097"/>
        <v>2.443055555555556</v>
      </c>
      <c r="AD3684" s="31">
        <f t="shared" si="1086"/>
        <v>5.0306135655773394</v>
      </c>
      <c r="AE3684" s="31">
        <f t="shared" si="1098"/>
        <v>10.239151822454087</v>
      </c>
      <c r="AF3684" s="15">
        <f t="shared" si="1087"/>
        <v>3.044907407407409</v>
      </c>
      <c r="AG3684" s="31">
        <f t="shared" si="1099"/>
        <v>5.708485208553534</v>
      </c>
      <c r="AH3684" s="31">
        <f t="shared" si="1100"/>
        <v>34.780655529790721</v>
      </c>
      <c r="AI3684">
        <f t="shared" si="1101"/>
        <v>147.54352028850784</v>
      </c>
    </row>
    <row r="3685" spans="1:35" x14ac:dyDescent="0.2">
      <c r="A3685">
        <v>32</v>
      </c>
      <c r="C3685" s="27" t="s">
        <v>3746</v>
      </c>
      <c r="D3685" s="26">
        <v>29.558250000000001</v>
      </c>
      <c r="E3685">
        <v>0</v>
      </c>
      <c r="F3685" s="26">
        <v>0</v>
      </c>
      <c r="G3685" s="26">
        <v>37.108333333333334</v>
      </c>
      <c r="H3685" s="26">
        <v>21.592500000000001</v>
      </c>
      <c r="I3685" s="26">
        <v>92.05</v>
      </c>
      <c r="J3685" s="26">
        <v>35.016666666666666</v>
      </c>
      <c r="K3685">
        <v>172.5</v>
      </c>
      <c r="L3685">
        <v>0.19999999999999998</v>
      </c>
      <c r="M3685">
        <v>2.7416666666666667</v>
      </c>
      <c r="N3685">
        <v>37.43</v>
      </c>
      <c r="O3685" s="1">
        <f t="shared" si="1084"/>
        <v>0</v>
      </c>
      <c r="Q3685" s="1">
        <f t="shared" si="1088"/>
        <v>-2661.6316897952433</v>
      </c>
      <c r="R3685" s="2">
        <f t="shared" si="1089"/>
        <v>2.5973489610568499</v>
      </c>
      <c r="S3685" s="2"/>
      <c r="T3685" s="1">
        <f t="shared" si="1090"/>
        <v>2225.9130647103843</v>
      </c>
      <c r="U3685" s="1">
        <f t="shared" si="1091"/>
        <v>0</v>
      </c>
      <c r="V3685" s="1">
        <f t="shared" si="1092"/>
        <v>556.42275684625201</v>
      </c>
      <c r="W3685" s="1">
        <f t="shared" si="1093"/>
        <v>-266.13901978764335</v>
      </c>
      <c r="X3685" s="2">
        <f t="shared" si="1102"/>
        <v>34.648150161838494</v>
      </c>
      <c r="Y3685">
        <f t="shared" si="1085"/>
        <v>1</v>
      </c>
      <c r="Z3685" s="26">
        <f t="shared" si="1094"/>
        <v>1440</v>
      </c>
      <c r="AA3685">
        <f t="shared" si="1095"/>
        <v>6.0525012373064113</v>
      </c>
      <c r="AB3685" s="28">
        <f t="shared" si="1096"/>
        <v>40572.261904761908</v>
      </c>
      <c r="AC3685">
        <f t="shared" si="1097"/>
        <v>2.8379629629629632</v>
      </c>
      <c r="AD3685" s="31">
        <f t="shared" si="1086"/>
        <v>5.17777553418175</v>
      </c>
      <c r="AE3685" s="31">
        <f t="shared" si="1098"/>
        <v>10.523600987016284</v>
      </c>
      <c r="AF3685" s="15">
        <f t="shared" si="1087"/>
        <v>3.0166666666666666</v>
      </c>
      <c r="AG3685" s="31">
        <f t="shared" si="1099"/>
        <v>5.6970228926987261</v>
      </c>
      <c r="AH3685" s="31">
        <f t="shared" si="1100"/>
        <v>34.714367458448542</v>
      </c>
      <c r="AI3685">
        <f t="shared" si="1101"/>
        <v>145.43488802625072</v>
      </c>
    </row>
    <row r="3686" spans="1:35" x14ac:dyDescent="0.2">
      <c r="A3686">
        <v>32</v>
      </c>
      <c r="C3686" s="27" t="s">
        <v>3747</v>
      </c>
      <c r="D3686" s="26">
        <v>29.549250000000001</v>
      </c>
      <c r="E3686">
        <v>0</v>
      </c>
      <c r="F3686" s="26">
        <v>0</v>
      </c>
      <c r="G3686" s="26">
        <v>37.925833333333337</v>
      </c>
      <c r="H3686" s="26">
        <v>22.398333333333333</v>
      </c>
      <c r="I3686" s="26">
        <v>92.05</v>
      </c>
      <c r="J3686" s="26">
        <v>35.827500000000001</v>
      </c>
      <c r="K3686">
        <v>325.16666666666669</v>
      </c>
      <c r="L3686">
        <v>0.46666666666666673</v>
      </c>
      <c r="M3686">
        <v>3.6166666666666667</v>
      </c>
      <c r="N3686">
        <v>37.37833333333333</v>
      </c>
      <c r="O3686" s="1">
        <f t="shared" si="1084"/>
        <v>0</v>
      </c>
      <c r="Q3686" s="1">
        <f t="shared" si="1088"/>
        <v>-3766.8614274234733</v>
      </c>
      <c r="R3686" s="2">
        <f t="shared" si="1089"/>
        <v>-2.6319768513639428</v>
      </c>
      <c r="S3686" s="2"/>
      <c r="T3686" s="1">
        <f t="shared" si="1090"/>
        <v>2531.3561481225584</v>
      </c>
      <c r="U3686" s="1">
        <f t="shared" si="1091"/>
        <v>0</v>
      </c>
      <c r="V3686" s="1">
        <f t="shared" si="1092"/>
        <v>639.45737826871471</v>
      </c>
      <c r="W3686" s="1">
        <f t="shared" si="1093"/>
        <v>452.98791709970061</v>
      </c>
      <c r="X3686" s="2">
        <f t="shared" si="1102"/>
        <v>37.245499122895346</v>
      </c>
      <c r="Y3686">
        <f t="shared" si="1085"/>
        <v>1</v>
      </c>
      <c r="Z3686" s="26">
        <f t="shared" si="1094"/>
        <v>360</v>
      </c>
      <c r="AA3686">
        <f t="shared" si="1095"/>
        <v>0.46285463789228437</v>
      </c>
      <c r="AB3686" s="28">
        <f t="shared" si="1096"/>
        <v>40572.303571428572</v>
      </c>
      <c r="AC3686">
        <f t="shared" si="1097"/>
        <v>3.2921296296296316</v>
      </c>
      <c r="AD3686" s="31">
        <f t="shared" si="1086"/>
        <v>5.3478271061031499</v>
      </c>
      <c r="AE3686" s="31">
        <f t="shared" si="1098"/>
        <v>10.851366283105246</v>
      </c>
      <c r="AF3686" s="15">
        <f t="shared" si="1087"/>
        <v>2.9879629629629614</v>
      </c>
      <c r="AG3686" s="31">
        <f t="shared" si="1099"/>
        <v>5.6853934536564177</v>
      </c>
      <c r="AH3686" s="31">
        <f t="shared" si="1100"/>
        <v>34.647105460167751</v>
      </c>
      <c r="AI3686">
        <f t="shared" si="1101"/>
        <v>143.05998393249976</v>
      </c>
    </row>
    <row r="3687" spans="1:35" x14ac:dyDescent="0.2">
      <c r="A3687">
        <v>32</v>
      </c>
      <c r="C3687" s="27" t="s">
        <v>3748</v>
      </c>
      <c r="D3687" s="26">
        <v>29.536166666666666</v>
      </c>
      <c r="E3687">
        <v>0</v>
      </c>
      <c r="F3687" s="26">
        <v>0</v>
      </c>
      <c r="G3687" s="26">
        <v>38.573333333333331</v>
      </c>
      <c r="H3687" s="26">
        <v>24.270833333333332</v>
      </c>
      <c r="I3687" s="26">
        <v>92.15</v>
      </c>
      <c r="J3687" s="26">
        <v>36.498333333333335</v>
      </c>
      <c r="K3687">
        <v>320.58333333333331</v>
      </c>
      <c r="L3687">
        <v>0.14999999999999997</v>
      </c>
      <c r="M3687">
        <v>3.0416666666666665</v>
      </c>
      <c r="N3687">
        <v>37.344999999999999</v>
      </c>
      <c r="O3687" s="1">
        <f t="shared" si="1084"/>
        <v>0</v>
      </c>
      <c r="Q3687" s="1">
        <f t="shared" si="1088"/>
        <v>-3365.1532689641631</v>
      </c>
      <c r="R3687" s="2">
        <f t="shared" si="1089"/>
        <v>1.8530285100848376</v>
      </c>
      <c r="S3687" s="2"/>
      <c r="T3687" s="1">
        <f t="shared" si="1090"/>
        <v>1763.3688208851875</v>
      </c>
      <c r="U3687" s="1">
        <f t="shared" si="1091"/>
        <v>0</v>
      </c>
      <c r="V3687" s="1">
        <f t="shared" si="1092"/>
        <v>444.36353838204423</v>
      </c>
      <c r="W3687" s="1">
        <f t="shared" si="1093"/>
        <v>1016.2925263393453</v>
      </c>
      <c r="X3687" s="2">
        <f t="shared" si="1102"/>
        <v>34.613522271531401</v>
      </c>
      <c r="Y3687">
        <f t="shared" si="1085"/>
        <v>1</v>
      </c>
      <c r="Z3687" s="26">
        <f t="shared" si="1094"/>
        <v>1440</v>
      </c>
      <c r="AA3687">
        <f t="shared" si="1095"/>
        <v>15.680103645168922</v>
      </c>
      <c r="AB3687" s="28">
        <f t="shared" si="1096"/>
        <v>40572.345238095237</v>
      </c>
      <c r="AC3687">
        <f t="shared" si="1097"/>
        <v>3.6518518518518501</v>
      </c>
      <c r="AD3687" s="31">
        <f t="shared" si="1086"/>
        <v>5.4919481145362354</v>
      </c>
      <c r="AE3687" s="31">
        <f t="shared" si="1098"/>
        <v>11.129322547410089</v>
      </c>
      <c r="AF3687" s="15">
        <f t="shared" si="1087"/>
        <v>2.9694444444444437</v>
      </c>
      <c r="AG3687" s="31">
        <f t="shared" si="1099"/>
        <v>5.6779016942407754</v>
      </c>
      <c r="AH3687" s="31">
        <f t="shared" si="1100"/>
        <v>34.603770877015144</v>
      </c>
      <c r="AI3687">
        <f t="shared" si="1101"/>
        <v>141.12838335758559</v>
      </c>
    </row>
    <row r="3688" spans="1:35" x14ac:dyDescent="0.2">
      <c r="A3688">
        <v>32</v>
      </c>
      <c r="C3688" s="27" t="s">
        <v>3749</v>
      </c>
      <c r="D3688" s="26">
        <v>29.504999999999999</v>
      </c>
      <c r="E3688">
        <v>0</v>
      </c>
      <c r="F3688" s="26">
        <v>0</v>
      </c>
      <c r="G3688" s="26">
        <v>39.046666666666667</v>
      </c>
      <c r="H3688" s="26">
        <v>25.621666666666666</v>
      </c>
      <c r="I3688" s="26">
        <v>92.38333333333334</v>
      </c>
      <c r="J3688" s="26">
        <v>37.028333333333336</v>
      </c>
      <c r="K3688">
        <v>256.75</v>
      </c>
      <c r="L3688">
        <v>0.1</v>
      </c>
      <c r="M3688">
        <v>2.9083333333333332</v>
      </c>
      <c r="N3688">
        <v>37.32</v>
      </c>
      <c r="O3688" s="1">
        <f t="shared" si="1084"/>
        <v>0</v>
      </c>
      <c r="Q3688" s="1">
        <f t="shared" si="1088"/>
        <v>-3887.7012298891054</v>
      </c>
      <c r="R3688" s="2">
        <f t="shared" si="1089"/>
        <v>-2.7598244383176218</v>
      </c>
      <c r="S3688" s="2"/>
      <c r="T3688" s="1">
        <f t="shared" si="1090"/>
        <v>1848.9902025175752</v>
      </c>
      <c r="U3688" s="1">
        <f t="shared" si="1091"/>
        <v>0</v>
      </c>
      <c r="V3688" s="1">
        <f t="shared" si="1092"/>
        <v>470.5403917202305</v>
      </c>
      <c r="W3688" s="1">
        <f t="shared" si="1093"/>
        <v>1428.6011632124328</v>
      </c>
      <c r="X3688" s="2">
        <f t="shared" si="1102"/>
        <v>36.466550781616242</v>
      </c>
      <c r="Y3688">
        <f t="shared" si="1085"/>
        <v>1</v>
      </c>
      <c r="Z3688" s="26">
        <f t="shared" si="1094"/>
        <v>360</v>
      </c>
      <c r="AA3688">
        <f t="shared" si="1095"/>
        <v>6.656997980289538</v>
      </c>
      <c r="AB3688" s="28">
        <f t="shared" si="1096"/>
        <v>40572.386904761908</v>
      </c>
      <c r="AC3688">
        <f t="shared" si="1097"/>
        <v>3.914814814814815</v>
      </c>
      <c r="AD3688" s="31">
        <f t="shared" si="1086"/>
        <v>5.6092048037919495</v>
      </c>
      <c r="AE3688" s="31">
        <f t="shared" si="1098"/>
        <v>11.356152478828172</v>
      </c>
      <c r="AF3688" s="15">
        <f t="shared" si="1087"/>
        <v>2.9555555555555557</v>
      </c>
      <c r="AG3688" s="31">
        <f t="shared" si="1099"/>
        <v>5.6722885839735406</v>
      </c>
      <c r="AH3688" s="31">
        <f t="shared" si="1100"/>
        <v>34.571300921753426</v>
      </c>
      <c r="AI3688">
        <f t="shared" si="1101"/>
        <v>139.56947243886663</v>
      </c>
    </row>
    <row r="3689" spans="1:35" x14ac:dyDescent="0.2">
      <c r="A3689">
        <v>32</v>
      </c>
      <c r="C3689" s="27" t="s">
        <v>3750</v>
      </c>
      <c r="D3689" s="26">
        <v>29.473666666666666</v>
      </c>
      <c r="E3689">
        <v>0</v>
      </c>
      <c r="F3689" s="26">
        <v>0</v>
      </c>
      <c r="G3689" s="26">
        <v>39.654166666666669</v>
      </c>
      <c r="H3689" s="26">
        <v>26.995833333333334</v>
      </c>
      <c r="I3689" s="26">
        <v>92.325000000000003</v>
      </c>
      <c r="J3689" s="26">
        <v>37.615833333333335</v>
      </c>
      <c r="K3689">
        <v>175.5</v>
      </c>
      <c r="L3689">
        <v>0.28333333333333338</v>
      </c>
      <c r="M3689">
        <v>2.5249999999999999</v>
      </c>
      <c r="N3689">
        <v>37.32</v>
      </c>
      <c r="O3689" s="1">
        <f t="shared" si="1084"/>
        <v>0</v>
      </c>
      <c r="Q3689" s="1">
        <f t="shared" si="1088"/>
        <v>-3503.3735690265048</v>
      </c>
      <c r="R3689" s="2">
        <f t="shared" si="1089"/>
        <v>1.7067924895814968</v>
      </c>
      <c r="S3689" s="2"/>
      <c r="T3689" s="1">
        <f t="shared" si="1090"/>
        <v>1144.1685585616042</v>
      </c>
      <c r="U3689" s="1">
        <f t="shared" si="1091"/>
        <v>0</v>
      </c>
      <c r="V3689" s="1">
        <f t="shared" si="1092"/>
        <v>289.91973733659336</v>
      </c>
      <c r="W3689" s="1">
        <f t="shared" si="1093"/>
        <v>1931.2315917751098</v>
      </c>
      <c r="X3689" s="2">
        <f t="shared" si="1102"/>
        <v>33.706726343298619</v>
      </c>
      <c r="Y3689">
        <f t="shared" si="1085"/>
        <v>1</v>
      </c>
      <c r="Z3689" s="26">
        <f t="shared" si="1094"/>
        <v>1440</v>
      </c>
      <c r="AA3689">
        <f t="shared" si="1095"/>
        <v>35.372046400024246</v>
      </c>
      <c r="AB3689" s="28">
        <f t="shared" si="1096"/>
        <v>40572.428571428572</v>
      </c>
      <c r="AC3689">
        <f t="shared" si="1097"/>
        <v>4.2523148148148158</v>
      </c>
      <c r="AD3689" s="31">
        <f t="shared" si="1086"/>
        <v>5.7407239469348061</v>
      </c>
      <c r="AE3689" s="31">
        <f t="shared" si="1098"/>
        <v>11.6082800712548</v>
      </c>
      <c r="AF3689" s="15">
        <f t="shared" si="1087"/>
        <v>2.9555555555555557</v>
      </c>
      <c r="AG3689" s="31">
        <f t="shared" si="1099"/>
        <v>5.6722885839735406</v>
      </c>
      <c r="AH3689" s="31">
        <f t="shared" si="1100"/>
        <v>34.571300921753426</v>
      </c>
      <c r="AI3689">
        <f t="shared" si="1101"/>
        <v>138.05368135319773</v>
      </c>
    </row>
    <row r="3690" spans="1:35" x14ac:dyDescent="0.2">
      <c r="A3690">
        <v>32</v>
      </c>
      <c r="C3690" s="27" t="s">
        <v>3751</v>
      </c>
      <c r="D3690" s="26">
        <v>29.451499999999999</v>
      </c>
      <c r="E3690">
        <v>0</v>
      </c>
      <c r="F3690" s="26">
        <v>0</v>
      </c>
      <c r="G3690" s="26">
        <v>39.669166666666669</v>
      </c>
      <c r="H3690" s="26">
        <v>27.5075</v>
      </c>
      <c r="I3690" s="26">
        <v>92.575000000000003</v>
      </c>
      <c r="J3690" s="26">
        <v>37.703333333333333</v>
      </c>
      <c r="K3690">
        <v>196.58333333333331</v>
      </c>
      <c r="L3690">
        <v>4.9999999999999996E-2</v>
      </c>
      <c r="M3690">
        <v>2.2083333333333335</v>
      </c>
      <c r="N3690">
        <v>37.32</v>
      </c>
      <c r="O3690" s="1">
        <f t="shared" si="1084"/>
        <v>0</v>
      </c>
      <c r="Q3690" s="1">
        <f t="shared" si="1088"/>
        <v>-3773.2815009216274</v>
      </c>
      <c r="R3690" s="2">
        <f t="shared" si="1089"/>
        <v>1.4212319616067548</v>
      </c>
      <c r="S3690" s="2"/>
      <c r="T3690" s="1">
        <f t="shared" si="1090"/>
        <v>1347.9306194488308</v>
      </c>
      <c r="U3690" s="1">
        <f t="shared" si="1091"/>
        <v>0</v>
      </c>
      <c r="V3690" s="1">
        <f t="shared" si="1092"/>
        <v>343.88294230219208</v>
      </c>
      <c r="W3690" s="1">
        <f t="shared" si="1093"/>
        <v>1943.6422196408553</v>
      </c>
      <c r="X3690" s="2">
        <f t="shared" si="1102"/>
        <v>35.413518832880115</v>
      </c>
      <c r="Y3690">
        <f t="shared" si="1085"/>
        <v>1</v>
      </c>
      <c r="Z3690" s="26">
        <f t="shared" si="1094"/>
        <v>1440</v>
      </c>
      <c r="AA3690">
        <f t="shared" si="1095"/>
        <v>18.110538485212192</v>
      </c>
      <c r="AB3690" s="28">
        <f t="shared" si="1096"/>
        <v>40572.470238095237</v>
      </c>
      <c r="AC3690">
        <f t="shared" si="1097"/>
        <v>4.2606481481481495</v>
      </c>
      <c r="AD3690" s="31">
        <f t="shared" si="1086"/>
        <v>5.7596487207588813</v>
      </c>
      <c r="AE3690" s="31">
        <f t="shared" si="1098"/>
        <v>11.646197872892911</v>
      </c>
      <c r="AF3690" s="15">
        <f t="shared" si="1087"/>
        <v>2.9555555555555557</v>
      </c>
      <c r="AG3690" s="31">
        <f t="shared" si="1099"/>
        <v>5.6722885839735406</v>
      </c>
      <c r="AH3690" s="31">
        <f t="shared" si="1100"/>
        <v>34.571300921753426</v>
      </c>
      <c r="AI3690">
        <f t="shared" si="1101"/>
        <v>137.82571952974942</v>
      </c>
    </row>
    <row r="3691" spans="1:35" x14ac:dyDescent="0.2">
      <c r="A3691">
        <v>32</v>
      </c>
      <c r="C3691" s="27" t="s">
        <v>3752</v>
      </c>
      <c r="D3691" s="26">
        <v>29.436</v>
      </c>
      <c r="E3691">
        <v>0</v>
      </c>
      <c r="F3691" s="26">
        <v>0</v>
      </c>
      <c r="G3691" s="26">
        <v>39.406666666666666</v>
      </c>
      <c r="H3691" s="26">
        <v>27.315000000000001</v>
      </c>
      <c r="I3691" s="26">
        <v>92.7</v>
      </c>
      <c r="J3691" s="26">
        <v>37.475833333333334</v>
      </c>
      <c r="K3691">
        <v>69.5</v>
      </c>
      <c r="L3691">
        <v>0.24166666666666664</v>
      </c>
      <c r="M3691">
        <v>3.0583333333333331</v>
      </c>
      <c r="N3691">
        <v>37.32</v>
      </c>
      <c r="O3691" s="1">
        <f t="shared" si="1084"/>
        <v>0</v>
      </c>
      <c r="Q3691" s="1">
        <f t="shared" si="1088"/>
        <v>-3903.5736080621855</v>
      </c>
      <c r="R3691" s="2">
        <f t="shared" si="1089"/>
        <v>-2.7766172930495858</v>
      </c>
      <c r="S3691" s="2"/>
      <c r="T3691" s="1">
        <f t="shared" si="1090"/>
        <v>1623.0626130113303</v>
      </c>
      <c r="U3691" s="1">
        <f t="shared" si="1091"/>
        <v>0</v>
      </c>
      <c r="V3691" s="1">
        <f t="shared" si="1092"/>
        <v>415.64314293285213</v>
      </c>
      <c r="W3691" s="1">
        <f t="shared" si="1093"/>
        <v>1726.4562319903141</v>
      </c>
      <c r="X3691" s="2">
        <f t="shared" si="1102"/>
        <v>36.834750794486872</v>
      </c>
      <c r="Y3691">
        <f t="shared" si="1085"/>
        <v>1</v>
      </c>
      <c r="Z3691" s="26">
        <f t="shared" si="1094"/>
        <v>360</v>
      </c>
      <c r="AA3691">
        <f t="shared" si="1095"/>
        <v>6.6147512535703497</v>
      </c>
      <c r="AB3691" s="28">
        <f t="shared" si="1096"/>
        <v>40572.511904761908</v>
      </c>
      <c r="AC3691">
        <f t="shared" si="1097"/>
        <v>4.1148148148148147</v>
      </c>
      <c r="AD3691" s="31">
        <f t="shared" si="1086"/>
        <v>5.7084495958462096</v>
      </c>
      <c r="AE3691" s="31">
        <f t="shared" si="1098"/>
        <v>11.548742683614785</v>
      </c>
      <c r="AF3691" s="15">
        <f t="shared" si="1087"/>
        <v>2.9555555555555557</v>
      </c>
      <c r="AG3691" s="31">
        <f t="shared" si="1099"/>
        <v>5.6722885839735406</v>
      </c>
      <c r="AH3691" s="31">
        <f t="shared" si="1100"/>
        <v>34.571300921753426</v>
      </c>
      <c r="AI3691">
        <f t="shared" si="1101"/>
        <v>138.4116201276895</v>
      </c>
    </row>
    <row r="3692" spans="1:35" x14ac:dyDescent="0.2">
      <c r="A3692">
        <v>32</v>
      </c>
      <c r="C3692" s="27" t="s">
        <v>3753</v>
      </c>
      <c r="D3692" s="26">
        <v>29.424500000000002</v>
      </c>
      <c r="E3692">
        <v>0</v>
      </c>
      <c r="F3692" s="26">
        <v>0</v>
      </c>
      <c r="G3692" s="26">
        <v>39.183333333333337</v>
      </c>
      <c r="H3692" s="26">
        <v>27.169999999999998</v>
      </c>
      <c r="I3692" s="26">
        <v>92.8</v>
      </c>
      <c r="J3692" s="26">
        <v>37.28</v>
      </c>
      <c r="K3692">
        <v>205.08333333333331</v>
      </c>
      <c r="L3692">
        <v>0.34166666666666667</v>
      </c>
      <c r="M3692">
        <v>3.833333333333333</v>
      </c>
      <c r="N3692">
        <v>37.32</v>
      </c>
      <c r="O3692" s="1">
        <f t="shared" si="1084"/>
        <v>0</v>
      </c>
      <c r="Q3692" s="1">
        <f t="shared" si="1088"/>
        <v>-3153.0313105302871</v>
      </c>
      <c r="R3692" s="2">
        <f t="shared" si="1089"/>
        <v>2.0774519200235675</v>
      </c>
      <c r="S3692" s="2"/>
      <c r="T3692" s="1">
        <f t="shared" si="1090"/>
        <v>1174.3870402666678</v>
      </c>
      <c r="U3692" s="1">
        <f t="shared" si="1091"/>
        <v>0</v>
      </c>
      <c r="V3692" s="1">
        <f t="shared" si="1092"/>
        <v>298.05677273830196</v>
      </c>
      <c r="W3692" s="1">
        <f t="shared" si="1093"/>
        <v>1541.675772655891</v>
      </c>
      <c r="X3692" s="2">
        <f t="shared" si="1102"/>
        <v>34.05813350143729</v>
      </c>
      <c r="Y3692">
        <f t="shared" si="1085"/>
        <v>1</v>
      </c>
      <c r="Z3692" s="26">
        <f t="shared" si="1094"/>
        <v>1440</v>
      </c>
      <c r="AA3692">
        <f t="shared" si="1095"/>
        <v>26.267673316867274</v>
      </c>
      <c r="AB3692" s="28">
        <f t="shared" si="1096"/>
        <v>40572.553571428572</v>
      </c>
      <c r="AC3692">
        <f t="shared" si="1097"/>
        <v>3.9907407407407427</v>
      </c>
      <c r="AD3692" s="31">
        <f t="shared" si="1086"/>
        <v>5.664796121064188</v>
      </c>
      <c r="AE3692" s="31">
        <f t="shared" si="1098"/>
        <v>11.465558262168235</v>
      </c>
      <c r="AF3692" s="15">
        <f t="shared" si="1087"/>
        <v>2.9555555555555557</v>
      </c>
      <c r="AG3692" s="31">
        <f t="shared" si="1099"/>
        <v>5.6722885839735406</v>
      </c>
      <c r="AH3692" s="31">
        <f t="shared" si="1100"/>
        <v>34.571300921753426</v>
      </c>
      <c r="AI3692">
        <f t="shared" si="1101"/>
        <v>138.91172486942617</v>
      </c>
    </row>
    <row r="3693" spans="1:35" x14ac:dyDescent="0.2">
      <c r="A3693">
        <v>32</v>
      </c>
      <c r="C3693" s="27" t="s">
        <v>3754</v>
      </c>
      <c r="D3693" s="26">
        <v>29.420249999999999</v>
      </c>
      <c r="E3693">
        <v>0</v>
      </c>
      <c r="F3693" s="26">
        <v>0</v>
      </c>
      <c r="G3693" s="26">
        <v>38.971666666666664</v>
      </c>
      <c r="H3693" s="26">
        <v>27.3</v>
      </c>
      <c r="I3693" s="26">
        <v>93.108333333333334</v>
      </c>
      <c r="J3693" s="26">
        <v>37.15</v>
      </c>
      <c r="K3693">
        <v>332.16666666666669</v>
      </c>
      <c r="L3693">
        <v>0</v>
      </c>
      <c r="M3693">
        <v>1.9833333333333332</v>
      </c>
      <c r="N3693">
        <v>37.32</v>
      </c>
      <c r="O3693" s="1">
        <f t="shared" si="1084"/>
        <v>0</v>
      </c>
      <c r="Q3693" s="1">
        <f t="shared" si="1088"/>
        <v>-3397.1165297115326</v>
      </c>
      <c r="R3693" s="2">
        <f t="shared" si="1089"/>
        <v>-2.2407895770024937</v>
      </c>
      <c r="S3693" s="2"/>
      <c r="T3693" s="1">
        <f t="shared" si="1090"/>
        <v>1506.4163622797928</v>
      </c>
      <c r="U3693" s="1">
        <f t="shared" si="1091"/>
        <v>0</v>
      </c>
      <c r="V3693" s="1">
        <f t="shared" si="1092"/>
        <v>384.92650712657445</v>
      </c>
      <c r="W3693" s="1">
        <f t="shared" si="1093"/>
        <v>1366.5480238837051</v>
      </c>
      <c r="X3693" s="2">
        <f t="shared" si="1102"/>
        <v>36.13558542146086</v>
      </c>
      <c r="Y3693">
        <f t="shared" si="1085"/>
        <v>1</v>
      </c>
      <c r="Z3693" s="26">
        <f t="shared" si="1094"/>
        <v>360</v>
      </c>
      <c r="AA3693">
        <f t="shared" si="1095"/>
        <v>8.0433568294081041</v>
      </c>
      <c r="AB3693" s="28">
        <f t="shared" si="1096"/>
        <v>40572.595238095237</v>
      </c>
      <c r="AC3693">
        <f t="shared" si="1097"/>
        <v>3.8731481481481467</v>
      </c>
      <c r="AD3693" s="31">
        <f t="shared" si="1086"/>
        <v>5.6366059706571843</v>
      </c>
      <c r="AE3693" s="31">
        <f t="shared" si="1098"/>
        <v>11.413344098489892</v>
      </c>
      <c r="AF3693" s="15">
        <f t="shared" si="1087"/>
        <v>2.9555555555555557</v>
      </c>
      <c r="AG3693" s="31">
        <f t="shared" si="1099"/>
        <v>5.6722885839735406</v>
      </c>
      <c r="AH3693" s="31">
        <f t="shared" si="1100"/>
        <v>34.571300921753426</v>
      </c>
      <c r="AI3693">
        <f t="shared" si="1101"/>
        <v>139.22563642146034</v>
      </c>
    </row>
    <row r="3694" spans="1:35" x14ac:dyDescent="0.2">
      <c r="A3694">
        <v>32</v>
      </c>
      <c r="C3694" s="27" t="s">
        <v>3755</v>
      </c>
      <c r="D3694" s="26">
        <v>29.411999999999999</v>
      </c>
      <c r="E3694">
        <v>0</v>
      </c>
      <c r="F3694" s="26">
        <v>0</v>
      </c>
      <c r="G3694" s="26">
        <v>38.706666666666663</v>
      </c>
      <c r="H3694" s="26">
        <v>27.668333333333333</v>
      </c>
      <c r="I3694" s="26">
        <v>92.85</v>
      </c>
      <c r="J3694" s="26">
        <v>36.820833333333333</v>
      </c>
      <c r="K3694">
        <v>324.66666666666669</v>
      </c>
      <c r="L3694">
        <v>0.42499999999999999</v>
      </c>
      <c r="M3694">
        <v>4.6500000000000004</v>
      </c>
      <c r="N3694">
        <v>37.32</v>
      </c>
      <c r="O3694" s="1">
        <f t="shared" si="1084"/>
        <v>0</v>
      </c>
      <c r="Q3694" s="1">
        <f t="shared" si="1088"/>
        <v>-2618.6577177727131</v>
      </c>
      <c r="R3694" s="2">
        <f t="shared" si="1089"/>
        <v>2.642815094837216</v>
      </c>
      <c r="S3694" s="2"/>
      <c r="T3694" s="1">
        <f t="shared" si="1090"/>
        <v>1061.5759520697002</v>
      </c>
      <c r="U3694" s="1">
        <f t="shared" si="1091"/>
        <v>0</v>
      </c>
      <c r="V3694" s="1">
        <f t="shared" si="1092"/>
        <v>269.69951148866778</v>
      </c>
      <c r="W3694" s="1">
        <f t="shared" si="1093"/>
        <v>1147.2935982555416</v>
      </c>
      <c r="X3694" s="2">
        <f t="shared" si="1102"/>
        <v>33.894795844458365</v>
      </c>
      <c r="Y3694">
        <f t="shared" si="1085"/>
        <v>1</v>
      </c>
      <c r="Z3694" s="26">
        <f t="shared" si="1094"/>
        <v>1440</v>
      </c>
      <c r="AA3694">
        <f t="shared" si="1095"/>
        <v>23.154100809619568</v>
      </c>
      <c r="AB3694" s="28">
        <f t="shared" si="1096"/>
        <v>40572.636904761908</v>
      </c>
      <c r="AC3694">
        <f t="shared" si="1097"/>
        <v>3.7259259259259241</v>
      </c>
      <c r="AD3694" s="31">
        <f t="shared" si="1086"/>
        <v>5.5627546070099436</v>
      </c>
      <c r="AE3694" s="31">
        <f t="shared" si="1098"/>
        <v>11.269794607913864</v>
      </c>
      <c r="AF3694" s="15">
        <f t="shared" si="1087"/>
        <v>2.9555555555555557</v>
      </c>
      <c r="AG3694" s="31">
        <f t="shared" si="1099"/>
        <v>5.6722885839735406</v>
      </c>
      <c r="AH3694" s="31">
        <f t="shared" si="1100"/>
        <v>34.571300921753426</v>
      </c>
      <c r="AI3694">
        <f t="shared" si="1101"/>
        <v>140.08865595880343</v>
      </c>
    </row>
    <row r="3695" spans="1:35" x14ac:dyDescent="0.2">
      <c r="A3695">
        <v>32</v>
      </c>
      <c r="C3695" s="27" t="s">
        <v>3756</v>
      </c>
      <c r="D3695" s="26">
        <v>29.414999999999999</v>
      </c>
      <c r="E3695">
        <v>0</v>
      </c>
      <c r="F3695" s="26">
        <v>0</v>
      </c>
      <c r="G3695" s="26">
        <v>38.597499999999997</v>
      </c>
      <c r="H3695" s="26">
        <v>28.618333333333332</v>
      </c>
      <c r="I3695" s="26">
        <v>92.866666666666674</v>
      </c>
      <c r="J3695" s="26">
        <v>36.716666666666669</v>
      </c>
      <c r="K3695">
        <v>318.25</v>
      </c>
      <c r="L3695">
        <v>1.8916666666666666</v>
      </c>
      <c r="M3695">
        <v>7.75</v>
      </c>
      <c r="N3695">
        <v>37.32</v>
      </c>
      <c r="O3695" s="1">
        <f t="shared" si="1084"/>
        <v>0</v>
      </c>
      <c r="Q3695" s="1">
        <f t="shared" si="1088"/>
        <v>-2894.3324388162691</v>
      </c>
      <c r="R3695" s="2">
        <f t="shared" si="1089"/>
        <v>-1.7088478535960814</v>
      </c>
      <c r="S3695" s="2"/>
      <c r="T3695" s="1">
        <f t="shared" si="1090"/>
        <v>1350.191163800105</v>
      </c>
      <c r="U3695" s="1">
        <f t="shared" si="1091"/>
        <v>0</v>
      </c>
      <c r="V3695" s="1">
        <f t="shared" si="1092"/>
        <v>346.81750998600211</v>
      </c>
      <c r="W3695" s="1">
        <f t="shared" si="1093"/>
        <v>1056.9718065659524</v>
      </c>
      <c r="X3695" s="2">
        <f t="shared" si="1102"/>
        <v>36.537610939295583</v>
      </c>
      <c r="Y3695">
        <f t="shared" si="1085"/>
        <v>1</v>
      </c>
      <c r="Z3695" s="26">
        <f t="shared" si="1094"/>
        <v>360</v>
      </c>
      <c r="AA3695">
        <f t="shared" si="1095"/>
        <v>4.2431429424097127</v>
      </c>
      <c r="AB3695" s="28">
        <f t="shared" si="1096"/>
        <v>40572.678571428572</v>
      </c>
      <c r="AC3695">
        <f t="shared" si="1097"/>
        <v>3.6652777777777756</v>
      </c>
      <c r="AD3695" s="31">
        <f t="shared" si="1086"/>
        <v>5.5399231298095906</v>
      </c>
      <c r="AE3695" s="31">
        <f t="shared" si="1098"/>
        <v>11.225998449329929</v>
      </c>
      <c r="AF3695" s="15">
        <f t="shared" si="1087"/>
        <v>2.9555555555555557</v>
      </c>
      <c r="AG3695" s="31">
        <f t="shared" si="1099"/>
        <v>5.6722885839735406</v>
      </c>
      <c r="AH3695" s="31">
        <f t="shared" si="1100"/>
        <v>34.571300921753426</v>
      </c>
      <c r="AI3695">
        <f t="shared" si="1101"/>
        <v>140.35195846421004</v>
      </c>
    </row>
    <row r="3696" spans="1:35" x14ac:dyDescent="0.2">
      <c r="A3696">
        <v>32</v>
      </c>
      <c r="C3696" s="27" t="s">
        <v>3757</v>
      </c>
      <c r="D3696" s="26">
        <v>29.4055</v>
      </c>
      <c r="E3696">
        <v>0</v>
      </c>
      <c r="F3696" s="26">
        <v>0</v>
      </c>
      <c r="G3696" s="26">
        <v>38.57416666666667</v>
      </c>
      <c r="H3696" s="26">
        <v>29.085000000000001</v>
      </c>
      <c r="I3696" s="26">
        <v>92.833333333333329</v>
      </c>
      <c r="J3696" s="26">
        <v>36.6875</v>
      </c>
      <c r="K3696">
        <v>320.58333333333331</v>
      </c>
      <c r="L3696">
        <v>2.8666666666666667</v>
      </c>
      <c r="M3696">
        <v>10.316666666666666</v>
      </c>
      <c r="N3696">
        <v>37.32</v>
      </c>
      <c r="O3696" s="1">
        <f t="shared" si="1084"/>
        <v>0</v>
      </c>
      <c r="Q3696" s="1">
        <f t="shared" si="1088"/>
        <v>-2407.9634873820478</v>
      </c>
      <c r="R3696" s="2">
        <f t="shared" si="1089"/>
        <v>2.8657279794239825</v>
      </c>
      <c r="S3696" s="2"/>
      <c r="T3696" s="1">
        <f t="shared" si="1090"/>
        <v>979.27848361244276</v>
      </c>
      <c r="U3696" s="1">
        <f t="shared" si="1091"/>
        <v>0</v>
      </c>
      <c r="V3696" s="1">
        <f t="shared" si="1092"/>
        <v>250.58370470349101</v>
      </c>
      <c r="W3696" s="1">
        <f t="shared" si="1093"/>
        <v>1037.6663854414658</v>
      </c>
      <c r="X3696" s="2">
        <f t="shared" si="1102"/>
        <v>34.828763085699499</v>
      </c>
      <c r="Y3696">
        <f t="shared" si="1085"/>
        <v>1</v>
      </c>
      <c r="Z3696" s="26">
        <f t="shared" si="1094"/>
        <v>1440</v>
      </c>
      <c r="AA3696">
        <f t="shared" si="1095"/>
        <v>14.028047984321708</v>
      </c>
      <c r="AB3696" s="28">
        <f t="shared" si="1096"/>
        <v>40572.720238095237</v>
      </c>
      <c r="AC3696">
        <f t="shared" si="1097"/>
        <v>3.6523148148148166</v>
      </c>
      <c r="AD3696" s="31">
        <f t="shared" si="1086"/>
        <v>5.5328547086024154</v>
      </c>
      <c r="AE3696" s="31">
        <f t="shared" si="1098"/>
        <v>11.212200185783963</v>
      </c>
      <c r="AF3696" s="15">
        <f t="shared" si="1087"/>
        <v>2.9555555555555557</v>
      </c>
      <c r="AG3696" s="31">
        <f t="shared" si="1099"/>
        <v>5.6722885839735406</v>
      </c>
      <c r="AH3696" s="31">
        <f t="shared" si="1100"/>
        <v>34.571300921753426</v>
      </c>
      <c r="AI3696">
        <f t="shared" si="1101"/>
        <v>140.4349136246484</v>
      </c>
    </row>
    <row r="3697" spans="1:35" x14ac:dyDescent="0.2">
      <c r="A3697">
        <v>32</v>
      </c>
      <c r="C3697" s="27" t="s">
        <v>3758</v>
      </c>
      <c r="D3697" s="26">
        <v>29.398083333333332</v>
      </c>
      <c r="E3697">
        <v>0</v>
      </c>
      <c r="F3697" s="26">
        <v>0</v>
      </c>
      <c r="G3697" s="26">
        <v>38.499166666666667</v>
      </c>
      <c r="H3697" s="26">
        <v>29.137499999999999</v>
      </c>
      <c r="I3697" s="26">
        <v>92.791666666666671</v>
      </c>
      <c r="J3697" s="26">
        <v>36.599166666666669</v>
      </c>
      <c r="K3697">
        <v>323.41666666666669</v>
      </c>
      <c r="L3697">
        <v>4.1166666666666663</v>
      </c>
      <c r="M3697">
        <v>13.233333333333334</v>
      </c>
      <c r="N3697">
        <v>37.32</v>
      </c>
      <c r="O3697" s="1">
        <f t="shared" si="1084"/>
        <v>0</v>
      </c>
      <c r="Q3697" s="1">
        <f t="shared" si="1088"/>
        <v>-2951.8522746165154</v>
      </c>
      <c r="R3697" s="2">
        <f t="shared" si="1089"/>
        <v>-1.7697034000218945</v>
      </c>
      <c r="S3697" s="2"/>
      <c r="T3697" s="1">
        <f t="shared" si="1090"/>
        <v>1458.9176310914697</v>
      </c>
      <c r="U3697" s="1">
        <f t="shared" si="1091"/>
        <v>0</v>
      </c>
      <c r="V3697" s="1">
        <f t="shared" si="1092"/>
        <v>376.66783916583705</v>
      </c>
      <c r="W3697" s="1">
        <f t="shared" si="1093"/>
        <v>975.61324611273812</v>
      </c>
      <c r="X3697" s="2">
        <f t="shared" si="1102"/>
        <v>37.694491065123479</v>
      </c>
      <c r="Y3697">
        <f t="shared" si="1085"/>
        <v>1</v>
      </c>
      <c r="Z3697" s="26">
        <f t="shared" si="1094"/>
        <v>360</v>
      </c>
      <c r="AA3697">
        <f t="shared" si="1095"/>
        <v>0.64750282371889178</v>
      </c>
      <c r="AB3697" s="28">
        <f t="shared" si="1096"/>
        <v>40572.761904761908</v>
      </c>
      <c r="AC3697">
        <f t="shared" si="1097"/>
        <v>3.6106481481481483</v>
      </c>
      <c r="AD3697" s="31">
        <f t="shared" si="1086"/>
        <v>5.5140781196832167</v>
      </c>
      <c r="AE3697" s="31">
        <f t="shared" si="1098"/>
        <v>11.175832151548821</v>
      </c>
      <c r="AF3697" s="15">
        <f t="shared" si="1087"/>
        <v>2.9555555555555557</v>
      </c>
      <c r="AG3697" s="31">
        <f t="shared" si="1099"/>
        <v>5.6722885839735406</v>
      </c>
      <c r="AH3697" s="31">
        <f t="shared" si="1100"/>
        <v>34.571300921753426</v>
      </c>
      <c r="AI3697">
        <f t="shared" si="1101"/>
        <v>140.65355824647008</v>
      </c>
    </row>
    <row r="3698" spans="1:35" x14ac:dyDescent="0.2">
      <c r="A3698">
        <v>32</v>
      </c>
      <c r="C3698" s="27" t="s">
        <v>3759</v>
      </c>
      <c r="D3698" s="26">
        <v>29.406083333333335</v>
      </c>
      <c r="E3698">
        <v>0</v>
      </c>
      <c r="F3698" s="26">
        <v>0</v>
      </c>
      <c r="G3698" s="26">
        <v>38.344166666666666</v>
      </c>
      <c r="H3698" s="26">
        <v>26.3825</v>
      </c>
      <c r="I3698" s="26">
        <v>92.65</v>
      </c>
      <c r="J3698" s="26">
        <v>36.408333333333331</v>
      </c>
      <c r="K3698">
        <v>310</v>
      </c>
      <c r="L3698">
        <v>6.5166666666666666</v>
      </c>
      <c r="M3698">
        <v>15.35</v>
      </c>
      <c r="N3698">
        <v>37.32</v>
      </c>
      <c r="O3698" s="1">
        <f t="shared" si="1084"/>
        <v>0</v>
      </c>
      <c r="Q3698" s="1">
        <f t="shared" si="1088"/>
        <v>-3029.7075844721639</v>
      </c>
      <c r="R3698" s="2">
        <f t="shared" si="1089"/>
        <v>2.2079274791436827</v>
      </c>
      <c r="S3698" s="2"/>
      <c r="T3698" s="1">
        <f t="shared" si="1090"/>
        <v>1626.9050194879994</v>
      </c>
      <c r="U3698" s="1">
        <f t="shared" si="1091"/>
        <v>0</v>
      </c>
      <c r="V3698" s="1">
        <f t="shared" si="1092"/>
        <v>414.28904215453002</v>
      </c>
      <c r="W3698" s="1">
        <f t="shared" si="1093"/>
        <v>847.37009150003803</v>
      </c>
      <c r="X3698" s="2">
        <f t="shared" si="1102"/>
        <v>35.924787665101583</v>
      </c>
      <c r="Y3698">
        <f t="shared" si="1085"/>
        <v>1</v>
      </c>
      <c r="Z3698" s="26">
        <f t="shared" si="1094"/>
        <v>1440</v>
      </c>
      <c r="AA3698">
        <f t="shared" si="1095"/>
        <v>5.8533947532140598</v>
      </c>
      <c r="AB3698" s="28">
        <f t="shared" si="1096"/>
        <v>40572.803571428572</v>
      </c>
      <c r="AC3698">
        <f t="shared" si="1097"/>
        <v>3.5245370370370366</v>
      </c>
      <c r="AD3698" s="31">
        <f t="shared" si="1086"/>
        <v>5.4721720572800105</v>
      </c>
      <c r="AE3698" s="31">
        <f t="shared" si="1098"/>
        <v>11.094349602791949</v>
      </c>
      <c r="AF3698" s="15">
        <f t="shared" si="1087"/>
        <v>2.9555555555555557</v>
      </c>
      <c r="AG3698" s="31">
        <f t="shared" si="1099"/>
        <v>5.6722885839735406</v>
      </c>
      <c r="AH3698" s="31">
        <f t="shared" si="1100"/>
        <v>34.571300921753426</v>
      </c>
      <c r="AI3698">
        <f t="shared" si="1101"/>
        <v>141.14343132959638</v>
      </c>
    </row>
    <row r="3699" spans="1:35" x14ac:dyDescent="0.2">
      <c r="A3699">
        <v>32</v>
      </c>
      <c r="C3699" s="27" t="s">
        <v>3760</v>
      </c>
      <c r="D3699" s="26">
        <v>29.41375</v>
      </c>
      <c r="E3699">
        <v>0</v>
      </c>
      <c r="F3699" s="26">
        <v>0</v>
      </c>
      <c r="G3699" s="26">
        <v>37.9375</v>
      </c>
      <c r="H3699" s="26">
        <v>22.459166666666668</v>
      </c>
      <c r="I3699" s="26">
        <v>92.583333333333329</v>
      </c>
      <c r="J3699" s="26">
        <v>35.985833333333332</v>
      </c>
      <c r="K3699">
        <v>308</v>
      </c>
      <c r="L3699">
        <v>6.7166666666666668</v>
      </c>
      <c r="M3699">
        <v>15.208333333333334</v>
      </c>
      <c r="N3699">
        <v>37.303333333333335</v>
      </c>
      <c r="O3699" s="1">
        <f t="shared" si="1084"/>
        <v>0</v>
      </c>
      <c r="Q3699" s="1">
        <f t="shared" si="1088"/>
        <v>-4016.0416935749236</v>
      </c>
      <c r="R3699" s="2">
        <f t="shared" si="1089"/>
        <v>-2.895607667485137</v>
      </c>
      <c r="S3699" s="2"/>
      <c r="T3699" s="1">
        <f t="shared" si="1090"/>
        <v>2672.2496309368662</v>
      </c>
      <c r="U3699" s="1">
        <f t="shared" si="1091"/>
        <v>0</v>
      </c>
      <c r="V3699" s="1">
        <f t="shared" si="1092"/>
        <v>677.03075697877591</v>
      </c>
      <c r="W3699" s="1">
        <f t="shared" si="1093"/>
        <v>524.69376699066572</v>
      </c>
      <c r="X3699" s="2">
        <f t="shared" si="1102"/>
        <v>38.132715144245267</v>
      </c>
      <c r="Y3699">
        <f t="shared" si="1085"/>
        <v>1</v>
      </c>
      <c r="Z3699" s="26">
        <f t="shared" si="1094"/>
        <v>360</v>
      </c>
      <c r="AA3699">
        <f t="shared" si="1095"/>
        <v>3.8108952542700567E-2</v>
      </c>
      <c r="AB3699" s="28">
        <f t="shared" si="1096"/>
        <v>40572.845238095237</v>
      </c>
      <c r="AC3699">
        <f t="shared" si="1097"/>
        <v>3.2986111111111112</v>
      </c>
      <c r="AD3699" s="31">
        <f t="shared" si="1086"/>
        <v>5.381288443635718</v>
      </c>
      <c r="AE3699" s="31">
        <f t="shared" si="1098"/>
        <v>10.919007240306133</v>
      </c>
      <c r="AF3699" s="15">
        <f t="shared" si="1087"/>
        <v>2.9462962962962971</v>
      </c>
      <c r="AG3699" s="31">
        <f t="shared" si="1099"/>
        <v>5.6685492271466877</v>
      </c>
      <c r="AH3699" s="31">
        <f t="shared" si="1100"/>
        <v>34.549669028166335</v>
      </c>
      <c r="AI3699">
        <f t="shared" si="1101"/>
        <v>142.06753866861553</v>
      </c>
    </row>
    <row r="3700" spans="1:35" x14ac:dyDescent="0.2">
      <c r="A3700">
        <v>32</v>
      </c>
      <c r="C3700" s="27" t="s">
        <v>3761</v>
      </c>
      <c r="D3700" s="26">
        <v>29.417999999999999</v>
      </c>
      <c r="E3700">
        <v>0</v>
      </c>
      <c r="F3700" s="26">
        <v>0</v>
      </c>
      <c r="G3700" s="26">
        <v>37.674999999999997</v>
      </c>
      <c r="H3700" s="26">
        <v>20.113333333333333</v>
      </c>
      <c r="I3700" s="26">
        <v>92.25833333333334</v>
      </c>
      <c r="J3700" s="26">
        <v>35.636666666666663</v>
      </c>
      <c r="K3700">
        <v>310.25</v>
      </c>
      <c r="L3700">
        <v>6.9749999999999996</v>
      </c>
      <c r="M3700">
        <v>16.191666666666666</v>
      </c>
      <c r="N3700">
        <v>37.270000000000003</v>
      </c>
      <c r="O3700" s="1">
        <f t="shared" si="1084"/>
        <v>0</v>
      </c>
      <c r="Q3700" s="1">
        <f t="shared" si="1088"/>
        <v>-3699.122086580107</v>
      </c>
      <c r="R3700" s="2">
        <f t="shared" si="1089"/>
        <v>1.499692054887344</v>
      </c>
      <c r="S3700" s="2"/>
      <c r="T3700" s="1">
        <f t="shared" si="1090"/>
        <v>2578.5162773419638</v>
      </c>
      <c r="U3700" s="1">
        <f t="shared" si="1091"/>
        <v>0</v>
      </c>
      <c r="V3700" s="1">
        <f t="shared" si="1092"/>
        <v>642.84060042229919</v>
      </c>
      <c r="W3700" s="1">
        <f t="shared" si="1093"/>
        <v>335.08695237511205</v>
      </c>
      <c r="X3700" s="2">
        <f t="shared" si="1102"/>
        <v>35.23710747676013</v>
      </c>
      <c r="Y3700">
        <f t="shared" si="1085"/>
        <v>1</v>
      </c>
      <c r="Z3700" s="26">
        <f t="shared" si="1094"/>
        <v>1440</v>
      </c>
      <c r="AA3700">
        <f t="shared" si="1095"/>
        <v>5.943319954868846</v>
      </c>
      <c r="AB3700" s="28">
        <f t="shared" si="1096"/>
        <v>40572.886904761908</v>
      </c>
      <c r="AC3700">
        <f t="shared" si="1097"/>
        <v>3.1527777777777759</v>
      </c>
      <c r="AD3700" s="31">
        <f t="shared" si="1086"/>
        <v>5.3071188700027765</v>
      </c>
      <c r="AE3700" s="31">
        <f t="shared" si="1098"/>
        <v>10.774195683553511</v>
      </c>
      <c r="AF3700" s="15">
        <f t="shared" si="1087"/>
        <v>2.9277777777777794</v>
      </c>
      <c r="AG3700" s="31">
        <f t="shared" si="1099"/>
        <v>5.6610770286744145</v>
      </c>
      <c r="AH3700" s="31">
        <f t="shared" si="1100"/>
        <v>34.506440600508192</v>
      </c>
      <c r="AI3700">
        <f t="shared" si="1101"/>
        <v>142.67825644073153</v>
      </c>
    </row>
    <row r="3701" spans="1:35" x14ac:dyDescent="0.2">
      <c r="A3701">
        <v>32</v>
      </c>
      <c r="C3701" s="27" t="s">
        <v>3762</v>
      </c>
      <c r="D3701" s="26">
        <v>29.414000000000001</v>
      </c>
      <c r="E3701">
        <v>0</v>
      </c>
      <c r="F3701" s="26">
        <v>0</v>
      </c>
      <c r="G3701" s="26">
        <v>37.373333333333335</v>
      </c>
      <c r="H3701" s="26">
        <v>18.230833333333333</v>
      </c>
      <c r="I3701" s="26">
        <v>92.208333333333343</v>
      </c>
      <c r="J3701" s="26">
        <v>35.318333333333335</v>
      </c>
      <c r="K3701">
        <v>309.75</v>
      </c>
      <c r="L3701">
        <v>6.7666666666666666</v>
      </c>
      <c r="M3701">
        <v>15.916666666666666</v>
      </c>
      <c r="N3701">
        <v>37.24666666666667</v>
      </c>
      <c r="O3701" s="1">
        <f t="shared" si="1084"/>
        <v>0</v>
      </c>
      <c r="Q3701" s="1">
        <f t="shared" si="1088"/>
        <v>-4188.9906426035795</v>
      </c>
      <c r="R3701" s="2">
        <f t="shared" si="1089"/>
        <v>-3.0785863330268746</v>
      </c>
      <c r="S3701" s="2"/>
      <c r="T3701" s="1">
        <f t="shared" si="1090"/>
        <v>3155.1605186482316</v>
      </c>
      <c r="U3701" s="1">
        <f t="shared" si="1091"/>
        <v>0</v>
      </c>
      <c r="V3701" s="1">
        <f t="shared" si="1092"/>
        <v>785.76910960439432</v>
      </c>
      <c r="W3701" s="1">
        <f t="shared" si="1093"/>
        <v>104.80085753295714</v>
      </c>
      <c r="X3701" s="2">
        <f t="shared" si="1102"/>
        <v>36.736799531647478</v>
      </c>
      <c r="Y3701">
        <f t="shared" si="1085"/>
        <v>1</v>
      </c>
      <c r="Z3701" s="26">
        <f t="shared" si="1094"/>
        <v>360</v>
      </c>
      <c r="AA3701">
        <f t="shared" si="1095"/>
        <v>0.40517528068865027</v>
      </c>
      <c r="AB3701" s="28">
        <f t="shared" si="1096"/>
        <v>40572.928571428572</v>
      </c>
      <c r="AC3701">
        <f t="shared" si="1097"/>
        <v>2.9851851851851858</v>
      </c>
      <c r="AD3701" s="31">
        <f t="shared" si="1086"/>
        <v>5.2413698314103252</v>
      </c>
      <c r="AE3701" s="31">
        <f t="shared" si="1098"/>
        <v>10.647174000663474</v>
      </c>
      <c r="AF3701" s="15">
        <f t="shared" si="1087"/>
        <v>2.9148148148148163</v>
      </c>
      <c r="AG3701" s="31">
        <f t="shared" si="1099"/>
        <v>5.6558516546854998</v>
      </c>
      <c r="AH3701" s="31">
        <f t="shared" si="1100"/>
        <v>34.476208734195929</v>
      </c>
      <c r="AI3701">
        <f t="shared" si="1101"/>
        <v>143.26015681799709</v>
      </c>
    </row>
    <row r="3702" spans="1:35" x14ac:dyDescent="0.2">
      <c r="A3702">
        <v>32</v>
      </c>
      <c r="C3702" s="27" t="s">
        <v>3763</v>
      </c>
      <c r="D3702" s="26">
        <v>29.4175</v>
      </c>
      <c r="E3702">
        <v>0</v>
      </c>
      <c r="F3702" s="26">
        <v>0</v>
      </c>
      <c r="G3702" s="26">
        <v>37.209166666666668</v>
      </c>
      <c r="H3702" s="26">
        <v>16.876666666666665</v>
      </c>
      <c r="I3702" s="26">
        <v>92.008333333333326</v>
      </c>
      <c r="J3702" s="26">
        <v>35.107500000000002</v>
      </c>
      <c r="K3702">
        <v>312</v>
      </c>
      <c r="L3702">
        <v>6.8916666666666666</v>
      </c>
      <c r="M3702">
        <v>15.3</v>
      </c>
      <c r="N3702">
        <v>37.229999999999997</v>
      </c>
      <c r="O3702" s="1">
        <f t="shared" si="1084"/>
        <v>0</v>
      </c>
      <c r="Q3702" s="1">
        <f t="shared" si="1088"/>
        <v>-3690.4016271473815</v>
      </c>
      <c r="R3702" s="2">
        <f t="shared" si="1089"/>
        <v>1.5089182342823197</v>
      </c>
      <c r="S3702" s="2"/>
      <c r="T3702" s="1">
        <f t="shared" si="1090"/>
        <v>2861.156909726913</v>
      </c>
      <c r="U3702" s="1">
        <f t="shared" si="1091"/>
        <v>0</v>
      </c>
      <c r="V3702" s="1">
        <f t="shared" si="1092"/>
        <v>702.8198292973666</v>
      </c>
      <c r="W3702" s="1">
        <f t="shared" si="1093"/>
        <v>-17.236983146864237</v>
      </c>
      <c r="X3702" s="2">
        <f t="shared" si="1102"/>
        <v>33.658213198620601</v>
      </c>
      <c r="Y3702">
        <f t="shared" si="1085"/>
        <v>1</v>
      </c>
      <c r="Z3702" s="26">
        <f t="shared" si="1094"/>
        <v>1440</v>
      </c>
      <c r="AA3702">
        <f t="shared" si="1095"/>
        <v>12.609270532228393</v>
      </c>
      <c r="AB3702" s="28">
        <f t="shared" si="1096"/>
        <v>40572.970238095237</v>
      </c>
      <c r="AC3702">
        <f t="shared" si="1097"/>
        <v>2.8939814814814824</v>
      </c>
      <c r="AD3702" s="31">
        <f t="shared" si="1086"/>
        <v>5.1961362460963505</v>
      </c>
      <c r="AE3702" s="31">
        <f t="shared" si="1098"/>
        <v>10.558775164139517</v>
      </c>
      <c r="AF3702" s="15">
        <f t="shared" si="1087"/>
        <v>2.9055555555555537</v>
      </c>
      <c r="AG3702" s="31">
        <f t="shared" si="1099"/>
        <v>5.6521218469664207</v>
      </c>
      <c r="AH3702" s="31">
        <f t="shared" si="1100"/>
        <v>34.454628668791237</v>
      </c>
      <c r="AI3702">
        <f t="shared" si="1101"/>
        <v>143.66187126996613</v>
      </c>
    </row>
    <row r="3703" spans="1:35" x14ac:dyDescent="0.2">
      <c r="A3703">
        <v>32</v>
      </c>
      <c r="C3703" s="27" t="s">
        <v>3764</v>
      </c>
      <c r="D3703" s="26">
        <v>29.4285</v>
      </c>
      <c r="E3703">
        <v>0</v>
      </c>
      <c r="F3703" s="26">
        <v>0</v>
      </c>
      <c r="G3703" s="26">
        <v>37.058333333333337</v>
      </c>
      <c r="H3703" s="26">
        <v>16.0275</v>
      </c>
      <c r="I3703" s="26">
        <v>91.99166666666666</v>
      </c>
      <c r="J3703" s="26">
        <v>34.951666666666668</v>
      </c>
      <c r="K3703">
        <v>312.16666666666669</v>
      </c>
      <c r="L3703">
        <v>4.7833333333333332</v>
      </c>
      <c r="M3703">
        <v>11.875</v>
      </c>
      <c r="N3703">
        <v>37.188333333333333</v>
      </c>
      <c r="O3703" s="1">
        <f t="shared" si="1084"/>
        <v>0</v>
      </c>
      <c r="Q3703" s="1">
        <f t="shared" si="1088"/>
        <v>-4102.6335851986714</v>
      </c>
      <c r="R3703" s="2">
        <f t="shared" si="1089"/>
        <v>1.0727799749779248</v>
      </c>
      <c r="S3703" s="2"/>
      <c r="T3703" s="1">
        <f t="shared" si="1090"/>
        <v>3263.196786994848</v>
      </c>
      <c r="U3703" s="1">
        <f t="shared" si="1091"/>
        <v>0</v>
      </c>
      <c r="V3703" s="1">
        <f t="shared" si="1092"/>
        <v>803.28743446112867</v>
      </c>
      <c r="W3703" s="1">
        <f t="shared" si="1093"/>
        <v>-107.55877483645354</v>
      </c>
      <c r="X3703" s="2">
        <f t="shared" si="1102"/>
        <v>35.16713143290292</v>
      </c>
      <c r="Y3703">
        <f t="shared" si="1085"/>
        <v>1</v>
      </c>
      <c r="Z3703" s="26">
        <f t="shared" si="1094"/>
        <v>1440</v>
      </c>
      <c r="AA3703">
        <f t="shared" si="1095"/>
        <v>3.5766446281916209</v>
      </c>
      <c r="AB3703" s="28">
        <f t="shared" si="1096"/>
        <v>40573.011904761908</v>
      </c>
      <c r="AC3703">
        <f t="shared" si="1097"/>
        <v>2.8101851851851873</v>
      </c>
      <c r="AD3703" s="31">
        <f t="shared" si="1086"/>
        <v>5.1642564812582075</v>
      </c>
      <c r="AE3703" s="31">
        <f t="shared" si="1098"/>
        <v>10.49718063230365</v>
      </c>
      <c r="AF3703" s="15">
        <f t="shared" si="1087"/>
        <v>2.8824074074074071</v>
      </c>
      <c r="AG3703" s="31">
        <f t="shared" si="1099"/>
        <v>5.642806807416485</v>
      </c>
      <c r="AH3703" s="31">
        <f t="shared" si="1100"/>
        <v>34.400729963499373</v>
      </c>
      <c r="AI3703">
        <f t="shared" si="1101"/>
        <v>143.70813857914868</v>
      </c>
    </row>
    <row r="3704" spans="1:35" x14ac:dyDescent="0.2">
      <c r="A3704">
        <v>32</v>
      </c>
      <c r="C3704" s="27" t="s">
        <v>3765</v>
      </c>
      <c r="D3704" s="26">
        <v>29.42</v>
      </c>
      <c r="E3704">
        <v>0</v>
      </c>
      <c r="F3704" s="26">
        <v>0</v>
      </c>
      <c r="G3704" s="26">
        <v>36.625833333333333</v>
      </c>
      <c r="H3704" s="26">
        <v>14.865</v>
      </c>
      <c r="I3704" s="26">
        <v>92.191666666666663</v>
      </c>
      <c r="J3704" s="26">
        <v>34.576666666666668</v>
      </c>
      <c r="K3704">
        <v>319.08333333333331</v>
      </c>
      <c r="L3704">
        <v>7.5916666666666668</v>
      </c>
      <c r="M3704">
        <v>17.466666666666665</v>
      </c>
      <c r="N3704">
        <v>37.142499999999998</v>
      </c>
      <c r="O3704" s="1">
        <f t="shared" si="1084"/>
        <v>0</v>
      </c>
      <c r="Q3704" s="1">
        <f t="shared" si="1088"/>
        <v>-4257.9974901101668</v>
      </c>
      <c r="R3704" s="2">
        <f t="shared" si="1089"/>
        <v>-3.1515950499974843</v>
      </c>
      <c r="S3704" s="2"/>
      <c r="T3704" s="1">
        <f t="shared" si="1090"/>
        <v>3644.2991325626153</v>
      </c>
      <c r="U3704" s="1">
        <f t="shared" si="1091"/>
        <v>0</v>
      </c>
      <c r="V3704" s="1">
        <f t="shared" si="1092"/>
        <v>896.93925613164618</v>
      </c>
      <c r="W3704" s="1">
        <f t="shared" si="1093"/>
        <v>-427.4771820423295</v>
      </c>
      <c r="X3704" s="2">
        <f t="shared" si="1102"/>
        <v>36.239911407880847</v>
      </c>
      <c r="Y3704">
        <f t="shared" si="1085"/>
        <v>1</v>
      </c>
      <c r="Z3704" s="26">
        <f t="shared" si="1094"/>
        <v>360</v>
      </c>
      <c r="AA3704">
        <f t="shared" si="1095"/>
        <v>0.14893573254495412</v>
      </c>
      <c r="AB3704" s="28">
        <f t="shared" si="1096"/>
        <v>40573.053571428572</v>
      </c>
      <c r="AC3704">
        <f t="shared" si="1097"/>
        <v>2.5699074074074071</v>
      </c>
      <c r="AD3704" s="31">
        <f t="shared" si="1086"/>
        <v>5.0874782775874205</v>
      </c>
      <c r="AE3704" s="31">
        <f t="shared" si="1098"/>
        <v>10.350128431930282</v>
      </c>
      <c r="AF3704" s="15">
        <f t="shared" si="1087"/>
        <v>2.8569444444444434</v>
      </c>
      <c r="AG3704" s="31">
        <f t="shared" si="1099"/>
        <v>5.6325758892901652</v>
      </c>
      <c r="AH3704" s="31">
        <f t="shared" si="1100"/>
        <v>34.34152621274108</v>
      </c>
      <c r="AI3704">
        <f t="shared" si="1101"/>
        <v>144.23628345823454</v>
      </c>
    </row>
    <row r="3705" spans="1:35" x14ac:dyDescent="0.2">
      <c r="A3705">
        <v>32</v>
      </c>
      <c r="C3705" s="27" t="s">
        <v>3766</v>
      </c>
      <c r="D3705" s="26">
        <v>29.415500000000002</v>
      </c>
      <c r="E3705">
        <v>0</v>
      </c>
      <c r="F3705" s="26">
        <v>0</v>
      </c>
      <c r="G3705" s="26">
        <v>36.372500000000002</v>
      </c>
      <c r="H3705" s="26">
        <v>14.165000000000001</v>
      </c>
      <c r="I3705" s="26">
        <v>92.05</v>
      </c>
      <c r="J3705" s="26">
        <v>34.286666666666669</v>
      </c>
      <c r="K3705">
        <v>316.83333333333331</v>
      </c>
      <c r="L3705">
        <v>6.3833333333333329</v>
      </c>
      <c r="M3705">
        <v>15.725</v>
      </c>
      <c r="N3705">
        <v>37.105000000000004</v>
      </c>
      <c r="O3705" s="1">
        <f t="shared" si="1084"/>
        <v>0</v>
      </c>
      <c r="Q3705" s="1">
        <f t="shared" si="1088"/>
        <v>-3549.4580878453248</v>
      </c>
      <c r="R3705" s="2">
        <f t="shared" si="1089"/>
        <v>1.6580354210768271</v>
      </c>
      <c r="S3705" s="2"/>
      <c r="T3705" s="1">
        <f t="shared" si="1090"/>
        <v>3226.3163141259247</v>
      </c>
      <c r="U3705" s="1">
        <f t="shared" si="1091"/>
        <v>0</v>
      </c>
      <c r="V3705" s="1">
        <f t="shared" si="1092"/>
        <v>784.56241713121244</v>
      </c>
      <c r="W3705" s="1">
        <f t="shared" si="1093"/>
        <v>-606.05232744388582</v>
      </c>
      <c r="X3705" s="2">
        <f t="shared" si="1102"/>
        <v>33.088316357883365</v>
      </c>
      <c r="Y3705">
        <f t="shared" si="1085"/>
        <v>1</v>
      </c>
      <c r="Z3705" s="26">
        <f t="shared" si="1094"/>
        <v>1440</v>
      </c>
      <c r="AA3705">
        <f t="shared" si="1095"/>
        <v>10.785862195146503</v>
      </c>
      <c r="AB3705" s="28">
        <f t="shared" si="1096"/>
        <v>40573.095238095237</v>
      </c>
      <c r="AC3705">
        <f t="shared" si="1097"/>
        <v>2.429166666666668</v>
      </c>
      <c r="AD3705" s="31">
        <f t="shared" si="1086"/>
        <v>5.028804941510713</v>
      </c>
      <c r="AE3705" s="31">
        <f t="shared" si="1098"/>
        <v>10.2359864627383</v>
      </c>
      <c r="AF3705" s="15">
        <f t="shared" si="1087"/>
        <v>2.8361111111111135</v>
      </c>
      <c r="AG3705" s="31">
        <f t="shared" si="1099"/>
        <v>5.6242172985757772</v>
      </c>
      <c r="AH3705" s="31">
        <f t="shared" si="1100"/>
        <v>34.293152802071923</v>
      </c>
      <c r="AI3705">
        <f t="shared" si="1101"/>
        <v>144.63168403207374</v>
      </c>
    </row>
    <row r="3706" spans="1:35" x14ac:dyDescent="0.2">
      <c r="A3706">
        <v>32</v>
      </c>
      <c r="C3706" s="27" t="s">
        <v>3767</v>
      </c>
      <c r="D3706" s="26">
        <v>29.419499999999999</v>
      </c>
      <c r="E3706">
        <v>0</v>
      </c>
      <c r="F3706" s="26">
        <v>0</v>
      </c>
      <c r="G3706" s="26">
        <v>35.972499999999997</v>
      </c>
      <c r="H3706" s="26">
        <v>13.51</v>
      </c>
      <c r="I3706" s="26">
        <v>91.95</v>
      </c>
      <c r="J3706" s="26">
        <v>33.862499999999997</v>
      </c>
      <c r="K3706">
        <v>318.75</v>
      </c>
      <c r="L3706">
        <v>7.791666666666667</v>
      </c>
      <c r="M3706">
        <v>17.741666666666667</v>
      </c>
      <c r="N3706">
        <v>37.046666666666667</v>
      </c>
      <c r="O3706" s="1">
        <f t="shared" si="1084"/>
        <v>0</v>
      </c>
      <c r="Q3706" s="1">
        <f t="shared" si="1088"/>
        <v>-3760.3985096773495</v>
      </c>
      <c r="R3706" s="2">
        <f t="shared" si="1089"/>
        <v>1.434862067827714</v>
      </c>
      <c r="S3706" s="2"/>
      <c r="T3706" s="1">
        <f t="shared" si="1090"/>
        <v>3620.6755148620264</v>
      </c>
      <c r="U3706" s="1">
        <f t="shared" si="1091"/>
        <v>0</v>
      </c>
      <c r="V3706" s="1">
        <f t="shared" si="1092"/>
        <v>883.29341477060848</v>
      </c>
      <c r="W3706" s="1">
        <f t="shared" si="1093"/>
        <v>-888.73885105252521</v>
      </c>
      <c r="X3706" s="2">
        <f t="shared" si="1102"/>
        <v>34.746351778960189</v>
      </c>
      <c r="Y3706">
        <f t="shared" si="1085"/>
        <v>1</v>
      </c>
      <c r="Z3706" s="26">
        <f t="shared" si="1094"/>
        <v>1440</v>
      </c>
      <c r="AA3706">
        <f t="shared" si="1095"/>
        <v>1.5034394599590837</v>
      </c>
      <c r="AB3706" s="28">
        <f t="shared" si="1096"/>
        <v>40573.136904761908</v>
      </c>
      <c r="AC3706">
        <f t="shared" si="1097"/>
        <v>2.2069444444444426</v>
      </c>
      <c r="AD3706" s="31">
        <f t="shared" si="1086"/>
        <v>4.9440430324424964</v>
      </c>
      <c r="AE3706" s="31">
        <f t="shared" si="1098"/>
        <v>10.071577601731239</v>
      </c>
      <c r="AF3706" s="15">
        <f t="shared" si="1087"/>
        <v>2.8037037037037038</v>
      </c>
      <c r="AG3706" s="31">
        <f t="shared" si="1099"/>
        <v>5.6112367694403824</v>
      </c>
      <c r="AH3706" s="31">
        <f t="shared" si="1100"/>
        <v>34.218023226687954</v>
      </c>
      <c r="AI3706">
        <f t="shared" si="1101"/>
        <v>145.16843109723976</v>
      </c>
    </row>
    <row r="3707" spans="1:35" x14ac:dyDescent="0.2">
      <c r="A3707">
        <v>32</v>
      </c>
      <c r="C3707" s="27" t="s">
        <v>3768</v>
      </c>
      <c r="D3707" s="26">
        <v>29.43375</v>
      </c>
      <c r="E3707">
        <v>0</v>
      </c>
      <c r="F3707" s="26">
        <v>0</v>
      </c>
      <c r="G3707" s="26">
        <v>35.805833333333332</v>
      </c>
      <c r="H3707" s="26">
        <v>13.164166666666667</v>
      </c>
      <c r="I3707" s="26">
        <v>91.966666666666669</v>
      </c>
      <c r="J3707" s="26">
        <v>33.700833333333335</v>
      </c>
      <c r="K3707">
        <v>319.66666666666669</v>
      </c>
      <c r="L3707">
        <v>5.916666666666667</v>
      </c>
      <c r="M3707">
        <v>15.525</v>
      </c>
      <c r="N3707">
        <v>37.006666666666668</v>
      </c>
      <c r="O3707" s="1">
        <f t="shared" si="1084"/>
        <v>0</v>
      </c>
      <c r="Q3707" s="1">
        <f t="shared" si="1088"/>
        <v>-4036.639175787237</v>
      </c>
      <c r="R3707" s="2">
        <f t="shared" si="1089"/>
        <v>-2.9173996461580134</v>
      </c>
      <c r="S3707" s="2"/>
      <c r="T3707" s="1">
        <f t="shared" si="1090"/>
        <v>3924.2738120421886</v>
      </c>
      <c r="U3707" s="1">
        <f t="shared" si="1091"/>
        <v>0</v>
      </c>
      <c r="V3707" s="1">
        <f t="shared" si="1092"/>
        <v>960.67635075370004</v>
      </c>
      <c r="W3707" s="1">
        <f t="shared" si="1093"/>
        <v>-993.53970858548234</v>
      </c>
      <c r="X3707" s="2">
        <f t="shared" si="1102"/>
        <v>36.181213846787905</v>
      </c>
      <c r="Y3707">
        <f t="shared" si="1085"/>
        <v>1</v>
      </c>
      <c r="Z3707" s="26">
        <f t="shared" si="1094"/>
        <v>360</v>
      </c>
      <c r="AA3707">
        <f t="shared" si="1095"/>
        <v>0.14091052988141878</v>
      </c>
      <c r="AB3707" s="28">
        <f t="shared" si="1096"/>
        <v>40573.178571428572</v>
      </c>
      <c r="AC3707">
        <f t="shared" si="1097"/>
        <v>2.1143518518518514</v>
      </c>
      <c r="AD3707" s="31">
        <f t="shared" si="1086"/>
        <v>4.9122191177446632</v>
      </c>
      <c r="AE3707" s="31">
        <f t="shared" si="1098"/>
        <v>10.010114710296785</v>
      </c>
      <c r="AF3707" s="15">
        <f t="shared" si="1087"/>
        <v>2.7814814814814821</v>
      </c>
      <c r="AG3707" s="31">
        <f t="shared" si="1099"/>
        <v>5.6023510989325374</v>
      </c>
      <c r="AH3707" s="31">
        <f t="shared" si="1100"/>
        <v>34.166588691805536</v>
      </c>
      <c r="AI3707">
        <f t="shared" si="1101"/>
        <v>145.22872157683059</v>
      </c>
    </row>
    <row r="3708" spans="1:35" x14ac:dyDescent="0.2">
      <c r="A3708">
        <v>32</v>
      </c>
      <c r="C3708" s="27" t="s">
        <v>3769</v>
      </c>
      <c r="D3708" s="26">
        <v>29.459166666666668</v>
      </c>
      <c r="E3708">
        <v>0</v>
      </c>
      <c r="F3708" s="26">
        <v>0</v>
      </c>
      <c r="G3708" s="26">
        <v>35.734999999999999</v>
      </c>
      <c r="H3708" s="26">
        <v>12.485833333333334</v>
      </c>
      <c r="I3708" s="26">
        <v>92.083333333333343</v>
      </c>
      <c r="J3708" s="26">
        <v>33.661666666666669</v>
      </c>
      <c r="K3708">
        <v>309.33333333333331</v>
      </c>
      <c r="L3708">
        <v>4.6333333333333329</v>
      </c>
      <c r="M3708">
        <v>12.391666666666666</v>
      </c>
      <c r="N3708">
        <v>36.956666666666663</v>
      </c>
      <c r="O3708" s="1">
        <f t="shared" si="1084"/>
        <v>0</v>
      </c>
      <c r="Q3708" s="1">
        <f t="shared" si="1088"/>
        <v>-3534.1864278343814</v>
      </c>
      <c r="R3708" s="2">
        <f t="shared" si="1089"/>
        <v>1.6741927205869067</v>
      </c>
      <c r="S3708" s="2"/>
      <c r="T3708" s="1">
        <f t="shared" si="1090"/>
        <v>3542.5259177061853</v>
      </c>
      <c r="U3708" s="1">
        <f t="shared" si="1091"/>
        <v>0</v>
      </c>
      <c r="V3708" s="1">
        <f t="shared" si="1092"/>
        <v>857.50950455209193</v>
      </c>
      <c r="W3708" s="1">
        <f t="shared" si="1093"/>
        <v>-1010.7766917323465</v>
      </c>
      <c r="X3708" s="2">
        <f t="shared" si="1102"/>
        <v>33.263814200629895</v>
      </c>
      <c r="Y3708">
        <f t="shared" si="1085"/>
        <v>1</v>
      </c>
      <c r="Z3708" s="26">
        <f t="shared" si="1094"/>
        <v>1440</v>
      </c>
      <c r="AA3708">
        <f t="shared" si="1095"/>
        <v>6.1067592550084626</v>
      </c>
      <c r="AB3708" s="28">
        <f t="shared" si="1096"/>
        <v>40573.220238095237</v>
      </c>
      <c r="AC3708">
        <f t="shared" si="1097"/>
        <v>2.0749999999999997</v>
      </c>
      <c r="AD3708" s="31">
        <f t="shared" si="1086"/>
        <v>4.9045849365760485</v>
      </c>
      <c r="AE3708" s="31">
        <f t="shared" si="1098"/>
        <v>9.9959868127734577</v>
      </c>
      <c r="AF3708" s="15">
        <f t="shared" si="1087"/>
        <v>2.7537037037037018</v>
      </c>
      <c r="AG3708" s="31">
        <f t="shared" si="1099"/>
        <v>5.5912614477856488</v>
      </c>
      <c r="AH3708" s="31">
        <f t="shared" si="1100"/>
        <v>34.102390224026074</v>
      </c>
      <c r="AI3708">
        <f t="shared" si="1101"/>
        <v>144.92769730845072</v>
      </c>
    </row>
    <row r="3709" spans="1:35" x14ac:dyDescent="0.2">
      <c r="A3709">
        <v>32</v>
      </c>
      <c r="C3709" s="27" t="s">
        <v>3770</v>
      </c>
      <c r="D3709" s="26">
        <v>29.465999999999998</v>
      </c>
      <c r="E3709">
        <v>0</v>
      </c>
      <c r="F3709" s="26">
        <v>0</v>
      </c>
      <c r="G3709" s="26">
        <v>35.903333333333336</v>
      </c>
      <c r="H3709" s="26">
        <v>11.479166666666666</v>
      </c>
      <c r="I3709" s="26">
        <v>91.916666666666671</v>
      </c>
      <c r="J3709" s="26">
        <v>33.784999999999997</v>
      </c>
      <c r="K3709">
        <v>307.41666666666669</v>
      </c>
      <c r="L3709">
        <v>5.6833333333333336</v>
      </c>
      <c r="M3709">
        <v>13.333333333333334</v>
      </c>
      <c r="N3709">
        <v>36.919166666666669</v>
      </c>
      <c r="O3709" s="1">
        <f t="shared" si="1084"/>
        <v>0</v>
      </c>
      <c r="Q3709" s="1">
        <f t="shared" si="1088"/>
        <v>-4273.7690140894156</v>
      </c>
      <c r="R3709" s="2">
        <f t="shared" si="1089"/>
        <v>0.89171999987421469</v>
      </c>
      <c r="S3709" s="2"/>
      <c r="T3709" s="1">
        <f t="shared" si="1090"/>
        <v>3999.5969835487526</v>
      </c>
      <c r="U3709" s="1">
        <f t="shared" si="1091"/>
        <v>0</v>
      </c>
      <c r="V3709" s="1">
        <f t="shared" si="1092"/>
        <v>970.28311798895527</v>
      </c>
      <c r="W3709" s="1">
        <f t="shared" si="1093"/>
        <v>-840.47529824129117</v>
      </c>
      <c r="X3709" s="2">
        <f t="shared" si="1102"/>
        <v>34.938006921216804</v>
      </c>
      <c r="Y3709">
        <f t="shared" si="1085"/>
        <v>1</v>
      </c>
      <c r="Z3709" s="26">
        <f t="shared" si="1094"/>
        <v>1440</v>
      </c>
      <c r="AA3709">
        <f t="shared" si="1095"/>
        <v>0.93185508192977684</v>
      </c>
      <c r="AB3709" s="28">
        <f t="shared" si="1096"/>
        <v>40573.261904761908</v>
      </c>
      <c r="AC3709">
        <f t="shared" si="1097"/>
        <v>2.1685185185185198</v>
      </c>
      <c r="AD3709" s="31">
        <f t="shared" si="1086"/>
        <v>4.928656062047188</v>
      </c>
      <c r="AE3709" s="31">
        <f t="shared" si="1098"/>
        <v>10.04163389920128</v>
      </c>
      <c r="AF3709" s="15">
        <f t="shared" si="1087"/>
        <v>2.7328703703703718</v>
      </c>
      <c r="AG3709" s="31">
        <f t="shared" si="1099"/>
        <v>5.5829569077536965</v>
      </c>
      <c r="AH3709" s="31">
        <f t="shared" si="1100"/>
        <v>34.054310345142639</v>
      </c>
      <c r="AI3709">
        <f t="shared" si="1101"/>
        <v>144.36421079299944</v>
      </c>
    </row>
    <row r="3710" spans="1:35" x14ac:dyDescent="0.2">
      <c r="A3710">
        <v>32</v>
      </c>
      <c r="C3710" s="27" t="s">
        <v>3771</v>
      </c>
      <c r="D3710" s="26">
        <v>29.463749999999997</v>
      </c>
      <c r="E3710">
        <v>0</v>
      </c>
      <c r="F3710" s="26">
        <v>0</v>
      </c>
      <c r="G3710" s="26">
        <v>36.337499999999999</v>
      </c>
      <c r="H3710" s="26">
        <v>11.601666666666667</v>
      </c>
      <c r="I3710" s="26">
        <v>91.758333333333326</v>
      </c>
      <c r="J3710" s="26">
        <v>34.171666666666667</v>
      </c>
      <c r="K3710">
        <v>311.75</v>
      </c>
      <c r="L3710">
        <v>6.8999999999999995</v>
      </c>
      <c r="M3710">
        <v>17.316666666666666</v>
      </c>
      <c r="N3710">
        <v>36.865000000000002</v>
      </c>
      <c r="O3710" s="1">
        <f t="shared" si="1084"/>
        <v>0</v>
      </c>
      <c r="Q3710" s="1">
        <f t="shared" si="1088"/>
        <v>-4842.6583161244662</v>
      </c>
      <c r="R3710" s="2">
        <f t="shared" si="1089"/>
        <v>0.2898394685846224</v>
      </c>
      <c r="S3710" s="2"/>
      <c r="T3710" s="1">
        <f t="shared" si="1090"/>
        <v>4130.7445576742693</v>
      </c>
      <c r="U3710" s="1">
        <f t="shared" si="1091"/>
        <v>0</v>
      </c>
      <c r="V3710" s="1">
        <f t="shared" si="1092"/>
        <v>1005.299364453324</v>
      </c>
      <c r="W3710" s="1">
        <f t="shared" si="1093"/>
        <v>-436.44041327870457</v>
      </c>
      <c r="X3710" s="2">
        <f t="shared" si="1102"/>
        <v>35.829726921091016</v>
      </c>
      <c r="Y3710">
        <f t="shared" si="1085"/>
        <v>1</v>
      </c>
      <c r="Z3710" s="26">
        <f t="shared" si="1094"/>
        <v>1440</v>
      </c>
      <c r="AA3710">
        <f t="shared" si="1095"/>
        <v>0.25783349966470798</v>
      </c>
      <c r="AB3710" s="28">
        <f t="shared" si="1096"/>
        <v>40573.303571428572</v>
      </c>
      <c r="AC3710">
        <f t="shared" si="1097"/>
        <v>2.4097222222222214</v>
      </c>
      <c r="AD3710" s="31">
        <f t="shared" si="1086"/>
        <v>5.0059022729675453</v>
      </c>
      <c r="AE3710" s="31">
        <f t="shared" si="1098"/>
        <v>10.190087742829691</v>
      </c>
      <c r="AF3710" s="15">
        <f t="shared" si="1087"/>
        <v>2.7027777777777788</v>
      </c>
      <c r="AG3710" s="31">
        <f t="shared" si="1099"/>
        <v>5.5709806493897318</v>
      </c>
      <c r="AH3710" s="31">
        <f t="shared" si="1100"/>
        <v>33.984965865846604</v>
      </c>
      <c r="AI3710">
        <f t="shared" si="1101"/>
        <v>143.05480727557767</v>
      </c>
    </row>
    <row r="3711" spans="1:35" x14ac:dyDescent="0.2">
      <c r="A3711">
        <v>32</v>
      </c>
      <c r="C3711" s="27" t="s">
        <v>3772</v>
      </c>
      <c r="D3711" s="26">
        <v>29.453250000000001</v>
      </c>
      <c r="E3711">
        <v>0</v>
      </c>
      <c r="F3711" s="26">
        <v>0</v>
      </c>
      <c r="G3711" s="26">
        <v>37.049166666666665</v>
      </c>
      <c r="H3711" s="26">
        <v>12.240833333333333</v>
      </c>
      <c r="I3711" s="26">
        <v>91.783333333333331</v>
      </c>
      <c r="J3711" s="26">
        <v>34.883333333333333</v>
      </c>
      <c r="K3711">
        <v>308.66666666666669</v>
      </c>
      <c r="L3711">
        <v>9.1</v>
      </c>
      <c r="M3711">
        <v>21.024999999999999</v>
      </c>
      <c r="N3711">
        <v>36.840000000000003</v>
      </c>
      <c r="O3711" s="1">
        <f t="shared" si="1084"/>
        <v>0</v>
      </c>
      <c r="Q3711" s="1">
        <f t="shared" si="1088"/>
        <v>-5379.0728916544404</v>
      </c>
      <c r="R3711" s="2">
        <f t="shared" si="1089"/>
        <v>-4.3376842520327639</v>
      </c>
      <c r="S3711" s="2"/>
      <c r="T3711" s="1">
        <f t="shared" si="1090"/>
        <v>4071.1862848628293</v>
      </c>
      <c r="U3711" s="1">
        <f t="shared" si="1091"/>
        <v>0</v>
      </c>
      <c r="V3711" s="1">
        <f t="shared" si="1092"/>
        <v>993.64627398478376</v>
      </c>
      <c r="W3711" s="1">
        <f t="shared" si="1093"/>
        <v>173.05931079455175</v>
      </c>
      <c r="X3711" s="2">
        <f t="shared" si="1102"/>
        <v>36.11956638967564</v>
      </c>
      <c r="Y3711">
        <f t="shared" si="1085"/>
        <v>1</v>
      </c>
      <c r="Z3711" s="26">
        <f t="shared" si="1094"/>
        <v>360</v>
      </c>
      <c r="AA3711">
        <f t="shared" si="1095"/>
        <v>0.86415667498178961</v>
      </c>
      <c r="AB3711" s="28">
        <f t="shared" si="1096"/>
        <v>40573.345238095237</v>
      </c>
      <c r="AC3711">
        <f t="shared" si="1097"/>
        <v>2.8050925925925916</v>
      </c>
      <c r="AD3711" s="31">
        <f t="shared" si="1086"/>
        <v>5.1506902492307667</v>
      </c>
      <c r="AE3711" s="31">
        <f t="shared" si="1098"/>
        <v>10.469798297633504</v>
      </c>
      <c r="AF3711" s="15">
        <f t="shared" si="1087"/>
        <v>2.6888888888888909</v>
      </c>
      <c r="AG3711" s="31">
        <f t="shared" si="1099"/>
        <v>5.5654607851417852</v>
      </c>
      <c r="AH3711" s="31">
        <f t="shared" si="1100"/>
        <v>33.953002225157782</v>
      </c>
      <c r="AI3711">
        <f t="shared" si="1101"/>
        <v>141.18102201227597</v>
      </c>
    </row>
    <row r="3712" spans="1:35" x14ac:dyDescent="0.2">
      <c r="A3712">
        <v>32</v>
      </c>
      <c r="C3712" s="27" t="s">
        <v>3773</v>
      </c>
      <c r="D3712" s="26">
        <v>29.438000000000002</v>
      </c>
      <c r="E3712">
        <v>0</v>
      </c>
      <c r="F3712" s="26">
        <v>0</v>
      </c>
      <c r="G3712" s="26">
        <v>38.412500000000001</v>
      </c>
      <c r="H3712" s="26">
        <v>13.76</v>
      </c>
      <c r="I3712" s="26">
        <v>91.658333333333331</v>
      </c>
      <c r="J3712" s="26">
        <v>36.204166666666666</v>
      </c>
      <c r="K3712">
        <v>308.41666666666669</v>
      </c>
      <c r="L3712">
        <v>9.8583333333333325</v>
      </c>
      <c r="M3712">
        <v>21.225000000000001</v>
      </c>
      <c r="N3712">
        <v>36.806666666666665</v>
      </c>
      <c r="O3712" s="1">
        <f t="shared" si="1084"/>
        <v>0</v>
      </c>
      <c r="Q3712" s="1">
        <f t="shared" si="1088"/>
        <v>-5282.1683220459108</v>
      </c>
      <c r="R3712" s="2">
        <f t="shared" si="1089"/>
        <v>-0.17515875677274639</v>
      </c>
      <c r="S3712" s="2"/>
      <c r="T3712" s="1">
        <f t="shared" si="1090"/>
        <v>3072.6269778663386</v>
      </c>
      <c r="U3712" s="1">
        <f t="shared" si="1091"/>
        <v>0</v>
      </c>
      <c r="V3712" s="1">
        <f t="shared" si="1092"/>
        <v>743.19921032529612</v>
      </c>
      <c r="W3712" s="1">
        <f t="shared" si="1093"/>
        <v>1328.6266609606002</v>
      </c>
      <c r="X3712" s="2">
        <f t="shared" si="1102"/>
        <v>31.781882137642874</v>
      </c>
      <c r="Y3712">
        <f t="shared" si="1085"/>
        <v>0</v>
      </c>
      <c r="Z3712" s="26">
        <f t="shared" si="1094"/>
        <v>1440</v>
      </c>
      <c r="AA3712">
        <f t="shared" si="1095"/>
        <v>43.965093236609398</v>
      </c>
      <c r="AB3712" s="28">
        <f t="shared" si="1096"/>
        <v>40573.386904761908</v>
      </c>
      <c r="AC3712">
        <f t="shared" si="1097"/>
        <v>3.5625000000000009</v>
      </c>
      <c r="AD3712" s="31">
        <f t="shared" si="1086"/>
        <v>5.4281848122912013</v>
      </c>
      <c r="AE3712" s="31">
        <f t="shared" si="1098"/>
        <v>11.003659485899233</v>
      </c>
      <c r="AF3712" s="15">
        <f t="shared" si="1087"/>
        <v>2.6703703703703692</v>
      </c>
      <c r="AG3712" s="31">
        <f t="shared" si="1099"/>
        <v>5.5581084633138689</v>
      </c>
      <c r="AH3712" s="31">
        <f t="shared" si="1100"/>
        <v>33.910424770941773</v>
      </c>
      <c r="AI3712">
        <f t="shared" si="1101"/>
        <v>137.71547289367572</v>
      </c>
    </row>
    <row r="3713" spans="1:35" x14ac:dyDescent="0.2">
      <c r="A3713">
        <v>32</v>
      </c>
      <c r="C3713" s="27" t="s">
        <v>3774</v>
      </c>
      <c r="D3713" s="26">
        <v>29.42475</v>
      </c>
      <c r="E3713">
        <v>0</v>
      </c>
      <c r="F3713" s="26">
        <v>0</v>
      </c>
      <c r="G3713" s="26">
        <v>38.848333333333336</v>
      </c>
      <c r="H3713" s="26">
        <v>15.445</v>
      </c>
      <c r="I3713" s="26">
        <v>91.724999999999994</v>
      </c>
      <c r="J3713" s="26">
        <v>36.653333333333336</v>
      </c>
      <c r="K3713">
        <v>310.08333333333331</v>
      </c>
      <c r="L3713">
        <v>7.9666666666666668</v>
      </c>
      <c r="M3713">
        <v>18.824999999999999</v>
      </c>
      <c r="N3713">
        <v>36.79</v>
      </c>
      <c r="O3713" s="1">
        <f t="shared" si="1084"/>
        <v>0</v>
      </c>
      <c r="Q3713" s="1">
        <f t="shared" si="1088"/>
        <v>-5264.5262762430611</v>
      </c>
      <c r="R3713" s="2">
        <f t="shared" si="1089"/>
        <v>-0.15649360722103189</v>
      </c>
      <c r="S3713" s="2"/>
      <c r="T3713" s="1">
        <f t="shared" si="1090"/>
        <v>2755.4806367948941</v>
      </c>
      <c r="U3713" s="1">
        <f t="shared" si="1091"/>
        <v>0</v>
      </c>
      <c r="V3713" s="1">
        <f t="shared" si="1092"/>
        <v>669.57770891461064</v>
      </c>
      <c r="W3713" s="1">
        <f t="shared" si="1093"/>
        <v>1703.0139349105771</v>
      </c>
      <c r="X3713" s="2">
        <f t="shared" si="1102"/>
        <v>31.606723380870129</v>
      </c>
      <c r="Y3713">
        <f t="shared" si="1085"/>
        <v>0</v>
      </c>
      <c r="Z3713" s="26">
        <f t="shared" si="1094"/>
        <v>1440</v>
      </c>
      <c r="AA3713">
        <f t="shared" si="1095"/>
        <v>52.440914703614176</v>
      </c>
      <c r="AB3713" s="28">
        <f t="shared" si="1096"/>
        <v>40573.428571428572</v>
      </c>
      <c r="AC3713">
        <f t="shared" si="1097"/>
        <v>3.8046296296296314</v>
      </c>
      <c r="AD3713" s="31">
        <f t="shared" si="1086"/>
        <v>5.5260316680614361</v>
      </c>
      <c r="AE3713" s="31">
        <f t="shared" si="1098"/>
        <v>11.192214762594871</v>
      </c>
      <c r="AF3713" s="15">
        <f t="shared" si="1087"/>
        <v>2.6611111111111105</v>
      </c>
      <c r="AG3713" s="31">
        <f t="shared" si="1099"/>
        <v>5.5544355130701843</v>
      </c>
      <c r="AH3713" s="31">
        <f t="shared" si="1100"/>
        <v>33.889153488972099</v>
      </c>
      <c r="AI3713">
        <f t="shared" si="1101"/>
        <v>136.45399562297987</v>
      </c>
    </row>
    <row r="3714" spans="1:35" x14ac:dyDescent="0.2">
      <c r="A3714">
        <v>32</v>
      </c>
      <c r="C3714" s="27" t="s">
        <v>3775</v>
      </c>
      <c r="D3714" s="26">
        <v>29.429750000000002</v>
      </c>
      <c r="E3714">
        <v>0</v>
      </c>
      <c r="F3714" s="26">
        <v>0</v>
      </c>
      <c r="G3714" s="26">
        <v>40.478333333333332</v>
      </c>
      <c r="H3714" s="26">
        <v>16.93</v>
      </c>
      <c r="I3714" s="26">
        <v>90.575000000000003</v>
      </c>
      <c r="J3714" s="26">
        <v>37.945833333333333</v>
      </c>
      <c r="K3714">
        <v>309.66666666666669</v>
      </c>
      <c r="L3714">
        <v>8.3000000000000007</v>
      </c>
      <c r="M3714">
        <v>20.691666666666666</v>
      </c>
      <c r="N3714">
        <v>36.819166666666668</v>
      </c>
      <c r="O3714" s="1">
        <f t="shared" si="1084"/>
        <v>0</v>
      </c>
      <c r="Q3714" s="1">
        <f t="shared" si="1088"/>
        <v>-6240.5187576265216</v>
      </c>
      <c r="R3714" s="2">
        <f t="shared" si="1089"/>
        <v>-1.1890861891668454</v>
      </c>
      <c r="S3714" s="2"/>
      <c r="T3714" s="1">
        <f t="shared" si="1090"/>
        <v>2475.6154427479564</v>
      </c>
      <c r="U3714" s="1">
        <f t="shared" si="1091"/>
        <v>0</v>
      </c>
      <c r="V3714" s="1">
        <f t="shared" si="1092"/>
        <v>604.02365995495825</v>
      </c>
      <c r="W3714" s="1">
        <f t="shared" si="1093"/>
        <v>3027.503719915921</v>
      </c>
      <c r="X3714" s="2">
        <f t="shared" si="1102"/>
        <v>31.450229773649099</v>
      </c>
      <c r="Y3714">
        <f t="shared" si="1085"/>
        <v>0</v>
      </c>
      <c r="Z3714" s="26">
        <f t="shared" si="1094"/>
        <v>1440</v>
      </c>
      <c r="AA3714">
        <f t="shared" si="1095"/>
        <v>81.506653884383113</v>
      </c>
      <c r="AB3714" s="28">
        <f t="shared" si="1096"/>
        <v>40573.470238095237</v>
      </c>
      <c r="AC3714">
        <f t="shared" si="1097"/>
        <v>4.7101851851851846</v>
      </c>
      <c r="AD3714" s="31">
        <f t="shared" si="1086"/>
        <v>5.8161572509092956</v>
      </c>
      <c r="AE3714" s="31">
        <f t="shared" si="1098"/>
        <v>11.741433267118049</v>
      </c>
      <c r="AF3714" s="15">
        <f t="shared" si="1087"/>
        <v>2.6773148148148151</v>
      </c>
      <c r="AG3714" s="31">
        <f t="shared" si="1099"/>
        <v>5.5608645803730177</v>
      </c>
      <c r="AH3714" s="31">
        <f t="shared" si="1100"/>
        <v>33.926385863206704</v>
      </c>
      <c r="AI3714">
        <f t="shared" si="1101"/>
        <v>133.375935007685</v>
      </c>
    </row>
    <row r="3715" spans="1:35" x14ac:dyDescent="0.2">
      <c r="A3715">
        <v>32</v>
      </c>
      <c r="C3715" s="27" t="s">
        <v>3776</v>
      </c>
      <c r="D3715" s="26">
        <v>29.451750000000001</v>
      </c>
      <c r="E3715">
        <v>0</v>
      </c>
      <c r="F3715" s="26">
        <v>0</v>
      </c>
      <c r="G3715" s="26">
        <v>42.042499999999997</v>
      </c>
      <c r="H3715" s="26">
        <v>17.800833333333333</v>
      </c>
      <c r="I3715" s="26">
        <v>90</v>
      </c>
      <c r="J3715" s="26">
        <v>39.333333333333336</v>
      </c>
      <c r="K3715">
        <v>308.5</v>
      </c>
      <c r="L3715">
        <v>8.6166666666666671</v>
      </c>
      <c r="M3715">
        <v>21.5</v>
      </c>
      <c r="N3715">
        <v>36.860833333333332</v>
      </c>
      <c r="O3715" s="1">
        <f t="shared" si="1084"/>
        <v>0</v>
      </c>
      <c r="Q3715" s="1">
        <f t="shared" si="1088"/>
        <v>-7059.3678304427212</v>
      </c>
      <c r="R3715" s="2">
        <f t="shared" si="1089"/>
        <v>-2.0554222465150263</v>
      </c>
      <c r="S3715" s="2"/>
      <c r="T3715" s="1">
        <f t="shared" si="1090"/>
        <v>2124.4110430783317</v>
      </c>
      <c r="U3715" s="1">
        <f t="shared" si="1091"/>
        <v>0</v>
      </c>
      <c r="V3715" s="1">
        <f t="shared" si="1092"/>
        <v>517.79133668974168</v>
      </c>
      <c r="W3715" s="1">
        <f t="shared" si="1093"/>
        <v>4287.182448289047</v>
      </c>
      <c r="X3715" s="2">
        <f t="shared" si="1102"/>
        <v>30.261143584482255</v>
      </c>
      <c r="Y3715">
        <f t="shared" si="1085"/>
        <v>0</v>
      </c>
      <c r="Z3715" s="26">
        <f t="shared" si="1094"/>
        <v>1440</v>
      </c>
      <c r="AA3715">
        <f t="shared" si="1095"/>
        <v>138.80035898946105</v>
      </c>
      <c r="AB3715" s="28">
        <f t="shared" si="1096"/>
        <v>40573.511904761908</v>
      </c>
      <c r="AC3715">
        <f t="shared" si="1097"/>
        <v>5.5791666666666648</v>
      </c>
      <c r="AD3715" s="31">
        <f t="shared" si="1086"/>
        <v>6.1412391207426955</v>
      </c>
      <c r="AE3715" s="31">
        <f t="shared" si="1098"/>
        <v>12.359044227198037</v>
      </c>
      <c r="AF3715" s="15">
        <f t="shared" si="1087"/>
        <v>2.7004629629629622</v>
      </c>
      <c r="AG3715" s="31">
        <f t="shared" si="1099"/>
        <v>5.570060337139207</v>
      </c>
      <c r="AH3715" s="31">
        <f t="shared" si="1100"/>
        <v>33.979636773039864</v>
      </c>
      <c r="AI3715">
        <f t="shared" si="1101"/>
        <v>129.98300238560105</v>
      </c>
    </row>
    <row r="3716" spans="1:35" x14ac:dyDescent="0.2">
      <c r="A3716">
        <v>32</v>
      </c>
      <c r="C3716" s="27" t="s">
        <v>3777</v>
      </c>
      <c r="D3716" s="26">
        <v>29.477416666666667</v>
      </c>
      <c r="E3716">
        <v>0</v>
      </c>
      <c r="F3716" s="26">
        <v>0</v>
      </c>
      <c r="G3716" s="26">
        <v>39.64</v>
      </c>
      <c r="H3716" s="26">
        <v>15.514166666666666</v>
      </c>
      <c r="I3716" s="26">
        <v>90.325000000000003</v>
      </c>
      <c r="J3716" s="26">
        <v>37.044166666666669</v>
      </c>
      <c r="K3716">
        <v>315.25</v>
      </c>
      <c r="L3716">
        <v>8.3416666666666668</v>
      </c>
      <c r="M3716">
        <v>19.899999999999999</v>
      </c>
      <c r="N3716">
        <v>36.965000000000003</v>
      </c>
      <c r="O3716" s="1">
        <f t="shared" si="1084"/>
        <v>0</v>
      </c>
      <c r="Q3716" s="1">
        <f t="shared" si="1088"/>
        <v>-5034.2432521280698</v>
      </c>
      <c r="R3716" s="2">
        <f t="shared" si="1089"/>
        <v>8.7144071331701767E-2</v>
      </c>
      <c r="S3716" s="2"/>
      <c r="T3716" s="1">
        <f t="shared" si="1090"/>
        <v>2163.8368831993753</v>
      </c>
      <c r="U3716" s="1">
        <f t="shared" si="1091"/>
        <v>0</v>
      </c>
      <c r="V3716" s="1">
        <f t="shared" si="1092"/>
        <v>520.33114079675317</v>
      </c>
      <c r="W3716" s="1">
        <f t="shared" si="1093"/>
        <v>2213.2286360578692</v>
      </c>
      <c r="X3716" s="2">
        <f t="shared" si="1102"/>
        <v>28.20572133796723</v>
      </c>
      <c r="Y3716">
        <f t="shared" si="1085"/>
        <v>0</v>
      </c>
      <c r="Z3716" s="26">
        <f t="shared" si="1094"/>
        <v>1440</v>
      </c>
      <c r="AA3716">
        <f t="shared" si="1095"/>
        <v>130.74272852101794</v>
      </c>
      <c r="AB3716" s="28">
        <f t="shared" si="1096"/>
        <v>40573.553571428572</v>
      </c>
      <c r="AC3716">
        <f t="shared" si="1097"/>
        <v>4.2444444444444445</v>
      </c>
      <c r="AD3716" s="31">
        <f t="shared" si="1086"/>
        <v>5.6132519373675223</v>
      </c>
      <c r="AE3716" s="31">
        <f t="shared" si="1098"/>
        <v>11.350841803016255</v>
      </c>
      <c r="AF3716" s="15">
        <f t="shared" si="1087"/>
        <v>2.7583333333333351</v>
      </c>
      <c r="AG3716" s="31">
        <f t="shared" si="1099"/>
        <v>5.5931083786246178</v>
      </c>
      <c r="AH3716" s="31">
        <f t="shared" si="1100"/>
        <v>34.113082666967095</v>
      </c>
      <c r="AI3716">
        <f t="shared" si="1101"/>
        <v>136.84659207407245</v>
      </c>
    </row>
    <row r="3717" spans="1:35" x14ac:dyDescent="0.2">
      <c r="A3717">
        <v>32</v>
      </c>
      <c r="C3717" s="27" t="s">
        <v>3778</v>
      </c>
      <c r="D3717" s="26">
        <v>29.501749999999998</v>
      </c>
      <c r="E3717">
        <v>0</v>
      </c>
      <c r="F3717" s="26">
        <v>0</v>
      </c>
      <c r="G3717" s="26">
        <v>37.156666666666666</v>
      </c>
      <c r="H3717" s="26">
        <v>13.984999999999999</v>
      </c>
      <c r="I3717" s="26">
        <v>90.608333333333334</v>
      </c>
      <c r="J3717" s="26">
        <v>34.666666666666664</v>
      </c>
      <c r="K3717">
        <v>310.16666666666669</v>
      </c>
      <c r="L3717">
        <v>6.2249999999999996</v>
      </c>
      <c r="M3717">
        <v>16.616666666666667</v>
      </c>
      <c r="N3717">
        <v>36.948333333333331</v>
      </c>
      <c r="O3717" s="1">
        <f t="shared" si="1084"/>
        <v>0</v>
      </c>
      <c r="Q3717" s="1">
        <f t="shared" si="1088"/>
        <v>-3338.3398013933961</v>
      </c>
      <c r="R3717" s="2">
        <f t="shared" si="1089"/>
        <v>1.8813969537336779</v>
      </c>
      <c r="S3717" s="2"/>
      <c r="T3717" s="1">
        <f t="shared" si="1090"/>
        <v>2439.408543265642</v>
      </c>
      <c r="U3717" s="1">
        <f t="shared" si="1091"/>
        <v>0</v>
      </c>
      <c r="V3717" s="1">
        <f t="shared" si="1092"/>
        <v>583.99236683395657</v>
      </c>
      <c r="W3717" s="1">
        <f t="shared" si="1093"/>
        <v>172.36983146868354</v>
      </c>
      <c r="X3717" s="2">
        <f t="shared" si="1102"/>
        <v>28.292865409298933</v>
      </c>
      <c r="Y3717">
        <f t="shared" si="1085"/>
        <v>0</v>
      </c>
      <c r="Z3717" s="26">
        <f t="shared" si="1094"/>
        <v>1440</v>
      </c>
      <c r="AA3717">
        <f t="shared" si="1095"/>
        <v>78.566972730113804</v>
      </c>
      <c r="AB3717" s="28">
        <f t="shared" si="1096"/>
        <v>40573.595238095237</v>
      </c>
      <c r="AC3717">
        <f t="shared" si="1097"/>
        <v>2.8648148148148147</v>
      </c>
      <c r="AD3717" s="31">
        <f t="shared" si="1086"/>
        <v>5.1064468470860893</v>
      </c>
      <c r="AE3717" s="31">
        <f t="shared" si="1098"/>
        <v>10.377618892959681</v>
      </c>
      <c r="AF3717" s="15">
        <f t="shared" si="1087"/>
        <v>2.7490740740740724</v>
      </c>
      <c r="AG3717" s="31">
        <f t="shared" si="1099"/>
        <v>5.5894150543750323</v>
      </c>
      <c r="AH3717" s="31">
        <f t="shared" si="1100"/>
        <v>34.091700700197528</v>
      </c>
      <c r="AI3717">
        <f t="shared" si="1101"/>
        <v>142.56905982511392</v>
      </c>
    </row>
    <row r="3718" spans="1:35" x14ac:dyDescent="0.2">
      <c r="A3718">
        <v>32</v>
      </c>
      <c r="C3718" s="27" t="s">
        <v>3779</v>
      </c>
      <c r="D3718" s="26">
        <v>29.529833333333332</v>
      </c>
      <c r="E3718">
        <v>0</v>
      </c>
      <c r="F3718" s="26">
        <v>0</v>
      </c>
      <c r="G3718" s="26">
        <v>35.540833333333332</v>
      </c>
      <c r="H3718" s="26">
        <v>12.079166666666667</v>
      </c>
      <c r="I3718" s="26">
        <v>90.5</v>
      </c>
      <c r="J3718" s="26">
        <v>33.038333333333334</v>
      </c>
      <c r="K3718">
        <v>290.58333333333331</v>
      </c>
      <c r="L3718">
        <v>4.1749999999999998</v>
      </c>
      <c r="M3718">
        <v>11.691666666666666</v>
      </c>
      <c r="N3718">
        <v>36.877499999999998</v>
      </c>
      <c r="O3718" s="1">
        <f t="shared" si="1084"/>
        <v>0</v>
      </c>
      <c r="Q3718" s="1">
        <f t="shared" si="1088"/>
        <v>-2863.582841482626</v>
      </c>
      <c r="R3718" s="2">
        <f t="shared" si="1089"/>
        <v>2.383686186880341</v>
      </c>
      <c r="S3718" s="2"/>
      <c r="T3718" s="1">
        <f t="shared" si="1090"/>
        <v>3085.1094674287478</v>
      </c>
      <c r="U3718" s="1">
        <f t="shared" si="1091"/>
        <v>0</v>
      </c>
      <c r="V3718" s="1">
        <f t="shared" si="1092"/>
        <v>738.61440279183341</v>
      </c>
      <c r="W3718" s="1">
        <f t="shared" si="1093"/>
        <v>-1105.9248387030605</v>
      </c>
      <c r="X3718" s="2">
        <f t="shared" si="1102"/>
        <v>30.174262363032611</v>
      </c>
      <c r="Y3718">
        <f t="shared" si="1085"/>
        <v>0</v>
      </c>
      <c r="Z3718" s="26">
        <f t="shared" si="1094"/>
        <v>1440</v>
      </c>
      <c r="AA3718">
        <f t="shared" si="1095"/>
        <v>28.800083979274422</v>
      </c>
      <c r="AB3718" s="28">
        <f t="shared" si="1096"/>
        <v>40573.636904761908</v>
      </c>
      <c r="AC3718">
        <f t="shared" si="1097"/>
        <v>1.9671296296296288</v>
      </c>
      <c r="AD3718" s="31">
        <f t="shared" si="1086"/>
        <v>4.7830713952276573</v>
      </c>
      <c r="AE3718" s="31">
        <f t="shared" si="1098"/>
        <v>9.7521534594857311</v>
      </c>
      <c r="AF3718" s="15">
        <f t="shared" si="1087"/>
        <v>2.7097222222222208</v>
      </c>
      <c r="AG3718" s="31">
        <f t="shared" si="1099"/>
        <v>5.5737423901439316</v>
      </c>
      <c r="AH3718" s="31">
        <f t="shared" si="1100"/>
        <v>34.000957512231061</v>
      </c>
      <c r="AI3718">
        <f t="shared" si="1101"/>
        <v>145.78380996510489</v>
      </c>
    </row>
    <row r="3719" spans="1:35" x14ac:dyDescent="0.2">
      <c r="A3719">
        <v>32</v>
      </c>
      <c r="C3719" s="27" t="s">
        <v>3780</v>
      </c>
      <c r="D3719" s="26">
        <v>29.562249999999999</v>
      </c>
      <c r="E3719">
        <v>0</v>
      </c>
      <c r="F3719" s="26">
        <v>0</v>
      </c>
      <c r="G3719" s="26">
        <v>34.655000000000001</v>
      </c>
      <c r="H3719" s="26">
        <v>8.0483333333333338</v>
      </c>
      <c r="I3719" s="26">
        <v>89.708333333333329</v>
      </c>
      <c r="J3719" s="26">
        <v>31.943333333333335</v>
      </c>
      <c r="K3719">
        <v>281.08333333333331</v>
      </c>
      <c r="L3719">
        <v>2.5</v>
      </c>
      <c r="M3719">
        <v>9.5416666666666661</v>
      </c>
      <c r="N3719">
        <v>36.785833333333336</v>
      </c>
      <c r="O3719" s="1">
        <f t="shared" si="1084"/>
        <v>0</v>
      </c>
      <c r="Q3719" s="1">
        <f t="shared" si="1088"/>
        <v>-3558.8706361593349</v>
      </c>
      <c r="R3719" s="2">
        <f t="shared" si="1089"/>
        <v>1.6480770169378154</v>
      </c>
      <c r="S3719" s="2"/>
      <c r="T3719" s="1">
        <f t="shared" si="1090"/>
        <v>4178.7480550816472</v>
      </c>
      <c r="U3719" s="1">
        <f t="shared" si="1091"/>
        <v>0</v>
      </c>
      <c r="V3719" s="1">
        <f t="shared" si="1092"/>
        <v>995.60682327206609</v>
      </c>
      <c r="W3719" s="1">
        <f t="shared" si="1093"/>
        <v>-1762.9986362616767</v>
      </c>
      <c r="X3719" s="2">
        <f t="shared" si="1102"/>
        <v>32.55794854991295</v>
      </c>
      <c r="Y3719">
        <f t="shared" si="1085"/>
        <v>1</v>
      </c>
      <c r="Z3719" s="26">
        <f t="shared" si="1094"/>
        <v>1440</v>
      </c>
      <c r="AA3719">
        <f t="shared" si="1095"/>
        <v>4.3976247843122023</v>
      </c>
      <c r="AB3719" s="28">
        <f t="shared" si="1096"/>
        <v>40573.678571428572</v>
      </c>
      <c r="AC3719">
        <f t="shared" si="1097"/>
        <v>1.4750000000000005</v>
      </c>
      <c r="AD3719" s="31">
        <f t="shared" si="1086"/>
        <v>4.5762454426468979</v>
      </c>
      <c r="AE3719" s="31">
        <f t="shared" si="1098"/>
        <v>9.3471784582809807</v>
      </c>
      <c r="AF3719" s="15">
        <f t="shared" si="1087"/>
        <v>2.6587962962962979</v>
      </c>
      <c r="AG3719" s="31">
        <f t="shared" si="1099"/>
        <v>5.5535176097734382</v>
      </c>
      <c r="AH3719" s="31">
        <f t="shared" si="1100"/>
        <v>33.883837484777672</v>
      </c>
      <c r="AI3719">
        <f t="shared" si="1101"/>
        <v>147.5143940672981</v>
      </c>
    </row>
    <row r="3720" spans="1:35" x14ac:dyDescent="0.2">
      <c r="A3720">
        <v>32</v>
      </c>
      <c r="C3720" s="27" t="s">
        <v>3781</v>
      </c>
      <c r="D3720" s="26">
        <v>29.577999999999999</v>
      </c>
      <c r="E3720">
        <v>0</v>
      </c>
      <c r="F3720" s="26">
        <v>0</v>
      </c>
      <c r="G3720" s="26">
        <v>33.731666666666669</v>
      </c>
      <c r="H3720" s="26">
        <v>5.5233333333333334</v>
      </c>
      <c r="I3720" s="26">
        <v>89.316666666666663</v>
      </c>
      <c r="J3720" s="26">
        <v>30.919166666666666</v>
      </c>
      <c r="K3720">
        <v>283.91666666666669</v>
      </c>
      <c r="L3720">
        <v>2.8583333333333334</v>
      </c>
      <c r="M3720">
        <v>9.3333333333333339</v>
      </c>
      <c r="N3720">
        <v>36.670833333333334</v>
      </c>
      <c r="O3720" s="1">
        <f t="shared" si="1084"/>
        <v>0</v>
      </c>
      <c r="Q3720" s="1">
        <f t="shared" si="1088"/>
        <v>-3769.4665844951728</v>
      </c>
      <c r="R3720" s="2">
        <f t="shared" si="1089"/>
        <v>1.4252681140134991</v>
      </c>
      <c r="S3720" s="2"/>
      <c r="T3720" s="1">
        <f t="shared" si="1090"/>
        <v>4890.2336216293697</v>
      </c>
      <c r="U3720" s="1">
        <f t="shared" si="1091"/>
        <v>0</v>
      </c>
      <c r="V3720" s="1">
        <f t="shared" si="1092"/>
        <v>1162.2116685955436</v>
      </c>
      <c r="W3720" s="1">
        <f t="shared" si="1093"/>
        <v>-2431.7935823601583</v>
      </c>
      <c r="X3720" s="2">
        <f t="shared" si="1102"/>
        <v>34.206025566850769</v>
      </c>
      <c r="Y3720">
        <f t="shared" si="1085"/>
        <v>1</v>
      </c>
      <c r="Z3720" s="26">
        <f t="shared" si="1094"/>
        <v>1440</v>
      </c>
      <c r="AA3720">
        <f t="shared" si="1095"/>
        <v>0.22501636618386914</v>
      </c>
      <c r="AB3720" s="28">
        <f t="shared" si="1096"/>
        <v>40573.720238095237</v>
      </c>
      <c r="AC3720">
        <f t="shared" si="1097"/>
        <v>0.96203703703703836</v>
      </c>
      <c r="AD3720" s="31">
        <f t="shared" si="1086"/>
        <v>4.390432219481303</v>
      </c>
      <c r="AE3720" s="31">
        <f t="shared" si="1098"/>
        <v>8.9844286626757182</v>
      </c>
      <c r="AF3720" s="15">
        <f t="shared" si="1087"/>
        <v>2.5949074074074079</v>
      </c>
      <c r="AG3720" s="31">
        <f t="shared" si="1099"/>
        <v>5.5282361782959937</v>
      </c>
      <c r="AH3720" s="31">
        <f t="shared" si="1100"/>
        <v>33.737402154095847</v>
      </c>
      <c r="AI3720">
        <f t="shared" si="1101"/>
        <v>148.81487663041779</v>
      </c>
    </row>
    <row r="3721" spans="1:35" x14ac:dyDescent="0.2">
      <c r="A3721">
        <v>32</v>
      </c>
      <c r="C3721" s="27" t="s">
        <v>3782</v>
      </c>
      <c r="D3721" s="26">
        <v>29.588166666666666</v>
      </c>
      <c r="E3721">
        <v>0</v>
      </c>
      <c r="F3721" s="26">
        <v>0</v>
      </c>
      <c r="G3721" s="26">
        <v>33.204999999999998</v>
      </c>
      <c r="H3721" s="26">
        <v>4.5066666666666668</v>
      </c>
      <c r="I3721" s="26">
        <v>88.766666666666666</v>
      </c>
      <c r="J3721" s="26">
        <v>30.248333333333335</v>
      </c>
      <c r="K3721">
        <v>294.16666666666669</v>
      </c>
      <c r="L3721">
        <v>2.1999999999999997</v>
      </c>
      <c r="M3721">
        <v>7.5583333333333336</v>
      </c>
      <c r="N3721">
        <v>36.553333333333335</v>
      </c>
      <c r="O3721" s="1">
        <f t="shared" si="1084"/>
        <v>0</v>
      </c>
      <c r="Q3721" s="1">
        <f t="shared" si="1088"/>
        <v>-3948.5347458987317</v>
      </c>
      <c r="R3721" s="2">
        <f t="shared" si="1089"/>
        <v>1.2358153685723767</v>
      </c>
      <c r="S3721" s="2"/>
      <c r="T3721" s="1">
        <f t="shared" si="1090"/>
        <v>5306.5694198552337</v>
      </c>
      <c r="U3721" s="1">
        <f t="shared" si="1091"/>
        <v>0</v>
      </c>
      <c r="V3721" s="1">
        <f t="shared" si="1092"/>
        <v>1262.9708451153761</v>
      </c>
      <c r="W3721" s="1">
        <f t="shared" si="1093"/>
        <v>-2770.3279313646526</v>
      </c>
      <c r="X3721" s="2">
        <f t="shared" si="1102"/>
        <v>35.631293680864268</v>
      </c>
      <c r="Y3721">
        <f t="shared" si="1085"/>
        <v>1</v>
      </c>
      <c r="Z3721" s="26">
        <f t="shared" si="1094"/>
        <v>1440</v>
      </c>
      <c r="AA3721">
        <f t="shared" si="1095"/>
        <v>5.8869010258018841</v>
      </c>
      <c r="AB3721" s="28">
        <f t="shared" si="1096"/>
        <v>40573.761904761908</v>
      </c>
      <c r="AC3721">
        <f t="shared" si="1097"/>
        <v>0.66944444444444351</v>
      </c>
      <c r="AD3721" s="31">
        <f t="shared" si="1086"/>
        <v>4.2717777358604145</v>
      </c>
      <c r="AE3721" s="31">
        <f t="shared" si="1098"/>
        <v>8.7509591770948756</v>
      </c>
      <c r="AF3721" s="15">
        <f t="shared" si="1087"/>
        <v>2.5296296296296301</v>
      </c>
      <c r="AG3721" s="31">
        <f t="shared" si="1099"/>
        <v>5.5025099572618013</v>
      </c>
      <c r="AH3721" s="31">
        <f t="shared" si="1100"/>
        <v>33.588353104701987</v>
      </c>
      <c r="AI3721">
        <f t="shared" si="1101"/>
        <v>149.32241229277395</v>
      </c>
    </row>
    <row r="3722" spans="1:35" x14ac:dyDescent="0.2">
      <c r="A3722">
        <v>32</v>
      </c>
      <c r="C3722" s="27" t="s">
        <v>3783</v>
      </c>
      <c r="D3722" s="26">
        <v>29.588750000000001</v>
      </c>
      <c r="E3722">
        <v>0</v>
      </c>
      <c r="F3722" s="26">
        <v>0</v>
      </c>
      <c r="G3722" s="26">
        <v>32.935833333333335</v>
      </c>
      <c r="H3722" s="26">
        <v>4.8733333333333331</v>
      </c>
      <c r="I3722" s="26">
        <v>88.408333333333331</v>
      </c>
      <c r="J3722" s="26">
        <v>29.883333333333333</v>
      </c>
      <c r="K3722">
        <v>302.08333333333331</v>
      </c>
      <c r="L3722">
        <v>1.75</v>
      </c>
      <c r="M3722">
        <v>6.75</v>
      </c>
      <c r="N3722">
        <v>36.430833333333332</v>
      </c>
      <c r="O3722" s="1">
        <f t="shared" si="1084"/>
        <v>0</v>
      </c>
      <c r="Q3722" s="1">
        <f t="shared" si="1088"/>
        <v>-4017.0514819587174</v>
      </c>
      <c r="R3722" s="2">
        <f t="shared" si="1089"/>
        <v>-2.8966760158733975</v>
      </c>
      <c r="S3722" s="2"/>
      <c r="T3722" s="1">
        <f t="shared" si="1090"/>
        <v>5454.7542614193053</v>
      </c>
      <c r="U3722" s="1">
        <f t="shared" si="1091"/>
        <v>0</v>
      </c>
      <c r="V3722" s="1">
        <f t="shared" si="1092"/>
        <v>1304.8313098619783</v>
      </c>
      <c r="W3722" s="1">
        <f t="shared" si="1093"/>
        <v>-2891.6762927186001</v>
      </c>
      <c r="X3722" s="2">
        <f t="shared" si="1102"/>
        <v>36.867109049436642</v>
      </c>
      <c r="Y3722">
        <f t="shared" si="1085"/>
        <v>1</v>
      </c>
      <c r="Z3722" s="26">
        <f t="shared" si="1094"/>
        <v>360</v>
      </c>
      <c r="AA3722">
        <f t="shared" si="1095"/>
        <v>15.454928756023573</v>
      </c>
      <c r="AB3722" s="28">
        <f t="shared" si="1096"/>
        <v>40573.803571428572</v>
      </c>
      <c r="AC3722">
        <f t="shared" si="1097"/>
        <v>0.51990740740740826</v>
      </c>
      <c r="AD3722" s="31">
        <f t="shared" si="1086"/>
        <v>4.2085542943617886</v>
      </c>
      <c r="AE3722" s="31">
        <f t="shared" si="1098"/>
        <v>8.6261535403171017</v>
      </c>
      <c r="AF3722" s="15">
        <f t="shared" si="1087"/>
        <v>2.4615740740740732</v>
      </c>
      <c r="AG3722" s="31">
        <f t="shared" si="1099"/>
        <v>5.4758013957269824</v>
      </c>
      <c r="AH3722" s="31">
        <f t="shared" si="1100"/>
        <v>33.433572601533641</v>
      </c>
      <c r="AI3722">
        <f t="shared" si="1101"/>
        <v>149.14220339603384</v>
      </c>
    </row>
    <row r="3723" spans="1:35" x14ac:dyDescent="0.2">
      <c r="A3723">
        <v>32</v>
      </c>
      <c r="C3723" s="27" t="s">
        <v>3784</v>
      </c>
      <c r="D3723" s="26">
        <v>29.591666666666669</v>
      </c>
      <c r="E3723">
        <v>0</v>
      </c>
      <c r="F3723" s="26">
        <v>0</v>
      </c>
      <c r="G3723" s="26">
        <v>32.610833333333332</v>
      </c>
      <c r="H3723" s="26">
        <v>5.2358333333333338</v>
      </c>
      <c r="I3723" s="26">
        <v>88.275000000000006</v>
      </c>
      <c r="J3723" s="26">
        <v>29.529166666666669</v>
      </c>
      <c r="K3723">
        <v>282.91666666666669</v>
      </c>
      <c r="L3723">
        <v>0.9916666666666667</v>
      </c>
      <c r="M3723">
        <v>5.1166666666666663</v>
      </c>
      <c r="N3723">
        <v>36.29</v>
      </c>
      <c r="O3723" s="1">
        <f t="shared" ref="O3723:O3786" si="1103">F3723*$D$17*$D$12*$D$18*$D$22/1000</f>
        <v>0</v>
      </c>
      <c r="Q3723" s="1">
        <f t="shared" si="1088"/>
        <v>-3166.2443987773313</v>
      </c>
      <c r="R3723" s="2">
        <f t="shared" si="1089"/>
        <v>2.063472573697914</v>
      </c>
      <c r="S3723" s="2"/>
      <c r="T3723" s="1">
        <f t="shared" si="1090"/>
        <v>4899.0835453695945</v>
      </c>
      <c r="U3723" s="1">
        <f t="shared" si="1091"/>
        <v>0</v>
      </c>
      <c r="V3723" s="1">
        <f t="shared" si="1092"/>
        <v>1162.4147026172379</v>
      </c>
      <c r="W3723" s="1">
        <f t="shared" si="1093"/>
        <v>-3044.0512237369171</v>
      </c>
      <c r="X3723" s="2">
        <f t="shared" si="1102"/>
        <v>33.970433033563246</v>
      </c>
      <c r="Y3723">
        <f t="shared" si="1085"/>
        <v>1</v>
      </c>
      <c r="Z3723" s="26">
        <f t="shared" si="1094"/>
        <v>1440</v>
      </c>
      <c r="AA3723">
        <f t="shared" si="1095"/>
        <v>1.8485113448652728</v>
      </c>
      <c r="AB3723" s="28">
        <f t="shared" si="1096"/>
        <v>40573.845238095237</v>
      </c>
      <c r="AC3723">
        <f t="shared" si="1097"/>
        <v>0.33935185185185113</v>
      </c>
      <c r="AD3723" s="31">
        <f t="shared" si="1086"/>
        <v>4.1473580643358448</v>
      </c>
      <c r="AE3723" s="31">
        <f t="shared" si="1098"/>
        <v>8.5063334859319308</v>
      </c>
      <c r="AF3723" s="15">
        <f t="shared" si="1087"/>
        <v>2.3833333333333329</v>
      </c>
      <c r="AG3723" s="31">
        <f t="shared" si="1099"/>
        <v>5.4452368714122521</v>
      </c>
      <c r="AH3723" s="31">
        <f t="shared" si="1100"/>
        <v>33.256395782574643</v>
      </c>
      <c r="AI3723">
        <f t="shared" si="1101"/>
        <v>148.79737452741597</v>
      </c>
    </row>
    <row r="3724" spans="1:35" x14ac:dyDescent="0.2">
      <c r="A3724">
        <v>32</v>
      </c>
      <c r="C3724" s="27" t="s">
        <v>3785</v>
      </c>
      <c r="D3724" s="26">
        <v>29.594916666666666</v>
      </c>
      <c r="E3724">
        <v>0</v>
      </c>
      <c r="F3724" s="26">
        <v>0</v>
      </c>
      <c r="G3724" s="26">
        <v>32.54</v>
      </c>
      <c r="H3724" s="26">
        <v>6.1716666666666669</v>
      </c>
      <c r="I3724" s="26">
        <v>88.224999999999994</v>
      </c>
      <c r="J3724" s="26">
        <v>29.443333333333335</v>
      </c>
      <c r="K3724">
        <v>273.91666666666669</v>
      </c>
      <c r="L3724">
        <v>1.4083333333333332</v>
      </c>
      <c r="M3724">
        <v>7.5583333333333336</v>
      </c>
      <c r="N3724">
        <v>36.153333333333336</v>
      </c>
      <c r="O3724" s="1">
        <f t="shared" si="1103"/>
        <v>0</v>
      </c>
      <c r="Q3724" s="1">
        <f t="shared" si="1088"/>
        <v>-3469.1872755476084</v>
      </c>
      <c r="R3724" s="2">
        <f t="shared" si="1089"/>
        <v>-2.3170398749762491</v>
      </c>
      <c r="S3724" s="2"/>
      <c r="T3724" s="1">
        <f t="shared" si="1090"/>
        <v>5091.3395331061829</v>
      </c>
      <c r="U3724" s="1">
        <f t="shared" si="1091"/>
        <v>0</v>
      </c>
      <c r="V3724" s="1">
        <f t="shared" si="1092"/>
        <v>1219.4937760674968</v>
      </c>
      <c r="W3724" s="1">
        <f t="shared" si="1093"/>
        <v>-2989.5823569928161</v>
      </c>
      <c r="X3724" s="2">
        <f t="shared" si="1102"/>
        <v>36.033905607261161</v>
      </c>
      <c r="Y3724">
        <f t="shared" ref="Y3724:Y3787" si="1104">IF(X3724&gt;32,1,0)</f>
        <v>1</v>
      </c>
      <c r="Z3724" s="26">
        <f t="shared" si="1094"/>
        <v>360</v>
      </c>
      <c r="AA3724">
        <f t="shared" si="1095"/>
        <v>12.207376392450989</v>
      </c>
      <c r="AB3724" s="28">
        <f t="shared" si="1096"/>
        <v>40573.886904761908</v>
      </c>
      <c r="AC3724">
        <f t="shared" si="1097"/>
        <v>0.29999999999999954</v>
      </c>
      <c r="AD3724" s="31">
        <f t="shared" si="1086"/>
        <v>4.133145577915367</v>
      </c>
      <c r="AE3724" s="31">
        <f t="shared" si="1098"/>
        <v>8.4784032673982797</v>
      </c>
      <c r="AF3724" s="15">
        <f t="shared" si="1087"/>
        <v>2.3074074074074087</v>
      </c>
      <c r="AG3724" s="31">
        <f t="shared" si="1099"/>
        <v>5.4157204782042987</v>
      </c>
      <c r="AH3724" s="31">
        <f t="shared" si="1100"/>
        <v>33.08524348142771</v>
      </c>
      <c r="AI3724">
        <f t="shared" si="1101"/>
        <v>147.93632336674494</v>
      </c>
    </row>
    <row r="3725" spans="1:35" x14ac:dyDescent="0.2">
      <c r="A3725">
        <v>32</v>
      </c>
      <c r="C3725" s="27" t="s">
        <v>3786</v>
      </c>
      <c r="D3725" s="26">
        <v>29.602083333333333</v>
      </c>
      <c r="E3725">
        <v>0</v>
      </c>
      <c r="F3725" s="26">
        <v>0</v>
      </c>
      <c r="G3725" s="26">
        <v>32.410833333333336</v>
      </c>
      <c r="H3725" s="26">
        <v>6.1483333333333334</v>
      </c>
      <c r="I3725" s="26">
        <v>88.05</v>
      </c>
      <c r="J3725" s="26">
        <v>29.269166666666667</v>
      </c>
      <c r="K3725">
        <v>266.91666666666669</v>
      </c>
      <c r="L3725">
        <v>1.0833333333333333</v>
      </c>
      <c r="M3725">
        <v>6.0666666666666664</v>
      </c>
      <c r="N3725">
        <v>36.027500000000003</v>
      </c>
      <c r="O3725" s="1">
        <f t="shared" si="1103"/>
        <v>0</v>
      </c>
      <c r="Q3725" s="1">
        <f t="shared" si="1088"/>
        <v>-2972.7465661772649</v>
      </c>
      <c r="R3725" s="2">
        <f t="shared" si="1089"/>
        <v>2.2681918009220832</v>
      </c>
      <c r="S3725" s="2"/>
      <c r="T3725" s="1">
        <f t="shared" si="1090"/>
        <v>4700.2757948499138</v>
      </c>
      <c r="U3725" s="1">
        <f t="shared" si="1091"/>
        <v>0</v>
      </c>
      <c r="V3725" s="1">
        <f t="shared" si="1092"/>
        <v>1117.4649056410958</v>
      </c>
      <c r="W3725" s="1">
        <f t="shared" si="1093"/>
        <v>-2992.3402742963126</v>
      </c>
      <c r="X3725" s="2">
        <f t="shared" si="1102"/>
        <v>33.716865732284916</v>
      </c>
      <c r="Y3725">
        <f t="shared" si="1104"/>
        <v>1</v>
      </c>
      <c r="Z3725" s="26">
        <f t="shared" si="1094"/>
        <v>1440</v>
      </c>
      <c r="AA3725">
        <f t="shared" si="1095"/>
        <v>1.7057206271112175</v>
      </c>
      <c r="AB3725" s="28">
        <f t="shared" si="1096"/>
        <v>40573.928571428572</v>
      </c>
      <c r="AC3725">
        <f t="shared" si="1097"/>
        <v>0.22824074074074235</v>
      </c>
      <c r="AD3725" s="31">
        <f t="shared" si="1086"/>
        <v>4.1034338739417873</v>
      </c>
      <c r="AE3725" s="31">
        <f t="shared" si="1098"/>
        <v>8.4196645654995095</v>
      </c>
      <c r="AF3725" s="15">
        <f t="shared" si="1087"/>
        <v>2.237500000000002</v>
      </c>
      <c r="AG3725" s="31">
        <f t="shared" si="1099"/>
        <v>5.388668586978663</v>
      </c>
      <c r="AH3725" s="31">
        <f t="shared" si="1100"/>
        <v>32.928337217290625</v>
      </c>
      <c r="AI3725">
        <f t="shared" si="1101"/>
        <v>147.34613998256819</v>
      </c>
    </row>
    <row r="3726" spans="1:35" x14ac:dyDescent="0.2">
      <c r="A3726">
        <v>32</v>
      </c>
      <c r="C3726" s="27" t="s">
        <v>3787</v>
      </c>
      <c r="D3726" s="26">
        <v>29.614250000000002</v>
      </c>
      <c r="E3726">
        <v>0</v>
      </c>
      <c r="F3726" s="26">
        <v>0</v>
      </c>
      <c r="G3726" s="26">
        <v>32.510833333333338</v>
      </c>
      <c r="H3726" s="26">
        <v>4.4266666666666667</v>
      </c>
      <c r="I3726" s="26">
        <v>87.566666666666663</v>
      </c>
      <c r="J3726" s="26">
        <v>29.229166666666668</v>
      </c>
      <c r="K3726">
        <v>249.83333333333334</v>
      </c>
      <c r="L3726">
        <v>4.9999999999999996E-2</v>
      </c>
      <c r="M3726">
        <v>2.4499999999999997</v>
      </c>
      <c r="N3726">
        <v>35.896666666666668</v>
      </c>
      <c r="O3726" s="1">
        <f t="shared" si="1103"/>
        <v>0</v>
      </c>
      <c r="Q3726" s="1">
        <f t="shared" si="1088"/>
        <v>-4007.3287269492371</v>
      </c>
      <c r="R3726" s="2">
        <f t="shared" si="1089"/>
        <v>1.1736117862151039</v>
      </c>
      <c r="S3726" s="2"/>
      <c r="T3726" s="1">
        <f t="shared" si="1090"/>
        <v>5380.5236552981378</v>
      </c>
      <c r="U3726" s="1">
        <f t="shared" si="1091"/>
        <v>0</v>
      </c>
      <c r="V3726" s="1">
        <f t="shared" si="1092"/>
        <v>1281.7061916269006</v>
      </c>
      <c r="W3726" s="1">
        <f t="shared" si="1093"/>
        <v>-2801.3545010290109</v>
      </c>
      <c r="X3726" s="2">
        <f t="shared" si="1102"/>
        <v>35.985057533206998</v>
      </c>
      <c r="Y3726">
        <f t="shared" si="1104"/>
        <v>1</v>
      </c>
      <c r="Z3726" s="26">
        <f t="shared" si="1094"/>
        <v>1440</v>
      </c>
      <c r="AA3726">
        <f t="shared" si="1095"/>
        <v>12.070233790987775</v>
      </c>
      <c r="AB3726" s="28">
        <f t="shared" si="1096"/>
        <v>40573.970238095237</v>
      </c>
      <c r="AC3726">
        <f t="shared" si="1097"/>
        <v>0.28379629629629871</v>
      </c>
      <c r="AD3726" s="31">
        <f t="shared" si="1086"/>
        <v>4.0974643038122123</v>
      </c>
      <c r="AE3726" s="31">
        <f t="shared" si="1098"/>
        <v>8.4057076573822744</v>
      </c>
      <c r="AF3726" s="15">
        <f t="shared" si="1087"/>
        <v>2.1648148148148159</v>
      </c>
      <c r="AG3726" s="31">
        <f t="shared" si="1099"/>
        <v>5.3606681506022529</v>
      </c>
      <c r="AH3726" s="31">
        <f t="shared" si="1100"/>
        <v>32.765884146605465</v>
      </c>
      <c r="AI3726">
        <f t="shared" si="1101"/>
        <v>146.45338105320982</v>
      </c>
    </row>
    <row r="3727" spans="1:35" x14ac:dyDescent="0.2">
      <c r="A3727">
        <v>32</v>
      </c>
      <c r="C3727" s="27" t="s">
        <v>3788</v>
      </c>
      <c r="D3727" s="26">
        <v>29.624750000000002</v>
      </c>
      <c r="E3727">
        <v>0</v>
      </c>
      <c r="F3727" s="26">
        <v>0</v>
      </c>
      <c r="G3727" s="26">
        <v>32.223333333333336</v>
      </c>
      <c r="H3727" s="26">
        <v>2.1466666666666665</v>
      </c>
      <c r="I3727" s="26">
        <v>87.058333333333337</v>
      </c>
      <c r="J3727" s="26">
        <v>28.807500000000001</v>
      </c>
      <c r="K3727">
        <v>188.41666666666666</v>
      </c>
      <c r="L3727">
        <v>0</v>
      </c>
      <c r="M3727">
        <v>0.60833333333333339</v>
      </c>
      <c r="N3727">
        <v>35.78</v>
      </c>
      <c r="O3727" s="1">
        <f t="shared" si="1103"/>
        <v>0</v>
      </c>
      <c r="Q3727" s="1">
        <f t="shared" si="1088"/>
        <v>-4590.4925788456258</v>
      </c>
      <c r="R3727" s="2">
        <f t="shared" si="1089"/>
        <v>-3.5033723113089441</v>
      </c>
      <c r="S3727" s="2"/>
      <c r="T3727" s="1">
        <f t="shared" si="1090"/>
        <v>5969.3445489403603</v>
      </c>
      <c r="U3727" s="1">
        <f t="shared" si="1091"/>
        <v>0</v>
      </c>
      <c r="V3727" s="1">
        <f t="shared" si="1092"/>
        <v>1417.413778542302</v>
      </c>
      <c r="W3727" s="1">
        <f t="shared" si="1093"/>
        <v>-2942.6977628333302</v>
      </c>
      <c r="X3727" s="2">
        <f t="shared" si="1102"/>
        <v>37.158669319422103</v>
      </c>
      <c r="Y3727">
        <f t="shared" si="1104"/>
        <v>1</v>
      </c>
      <c r="Z3727" s="26">
        <f t="shared" si="1094"/>
        <v>360</v>
      </c>
      <c r="AA3727">
        <f t="shared" si="1095"/>
        <v>24.357541295582777</v>
      </c>
      <c r="AB3727" s="28">
        <f t="shared" si="1096"/>
        <v>40574.011904761908</v>
      </c>
      <c r="AC3727">
        <f t="shared" si="1097"/>
        <v>0.1240740740740757</v>
      </c>
      <c r="AD3727" s="31">
        <f t="shared" si="1086"/>
        <v>4.0265156554089847</v>
      </c>
      <c r="AE3727" s="31">
        <f t="shared" si="1098"/>
        <v>8.2649885353313142</v>
      </c>
      <c r="AF3727" s="15">
        <f t="shared" si="1087"/>
        <v>2.1000000000000005</v>
      </c>
      <c r="AG3727" s="31">
        <f t="shared" si="1099"/>
        <v>5.335807860217062</v>
      </c>
      <c r="AH3727" s="31">
        <f t="shared" si="1100"/>
        <v>32.6216109898048</v>
      </c>
      <c r="AI3727">
        <f t="shared" si="1101"/>
        <v>146.4320141962946</v>
      </c>
    </row>
    <row r="3728" spans="1:35" x14ac:dyDescent="0.2">
      <c r="A3728">
        <v>32</v>
      </c>
      <c r="C3728" s="27" t="s">
        <v>3789</v>
      </c>
      <c r="D3728" s="26">
        <v>29.638500000000001</v>
      </c>
      <c r="E3728">
        <v>0</v>
      </c>
      <c r="F3728" s="26">
        <v>0</v>
      </c>
      <c r="G3728" s="26">
        <v>31.806666666666668</v>
      </c>
      <c r="H3728" s="26">
        <v>-2.0033333333333334</v>
      </c>
      <c r="I3728" s="26">
        <v>86.7</v>
      </c>
      <c r="J3728" s="26">
        <v>28.296666666666667</v>
      </c>
      <c r="K3728">
        <v>190</v>
      </c>
      <c r="L3728">
        <v>0</v>
      </c>
      <c r="M3728">
        <v>0.56666666666666665</v>
      </c>
      <c r="N3728">
        <v>35.656666666666666</v>
      </c>
      <c r="O3728" s="1">
        <f t="shared" si="1103"/>
        <v>0</v>
      </c>
      <c r="Q3728" s="1">
        <f t="shared" si="1088"/>
        <v>-4450.0823010554232</v>
      </c>
      <c r="R3728" s="2">
        <f t="shared" si="1089"/>
        <v>0.70518189052165603</v>
      </c>
      <c r="S3728" s="2"/>
      <c r="T3728" s="1">
        <f t="shared" si="1090"/>
        <v>6079.5908409609647</v>
      </c>
      <c r="U3728" s="1">
        <f t="shared" si="1091"/>
        <v>0</v>
      </c>
      <c r="V3728" s="1">
        <f t="shared" si="1092"/>
        <v>1409.374467358125</v>
      </c>
      <c r="W3728" s="1">
        <f t="shared" si="1093"/>
        <v>-3185.3944855412337</v>
      </c>
      <c r="X3728" s="2">
        <f t="shared" si="1102"/>
        <v>33.655297008113159</v>
      </c>
      <c r="Y3728">
        <f t="shared" si="1104"/>
        <v>1</v>
      </c>
      <c r="Z3728" s="26">
        <f t="shared" si="1094"/>
        <v>1440</v>
      </c>
      <c r="AA3728">
        <f t="shared" si="1095"/>
        <v>3.4174341393165686</v>
      </c>
      <c r="AB3728" s="28">
        <f t="shared" si="1096"/>
        <v>40574.053571428572</v>
      </c>
      <c r="AC3728">
        <f t="shared" si="1097"/>
        <v>-0.10740740740740642</v>
      </c>
      <c r="AD3728" s="31">
        <f t="shared" si="1086"/>
        <v>3.9427241385586429</v>
      </c>
      <c r="AE3728" s="31">
        <f t="shared" si="1098"/>
        <v>8.099855807698237</v>
      </c>
      <c r="AF3728" s="15">
        <f t="shared" si="1087"/>
        <v>2.0314814814814812</v>
      </c>
      <c r="AG3728" s="31">
        <f t="shared" si="1099"/>
        <v>5.3096375395683122</v>
      </c>
      <c r="AH3728" s="31">
        <f t="shared" si="1100"/>
        <v>32.469695840560426</v>
      </c>
      <c r="AI3728">
        <f t="shared" si="1101"/>
        <v>146.51147827756748</v>
      </c>
    </row>
    <row r="3729" spans="1:35" x14ac:dyDescent="0.2">
      <c r="A3729">
        <v>32</v>
      </c>
      <c r="C3729" s="27" t="s">
        <v>3790</v>
      </c>
      <c r="D3729" s="26">
        <v>29.649249999999999</v>
      </c>
      <c r="E3729">
        <v>0</v>
      </c>
      <c r="F3729" s="26">
        <v>0</v>
      </c>
      <c r="G3729" s="26">
        <v>31.698333333333334</v>
      </c>
      <c r="H3729" s="26">
        <v>4.458333333333333</v>
      </c>
      <c r="I3729" s="26">
        <v>86.483333333333334</v>
      </c>
      <c r="J3729" s="26">
        <v>28.125833333333333</v>
      </c>
      <c r="K3729">
        <v>244</v>
      </c>
      <c r="L3729">
        <v>0.42499999999999999</v>
      </c>
      <c r="M3729">
        <v>4.1833333333333336</v>
      </c>
      <c r="N3729">
        <v>35.519166666666671</v>
      </c>
      <c r="O3729" s="1">
        <f t="shared" si="1103"/>
        <v>0</v>
      </c>
      <c r="Q3729" s="1">
        <f t="shared" si="1088"/>
        <v>-3290.9725401750716</v>
      </c>
      <c r="R3729" s="2">
        <f t="shared" si="1089"/>
        <v>1.9315111538879668</v>
      </c>
      <c r="S3729" s="2"/>
      <c r="T3729" s="1">
        <f t="shared" si="1090"/>
        <v>5098.1433824896048</v>
      </c>
      <c r="U3729" s="1">
        <f t="shared" si="1091"/>
        <v>0</v>
      </c>
      <c r="V3729" s="1">
        <f t="shared" si="1092"/>
        <v>1208.269909411674</v>
      </c>
      <c r="W3729" s="1">
        <f t="shared" si="1093"/>
        <v>-3161.2627091356226</v>
      </c>
      <c r="X3729" s="2">
        <f t="shared" si="1102"/>
        <v>34.360478898634817</v>
      </c>
      <c r="Y3729">
        <f t="shared" si="1104"/>
        <v>1</v>
      </c>
      <c r="Z3729" s="26">
        <f t="shared" si="1094"/>
        <v>1440</v>
      </c>
      <c r="AA3729">
        <f t="shared" si="1095"/>
        <v>7.0870190108543509</v>
      </c>
      <c r="AB3729" s="28">
        <f t="shared" si="1096"/>
        <v>40574.095238095237</v>
      </c>
      <c r="AC3729">
        <f t="shared" si="1097"/>
        <v>-0.16759259259259215</v>
      </c>
      <c r="AD3729" s="31">
        <f t="shared" si="1086"/>
        <v>3.9156013558040246</v>
      </c>
      <c r="AE3729" s="31">
        <f t="shared" si="1098"/>
        <v>8.0459088029049202</v>
      </c>
      <c r="AF3729" s="15">
        <f t="shared" si="1087"/>
        <v>1.9550925925925946</v>
      </c>
      <c r="AG3729" s="31">
        <f t="shared" si="1099"/>
        <v>5.2805946185178998</v>
      </c>
      <c r="AH3729" s="31">
        <f t="shared" si="1100"/>
        <v>32.301058072601386</v>
      </c>
      <c r="AI3729">
        <f t="shared" si="1101"/>
        <v>145.82195740941515</v>
      </c>
    </row>
    <row r="3730" spans="1:35" x14ac:dyDescent="0.2">
      <c r="A3730">
        <v>32</v>
      </c>
      <c r="C3730" s="27" t="s">
        <v>3791</v>
      </c>
      <c r="D3730" s="26">
        <v>29.659750000000003</v>
      </c>
      <c r="E3730">
        <v>0</v>
      </c>
      <c r="F3730" s="26">
        <v>0</v>
      </c>
      <c r="G3730" s="26">
        <v>31.960833333333333</v>
      </c>
      <c r="H3730" s="26">
        <v>7.4124999999999996</v>
      </c>
      <c r="I3730" s="26">
        <v>86.916666666666671</v>
      </c>
      <c r="J3730" s="26">
        <v>28.508333333333333</v>
      </c>
      <c r="K3730">
        <v>263.83333333333331</v>
      </c>
      <c r="L3730">
        <v>1.4083333333333334</v>
      </c>
      <c r="M3730">
        <v>5.875</v>
      </c>
      <c r="N3730">
        <v>35.389166666666668</v>
      </c>
      <c r="O3730" s="1">
        <f t="shared" si="1103"/>
        <v>0</v>
      </c>
      <c r="Q3730" s="1">
        <f t="shared" si="1088"/>
        <v>-3416.2098047950062</v>
      </c>
      <c r="R3730" s="2">
        <f t="shared" si="1089"/>
        <v>-2.2609901160356416</v>
      </c>
      <c r="S3730" s="2"/>
      <c r="T3730" s="1">
        <f t="shared" si="1090"/>
        <v>4923.786514897829</v>
      </c>
      <c r="U3730" s="1">
        <f t="shared" si="1091"/>
        <v>0</v>
      </c>
      <c r="V3730" s="1">
        <f t="shared" si="1092"/>
        <v>1184.8107227559758</v>
      </c>
      <c r="W3730" s="1">
        <f t="shared" si="1093"/>
        <v>-2836.5179466486252</v>
      </c>
      <c r="X3730" s="2">
        <f t="shared" si="1102"/>
        <v>36.291990052522785</v>
      </c>
      <c r="Y3730">
        <f t="shared" si="1104"/>
        <v>1</v>
      </c>
      <c r="Z3730" s="26">
        <f t="shared" si="1094"/>
        <v>360</v>
      </c>
      <c r="AA3730">
        <f t="shared" si="1095"/>
        <v>18.758918526179929</v>
      </c>
      <c r="AB3730" s="28">
        <f t="shared" si="1096"/>
        <v>40574.136904761908</v>
      </c>
      <c r="AC3730">
        <f t="shared" si="1097"/>
        <v>-2.1759259259259207E-2</v>
      </c>
      <c r="AD3730" s="31">
        <f t="shared" si="1086"/>
        <v>3.9773929816362723</v>
      </c>
      <c r="AE3730" s="31">
        <f t="shared" si="1098"/>
        <v>8.1685165001393649</v>
      </c>
      <c r="AF3730" s="15">
        <f t="shared" si="1087"/>
        <v>1.8828703703703711</v>
      </c>
      <c r="AG3730" s="31">
        <f t="shared" si="1099"/>
        <v>5.2532647456863959</v>
      </c>
      <c r="AH3730" s="31">
        <f t="shared" si="1100"/>
        <v>32.142321189065953</v>
      </c>
      <c r="AI3730">
        <f t="shared" si="1101"/>
        <v>144.13051378982664</v>
      </c>
    </row>
    <row r="3731" spans="1:35" x14ac:dyDescent="0.2">
      <c r="A3731">
        <v>32</v>
      </c>
      <c r="C3731" s="27" t="s">
        <v>3792</v>
      </c>
      <c r="D3731" s="26">
        <v>29.682749999999999</v>
      </c>
      <c r="E3731">
        <v>0</v>
      </c>
      <c r="F3731" s="26">
        <v>0</v>
      </c>
      <c r="G3731" s="26">
        <v>31.856666666666666</v>
      </c>
      <c r="H3731" s="26">
        <v>1.9424999999999999</v>
      </c>
      <c r="I3731" s="26">
        <v>86.433333333333337</v>
      </c>
      <c r="J3731" s="26">
        <v>28.267499999999998</v>
      </c>
      <c r="K3731">
        <v>212</v>
      </c>
      <c r="L3731">
        <v>0</v>
      </c>
      <c r="M3731">
        <v>0.42499999999999999</v>
      </c>
      <c r="N3731">
        <v>35.270833333333329</v>
      </c>
      <c r="O3731" s="1">
        <f t="shared" si="1103"/>
        <v>0</v>
      </c>
      <c r="Q3731" s="1">
        <f t="shared" si="1088"/>
        <v>-4075.1315853539877</v>
      </c>
      <c r="R3731" s="2">
        <f t="shared" si="1089"/>
        <v>1.1018768805074028</v>
      </c>
      <c r="S3731" s="2"/>
      <c r="T3731" s="1">
        <f t="shared" si="1090"/>
        <v>5470.9041947495652</v>
      </c>
      <c r="U3731" s="1">
        <f t="shared" si="1091"/>
        <v>0</v>
      </c>
      <c r="V3731" s="1">
        <f t="shared" si="1092"/>
        <v>1285.2899544188622</v>
      </c>
      <c r="W3731" s="1">
        <f t="shared" si="1093"/>
        <v>-2824.7967981087509</v>
      </c>
      <c r="X3731" s="2">
        <f t="shared" si="1102"/>
        <v>34.030999936487142</v>
      </c>
      <c r="Y3731">
        <f t="shared" si="1104"/>
        <v>1</v>
      </c>
      <c r="Z3731" s="26">
        <f t="shared" si="1094"/>
        <v>1440</v>
      </c>
      <c r="AA3731">
        <f t="shared" si="1095"/>
        <v>4.7277251682482033</v>
      </c>
      <c r="AB3731" s="28">
        <f t="shared" si="1096"/>
        <v>40574.178571428572</v>
      </c>
      <c r="AC3731">
        <f t="shared" si="1097"/>
        <v>-7.962962962963023E-2</v>
      </c>
      <c r="AD3731" s="31">
        <f t="shared" si="1086"/>
        <v>3.9385860306099767</v>
      </c>
      <c r="AE3731" s="31">
        <f t="shared" si="1098"/>
        <v>8.0905314752042425</v>
      </c>
      <c r="AF3731" s="15">
        <f t="shared" si="1087"/>
        <v>1.8171296296296269</v>
      </c>
      <c r="AG3731" s="31">
        <f t="shared" si="1099"/>
        <v>5.2284960479960976</v>
      </c>
      <c r="AH3731" s="31">
        <f t="shared" si="1100"/>
        <v>31.998421411051094</v>
      </c>
      <c r="AI3731">
        <f t="shared" si="1101"/>
        <v>143.73423429431128</v>
      </c>
    </row>
    <row r="3732" spans="1:35" x14ac:dyDescent="0.2">
      <c r="A3732">
        <v>32</v>
      </c>
      <c r="C3732" s="27" t="s">
        <v>3793</v>
      </c>
      <c r="D3732" s="26">
        <v>29.701750000000001</v>
      </c>
      <c r="E3732">
        <v>0</v>
      </c>
      <c r="F3732" s="26">
        <v>0</v>
      </c>
      <c r="G3732" s="26">
        <v>32.268333333333331</v>
      </c>
      <c r="H3732" s="26">
        <v>0.76833333333333342</v>
      </c>
      <c r="I3732" s="26">
        <v>85.283333333333331</v>
      </c>
      <c r="J3732" s="26">
        <v>28.345833333333331</v>
      </c>
      <c r="K3732">
        <v>212</v>
      </c>
      <c r="L3732">
        <v>0</v>
      </c>
      <c r="M3732">
        <v>0.65833333333333333</v>
      </c>
      <c r="N3732">
        <v>35.145833333333336</v>
      </c>
      <c r="O3732" s="1">
        <f t="shared" si="1103"/>
        <v>0</v>
      </c>
      <c r="Q3732" s="1">
        <f t="shared" si="1088"/>
        <v>-4997.2598173139968</v>
      </c>
      <c r="R3732" s="2">
        <f t="shared" si="1089"/>
        <v>0.12627226255481006</v>
      </c>
      <c r="S3732" s="2"/>
      <c r="T3732" s="1">
        <f t="shared" si="1090"/>
        <v>5858.9564943059058</v>
      </c>
      <c r="U3732" s="1">
        <f t="shared" si="1091"/>
        <v>0</v>
      </c>
      <c r="V3732" s="1">
        <f t="shared" si="1092"/>
        <v>1376.3715331934955</v>
      </c>
      <c r="W3732" s="1">
        <f t="shared" si="1093"/>
        <v>-2380.7721122454341</v>
      </c>
      <c r="X3732" s="2">
        <f t="shared" si="1102"/>
        <v>35.132876816994546</v>
      </c>
      <c r="Y3732">
        <f t="shared" si="1104"/>
        <v>1</v>
      </c>
      <c r="Z3732" s="26">
        <f t="shared" si="1094"/>
        <v>1440</v>
      </c>
      <c r="AA3732">
        <f t="shared" si="1095"/>
        <v>8.2056093697859325</v>
      </c>
      <c r="AB3732" s="28">
        <f t="shared" si="1096"/>
        <v>40574.220238095237</v>
      </c>
      <c r="AC3732">
        <f t="shared" si="1097"/>
        <v>0.14907407407407269</v>
      </c>
      <c r="AD3732" s="31">
        <f t="shared" si="1086"/>
        <v>3.9516206580713216</v>
      </c>
      <c r="AE3732" s="31">
        <f t="shared" si="1098"/>
        <v>8.1105140650309444</v>
      </c>
      <c r="AF3732" s="15">
        <f t="shared" si="1087"/>
        <v>1.7476851851851865</v>
      </c>
      <c r="AG3732" s="31">
        <f t="shared" si="1099"/>
        <v>5.2024438090321237</v>
      </c>
      <c r="AH3732" s="31">
        <f t="shared" si="1100"/>
        <v>31.847024720391836</v>
      </c>
      <c r="AI3732">
        <f t="shared" si="1101"/>
        <v>142.70390206002966</v>
      </c>
    </row>
    <row r="3733" spans="1:35" x14ac:dyDescent="0.2">
      <c r="A3733">
        <v>32</v>
      </c>
      <c r="C3733" s="27" t="s">
        <v>3794</v>
      </c>
      <c r="D3733" s="26">
        <v>29.7195</v>
      </c>
      <c r="E3733">
        <v>0</v>
      </c>
      <c r="F3733" s="26">
        <v>0</v>
      </c>
      <c r="G3733" s="26">
        <v>33.914166666666667</v>
      </c>
      <c r="H3733" s="26">
        <v>10.987499999999999</v>
      </c>
      <c r="I3733" s="26">
        <v>85.983333333333334</v>
      </c>
      <c r="J3733" s="26">
        <v>30.169166666666666</v>
      </c>
      <c r="K3733">
        <v>220.83333333333334</v>
      </c>
      <c r="L3733">
        <v>0.15</v>
      </c>
      <c r="M3733">
        <v>1.2166666666666666</v>
      </c>
      <c r="N3733">
        <v>35.041666666666664</v>
      </c>
      <c r="O3733" s="1">
        <f t="shared" si="1103"/>
        <v>0</v>
      </c>
      <c r="Q3733" s="1">
        <f t="shared" si="1088"/>
        <v>-4347.0688257651627</v>
      </c>
      <c r="R3733" s="2">
        <f t="shared" si="1089"/>
        <v>0.81416935964068227</v>
      </c>
      <c r="S3733" s="2"/>
      <c r="T3733" s="1">
        <f t="shared" si="1090"/>
        <v>4138.1762009948561</v>
      </c>
      <c r="U3733" s="1">
        <f t="shared" si="1091"/>
        <v>0</v>
      </c>
      <c r="V3733" s="1">
        <f t="shared" si="1092"/>
        <v>1003.4117733218801</v>
      </c>
      <c r="W3733" s="1">
        <f t="shared" si="1093"/>
        <v>-932.86552790850283</v>
      </c>
      <c r="X3733" s="2">
        <f t="shared" si="1102"/>
        <v>35.25914907954936</v>
      </c>
      <c r="Y3733">
        <f t="shared" si="1104"/>
        <v>1</v>
      </c>
      <c r="Z3733" s="26">
        <f t="shared" si="1094"/>
        <v>1440</v>
      </c>
      <c r="AA3733">
        <f t="shared" si="1095"/>
        <v>1.8089776909637516</v>
      </c>
      <c r="AB3733" s="28">
        <f t="shared" si="1096"/>
        <v>40574.261904761908</v>
      </c>
      <c r="AC3733">
        <f t="shared" si="1097"/>
        <v>1.0634259259259258</v>
      </c>
      <c r="AD3733" s="31">
        <f t="shared" si="1086"/>
        <v>4.257721067630456</v>
      </c>
      <c r="AE3733" s="31">
        <f t="shared" si="1098"/>
        <v>8.7096316219995984</v>
      </c>
      <c r="AF3733" s="15">
        <f t="shared" si="1087"/>
        <v>1.6898148148148135</v>
      </c>
      <c r="AG3733" s="31">
        <f t="shared" si="1099"/>
        <v>5.1808211074656221</v>
      </c>
      <c r="AH3733" s="31">
        <f t="shared" si="1100"/>
        <v>31.721338101861441</v>
      </c>
      <c r="AI3733">
        <f t="shared" si="1101"/>
        <v>138.34637935692939</v>
      </c>
    </row>
    <row r="3734" spans="1:35" x14ac:dyDescent="0.2">
      <c r="A3734">
        <v>32</v>
      </c>
      <c r="C3734" s="27" t="s">
        <v>3795</v>
      </c>
      <c r="D3734" s="26">
        <v>29.726499999999998</v>
      </c>
      <c r="E3734">
        <v>0</v>
      </c>
      <c r="F3734" s="26">
        <v>0</v>
      </c>
      <c r="G3734" s="26">
        <v>42.2575</v>
      </c>
      <c r="H3734" s="26">
        <v>16.370833333333334</v>
      </c>
      <c r="I3734" s="26">
        <v>88.05</v>
      </c>
      <c r="J3734" s="26">
        <v>38.987499999999997</v>
      </c>
      <c r="K3734">
        <v>286</v>
      </c>
      <c r="L3734">
        <v>1.1666666666666667</v>
      </c>
      <c r="M3734">
        <v>5.4833333333333334</v>
      </c>
      <c r="N3734">
        <v>35.027499999999996</v>
      </c>
      <c r="O3734" s="1">
        <f t="shared" si="1103"/>
        <v>0</v>
      </c>
      <c r="Q3734" s="1">
        <f t="shared" si="1088"/>
        <v>-10288.54893598542</v>
      </c>
      <c r="R3734" s="2">
        <f t="shared" si="1089"/>
        <v>-9.5318723644564276</v>
      </c>
      <c r="S3734" s="2"/>
      <c r="T3734" s="1">
        <f t="shared" si="1090"/>
        <v>3359.1600924310005</v>
      </c>
      <c r="U3734" s="1">
        <f t="shared" si="1091"/>
        <v>0</v>
      </c>
      <c r="V3734" s="1">
        <f t="shared" si="1092"/>
        <v>830.12844595463957</v>
      </c>
      <c r="W3734" s="1">
        <f t="shared" si="1093"/>
        <v>5981.9226312891287</v>
      </c>
      <c r="X3734" s="2">
        <f t="shared" si="1102"/>
        <v>36.073318439190039</v>
      </c>
      <c r="Y3734">
        <f t="shared" si="1104"/>
        <v>1</v>
      </c>
      <c r="Z3734" s="26">
        <f t="shared" si="1094"/>
        <v>360</v>
      </c>
      <c r="AA3734">
        <f t="shared" si="1095"/>
        <v>38.244101577061926</v>
      </c>
      <c r="AB3734" s="28">
        <f t="shared" si="1096"/>
        <v>40574.303571428572</v>
      </c>
      <c r="AC3734">
        <f t="shared" si="1097"/>
        <v>5.6986111111111111</v>
      </c>
      <c r="AD3734" s="31">
        <f t="shared" si="1086"/>
        <v>6.0583541068911435</v>
      </c>
      <c r="AE3734" s="31">
        <f t="shared" si="1098"/>
        <v>12.187018298710093</v>
      </c>
      <c r="AF3734" s="15">
        <f t="shared" si="1087"/>
        <v>1.6819444444444422</v>
      </c>
      <c r="AG3734" s="31">
        <f t="shared" si="1099"/>
        <v>5.1778865495721194</v>
      </c>
      <c r="AH3734" s="31">
        <f t="shared" si="1100"/>
        <v>31.704278164087803</v>
      </c>
      <c r="AI3734">
        <f t="shared" si="1101"/>
        <v>117.33776631065078</v>
      </c>
    </row>
    <row r="3735" spans="1:35" x14ac:dyDescent="0.2">
      <c r="A3735">
        <v>32</v>
      </c>
      <c r="C3735" s="27" t="s">
        <v>3796</v>
      </c>
      <c r="D3735" s="26">
        <v>29.733750000000001</v>
      </c>
      <c r="E3735">
        <v>0</v>
      </c>
      <c r="F3735" s="26">
        <v>0</v>
      </c>
      <c r="G3735" s="26">
        <v>51.579166666666666</v>
      </c>
      <c r="H3735" s="26">
        <v>17.620833333333334</v>
      </c>
      <c r="I3735" s="26">
        <v>84.075000000000003</v>
      </c>
      <c r="J3735" s="26">
        <v>46.931666666666665</v>
      </c>
      <c r="K3735">
        <v>289.41666666666669</v>
      </c>
      <c r="L3735">
        <v>2.7833333333333332</v>
      </c>
      <c r="M3735">
        <v>8.5416666666666661</v>
      </c>
      <c r="N3735">
        <v>35.248333333333335</v>
      </c>
      <c r="O3735" s="1">
        <f t="shared" si="1103"/>
        <v>0</v>
      </c>
      <c r="Q3735" s="1">
        <f t="shared" si="1088"/>
        <v>-15493.314601912723</v>
      </c>
      <c r="R3735" s="2">
        <f t="shared" si="1089"/>
        <v>-10.978473436828581</v>
      </c>
      <c r="S3735" s="2"/>
      <c r="T3735" s="1">
        <f t="shared" si="1090"/>
        <v>1520.9130300032955</v>
      </c>
      <c r="U3735" s="1">
        <f t="shared" si="1091"/>
        <v>0</v>
      </c>
      <c r="V3735" s="1">
        <f t="shared" si="1092"/>
        <v>366.20151537062236</v>
      </c>
      <c r="W3735" s="1">
        <f t="shared" si="1093"/>
        <v>13511.726349167009</v>
      </c>
      <c r="X3735" s="2">
        <f t="shared" si="1102"/>
        <v>26.541446074733614</v>
      </c>
      <c r="Y3735">
        <f t="shared" si="1104"/>
        <v>0</v>
      </c>
      <c r="Z3735" s="26">
        <f t="shared" si="1094"/>
        <v>1440</v>
      </c>
      <c r="AA3735">
        <f t="shared" si="1095"/>
        <v>626.88745243970834</v>
      </c>
      <c r="AB3735" s="28">
        <f t="shared" si="1096"/>
        <v>40574.345238095237</v>
      </c>
      <c r="AC3735">
        <f t="shared" si="1097"/>
        <v>10.877314814814815</v>
      </c>
      <c r="AD3735" s="31">
        <f t="shared" si="1086"/>
        <v>8.2316607460525404</v>
      </c>
      <c r="AE3735" s="31">
        <f t="shared" si="1098"/>
        <v>16.256934290587662</v>
      </c>
      <c r="AF3735" s="15">
        <f t="shared" si="1087"/>
        <v>1.8046296296296305</v>
      </c>
      <c r="AG3735" s="31">
        <f t="shared" si="1099"/>
        <v>5.2237981741691479</v>
      </c>
      <c r="AH3735" s="31">
        <f t="shared" si="1100"/>
        <v>31.971123806854632</v>
      </c>
      <c r="AI3735">
        <f t="shared" si="1101"/>
        <v>94.473707371797019</v>
      </c>
    </row>
    <row r="3736" spans="1:35" x14ac:dyDescent="0.2">
      <c r="A3736">
        <v>32</v>
      </c>
      <c r="C3736" s="27" t="s">
        <v>3797</v>
      </c>
      <c r="D3736" s="26">
        <v>29.721999999999998</v>
      </c>
      <c r="E3736">
        <v>0</v>
      </c>
      <c r="F3736" s="26">
        <v>0</v>
      </c>
      <c r="G3736" s="26">
        <v>57.21</v>
      </c>
      <c r="H3736" s="26">
        <v>18.225833333333334</v>
      </c>
      <c r="I3736" s="26">
        <v>79.758333333333326</v>
      </c>
      <c r="J3736" s="26">
        <v>51.039166666666667</v>
      </c>
      <c r="K3736">
        <v>269.83333333333331</v>
      </c>
      <c r="L3736">
        <v>3.4249999999999998</v>
      </c>
      <c r="M3736">
        <v>11.175000000000001</v>
      </c>
      <c r="N3736">
        <v>35.714166666666664</v>
      </c>
      <c r="O3736" s="1">
        <f t="shared" si="1103"/>
        <v>0</v>
      </c>
      <c r="Q3736" s="1">
        <f t="shared" si="1088"/>
        <v>-17308.261684909332</v>
      </c>
      <c r="R3736" s="2">
        <f t="shared" si="1089"/>
        <v>-12.898673571843934</v>
      </c>
      <c r="S3736" s="2"/>
      <c r="T3736" s="1">
        <f t="shared" si="1090"/>
        <v>-454.00239267922871</v>
      </c>
      <c r="U3736" s="1">
        <f t="shared" si="1091"/>
        <v>0</v>
      </c>
      <c r="V3736" s="1">
        <f t="shared" si="1092"/>
        <v>-105.81046389750493</v>
      </c>
      <c r="W3736" s="1">
        <f t="shared" si="1093"/>
        <v>17785.119210938567</v>
      </c>
      <c r="X3736" s="2">
        <f t="shared" si="1102"/>
        <v>15.562972637905032</v>
      </c>
      <c r="Y3736">
        <f t="shared" si="1104"/>
        <v>0</v>
      </c>
      <c r="Z3736" s="26">
        <f t="shared" si="1094"/>
        <v>1440</v>
      </c>
      <c r="AA3736">
        <f t="shared" si="1095"/>
        <v>1734.4748880990869</v>
      </c>
      <c r="AB3736" s="28">
        <f t="shared" si="1096"/>
        <v>40574.386904761908</v>
      </c>
      <c r="AC3736">
        <f t="shared" si="1097"/>
        <v>14.005555555555556</v>
      </c>
      <c r="AD3736" s="31">
        <f t="shared" si="1086"/>
        <v>9.594567300287304</v>
      </c>
      <c r="AE3736" s="31">
        <f t="shared" si="1098"/>
        <v>18.742152424317865</v>
      </c>
      <c r="AF3736" s="15">
        <f t="shared" si="1087"/>
        <v>2.0634259259259244</v>
      </c>
      <c r="AG3736" s="31">
        <f t="shared" si="1099"/>
        <v>5.3218244545531865</v>
      </c>
      <c r="AH3736" s="31">
        <f t="shared" si="1100"/>
        <v>32.540444265219101</v>
      </c>
      <c r="AI3736">
        <f t="shared" si="1101"/>
        <v>82.955330547498221</v>
      </c>
    </row>
    <row r="3737" spans="1:35" x14ac:dyDescent="0.2">
      <c r="A3737">
        <v>32</v>
      </c>
      <c r="C3737" s="27" t="s">
        <v>3798</v>
      </c>
      <c r="D3737" s="26">
        <v>29.715499999999999</v>
      </c>
      <c r="E3737">
        <v>0</v>
      </c>
      <c r="F3737" s="26">
        <v>0</v>
      </c>
      <c r="G3737" s="26">
        <v>57.945833333333333</v>
      </c>
      <c r="H3737" s="26">
        <v>17.962499999999999</v>
      </c>
      <c r="I3737" s="26">
        <v>79.833333333333329</v>
      </c>
      <c r="J3737" s="26">
        <v>51.786666666666669</v>
      </c>
      <c r="K3737">
        <v>283</v>
      </c>
      <c r="L3737">
        <v>4.7749999999999995</v>
      </c>
      <c r="M3737">
        <v>13.883333333333333</v>
      </c>
      <c r="N3737">
        <v>36.293333333333337</v>
      </c>
      <c r="O3737" s="1">
        <f t="shared" si="1103"/>
        <v>0</v>
      </c>
      <c r="Q3737" s="1">
        <f t="shared" si="1088"/>
        <v>-14807.615374949693</v>
      </c>
      <c r="R3737" s="2">
        <f t="shared" si="1089"/>
        <v>-10.253008898203905</v>
      </c>
      <c r="S3737" s="2"/>
      <c r="T3737" s="1">
        <f t="shared" si="1090"/>
        <v>-2608.2550392591047</v>
      </c>
      <c r="U3737" s="1">
        <f t="shared" si="1091"/>
        <v>0</v>
      </c>
      <c r="V3737" s="1">
        <f t="shared" si="1092"/>
        <v>-583.18280060932329</v>
      </c>
      <c r="W3737" s="1">
        <f t="shared" si="1093"/>
        <v>17914.741324203009</v>
      </c>
      <c r="X3737" s="2">
        <f t="shared" si="1102"/>
        <v>2.6642990660610977</v>
      </c>
      <c r="Y3737">
        <f t="shared" si="1104"/>
        <v>0</v>
      </c>
      <c r="Z3737" s="26">
        <f t="shared" si="1094"/>
        <v>1440</v>
      </c>
      <c r="AA3737">
        <f t="shared" si="1095"/>
        <v>3056.0480309435943</v>
      </c>
      <c r="AB3737" s="28">
        <f t="shared" si="1096"/>
        <v>40574.428571428572</v>
      </c>
      <c r="AC3737">
        <f t="shared" si="1097"/>
        <v>14.414351851851851</v>
      </c>
      <c r="AD3737" s="31">
        <f t="shared" ref="AD3737:AD3800" si="1105">10^($AF$17-$AF$18/($AF$19+AC3737))*I3737/100</f>
        <v>9.8617299138214758</v>
      </c>
      <c r="AE3737" s="31">
        <f t="shared" si="1098"/>
        <v>19.236645945247947</v>
      </c>
      <c r="AF3737" s="15">
        <f t="shared" ref="AF3737:AF3800" si="1106">(N3737-32)/1.8</f>
        <v>2.3851851851851871</v>
      </c>
      <c r="AG3737" s="31">
        <f t="shared" si="1099"/>
        <v>5.445958551144285</v>
      </c>
      <c r="AH3737" s="31">
        <f t="shared" si="1100"/>
        <v>33.260579846630613</v>
      </c>
      <c r="AI3737">
        <f t="shared" si="1101"/>
        <v>84.311890615112574</v>
      </c>
    </row>
    <row r="3738" spans="1:35" x14ac:dyDescent="0.2">
      <c r="A3738">
        <v>32</v>
      </c>
      <c r="C3738" s="27" t="s">
        <v>3799</v>
      </c>
      <c r="D3738" s="26">
        <v>29.717083333333331</v>
      </c>
      <c r="E3738">
        <v>0</v>
      </c>
      <c r="F3738" s="26">
        <v>0</v>
      </c>
      <c r="G3738" s="26">
        <v>55.27</v>
      </c>
      <c r="H3738" s="26">
        <v>18.364166666666666</v>
      </c>
      <c r="I3738" s="26">
        <v>82.6</v>
      </c>
      <c r="J3738" s="26">
        <v>50.094166666666666</v>
      </c>
      <c r="K3738">
        <v>284.16666666666669</v>
      </c>
      <c r="L3738">
        <v>4.9333333333333327</v>
      </c>
      <c r="M3738">
        <v>13.283333333333333</v>
      </c>
      <c r="N3738">
        <v>36.885833333333338</v>
      </c>
      <c r="O3738" s="1">
        <f t="shared" si="1103"/>
        <v>0</v>
      </c>
      <c r="Q3738" s="1">
        <f t="shared" ref="Q3738:Q3801" si="1107">(O3738-T3738-U3738-V3738-W3738-AI3738)</f>
        <v>-9922.0477506437892</v>
      </c>
      <c r="R3738" s="2">
        <f t="shared" ref="R3738:R3801" si="1108">Q3738/$O$12+Z3738/$O$17*$Z$21</f>
        <v>-5.0841157113404698</v>
      </c>
      <c r="S3738" s="2"/>
      <c r="T3738" s="1">
        <f t="shared" ref="T3738:T3801" si="1109">((X3738-H3738)*$D$13/$P$5)*$P$7/1000</f>
        <v>-4424.8157808618926</v>
      </c>
      <c r="U3738" s="1">
        <f t="shared" ref="U3738:U3801" si="1110">IF(X3738&gt;80,(X3738-80)*$O$19,0)</f>
        <v>0</v>
      </c>
      <c r="V3738" s="1">
        <f t="shared" ref="V3738:V3801" si="1111">$D$20*(((X3738-32)*5/9+273)^4-((H3738-32)*5/9+273)^4)*$D$14*$D$21*$D$22/1000</f>
        <v>-959.04324739077617</v>
      </c>
      <c r="W3738" s="1">
        <f t="shared" ref="W3738:W3801" si="1112">(G3738-N3738)*$O$20</f>
        <v>15210.603408122337</v>
      </c>
      <c r="X3738" s="2">
        <f t="shared" si="1102"/>
        <v>-7.5887098321428077</v>
      </c>
      <c r="Y3738">
        <f t="shared" si="1104"/>
        <v>0</v>
      </c>
      <c r="Z3738" s="26">
        <f t="shared" ref="Z3738:Z3801" si="1113">IF(X3738&lt;42,IF(X3738&lt;36, 0.4*3600, 0.1*3600),0)*$Z$21</f>
        <v>1440</v>
      </c>
      <c r="AA3738">
        <f t="shared" ref="AA3738:AA3801" si="1114">(X3738-G3738)^2</f>
        <v>3951.2174017615266</v>
      </c>
      <c r="AB3738" s="28">
        <f t="shared" ref="AB3738:AB3801" si="1115">C3738-1/1/14</f>
        <v>40574.470238095237</v>
      </c>
      <c r="AC3738">
        <f t="shared" ref="AC3738:AC3801" si="1116">(G3738-32)/1.8</f>
        <v>12.927777777777779</v>
      </c>
      <c r="AD3738" s="31">
        <f t="shared" si="1105"/>
        <v>9.2613666317696968</v>
      </c>
      <c r="AE3738" s="31">
        <f t="shared" ref="AE3738:AE3801" si="1117">AD3738/760*35000/(AC3738+273.15)/0.0821</f>
        <v>18.159431503101544</v>
      </c>
      <c r="AF3738" s="15">
        <f t="shared" si="1106"/>
        <v>2.7143518518518541</v>
      </c>
      <c r="AG3738" s="31">
        <f t="shared" ref="AG3738:AG3801" si="1118">10^($AF$17-$AF$18/($AF$19+AF3738))</f>
        <v>5.5755842208159407</v>
      </c>
      <c r="AH3738" s="31">
        <f t="shared" ref="AH3738:AH3801" si="1119">AG3738/760*35000*$AE$14/(AF3738+273.15)/0.0821</f>
        <v>34.011622250626516</v>
      </c>
      <c r="AI3738">
        <f t="shared" ref="AI3738:AI3801" si="1120">(AH3738-AE3738)*0.018*334</f>
        <v>95.303370774120125</v>
      </c>
    </row>
    <row r="3739" spans="1:35" x14ac:dyDescent="0.2">
      <c r="A3739">
        <v>32</v>
      </c>
      <c r="C3739" s="27" t="s">
        <v>3800</v>
      </c>
      <c r="D3739" s="26">
        <v>29.727666666666664</v>
      </c>
      <c r="E3739">
        <v>0</v>
      </c>
      <c r="F3739" s="26">
        <v>798.66666666666663</v>
      </c>
      <c r="G3739" s="26">
        <v>53.588888888888889</v>
      </c>
      <c r="H3739" s="26">
        <v>17.566666666666666</v>
      </c>
      <c r="I3739" s="26">
        <v>82.12222222222222</v>
      </c>
      <c r="J3739" s="26">
        <v>48.288888888888891</v>
      </c>
      <c r="K3739">
        <v>293.11111111111109</v>
      </c>
      <c r="L3739">
        <v>4.6333333333333329</v>
      </c>
      <c r="M3739">
        <v>12.633333333333333</v>
      </c>
      <c r="N3739">
        <v>37.374444444444443</v>
      </c>
      <c r="O3739" s="1">
        <f t="shared" si="1103"/>
        <v>20586.972776231913</v>
      </c>
      <c r="Q3739" s="1">
        <f t="shared" si="1107"/>
        <v>13318.032132785322</v>
      </c>
      <c r="R3739" s="2">
        <f t="shared" si="1108"/>
        <v>19.503711089784815</v>
      </c>
      <c r="S3739" s="2"/>
      <c r="T3739" s="1">
        <f t="shared" si="1109"/>
        <v>-5155.6590400628493</v>
      </c>
      <c r="U3739" s="1">
        <f t="shared" si="1110"/>
        <v>0</v>
      </c>
      <c r="V3739" s="1">
        <f t="shared" si="1111"/>
        <v>-1096.6907973326422</v>
      </c>
      <c r="W3739" s="1">
        <f t="shared" si="1112"/>
        <v>13415.429069986509</v>
      </c>
      <c r="X3739" s="2">
        <f t="shared" ref="X3739:X3802" si="1121">X3738+R3738</f>
        <v>-12.672825543483277</v>
      </c>
      <c r="Y3739">
        <f t="shared" si="1104"/>
        <v>0</v>
      </c>
      <c r="Z3739" s="26">
        <f t="shared" si="1113"/>
        <v>1440</v>
      </c>
      <c r="AA3739">
        <f t="shared" si="1114"/>
        <v>4390.6147995172387</v>
      </c>
      <c r="AB3739" s="28">
        <f t="shared" si="1115"/>
        <v>40574.511904761908</v>
      </c>
      <c r="AC3739">
        <f t="shared" si="1116"/>
        <v>11.993827160493828</v>
      </c>
      <c r="AD3739" s="31">
        <f t="shared" si="1105"/>
        <v>8.6588767930544677</v>
      </c>
      <c r="AE3739" s="31">
        <f t="shared" si="1117"/>
        <v>17.033695552534446</v>
      </c>
      <c r="AF3739" s="15">
        <f t="shared" si="1106"/>
        <v>2.9858024691358014</v>
      </c>
      <c r="AG3739" s="31">
        <f t="shared" si="1118"/>
        <v>5.6845189665298381</v>
      </c>
      <c r="AH3739" s="31">
        <f t="shared" si="1119"/>
        <v>34.642047324918302</v>
      </c>
      <c r="AI3739">
        <f t="shared" si="1120"/>
        <v>105.86141085557173</v>
      </c>
    </row>
    <row r="3740" spans="1:35" x14ac:dyDescent="0.2">
      <c r="A3740">
        <v>32</v>
      </c>
      <c r="C3740" s="27" t="s">
        <v>3801</v>
      </c>
      <c r="D3740" s="26">
        <v>29.749500000000001</v>
      </c>
      <c r="E3740">
        <v>0</v>
      </c>
      <c r="F3740" s="26">
        <v>241.25</v>
      </c>
      <c r="G3740" s="26">
        <v>45.853333333333332</v>
      </c>
      <c r="H3740" s="26">
        <v>15.6425</v>
      </c>
      <c r="I3740" s="26">
        <v>86.88333333333334</v>
      </c>
      <c r="J3740" s="26">
        <v>42.166666666666664</v>
      </c>
      <c r="K3740">
        <v>274.41666666666669</v>
      </c>
      <c r="L3740">
        <v>4.208333333333333</v>
      </c>
      <c r="M3740">
        <v>10.75</v>
      </c>
      <c r="N3740">
        <v>37.76</v>
      </c>
      <c r="O3740" s="1">
        <f t="shared" si="1103"/>
        <v>6218.6233500825738</v>
      </c>
      <c r="Q3740" s="1">
        <f t="shared" si="1107"/>
        <v>1233.6548234500392</v>
      </c>
      <c r="R3740" s="2">
        <f t="shared" si="1108"/>
        <v>6.7185323050403571</v>
      </c>
      <c r="S3740" s="2"/>
      <c r="T3740" s="1">
        <f t="shared" si="1109"/>
        <v>-1502.3294505094364</v>
      </c>
      <c r="U3740" s="1">
        <f t="shared" si="1110"/>
        <v>0</v>
      </c>
      <c r="V3740" s="1">
        <f t="shared" si="1111"/>
        <v>-337.83235318615209</v>
      </c>
      <c r="W3740" s="1">
        <f t="shared" si="1112"/>
        <v>6696.2232128953419</v>
      </c>
      <c r="X3740" s="2">
        <f t="shared" si="1121"/>
        <v>6.8308855463015377</v>
      </c>
      <c r="Y3740">
        <f t="shared" si="1104"/>
        <v>0</v>
      </c>
      <c r="Z3740" s="26">
        <f t="shared" si="1113"/>
        <v>1440</v>
      </c>
      <c r="AA3740">
        <f t="shared" si="1114"/>
        <v>1522.7514312916226</v>
      </c>
      <c r="AB3740" s="28">
        <f t="shared" si="1115"/>
        <v>40574.553571428572</v>
      </c>
      <c r="AC3740">
        <f t="shared" si="1116"/>
        <v>7.6962962962962953</v>
      </c>
      <c r="AD3740" s="31">
        <f t="shared" si="1105"/>
        <v>6.8617889530297864</v>
      </c>
      <c r="AE3740" s="31">
        <f t="shared" si="1117"/>
        <v>13.705028734125774</v>
      </c>
      <c r="AF3740" s="15">
        <f t="shared" si="1106"/>
        <v>3.1999999999999988</v>
      </c>
      <c r="AG3740" s="31">
        <f t="shared" si="1118"/>
        <v>5.7717969134900988</v>
      </c>
      <c r="AH3740" s="31">
        <f t="shared" si="1119"/>
        <v>35.146665033656951</v>
      </c>
      <c r="AI3740">
        <f t="shared" si="1120"/>
        <v>128.9071174327814</v>
      </c>
    </row>
    <row r="3741" spans="1:35" x14ac:dyDescent="0.2">
      <c r="A3741">
        <v>32</v>
      </c>
      <c r="C3741" s="27" t="s">
        <v>3802</v>
      </c>
      <c r="D3741" s="26">
        <v>29.775083333333335</v>
      </c>
      <c r="E3741">
        <v>0</v>
      </c>
      <c r="F3741" s="26">
        <v>54.833333333333329</v>
      </c>
      <c r="G3741" s="26">
        <v>39.433333333333337</v>
      </c>
      <c r="H3741" s="26">
        <v>13.210833333333333</v>
      </c>
      <c r="I3741" s="26">
        <v>90.466666666666669</v>
      </c>
      <c r="J3741" s="26">
        <v>36.881666666666668</v>
      </c>
      <c r="K3741">
        <v>277.91666666666669</v>
      </c>
      <c r="L3741">
        <v>3.05</v>
      </c>
      <c r="M3741">
        <v>9.65</v>
      </c>
      <c r="N3741">
        <v>37.89</v>
      </c>
      <c r="O3741" s="1">
        <f t="shared" si="1103"/>
        <v>1413.4211275835344</v>
      </c>
      <c r="Q3741" s="1">
        <f t="shared" si="1107"/>
        <v>-78.887242822174215</v>
      </c>
      <c r="R3741" s="2">
        <f t="shared" si="1108"/>
        <v>5.3298728358573957</v>
      </c>
      <c r="S3741" s="2"/>
      <c r="T3741" s="1">
        <f t="shared" si="1109"/>
        <v>57.726707808613256</v>
      </c>
      <c r="U3741" s="1">
        <f t="shared" si="1110"/>
        <v>0</v>
      </c>
      <c r="V3741" s="1">
        <f t="shared" si="1111"/>
        <v>13.158158991338425</v>
      </c>
      <c r="W3741" s="1">
        <f t="shared" si="1112"/>
        <v>1276.9157115199957</v>
      </c>
      <c r="X3741" s="2">
        <f t="shared" si="1121"/>
        <v>13.549417851341895</v>
      </c>
      <c r="Y3741">
        <f t="shared" si="1104"/>
        <v>0</v>
      </c>
      <c r="Z3741" s="26">
        <f t="shared" si="1113"/>
        <v>1440</v>
      </c>
      <c r="AA3741">
        <f t="shared" si="1114"/>
        <v>669.9770806788764</v>
      </c>
      <c r="AB3741" s="28">
        <f t="shared" si="1115"/>
        <v>40574.595238095237</v>
      </c>
      <c r="AC3741">
        <f t="shared" si="1116"/>
        <v>4.1296296296296315</v>
      </c>
      <c r="AD3741" s="31">
        <f t="shared" si="1105"/>
        <v>5.5767444655736256</v>
      </c>
      <c r="AE3741" s="31">
        <f t="shared" si="1117"/>
        <v>11.281687731888574</v>
      </c>
      <c r="AF3741" s="15">
        <f t="shared" si="1106"/>
        <v>3.2722222222222226</v>
      </c>
      <c r="AG3741" s="31">
        <f t="shared" si="1118"/>
        <v>5.8014898839149076</v>
      </c>
      <c r="AH3741" s="31">
        <f t="shared" si="1119"/>
        <v>35.318246628389076</v>
      </c>
      <c r="AI3741">
        <f t="shared" si="1120"/>
        <v>144.507792085761</v>
      </c>
    </row>
    <row r="3742" spans="1:35" x14ac:dyDescent="0.2">
      <c r="A3742">
        <v>32</v>
      </c>
      <c r="C3742" s="27" t="s">
        <v>3803</v>
      </c>
      <c r="D3742" s="26">
        <v>29.802</v>
      </c>
      <c r="E3742">
        <v>0</v>
      </c>
      <c r="F3742" s="26">
        <v>1</v>
      </c>
      <c r="G3742" s="26">
        <v>36.537500000000001</v>
      </c>
      <c r="H3742" s="26">
        <v>10.615</v>
      </c>
      <c r="I3742" s="26">
        <v>90.75833333333334</v>
      </c>
      <c r="J3742" s="26">
        <v>34.095833333333331</v>
      </c>
      <c r="K3742">
        <v>277.41666666666669</v>
      </c>
      <c r="L3742">
        <v>1.8416666666666666</v>
      </c>
      <c r="M3742">
        <v>6.7166666666666668</v>
      </c>
      <c r="N3742">
        <v>37.89</v>
      </c>
      <c r="O3742" s="1">
        <f t="shared" si="1103"/>
        <v>25.776677098787872</v>
      </c>
      <c r="Q3742" s="1">
        <f t="shared" si="1107"/>
        <v>-739.47919170762373</v>
      </c>
      <c r="R3742" s="2">
        <f t="shared" si="1108"/>
        <v>4.6309716054449028</v>
      </c>
      <c r="S3742" s="2"/>
      <c r="T3742" s="1">
        <f t="shared" si="1109"/>
        <v>1409.0139045676447</v>
      </c>
      <c r="U3742" s="1">
        <f t="shared" si="1110"/>
        <v>0</v>
      </c>
      <c r="V3742" s="1">
        <f t="shared" si="1111"/>
        <v>323.98755729553392</v>
      </c>
      <c r="W3742" s="1">
        <f t="shared" si="1112"/>
        <v>-1119.0249458946801</v>
      </c>
      <c r="X3742" s="2">
        <f t="shared" si="1121"/>
        <v>18.87929068719929</v>
      </c>
      <c r="Y3742">
        <f t="shared" si="1104"/>
        <v>0</v>
      </c>
      <c r="Z3742" s="26">
        <f t="shared" si="1113"/>
        <v>1440</v>
      </c>
      <c r="AA3742">
        <f t="shared" si="1114"/>
        <v>311.81235613468175</v>
      </c>
      <c r="AB3742" s="28">
        <f t="shared" si="1115"/>
        <v>40574.636904761908</v>
      </c>
      <c r="AC3742">
        <f t="shared" si="1116"/>
        <v>2.5208333333333339</v>
      </c>
      <c r="AD3742" s="31">
        <f t="shared" si="1105"/>
        <v>4.990847383863402</v>
      </c>
      <c r="AE3742" s="31">
        <f t="shared" si="1117"/>
        <v>10.15534695475084</v>
      </c>
      <c r="AF3742" s="15">
        <f t="shared" si="1106"/>
        <v>3.2722222222222226</v>
      </c>
      <c r="AG3742" s="31">
        <f t="shared" si="1118"/>
        <v>5.8014898839149076</v>
      </c>
      <c r="AH3742" s="31">
        <f t="shared" si="1119"/>
        <v>35.318246628389076</v>
      </c>
      <c r="AI3742">
        <f t="shared" si="1120"/>
        <v>151.27935283791308</v>
      </c>
    </row>
    <row r="3743" spans="1:35" x14ac:dyDescent="0.2">
      <c r="A3743">
        <v>32</v>
      </c>
      <c r="C3743" s="27" t="s">
        <v>3804</v>
      </c>
      <c r="D3743" s="26">
        <v>29.82525</v>
      </c>
      <c r="E3743">
        <v>0</v>
      </c>
      <c r="F3743" s="26">
        <v>1</v>
      </c>
      <c r="G3743" s="26">
        <v>34.784166666666664</v>
      </c>
      <c r="H3743" s="26">
        <v>8.1991666666666667</v>
      </c>
      <c r="I3743" s="26">
        <v>90.2</v>
      </c>
      <c r="J3743" s="26">
        <v>32.206666666666663</v>
      </c>
      <c r="K3743">
        <v>227.66666666666666</v>
      </c>
      <c r="L3743">
        <v>0.76666666666666661</v>
      </c>
      <c r="M3743">
        <v>5.4416666666666664</v>
      </c>
      <c r="N3743">
        <v>37.832499999999996</v>
      </c>
      <c r="O3743" s="1">
        <f t="shared" si="1103"/>
        <v>25.776677098787872</v>
      </c>
      <c r="Q3743" s="1">
        <f t="shared" si="1107"/>
        <v>-822.22925766722085</v>
      </c>
      <c r="R3743" s="2">
        <f t="shared" si="1108"/>
        <v>4.5434226684446033</v>
      </c>
      <c r="S3743" s="2"/>
      <c r="T3743" s="1">
        <f t="shared" si="1109"/>
        <v>2610.4535098920023</v>
      </c>
      <c r="U3743" s="1">
        <f t="shared" si="1110"/>
        <v>0</v>
      </c>
      <c r="V3743" s="1">
        <f t="shared" si="1111"/>
        <v>604.57277778613184</v>
      </c>
      <c r="W3743" s="1">
        <f t="shared" si="1112"/>
        <v>-2522.1153740497475</v>
      </c>
      <c r="X3743" s="2">
        <f t="shared" si="1121"/>
        <v>23.510262292644192</v>
      </c>
      <c r="Y3743">
        <f t="shared" si="1104"/>
        <v>0</v>
      </c>
      <c r="Z3743" s="26">
        <f t="shared" si="1113"/>
        <v>1440</v>
      </c>
      <c r="AA3743">
        <f t="shared" si="1114"/>
        <v>127.10091983460302</v>
      </c>
      <c r="AB3743" s="28">
        <f t="shared" si="1115"/>
        <v>40574.678571428572</v>
      </c>
      <c r="AC3743">
        <f t="shared" si="1116"/>
        <v>1.5467592592592578</v>
      </c>
      <c r="AD3743" s="31">
        <f t="shared" si="1105"/>
        <v>4.6251939439437715</v>
      </c>
      <c r="AE3743" s="31">
        <f t="shared" si="1117"/>
        <v>9.4446899920637488</v>
      </c>
      <c r="AF3743" s="15">
        <f t="shared" si="1106"/>
        <v>3.2402777777777754</v>
      </c>
      <c r="AG3743" s="31">
        <f t="shared" si="1118"/>
        <v>5.7883398993340727</v>
      </c>
      <c r="AH3743" s="31">
        <f t="shared" si="1119"/>
        <v>35.24226503158841</v>
      </c>
      <c r="AI3743">
        <f t="shared" si="1120"/>
        <v>155.09502113762224</v>
      </c>
    </row>
    <row r="3744" spans="1:35" x14ac:dyDescent="0.2">
      <c r="A3744">
        <v>32</v>
      </c>
      <c r="C3744" s="27" t="s">
        <v>3805</v>
      </c>
      <c r="D3744" s="26">
        <v>29.849</v>
      </c>
      <c r="E3744">
        <v>0</v>
      </c>
      <c r="F3744" s="26">
        <v>1</v>
      </c>
      <c r="G3744" s="26">
        <v>33.685000000000002</v>
      </c>
      <c r="H3744" s="26">
        <v>6.1483333333333334</v>
      </c>
      <c r="I3744" s="26">
        <v>89.875</v>
      </c>
      <c r="J3744" s="26">
        <v>31.032500000000002</v>
      </c>
      <c r="K3744">
        <v>257.83333333333331</v>
      </c>
      <c r="L3744">
        <v>0.57499999999999996</v>
      </c>
      <c r="M3744">
        <v>4.125</v>
      </c>
      <c r="N3744">
        <v>37.733333333333334</v>
      </c>
      <c r="O3744" s="1">
        <f t="shared" si="1103"/>
        <v>25.776677098787872</v>
      </c>
      <c r="Q3744" s="1">
        <f t="shared" si="1107"/>
        <v>-1388.3143468903586</v>
      </c>
      <c r="R3744" s="2">
        <f t="shared" si="1108"/>
        <v>3.944508972866362</v>
      </c>
      <c r="S3744" s="2"/>
      <c r="T3744" s="1">
        <f t="shared" si="1109"/>
        <v>3734.7361311670952</v>
      </c>
      <c r="U3744" s="1">
        <f t="shared" si="1110"/>
        <v>0</v>
      </c>
      <c r="V3744" s="1">
        <f t="shared" si="1111"/>
        <v>872.00995006944333</v>
      </c>
      <c r="W3744" s="1">
        <f t="shared" si="1112"/>
        <v>-3349.4905650994192</v>
      </c>
      <c r="X3744" s="2">
        <f t="shared" si="1121"/>
        <v>28.053684961088795</v>
      </c>
      <c r="Y3744">
        <f t="shared" si="1104"/>
        <v>0</v>
      </c>
      <c r="Z3744" s="26">
        <f t="shared" si="1113"/>
        <v>1440</v>
      </c>
      <c r="AA3744">
        <f t="shared" si="1114"/>
        <v>31.711709067467535</v>
      </c>
      <c r="AB3744" s="28">
        <f t="shared" si="1115"/>
        <v>40574.720238095237</v>
      </c>
      <c r="AC3744">
        <f t="shared" si="1116"/>
        <v>0.93611111111111234</v>
      </c>
      <c r="AD3744" s="31">
        <f t="shared" si="1105"/>
        <v>4.4095877883366503</v>
      </c>
      <c r="AE3744" s="31">
        <f t="shared" si="1117"/>
        <v>9.0244815052789082</v>
      </c>
      <c r="AF3744" s="15">
        <f t="shared" si="1106"/>
        <v>3.1851851851851856</v>
      </c>
      <c r="AG3744" s="31">
        <f t="shared" si="1118"/>
        <v>5.7657226226603591</v>
      </c>
      <c r="AH3744" s="31">
        <f t="shared" si="1119"/>
        <v>35.111558659641361</v>
      </c>
      <c r="AI3744">
        <f t="shared" si="1120"/>
        <v>156.83550785202706</v>
      </c>
    </row>
    <row r="3745" spans="1:35" x14ac:dyDescent="0.2">
      <c r="A3745">
        <v>32</v>
      </c>
      <c r="C3745" s="27" t="s">
        <v>3806</v>
      </c>
      <c r="D3745" s="26">
        <v>29.859249999999999</v>
      </c>
      <c r="E3745">
        <v>0</v>
      </c>
      <c r="F3745" s="26">
        <v>1</v>
      </c>
      <c r="G3745" s="26">
        <v>32.793333333333337</v>
      </c>
      <c r="H3745" s="26">
        <v>4.2666666666666666</v>
      </c>
      <c r="I3745" s="26">
        <v>89.408333333333331</v>
      </c>
      <c r="J3745" s="26">
        <v>30.020833333333332</v>
      </c>
      <c r="K3745">
        <v>304.83333333333331</v>
      </c>
      <c r="L3745">
        <v>1.2749999999999999</v>
      </c>
      <c r="M3745">
        <v>5.5750000000000002</v>
      </c>
      <c r="N3745">
        <v>37.597499999999997</v>
      </c>
      <c r="O3745" s="1">
        <f t="shared" si="1103"/>
        <v>25.776677098787872</v>
      </c>
      <c r="Q3745" s="1">
        <f t="shared" si="1107"/>
        <v>-1996.7705086729989</v>
      </c>
      <c r="R3745" s="2">
        <f t="shared" si="1108"/>
        <v>3.3007670065293011</v>
      </c>
      <c r="S3745" s="2"/>
      <c r="T3745" s="1">
        <f t="shared" si="1109"/>
        <v>4728.0654799605309</v>
      </c>
      <c r="U3745" s="1">
        <f t="shared" si="1110"/>
        <v>0</v>
      </c>
      <c r="V3745" s="1">
        <f t="shared" si="1111"/>
        <v>1111.4725608764752</v>
      </c>
      <c r="W3745" s="1">
        <f t="shared" si="1112"/>
        <v>-3974.8483136677919</v>
      </c>
      <c r="X3745" s="2">
        <f t="shared" si="1121"/>
        <v>31.998193933955157</v>
      </c>
      <c r="Y3745">
        <f t="shared" si="1104"/>
        <v>0</v>
      </c>
      <c r="Z3745" s="26">
        <f t="shared" si="1113"/>
        <v>1440</v>
      </c>
      <c r="AA3745">
        <f t="shared" si="1114"/>
        <v>0.63224666444349165</v>
      </c>
      <c r="AB3745" s="28">
        <f t="shared" si="1115"/>
        <v>40574.761904761908</v>
      </c>
      <c r="AC3745">
        <f t="shared" si="1116"/>
        <v>0.44074074074074254</v>
      </c>
      <c r="AD3745" s="31">
        <f t="shared" si="1105"/>
        <v>4.2317206172632016</v>
      </c>
      <c r="AE3745" s="31">
        <f t="shared" si="1117"/>
        <v>8.6761467085697408</v>
      </c>
      <c r="AF3745" s="15">
        <f t="shared" si="1106"/>
        <v>3.1097222222222203</v>
      </c>
      <c r="AG3745" s="31">
        <f t="shared" si="1118"/>
        <v>5.7348690219651308</v>
      </c>
      <c r="AH3745" s="31">
        <f t="shared" si="1119"/>
        <v>34.933209017713551</v>
      </c>
      <c r="AI3745">
        <f t="shared" si="1120"/>
        <v>157.85745860257259</v>
      </c>
    </row>
    <row r="3746" spans="1:35" x14ac:dyDescent="0.2">
      <c r="A3746">
        <v>32</v>
      </c>
      <c r="C3746" s="27" t="s">
        <v>3807</v>
      </c>
      <c r="D3746" s="26">
        <v>29.861499999999999</v>
      </c>
      <c r="E3746">
        <v>0</v>
      </c>
      <c r="F3746" s="26">
        <v>1</v>
      </c>
      <c r="G3746" s="26">
        <v>32.156666666666666</v>
      </c>
      <c r="H3746" s="26">
        <v>1.1958333333333333</v>
      </c>
      <c r="I3746" s="26">
        <v>88.75833333333334</v>
      </c>
      <c r="J3746" s="26">
        <v>29.214166666666667</v>
      </c>
      <c r="K3746">
        <v>297.41666666666669</v>
      </c>
      <c r="L3746">
        <v>0.42499999999999999</v>
      </c>
      <c r="M3746">
        <v>2.7583333333333333</v>
      </c>
      <c r="N3746">
        <v>37.424166666666665</v>
      </c>
      <c r="O3746" s="1">
        <f t="shared" si="1103"/>
        <v>25.776677098787872</v>
      </c>
      <c r="Q3746" s="1">
        <f t="shared" si="1107"/>
        <v>-2956.9602695885305</v>
      </c>
      <c r="R3746" s="2">
        <f t="shared" si="1108"/>
        <v>2.2848935819960698</v>
      </c>
      <c r="S3746" s="2"/>
      <c r="T3746" s="1">
        <f t="shared" si="1109"/>
        <v>5814.3865948651719</v>
      </c>
      <c r="U3746" s="1">
        <f t="shared" si="1110"/>
        <v>0</v>
      </c>
      <c r="V3746" s="1">
        <f t="shared" si="1111"/>
        <v>1368.4216044020725</v>
      </c>
      <c r="W3746" s="1">
        <f t="shared" si="1112"/>
        <v>-4358.1988188541436</v>
      </c>
      <c r="X3746" s="2">
        <f t="shared" si="1121"/>
        <v>35.298960940484456</v>
      </c>
      <c r="Y3746">
        <f t="shared" si="1104"/>
        <v>1</v>
      </c>
      <c r="Z3746" s="26">
        <f t="shared" si="1113"/>
        <v>1440</v>
      </c>
      <c r="AA3746">
        <f t="shared" si="1114"/>
        <v>9.8740133032680681</v>
      </c>
      <c r="AB3746" s="28">
        <f t="shared" si="1115"/>
        <v>40574.803571428572</v>
      </c>
      <c r="AC3746">
        <f t="shared" si="1116"/>
        <v>8.703703703703683E-2</v>
      </c>
      <c r="AD3746" s="31">
        <f t="shared" si="1105"/>
        <v>4.0940626234927713</v>
      </c>
      <c r="AE3746" s="31">
        <f t="shared" si="1117"/>
        <v>8.4047772737322735</v>
      </c>
      <c r="AF3746" s="15">
        <f t="shared" si="1106"/>
        <v>3.0134259259259246</v>
      </c>
      <c r="AG3746" s="31">
        <f t="shared" si="1118"/>
        <v>5.6957088428421461</v>
      </c>
      <c r="AH3746" s="31">
        <f t="shared" si="1119"/>
        <v>34.706767671972202</v>
      </c>
      <c r="AI3746">
        <f t="shared" si="1120"/>
        <v>158.12756627421845</v>
      </c>
    </row>
    <row r="3747" spans="1:35" x14ac:dyDescent="0.2">
      <c r="A3747">
        <v>32</v>
      </c>
      <c r="C3747" s="27" t="s">
        <v>3808</v>
      </c>
      <c r="D3747" s="26">
        <v>29.866999999999997</v>
      </c>
      <c r="E3747">
        <v>0</v>
      </c>
      <c r="F3747" s="26">
        <v>1</v>
      </c>
      <c r="G3747" s="26">
        <v>31.393333333333334</v>
      </c>
      <c r="H3747" s="26">
        <v>-2.1758333333333333</v>
      </c>
      <c r="I3747" s="26">
        <v>88.008333333333326</v>
      </c>
      <c r="J3747" s="26">
        <v>28.247499999999999</v>
      </c>
      <c r="K3747">
        <v>180.58333333333331</v>
      </c>
      <c r="L3747">
        <v>0.14166666666666666</v>
      </c>
      <c r="M3747">
        <v>2.2583333333333333</v>
      </c>
      <c r="N3747">
        <v>37.234166666666667</v>
      </c>
      <c r="O3747" s="1">
        <f t="shared" si="1103"/>
        <v>25.776677098787872</v>
      </c>
      <c r="Q3747" s="1">
        <f t="shared" si="1107"/>
        <v>-3669.6766457243607</v>
      </c>
      <c r="R3747" s="2">
        <f t="shared" si="1108"/>
        <v>-2.5291560954926697</v>
      </c>
      <c r="S3747" s="2"/>
      <c r="T3747" s="1">
        <f t="shared" si="1109"/>
        <v>6778.7974976345486</v>
      </c>
      <c r="U3747" s="1">
        <f t="shared" si="1110"/>
        <v>0</v>
      </c>
      <c r="V3747" s="1">
        <f t="shared" si="1111"/>
        <v>1590.6912041800194</v>
      </c>
      <c r="W3747" s="1">
        <f t="shared" si="1112"/>
        <v>-4832.5605950559557</v>
      </c>
      <c r="X3747" s="2">
        <f t="shared" si="1121"/>
        <v>37.583854522480529</v>
      </c>
      <c r="Y3747">
        <f t="shared" si="1104"/>
        <v>1</v>
      </c>
      <c r="Z3747" s="26">
        <f t="shared" si="1113"/>
        <v>360</v>
      </c>
      <c r="AA3747">
        <f t="shared" si="1114"/>
        <v>38.322552593280392</v>
      </c>
      <c r="AB3747" s="28">
        <f t="shared" si="1115"/>
        <v>40574.845238095237</v>
      </c>
      <c r="AC3747">
        <f t="shared" si="1116"/>
        <v>-0.33703703703703641</v>
      </c>
      <c r="AD3747" s="31">
        <f t="shared" si="1105"/>
        <v>3.9355338413948369</v>
      </c>
      <c r="AE3747" s="31">
        <f t="shared" si="1117"/>
        <v>8.0918895040695986</v>
      </c>
      <c r="AF3747" s="15">
        <f t="shared" si="1106"/>
        <v>2.9078703703703703</v>
      </c>
      <c r="AG3747" s="31">
        <f t="shared" si="1118"/>
        <v>5.6530540956660822</v>
      </c>
      <c r="AH3747" s="31">
        <f t="shared" si="1119"/>
        <v>34.460022582003162</v>
      </c>
      <c r="AI3747">
        <f t="shared" si="1120"/>
        <v>158.52521606453658</v>
      </c>
    </row>
    <row r="3748" spans="1:35" x14ac:dyDescent="0.2">
      <c r="A3748">
        <v>32</v>
      </c>
      <c r="C3748" s="27" t="s">
        <v>3809</v>
      </c>
      <c r="D3748" s="26">
        <v>29.873749999999998</v>
      </c>
      <c r="E3748">
        <v>0</v>
      </c>
      <c r="F3748" s="26">
        <v>1</v>
      </c>
      <c r="G3748" s="26">
        <v>31.21</v>
      </c>
      <c r="H3748" s="26">
        <v>-6.0649999999999995</v>
      </c>
      <c r="I3748" s="26">
        <v>86.966666666666669</v>
      </c>
      <c r="J3748" s="26">
        <v>27.780833333333334</v>
      </c>
      <c r="K3748">
        <v>65</v>
      </c>
      <c r="L3748">
        <v>0</v>
      </c>
      <c r="M3748">
        <v>0.28333333333333333</v>
      </c>
      <c r="N3748">
        <v>36.99</v>
      </c>
      <c r="O3748" s="1">
        <f t="shared" si="1103"/>
        <v>25.776677098787872</v>
      </c>
      <c r="Q3748" s="1">
        <f t="shared" si="1107"/>
        <v>-3972.5772992608836</v>
      </c>
      <c r="R3748" s="2">
        <f t="shared" si="1108"/>
        <v>1.2103785309672306</v>
      </c>
      <c r="S3748" s="2"/>
      <c r="T3748" s="1">
        <f t="shared" si="1109"/>
        <v>7010.6714572607862</v>
      </c>
      <c r="U3748" s="1">
        <f t="shared" si="1110"/>
        <v>0</v>
      </c>
      <c r="V3748" s="1">
        <f t="shared" si="1111"/>
        <v>1612.363316630697</v>
      </c>
      <c r="W3748" s="1">
        <f t="shared" si="1112"/>
        <v>-4782.228604267103</v>
      </c>
      <c r="X3748" s="2">
        <f t="shared" si="1121"/>
        <v>35.054698426987862</v>
      </c>
      <c r="Y3748">
        <f t="shared" si="1104"/>
        <v>1</v>
      </c>
      <c r="Z3748" s="26">
        <f t="shared" si="1113"/>
        <v>1440</v>
      </c>
      <c r="AA3748">
        <f t="shared" si="1114"/>
        <v>14.781705994482934</v>
      </c>
      <c r="AB3748" s="28">
        <f t="shared" si="1115"/>
        <v>40574.886904761908</v>
      </c>
      <c r="AC3748">
        <f t="shared" si="1116"/>
        <v>-0.43888888888888838</v>
      </c>
      <c r="AD3748" s="31">
        <f t="shared" si="1105"/>
        <v>3.8600355190302991</v>
      </c>
      <c r="AE3748" s="31">
        <f t="shared" si="1117"/>
        <v>7.939620841299897</v>
      </c>
      <c r="AF3748" s="15">
        <f t="shared" si="1106"/>
        <v>2.7722222222222235</v>
      </c>
      <c r="AG3748" s="31">
        <f t="shared" si="1118"/>
        <v>5.5986523970508939</v>
      </c>
      <c r="AH3748" s="31">
        <f t="shared" si="1119"/>
        <v>34.145177517163425</v>
      </c>
      <c r="AI3748">
        <f t="shared" si="1120"/>
        <v>157.54780673529152</v>
      </c>
    </row>
    <row r="3749" spans="1:35" x14ac:dyDescent="0.2">
      <c r="A3749">
        <v>32</v>
      </c>
      <c r="C3749" s="27" t="s">
        <v>3810</v>
      </c>
      <c r="D3749" s="26">
        <v>29.874499999999998</v>
      </c>
      <c r="E3749">
        <v>0</v>
      </c>
      <c r="F3749" s="26">
        <v>1</v>
      </c>
      <c r="G3749" s="26">
        <v>30.7575</v>
      </c>
      <c r="H3749" s="26">
        <v>-8.7966666666666669</v>
      </c>
      <c r="I3749" s="26">
        <v>86.1</v>
      </c>
      <c r="J3749" s="26">
        <v>27.089166666666667</v>
      </c>
      <c r="K3749">
        <v>43.25</v>
      </c>
      <c r="L3749">
        <v>0.1</v>
      </c>
      <c r="M3749">
        <v>0.625</v>
      </c>
      <c r="N3749">
        <v>36.7425</v>
      </c>
      <c r="O3749" s="1">
        <f t="shared" si="1103"/>
        <v>25.776677098787872</v>
      </c>
      <c r="Q3749" s="1">
        <f t="shared" si="1107"/>
        <v>-4621.210065385957</v>
      </c>
      <c r="R3749" s="2">
        <f t="shared" si="1108"/>
        <v>-3.5358711771737767</v>
      </c>
      <c r="S3749" s="2"/>
      <c r="T3749" s="1">
        <f t="shared" si="1109"/>
        <v>7682.7674309060003</v>
      </c>
      <c r="U3749" s="1">
        <f t="shared" si="1110"/>
        <v>0</v>
      </c>
      <c r="V3749" s="1">
        <f t="shared" si="1111"/>
        <v>1759.1185699623893</v>
      </c>
      <c r="W3749" s="1">
        <f t="shared" si="1112"/>
        <v>-4951.8405184322837</v>
      </c>
      <c r="X3749" s="2">
        <f t="shared" si="1121"/>
        <v>36.265076957955095</v>
      </c>
      <c r="Y3749">
        <f t="shared" si="1104"/>
        <v>1</v>
      </c>
      <c r="Z3749" s="26">
        <f t="shared" si="1113"/>
        <v>360</v>
      </c>
      <c r="AA3749">
        <f t="shared" si="1114"/>
        <v>30.333403947797898</v>
      </c>
      <c r="AB3749" s="28">
        <f t="shared" si="1115"/>
        <v>40574.928571428572</v>
      </c>
      <c r="AC3749">
        <f t="shared" si="1116"/>
        <v>-0.69027777777777766</v>
      </c>
      <c r="AD3749" s="31">
        <f t="shared" si="1105"/>
        <v>3.7517091346383817</v>
      </c>
      <c r="AE3749" s="31">
        <f t="shared" si="1117"/>
        <v>7.7239267437445847</v>
      </c>
      <c r="AF3749" s="15">
        <f t="shared" si="1106"/>
        <v>2.634722222222222</v>
      </c>
      <c r="AG3749" s="31">
        <f t="shared" si="1118"/>
        <v>5.5439793364883032</v>
      </c>
      <c r="AH3749" s="31">
        <f t="shared" si="1119"/>
        <v>33.828594083837821</v>
      </c>
      <c r="AI3749">
        <f t="shared" si="1120"/>
        <v>156.94126004864054</v>
      </c>
    </row>
    <row r="3750" spans="1:35" x14ac:dyDescent="0.2">
      <c r="A3750">
        <v>32</v>
      </c>
      <c r="C3750" s="27" t="s">
        <v>3811</v>
      </c>
      <c r="D3750" s="26">
        <v>29.847416666666668</v>
      </c>
      <c r="E3750">
        <v>0</v>
      </c>
      <c r="F3750" s="26">
        <v>1</v>
      </c>
      <c r="G3750" s="26">
        <v>31.069166666666668</v>
      </c>
      <c r="H3750" s="26">
        <v>-7.1674999999999995</v>
      </c>
      <c r="I3750" s="26">
        <v>85.766666666666666</v>
      </c>
      <c r="J3750" s="26">
        <v>27.305</v>
      </c>
      <c r="K3750">
        <v>29</v>
      </c>
      <c r="L3750">
        <v>0</v>
      </c>
      <c r="M3750">
        <v>0.14166666666666666</v>
      </c>
      <c r="N3750">
        <v>36.541666666666664</v>
      </c>
      <c r="O3750" s="1">
        <f t="shared" si="1103"/>
        <v>25.776677098787872</v>
      </c>
      <c r="Q3750" s="1">
        <f t="shared" si="1107"/>
        <v>-3950.9410497000431</v>
      </c>
      <c r="R3750" s="2">
        <f t="shared" si="1108"/>
        <v>1.2332695175514541</v>
      </c>
      <c r="S3750" s="2"/>
      <c r="T3750" s="1">
        <f t="shared" si="1109"/>
        <v>6802.1582637016454</v>
      </c>
      <c r="U3750" s="1">
        <f t="shared" si="1110"/>
        <v>0</v>
      </c>
      <c r="V3750" s="1">
        <f t="shared" si="1111"/>
        <v>1547.3442657659527</v>
      </c>
      <c r="W3750" s="1">
        <f t="shared" si="1112"/>
        <v>-4527.8107330193252</v>
      </c>
      <c r="X3750" s="2">
        <f t="shared" si="1121"/>
        <v>32.729205780781321</v>
      </c>
      <c r="Y3750">
        <f t="shared" si="1104"/>
        <v>1</v>
      </c>
      <c r="Z3750" s="26">
        <f t="shared" si="1113"/>
        <v>1440</v>
      </c>
      <c r="AA3750">
        <f t="shared" si="1114"/>
        <v>2.7557298603905624</v>
      </c>
      <c r="AB3750" s="28">
        <f t="shared" si="1115"/>
        <v>40574.970238095237</v>
      </c>
      <c r="AC3750">
        <f t="shared" si="1116"/>
        <v>-0.51712962962962905</v>
      </c>
      <c r="AD3750" s="31">
        <f t="shared" si="1105"/>
        <v>3.7849932800958594</v>
      </c>
      <c r="AE3750" s="31">
        <f t="shared" si="1117"/>
        <v>7.7875023684095153</v>
      </c>
      <c r="AF3750" s="15">
        <f t="shared" si="1106"/>
        <v>2.5231481481481466</v>
      </c>
      <c r="AG3750" s="31">
        <f t="shared" si="1118"/>
        <v>5.499961347930963</v>
      </c>
      <c r="AH3750" s="31">
        <f t="shared" si="1119"/>
        <v>33.573585261050503</v>
      </c>
      <c r="AI3750">
        <f t="shared" si="1120"/>
        <v>155.02593035055762</v>
      </c>
    </row>
    <row r="3751" spans="1:35" x14ac:dyDescent="0.2">
      <c r="A3751">
        <v>32</v>
      </c>
      <c r="C3751" s="27" t="s">
        <v>3812</v>
      </c>
      <c r="D3751" s="26">
        <v>29.849250000000001</v>
      </c>
      <c r="E3751">
        <v>0</v>
      </c>
      <c r="F3751" s="26">
        <v>1</v>
      </c>
      <c r="G3751" s="26">
        <v>31.229166666666668</v>
      </c>
      <c r="H3751" s="26">
        <v>-4.8191666666666668</v>
      </c>
      <c r="I3751" s="26">
        <v>86.083333333333329</v>
      </c>
      <c r="J3751" s="26">
        <v>27.553333333333335</v>
      </c>
      <c r="K3751">
        <v>29</v>
      </c>
      <c r="L3751">
        <v>0</v>
      </c>
      <c r="M3751">
        <v>0</v>
      </c>
      <c r="N3751">
        <v>36.389166666666668</v>
      </c>
      <c r="O3751" s="1">
        <f t="shared" si="1103"/>
        <v>25.776677098787872</v>
      </c>
      <c r="Q3751" s="1">
        <f t="shared" si="1107"/>
        <v>-3991.5249992968284</v>
      </c>
      <c r="R3751" s="2">
        <f t="shared" si="1108"/>
        <v>1.190332009221164</v>
      </c>
      <c r="S3751" s="2"/>
      <c r="T3751" s="1">
        <f t="shared" si="1109"/>
        <v>6612.046313337838</v>
      </c>
      <c r="U3751" s="1">
        <f t="shared" si="1110"/>
        <v>0</v>
      </c>
      <c r="V3751" s="1">
        <f t="shared" si="1111"/>
        <v>1521.1075869981541</v>
      </c>
      <c r="W3751" s="1">
        <f t="shared" si="1112"/>
        <v>-4269.2559858163058</v>
      </c>
      <c r="X3751" s="2">
        <f t="shared" si="1121"/>
        <v>33.962475298332777</v>
      </c>
      <c r="Y3751">
        <f t="shared" si="1104"/>
        <v>1</v>
      </c>
      <c r="Z3751" s="26">
        <f t="shared" si="1113"/>
        <v>1440</v>
      </c>
      <c r="AA3751">
        <f t="shared" si="1114"/>
        <v>7.470976075940456</v>
      </c>
      <c r="AB3751" s="28">
        <f t="shared" si="1115"/>
        <v>40575.011904761908</v>
      </c>
      <c r="AC3751">
        <f t="shared" si="1116"/>
        <v>-0.42824074074074009</v>
      </c>
      <c r="AD3751" s="31">
        <f t="shared" si="1105"/>
        <v>3.823812214912627</v>
      </c>
      <c r="AE3751" s="31">
        <f t="shared" si="1117"/>
        <v>7.8648068506421902</v>
      </c>
      <c r="AF3751" s="15">
        <f t="shared" si="1106"/>
        <v>2.4384259259259267</v>
      </c>
      <c r="AG3751" s="31">
        <f t="shared" si="1118"/>
        <v>5.4667429269749226</v>
      </c>
      <c r="AH3751" s="31">
        <f t="shared" si="1119"/>
        <v>33.381067974383086</v>
      </c>
      <c r="AI3751">
        <f t="shared" si="1120"/>
        <v>153.40376187593026</v>
      </c>
    </row>
    <row r="3752" spans="1:35" x14ac:dyDescent="0.2">
      <c r="A3752">
        <v>32</v>
      </c>
      <c r="C3752" s="27" t="s">
        <v>3813</v>
      </c>
      <c r="D3752" s="26">
        <v>29.843250000000001</v>
      </c>
      <c r="E3752">
        <v>0</v>
      </c>
      <c r="F3752" s="26">
        <v>1</v>
      </c>
      <c r="G3752" s="26">
        <v>31.414166666666667</v>
      </c>
      <c r="H3752" s="26">
        <v>-4.2391666666666667</v>
      </c>
      <c r="I3752" s="26">
        <v>86.166666666666671</v>
      </c>
      <c r="J3752" s="26">
        <v>27.754999999999999</v>
      </c>
      <c r="K3752">
        <v>29</v>
      </c>
      <c r="L3752">
        <v>0</v>
      </c>
      <c r="M3752">
        <v>0.1</v>
      </c>
      <c r="N3752">
        <v>36.227499999999999</v>
      </c>
      <c r="O3752" s="1">
        <f t="shared" si="1103"/>
        <v>25.776677098787872</v>
      </c>
      <c r="Q3752" s="1">
        <f t="shared" si="1107"/>
        <v>-4413.4838224725272</v>
      </c>
      <c r="R3752" s="2">
        <f t="shared" si="1108"/>
        <v>0.74390280099591788</v>
      </c>
      <c r="S3752" s="2"/>
      <c r="T3752" s="1">
        <f t="shared" si="1109"/>
        <v>6716.1044013147457</v>
      </c>
      <c r="U3752" s="1">
        <f t="shared" si="1110"/>
        <v>0</v>
      </c>
      <c r="V3752" s="1">
        <f t="shared" si="1111"/>
        <v>1553.7911635154003</v>
      </c>
      <c r="W3752" s="1">
        <f t="shared" si="1112"/>
        <v>-3982.4325862524183</v>
      </c>
      <c r="X3752" s="2">
        <f t="shared" si="1121"/>
        <v>35.152807307553942</v>
      </c>
      <c r="Y3752">
        <f t="shared" si="1104"/>
        <v>1</v>
      </c>
      <c r="Z3752" s="26">
        <f t="shared" si="1113"/>
        <v>1440</v>
      </c>
      <c r="AA3752">
        <f t="shared" si="1114"/>
        <v>13.977433841694021</v>
      </c>
      <c r="AB3752" s="28">
        <f t="shared" si="1115"/>
        <v>40575.053571428572</v>
      </c>
      <c r="AC3752">
        <f t="shared" si="1116"/>
        <v>-0.32546296296296301</v>
      </c>
      <c r="AD3752" s="31">
        <f t="shared" si="1105"/>
        <v>3.8564464600547717</v>
      </c>
      <c r="AE3752" s="31">
        <f t="shared" si="1117"/>
        <v>7.9289407833165289</v>
      </c>
      <c r="AF3752" s="15">
        <f t="shared" si="1106"/>
        <v>2.3486111111111105</v>
      </c>
      <c r="AG3752" s="31">
        <f t="shared" si="1118"/>
        <v>5.4317209737701928</v>
      </c>
      <c r="AH3752" s="31">
        <f t="shared" si="1119"/>
        <v>33.178029438271146</v>
      </c>
      <c r="AI3752">
        <f t="shared" si="1120"/>
        <v>151.79752099358717</v>
      </c>
    </row>
    <row r="3753" spans="1:35" x14ac:dyDescent="0.2">
      <c r="A3753">
        <v>32</v>
      </c>
      <c r="C3753" s="27" t="s">
        <v>3814</v>
      </c>
      <c r="D3753" s="26">
        <v>29.831250000000001</v>
      </c>
      <c r="E3753">
        <v>0</v>
      </c>
      <c r="F3753" s="26">
        <v>1</v>
      </c>
      <c r="G3753" s="26">
        <v>31.6525</v>
      </c>
      <c r="H3753" s="26">
        <v>-3.0933333333333333</v>
      </c>
      <c r="I3753" s="26">
        <v>86.108333333333334</v>
      </c>
      <c r="J3753" s="26">
        <v>27.975833333333334</v>
      </c>
      <c r="K3753">
        <v>28</v>
      </c>
      <c r="L3753">
        <v>4.9999999999999996E-2</v>
      </c>
      <c r="M3753">
        <v>0.41666666666666674</v>
      </c>
      <c r="N3753">
        <v>36.07416666666667</v>
      </c>
      <c r="O3753" s="1">
        <f t="shared" si="1103"/>
        <v>25.776677098787872</v>
      </c>
      <c r="Q3753" s="1">
        <f t="shared" si="1107"/>
        <v>-4660.7328291062067</v>
      </c>
      <c r="R3753" s="2">
        <f t="shared" si="1108"/>
        <v>0.48231524267629577</v>
      </c>
      <c r="S3753" s="2"/>
      <c r="T3753" s="1">
        <f t="shared" si="1109"/>
        <v>6647.5775633598696</v>
      </c>
      <c r="U3753" s="1">
        <f t="shared" si="1110"/>
        <v>0</v>
      </c>
      <c r="V3753" s="1">
        <f t="shared" si="1111"/>
        <v>1547.0718184555465</v>
      </c>
      <c r="W3753" s="1">
        <f t="shared" si="1112"/>
        <v>-3658.3773030913007</v>
      </c>
      <c r="X3753" s="2">
        <f t="shared" si="1121"/>
        <v>35.896710108549861</v>
      </c>
      <c r="Y3753">
        <f t="shared" si="1104"/>
        <v>1</v>
      </c>
      <c r="Z3753" s="26">
        <f t="shared" si="1113"/>
        <v>1440</v>
      </c>
      <c r="AA3753">
        <f t="shared" si="1114"/>
        <v>18.013319445516824</v>
      </c>
      <c r="AB3753" s="28">
        <f t="shared" si="1115"/>
        <v>40575.095238095237</v>
      </c>
      <c r="AC3753">
        <f t="shared" si="1116"/>
        <v>-0.19305555555555562</v>
      </c>
      <c r="AD3753" s="31">
        <f t="shared" si="1105"/>
        <v>3.8913682628661967</v>
      </c>
      <c r="AE3753" s="31">
        <f t="shared" si="1117"/>
        <v>7.9968597545360423</v>
      </c>
      <c r="AF3753" s="15">
        <f t="shared" si="1106"/>
        <v>2.2634259259259277</v>
      </c>
      <c r="AG3753" s="31">
        <f t="shared" si="1118"/>
        <v>5.3986871494324395</v>
      </c>
      <c r="AH3753" s="31">
        <f t="shared" si="1119"/>
        <v>32.986451817224044</v>
      </c>
      <c r="AI3753">
        <f t="shared" si="1120"/>
        <v>150.23742748088026</v>
      </c>
    </row>
    <row r="3754" spans="1:35" x14ac:dyDescent="0.2">
      <c r="A3754">
        <v>32</v>
      </c>
      <c r="C3754" s="27" t="s">
        <v>3815</v>
      </c>
      <c r="D3754" s="26">
        <v>29.794</v>
      </c>
      <c r="E3754">
        <v>0</v>
      </c>
      <c r="F3754" s="26">
        <v>1</v>
      </c>
      <c r="G3754" s="26">
        <v>31.648333333333333</v>
      </c>
      <c r="H3754" s="26">
        <v>-2.2966666666666669</v>
      </c>
      <c r="I3754" s="26">
        <v>85.841666666666669</v>
      </c>
      <c r="J3754" s="26">
        <v>27.894166666666667</v>
      </c>
      <c r="K3754">
        <v>10.916666666666668</v>
      </c>
      <c r="L3754">
        <v>1.8833333333333333</v>
      </c>
      <c r="M3754">
        <v>5.2583333333333329</v>
      </c>
      <c r="N3754">
        <v>35.92583333333333</v>
      </c>
      <c r="O3754" s="1">
        <f t="shared" si="1103"/>
        <v>25.776677098787872</v>
      </c>
      <c r="Q3754" s="1">
        <f t="shared" si="1107"/>
        <v>-4719.1401856078501</v>
      </c>
      <c r="R3754" s="2">
        <f t="shared" si="1108"/>
        <v>-3.6394804955025912</v>
      </c>
      <c r="S3754" s="2"/>
      <c r="T3754" s="1">
        <f t="shared" si="1109"/>
        <v>6593.9824583366244</v>
      </c>
      <c r="U3754" s="1">
        <f t="shared" si="1110"/>
        <v>0</v>
      </c>
      <c r="V3754" s="1">
        <f t="shared" si="1111"/>
        <v>1540.7464472773388</v>
      </c>
      <c r="W3754" s="1">
        <f t="shared" si="1112"/>
        <v>-3539.0973797149672</v>
      </c>
      <c r="X3754" s="2">
        <f t="shared" si="1121"/>
        <v>36.379025351226154</v>
      </c>
      <c r="Y3754">
        <f t="shared" si="1104"/>
        <v>1</v>
      </c>
      <c r="Z3754" s="26">
        <f t="shared" si="1113"/>
        <v>360</v>
      </c>
      <c r="AA3754">
        <f t="shared" si="1114"/>
        <v>22.379446968154848</v>
      </c>
      <c r="AB3754" s="28">
        <f t="shared" si="1115"/>
        <v>40575.136904761908</v>
      </c>
      <c r="AC3754">
        <f t="shared" si="1116"/>
        <v>-0.19537037037037031</v>
      </c>
      <c r="AD3754" s="31">
        <f t="shared" si="1105"/>
        <v>3.8786603015826087</v>
      </c>
      <c r="AE3754" s="31">
        <f t="shared" si="1117"/>
        <v>7.970812170718748</v>
      </c>
      <c r="AF3754" s="15">
        <f t="shared" si="1106"/>
        <v>2.1810185185185165</v>
      </c>
      <c r="AG3754" s="31">
        <f t="shared" si="1118"/>
        <v>5.3668991531005101</v>
      </c>
      <c r="AH3754" s="31">
        <f t="shared" si="1119"/>
        <v>32.802039184631283</v>
      </c>
      <c r="AI3754">
        <f t="shared" si="1120"/>
        <v>149.28533680764215</v>
      </c>
    </row>
    <row r="3755" spans="1:35" x14ac:dyDescent="0.2">
      <c r="A3755">
        <v>32</v>
      </c>
      <c r="C3755" s="27" t="s">
        <v>3816</v>
      </c>
      <c r="D3755" s="26">
        <v>29.774833333333333</v>
      </c>
      <c r="E3755">
        <v>0</v>
      </c>
      <c r="F3755" s="26">
        <v>1</v>
      </c>
      <c r="G3755" s="26">
        <v>31.619166666666665</v>
      </c>
      <c r="H3755" s="26">
        <v>-2.605</v>
      </c>
      <c r="I3755" s="26">
        <v>85.433333333333337</v>
      </c>
      <c r="J3755" s="26">
        <v>27.752500000000001</v>
      </c>
      <c r="K3755">
        <v>11.166666666666666</v>
      </c>
      <c r="L3755">
        <v>1.7833333333333332</v>
      </c>
      <c r="M3755">
        <v>5.1083333333333334</v>
      </c>
      <c r="N3755">
        <v>35.775833333333331</v>
      </c>
      <c r="O3755" s="1">
        <f t="shared" si="1103"/>
        <v>25.776677098787872</v>
      </c>
      <c r="Q3755" s="1">
        <f t="shared" si="1107"/>
        <v>-4099.8450721089584</v>
      </c>
      <c r="R3755" s="2">
        <f t="shared" si="1108"/>
        <v>1.0757302005032434</v>
      </c>
      <c r="S3755" s="2"/>
      <c r="T3755" s="1">
        <f t="shared" si="1109"/>
        <v>6026.0410768787351</v>
      </c>
      <c r="U3755" s="1">
        <f t="shared" si="1110"/>
        <v>0</v>
      </c>
      <c r="V3755" s="1">
        <f t="shared" si="1111"/>
        <v>1390.2522357302637</v>
      </c>
      <c r="W3755" s="1">
        <f t="shared" si="1112"/>
        <v>-3439.1228774631345</v>
      </c>
      <c r="X3755" s="2">
        <f t="shared" si="1121"/>
        <v>32.739544855723565</v>
      </c>
      <c r="Y3755">
        <f t="shared" si="1104"/>
        <v>1</v>
      </c>
      <c r="Z3755" s="26">
        <f t="shared" si="1113"/>
        <v>1440</v>
      </c>
      <c r="AA3755">
        <f t="shared" si="1114"/>
        <v>1.2552472865144197</v>
      </c>
      <c r="AB3755" s="28">
        <f t="shared" si="1115"/>
        <v>40575.178571428572</v>
      </c>
      <c r="AC3755">
        <f t="shared" si="1116"/>
        <v>-0.21157407407407508</v>
      </c>
      <c r="AD3755" s="31">
        <f t="shared" si="1105"/>
        <v>3.8556366356413867</v>
      </c>
      <c r="AE3755" s="31">
        <f t="shared" si="1117"/>
        <v>7.9239679554439348</v>
      </c>
      <c r="AF3755" s="15">
        <f t="shared" si="1106"/>
        <v>2.0976851851851839</v>
      </c>
      <c r="AG3755" s="31">
        <f t="shared" si="1118"/>
        <v>5.3349218754496217</v>
      </c>
      <c r="AH3755" s="31">
        <f t="shared" si="1119"/>
        <v>32.616468631073147</v>
      </c>
      <c r="AI3755">
        <f t="shared" si="1120"/>
        <v>148.45131406188281</v>
      </c>
    </row>
    <row r="3756" spans="1:35" x14ac:dyDescent="0.2">
      <c r="A3756">
        <v>32</v>
      </c>
      <c r="C3756" s="27" t="s">
        <v>3817</v>
      </c>
      <c r="D3756" s="26">
        <v>29.776916666666668</v>
      </c>
      <c r="E3756">
        <v>0</v>
      </c>
      <c r="F3756" s="26">
        <v>14.5</v>
      </c>
      <c r="G3756" s="26">
        <v>31.46</v>
      </c>
      <c r="H3756" s="26">
        <v>-2.8866666666666667</v>
      </c>
      <c r="I3756" s="26">
        <v>85.35</v>
      </c>
      <c r="J3756" s="26">
        <v>27.574166666666667</v>
      </c>
      <c r="K3756">
        <v>176.16666666666669</v>
      </c>
      <c r="L3756">
        <v>1.5083333333333333</v>
      </c>
      <c r="M3756">
        <v>5.0666666666666664</v>
      </c>
      <c r="N3756">
        <v>35.644166666666663</v>
      </c>
      <c r="O3756" s="1">
        <f t="shared" si="1103"/>
        <v>373.76181793242404</v>
      </c>
      <c r="Q3756" s="1">
        <f t="shared" si="1107"/>
        <v>-4017.0715931946661</v>
      </c>
      <c r="R3756" s="2">
        <f t="shared" si="1108"/>
        <v>1.1633039082305734</v>
      </c>
      <c r="S3756" s="2"/>
      <c r="T3756" s="1">
        <f t="shared" si="1109"/>
        <v>6257.4694150446976</v>
      </c>
      <c r="U3756" s="1">
        <f t="shared" si="1110"/>
        <v>0</v>
      </c>
      <c r="V3756" s="1">
        <f t="shared" si="1111"/>
        <v>1447.4249492989049</v>
      </c>
      <c r="W3756" s="1">
        <f t="shared" si="1112"/>
        <v>-3461.8756952169974</v>
      </c>
      <c r="X3756" s="2">
        <f t="shared" si="1121"/>
        <v>33.81527505622681</v>
      </c>
      <c r="Y3756">
        <f t="shared" si="1104"/>
        <v>1</v>
      </c>
      <c r="Z3756" s="26">
        <f t="shared" si="1113"/>
        <v>1440</v>
      </c>
      <c r="AA3756">
        <f t="shared" si="1114"/>
        <v>5.5473205904841976</v>
      </c>
      <c r="AB3756" s="28">
        <f t="shared" si="1115"/>
        <v>40575.220238095237</v>
      </c>
      <c r="AC3756">
        <f t="shared" si="1116"/>
        <v>-0.29999999999999954</v>
      </c>
      <c r="AD3756" s="31">
        <f t="shared" si="1105"/>
        <v>3.8270255351432843</v>
      </c>
      <c r="AE3756" s="31">
        <f t="shared" si="1117"/>
        <v>7.8677163978806099</v>
      </c>
      <c r="AF3756" s="15">
        <f t="shared" si="1106"/>
        <v>2.0245370370370352</v>
      </c>
      <c r="AG3756" s="31">
        <f t="shared" si="1118"/>
        <v>5.3069914679766361</v>
      </c>
      <c r="AH3756" s="31">
        <f t="shared" si="1119"/>
        <v>32.4543334970963</v>
      </c>
      <c r="AI3756">
        <f t="shared" si="1120"/>
        <v>147.8147420004847</v>
      </c>
    </row>
    <row r="3757" spans="1:35" x14ac:dyDescent="0.2">
      <c r="A3757">
        <v>32</v>
      </c>
      <c r="C3757" s="27" t="s">
        <v>3818</v>
      </c>
      <c r="D3757" s="26">
        <v>29.762250000000002</v>
      </c>
      <c r="E3757">
        <v>0</v>
      </c>
      <c r="F3757" s="26">
        <v>64.083333333333329</v>
      </c>
      <c r="G3757" s="26">
        <v>31.893333333333334</v>
      </c>
      <c r="H3757" s="26">
        <v>-3.3416666666666668</v>
      </c>
      <c r="I3757" s="26">
        <v>84.85</v>
      </c>
      <c r="J3757" s="26">
        <v>27.856666666666666</v>
      </c>
      <c r="K3757">
        <v>175</v>
      </c>
      <c r="L3757">
        <v>3.2333333333333334</v>
      </c>
      <c r="M3757">
        <v>7.833333333333333</v>
      </c>
      <c r="N3757">
        <v>35.49</v>
      </c>
      <c r="O3757" s="1">
        <f t="shared" si="1103"/>
        <v>1651.8553907473224</v>
      </c>
      <c r="Q3757" s="1">
        <f t="shared" si="1107"/>
        <v>-3566.7255372433733</v>
      </c>
      <c r="R3757" s="2">
        <f t="shared" si="1108"/>
        <v>1.6397665916568758</v>
      </c>
      <c r="S3757" s="2"/>
      <c r="T3757" s="1">
        <f t="shared" si="1109"/>
        <v>6533.3808991415608</v>
      </c>
      <c r="U3757" s="1">
        <f t="shared" si="1110"/>
        <v>0</v>
      </c>
      <c r="V3757" s="1">
        <f t="shared" si="1111"/>
        <v>1514.830129380889</v>
      </c>
      <c r="W3757" s="1">
        <f t="shared" si="1112"/>
        <v>-2975.7927704753197</v>
      </c>
      <c r="X3757" s="2">
        <f t="shared" si="1121"/>
        <v>34.978578964457384</v>
      </c>
      <c r="Y3757">
        <f t="shared" si="1104"/>
        <v>1</v>
      </c>
      <c r="Z3757" s="26">
        <f t="shared" si="1113"/>
        <v>1440</v>
      </c>
      <c r="AA3757">
        <f t="shared" si="1114"/>
        <v>9.5187406043700342</v>
      </c>
      <c r="AB3757" s="28">
        <f t="shared" si="1115"/>
        <v>40575.261904761908</v>
      </c>
      <c r="AC3757">
        <f t="shared" si="1116"/>
        <v>-5.9259259259258651E-2</v>
      </c>
      <c r="AD3757" s="31">
        <f t="shared" si="1105"/>
        <v>3.872196836580112</v>
      </c>
      <c r="AE3757" s="31">
        <f t="shared" si="1117"/>
        <v>7.9535633638068068</v>
      </c>
      <c r="AF3757" s="15">
        <f t="shared" si="1106"/>
        <v>1.93888888888889</v>
      </c>
      <c r="AG3757" s="31">
        <f t="shared" si="1118"/>
        <v>5.2744520342039065</v>
      </c>
      <c r="AH3757" s="31">
        <f t="shared" si="1119"/>
        <v>32.265384711705266</v>
      </c>
      <c r="AI3757">
        <f t="shared" si="1120"/>
        <v>146.1626699435655</v>
      </c>
    </row>
    <row r="3758" spans="1:35" x14ac:dyDescent="0.2">
      <c r="A3758">
        <v>32</v>
      </c>
      <c r="C3758" s="27" t="s">
        <v>3819</v>
      </c>
      <c r="D3758" s="26">
        <v>29.72</v>
      </c>
      <c r="E3758">
        <v>0</v>
      </c>
      <c r="F3758" s="26">
        <v>127.75</v>
      </c>
      <c r="G3758" s="26">
        <v>32.29</v>
      </c>
      <c r="H3758" s="26">
        <v>-3.2158333333333333</v>
      </c>
      <c r="I3758" s="26">
        <v>84.358333333333334</v>
      </c>
      <c r="J3758" s="26">
        <v>28.102499999999999</v>
      </c>
      <c r="K3758">
        <v>8</v>
      </c>
      <c r="L3758">
        <v>5.5750000000000002</v>
      </c>
      <c r="M3758">
        <v>11.916666666666666</v>
      </c>
      <c r="N3758">
        <v>35.350833333333334</v>
      </c>
      <c r="O3758" s="1">
        <f t="shared" si="1103"/>
        <v>3292.9704993701503</v>
      </c>
      <c r="Q3758" s="1">
        <f t="shared" si="1107"/>
        <v>-2694.4228785558334</v>
      </c>
      <c r="R3758" s="2">
        <f t="shared" si="1108"/>
        <v>-1.497345067537351</v>
      </c>
      <c r="S3758" s="2"/>
      <c r="T3758" s="1">
        <f t="shared" si="1109"/>
        <v>6791.4977893024234</v>
      </c>
      <c r="U3758" s="1">
        <f t="shared" si="1110"/>
        <v>0</v>
      </c>
      <c r="V3758" s="1">
        <f t="shared" si="1111"/>
        <v>1583.6659230806665</v>
      </c>
      <c r="W3758" s="1">
        <f t="shared" si="1112"/>
        <v>-2532.4575639378709</v>
      </c>
      <c r="X3758" s="2">
        <f t="shared" si="1121"/>
        <v>36.618345556114257</v>
      </c>
      <c r="Y3758">
        <f t="shared" si="1104"/>
        <v>1</v>
      </c>
      <c r="Z3758" s="26">
        <f t="shared" si="1113"/>
        <v>360</v>
      </c>
      <c r="AA3758">
        <f t="shared" si="1114"/>
        <v>18.734575253134039</v>
      </c>
      <c r="AB3758" s="28">
        <f t="shared" si="1115"/>
        <v>40575.303571428572</v>
      </c>
      <c r="AC3758">
        <f t="shared" si="1116"/>
        <v>0.16111111111111062</v>
      </c>
      <c r="AD3758" s="31">
        <f t="shared" si="1105"/>
        <v>3.9121938143737283</v>
      </c>
      <c r="AE3758" s="31">
        <f t="shared" si="1117"/>
        <v>8.0292387020023064</v>
      </c>
      <c r="AF3758" s="15">
        <f t="shared" si="1106"/>
        <v>1.8615740740740745</v>
      </c>
      <c r="AG3758" s="31">
        <f t="shared" si="1118"/>
        <v>5.2452297799976817</v>
      </c>
      <c r="AH3758" s="31">
        <f t="shared" si="1119"/>
        <v>32.095644137924516</v>
      </c>
      <c r="AI3758">
        <f t="shared" si="1120"/>
        <v>144.68722948076433</v>
      </c>
    </row>
    <row r="3759" spans="1:35" x14ac:dyDescent="0.2">
      <c r="A3759">
        <v>32</v>
      </c>
      <c r="C3759" s="27" t="s">
        <v>3820</v>
      </c>
      <c r="D3759" s="26">
        <v>29.69575</v>
      </c>
      <c r="E3759">
        <v>0</v>
      </c>
      <c r="F3759" s="26">
        <v>126.14285714285714</v>
      </c>
      <c r="G3759" s="26">
        <v>32.19</v>
      </c>
      <c r="H3759" s="26">
        <v>-3.0316666666666667</v>
      </c>
      <c r="I3759" s="26">
        <v>85.325000000000003</v>
      </c>
      <c r="J3759" s="26">
        <v>28.285833333333333</v>
      </c>
      <c r="K3759">
        <v>93.25</v>
      </c>
      <c r="L3759">
        <v>4.6916666666666664</v>
      </c>
      <c r="M3759">
        <v>9.9916666666666671</v>
      </c>
      <c r="N3759">
        <v>35.241666666666667</v>
      </c>
      <c r="O3759" s="1">
        <f t="shared" si="1103"/>
        <v>3251.5436968899553</v>
      </c>
      <c r="Q3759" s="1">
        <f t="shared" si="1107"/>
        <v>-2382.2539233222674</v>
      </c>
      <c r="R3759" s="2">
        <f t="shared" si="1108"/>
        <v>2.8929285015996853</v>
      </c>
      <c r="S3759" s="2"/>
      <c r="T3759" s="1">
        <f t="shared" si="1109"/>
        <v>6504.8097353770063</v>
      </c>
      <c r="U3759" s="1">
        <f t="shared" si="1110"/>
        <v>0</v>
      </c>
      <c r="V3759" s="1">
        <f t="shared" si="1111"/>
        <v>1510.3367212097853</v>
      </c>
      <c r="W3759" s="1">
        <f t="shared" si="1112"/>
        <v>-2524.8732913532499</v>
      </c>
      <c r="X3759" s="2">
        <f t="shared" si="1121"/>
        <v>35.121000488576904</v>
      </c>
      <c r="Y3759">
        <f t="shared" si="1104"/>
        <v>1</v>
      </c>
      <c r="Z3759" s="26">
        <f t="shared" si="1113"/>
        <v>1440</v>
      </c>
      <c r="AA3759">
        <f t="shared" si="1114"/>
        <v>8.5907638640380615</v>
      </c>
      <c r="AB3759" s="28">
        <f t="shared" si="1115"/>
        <v>40575.345238095237</v>
      </c>
      <c r="AC3759">
        <f t="shared" si="1116"/>
        <v>0.10555555555555429</v>
      </c>
      <c r="AD3759" s="31">
        <f t="shared" si="1105"/>
        <v>3.9410190722563287</v>
      </c>
      <c r="AE3759" s="31">
        <f t="shared" si="1117"/>
        <v>8.0900430230561877</v>
      </c>
      <c r="AF3759" s="15">
        <f t="shared" si="1106"/>
        <v>1.800925925925926</v>
      </c>
      <c r="AG3759" s="31">
        <f t="shared" si="1118"/>
        <v>5.2224069264332744</v>
      </c>
      <c r="AH3759" s="31">
        <f t="shared" si="1119"/>
        <v>31.963039526496178</v>
      </c>
      <c r="AI3759">
        <f t="shared" si="1120"/>
        <v>143.52445497868123</v>
      </c>
    </row>
    <row r="3760" spans="1:35" x14ac:dyDescent="0.2">
      <c r="A3760">
        <v>32</v>
      </c>
      <c r="C3760" s="27" t="s">
        <v>3821</v>
      </c>
      <c r="D3760" s="26">
        <v>29.647666666666666</v>
      </c>
      <c r="E3760">
        <v>0</v>
      </c>
      <c r="F3760" s="26">
        <v>0</v>
      </c>
      <c r="G3760" s="26">
        <v>32.839166666666671</v>
      </c>
      <c r="H3760" s="26">
        <v>-2.7091666666666665</v>
      </c>
      <c r="I3760" s="26">
        <v>85.491666666666674</v>
      </c>
      <c r="J3760" s="26">
        <v>28.967500000000001</v>
      </c>
      <c r="K3760">
        <v>92.916666666666671</v>
      </c>
      <c r="L3760">
        <v>4.9333333333333336</v>
      </c>
      <c r="M3760">
        <v>10.933333333333334</v>
      </c>
      <c r="N3760">
        <v>35.125</v>
      </c>
      <c r="O3760" s="1">
        <f t="shared" si="1103"/>
        <v>0</v>
      </c>
      <c r="Q3760" s="1">
        <f t="shared" si="1107"/>
        <v>-6822.0054388316848</v>
      </c>
      <c r="R3760" s="2">
        <f t="shared" si="1108"/>
        <v>-5.8642958529248048</v>
      </c>
      <c r="S3760" s="2"/>
      <c r="T3760" s="1">
        <f t="shared" si="1109"/>
        <v>6943.0529720362338</v>
      </c>
      <c r="U3760" s="1">
        <f t="shared" si="1110"/>
        <v>0</v>
      </c>
      <c r="V3760" s="1">
        <f t="shared" si="1111"/>
        <v>1628.845111484314</v>
      </c>
      <c r="W3760" s="1">
        <f t="shared" si="1112"/>
        <v>-1891.2417908743707</v>
      </c>
      <c r="X3760" s="2">
        <f t="shared" si="1121"/>
        <v>38.013928990176588</v>
      </c>
      <c r="Y3760">
        <f t="shared" si="1104"/>
        <v>1</v>
      </c>
      <c r="Z3760" s="26">
        <f t="shared" si="1113"/>
        <v>360</v>
      </c>
      <c r="AA3760">
        <f t="shared" si="1114"/>
        <v>26.778165104817756</v>
      </c>
      <c r="AB3760" s="28">
        <f t="shared" si="1115"/>
        <v>40575.386904761908</v>
      </c>
      <c r="AC3760">
        <f t="shared" si="1116"/>
        <v>0.46620370370370601</v>
      </c>
      <c r="AD3760" s="31">
        <f t="shared" si="1105"/>
        <v>4.0538464002679397</v>
      </c>
      <c r="AE3760" s="31">
        <f t="shared" si="1117"/>
        <v>8.3106840380675031</v>
      </c>
      <c r="AF3760" s="15">
        <f t="shared" si="1106"/>
        <v>1.7361111111111112</v>
      </c>
      <c r="AG3760" s="31">
        <f t="shared" si="1118"/>
        <v>5.1981129145978011</v>
      </c>
      <c r="AH3760" s="31">
        <f t="shared" si="1119"/>
        <v>31.821852731598561</v>
      </c>
      <c r="AI3760">
        <f t="shared" si="1120"/>
        <v>141.34914618550872</v>
      </c>
    </row>
    <row r="3761" spans="1:35" x14ac:dyDescent="0.2">
      <c r="A3761">
        <v>32</v>
      </c>
      <c r="C3761" s="27" t="s">
        <v>3822</v>
      </c>
      <c r="D3761" s="26">
        <v>29.58175</v>
      </c>
      <c r="E3761">
        <v>0</v>
      </c>
      <c r="F3761" s="26">
        <v>0</v>
      </c>
      <c r="G3761" s="26">
        <v>32.930833333333332</v>
      </c>
      <c r="H3761" s="26">
        <v>-2.5708333333333333</v>
      </c>
      <c r="I3761" s="26">
        <v>86.191666666666663</v>
      </c>
      <c r="J3761" s="26">
        <v>29.256666666666668</v>
      </c>
      <c r="K3761">
        <v>263.5</v>
      </c>
      <c r="L3761">
        <v>4.55</v>
      </c>
      <c r="M3761">
        <v>10.708333333333334</v>
      </c>
      <c r="N3761">
        <v>35.026666666666664</v>
      </c>
      <c r="O3761" s="1">
        <f t="shared" si="1103"/>
        <v>0</v>
      </c>
      <c r="Q3761" s="1">
        <f t="shared" si="1107"/>
        <v>-5688.890970347552</v>
      </c>
      <c r="R3761" s="2">
        <f t="shared" si="1108"/>
        <v>-0.60546820849138516</v>
      </c>
      <c r="S3761" s="2"/>
      <c r="T3761" s="1">
        <f t="shared" si="1109"/>
        <v>5919.6393110790132</v>
      </c>
      <c r="U3761" s="1">
        <f t="shared" si="1110"/>
        <v>0</v>
      </c>
      <c r="V3761" s="1">
        <f t="shared" si="1111"/>
        <v>1363.2425131954701</v>
      </c>
      <c r="W3761" s="1">
        <f t="shared" si="1112"/>
        <v>-1734.0405045749351</v>
      </c>
      <c r="X3761" s="2">
        <f t="shared" si="1121"/>
        <v>32.149633137251783</v>
      </c>
      <c r="Y3761">
        <f t="shared" si="1104"/>
        <v>1</v>
      </c>
      <c r="Z3761" s="26">
        <f t="shared" si="1113"/>
        <v>1440</v>
      </c>
      <c r="AA3761">
        <f t="shared" si="1114"/>
        <v>0.61027374635785114</v>
      </c>
      <c r="AB3761" s="28">
        <f t="shared" si="1115"/>
        <v>40575.428571428572</v>
      </c>
      <c r="AC3761">
        <f t="shared" si="1116"/>
        <v>0.51712962962962905</v>
      </c>
      <c r="AD3761" s="31">
        <f t="shared" si="1105"/>
        <v>4.1022043702482334</v>
      </c>
      <c r="AE3761" s="31">
        <f t="shared" si="1117"/>
        <v>8.4082564828989241</v>
      </c>
      <c r="AF3761" s="15">
        <f t="shared" si="1106"/>
        <v>1.6814814814814798</v>
      </c>
      <c r="AG3761" s="31">
        <f t="shared" si="1118"/>
        <v>5.1777139741695191</v>
      </c>
      <c r="AH3761" s="31">
        <f t="shared" si="1119"/>
        <v>31.703274887423767</v>
      </c>
      <c r="AI3761">
        <f t="shared" si="1120"/>
        <v>140.04965064800334</v>
      </c>
    </row>
    <row r="3762" spans="1:35" x14ac:dyDescent="0.2">
      <c r="A3762">
        <v>32</v>
      </c>
      <c r="C3762" s="27" t="s">
        <v>3823</v>
      </c>
      <c r="D3762" s="26">
        <v>29.532249999999998</v>
      </c>
      <c r="E3762">
        <v>0</v>
      </c>
      <c r="F3762" s="26">
        <v>0</v>
      </c>
      <c r="G3762" s="26">
        <v>32.768333333333331</v>
      </c>
      <c r="H3762" s="26">
        <v>-1.9733333333333334</v>
      </c>
      <c r="I3762" s="26">
        <v>86.525000000000006</v>
      </c>
      <c r="J3762" s="26">
        <v>29.190833333333334</v>
      </c>
      <c r="K3762">
        <v>348.08333333333331</v>
      </c>
      <c r="L3762">
        <v>4.541666666666667</v>
      </c>
      <c r="M3762">
        <v>11.4</v>
      </c>
      <c r="N3762">
        <v>34.939166666666665</v>
      </c>
      <c r="O3762" s="1">
        <f t="shared" si="1103"/>
        <v>0</v>
      </c>
      <c r="Q3762" s="1">
        <f t="shared" si="1107"/>
        <v>-5373.8406259054109</v>
      </c>
      <c r="R3762" s="2">
        <f t="shared" si="1108"/>
        <v>-0.27214735324330785</v>
      </c>
      <c r="S3762" s="2"/>
      <c r="T3762" s="1">
        <f t="shared" si="1109"/>
        <v>5714.5401686755895</v>
      </c>
      <c r="U3762" s="1">
        <f t="shared" si="1110"/>
        <v>0</v>
      </c>
      <c r="V3762" s="1">
        <f t="shared" si="1111"/>
        <v>1315.8568391766034</v>
      </c>
      <c r="W3762" s="1">
        <f t="shared" si="1112"/>
        <v>-1796.0936439036627</v>
      </c>
      <c r="X3762" s="2">
        <f t="shared" si="1121"/>
        <v>31.544164928760399</v>
      </c>
      <c r="Y3762">
        <f t="shared" si="1104"/>
        <v>0</v>
      </c>
      <c r="Z3762" s="26">
        <f t="shared" si="1113"/>
        <v>1440</v>
      </c>
      <c r="AA3762">
        <f t="shared" si="1114"/>
        <v>1.4985882827546382</v>
      </c>
      <c r="AB3762" s="28">
        <f t="shared" si="1115"/>
        <v>40575.470238095237</v>
      </c>
      <c r="AC3762">
        <f t="shared" si="1116"/>
        <v>0.42685185185185048</v>
      </c>
      <c r="AD3762" s="31">
        <f t="shared" si="1105"/>
        <v>4.0911150654922794</v>
      </c>
      <c r="AE3762" s="31">
        <f t="shared" si="1117"/>
        <v>8.3882939656121653</v>
      </c>
      <c r="AF3762" s="15">
        <f t="shared" si="1106"/>
        <v>1.6328703703703695</v>
      </c>
      <c r="AG3762" s="31">
        <f t="shared" si="1118"/>
        <v>5.1596217546640775</v>
      </c>
      <c r="AH3762" s="31">
        <f t="shared" si="1119"/>
        <v>31.598084710269752</v>
      </c>
      <c r="AI3762">
        <f t="shared" si="1120"/>
        <v>139.53726195688142</v>
      </c>
    </row>
    <row r="3763" spans="1:35" x14ac:dyDescent="0.2">
      <c r="A3763">
        <v>32</v>
      </c>
      <c r="C3763" s="27" t="s">
        <v>3824</v>
      </c>
      <c r="D3763" s="26">
        <v>29.489750000000001</v>
      </c>
      <c r="E3763">
        <v>0</v>
      </c>
      <c r="F3763" s="26">
        <v>0</v>
      </c>
      <c r="G3763" s="26">
        <v>32.919166666666669</v>
      </c>
      <c r="H3763" s="26">
        <v>-1.4916666666666667</v>
      </c>
      <c r="I3763" s="26">
        <v>86.9</v>
      </c>
      <c r="J3763" s="26">
        <v>29.445</v>
      </c>
      <c r="K3763">
        <v>316.16666666666669</v>
      </c>
      <c r="L3763">
        <v>4.6499999999999995</v>
      </c>
      <c r="M3763">
        <v>10.791666666666666</v>
      </c>
      <c r="N3763">
        <v>34.851666666666667</v>
      </c>
      <c r="O3763" s="1">
        <f t="shared" si="1103"/>
        <v>0</v>
      </c>
      <c r="Q3763" s="1">
        <f t="shared" si="1107"/>
        <v>-5412.554327279413</v>
      </c>
      <c r="R3763" s="2">
        <f t="shared" si="1108"/>
        <v>-0.31310615325557301</v>
      </c>
      <c r="S3763" s="2"/>
      <c r="T3763" s="1">
        <f t="shared" si="1109"/>
        <v>5586.0192252924689</v>
      </c>
      <c r="U3763" s="1">
        <f t="shared" si="1110"/>
        <v>0</v>
      </c>
      <c r="V3763" s="1">
        <f t="shared" si="1111"/>
        <v>1287.043606783599</v>
      </c>
      <c r="W3763" s="1">
        <f t="shared" si="1112"/>
        <v>-1598.9025567034882</v>
      </c>
      <c r="X3763" s="2">
        <f t="shared" si="1121"/>
        <v>31.27201757551709</v>
      </c>
      <c r="Y3763">
        <f t="shared" si="1104"/>
        <v>0</v>
      </c>
      <c r="Z3763" s="26">
        <f t="shared" si="1113"/>
        <v>1440</v>
      </c>
      <c r="AA3763">
        <f t="shared" si="1114"/>
        <v>2.7131001284748848</v>
      </c>
      <c r="AB3763" s="28">
        <f t="shared" si="1115"/>
        <v>40575.511904761908</v>
      </c>
      <c r="AC3763">
        <f t="shared" si="1116"/>
        <v>0.51064814814814952</v>
      </c>
      <c r="AD3763" s="31">
        <f t="shared" si="1105"/>
        <v>4.1339679987321398</v>
      </c>
      <c r="AE3763" s="31">
        <f t="shared" si="1117"/>
        <v>8.47356283214706</v>
      </c>
      <c r="AF3763" s="15">
        <f t="shared" si="1106"/>
        <v>1.5842592592592593</v>
      </c>
      <c r="AG3763" s="31">
        <f t="shared" si="1118"/>
        <v>5.1415852998014522</v>
      </c>
      <c r="AH3763" s="31">
        <f t="shared" si="1119"/>
        <v>31.493198877861037</v>
      </c>
      <c r="AI3763">
        <f t="shared" si="1120"/>
        <v>138.39405190683243</v>
      </c>
    </row>
    <row r="3764" spans="1:35" x14ac:dyDescent="0.2">
      <c r="A3764">
        <v>32</v>
      </c>
      <c r="C3764" s="27" t="s">
        <v>3825</v>
      </c>
      <c r="D3764" s="26">
        <v>29.451666666666668</v>
      </c>
      <c r="E3764">
        <v>0</v>
      </c>
      <c r="F3764" s="26">
        <v>0</v>
      </c>
      <c r="G3764" s="26">
        <v>32.806666666666665</v>
      </c>
      <c r="H3764" s="26">
        <v>-1.1033333333333333</v>
      </c>
      <c r="I3764" s="26">
        <v>87.141666666666666</v>
      </c>
      <c r="J3764" s="26">
        <v>29.4025</v>
      </c>
      <c r="K3764">
        <v>340.91666666666669</v>
      </c>
      <c r="L3764">
        <v>5.1166666666666663</v>
      </c>
      <c r="M3764">
        <v>12.008333333333333</v>
      </c>
      <c r="N3764">
        <v>34.764166666666668</v>
      </c>
      <c r="O3764" s="1">
        <f t="shared" si="1103"/>
        <v>0</v>
      </c>
      <c r="Q3764" s="1">
        <f t="shared" si="1107"/>
        <v>-5244.4096995483014</v>
      </c>
      <c r="R3764" s="2">
        <f t="shared" si="1108"/>
        <v>-0.13521042290827179</v>
      </c>
      <c r="S3764" s="2"/>
      <c r="T3764" s="1">
        <f t="shared" si="1109"/>
        <v>5466.4278378129102</v>
      </c>
      <c r="U3764" s="1">
        <f t="shared" si="1110"/>
        <v>0</v>
      </c>
      <c r="V3764" s="1">
        <f t="shared" si="1111"/>
        <v>1259.7250805287267</v>
      </c>
      <c r="W3764" s="1">
        <f t="shared" si="1112"/>
        <v>-1619.5869364797347</v>
      </c>
      <c r="X3764" s="2">
        <f t="shared" si="1121"/>
        <v>30.958911422261515</v>
      </c>
      <c r="Y3764">
        <f t="shared" si="1104"/>
        <v>0</v>
      </c>
      <c r="Z3764" s="26">
        <f t="shared" si="1113"/>
        <v>1440</v>
      </c>
      <c r="AA3764">
        <f t="shared" si="1114"/>
        <v>3.4141994432267344</v>
      </c>
      <c r="AB3764" s="28">
        <f t="shared" si="1115"/>
        <v>40575.553571428572</v>
      </c>
      <c r="AC3764">
        <f t="shared" si="1116"/>
        <v>0.44814814814814713</v>
      </c>
      <c r="AD3764" s="31">
        <f t="shared" si="1105"/>
        <v>4.12666210250178</v>
      </c>
      <c r="AE3764" s="31">
        <f t="shared" si="1117"/>
        <v>8.4605198948693019</v>
      </c>
      <c r="AF3764" s="15">
        <f t="shared" si="1106"/>
        <v>1.5356481481481488</v>
      </c>
      <c r="AG3764" s="31">
        <f t="shared" si="1118"/>
        <v>5.1236044622354759</v>
      </c>
      <c r="AH3764" s="31">
        <f t="shared" si="1119"/>
        <v>31.388616649093954</v>
      </c>
      <c r="AI3764">
        <f t="shared" si="1120"/>
        <v>137.84371768639861</v>
      </c>
    </row>
    <row r="3765" spans="1:35" x14ac:dyDescent="0.2">
      <c r="A3765">
        <v>32</v>
      </c>
      <c r="C3765" s="27" t="s">
        <v>3826</v>
      </c>
      <c r="D3765" s="26">
        <v>29.433500000000002</v>
      </c>
      <c r="E3765">
        <v>0</v>
      </c>
      <c r="F3765" s="26">
        <v>0</v>
      </c>
      <c r="G3765" s="26">
        <v>32.473333333333336</v>
      </c>
      <c r="H3765" s="26">
        <v>-0.68833333333333335</v>
      </c>
      <c r="I3765" s="26">
        <v>87.183333333333337</v>
      </c>
      <c r="J3765" s="26">
        <v>29.087499999999999</v>
      </c>
      <c r="K3765">
        <v>343.66666666666669</v>
      </c>
      <c r="L3765">
        <v>4.75</v>
      </c>
      <c r="M3765">
        <v>11.033333333333333</v>
      </c>
      <c r="N3765">
        <v>34.693333333333335</v>
      </c>
      <c r="O3765" s="1">
        <f t="shared" si="1103"/>
        <v>0</v>
      </c>
      <c r="Q3765" s="1">
        <f t="shared" si="1107"/>
        <v>-4912.9607235016538</v>
      </c>
      <c r="R3765" s="2">
        <f t="shared" si="1108"/>
        <v>0.21546005917798894</v>
      </c>
      <c r="S3765" s="2"/>
      <c r="T3765" s="1">
        <f t="shared" si="1109"/>
        <v>5372.6201335998185</v>
      </c>
      <c r="U3765" s="1">
        <f t="shared" si="1110"/>
        <v>0</v>
      </c>
      <c r="V3765" s="1">
        <f t="shared" si="1111"/>
        <v>1239.1542043291458</v>
      </c>
      <c r="W3765" s="1">
        <f t="shared" si="1112"/>
        <v>-1836.77292413027</v>
      </c>
      <c r="X3765" s="2">
        <f t="shared" si="1121"/>
        <v>30.823700999353242</v>
      </c>
      <c r="Y3765">
        <f t="shared" si="1104"/>
        <v>0</v>
      </c>
      <c r="Z3765" s="26">
        <f t="shared" si="1113"/>
        <v>1440</v>
      </c>
      <c r="AA3765">
        <f t="shared" si="1114"/>
        <v>2.7212868373126118</v>
      </c>
      <c r="AB3765" s="28">
        <f t="shared" si="1115"/>
        <v>40575.595238095237</v>
      </c>
      <c r="AC3765">
        <f t="shared" si="1116"/>
        <v>0.26296296296296456</v>
      </c>
      <c r="AD3765" s="31">
        <f t="shared" si="1105"/>
        <v>4.0733391633568274</v>
      </c>
      <c r="AE3765" s="31">
        <f t="shared" si="1117"/>
        <v>8.3568530681851598</v>
      </c>
      <c r="AF3765" s="15">
        <f t="shared" si="1106"/>
        <v>1.4962962962962973</v>
      </c>
      <c r="AG3765" s="31">
        <f t="shared" si="1118"/>
        <v>5.1090891808215142</v>
      </c>
      <c r="AH3765" s="31">
        <f t="shared" si="1119"/>
        <v>31.304176704738545</v>
      </c>
      <c r="AI3765">
        <f t="shared" si="1120"/>
        <v>137.95930970295893</v>
      </c>
    </row>
    <row r="3766" spans="1:35" x14ac:dyDescent="0.2">
      <c r="A3766">
        <v>32</v>
      </c>
      <c r="C3766" s="27" t="s">
        <v>3827</v>
      </c>
      <c r="D3766" s="26">
        <v>29.408249999999999</v>
      </c>
      <c r="E3766">
        <v>0</v>
      </c>
      <c r="F3766" s="26">
        <v>0</v>
      </c>
      <c r="G3766" s="26">
        <v>32.828333333333333</v>
      </c>
      <c r="H3766" s="26">
        <v>-0.62416666666666665</v>
      </c>
      <c r="I3766" s="26">
        <v>86.733333333333334</v>
      </c>
      <c r="J3766" s="26">
        <v>29.307500000000001</v>
      </c>
      <c r="K3766">
        <v>340.66666666666669</v>
      </c>
      <c r="L3766">
        <v>4.4916666666666663</v>
      </c>
      <c r="M3766">
        <v>11.266666666666666</v>
      </c>
      <c r="N3766">
        <v>34.604166666666664</v>
      </c>
      <c r="O3766" s="1">
        <f t="shared" si="1103"/>
        <v>0</v>
      </c>
      <c r="Q3766" s="1">
        <f t="shared" si="1107"/>
        <v>-5312.2462395889152</v>
      </c>
      <c r="R3766" s="2">
        <f t="shared" si="1108"/>
        <v>-0.20698096352915485</v>
      </c>
      <c r="S3766" s="2"/>
      <c r="T3766" s="1">
        <f t="shared" si="1109"/>
        <v>5398.4147845609532</v>
      </c>
      <c r="U3766" s="1">
        <f t="shared" si="1110"/>
        <v>0</v>
      </c>
      <c r="V3766" s="1">
        <f t="shared" si="1111"/>
        <v>1246.2169660439529</v>
      </c>
      <c r="W3766" s="1">
        <f t="shared" si="1112"/>
        <v>-1469.28044343904</v>
      </c>
      <c r="X3766" s="2">
        <f t="shared" si="1121"/>
        <v>31.039161058531231</v>
      </c>
      <c r="Y3766">
        <f t="shared" si="1104"/>
        <v>0</v>
      </c>
      <c r="Z3766" s="26">
        <f t="shared" si="1113"/>
        <v>1440</v>
      </c>
      <c r="AA3766">
        <f t="shared" si="1114"/>
        <v>3.2011374289205272</v>
      </c>
      <c r="AB3766" s="28">
        <f t="shared" si="1115"/>
        <v>40575.636904761908</v>
      </c>
      <c r="AC3766">
        <f t="shared" si="1116"/>
        <v>0.46018518518518509</v>
      </c>
      <c r="AD3766" s="31">
        <f t="shared" si="1105"/>
        <v>4.1109235485152125</v>
      </c>
      <c r="AE3766" s="31">
        <f t="shared" si="1117"/>
        <v>8.4278817820867022</v>
      </c>
      <c r="AF3766" s="15">
        <f t="shared" si="1106"/>
        <v>1.446759259259258</v>
      </c>
      <c r="AG3766" s="31">
        <f t="shared" si="1118"/>
        <v>5.0908685645089173</v>
      </c>
      <c r="AH3766" s="31">
        <f t="shared" si="1119"/>
        <v>31.19816328957987</v>
      </c>
      <c r="AI3766">
        <f t="shared" si="1120"/>
        <v>136.89493242304891</v>
      </c>
    </row>
    <row r="3767" spans="1:35" x14ac:dyDescent="0.2">
      <c r="A3767">
        <v>32</v>
      </c>
      <c r="C3767" s="27" t="s">
        <v>3828</v>
      </c>
      <c r="D3767" s="26">
        <v>29.367750000000001</v>
      </c>
      <c r="E3767">
        <v>0</v>
      </c>
      <c r="F3767" s="26">
        <v>0</v>
      </c>
      <c r="G3767" s="26">
        <v>32.223333333333336</v>
      </c>
      <c r="H3767" s="26">
        <v>-0.14416666666666667</v>
      </c>
      <c r="I3767" s="26">
        <v>87.808333333333337</v>
      </c>
      <c r="J3767" s="26">
        <v>29.015833333333333</v>
      </c>
      <c r="K3767">
        <v>339</v>
      </c>
      <c r="L3767">
        <v>5.0249999999999995</v>
      </c>
      <c r="M3767">
        <v>11.925000000000001</v>
      </c>
      <c r="N3767">
        <v>34.540833333333339</v>
      </c>
      <c r="O3767" s="1">
        <f t="shared" si="1103"/>
        <v>0</v>
      </c>
      <c r="Q3767" s="1">
        <f t="shared" si="1107"/>
        <v>-4721.0129710487072</v>
      </c>
      <c r="R3767" s="2">
        <f t="shared" si="1108"/>
        <v>0.41853931345987849</v>
      </c>
      <c r="S3767" s="2"/>
      <c r="T3767" s="1">
        <f t="shared" si="1109"/>
        <v>5281.288491885266</v>
      </c>
      <c r="U3767" s="1">
        <f t="shared" si="1110"/>
        <v>0</v>
      </c>
      <c r="V3767" s="1">
        <f t="shared" si="1111"/>
        <v>1220.1718606281722</v>
      </c>
      <c r="W3767" s="1">
        <f t="shared" si="1112"/>
        <v>-1917.4420052576161</v>
      </c>
      <c r="X3767" s="2">
        <f t="shared" si="1121"/>
        <v>30.832180095002077</v>
      </c>
      <c r="Y3767">
        <f t="shared" si="1104"/>
        <v>0</v>
      </c>
      <c r="Z3767" s="26">
        <f t="shared" si="1113"/>
        <v>1440</v>
      </c>
      <c r="AA3767">
        <f t="shared" si="1114"/>
        <v>1.9353073325195507</v>
      </c>
      <c r="AB3767" s="28">
        <f t="shared" si="1115"/>
        <v>40575.678571428572</v>
      </c>
      <c r="AC3767">
        <f t="shared" si="1116"/>
        <v>0.1240740740740757</v>
      </c>
      <c r="AD3767" s="31">
        <f t="shared" si="1105"/>
        <v>4.0612037389723818</v>
      </c>
      <c r="AE3767" s="31">
        <f t="shared" si="1117"/>
        <v>8.3361906955859162</v>
      </c>
      <c r="AF3767" s="15">
        <f t="shared" si="1106"/>
        <v>1.4115740740740772</v>
      </c>
      <c r="AG3767" s="31">
        <f t="shared" si="1118"/>
        <v>5.0779616461394026</v>
      </c>
      <c r="AH3767" s="31">
        <f t="shared" si="1119"/>
        <v>31.123054267256713</v>
      </c>
      <c r="AI3767">
        <f t="shared" si="1120"/>
        <v>136.99462379288482</v>
      </c>
    </row>
    <row r="3768" spans="1:35" x14ac:dyDescent="0.2">
      <c r="A3768">
        <v>32</v>
      </c>
      <c r="C3768" s="27" t="s">
        <v>3829</v>
      </c>
      <c r="D3768" s="26">
        <v>29.361999999999998</v>
      </c>
      <c r="E3768">
        <v>0</v>
      </c>
      <c r="F3768" s="26">
        <v>0</v>
      </c>
      <c r="G3768" s="26">
        <v>32.285833333333336</v>
      </c>
      <c r="H3768" s="26">
        <v>1.7749999999999999</v>
      </c>
      <c r="I3768" s="26">
        <v>88.025000000000006</v>
      </c>
      <c r="J3768" s="26">
        <v>29.14</v>
      </c>
      <c r="K3768">
        <v>331</v>
      </c>
      <c r="L3768">
        <v>4.8833333333333329</v>
      </c>
      <c r="M3768">
        <v>12.583333333333334</v>
      </c>
      <c r="N3768">
        <v>34.478333333333332</v>
      </c>
      <c r="O3768" s="1">
        <f t="shared" si="1103"/>
        <v>0</v>
      </c>
      <c r="Q3768" s="1">
        <f t="shared" si="1107"/>
        <v>-4517.2607077564971</v>
      </c>
      <c r="R3768" s="2">
        <f t="shared" si="1108"/>
        <v>0.6341076499412992</v>
      </c>
      <c r="S3768" s="2"/>
      <c r="T3768" s="1">
        <f t="shared" si="1109"/>
        <v>5025.4401818157821</v>
      </c>
      <c r="U3768" s="1">
        <f t="shared" si="1110"/>
        <v>0</v>
      </c>
      <c r="V3768" s="1">
        <f t="shared" si="1111"/>
        <v>1169.5353721641895</v>
      </c>
      <c r="W3768" s="1">
        <f t="shared" si="1112"/>
        <v>-1814.0201063764011</v>
      </c>
      <c r="X3768" s="2">
        <f t="shared" si="1121"/>
        <v>31.250719408461954</v>
      </c>
      <c r="Y3768">
        <f t="shared" si="1104"/>
        <v>0</v>
      </c>
      <c r="Z3768" s="26">
        <f t="shared" si="1113"/>
        <v>1440</v>
      </c>
      <c r="AA3768">
        <f t="shared" si="1114"/>
        <v>1.0714608374626373</v>
      </c>
      <c r="AB3768" s="28">
        <f t="shared" si="1115"/>
        <v>40575.720238095237</v>
      </c>
      <c r="AC3768">
        <f t="shared" si="1116"/>
        <v>0.15879629629629793</v>
      </c>
      <c r="AD3768" s="31">
        <f t="shared" si="1105"/>
        <v>4.0815496414612644</v>
      </c>
      <c r="AE3768" s="31">
        <f t="shared" si="1117"/>
        <v>8.3768891480508003</v>
      </c>
      <c r="AF3768" s="15">
        <f t="shared" si="1106"/>
        <v>1.3768518518518509</v>
      </c>
      <c r="AG3768" s="31">
        <f t="shared" si="1118"/>
        <v>5.0652528537049166</v>
      </c>
      <c r="AH3768" s="31">
        <f t="shared" si="1119"/>
        <v>31.049088108950194</v>
      </c>
      <c r="AI3768">
        <f t="shared" si="1120"/>
        <v>136.30526015292713</v>
      </c>
    </row>
    <row r="3769" spans="1:35" x14ac:dyDescent="0.2">
      <c r="A3769">
        <v>32</v>
      </c>
      <c r="C3769" s="27" t="s">
        <v>3830</v>
      </c>
      <c r="D3769" s="26">
        <v>29.348333333333333</v>
      </c>
      <c r="E3769">
        <v>0</v>
      </c>
      <c r="F3769" s="26">
        <v>0</v>
      </c>
      <c r="G3769" s="26">
        <v>32.310833333333335</v>
      </c>
      <c r="H3769" s="26">
        <v>2.0566666666666666</v>
      </c>
      <c r="I3769" s="26">
        <v>88.333333333333329</v>
      </c>
      <c r="J3769" s="26">
        <v>29.248333333333335</v>
      </c>
      <c r="K3769">
        <v>320.91666666666669</v>
      </c>
      <c r="L3769">
        <v>5.1666666666666661</v>
      </c>
      <c r="M3769">
        <v>13.516666666666666</v>
      </c>
      <c r="N3769">
        <v>34.399166666666666</v>
      </c>
      <c r="O3769" s="1">
        <f t="shared" si="1103"/>
        <v>0</v>
      </c>
      <c r="Q3769" s="1">
        <f t="shared" si="1107"/>
        <v>-4680.1763913816212</v>
      </c>
      <c r="R3769" s="2">
        <f t="shared" si="1108"/>
        <v>0.46174410247270004</v>
      </c>
      <c r="S3769" s="2"/>
      <c r="T3769" s="1">
        <f t="shared" si="1109"/>
        <v>5085.5293370463251</v>
      </c>
      <c r="U3769" s="1">
        <f t="shared" si="1110"/>
        <v>0</v>
      </c>
      <c r="V3769" s="1">
        <f t="shared" si="1111"/>
        <v>1186.9639832945143</v>
      </c>
      <c r="W3769" s="1">
        <f t="shared" si="1112"/>
        <v>-1727.8351906420623</v>
      </c>
      <c r="X3769" s="2">
        <f t="shared" si="1121"/>
        <v>31.884827058403253</v>
      </c>
      <c r="Y3769">
        <f t="shared" si="1104"/>
        <v>0</v>
      </c>
      <c r="Z3769" s="26">
        <f t="shared" si="1113"/>
        <v>1440</v>
      </c>
      <c r="AA3769">
        <f t="shared" si="1114"/>
        <v>0.18148134627980417</v>
      </c>
      <c r="AB3769" s="28">
        <f t="shared" si="1115"/>
        <v>40575.761904761908</v>
      </c>
      <c r="AC3769">
        <f t="shared" si="1116"/>
        <v>0.17268518518518602</v>
      </c>
      <c r="AD3769" s="31">
        <f t="shared" si="1105"/>
        <v>4.0999973788828221</v>
      </c>
      <c r="AE3769" s="31">
        <f t="shared" si="1117"/>
        <v>8.4143233122094383</v>
      </c>
      <c r="AF3769" s="15">
        <f t="shared" si="1106"/>
        <v>1.3328703703703699</v>
      </c>
      <c r="AG3769" s="31">
        <f t="shared" si="1118"/>
        <v>5.0491953208932996</v>
      </c>
      <c r="AH3769" s="31">
        <f t="shared" si="1119"/>
        <v>30.955617670633238</v>
      </c>
      <c r="AI3769">
        <f t="shared" si="1120"/>
        <v>135.51826168284387</v>
      </c>
    </row>
    <row r="3770" spans="1:35" x14ac:dyDescent="0.2">
      <c r="A3770">
        <v>32</v>
      </c>
      <c r="C3770" s="27" t="s">
        <v>3831</v>
      </c>
      <c r="D3770" s="26">
        <v>29.347916666666666</v>
      </c>
      <c r="E3770">
        <v>0</v>
      </c>
      <c r="F3770" s="26">
        <v>0</v>
      </c>
      <c r="G3770" s="26">
        <v>32.298333333333332</v>
      </c>
      <c r="H3770" s="26">
        <v>1.6833333333333333</v>
      </c>
      <c r="I3770" s="26">
        <v>88.63333333333334</v>
      </c>
      <c r="J3770" s="26">
        <v>29.319166666666668</v>
      </c>
      <c r="K3770">
        <v>319.41666666666669</v>
      </c>
      <c r="L3770">
        <v>6.1</v>
      </c>
      <c r="M3770">
        <v>15.441666666666666</v>
      </c>
      <c r="N3770">
        <v>34.328333333333333</v>
      </c>
      <c r="O3770" s="1">
        <f t="shared" si="1103"/>
        <v>0</v>
      </c>
      <c r="Q3770" s="1">
        <f t="shared" si="1107"/>
        <v>-4903.8048110805303</v>
      </c>
      <c r="R3770" s="2">
        <f t="shared" si="1108"/>
        <v>0.22514694450480643</v>
      </c>
      <c r="S3770" s="2"/>
      <c r="T3770" s="1">
        <f t="shared" si="1109"/>
        <v>5227.9052242188218</v>
      </c>
      <c r="U3770" s="1">
        <f t="shared" si="1110"/>
        <v>0</v>
      </c>
      <c r="V3770" s="1">
        <f t="shared" si="1111"/>
        <v>1220.6018978951552</v>
      </c>
      <c r="W3770" s="1">
        <f t="shared" si="1112"/>
        <v>-1679.5716378308343</v>
      </c>
      <c r="X3770" s="2">
        <f t="shared" si="1121"/>
        <v>32.346571160875953</v>
      </c>
      <c r="Y3770">
        <f t="shared" si="1104"/>
        <v>1</v>
      </c>
      <c r="Z3770" s="26">
        <f t="shared" si="1113"/>
        <v>1440</v>
      </c>
      <c r="AA3770">
        <f t="shared" si="1114"/>
        <v>2.3268880060316839E-3</v>
      </c>
      <c r="AB3770" s="28">
        <f t="shared" si="1115"/>
        <v>40575.803571428572</v>
      </c>
      <c r="AC3770">
        <f t="shared" si="1116"/>
        <v>0.16574074074073999</v>
      </c>
      <c r="AD3770" s="31">
        <f t="shared" si="1105"/>
        <v>4.111838926754162</v>
      </c>
      <c r="AE3770" s="31">
        <f t="shared" si="1117"/>
        <v>8.4388398380795913</v>
      </c>
      <c r="AF3770" s="15">
        <f t="shared" si="1106"/>
        <v>1.2935185185185183</v>
      </c>
      <c r="AG3770" s="31">
        <f t="shared" si="1118"/>
        <v>5.0348661242775004</v>
      </c>
      <c r="AH3770" s="31">
        <f t="shared" si="1119"/>
        <v>30.872194262129472</v>
      </c>
      <c r="AI3770">
        <f t="shared" si="1120"/>
        <v>134.86932679738788</v>
      </c>
    </row>
    <row r="3771" spans="1:35" x14ac:dyDescent="0.2">
      <c r="A3771">
        <v>32</v>
      </c>
      <c r="C3771" s="27" t="s">
        <v>3832</v>
      </c>
      <c r="D3771" s="26">
        <v>29.355</v>
      </c>
      <c r="E3771">
        <v>0</v>
      </c>
      <c r="F3771" s="26">
        <v>0</v>
      </c>
      <c r="G3771" s="26">
        <v>32.340000000000003</v>
      </c>
      <c r="H3771" s="26">
        <v>1.9508333333333332</v>
      </c>
      <c r="I3771" s="26">
        <v>88.891666666666666</v>
      </c>
      <c r="J3771" s="26">
        <v>29.433333333333334</v>
      </c>
      <c r="K3771">
        <v>310.91666666666669</v>
      </c>
      <c r="L3771">
        <v>7.375</v>
      </c>
      <c r="M3771">
        <v>16.95</v>
      </c>
      <c r="N3771">
        <v>34.249166666666667</v>
      </c>
      <c r="O3771" s="1">
        <f t="shared" si="1103"/>
        <v>0</v>
      </c>
      <c r="Q3771" s="1">
        <f t="shared" si="1107"/>
        <v>-4995.9706139852424</v>
      </c>
      <c r="R3771" s="2">
        <f t="shared" si="1108"/>
        <v>0.12763622981816969</v>
      </c>
      <c r="S3771" s="2"/>
      <c r="T3771" s="1">
        <f t="shared" si="1109"/>
        <v>5220.6842724938197</v>
      </c>
      <c r="U3771" s="1">
        <f t="shared" si="1110"/>
        <v>0</v>
      </c>
      <c r="V3771" s="1">
        <f t="shared" si="1111"/>
        <v>1220.8028215020352</v>
      </c>
      <c r="W3771" s="1">
        <f t="shared" si="1112"/>
        <v>-1579.5971355789957</v>
      </c>
      <c r="X3771" s="2">
        <f t="shared" si="1121"/>
        <v>32.571718105380761</v>
      </c>
      <c r="Y3771">
        <f t="shared" si="1104"/>
        <v>1</v>
      </c>
      <c r="Z3771" s="26">
        <f t="shared" si="1113"/>
        <v>1440</v>
      </c>
      <c r="AA3771">
        <f t="shared" si="1114"/>
        <v>5.3693280361247757E-2</v>
      </c>
      <c r="AB3771" s="28">
        <f t="shared" si="1115"/>
        <v>40575.845238095237</v>
      </c>
      <c r="AC3771">
        <f t="shared" si="1116"/>
        <v>0.18888888888889077</v>
      </c>
      <c r="AD3771" s="31">
        <f t="shared" si="1105"/>
        <v>4.1307905215854053</v>
      </c>
      <c r="AE3771" s="31">
        <f t="shared" si="1117"/>
        <v>8.4770167653446755</v>
      </c>
      <c r="AF3771" s="15">
        <f t="shared" si="1106"/>
        <v>1.2495370370370373</v>
      </c>
      <c r="AG3771" s="31">
        <f t="shared" si="1118"/>
        <v>5.0188935897292994</v>
      </c>
      <c r="AH3771" s="31">
        <f t="shared" si="1119"/>
        <v>30.779188350238723</v>
      </c>
      <c r="AI3771">
        <f t="shared" si="1120"/>
        <v>134.08065556838301</v>
      </c>
    </row>
    <row r="3772" spans="1:35" x14ac:dyDescent="0.2">
      <c r="A3772">
        <v>32</v>
      </c>
      <c r="C3772" s="27" t="s">
        <v>3833</v>
      </c>
      <c r="D3772" s="26">
        <v>29.3675</v>
      </c>
      <c r="E3772">
        <v>0</v>
      </c>
      <c r="F3772" s="26">
        <v>0</v>
      </c>
      <c r="G3772" s="26">
        <v>32.381666666666668</v>
      </c>
      <c r="H3772" s="26">
        <v>2.5449999999999999</v>
      </c>
      <c r="I3772" s="26">
        <v>88.775000000000006</v>
      </c>
      <c r="J3772" s="26">
        <v>29.4375</v>
      </c>
      <c r="K3772">
        <v>308.91666666666669</v>
      </c>
      <c r="L3772">
        <v>8.1583333333333332</v>
      </c>
      <c r="M3772">
        <v>18.45</v>
      </c>
      <c r="N3772">
        <v>34.19083333333333</v>
      </c>
      <c r="O3772" s="1">
        <f t="shared" si="1103"/>
        <v>0</v>
      </c>
      <c r="Q3772" s="1">
        <f t="shared" si="1107"/>
        <v>-4982.8351901300084</v>
      </c>
      <c r="R3772" s="2">
        <f t="shared" si="1108"/>
        <v>0.14153340781118295</v>
      </c>
      <c r="S3772" s="2"/>
      <c r="T3772" s="1">
        <f t="shared" si="1109"/>
        <v>5141.1435233474076</v>
      </c>
      <c r="U3772" s="1">
        <f t="shared" si="1110"/>
        <v>0</v>
      </c>
      <c r="V3772" s="1">
        <f t="shared" si="1111"/>
        <v>1204.8964607925823</v>
      </c>
      <c r="W3772" s="1">
        <f t="shared" si="1112"/>
        <v>-1496.8596164740275</v>
      </c>
      <c r="X3772" s="2">
        <f t="shared" si="1121"/>
        <v>32.699354335198933</v>
      </c>
      <c r="Y3772">
        <f t="shared" si="1104"/>
        <v>1</v>
      </c>
      <c r="Z3772" s="26">
        <f t="shared" si="1113"/>
        <v>1440</v>
      </c>
      <c r="AA3772">
        <f t="shared" si="1114"/>
        <v>0.10092545473746652</v>
      </c>
      <c r="AB3772" s="28">
        <f t="shared" si="1115"/>
        <v>40575.886904761908</v>
      </c>
      <c r="AC3772">
        <f t="shared" si="1116"/>
        <v>0.21203703703703761</v>
      </c>
      <c r="AD3772" s="31">
        <f t="shared" si="1105"/>
        <v>4.1323373634216276</v>
      </c>
      <c r="AE3772" s="31">
        <f t="shared" si="1117"/>
        <v>8.479473024477155</v>
      </c>
      <c r="AF3772" s="15">
        <f t="shared" si="1106"/>
        <v>1.2171296296296279</v>
      </c>
      <c r="AG3772" s="31">
        <f t="shared" si="1118"/>
        <v>5.0071529657039822</v>
      </c>
      <c r="AH3772" s="31">
        <f t="shared" si="1119"/>
        <v>30.710814086360905</v>
      </c>
      <c r="AI3772">
        <f t="shared" si="1120"/>
        <v>133.65482246404508</v>
      </c>
    </row>
    <row r="3773" spans="1:35" x14ac:dyDescent="0.2">
      <c r="A3773">
        <v>32</v>
      </c>
      <c r="C3773" s="27" t="s">
        <v>3834</v>
      </c>
      <c r="D3773" s="26">
        <v>29.398333333333333</v>
      </c>
      <c r="E3773">
        <v>0</v>
      </c>
      <c r="F3773" s="26">
        <v>0</v>
      </c>
      <c r="G3773" s="26">
        <v>32.24</v>
      </c>
      <c r="H3773" s="26">
        <v>3.0975000000000001</v>
      </c>
      <c r="I3773" s="26">
        <v>88.95</v>
      </c>
      <c r="J3773" s="26">
        <v>29.35</v>
      </c>
      <c r="K3773">
        <v>309.91666666666669</v>
      </c>
      <c r="L3773">
        <v>6.8583333333333334</v>
      </c>
      <c r="M3773">
        <v>16.533333333333331</v>
      </c>
      <c r="N3773">
        <v>34.124166666666667</v>
      </c>
      <c r="O3773" s="1">
        <f t="shared" si="1103"/>
        <v>0</v>
      </c>
      <c r="Q3773" s="1">
        <f t="shared" si="1107"/>
        <v>-4836.5635142212595</v>
      </c>
      <c r="R3773" s="2">
        <f t="shared" si="1108"/>
        <v>0.29628772239161894</v>
      </c>
      <c r="S3773" s="2"/>
      <c r="T3773" s="1">
        <f t="shared" si="1109"/>
        <v>5071.0760892960207</v>
      </c>
      <c r="U3773" s="1">
        <f t="shared" si="1110"/>
        <v>0</v>
      </c>
      <c r="V3773" s="1">
        <f t="shared" si="1111"/>
        <v>1191.036958021805</v>
      </c>
      <c r="W3773" s="1">
        <f t="shared" si="1112"/>
        <v>-1558.9127558027551</v>
      </c>
      <c r="X3773" s="2">
        <f t="shared" si="1121"/>
        <v>32.840887743010114</v>
      </c>
      <c r="Y3773">
        <f t="shared" si="1104"/>
        <v>1</v>
      </c>
      <c r="Z3773" s="26">
        <f t="shared" si="1113"/>
        <v>1440</v>
      </c>
      <c r="AA3773">
        <f t="shared" si="1114"/>
        <v>0.36106607969978671</v>
      </c>
      <c r="AB3773" s="28">
        <f t="shared" si="1115"/>
        <v>40575.928571428572</v>
      </c>
      <c r="AC3773">
        <f t="shared" si="1116"/>
        <v>0.13333333333333444</v>
      </c>
      <c r="AD3773" s="31">
        <f t="shared" si="1105"/>
        <v>4.116786670329331</v>
      </c>
      <c r="AE3773" s="31">
        <f t="shared" si="1117"/>
        <v>8.4499961551356897</v>
      </c>
      <c r="AF3773" s="15">
        <f t="shared" si="1106"/>
        <v>1.1800925925925929</v>
      </c>
      <c r="AG3773" s="31">
        <f t="shared" si="1118"/>
        <v>4.9937647750452188</v>
      </c>
      <c r="AH3773" s="31">
        <f t="shared" si="1119"/>
        <v>30.632834263284241</v>
      </c>
      <c r="AI3773">
        <f t="shared" si="1120"/>
        <v>133.36322270618908</v>
      </c>
    </row>
    <row r="3774" spans="1:35" x14ac:dyDescent="0.2">
      <c r="A3774">
        <v>32</v>
      </c>
      <c r="C3774" s="27" t="s">
        <v>3835</v>
      </c>
      <c r="D3774" s="26">
        <v>29.434750000000001</v>
      </c>
      <c r="E3774">
        <v>0</v>
      </c>
      <c r="F3774" s="26">
        <v>0</v>
      </c>
      <c r="G3774" s="26">
        <v>32.19</v>
      </c>
      <c r="H3774" s="26">
        <v>3.2333333333333334</v>
      </c>
      <c r="I3774" s="26">
        <v>88.95</v>
      </c>
      <c r="J3774" s="26">
        <v>29.302500000000002</v>
      </c>
      <c r="K3774">
        <v>309.16666666666669</v>
      </c>
      <c r="L3774">
        <v>5.6333333333333329</v>
      </c>
      <c r="M3774">
        <v>14.450000000000001</v>
      </c>
      <c r="N3774">
        <v>34.063333333333333</v>
      </c>
      <c r="O3774" s="1">
        <f t="shared" si="1103"/>
        <v>0</v>
      </c>
      <c r="Q3774" s="1">
        <f t="shared" si="1107"/>
        <v>-4880.6174910868958</v>
      </c>
      <c r="R3774" s="2">
        <f t="shared" si="1108"/>
        <v>0.24967895174598098</v>
      </c>
      <c r="S3774" s="2"/>
      <c r="T3774" s="1">
        <f t="shared" si="1109"/>
        <v>5098.4326373397889</v>
      </c>
      <c r="U3774" s="1">
        <f t="shared" si="1110"/>
        <v>0</v>
      </c>
      <c r="V3774" s="1">
        <f t="shared" si="1111"/>
        <v>1199.1003435181001</v>
      </c>
      <c r="W3774" s="1">
        <f t="shared" si="1112"/>
        <v>-1549.9495245663859</v>
      </c>
      <c r="X3774" s="2">
        <f t="shared" si="1121"/>
        <v>33.137175465401732</v>
      </c>
      <c r="Y3774">
        <f t="shared" si="1104"/>
        <v>1</v>
      </c>
      <c r="Z3774" s="26">
        <f t="shared" si="1113"/>
        <v>1440</v>
      </c>
      <c r="AA3774">
        <f t="shared" si="1114"/>
        <v>0.89714136225899255</v>
      </c>
      <c r="AB3774" s="28">
        <f t="shared" si="1115"/>
        <v>40575.970238095237</v>
      </c>
      <c r="AC3774">
        <f t="shared" si="1116"/>
        <v>0.10555555555555429</v>
      </c>
      <c r="AD3774" s="31">
        <f t="shared" si="1105"/>
        <v>4.1084517606469442</v>
      </c>
      <c r="AE3774" s="31">
        <f t="shared" si="1117"/>
        <v>8.4337454075692708</v>
      </c>
      <c r="AF3774" s="15">
        <f t="shared" si="1106"/>
        <v>1.1462962962962959</v>
      </c>
      <c r="AG3774" s="31">
        <f t="shared" si="1118"/>
        <v>4.9815756102330839</v>
      </c>
      <c r="AH3774" s="31">
        <f t="shared" si="1119"/>
        <v>30.561828374201429</v>
      </c>
      <c r="AI3774">
        <f t="shared" si="1120"/>
        <v>133.0340347953925</v>
      </c>
    </row>
    <row r="3775" spans="1:35" x14ac:dyDescent="0.2">
      <c r="A3775">
        <v>32</v>
      </c>
      <c r="C3775" s="27" t="s">
        <v>3836</v>
      </c>
      <c r="D3775" s="26">
        <v>29.485916666666668</v>
      </c>
      <c r="E3775">
        <v>0</v>
      </c>
      <c r="F3775" s="26">
        <v>0</v>
      </c>
      <c r="G3775" s="26">
        <v>32.064999999999998</v>
      </c>
      <c r="H3775" s="26">
        <v>3.09</v>
      </c>
      <c r="I3775" s="26">
        <v>88.825000000000003</v>
      </c>
      <c r="J3775" s="26">
        <v>29.141666666666666</v>
      </c>
      <c r="K3775">
        <v>306.91666666666669</v>
      </c>
      <c r="L3775">
        <v>3.2833333333333332</v>
      </c>
      <c r="M3775">
        <v>8.9083333333333332</v>
      </c>
      <c r="N3775">
        <v>34.004999999999995</v>
      </c>
      <c r="O3775" s="1">
        <f t="shared" si="1103"/>
        <v>0</v>
      </c>
      <c r="Q3775" s="1">
        <f t="shared" si="1107"/>
        <v>-4908.5676333823312</v>
      </c>
      <c r="R3775" s="2">
        <f t="shared" si="1108"/>
        <v>0.22010791493052739</v>
      </c>
      <c r="S3775" s="2"/>
      <c r="T3775" s="1">
        <f t="shared" si="1109"/>
        <v>5165.4389655659224</v>
      </c>
      <c r="U3775" s="1">
        <f t="shared" si="1110"/>
        <v>0</v>
      </c>
      <c r="V3775" s="1">
        <f t="shared" si="1111"/>
        <v>1215.296594524958</v>
      </c>
      <c r="W3775" s="1">
        <f t="shared" si="1112"/>
        <v>-1605.107870636361</v>
      </c>
      <c r="X3775" s="2">
        <f t="shared" si="1121"/>
        <v>33.386854417147717</v>
      </c>
      <c r="Y3775">
        <f t="shared" si="1104"/>
        <v>1</v>
      </c>
      <c r="Z3775" s="26">
        <f t="shared" si="1113"/>
        <v>1440</v>
      </c>
      <c r="AA3775">
        <f t="shared" si="1114"/>
        <v>1.7472991001329363</v>
      </c>
      <c r="AB3775" s="28">
        <f t="shared" si="1115"/>
        <v>40576.011904761908</v>
      </c>
      <c r="AC3775">
        <f t="shared" si="1116"/>
        <v>3.6111111111109845E-2</v>
      </c>
      <c r="AD3775" s="31">
        <f t="shared" si="1105"/>
        <v>4.081935254711694</v>
      </c>
      <c r="AE3775" s="31">
        <f t="shared" si="1117"/>
        <v>8.3814429064404852</v>
      </c>
      <c r="AF3775" s="15">
        <f t="shared" si="1106"/>
        <v>1.1138888888888863</v>
      </c>
      <c r="AG3775" s="31">
        <f t="shared" si="1118"/>
        <v>4.9699120229439657</v>
      </c>
      <c r="AH3775" s="31">
        <f t="shared" si="1119"/>
        <v>30.493875362829812</v>
      </c>
      <c r="AI3775">
        <f t="shared" si="1120"/>
        <v>132.93994392781264</v>
      </c>
    </row>
    <row r="3776" spans="1:35" x14ac:dyDescent="0.2">
      <c r="A3776">
        <v>32</v>
      </c>
      <c r="C3776" s="27" t="s">
        <v>3837</v>
      </c>
      <c r="D3776" s="26">
        <v>29.528583333333334</v>
      </c>
      <c r="E3776">
        <v>0</v>
      </c>
      <c r="F3776" s="26">
        <v>0</v>
      </c>
      <c r="G3776" s="26">
        <v>31.985833333333336</v>
      </c>
      <c r="H3776" s="26">
        <v>2.4241666666666668</v>
      </c>
      <c r="I3776" s="26">
        <v>88.808333333333337</v>
      </c>
      <c r="J3776" s="26">
        <v>29.061666666666667</v>
      </c>
      <c r="K3776">
        <v>308.08333333333331</v>
      </c>
      <c r="L3776">
        <v>3.2250000000000001</v>
      </c>
      <c r="M3776">
        <v>9.0083333333333329</v>
      </c>
      <c r="N3776">
        <v>33.938333333333333</v>
      </c>
      <c r="O3776" s="1">
        <f t="shared" si="1103"/>
        <v>0</v>
      </c>
      <c r="Q3776" s="1">
        <f t="shared" si="1107"/>
        <v>-5082.8336846468865</v>
      </c>
      <c r="R3776" s="2">
        <f t="shared" si="1108"/>
        <v>3.5735765295012101E-2</v>
      </c>
      <c r="S3776" s="2"/>
      <c r="T3776" s="1">
        <f t="shared" si="1109"/>
        <v>5316.4868394466566</v>
      </c>
      <c r="U3776" s="1">
        <f t="shared" si="1110"/>
        <v>0</v>
      </c>
      <c r="V3776" s="1">
        <f t="shared" si="1111"/>
        <v>1249.1599688628494</v>
      </c>
      <c r="W3776" s="1">
        <f t="shared" si="1112"/>
        <v>-1615.4500605244812</v>
      </c>
      <c r="X3776" s="2">
        <f t="shared" si="1121"/>
        <v>33.606962332078247</v>
      </c>
      <c r="Y3776">
        <f t="shared" si="1104"/>
        <v>1</v>
      </c>
      <c r="Z3776" s="26">
        <f t="shared" si="1113"/>
        <v>1440</v>
      </c>
      <c r="AA3776">
        <f t="shared" si="1114"/>
        <v>2.6280592305716786</v>
      </c>
      <c r="AB3776" s="28">
        <f t="shared" si="1115"/>
        <v>40576.053571428572</v>
      </c>
      <c r="AC3776">
        <f t="shared" si="1116"/>
        <v>-7.8703703703691327E-3</v>
      </c>
      <c r="AD3776" s="31">
        <f t="shared" si="1105"/>
        <v>4.0680825090966701</v>
      </c>
      <c r="AE3776" s="31">
        <f t="shared" si="1117"/>
        <v>8.3543440501177244</v>
      </c>
      <c r="AF3776" s="15">
        <f t="shared" si="1106"/>
        <v>1.0768518518518515</v>
      </c>
      <c r="AG3776" s="31">
        <f t="shared" si="1118"/>
        <v>4.9566117073076974</v>
      </c>
      <c r="AH3776" s="31">
        <f t="shared" si="1119"/>
        <v>30.416376129602398</v>
      </c>
      <c r="AI3776">
        <f t="shared" si="1120"/>
        <v>132.63693686186184</v>
      </c>
    </row>
    <row r="3777" spans="1:35" x14ac:dyDescent="0.2">
      <c r="A3777">
        <v>32</v>
      </c>
      <c r="C3777" s="27" t="s">
        <v>3838</v>
      </c>
      <c r="D3777" s="26">
        <v>29.568000000000001</v>
      </c>
      <c r="E3777">
        <v>0</v>
      </c>
      <c r="F3777" s="26">
        <v>0</v>
      </c>
      <c r="G3777" s="26">
        <v>31.765000000000001</v>
      </c>
      <c r="H3777" s="26">
        <v>-7.4999999999999139E-3</v>
      </c>
      <c r="I3777" s="26">
        <v>88.666666666666671</v>
      </c>
      <c r="J3777" s="26">
        <v>28.800833333333333</v>
      </c>
      <c r="K3777">
        <v>297</v>
      </c>
      <c r="L3777">
        <v>0.98333333333333339</v>
      </c>
      <c r="M3777">
        <v>4.3583333333333334</v>
      </c>
      <c r="N3777">
        <v>33.8675</v>
      </c>
      <c r="O3777" s="1">
        <f t="shared" si="1103"/>
        <v>0</v>
      </c>
      <c r="Q3777" s="1">
        <f t="shared" si="1107"/>
        <v>-5468.3798704235924</v>
      </c>
      <c r="R3777" s="2">
        <f t="shared" si="1108"/>
        <v>-0.37216915100742476</v>
      </c>
      <c r="S3777" s="2"/>
      <c r="T3777" s="1">
        <f t="shared" si="1109"/>
        <v>5737.1647253519768</v>
      </c>
      <c r="U3777" s="1">
        <f t="shared" si="1110"/>
        <v>0</v>
      </c>
      <c r="V3777" s="1">
        <f t="shared" si="1111"/>
        <v>1338.1230915140729</v>
      </c>
      <c r="W3777" s="1">
        <f t="shared" si="1112"/>
        <v>-1739.5563391819337</v>
      </c>
      <c r="X3777" s="2">
        <f t="shared" si="1121"/>
        <v>33.642698097373255</v>
      </c>
      <c r="Y3777">
        <f t="shared" si="1104"/>
        <v>1</v>
      </c>
      <c r="Z3777" s="26">
        <f t="shared" si="1113"/>
        <v>1440</v>
      </c>
      <c r="AA3777">
        <f t="shared" si="1114"/>
        <v>3.5257501448791415</v>
      </c>
      <c r="AB3777" s="28">
        <f t="shared" si="1115"/>
        <v>40576.095238095237</v>
      </c>
      <c r="AC3777">
        <f t="shared" si="1116"/>
        <v>-0.13055555555555523</v>
      </c>
      <c r="AD3777" s="31">
        <f t="shared" si="1105"/>
        <v>4.0253412062181591</v>
      </c>
      <c r="AE3777" s="31">
        <f t="shared" si="1117"/>
        <v>8.2702838475493703</v>
      </c>
      <c r="AF3777" s="15">
        <f t="shared" si="1106"/>
        <v>1.0374999999999999</v>
      </c>
      <c r="AG3777" s="31">
        <f t="shared" si="1118"/>
        <v>4.9425145298786264</v>
      </c>
      <c r="AH3777" s="31">
        <f t="shared" si="1119"/>
        <v>30.334221428966</v>
      </c>
      <c r="AI3777">
        <f t="shared" si="1120"/>
        <v>132.64839273947678</v>
      </c>
    </row>
    <row r="3778" spans="1:35" x14ac:dyDescent="0.2">
      <c r="A3778">
        <v>32</v>
      </c>
      <c r="C3778" s="27" t="s">
        <v>3839</v>
      </c>
      <c r="D3778" s="26">
        <v>29.603583333333333</v>
      </c>
      <c r="E3778">
        <v>0</v>
      </c>
      <c r="F3778" s="26">
        <v>0</v>
      </c>
      <c r="G3778" s="26">
        <v>31.598333333333333</v>
      </c>
      <c r="H3778" s="26">
        <v>-5.1566666666666672</v>
      </c>
      <c r="I3778" s="26">
        <v>88.075000000000003</v>
      </c>
      <c r="J3778" s="26">
        <v>28.47</v>
      </c>
      <c r="K3778">
        <v>291.41666666666669</v>
      </c>
      <c r="L3778">
        <v>4.9999999999999996E-2</v>
      </c>
      <c r="M3778">
        <v>1.325</v>
      </c>
      <c r="N3778">
        <v>33.80083333333333</v>
      </c>
      <c r="O3778" s="1">
        <f t="shared" si="1103"/>
        <v>0</v>
      </c>
      <c r="Q3778" s="1">
        <f t="shared" si="1107"/>
        <v>-6364.4145054501632</v>
      </c>
      <c r="R3778" s="2">
        <f t="shared" si="1108"/>
        <v>-1.3201669429406619</v>
      </c>
      <c r="S3778" s="2"/>
      <c r="T3778" s="1">
        <f t="shared" si="1109"/>
        <v>6551.6152543095923</v>
      </c>
      <c r="U3778" s="1">
        <f t="shared" si="1110"/>
        <v>0</v>
      </c>
      <c r="V3778" s="1">
        <f t="shared" si="1111"/>
        <v>1502.2600015420423</v>
      </c>
      <c r="W3778" s="1">
        <f t="shared" si="1112"/>
        <v>-1822.2938582868992</v>
      </c>
      <c r="X3778" s="2">
        <f t="shared" si="1121"/>
        <v>33.270528946365829</v>
      </c>
      <c r="Y3778">
        <f t="shared" si="1104"/>
        <v>1</v>
      </c>
      <c r="Z3778" s="26">
        <f t="shared" si="1113"/>
        <v>1440</v>
      </c>
      <c r="AA3778">
        <f t="shared" si="1114"/>
        <v>2.7962381682451256</v>
      </c>
      <c r="AB3778" s="28">
        <f t="shared" si="1115"/>
        <v>40576.136904761908</v>
      </c>
      <c r="AC3778">
        <f t="shared" si="1116"/>
        <v>-0.22314814814814848</v>
      </c>
      <c r="AD3778" s="31">
        <f t="shared" si="1105"/>
        <v>3.9714911539718196</v>
      </c>
      <c r="AE3778" s="31">
        <f t="shared" si="1117"/>
        <v>8.1624141919766853</v>
      </c>
      <c r="AF3778" s="15">
        <f t="shared" si="1106"/>
        <v>1.0004629629629609</v>
      </c>
      <c r="AG3778" s="31">
        <f t="shared" si="1118"/>
        <v>4.9292789151806744</v>
      </c>
      <c r="AH3778" s="31">
        <f t="shared" si="1119"/>
        <v>30.257076182234126</v>
      </c>
      <c r="AI3778">
        <f t="shared" si="1120"/>
        <v>132.83310788542772</v>
      </c>
    </row>
    <row r="3779" spans="1:35" x14ac:dyDescent="0.2">
      <c r="A3779">
        <v>32</v>
      </c>
      <c r="C3779" s="27" t="s">
        <v>3840</v>
      </c>
      <c r="D3779" s="26">
        <v>29.653583333333334</v>
      </c>
      <c r="E3779">
        <v>0</v>
      </c>
      <c r="F3779" s="26">
        <v>0</v>
      </c>
      <c r="G3779" s="26">
        <v>31.191666666666666</v>
      </c>
      <c r="H3779" s="26">
        <v>-4.4016666666666664</v>
      </c>
      <c r="I3779" s="26">
        <v>87.674999999999997</v>
      </c>
      <c r="J3779" s="26">
        <v>27.959166666666665</v>
      </c>
      <c r="K3779">
        <v>285.75</v>
      </c>
      <c r="L3779">
        <v>0</v>
      </c>
      <c r="M3779">
        <v>1.3166666666666667</v>
      </c>
      <c r="N3779">
        <v>33.73833333333333</v>
      </c>
      <c r="O3779" s="1">
        <f t="shared" si="1103"/>
        <v>0</v>
      </c>
      <c r="Q3779" s="1">
        <f t="shared" si="1107"/>
        <v>-5642.4948504645308</v>
      </c>
      <c r="R3779" s="2">
        <f t="shared" si="1108"/>
        <v>-0.55638146844358616</v>
      </c>
      <c r="S3779" s="2"/>
      <c r="T3779" s="1">
        <f t="shared" si="1109"/>
        <v>6197.8112573820072</v>
      </c>
      <c r="U3779" s="1">
        <f t="shared" si="1110"/>
        <v>0</v>
      </c>
      <c r="V3779" s="1">
        <f t="shared" si="1111"/>
        <v>1418.3484027425602</v>
      </c>
      <c r="W3779" s="1">
        <f t="shared" si="1112"/>
        <v>-2107.0488198731609</v>
      </c>
      <c r="X3779" s="2">
        <f t="shared" si="1121"/>
        <v>31.950362003425166</v>
      </c>
      <c r="Y3779">
        <f t="shared" si="1104"/>
        <v>0</v>
      </c>
      <c r="Z3779" s="26">
        <f t="shared" si="1113"/>
        <v>1440</v>
      </c>
      <c r="AA3779">
        <f t="shared" si="1114"/>
        <v>0.5756186140190932</v>
      </c>
      <c r="AB3779" s="28">
        <f t="shared" si="1115"/>
        <v>40576.178571428572</v>
      </c>
      <c r="AC3779">
        <f t="shared" si="1116"/>
        <v>-0.44907407407407418</v>
      </c>
      <c r="AD3779" s="31">
        <f t="shared" si="1105"/>
        <v>3.8885703219606564</v>
      </c>
      <c r="AE3779" s="31">
        <f t="shared" si="1117"/>
        <v>7.9986121713989879</v>
      </c>
      <c r="AF3779" s="15">
        <f t="shared" si="1106"/>
        <v>0.96574074074073868</v>
      </c>
      <c r="AG3779" s="31">
        <f t="shared" si="1118"/>
        <v>4.9168989297430779</v>
      </c>
      <c r="AH3779" s="31">
        <f t="shared" si="1119"/>
        <v>30.184907948698449</v>
      </c>
      <c r="AI3779">
        <f t="shared" si="1120"/>
        <v>133.38401021312433</v>
      </c>
    </row>
    <row r="3780" spans="1:35" x14ac:dyDescent="0.2">
      <c r="A3780">
        <v>32</v>
      </c>
      <c r="C3780" s="27" t="s">
        <v>3841</v>
      </c>
      <c r="D3780" s="26">
        <v>29.701166666666666</v>
      </c>
      <c r="E3780">
        <v>0</v>
      </c>
      <c r="F3780" s="26">
        <v>0</v>
      </c>
      <c r="G3780" s="26">
        <v>31.258333333333333</v>
      </c>
      <c r="H3780" s="26">
        <v>-2.3424999999999998</v>
      </c>
      <c r="I3780" s="26">
        <v>87.525000000000006</v>
      </c>
      <c r="J3780" s="26">
        <v>27.984999999999999</v>
      </c>
      <c r="K3780">
        <v>262.66666666666669</v>
      </c>
      <c r="L3780">
        <v>0.42499999999999999</v>
      </c>
      <c r="M3780">
        <v>3.333333333333333</v>
      </c>
      <c r="N3780">
        <v>33.659166666666664</v>
      </c>
      <c r="O3780" s="1">
        <f t="shared" si="1103"/>
        <v>0</v>
      </c>
      <c r="Q3780" s="1">
        <f t="shared" si="1107"/>
        <v>-5220.5820308793845</v>
      </c>
      <c r="R3780" s="2">
        <f t="shared" si="1108"/>
        <v>-0.11000093166535763</v>
      </c>
      <c r="S3780" s="2"/>
      <c r="T3780" s="1">
        <f t="shared" si="1109"/>
        <v>5751.8753834001545</v>
      </c>
      <c r="U3780" s="1">
        <f t="shared" si="1110"/>
        <v>0</v>
      </c>
      <c r="V3780" s="1">
        <f t="shared" si="1111"/>
        <v>1322.3025590398536</v>
      </c>
      <c r="W3780" s="1">
        <f t="shared" si="1112"/>
        <v>-1986.3899378450847</v>
      </c>
      <c r="X3780" s="2">
        <f t="shared" si="1121"/>
        <v>31.39398053498158</v>
      </c>
      <c r="Y3780">
        <f t="shared" si="1104"/>
        <v>0</v>
      </c>
      <c r="Z3780" s="26">
        <f t="shared" si="1113"/>
        <v>1440</v>
      </c>
      <c r="AA3780">
        <f t="shared" si="1114"/>
        <v>1.84001633150002E-2</v>
      </c>
      <c r="AB3780" s="28">
        <f t="shared" si="1115"/>
        <v>40576.220238095237</v>
      </c>
      <c r="AC3780">
        <f t="shared" si="1116"/>
        <v>-0.41203703703703731</v>
      </c>
      <c r="AD3780" s="31">
        <f t="shared" si="1105"/>
        <v>3.8924712767224525</v>
      </c>
      <c r="AE3780" s="31">
        <f t="shared" si="1117"/>
        <v>8.0055489794448196</v>
      </c>
      <c r="AF3780" s="15">
        <f t="shared" si="1106"/>
        <v>0.92175925925925772</v>
      </c>
      <c r="AG3780" s="31">
        <f t="shared" si="1118"/>
        <v>4.9012569908354369</v>
      </c>
      <c r="AH3780" s="31">
        <f t="shared" si="1119"/>
        <v>30.093710370739029</v>
      </c>
      <c r="AI3780">
        <f t="shared" si="1120"/>
        <v>132.79402628446076</v>
      </c>
    </row>
    <row r="3781" spans="1:35" x14ac:dyDescent="0.2">
      <c r="A3781">
        <v>32</v>
      </c>
      <c r="C3781" s="27" t="s">
        <v>3842</v>
      </c>
      <c r="D3781" s="26">
        <v>29.74025</v>
      </c>
      <c r="E3781">
        <v>0</v>
      </c>
      <c r="F3781" s="26">
        <v>0</v>
      </c>
      <c r="G3781" s="26">
        <v>32.720833333333331</v>
      </c>
      <c r="H3781" s="26">
        <v>3.5975000000000001</v>
      </c>
      <c r="I3781" s="26">
        <v>87.716666666666669</v>
      </c>
      <c r="J3781" s="26">
        <v>29.478333333333332</v>
      </c>
      <c r="K3781">
        <v>253.16666666666666</v>
      </c>
      <c r="L3781">
        <v>1.3583333333333334</v>
      </c>
      <c r="M3781">
        <v>5.7666666666666666</v>
      </c>
      <c r="N3781">
        <v>33.588333333333331</v>
      </c>
      <c r="O3781" s="1">
        <f t="shared" si="1103"/>
        <v>0</v>
      </c>
      <c r="Q3781" s="1">
        <f t="shared" si="1107"/>
        <v>-5236.8911346136647</v>
      </c>
      <c r="R3781" s="2">
        <f t="shared" si="1108"/>
        <v>-0.12725583870145574</v>
      </c>
      <c r="S3781" s="2"/>
      <c r="T3781" s="1">
        <f t="shared" si="1109"/>
        <v>4720.3851130291587</v>
      </c>
      <c r="U3781" s="1">
        <f t="shared" si="1110"/>
        <v>0</v>
      </c>
      <c r="V3781" s="1">
        <f t="shared" si="1111"/>
        <v>1104.8517629906062</v>
      </c>
      <c r="W3781" s="1">
        <f t="shared" si="1112"/>
        <v>-717.74797823558981</v>
      </c>
      <c r="X3781" s="2">
        <f t="shared" si="1121"/>
        <v>31.283979603316222</v>
      </c>
      <c r="Y3781">
        <f t="shared" si="1104"/>
        <v>0</v>
      </c>
      <c r="Z3781" s="26">
        <f t="shared" si="1113"/>
        <v>1440</v>
      </c>
      <c r="AA3781">
        <f t="shared" si="1114"/>
        <v>2.0645486414640795</v>
      </c>
      <c r="AB3781" s="28">
        <f t="shared" si="1115"/>
        <v>40576.261904761908</v>
      </c>
      <c r="AC3781">
        <f t="shared" si="1116"/>
        <v>0.40046296296296191</v>
      </c>
      <c r="AD3781" s="31">
        <f t="shared" si="1105"/>
        <v>4.1395025010166373</v>
      </c>
      <c r="AE3781" s="31">
        <f t="shared" si="1117"/>
        <v>8.4883248186267366</v>
      </c>
      <c r="AF3781" s="15">
        <f t="shared" si="1106"/>
        <v>0.8824074074074062</v>
      </c>
      <c r="AG3781" s="31">
        <f t="shared" si="1118"/>
        <v>4.8872987950317466</v>
      </c>
      <c r="AH3781" s="31">
        <f t="shared" si="1119"/>
        <v>30.012316307231117</v>
      </c>
      <c r="AI3781">
        <f t="shared" si="1120"/>
        <v>129.40223682948951</v>
      </c>
    </row>
    <row r="3782" spans="1:35" x14ac:dyDescent="0.2">
      <c r="A3782">
        <v>32</v>
      </c>
      <c r="C3782" s="27" t="s">
        <v>3843</v>
      </c>
      <c r="D3782" s="26">
        <v>29.75825</v>
      </c>
      <c r="E3782">
        <v>0</v>
      </c>
      <c r="F3782" s="26">
        <v>0</v>
      </c>
      <c r="G3782" s="26">
        <v>36.022500000000001</v>
      </c>
      <c r="H3782" s="26">
        <v>6.5187499999999998</v>
      </c>
      <c r="I3782" s="26">
        <v>88.025000000000006</v>
      </c>
      <c r="J3782" s="26">
        <v>32.823749999999997</v>
      </c>
      <c r="K3782">
        <v>259.375</v>
      </c>
      <c r="L3782">
        <v>2.4</v>
      </c>
      <c r="M3782">
        <v>8.3000000000000007</v>
      </c>
      <c r="N3782">
        <v>33.548749999999998</v>
      </c>
      <c r="O3782" s="1">
        <f t="shared" si="1103"/>
        <v>0</v>
      </c>
      <c r="Q3782" s="1">
        <f t="shared" si="1107"/>
        <v>-7361.1253282236667</v>
      </c>
      <c r="R3782" s="2">
        <f t="shared" si="1108"/>
        <v>-2.3746793716451862</v>
      </c>
      <c r="S3782" s="2"/>
      <c r="T3782" s="1">
        <f t="shared" si="1109"/>
        <v>4200.6324473177256</v>
      </c>
      <c r="U3782" s="1">
        <f t="shared" si="1110"/>
        <v>0</v>
      </c>
      <c r="V3782" s="1">
        <f t="shared" si="1111"/>
        <v>991.68771258544268</v>
      </c>
      <c r="W3782" s="1">
        <f t="shared" si="1112"/>
        <v>2046.7193788591271</v>
      </c>
      <c r="X3782" s="2">
        <f t="shared" si="1121"/>
        <v>31.156723764614767</v>
      </c>
      <c r="Y3782">
        <f t="shared" si="1104"/>
        <v>0</v>
      </c>
      <c r="Z3782" s="26">
        <f t="shared" si="1113"/>
        <v>1440</v>
      </c>
      <c r="AA3782">
        <f t="shared" si="1114"/>
        <v>23.675778372839694</v>
      </c>
      <c r="AB3782" s="28">
        <f t="shared" si="1115"/>
        <v>40576.303571428572</v>
      </c>
      <c r="AC3782">
        <f t="shared" si="1116"/>
        <v>2.2347222222222225</v>
      </c>
      <c r="AD3782" s="31">
        <f t="shared" si="1105"/>
        <v>4.7424315041195868</v>
      </c>
      <c r="AE3782" s="31">
        <f t="shared" si="1117"/>
        <v>9.6598975208129989</v>
      </c>
      <c r="AF3782" s="15">
        <f t="shared" si="1106"/>
        <v>0.86041666666666572</v>
      </c>
      <c r="AG3782" s="31">
        <f t="shared" si="1118"/>
        <v>4.8795139093522764</v>
      </c>
      <c r="AH3782" s="31">
        <f t="shared" si="1119"/>
        <v>29.966915062624487</v>
      </c>
      <c r="AI3782">
        <f t="shared" si="1120"/>
        <v>122.08578946137067</v>
      </c>
    </row>
    <row r="3783" spans="1:35" x14ac:dyDescent="0.2">
      <c r="A3783">
        <v>32</v>
      </c>
      <c r="C3783" s="27" t="s">
        <v>3844</v>
      </c>
      <c r="D3783" s="26">
        <v>29.761625000000002</v>
      </c>
      <c r="E3783">
        <v>0</v>
      </c>
      <c r="F3783" s="26">
        <v>1012.75</v>
      </c>
      <c r="G3783" s="26">
        <v>47.831249999999997</v>
      </c>
      <c r="H3783" s="26">
        <v>11.133749999999999</v>
      </c>
      <c r="I3783" s="26">
        <v>83.525000000000006</v>
      </c>
      <c r="J3783" s="26">
        <v>43.1</v>
      </c>
      <c r="K3783">
        <v>269.875</v>
      </c>
      <c r="L3783">
        <v>3.2374999999999998</v>
      </c>
      <c r="M3783">
        <v>8.7375000000000007</v>
      </c>
      <c r="N3783">
        <v>33.736249999999998</v>
      </c>
      <c r="O3783" s="1">
        <f t="shared" si="1103"/>
        <v>26105.329731797421</v>
      </c>
      <c r="Q3783" s="1">
        <f t="shared" si="1107"/>
        <v>10622.999963703738</v>
      </c>
      <c r="R3783" s="2">
        <f t="shared" si="1108"/>
        <v>16.652387663651158</v>
      </c>
      <c r="S3783" s="2"/>
      <c r="T3783" s="1">
        <f t="shared" si="1109"/>
        <v>3008.9324217641338</v>
      </c>
      <c r="U3783" s="1">
        <f t="shared" si="1110"/>
        <v>0</v>
      </c>
      <c r="V3783" s="1">
        <f t="shared" si="1111"/>
        <v>715.12158103728973</v>
      </c>
      <c r="W3783" s="1">
        <f t="shared" si="1112"/>
        <v>11661.85331784512</v>
      </c>
      <c r="X3783" s="2">
        <f t="shared" si="1121"/>
        <v>28.782044392969581</v>
      </c>
      <c r="Y3783">
        <f t="shared" si="1104"/>
        <v>0</v>
      </c>
      <c r="Z3783" s="26">
        <f t="shared" si="1113"/>
        <v>1440</v>
      </c>
      <c r="AA3783">
        <f t="shared" si="1114"/>
        <v>362.87223425891904</v>
      </c>
      <c r="AB3783" s="28">
        <f t="shared" si="1115"/>
        <v>40576.345238095237</v>
      </c>
      <c r="AC3783">
        <f t="shared" si="1116"/>
        <v>8.7951388888888875</v>
      </c>
      <c r="AD3783" s="31">
        <f t="shared" si="1105"/>
        <v>7.1093663919711139</v>
      </c>
      <c r="AE3783" s="31">
        <f t="shared" si="1117"/>
        <v>14.144173682958513</v>
      </c>
      <c r="AF3783" s="15">
        <f t="shared" si="1106"/>
        <v>0.96458333333333235</v>
      </c>
      <c r="AG3783" s="31">
        <f t="shared" si="1118"/>
        <v>4.9164867363210751</v>
      </c>
      <c r="AH3783" s="31">
        <f t="shared" si="1119"/>
        <v>30.182504928324725</v>
      </c>
      <c r="AI3783">
        <f t="shared" si="1120"/>
        <v>96.42244744714165</v>
      </c>
    </row>
    <row r="3784" spans="1:35" x14ac:dyDescent="0.2">
      <c r="A3784">
        <v>32</v>
      </c>
      <c r="C3784" s="27" t="s">
        <v>3845</v>
      </c>
      <c r="D3784" s="26">
        <v>29.759499999999999</v>
      </c>
      <c r="E3784">
        <v>0</v>
      </c>
      <c r="F3784" s="26">
        <v>1207.3333333333333</v>
      </c>
      <c r="G3784" s="26">
        <v>53.704999999999998</v>
      </c>
      <c r="H3784" s="26">
        <v>14.001666666666667</v>
      </c>
      <c r="I3784" s="26">
        <v>81.858333333333334</v>
      </c>
      <c r="J3784" s="26">
        <v>48.296666666666667</v>
      </c>
      <c r="K3784">
        <v>265.66666666666669</v>
      </c>
      <c r="L3784">
        <v>2.208333333333333</v>
      </c>
      <c r="M3784">
        <v>6.95</v>
      </c>
      <c r="N3784">
        <v>34.043333333333337</v>
      </c>
      <c r="O3784" s="1">
        <f t="shared" si="1103"/>
        <v>31121.041483936551</v>
      </c>
      <c r="Q3784" s="1">
        <f t="shared" si="1107"/>
        <v>8059.2426943066384</v>
      </c>
      <c r="R3784" s="2">
        <f t="shared" si="1108"/>
        <v>8.5266171420150556</v>
      </c>
      <c r="S3784" s="2"/>
      <c r="T3784" s="1">
        <f t="shared" si="1109"/>
        <v>5359.1052359833193</v>
      </c>
      <c r="U3784" s="1">
        <f t="shared" si="1110"/>
        <v>0</v>
      </c>
      <c r="V3784" s="1">
        <f t="shared" si="1111"/>
        <v>1354.0109215971145</v>
      </c>
      <c r="W3784" s="1">
        <f t="shared" si="1112"/>
        <v>16267.575214688288</v>
      </c>
      <c r="X3784" s="2">
        <f t="shared" si="1121"/>
        <v>45.434432056620736</v>
      </c>
      <c r="Y3784">
        <f t="shared" si="1104"/>
        <v>1</v>
      </c>
      <c r="Z3784" s="26">
        <f t="shared" si="1113"/>
        <v>0</v>
      </c>
      <c r="AA3784">
        <f t="shared" si="1114"/>
        <v>68.402294106052679</v>
      </c>
      <c r="AB3784" s="28">
        <f t="shared" si="1115"/>
        <v>40576.386904761908</v>
      </c>
      <c r="AC3784">
        <f t="shared" si="1116"/>
        <v>12.058333333333332</v>
      </c>
      <c r="AD3784" s="31">
        <f t="shared" si="1105"/>
        <v>8.6679024882862894</v>
      </c>
      <c r="AE3784" s="31">
        <f t="shared" si="1117"/>
        <v>17.047594288578843</v>
      </c>
      <c r="AF3784" s="15">
        <f t="shared" si="1106"/>
        <v>1.1351851851851869</v>
      </c>
      <c r="AG3784" s="31">
        <f t="shared" si="1118"/>
        <v>4.9775739492790239</v>
      </c>
      <c r="AH3784" s="31">
        <f t="shared" si="1119"/>
        <v>30.538515340008036</v>
      </c>
      <c r="AI3784">
        <f t="shared" si="1120"/>
        <v>81.107417361192304</v>
      </c>
    </row>
    <row r="3785" spans="1:35" x14ac:dyDescent="0.2">
      <c r="A3785">
        <v>32</v>
      </c>
      <c r="C3785" s="27" t="s">
        <v>3846</v>
      </c>
      <c r="D3785" s="26">
        <v>29.76275</v>
      </c>
      <c r="E3785">
        <v>0</v>
      </c>
      <c r="F3785" s="26">
        <v>817.08333333333326</v>
      </c>
      <c r="G3785" s="26">
        <v>54.55</v>
      </c>
      <c r="H3785" s="26">
        <v>14.751666666666667</v>
      </c>
      <c r="I3785" s="26">
        <v>82.558333333333337</v>
      </c>
      <c r="J3785" s="26">
        <v>49.335000000000001</v>
      </c>
      <c r="K3785">
        <v>242.66666666666666</v>
      </c>
      <c r="L3785">
        <v>2.8249999999999997</v>
      </c>
      <c r="M3785">
        <v>7.833333333333333</v>
      </c>
      <c r="N3785">
        <v>34.610833333333332</v>
      </c>
      <c r="O3785" s="1">
        <f t="shared" si="1103"/>
        <v>21061.693246134586</v>
      </c>
      <c r="Q3785" s="1">
        <f t="shared" si="1107"/>
        <v>-3940.0753803413786</v>
      </c>
      <c r="R3785" s="2">
        <f t="shared" si="1108"/>
        <v>-4.1685696228733082</v>
      </c>
      <c r="S3785" s="2"/>
      <c r="T3785" s="1">
        <f t="shared" si="1109"/>
        <v>6684.9736133590541</v>
      </c>
      <c r="U3785" s="1">
        <f t="shared" si="1110"/>
        <v>0</v>
      </c>
      <c r="V3785" s="1">
        <f t="shared" si="1111"/>
        <v>1738.4514884217929</v>
      </c>
      <c r="W3785" s="1">
        <f t="shared" si="1112"/>
        <v>16497.171830204574</v>
      </c>
      <c r="X3785" s="2">
        <f t="shared" si="1121"/>
        <v>53.961049198635791</v>
      </c>
      <c r="Y3785">
        <f t="shared" si="1104"/>
        <v>1</v>
      </c>
      <c r="Z3785" s="26">
        <f t="shared" si="1113"/>
        <v>0</v>
      </c>
      <c r="AA3785">
        <f t="shared" si="1114"/>
        <v>0.34686304642754012</v>
      </c>
      <c r="AB3785" s="28">
        <f t="shared" si="1115"/>
        <v>40576.428571428572</v>
      </c>
      <c r="AC3785">
        <f t="shared" si="1116"/>
        <v>12.527777777777775</v>
      </c>
      <c r="AD3785" s="31">
        <f t="shared" si="1105"/>
        <v>9.0167078870346806</v>
      </c>
      <c r="AE3785" s="31">
        <f t="shared" si="1117"/>
        <v>17.704466163263788</v>
      </c>
      <c r="AF3785" s="15">
        <f t="shared" si="1106"/>
        <v>1.4504629629629622</v>
      </c>
      <c r="AG3785" s="31">
        <f t="shared" si="1118"/>
        <v>5.092228868886294</v>
      </c>
      <c r="AH3785" s="31">
        <f t="shared" si="1119"/>
        <v>31.206078686640911</v>
      </c>
      <c r="AI3785">
        <f t="shared" si="1120"/>
        <v>81.17169449054326</v>
      </c>
    </row>
    <row r="3786" spans="1:35" x14ac:dyDescent="0.2">
      <c r="A3786">
        <v>32</v>
      </c>
      <c r="C3786" s="27" t="s">
        <v>3847</v>
      </c>
      <c r="D3786" s="26">
        <v>29.76925</v>
      </c>
      <c r="E3786">
        <v>0</v>
      </c>
      <c r="F3786" s="26">
        <v>449.25</v>
      </c>
      <c r="G3786" s="26">
        <v>46.514166666666668</v>
      </c>
      <c r="H3786" s="26">
        <v>14.266666666666666</v>
      </c>
      <c r="I3786" s="26">
        <v>87.741666666666674</v>
      </c>
      <c r="J3786" s="26">
        <v>43.093333333333334</v>
      </c>
      <c r="K3786">
        <v>251</v>
      </c>
      <c r="L3786">
        <v>2.2166666666666663</v>
      </c>
      <c r="M3786">
        <v>7.5583333333333336</v>
      </c>
      <c r="N3786">
        <v>35.119166666666665</v>
      </c>
      <c r="O3786" s="1">
        <f t="shared" si="1103"/>
        <v>11580.172186630452</v>
      </c>
      <c r="Q3786" s="1">
        <f t="shared" si="1107"/>
        <v>-5563.3225379937776</v>
      </c>
      <c r="R3786" s="2">
        <f t="shared" si="1108"/>
        <v>-5.8859527027926966</v>
      </c>
      <c r="S3786" s="2"/>
      <c r="T3786" s="1">
        <f t="shared" si="1109"/>
        <v>6056.9462346620912</v>
      </c>
      <c r="U3786" s="1">
        <f t="shared" si="1110"/>
        <v>0</v>
      </c>
      <c r="V3786" s="1">
        <f t="shared" si="1111"/>
        <v>1552.5488044239389</v>
      </c>
      <c r="W3786" s="1">
        <f t="shared" si="1112"/>
        <v>9427.9403020110094</v>
      </c>
      <c r="X3786" s="2">
        <f t="shared" si="1121"/>
        <v>49.792479575762485</v>
      </c>
      <c r="Y3786">
        <f t="shared" si="1104"/>
        <v>1</v>
      </c>
      <c r="Z3786" s="26">
        <f t="shared" si="1113"/>
        <v>0</v>
      </c>
      <c r="AA3786">
        <f t="shared" si="1114"/>
        <v>10.747335529944278</v>
      </c>
      <c r="AB3786" s="28">
        <f t="shared" si="1115"/>
        <v>40576.470238095237</v>
      </c>
      <c r="AC3786">
        <f t="shared" si="1116"/>
        <v>8.0634259259259267</v>
      </c>
      <c r="AD3786" s="31">
        <f t="shared" si="1105"/>
        <v>7.1056313346942463</v>
      </c>
      <c r="AE3786" s="31">
        <f t="shared" si="1117"/>
        <v>14.173526324480015</v>
      </c>
      <c r="AF3786" s="15">
        <f t="shared" si="1106"/>
        <v>1.7328703703703694</v>
      </c>
      <c r="AG3786" s="31">
        <f t="shared" si="1118"/>
        <v>5.1969008339296892</v>
      </c>
      <c r="AH3786" s="31">
        <f t="shared" si="1119"/>
        <v>31.814807682961426</v>
      </c>
      <c r="AI3786">
        <f t="shared" si="1120"/>
        <v>106.05938352719023</v>
      </c>
    </row>
    <row r="3787" spans="1:35" x14ac:dyDescent="0.2">
      <c r="A3787">
        <v>32</v>
      </c>
      <c r="C3787" s="27" t="s">
        <v>3848</v>
      </c>
      <c r="D3787" s="26">
        <v>29.781083333333335</v>
      </c>
      <c r="E3787">
        <v>0</v>
      </c>
      <c r="F3787" s="26">
        <v>339.08333333333331</v>
      </c>
      <c r="G3787" s="26">
        <v>43.579166666666666</v>
      </c>
      <c r="H3787" s="26">
        <v>14.746666666666666</v>
      </c>
      <c r="I3787" s="26">
        <v>88.11666666666666</v>
      </c>
      <c r="J3787" s="26">
        <v>40.305833333333332</v>
      </c>
      <c r="K3787">
        <v>255.08333333333334</v>
      </c>
      <c r="L3787">
        <v>1.4583333333333333</v>
      </c>
      <c r="M3787">
        <v>6.5666666666666664</v>
      </c>
      <c r="N3787">
        <v>35.394166666666663</v>
      </c>
      <c r="O3787" s="1">
        <f t="shared" ref="O3787:O3850" si="1122">F3787*$D$17*$D$12*$D$18*$D$22/1000</f>
        <v>8740.441592913985</v>
      </c>
      <c r="Q3787" s="1">
        <f t="shared" si="1107"/>
        <v>-4372.445903643933</v>
      </c>
      <c r="R3787" s="2">
        <f t="shared" si="1108"/>
        <v>-4.6260143302151011</v>
      </c>
      <c r="S3787" s="2"/>
      <c r="T3787" s="1">
        <f t="shared" si="1109"/>
        <v>4971.5880093097048</v>
      </c>
      <c r="U3787" s="1">
        <f t="shared" si="1110"/>
        <v>0</v>
      </c>
      <c r="V3787" s="1">
        <f t="shared" si="1111"/>
        <v>1252.9104853132505</v>
      </c>
      <c r="W3787" s="1">
        <f t="shared" si="1112"/>
        <v>6772.0659387415635</v>
      </c>
      <c r="X3787" s="2">
        <f t="shared" si="1121"/>
        <v>43.906526872969792</v>
      </c>
      <c r="Y3787">
        <f t="shared" si="1104"/>
        <v>1</v>
      </c>
      <c r="Z3787" s="26">
        <f t="shared" si="1113"/>
        <v>0</v>
      </c>
      <c r="AA3787">
        <f t="shared" si="1114"/>
        <v>0.10716470467082537</v>
      </c>
      <c r="AB3787" s="28">
        <f t="shared" si="1115"/>
        <v>40576.511904761908</v>
      </c>
      <c r="AC3787">
        <f t="shared" si="1116"/>
        <v>6.4328703703703694</v>
      </c>
      <c r="AD3787" s="31">
        <f t="shared" si="1105"/>
        <v>6.3797987887512457</v>
      </c>
      <c r="AE3787" s="31">
        <f t="shared" si="1117"/>
        <v>12.799933620937917</v>
      </c>
      <c r="AF3787" s="15">
        <f t="shared" si="1106"/>
        <v>1.8856481481481464</v>
      </c>
      <c r="AG3787" s="31">
        <f t="shared" si="1118"/>
        <v>5.254313584265442</v>
      </c>
      <c r="AH3787" s="31">
        <f t="shared" si="1119"/>
        <v>32.148413859361028</v>
      </c>
      <c r="AI3787">
        <f t="shared" si="1120"/>
        <v>116.32306319339973</v>
      </c>
    </row>
    <row r="3788" spans="1:35" x14ac:dyDescent="0.2">
      <c r="A3788">
        <v>32</v>
      </c>
      <c r="C3788" s="27" t="s">
        <v>3849</v>
      </c>
      <c r="D3788" s="26">
        <v>29.80275</v>
      </c>
      <c r="E3788">
        <v>0</v>
      </c>
      <c r="F3788" s="26">
        <v>204.75</v>
      </c>
      <c r="G3788" s="26">
        <v>40.890833333333333</v>
      </c>
      <c r="H3788" s="26">
        <v>15.091666666666667</v>
      </c>
      <c r="I3788" s="26">
        <v>88.875</v>
      </c>
      <c r="J3788" s="26">
        <v>37.874166666666667</v>
      </c>
      <c r="K3788">
        <v>224.58333333333334</v>
      </c>
      <c r="L3788">
        <v>0.2</v>
      </c>
      <c r="M3788">
        <v>2.1666666666666665</v>
      </c>
      <c r="N3788">
        <v>35.577500000000001</v>
      </c>
      <c r="O3788" s="1">
        <f t="shared" si="1122"/>
        <v>5277.7746359768153</v>
      </c>
      <c r="Q3788" s="1">
        <f t="shared" si="1107"/>
        <v>-4392.1454214002551</v>
      </c>
      <c r="R3788" s="2">
        <f t="shared" si="1108"/>
        <v>-3.2935225354809492</v>
      </c>
      <c r="S3788" s="2"/>
      <c r="T3788" s="1">
        <f t="shared" si="1109"/>
        <v>4124.0587323050759</v>
      </c>
      <c r="U3788" s="1">
        <f t="shared" si="1110"/>
        <v>0</v>
      </c>
      <c r="V3788" s="1">
        <f t="shared" si="1111"/>
        <v>1025.4459742802333</v>
      </c>
      <c r="W3788" s="1">
        <f t="shared" si="1112"/>
        <v>4396.1201817772544</v>
      </c>
      <c r="X3788" s="2">
        <f t="shared" si="1121"/>
        <v>39.280512542754693</v>
      </c>
      <c r="Y3788">
        <f t="shared" ref="Y3788:Y3851" si="1123">IF(X3788&gt;32,1,0)</f>
        <v>1</v>
      </c>
      <c r="Z3788" s="26">
        <f t="shared" si="1113"/>
        <v>360</v>
      </c>
      <c r="AA3788">
        <f t="shared" si="1114"/>
        <v>2.5931330485698179</v>
      </c>
      <c r="AB3788" s="28">
        <f t="shared" si="1115"/>
        <v>40576.553571428572</v>
      </c>
      <c r="AC3788">
        <f t="shared" si="1116"/>
        <v>4.9393518518518515</v>
      </c>
      <c r="AD3788" s="31">
        <f t="shared" si="1105"/>
        <v>5.7994193432059209</v>
      </c>
      <c r="AE3788" s="31">
        <f t="shared" si="1117"/>
        <v>11.69799544252739</v>
      </c>
      <c r="AF3788" s="15">
        <f t="shared" si="1106"/>
        <v>1.9875000000000003</v>
      </c>
      <c r="AG3788" s="31">
        <f t="shared" si="1118"/>
        <v>5.2928987091561659</v>
      </c>
      <c r="AH3788" s="31">
        <f t="shared" si="1119"/>
        <v>32.37250791999039</v>
      </c>
      <c r="AI3788">
        <f t="shared" si="1120"/>
        <v>124.29516901450755</v>
      </c>
    </row>
    <row r="3789" spans="1:35" x14ac:dyDescent="0.2">
      <c r="A3789">
        <v>32</v>
      </c>
      <c r="C3789" s="27" t="s">
        <v>3850</v>
      </c>
      <c r="D3789" s="26">
        <v>29.829166666666666</v>
      </c>
      <c r="E3789">
        <v>0</v>
      </c>
      <c r="F3789" s="26">
        <v>53.75</v>
      </c>
      <c r="G3789" s="26">
        <v>37.630000000000003</v>
      </c>
      <c r="H3789" s="26">
        <v>12.744166666666667</v>
      </c>
      <c r="I3789" s="26">
        <v>89.475000000000009</v>
      </c>
      <c r="J3789" s="26">
        <v>34.819166666666668</v>
      </c>
      <c r="K3789">
        <v>208.25</v>
      </c>
      <c r="L3789">
        <v>0</v>
      </c>
      <c r="M3789">
        <v>0</v>
      </c>
      <c r="N3789">
        <v>35.699166666666663</v>
      </c>
      <c r="O3789" s="1">
        <f t="shared" si="1122"/>
        <v>1385.4963940598479</v>
      </c>
      <c r="Q3789" s="1">
        <f t="shared" si="1107"/>
        <v>-5275.8682523217167</v>
      </c>
      <c r="R3789" s="2">
        <f t="shared" si="1108"/>
        <v>-0.16849333118081677</v>
      </c>
      <c r="S3789" s="2"/>
      <c r="T3789" s="1">
        <f t="shared" si="1109"/>
        <v>3962.7673454239698</v>
      </c>
      <c r="U3789" s="1">
        <f t="shared" si="1110"/>
        <v>0</v>
      </c>
      <c r="V3789" s="1">
        <f t="shared" si="1111"/>
        <v>968.26597775403604</v>
      </c>
      <c r="W3789" s="1">
        <f t="shared" si="1112"/>
        <v>1597.5235980517459</v>
      </c>
      <c r="X3789" s="2">
        <f t="shared" si="1121"/>
        <v>35.986990007273747</v>
      </c>
      <c r="Y3789">
        <f t="shared" si="1123"/>
        <v>1</v>
      </c>
      <c r="Z3789" s="26">
        <f t="shared" si="1113"/>
        <v>1440</v>
      </c>
      <c r="AA3789">
        <f t="shared" si="1114"/>
        <v>2.6994818361983319</v>
      </c>
      <c r="AB3789" s="28">
        <f t="shared" si="1115"/>
        <v>40576.595238095237</v>
      </c>
      <c r="AC3789">
        <f t="shared" si="1116"/>
        <v>3.1277777777777791</v>
      </c>
      <c r="AD3789" s="31">
        <f t="shared" si="1105"/>
        <v>5.1378673643647632</v>
      </c>
      <c r="AE3789" s="31">
        <f t="shared" si="1117"/>
        <v>10.431535237876689</v>
      </c>
      <c r="AF3789" s="15">
        <f t="shared" si="1106"/>
        <v>2.0550925925925907</v>
      </c>
      <c r="AG3789" s="31">
        <f t="shared" si="1118"/>
        <v>5.3186428845237277</v>
      </c>
      <c r="AH3789" s="31">
        <f t="shared" si="1119"/>
        <v>32.521975216554694</v>
      </c>
      <c r="AI3789">
        <f t="shared" si="1120"/>
        <v>132.80772515181215</v>
      </c>
    </row>
    <row r="3790" spans="1:35" x14ac:dyDescent="0.2">
      <c r="A3790">
        <v>32</v>
      </c>
      <c r="C3790" s="27" t="s">
        <v>3851</v>
      </c>
      <c r="D3790" s="26">
        <v>29.866250000000001</v>
      </c>
      <c r="E3790">
        <v>0</v>
      </c>
      <c r="F3790" s="26">
        <v>1.25</v>
      </c>
      <c r="G3790" s="26">
        <v>34.22</v>
      </c>
      <c r="H3790" s="26">
        <v>6.1308333333333334</v>
      </c>
      <c r="I3790" s="26">
        <v>88.733333333333334</v>
      </c>
      <c r="J3790" s="26">
        <v>31.241666666666667</v>
      </c>
      <c r="K3790">
        <v>206</v>
      </c>
      <c r="L3790">
        <v>0</v>
      </c>
      <c r="M3790">
        <v>0.18333333333333335</v>
      </c>
      <c r="N3790">
        <v>35.729999999999997</v>
      </c>
      <c r="O3790" s="1">
        <f t="shared" si="1122"/>
        <v>32.220846373484839</v>
      </c>
      <c r="Q3790" s="1">
        <f t="shared" si="1107"/>
        <v>-5132.4792415649008</v>
      </c>
      <c r="R3790" s="2">
        <f t="shared" si="1108"/>
        <v>-1.6788854287552724E-2</v>
      </c>
      <c r="S3790" s="2"/>
      <c r="T3790" s="1">
        <f t="shared" si="1109"/>
        <v>5061.5754003986312</v>
      </c>
      <c r="U3790" s="1">
        <f t="shared" si="1110"/>
        <v>0</v>
      </c>
      <c r="V3790" s="1">
        <f t="shared" si="1111"/>
        <v>1211.3820345313713</v>
      </c>
      <c r="W3790" s="1">
        <f t="shared" si="1112"/>
        <v>-1249.3365384850024</v>
      </c>
      <c r="X3790" s="2">
        <f t="shared" si="1121"/>
        <v>35.818496676092927</v>
      </c>
      <c r="Y3790">
        <f t="shared" si="1123"/>
        <v>1</v>
      </c>
      <c r="Z3790" s="26">
        <f t="shared" si="1113"/>
        <v>1440</v>
      </c>
      <c r="AA3790">
        <f t="shared" si="1114"/>
        <v>2.5551916234801397</v>
      </c>
      <c r="AB3790" s="28">
        <f t="shared" si="1115"/>
        <v>40576.636904761908</v>
      </c>
      <c r="AC3790">
        <f t="shared" si="1116"/>
        <v>1.2333333333333327</v>
      </c>
      <c r="AD3790" s="31">
        <f t="shared" si="1105"/>
        <v>4.4482199653407166</v>
      </c>
      <c r="AE3790" s="31">
        <f t="shared" si="1117"/>
        <v>9.0936832365000253</v>
      </c>
      <c r="AF3790" s="15">
        <f t="shared" si="1106"/>
        <v>2.0722222222222206</v>
      </c>
      <c r="AG3790" s="31">
        <f t="shared" si="1118"/>
        <v>5.3251845984345678</v>
      </c>
      <c r="AH3790" s="31">
        <f t="shared" si="1119"/>
        <v>32.559949286630584</v>
      </c>
      <c r="AI3790">
        <f t="shared" si="1120"/>
        <v>141.07919149338488</v>
      </c>
    </row>
    <row r="3791" spans="1:35" x14ac:dyDescent="0.2">
      <c r="A3791">
        <v>32</v>
      </c>
      <c r="C3791" s="27" t="s">
        <v>3852</v>
      </c>
      <c r="D3791" s="26">
        <v>29.893999999999998</v>
      </c>
      <c r="E3791">
        <v>0</v>
      </c>
      <c r="F3791" s="26">
        <v>1</v>
      </c>
      <c r="G3791" s="26">
        <v>32.281666666666666</v>
      </c>
      <c r="H3791" s="26">
        <v>1.7816666666666667</v>
      </c>
      <c r="I3791" s="26">
        <v>87.7</v>
      </c>
      <c r="J3791" s="26">
        <v>29.043333333333333</v>
      </c>
      <c r="K3791">
        <v>206</v>
      </c>
      <c r="L3791">
        <v>0</v>
      </c>
      <c r="M3791">
        <v>1.3666666666666667</v>
      </c>
      <c r="N3791">
        <v>35.677499999999995</v>
      </c>
      <c r="O3791" s="1">
        <f t="shared" si="1122"/>
        <v>25.776677098787872</v>
      </c>
      <c r="Q3791" s="1">
        <f t="shared" si="1107"/>
        <v>-4479.7570735071949</v>
      </c>
      <c r="R3791" s="2">
        <f t="shared" si="1108"/>
        <v>0.67378620818894497</v>
      </c>
      <c r="S3791" s="2"/>
      <c r="T3791" s="1">
        <f t="shared" si="1109"/>
        <v>5800.2208339308418</v>
      </c>
      <c r="U3791" s="1">
        <f t="shared" si="1110"/>
        <v>0</v>
      </c>
      <c r="V3791" s="1">
        <f t="shared" si="1111"/>
        <v>1369.7472119991744</v>
      </c>
      <c r="W3791" s="1">
        <f t="shared" si="1112"/>
        <v>-2809.6282529395057</v>
      </c>
      <c r="X3791" s="2">
        <f t="shared" si="1121"/>
        <v>35.801707821805373</v>
      </c>
      <c r="Y3791">
        <f t="shared" si="1123"/>
        <v>1</v>
      </c>
      <c r="Z3791" s="26">
        <f t="shared" si="1113"/>
        <v>1440</v>
      </c>
      <c r="AA3791">
        <f t="shared" si="1114"/>
        <v>12.390689733870238</v>
      </c>
      <c r="AB3791" s="28">
        <f t="shared" si="1115"/>
        <v>40576.678571428572</v>
      </c>
      <c r="AC3791">
        <f t="shared" si="1116"/>
        <v>0.15648148148148128</v>
      </c>
      <c r="AD3791" s="31">
        <f t="shared" si="1105"/>
        <v>4.0657935168347965</v>
      </c>
      <c r="AE3791" s="31">
        <f t="shared" si="1117"/>
        <v>8.3446222751432479</v>
      </c>
      <c r="AF3791" s="15">
        <f t="shared" si="1106"/>
        <v>2.0430555555555525</v>
      </c>
      <c r="AG3791" s="31">
        <f t="shared" si="1118"/>
        <v>5.3140502434544477</v>
      </c>
      <c r="AH3791" s="31">
        <f t="shared" si="1119"/>
        <v>32.495313827949722</v>
      </c>
      <c r="AI3791">
        <f t="shared" si="1120"/>
        <v>145.1939576154725</v>
      </c>
    </row>
    <row r="3792" spans="1:35" x14ac:dyDescent="0.2">
      <c r="A3792">
        <v>32</v>
      </c>
      <c r="C3792" s="27" t="s">
        <v>3853</v>
      </c>
      <c r="D3792" s="26">
        <v>29.907333333333334</v>
      </c>
      <c r="E3792">
        <v>0</v>
      </c>
      <c r="F3792" s="26">
        <v>1</v>
      </c>
      <c r="G3792" s="26">
        <v>31.425833333333333</v>
      </c>
      <c r="H3792" s="26">
        <v>1.3574999999999999</v>
      </c>
      <c r="I3792" s="26">
        <v>86.683333333333337</v>
      </c>
      <c r="J3792" s="26">
        <v>27.914166666666667</v>
      </c>
      <c r="K3792">
        <v>208</v>
      </c>
      <c r="L3792">
        <v>0</v>
      </c>
      <c r="M3792">
        <v>0.32500000000000007</v>
      </c>
      <c r="N3792">
        <v>35.565000000000005</v>
      </c>
      <c r="O3792" s="1">
        <f t="shared" si="1122"/>
        <v>25.776677098787872</v>
      </c>
      <c r="Q3792" s="1">
        <f t="shared" si="1107"/>
        <v>-4098.7278898582554</v>
      </c>
      <c r="R3792" s="2">
        <f t="shared" si="1108"/>
        <v>-2.9830890308563558</v>
      </c>
      <c r="S3792" s="2"/>
      <c r="T3792" s="1">
        <f t="shared" si="1109"/>
        <v>5987.4154675402069</v>
      </c>
      <c r="U3792" s="1">
        <f t="shared" si="1110"/>
        <v>0</v>
      </c>
      <c r="V3792" s="1">
        <f t="shared" si="1111"/>
        <v>1415.1777601828278</v>
      </c>
      <c r="W3792" s="1">
        <f t="shared" si="1112"/>
        <v>-3424.6438116197696</v>
      </c>
      <c r="X3792" s="2">
        <f t="shared" si="1121"/>
        <v>36.475494029994316</v>
      </c>
      <c r="Y3792">
        <f t="shared" si="1123"/>
        <v>1</v>
      </c>
      <c r="Z3792" s="26">
        <f t="shared" si="1113"/>
        <v>360</v>
      </c>
      <c r="AA3792">
        <f t="shared" si="1114"/>
        <v>25.49907315140268</v>
      </c>
      <c r="AB3792" s="28">
        <f t="shared" si="1115"/>
        <v>40576.720238095237</v>
      </c>
      <c r="AC3792">
        <f t="shared" si="1116"/>
        <v>-0.31898148148148148</v>
      </c>
      <c r="AD3792" s="31">
        <f t="shared" si="1105"/>
        <v>3.881412230865525</v>
      </c>
      <c r="AE3792" s="31">
        <f t="shared" si="1117"/>
        <v>7.9800813879545034</v>
      </c>
      <c r="AF3792" s="15">
        <f t="shared" si="1106"/>
        <v>1.9805555555555583</v>
      </c>
      <c r="AG3792" s="31">
        <f t="shared" si="1118"/>
        <v>5.2902599928057086</v>
      </c>
      <c r="AH3792" s="31">
        <f t="shared" si="1119"/>
        <v>32.357185655050017</v>
      </c>
      <c r="AI3792">
        <f t="shared" si="1120"/>
        <v>146.55515085377823</v>
      </c>
    </row>
    <row r="3793" spans="1:35" x14ac:dyDescent="0.2">
      <c r="A3793">
        <v>32</v>
      </c>
      <c r="C3793" s="27" t="s">
        <v>3854</v>
      </c>
      <c r="D3793" s="26">
        <v>29.914249999999999</v>
      </c>
      <c r="E3793">
        <v>0</v>
      </c>
      <c r="F3793" s="26">
        <v>1</v>
      </c>
      <c r="G3793" s="26">
        <v>30.925833333333333</v>
      </c>
      <c r="H3793" s="26">
        <v>2.4891666666666667</v>
      </c>
      <c r="I3793" s="26">
        <v>85.783333333333331</v>
      </c>
      <c r="J3793" s="26">
        <v>27.169166666666666</v>
      </c>
      <c r="K3793">
        <v>208</v>
      </c>
      <c r="L3793">
        <v>0</v>
      </c>
      <c r="M3793">
        <v>0.1</v>
      </c>
      <c r="N3793">
        <v>35.432499999999997</v>
      </c>
      <c r="O3793" s="1">
        <f t="shared" si="1122"/>
        <v>25.776677098787872</v>
      </c>
      <c r="Q3793" s="1">
        <f t="shared" si="1107"/>
        <v>-2920.140054052602</v>
      </c>
      <c r="R3793" s="2">
        <f t="shared" si="1108"/>
        <v>2.3238490884710301</v>
      </c>
      <c r="S3793" s="2"/>
      <c r="T3793" s="1">
        <f t="shared" si="1109"/>
        <v>5285.8733496317573</v>
      </c>
      <c r="U3793" s="1">
        <f t="shared" si="1110"/>
        <v>0</v>
      </c>
      <c r="V3793" s="1">
        <f t="shared" si="1111"/>
        <v>1241.7586065807504</v>
      </c>
      <c r="W3793" s="1">
        <f t="shared" si="1112"/>
        <v>-3728.704194330518</v>
      </c>
      <c r="X3793" s="2">
        <f t="shared" si="1121"/>
        <v>33.49240499913796</v>
      </c>
      <c r="Y3793">
        <f t="shared" si="1123"/>
        <v>1</v>
      </c>
      <c r="Z3793" s="26">
        <f t="shared" si="1113"/>
        <v>1440</v>
      </c>
      <c r="AA3793">
        <f t="shared" si="1114"/>
        <v>6.5872901157111388</v>
      </c>
      <c r="AB3793" s="28">
        <f t="shared" si="1115"/>
        <v>40576.761904761908</v>
      </c>
      <c r="AC3793">
        <f t="shared" si="1116"/>
        <v>-0.59675925925925932</v>
      </c>
      <c r="AD3793" s="31">
        <f t="shared" si="1105"/>
        <v>3.7636709541062214</v>
      </c>
      <c r="AE3793" s="31">
        <f t="shared" si="1117"/>
        <v>7.7458947591680811</v>
      </c>
      <c r="AF3793" s="15">
        <f t="shared" si="1106"/>
        <v>1.906944444444443</v>
      </c>
      <c r="AG3793" s="31">
        <f t="shared" si="1118"/>
        <v>5.2623608151562982</v>
      </c>
      <c r="AH3793" s="31">
        <f t="shared" si="1119"/>
        <v>32.195157778030541</v>
      </c>
      <c r="AI3793">
        <f t="shared" si="1120"/>
        <v>146.98896926940111</v>
      </c>
    </row>
    <row r="3794" spans="1:35" x14ac:dyDescent="0.2">
      <c r="A3794">
        <v>32</v>
      </c>
      <c r="C3794" s="27" t="s">
        <v>3855</v>
      </c>
      <c r="D3794" s="26">
        <v>29.920500000000001</v>
      </c>
      <c r="E3794">
        <v>0</v>
      </c>
      <c r="F3794" s="26">
        <v>1</v>
      </c>
      <c r="G3794" s="26">
        <v>31.186666666666667</v>
      </c>
      <c r="H3794" s="26">
        <v>-5.8333333333333348E-2</v>
      </c>
      <c r="I3794" s="26">
        <v>84.583333333333343</v>
      </c>
      <c r="J3794" s="26">
        <v>27.081666666666667</v>
      </c>
      <c r="K3794">
        <v>208</v>
      </c>
      <c r="L3794">
        <v>0</v>
      </c>
      <c r="M3794">
        <v>0.42499999999999999</v>
      </c>
      <c r="N3794">
        <v>35.270833333333336</v>
      </c>
      <c r="O3794" s="1">
        <f t="shared" si="1122"/>
        <v>25.776677098787872</v>
      </c>
      <c r="Q3794" s="1">
        <f t="shared" si="1107"/>
        <v>-4293.8595495304708</v>
      </c>
      <c r="R3794" s="2">
        <f t="shared" si="1108"/>
        <v>0.87046436700873731</v>
      </c>
      <c r="S3794" s="2"/>
      <c r="T3794" s="1">
        <f t="shared" si="1109"/>
        <v>6116.4102776575401</v>
      </c>
      <c r="U3794" s="1">
        <f t="shared" si="1110"/>
        <v>0</v>
      </c>
      <c r="V3794" s="1">
        <f t="shared" si="1111"/>
        <v>1436.3725913654437</v>
      </c>
      <c r="W3794" s="1">
        <f t="shared" si="1112"/>
        <v>-3379.1381761120351</v>
      </c>
      <c r="X3794" s="2">
        <f t="shared" si="1121"/>
        <v>35.816254087608989</v>
      </c>
      <c r="Y3794">
        <f t="shared" si="1123"/>
        <v>1</v>
      </c>
      <c r="Z3794" s="26">
        <f t="shared" si="1113"/>
        <v>1440</v>
      </c>
      <c r="AA3794">
        <f t="shared" si="1114"/>
        <v>21.43307968814738</v>
      </c>
      <c r="AB3794" s="28">
        <f t="shared" si="1115"/>
        <v>40576.803571428572</v>
      </c>
      <c r="AC3794">
        <f t="shared" si="1116"/>
        <v>-0.45185185185185139</v>
      </c>
      <c r="AD3794" s="31">
        <f t="shared" si="1105"/>
        <v>3.7506844696706496</v>
      </c>
      <c r="AE3794" s="31">
        <f t="shared" si="1117"/>
        <v>7.7150658358166107</v>
      </c>
      <c r="AF3794" s="15">
        <f t="shared" si="1106"/>
        <v>1.8171296296296309</v>
      </c>
      <c r="AG3794" s="31">
        <f t="shared" si="1118"/>
        <v>5.2284960479960976</v>
      </c>
      <c r="AH3794" s="31">
        <f t="shared" si="1119"/>
        <v>31.998421411051094</v>
      </c>
      <c r="AI3794">
        <f t="shared" si="1120"/>
        <v>145.99153371830971</v>
      </c>
    </row>
    <row r="3795" spans="1:35" x14ac:dyDescent="0.2">
      <c r="A3795">
        <v>32</v>
      </c>
      <c r="C3795" s="27" t="s">
        <v>3856</v>
      </c>
      <c r="D3795" s="26">
        <v>29.920500000000001</v>
      </c>
      <c r="E3795">
        <v>0</v>
      </c>
      <c r="F3795" s="26">
        <v>1</v>
      </c>
      <c r="G3795" s="26">
        <v>30.585000000000001</v>
      </c>
      <c r="H3795" s="26">
        <v>-0.78583333333333338</v>
      </c>
      <c r="I3795" s="26">
        <v>84.183333333333337</v>
      </c>
      <c r="J3795" s="26">
        <v>26.376666666666665</v>
      </c>
      <c r="K3795">
        <v>208</v>
      </c>
      <c r="L3795">
        <v>0</v>
      </c>
      <c r="M3795">
        <v>0.05</v>
      </c>
      <c r="N3795">
        <v>35.073333333333331</v>
      </c>
      <c r="O3795" s="1">
        <f t="shared" si="1122"/>
        <v>25.776677098787872</v>
      </c>
      <c r="Q3795" s="1">
        <f t="shared" si="1107"/>
        <v>-4296.5994438661892</v>
      </c>
      <c r="R3795" s="2">
        <f t="shared" si="1108"/>
        <v>-3.1924356218844543</v>
      </c>
      <c r="S3795" s="2"/>
      <c r="T3795" s="1">
        <f t="shared" si="1109"/>
        <v>6388.8539872679048</v>
      </c>
      <c r="U3795" s="1">
        <f t="shared" si="1110"/>
        <v>0</v>
      </c>
      <c r="V3795" s="1">
        <f t="shared" si="1111"/>
        <v>1501.219380824507</v>
      </c>
      <c r="W3795" s="1">
        <f t="shared" si="1112"/>
        <v>-3713.5356491612729</v>
      </c>
      <c r="X3795" s="2">
        <f t="shared" si="1121"/>
        <v>36.686718454617726</v>
      </c>
      <c r="Y3795">
        <f t="shared" si="1123"/>
        <v>1</v>
      </c>
      <c r="Z3795" s="26">
        <f t="shared" si="1113"/>
        <v>360</v>
      </c>
      <c r="AA3795">
        <f t="shared" si="1114"/>
        <v>37.230968099422519</v>
      </c>
      <c r="AB3795" s="28">
        <f t="shared" si="1115"/>
        <v>40576.845238095237</v>
      </c>
      <c r="AC3795">
        <f t="shared" si="1116"/>
        <v>-0.78611111111111065</v>
      </c>
      <c r="AD3795" s="31">
        <f t="shared" si="1105"/>
        <v>3.6424457035044084</v>
      </c>
      <c r="AE3795" s="31">
        <f t="shared" si="1117"/>
        <v>7.5016164449171585</v>
      </c>
      <c r="AF3795" s="15">
        <f t="shared" si="1106"/>
        <v>1.7074074074074059</v>
      </c>
      <c r="AG3795" s="31">
        <f t="shared" si="1118"/>
        <v>5.187386010422081</v>
      </c>
      <c r="AH3795" s="31">
        <f t="shared" si="1119"/>
        <v>31.759501014750509</v>
      </c>
      <c r="AI3795">
        <f t="shared" si="1120"/>
        <v>145.83840203383809</v>
      </c>
    </row>
    <row r="3796" spans="1:35" x14ac:dyDescent="0.2">
      <c r="A3796">
        <v>32</v>
      </c>
      <c r="C3796" s="27" t="s">
        <v>3857</v>
      </c>
      <c r="D3796" s="26">
        <v>29.93225</v>
      </c>
      <c r="E3796">
        <v>0</v>
      </c>
      <c r="F3796" s="26">
        <v>1</v>
      </c>
      <c r="G3796" s="26">
        <v>30.226666666666667</v>
      </c>
      <c r="H3796" s="26">
        <v>-2.8491666666666666</v>
      </c>
      <c r="I3796" s="26">
        <v>83.733333333333334</v>
      </c>
      <c r="J3796" s="26">
        <v>25.895</v>
      </c>
      <c r="K3796">
        <v>208</v>
      </c>
      <c r="L3796">
        <v>0</v>
      </c>
      <c r="M3796">
        <v>0</v>
      </c>
      <c r="N3796">
        <v>34.905833333333334</v>
      </c>
      <c r="O3796" s="1">
        <f t="shared" si="1122"/>
        <v>25.776677098787872</v>
      </c>
      <c r="Q3796" s="1">
        <f t="shared" si="1107"/>
        <v>-3876.5977628851979</v>
      </c>
      <c r="R3796" s="2">
        <f t="shared" si="1108"/>
        <v>1.3119241465027587</v>
      </c>
      <c r="S3796" s="2"/>
      <c r="T3796" s="1">
        <f t="shared" si="1109"/>
        <v>6196.3485582524554</v>
      </c>
      <c r="U3796" s="1">
        <f t="shared" si="1110"/>
        <v>0</v>
      </c>
      <c r="V3796" s="1">
        <f t="shared" si="1111"/>
        <v>1431.9636107381784</v>
      </c>
      <c r="W3796" s="1">
        <f t="shared" si="1112"/>
        <v>-3871.4264147865888</v>
      </c>
      <c r="X3796" s="2">
        <f t="shared" si="1121"/>
        <v>33.494282832733269</v>
      </c>
      <c r="Y3796">
        <f t="shared" si="1123"/>
        <v>1</v>
      </c>
      <c r="Z3796" s="26">
        <f t="shared" si="1113"/>
        <v>1440</v>
      </c>
      <c r="AA3796">
        <f t="shared" si="1114"/>
        <v>10.677315408739803</v>
      </c>
      <c r="AB3796" s="28">
        <f t="shared" si="1115"/>
        <v>40576.886904761908</v>
      </c>
      <c r="AC3796">
        <f t="shared" si="1116"/>
        <v>-0.98518518518518516</v>
      </c>
      <c r="AD3796" s="31">
        <f t="shared" si="1105"/>
        <v>3.5702838718165846</v>
      </c>
      <c r="AE3796" s="31">
        <f t="shared" si="1117"/>
        <v>7.3583774895641803</v>
      </c>
      <c r="AF3796" s="15">
        <f t="shared" si="1106"/>
        <v>1.614351851851852</v>
      </c>
      <c r="AG3796" s="31">
        <f t="shared" si="1118"/>
        <v>5.1527441568221208</v>
      </c>
      <c r="AH3796" s="31">
        <f t="shared" si="1119"/>
        <v>31.558092356487148</v>
      </c>
      <c r="AI3796">
        <f t="shared" si="1120"/>
        <v>145.48868577994085</v>
      </c>
    </row>
    <row r="3797" spans="1:35" x14ac:dyDescent="0.2">
      <c r="A3797">
        <v>32</v>
      </c>
      <c r="C3797" s="27" t="s">
        <v>3858</v>
      </c>
      <c r="D3797" s="26">
        <v>29.944500000000001</v>
      </c>
      <c r="E3797">
        <v>0</v>
      </c>
      <c r="F3797" s="26">
        <v>1</v>
      </c>
      <c r="G3797" s="26">
        <v>30.423333333333332</v>
      </c>
      <c r="H3797" s="26">
        <v>-4.0149999999999997</v>
      </c>
      <c r="I3797" s="26">
        <v>82.99166666666666</v>
      </c>
      <c r="J3797" s="26">
        <v>25.875</v>
      </c>
      <c r="K3797">
        <v>208</v>
      </c>
      <c r="L3797">
        <v>0</v>
      </c>
      <c r="M3797">
        <v>0</v>
      </c>
      <c r="N3797">
        <v>34.772500000000001</v>
      </c>
      <c r="O3797" s="1">
        <f t="shared" si="1122"/>
        <v>25.776677098787872</v>
      </c>
      <c r="Q3797" s="1">
        <f t="shared" si="1107"/>
        <v>-4669.8182136867817</v>
      </c>
      <c r="R3797" s="2">
        <f t="shared" si="1108"/>
        <v>0.4727029752654559</v>
      </c>
      <c r="S3797" s="2"/>
      <c r="T3797" s="1">
        <f t="shared" si="1109"/>
        <v>6618.7919201060149</v>
      </c>
      <c r="U3797" s="1">
        <f t="shared" si="1110"/>
        <v>0</v>
      </c>
      <c r="V3797" s="1">
        <f t="shared" si="1111"/>
        <v>1530.6105098585488</v>
      </c>
      <c r="W3797" s="1">
        <f t="shared" si="1112"/>
        <v>-3598.3926017401982</v>
      </c>
      <c r="X3797" s="2">
        <f t="shared" si="1121"/>
        <v>34.80620697923603</v>
      </c>
      <c r="Y3797">
        <f t="shared" si="1123"/>
        <v>1</v>
      </c>
      <c r="Z3797" s="26">
        <f t="shared" si="1113"/>
        <v>1440</v>
      </c>
      <c r="AA3797">
        <f t="shared" si="1114"/>
        <v>19.209581395948412</v>
      </c>
      <c r="AB3797" s="28">
        <f t="shared" si="1115"/>
        <v>40576.928571428572</v>
      </c>
      <c r="AC3797">
        <f t="shared" si="1116"/>
        <v>-0.87592592592592666</v>
      </c>
      <c r="AD3797" s="31">
        <f t="shared" si="1105"/>
        <v>3.5672392376437809</v>
      </c>
      <c r="AE3797" s="31">
        <f t="shared" si="1117"/>
        <v>7.3491521975127716</v>
      </c>
      <c r="AF3797" s="15">
        <f t="shared" si="1106"/>
        <v>1.5402777777777783</v>
      </c>
      <c r="AG3797" s="31">
        <f t="shared" si="1118"/>
        <v>5.1253145307703001</v>
      </c>
      <c r="AH3797" s="31">
        <f t="shared" si="1119"/>
        <v>31.398563801172983</v>
      </c>
      <c r="AI3797">
        <f t="shared" si="1120"/>
        <v>144.58506256120518</v>
      </c>
    </row>
    <row r="3798" spans="1:35" x14ac:dyDescent="0.2">
      <c r="A3798">
        <v>32</v>
      </c>
      <c r="C3798" s="27" t="s">
        <v>3859</v>
      </c>
      <c r="D3798" s="26">
        <v>29.952750000000002</v>
      </c>
      <c r="E3798">
        <v>0</v>
      </c>
      <c r="F3798" s="26">
        <v>1</v>
      </c>
      <c r="G3798" s="26">
        <v>30.789166666666667</v>
      </c>
      <c r="H3798" s="26">
        <v>-5.309166666666667</v>
      </c>
      <c r="I3798" s="26">
        <v>81.825000000000003</v>
      </c>
      <c r="J3798" s="26">
        <v>25.891666666666666</v>
      </c>
      <c r="K3798">
        <v>208</v>
      </c>
      <c r="L3798">
        <v>0</v>
      </c>
      <c r="M3798">
        <v>0.23333333333333334</v>
      </c>
      <c r="N3798">
        <v>34.640833333333333</v>
      </c>
      <c r="O3798" s="1">
        <f t="shared" si="1122"/>
        <v>25.776677098787872</v>
      </c>
      <c r="Q3798" s="1">
        <f t="shared" si="1107"/>
        <v>-5447.4999802100292</v>
      </c>
      <c r="R3798" s="2">
        <f t="shared" si="1108"/>
        <v>-0.35007838682878489</v>
      </c>
      <c r="S3798" s="2"/>
      <c r="T3798" s="1">
        <f t="shared" si="1109"/>
        <v>6920.0330050665098</v>
      </c>
      <c r="U3798" s="1">
        <f t="shared" si="1110"/>
        <v>0</v>
      </c>
      <c r="V3798" s="1">
        <f t="shared" si="1111"/>
        <v>1596.3767120123573</v>
      </c>
      <c r="W3798" s="1">
        <f t="shared" si="1112"/>
        <v>-3186.7734441929847</v>
      </c>
      <c r="X3798" s="2">
        <f t="shared" si="1121"/>
        <v>35.278909954501486</v>
      </c>
      <c r="Y3798">
        <f t="shared" si="1123"/>
        <v>1</v>
      </c>
      <c r="Z3798" s="26">
        <f t="shared" si="1113"/>
        <v>1440</v>
      </c>
      <c r="AA3798">
        <f t="shared" si="1114"/>
        <v>20.157794790657817</v>
      </c>
      <c r="AB3798" s="28">
        <f t="shared" si="1115"/>
        <v>40576.970238095237</v>
      </c>
      <c r="AC3798">
        <f t="shared" si="1116"/>
        <v>-0.67268518518518527</v>
      </c>
      <c r="AD3798" s="31">
        <f t="shared" si="1105"/>
        <v>3.5700418918845025</v>
      </c>
      <c r="AE3798" s="31">
        <f t="shared" si="1117"/>
        <v>7.349440130534771</v>
      </c>
      <c r="AF3798" s="15">
        <f t="shared" si="1106"/>
        <v>1.4671296296296295</v>
      </c>
      <c r="AG3798" s="31">
        <f t="shared" si="1118"/>
        <v>5.0983542058664364</v>
      </c>
      <c r="AH3798" s="31">
        <f t="shared" si="1119"/>
        <v>31.241719642000938</v>
      </c>
      <c r="AI3798">
        <f t="shared" si="1120"/>
        <v>143.6403844229346</v>
      </c>
    </row>
    <row r="3799" spans="1:35" x14ac:dyDescent="0.2">
      <c r="A3799">
        <v>32</v>
      </c>
      <c r="C3799" s="27" t="s">
        <v>3860</v>
      </c>
      <c r="D3799" s="26">
        <v>29.957000000000001</v>
      </c>
      <c r="E3799">
        <v>0</v>
      </c>
      <c r="F3799" s="26">
        <v>1</v>
      </c>
      <c r="G3799" s="26">
        <v>30.052499999999998</v>
      </c>
      <c r="H3799" s="26">
        <v>-4.1191666666666666</v>
      </c>
      <c r="I3799" s="26">
        <v>82.424999999999997</v>
      </c>
      <c r="J3799" s="26">
        <v>25.346666666666668</v>
      </c>
      <c r="K3799">
        <v>208</v>
      </c>
      <c r="L3799">
        <v>0</v>
      </c>
      <c r="M3799">
        <v>0.23333333333333334</v>
      </c>
      <c r="N3799">
        <v>34.51166666666667</v>
      </c>
      <c r="O3799" s="1">
        <f t="shared" si="1122"/>
        <v>25.776677098787872</v>
      </c>
      <c r="Q3799" s="1">
        <f t="shared" si="1107"/>
        <v>-4625.6008353081161</v>
      </c>
      <c r="R3799" s="2">
        <f t="shared" si="1108"/>
        <v>0.51948462346235669</v>
      </c>
      <c r="S3799" s="2"/>
      <c r="T3799" s="1">
        <f t="shared" si="1109"/>
        <v>6657.4585212663442</v>
      </c>
      <c r="U3799" s="1">
        <f t="shared" si="1110"/>
        <v>0</v>
      </c>
      <c r="V3799" s="1">
        <f t="shared" si="1111"/>
        <v>1539.6720285600259</v>
      </c>
      <c r="W3799" s="1">
        <f t="shared" si="1112"/>
        <v>-3689.4038727556649</v>
      </c>
      <c r="X3799" s="2">
        <f t="shared" si="1121"/>
        <v>34.928831567672702</v>
      </c>
      <c r="Y3799">
        <f t="shared" si="1123"/>
        <v>1</v>
      </c>
      <c r="Z3799" s="26">
        <f t="shared" si="1113"/>
        <v>1440</v>
      </c>
      <c r="AA3799">
        <f t="shared" si="1114"/>
        <v>23.778609557881332</v>
      </c>
      <c r="AB3799" s="28">
        <f t="shared" si="1115"/>
        <v>40577.011904761908</v>
      </c>
      <c r="AC3799">
        <f t="shared" si="1116"/>
        <v>-1.0819444444444453</v>
      </c>
      <c r="AD3799" s="31">
        <f t="shared" si="1105"/>
        <v>3.4895293978076749</v>
      </c>
      <c r="AE3799" s="31">
        <f t="shared" si="1117"/>
        <v>7.1944997793607968</v>
      </c>
      <c r="AF3799" s="15">
        <f t="shared" si="1106"/>
        <v>1.3953703703703724</v>
      </c>
      <c r="AG3799" s="31">
        <f t="shared" si="1118"/>
        <v>5.0720273813887644</v>
      </c>
      <c r="AH3799" s="31">
        <f t="shared" si="1119"/>
        <v>31.088517633019993</v>
      </c>
      <c r="AI3799">
        <f t="shared" si="1120"/>
        <v>143.65083533619907</v>
      </c>
    </row>
    <row r="3800" spans="1:35" x14ac:dyDescent="0.2">
      <c r="A3800">
        <v>32</v>
      </c>
      <c r="C3800" s="27" t="s">
        <v>3861</v>
      </c>
      <c r="D3800" s="26">
        <v>29.953749999999999</v>
      </c>
      <c r="E3800">
        <v>0</v>
      </c>
      <c r="F3800" s="26">
        <v>1</v>
      </c>
      <c r="G3800" s="26">
        <v>30.54</v>
      </c>
      <c r="H3800" s="26">
        <v>-3.3416666666666668</v>
      </c>
      <c r="I3800" s="26">
        <v>82.5</v>
      </c>
      <c r="J3800" s="26">
        <v>25.8475</v>
      </c>
      <c r="K3800">
        <v>208</v>
      </c>
      <c r="L3800">
        <v>0</v>
      </c>
      <c r="M3800">
        <v>0.05</v>
      </c>
      <c r="N3800">
        <v>34.361666666666665</v>
      </c>
      <c r="O3800" s="1">
        <f t="shared" si="1122"/>
        <v>25.776677098787872</v>
      </c>
      <c r="Q3800" s="1">
        <f t="shared" si="1107"/>
        <v>-5103.1911224790192</v>
      </c>
      <c r="R3800" s="2">
        <f t="shared" si="1108"/>
        <v>1.4197751740762321E-2</v>
      </c>
      <c r="S3800" s="2"/>
      <c r="T3800" s="1">
        <f t="shared" si="1109"/>
        <v>6613.4683874612847</v>
      </c>
      <c r="U3800" s="1">
        <f t="shared" si="1110"/>
        <v>0</v>
      </c>
      <c r="V3800" s="1">
        <f t="shared" si="1111"/>
        <v>1535.7328675178589</v>
      </c>
      <c r="W3800" s="1">
        <f t="shared" si="1112"/>
        <v>-3161.9521884614937</v>
      </c>
      <c r="X3800" s="2">
        <f t="shared" si="1121"/>
        <v>35.448316191135056</v>
      </c>
      <c r="Y3800">
        <f t="shared" si="1123"/>
        <v>1</v>
      </c>
      <c r="Z3800" s="26">
        <f t="shared" si="1113"/>
        <v>1440</v>
      </c>
      <c r="AA3800">
        <f t="shared" si="1114"/>
        <v>24.091567832158557</v>
      </c>
      <c r="AB3800" s="28">
        <f t="shared" si="1115"/>
        <v>40577.053571428572</v>
      </c>
      <c r="AC3800">
        <f t="shared" si="1116"/>
        <v>-0.81111111111111156</v>
      </c>
      <c r="AD3800" s="31">
        <f t="shared" si="1105"/>
        <v>3.5630547141188993</v>
      </c>
      <c r="AE3800" s="31">
        <f t="shared" si="1117"/>
        <v>7.338784332204062</v>
      </c>
      <c r="AF3800" s="15">
        <f t="shared" si="1106"/>
        <v>1.3120370370370358</v>
      </c>
      <c r="AG3800" s="31">
        <f t="shared" si="1118"/>
        <v>5.0416048021311974</v>
      </c>
      <c r="AH3800" s="31">
        <f t="shared" si="1119"/>
        <v>30.911427888451279</v>
      </c>
      <c r="AI3800">
        <f t="shared" si="1120"/>
        <v>141.71873306015826</v>
      </c>
    </row>
    <row r="3801" spans="1:35" x14ac:dyDescent="0.2">
      <c r="A3801">
        <v>32</v>
      </c>
      <c r="C3801" s="27" t="s">
        <v>3862</v>
      </c>
      <c r="D3801" s="26">
        <v>29.952750000000002</v>
      </c>
      <c r="E3801">
        <v>0</v>
      </c>
      <c r="F3801" s="26">
        <v>1</v>
      </c>
      <c r="G3801" s="26">
        <v>30.74</v>
      </c>
      <c r="H3801" s="26">
        <v>-1.9133333333333333</v>
      </c>
      <c r="I3801" s="26">
        <v>82.908333333333331</v>
      </c>
      <c r="J3801" s="26">
        <v>26.161666666666665</v>
      </c>
      <c r="K3801">
        <v>208</v>
      </c>
      <c r="L3801">
        <v>0</v>
      </c>
      <c r="M3801">
        <v>0</v>
      </c>
      <c r="N3801">
        <v>34.224166666666669</v>
      </c>
      <c r="O3801" s="1">
        <f t="shared" si="1122"/>
        <v>25.776677098787872</v>
      </c>
      <c r="Q3801" s="1">
        <f t="shared" si="1107"/>
        <v>-5090.3670777219741</v>
      </c>
      <c r="R3801" s="2">
        <f t="shared" si="1108"/>
        <v>2.7765493028989674E-2</v>
      </c>
      <c r="S3801" s="2"/>
      <c r="T3801" s="1">
        <f t="shared" si="1109"/>
        <v>6372.3664256808188</v>
      </c>
      <c r="U3801" s="1">
        <f t="shared" si="1110"/>
        <v>0</v>
      </c>
      <c r="V3801" s="1">
        <f t="shared" si="1111"/>
        <v>1486.3067328944753</v>
      </c>
      <c r="W3801" s="1">
        <f t="shared" si="1112"/>
        <v>-2882.7130614822336</v>
      </c>
      <c r="X3801" s="2">
        <f t="shared" si="1121"/>
        <v>35.462513942875816</v>
      </c>
      <c r="Y3801">
        <f t="shared" si="1123"/>
        <v>1</v>
      </c>
      <c r="Z3801" s="26">
        <f t="shared" si="1113"/>
        <v>1440</v>
      </c>
      <c r="AA3801">
        <f t="shared" si="1114"/>
        <v>22.3021379406565</v>
      </c>
      <c r="AB3801" s="28">
        <f t="shared" si="1115"/>
        <v>40577.095238095237</v>
      </c>
      <c r="AC3801">
        <f t="shared" si="1116"/>
        <v>-0.70000000000000084</v>
      </c>
      <c r="AD3801" s="31">
        <f t="shared" ref="AD3801:AD3864" si="1124">10^($AF$17-$AF$18/($AF$19+AC3801))*I3801/100</f>
        <v>3.6100562720518483</v>
      </c>
      <c r="AE3801" s="31">
        <f t="shared" si="1117"/>
        <v>7.4325605219418929</v>
      </c>
      <c r="AF3801" s="15">
        <f t="shared" ref="AF3801:AF3864" si="1125">(N3801-32)/1.8</f>
        <v>1.2356481481481494</v>
      </c>
      <c r="AG3801" s="31">
        <f t="shared" si="1118"/>
        <v>5.013858924179015</v>
      </c>
      <c r="AH3801" s="31">
        <f t="shared" si="1119"/>
        <v>30.74986885988293</v>
      </c>
      <c r="AI3801">
        <f t="shared" si="1120"/>
        <v>140.1836577277015</v>
      </c>
    </row>
    <row r="3802" spans="1:35" x14ac:dyDescent="0.2">
      <c r="A3802">
        <v>32</v>
      </c>
      <c r="C3802" s="27" t="s">
        <v>3863</v>
      </c>
      <c r="D3802" s="26">
        <v>29.9495</v>
      </c>
      <c r="E3802">
        <v>0</v>
      </c>
      <c r="F3802" s="26">
        <v>1</v>
      </c>
      <c r="G3802" s="26">
        <v>30.959166666666668</v>
      </c>
      <c r="H3802" s="26">
        <v>-1.7024999999999999</v>
      </c>
      <c r="I3802" s="26">
        <v>83</v>
      </c>
      <c r="J3802" s="26">
        <v>26.4025</v>
      </c>
      <c r="K3802">
        <v>208</v>
      </c>
      <c r="L3802">
        <v>0</v>
      </c>
      <c r="M3802">
        <v>0</v>
      </c>
      <c r="N3802">
        <v>34.122500000000002</v>
      </c>
      <c r="O3802" s="1">
        <f t="shared" si="1122"/>
        <v>25.776677098787872</v>
      </c>
      <c r="Q3802" s="1">
        <f t="shared" ref="Q3802:Q3865" si="1126">(O3802-T3802-U3802-V3802-W3802-AI3802)</f>
        <v>-5317.2668490404849</v>
      </c>
      <c r="R3802" s="2">
        <f t="shared" ref="R3802:R3865" si="1127">Q3802/$O$12+Z3802/$O$17*$Z$21</f>
        <v>-0.21229272993660597</v>
      </c>
      <c r="S3802" s="2"/>
      <c r="T3802" s="1">
        <f t="shared" ref="T3802:T3865" si="1128">((X3802-H3802)*$D$13/$P$5)*$P$7/1000</f>
        <v>6341.1544146043525</v>
      </c>
      <c r="U3802" s="1">
        <f t="shared" ref="U3802:U3865" si="1129">IF(X3802&gt;80,(X3802-80)*$O$19,0)</f>
        <v>0</v>
      </c>
      <c r="V3802" s="1">
        <f t="shared" ref="V3802:V3865" si="1130">$D$20*(((X3802-32)*5/9+273)^4-((H3802-32)*5/9+273)^4)*$D$14*$D$21*$D$22/1000</f>
        <v>1480.1153241487345</v>
      </c>
      <c r="W3802" s="1">
        <f t="shared" ref="W3802:W3865" si="1131">(G3802-N3802)*$O$20</f>
        <v>-2617.2635210204617</v>
      </c>
      <c r="X3802" s="2">
        <f t="shared" si="1121"/>
        <v>35.490279435904803</v>
      </c>
      <c r="Y3802">
        <f t="shared" si="1123"/>
        <v>1</v>
      </c>
      <c r="Z3802" s="26">
        <f t="shared" ref="Z3802:Z3865" si="1132">IF(X3802&lt;42,IF(X3802&lt;36, 0.4*3600, 0.1*3600),0)*$Z$21</f>
        <v>1440</v>
      </c>
      <c r="AA3802">
        <f t="shared" ref="AA3802:AA3865" si="1133">(X3802-G3802)^2</f>
        <v>20.530982927552877</v>
      </c>
      <c r="AB3802" s="28">
        <f t="shared" ref="AB3802:AB3865" si="1134">C3802-1/1/14</f>
        <v>40577.136904761908</v>
      </c>
      <c r="AC3802">
        <f t="shared" ref="AC3802:AC3865" si="1135">(G3802-32)/1.8</f>
        <v>-0.57824074074073983</v>
      </c>
      <c r="AD3802" s="31">
        <f t="shared" si="1124"/>
        <v>3.6465080369126639</v>
      </c>
      <c r="AE3802" s="31">
        <f t="shared" ref="AE3802:AE3865" si="1136">AD3802/760*35000/(AC3802+273.15)/0.0821</f>
        <v>7.5042555102261934</v>
      </c>
      <c r="AF3802" s="15">
        <f t="shared" si="1125"/>
        <v>1.1791666666666678</v>
      </c>
      <c r="AG3802" s="31">
        <f t="shared" ref="AG3802:AG3865" si="1137">10^($AF$17-$AF$18/($AF$19+AF3802))</f>
        <v>4.9934304751860612</v>
      </c>
      <c r="AH3802" s="31">
        <f t="shared" ref="AH3802:AH3865" si="1138">AG3802/760*35000*$AE$14/(AF3802+273.15)/0.0821</f>
        <v>30.630886981724434</v>
      </c>
      <c r="AI3802">
        <f t="shared" ref="AI3802:AI3865" si="1139">(AH3802-AE3802)*0.018*334</f>
        <v>139.03730840664741</v>
      </c>
    </row>
    <row r="3803" spans="1:35" x14ac:dyDescent="0.2">
      <c r="A3803">
        <v>32</v>
      </c>
      <c r="C3803" s="27" t="s">
        <v>3864</v>
      </c>
      <c r="D3803" s="26">
        <v>29.948250000000002</v>
      </c>
      <c r="E3803">
        <v>0</v>
      </c>
      <c r="F3803" s="26">
        <v>1.25</v>
      </c>
      <c r="G3803" s="26">
        <v>31.048333333333332</v>
      </c>
      <c r="H3803" s="26">
        <v>-2.0883333333333334</v>
      </c>
      <c r="I3803" s="26">
        <v>83.091666666666669</v>
      </c>
      <c r="J3803" s="26">
        <v>26.515833333333333</v>
      </c>
      <c r="K3803">
        <v>208</v>
      </c>
      <c r="L3803">
        <v>0</v>
      </c>
      <c r="M3803">
        <v>0</v>
      </c>
      <c r="N3803">
        <v>34.017499999999998</v>
      </c>
      <c r="O3803" s="1">
        <f t="shared" si="1122"/>
        <v>32.220846373484839</v>
      </c>
      <c r="Q3803" s="1">
        <f t="shared" si="1126"/>
        <v>-5504.2475784304979</v>
      </c>
      <c r="R3803" s="2">
        <f t="shared" si="1127"/>
        <v>-0.41011691180044885</v>
      </c>
      <c r="S3803" s="2"/>
      <c r="T3803" s="1">
        <f t="shared" si="1128"/>
        <v>6370.7420867286874</v>
      </c>
      <c r="U3803" s="1">
        <f t="shared" si="1129"/>
        <v>0</v>
      </c>
      <c r="V3803" s="1">
        <f t="shared" si="1130"/>
        <v>1484.246177737183</v>
      </c>
      <c r="W3803" s="1">
        <f t="shared" si="1131"/>
        <v>-2456.6148380916497</v>
      </c>
      <c r="X3803" s="2">
        <f t="shared" ref="X3803:X3866" si="1140">X3802+R3802</f>
        <v>35.277986705968196</v>
      </c>
      <c r="Y3803">
        <f t="shared" si="1123"/>
        <v>1</v>
      </c>
      <c r="Z3803" s="26">
        <f t="shared" si="1132"/>
        <v>1440</v>
      </c>
      <c r="AA3803">
        <f t="shared" si="1133"/>
        <v>17.889967652641481</v>
      </c>
      <c r="AB3803" s="28">
        <f t="shared" si="1134"/>
        <v>40577.178571428572</v>
      </c>
      <c r="AC3803">
        <f t="shared" si="1135"/>
        <v>-0.52870370370370445</v>
      </c>
      <c r="AD3803" s="31">
        <f t="shared" si="1124"/>
        <v>3.663829757186627</v>
      </c>
      <c r="AE3803" s="31">
        <f t="shared" si="1136"/>
        <v>7.5385323362575996</v>
      </c>
      <c r="AF3803" s="15">
        <f t="shared" si="1125"/>
        <v>1.1208333333333325</v>
      </c>
      <c r="AG3803" s="31">
        <f t="shared" si="1137"/>
        <v>4.9724093334353787</v>
      </c>
      <c r="AH3803" s="31">
        <f t="shared" si="1138"/>
        <v>30.508425621314686</v>
      </c>
      <c r="AI3803">
        <f t="shared" si="1139"/>
        <v>138.09499842976319</v>
      </c>
    </row>
    <row r="3804" spans="1:35" x14ac:dyDescent="0.2">
      <c r="A3804">
        <v>32</v>
      </c>
      <c r="C3804" s="27" t="s">
        <v>3865</v>
      </c>
      <c r="D3804" s="26">
        <v>29.952500000000001</v>
      </c>
      <c r="E3804">
        <v>0</v>
      </c>
      <c r="F3804" s="26">
        <v>52.666666666666671</v>
      </c>
      <c r="G3804" s="26">
        <v>31.644166666666667</v>
      </c>
      <c r="H3804" s="26">
        <v>0.23833333333333337</v>
      </c>
      <c r="I3804" s="26">
        <v>83.558333333333337</v>
      </c>
      <c r="J3804" s="26">
        <v>27.237500000000001</v>
      </c>
      <c r="K3804">
        <v>207.66666666666666</v>
      </c>
      <c r="L3804">
        <v>0</v>
      </c>
      <c r="M3804">
        <v>0</v>
      </c>
      <c r="N3804">
        <v>33.917500000000004</v>
      </c>
      <c r="O3804" s="1">
        <f t="shared" si="1122"/>
        <v>1357.5716605361608</v>
      </c>
      <c r="Q3804" s="1">
        <f t="shared" si="1126"/>
        <v>-4185.2982460846742</v>
      </c>
      <c r="R3804" s="2">
        <f t="shared" si="1127"/>
        <v>0.98532139589240053</v>
      </c>
      <c r="S3804" s="2"/>
      <c r="T3804" s="1">
        <f t="shared" si="1128"/>
        <v>5904.1362687816672</v>
      </c>
      <c r="U3804" s="1">
        <f t="shared" si="1129"/>
        <v>0</v>
      </c>
      <c r="V3804" s="1">
        <f t="shared" si="1130"/>
        <v>1383.5537397100716</v>
      </c>
      <c r="W3804" s="1">
        <f t="shared" si="1131"/>
        <v>-1880.8996009862565</v>
      </c>
      <c r="X3804" s="2">
        <f t="shared" si="1140"/>
        <v>34.867869794167746</v>
      </c>
      <c r="Y3804">
        <f t="shared" si="1123"/>
        <v>1</v>
      </c>
      <c r="Z3804" s="26">
        <f t="shared" si="1132"/>
        <v>1440</v>
      </c>
      <c r="AA3804">
        <f t="shared" si="1133"/>
        <v>10.392261854260235</v>
      </c>
      <c r="AB3804" s="28">
        <f t="shared" si="1134"/>
        <v>40577.220238095237</v>
      </c>
      <c r="AC3804">
        <f t="shared" si="1135"/>
        <v>-0.19768518518518499</v>
      </c>
      <c r="AD3804" s="31">
        <f t="shared" si="1124"/>
        <v>3.774851107202732</v>
      </c>
      <c r="AE3804" s="31">
        <f t="shared" si="1136"/>
        <v>7.7575456419818449</v>
      </c>
      <c r="AF3804" s="15">
        <f t="shared" si="1125"/>
        <v>1.06527777777778</v>
      </c>
      <c r="AG3804" s="31">
        <f t="shared" si="1137"/>
        <v>4.9524618019214524</v>
      </c>
      <c r="AH3804" s="31">
        <f t="shared" si="1138"/>
        <v>30.392192866757863</v>
      </c>
      <c r="AI3804">
        <f t="shared" si="1139"/>
        <v>136.07949911535343</v>
      </c>
    </row>
    <row r="3805" spans="1:35" x14ac:dyDescent="0.2">
      <c r="A3805">
        <v>32</v>
      </c>
      <c r="C3805" s="27" t="s">
        <v>3866</v>
      </c>
      <c r="D3805" s="26">
        <v>29.947500000000002</v>
      </c>
      <c r="E3805">
        <v>0</v>
      </c>
      <c r="F3805" s="26">
        <v>290.41666666666663</v>
      </c>
      <c r="G3805" s="26">
        <v>34.368333333333332</v>
      </c>
      <c r="H3805" s="26">
        <v>6.0183333333333326</v>
      </c>
      <c r="I3805" s="26">
        <v>83.591666666666669</v>
      </c>
      <c r="J3805" s="26">
        <v>29.919166666666666</v>
      </c>
      <c r="K3805">
        <v>191.83333333333334</v>
      </c>
      <c r="L3805">
        <v>0</v>
      </c>
      <c r="M3805">
        <v>0.42500000000000004</v>
      </c>
      <c r="N3805">
        <v>33.834166666666668</v>
      </c>
      <c r="O3805" s="1">
        <f t="shared" si="1122"/>
        <v>7485.9766407729749</v>
      </c>
      <c r="Q3805" s="1">
        <f t="shared" si="1126"/>
        <v>609.90295104988616</v>
      </c>
      <c r="R3805" s="2">
        <f t="shared" si="1127"/>
        <v>6.0586075938353803</v>
      </c>
      <c r="S3805" s="2"/>
      <c r="T3805" s="1">
        <f t="shared" si="1128"/>
        <v>5086.6712162049571</v>
      </c>
      <c r="U3805" s="1">
        <f t="shared" si="1129"/>
        <v>0</v>
      </c>
      <c r="V3805" s="1">
        <f t="shared" si="1130"/>
        <v>1217.1041801687493</v>
      </c>
      <c r="W3805" s="1">
        <f t="shared" si="1131"/>
        <v>441.95624788569739</v>
      </c>
      <c r="X3805" s="2">
        <f t="shared" si="1140"/>
        <v>35.853191190060144</v>
      </c>
      <c r="Y3805">
        <f t="shared" si="1123"/>
        <v>1</v>
      </c>
      <c r="Z3805" s="26">
        <f t="shared" si="1132"/>
        <v>1440</v>
      </c>
      <c r="AA3805">
        <f t="shared" si="1133"/>
        <v>2.2048028546833418</v>
      </c>
      <c r="AB3805" s="28">
        <f t="shared" si="1134"/>
        <v>40577.261904761908</v>
      </c>
      <c r="AC3805">
        <f t="shared" si="1135"/>
        <v>1.3157407407407402</v>
      </c>
      <c r="AD3805" s="31">
        <f t="shared" si="1124"/>
        <v>4.2154888729787343</v>
      </c>
      <c r="AE3805" s="31">
        <f t="shared" si="1136"/>
        <v>8.6153137764761762</v>
      </c>
      <c r="AF3805" s="15">
        <f t="shared" si="1125"/>
        <v>1.0189814814814824</v>
      </c>
      <c r="AG3805" s="31">
        <f t="shared" si="1137"/>
        <v>4.9358928094527954</v>
      </c>
      <c r="AH3805" s="31">
        <f t="shared" si="1138"/>
        <v>30.295627393190234</v>
      </c>
      <c r="AI3805">
        <f t="shared" si="1139"/>
        <v>130.34204546368491</v>
      </c>
    </row>
    <row r="3806" spans="1:35" x14ac:dyDescent="0.2">
      <c r="A3806">
        <v>32</v>
      </c>
      <c r="C3806" s="27" t="s">
        <v>3867</v>
      </c>
      <c r="D3806" s="26">
        <v>29.932500000000001</v>
      </c>
      <c r="E3806">
        <v>0</v>
      </c>
      <c r="F3806" s="26">
        <v>470.41666666666669</v>
      </c>
      <c r="G3806" s="26">
        <v>38.604166666666664</v>
      </c>
      <c r="H3806" s="26">
        <v>10.675833333333333</v>
      </c>
      <c r="I3806" s="26">
        <v>83.474999999999994</v>
      </c>
      <c r="J3806" s="26">
        <v>34.040833333333332</v>
      </c>
      <c r="K3806">
        <v>90.083333333333329</v>
      </c>
      <c r="L3806">
        <v>4.9999999999999996E-2</v>
      </c>
      <c r="M3806">
        <v>1.8833333333333333</v>
      </c>
      <c r="N3806">
        <v>33.825833333333335</v>
      </c>
      <c r="O3806" s="1">
        <f t="shared" si="1122"/>
        <v>12125.778518554796</v>
      </c>
      <c r="Q3806" s="1">
        <f t="shared" si="1126"/>
        <v>1407.8798292629399</v>
      </c>
      <c r="R3806" s="2">
        <f t="shared" si="1127"/>
        <v>2.8428598272640788</v>
      </c>
      <c r="S3806" s="2"/>
      <c r="T3806" s="1">
        <f t="shared" si="1128"/>
        <v>5325.5519812011853</v>
      </c>
      <c r="U3806" s="1">
        <f t="shared" si="1129"/>
        <v>0</v>
      </c>
      <c r="V3806" s="1">
        <f t="shared" si="1130"/>
        <v>1317.4733279134325</v>
      </c>
      <c r="W3806" s="1">
        <f t="shared" si="1131"/>
        <v>3953.4744545656768</v>
      </c>
      <c r="X3806" s="2">
        <f t="shared" si="1140"/>
        <v>41.911798783895527</v>
      </c>
      <c r="Y3806">
        <f t="shared" si="1123"/>
        <v>1</v>
      </c>
      <c r="Z3806" s="26">
        <f t="shared" si="1132"/>
        <v>360</v>
      </c>
      <c r="AA3806">
        <f t="shared" si="1133"/>
        <v>10.94043022292389</v>
      </c>
      <c r="AB3806" s="28">
        <f t="shared" si="1134"/>
        <v>40577.303571428572</v>
      </c>
      <c r="AC3806">
        <f t="shared" si="1135"/>
        <v>3.6689814814814801</v>
      </c>
      <c r="AD3806" s="31">
        <f t="shared" si="1124"/>
        <v>4.9809728592304303</v>
      </c>
      <c r="AE3806" s="31">
        <f t="shared" si="1136"/>
        <v>10.093216846056231</v>
      </c>
      <c r="AF3806" s="15">
        <f t="shared" si="1125"/>
        <v>1.0143518518518531</v>
      </c>
      <c r="AG3806" s="31">
        <f t="shared" si="1137"/>
        <v>4.9342386024927718</v>
      </c>
      <c r="AH3806" s="31">
        <f t="shared" si="1138"/>
        <v>30.285985577187628</v>
      </c>
      <c r="AI3806">
        <f t="shared" si="1139"/>
        <v>121.39892561156194</v>
      </c>
    </row>
    <row r="3807" spans="1:35" x14ac:dyDescent="0.2">
      <c r="A3807">
        <v>32</v>
      </c>
      <c r="C3807" s="27" t="s">
        <v>3868</v>
      </c>
      <c r="D3807" s="26">
        <v>29.911833333333334</v>
      </c>
      <c r="E3807">
        <v>0</v>
      </c>
      <c r="F3807" s="26">
        <v>702.41666666666663</v>
      </c>
      <c r="G3807" s="26">
        <v>43.585833333333333</v>
      </c>
      <c r="H3807" s="26">
        <v>17.156666666666666</v>
      </c>
      <c r="I3807" s="26">
        <v>82.474999999999994</v>
      </c>
      <c r="J3807" s="26">
        <v>38.615833333333335</v>
      </c>
      <c r="K3807">
        <v>18.416666666666664</v>
      </c>
      <c r="L3807">
        <v>0</v>
      </c>
      <c r="M3807">
        <v>1.7</v>
      </c>
      <c r="N3807">
        <v>33.93</v>
      </c>
      <c r="O3807" s="1">
        <f t="shared" si="1122"/>
        <v>18105.967605473576</v>
      </c>
      <c r="Q3807" s="1">
        <f t="shared" si="1126"/>
        <v>4103.3290461849247</v>
      </c>
      <c r="R3807" s="2">
        <f t="shared" si="1127"/>
        <v>4.3412907529444684</v>
      </c>
      <c r="S3807" s="2"/>
      <c r="T3807" s="1">
        <f t="shared" si="1128"/>
        <v>4705.2984774806582</v>
      </c>
      <c r="U3807" s="1">
        <f t="shared" si="1129"/>
        <v>0</v>
      </c>
      <c r="V3807" s="1">
        <f t="shared" si="1130"/>
        <v>1197.5818209673414</v>
      </c>
      <c r="W3807" s="1">
        <f t="shared" si="1131"/>
        <v>7988.9969489104542</v>
      </c>
      <c r="X3807" s="2">
        <f t="shared" si="1140"/>
        <v>44.754658611159606</v>
      </c>
      <c r="Y3807">
        <f t="shared" si="1123"/>
        <v>1</v>
      </c>
      <c r="Z3807" s="26">
        <f t="shared" si="1132"/>
        <v>0</v>
      </c>
      <c r="AA3807">
        <f t="shared" si="1133"/>
        <v>1.3661525300856625</v>
      </c>
      <c r="AB3807" s="28">
        <f t="shared" si="1134"/>
        <v>40577.345238095237</v>
      </c>
      <c r="AC3807">
        <f t="shared" si="1135"/>
        <v>6.4365740740740742</v>
      </c>
      <c r="AD3807" s="31">
        <f t="shared" si="1124"/>
        <v>5.9728622223534718</v>
      </c>
      <c r="AE3807" s="31">
        <f t="shared" si="1136"/>
        <v>11.983328900519593</v>
      </c>
      <c r="AF3807" s="15">
        <f t="shared" si="1125"/>
        <v>1.072222222222222</v>
      </c>
      <c r="AG3807" s="31">
        <f t="shared" si="1137"/>
        <v>4.954951377247216</v>
      </c>
      <c r="AH3807" s="31">
        <f t="shared" si="1138"/>
        <v>30.406700811730104</v>
      </c>
      <c r="AI3807">
        <f t="shared" si="1139"/>
        <v>110.76131193019758</v>
      </c>
    </row>
    <row r="3808" spans="1:35" x14ac:dyDescent="0.2">
      <c r="A3808">
        <v>32</v>
      </c>
      <c r="C3808" s="27" t="s">
        <v>3869</v>
      </c>
      <c r="D3808" s="26">
        <v>29.880749999999999</v>
      </c>
      <c r="E3808">
        <v>8.3333333333333339E-4</v>
      </c>
      <c r="F3808" s="26">
        <v>1084.3333333333333</v>
      </c>
      <c r="G3808" s="26">
        <v>53.80916666666667</v>
      </c>
      <c r="H3808" s="26">
        <v>22.954166666666666</v>
      </c>
      <c r="I3808" s="26">
        <v>79.400000000000006</v>
      </c>
      <c r="J3808" s="26">
        <v>47.594166666666666</v>
      </c>
      <c r="K3808">
        <v>68.833333333333343</v>
      </c>
      <c r="L3808">
        <v>0.23333333333333334</v>
      </c>
      <c r="M3808">
        <v>3.1</v>
      </c>
      <c r="N3808">
        <v>34.197499999999998</v>
      </c>
      <c r="O3808" s="1">
        <f t="shared" si="1122"/>
        <v>27950.510200785644</v>
      </c>
      <c r="Q3808" s="1">
        <f t="shared" si="1126"/>
        <v>6012.5456354355474</v>
      </c>
      <c r="R3808" s="2">
        <f t="shared" si="1127"/>
        <v>6.3612273047031227</v>
      </c>
      <c r="S3808" s="2"/>
      <c r="T3808" s="1">
        <f t="shared" si="1128"/>
        <v>4457.023198364529</v>
      </c>
      <c r="U3808" s="1">
        <f t="shared" si="1129"/>
        <v>0</v>
      </c>
      <c r="V3808" s="1">
        <f t="shared" si="1130"/>
        <v>1169.8270124554197</v>
      </c>
      <c r="W3808" s="1">
        <f t="shared" si="1131"/>
        <v>16226.206455135813</v>
      </c>
      <c r="X3808" s="2">
        <f t="shared" si="1140"/>
        <v>49.095949364104072</v>
      </c>
      <c r="Y3808">
        <f t="shared" si="1123"/>
        <v>1</v>
      </c>
      <c r="Z3808" s="26">
        <f t="shared" si="1132"/>
        <v>0</v>
      </c>
      <c r="AA3808">
        <f t="shared" si="1133"/>
        <v>22.214417341175448</v>
      </c>
      <c r="AB3808" s="28">
        <f t="shared" si="1134"/>
        <v>40577.386904761908</v>
      </c>
      <c r="AC3808">
        <f t="shared" si="1135"/>
        <v>12.116203703703706</v>
      </c>
      <c r="AD3808" s="31">
        <f t="shared" si="1124"/>
        <v>8.4397718764759002</v>
      </c>
      <c r="AE3808" s="31">
        <f t="shared" si="1136"/>
        <v>16.595551154519988</v>
      </c>
      <c r="AF3808" s="15">
        <f t="shared" si="1125"/>
        <v>1.2208333333333321</v>
      </c>
      <c r="AG3808" s="31">
        <f t="shared" si="1137"/>
        <v>5.0084935242283244</v>
      </c>
      <c r="AH3808" s="31">
        <f t="shared" si="1138"/>
        <v>30.718621579393204</v>
      </c>
      <c r="AI3808">
        <f t="shared" si="1139"/>
        <v>84.907899394337761</v>
      </c>
    </row>
    <row r="3809" spans="1:35" x14ac:dyDescent="0.2">
      <c r="A3809">
        <v>32</v>
      </c>
      <c r="C3809" s="27" t="s">
        <v>3870</v>
      </c>
      <c r="D3809" s="26">
        <v>29.833166666666667</v>
      </c>
      <c r="E3809">
        <v>1.6666666666666666E-3</v>
      </c>
      <c r="F3809" s="26">
        <v>1270.3333333333333</v>
      </c>
      <c r="G3809" s="26">
        <v>59.249166666666667</v>
      </c>
      <c r="H3809" s="26">
        <v>27.276666666666667</v>
      </c>
      <c r="I3809" s="26">
        <v>76.7</v>
      </c>
      <c r="J3809" s="26">
        <v>51.962499999999999</v>
      </c>
      <c r="K3809">
        <v>114.5</v>
      </c>
      <c r="L3809">
        <v>2.2999999999999998</v>
      </c>
      <c r="M3809">
        <v>7.4083333333333332</v>
      </c>
      <c r="N3809">
        <v>34.740833333333335</v>
      </c>
      <c r="O3809" s="1">
        <f t="shared" si="1122"/>
        <v>32744.972141160186</v>
      </c>
      <c r="Q3809" s="1">
        <f t="shared" si="1126"/>
        <v>6287.9524681226676</v>
      </c>
      <c r="R3809" s="2">
        <f t="shared" si="1127"/>
        <v>6.6526056276660226</v>
      </c>
      <c r="S3809" s="2"/>
      <c r="T3809" s="1">
        <f t="shared" si="1128"/>
        <v>4804.6144471086982</v>
      </c>
      <c r="U3809" s="1">
        <f t="shared" si="1129"/>
        <v>0</v>
      </c>
      <c r="V3809" s="1">
        <f t="shared" si="1130"/>
        <v>1302.4162081742677</v>
      </c>
      <c r="W3809" s="1">
        <f t="shared" si="1131"/>
        <v>20277.5869739757</v>
      </c>
      <c r="X3809" s="2">
        <f t="shared" si="1140"/>
        <v>55.457176668807193</v>
      </c>
      <c r="Y3809">
        <f t="shared" si="1123"/>
        <v>1</v>
      </c>
      <c r="Z3809" s="26">
        <f t="shared" si="1132"/>
        <v>0</v>
      </c>
      <c r="AA3809">
        <f t="shared" si="1133"/>
        <v>14.379188143866296</v>
      </c>
      <c r="AB3809" s="28">
        <f t="shared" si="1134"/>
        <v>40577.428571428572</v>
      </c>
      <c r="AC3809">
        <f t="shared" si="1135"/>
        <v>15.138425925925926</v>
      </c>
      <c r="AD3809" s="31">
        <f t="shared" si="1124"/>
        <v>9.9282996521438189</v>
      </c>
      <c r="AE3809" s="31">
        <f t="shared" si="1136"/>
        <v>19.317857782050094</v>
      </c>
      <c r="AF3809" s="15">
        <f t="shared" si="1125"/>
        <v>1.5226851851851859</v>
      </c>
      <c r="AG3809" s="31">
        <f t="shared" si="1137"/>
        <v>5.1188189465924179</v>
      </c>
      <c r="AH3809" s="31">
        <f t="shared" si="1138"/>
        <v>31.360779235617997</v>
      </c>
      <c r="AI3809">
        <f t="shared" si="1139"/>
        <v>72.402043778850228</v>
      </c>
    </row>
    <row r="3810" spans="1:35" x14ac:dyDescent="0.2">
      <c r="A3810">
        <v>32</v>
      </c>
      <c r="C3810" s="27" t="s">
        <v>3871</v>
      </c>
      <c r="D3810" s="26">
        <v>29.785166666666669</v>
      </c>
      <c r="E3810">
        <v>0</v>
      </c>
      <c r="F3810" s="26">
        <v>660.08333333333337</v>
      </c>
      <c r="G3810" s="26">
        <v>55.89</v>
      </c>
      <c r="H3810" s="26">
        <v>29.072500000000002</v>
      </c>
      <c r="I3810" s="26">
        <v>81.924999999999997</v>
      </c>
      <c r="J3810" s="26">
        <v>50.45</v>
      </c>
      <c r="K3810">
        <v>162.08333333333334</v>
      </c>
      <c r="L3810">
        <v>1.7416666666666667</v>
      </c>
      <c r="M3810">
        <v>6.583333333333333</v>
      </c>
      <c r="N3810">
        <v>35.406666666666666</v>
      </c>
      <c r="O3810" s="1">
        <f t="shared" si="1122"/>
        <v>17014.754941624895</v>
      </c>
      <c r="Q3810" s="1">
        <f t="shared" si="1126"/>
        <v>-7214.3456114712671</v>
      </c>
      <c r="R3810" s="2">
        <f t="shared" si="1127"/>
        <v>-7.6327224892542134</v>
      </c>
      <c r="S3810" s="2"/>
      <c r="T3810" s="1">
        <f t="shared" si="1128"/>
        <v>5632.6661157937442</v>
      </c>
      <c r="U3810" s="1">
        <f t="shared" si="1129"/>
        <v>0</v>
      </c>
      <c r="V3810" s="1">
        <f t="shared" si="1130"/>
        <v>1566.2835252419545</v>
      </c>
      <c r="W3810" s="1">
        <f t="shared" si="1131"/>
        <v>16947.401830000774</v>
      </c>
      <c r="X3810" s="2">
        <f t="shared" si="1140"/>
        <v>62.109782296473213</v>
      </c>
      <c r="Y3810">
        <f t="shared" si="1123"/>
        <v>1</v>
      </c>
      <c r="Z3810" s="26">
        <f t="shared" si="1132"/>
        <v>0</v>
      </c>
      <c r="AA3810">
        <f t="shared" si="1133"/>
        <v>38.685691815521587</v>
      </c>
      <c r="AB3810" s="28">
        <f t="shared" si="1134"/>
        <v>40577.470238095237</v>
      </c>
      <c r="AC3810">
        <f t="shared" si="1135"/>
        <v>13.272222222222222</v>
      </c>
      <c r="AD3810" s="31">
        <f t="shared" si="1124"/>
        <v>9.3951844943931224</v>
      </c>
      <c r="AE3810" s="31">
        <f t="shared" si="1136"/>
        <v>18.399664233363353</v>
      </c>
      <c r="AF3810" s="15">
        <f t="shared" si="1125"/>
        <v>1.8925925925925924</v>
      </c>
      <c r="AG3810" s="31">
        <f t="shared" si="1137"/>
        <v>5.2569364884306431</v>
      </c>
      <c r="AH3810" s="31">
        <f t="shared" si="1138"/>
        <v>32.163649938567829</v>
      </c>
      <c r="AI3810">
        <f t="shared" si="1139"/>
        <v>82.7490820596893</v>
      </c>
    </row>
    <row r="3811" spans="1:35" x14ac:dyDescent="0.2">
      <c r="A3811">
        <v>32</v>
      </c>
      <c r="C3811" s="27" t="s">
        <v>3872</v>
      </c>
      <c r="D3811" s="26">
        <v>29.763249999999999</v>
      </c>
      <c r="E3811">
        <v>0</v>
      </c>
      <c r="F3811" s="26">
        <v>284</v>
      </c>
      <c r="G3811" s="26">
        <v>48.118333333333332</v>
      </c>
      <c r="H3811" s="26">
        <v>28.524166666666666</v>
      </c>
      <c r="I3811" s="26">
        <v>87.6</v>
      </c>
      <c r="J3811" s="26">
        <v>44.627499999999998</v>
      </c>
      <c r="K3811">
        <v>165.5</v>
      </c>
      <c r="L3811">
        <v>3.1666666666666665</v>
      </c>
      <c r="M3811">
        <v>8.5583333333333336</v>
      </c>
      <c r="N3811">
        <v>35.923333333333332</v>
      </c>
      <c r="O3811" s="1">
        <f t="shared" si="1122"/>
        <v>7320.5762960557549</v>
      </c>
      <c r="Q3811" s="1">
        <f t="shared" si="1126"/>
        <v>-8501.4471853769537</v>
      </c>
      <c r="R3811" s="2">
        <f t="shared" si="1127"/>
        <v>-8.9944661120553597</v>
      </c>
      <c r="S3811" s="2"/>
      <c r="T3811" s="1">
        <f t="shared" si="1128"/>
        <v>4424.8186181830833</v>
      </c>
      <c r="U3811" s="1">
        <f t="shared" si="1129"/>
        <v>0</v>
      </c>
      <c r="V3811" s="1">
        <f t="shared" si="1130"/>
        <v>1200.2789324771907</v>
      </c>
      <c r="W3811" s="1">
        <f t="shared" si="1131"/>
        <v>10089.840454850744</v>
      </c>
      <c r="X3811" s="2">
        <f t="shared" si="1140"/>
        <v>54.477059807219</v>
      </c>
      <c r="Y3811">
        <f t="shared" si="1123"/>
        <v>1</v>
      </c>
      <c r="Z3811" s="26">
        <f t="shared" si="1132"/>
        <v>0</v>
      </c>
      <c r="AA3811">
        <f t="shared" si="1133"/>
        <v>40.433402369694456</v>
      </c>
      <c r="AB3811" s="28">
        <f t="shared" si="1134"/>
        <v>40577.511904761908</v>
      </c>
      <c r="AC3811">
        <f t="shared" si="1135"/>
        <v>8.9546296296296291</v>
      </c>
      <c r="AD3811" s="31">
        <f t="shared" si="1124"/>
        <v>7.5372538981976742</v>
      </c>
      <c r="AE3811" s="31">
        <f t="shared" si="1136"/>
        <v>14.986983410453561</v>
      </c>
      <c r="AF3811" s="15">
        <f t="shared" si="1125"/>
        <v>2.1796296296296287</v>
      </c>
      <c r="AG3811" s="31">
        <f t="shared" si="1137"/>
        <v>5.3663648171363567</v>
      </c>
      <c r="AH3811" s="31">
        <f t="shared" si="1138"/>
        <v>32.798938819916508</v>
      </c>
      <c r="AI3811">
        <f t="shared" si="1139"/>
        <v>107.08547592169123</v>
      </c>
    </row>
    <row r="3812" spans="1:35" x14ac:dyDescent="0.2">
      <c r="A3812">
        <v>32</v>
      </c>
      <c r="C3812" s="27" t="s">
        <v>3873</v>
      </c>
      <c r="D3812" s="26">
        <v>29.747250000000001</v>
      </c>
      <c r="E3812">
        <v>0</v>
      </c>
      <c r="F3812" s="26">
        <v>173.75</v>
      </c>
      <c r="G3812" s="26">
        <v>44.126666666666665</v>
      </c>
      <c r="H3812" s="26">
        <v>28.020833333333332</v>
      </c>
      <c r="I3812" s="26">
        <v>88.583333333333329</v>
      </c>
      <c r="J3812" s="26">
        <v>40.984166666666667</v>
      </c>
      <c r="K3812">
        <v>165.75</v>
      </c>
      <c r="L3812">
        <v>1.8416666666666666</v>
      </c>
      <c r="M3812">
        <v>6.5250000000000004</v>
      </c>
      <c r="N3812">
        <v>36.17</v>
      </c>
      <c r="O3812" s="1">
        <f t="shared" si="1122"/>
        <v>4478.6976459143925</v>
      </c>
      <c r="Q3812" s="1">
        <f t="shared" si="1126"/>
        <v>-5986.2388125375255</v>
      </c>
      <c r="R3812" s="2">
        <f t="shared" si="1127"/>
        <v>-6.333394887243764</v>
      </c>
      <c r="S3812" s="2"/>
      <c r="T3812" s="1">
        <f t="shared" si="1128"/>
        <v>2977.1294451387612</v>
      </c>
      <c r="U3812" s="1">
        <f t="shared" si="1129"/>
        <v>0</v>
      </c>
      <c r="V3812" s="1">
        <f t="shared" si="1130"/>
        <v>784.54221477307772</v>
      </c>
      <c r="W3812" s="1">
        <f t="shared" si="1131"/>
        <v>6583.1486034518839</v>
      </c>
      <c r="X3812" s="2">
        <f t="shared" si="1140"/>
        <v>45.482593695163644</v>
      </c>
      <c r="Y3812">
        <f t="shared" si="1123"/>
        <v>1</v>
      </c>
      <c r="Z3812" s="26">
        <f t="shared" si="1132"/>
        <v>0</v>
      </c>
      <c r="AA3812">
        <f t="shared" si="1133"/>
        <v>1.8385381066086457</v>
      </c>
      <c r="AB3812" s="28">
        <f t="shared" si="1134"/>
        <v>40577.553571428572</v>
      </c>
      <c r="AC3812">
        <f t="shared" si="1135"/>
        <v>6.7370370370370356</v>
      </c>
      <c r="AD3812" s="31">
        <f t="shared" si="1124"/>
        <v>6.549768866674901</v>
      </c>
      <c r="AE3812" s="31">
        <f t="shared" si="1136"/>
        <v>13.126667507478393</v>
      </c>
      <c r="AF3812" s="15">
        <f t="shared" si="1125"/>
        <v>2.3166666666666678</v>
      </c>
      <c r="AG3812" s="31">
        <f t="shared" si="1137"/>
        <v>5.4193124718267276</v>
      </c>
      <c r="AH3812" s="31">
        <f t="shared" si="1138"/>
        <v>33.10607454144295</v>
      </c>
      <c r="AI3812">
        <f t="shared" si="1139"/>
        <v>120.1161950881949</v>
      </c>
    </row>
    <row r="3813" spans="1:35" x14ac:dyDescent="0.2">
      <c r="A3813">
        <v>32</v>
      </c>
      <c r="C3813" s="27" t="s">
        <v>3874</v>
      </c>
      <c r="D3813" s="26">
        <v>29.731249999999999</v>
      </c>
      <c r="E3813">
        <v>0</v>
      </c>
      <c r="F3813" s="26">
        <v>37.833333333333329</v>
      </c>
      <c r="G3813" s="26">
        <v>40.762500000000003</v>
      </c>
      <c r="H3813" s="26">
        <v>27.174166666666668</v>
      </c>
      <c r="I3813" s="26">
        <v>89.991666666666674</v>
      </c>
      <c r="J3813" s="26">
        <v>38.0625</v>
      </c>
      <c r="K3813">
        <v>152.41666666666666</v>
      </c>
      <c r="L3813">
        <v>1.65</v>
      </c>
      <c r="M3813">
        <v>6.5166666666666666</v>
      </c>
      <c r="N3813">
        <v>36.313333333333333</v>
      </c>
      <c r="O3813" s="1">
        <f t="shared" si="1122"/>
        <v>975.21761690414087</v>
      </c>
      <c r="Q3813" s="1">
        <f t="shared" si="1126"/>
        <v>-5403.172780286146</v>
      </c>
      <c r="R3813" s="2">
        <f t="shared" si="1127"/>
        <v>-4.3631817499146575</v>
      </c>
      <c r="S3813" s="2"/>
      <c r="T3813" s="1">
        <f t="shared" si="1128"/>
        <v>2041.673923789383</v>
      </c>
      <c r="U3813" s="1">
        <f t="shared" si="1129"/>
        <v>0</v>
      </c>
      <c r="V3813" s="1">
        <f t="shared" si="1130"/>
        <v>526.34811573742968</v>
      </c>
      <c r="W3813" s="1">
        <f t="shared" si="1131"/>
        <v>3681.1301208451669</v>
      </c>
      <c r="X3813" s="2">
        <f t="shared" si="1140"/>
        <v>39.14919880791988</v>
      </c>
      <c r="Y3813">
        <f t="shared" si="1123"/>
        <v>1</v>
      </c>
      <c r="Z3813" s="26">
        <f t="shared" si="1132"/>
        <v>360</v>
      </c>
      <c r="AA3813">
        <f t="shared" si="1133"/>
        <v>2.602740736367144</v>
      </c>
      <c r="AB3813" s="28">
        <f t="shared" si="1134"/>
        <v>40577.595238095237</v>
      </c>
      <c r="AC3813">
        <f t="shared" si="1135"/>
        <v>4.8680555555555571</v>
      </c>
      <c r="AD3813" s="31">
        <f t="shared" si="1124"/>
        <v>5.8430281683271241</v>
      </c>
      <c r="AE3813" s="31">
        <f t="shared" si="1136"/>
        <v>11.78898115187574</v>
      </c>
      <c r="AF3813" s="15">
        <f t="shared" si="1125"/>
        <v>2.3962962962962959</v>
      </c>
      <c r="AG3813" s="31">
        <f t="shared" si="1137"/>
        <v>5.4502904000698287</v>
      </c>
      <c r="AH3813" s="31">
        <f t="shared" si="1138"/>
        <v>33.285693862838372</v>
      </c>
      <c r="AI3813">
        <f t="shared" si="1139"/>
        <v>129.23823681830734</v>
      </c>
    </row>
    <row r="3814" spans="1:35" x14ac:dyDescent="0.2">
      <c r="A3814">
        <v>32</v>
      </c>
      <c r="C3814" s="27" t="s">
        <v>3875</v>
      </c>
      <c r="D3814" s="26">
        <v>29.72925</v>
      </c>
      <c r="E3814">
        <v>0</v>
      </c>
      <c r="F3814" s="26">
        <v>1</v>
      </c>
      <c r="G3814" s="26">
        <v>38.623333333333335</v>
      </c>
      <c r="H3814" s="26">
        <v>26.460833333333333</v>
      </c>
      <c r="I3814" s="26">
        <v>90.658333333333331</v>
      </c>
      <c r="J3814" s="26">
        <v>36.134166666666665</v>
      </c>
      <c r="K3814">
        <v>161.66666666666666</v>
      </c>
      <c r="L3814">
        <v>1.05</v>
      </c>
      <c r="M3814">
        <v>6.8166666666666664</v>
      </c>
      <c r="N3814">
        <v>36.384999999999998</v>
      </c>
      <c r="O3814" s="1">
        <f t="shared" si="1122"/>
        <v>25.776677098787872</v>
      </c>
      <c r="Q3814" s="1">
        <f t="shared" si="1126"/>
        <v>-3740.5349820232664</v>
      </c>
      <c r="R3814" s="2">
        <f t="shared" si="1127"/>
        <v>1.4558775281904901</v>
      </c>
      <c r="S3814" s="2"/>
      <c r="T3814" s="1">
        <f t="shared" si="1128"/>
        <v>1419.3958163054715</v>
      </c>
      <c r="U3814" s="1">
        <f t="shared" si="1129"/>
        <v>0</v>
      </c>
      <c r="V3814" s="1">
        <f t="shared" si="1130"/>
        <v>360.26828484724251</v>
      </c>
      <c r="W3814" s="1">
        <f t="shared" si="1131"/>
        <v>1851.9414692995178</v>
      </c>
      <c r="X3814" s="2">
        <f t="shared" si="1140"/>
        <v>34.786017058005221</v>
      </c>
      <c r="Y3814">
        <f t="shared" si="1123"/>
        <v>1</v>
      </c>
      <c r="Z3814" s="26">
        <f t="shared" si="1132"/>
        <v>1440</v>
      </c>
      <c r="AA3814">
        <f t="shared" si="1133"/>
        <v>14.724996196898028</v>
      </c>
      <c r="AB3814" s="28">
        <f t="shared" si="1134"/>
        <v>40577.636904761908</v>
      </c>
      <c r="AC3814">
        <f t="shared" si="1135"/>
        <v>3.6796296296296305</v>
      </c>
      <c r="AD3814" s="31">
        <f t="shared" si="1124"/>
        <v>5.4136830274630734</v>
      </c>
      <c r="AE3814" s="31">
        <f t="shared" si="1136"/>
        <v>10.969619090933673</v>
      </c>
      <c r="AF3814" s="15">
        <f t="shared" si="1125"/>
        <v>2.43611111111111</v>
      </c>
      <c r="AG3814" s="31">
        <f t="shared" si="1137"/>
        <v>5.4658378068854985</v>
      </c>
      <c r="AH3814" s="31">
        <f t="shared" si="1138"/>
        <v>33.375821464490258</v>
      </c>
      <c r="AI3814">
        <f t="shared" si="1139"/>
        <v>134.70608866982218</v>
      </c>
    </row>
    <row r="3815" spans="1:35" x14ac:dyDescent="0.2">
      <c r="A3815">
        <v>32</v>
      </c>
      <c r="C3815" s="27" t="s">
        <v>3876</v>
      </c>
      <c r="D3815" s="26">
        <v>29.707000000000001</v>
      </c>
      <c r="E3815">
        <v>0</v>
      </c>
      <c r="F3815" s="26">
        <v>1</v>
      </c>
      <c r="G3815" s="26">
        <v>37.706666666666663</v>
      </c>
      <c r="H3815" s="26">
        <v>26.248333333333335</v>
      </c>
      <c r="I3815" s="26">
        <v>90.783333333333331</v>
      </c>
      <c r="J3815" s="26">
        <v>35.26166666666667</v>
      </c>
      <c r="K3815">
        <v>152.75</v>
      </c>
      <c r="L3815">
        <v>0</v>
      </c>
      <c r="M3815">
        <v>0.71666666666666656</v>
      </c>
      <c r="N3815">
        <v>36.409999999999997</v>
      </c>
      <c r="O3815" s="1">
        <f t="shared" si="1122"/>
        <v>25.776677098787872</v>
      </c>
      <c r="Q3815" s="1">
        <f t="shared" si="1126"/>
        <v>-3322.0561984748492</v>
      </c>
      <c r="R3815" s="2">
        <f t="shared" si="1127"/>
        <v>-2.1613763205360814</v>
      </c>
      <c r="S3815" s="2"/>
      <c r="T3815" s="1">
        <f t="shared" si="1128"/>
        <v>1703.8445638464727</v>
      </c>
      <c r="U3815" s="1">
        <f t="shared" si="1129"/>
        <v>0</v>
      </c>
      <c r="V3815" s="1">
        <f t="shared" si="1130"/>
        <v>434.1283001620879</v>
      </c>
      <c r="W3815" s="1">
        <f t="shared" si="1131"/>
        <v>1072.8298310610744</v>
      </c>
      <c r="X3815" s="2">
        <f t="shared" si="1140"/>
        <v>36.241894586195713</v>
      </c>
      <c r="Y3815">
        <f t="shared" si="1123"/>
        <v>1</v>
      </c>
      <c r="Z3815" s="26">
        <f t="shared" si="1132"/>
        <v>360</v>
      </c>
      <c r="AA3815">
        <f t="shared" si="1133"/>
        <v>2.1455572477271976</v>
      </c>
      <c r="AB3815" s="28">
        <f t="shared" si="1134"/>
        <v>40577.678571428572</v>
      </c>
      <c r="AC3815">
        <f t="shared" si="1135"/>
        <v>3.1703703703703683</v>
      </c>
      <c r="AD3815" s="31">
        <f t="shared" si="1124"/>
        <v>5.2288058570694966</v>
      </c>
      <c r="AE3815" s="31">
        <f t="shared" si="1136"/>
        <v>10.614533440593373</v>
      </c>
      <c r="AF3815" s="15">
        <f t="shared" si="1125"/>
        <v>2.449999999999998</v>
      </c>
      <c r="AG3815" s="31">
        <f t="shared" si="1137"/>
        <v>5.4712705091523173</v>
      </c>
      <c r="AH3815" s="31">
        <f t="shared" si="1138"/>
        <v>33.407311302203873</v>
      </c>
      <c r="AI3815">
        <f t="shared" si="1139"/>
        <v>137.03018050400232</v>
      </c>
    </row>
    <row r="3816" spans="1:35" x14ac:dyDescent="0.2">
      <c r="A3816">
        <v>32</v>
      </c>
      <c r="C3816" s="27" t="s">
        <v>3877</v>
      </c>
      <c r="D3816" s="26">
        <v>29.679749999999999</v>
      </c>
      <c r="E3816">
        <v>0</v>
      </c>
      <c r="F3816" s="26">
        <v>1</v>
      </c>
      <c r="G3816" s="26">
        <v>37.185000000000002</v>
      </c>
      <c r="H3816" s="26">
        <v>25.411666666666665</v>
      </c>
      <c r="I3816" s="26">
        <v>90.708333333333329</v>
      </c>
      <c r="J3816" s="26">
        <v>34.723333333333336</v>
      </c>
      <c r="K3816">
        <v>124</v>
      </c>
      <c r="L3816">
        <v>0</v>
      </c>
      <c r="M3816">
        <v>0.33333333333333337</v>
      </c>
      <c r="N3816">
        <v>36.418333333333329</v>
      </c>
      <c r="O3816" s="1">
        <f t="shared" si="1122"/>
        <v>25.776677098787872</v>
      </c>
      <c r="Q3816" s="1">
        <f t="shared" si="1126"/>
        <v>-2598.0471452534484</v>
      </c>
      <c r="R3816" s="2">
        <f t="shared" si="1127"/>
        <v>2.6646209229547457</v>
      </c>
      <c r="S3816" s="2"/>
      <c r="T3816" s="1">
        <f t="shared" si="1128"/>
        <v>1477.989207051231</v>
      </c>
      <c r="U3816" s="1">
        <f t="shared" si="1129"/>
        <v>0</v>
      </c>
      <c r="V3816" s="1">
        <f t="shared" si="1130"/>
        <v>373.13138229338472</v>
      </c>
      <c r="W3816" s="1">
        <f t="shared" si="1131"/>
        <v>634.32097980475328</v>
      </c>
      <c r="X3816" s="2">
        <f t="shared" si="1140"/>
        <v>34.080518265659634</v>
      </c>
      <c r="Y3816">
        <f t="shared" si="1123"/>
        <v>1</v>
      </c>
      <c r="Z3816" s="26">
        <f t="shared" si="1132"/>
        <v>1440</v>
      </c>
      <c r="AA3816">
        <f t="shared" si="1133"/>
        <v>9.6378068388529794</v>
      </c>
      <c r="AB3816" s="28">
        <f t="shared" si="1134"/>
        <v>40577.720238095237</v>
      </c>
      <c r="AC3816">
        <f t="shared" si="1135"/>
        <v>2.8805555555555569</v>
      </c>
      <c r="AD3816" s="31">
        <f t="shared" si="1124"/>
        <v>5.1178205772080752</v>
      </c>
      <c r="AE3816" s="31">
        <f t="shared" si="1136"/>
        <v>10.400140144671363</v>
      </c>
      <c r="AF3816" s="15">
        <f t="shared" si="1125"/>
        <v>2.4546296296296273</v>
      </c>
      <c r="AG3816" s="31">
        <f t="shared" si="1137"/>
        <v>5.4730824671389184</v>
      </c>
      <c r="AH3816" s="31">
        <f t="shared" si="1138"/>
        <v>33.4178136647757</v>
      </c>
      <c r="AI3816">
        <f t="shared" si="1139"/>
        <v>138.38225320286728</v>
      </c>
    </row>
    <row r="3817" spans="1:35" x14ac:dyDescent="0.2">
      <c r="A3817">
        <v>32</v>
      </c>
      <c r="C3817" s="27" t="s">
        <v>3878</v>
      </c>
      <c r="D3817" s="26">
        <v>29.654250000000001</v>
      </c>
      <c r="E3817">
        <v>0</v>
      </c>
      <c r="F3817" s="26">
        <v>1</v>
      </c>
      <c r="G3817" s="26">
        <v>37.120833333333337</v>
      </c>
      <c r="H3817" s="26">
        <v>25.501666666666665</v>
      </c>
      <c r="I3817" s="26">
        <v>90.708333333333329</v>
      </c>
      <c r="J3817" s="26">
        <v>34.664999999999999</v>
      </c>
      <c r="K3817">
        <v>126</v>
      </c>
      <c r="L3817">
        <v>0</v>
      </c>
      <c r="M3817">
        <v>0.05</v>
      </c>
      <c r="N3817">
        <v>36.409999999999997</v>
      </c>
      <c r="O3817" s="1">
        <f t="shared" si="1122"/>
        <v>25.776677098787872</v>
      </c>
      <c r="Q3817" s="1">
        <f t="shared" si="1126"/>
        <v>-3105.8416745755494</v>
      </c>
      <c r="R3817" s="2">
        <f t="shared" si="1127"/>
        <v>-1.9326230076305437</v>
      </c>
      <c r="S3817" s="2"/>
      <c r="T3817" s="1">
        <f t="shared" si="1128"/>
        <v>1916.9472273751041</v>
      </c>
      <c r="U3817" s="1">
        <f t="shared" si="1129"/>
        <v>0</v>
      </c>
      <c r="V3817" s="1">
        <f t="shared" si="1130"/>
        <v>488.07553955339603</v>
      </c>
      <c r="W3817" s="1">
        <f t="shared" si="1131"/>
        <v>588.12586497114751</v>
      </c>
      <c r="X3817" s="2">
        <f t="shared" si="1140"/>
        <v>36.745139188614381</v>
      </c>
      <c r="Y3817">
        <f t="shared" si="1123"/>
        <v>1</v>
      </c>
      <c r="Z3817" s="26">
        <f t="shared" si="1132"/>
        <v>360</v>
      </c>
      <c r="AA3817">
        <f t="shared" si="1133"/>
        <v>0.14114609037610795</v>
      </c>
      <c r="AB3817" s="28">
        <f t="shared" si="1134"/>
        <v>40577.761904761908</v>
      </c>
      <c r="AC3817">
        <f t="shared" si="1135"/>
        <v>2.8449074074074097</v>
      </c>
      <c r="AD3817" s="31">
        <f t="shared" si="1124"/>
        <v>5.1048338273346134</v>
      </c>
      <c r="AE3817" s="31">
        <f t="shared" si="1136"/>
        <v>10.375089117458471</v>
      </c>
      <c r="AF3817" s="15">
        <f t="shared" si="1125"/>
        <v>2.449999999999998</v>
      </c>
      <c r="AG3817" s="31">
        <f t="shared" si="1137"/>
        <v>5.4712705091523173</v>
      </c>
      <c r="AH3817" s="31">
        <f t="shared" si="1138"/>
        <v>33.407311302203873</v>
      </c>
      <c r="AI3817">
        <f t="shared" si="1139"/>
        <v>138.46971977468934</v>
      </c>
    </row>
    <row r="3818" spans="1:35" x14ac:dyDescent="0.2">
      <c r="A3818">
        <v>32</v>
      </c>
      <c r="C3818" s="27" t="s">
        <v>3879</v>
      </c>
      <c r="D3818" s="26">
        <v>29.634</v>
      </c>
      <c r="E3818">
        <v>0</v>
      </c>
      <c r="F3818" s="26">
        <v>1</v>
      </c>
      <c r="G3818" s="26">
        <v>37.075000000000003</v>
      </c>
      <c r="H3818" s="26">
        <v>24.973333333333333</v>
      </c>
      <c r="I3818" s="26">
        <v>90.766666666666666</v>
      </c>
      <c r="J3818" s="26">
        <v>34.62916666666667</v>
      </c>
      <c r="K3818">
        <v>126</v>
      </c>
      <c r="L3818">
        <v>0</v>
      </c>
      <c r="M3818">
        <v>0</v>
      </c>
      <c r="N3818">
        <v>36.409999999999997</v>
      </c>
      <c r="O3818" s="1">
        <f t="shared" si="1122"/>
        <v>25.776677098787872</v>
      </c>
      <c r="Q3818" s="1">
        <f t="shared" si="1126"/>
        <v>-2764.3855671016936</v>
      </c>
      <c r="R3818" s="2">
        <f t="shared" si="1127"/>
        <v>2.4886361446195648</v>
      </c>
      <c r="S3818" s="2"/>
      <c r="T3818" s="1">
        <f t="shared" si="1128"/>
        <v>1677.5239360102044</v>
      </c>
      <c r="U3818" s="1">
        <f t="shared" si="1129"/>
        <v>0</v>
      </c>
      <c r="V3818" s="1">
        <f t="shared" si="1130"/>
        <v>423.89674713110674</v>
      </c>
      <c r="W3818" s="1">
        <f t="shared" si="1131"/>
        <v>550.20450204803672</v>
      </c>
      <c r="X3818" s="2">
        <f t="shared" si="1140"/>
        <v>34.812516180983835</v>
      </c>
      <c r="Y3818">
        <f t="shared" si="1123"/>
        <v>1</v>
      </c>
      <c r="Z3818" s="26">
        <f t="shared" si="1132"/>
        <v>1440</v>
      </c>
      <c r="AA3818">
        <f t="shared" si="1133"/>
        <v>5.1188330313099852</v>
      </c>
      <c r="AB3818" s="28">
        <f t="shared" si="1134"/>
        <v>40577.803571428572</v>
      </c>
      <c r="AC3818">
        <f t="shared" si="1135"/>
        <v>2.819444444444446</v>
      </c>
      <c r="AD3818" s="31">
        <f t="shared" si="1124"/>
        <v>5.0988522610089797</v>
      </c>
      <c r="AE3818" s="31">
        <f t="shared" si="1136"/>
        <v>10.363888312993415</v>
      </c>
      <c r="AF3818" s="15">
        <f t="shared" si="1125"/>
        <v>2.449999999999998</v>
      </c>
      <c r="AG3818" s="31">
        <f t="shared" si="1137"/>
        <v>5.4712705091523173</v>
      </c>
      <c r="AH3818" s="31">
        <f t="shared" si="1138"/>
        <v>33.407311302203873</v>
      </c>
      <c r="AI3818">
        <f t="shared" si="1139"/>
        <v>138.53705901113324</v>
      </c>
    </row>
    <row r="3819" spans="1:35" x14ac:dyDescent="0.2">
      <c r="A3819">
        <v>32</v>
      </c>
      <c r="C3819" s="27" t="s">
        <v>3880</v>
      </c>
      <c r="D3819" s="26">
        <v>29.604749999999999</v>
      </c>
      <c r="E3819">
        <v>0</v>
      </c>
      <c r="F3819" s="26">
        <v>1</v>
      </c>
      <c r="G3819" s="26">
        <v>36.981666666666669</v>
      </c>
      <c r="H3819" s="26">
        <v>24.380833333333335</v>
      </c>
      <c r="I3819" s="26">
        <v>90.808333333333337</v>
      </c>
      <c r="J3819" s="26">
        <v>34.549166666666665</v>
      </c>
      <c r="K3819">
        <v>126</v>
      </c>
      <c r="L3819">
        <v>0</v>
      </c>
      <c r="M3819">
        <v>0</v>
      </c>
      <c r="N3819">
        <v>36.389166666666668</v>
      </c>
      <c r="O3819" s="1">
        <f t="shared" si="1122"/>
        <v>25.776677098787872</v>
      </c>
      <c r="Q3819" s="1">
        <f t="shared" si="1126"/>
        <v>-3365.7745172939958</v>
      </c>
      <c r="R3819" s="2">
        <f t="shared" si="1127"/>
        <v>-2.2076299675352904</v>
      </c>
      <c r="S3819" s="2"/>
      <c r="T3819" s="1">
        <f t="shared" si="1128"/>
        <v>2202.8398807118256</v>
      </c>
      <c r="U3819" s="1">
        <f t="shared" si="1129"/>
        <v>0</v>
      </c>
      <c r="V3819" s="1">
        <f t="shared" si="1130"/>
        <v>559.92241818171249</v>
      </c>
      <c r="W3819" s="1">
        <f t="shared" si="1131"/>
        <v>490.21980069693137</v>
      </c>
      <c r="X3819" s="2">
        <f t="shared" si="1140"/>
        <v>37.301152325603397</v>
      </c>
      <c r="Y3819">
        <f t="shared" si="1123"/>
        <v>1</v>
      </c>
      <c r="Z3819" s="26">
        <f t="shared" si="1132"/>
        <v>360</v>
      </c>
      <c r="AA3819">
        <f t="shared" si="1133"/>
        <v>0.10207108626623507</v>
      </c>
      <c r="AB3819" s="28">
        <f t="shared" si="1134"/>
        <v>40577.845238095237</v>
      </c>
      <c r="AC3819">
        <f t="shared" si="1135"/>
        <v>2.7675925925925937</v>
      </c>
      <c r="AD3819" s="31">
        <f t="shared" si="1124"/>
        <v>5.082364298957053</v>
      </c>
      <c r="AE3819" s="31">
        <f t="shared" si="1136"/>
        <v>10.332316343924987</v>
      </c>
      <c r="AF3819" s="15">
        <f t="shared" si="1125"/>
        <v>2.4384259259259267</v>
      </c>
      <c r="AG3819" s="31">
        <f t="shared" si="1137"/>
        <v>5.4667429269749226</v>
      </c>
      <c r="AH3819" s="31">
        <f t="shared" si="1138"/>
        <v>33.381067974383086</v>
      </c>
      <c r="AI3819">
        <f t="shared" si="1139"/>
        <v>138.56909480231408</v>
      </c>
    </row>
    <row r="3820" spans="1:35" x14ac:dyDescent="0.2">
      <c r="A3820">
        <v>32</v>
      </c>
      <c r="C3820" s="27" t="s">
        <v>3881</v>
      </c>
      <c r="D3820" s="26">
        <v>29.6005</v>
      </c>
      <c r="E3820">
        <v>0</v>
      </c>
      <c r="F3820" s="26">
        <v>1</v>
      </c>
      <c r="G3820" s="26">
        <v>36.8675</v>
      </c>
      <c r="H3820" s="26">
        <v>24.181666666666668</v>
      </c>
      <c r="I3820" s="26">
        <v>90.974999999999994</v>
      </c>
      <c r="J3820" s="26">
        <v>34.479999999999997</v>
      </c>
      <c r="K3820">
        <v>126</v>
      </c>
      <c r="L3820">
        <v>0</v>
      </c>
      <c r="M3820">
        <v>0</v>
      </c>
      <c r="N3820">
        <v>36.36</v>
      </c>
      <c r="O3820" s="1">
        <f t="shared" si="1122"/>
        <v>25.776677098787872</v>
      </c>
      <c r="Q3820" s="1">
        <f t="shared" si="1126"/>
        <v>-2862.4114183241818</v>
      </c>
      <c r="R3820" s="2">
        <f t="shared" si="1127"/>
        <v>2.3849255436241701</v>
      </c>
      <c r="S3820" s="2"/>
      <c r="T3820" s="1">
        <f t="shared" si="1128"/>
        <v>1860.408470098319</v>
      </c>
      <c r="U3820" s="1">
        <f t="shared" si="1129"/>
        <v>0</v>
      </c>
      <c r="V3820" s="1">
        <f t="shared" si="1130"/>
        <v>469.38558537663164</v>
      </c>
      <c r="W3820" s="1">
        <f t="shared" si="1131"/>
        <v>419.89290945770858</v>
      </c>
      <c r="X3820" s="2">
        <f t="shared" si="1140"/>
        <v>35.093522358068107</v>
      </c>
      <c r="Y3820">
        <f t="shared" si="1123"/>
        <v>1</v>
      </c>
      <c r="Z3820" s="26">
        <f t="shared" si="1132"/>
        <v>1440</v>
      </c>
      <c r="AA3820">
        <f t="shared" si="1133"/>
        <v>3.1469966740742392</v>
      </c>
      <c r="AB3820" s="28">
        <f t="shared" si="1134"/>
        <v>40577.886904761908</v>
      </c>
      <c r="AC3820">
        <f t="shared" si="1135"/>
        <v>2.7041666666666666</v>
      </c>
      <c r="AD3820" s="31">
        <f t="shared" si="1124"/>
        <v>5.0687020567337342</v>
      </c>
      <c r="AE3820" s="31">
        <f t="shared" si="1136"/>
        <v>10.306910633211253</v>
      </c>
      <c r="AF3820" s="15">
        <f t="shared" si="1125"/>
        <v>2.4222222222222221</v>
      </c>
      <c r="AG3820" s="31">
        <f t="shared" si="1137"/>
        <v>5.4604098593848285</v>
      </c>
      <c r="AH3820" s="31">
        <f t="shared" si="1138"/>
        <v>33.344357487886882</v>
      </c>
      <c r="AI3820">
        <f t="shared" si="1139"/>
        <v>138.50113049030989</v>
      </c>
    </row>
    <row r="3821" spans="1:35" x14ac:dyDescent="0.2">
      <c r="A3821">
        <v>32</v>
      </c>
      <c r="C3821" s="27" t="s">
        <v>3882</v>
      </c>
      <c r="D3821" s="26">
        <v>29.580500000000001</v>
      </c>
      <c r="E3821">
        <v>0</v>
      </c>
      <c r="F3821" s="26">
        <v>1</v>
      </c>
      <c r="G3821" s="26">
        <v>37.092500000000001</v>
      </c>
      <c r="H3821" s="26">
        <v>24.057500000000001</v>
      </c>
      <c r="I3821" s="26">
        <v>90.75</v>
      </c>
      <c r="J3821" s="26">
        <v>34.646666666666668</v>
      </c>
      <c r="K3821">
        <v>126</v>
      </c>
      <c r="L3821">
        <v>0</v>
      </c>
      <c r="M3821">
        <v>0</v>
      </c>
      <c r="N3821">
        <v>36.326666666666668</v>
      </c>
      <c r="O3821" s="1">
        <f t="shared" si="1122"/>
        <v>25.776677098787872</v>
      </c>
      <c r="Q3821" s="1">
        <f t="shared" si="1126"/>
        <v>-3615.2922135036802</v>
      </c>
      <c r="R3821" s="2">
        <f t="shared" si="1127"/>
        <v>-2.471617782077788</v>
      </c>
      <c r="S3821" s="2"/>
      <c r="T3821" s="1">
        <f t="shared" si="1128"/>
        <v>2288.1942227967465</v>
      </c>
      <c r="U3821" s="1">
        <f t="shared" si="1129"/>
        <v>0</v>
      </c>
      <c r="V3821" s="1">
        <f t="shared" si="1130"/>
        <v>581.36611970642332</v>
      </c>
      <c r="W3821" s="1">
        <f t="shared" si="1131"/>
        <v>633.63150047887336</v>
      </c>
      <c r="X3821" s="2">
        <f t="shared" si="1140"/>
        <v>37.478447901692277</v>
      </c>
      <c r="Y3821">
        <f t="shared" si="1123"/>
        <v>1</v>
      </c>
      <c r="Z3821" s="26">
        <f t="shared" si="1132"/>
        <v>360</v>
      </c>
      <c r="AA3821">
        <f t="shared" si="1133"/>
        <v>0.1489557828206709</v>
      </c>
      <c r="AB3821" s="28">
        <f t="shared" si="1134"/>
        <v>40577.928571428572</v>
      </c>
      <c r="AC3821">
        <f t="shared" si="1135"/>
        <v>2.8291666666666671</v>
      </c>
      <c r="AD3821" s="31">
        <f t="shared" si="1124"/>
        <v>5.1014509297885766</v>
      </c>
      <c r="AE3821" s="31">
        <f t="shared" si="1136"/>
        <v>10.368805061193575</v>
      </c>
      <c r="AF3821" s="15">
        <f t="shared" si="1125"/>
        <v>2.4037037037037043</v>
      </c>
      <c r="AG3821" s="31">
        <f t="shared" si="1137"/>
        <v>5.453179986194189</v>
      </c>
      <c r="AH3821" s="31">
        <f t="shared" si="1138"/>
        <v>33.302445716620142</v>
      </c>
      <c r="AI3821">
        <f t="shared" si="1139"/>
        <v>137.87704762042449</v>
      </c>
    </row>
    <row r="3822" spans="1:35" x14ac:dyDescent="0.2">
      <c r="A3822">
        <v>32</v>
      </c>
      <c r="C3822" s="27" t="s">
        <v>3883</v>
      </c>
      <c r="D3822" s="26">
        <v>29.567250000000001</v>
      </c>
      <c r="E3822">
        <v>0</v>
      </c>
      <c r="F3822" s="26">
        <v>1</v>
      </c>
      <c r="G3822" s="26">
        <v>37.041666666666671</v>
      </c>
      <c r="H3822" s="26">
        <v>24.557500000000001</v>
      </c>
      <c r="I3822" s="26">
        <v>90.75</v>
      </c>
      <c r="J3822" s="26">
        <v>34.596666666666664</v>
      </c>
      <c r="K3822">
        <v>126</v>
      </c>
      <c r="L3822">
        <v>0</v>
      </c>
      <c r="M3822">
        <v>0.14166666666666669</v>
      </c>
      <c r="N3822">
        <v>36.303333333333335</v>
      </c>
      <c r="O3822" s="1">
        <f t="shared" si="1122"/>
        <v>25.776677098787872</v>
      </c>
      <c r="Q3822" s="1">
        <f t="shared" si="1126"/>
        <v>-2954.3560088711115</v>
      </c>
      <c r="R3822" s="2">
        <f t="shared" si="1127"/>
        <v>2.2876488699204685</v>
      </c>
      <c r="S3822" s="2"/>
      <c r="T3822" s="1">
        <f t="shared" si="1128"/>
        <v>1781.5505273500867</v>
      </c>
      <c r="U3822" s="1">
        <f t="shared" si="1129"/>
        <v>0</v>
      </c>
      <c r="V3822" s="1">
        <f t="shared" si="1130"/>
        <v>449.88361386360236</v>
      </c>
      <c r="W3822" s="1">
        <f t="shared" si="1131"/>
        <v>610.87868272501044</v>
      </c>
      <c r="X3822" s="2">
        <f t="shared" si="1140"/>
        <v>35.006830119614492</v>
      </c>
      <c r="Y3822">
        <f t="shared" si="1123"/>
        <v>1</v>
      </c>
      <c r="Z3822" s="26">
        <f t="shared" si="1132"/>
        <v>1440</v>
      </c>
      <c r="AA3822">
        <f t="shared" si="1133"/>
        <v>4.1405597732192385</v>
      </c>
      <c r="AB3822" s="28">
        <f t="shared" si="1134"/>
        <v>40577.970238095237</v>
      </c>
      <c r="AC3822">
        <f t="shared" si="1135"/>
        <v>2.8009259259259287</v>
      </c>
      <c r="AD3822" s="31">
        <f t="shared" si="1124"/>
        <v>5.0911887841173016</v>
      </c>
      <c r="AE3822" s="31">
        <f t="shared" si="1136"/>
        <v>10.349006042803991</v>
      </c>
      <c r="AF3822" s="15">
        <f t="shared" si="1125"/>
        <v>2.3907407407407413</v>
      </c>
      <c r="AG3822" s="31">
        <f t="shared" si="1137"/>
        <v>5.4481240961564721</v>
      </c>
      <c r="AH3822" s="31">
        <f t="shared" si="1138"/>
        <v>33.273134790508522</v>
      </c>
      <c r="AI3822">
        <f t="shared" si="1139"/>
        <v>137.81986203119962</v>
      </c>
    </row>
    <row r="3823" spans="1:35" x14ac:dyDescent="0.2">
      <c r="A3823">
        <v>32</v>
      </c>
      <c r="C3823" s="27" t="s">
        <v>3884</v>
      </c>
      <c r="D3823" s="26">
        <v>29.542083333333334</v>
      </c>
      <c r="E3823">
        <v>0</v>
      </c>
      <c r="F3823" s="26">
        <v>1</v>
      </c>
      <c r="G3823" s="26">
        <v>36.93416666666667</v>
      </c>
      <c r="H3823" s="26">
        <v>24.531666666666666</v>
      </c>
      <c r="I3823" s="26">
        <v>90.783333333333331</v>
      </c>
      <c r="J3823" s="26">
        <v>34.499166666666667</v>
      </c>
      <c r="K3823">
        <v>126</v>
      </c>
      <c r="L3823">
        <v>0</v>
      </c>
      <c r="M3823">
        <v>0</v>
      </c>
      <c r="N3823">
        <v>36.270000000000003</v>
      </c>
      <c r="O3823" s="1">
        <f t="shared" si="1122"/>
        <v>25.776677098787872</v>
      </c>
      <c r="Q3823" s="1">
        <f t="shared" si="1126"/>
        <v>-3390.8591780830461</v>
      </c>
      <c r="R3823" s="2">
        <f t="shared" si="1127"/>
        <v>-2.2341693468291597</v>
      </c>
      <c r="S3823" s="2"/>
      <c r="T3823" s="1">
        <f t="shared" si="1128"/>
        <v>2175.9859018709089</v>
      </c>
      <c r="U3823" s="1">
        <f t="shared" si="1129"/>
        <v>0</v>
      </c>
      <c r="V3823" s="1">
        <f t="shared" si="1130"/>
        <v>553.33826327416739</v>
      </c>
      <c r="W3823" s="1">
        <f t="shared" si="1131"/>
        <v>549.5150227221568</v>
      </c>
      <c r="X3823" s="2">
        <f t="shared" si="1140"/>
        <v>37.294478989534959</v>
      </c>
      <c r="Y3823">
        <f t="shared" si="1123"/>
        <v>1</v>
      </c>
      <c r="Z3823" s="26">
        <f t="shared" si="1132"/>
        <v>360</v>
      </c>
      <c r="AA3823">
        <f t="shared" si="1133"/>
        <v>0.12982497001074211</v>
      </c>
      <c r="AB3823" s="28">
        <f t="shared" si="1134"/>
        <v>40578.011904761908</v>
      </c>
      <c r="AC3823">
        <f t="shared" si="1135"/>
        <v>2.7412037037037051</v>
      </c>
      <c r="AD3823" s="31">
        <f t="shared" si="1124"/>
        <v>5.0714088498489049</v>
      </c>
      <c r="AE3823" s="31">
        <f t="shared" si="1136"/>
        <v>10.311030348521394</v>
      </c>
      <c r="AF3823" s="15">
        <f t="shared" si="1125"/>
        <v>2.372222222222224</v>
      </c>
      <c r="AG3823" s="31">
        <f t="shared" si="1137"/>
        <v>5.4409085627861238</v>
      </c>
      <c r="AH3823" s="31">
        <f t="shared" si="1138"/>
        <v>33.231301026266017</v>
      </c>
      <c r="AI3823">
        <f t="shared" si="1139"/>
        <v>137.79666731460068</v>
      </c>
    </row>
    <row r="3824" spans="1:35" x14ac:dyDescent="0.2">
      <c r="A3824">
        <v>32</v>
      </c>
      <c r="C3824" s="27" t="s">
        <v>3885</v>
      </c>
      <c r="D3824" s="26">
        <v>29.529416666666666</v>
      </c>
      <c r="E3824">
        <v>0</v>
      </c>
      <c r="F3824" s="26">
        <v>1</v>
      </c>
      <c r="G3824" s="26">
        <v>36.975000000000001</v>
      </c>
      <c r="H3824" s="26">
        <v>24.936666666666667</v>
      </c>
      <c r="I3824" s="26">
        <v>90.724999999999994</v>
      </c>
      <c r="J3824" s="26">
        <v>34.518333333333331</v>
      </c>
      <c r="K3824">
        <v>126</v>
      </c>
      <c r="L3824">
        <v>0</v>
      </c>
      <c r="M3824">
        <v>0</v>
      </c>
      <c r="N3824">
        <v>36.236666666666665</v>
      </c>
      <c r="O3824" s="1">
        <f t="shared" si="1122"/>
        <v>25.776677098787872</v>
      </c>
      <c r="Q3824" s="1">
        <f t="shared" si="1126"/>
        <v>-2885.0517144169426</v>
      </c>
      <c r="R3824" s="2">
        <f t="shared" si="1127"/>
        <v>2.3609722834870599</v>
      </c>
      <c r="S3824" s="2"/>
      <c r="T3824" s="1">
        <f t="shared" si="1128"/>
        <v>1726.0227475071779</v>
      </c>
      <c r="U3824" s="1">
        <f t="shared" si="1129"/>
        <v>0</v>
      </c>
      <c r="V3824" s="1">
        <f t="shared" si="1130"/>
        <v>436.43692874989551</v>
      </c>
      <c r="W3824" s="1">
        <f t="shared" si="1131"/>
        <v>610.87868272501044</v>
      </c>
      <c r="X3824" s="2">
        <f t="shared" si="1140"/>
        <v>35.060309642705796</v>
      </c>
      <c r="Y3824">
        <f t="shared" si="1123"/>
        <v>1</v>
      </c>
      <c r="Z3824" s="26">
        <f t="shared" si="1132"/>
        <v>1440</v>
      </c>
      <c r="AA3824">
        <f t="shared" si="1133"/>
        <v>3.6660391643154107</v>
      </c>
      <c r="AB3824" s="28">
        <f t="shared" si="1134"/>
        <v>40578.053571428572</v>
      </c>
      <c r="AC3824">
        <f t="shared" si="1135"/>
        <v>2.7638888888888897</v>
      </c>
      <c r="AD3824" s="31">
        <f t="shared" si="1124"/>
        <v>5.0763589738907173</v>
      </c>
      <c r="AE3824" s="31">
        <f t="shared" si="1136"/>
        <v>10.320246202977655</v>
      </c>
      <c r="AF3824" s="15">
        <f t="shared" si="1125"/>
        <v>2.3537037037037023</v>
      </c>
      <c r="AG3824" s="31">
        <f t="shared" si="1137"/>
        <v>5.433701453221822</v>
      </c>
      <c r="AH3824" s="31">
        <f t="shared" si="1138"/>
        <v>33.189513091475099</v>
      </c>
      <c r="AI3824">
        <f t="shared" si="1139"/>
        <v>137.49003253364663</v>
      </c>
    </row>
    <row r="3825" spans="1:35" x14ac:dyDescent="0.2">
      <c r="A3825">
        <v>32</v>
      </c>
      <c r="C3825" s="27" t="s">
        <v>3886</v>
      </c>
      <c r="D3825" s="26">
        <v>29.527249999999999</v>
      </c>
      <c r="E3825">
        <v>0</v>
      </c>
      <c r="F3825" s="26">
        <v>1</v>
      </c>
      <c r="G3825" s="26">
        <v>37.046666666666667</v>
      </c>
      <c r="H3825" s="26">
        <v>25.255833333333332</v>
      </c>
      <c r="I3825" s="26">
        <v>90.8</v>
      </c>
      <c r="J3825" s="26">
        <v>34.609166666666667</v>
      </c>
      <c r="K3825">
        <v>126</v>
      </c>
      <c r="L3825">
        <v>0</v>
      </c>
      <c r="M3825">
        <v>0</v>
      </c>
      <c r="N3825">
        <v>36.195</v>
      </c>
      <c r="O3825" s="1">
        <f t="shared" si="1122"/>
        <v>25.776677098787872</v>
      </c>
      <c r="Q3825" s="1">
        <f t="shared" si="1126"/>
        <v>-3418.7727409698582</v>
      </c>
      <c r="R3825" s="2">
        <f t="shared" si="1127"/>
        <v>-2.2637016829100109</v>
      </c>
      <c r="S3825" s="2"/>
      <c r="T3825" s="1">
        <f t="shared" si="1128"/>
        <v>2074.1388307156717</v>
      </c>
      <c r="U3825" s="1">
        <f t="shared" si="1129"/>
        <v>0</v>
      </c>
      <c r="V3825" s="1">
        <f t="shared" si="1130"/>
        <v>528.80522290023407</v>
      </c>
      <c r="W3825" s="1">
        <f t="shared" si="1131"/>
        <v>704.64787104397021</v>
      </c>
      <c r="X3825" s="2">
        <f t="shared" si="1140"/>
        <v>37.421281926192854</v>
      </c>
      <c r="Y3825">
        <f t="shared" si="1123"/>
        <v>1</v>
      </c>
      <c r="Z3825" s="26">
        <f t="shared" si="1132"/>
        <v>360</v>
      </c>
      <c r="AA3825">
        <f t="shared" si="1133"/>
        <v>0.14033659266987286</v>
      </c>
      <c r="AB3825" s="28">
        <f t="shared" si="1134"/>
        <v>40578.095238095237</v>
      </c>
      <c r="AC3825">
        <f t="shared" si="1135"/>
        <v>2.8037037037037038</v>
      </c>
      <c r="AD3825" s="31">
        <f t="shared" si="1124"/>
        <v>5.0950029866518669</v>
      </c>
      <c r="AE3825" s="31">
        <f t="shared" si="1136"/>
        <v>10.356655029944221</v>
      </c>
      <c r="AF3825" s="15">
        <f t="shared" si="1125"/>
        <v>2.3305555555555557</v>
      </c>
      <c r="AG3825" s="31">
        <f t="shared" si="1137"/>
        <v>5.4247043994126383</v>
      </c>
      <c r="AH3825" s="31">
        <f t="shared" si="1138"/>
        <v>33.137342556353069</v>
      </c>
      <c r="AI3825">
        <f t="shared" si="1139"/>
        <v>136.95749340876998</v>
      </c>
    </row>
    <row r="3826" spans="1:35" x14ac:dyDescent="0.2">
      <c r="A3826">
        <v>32</v>
      </c>
      <c r="C3826" s="27" t="s">
        <v>3887</v>
      </c>
      <c r="D3826" s="26">
        <v>29.526916666666665</v>
      </c>
      <c r="E3826">
        <v>0</v>
      </c>
      <c r="F3826" s="26">
        <v>1</v>
      </c>
      <c r="G3826" s="26">
        <v>37.229999999999997</v>
      </c>
      <c r="H3826" s="26">
        <v>25.516666666666666</v>
      </c>
      <c r="I3826" s="26">
        <v>90.725000000000009</v>
      </c>
      <c r="J3826" s="26">
        <v>34.774166666666666</v>
      </c>
      <c r="K3826">
        <v>141</v>
      </c>
      <c r="L3826">
        <v>0</v>
      </c>
      <c r="M3826">
        <v>0.19166666666666665</v>
      </c>
      <c r="N3826">
        <v>36.17</v>
      </c>
      <c r="O3826" s="1">
        <f t="shared" si="1122"/>
        <v>25.776677098787872</v>
      </c>
      <c r="Q3826" s="1">
        <f t="shared" si="1126"/>
        <v>-3047.8372618347503</v>
      </c>
      <c r="R3826" s="2">
        <f t="shared" si="1127"/>
        <v>2.1887464191306574</v>
      </c>
      <c r="S3826" s="2"/>
      <c r="T3826" s="1">
        <f t="shared" si="1128"/>
        <v>1643.7201686562116</v>
      </c>
      <c r="U3826" s="1">
        <f t="shared" si="1129"/>
        <v>0</v>
      </c>
      <c r="V3826" s="1">
        <f t="shared" si="1130"/>
        <v>416.48530718848428</v>
      </c>
      <c r="W3826" s="1">
        <f t="shared" si="1131"/>
        <v>877.01770251264782</v>
      </c>
      <c r="X3826" s="2">
        <f t="shared" si="1140"/>
        <v>35.157580243282844</v>
      </c>
      <c r="Y3826">
        <f t="shared" si="1123"/>
        <v>1</v>
      </c>
      <c r="Z3826" s="26">
        <f t="shared" si="1132"/>
        <v>1440</v>
      </c>
      <c r="AA3826">
        <f t="shared" si="1133"/>
        <v>4.2949236480315838</v>
      </c>
      <c r="AB3826" s="28">
        <f t="shared" si="1134"/>
        <v>40578.136904761908</v>
      </c>
      <c r="AC3826">
        <f t="shared" si="1135"/>
        <v>2.9055555555555537</v>
      </c>
      <c r="AD3826" s="31">
        <f t="shared" si="1124"/>
        <v>5.1278875456602862</v>
      </c>
      <c r="AE3826" s="31">
        <f t="shared" si="1136"/>
        <v>10.419653953253619</v>
      </c>
      <c r="AF3826" s="15">
        <f t="shared" si="1125"/>
        <v>2.3166666666666678</v>
      </c>
      <c r="AG3826" s="31">
        <f t="shared" si="1137"/>
        <v>5.4193124718267276</v>
      </c>
      <c r="AH3826" s="31">
        <f t="shared" si="1138"/>
        <v>33.10607454144295</v>
      </c>
      <c r="AI3826">
        <f t="shared" si="1139"/>
        <v>136.39076057619425</v>
      </c>
    </row>
    <row r="3827" spans="1:35" x14ac:dyDescent="0.2">
      <c r="A3827">
        <v>32</v>
      </c>
      <c r="C3827" s="27" t="s">
        <v>3888</v>
      </c>
      <c r="D3827" s="26">
        <v>29.531416666666665</v>
      </c>
      <c r="E3827">
        <v>0</v>
      </c>
      <c r="F3827" s="26">
        <v>1</v>
      </c>
      <c r="G3827" s="26">
        <v>37.30916666666667</v>
      </c>
      <c r="H3827" s="26">
        <v>26.094999999999999</v>
      </c>
      <c r="I3827" s="26">
        <v>90.791666666666671</v>
      </c>
      <c r="J3827" s="26">
        <v>34.870833333333337</v>
      </c>
      <c r="K3827">
        <v>303.25</v>
      </c>
      <c r="L3827">
        <v>0.48333333333333334</v>
      </c>
      <c r="M3827">
        <v>3.5750000000000002</v>
      </c>
      <c r="N3827">
        <v>36.12833333333333</v>
      </c>
      <c r="O3827" s="1">
        <f t="shared" si="1122"/>
        <v>25.776677098787872</v>
      </c>
      <c r="Q3827" s="1">
        <f t="shared" si="1126"/>
        <v>-3495.5495889484528</v>
      </c>
      <c r="R3827" s="2">
        <f t="shared" si="1127"/>
        <v>-2.3449310009632613</v>
      </c>
      <c r="S3827" s="2"/>
      <c r="T3827" s="1">
        <f t="shared" si="1128"/>
        <v>1918.2863130321302</v>
      </c>
      <c r="U3827" s="1">
        <f t="shared" si="1129"/>
        <v>0</v>
      </c>
      <c r="V3827" s="1">
        <f t="shared" si="1130"/>
        <v>490.20267679592826</v>
      </c>
      <c r="W3827" s="1">
        <f t="shared" si="1131"/>
        <v>976.99220476449216</v>
      </c>
      <c r="X3827" s="2">
        <f t="shared" si="1140"/>
        <v>37.346326662413503</v>
      </c>
      <c r="Y3827">
        <f t="shared" si="1123"/>
        <v>1</v>
      </c>
      <c r="Z3827" s="26">
        <f t="shared" si="1132"/>
        <v>360</v>
      </c>
      <c r="AA3827">
        <f t="shared" si="1133"/>
        <v>1.3808652839046745E-3</v>
      </c>
      <c r="AB3827" s="28">
        <f t="shared" si="1134"/>
        <v>40578.178571428572</v>
      </c>
      <c r="AC3827">
        <f t="shared" si="1135"/>
        <v>2.9495370370370386</v>
      </c>
      <c r="AD3827" s="31">
        <f t="shared" si="1124"/>
        <v>5.147758353308288</v>
      </c>
      <c r="AE3827" s="31">
        <f t="shared" si="1136"/>
        <v>10.458364368548972</v>
      </c>
      <c r="AF3827" s="15">
        <f t="shared" si="1125"/>
        <v>2.2935185185185167</v>
      </c>
      <c r="AG3827" s="31">
        <f t="shared" si="1137"/>
        <v>5.4103364222966768</v>
      </c>
      <c r="AH3827" s="31">
        <f t="shared" si="1138"/>
        <v>33.054018303128139</v>
      </c>
      <c r="AI3827">
        <f t="shared" si="1139"/>
        <v>135.84507145468996</v>
      </c>
    </row>
    <row r="3828" spans="1:35" x14ac:dyDescent="0.2">
      <c r="A3828">
        <v>32</v>
      </c>
      <c r="C3828" s="27" t="s">
        <v>3889</v>
      </c>
      <c r="D3828" s="26">
        <v>29.558250000000001</v>
      </c>
      <c r="E3828">
        <v>0</v>
      </c>
      <c r="F3828" s="26">
        <v>10.916666666666668</v>
      </c>
      <c r="G3828" s="26">
        <v>37.30916666666667</v>
      </c>
      <c r="H3828" s="26">
        <v>24.854166666666668</v>
      </c>
      <c r="I3828" s="26">
        <v>90.658333333333331</v>
      </c>
      <c r="J3828" s="26">
        <v>34.832499999999996</v>
      </c>
      <c r="K3828">
        <v>304.66666666666669</v>
      </c>
      <c r="L3828">
        <v>2.1666666666666665</v>
      </c>
      <c r="M3828">
        <v>8.6333333333333329</v>
      </c>
      <c r="N3828">
        <v>36.115833333333327</v>
      </c>
      <c r="O3828" s="1">
        <f t="shared" si="1122"/>
        <v>281.39539166176763</v>
      </c>
      <c r="Q3828" s="1">
        <f t="shared" si="1126"/>
        <v>-3009.0910243827379</v>
      </c>
      <c r="R3828" s="2">
        <f t="shared" si="1127"/>
        <v>2.2297396420646565</v>
      </c>
      <c r="S3828" s="2"/>
      <c r="T3828" s="1">
        <f t="shared" si="1128"/>
        <v>1730.0440276898544</v>
      </c>
      <c r="U3828" s="1">
        <f t="shared" si="1129"/>
        <v>0</v>
      </c>
      <c r="V3828" s="1">
        <f t="shared" si="1130"/>
        <v>437.26439029275519</v>
      </c>
      <c r="W3828" s="1">
        <f t="shared" si="1131"/>
        <v>987.3343946526154</v>
      </c>
      <c r="X3828" s="2">
        <f t="shared" si="1140"/>
        <v>35.001395661450239</v>
      </c>
      <c r="Y3828">
        <f t="shared" si="1123"/>
        <v>1</v>
      </c>
      <c r="Z3828" s="26">
        <f t="shared" si="1132"/>
        <v>1440</v>
      </c>
      <c r="AA3828">
        <f t="shared" si="1133"/>
        <v>5.3258070125176546</v>
      </c>
      <c r="AB3828" s="28">
        <f t="shared" si="1134"/>
        <v>40578.220238095237</v>
      </c>
      <c r="AC3828">
        <f t="shared" si="1135"/>
        <v>2.9495370370370386</v>
      </c>
      <c r="AD3828" s="31">
        <f t="shared" si="1124"/>
        <v>5.1401985429684132</v>
      </c>
      <c r="AE3828" s="31">
        <f t="shared" si="1136"/>
        <v>10.443005595726872</v>
      </c>
      <c r="AF3828" s="15">
        <f t="shared" si="1125"/>
        <v>2.2865740740740708</v>
      </c>
      <c r="AG3828" s="31">
        <f t="shared" si="1137"/>
        <v>5.4076461639198294</v>
      </c>
      <c r="AH3828" s="31">
        <f t="shared" si="1138"/>
        <v>33.038415344442882</v>
      </c>
      <c r="AI3828">
        <f t="shared" si="1139"/>
        <v>135.84360340928063</v>
      </c>
    </row>
    <row r="3829" spans="1:35" x14ac:dyDescent="0.2">
      <c r="A3829">
        <v>32</v>
      </c>
      <c r="C3829" s="27" t="s">
        <v>3890</v>
      </c>
      <c r="D3829" s="26">
        <v>29.592500000000001</v>
      </c>
      <c r="E3829">
        <v>0</v>
      </c>
      <c r="F3829" s="26">
        <v>63.333333333333329</v>
      </c>
      <c r="G3829" s="26">
        <v>37.429166666666667</v>
      </c>
      <c r="H3829" s="26">
        <v>23.0825</v>
      </c>
      <c r="I3829" s="26">
        <v>90.458333333333329</v>
      </c>
      <c r="J3829" s="26">
        <v>34.897500000000001</v>
      </c>
      <c r="K3829">
        <v>311.66666666666669</v>
      </c>
      <c r="L3829">
        <v>5.1583333333333332</v>
      </c>
      <c r="M3829">
        <v>12.583333333333332</v>
      </c>
      <c r="N3829">
        <v>36.07416666666667</v>
      </c>
      <c r="O3829" s="1">
        <f t="shared" si="1122"/>
        <v>1632.5228829232317</v>
      </c>
      <c r="Q3829" s="1">
        <f t="shared" si="1126"/>
        <v>-2646.8294251639109</v>
      </c>
      <c r="R3829" s="2">
        <f t="shared" si="1127"/>
        <v>-1.4469915577930741</v>
      </c>
      <c r="S3829" s="2"/>
      <c r="T3829" s="1">
        <f t="shared" si="1128"/>
        <v>2412.2607284600717</v>
      </c>
      <c r="U3829" s="1">
        <f t="shared" si="1129"/>
        <v>0</v>
      </c>
      <c r="V3829" s="1">
        <f t="shared" si="1130"/>
        <v>610.61136377068408</v>
      </c>
      <c r="W3829" s="1">
        <f t="shared" si="1131"/>
        <v>1121.0933838723024</v>
      </c>
      <c r="X3829" s="2">
        <f t="shared" si="1140"/>
        <v>37.231135303514897</v>
      </c>
      <c r="Y3829">
        <f t="shared" si="1123"/>
        <v>1</v>
      </c>
      <c r="Z3829" s="26">
        <f t="shared" si="1132"/>
        <v>360</v>
      </c>
      <c r="AA3829">
        <f t="shared" si="1133"/>
        <v>3.9216420791748322E-2</v>
      </c>
      <c r="AB3829" s="28">
        <f t="shared" si="1134"/>
        <v>40578.261904761908</v>
      </c>
      <c r="AC3829">
        <f t="shared" si="1135"/>
        <v>3.0162037037037037</v>
      </c>
      <c r="AD3829" s="31">
        <f t="shared" si="1124"/>
        <v>5.1532621339055984</v>
      </c>
      <c r="AE3829" s="31">
        <f t="shared" si="1136"/>
        <v>10.467018686138896</v>
      </c>
      <c r="AF3829" s="15">
        <f t="shared" si="1125"/>
        <v>2.2634259259259277</v>
      </c>
      <c r="AG3829" s="31">
        <f t="shared" si="1137"/>
        <v>5.3986871494324395</v>
      </c>
      <c r="AH3829" s="31">
        <f t="shared" si="1138"/>
        <v>32.986451817224044</v>
      </c>
      <c r="AI3829">
        <f t="shared" si="1139"/>
        <v>135.3868319840839</v>
      </c>
    </row>
    <row r="3830" spans="1:35" x14ac:dyDescent="0.2">
      <c r="A3830">
        <v>32</v>
      </c>
      <c r="C3830" s="27" t="s">
        <v>3891</v>
      </c>
      <c r="D3830" s="26">
        <v>29.61525</v>
      </c>
      <c r="E3830">
        <v>0</v>
      </c>
      <c r="F3830" s="26">
        <v>242.58333333333331</v>
      </c>
      <c r="G3830" s="26">
        <v>37.831666666666671</v>
      </c>
      <c r="H3830" s="26">
        <v>20.699166666666667</v>
      </c>
      <c r="I3830" s="26">
        <v>89.95</v>
      </c>
      <c r="J3830" s="26">
        <v>35.155000000000001</v>
      </c>
      <c r="K3830">
        <v>312</v>
      </c>
      <c r="L3830">
        <v>5.625</v>
      </c>
      <c r="M3830">
        <v>13.658333333333333</v>
      </c>
      <c r="N3830">
        <v>36.07</v>
      </c>
      <c r="O3830" s="1">
        <f t="shared" si="1122"/>
        <v>6252.9922528809566</v>
      </c>
      <c r="Q3830" s="1">
        <f t="shared" si="1126"/>
        <v>1445.3437248314904</v>
      </c>
      <c r="R3830" s="2">
        <f t="shared" si="1127"/>
        <v>6.9424975439291838</v>
      </c>
      <c r="S3830" s="2"/>
      <c r="T3830" s="1">
        <f t="shared" si="1128"/>
        <v>2571.9016015972297</v>
      </c>
      <c r="U3830" s="1">
        <f t="shared" si="1129"/>
        <v>0</v>
      </c>
      <c r="V3830" s="1">
        <f t="shared" si="1130"/>
        <v>643.42995350157571</v>
      </c>
      <c r="W3830" s="1">
        <f t="shared" si="1131"/>
        <v>1457.5592948991743</v>
      </c>
      <c r="X3830" s="2">
        <f t="shared" si="1140"/>
        <v>35.784143745721821</v>
      </c>
      <c r="Y3830">
        <f t="shared" si="1123"/>
        <v>1</v>
      </c>
      <c r="Z3830" s="26">
        <f t="shared" si="1132"/>
        <v>1440</v>
      </c>
      <c r="AA3830">
        <f t="shared" si="1133"/>
        <v>4.1923501117945303</v>
      </c>
      <c r="AB3830" s="28">
        <f t="shared" si="1134"/>
        <v>40578.303571428572</v>
      </c>
      <c r="AC3830">
        <f t="shared" si="1135"/>
        <v>3.2398148148148169</v>
      </c>
      <c r="AD3830" s="31">
        <f t="shared" si="1124"/>
        <v>5.2064404869739835</v>
      </c>
      <c r="AE3830" s="31">
        <f t="shared" si="1136"/>
        <v>10.566475941355158</v>
      </c>
      <c r="AF3830" s="15">
        <f t="shared" si="1125"/>
        <v>2.2611111111111111</v>
      </c>
      <c r="AG3830" s="31">
        <f t="shared" si="1137"/>
        <v>5.3977919679306936</v>
      </c>
      <c r="AH3830" s="31">
        <f t="shared" si="1138"/>
        <v>32.981259383052816</v>
      </c>
      <c r="AI3830">
        <f t="shared" si="1139"/>
        <v>134.75767805148632</v>
      </c>
    </row>
    <row r="3831" spans="1:35" x14ac:dyDescent="0.2">
      <c r="A3831">
        <v>32</v>
      </c>
      <c r="C3831" s="27" t="s">
        <v>3892</v>
      </c>
      <c r="D3831" s="26">
        <v>29.639749999999999</v>
      </c>
      <c r="E3831">
        <v>0</v>
      </c>
      <c r="F3831" s="26">
        <v>361.58333333333331</v>
      </c>
      <c r="G3831" s="26">
        <v>38.659166666666664</v>
      </c>
      <c r="H3831" s="26">
        <v>19.295833333333334</v>
      </c>
      <c r="I3831" s="26">
        <v>89.441666666666663</v>
      </c>
      <c r="J3831" s="26">
        <v>35.83</v>
      </c>
      <c r="K3831">
        <v>320</v>
      </c>
      <c r="L3831">
        <v>4.6416666666666666</v>
      </c>
      <c r="M3831">
        <v>12.683333333333334</v>
      </c>
      <c r="N3831">
        <v>36.07</v>
      </c>
      <c r="O3831" s="1">
        <f t="shared" si="1122"/>
        <v>9320.4168276367127</v>
      </c>
      <c r="Q3831" s="1">
        <f t="shared" si="1126"/>
        <v>2033.38215830221</v>
      </c>
      <c r="R3831" s="2">
        <f t="shared" si="1127"/>
        <v>2.1513027743283302</v>
      </c>
      <c r="S3831" s="2"/>
      <c r="T3831" s="1">
        <f t="shared" si="1128"/>
        <v>3994.8176383536816</v>
      </c>
      <c r="U3831" s="1">
        <f t="shared" si="1129"/>
        <v>0</v>
      </c>
      <c r="V3831" s="1">
        <f t="shared" si="1130"/>
        <v>1016.8727748164372</v>
      </c>
      <c r="W3831" s="1">
        <f t="shared" si="1131"/>
        <v>2142.2122654927721</v>
      </c>
      <c r="X3831" s="2">
        <f t="shared" si="1140"/>
        <v>42.726641289651006</v>
      </c>
      <c r="Y3831">
        <f t="shared" si="1123"/>
        <v>1</v>
      </c>
      <c r="Z3831" s="26">
        <f t="shared" si="1132"/>
        <v>0</v>
      </c>
      <c r="AA3831">
        <f t="shared" si="1133"/>
        <v>16.544349808621615</v>
      </c>
      <c r="AB3831" s="28">
        <f t="shared" si="1134"/>
        <v>40578.345238095237</v>
      </c>
      <c r="AC3831">
        <f t="shared" si="1135"/>
        <v>3.6995370370370355</v>
      </c>
      <c r="AD3831" s="31">
        <f t="shared" si="1124"/>
        <v>5.3485602473026788</v>
      </c>
      <c r="AE3831" s="31">
        <f t="shared" si="1136"/>
        <v>10.836883023835899</v>
      </c>
      <c r="AF3831" s="15">
        <f t="shared" si="1125"/>
        <v>2.2611111111111111</v>
      </c>
      <c r="AG3831" s="31">
        <f t="shared" si="1137"/>
        <v>5.3977919679306936</v>
      </c>
      <c r="AH3831" s="31">
        <f t="shared" si="1138"/>
        <v>32.981259383052816</v>
      </c>
      <c r="AI3831">
        <f t="shared" si="1139"/>
        <v>133.1319906716121</v>
      </c>
    </row>
    <row r="3832" spans="1:35" x14ac:dyDescent="0.2">
      <c r="A3832">
        <v>32</v>
      </c>
      <c r="C3832" s="27" t="s">
        <v>3893</v>
      </c>
      <c r="D3832" s="26">
        <v>29.645499999999998</v>
      </c>
      <c r="E3832">
        <v>0</v>
      </c>
      <c r="F3832" s="26">
        <v>487.66666666666669</v>
      </c>
      <c r="G3832" s="26">
        <v>39.894166666666663</v>
      </c>
      <c r="H3832" s="26">
        <v>19.0975</v>
      </c>
      <c r="I3832" s="26">
        <v>88.766666666666666</v>
      </c>
      <c r="J3832" s="26">
        <v>36.859166666666667</v>
      </c>
      <c r="K3832">
        <v>315</v>
      </c>
      <c r="L3832">
        <v>4.6916666666666664</v>
      </c>
      <c r="M3832">
        <v>13.841666666666667</v>
      </c>
      <c r="N3832">
        <v>36.07</v>
      </c>
      <c r="O3832" s="1">
        <f t="shared" si="1122"/>
        <v>12570.426198508885</v>
      </c>
      <c r="Q3832" s="1">
        <f t="shared" si="1126"/>
        <v>3754.7313346604724</v>
      </c>
      <c r="R3832" s="2">
        <f t="shared" si="1127"/>
        <v>3.9724770398580755</v>
      </c>
      <c r="S3832" s="2"/>
      <c r="T3832" s="1">
        <f t="shared" si="1128"/>
        <v>4395.4170450876973</v>
      </c>
      <c r="U3832" s="1">
        <f t="shared" si="1129"/>
        <v>0</v>
      </c>
      <c r="V3832" s="1">
        <f t="shared" si="1130"/>
        <v>1125.6733616873987</v>
      </c>
      <c r="W3832" s="1">
        <f t="shared" si="1131"/>
        <v>3164.0206264391163</v>
      </c>
      <c r="X3832" s="2">
        <f t="shared" si="1140"/>
        <v>44.877944063979335</v>
      </c>
      <c r="Y3832">
        <f t="shared" si="1123"/>
        <v>1</v>
      </c>
      <c r="Z3832" s="26">
        <f t="shared" si="1132"/>
        <v>0</v>
      </c>
      <c r="AA3832">
        <f t="shared" si="1133"/>
        <v>24.838037145964666</v>
      </c>
      <c r="AB3832" s="28">
        <f t="shared" si="1134"/>
        <v>40578.386904761908</v>
      </c>
      <c r="AC3832">
        <f t="shared" si="1135"/>
        <v>4.385648148148146</v>
      </c>
      <c r="AD3832" s="31">
        <f t="shared" si="1124"/>
        <v>5.57152358677242</v>
      </c>
      <c r="AE3832" s="31">
        <f t="shared" si="1136"/>
        <v>11.260728672108002</v>
      </c>
      <c r="AF3832" s="15">
        <f t="shared" si="1125"/>
        <v>2.2611111111111111</v>
      </c>
      <c r="AG3832" s="31">
        <f t="shared" si="1137"/>
        <v>5.3977919679306936</v>
      </c>
      <c r="AH3832" s="31">
        <f t="shared" si="1138"/>
        <v>32.981259383052816</v>
      </c>
      <c r="AI3832">
        <f t="shared" si="1139"/>
        <v>130.58383063420021</v>
      </c>
    </row>
    <row r="3833" spans="1:35" x14ac:dyDescent="0.2">
      <c r="A3833">
        <v>32</v>
      </c>
      <c r="C3833" s="27" t="s">
        <v>3894</v>
      </c>
      <c r="D3833" s="26">
        <v>29.63325</v>
      </c>
      <c r="E3833">
        <v>0</v>
      </c>
      <c r="F3833" s="26">
        <v>540.66666666666663</v>
      </c>
      <c r="G3833" s="26">
        <v>40.903333333333336</v>
      </c>
      <c r="H3833" s="26">
        <v>19.846666666666668</v>
      </c>
      <c r="I3833" s="26">
        <v>88.525000000000006</v>
      </c>
      <c r="J3833" s="26">
        <v>37.786666666666669</v>
      </c>
      <c r="K3833">
        <v>316</v>
      </c>
      <c r="L3833">
        <v>3.8916666666666666</v>
      </c>
      <c r="M3833">
        <v>10.841666666666667</v>
      </c>
      <c r="N3833">
        <v>36.1325</v>
      </c>
      <c r="O3833" s="1">
        <f t="shared" si="1122"/>
        <v>13936.590084744639</v>
      </c>
      <c r="Q3833" s="1">
        <f t="shared" si="1126"/>
        <v>3630.6992672536189</v>
      </c>
      <c r="R3833" s="2">
        <f t="shared" si="1127"/>
        <v>3.8412520610076486</v>
      </c>
      <c r="S3833" s="2"/>
      <c r="T3833" s="1">
        <f t="shared" si="1128"/>
        <v>4944.972875886162</v>
      </c>
      <c r="U3833" s="1">
        <f t="shared" si="1129"/>
        <v>0</v>
      </c>
      <c r="V3833" s="1">
        <f t="shared" si="1130"/>
        <v>1284.9804808947415</v>
      </c>
      <c r="W3833" s="1">
        <f t="shared" si="1131"/>
        <v>3947.2691406328099</v>
      </c>
      <c r="X3833" s="2">
        <f t="shared" si="1140"/>
        <v>48.850421103837412</v>
      </c>
      <c r="Y3833">
        <f t="shared" si="1123"/>
        <v>1</v>
      </c>
      <c r="Z3833" s="26">
        <f t="shared" si="1132"/>
        <v>0</v>
      </c>
      <c r="AA3833">
        <f t="shared" si="1133"/>
        <v>63.156204032095452</v>
      </c>
      <c r="AB3833" s="28">
        <f t="shared" si="1134"/>
        <v>40578.428571428572</v>
      </c>
      <c r="AC3833">
        <f t="shared" si="1135"/>
        <v>4.946296296296298</v>
      </c>
      <c r="AD3833" s="31">
        <f t="shared" si="1124"/>
        <v>5.7793906648426603</v>
      </c>
      <c r="AE3833" s="31">
        <f t="shared" si="1136"/>
        <v>11.657304535294504</v>
      </c>
      <c r="AF3833" s="15">
        <f t="shared" si="1125"/>
        <v>2.2958333333333334</v>
      </c>
      <c r="AG3833" s="31">
        <f t="shared" si="1137"/>
        <v>5.4112334371938413</v>
      </c>
      <c r="AH3833" s="31">
        <f t="shared" si="1138"/>
        <v>33.059220715818</v>
      </c>
      <c r="AI3833">
        <f t="shared" si="1139"/>
        <v>128.66832007730724</v>
      </c>
    </row>
    <row r="3834" spans="1:35" x14ac:dyDescent="0.2">
      <c r="A3834">
        <v>32</v>
      </c>
      <c r="C3834" s="27" t="s">
        <v>3895</v>
      </c>
      <c r="D3834" s="26">
        <v>29.628</v>
      </c>
      <c r="E3834">
        <v>0</v>
      </c>
      <c r="F3834" s="26">
        <v>392.66666666666669</v>
      </c>
      <c r="G3834" s="26">
        <v>40.813333333333333</v>
      </c>
      <c r="H3834" s="26">
        <v>19.106666666666666</v>
      </c>
      <c r="I3834" s="26">
        <v>88.766666666666666</v>
      </c>
      <c r="J3834" s="26">
        <v>37.768333333333331</v>
      </c>
      <c r="K3834">
        <v>317.08333333333331</v>
      </c>
      <c r="L3834">
        <v>4.5</v>
      </c>
      <c r="M3834">
        <v>11.941666666666666</v>
      </c>
      <c r="N3834">
        <v>36.224166666666669</v>
      </c>
      <c r="O3834" s="1">
        <f t="shared" si="1122"/>
        <v>10121.641874124038</v>
      </c>
      <c r="Q3834" s="1">
        <f t="shared" si="1126"/>
        <v>-1033.2112377934841</v>
      </c>
      <c r="R3834" s="2">
        <f t="shared" si="1127"/>
        <v>-1.0931295886791073</v>
      </c>
      <c r="S3834" s="2"/>
      <c r="T3834" s="1">
        <f t="shared" si="1128"/>
        <v>5726.0499336289777</v>
      </c>
      <c r="U3834" s="1">
        <f t="shared" si="1129"/>
        <v>0</v>
      </c>
      <c r="V3834" s="1">
        <f t="shared" si="1130"/>
        <v>1502.4412533988766</v>
      </c>
      <c r="W3834" s="1">
        <f t="shared" si="1131"/>
        <v>3796.9626475921154</v>
      </c>
      <c r="X3834" s="2">
        <f t="shared" si="1140"/>
        <v>52.691673164845064</v>
      </c>
      <c r="Y3834">
        <f t="shared" si="1123"/>
        <v>1</v>
      </c>
      <c r="Z3834" s="26">
        <f t="shared" si="1132"/>
        <v>0</v>
      </c>
      <c r="AA3834">
        <f t="shared" si="1133"/>
        <v>141.09495715287815</v>
      </c>
      <c r="AB3834" s="28">
        <f t="shared" si="1134"/>
        <v>40578.470238095237</v>
      </c>
      <c r="AC3834">
        <f t="shared" si="1135"/>
        <v>4.8962962962962955</v>
      </c>
      <c r="AD3834" s="31">
        <f t="shared" si="1124"/>
        <v>5.7749068868456899</v>
      </c>
      <c r="AE3834" s="31">
        <f t="shared" si="1136"/>
        <v>11.650355204895151</v>
      </c>
      <c r="AF3834" s="15">
        <f t="shared" si="1125"/>
        <v>2.3467592592592603</v>
      </c>
      <c r="AG3834" s="31">
        <f t="shared" si="1137"/>
        <v>5.4310009571783731</v>
      </c>
      <c r="AH3834" s="31">
        <f t="shared" si="1138"/>
        <v>33.173854422718172</v>
      </c>
      <c r="AI3834">
        <f t="shared" si="1139"/>
        <v>129.399277297552</v>
      </c>
    </row>
    <row r="3835" spans="1:35" x14ac:dyDescent="0.2">
      <c r="A3835">
        <v>32</v>
      </c>
      <c r="C3835" s="27" t="s">
        <v>3896</v>
      </c>
      <c r="D3835" s="26">
        <v>29.620750000000001</v>
      </c>
      <c r="E3835">
        <v>0</v>
      </c>
      <c r="F3835" s="26">
        <v>371.91666666666669</v>
      </c>
      <c r="G3835" s="26">
        <v>40.520833333333336</v>
      </c>
      <c r="H3835" s="26">
        <v>19.206666666666667</v>
      </c>
      <c r="I3835" s="26">
        <v>89.158333333333331</v>
      </c>
      <c r="J3835" s="26">
        <v>37.587499999999999</v>
      </c>
      <c r="K3835">
        <v>322.08333333333331</v>
      </c>
      <c r="L3835">
        <v>3.1999999999999997</v>
      </c>
      <c r="M3835">
        <v>9.5749999999999993</v>
      </c>
      <c r="N3835">
        <v>36.283333333333339</v>
      </c>
      <c r="O3835" s="1">
        <f t="shared" si="1122"/>
        <v>9586.7758243241879</v>
      </c>
      <c r="Q3835" s="1">
        <f t="shared" si="1126"/>
        <v>-1016.7466343635991</v>
      </c>
      <c r="R3835" s="2">
        <f t="shared" si="1127"/>
        <v>-1.0757101641541562</v>
      </c>
      <c r="S3835" s="2"/>
      <c r="T3835" s="1">
        <f t="shared" si="1128"/>
        <v>5522.6282191672763</v>
      </c>
      <c r="U3835" s="1">
        <f t="shared" si="1129"/>
        <v>0</v>
      </c>
      <c r="V3835" s="1">
        <f t="shared" si="1130"/>
        <v>1444.599431223344</v>
      </c>
      <c r="W3835" s="1">
        <f t="shared" si="1131"/>
        <v>3506.002372072981</v>
      </c>
      <c r="X3835" s="2">
        <f t="shared" si="1140"/>
        <v>51.598543576165959</v>
      </c>
      <c r="Y3835">
        <f t="shared" si="1123"/>
        <v>1</v>
      </c>
      <c r="Z3835" s="26">
        <f t="shared" si="1132"/>
        <v>0</v>
      </c>
      <c r="AA3835">
        <f t="shared" si="1133"/>
        <v>122.71566422415881</v>
      </c>
      <c r="AB3835" s="28">
        <f t="shared" si="1134"/>
        <v>40578.511904761908</v>
      </c>
      <c r="AC3835">
        <f t="shared" si="1135"/>
        <v>4.7337962962962976</v>
      </c>
      <c r="AD3835" s="31">
        <f t="shared" si="1124"/>
        <v>5.7346803155794861</v>
      </c>
      <c r="AE3835" s="31">
        <f t="shared" si="1136"/>
        <v>11.575967116526879</v>
      </c>
      <c r="AF3835" s="15">
        <f t="shared" si="1125"/>
        <v>2.3796296296296324</v>
      </c>
      <c r="AG3835" s="31">
        <f t="shared" si="1137"/>
        <v>5.4437937648056192</v>
      </c>
      <c r="AH3835" s="31">
        <f t="shared" si="1138"/>
        <v>33.248029030064053</v>
      </c>
      <c r="AI3835">
        <f t="shared" si="1139"/>
        <v>130.29243622418548</v>
      </c>
    </row>
    <row r="3836" spans="1:35" x14ac:dyDescent="0.2">
      <c r="A3836">
        <v>32</v>
      </c>
      <c r="C3836" s="27" t="s">
        <v>3897</v>
      </c>
      <c r="D3836" s="26">
        <v>29.638999999999999</v>
      </c>
      <c r="E3836">
        <v>0</v>
      </c>
      <c r="F3836" s="26">
        <v>238.66666666666669</v>
      </c>
      <c r="G3836" s="26">
        <v>39.331666666666663</v>
      </c>
      <c r="H3836" s="26">
        <v>16.942499999999999</v>
      </c>
      <c r="I3836" s="26">
        <v>89.416666666666671</v>
      </c>
      <c r="J3836" s="26">
        <v>36.482500000000002</v>
      </c>
      <c r="K3836">
        <v>322</v>
      </c>
      <c r="L3836">
        <v>5.3416666666666668</v>
      </c>
      <c r="M3836">
        <v>14.783333333333333</v>
      </c>
      <c r="N3836">
        <v>36.347499999999997</v>
      </c>
      <c r="O3836" s="1">
        <f t="shared" si="1122"/>
        <v>6152.033600910705</v>
      </c>
      <c r="Q3836" s="1">
        <f t="shared" si="1126"/>
        <v>-3658.4513898573928</v>
      </c>
      <c r="R3836" s="2">
        <f t="shared" si="1127"/>
        <v>-3.87061359450357</v>
      </c>
      <c r="S3836" s="2"/>
      <c r="T3836" s="1">
        <f t="shared" si="1128"/>
        <v>5725.2531993858083</v>
      </c>
      <c r="U3836" s="1">
        <f t="shared" si="1129"/>
        <v>0</v>
      </c>
      <c r="V3836" s="1">
        <f t="shared" si="1130"/>
        <v>1482.6199346780734</v>
      </c>
      <c r="W3836" s="1">
        <f t="shared" si="1131"/>
        <v>2469.0254659573952</v>
      </c>
      <c r="X3836" s="2">
        <f t="shared" si="1140"/>
        <v>50.522833412011799</v>
      </c>
      <c r="Y3836">
        <f t="shared" si="1123"/>
        <v>1</v>
      </c>
      <c r="Z3836" s="26">
        <f t="shared" si="1132"/>
        <v>0</v>
      </c>
      <c r="AA3836">
        <f t="shared" si="1133"/>
        <v>125.24221312211884</v>
      </c>
      <c r="AB3836" s="28">
        <f t="shared" si="1134"/>
        <v>40578.553571428572</v>
      </c>
      <c r="AC3836">
        <f t="shared" si="1135"/>
        <v>4.073148148148146</v>
      </c>
      <c r="AD3836" s="31">
        <f t="shared" si="1124"/>
        <v>5.4901033714940262</v>
      </c>
      <c r="AE3836" s="31">
        <f t="shared" si="1136"/>
        <v>11.108676651200016</v>
      </c>
      <c r="AF3836" s="15">
        <f t="shared" si="1125"/>
        <v>2.4152777777777756</v>
      </c>
      <c r="AG3836" s="31">
        <f t="shared" si="1137"/>
        <v>5.457697667558028</v>
      </c>
      <c r="AH3836" s="31">
        <f t="shared" si="1138"/>
        <v>33.328635191922004</v>
      </c>
      <c r="AI3836">
        <f t="shared" si="1139"/>
        <v>133.5863907468206</v>
      </c>
    </row>
    <row r="3837" spans="1:35" x14ac:dyDescent="0.2">
      <c r="A3837">
        <v>32</v>
      </c>
      <c r="C3837" s="27" t="s">
        <v>3898</v>
      </c>
      <c r="D3837" s="26">
        <v>29.667083333333334</v>
      </c>
      <c r="E3837">
        <v>0</v>
      </c>
      <c r="F3837" s="26">
        <v>65.416666666666657</v>
      </c>
      <c r="G3837" s="26">
        <v>36.968333333333334</v>
      </c>
      <c r="H3837" s="26">
        <v>13.5625</v>
      </c>
      <c r="I3837" s="26">
        <v>89.716666666666669</v>
      </c>
      <c r="J3837" s="26">
        <v>34.232500000000002</v>
      </c>
      <c r="K3837">
        <v>326.91666666666669</v>
      </c>
      <c r="L3837">
        <v>4.6916666666666664</v>
      </c>
      <c r="M3837">
        <v>12.308333333333334</v>
      </c>
      <c r="N3837">
        <v>36.355833333333337</v>
      </c>
      <c r="O3837" s="1">
        <f t="shared" si="1122"/>
        <v>1686.2242935457061</v>
      </c>
      <c r="Q3837" s="1">
        <f t="shared" si="1126"/>
        <v>-6030.1935741819898</v>
      </c>
      <c r="R3837" s="2">
        <f t="shared" si="1127"/>
        <v>-6.3798986889440945</v>
      </c>
      <c r="S3837" s="2"/>
      <c r="T3837" s="1">
        <f t="shared" si="1128"/>
        <v>5641.6064107393049</v>
      </c>
      <c r="U3837" s="1">
        <f t="shared" si="1129"/>
        <v>0</v>
      </c>
      <c r="V3837" s="1">
        <f t="shared" si="1130"/>
        <v>1428.9497400054909</v>
      </c>
      <c r="W3837" s="1">
        <f t="shared" si="1131"/>
        <v>506.7673045179215</v>
      </c>
      <c r="X3837" s="2">
        <f t="shared" si="1140"/>
        <v>46.652219817508232</v>
      </c>
      <c r="Y3837">
        <f t="shared" si="1123"/>
        <v>1</v>
      </c>
      <c r="Z3837" s="26">
        <f t="shared" si="1132"/>
        <v>0</v>
      </c>
      <c r="AA3837">
        <f t="shared" si="1133"/>
        <v>93.777657438385276</v>
      </c>
      <c r="AB3837" s="28">
        <f t="shared" si="1134"/>
        <v>40578.595238095237</v>
      </c>
      <c r="AC3837">
        <f t="shared" si="1135"/>
        <v>2.7601851851851853</v>
      </c>
      <c r="AD3837" s="31">
        <f t="shared" si="1124"/>
        <v>5.0186133373022992</v>
      </c>
      <c r="AE3837" s="31">
        <f t="shared" si="1136"/>
        <v>10.202986186946406</v>
      </c>
      <c r="AF3837" s="15">
        <f t="shared" si="1125"/>
        <v>2.419907407407409</v>
      </c>
      <c r="AG3837" s="31">
        <f t="shared" si="1137"/>
        <v>5.4595056634867092</v>
      </c>
      <c r="AH3837" s="31">
        <f t="shared" si="1138"/>
        <v>33.339116004807167</v>
      </c>
      <c r="AI3837">
        <f t="shared" si="1139"/>
        <v>139.09441246497889</v>
      </c>
    </row>
    <row r="3838" spans="1:35" x14ac:dyDescent="0.2">
      <c r="A3838">
        <v>32</v>
      </c>
      <c r="C3838" s="27" t="s">
        <v>3899</v>
      </c>
      <c r="D3838" s="26">
        <v>29.686999999999998</v>
      </c>
      <c r="E3838">
        <v>0</v>
      </c>
      <c r="F3838" s="26">
        <v>1.25</v>
      </c>
      <c r="G3838" s="26">
        <v>34.711666666666666</v>
      </c>
      <c r="H3838" s="26">
        <v>10.147500000000001</v>
      </c>
      <c r="I3838" s="26">
        <v>89.674999999999997</v>
      </c>
      <c r="J3838" s="26">
        <v>31.988333333333333</v>
      </c>
      <c r="K3838">
        <v>316.91666666666669</v>
      </c>
      <c r="L3838">
        <v>4.1333333333333329</v>
      </c>
      <c r="M3838">
        <v>11.824999999999999</v>
      </c>
      <c r="N3838">
        <v>36.290000000000006</v>
      </c>
      <c r="O3838" s="1">
        <f t="shared" si="1122"/>
        <v>32.220846373484839</v>
      </c>
      <c r="Q3838" s="1">
        <f t="shared" si="1126"/>
        <v>-5203.6894488391581</v>
      </c>
      <c r="R3838" s="2">
        <f t="shared" si="1127"/>
        <v>-4.1521299106812073</v>
      </c>
      <c r="S3838" s="2"/>
      <c r="T3838" s="1">
        <f t="shared" si="1128"/>
        <v>5136.1082819250132</v>
      </c>
      <c r="U3838" s="1">
        <f t="shared" si="1129"/>
        <v>0</v>
      </c>
      <c r="V3838" s="1">
        <f t="shared" si="1130"/>
        <v>1262.0339752953048</v>
      </c>
      <c r="W3838" s="1">
        <f t="shared" si="1131"/>
        <v>-1305.8738432067373</v>
      </c>
      <c r="X3838" s="2">
        <f t="shared" si="1140"/>
        <v>40.272321128564137</v>
      </c>
      <c r="Y3838">
        <f t="shared" si="1123"/>
        <v>1</v>
      </c>
      <c r="Z3838" s="26">
        <f t="shared" si="1132"/>
        <v>360</v>
      </c>
      <c r="AA3838">
        <f t="shared" si="1133"/>
        <v>30.920878044620252</v>
      </c>
      <c r="AB3838" s="28">
        <f t="shared" si="1134"/>
        <v>40578.636904761908</v>
      </c>
      <c r="AC3838">
        <f t="shared" si="1135"/>
        <v>1.5064814814814811</v>
      </c>
      <c r="AD3838" s="31">
        <f t="shared" si="1124"/>
        <v>4.584941596906174</v>
      </c>
      <c r="AE3838" s="31">
        <f t="shared" si="1136"/>
        <v>9.3638673063499933</v>
      </c>
      <c r="AF3838" s="15">
        <f t="shared" si="1125"/>
        <v>2.3833333333333369</v>
      </c>
      <c r="AG3838" s="31">
        <f t="shared" si="1137"/>
        <v>5.4452368714122521</v>
      </c>
      <c r="AH3838" s="31">
        <f t="shared" si="1138"/>
        <v>33.256395782574643</v>
      </c>
      <c r="AI3838">
        <f t="shared" si="1139"/>
        <v>143.64188119906257</v>
      </c>
    </row>
    <row r="3839" spans="1:35" x14ac:dyDescent="0.2">
      <c r="A3839">
        <v>32</v>
      </c>
      <c r="C3839" s="27" t="s">
        <v>3900</v>
      </c>
      <c r="D3839" s="26">
        <v>29.713333333333331</v>
      </c>
      <c r="E3839">
        <v>0</v>
      </c>
      <c r="F3839" s="26">
        <v>1</v>
      </c>
      <c r="G3839" s="26">
        <v>33.394166666666663</v>
      </c>
      <c r="H3839" s="26">
        <v>7.456666666666667</v>
      </c>
      <c r="I3839" s="26">
        <v>89.033333333333331</v>
      </c>
      <c r="J3839" s="26">
        <v>30.509166666666665</v>
      </c>
      <c r="K3839">
        <v>316.16666666666669</v>
      </c>
      <c r="L3839">
        <v>5.9083333333333332</v>
      </c>
      <c r="M3839">
        <v>14.225</v>
      </c>
      <c r="N3839">
        <v>36.215833333333336</v>
      </c>
      <c r="O3839" s="1">
        <f t="shared" si="1122"/>
        <v>25.776677098787872</v>
      </c>
      <c r="Q3839" s="1">
        <f t="shared" si="1126"/>
        <v>-3848.3052533870423</v>
      </c>
      <c r="R3839" s="2">
        <f t="shared" si="1127"/>
        <v>-2.7181437964371864</v>
      </c>
      <c r="S3839" s="2"/>
      <c r="T3839" s="1">
        <f t="shared" si="1128"/>
        <v>4886.9656423310953</v>
      </c>
      <c r="U3839" s="1">
        <f t="shared" si="1129"/>
        <v>0</v>
      </c>
      <c r="V3839" s="1">
        <f t="shared" si="1130"/>
        <v>1175.4672924365693</v>
      </c>
      <c r="W3839" s="1">
        <f t="shared" si="1131"/>
        <v>-2334.576997411828</v>
      </c>
      <c r="X3839" s="2">
        <f t="shared" si="1140"/>
        <v>36.120191217882933</v>
      </c>
      <c r="Y3839">
        <f t="shared" si="1123"/>
        <v>1</v>
      </c>
      <c r="Z3839" s="26">
        <f t="shared" si="1132"/>
        <v>360</v>
      </c>
      <c r="AA3839">
        <f t="shared" si="1133"/>
        <v>7.4312098538338649</v>
      </c>
      <c r="AB3839" s="28">
        <f t="shared" si="1134"/>
        <v>40578.678571428572</v>
      </c>
      <c r="AC3839">
        <f t="shared" si="1135"/>
        <v>0.77453703703703525</v>
      </c>
      <c r="AD3839" s="31">
        <f t="shared" si="1124"/>
        <v>4.3174191360267029</v>
      </c>
      <c r="AE3839" s="31">
        <f t="shared" si="1136"/>
        <v>8.8410647395374404</v>
      </c>
      <c r="AF3839" s="15">
        <f t="shared" si="1125"/>
        <v>2.342129629629631</v>
      </c>
      <c r="AG3839" s="31">
        <f t="shared" si="1137"/>
        <v>5.4292012837152726</v>
      </c>
      <c r="AH3839" s="31">
        <f t="shared" si="1138"/>
        <v>33.163418886242972</v>
      </c>
      <c r="AI3839">
        <f t="shared" si="1139"/>
        <v>146.22599312999364</v>
      </c>
    </row>
    <row r="3840" spans="1:35" x14ac:dyDescent="0.2">
      <c r="A3840">
        <v>32</v>
      </c>
      <c r="C3840" s="27" t="s">
        <v>3901</v>
      </c>
      <c r="D3840" s="26">
        <v>29.74325</v>
      </c>
      <c r="E3840">
        <v>0</v>
      </c>
      <c r="F3840" s="26">
        <v>1</v>
      </c>
      <c r="G3840" s="26">
        <v>32.631666666666668</v>
      </c>
      <c r="H3840" s="26">
        <v>4.7983333333333329</v>
      </c>
      <c r="I3840" s="26">
        <v>88.516666666666666</v>
      </c>
      <c r="J3840" s="26">
        <v>29.615833333333335</v>
      </c>
      <c r="K3840">
        <v>315.75</v>
      </c>
      <c r="L3840">
        <v>4.458333333333333</v>
      </c>
      <c r="M3840">
        <v>11.775</v>
      </c>
      <c r="N3840">
        <v>36.103333333333332</v>
      </c>
      <c r="O3840" s="1">
        <f t="shared" si="1122"/>
        <v>25.776677098787872</v>
      </c>
      <c r="Q3840" s="1">
        <f t="shared" si="1126"/>
        <v>-3279.3044290180164</v>
      </c>
      <c r="R3840" s="2">
        <f t="shared" si="1127"/>
        <v>1.9438559262667616</v>
      </c>
      <c r="S3840" s="2"/>
      <c r="T3840" s="1">
        <f t="shared" si="1128"/>
        <v>4876.7683032802697</v>
      </c>
      <c r="U3840" s="1">
        <f t="shared" si="1129"/>
        <v>0</v>
      </c>
      <c r="V3840" s="1">
        <f t="shared" si="1130"/>
        <v>1153.4716345268939</v>
      </c>
      <c r="W3840" s="1">
        <f t="shared" si="1131"/>
        <v>-2872.3708715941075</v>
      </c>
      <c r="X3840" s="2">
        <f t="shared" si="1140"/>
        <v>33.402047421445744</v>
      </c>
      <c r="Y3840">
        <f t="shared" si="1123"/>
        <v>1</v>
      </c>
      <c r="Z3840" s="26">
        <f t="shared" si="1132"/>
        <v>1440</v>
      </c>
      <c r="AA3840">
        <f t="shared" si="1133"/>
        <v>0.59348650733397879</v>
      </c>
      <c r="AB3840" s="28">
        <f t="shared" si="1134"/>
        <v>40578.720238095237</v>
      </c>
      <c r="AC3840">
        <f t="shared" si="1135"/>
        <v>0.35092592592592647</v>
      </c>
      <c r="AD3840" s="31">
        <f t="shared" si="1124"/>
        <v>4.1622186029362895</v>
      </c>
      <c r="AE3840" s="31">
        <f t="shared" si="1136"/>
        <v>8.5364515536484227</v>
      </c>
      <c r="AF3840" s="15">
        <f t="shared" si="1125"/>
        <v>2.2796296296296288</v>
      </c>
      <c r="AG3840" s="31">
        <f t="shared" si="1137"/>
        <v>5.4049570846705635</v>
      </c>
      <c r="AH3840" s="31">
        <f t="shared" si="1138"/>
        <v>33.022818803107683</v>
      </c>
      <c r="AI3840">
        <f t="shared" si="1139"/>
        <v>147.21203990374906</v>
      </c>
    </row>
    <row r="3841" spans="1:35" x14ac:dyDescent="0.2">
      <c r="A3841">
        <v>32</v>
      </c>
      <c r="C3841" s="27" t="s">
        <v>3902</v>
      </c>
      <c r="D3841" s="26">
        <v>29.75</v>
      </c>
      <c r="E3841">
        <v>0</v>
      </c>
      <c r="F3841" s="26">
        <v>1</v>
      </c>
      <c r="G3841" s="26">
        <v>32.006666666666668</v>
      </c>
      <c r="H3841" s="26">
        <v>2.875</v>
      </c>
      <c r="I3841" s="26">
        <v>88.058333333333337</v>
      </c>
      <c r="J3841" s="26">
        <v>28.872499999999999</v>
      </c>
      <c r="K3841">
        <v>305.16666666666669</v>
      </c>
      <c r="L3841">
        <v>3.4833333333333334</v>
      </c>
      <c r="M3841">
        <v>8.8833333333333329</v>
      </c>
      <c r="N3841">
        <v>35.973333333333329</v>
      </c>
      <c r="O3841" s="1">
        <f t="shared" si="1122"/>
        <v>25.776677098787872</v>
      </c>
      <c r="Q3841" s="1">
        <f t="shared" si="1126"/>
        <v>-3685.9629059721974</v>
      </c>
      <c r="R3841" s="2">
        <f t="shared" si="1127"/>
        <v>1.5136143673430213</v>
      </c>
      <c r="S3841" s="2"/>
      <c r="T3841" s="1">
        <f t="shared" si="1128"/>
        <v>5536.1017711616842</v>
      </c>
      <c r="U3841" s="1">
        <f t="shared" si="1129"/>
        <v>0</v>
      </c>
      <c r="V3841" s="1">
        <f t="shared" si="1130"/>
        <v>1309.8412555338477</v>
      </c>
      <c r="W3841" s="1">
        <f t="shared" si="1131"/>
        <v>-3281.9215911636929</v>
      </c>
      <c r="X3841" s="2">
        <f t="shared" si="1140"/>
        <v>35.345903347712508</v>
      </c>
      <c r="Y3841">
        <f t="shared" si="1123"/>
        <v>1</v>
      </c>
      <c r="Z3841" s="26">
        <f t="shared" si="1132"/>
        <v>1440</v>
      </c>
      <c r="AA3841">
        <f t="shared" si="1133"/>
        <v>11.150501612042035</v>
      </c>
      <c r="AB3841" s="28">
        <f t="shared" si="1134"/>
        <v>40578.761904761908</v>
      </c>
      <c r="AC3841">
        <f t="shared" si="1135"/>
        <v>3.7037037037042824E-3</v>
      </c>
      <c r="AD3841" s="31">
        <f t="shared" si="1124"/>
        <v>4.0371381816924403</v>
      </c>
      <c r="AE3841" s="31">
        <f t="shared" si="1136"/>
        <v>8.2904444941889093</v>
      </c>
      <c r="AF3841" s="15">
        <f t="shared" si="1125"/>
        <v>2.207407407407405</v>
      </c>
      <c r="AG3841" s="31">
        <f t="shared" si="1137"/>
        <v>5.3770604507890285</v>
      </c>
      <c r="AH3841" s="31">
        <f t="shared" si="1138"/>
        <v>32.860994650400848</v>
      </c>
      <c r="AI3841">
        <f t="shared" si="1139"/>
        <v>147.71814753914614</v>
      </c>
    </row>
    <row r="3842" spans="1:35" x14ac:dyDescent="0.2">
      <c r="A3842">
        <v>32</v>
      </c>
      <c r="C3842" s="27" t="s">
        <v>3903</v>
      </c>
      <c r="D3842" s="26">
        <v>29.748750000000001</v>
      </c>
      <c r="E3842">
        <v>0</v>
      </c>
      <c r="F3842" s="26">
        <v>1</v>
      </c>
      <c r="G3842" s="26">
        <v>31.773333333333333</v>
      </c>
      <c r="H3842" s="26">
        <v>0.8666666666666667</v>
      </c>
      <c r="I3842" s="26">
        <v>87.391666666666666</v>
      </c>
      <c r="J3842" s="26">
        <v>28.451666666666668</v>
      </c>
      <c r="K3842">
        <v>296.16666666666669</v>
      </c>
      <c r="L3842">
        <v>1.1833333333333333</v>
      </c>
      <c r="M3842">
        <v>4.75</v>
      </c>
      <c r="N3842">
        <v>35.838333333333331</v>
      </c>
      <c r="O3842" s="1">
        <f t="shared" si="1122"/>
        <v>25.776677098787872</v>
      </c>
      <c r="Q3842" s="1">
        <f t="shared" si="1126"/>
        <v>-4345.0950621223819</v>
      </c>
      <c r="R3842" s="2">
        <f t="shared" si="1127"/>
        <v>-3.2437436151563275</v>
      </c>
      <c r="S3842" s="2"/>
      <c r="T3842" s="1">
        <f t="shared" si="1128"/>
        <v>6136.5735441475372</v>
      </c>
      <c r="U3842" s="1">
        <f t="shared" si="1129"/>
        <v>0</v>
      </c>
      <c r="V3842" s="1">
        <f t="shared" si="1130"/>
        <v>1450.0456873196661</v>
      </c>
      <c r="W3842" s="1">
        <f t="shared" si="1131"/>
        <v>-3363.2801516169129</v>
      </c>
      <c r="X3842" s="2">
        <f t="shared" si="1140"/>
        <v>36.859517715055532</v>
      </c>
      <c r="Y3842">
        <f t="shared" si="1123"/>
        <v>1</v>
      </c>
      <c r="Z3842" s="26">
        <f t="shared" si="1132"/>
        <v>360</v>
      </c>
      <c r="AA3842">
        <f t="shared" si="1133"/>
        <v>25.869271564874818</v>
      </c>
      <c r="AB3842" s="28">
        <f t="shared" si="1134"/>
        <v>40578.803571428572</v>
      </c>
      <c r="AC3842">
        <f t="shared" si="1135"/>
        <v>-0.12592592592592586</v>
      </c>
      <c r="AD3842" s="31">
        <f t="shared" si="1124"/>
        <v>3.9688012078225188</v>
      </c>
      <c r="AE3842" s="31">
        <f t="shared" si="1136"/>
        <v>8.153981057736738</v>
      </c>
      <c r="AF3842" s="15">
        <f t="shared" si="1125"/>
        <v>2.1324074074074062</v>
      </c>
      <c r="AG3842" s="31">
        <f t="shared" si="1137"/>
        <v>5.3482252726651511</v>
      </c>
      <c r="AH3842" s="31">
        <f t="shared" si="1138"/>
        <v>32.693678225215017</v>
      </c>
      <c r="AI3842">
        <f t="shared" si="1139"/>
        <v>147.5326593708794</v>
      </c>
    </row>
    <row r="3843" spans="1:35" x14ac:dyDescent="0.2">
      <c r="A3843">
        <v>32</v>
      </c>
      <c r="C3843" s="27" t="s">
        <v>3904</v>
      </c>
      <c r="D3843" s="26">
        <v>29.738</v>
      </c>
      <c r="E3843">
        <v>0</v>
      </c>
      <c r="F3843" s="26">
        <v>1</v>
      </c>
      <c r="G3843" s="26">
        <v>31.429166666666667</v>
      </c>
      <c r="H3843" s="26">
        <v>-0.24916666666666665</v>
      </c>
      <c r="I3843" s="26">
        <v>86.724999999999994</v>
      </c>
      <c r="J3843" s="26">
        <v>27.930833333333332</v>
      </c>
      <c r="K3843">
        <v>307.75</v>
      </c>
      <c r="L3843">
        <v>0.85</v>
      </c>
      <c r="M3843">
        <v>4.9833333333333334</v>
      </c>
      <c r="N3843">
        <v>35.714166666666664</v>
      </c>
      <c r="O3843" s="1">
        <f t="shared" si="1122"/>
        <v>25.776677098787872</v>
      </c>
      <c r="Q3843" s="1">
        <f t="shared" si="1126"/>
        <v>-3695.8713428893407</v>
      </c>
      <c r="R3843" s="2">
        <f t="shared" si="1127"/>
        <v>1.503131316853926</v>
      </c>
      <c r="S3843" s="2"/>
      <c r="T3843" s="1">
        <f t="shared" si="1128"/>
        <v>5773.7771120949828</v>
      </c>
      <c r="U3843" s="1">
        <f t="shared" si="1129"/>
        <v>0</v>
      </c>
      <c r="V3843" s="1">
        <f t="shared" si="1130"/>
        <v>1345.5459452326747</v>
      </c>
      <c r="W3843" s="1">
        <f t="shared" si="1131"/>
        <v>-3545.30269364784</v>
      </c>
      <c r="X3843" s="2">
        <f t="shared" si="1140"/>
        <v>33.615774099899205</v>
      </c>
      <c r="Y3843">
        <f t="shared" si="1123"/>
        <v>1</v>
      </c>
      <c r="Z3843" s="26">
        <f t="shared" si="1132"/>
        <v>1440</v>
      </c>
      <c r="AA3843">
        <f t="shared" si="1133"/>
        <v>4.7812520670677889</v>
      </c>
      <c r="AB3843" s="28">
        <f t="shared" si="1134"/>
        <v>40578.845238095237</v>
      </c>
      <c r="AC3843">
        <f t="shared" si="1135"/>
        <v>-0.31712962962962937</v>
      </c>
      <c r="AD3843" s="31">
        <f t="shared" si="1124"/>
        <v>3.8838046192122357</v>
      </c>
      <c r="AE3843" s="31">
        <f t="shared" si="1136"/>
        <v>7.9849458772764601</v>
      </c>
      <c r="AF3843" s="15">
        <f t="shared" si="1125"/>
        <v>2.0634259259259244</v>
      </c>
      <c r="AG3843" s="31">
        <f t="shared" si="1137"/>
        <v>5.3218244545531865</v>
      </c>
      <c r="AH3843" s="31">
        <f t="shared" si="1138"/>
        <v>32.540444265219101</v>
      </c>
      <c r="AI3843">
        <f t="shared" si="1139"/>
        <v>147.62765630831115</v>
      </c>
    </row>
    <row r="3844" spans="1:35" x14ac:dyDescent="0.2">
      <c r="A3844">
        <v>32</v>
      </c>
      <c r="C3844" s="27" t="s">
        <v>3905</v>
      </c>
      <c r="D3844" s="26">
        <v>29.733999999999998</v>
      </c>
      <c r="E3844">
        <v>0</v>
      </c>
      <c r="F3844" s="26">
        <v>1</v>
      </c>
      <c r="G3844" s="26">
        <v>31.436666666666667</v>
      </c>
      <c r="H3844" s="26">
        <v>-0.86583333333333334</v>
      </c>
      <c r="I3844" s="26">
        <v>85.9</v>
      </c>
      <c r="J3844" s="26">
        <v>27.705833333333334</v>
      </c>
      <c r="K3844">
        <v>310</v>
      </c>
      <c r="L3844">
        <v>0.85833333333333339</v>
      </c>
      <c r="M3844">
        <v>4.3166666666666664</v>
      </c>
      <c r="N3844">
        <v>35.564999999999998</v>
      </c>
      <c r="O3844" s="1">
        <f t="shared" si="1122"/>
        <v>25.776677098787872</v>
      </c>
      <c r="Q3844" s="1">
        <f t="shared" si="1126"/>
        <v>-4274.7003637902171</v>
      </c>
      <c r="R3844" s="2">
        <f t="shared" si="1127"/>
        <v>0.89073463901274419</v>
      </c>
      <c r="S3844" s="2"/>
      <c r="T3844" s="1">
        <f t="shared" si="1128"/>
        <v>6135.1904440680846</v>
      </c>
      <c r="U3844" s="1">
        <f t="shared" si="1129"/>
        <v>0</v>
      </c>
      <c r="V3844" s="1">
        <f t="shared" si="1130"/>
        <v>1433.9983883438542</v>
      </c>
      <c r="W3844" s="1">
        <f t="shared" si="1131"/>
        <v>-3415.6805803833918</v>
      </c>
      <c r="X3844" s="2">
        <f t="shared" si="1140"/>
        <v>35.11890541675313</v>
      </c>
      <c r="Y3844">
        <f t="shared" si="1123"/>
        <v>1</v>
      </c>
      <c r="Z3844" s="26">
        <f t="shared" si="1132"/>
        <v>1440</v>
      </c>
      <c r="AA3844">
        <f t="shared" si="1133"/>
        <v>13.558882212638311</v>
      </c>
      <c r="AB3844" s="28">
        <f t="shared" si="1134"/>
        <v>40578.886904761908</v>
      </c>
      <c r="AC3844">
        <f t="shared" si="1135"/>
        <v>-0.31296296296296255</v>
      </c>
      <c r="AD3844" s="31">
        <f t="shared" si="1124"/>
        <v>3.8480326475682745</v>
      </c>
      <c r="AE3844" s="31">
        <f t="shared" si="1136"/>
        <v>7.9112793243018844</v>
      </c>
      <c r="AF3844" s="15">
        <f t="shared" si="1125"/>
        <v>1.9805555555555543</v>
      </c>
      <c r="AG3844" s="31">
        <f t="shared" si="1137"/>
        <v>5.2902599928057086</v>
      </c>
      <c r="AH3844" s="31">
        <f t="shared" si="1138"/>
        <v>32.357185655050017</v>
      </c>
      <c r="AI3844">
        <f t="shared" si="1139"/>
        <v>146.96878886045778</v>
      </c>
    </row>
    <row r="3845" spans="1:35" x14ac:dyDescent="0.2">
      <c r="A3845">
        <v>32</v>
      </c>
      <c r="C3845" s="27" t="s">
        <v>3906</v>
      </c>
      <c r="D3845" s="26">
        <v>29.72625</v>
      </c>
      <c r="E3845">
        <v>0</v>
      </c>
      <c r="F3845" s="26">
        <v>1</v>
      </c>
      <c r="G3845" s="26">
        <v>31.118333333333332</v>
      </c>
      <c r="H3845" s="26">
        <v>-1.9008333333333334</v>
      </c>
      <c r="I3845" s="26">
        <v>85.55</v>
      </c>
      <c r="J3845" s="26">
        <v>27.291666666666668</v>
      </c>
      <c r="K3845">
        <v>295.25</v>
      </c>
      <c r="L3845">
        <v>0.33333333333333337</v>
      </c>
      <c r="M3845">
        <v>2.8166666666666664</v>
      </c>
      <c r="N3845">
        <v>35.424166666666665</v>
      </c>
      <c r="O3845" s="1">
        <f t="shared" si="1122"/>
        <v>25.776677098787872</v>
      </c>
      <c r="Q3845" s="1">
        <f t="shared" si="1126"/>
        <v>-4532.1980236198406</v>
      </c>
      <c r="R3845" s="2">
        <f t="shared" si="1127"/>
        <v>-3.4416971176551452</v>
      </c>
      <c r="S3845" s="2"/>
      <c r="T3845" s="1">
        <f t="shared" si="1128"/>
        <v>6463.5170949056828</v>
      </c>
      <c r="U3845" s="1">
        <f t="shared" si="1129"/>
        <v>0</v>
      </c>
      <c r="V3845" s="1">
        <f t="shared" si="1130"/>
        <v>1510.290279851996</v>
      </c>
      <c r="W3845" s="1">
        <f t="shared" si="1131"/>
        <v>-3562.53967679471</v>
      </c>
      <c r="X3845" s="2">
        <f t="shared" si="1140"/>
        <v>36.009640055765871</v>
      </c>
      <c r="Y3845">
        <f t="shared" si="1123"/>
        <v>1</v>
      </c>
      <c r="Z3845" s="26">
        <f t="shared" si="1132"/>
        <v>360</v>
      </c>
      <c r="AA3845">
        <f t="shared" si="1133"/>
        <v>23.924881452913745</v>
      </c>
      <c r="AB3845" s="28">
        <f t="shared" si="1134"/>
        <v>40578.928571428572</v>
      </c>
      <c r="AC3845">
        <f t="shared" si="1135"/>
        <v>-0.48981481481481537</v>
      </c>
      <c r="AD3845" s="31">
        <f t="shared" si="1124"/>
        <v>3.7830034485866251</v>
      </c>
      <c r="AE3845" s="31">
        <f t="shared" si="1136"/>
        <v>7.7826286200679151</v>
      </c>
      <c r="AF3845" s="15">
        <f t="shared" si="1125"/>
        <v>1.9023148148148137</v>
      </c>
      <c r="AG3845" s="31">
        <f t="shared" si="1137"/>
        <v>5.2606104934661584</v>
      </c>
      <c r="AH3845" s="31">
        <f t="shared" si="1138"/>
        <v>32.184991021208837</v>
      </c>
      <c r="AI3845">
        <f t="shared" si="1139"/>
        <v>146.70700275565923</v>
      </c>
    </row>
    <row r="3846" spans="1:35" x14ac:dyDescent="0.2">
      <c r="A3846">
        <v>32</v>
      </c>
      <c r="C3846" s="27" t="s">
        <v>3907</v>
      </c>
      <c r="D3846" s="26">
        <v>29.734500000000001</v>
      </c>
      <c r="E3846">
        <v>0</v>
      </c>
      <c r="F3846" s="26">
        <v>1</v>
      </c>
      <c r="G3846" s="26">
        <v>31.449166666666667</v>
      </c>
      <c r="H3846" s="26">
        <v>-5.0683333333333334</v>
      </c>
      <c r="I3846" s="26">
        <v>84.291666666666671</v>
      </c>
      <c r="J3846" s="26">
        <v>27.253333333333334</v>
      </c>
      <c r="K3846">
        <v>274.08333333333331</v>
      </c>
      <c r="L3846">
        <v>0</v>
      </c>
      <c r="M3846">
        <v>1.0416666666666667</v>
      </c>
      <c r="N3846">
        <v>35.283333333333331</v>
      </c>
      <c r="O3846" s="1">
        <f t="shared" si="1122"/>
        <v>25.776677098787872</v>
      </c>
      <c r="Q3846" s="1">
        <f t="shared" si="1126"/>
        <v>-4832.8513522400335</v>
      </c>
      <c r="R3846" s="2">
        <f t="shared" si="1127"/>
        <v>0.30021516138106819</v>
      </c>
      <c r="S3846" s="2"/>
      <c r="T3846" s="1">
        <f t="shared" si="1128"/>
        <v>6416.7680675551728</v>
      </c>
      <c r="U3846" s="1">
        <f t="shared" si="1129"/>
        <v>0</v>
      </c>
      <c r="V3846" s="1">
        <f t="shared" si="1130"/>
        <v>1468.3832370145642</v>
      </c>
      <c r="W3846" s="1">
        <f t="shared" si="1131"/>
        <v>-3172.2943783496144</v>
      </c>
      <c r="X3846" s="2">
        <f t="shared" si="1140"/>
        <v>32.567942938110725</v>
      </c>
      <c r="Y3846">
        <f t="shared" si="1123"/>
        <v>1</v>
      </c>
      <c r="Z3846" s="26">
        <f t="shared" si="1132"/>
        <v>1440</v>
      </c>
      <c r="AA3846">
        <f t="shared" si="1133"/>
        <v>1.2516603455462703</v>
      </c>
      <c r="AB3846" s="28">
        <f t="shared" si="1134"/>
        <v>40578.970238095237</v>
      </c>
      <c r="AC3846">
        <f t="shared" si="1135"/>
        <v>-0.30601851851851847</v>
      </c>
      <c r="AD3846" s="31">
        <f t="shared" si="1124"/>
        <v>3.7779054045042648</v>
      </c>
      <c r="AE3846" s="31">
        <f t="shared" si="1136"/>
        <v>7.7669050499229799</v>
      </c>
      <c r="AF3846" s="15">
        <f t="shared" si="1125"/>
        <v>1.8240740740740731</v>
      </c>
      <c r="AG3846" s="31">
        <f t="shared" si="1137"/>
        <v>5.2311075870531925</v>
      </c>
      <c r="AH3846" s="31">
        <f t="shared" si="1138"/>
        <v>32.013595522095187</v>
      </c>
      <c r="AI3846">
        <f t="shared" si="1139"/>
        <v>145.7711031186993</v>
      </c>
    </row>
    <row r="3847" spans="1:35" x14ac:dyDescent="0.2">
      <c r="A3847">
        <v>32</v>
      </c>
      <c r="C3847" s="27" t="s">
        <v>3908</v>
      </c>
      <c r="D3847" s="26">
        <v>29.747250000000001</v>
      </c>
      <c r="E3847">
        <v>0</v>
      </c>
      <c r="F3847" s="26">
        <v>1</v>
      </c>
      <c r="G3847" s="26">
        <v>31.490833333333335</v>
      </c>
      <c r="H3847" s="26">
        <v>-5.8766666666666669</v>
      </c>
      <c r="I3847" s="26">
        <v>83.208333333333329</v>
      </c>
      <c r="J3847" s="26">
        <v>26.984999999999999</v>
      </c>
      <c r="K3847">
        <v>293.08333333333331</v>
      </c>
      <c r="L3847">
        <v>0</v>
      </c>
      <c r="M3847">
        <v>0.84166666666666667</v>
      </c>
      <c r="N3847">
        <v>35.145833333333336</v>
      </c>
      <c r="O3847" s="1">
        <f t="shared" si="1122"/>
        <v>25.776677098787872</v>
      </c>
      <c r="Q3847" s="1">
        <f t="shared" si="1126"/>
        <v>-5210.5765698794048</v>
      </c>
      <c r="R3847" s="2">
        <f t="shared" si="1127"/>
        <v>-9.9415230438558488E-2</v>
      </c>
      <c r="S3847" s="2"/>
      <c r="T3847" s="1">
        <f t="shared" si="1128"/>
        <v>6605.7691932488096</v>
      </c>
      <c r="U3847" s="1">
        <f t="shared" si="1129"/>
        <v>0</v>
      </c>
      <c r="V3847" s="1">
        <f t="shared" si="1130"/>
        <v>1509.3448436025701</v>
      </c>
      <c r="W3847" s="1">
        <f t="shared" si="1131"/>
        <v>-3024.0563232865507</v>
      </c>
      <c r="X3847" s="2">
        <f t="shared" si="1140"/>
        <v>32.868158099491794</v>
      </c>
      <c r="Y3847">
        <f t="shared" si="1123"/>
        <v>1</v>
      </c>
      <c r="Z3847" s="26">
        <f t="shared" si="1132"/>
        <v>1440</v>
      </c>
      <c r="AA3847">
        <f t="shared" si="1133"/>
        <v>1.8970235114734542</v>
      </c>
      <c r="AB3847" s="28">
        <f t="shared" si="1134"/>
        <v>40579.011904761908</v>
      </c>
      <c r="AC3847">
        <f t="shared" si="1135"/>
        <v>-0.28287037037036966</v>
      </c>
      <c r="AD3847" s="31">
        <f t="shared" si="1124"/>
        <v>3.7356772420705475</v>
      </c>
      <c r="AE3847" s="31">
        <f t="shared" si="1136"/>
        <v>7.67943765895411</v>
      </c>
      <c r="AF3847" s="15">
        <f t="shared" si="1125"/>
        <v>1.7476851851851865</v>
      </c>
      <c r="AG3847" s="31">
        <f t="shared" si="1137"/>
        <v>5.2024438090321237</v>
      </c>
      <c r="AH3847" s="31">
        <f t="shared" si="1138"/>
        <v>31.847024720391836</v>
      </c>
      <c r="AI3847">
        <f t="shared" si="1139"/>
        <v>145.29553341336361</v>
      </c>
    </row>
    <row r="3848" spans="1:35" x14ac:dyDescent="0.2">
      <c r="A3848">
        <v>32</v>
      </c>
      <c r="C3848" s="27" t="s">
        <v>3909</v>
      </c>
      <c r="D3848" s="26">
        <v>29.756499999999999</v>
      </c>
      <c r="E3848">
        <v>0</v>
      </c>
      <c r="F3848" s="26">
        <v>1</v>
      </c>
      <c r="G3848" s="26">
        <v>30.843333333333334</v>
      </c>
      <c r="H3848" s="26">
        <v>-7.7383333333333333</v>
      </c>
      <c r="I3848" s="26">
        <v>83.258333333333326</v>
      </c>
      <c r="J3848" s="26">
        <v>26.365833333333335</v>
      </c>
      <c r="K3848">
        <v>293</v>
      </c>
      <c r="L3848">
        <v>0</v>
      </c>
      <c r="M3848">
        <v>0.1</v>
      </c>
      <c r="N3848">
        <v>35.010833333333331</v>
      </c>
      <c r="O3848" s="1">
        <f t="shared" si="1122"/>
        <v>25.776677098787872</v>
      </c>
      <c r="Q3848" s="1">
        <f t="shared" si="1126"/>
        <v>-5146.2483651965549</v>
      </c>
      <c r="R3848" s="2">
        <f t="shared" si="1127"/>
        <v>-3.1356481798153091E-2</v>
      </c>
      <c r="S3848" s="2"/>
      <c r="T3848" s="1">
        <f t="shared" si="1128"/>
        <v>6906.2229007685291</v>
      </c>
      <c r="U3848" s="1">
        <f t="shared" si="1129"/>
        <v>0</v>
      </c>
      <c r="V3848" s="1">
        <f t="shared" si="1130"/>
        <v>1568.4560594506142</v>
      </c>
      <c r="W3848" s="1">
        <f t="shared" si="1131"/>
        <v>-3448.0861086995037</v>
      </c>
      <c r="X3848" s="2">
        <f t="shared" si="1140"/>
        <v>32.768742869053234</v>
      </c>
      <c r="Y3848">
        <f t="shared" si="1123"/>
        <v>1</v>
      </c>
      <c r="Z3848" s="26">
        <f t="shared" si="1132"/>
        <v>1440</v>
      </c>
      <c r="AA3848">
        <f t="shared" si="1133"/>
        <v>3.7072018802411231</v>
      </c>
      <c r="AB3848" s="28">
        <f t="shared" si="1134"/>
        <v>40579.053571428572</v>
      </c>
      <c r="AC3848">
        <f t="shared" si="1135"/>
        <v>-0.64259259259259238</v>
      </c>
      <c r="AD3848" s="31">
        <f t="shared" si="1124"/>
        <v>3.6406163402489682</v>
      </c>
      <c r="AE3848" s="31">
        <f t="shared" si="1136"/>
        <v>7.4939000608493549</v>
      </c>
      <c r="AF3848" s="15">
        <f t="shared" si="1125"/>
        <v>1.6726851851851836</v>
      </c>
      <c r="AG3848" s="31">
        <f t="shared" si="1137"/>
        <v>5.1744360049421942</v>
      </c>
      <c r="AH3848" s="31">
        <f t="shared" si="1138"/>
        <v>31.684217887812789</v>
      </c>
      <c r="AI3848">
        <f t="shared" si="1139"/>
        <v>145.43219077570416</v>
      </c>
    </row>
    <row r="3849" spans="1:35" x14ac:dyDescent="0.2">
      <c r="A3849">
        <v>32</v>
      </c>
      <c r="C3849" s="27" t="s">
        <v>3910</v>
      </c>
      <c r="D3849" s="26">
        <v>29.760999999999999</v>
      </c>
      <c r="E3849">
        <v>0</v>
      </c>
      <c r="F3849" s="26">
        <v>1</v>
      </c>
      <c r="G3849" s="26">
        <v>31.294166666666666</v>
      </c>
      <c r="H3849" s="26">
        <v>-10.279166666666667</v>
      </c>
      <c r="I3849" s="26">
        <v>81.95</v>
      </c>
      <c r="J3849" s="26">
        <v>26.423333333333332</v>
      </c>
      <c r="K3849">
        <v>293</v>
      </c>
      <c r="L3849">
        <v>0.1</v>
      </c>
      <c r="M3849">
        <v>0.8</v>
      </c>
      <c r="N3849">
        <v>34.876666666666665</v>
      </c>
      <c r="O3849" s="1">
        <f t="shared" si="1122"/>
        <v>25.776677098787872</v>
      </c>
      <c r="Q3849" s="1">
        <f t="shared" si="1126"/>
        <v>-6141.0671917371501</v>
      </c>
      <c r="R3849" s="2">
        <f t="shared" si="1127"/>
        <v>-1.0838671929562453</v>
      </c>
      <c r="S3849" s="2"/>
      <c r="T3849" s="1">
        <f t="shared" si="1128"/>
        <v>7334.0742325810097</v>
      </c>
      <c r="U3849" s="1">
        <f t="shared" si="1129"/>
        <v>0</v>
      </c>
      <c r="V3849" s="1">
        <f t="shared" si="1130"/>
        <v>1652.4503780246403</v>
      </c>
      <c r="W3849" s="1">
        <f t="shared" si="1131"/>
        <v>-2964.0716219354481</v>
      </c>
      <c r="X3849" s="2">
        <f t="shared" si="1140"/>
        <v>32.737386387255079</v>
      </c>
      <c r="Y3849">
        <f t="shared" si="1123"/>
        <v>1</v>
      </c>
      <c r="Z3849" s="26">
        <f t="shared" si="1132"/>
        <v>1440</v>
      </c>
      <c r="AA3849">
        <f t="shared" si="1133"/>
        <v>2.082883161895297</v>
      </c>
      <c r="AB3849" s="28">
        <f t="shared" si="1134"/>
        <v>40579.095238095237</v>
      </c>
      <c r="AC3849">
        <f t="shared" si="1135"/>
        <v>-0.39212962962963022</v>
      </c>
      <c r="AD3849" s="31">
        <f t="shared" si="1124"/>
        <v>3.649857206769954</v>
      </c>
      <c r="AE3849" s="31">
        <f t="shared" si="1136"/>
        <v>7.5060227768521397</v>
      </c>
      <c r="AF3849" s="15">
        <f t="shared" si="1125"/>
        <v>1.5981481481481472</v>
      </c>
      <c r="AG3849" s="31">
        <f t="shared" si="1137"/>
        <v>5.1467328909472529</v>
      </c>
      <c r="AH3849" s="31">
        <f t="shared" si="1138"/>
        <v>31.523135246202763</v>
      </c>
      <c r="AI3849">
        <f t="shared" si="1139"/>
        <v>144.39088016573592</v>
      </c>
    </row>
    <row r="3850" spans="1:35" x14ac:dyDescent="0.2">
      <c r="A3850">
        <v>32</v>
      </c>
      <c r="C3850" s="27" t="s">
        <v>3911</v>
      </c>
      <c r="D3850" s="26">
        <v>29.769500000000001</v>
      </c>
      <c r="E3850">
        <v>0</v>
      </c>
      <c r="F3850" s="26">
        <v>1</v>
      </c>
      <c r="G3850" s="26">
        <v>31.569166666666668</v>
      </c>
      <c r="H3850" s="26">
        <v>-12.441666666666666</v>
      </c>
      <c r="I3850" s="26">
        <v>80.691666666666663</v>
      </c>
      <c r="J3850" s="26">
        <v>26.322499999999998</v>
      </c>
      <c r="K3850">
        <v>293</v>
      </c>
      <c r="L3850">
        <v>0.1</v>
      </c>
      <c r="M3850">
        <v>1.3833333333333333</v>
      </c>
      <c r="N3850">
        <v>34.747500000000002</v>
      </c>
      <c r="O3850" s="1">
        <f t="shared" si="1122"/>
        <v>25.776677098787872</v>
      </c>
      <c r="Q3850" s="1">
        <f t="shared" si="1126"/>
        <v>-6682.8269081252674</v>
      </c>
      <c r="R3850" s="2">
        <f t="shared" si="1127"/>
        <v>-1.6570448300897498</v>
      </c>
      <c r="S3850" s="2"/>
      <c r="T3850" s="1">
        <f t="shared" si="1128"/>
        <v>7517.9749060412905</v>
      </c>
      <c r="U3850" s="1">
        <f t="shared" si="1129"/>
        <v>0</v>
      </c>
      <c r="V3850" s="1">
        <f t="shared" si="1130"/>
        <v>1676.6220948030448</v>
      </c>
      <c r="W3850" s="1">
        <f t="shared" si="1131"/>
        <v>-2629.6741488862071</v>
      </c>
      <c r="X3850" s="2">
        <f t="shared" si="1140"/>
        <v>31.653519194298834</v>
      </c>
      <c r="Y3850">
        <f t="shared" si="1123"/>
        <v>0</v>
      </c>
      <c r="Z3850" s="26">
        <f t="shared" si="1132"/>
        <v>1440</v>
      </c>
      <c r="AA3850">
        <f t="shared" si="1133"/>
        <v>7.1153489179353931E-3</v>
      </c>
      <c r="AB3850" s="28">
        <f t="shared" si="1134"/>
        <v>40579.136904761908</v>
      </c>
      <c r="AC3850">
        <f t="shared" si="1135"/>
        <v>-0.23935185185185126</v>
      </c>
      <c r="AD3850" s="31">
        <f t="shared" si="1124"/>
        <v>3.6342487807464554</v>
      </c>
      <c r="AE3850" s="31">
        <f t="shared" si="1136"/>
        <v>7.4697396896280503</v>
      </c>
      <c r="AF3850" s="15">
        <f t="shared" si="1125"/>
        <v>1.5263888888888901</v>
      </c>
      <c r="AG3850" s="31">
        <f t="shared" si="1137"/>
        <v>5.120185834433352</v>
      </c>
      <c r="AH3850" s="31">
        <f t="shared" si="1138"/>
        <v>31.368730585490862</v>
      </c>
      <c r="AI3850">
        <f t="shared" si="1139"/>
        <v>143.68073326592722</v>
      </c>
    </row>
    <row r="3851" spans="1:35" x14ac:dyDescent="0.2">
      <c r="A3851">
        <v>32</v>
      </c>
      <c r="C3851" s="27" t="s">
        <v>3912</v>
      </c>
      <c r="D3851" s="26">
        <v>29.779083333333332</v>
      </c>
      <c r="E3851">
        <v>0</v>
      </c>
      <c r="F3851" s="26">
        <v>1.9166666666666665</v>
      </c>
      <c r="G3851" s="26">
        <v>31.431666666666665</v>
      </c>
      <c r="H3851" s="26">
        <v>-13.295</v>
      </c>
      <c r="I3851" s="26">
        <v>80.216666666666669</v>
      </c>
      <c r="J3851" s="26">
        <v>26.043333333333333</v>
      </c>
      <c r="K3851">
        <v>293</v>
      </c>
      <c r="L3851">
        <v>0.33333333333333337</v>
      </c>
      <c r="M3851">
        <v>1.5583333333333333</v>
      </c>
      <c r="N3851">
        <v>34.624166666666667</v>
      </c>
      <c r="O3851" s="1">
        <f t="shared" ref="O3851:O3914" si="1141">F3851*$D$17*$D$12*$D$18*$D$22/1000</f>
        <v>49.405297772676739</v>
      </c>
      <c r="Q3851" s="1">
        <f t="shared" si="1126"/>
        <v>-6466.2158261874074</v>
      </c>
      <c r="R3851" s="2">
        <f t="shared" si="1127"/>
        <v>-1.4278719618118725</v>
      </c>
      <c r="S3851" s="2"/>
      <c r="T3851" s="1">
        <f t="shared" si="1128"/>
        <v>7380.9467305991175</v>
      </c>
      <c r="U3851" s="1">
        <f t="shared" si="1129"/>
        <v>0</v>
      </c>
      <c r="V3851" s="1">
        <f t="shared" si="1130"/>
        <v>1632.7707213738829</v>
      </c>
      <c r="W3851" s="1">
        <f t="shared" si="1131"/>
        <v>-2641.3952974260787</v>
      </c>
      <c r="X3851" s="2">
        <f t="shared" si="1140"/>
        <v>29.996474364209085</v>
      </c>
      <c r="Y3851">
        <f t="shared" si="1123"/>
        <v>0</v>
      </c>
      <c r="Z3851" s="26">
        <f t="shared" si="1132"/>
        <v>1440</v>
      </c>
      <c r="AA3851">
        <f t="shared" si="1133"/>
        <v>2.0597769450334891</v>
      </c>
      <c r="AB3851" s="28">
        <f t="shared" si="1134"/>
        <v>40579.178571428572</v>
      </c>
      <c r="AC3851">
        <f t="shared" si="1135"/>
        <v>-0.31574074074074171</v>
      </c>
      <c r="AD3851" s="31">
        <f t="shared" si="1124"/>
        <v>3.5927074137441686</v>
      </c>
      <c r="AE3851" s="31">
        <f t="shared" si="1136"/>
        <v>7.3864241452536321</v>
      </c>
      <c r="AF3851" s="15">
        <f t="shared" si="1125"/>
        <v>1.4578703703703708</v>
      </c>
      <c r="AG3851" s="31">
        <f t="shared" si="1137"/>
        <v>5.0949504392445411</v>
      </c>
      <c r="AH3851" s="31">
        <f t="shared" si="1138"/>
        <v>31.221914732938828</v>
      </c>
      <c r="AI3851">
        <f t="shared" si="1139"/>
        <v>143.29896941316341</v>
      </c>
    </row>
    <row r="3852" spans="1:35" x14ac:dyDescent="0.2">
      <c r="A3852">
        <v>32</v>
      </c>
      <c r="C3852" s="27" t="s">
        <v>3913</v>
      </c>
      <c r="D3852" s="26">
        <v>29.789750000000002</v>
      </c>
      <c r="E3852">
        <v>0</v>
      </c>
      <c r="F3852" s="26">
        <v>101.41666666666666</v>
      </c>
      <c r="G3852" s="26">
        <v>31.673333333333332</v>
      </c>
      <c r="H3852" s="26">
        <v>-11.975833333333334</v>
      </c>
      <c r="I3852" s="26">
        <v>80.308333333333337</v>
      </c>
      <c r="J3852" s="26">
        <v>26.307500000000001</v>
      </c>
      <c r="K3852">
        <v>292.16666666666669</v>
      </c>
      <c r="L3852">
        <v>9.166666666666666E-2</v>
      </c>
      <c r="M3852">
        <v>1.0916666666666666</v>
      </c>
      <c r="N3852">
        <v>34.515833333333333</v>
      </c>
      <c r="O3852" s="1">
        <f t="shared" si="1141"/>
        <v>2614.1846691020692</v>
      </c>
      <c r="Q3852" s="1">
        <f t="shared" si="1126"/>
        <v>-3616.8831268269155</v>
      </c>
      <c r="R3852" s="2">
        <f t="shared" si="1127"/>
        <v>1.5867002454296659</v>
      </c>
      <c r="S3852" s="2"/>
      <c r="T3852" s="1">
        <f t="shared" si="1128"/>
        <v>6912.5924857628397</v>
      </c>
      <c r="U3852" s="1">
        <f t="shared" si="1129"/>
        <v>0</v>
      </c>
      <c r="V3852" s="1">
        <f t="shared" si="1130"/>
        <v>1528.2303395633235</v>
      </c>
      <c r="W3852" s="1">
        <f t="shared" si="1131"/>
        <v>-2351.8139805586925</v>
      </c>
      <c r="X3852" s="2">
        <f t="shared" si="1140"/>
        <v>28.568602402397211</v>
      </c>
      <c r="Y3852">
        <f t="shared" ref="Y3852:Y3915" si="1142">IF(X3852&gt;32,1,0)</f>
        <v>0</v>
      </c>
      <c r="Z3852" s="26">
        <f t="shared" si="1132"/>
        <v>1440</v>
      </c>
      <c r="AA3852">
        <f t="shared" si="1133"/>
        <v>9.6393541535114728</v>
      </c>
      <c r="AB3852" s="28">
        <f t="shared" si="1134"/>
        <v>40579.220238095237</v>
      </c>
      <c r="AC3852">
        <f t="shared" si="1135"/>
        <v>-0.18148148148148222</v>
      </c>
      <c r="AD3852" s="31">
        <f t="shared" si="1124"/>
        <v>3.6323314099195398</v>
      </c>
      <c r="AE3852" s="31">
        <f t="shared" si="1136"/>
        <v>7.4642159979785809</v>
      </c>
      <c r="AF3852" s="15">
        <f t="shared" si="1125"/>
        <v>1.397685185185185</v>
      </c>
      <c r="AG3852" s="31">
        <f t="shared" si="1137"/>
        <v>5.0728747588954697</v>
      </c>
      <c r="AH3852" s="31">
        <f t="shared" si="1138"/>
        <v>31.093449391443983</v>
      </c>
      <c r="AI3852">
        <f t="shared" si="1139"/>
        <v>142.05895116151399</v>
      </c>
    </row>
    <row r="3853" spans="1:35" x14ac:dyDescent="0.2">
      <c r="A3853">
        <v>32</v>
      </c>
      <c r="C3853" s="27" t="s">
        <v>3914</v>
      </c>
      <c r="D3853" s="26">
        <v>29.779166666666669</v>
      </c>
      <c r="E3853">
        <v>0</v>
      </c>
      <c r="F3853" s="26">
        <v>392.33333333333337</v>
      </c>
      <c r="G3853" s="26">
        <v>33.270833333333336</v>
      </c>
      <c r="H3853" s="26">
        <v>-2.9041666666666668</v>
      </c>
      <c r="I3853" s="26">
        <v>83.066666666666663</v>
      </c>
      <c r="J3853" s="26">
        <v>28.690833333333334</v>
      </c>
      <c r="K3853">
        <v>79.083333333333343</v>
      </c>
      <c r="L3853">
        <v>0.14166666666666666</v>
      </c>
      <c r="M3853">
        <v>1</v>
      </c>
      <c r="N3853">
        <v>34.386666666666663</v>
      </c>
      <c r="O3853" s="1">
        <f t="shared" si="1141"/>
        <v>10113.049648424443</v>
      </c>
      <c r="Q3853" s="1">
        <f t="shared" si="1126"/>
        <v>3974.8150157452856</v>
      </c>
      <c r="R3853" s="2">
        <f t="shared" si="1127"/>
        <v>9.6186588269957518</v>
      </c>
      <c r="S3853" s="2"/>
      <c r="T3853" s="1">
        <f t="shared" si="1128"/>
        <v>5636.4488744205628</v>
      </c>
      <c r="U3853" s="1">
        <f t="shared" si="1129"/>
        <v>0</v>
      </c>
      <c r="V3853" s="1">
        <f t="shared" si="1130"/>
        <v>1288.3387687792654</v>
      </c>
      <c r="W3853" s="1">
        <f t="shared" si="1131"/>
        <v>-923.2128173462537</v>
      </c>
      <c r="X3853" s="2">
        <f t="shared" si="1140"/>
        <v>30.155302647826876</v>
      </c>
      <c r="Y3853">
        <f t="shared" si="1142"/>
        <v>0</v>
      </c>
      <c r="Z3853" s="26">
        <f t="shared" si="1132"/>
        <v>1440</v>
      </c>
      <c r="AA3853">
        <f t="shared" si="1133"/>
        <v>9.7065314523323529</v>
      </c>
      <c r="AB3853" s="28">
        <f t="shared" si="1134"/>
        <v>40579.261904761908</v>
      </c>
      <c r="AC3853">
        <f t="shared" si="1135"/>
        <v>0.70601851851851982</v>
      </c>
      <c r="AD3853" s="31">
        <f t="shared" si="1124"/>
        <v>4.0081021821401874</v>
      </c>
      <c r="AE3853" s="31">
        <f t="shared" si="1136"/>
        <v>8.20970950117289</v>
      </c>
      <c r="AF3853" s="15">
        <f t="shared" si="1125"/>
        <v>1.325925925925924</v>
      </c>
      <c r="AG3853" s="31">
        <f t="shared" si="1137"/>
        <v>5.0466640289392863</v>
      </c>
      <c r="AH3853" s="31">
        <f t="shared" si="1138"/>
        <v>30.940881627849979</v>
      </c>
      <c r="AI3853">
        <f t="shared" si="1139"/>
        <v>136.65980682558265</v>
      </c>
    </row>
    <row r="3854" spans="1:35" x14ac:dyDescent="0.2">
      <c r="A3854">
        <v>32</v>
      </c>
      <c r="C3854" s="27" t="s">
        <v>3915</v>
      </c>
      <c r="D3854" s="26">
        <v>29.772500000000001</v>
      </c>
      <c r="E3854">
        <v>0</v>
      </c>
      <c r="F3854" s="26">
        <v>677.5</v>
      </c>
      <c r="G3854" s="26">
        <v>39.029166666666669</v>
      </c>
      <c r="H3854" s="26">
        <v>3.9533333333333331</v>
      </c>
      <c r="I3854" s="26">
        <v>83.733333333333334</v>
      </c>
      <c r="J3854" s="26">
        <v>34.530833333333334</v>
      </c>
      <c r="K3854">
        <v>47.25</v>
      </c>
      <c r="L3854">
        <v>9.1666666666666674E-2</v>
      </c>
      <c r="M3854">
        <v>1.325</v>
      </c>
      <c r="N3854">
        <v>34.336666666666666</v>
      </c>
      <c r="O3854" s="1">
        <f t="shared" si="1141"/>
        <v>17463.698734428777</v>
      </c>
      <c r="Q3854" s="1">
        <f t="shared" si="1126"/>
        <v>5879.8136778951093</v>
      </c>
      <c r="R3854" s="2">
        <f t="shared" si="1127"/>
        <v>7.5741316424981893</v>
      </c>
      <c r="S3854" s="2"/>
      <c r="T3854" s="1">
        <f t="shared" si="1128"/>
        <v>6107.2105316772213</v>
      </c>
      <c r="U3854" s="1">
        <f t="shared" si="1129"/>
        <v>0</v>
      </c>
      <c r="V3854" s="1">
        <f t="shared" si="1130"/>
        <v>1470.3942085895417</v>
      </c>
      <c r="W3854" s="1">
        <f t="shared" si="1131"/>
        <v>3882.458084000586</v>
      </c>
      <c r="X3854" s="2">
        <f t="shared" si="1140"/>
        <v>39.773961474822627</v>
      </c>
      <c r="Y3854">
        <f t="shared" si="1142"/>
        <v>1</v>
      </c>
      <c r="Z3854" s="26">
        <f t="shared" si="1132"/>
        <v>360</v>
      </c>
      <c r="AA3854">
        <f t="shared" si="1133"/>
        <v>0.55471930625607146</v>
      </c>
      <c r="AB3854" s="28">
        <f t="shared" si="1134"/>
        <v>40579.303571428572</v>
      </c>
      <c r="AC3854">
        <f t="shared" si="1135"/>
        <v>3.9050925925925934</v>
      </c>
      <c r="AD3854" s="31">
        <f t="shared" si="1124"/>
        <v>5.0805152856967206</v>
      </c>
      <c r="AE3854" s="31">
        <f t="shared" si="1136"/>
        <v>10.28615157935179</v>
      </c>
      <c r="AF3854" s="15">
        <f t="shared" si="1125"/>
        <v>1.2981481481481478</v>
      </c>
      <c r="AG3854" s="31">
        <f t="shared" si="1137"/>
        <v>5.0365500486294383</v>
      </c>
      <c r="AH3854" s="31">
        <f t="shared" si="1138"/>
        <v>30.881998596371016</v>
      </c>
      <c r="AI3854">
        <f t="shared" si="1139"/>
        <v>123.82223226631957</v>
      </c>
    </row>
    <row r="3855" spans="1:35" x14ac:dyDescent="0.2">
      <c r="A3855">
        <v>32</v>
      </c>
      <c r="C3855" s="27" t="s">
        <v>3916</v>
      </c>
      <c r="D3855" s="26">
        <v>29.7545</v>
      </c>
      <c r="E3855">
        <v>0</v>
      </c>
      <c r="F3855" s="26">
        <v>952.41666666666663</v>
      </c>
      <c r="G3855" s="26">
        <v>46.82</v>
      </c>
      <c r="H3855" s="26">
        <v>10.119166666666667</v>
      </c>
      <c r="I3855" s="26">
        <v>82.625</v>
      </c>
      <c r="J3855" s="26">
        <v>41.827500000000001</v>
      </c>
      <c r="K3855">
        <v>61.666666666666671</v>
      </c>
      <c r="L3855">
        <v>0.2</v>
      </c>
      <c r="M3855">
        <v>2.6833333333333331</v>
      </c>
      <c r="N3855">
        <v>34.485833333333332</v>
      </c>
      <c r="O3855" s="1">
        <f t="shared" si="1141"/>
        <v>24550.136880170543</v>
      </c>
      <c r="Q3855" s="1">
        <f t="shared" si="1126"/>
        <v>6297.5469759115131</v>
      </c>
      <c r="R3855" s="2">
        <f t="shared" si="1127"/>
        <v>6.6627565435379763</v>
      </c>
      <c r="S3855" s="2"/>
      <c r="T3855" s="1">
        <f t="shared" si="1128"/>
        <v>6347.3172721705005</v>
      </c>
      <c r="U3855" s="1">
        <f t="shared" si="1129"/>
        <v>0</v>
      </c>
      <c r="V3855" s="1">
        <f t="shared" si="1130"/>
        <v>1594.6968468902198</v>
      </c>
      <c r="W3855" s="1">
        <f t="shared" si="1131"/>
        <v>10204.983502271825</v>
      </c>
      <c r="X3855" s="2">
        <f t="shared" si="1140"/>
        <v>47.348093117320815</v>
      </c>
      <c r="Y3855">
        <f t="shared" si="1142"/>
        <v>1</v>
      </c>
      <c r="Z3855" s="26">
        <f t="shared" si="1132"/>
        <v>0</v>
      </c>
      <c r="AA3855">
        <f t="shared" si="1133"/>
        <v>0.27888234056161559</v>
      </c>
      <c r="AB3855" s="28">
        <f t="shared" si="1134"/>
        <v>40579.345238095237</v>
      </c>
      <c r="AC3855">
        <f t="shared" si="1135"/>
        <v>8.2333333333333325</v>
      </c>
      <c r="AD3855" s="31">
        <f t="shared" si="1124"/>
        <v>6.7692361720404497</v>
      </c>
      <c r="AE3855" s="31">
        <f t="shared" si="1136"/>
        <v>13.494369300928346</v>
      </c>
      <c r="AF3855" s="15">
        <f t="shared" si="1125"/>
        <v>1.3810185185185178</v>
      </c>
      <c r="AG3855" s="31">
        <f t="shared" si="1137"/>
        <v>5.0667764263274657</v>
      </c>
      <c r="AH3855" s="31">
        <f t="shared" si="1138"/>
        <v>31.057955948713388</v>
      </c>
      <c r="AI3855">
        <f t="shared" si="1139"/>
        <v>105.59228292648368</v>
      </c>
    </row>
    <row r="3856" spans="1:35" x14ac:dyDescent="0.2">
      <c r="A3856">
        <v>32</v>
      </c>
      <c r="C3856" s="27" t="s">
        <v>3917</v>
      </c>
      <c r="D3856" s="26">
        <v>29.727</v>
      </c>
      <c r="E3856">
        <v>0</v>
      </c>
      <c r="F3856" s="26">
        <v>875.25</v>
      </c>
      <c r="G3856" s="26">
        <v>48.263333333333335</v>
      </c>
      <c r="H3856" s="26">
        <v>12.1325</v>
      </c>
      <c r="I3856" s="26">
        <v>84.533333333333331</v>
      </c>
      <c r="J3856" s="26">
        <v>43.84</v>
      </c>
      <c r="K3856">
        <v>221.41666666666666</v>
      </c>
      <c r="L3856">
        <v>0.70833333333333337</v>
      </c>
      <c r="M3856">
        <v>3.8583333333333329</v>
      </c>
      <c r="N3856">
        <v>34.81</v>
      </c>
      <c r="O3856" s="1">
        <f t="shared" si="1141"/>
        <v>22561.036630714087</v>
      </c>
      <c r="Q3856" s="1">
        <f t="shared" si="1126"/>
        <v>2345.6687852495529</v>
      </c>
      <c r="R3856" s="2">
        <f t="shared" si="1127"/>
        <v>2.4816996376008982</v>
      </c>
      <c r="S3856" s="2"/>
      <c r="T3856" s="1">
        <f t="shared" si="1128"/>
        <v>7140.0171177295379</v>
      </c>
      <c r="U3856" s="1">
        <f t="shared" si="1129"/>
        <v>0</v>
      </c>
      <c r="V3856" s="1">
        <f t="shared" si="1130"/>
        <v>1842.7570924716431</v>
      </c>
      <c r="W3856" s="1">
        <f t="shared" si="1131"/>
        <v>11130.954236921581</v>
      </c>
      <c r="X3856" s="2">
        <f t="shared" si="1140"/>
        <v>54.010849660858788</v>
      </c>
      <c r="Y3856">
        <f t="shared" si="1142"/>
        <v>1</v>
      </c>
      <c r="Z3856" s="26">
        <f t="shared" si="1132"/>
        <v>0</v>
      </c>
      <c r="AA3856">
        <f t="shared" si="1133"/>
        <v>33.033943935171671</v>
      </c>
      <c r="AB3856" s="28">
        <f t="shared" si="1134"/>
        <v>40579.386904761908</v>
      </c>
      <c r="AC3856">
        <f t="shared" si="1135"/>
        <v>9.0351851851851865</v>
      </c>
      <c r="AD3856" s="31">
        <f t="shared" si="1124"/>
        <v>7.3131729508279308</v>
      </c>
      <c r="AE3856" s="31">
        <f t="shared" si="1136"/>
        <v>14.537272449038401</v>
      </c>
      <c r="AF3856" s="15">
        <f t="shared" si="1125"/>
        <v>1.5611111111111122</v>
      </c>
      <c r="AG3856" s="31">
        <f t="shared" si="1137"/>
        <v>5.1330160688313677</v>
      </c>
      <c r="AH3856" s="31">
        <f t="shared" si="1138"/>
        <v>31.443359997569804</v>
      </c>
      <c r="AI3856">
        <f t="shared" si="1139"/>
        <v>101.63939834177079</v>
      </c>
    </row>
    <row r="3857" spans="1:35" x14ac:dyDescent="0.2">
      <c r="A3857">
        <v>32</v>
      </c>
      <c r="C3857" s="27" t="s">
        <v>3918</v>
      </c>
      <c r="D3857" s="26">
        <v>29.699249999999999</v>
      </c>
      <c r="E3857">
        <v>0</v>
      </c>
      <c r="F3857" s="26">
        <v>903.5</v>
      </c>
      <c r="G3857" s="26">
        <v>50.403333333333336</v>
      </c>
      <c r="H3857" s="26">
        <v>13.960833333333333</v>
      </c>
      <c r="I3857" s="26">
        <v>84.341666666666669</v>
      </c>
      <c r="J3857" s="26">
        <v>45.880833333333335</v>
      </c>
      <c r="K3857">
        <v>212.66666666666666</v>
      </c>
      <c r="L3857">
        <v>1.1833333333333333</v>
      </c>
      <c r="M3857">
        <v>5.25</v>
      </c>
      <c r="N3857">
        <v>35.18416666666667</v>
      </c>
      <c r="O3857" s="1">
        <f t="shared" si="1141"/>
        <v>23289.227758754841</v>
      </c>
      <c r="Q3857" s="1">
        <f t="shared" si="1126"/>
        <v>1451.92498592795</v>
      </c>
      <c r="R3857" s="2">
        <f t="shared" si="1127"/>
        <v>1.5361255323256298</v>
      </c>
      <c r="S3857" s="2"/>
      <c r="T3857" s="1">
        <f t="shared" si="1128"/>
        <v>7251.4123048464326</v>
      </c>
      <c r="U3857" s="1">
        <f t="shared" si="1129"/>
        <v>0</v>
      </c>
      <c r="V3857" s="1">
        <f t="shared" si="1130"/>
        <v>1896.260196661497</v>
      </c>
      <c r="W3857" s="1">
        <f t="shared" si="1131"/>
        <v>12591.960928450126</v>
      </c>
      <c r="X3857" s="2">
        <f t="shared" si="1140"/>
        <v>56.492549298459686</v>
      </c>
      <c r="Y3857">
        <f t="shared" si="1142"/>
        <v>1</v>
      </c>
      <c r="Z3857" s="26">
        <f t="shared" si="1132"/>
        <v>0</v>
      </c>
      <c r="AA3857">
        <f t="shared" si="1133"/>
        <v>37.078551069949626</v>
      </c>
      <c r="AB3857" s="28">
        <f t="shared" si="1134"/>
        <v>40579.428571428572</v>
      </c>
      <c r="AC3857">
        <f t="shared" si="1135"/>
        <v>10.224074074074075</v>
      </c>
      <c r="AD3857" s="31">
        <f t="shared" si="1124"/>
        <v>7.9049305470591467</v>
      </c>
      <c r="AE3857" s="31">
        <f t="shared" si="1136"/>
        <v>15.64765417935225</v>
      </c>
      <c r="AF3857" s="15">
        <f t="shared" si="1125"/>
        <v>1.768981481481483</v>
      </c>
      <c r="AG3857" s="31">
        <f t="shared" si="1137"/>
        <v>5.2104209677297302</v>
      </c>
      <c r="AH3857" s="31">
        <f t="shared" si="1138"/>
        <v>31.893386526131604</v>
      </c>
      <c r="AI3857">
        <f t="shared" si="1139"/>
        <v>97.669342868837489</v>
      </c>
    </row>
    <row r="3858" spans="1:35" x14ac:dyDescent="0.2">
      <c r="A3858">
        <v>32</v>
      </c>
      <c r="C3858" s="27" t="s">
        <v>3919</v>
      </c>
      <c r="D3858" s="26">
        <v>29.683249999999997</v>
      </c>
      <c r="E3858">
        <v>0</v>
      </c>
      <c r="F3858" s="26">
        <v>865.83333333333337</v>
      </c>
      <c r="G3858" s="26">
        <v>49.922499999999999</v>
      </c>
      <c r="H3858" s="26">
        <v>14.56</v>
      </c>
      <c r="I3858" s="26">
        <v>85.333333333333329</v>
      </c>
      <c r="J3858" s="26">
        <v>45.713333333333331</v>
      </c>
      <c r="K3858">
        <v>194.16666666666666</v>
      </c>
      <c r="L3858">
        <v>1.9916666666666665</v>
      </c>
      <c r="M3858">
        <v>6.0666666666666664</v>
      </c>
      <c r="N3858">
        <v>35.6</v>
      </c>
      <c r="O3858" s="1">
        <f t="shared" si="1141"/>
        <v>22318.306254700496</v>
      </c>
      <c r="Q3858" s="1">
        <f t="shared" si="1126"/>
        <v>1005.0993338477356</v>
      </c>
      <c r="R3858" s="2">
        <f t="shared" si="1127"/>
        <v>1.0633874092746041</v>
      </c>
      <c r="S3858" s="2"/>
      <c r="T3858" s="1">
        <f t="shared" si="1128"/>
        <v>7411.1583882902614</v>
      </c>
      <c r="U3858" s="1">
        <f t="shared" si="1129"/>
        <v>0</v>
      </c>
      <c r="V3858" s="1">
        <f t="shared" si="1130"/>
        <v>1950.7550679663416</v>
      </c>
      <c r="W3858" s="1">
        <f t="shared" si="1131"/>
        <v>11850.08117380892</v>
      </c>
      <c r="X3858" s="2">
        <f t="shared" si="1140"/>
        <v>58.028674830785313</v>
      </c>
      <c r="Y3858">
        <f t="shared" si="1142"/>
        <v>1</v>
      </c>
      <c r="Z3858" s="26">
        <f t="shared" si="1132"/>
        <v>0</v>
      </c>
      <c r="AA3858">
        <f t="shared" si="1133"/>
        <v>65.710070387257304</v>
      </c>
      <c r="AB3858" s="28">
        <f t="shared" si="1134"/>
        <v>40579.470238095237</v>
      </c>
      <c r="AC3858">
        <f t="shared" si="1135"/>
        <v>9.9569444444444439</v>
      </c>
      <c r="AD3858" s="31">
        <f t="shared" si="1124"/>
        <v>7.855792356088334</v>
      </c>
      <c r="AE3858" s="31">
        <f t="shared" si="1136"/>
        <v>15.565058889520374</v>
      </c>
      <c r="AF3858" s="15">
        <f t="shared" si="1125"/>
        <v>2.0000000000000009</v>
      </c>
      <c r="AG3858" s="31">
        <f t="shared" si="1137"/>
        <v>5.29765132255487</v>
      </c>
      <c r="AH3858" s="31">
        <f t="shared" si="1138"/>
        <v>32.40010393064432</v>
      </c>
      <c r="AI3858">
        <f t="shared" si="1139"/>
        <v>101.21229078723717</v>
      </c>
    </row>
    <row r="3859" spans="1:35" x14ac:dyDescent="0.2">
      <c r="A3859">
        <v>32</v>
      </c>
      <c r="C3859" s="27" t="s">
        <v>3920</v>
      </c>
      <c r="D3859" s="26">
        <v>29.676499999999997</v>
      </c>
      <c r="E3859">
        <v>0</v>
      </c>
      <c r="F3859" s="26">
        <v>554.16666666666663</v>
      </c>
      <c r="G3859" s="26">
        <v>48.87166666666667</v>
      </c>
      <c r="H3859" s="26">
        <v>14.519166666666667</v>
      </c>
      <c r="I3859" s="26">
        <v>86.133333333333326</v>
      </c>
      <c r="J3859" s="26">
        <v>44.922499999999999</v>
      </c>
      <c r="K3859">
        <v>258.58333333333331</v>
      </c>
      <c r="L3859">
        <v>1.375</v>
      </c>
      <c r="M3859">
        <v>4.8833333333333329</v>
      </c>
      <c r="N3859">
        <v>36.012500000000003</v>
      </c>
      <c r="O3859" s="1">
        <f t="shared" si="1141"/>
        <v>14284.575225578275</v>
      </c>
      <c r="Q3859" s="1">
        <f t="shared" si="1126"/>
        <v>-6067.7490388755823</v>
      </c>
      <c r="R3859" s="2">
        <f t="shared" si="1127"/>
        <v>-6.4196320834054559</v>
      </c>
      <c r="S3859" s="2"/>
      <c r="T3859" s="1">
        <f t="shared" si="1128"/>
        <v>7599.4216572065534</v>
      </c>
      <c r="U3859" s="1">
        <f t="shared" si="1129"/>
        <v>0</v>
      </c>
      <c r="V3859" s="1">
        <f t="shared" si="1130"/>
        <v>2006.6951828430124</v>
      </c>
      <c r="W3859" s="1">
        <f t="shared" si="1131"/>
        <v>10639.355477572903</v>
      </c>
      <c r="X3859" s="2">
        <f t="shared" si="1140"/>
        <v>59.092062240059917</v>
      </c>
      <c r="Y3859">
        <f t="shared" si="1142"/>
        <v>1</v>
      </c>
      <c r="Z3859" s="26">
        <f t="shared" si="1132"/>
        <v>0</v>
      </c>
      <c r="AA3859">
        <f t="shared" si="1133"/>
        <v>104.45648567663629</v>
      </c>
      <c r="AB3859" s="28">
        <f t="shared" si="1134"/>
        <v>40579.511904761908</v>
      </c>
      <c r="AC3859">
        <f t="shared" si="1135"/>
        <v>9.3731481481481502</v>
      </c>
      <c r="AD3859" s="31">
        <f t="shared" si="1124"/>
        <v>7.6237749774249552</v>
      </c>
      <c r="AE3859" s="31">
        <f t="shared" si="1136"/>
        <v>15.136564896906476</v>
      </c>
      <c r="AF3859" s="15">
        <f t="shared" si="1125"/>
        <v>2.2291666666666683</v>
      </c>
      <c r="AG3859" s="31">
        <f t="shared" si="1137"/>
        <v>5.3854518168337933</v>
      </c>
      <c r="AH3859" s="31">
        <f t="shared" si="1138"/>
        <v>32.909676478973886</v>
      </c>
      <c r="AI3859">
        <f t="shared" si="1139"/>
        <v>106.85194683138924</v>
      </c>
    </row>
    <row r="3860" spans="1:35" x14ac:dyDescent="0.2">
      <c r="A3860">
        <v>32</v>
      </c>
      <c r="C3860" s="27" t="s">
        <v>3921</v>
      </c>
      <c r="D3860" s="26">
        <v>29.668749999999999</v>
      </c>
      <c r="E3860">
        <v>0</v>
      </c>
      <c r="F3860" s="26">
        <v>232.25</v>
      </c>
      <c r="G3860" s="26">
        <v>43.079166666666666</v>
      </c>
      <c r="H3860" s="26">
        <v>14.266666666666666</v>
      </c>
      <c r="I3860" s="26">
        <v>88.733333333333334</v>
      </c>
      <c r="J3860" s="26">
        <v>39.99</v>
      </c>
      <c r="K3860">
        <v>208.33333333333334</v>
      </c>
      <c r="L3860">
        <v>0.76666666666666672</v>
      </c>
      <c r="M3860">
        <v>3.8</v>
      </c>
      <c r="N3860">
        <v>36.317500000000003</v>
      </c>
      <c r="O3860" s="1">
        <f t="shared" si="1141"/>
        <v>5986.6332561934832</v>
      </c>
      <c r="Q3860" s="1">
        <f t="shared" si="1126"/>
        <v>-7973.3806203744334</v>
      </c>
      <c r="R3860" s="2">
        <f t="shared" si="1127"/>
        <v>-8.4357757243770823</v>
      </c>
      <c r="S3860" s="2"/>
      <c r="T3860" s="1">
        <f t="shared" si="1128"/>
        <v>6547.9612009228749</v>
      </c>
      <c r="U3860" s="1">
        <f t="shared" si="1129"/>
        <v>0</v>
      </c>
      <c r="V3860" s="1">
        <f t="shared" si="1130"/>
        <v>1693.5634029095136</v>
      </c>
      <c r="W3860" s="1">
        <f t="shared" si="1131"/>
        <v>5594.4352501475259</v>
      </c>
      <c r="X3860" s="2">
        <f t="shared" si="1140"/>
        <v>52.672430156654464</v>
      </c>
      <c r="Y3860">
        <f t="shared" si="1142"/>
        <v>1</v>
      </c>
      <c r="Z3860" s="26">
        <f t="shared" si="1132"/>
        <v>0</v>
      </c>
      <c r="AA3860">
        <f t="shared" si="1133"/>
        <v>92.030704388332865</v>
      </c>
      <c r="AB3860" s="28">
        <f t="shared" si="1134"/>
        <v>40579.553571428572</v>
      </c>
      <c r="AC3860">
        <f t="shared" si="1135"/>
        <v>6.1550925925925917</v>
      </c>
      <c r="AD3860" s="31">
        <f t="shared" si="1124"/>
        <v>6.3020535436185279</v>
      </c>
      <c r="AE3860" s="31">
        <f t="shared" si="1136"/>
        <v>12.656526400302905</v>
      </c>
      <c r="AF3860" s="15">
        <f t="shared" si="1125"/>
        <v>2.3986111111111126</v>
      </c>
      <c r="AG3860" s="31">
        <f t="shared" si="1137"/>
        <v>5.4511932507357761</v>
      </c>
      <c r="AH3860" s="31">
        <f t="shared" si="1138"/>
        <v>33.290928028380435</v>
      </c>
      <c r="AI3860">
        <f t="shared" si="1139"/>
        <v>124.0540225880021</v>
      </c>
    </row>
    <row r="3861" spans="1:35" x14ac:dyDescent="0.2">
      <c r="A3861">
        <v>32</v>
      </c>
      <c r="C3861" s="27" t="s">
        <v>3922</v>
      </c>
      <c r="D3861" s="26">
        <v>29.674999999999997</v>
      </c>
      <c r="E3861">
        <v>0</v>
      </c>
      <c r="F3861" s="26">
        <v>64.916666666666657</v>
      </c>
      <c r="G3861" s="26">
        <v>38.416666666666664</v>
      </c>
      <c r="H3861" s="26">
        <v>12.1225</v>
      </c>
      <c r="I3861" s="26">
        <v>89.341666666666669</v>
      </c>
      <c r="J3861" s="26">
        <v>35.5625</v>
      </c>
      <c r="K3861">
        <v>213.33333333333334</v>
      </c>
      <c r="L3861">
        <v>9.166666666666666E-2</v>
      </c>
      <c r="M3861">
        <v>1.7</v>
      </c>
      <c r="N3861">
        <v>36.447499999999998</v>
      </c>
      <c r="O3861" s="1">
        <f t="shared" si="1141"/>
        <v>1673.335954996312</v>
      </c>
      <c r="Q3861" s="1">
        <f t="shared" si="1126"/>
        <v>-6938.2401733588931</v>
      </c>
      <c r="R3861" s="2">
        <f t="shared" si="1127"/>
        <v>-7.3406050470935904</v>
      </c>
      <c r="S3861" s="2"/>
      <c r="T3861" s="1">
        <f t="shared" si="1128"/>
        <v>5475.2781383402844</v>
      </c>
      <c r="U3861" s="1">
        <f t="shared" si="1129"/>
        <v>0</v>
      </c>
      <c r="V3861" s="1">
        <f t="shared" si="1130"/>
        <v>1370.4213141742923</v>
      </c>
      <c r="W3861" s="1">
        <f t="shared" si="1131"/>
        <v>1629.2396470419781</v>
      </c>
      <c r="X3861" s="2">
        <f t="shared" si="1140"/>
        <v>44.236654432277383</v>
      </c>
      <c r="Y3861">
        <f t="shared" si="1142"/>
        <v>1</v>
      </c>
      <c r="Z3861" s="26">
        <f t="shared" si="1132"/>
        <v>0</v>
      </c>
      <c r="AA3861">
        <f t="shared" si="1133"/>
        <v>33.87225759185845</v>
      </c>
      <c r="AB3861" s="28">
        <f t="shared" si="1134"/>
        <v>40579.595238095237</v>
      </c>
      <c r="AC3861">
        <f t="shared" si="1135"/>
        <v>3.5648148148148135</v>
      </c>
      <c r="AD3861" s="31">
        <f t="shared" si="1124"/>
        <v>5.2918551519269341</v>
      </c>
      <c r="AE3861" s="31">
        <f t="shared" si="1136"/>
        <v>10.727211221058344</v>
      </c>
      <c r="AF3861" s="15">
        <f t="shared" si="1125"/>
        <v>2.4708333333333323</v>
      </c>
      <c r="AG3861" s="31">
        <f t="shared" si="1137"/>
        <v>5.4794284855402626</v>
      </c>
      <c r="AH3861" s="31">
        <f t="shared" si="1138"/>
        <v>33.454594587433938</v>
      </c>
      <c r="AI3861">
        <f t="shared" si="1139"/>
        <v>136.63702879865005</v>
      </c>
    </row>
    <row r="3862" spans="1:35" x14ac:dyDescent="0.2">
      <c r="A3862">
        <v>32</v>
      </c>
      <c r="C3862" s="27" t="s">
        <v>3923</v>
      </c>
      <c r="D3862" s="26">
        <v>29.681999999999999</v>
      </c>
      <c r="E3862">
        <v>0</v>
      </c>
      <c r="F3862" s="26">
        <v>1.4166666666666665</v>
      </c>
      <c r="G3862" s="26">
        <v>34.673333333333332</v>
      </c>
      <c r="H3862" s="26">
        <v>6.1966666666666672</v>
      </c>
      <c r="I3862" s="26">
        <v>89.4</v>
      </c>
      <c r="J3862" s="26">
        <v>31.876666666666669</v>
      </c>
      <c r="K3862">
        <v>232</v>
      </c>
      <c r="L3862">
        <v>0</v>
      </c>
      <c r="M3862">
        <v>0.23333333333333334</v>
      </c>
      <c r="N3862">
        <v>36.455833333333331</v>
      </c>
      <c r="O3862" s="1">
        <f t="shared" si="1141"/>
        <v>36.516959223282818</v>
      </c>
      <c r="Q3862" s="1">
        <f t="shared" si="1126"/>
        <v>-5125.1278073914091</v>
      </c>
      <c r="R3862" s="2">
        <f t="shared" si="1127"/>
        <v>-4.0690122947858036</v>
      </c>
      <c r="S3862" s="2"/>
      <c r="T3862" s="1">
        <f t="shared" si="1128"/>
        <v>5234.0677196936058</v>
      </c>
      <c r="U3862" s="1">
        <f t="shared" si="1129"/>
        <v>0</v>
      </c>
      <c r="V3862" s="1">
        <f t="shared" si="1130"/>
        <v>1257.2222457076748</v>
      </c>
      <c r="W3862" s="1">
        <f t="shared" si="1131"/>
        <v>-1474.7962780460387</v>
      </c>
      <c r="X3862" s="2">
        <f t="shared" si="1140"/>
        <v>36.896049385183794</v>
      </c>
      <c r="Y3862">
        <f t="shared" si="1142"/>
        <v>1</v>
      </c>
      <c r="Z3862" s="26">
        <f t="shared" si="1132"/>
        <v>360</v>
      </c>
      <c r="AA3862">
        <f t="shared" si="1133"/>
        <v>4.9404666471537046</v>
      </c>
      <c r="AB3862" s="28">
        <f t="shared" si="1134"/>
        <v>40579.636904761908</v>
      </c>
      <c r="AC3862">
        <f t="shared" si="1135"/>
        <v>1.4851851851851845</v>
      </c>
      <c r="AD3862" s="31">
        <f t="shared" si="1124"/>
        <v>4.5638676028806895</v>
      </c>
      <c r="AE3862" s="31">
        <f t="shared" si="1136"/>
        <v>9.3215504732908645</v>
      </c>
      <c r="AF3862" s="15">
        <f t="shared" si="1125"/>
        <v>2.4754629629629616</v>
      </c>
      <c r="AG3862" s="31">
        <f t="shared" si="1137"/>
        <v>5.4812428243282918</v>
      </c>
      <c r="AH3862" s="31">
        <f t="shared" si="1138"/>
        <v>33.465109897683803</v>
      </c>
      <c r="AI3862">
        <f t="shared" si="1139"/>
        <v>145.15107925945034</v>
      </c>
    </row>
    <row r="3863" spans="1:35" x14ac:dyDescent="0.2">
      <c r="A3863">
        <v>32</v>
      </c>
      <c r="C3863" s="27" t="s">
        <v>3924</v>
      </c>
      <c r="D3863" s="26">
        <v>29.689</v>
      </c>
      <c r="E3863">
        <v>0</v>
      </c>
      <c r="F3863" s="26">
        <v>1</v>
      </c>
      <c r="G3863" s="26">
        <v>32.727499999999999</v>
      </c>
      <c r="H3863" s="26">
        <v>3.125</v>
      </c>
      <c r="I3863" s="26">
        <v>88.433333333333337</v>
      </c>
      <c r="J3863" s="26">
        <v>29.684999999999999</v>
      </c>
      <c r="K3863">
        <v>232</v>
      </c>
      <c r="L3863">
        <v>0</v>
      </c>
      <c r="M3863">
        <v>4.9999999999999996E-2</v>
      </c>
      <c r="N3863">
        <v>36.368333333333332</v>
      </c>
      <c r="O3863" s="1">
        <f t="shared" si="1141"/>
        <v>25.776677098787872</v>
      </c>
      <c r="Q3863" s="1">
        <f t="shared" si="1126"/>
        <v>-3364.4104758465601</v>
      </c>
      <c r="R3863" s="2">
        <f t="shared" si="1127"/>
        <v>1.8538143795231656</v>
      </c>
      <c r="S3863" s="2"/>
      <c r="T3863" s="1">
        <f t="shared" si="1128"/>
        <v>5064.0260414820359</v>
      </c>
      <c r="U3863" s="1">
        <f t="shared" si="1129"/>
        <v>0</v>
      </c>
      <c r="V3863" s="1">
        <f t="shared" si="1130"/>
        <v>1189.428897702199</v>
      </c>
      <c r="W3863" s="1">
        <f t="shared" si="1131"/>
        <v>-3012.3351747466791</v>
      </c>
      <c r="X3863" s="2">
        <f t="shared" si="1140"/>
        <v>32.827037090397994</v>
      </c>
      <c r="Y3863">
        <f t="shared" si="1142"/>
        <v>1</v>
      </c>
      <c r="Z3863" s="26">
        <f t="shared" si="1132"/>
        <v>1440</v>
      </c>
      <c r="AA3863">
        <f t="shared" si="1133"/>
        <v>9.9076323648985554E-3</v>
      </c>
      <c r="AB3863" s="28">
        <f t="shared" si="1134"/>
        <v>40579.678571428572</v>
      </c>
      <c r="AC3863">
        <f t="shared" si="1135"/>
        <v>0.40416666666666617</v>
      </c>
      <c r="AD3863" s="31">
        <f t="shared" si="1124"/>
        <v>4.1744483979467653</v>
      </c>
      <c r="AE3863" s="31">
        <f t="shared" si="1136"/>
        <v>8.5598678060381932</v>
      </c>
      <c r="AF3863" s="15">
        <f t="shared" si="1125"/>
        <v>2.4268518518518514</v>
      </c>
      <c r="AG3863" s="31">
        <f t="shared" si="1137"/>
        <v>5.4622186471310741</v>
      </c>
      <c r="AH3863" s="31">
        <f t="shared" si="1138"/>
        <v>33.354842607733609</v>
      </c>
      <c r="AI3863">
        <f t="shared" si="1139"/>
        <v>149.06738850779283</v>
      </c>
    </row>
    <row r="3864" spans="1:35" x14ac:dyDescent="0.2">
      <c r="A3864">
        <v>32</v>
      </c>
      <c r="C3864" s="27" t="s">
        <v>3925</v>
      </c>
      <c r="D3864" s="26">
        <v>29.699749999999998</v>
      </c>
      <c r="E3864">
        <v>0</v>
      </c>
      <c r="F3864" s="26">
        <v>1</v>
      </c>
      <c r="G3864" s="26">
        <v>31.660833333333333</v>
      </c>
      <c r="H3864" s="26">
        <v>1.35</v>
      </c>
      <c r="I3864" s="26">
        <v>87.625</v>
      </c>
      <c r="J3864" s="26">
        <v>28.408333333333331</v>
      </c>
      <c r="K3864">
        <v>232</v>
      </c>
      <c r="L3864">
        <v>0</v>
      </c>
      <c r="M3864">
        <v>0.65833333333333333</v>
      </c>
      <c r="N3864">
        <v>36.247500000000002</v>
      </c>
      <c r="O3864" s="1">
        <f t="shared" si="1141"/>
        <v>25.776677098787872</v>
      </c>
      <c r="Q3864" s="1">
        <f t="shared" si="1126"/>
        <v>-3348.135468499293</v>
      </c>
      <c r="R3864" s="2">
        <f t="shared" si="1127"/>
        <v>1.8710332128425371</v>
      </c>
      <c r="S3864" s="2"/>
      <c r="T3864" s="1">
        <f t="shared" si="1128"/>
        <v>5682.7179669442958</v>
      </c>
      <c r="U3864" s="1">
        <f t="shared" si="1129"/>
        <v>0</v>
      </c>
      <c r="V3864" s="1">
        <f t="shared" si="1130"/>
        <v>1335.411084358567</v>
      </c>
      <c r="W3864" s="1">
        <f t="shared" si="1131"/>
        <v>-3794.894209614496</v>
      </c>
      <c r="X3864" s="2">
        <f t="shared" si="1140"/>
        <v>34.680851469921159</v>
      </c>
      <c r="Y3864">
        <f t="shared" si="1142"/>
        <v>1</v>
      </c>
      <c r="Z3864" s="26">
        <f t="shared" si="1132"/>
        <v>1440</v>
      </c>
      <c r="AA3864">
        <f t="shared" si="1133"/>
        <v>9.1205095453194041</v>
      </c>
      <c r="AB3864" s="28">
        <f t="shared" si="1134"/>
        <v>40579.720238095237</v>
      </c>
      <c r="AC3864">
        <f t="shared" si="1135"/>
        <v>-0.18842592592592627</v>
      </c>
      <c r="AD3864" s="31">
        <f t="shared" si="1124"/>
        <v>3.9612501277378862</v>
      </c>
      <c r="AE3864" s="31">
        <f t="shared" si="1136"/>
        <v>8.1403306779333757</v>
      </c>
      <c r="AF3864" s="15">
        <f t="shared" si="1125"/>
        <v>2.3597222222222234</v>
      </c>
      <c r="AG3864" s="31">
        <f t="shared" si="1137"/>
        <v>5.4360428403599697</v>
      </c>
      <c r="AH3864" s="31">
        <f t="shared" si="1138"/>
        <v>33.203089145949768</v>
      </c>
      <c r="AI3864">
        <f t="shared" si="1139"/>
        <v>150.67730390971451</v>
      </c>
    </row>
    <row r="3865" spans="1:35" x14ac:dyDescent="0.2">
      <c r="A3865">
        <v>32</v>
      </c>
      <c r="C3865" s="27" t="s">
        <v>3926</v>
      </c>
      <c r="D3865" s="26">
        <v>29.702749999999998</v>
      </c>
      <c r="E3865">
        <v>0</v>
      </c>
      <c r="F3865" s="26">
        <v>1</v>
      </c>
      <c r="G3865" s="26">
        <v>31.098333333333333</v>
      </c>
      <c r="H3865" s="26">
        <v>0.69916666666666671</v>
      </c>
      <c r="I3865" s="26">
        <v>86.708333333333329</v>
      </c>
      <c r="J3865" s="26">
        <v>27.6</v>
      </c>
      <c r="K3865">
        <v>232</v>
      </c>
      <c r="L3865">
        <v>0</v>
      </c>
      <c r="M3865">
        <v>0.23333333333333334</v>
      </c>
      <c r="N3865">
        <v>36.079166666666666</v>
      </c>
      <c r="O3865" s="1">
        <f t="shared" si="1141"/>
        <v>25.776677098787872</v>
      </c>
      <c r="Q3865" s="1">
        <f t="shared" si="1126"/>
        <v>-3559.0880496457808</v>
      </c>
      <c r="R3865" s="2">
        <f t="shared" si="1127"/>
        <v>-2.412154206506111</v>
      </c>
      <c r="S3865" s="2"/>
      <c r="T3865" s="1">
        <f t="shared" si="1128"/>
        <v>6112.6816702454907</v>
      </c>
      <c r="U3865" s="1">
        <f t="shared" si="1129"/>
        <v>0</v>
      </c>
      <c r="V3865" s="1">
        <f t="shared" si="1130"/>
        <v>1442.2349533400889</v>
      </c>
      <c r="W3865" s="1">
        <f t="shared" si="1131"/>
        <v>-4121.0179307532389</v>
      </c>
      <c r="X3865" s="2">
        <f t="shared" si="1140"/>
        <v>36.551884682763699</v>
      </c>
      <c r="Y3865">
        <f t="shared" si="1142"/>
        <v>1</v>
      </c>
      <c r="Z3865" s="26">
        <f t="shared" si="1132"/>
        <v>360</v>
      </c>
      <c r="AA3865">
        <f t="shared" si="1133"/>
        <v>29.741222320873771</v>
      </c>
      <c r="AB3865" s="28">
        <f t="shared" si="1134"/>
        <v>40579.761904761908</v>
      </c>
      <c r="AC3865">
        <f t="shared" si="1135"/>
        <v>-0.50092592592592622</v>
      </c>
      <c r="AD3865" s="31">
        <f t="shared" ref="AD3865:AD3928" si="1143">10^($AF$17-$AF$18/($AF$19+AC3865))*I3865/100</f>
        <v>3.8311012547377574</v>
      </c>
      <c r="AE3865" s="31">
        <f t="shared" si="1136"/>
        <v>7.8818995944934027</v>
      </c>
      <c r="AF3865" s="15">
        <f t="shared" ref="AF3865:AF3928" si="1144">(N3865-32)/1.8</f>
        <v>2.2662037037037033</v>
      </c>
      <c r="AG3865" s="31">
        <f t="shared" si="1137"/>
        <v>5.3997615399583792</v>
      </c>
      <c r="AH3865" s="31">
        <f t="shared" si="1138"/>
        <v>32.99268367836364</v>
      </c>
      <c r="AI3865">
        <f t="shared" si="1139"/>
        <v>150.96603391222786</v>
      </c>
    </row>
    <row r="3866" spans="1:35" x14ac:dyDescent="0.2">
      <c r="A3866">
        <v>32</v>
      </c>
      <c r="C3866" s="27" t="s">
        <v>3927</v>
      </c>
      <c r="D3866" s="26">
        <v>29.692499999999999</v>
      </c>
      <c r="E3866">
        <v>0</v>
      </c>
      <c r="F3866" s="26">
        <v>1</v>
      </c>
      <c r="G3866" s="26">
        <v>30.692499999999999</v>
      </c>
      <c r="H3866" s="26">
        <v>0.80999999999999994</v>
      </c>
      <c r="I3866" s="26">
        <v>86.266666666666666</v>
      </c>
      <c r="J3866" s="26">
        <v>27.071666666666665</v>
      </c>
      <c r="K3866">
        <v>232</v>
      </c>
      <c r="L3866">
        <v>0</v>
      </c>
      <c r="M3866">
        <v>0.60833333333333339</v>
      </c>
      <c r="N3866">
        <v>35.884166666666665</v>
      </c>
      <c r="O3866" s="1">
        <f t="shared" si="1141"/>
        <v>25.776677098787872</v>
      </c>
      <c r="Q3866" s="1">
        <f t="shared" ref="Q3866:Q3929" si="1145">(O3866-T3866-U3866-V3866-W3866-AI3866)</f>
        <v>-2842.6192827287168</v>
      </c>
      <c r="R3866" s="2">
        <f t="shared" ref="R3866:R3929" si="1146">Q3866/$O$12+Z3866/$O$17*$Z$21</f>
        <v>2.4058654717348591</v>
      </c>
      <c r="S3866" s="2"/>
      <c r="T3866" s="1">
        <f t="shared" ref="T3866:T3929" si="1147">((X3866-H3866)*$D$13/$P$5)*$P$7/1000</f>
        <v>5682.5268439890797</v>
      </c>
      <c r="U3866" s="1">
        <f t="shared" ref="U3866:U3929" si="1148">IF(X3866&gt;80,(X3866-80)*$O$19,0)</f>
        <v>0</v>
      </c>
      <c r="V3866" s="1">
        <f t="shared" ref="V3866:V3929" si="1149">$D$20*(((X3866-32)*5/9+273)^4-((H3866-32)*5/9+273)^4)*$D$14*$D$21*$D$22/1000</f>
        <v>1330.8389074903241</v>
      </c>
      <c r="W3866" s="1">
        <f t="shared" ref="W3866:W3929" si="1150">(G3866-N3866)*$O$20</f>
        <v>-4295.4562001995446</v>
      </c>
      <c r="X3866" s="2">
        <f t="shared" si="1140"/>
        <v>34.13973047625759</v>
      </c>
      <c r="Y3866">
        <f t="shared" si="1142"/>
        <v>1</v>
      </c>
      <c r="Z3866" s="26">
        <f t="shared" ref="Z3866:Z3929" si="1151">IF(X3866&lt;42,IF(X3866&lt;36, 0.4*3600, 0.1*3600),0)*$Z$21</f>
        <v>1440</v>
      </c>
      <c r="AA3866">
        <f t="shared" ref="AA3866:AA3929" si="1152">(X3866-G3866)^2</f>
        <v>11.883397956439138</v>
      </c>
      <c r="AB3866" s="28">
        <f t="shared" ref="AB3866:AB3929" si="1153">C3866-1/1/14</f>
        <v>40579.803571428572</v>
      </c>
      <c r="AC3866">
        <f t="shared" ref="AC3866:AC3929" si="1154">(G3866-32)/1.8</f>
        <v>-0.72638888888888942</v>
      </c>
      <c r="AD3866" s="31">
        <f t="shared" si="1143"/>
        <v>3.7490103611702512</v>
      </c>
      <c r="AE3866" s="31">
        <f t="shared" ref="AE3866:AE3929" si="1155">AD3866/760*35000/(AC3866+273.15)/0.0821</f>
        <v>7.7193936837173283</v>
      </c>
      <c r="AF3866" s="15">
        <f t="shared" si="1144"/>
        <v>2.1578703703703694</v>
      </c>
      <c r="AG3866" s="31">
        <f t="shared" ref="AG3866:AG3929" si="1156">10^($AF$17-$AF$18/($AF$19+AF3866))</f>
        <v>5.3579996735975985</v>
      </c>
      <c r="AH3866" s="31">
        <f t="shared" ref="AH3866:AH3929" si="1157">AG3866/760*35000*$AE$14/(AF3866+273.15)/0.0821</f>
        <v>32.750399762833382</v>
      </c>
      <c r="AI3866">
        <f t="shared" ref="AI3866:AI3929" si="1158">(AH3866-AE3866)*0.018*334</f>
        <v>150.48640854764571</v>
      </c>
    </row>
    <row r="3867" spans="1:35" x14ac:dyDescent="0.2">
      <c r="A3867">
        <v>32</v>
      </c>
      <c r="C3867" s="27" t="s">
        <v>3928</v>
      </c>
      <c r="D3867" s="26">
        <v>29.665333333333333</v>
      </c>
      <c r="E3867">
        <v>0</v>
      </c>
      <c r="F3867" s="26">
        <v>1</v>
      </c>
      <c r="G3867" s="26">
        <v>30.2775</v>
      </c>
      <c r="H3867" s="26">
        <v>-0.69916666666666671</v>
      </c>
      <c r="I3867" s="26">
        <v>85.891666666666666</v>
      </c>
      <c r="J3867" s="26">
        <v>26.563333333333333</v>
      </c>
      <c r="K3867">
        <v>232</v>
      </c>
      <c r="L3867">
        <v>4.9999999999999996E-2</v>
      </c>
      <c r="M3867">
        <v>0.55833333333333335</v>
      </c>
      <c r="N3867">
        <v>35.662500000000001</v>
      </c>
      <c r="O3867" s="1">
        <f t="shared" si="1141"/>
        <v>25.776677098787872</v>
      </c>
      <c r="Q3867" s="1">
        <f t="shared" si="1145"/>
        <v>-3510.418319075417</v>
      </c>
      <c r="R3867" s="2">
        <f t="shared" si="1146"/>
        <v>-2.3606620037372728</v>
      </c>
      <c r="S3867" s="2"/>
      <c r="T3867" s="1">
        <f t="shared" si="1147"/>
        <v>6350.0172468111023</v>
      </c>
      <c r="U3867" s="1">
        <f t="shared" si="1148"/>
        <v>0</v>
      </c>
      <c r="V3867" s="1">
        <f t="shared" si="1149"/>
        <v>1491.8108602870986</v>
      </c>
      <c r="W3867" s="1">
        <f t="shared" si="1150"/>
        <v>-4455.4154038024826</v>
      </c>
      <c r="X3867" s="2">
        <f t="shared" ref="X3867:X3930" si="1159">X3866+R3866</f>
        <v>36.545595947992446</v>
      </c>
      <c r="Y3867">
        <f t="shared" si="1142"/>
        <v>1</v>
      </c>
      <c r="Z3867" s="26">
        <f t="shared" si="1151"/>
        <v>360</v>
      </c>
      <c r="AA3867">
        <f t="shared" si="1152"/>
        <v>39.289026813239325</v>
      </c>
      <c r="AB3867" s="28">
        <f t="shared" si="1153"/>
        <v>40579.845238095237</v>
      </c>
      <c r="AC3867">
        <f t="shared" si="1154"/>
        <v>-0.95694444444444449</v>
      </c>
      <c r="AD3867" s="31">
        <f t="shared" si="1143"/>
        <v>3.6699374588029512</v>
      </c>
      <c r="AE3867" s="31">
        <f t="shared" si="1155"/>
        <v>7.5629793981059885</v>
      </c>
      <c r="AF3867" s="15">
        <f t="shared" si="1144"/>
        <v>2.0347222222222228</v>
      </c>
      <c r="AG3867" s="31">
        <f t="shared" si="1156"/>
        <v>5.3108727709411117</v>
      </c>
      <c r="AH3867" s="31">
        <f t="shared" si="1157"/>
        <v>32.476867102445112</v>
      </c>
      <c r="AI3867">
        <f t="shared" si="1158"/>
        <v>149.7822928784868</v>
      </c>
    </row>
    <row r="3868" spans="1:35" x14ac:dyDescent="0.2">
      <c r="A3868">
        <v>32</v>
      </c>
      <c r="C3868" s="27" t="s">
        <v>3929</v>
      </c>
      <c r="D3868" s="26">
        <v>29.652249999999999</v>
      </c>
      <c r="E3868">
        <v>0</v>
      </c>
      <c r="F3868" s="26">
        <v>1</v>
      </c>
      <c r="G3868" s="26">
        <v>30.385000000000002</v>
      </c>
      <c r="H3868" s="26">
        <v>-1.8641666666666667</v>
      </c>
      <c r="I3868" s="26">
        <v>85.608333333333334</v>
      </c>
      <c r="J3868" s="26">
        <v>26.585833333333333</v>
      </c>
      <c r="K3868">
        <v>232</v>
      </c>
      <c r="L3868">
        <v>0</v>
      </c>
      <c r="M3868">
        <v>0.41666666666666669</v>
      </c>
      <c r="N3868">
        <v>35.494166666666665</v>
      </c>
      <c r="O3868" s="1">
        <f t="shared" si="1141"/>
        <v>25.776677098787872</v>
      </c>
      <c r="Q3868" s="1">
        <f t="shared" si="1145"/>
        <v>-3469.5497650229177</v>
      </c>
      <c r="R3868" s="2">
        <f t="shared" si="1146"/>
        <v>1.7425778155686245</v>
      </c>
      <c r="S3868" s="2"/>
      <c r="T3868" s="1">
        <f t="shared" si="1147"/>
        <v>6146.163770185638</v>
      </c>
      <c r="U3868" s="1">
        <f t="shared" si="1148"/>
        <v>0</v>
      </c>
      <c r="V3868" s="1">
        <f t="shared" si="1149"/>
        <v>1427.858649710447</v>
      </c>
      <c r="W3868" s="1">
        <f t="shared" si="1150"/>
        <v>-4227.1977469379444</v>
      </c>
      <c r="X3868" s="2">
        <f t="shared" si="1159"/>
        <v>34.184933944255171</v>
      </c>
      <c r="Y3868">
        <f t="shared" si="1142"/>
        <v>1</v>
      </c>
      <c r="Z3868" s="26">
        <f t="shared" si="1151"/>
        <v>1440</v>
      </c>
      <c r="AA3868">
        <f t="shared" si="1152"/>
        <v>14.439497980702649</v>
      </c>
      <c r="AB3868" s="28">
        <f t="shared" si="1153"/>
        <v>40579.886904761908</v>
      </c>
      <c r="AC3868">
        <f t="shared" si="1154"/>
        <v>-0.89722222222222137</v>
      </c>
      <c r="AD3868" s="31">
        <f t="shared" si="1143"/>
        <v>3.6739491111964964</v>
      </c>
      <c r="AE3868" s="31">
        <f t="shared" si="1155"/>
        <v>7.5695857286922914</v>
      </c>
      <c r="AF3868" s="15">
        <f t="shared" si="1144"/>
        <v>1.9412037037037027</v>
      </c>
      <c r="AG3868" s="31">
        <f t="shared" si="1156"/>
        <v>5.2753291604084422</v>
      </c>
      <c r="AH3868" s="31">
        <f t="shared" si="1157"/>
        <v>32.270478803137593</v>
      </c>
      <c r="AI3868">
        <f t="shared" si="1158"/>
        <v>148.50176916356511</v>
      </c>
    </row>
    <row r="3869" spans="1:35" x14ac:dyDescent="0.2">
      <c r="A3869">
        <v>32</v>
      </c>
      <c r="C3869" s="27" t="s">
        <v>3930</v>
      </c>
      <c r="D3869" s="26">
        <v>29.646749999999997</v>
      </c>
      <c r="E3869">
        <v>0</v>
      </c>
      <c r="F3869" s="26">
        <v>1</v>
      </c>
      <c r="G3869" s="26">
        <v>30.808333333333334</v>
      </c>
      <c r="H3869" s="26">
        <v>-0.15166666666666662</v>
      </c>
      <c r="I3869" s="26">
        <v>85.958333333333329</v>
      </c>
      <c r="J3869" s="26">
        <v>27.103333333333335</v>
      </c>
      <c r="K3869">
        <v>232.25</v>
      </c>
      <c r="L3869">
        <v>4.9999999999999996E-2</v>
      </c>
      <c r="M3869">
        <v>0.66666666666666663</v>
      </c>
      <c r="N3869">
        <v>35.358333333333334</v>
      </c>
      <c r="O3869" s="1">
        <f t="shared" si="1141"/>
        <v>25.776677098787872</v>
      </c>
      <c r="Q3869" s="1">
        <f t="shared" si="1145"/>
        <v>-3952.1894133435226</v>
      </c>
      <c r="R3869" s="2">
        <f t="shared" si="1146"/>
        <v>1.231948758362817</v>
      </c>
      <c r="S3869" s="2"/>
      <c r="T3869" s="1">
        <f t="shared" si="1147"/>
        <v>6151.291864290657</v>
      </c>
      <c r="U3869" s="1">
        <f t="shared" si="1148"/>
        <v>0</v>
      </c>
      <c r="V3869" s="1">
        <f t="shared" si="1149"/>
        <v>1444.668761009149</v>
      </c>
      <c r="W3869" s="1">
        <f t="shared" si="1150"/>
        <v>-3764.5571192760062</v>
      </c>
      <c r="X3869" s="2">
        <f t="shared" si="1159"/>
        <v>35.927511759823794</v>
      </c>
      <c r="Y3869">
        <f t="shared" si="1142"/>
        <v>1</v>
      </c>
      <c r="Z3869" s="26">
        <f t="shared" si="1151"/>
        <v>1440</v>
      </c>
      <c r="AA3869">
        <f t="shared" si="1152"/>
        <v>26.205987762245346</v>
      </c>
      <c r="AB3869" s="28">
        <f t="shared" si="1153"/>
        <v>40579.928571428572</v>
      </c>
      <c r="AC3869">
        <f t="shared" si="1154"/>
        <v>-0.66203703703703687</v>
      </c>
      <c r="AD3869" s="31">
        <f t="shared" si="1143"/>
        <v>3.7533146233386283</v>
      </c>
      <c r="AE3869" s="31">
        <f t="shared" si="1155"/>
        <v>7.7264312316648125</v>
      </c>
      <c r="AF3869" s="15">
        <f t="shared" si="1144"/>
        <v>1.8657407407407411</v>
      </c>
      <c r="AG3869" s="31">
        <f t="shared" si="1156"/>
        <v>5.2468009854155548</v>
      </c>
      <c r="AH3869" s="31">
        <f t="shared" si="1157"/>
        <v>32.10477195330661</v>
      </c>
      <c r="AI3869">
        <f t="shared" si="1158"/>
        <v>146.56258441851048</v>
      </c>
    </row>
    <row r="3870" spans="1:35" x14ac:dyDescent="0.2">
      <c r="A3870">
        <v>32</v>
      </c>
      <c r="C3870" s="27" t="s">
        <v>3931</v>
      </c>
      <c r="D3870" s="26">
        <v>29.652083333333334</v>
      </c>
      <c r="E3870">
        <v>0</v>
      </c>
      <c r="F3870" s="26">
        <v>1</v>
      </c>
      <c r="G3870" s="26">
        <v>30.96</v>
      </c>
      <c r="H3870" s="26">
        <v>0.18083333333333335</v>
      </c>
      <c r="I3870" s="26">
        <v>85.75</v>
      </c>
      <c r="J3870" s="26">
        <v>27.191666666666666</v>
      </c>
      <c r="K3870">
        <v>244.33333333333334</v>
      </c>
      <c r="L3870">
        <v>0</v>
      </c>
      <c r="M3870">
        <v>0.75</v>
      </c>
      <c r="N3870">
        <v>35.241666666666667</v>
      </c>
      <c r="O3870" s="1">
        <f t="shared" si="1141"/>
        <v>25.776677098787872</v>
      </c>
      <c r="Q3870" s="1">
        <f t="shared" si="1145"/>
        <v>-4369.9471474842094</v>
      </c>
      <c r="R3870" s="2">
        <f t="shared" si="1146"/>
        <v>-3.2700369314266857</v>
      </c>
      <c r="S3870" s="2"/>
      <c r="T3870" s="1">
        <f t="shared" si="1147"/>
        <v>6304.6426907496443</v>
      </c>
      <c r="U3870" s="1">
        <f t="shared" si="1148"/>
        <v>0</v>
      </c>
      <c r="V3870" s="1">
        <f t="shared" si="1149"/>
        <v>1488.0759988311565</v>
      </c>
      <c r="W3870" s="1">
        <f t="shared" si="1150"/>
        <v>-3542.5447763443435</v>
      </c>
      <c r="X3870" s="2">
        <f t="shared" si="1159"/>
        <v>37.159460518186613</v>
      </c>
      <c r="Y3870">
        <f t="shared" si="1142"/>
        <v>1</v>
      </c>
      <c r="Z3870" s="26">
        <f t="shared" si="1151"/>
        <v>360</v>
      </c>
      <c r="AA3870">
        <f t="shared" si="1152"/>
        <v>38.433310716554615</v>
      </c>
      <c r="AB3870" s="28">
        <f t="shared" si="1153"/>
        <v>40579.970238095237</v>
      </c>
      <c r="AC3870">
        <f t="shared" si="1154"/>
        <v>-0.57777777777777728</v>
      </c>
      <c r="AD3870" s="31">
        <f t="shared" si="1143"/>
        <v>3.7674540927801399</v>
      </c>
      <c r="AE3870" s="31">
        <f t="shared" si="1155"/>
        <v>7.7531407662598832</v>
      </c>
      <c r="AF3870" s="15">
        <f t="shared" si="1144"/>
        <v>1.800925925925926</v>
      </c>
      <c r="AG3870" s="31">
        <f t="shared" si="1156"/>
        <v>5.2224069264332744</v>
      </c>
      <c r="AH3870" s="31">
        <f t="shared" si="1157"/>
        <v>31.963039526496178</v>
      </c>
      <c r="AI3870">
        <f t="shared" si="1158"/>
        <v>145.5499113465406</v>
      </c>
    </row>
    <row r="3871" spans="1:35" x14ac:dyDescent="0.2">
      <c r="A3871">
        <v>32</v>
      </c>
      <c r="C3871" s="27" t="s">
        <v>3932</v>
      </c>
      <c r="D3871" s="26">
        <v>29.664166666666667</v>
      </c>
      <c r="E3871">
        <v>0</v>
      </c>
      <c r="F3871" s="26">
        <v>1</v>
      </c>
      <c r="G3871" s="26">
        <v>30.566666666666666</v>
      </c>
      <c r="H3871" s="26">
        <v>-1.7308333333333332</v>
      </c>
      <c r="I3871" s="26">
        <v>85.333333333333329</v>
      </c>
      <c r="J3871" s="26">
        <v>26.690833333333334</v>
      </c>
      <c r="K3871">
        <v>254</v>
      </c>
      <c r="L3871">
        <v>0</v>
      </c>
      <c r="M3871">
        <v>0.55833333333333335</v>
      </c>
      <c r="N3871">
        <v>35.108333333333334</v>
      </c>
      <c r="O3871" s="1">
        <f t="shared" si="1141"/>
        <v>25.776677098787872</v>
      </c>
      <c r="Q3871" s="1">
        <f t="shared" si="1145"/>
        <v>-3845.2220311970623</v>
      </c>
      <c r="R3871" s="2">
        <f t="shared" si="1146"/>
        <v>1.3451194307004064</v>
      </c>
      <c r="S3871" s="2"/>
      <c r="T3871" s="1">
        <f t="shared" si="1147"/>
        <v>6073.0483939078513</v>
      </c>
      <c r="U3871" s="1">
        <f t="shared" si="1148"/>
        <v>0</v>
      </c>
      <c r="V3871" s="1">
        <f t="shared" si="1149"/>
        <v>1410.1039463702832</v>
      </c>
      <c r="W3871" s="1">
        <f t="shared" si="1150"/>
        <v>-3757.6623260172591</v>
      </c>
      <c r="X3871" s="2">
        <f t="shared" si="1159"/>
        <v>33.889423586759925</v>
      </c>
      <c r="Y3871">
        <f t="shared" si="1142"/>
        <v>1</v>
      </c>
      <c r="Z3871" s="26">
        <f t="shared" si="1151"/>
        <v>1440</v>
      </c>
      <c r="AA3871">
        <f t="shared" si="1152"/>
        <v>11.040713550027638</v>
      </c>
      <c r="AB3871" s="28">
        <f t="shared" si="1153"/>
        <v>40580.011904761908</v>
      </c>
      <c r="AC3871">
        <f t="shared" si="1154"/>
        <v>-0.79629629629629639</v>
      </c>
      <c r="AD3871" s="31">
        <f t="shared" si="1143"/>
        <v>3.6894396886298595</v>
      </c>
      <c r="AE3871" s="31">
        <f t="shared" si="1155"/>
        <v>7.5986847077239066</v>
      </c>
      <c r="AF3871" s="15">
        <f t="shared" si="1144"/>
        <v>1.7268518518518523</v>
      </c>
      <c r="AG3871" s="31">
        <f t="shared" si="1156"/>
        <v>5.1946504880692421</v>
      </c>
      <c r="AH3871" s="31">
        <f t="shared" si="1157"/>
        <v>31.801727627713166</v>
      </c>
      <c r="AI3871">
        <f t="shared" si="1158"/>
        <v>145.50869403497541</v>
      </c>
    </row>
    <row r="3872" spans="1:35" x14ac:dyDescent="0.2">
      <c r="A3872">
        <v>32</v>
      </c>
      <c r="C3872" s="27" t="s">
        <v>3933</v>
      </c>
      <c r="D3872" s="26">
        <v>29.669750000000001</v>
      </c>
      <c r="E3872">
        <v>0</v>
      </c>
      <c r="F3872" s="26">
        <v>1</v>
      </c>
      <c r="G3872" s="26">
        <v>30.445833333333333</v>
      </c>
      <c r="H3872" s="26">
        <v>-2.2999999999999998</v>
      </c>
      <c r="I3872" s="26">
        <v>84.716666666666669</v>
      </c>
      <c r="J3872" s="26">
        <v>26.392499999999998</v>
      </c>
      <c r="K3872">
        <v>254</v>
      </c>
      <c r="L3872">
        <v>0</v>
      </c>
      <c r="M3872">
        <v>1.2166666666666668</v>
      </c>
      <c r="N3872">
        <v>34.979999999999997</v>
      </c>
      <c r="O3872" s="1">
        <f t="shared" si="1141"/>
        <v>25.776677098787872</v>
      </c>
      <c r="Q3872" s="1">
        <f t="shared" si="1145"/>
        <v>-4257.0630235053268</v>
      </c>
      <c r="R3872" s="2">
        <f t="shared" si="1146"/>
        <v>0.90939481016244006</v>
      </c>
      <c r="S3872" s="2"/>
      <c r="T3872" s="1">
        <f t="shared" si="1147"/>
        <v>6399.4231344150512</v>
      </c>
      <c r="U3872" s="1">
        <f t="shared" si="1148"/>
        <v>0</v>
      </c>
      <c r="V3872" s="1">
        <f t="shared" si="1149"/>
        <v>1489.751888189488</v>
      </c>
      <c r="W3872" s="1">
        <f t="shared" si="1150"/>
        <v>-3751.4570120843837</v>
      </c>
      <c r="X3872" s="2">
        <f t="shared" si="1159"/>
        <v>35.234543017460332</v>
      </c>
      <c r="Y3872">
        <f t="shared" si="1142"/>
        <v>1</v>
      </c>
      <c r="Z3872" s="26">
        <f t="shared" si="1151"/>
        <v>1440</v>
      </c>
      <c r="AA3872">
        <f t="shared" si="1152"/>
        <v>22.931740438851705</v>
      </c>
      <c r="AB3872" s="28">
        <f t="shared" si="1153"/>
        <v>40580.053571428572</v>
      </c>
      <c r="AC3872">
        <f t="shared" si="1154"/>
        <v>-0.86342592592592615</v>
      </c>
      <c r="AD3872" s="31">
        <f t="shared" si="1143"/>
        <v>3.644735916486082</v>
      </c>
      <c r="AE3872" s="31">
        <f t="shared" si="1155"/>
        <v>7.5084645351378185</v>
      </c>
      <c r="AF3872" s="15">
        <f t="shared" si="1144"/>
        <v>1.6555555555555537</v>
      </c>
      <c r="AG3872" s="31">
        <f t="shared" si="1156"/>
        <v>5.1680578418568723</v>
      </c>
      <c r="AH3872" s="31">
        <f t="shared" si="1157"/>
        <v>31.647135540453661</v>
      </c>
      <c r="AI3872">
        <f t="shared" si="1158"/>
        <v>145.12169008395884</v>
      </c>
    </row>
    <row r="3873" spans="1:35" x14ac:dyDescent="0.2">
      <c r="A3873">
        <v>32</v>
      </c>
      <c r="C3873" s="27" t="s">
        <v>3934</v>
      </c>
      <c r="D3873" s="26">
        <v>29.689499999999999</v>
      </c>
      <c r="E3873">
        <v>0</v>
      </c>
      <c r="F3873" s="26">
        <v>1</v>
      </c>
      <c r="G3873" s="26">
        <v>30.094166666666666</v>
      </c>
      <c r="H3873" s="26">
        <v>-1.4716666666666667</v>
      </c>
      <c r="I3873" s="26">
        <v>84.875</v>
      </c>
      <c r="J3873" s="26">
        <v>26.093333333333334</v>
      </c>
      <c r="K3873">
        <v>254</v>
      </c>
      <c r="L3873">
        <v>0</v>
      </c>
      <c r="M3873">
        <v>0.89166666666666672</v>
      </c>
      <c r="N3873">
        <v>34.839166666666664</v>
      </c>
      <c r="O3873" s="1">
        <f t="shared" si="1141"/>
        <v>25.776677098787872</v>
      </c>
      <c r="Q3873" s="1">
        <f t="shared" si="1145"/>
        <v>-4107.3711665461233</v>
      </c>
      <c r="R3873" s="2">
        <f t="shared" si="1146"/>
        <v>-2.9922335514974843</v>
      </c>
      <c r="S3873" s="2"/>
      <c r="T3873" s="1">
        <f t="shared" si="1147"/>
        <v>6413.2436487580326</v>
      </c>
      <c r="U3873" s="1">
        <f t="shared" si="1148"/>
        <v>0</v>
      </c>
      <c r="V3873" s="1">
        <f t="shared" si="1149"/>
        <v>1501.1635559173274</v>
      </c>
      <c r="W3873" s="1">
        <f t="shared" si="1150"/>
        <v>-3925.8952815306893</v>
      </c>
      <c r="X3873" s="2">
        <f t="shared" si="1159"/>
        <v>36.143937827622771</v>
      </c>
      <c r="Y3873">
        <f t="shared" si="1142"/>
        <v>1</v>
      </c>
      <c r="Z3873" s="26">
        <f t="shared" si="1151"/>
        <v>360</v>
      </c>
      <c r="AA3873">
        <f t="shared" si="1152"/>
        <v>36.599731099936179</v>
      </c>
      <c r="AB3873" s="28">
        <f t="shared" si="1153"/>
        <v>40580.095238095237</v>
      </c>
      <c r="AC3873">
        <f t="shared" si="1154"/>
        <v>-1.0587962962962965</v>
      </c>
      <c r="AD3873" s="31">
        <f t="shared" si="1143"/>
        <v>3.5993883631998242</v>
      </c>
      <c r="AE3873" s="31">
        <f t="shared" si="1155"/>
        <v>7.4203689807309718</v>
      </c>
      <c r="AF3873" s="15">
        <f t="shared" si="1144"/>
        <v>1.5773148148148131</v>
      </c>
      <c r="AG3873" s="31">
        <f t="shared" si="1156"/>
        <v>5.1390132070126606</v>
      </c>
      <c r="AH3873" s="31">
        <f t="shared" si="1157"/>
        <v>31.478239988755124</v>
      </c>
      <c r="AI3873">
        <f t="shared" si="1158"/>
        <v>144.63592050024118</v>
      </c>
    </row>
    <row r="3874" spans="1:35" x14ac:dyDescent="0.2">
      <c r="A3874">
        <v>32</v>
      </c>
      <c r="C3874" s="27" t="s">
        <v>3935</v>
      </c>
      <c r="D3874" s="26">
        <v>29.704249999999998</v>
      </c>
      <c r="E3874">
        <v>0</v>
      </c>
      <c r="F3874" s="26">
        <v>1</v>
      </c>
      <c r="G3874" s="26">
        <v>30.009166666666665</v>
      </c>
      <c r="H3874" s="26">
        <v>-2.9416666666666664</v>
      </c>
      <c r="I3874" s="26">
        <v>83.966666666666669</v>
      </c>
      <c r="J3874" s="26">
        <v>25.750833333333333</v>
      </c>
      <c r="K3874">
        <v>254</v>
      </c>
      <c r="L3874">
        <v>0.39999999999999997</v>
      </c>
      <c r="M3874">
        <v>1.9416666666666667</v>
      </c>
      <c r="N3874">
        <v>34.697499999999998</v>
      </c>
      <c r="O3874" s="1">
        <f t="shared" si="1141"/>
        <v>25.776677098787872</v>
      </c>
      <c r="Q3874" s="1">
        <f t="shared" si="1145"/>
        <v>-3813.2962374749486</v>
      </c>
      <c r="R3874" s="2">
        <f t="shared" si="1146"/>
        <v>1.37889667632371</v>
      </c>
      <c r="S3874" s="2"/>
      <c r="T3874" s="1">
        <f t="shared" si="1147"/>
        <v>6153.7116064762258</v>
      </c>
      <c r="U3874" s="1">
        <f t="shared" si="1148"/>
        <v>0</v>
      </c>
      <c r="V3874" s="1">
        <f t="shared" si="1149"/>
        <v>1420.129550747738</v>
      </c>
      <c r="W3874" s="1">
        <f t="shared" si="1150"/>
        <v>-3879.0106873712098</v>
      </c>
      <c r="X3874" s="2">
        <f t="shared" si="1159"/>
        <v>33.151704276125287</v>
      </c>
      <c r="Y3874">
        <f t="shared" si="1142"/>
        <v>1</v>
      </c>
      <c r="Z3874" s="26">
        <f t="shared" si="1151"/>
        <v>1440</v>
      </c>
      <c r="AA3874">
        <f t="shared" si="1152"/>
        <v>9.8755426268619058</v>
      </c>
      <c r="AB3874" s="28">
        <f t="shared" si="1153"/>
        <v>40580.136904761908</v>
      </c>
      <c r="AC3874">
        <f t="shared" si="1154"/>
        <v>-1.1060185185185192</v>
      </c>
      <c r="AD3874" s="31">
        <f t="shared" si="1143"/>
        <v>3.5484934309424485</v>
      </c>
      <c r="AE3874" s="31">
        <f t="shared" si="1155"/>
        <v>7.3167156648974228</v>
      </c>
      <c r="AF3874" s="15">
        <f t="shared" si="1144"/>
        <v>1.49861111111111</v>
      </c>
      <c r="AG3874" s="31">
        <f t="shared" si="1156"/>
        <v>5.1099420160364764</v>
      </c>
      <c r="AH3874" s="31">
        <f t="shared" si="1157"/>
        <v>31.309138273177961</v>
      </c>
      <c r="AI3874">
        <f t="shared" si="1158"/>
        <v>144.2424447209826</v>
      </c>
    </row>
    <row r="3875" spans="1:35" x14ac:dyDescent="0.2">
      <c r="A3875">
        <v>32</v>
      </c>
      <c r="C3875" s="27" t="s">
        <v>3936</v>
      </c>
      <c r="D3875" s="26">
        <v>29.716833333333334</v>
      </c>
      <c r="E3875">
        <v>0</v>
      </c>
      <c r="F3875" s="26">
        <v>2.083333333333333</v>
      </c>
      <c r="G3875" s="26">
        <v>29.903333333333332</v>
      </c>
      <c r="H3875" s="26">
        <v>-2.0649999999999999</v>
      </c>
      <c r="I3875" s="26">
        <v>83.716666666666669</v>
      </c>
      <c r="J3875" s="26">
        <v>25.577500000000001</v>
      </c>
      <c r="K3875">
        <v>254</v>
      </c>
      <c r="L3875">
        <v>9.166666666666666E-2</v>
      </c>
      <c r="M3875">
        <v>0.9916666666666667</v>
      </c>
      <c r="N3875">
        <v>34.5625</v>
      </c>
      <c r="O3875" s="1">
        <f t="shared" si="1141"/>
        <v>53.701410622474718</v>
      </c>
      <c r="Q3875" s="1">
        <f t="shared" si="1145"/>
        <v>-3924.5779850860013</v>
      </c>
      <c r="R3875" s="2">
        <f t="shared" si="1146"/>
        <v>1.261161438316285</v>
      </c>
      <c r="S3875" s="2"/>
      <c r="T3875" s="1">
        <f t="shared" si="1147"/>
        <v>6239.3389269181371</v>
      </c>
      <c r="U3875" s="1">
        <f t="shared" si="1148"/>
        <v>0</v>
      </c>
      <c r="V3875" s="1">
        <f t="shared" si="1149"/>
        <v>1450.2300039553434</v>
      </c>
      <c r="W3875" s="1">
        <f t="shared" si="1150"/>
        <v>-3854.8789109655954</v>
      </c>
      <c r="X3875" s="2">
        <f t="shared" si="1159"/>
        <v>34.530600952448999</v>
      </c>
      <c r="Y3875">
        <f t="shared" si="1142"/>
        <v>1</v>
      </c>
      <c r="Z3875" s="26">
        <f t="shared" si="1151"/>
        <v>1440</v>
      </c>
      <c r="AA3875">
        <f t="shared" si="1152"/>
        <v>21.411605618916372</v>
      </c>
      <c r="AB3875" s="28">
        <f t="shared" si="1153"/>
        <v>40580.178571428572</v>
      </c>
      <c r="AC3875">
        <f t="shared" si="1154"/>
        <v>-1.1648148148148152</v>
      </c>
      <c r="AD3875" s="31">
        <f t="shared" si="1143"/>
        <v>3.5226199153240798</v>
      </c>
      <c r="AE3875" s="31">
        <f t="shared" si="1155"/>
        <v>7.2649366567238234</v>
      </c>
      <c r="AF3875" s="15">
        <f t="shared" si="1144"/>
        <v>1.4236111111111112</v>
      </c>
      <c r="AG3875" s="31">
        <f t="shared" si="1156"/>
        <v>5.0823739197406912</v>
      </c>
      <c r="AH3875" s="31">
        <f t="shared" si="1157"/>
        <v>31.148731700068964</v>
      </c>
      <c r="AI3875">
        <f t="shared" si="1158"/>
        <v>143.58937580059097</v>
      </c>
    </row>
    <row r="3876" spans="1:35" x14ac:dyDescent="0.2">
      <c r="A3876">
        <v>32</v>
      </c>
      <c r="C3876" s="27" t="s">
        <v>3937</v>
      </c>
      <c r="D3876" s="26">
        <v>29.732250000000001</v>
      </c>
      <c r="E3876">
        <v>0</v>
      </c>
      <c r="F3876" s="26">
        <v>65.416666666666657</v>
      </c>
      <c r="G3876" s="26">
        <v>30.450833333333332</v>
      </c>
      <c r="H3876" s="26">
        <v>-0.46333333333333343</v>
      </c>
      <c r="I3876" s="26">
        <v>83.641666666666666</v>
      </c>
      <c r="J3876" s="26">
        <v>26.088333333333335</v>
      </c>
      <c r="K3876">
        <v>254</v>
      </c>
      <c r="L3876">
        <v>0.14999999999999997</v>
      </c>
      <c r="M3876">
        <v>0.70833333333333326</v>
      </c>
      <c r="N3876">
        <v>34.428333333333335</v>
      </c>
      <c r="O3876" s="1">
        <f t="shared" si="1141"/>
        <v>1686.2242935457061</v>
      </c>
      <c r="Q3876" s="1">
        <f t="shared" si="1145"/>
        <v>-2795.6055549919347</v>
      </c>
      <c r="R3876" s="2">
        <f t="shared" si="1146"/>
        <v>2.4556056361691261</v>
      </c>
      <c r="S3876" s="2"/>
      <c r="T3876" s="1">
        <f t="shared" si="1147"/>
        <v>6181.2847490723852</v>
      </c>
      <c r="U3876" s="1">
        <f t="shared" si="1148"/>
        <v>0</v>
      </c>
      <c r="V3876" s="1">
        <f t="shared" si="1149"/>
        <v>1449.6946232333664</v>
      </c>
      <c r="W3876" s="1">
        <f t="shared" si="1150"/>
        <v>-3290.8848224000708</v>
      </c>
      <c r="X3876" s="2">
        <f t="shared" si="1159"/>
        <v>35.791762390765285</v>
      </c>
      <c r="Y3876">
        <f t="shared" si="1142"/>
        <v>1</v>
      </c>
      <c r="Z3876" s="26">
        <f t="shared" si="1151"/>
        <v>1440</v>
      </c>
      <c r="AA3876">
        <f t="shared" si="1152"/>
        <v>28.525523196520975</v>
      </c>
      <c r="AB3876" s="28">
        <f t="shared" si="1153"/>
        <v>40580.220238095237</v>
      </c>
      <c r="AC3876">
        <f t="shared" si="1154"/>
        <v>-0.86064814814814894</v>
      </c>
      <c r="AD3876" s="31">
        <f t="shared" si="1143"/>
        <v>3.5992221071132753</v>
      </c>
      <c r="AE3876" s="31">
        <f t="shared" si="1155"/>
        <v>7.4146265932588342</v>
      </c>
      <c r="AF3876" s="15">
        <f t="shared" si="1144"/>
        <v>1.3490740740740748</v>
      </c>
      <c r="AG3876" s="31">
        <f t="shared" si="1156"/>
        <v>5.0551060235155401</v>
      </c>
      <c r="AH3876" s="31">
        <f t="shared" si="1157"/>
        <v>30.990025567304031</v>
      </c>
      <c r="AI3876">
        <f t="shared" si="1158"/>
        <v>141.73529863195969</v>
      </c>
    </row>
    <row r="3877" spans="1:35" x14ac:dyDescent="0.2">
      <c r="A3877">
        <v>32</v>
      </c>
      <c r="C3877" s="27" t="s">
        <v>3938</v>
      </c>
      <c r="D3877" s="26">
        <v>29.745750000000001</v>
      </c>
      <c r="E3877">
        <v>0</v>
      </c>
      <c r="F3877" s="26">
        <v>445.66666666666663</v>
      </c>
      <c r="G3877" s="26">
        <v>35.119999999999997</v>
      </c>
      <c r="H3877" s="26">
        <v>10.254166666666666</v>
      </c>
      <c r="I3877" s="26">
        <v>83.066666666666663</v>
      </c>
      <c r="J3877" s="26">
        <v>30.499166666666667</v>
      </c>
      <c r="K3877">
        <v>198.5</v>
      </c>
      <c r="L3877">
        <v>0.1</v>
      </c>
      <c r="M3877">
        <v>1.3666666666666667</v>
      </c>
      <c r="N3877">
        <v>34.311666666666667</v>
      </c>
      <c r="O3877" s="1">
        <f t="shared" si="1141"/>
        <v>11487.805760359794</v>
      </c>
      <c r="Q3877" s="1">
        <f t="shared" si="1145"/>
        <v>4748.1742321031179</v>
      </c>
      <c r="R3877" s="2">
        <f t="shared" si="1146"/>
        <v>6.3768657624314589</v>
      </c>
      <c r="S3877" s="2"/>
      <c r="T3877" s="1">
        <f t="shared" si="1147"/>
        <v>4772.6794038202015</v>
      </c>
      <c r="U3877" s="1">
        <f t="shared" si="1148"/>
        <v>0</v>
      </c>
      <c r="V3877" s="1">
        <f t="shared" si="1149"/>
        <v>1165.6337705346484</v>
      </c>
      <c r="W3877" s="1">
        <f t="shared" si="1150"/>
        <v>668.79494609848177</v>
      </c>
      <c r="X3877" s="2">
        <f t="shared" si="1159"/>
        <v>38.24736802693441</v>
      </c>
      <c r="Y3877">
        <f t="shared" si="1142"/>
        <v>1</v>
      </c>
      <c r="Z3877" s="26">
        <f t="shared" si="1151"/>
        <v>360</v>
      </c>
      <c r="AA3877">
        <f t="shared" si="1152"/>
        <v>9.7804307758916416</v>
      </c>
      <c r="AB3877" s="28">
        <f t="shared" si="1153"/>
        <v>40580.261904761908</v>
      </c>
      <c r="AC3877">
        <f t="shared" si="1154"/>
        <v>1.7333333333333318</v>
      </c>
      <c r="AD3877" s="31">
        <f t="shared" si="1143"/>
        <v>4.3170361136160436</v>
      </c>
      <c r="AE3877" s="31">
        <f t="shared" si="1155"/>
        <v>8.8094453973144802</v>
      </c>
      <c r="AF3877" s="15">
        <f t="shared" si="1144"/>
        <v>1.2842592592592597</v>
      </c>
      <c r="AG3877" s="31">
        <f t="shared" si="1156"/>
        <v>5.0314997650435016</v>
      </c>
      <c r="AH3877" s="31">
        <f t="shared" si="1157"/>
        <v>30.852593734530718</v>
      </c>
      <c r="AI3877">
        <f t="shared" si="1158"/>
        <v>132.52340780334401</v>
      </c>
    </row>
    <row r="3878" spans="1:35" x14ac:dyDescent="0.2">
      <c r="A3878">
        <v>32</v>
      </c>
      <c r="C3878" s="27" t="s">
        <v>3939</v>
      </c>
      <c r="D3878" s="26">
        <v>29.748999999999999</v>
      </c>
      <c r="E3878">
        <v>0</v>
      </c>
      <c r="F3878" s="26">
        <v>697</v>
      </c>
      <c r="G3878" s="26">
        <v>46.35</v>
      </c>
      <c r="H3878" s="26">
        <v>18.556666666666668</v>
      </c>
      <c r="I3878" s="26">
        <v>82.183333333333337</v>
      </c>
      <c r="J3878" s="26">
        <v>41.222499999999997</v>
      </c>
      <c r="K3878">
        <v>236.75</v>
      </c>
      <c r="L3878">
        <v>2.2250000000000001</v>
      </c>
      <c r="M3878">
        <v>7.083333333333333</v>
      </c>
      <c r="N3878">
        <v>34.336666666666666</v>
      </c>
      <c r="O3878" s="1">
        <f t="shared" si="1141"/>
        <v>17966.343937855148</v>
      </c>
      <c r="Q3878" s="1">
        <f t="shared" si="1145"/>
        <v>2340.6504866677674</v>
      </c>
      <c r="R3878" s="2">
        <f t="shared" si="1146"/>
        <v>2.4763903160760075</v>
      </c>
      <c r="S3878" s="2"/>
      <c r="T3878" s="1">
        <f t="shared" si="1147"/>
        <v>4444.3698708498532</v>
      </c>
      <c r="U3878" s="1">
        <f t="shared" si="1148"/>
        <v>0</v>
      </c>
      <c r="V3878" s="1">
        <f t="shared" si="1149"/>
        <v>1135.4706478795506</v>
      </c>
      <c r="W3878" s="1">
        <f t="shared" si="1150"/>
        <v>9939.533961810057</v>
      </c>
      <c r="X3878" s="2">
        <f t="shared" si="1159"/>
        <v>44.624233789365867</v>
      </c>
      <c r="Y3878">
        <f t="shared" si="1142"/>
        <v>1</v>
      </c>
      <c r="Z3878" s="26">
        <f t="shared" si="1151"/>
        <v>0</v>
      </c>
      <c r="AA3878">
        <f t="shared" si="1152"/>
        <v>2.9782690137664991</v>
      </c>
      <c r="AB3878" s="28">
        <f t="shared" si="1153"/>
        <v>40580.303571428572</v>
      </c>
      <c r="AC3878">
        <f t="shared" si="1154"/>
        <v>7.9722222222222232</v>
      </c>
      <c r="AD3878" s="31">
        <f t="shared" si="1143"/>
        <v>6.6141926253173491</v>
      </c>
      <c r="AE3878" s="31">
        <f t="shared" si="1155"/>
        <v>13.197539074095394</v>
      </c>
      <c r="AF3878" s="15">
        <f t="shared" si="1144"/>
        <v>1.2981481481481478</v>
      </c>
      <c r="AG3878" s="31">
        <f t="shared" si="1156"/>
        <v>5.0365500486294383</v>
      </c>
      <c r="AH3878" s="31">
        <f t="shared" si="1157"/>
        <v>30.881998596371016</v>
      </c>
      <c r="AI3878">
        <f t="shared" si="1158"/>
        <v>106.31897064792103</v>
      </c>
    </row>
    <row r="3879" spans="1:35" x14ac:dyDescent="0.2">
      <c r="A3879">
        <v>32</v>
      </c>
      <c r="C3879" s="27" t="s">
        <v>3940</v>
      </c>
      <c r="D3879" s="26">
        <v>29.74775</v>
      </c>
      <c r="E3879">
        <v>0</v>
      </c>
      <c r="F3879" s="26">
        <v>1132.9166666666667</v>
      </c>
      <c r="G3879" s="26">
        <v>57.275833333333331</v>
      </c>
      <c r="H3879" s="26">
        <v>20.672499999999999</v>
      </c>
      <c r="I3879" s="26">
        <v>75.858333333333334</v>
      </c>
      <c r="J3879" s="26">
        <v>49.739166666666669</v>
      </c>
      <c r="K3879">
        <v>230.83333333333334</v>
      </c>
      <c r="L3879">
        <v>3.0083333333333333</v>
      </c>
      <c r="M3879">
        <v>7.5333333333333332</v>
      </c>
      <c r="N3879">
        <v>34.67583333333333</v>
      </c>
      <c r="O3879" s="1">
        <f t="shared" si="1141"/>
        <v>29202.827096501762</v>
      </c>
      <c r="Q3879" s="1">
        <f t="shared" si="1145"/>
        <v>4750.2218628507235</v>
      </c>
      <c r="R3879" s="2">
        <f t="shared" si="1146"/>
        <v>5.0256984062250405</v>
      </c>
      <c r="S3879" s="2"/>
      <c r="T3879" s="1">
        <f t="shared" si="1147"/>
        <v>4505.8427571872471</v>
      </c>
      <c r="U3879" s="1">
        <f t="shared" si="1148"/>
        <v>0</v>
      </c>
      <c r="V3879" s="1">
        <f t="shared" si="1149"/>
        <v>1167.4171441354849</v>
      </c>
      <c r="W3879" s="1">
        <f t="shared" si="1150"/>
        <v>18698.679317722577</v>
      </c>
      <c r="X3879" s="2">
        <f t="shared" si="1159"/>
        <v>47.100624105441874</v>
      </c>
      <c r="Y3879">
        <f t="shared" si="1142"/>
        <v>1</v>
      </c>
      <c r="Z3879" s="26">
        <f t="shared" si="1151"/>
        <v>0</v>
      </c>
      <c r="AA3879">
        <f t="shared" si="1152"/>
        <v>103.53488283136747</v>
      </c>
      <c r="AB3879" s="28">
        <f t="shared" si="1153"/>
        <v>40580.345238095237</v>
      </c>
      <c r="AC3879">
        <f t="shared" si="1154"/>
        <v>14.042129629629628</v>
      </c>
      <c r="AD3879" s="31">
        <f t="shared" si="1143"/>
        <v>9.1471288539676525</v>
      </c>
      <c r="AE3879" s="31">
        <f t="shared" si="1155"/>
        <v>17.865844834960381</v>
      </c>
      <c r="AF3879" s="15">
        <f t="shared" si="1144"/>
        <v>1.486574074074072</v>
      </c>
      <c r="AG3879" s="31">
        <f t="shared" si="1156"/>
        <v>5.105508643341687</v>
      </c>
      <c r="AH3879" s="31">
        <f t="shared" si="1157"/>
        <v>31.283345601049461</v>
      </c>
      <c r="AI3879">
        <f t="shared" si="1158"/>
        <v>80.666014605727554</v>
      </c>
    </row>
    <row r="3880" spans="1:35" x14ac:dyDescent="0.2">
      <c r="A3880">
        <v>32</v>
      </c>
      <c r="C3880" s="27" t="s">
        <v>3941</v>
      </c>
      <c r="D3880" s="26">
        <v>29.725333333333332</v>
      </c>
      <c r="E3880">
        <v>0</v>
      </c>
      <c r="F3880" s="26">
        <v>1280.8333333333333</v>
      </c>
      <c r="G3880" s="26">
        <v>64.48833333333333</v>
      </c>
      <c r="H3880" s="26">
        <v>22.694166666666668</v>
      </c>
      <c r="I3880" s="26">
        <v>71.741666666666674</v>
      </c>
      <c r="J3880" s="26">
        <v>55.193333333333335</v>
      </c>
      <c r="K3880">
        <v>239.08333333333334</v>
      </c>
      <c r="L3880">
        <v>2.9166666666666665</v>
      </c>
      <c r="M3880">
        <v>8.4916666666666671</v>
      </c>
      <c r="N3880">
        <v>35.289166666666667</v>
      </c>
      <c r="O3880" s="1">
        <f t="shared" si="1141"/>
        <v>33015.627250697456</v>
      </c>
      <c r="Q3880" s="1">
        <f t="shared" si="1145"/>
        <v>2447.4880401865785</v>
      </c>
      <c r="R3880" s="2">
        <f t="shared" si="1146"/>
        <v>2.5894236307183354</v>
      </c>
      <c r="S3880" s="2"/>
      <c r="T3880" s="1">
        <f t="shared" si="1147"/>
        <v>5018.0128454631131</v>
      </c>
      <c r="U3880" s="1">
        <f t="shared" si="1148"/>
        <v>0</v>
      </c>
      <c r="V3880" s="1">
        <f t="shared" si="1149"/>
        <v>1328.387968546675</v>
      </c>
      <c r="W3880" s="1">
        <f t="shared" si="1150"/>
        <v>24158.666099324531</v>
      </c>
      <c r="X3880" s="2">
        <f t="shared" si="1159"/>
        <v>52.126322511666913</v>
      </c>
      <c r="Y3880">
        <f t="shared" si="1142"/>
        <v>1</v>
      </c>
      <c r="Z3880" s="26">
        <f t="shared" si="1151"/>
        <v>0</v>
      </c>
      <c r="AA3880">
        <f t="shared" si="1152"/>
        <v>152.8193115549976</v>
      </c>
      <c r="AB3880" s="28">
        <f t="shared" si="1153"/>
        <v>40580.386904761908</v>
      </c>
      <c r="AC3880">
        <f t="shared" si="1154"/>
        <v>18.04907407407407</v>
      </c>
      <c r="AD3880" s="31">
        <f t="shared" si="1143"/>
        <v>11.176733312166911</v>
      </c>
      <c r="AE3880" s="31">
        <f t="shared" si="1155"/>
        <v>21.529611525183014</v>
      </c>
      <c r="AF3880" s="15">
        <f t="shared" si="1144"/>
        <v>1.8273148148148146</v>
      </c>
      <c r="AG3880" s="31">
        <f t="shared" si="1156"/>
        <v>5.2323266987899935</v>
      </c>
      <c r="AH3880" s="31">
        <f t="shared" si="1157"/>
        <v>32.020678919820426</v>
      </c>
      <c r="AI3880">
        <f t="shared" si="1158"/>
        <v>63.072297176560113</v>
      </c>
    </row>
    <row r="3881" spans="1:35" x14ac:dyDescent="0.2">
      <c r="A3881">
        <v>32</v>
      </c>
      <c r="C3881" s="27" t="s">
        <v>3942</v>
      </c>
      <c r="D3881" s="26">
        <v>29.695499999999999</v>
      </c>
      <c r="E3881">
        <v>0</v>
      </c>
      <c r="F3881" s="26">
        <v>925.83333333333326</v>
      </c>
      <c r="G3881" s="26">
        <v>62.301666666666669</v>
      </c>
      <c r="H3881" s="26">
        <v>23.532499999999999</v>
      </c>
      <c r="I3881" s="26">
        <v>75.875</v>
      </c>
      <c r="J3881" s="26">
        <v>54.603333333333332</v>
      </c>
      <c r="K3881">
        <v>242.75</v>
      </c>
      <c r="L3881">
        <v>2.0333333333333332</v>
      </c>
      <c r="M3881">
        <v>7.9749999999999996</v>
      </c>
      <c r="N3881">
        <v>36.104166666666664</v>
      </c>
      <c r="O3881" s="1">
        <f t="shared" si="1141"/>
        <v>23864.906880627765</v>
      </c>
      <c r="Q3881" s="1">
        <f t="shared" si="1145"/>
        <v>-4620.2343684753141</v>
      </c>
      <c r="R3881" s="2">
        <f t="shared" si="1146"/>
        <v>-4.8881726311826865</v>
      </c>
      <c r="S3881" s="2"/>
      <c r="T3881" s="1">
        <f t="shared" si="1147"/>
        <v>5316.5636431729063</v>
      </c>
      <c r="U3881" s="1">
        <f t="shared" si="1148"/>
        <v>0</v>
      </c>
      <c r="V3881" s="1">
        <f t="shared" si="1149"/>
        <v>1422.1807726757149</v>
      </c>
      <c r="W3881" s="1">
        <f t="shared" si="1150"/>
        <v>21675.161567523774</v>
      </c>
      <c r="X3881" s="2">
        <f t="shared" si="1159"/>
        <v>54.71574614238525</v>
      </c>
      <c r="Y3881">
        <f t="shared" si="1142"/>
        <v>1</v>
      </c>
      <c r="Z3881" s="26">
        <f t="shared" si="1151"/>
        <v>0</v>
      </c>
      <c r="AA3881">
        <f t="shared" si="1152"/>
        <v>57.546190200714094</v>
      </c>
      <c r="AB3881" s="28">
        <f t="shared" si="1153"/>
        <v>40580.428571428572</v>
      </c>
      <c r="AC3881">
        <f t="shared" si="1154"/>
        <v>16.834259259259259</v>
      </c>
      <c r="AD3881" s="31">
        <f t="shared" si="1143"/>
        <v>10.946790082317575</v>
      </c>
      <c r="AE3881" s="31">
        <f t="shared" si="1155"/>
        <v>21.175011777666864</v>
      </c>
      <c r="AF3881" s="15">
        <f t="shared" si="1144"/>
        <v>2.2800925925925912</v>
      </c>
      <c r="AG3881" s="31">
        <f t="shared" si="1156"/>
        <v>5.4051363199454139</v>
      </c>
      <c r="AH3881" s="31">
        <f t="shared" si="1157"/>
        <v>33.023858372923584</v>
      </c>
      <c r="AI3881">
        <f t="shared" si="1158"/>
        <v>71.235265730683395</v>
      </c>
    </row>
    <row r="3882" spans="1:35" x14ac:dyDescent="0.2">
      <c r="A3882">
        <v>32</v>
      </c>
      <c r="C3882" s="27" t="s">
        <v>3943</v>
      </c>
      <c r="D3882" s="26">
        <v>29.673000000000002</v>
      </c>
      <c r="E3882">
        <v>0</v>
      </c>
      <c r="F3882" s="26">
        <v>577.33333333333337</v>
      </c>
      <c r="G3882" s="26">
        <v>54.851666666666667</v>
      </c>
      <c r="H3882" s="26">
        <v>23.563333333333333</v>
      </c>
      <c r="I3882" s="26">
        <v>83.033333333333331</v>
      </c>
      <c r="J3882" s="26">
        <v>49.82416666666667</v>
      </c>
      <c r="K3882">
        <v>240.66666666666666</v>
      </c>
      <c r="L3882">
        <v>1.5</v>
      </c>
      <c r="M3882">
        <v>6.2</v>
      </c>
      <c r="N3882">
        <v>36.762500000000003</v>
      </c>
      <c r="O3882" s="1">
        <f t="shared" si="1141"/>
        <v>14881.734911700198</v>
      </c>
      <c r="Q3882" s="1">
        <f t="shared" si="1145"/>
        <v>-5838.1410513507753</v>
      </c>
      <c r="R3882" s="2">
        <f t="shared" si="1146"/>
        <v>-6.1767085884031712</v>
      </c>
      <c r="S3882" s="2"/>
      <c r="T3882" s="1">
        <f t="shared" si="1147"/>
        <v>4477.9014926038662</v>
      </c>
      <c r="U3882" s="1">
        <f t="shared" si="1148"/>
        <v>0</v>
      </c>
      <c r="V3882" s="1">
        <f t="shared" si="1149"/>
        <v>1180.0900089690738</v>
      </c>
      <c r="W3882" s="1">
        <f t="shared" si="1150"/>
        <v>14966.527726762681</v>
      </c>
      <c r="X3882" s="2">
        <f t="shared" si="1159"/>
        <v>49.827573511202566</v>
      </c>
      <c r="Y3882">
        <f t="shared" si="1142"/>
        <v>1</v>
      </c>
      <c r="Z3882" s="26">
        <f t="shared" si="1151"/>
        <v>0</v>
      </c>
      <c r="AA3882">
        <f t="shared" si="1152"/>
        <v>25.241512034781227</v>
      </c>
      <c r="AB3882" s="28">
        <f t="shared" si="1153"/>
        <v>40580.470238095237</v>
      </c>
      <c r="AC3882">
        <f t="shared" si="1154"/>
        <v>12.69537037037037</v>
      </c>
      <c r="AD3882" s="31">
        <f t="shared" si="1143"/>
        <v>9.1690384248256915</v>
      </c>
      <c r="AE3882" s="31">
        <f t="shared" si="1155"/>
        <v>17.993014296663009</v>
      </c>
      <c r="AF3882" s="15">
        <f t="shared" si="1144"/>
        <v>2.6458333333333348</v>
      </c>
      <c r="AG3882" s="31">
        <f t="shared" si="1156"/>
        <v>5.548379821104187</v>
      </c>
      <c r="AH3882" s="31">
        <f t="shared" si="1157"/>
        <v>33.854081281918134</v>
      </c>
      <c r="AI3882">
        <f t="shared" si="1158"/>
        <v>95.356734715353795</v>
      </c>
    </row>
    <row r="3883" spans="1:35" x14ac:dyDescent="0.2">
      <c r="A3883">
        <v>32</v>
      </c>
      <c r="C3883" s="27" t="s">
        <v>3944</v>
      </c>
      <c r="D3883" s="26">
        <v>29.667249999999999</v>
      </c>
      <c r="E3883">
        <v>0</v>
      </c>
      <c r="F3883" s="26">
        <v>376.66666666666669</v>
      </c>
      <c r="G3883" s="26">
        <v>50.43416666666667</v>
      </c>
      <c r="H3883" s="26">
        <v>23.758333333333333</v>
      </c>
      <c r="I3883" s="26">
        <v>85.308333333333337</v>
      </c>
      <c r="J3883" s="26">
        <v>46.207499999999996</v>
      </c>
      <c r="K3883">
        <v>242</v>
      </c>
      <c r="L3883">
        <v>1.1333333333333333</v>
      </c>
      <c r="M3883">
        <v>5.2</v>
      </c>
      <c r="N3883">
        <v>37.165833333333332</v>
      </c>
      <c r="O3883" s="1">
        <f t="shared" si="1141"/>
        <v>9709.2150405434313</v>
      </c>
      <c r="Q3883" s="1">
        <f t="shared" si="1145"/>
        <v>-5649.0975706303152</v>
      </c>
      <c r="R3883" s="2">
        <f t="shared" si="1146"/>
        <v>-5.9767020314054546</v>
      </c>
      <c r="S3883" s="2"/>
      <c r="T3883" s="1">
        <f t="shared" si="1147"/>
        <v>3391.5619219472992</v>
      </c>
      <c r="U3883" s="1">
        <f t="shared" si="1148"/>
        <v>0</v>
      </c>
      <c r="V3883" s="1">
        <f t="shared" si="1149"/>
        <v>877.4739231720979</v>
      </c>
      <c r="W3883" s="1">
        <f t="shared" si="1150"/>
        <v>10977.889826577397</v>
      </c>
      <c r="X3883" s="2">
        <f t="shared" si="1159"/>
        <v>43.650864922799393</v>
      </c>
      <c r="Y3883">
        <f t="shared" si="1142"/>
        <v>1</v>
      </c>
      <c r="Z3883" s="26">
        <f t="shared" si="1151"/>
        <v>0</v>
      </c>
      <c r="AA3883">
        <f t="shared" si="1152"/>
        <v>46.013182548352837</v>
      </c>
      <c r="AB3883" s="28">
        <f t="shared" si="1153"/>
        <v>40580.511904761908</v>
      </c>
      <c r="AC3883">
        <f t="shared" si="1154"/>
        <v>10.241203703703706</v>
      </c>
      <c r="AD3883" s="31">
        <f t="shared" si="1143"/>
        <v>8.0047162079667835</v>
      </c>
      <c r="AE3883" s="31">
        <f t="shared" si="1155"/>
        <v>15.844220163453267</v>
      </c>
      <c r="AF3883" s="15">
        <f t="shared" si="1144"/>
        <v>2.8699074074074065</v>
      </c>
      <c r="AG3883" s="31">
        <f t="shared" si="1156"/>
        <v>5.6377823125019546</v>
      </c>
      <c r="AH3883" s="31">
        <f t="shared" si="1157"/>
        <v>34.371655206193296</v>
      </c>
      <c r="AI3883">
        <f t="shared" si="1158"/>
        <v>111.38693947695306</v>
      </c>
    </row>
    <row r="3884" spans="1:35" x14ac:dyDescent="0.2">
      <c r="A3884">
        <v>32</v>
      </c>
      <c r="C3884" s="27" t="s">
        <v>3945</v>
      </c>
      <c r="D3884" s="26">
        <v>29.681999999999999</v>
      </c>
      <c r="E3884">
        <v>0</v>
      </c>
      <c r="F3884" s="26">
        <v>161.41666666666669</v>
      </c>
      <c r="G3884" s="26">
        <v>44.717500000000001</v>
      </c>
      <c r="H3884" s="26">
        <v>23.077500000000001</v>
      </c>
      <c r="I3884" s="26">
        <v>88.341666666666669</v>
      </c>
      <c r="J3884" s="26">
        <v>41.495833333333337</v>
      </c>
      <c r="K3884">
        <v>248</v>
      </c>
      <c r="L3884">
        <v>0.3</v>
      </c>
      <c r="M3884">
        <v>3.4333333333333331</v>
      </c>
      <c r="N3884">
        <v>37.397500000000001</v>
      </c>
      <c r="O3884" s="1">
        <f t="shared" si="1141"/>
        <v>4160.7852950293418</v>
      </c>
      <c r="Q3884" s="1">
        <f t="shared" si="1145"/>
        <v>-5143.0893035201425</v>
      </c>
      <c r="R3884" s="2">
        <f t="shared" si="1146"/>
        <v>-4.0880154203394845</v>
      </c>
      <c r="S3884" s="2"/>
      <c r="T3884" s="1">
        <f t="shared" si="1147"/>
        <v>2488.6468485573801</v>
      </c>
      <c r="U3884" s="1">
        <f t="shared" si="1148"/>
        <v>0</v>
      </c>
      <c r="V3884" s="1">
        <f t="shared" si="1149"/>
        <v>630.80103569816083</v>
      </c>
      <c r="W3884" s="1">
        <f t="shared" si="1150"/>
        <v>6056.3863984835962</v>
      </c>
      <c r="X3884" s="2">
        <f t="shared" si="1159"/>
        <v>37.674162891393941</v>
      </c>
      <c r="Y3884">
        <f t="shared" si="1142"/>
        <v>1</v>
      </c>
      <c r="Z3884" s="26">
        <f t="shared" si="1151"/>
        <v>360</v>
      </c>
      <c r="AA3884">
        <f t="shared" si="1152"/>
        <v>49.608597625467176</v>
      </c>
      <c r="AB3884" s="28">
        <f t="shared" si="1153"/>
        <v>40580.553571428572</v>
      </c>
      <c r="AC3884">
        <f t="shared" si="1154"/>
        <v>7.0652777777777782</v>
      </c>
      <c r="AD3884" s="31">
        <f t="shared" si="1143"/>
        <v>6.6812985679846619</v>
      </c>
      <c r="AE3884" s="31">
        <f t="shared" si="1155"/>
        <v>13.374586518685222</v>
      </c>
      <c r="AF3884" s="15">
        <f t="shared" si="1144"/>
        <v>2.9986111111111113</v>
      </c>
      <c r="AG3884" s="31">
        <f t="shared" si="1156"/>
        <v>5.6897051577703852</v>
      </c>
      <c r="AH3884" s="31">
        <f t="shared" si="1157"/>
        <v>34.672044238303819</v>
      </c>
      <c r="AI3884">
        <f t="shared" si="1158"/>
        <v>128.04031581034701</v>
      </c>
    </row>
    <row r="3885" spans="1:35" x14ac:dyDescent="0.2">
      <c r="A3885">
        <v>32</v>
      </c>
      <c r="C3885" s="27" t="s">
        <v>3946</v>
      </c>
      <c r="D3885" s="26">
        <v>29.699749999999998</v>
      </c>
      <c r="E3885">
        <v>0</v>
      </c>
      <c r="F3885" s="26">
        <v>34.75</v>
      </c>
      <c r="G3885" s="26">
        <v>40.912500000000001</v>
      </c>
      <c r="H3885" s="26">
        <v>21.854166666666668</v>
      </c>
      <c r="I3885" s="26">
        <v>90.058333333333337</v>
      </c>
      <c r="J3885" s="26">
        <v>38.229166666666664</v>
      </c>
      <c r="K3885">
        <v>260.08333333333331</v>
      </c>
      <c r="L3885">
        <v>4.9999999999999996E-2</v>
      </c>
      <c r="M3885">
        <v>1.4083333333333332</v>
      </c>
      <c r="N3885">
        <v>37.493333333333332</v>
      </c>
      <c r="O3885" s="1">
        <f t="shared" si="1141"/>
        <v>895.73952918287841</v>
      </c>
      <c r="Q3885" s="1">
        <f t="shared" si="1145"/>
        <v>-4570.0684115871545</v>
      </c>
      <c r="R3885" s="2">
        <f t="shared" si="1146"/>
        <v>0.57823750310591127</v>
      </c>
      <c r="S3885" s="2"/>
      <c r="T3885" s="1">
        <f t="shared" si="1147"/>
        <v>2000.2350724554651</v>
      </c>
      <c r="U3885" s="1">
        <f t="shared" si="1148"/>
        <v>0</v>
      </c>
      <c r="V3885" s="1">
        <f t="shared" si="1149"/>
        <v>498.76154826595979</v>
      </c>
      <c r="W3885" s="1">
        <f t="shared" si="1150"/>
        <v>2828.9336740640042</v>
      </c>
      <c r="X3885" s="2">
        <f t="shared" si="1159"/>
        <v>33.58614747105446</v>
      </c>
      <c r="Y3885">
        <f t="shared" si="1142"/>
        <v>1</v>
      </c>
      <c r="Z3885" s="26">
        <f t="shared" si="1151"/>
        <v>1440</v>
      </c>
      <c r="AA3885">
        <f t="shared" si="1152"/>
        <v>53.675441378386729</v>
      </c>
      <c r="AB3885" s="28">
        <f t="shared" si="1153"/>
        <v>40580.595238095237</v>
      </c>
      <c r="AC3885">
        <f t="shared" si="1154"/>
        <v>4.9513888888888893</v>
      </c>
      <c r="AD3885" s="31">
        <f t="shared" si="1143"/>
        <v>5.8815921702988216</v>
      </c>
      <c r="AE3885" s="31">
        <f t="shared" si="1155"/>
        <v>11.863232565960962</v>
      </c>
      <c r="AF3885" s="15">
        <f t="shared" si="1144"/>
        <v>3.0518518518518514</v>
      </c>
      <c r="AG3885" s="31">
        <f t="shared" si="1156"/>
        <v>5.7113069212811087</v>
      </c>
      <c r="AH3885" s="31">
        <f t="shared" si="1157"/>
        <v>34.796972749694106</v>
      </c>
      <c r="AI3885">
        <f t="shared" si="1158"/>
        <v>137.87764598460365</v>
      </c>
    </row>
    <row r="3886" spans="1:35" x14ac:dyDescent="0.2">
      <c r="A3886">
        <v>32</v>
      </c>
      <c r="C3886" s="27" t="s">
        <v>3947</v>
      </c>
      <c r="D3886" s="26">
        <v>29.716333333333331</v>
      </c>
      <c r="E3886">
        <v>0</v>
      </c>
      <c r="F3886" s="26">
        <v>1</v>
      </c>
      <c r="G3886" s="26">
        <v>38.498333333333335</v>
      </c>
      <c r="H3886" s="26">
        <v>20.618333333333332</v>
      </c>
      <c r="I3886" s="26">
        <v>91.208333333333329</v>
      </c>
      <c r="J3886" s="26">
        <v>36.161666666666669</v>
      </c>
      <c r="K3886">
        <v>261</v>
      </c>
      <c r="L3886">
        <v>0</v>
      </c>
      <c r="M3886">
        <v>0.47499999999999998</v>
      </c>
      <c r="N3886">
        <v>37.514166666666668</v>
      </c>
      <c r="O3886" s="1">
        <f t="shared" si="1141"/>
        <v>25.776677098787872</v>
      </c>
      <c r="Q3886" s="1">
        <f t="shared" si="1145"/>
        <v>-3816.0901877265433</v>
      </c>
      <c r="R3886" s="2">
        <f t="shared" si="1146"/>
        <v>1.3759406983226983</v>
      </c>
      <c r="S3886" s="2"/>
      <c r="T3886" s="1">
        <f t="shared" si="1147"/>
        <v>2309.5236888847817</v>
      </c>
      <c r="U3886" s="1">
        <f t="shared" si="1148"/>
        <v>0</v>
      </c>
      <c r="V3886" s="1">
        <f t="shared" si="1149"/>
        <v>574.74568348356831</v>
      </c>
      <c r="W3886" s="1">
        <f t="shared" si="1150"/>
        <v>814.27508385805197</v>
      </c>
      <c r="X3886" s="2">
        <f t="shared" si="1159"/>
        <v>34.16438497416037</v>
      </c>
      <c r="Y3886">
        <f t="shared" si="1142"/>
        <v>1</v>
      </c>
      <c r="Z3886" s="26">
        <f t="shared" si="1151"/>
        <v>1440</v>
      </c>
      <c r="AA3886">
        <f t="shared" si="1152"/>
        <v>18.783108379978032</v>
      </c>
      <c r="AB3886" s="28">
        <f t="shared" si="1153"/>
        <v>40580.636904761908</v>
      </c>
      <c r="AC3886">
        <f t="shared" si="1154"/>
        <v>3.6101851851851858</v>
      </c>
      <c r="AD3886" s="31">
        <f t="shared" si="1143"/>
        <v>5.4198119605231367</v>
      </c>
      <c r="AE3886" s="31">
        <f t="shared" si="1155"/>
        <v>10.98479360860715</v>
      </c>
      <c r="AF3886" s="15">
        <f t="shared" si="1144"/>
        <v>3.0634259259259267</v>
      </c>
      <c r="AG3886" s="31">
        <f t="shared" si="1156"/>
        <v>5.7160125065906113</v>
      </c>
      <c r="AH3886" s="31">
        <f t="shared" si="1157"/>
        <v>34.824182929786268</v>
      </c>
      <c r="AI3886">
        <f t="shared" si="1158"/>
        <v>143.32240859892886</v>
      </c>
    </row>
    <row r="3887" spans="1:35" x14ac:dyDescent="0.2">
      <c r="A3887">
        <v>32</v>
      </c>
      <c r="C3887" s="27" t="s">
        <v>3948</v>
      </c>
      <c r="D3887" s="26">
        <v>29.74175</v>
      </c>
      <c r="E3887">
        <v>0</v>
      </c>
      <c r="F3887" s="26">
        <v>1</v>
      </c>
      <c r="G3887" s="26">
        <v>37.148333333333333</v>
      </c>
      <c r="H3887" s="26">
        <v>18.79</v>
      </c>
      <c r="I3887" s="26">
        <v>91.24166666666666</v>
      </c>
      <c r="J3887" s="26">
        <v>34.835833333333333</v>
      </c>
      <c r="K3887">
        <v>299.91666666666669</v>
      </c>
      <c r="L3887">
        <v>0</v>
      </c>
      <c r="M3887">
        <v>0.05</v>
      </c>
      <c r="N3887">
        <v>37.51</v>
      </c>
      <c r="O3887" s="1">
        <f t="shared" si="1141"/>
        <v>25.776677098787872</v>
      </c>
      <c r="Q3887" s="1">
        <f t="shared" si="1145"/>
        <v>-3387.1293220699172</v>
      </c>
      <c r="R3887" s="2">
        <f t="shared" si="1146"/>
        <v>1.8297780139485531</v>
      </c>
      <c r="S3887" s="2"/>
      <c r="T3887" s="1">
        <f t="shared" si="1147"/>
        <v>2855.8339332281394</v>
      </c>
      <c r="U3887" s="1">
        <f t="shared" si="1148"/>
        <v>0</v>
      </c>
      <c r="V3887" s="1">
        <f t="shared" si="1149"/>
        <v>709.78249754303988</v>
      </c>
      <c r="W3887" s="1">
        <f t="shared" si="1150"/>
        <v>-299.23402742962952</v>
      </c>
      <c r="X3887" s="2">
        <f t="shared" si="1159"/>
        <v>35.540325672483071</v>
      </c>
      <c r="Y3887">
        <f t="shared" si="1142"/>
        <v>1</v>
      </c>
      <c r="Z3887" s="26">
        <f t="shared" si="1151"/>
        <v>1440</v>
      </c>
      <c r="AA3887">
        <f t="shared" si="1152"/>
        <v>2.5856886373531323</v>
      </c>
      <c r="AB3887" s="28">
        <f t="shared" si="1153"/>
        <v>40580.678571428572</v>
      </c>
      <c r="AC3887">
        <f t="shared" si="1154"/>
        <v>2.8601851851851854</v>
      </c>
      <c r="AD3887" s="31">
        <f t="shared" si="1143"/>
        <v>5.1404433619555325</v>
      </c>
      <c r="AE3887" s="31">
        <f t="shared" si="1155"/>
        <v>10.446883818674753</v>
      </c>
      <c r="AF3887" s="15">
        <f t="shared" si="1144"/>
        <v>3.06111111111111</v>
      </c>
      <c r="AG3887" s="31">
        <f t="shared" si="1156"/>
        <v>5.715071116373216</v>
      </c>
      <c r="AH3887" s="31">
        <f t="shared" si="1157"/>
        <v>34.818739412013926</v>
      </c>
      <c r="AI3887">
        <f t="shared" si="1158"/>
        <v>146.52359582715511</v>
      </c>
    </row>
    <row r="3888" spans="1:35" x14ac:dyDescent="0.2">
      <c r="A3888">
        <v>32</v>
      </c>
      <c r="C3888" s="27" t="s">
        <v>3949</v>
      </c>
      <c r="D3888" s="26">
        <v>29.754750000000001</v>
      </c>
      <c r="E3888">
        <v>0</v>
      </c>
      <c r="F3888" s="26">
        <v>1</v>
      </c>
      <c r="G3888" s="26">
        <v>36.35</v>
      </c>
      <c r="H3888" s="26">
        <v>18.410833333333333</v>
      </c>
      <c r="I3888" s="26">
        <v>91.325000000000003</v>
      </c>
      <c r="J3888" s="26">
        <v>34.064166666666665</v>
      </c>
      <c r="K3888">
        <v>318</v>
      </c>
      <c r="L3888">
        <v>0</v>
      </c>
      <c r="M3888">
        <v>0.8</v>
      </c>
      <c r="N3888">
        <v>37.460833333333333</v>
      </c>
      <c r="O3888" s="1">
        <f t="shared" si="1141"/>
        <v>25.776677098787872</v>
      </c>
      <c r="Q3888" s="1">
        <f t="shared" si="1145"/>
        <v>-3242.5850672755755</v>
      </c>
      <c r="R3888" s="2">
        <f t="shared" si="1146"/>
        <v>-2.0772964714383799</v>
      </c>
      <c r="S3888" s="2"/>
      <c r="T3888" s="1">
        <f t="shared" si="1147"/>
        <v>3232.4462629745371</v>
      </c>
      <c r="U3888" s="1">
        <f t="shared" si="1148"/>
        <v>0</v>
      </c>
      <c r="V3888" s="1">
        <f t="shared" si="1149"/>
        <v>807.04925260668108</v>
      </c>
      <c r="W3888" s="1">
        <f t="shared" si="1150"/>
        <v>-919.07594139100911</v>
      </c>
      <c r="X3888" s="2">
        <f t="shared" si="1159"/>
        <v>37.370103686431626</v>
      </c>
      <c r="Y3888">
        <f t="shared" si="1142"/>
        <v>1</v>
      </c>
      <c r="Z3888" s="26">
        <f t="shared" si="1151"/>
        <v>360</v>
      </c>
      <c r="AA3888">
        <f t="shared" si="1152"/>
        <v>1.0406115310713913</v>
      </c>
      <c r="AB3888" s="28">
        <f t="shared" si="1153"/>
        <v>40580.720238095237</v>
      </c>
      <c r="AC3888">
        <f t="shared" si="1154"/>
        <v>2.4166666666666674</v>
      </c>
      <c r="AD3888" s="31">
        <f t="shared" si="1143"/>
        <v>4.9847376899733389</v>
      </c>
      <c r="AE3888" s="31">
        <f t="shared" si="1155"/>
        <v>10.146749098150476</v>
      </c>
      <c r="AF3888" s="15">
        <f t="shared" si="1144"/>
        <v>3.0337962962962961</v>
      </c>
      <c r="AG3888" s="31">
        <f t="shared" si="1156"/>
        <v>5.703973022829973</v>
      </c>
      <c r="AH3888" s="31">
        <f t="shared" si="1157"/>
        <v>34.754561836699104</v>
      </c>
      <c r="AI3888">
        <f t="shared" si="1158"/>
        <v>147.94217018415435</v>
      </c>
    </row>
    <row r="3889" spans="1:35" x14ac:dyDescent="0.2">
      <c r="A3889">
        <v>32</v>
      </c>
      <c r="C3889" s="27" t="s">
        <v>3950</v>
      </c>
      <c r="D3889" s="26">
        <v>29.766750000000002</v>
      </c>
      <c r="E3889">
        <v>0</v>
      </c>
      <c r="F3889" s="26">
        <v>1</v>
      </c>
      <c r="G3889" s="26">
        <v>36.072499999999998</v>
      </c>
      <c r="H3889" s="26">
        <v>18.192499999999999</v>
      </c>
      <c r="I3889" s="26">
        <v>91.00833333333334</v>
      </c>
      <c r="J3889" s="26">
        <v>33.706666666666663</v>
      </c>
      <c r="K3889">
        <v>203.16666666666669</v>
      </c>
      <c r="L3889">
        <v>0.61666666666666659</v>
      </c>
      <c r="M3889">
        <v>3.3833333333333329</v>
      </c>
      <c r="N3889">
        <v>37.407499999999999</v>
      </c>
      <c r="O3889" s="1">
        <f t="shared" si="1141"/>
        <v>25.776677098787872</v>
      </c>
      <c r="Q3889" s="1">
        <f t="shared" si="1145"/>
        <v>-2656.2867845797782</v>
      </c>
      <c r="R3889" s="2">
        <f t="shared" si="1146"/>
        <v>2.6030038299026321</v>
      </c>
      <c r="S3889" s="2"/>
      <c r="T3889" s="1">
        <f t="shared" si="1147"/>
        <v>2915.5037679911743</v>
      </c>
      <c r="U3889" s="1">
        <f t="shared" si="1148"/>
        <v>0</v>
      </c>
      <c r="V3889" s="1">
        <f t="shared" si="1149"/>
        <v>722.73611469485331</v>
      </c>
      <c r="W3889" s="1">
        <f t="shared" si="1150"/>
        <v>-1104.5458800513122</v>
      </c>
      <c r="X3889" s="2">
        <f t="shared" si="1159"/>
        <v>35.292807214993246</v>
      </c>
      <c r="Y3889">
        <f t="shared" si="1142"/>
        <v>1</v>
      </c>
      <c r="Z3889" s="26">
        <f t="shared" si="1151"/>
        <v>1440</v>
      </c>
      <c r="AA3889">
        <f t="shared" si="1152"/>
        <v>0.607920838991585</v>
      </c>
      <c r="AB3889" s="28">
        <f t="shared" si="1153"/>
        <v>40580.761904761908</v>
      </c>
      <c r="AC3889">
        <f t="shared" si="1154"/>
        <v>2.2624999999999988</v>
      </c>
      <c r="AD3889" s="31">
        <f t="shared" si="1143"/>
        <v>4.9129293063839548</v>
      </c>
      <c r="AE3889" s="31">
        <f t="shared" si="1155"/>
        <v>10.006176575920692</v>
      </c>
      <c r="AF3889" s="15">
        <f t="shared" si="1144"/>
        <v>3.004166666666666</v>
      </c>
      <c r="AG3889" s="31">
        <f t="shared" si="1156"/>
        <v>5.6919558859748891</v>
      </c>
      <c r="AH3889" s="31">
        <f t="shared" si="1157"/>
        <v>34.685061979089497</v>
      </c>
      <c r="AI3889">
        <f t="shared" si="1158"/>
        <v>148.36945904385084</v>
      </c>
    </row>
    <row r="3890" spans="1:35" x14ac:dyDescent="0.2">
      <c r="A3890">
        <v>32</v>
      </c>
      <c r="C3890" s="27" t="s">
        <v>3951</v>
      </c>
      <c r="D3890" s="26">
        <v>29.790416666666665</v>
      </c>
      <c r="E3890">
        <v>0</v>
      </c>
      <c r="F3890" s="26">
        <v>1</v>
      </c>
      <c r="G3890" s="26">
        <v>35.467500000000001</v>
      </c>
      <c r="H3890" s="26">
        <v>16.786666666666665</v>
      </c>
      <c r="I3890" s="26">
        <v>90.783333333333331</v>
      </c>
      <c r="J3890" s="26">
        <v>33.044166666666669</v>
      </c>
      <c r="K3890">
        <v>64.833333333333343</v>
      </c>
      <c r="L3890">
        <v>1.65</v>
      </c>
      <c r="M3890">
        <v>5.1166666666666663</v>
      </c>
      <c r="N3890">
        <v>37.32416666666667</v>
      </c>
      <c r="O3890" s="1">
        <f t="shared" si="1141"/>
        <v>25.776677098787872</v>
      </c>
      <c r="Q3890" s="1">
        <f t="shared" si="1145"/>
        <v>-3081.8869232863044</v>
      </c>
      <c r="R3890" s="2">
        <f t="shared" si="1146"/>
        <v>-1.907279063947116</v>
      </c>
      <c r="S3890" s="2"/>
      <c r="T3890" s="1">
        <f t="shared" si="1147"/>
        <v>3598.9873866030011</v>
      </c>
      <c r="U3890" s="1">
        <f t="shared" si="1148"/>
        <v>0</v>
      </c>
      <c r="V3890" s="1">
        <f t="shared" si="1149"/>
        <v>895.61129335815599</v>
      </c>
      <c r="W3890" s="1">
        <f t="shared" si="1150"/>
        <v>-1536.1599380488922</v>
      </c>
      <c r="X3890" s="2">
        <f t="shared" si="1159"/>
        <v>37.895811044895879</v>
      </c>
      <c r="Y3890">
        <f t="shared" si="1142"/>
        <v>1</v>
      </c>
      <c r="Z3890" s="26">
        <f t="shared" si="1151"/>
        <v>360</v>
      </c>
      <c r="AA3890">
        <f t="shared" si="1152"/>
        <v>5.8966945307633107</v>
      </c>
      <c r="AB3890" s="28">
        <f t="shared" si="1153"/>
        <v>40580.803571428572</v>
      </c>
      <c r="AC3890">
        <f t="shared" si="1154"/>
        <v>1.9263888888888894</v>
      </c>
      <c r="AD3890" s="31">
        <f t="shared" si="1143"/>
        <v>4.7840254524840464</v>
      </c>
      <c r="AE3890" s="31">
        <f t="shared" si="1155"/>
        <v>9.7555433270553351</v>
      </c>
      <c r="AF3890" s="15">
        <f t="shared" si="1144"/>
        <v>2.9578703703703724</v>
      </c>
      <c r="AG3890" s="31">
        <f t="shared" si="1156"/>
        <v>5.6732237626954651</v>
      </c>
      <c r="AH3890" s="31">
        <f t="shared" si="1157"/>
        <v>34.576710737705334</v>
      </c>
      <c r="AI3890">
        <f t="shared" si="1158"/>
        <v>149.22485847282778</v>
      </c>
    </row>
    <row r="3891" spans="1:35" x14ac:dyDescent="0.2">
      <c r="A3891">
        <v>32</v>
      </c>
      <c r="C3891" s="27" t="s">
        <v>3952</v>
      </c>
      <c r="D3891" s="26">
        <v>29.79975</v>
      </c>
      <c r="E3891">
        <v>0</v>
      </c>
      <c r="F3891" s="26">
        <v>1</v>
      </c>
      <c r="G3891" s="26">
        <v>35.019999999999996</v>
      </c>
      <c r="H3891" s="26">
        <v>15.745000000000001</v>
      </c>
      <c r="I3891" s="26">
        <v>90.683333333333337</v>
      </c>
      <c r="J3891" s="26">
        <v>32.575000000000003</v>
      </c>
      <c r="K3891">
        <v>338</v>
      </c>
      <c r="L3891">
        <v>0.67500000000000004</v>
      </c>
      <c r="M3891">
        <v>4.0250000000000004</v>
      </c>
      <c r="N3891">
        <v>37.231666666666669</v>
      </c>
      <c r="O3891" s="1">
        <f t="shared" si="1141"/>
        <v>25.776677098787872</v>
      </c>
      <c r="Q3891" s="1">
        <f t="shared" si="1145"/>
        <v>-2596.3789931292531</v>
      </c>
      <c r="R3891" s="2">
        <f t="shared" si="1146"/>
        <v>2.6663858151458815</v>
      </c>
      <c r="S3891" s="2"/>
      <c r="T3891" s="1">
        <f t="shared" si="1147"/>
        <v>3451.4054645847632</v>
      </c>
      <c r="U3891" s="1">
        <f t="shared" si="1148"/>
        <v>0</v>
      </c>
      <c r="V3891" s="1">
        <f t="shared" si="1149"/>
        <v>851.07372526030144</v>
      </c>
      <c r="W3891" s="1">
        <f t="shared" si="1150"/>
        <v>-1829.878130871529</v>
      </c>
      <c r="X3891" s="2">
        <f t="shared" si="1159"/>
        <v>35.988531980948764</v>
      </c>
      <c r="Y3891">
        <f t="shared" si="1142"/>
        <v>1</v>
      </c>
      <c r="Z3891" s="26">
        <f t="shared" si="1151"/>
        <v>1440</v>
      </c>
      <c r="AA3891">
        <f t="shared" si="1152"/>
        <v>0.93805419812054469</v>
      </c>
      <c r="AB3891" s="28">
        <f t="shared" si="1153"/>
        <v>40580.845238095237</v>
      </c>
      <c r="AC3891">
        <f t="shared" si="1154"/>
        <v>1.6777777777777756</v>
      </c>
      <c r="AD3891" s="31">
        <f t="shared" si="1143"/>
        <v>4.6940718107734778</v>
      </c>
      <c r="AE3891" s="31">
        <f t="shared" si="1155"/>
        <v>9.5807696364381716</v>
      </c>
      <c r="AF3891" s="15">
        <f t="shared" si="1144"/>
        <v>2.906481481481483</v>
      </c>
      <c r="AG3891" s="31">
        <f t="shared" si="1156"/>
        <v>5.6524947301902957</v>
      </c>
      <c r="AH3891" s="31">
        <f t="shared" si="1157"/>
        <v>34.456786145836944</v>
      </c>
      <c r="AI3891">
        <f t="shared" si="1158"/>
        <v>149.5546112545054</v>
      </c>
    </row>
    <row r="3892" spans="1:35" x14ac:dyDescent="0.2">
      <c r="A3892">
        <v>32</v>
      </c>
      <c r="C3892" s="27" t="s">
        <v>3953</v>
      </c>
      <c r="D3892" s="26">
        <v>29.810750000000002</v>
      </c>
      <c r="E3892">
        <v>0</v>
      </c>
      <c r="F3892" s="26">
        <v>1</v>
      </c>
      <c r="G3892" s="26">
        <v>34.654166666666669</v>
      </c>
      <c r="H3892" s="26">
        <v>14.715833333333332</v>
      </c>
      <c r="I3892" s="26">
        <v>90.391666666666666</v>
      </c>
      <c r="J3892" s="26">
        <v>32.131666666666668</v>
      </c>
      <c r="K3892">
        <v>311.66666666666669</v>
      </c>
      <c r="L3892">
        <v>1.4749999999999999</v>
      </c>
      <c r="M3892">
        <v>5.0666666666666664</v>
      </c>
      <c r="N3892">
        <v>37.125833333333333</v>
      </c>
      <c r="O3892" s="1">
        <f t="shared" si="1141"/>
        <v>25.776677098787872</v>
      </c>
      <c r="Q3892" s="1">
        <f t="shared" si="1145"/>
        <v>-3172.1303875821322</v>
      </c>
      <c r="R3892" s="2">
        <f t="shared" si="1146"/>
        <v>-2.0027559590855653</v>
      </c>
      <c r="S3892" s="2"/>
      <c r="T3892" s="1">
        <f t="shared" si="1147"/>
        <v>4081.4758516294373</v>
      </c>
      <c r="U3892" s="1">
        <f t="shared" si="1148"/>
        <v>0</v>
      </c>
      <c r="V3892" s="1">
        <f t="shared" si="1149"/>
        <v>1011.7164323871596</v>
      </c>
      <c r="W3892" s="1">
        <f t="shared" si="1150"/>
        <v>-2044.995680544436</v>
      </c>
      <c r="X3892" s="2">
        <f t="shared" si="1159"/>
        <v>38.654917796094644</v>
      </c>
      <c r="Y3892">
        <f t="shared" si="1142"/>
        <v>1</v>
      </c>
      <c r="Z3892" s="26">
        <f t="shared" si="1151"/>
        <v>360</v>
      </c>
      <c r="AA3892">
        <f t="shared" si="1152"/>
        <v>16.006009599619219</v>
      </c>
      <c r="AB3892" s="28">
        <f t="shared" si="1153"/>
        <v>40580.886904761908</v>
      </c>
      <c r="AC3892">
        <f t="shared" si="1154"/>
        <v>1.4745370370370381</v>
      </c>
      <c r="AD3892" s="31">
        <f t="shared" si="1143"/>
        <v>4.6109500212234034</v>
      </c>
      <c r="AE3892" s="31">
        <f t="shared" si="1155"/>
        <v>9.418079932078026</v>
      </c>
      <c r="AF3892" s="15">
        <f t="shared" si="1144"/>
        <v>2.8476851851851848</v>
      </c>
      <c r="AG3892" s="31">
        <f t="shared" si="1156"/>
        <v>5.6288596097599086</v>
      </c>
      <c r="AH3892" s="31">
        <f t="shared" si="1157"/>
        <v>34.320019587560367</v>
      </c>
      <c r="AI3892">
        <f t="shared" si="1158"/>
        <v>149.71046120875982</v>
      </c>
    </row>
    <row r="3893" spans="1:35" x14ac:dyDescent="0.2">
      <c r="A3893">
        <v>32</v>
      </c>
      <c r="C3893" s="27" t="s">
        <v>3954</v>
      </c>
      <c r="D3893" s="26">
        <v>29.813750000000002</v>
      </c>
      <c r="E3893">
        <v>0</v>
      </c>
      <c r="F3893" s="26">
        <v>1</v>
      </c>
      <c r="G3893" s="26">
        <v>34.332499999999996</v>
      </c>
      <c r="H3893" s="26">
        <v>13.749166666666667</v>
      </c>
      <c r="I3893" s="26">
        <v>90.058333333333337</v>
      </c>
      <c r="J3893" s="26">
        <v>31.7225</v>
      </c>
      <c r="K3893">
        <v>175.58333333333331</v>
      </c>
      <c r="L3893">
        <v>3</v>
      </c>
      <c r="M3893">
        <v>7.2333333333333334</v>
      </c>
      <c r="N3893">
        <v>36.998333333333335</v>
      </c>
      <c r="O3893" s="1">
        <f t="shared" si="1141"/>
        <v>25.776677098787872</v>
      </c>
      <c r="Q3893" s="1">
        <f t="shared" si="1145"/>
        <v>-2782.0675071209794</v>
      </c>
      <c r="R3893" s="2">
        <f t="shared" si="1146"/>
        <v>-1.5900724143458853</v>
      </c>
      <c r="S3893" s="2"/>
      <c r="T3893" s="1">
        <f t="shared" si="1147"/>
        <v>3904.8286020774462</v>
      </c>
      <c r="U3893" s="1">
        <f t="shared" si="1148"/>
        <v>0</v>
      </c>
      <c r="V3893" s="1">
        <f t="shared" si="1149"/>
        <v>959.04081100955477</v>
      </c>
      <c r="W3893" s="1">
        <f t="shared" si="1150"/>
        <v>-2205.6443634732541</v>
      </c>
      <c r="X3893" s="2">
        <f t="shared" si="1159"/>
        <v>36.652161837009075</v>
      </c>
      <c r="Y3893">
        <f t="shared" si="1142"/>
        <v>1</v>
      </c>
      <c r="Z3893" s="26">
        <f t="shared" si="1151"/>
        <v>360</v>
      </c>
      <c r="AA3893">
        <f t="shared" si="1152"/>
        <v>5.3808310380763347</v>
      </c>
      <c r="AB3893" s="28">
        <f t="shared" si="1153"/>
        <v>40580.928571428572</v>
      </c>
      <c r="AC3893">
        <f t="shared" si="1154"/>
        <v>1.2958333333333312</v>
      </c>
      <c r="AD3893" s="31">
        <f t="shared" si="1143"/>
        <v>4.5350747182887856</v>
      </c>
      <c r="AE3893" s="31">
        <f t="shared" si="1155"/>
        <v>9.2691327067895255</v>
      </c>
      <c r="AF3893" s="15">
        <f t="shared" si="1144"/>
        <v>2.7768518518518528</v>
      </c>
      <c r="AG3893" s="31">
        <f t="shared" si="1156"/>
        <v>5.6005014789426415</v>
      </c>
      <c r="AH3893" s="31">
        <f t="shared" si="1157"/>
        <v>34.155881643253274</v>
      </c>
      <c r="AI3893">
        <f t="shared" si="1158"/>
        <v>149.61913460602003</v>
      </c>
    </row>
    <row r="3894" spans="1:35" x14ac:dyDescent="0.2">
      <c r="A3894">
        <v>32</v>
      </c>
      <c r="C3894" s="27" t="s">
        <v>3955</v>
      </c>
      <c r="D3894" s="26">
        <v>29.833000000000002</v>
      </c>
      <c r="E3894">
        <v>0</v>
      </c>
      <c r="F3894" s="26">
        <v>1</v>
      </c>
      <c r="G3894" s="26">
        <v>33.763333333333335</v>
      </c>
      <c r="H3894" s="26">
        <v>11.451666666666666</v>
      </c>
      <c r="I3894" s="26">
        <v>89.708333333333329</v>
      </c>
      <c r="J3894" s="26">
        <v>31.0625</v>
      </c>
      <c r="K3894">
        <v>61.75</v>
      </c>
      <c r="L3894">
        <v>4.1749999999999998</v>
      </c>
      <c r="M3894">
        <v>9.1916666666666664</v>
      </c>
      <c r="N3894">
        <v>36.873333333333335</v>
      </c>
      <c r="O3894" s="1">
        <f t="shared" si="1141"/>
        <v>25.776677098787872</v>
      </c>
      <c r="Q3894" s="1">
        <f t="shared" si="1145"/>
        <v>-2553.4454508060749</v>
      </c>
      <c r="R3894" s="2">
        <f t="shared" si="1146"/>
        <v>2.7118091746134967</v>
      </c>
      <c r="S3894" s="2"/>
      <c r="T3894" s="1">
        <f t="shared" si="1147"/>
        <v>4025.4409259161139</v>
      </c>
      <c r="U3894" s="1">
        <f t="shared" si="1148"/>
        <v>0</v>
      </c>
      <c r="V3894" s="1">
        <f t="shared" si="1149"/>
        <v>976.85327431776238</v>
      </c>
      <c r="W3894" s="1">
        <f t="shared" si="1150"/>
        <v>-2573.1368441644781</v>
      </c>
      <c r="X3894" s="2">
        <f t="shared" si="1159"/>
        <v>35.062089422663192</v>
      </c>
      <c r="Y3894">
        <f t="shared" si="1142"/>
        <v>1</v>
      </c>
      <c r="Z3894" s="26">
        <f t="shared" si="1151"/>
        <v>1440</v>
      </c>
      <c r="AA3894">
        <f t="shared" si="1152"/>
        <v>1.686767379571382</v>
      </c>
      <c r="AB3894" s="28">
        <f t="shared" si="1153"/>
        <v>40580.970238095237</v>
      </c>
      <c r="AC3894">
        <f t="shared" si="1154"/>
        <v>0.97962962962963074</v>
      </c>
      <c r="AD3894" s="31">
        <f t="shared" si="1143"/>
        <v>4.415307477136146</v>
      </c>
      <c r="AE3894" s="31">
        <f t="shared" si="1155"/>
        <v>9.0347526765654766</v>
      </c>
      <c r="AF3894" s="15">
        <f t="shared" si="1144"/>
        <v>2.7074074074074082</v>
      </c>
      <c r="AG3894" s="31">
        <f t="shared" si="1156"/>
        <v>5.5728216758753897</v>
      </c>
      <c r="AH3894" s="31">
        <f t="shared" si="1157"/>
        <v>33.995626235358628</v>
      </c>
      <c r="AI3894">
        <f t="shared" si="1158"/>
        <v>150.06477183546443</v>
      </c>
    </row>
    <row r="3895" spans="1:35" x14ac:dyDescent="0.2">
      <c r="A3895">
        <v>32</v>
      </c>
      <c r="C3895" s="27" t="s">
        <v>3956</v>
      </c>
      <c r="D3895" s="26">
        <v>29.849499999999999</v>
      </c>
      <c r="E3895">
        <v>0</v>
      </c>
      <c r="F3895" s="26">
        <v>1</v>
      </c>
      <c r="G3895" s="26">
        <v>32.943333333333335</v>
      </c>
      <c r="H3895" s="26">
        <v>8.0391666666666666</v>
      </c>
      <c r="I3895" s="26">
        <v>89.025000000000006</v>
      </c>
      <c r="J3895" s="26">
        <v>30.0625</v>
      </c>
      <c r="K3895">
        <v>93.5</v>
      </c>
      <c r="L3895">
        <v>5.0666666666666664</v>
      </c>
      <c r="M3895">
        <v>10.316666666666666</v>
      </c>
      <c r="N3895">
        <v>36.719166666666666</v>
      </c>
      <c r="O3895" s="1">
        <f t="shared" si="1141"/>
        <v>25.776677098787872</v>
      </c>
      <c r="Q3895" s="1">
        <f t="shared" si="1145"/>
        <v>-3298.7485887502989</v>
      </c>
      <c r="R3895" s="2">
        <f t="shared" si="1146"/>
        <v>-2.1367170476794466</v>
      </c>
      <c r="S3895" s="2"/>
      <c r="T3895" s="1">
        <f t="shared" si="1147"/>
        <v>5069.6003231971908</v>
      </c>
      <c r="U3895" s="1">
        <f t="shared" si="1148"/>
        <v>0</v>
      </c>
      <c r="V3895" s="1">
        <f t="shared" si="1149"/>
        <v>1227.9941012309891</v>
      </c>
      <c r="W3895" s="1">
        <f t="shared" si="1150"/>
        <v>-3124.0308255383829</v>
      </c>
      <c r="X3895" s="2">
        <f t="shared" si="1159"/>
        <v>37.773898597276691</v>
      </c>
      <c r="Y3895">
        <f t="shared" si="1142"/>
        <v>1</v>
      </c>
      <c r="Z3895" s="26">
        <f t="shared" si="1151"/>
        <v>360</v>
      </c>
      <c r="AA3895">
        <f t="shared" si="1152"/>
        <v>23.334360769216143</v>
      </c>
      <c r="AB3895" s="28">
        <f t="shared" si="1153"/>
        <v>40581.011904761908</v>
      </c>
      <c r="AC3895">
        <f t="shared" si="1154"/>
        <v>0.52407407407407502</v>
      </c>
      <c r="AD3895" s="31">
        <f t="shared" si="1143"/>
        <v>4.239193928061324</v>
      </c>
      <c r="AE3895" s="31">
        <f t="shared" si="1155"/>
        <v>8.688822433773888</v>
      </c>
      <c r="AF3895" s="15">
        <f t="shared" si="1144"/>
        <v>2.6217592592592589</v>
      </c>
      <c r="AG3895" s="31">
        <f t="shared" si="1156"/>
        <v>5.5388493251341542</v>
      </c>
      <c r="AH3895" s="31">
        <f t="shared" si="1157"/>
        <v>33.798880144900032</v>
      </c>
      <c r="AI3895">
        <f t="shared" si="1158"/>
        <v>150.96166695929037</v>
      </c>
    </row>
    <row r="3896" spans="1:35" x14ac:dyDescent="0.2">
      <c r="A3896">
        <v>32</v>
      </c>
      <c r="C3896" s="27" t="s">
        <v>3957</v>
      </c>
      <c r="D3896" s="26">
        <v>29.863499999999998</v>
      </c>
      <c r="E3896">
        <v>0</v>
      </c>
      <c r="F3896" s="26">
        <v>1</v>
      </c>
      <c r="G3896" s="26">
        <v>32.465000000000003</v>
      </c>
      <c r="H3896" s="26">
        <v>6.8016666666666667</v>
      </c>
      <c r="I3896" s="26">
        <v>88.691666666666663</v>
      </c>
      <c r="J3896" s="26">
        <v>29.496666666666666</v>
      </c>
      <c r="K3896">
        <v>346.33333333333331</v>
      </c>
      <c r="L3896">
        <v>2.7249999999999996</v>
      </c>
      <c r="M3896">
        <v>6.8416666666666668</v>
      </c>
      <c r="N3896">
        <v>36.557499999999997</v>
      </c>
      <c r="O3896" s="1">
        <f t="shared" si="1141"/>
        <v>25.776677098787872</v>
      </c>
      <c r="Q3896" s="1">
        <f t="shared" si="1145"/>
        <v>-2833.6955323767979</v>
      </c>
      <c r="R3896" s="2">
        <f t="shared" si="1146"/>
        <v>2.4153067313677883</v>
      </c>
      <c r="S3896" s="2"/>
      <c r="T3896" s="1">
        <f t="shared" si="1147"/>
        <v>4916.2890020735149</v>
      </c>
      <c r="U3896" s="1">
        <f t="shared" si="1148"/>
        <v>0</v>
      </c>
      <c r="V3896" s="1">
        <f t="shared" si="1149"/>
        <v>1178.3455183250621</v>
      </c>
      <c r="W3896" s="1">
        <f t="shared" si="1150"/>
        <v>-3386.0329693707758</v>
      </c>
      <c r="X3896" s="2">
        <f t="shared" si="1159"/>
        <v>35.637181549597244</v>
      </c>
      <c r="Y3896">
        <f t="shared" si="1142"/>
        <v>1</v>
      </c>
      <c r="Z3896" s="26">
        <f t="shared" si="1151"/>
        <v>1440</v>
      </c>
      <c r="AA3896">
        <f t="shared" si="1152"/>
        <v>10.062735783605152</v>
      </c>
      <c r="AB3896" s="28">
        <f t="shared" si="1153"/>
        <v>40581.053571428572</v>
      </c>
      <c r="AC3896">
        <f t="shared" si="1154"/>
        <v>0.25833333333333525</v>
      </c>
      <c r="AD3896" s="31">
        <f t="shared" si="1143"/>
        <v>4.1424130528872327</v>
      </c>
      <c r="AE3896" s="31">
        <f t="shared" si="1155"/>
        <v>8.4987088042382695</v>
      </c>
      <c r="AF3896" s="15">
        <f t="shared" si="1144"/>
        <v>2.5319444444444428</v>
      </c>
      <c r="AG3896" s="31">
        <f t="shared" si="1156"/>
        <v>5.5034204270765121</v>
      </c>
      <c r="AH3896" s="31">
        <f t="shared" si="1157"/>
        <v>33.593628705732677</v>
      </c>
      <c r="AI3896">
        <f t="shared" si="1158"/>
        <v>150.87065844778436</v>
      </c>
    </row>
    <row r="3897" spans="1:35" x14ac:dyDescent="0.2">
      <c r="A3897">
        <v>32</v>
      </c>
      <c r="C3897" s="27" t="s">
        <v>3958</v>
      </c>
      <c r="D3897" s="26">
        <v>29.868499999999997</v>
      </c>
      <c r="E3897">
        <v>0</v>
      </c>
      <c r="F3897" s="26">
        <v>1</v>
      </c>
      <c r="G3897" s="26">
        <v>32.227499999999999</v>
      </c>
      <c r="H3897" s="26">
        <v>6.3583333333333334</v>
      </c>
      <c r="I3897" s="26">
        <v>88.525000000000006</v>
      </c>
      <c r="J3897" s="26">
        <v>29.218333333333334</v>
      </c>
      <c r="K3897">
        <v>178.83333333333331</v>
      </c>
      <c r="L3897">
        <v>2.833333333333333</v>
      </c>
      <c r="M3897">
        <v>6.7666666666666666</v>
      </c>
      <c r="N3897">
        <v>36.397500000000001</v>
      </c>
      <c r="O3897" s="1">
        <f t="shared" si="1141"/>
        <v>25.776677098787872</v>
      </c>
      <c r="Q3897" s="1">
        <f t="shared" si="1145"/>
        <v>-3381.3426919687536</v>
      </c>
      <c r="R3897" s="2">
        <f t="shared" si="1146"/>
        <v>-2.2241009772922555</v>
      </c>
      <c r="S3897" s="2"/>
      <c r="T3897" s="1">
        <f t="shared" si="1147"/>
        <v>5403.6706482148902</v>
      </c>
      <c r="U3897" s="1">
        <f t="shared" si="1148"/>
        <v>0</v>
      </c>
      <c r="V3897" s="1">
        <f t="shared" si="1149"/>
        <v>1303.3875160656498</v>
      </c>
      <c r="W3897" s="1">
        <f t="shared" si="1150"/>
        <v>-3450.1545466771317</v>
      </c>
      <c r="X3897" s="2">
        <f t="shared" si="1159"/>
        <v>38.052488280965029</v>
      </c>
      <c r="Y3897">
        <f t="shared" si="1142"/>
        <v>1</v>
      </c>
      <c r="Z3897" s="26">
        <f t="shared" si="1151"/>
        <v>360</v>
      </c>
      <c r="AA3897">
        <f t="shared" si="1152"/>
        <v>33.930488473379938</v>
      </c>
      <c r="AB3897" s="28">
        <f t="shared" si="1153"/>
        <v>40581.095238095237</v>
      </c>
      <c r="AC3897">
        <f t="shared" si="1154"/>
        <v>0.12638888888888841</v>
      </c>
      <c r="AD3897" s="31">
        <f t="shared" si="1143"/>
        <v>4.0950416446103386</v>
      </c>
      <c r="AE3897" s="31">
        <f t="shared" si="1155"/>
        <v>8.4055765454447791</v>
      </c>
      <c r="AF3897" s="15">
        <f t="shared" si="1144"/>
        <v>2.443055555555556</v>
      </c>
      <c r="AG3897" s="31">
        <f t="shared" si="1156"/>
        <v>5.4685535634503184</v>
      </c>
      <c r="AH3897" s="31">
        <f t="shared" si="1157"/>
        <v>33.391563149592095</v>
      </c>
      <c r="AI3897">
        <f t="shared" si="1158"/>
        <v>150.21575146413363</v>
      </c>
    </row>
    <row r="3898" spans="1:35" x14ac:dyDescent="0.2">
      <c r="A3898">
        <v>32</v>
      </c>
      <c r="C3898" s="27" t="s">
        <v>3959</v>
      </c>
      <c r="D3898" s="26">
        <v>29.887499999999999</v>
      </c>
      <c r="E3898">
        <v>0</v>
      </c>
      <c r="F3898" s="26">
        <v>1</v>
      </c>
      <c r="G3898" s="26">
        <v>32.002499999999998</v>
      </c>
      <c r="H3898" s="26">
        <v>5.59</v>
      </c>
      <c r="I3898" s="26">
        <v>87.916666666666671</v>
      </c>
      <c r="J3898" s="26">
        <v>28.826666666666668</v>
      </c>
      <c r="K3898">
        <v>150</v>
      </c>
      <c r="L3898">
        <v>4.45</v>
      </c>
      <c r="M3898">
        <v>10.208333333333334</v>
      </c>
      <c r="N3898">
        <v>36.270833333333336</v>
      </c>
      <c r="O3898" s="1">
        <f t="shared" si="1141"/>
        <v>25.776677098787872</v>
      </c>
      <c r="Q3898" s="1">
        <f t="shared" si="1145"/>
        <v>-2980.0745333656546</v>
      </c>
      <c r="R3898" s="2">
        <f t="shared" si="1146"/>
        <v>2.2604388676733067</v>
      </c>
      <c r="S3898" s="2"/>
      <c r="T3898" s="1">
        <f t="shared" si="1147"/>
        <v>5155.4706598801458</v>
      </c>
      <c r="U3898" s="1">
        <f t="shared" si="1148"/>
        <v>0</v>
      </c>
      <c r="V3898" s="1">
        <f t="shared" si="1149"/>
        <v>1231.8547684970908</v>
      </c>
      <c r="W3898" s="1">
        <f t="shared" si="1150"/>
        <v>-3531.5131071303522</v>
      </c>
      <c r="X3898" s="2">
        <f t="shared" si="1159"/>
        <v>35.828387303672777</v>
      </c>
      <c r="Y3898">
        <f t="shared" si="1142"/>
        <v>1</v>
      </c>
      <c r="Z3898" s="26">
        <f t="shared" si="1151"/>
        <v>1440</v>
      </c>
      <c r="AA3898">
        <f t="shared" si="1152"/>
        <v>14.637413660404569</v>
      </c>
      <c r="AB3898" s="28">
        <f t="shared" si="1153"/>
        <v>40581.136904761908</v>
      </c>
      <c r="AC3898">
        <f t="shared" si="1154"/>
        <v>1.3888888888876256E-3</v>
      </c>
      <c r="AD3898" s="31">
        <f t="shared" si="1143"/>
        <v>4.0299619498326278</v>
      </c>
      <c r="AE3898" s="31">
        <f t="shared" si="1155"/>
        <v>8.2757779121889712</v>
      </c>
      <c r="AF3898" s="15">
        <f t="shared" si="1144"/>
        <v>2.3726851851851865</v>
      </c>
      <c r="AG3898" s="31">
        <f t="shared" si="1156"/>
        <v>5.4410888484201569</v>
      </c>
      <c r="AH3898" s="31">
        <f t="shared" si="1157"/>
        <v>33.232346311649799</v>
      </c>
      <c r="AI3898">
        <f t="shared" si="1158"/>
        <v>150.03888921755848</v>
      </c>
    </row>
    <row r="3899" spans="1:35" x14ac:dyDescent="0.2">
      <c r="A3899">
        <v>32</v>
      </c>
      <c r="C3899" s="27" t="s">
        <v>3960</v>
      </c>
      <c r="D3899" s="26">
        <v>29.916583333333332</v>
      </c>
      <c r="E3899">
        <v>0</v>
      </c>
      <c r="F3899" s="26">
        <v>1.25</v>
      </c>
      <c r="G3899" s="26">
        <v>31.898333333333333</v>
      </c>
      <c r="H3899" s="26">
        <v>4.0691666666666668</v>
      </c>
      <c r="I3899" s="26">
        <v>87.724999999999994</v>
      </c>
      <c r="J3899" s="26">
        <v>28.672499999999999</v>
      </c>
      <c r="K3899">
        <v>63.333333333333343</v>
      </c>
      <c r="L3899">
        <v>4.375</v>
      </c>
      <c r="M3899">
        <v>9.375</v>
      </c>
      <c r="N3899">
        <v>36.165833333333332</v>
      </c>
      <c r="O3899" s="1">
        <f t="shared" si="1141"/>
        <v>32.220846373484839</v>
      </c>
      <c r="Q3899" s="1">
        <f t="shared" si="1145"/>
        <v>-3776.1317401703077</v>
      </c>
      <c r="R3899" s="2">
        <f t="shared" si="1146"/>
        <v>-2.64178477136055</v>
      </c>
      <c r="S3899" s="2"/>
      <c r="T3899" s="1">
        <f t="shared" si="1147"/>
        <v>5800.1557647283926</v>
      </c>
      <c r="U3899" s="1">
        <f t="shared" si="1148"/>
        <v>0</v>
      </c>
      <c r="V3899" s="1">
        <f t="shared" si="1149"/>
        <v>1389.4645933785707</v>
      </c>
      <c r="W3899" s="1">
        <f t="shared" si="1150"/>
        <v>-3530.8236278044719</v>
      </c>
      <c r="X3899" s="2">
        <f t="shared" si="1159"/>
        <v>38.088826171346085</v>
      </c>
      <c r="Y3899">
        <f t="shared" si="1142"/>
        <v>1</v>
      </c>
      <c r="Z3899" s="26">
        <f t="shared" si="1151"/>
        <v>360</v>
      </c>
      <c r="AA3899">
        <f t="shared" si="1152"/>
        <v>38.322201577487171</v>
      </c>
      <c r="AB3899" s="28">
        <f t="shared" si="1153"/>
        <v>40581.178571428572</v>
      </c>
      <c r="AC3899">
        <f t="shared" si="1154"/>
        <v>-5.6481481481481424E-2</v>
      </c>
      <c r="AD3899" s="31">
        <f t="shared" si="1143"/>
        <v>4.0042124081200168</v>
      </c>
      <c r="AE3899" s="31">
        <f t="shared" si="1155"/>
        <v>8.2246421124519209</v>
      </c>
      <c r="AF3899" s="15">
        <f t="shared" si="1144"/>
        <v>2.3143518518518511</v>
      </c>
      <c r="AG3899" s="31">
        <f t="shared" si="1156"/>
        <v>5.4184142766209735</v>
      </c>
      <c r="AH3899" s="31">
        <f t="shared" si="1157"/>
        <v>33.100865705482825</v>
      </c>
      <c r="AI3899">
        <f t="shared" si="1158"/>
        <v>149.5558562413018</v>
      </c>
    </row>
    <row r="3900" spans="1:35" x14ac:dyDescent="0.2">
      <c r="A3900">
        <v>32</v>
      </c>
      <c r="C3900" s="27" t="s">
        <v>3961</v>
      </c>
      <c r="D3900" s="26">
        <v>29.930250000000001</v>
      </c>
      <c r="E3900">
        <v>0</v>
      </c>
      <c r="F3900" s="26">
        <v>36.666666666666671</v>
      </c>
      <c r="G3900" s="26">
        <v>32.265000000000001</v>
      </c>
      <c r="H3900" s="26">
        <v>3.2383333333333333</v>
      </c>
      <c r="I3900" s="26">
        <v>87.458333333333329</v>
      </c>
      <c r="J3900" s="26">
        <v>28.960833333333333</v>
      </c>
      <c r="K3900">
        <v>92.166666666666686</v>
      </c>
      <c r="L3900">
        <v>4.1166666666666663</v>
      </c>
      <c r="M3900">
        <v>9.7083333333333339</v>
      </c>
      <c r="N3900">
        <v>36.038333333333334</v>
      </c>
      <c r="O3900" s="1">
        <f t="shared" si="1141"/>
        <v>945.14482695555535</v>
      </c>
      <c r="Q3900" s="1">
        <f t="shared" si="1145"/>
        <v>-2873.472177037977</v>
      </c>
      <c r="R3900" s="2">
        <f t="shared" si="1146"/>
        <v>2.3732233454859548</v>
      </c>
      <c r="S3900" s="2"/>
      <c r="T3900" s="1">
        <f t="shared" si="1147"/>
        <v>5491.3989877397253</v>
      </c>
      <c r="U3900" s="1">
        <f t="shared" si="1148"/>
        <v>0</v>
      </c>
      <c r="V3900" s="1">
        <f t="shared" si="1149"/>
        <v>1301.1317241349038</v>
      </c>
      <c r="W3900" s="1">
        <f t="shared" si="1150"/>
        <v>-3121.9623875607608</v>
      </c>
      <c r="X3900" s="2">
        <f t="shared" si="1159"/>
        <v>35.447041399985537</v>
      </c>
      <c r="Y3900">
        <f t="shared" si="1142"/>
        <v>1</v>
      </c>
      <c r="Z3900" s="26">
        <f t="shared" si="1151"/>
        <v>1440</v>
      </c>
      <c r="AA3900">
        <f t="shared" si="1152"/>
        <v>10.125387471221911</v>
      </c>
      <c r="AB3900" s="28">
        <f t="shared" si="1153"/>
        <v>40581.220238095237</v>
      </c>
      <c r="AC3900">
        <f t="shared" si="1154"/>
        <v>0.14722222222222253</v>
      </c>
      <c r="AD3900" s="31">
        <f t="shared" si="1143"/>
        <v>4.0518523742125039</v>
      </c>
      <c r="AE3900" s="31">
        <f t="shared" si="1155"/>
        <v>8.3162912611954543</v>
      </c>
      <c r="AF3900" s="15">
        <f t="shared" si="1144"/>
        <v>2.2435185185185187</v>
      </c>
      <c r="AG3900" s="31">
        <f t="shared" si="1156"/>
        <v>5.3909928629928636</v>
      </c>
      <c r="AH3900" s="31">
        <f t="shared" si="1157"/>
        <v>32.941820150028306</v>
      </c>
      <c r="AI3900">
        <f t="shared" si="1158"/>
        <v>148.04867967966311</v>
      </c>
    </row>
    <row r="3901" spans="1:35" x14ac:dyDescent="0.2">
      <c r="A3901">
        <v>32</v>
      </c>
      <c r="C3901" s="27" t="s">
        <v>3962</v>
      </c>
      <c r="D3901" s="26">
        <v>29.938749999999999</v>
      </c>
      <c r="E3901">
        <v>0</v>
      </c>
      <c r="F3901" s="26">
        <v>116.08333333333334</v>
      </c>
      <c r="G3901" s="26">
        <v>32.81</v>
      </c>
      <c r="H3901" s="26">
        <v>2.9550000000000001</v>
      </c>
      <c r="I3901" s="26">
        <v>87.05</v>
      </c>
      <c r="J3901" s="26">
        <v>29.384166666666665</v>
      </c>
      <c r="K3901">
        <v>65.25</v>
      </c>
      <c r="L3901">
        <v>5.5</v>
      </c>
      <c r="M3901">
        <v>11.608333333333334</v>
      </c>
      <c r="N3901">
        <v>35.93</v>
      </c>
      <c r="O3901" s="1">
        <f t="shared" si="1141"/>
        <v>2992.2425998842928</v>
      </c>
      <c r="Q3901" s="1">
        <f t="shared" si="1145"/>
        <v>-1935.0508409037893</v>
      </c>
      <c r="R3901" s="2">
        <f t="shared" si="1146"/>
        <v>-0.69393525857540928</v>
      </c>
      <c r="S3901" s="2"/>
      <c r="T3901" s="1">
        <f t="shared" si="1147"/>
        <v>5944.3265819404241</v>
      </c>
      <c r="U3901" s="1">
        <f t="shared" si="1148"/>
        <v>0</v>
      </c>
      <c r="V3901" s="1">
        <f t="shared" si="1149"/>
        <v>1417.9581682894345</v>
      </c>
      <c r="W3901" s="1">
        <f t="shared" si="1150"/>
        <v>-2581.410596074973</v>
      </c>
      <c r="X3901" s="2">
        <f t="shared" si="1159"/>
        <v>37.820264745471491</v>
      </c>
      <c r="Y3901">
        <f t="shared" si="1142"/>
        <v>1</v>
      </c>
      <c r="Z3901" s="26">
        <f t="shared" si="1151"/>
        <v>360</v>
      </c>
      <c r="AA3901">
        <f t="shared" si="1152"/>
        <v>25.102752819714478</v>
      </c>
      <c r="AB3901" s="28">
        <f t="shared" si="1153"/>
        <v>40581.261904761908</v>
      </c>
      <c r="AC3901">
        <f t="shared" si="1154"/>
        <v>0.45000000000000123</v>
      </c>
      <c r="AD3901" s="31">
        <f t="shared" si="1143"/>
        <v>4.1228765938165637</v>
      </c>
      <c r="AE3901" s="31">
        <f t="shared" si="1155"/>
        <v>8.4527015985933787</v>
      </c>
      <c r="AF3901" s="15">
        <f t="shared" si="1144"/>
        <v>2.1833333333333331</v>
      </c>
      <c r="AG3901" s="31">
        <f t="shared" si="1156"/>
        <v>5.3677898172571208</v>
      </c>
      <c r="AH3901" s="31">
        <f t="shared" si="1157"/>
        <v>32.807207026603514</v>
      </c>
      <c r="AI3901">
        <f t="shared" si="1158"/>
        <v>146.41928663319692</v>
      </c>
    </row>
    <row r="3902" spans="1:35" x14ac:dyDescent="0.2">
      <c r="A3902">
        <v>32</v>
      </c>
      <c r="C3902" s="27" t="s">
        <v>3963</v>
      </c>
      <c r="D3902" s="26">
        <v>29.946999999999999</v>
      </c>
      <c r="E3902">
        <v>0</v>
      </c>
      <c r="F3902" s="26">
        <v>238.16666666666666</v>
      </c>
      <c r="G3902" s="26">
        <v>34.127499999999998</v>
      </c>
      <c r="H3902" s="26">
        <v>3.6</v>
      </c>
      <c r="I3902" s="26">
        <v>86.724999999999994</v>
      </c>
      <c r="J3902" s="26">
        <v>30.587499999999999</v>
      </c>
      <c r="K3902">
        <v>150</v>
      </c>
      <c r="L3902">
        <v>4.375</v>
      </c>
      <c r="M3902">
        <v>9.5166666666666675</v>
      </c>
      <c r="N3902">
        <v>35.825833333333335</v>
      </c>
      <c r="O3902" s="1">
        <f t="shared" si="1141"/>
        <v>6139.1452623613104</v>
      </c>
      <c r="Q3902" s="1">
        <f t="shared" si="1145"/>
        <v>321.88217805852531</v>
      </c>
      <c r="R3902" s="2">
        <f t="shared" si="1146"/>
        <v>1.6938826168508483</v>
      </c>
      <c r="S3902" s="2"/>
      <c r="T3902" s="1">
        <f t="shared" si="1147"/>
        <v>5716.0458415774574</v>
      </c>
      <c r="U3902" s="1">
        <f t="shared" si="1148"/>
        <v>0</v>
      </c>
      <c r="V3902" s="1">
        <f t="shared" si="1149"/>
        <v>1363.1603142271013</v>
      </c>
      <c r="W3902" s="1">
        <f t="shared" si="1150"/>
        <v>-1405.1588661326957</v>
      </c>
      <c r="X3902" s="2">
        <f t="shared" si="1159"/>
        <v>37.126329486896083</v>
      </c>
      <c r="Y3902">
        <f t="shared" si="1142"/>
        <v>1</v>
      </c>
      <c r="Z3902" s="26">
        <f t="shared" si="1151"/>
        <v>360</v>
      </c>
      <c r="AA3902">
        <f t="shared" si="1152"/>
        <v>8.9929782914774368</v>
      </c>
      <c r="AB3902" s="28">
        <f t="shared" si="1153"/>
        <v>40581.303571428572</v>
      </c>
      <c r="AC3902">
        <f t="shared" si="1154"/>
        <v>1.1819444444444431</v>
      </c>
      <c r="AD3902" s="31">
        <f t="shared" si="1143"/>
        <v>4.3314223956194207</v>
      </c>
      <c r="AE3902" s="31">
        <f t="shared" si="1155"/>
        <v>8.8565677851746774</v>
      </c>
      <c r="AF3902" s="15">
        <f t="shared" si="1144"/>
        <v>2.1254629629629642</v>
      </c>
      <c r="AG3902" s="31">
        <f t="shared" si="1156"/>
        <v>5.3455622563131726</v>
      </c>
      <c r="AH3902" s="31">
        <f t="shared" si="1157"/>
        <v>32.678223578741239</v>
      </c>
      <c r="AI3902">
        <f t="shared" si="1158"/>
        <v>143.21579463092218</v>
      </c>
    </row>
    <row r="3903" spans="1:35" x14ac:dyDescent="0.2">
      <c r="A3903">
        <v>32</v>
      </c>
      <c r="C3903" s="27" t="s">
        <v>3964</v>
      </c>
      <c r="D3903" s="26">
        <v>29.939250000000001</v>
      </c>
      <c r="E3903">
        <v>0</v>
      </c>
      <c r="F3903" s="26">
        <v>292.75</v>
      </c>
      <c r="G3903" s="26">
        <v>35.26</v>
      </c>
      <c r="H3903" s="26">
        <v>4.0175000000000001</v>
      </c>
      <c r="I3903" s="26">
        <v>86.625</v>
      </c>
      <c r="J3903" s="26">
        <v>31.675833333333333</v>
      </c>
      <c r="K3903">
        <v>35.166666666666664</v>
      </c>
      <c r="L3903">
        <v>4.9249999999999998</v>
      </c>
      <c r="M3903">
        <v>10.508333333333333</v>
      </c>
      <c r="N3903">
        <v>35.7425</v>
      </c>
      <c r="O3903" s="1">
        <f t="shared" si="1141"/>
        <v>7546.1222206701486</v>
      </c>
      <c r="Q3903" s="1">
        <f t="shared" si="1145"/>
        <v>446.80567280367018</v>
      </c>
      <c r="R3903" s="2">
        <f t="shared" si="1146"/>
        <v>1.826050719008494</v>
      </c>
      <c r="S3903" s="2"/>
      <c r="T3903" s="1">
        <f t="shared" si="1147"/>
        <v>5933.6617172480601</v>
      </c>
      <c r="U3903" s="1">
        <f t="shared" si="1148"/>
        <v>0</v>
      </c>
      <c r="V3903" s="1">
        <f t="shared" si="1149"/>
        <v>1424.5456438703286</v>
      </c>
      <c r="W3903" s="1">
        <f t="shared" si="1150"/>
        <v>-399.20852968146795</v>
      </c>
      <c r="X3903" s="2">
        <f t="shared" si="1159"/>
        <v>38.820212103746933</v>
      </c>
      <c r="Y3903">
        <f t="shared" si="1142"/>
        <v>1</v>
      </c>
      <c r="Z3903" s="26">
        <f t="shared" si="1151"/>
        <v>360</v>
      </c>
      <c r="AA3903">
        <f t="shared" si="1152"/>
        <v>12.675110223666174</v>
      </c>
      <c r="AB3903" s="28">
        <f t="shared" si="1153"/>
        <v>40581.345238095237</v>
      </c>
      <c r="AC3903">
        <f t="shared" si="1154"/>
        <v>1.81111111111111</v>
      </c>
      <c r="AD3903" s="31">
        <f t="shared" si="1143"/>
        <v>4.5272248941052036</v>
      </c>
      <c r="AE3903" s="31">
        <f t="shared" si="1155"/>
        <v>9.2357483253362957</v>
      </c>
      <c r="AF3903" s="15">
        <f t="shared" si="1144"/>
        <v>2.0791666666666666</v>
      </c>
      <c r="AG3903" s="31">
        <f t="shared" si="1156"/>
        <v>5.3278386644916171</v>
      </c>
      <c r="AH3903" s="31">
        <f t="shared" si="1157"/>
        <v>32.57535518321351</v>
      </c>
      <c r="AI3903">
        <f t="shared" si="1158"/>
        <v>140.31771642955781</v>
      </c>
    </row>
    <row r="3904" spans="1:35" x14ac:dyDescent="0.2">
      <c r="A3904">
        <v>32</v>
      </c>
      <c r="C3904" s="27" t="s">
        <v>3965</v>
      </c>
      <c r="D3904" s="26">
        <v>29.94</v>
      </c>
      <c r="E3904">
        <v>0</v>
      </c>
      <c r="F3904" s="26">
        <v>355.75</v>
      </c>
      <c r="G3904" s="26">
        <v>36.298333333333332</v>
      </c>
      <c r="H3904" s="26">
        <v>4.7874999999999996</v>
      </c>
      <c r="I3904" s="26">
        <v>86.666666666666671</v>
      </c>
      <c r="J3904" s="26">
        <v>32.71</v>
      </c>
      <c r="K3904">
        <v>176.58333333333334</v>
      </c>
      <c r="L3904">
        <v>3.9833333333333334</v>
      </c>
      <c r="M3904">
        <v>9.5166666666666675</v>
      </c>
      <c r="N3904">
        <v>35.693333333333328</v>
      </c>
      <c r="O3904" s="1">
        <f t="shared" si="1141"/>
        <v>9170.0528778937842</v>
      </c>
      <c r="Q3904" s="1">
        <f t="shared" si="1145"/>
        <v>938.27802619572026</v>
      </c>
      <c r="R3904" s="2">
        <f t="shared" si="1146"/>
        <v>2.3460247106367067</v>
      </c>
      <c r="S3904" s="2"/>
      <c r="T3904" s="1">
        <f t="shared" si="1147"/>
        <v>6113.7122749222226</v>
      </c>
      <c r="U3904" s="1">
        <f t="shared" si="1148"/>
        <v>0</v>
      </c>
      <c r="V3904" s="1">
        <f t="shared" si="1149"/>
        <v>1479.7995138865099</v>
      </c>
      <c r="W3904" s="1">
        <f t="shared" si="1150"/>
        <v>500.56199058505462</v>
      </c>
      <c r="X3904" s="2">
        <f t="shared" si="1159"/>
        <v>40.646262822755425</v>
      </c>
      <c r="Y3904">
        <f t="shared" si="1142"/>
        <v>1</v>
      </c>
      <c r="Z3904" s="26">
        <f t="shared" si="1151"/>
        <v>360</v>
      </c>
      <c r="AA3904">
        <f t="shared" si="1152"/>
        <v>18.90449084498626</v>
      </c>
      <c r="AB3904" s="28">
        <f t="shared" si="1153"/>
        <v>40581.386904761908</v>
      </c>
      <c r="AC3904">
        <f t="shared" si="1154"/>
        <v>2.3879629629629622</v>
      </c>
      <c r="AD3904" s="31">
        <f t="shared" si="1143"/>
        <v>4.7207690649617096</v>
      </c>
      <c r="AE3904" s="31">
        <f t="shared" si="1155"/>
        <v>9.6104252985243921</v>
      </c>
      <c r="AF3904" s="15">
        <f t="shared" si="1144"/>
        <v>2.0518518518518487</v>
      </c>
      <c r="AG3904" s="31">
        <f t="shared" si="1156"/>
        <v>5.3174060601720976</v>
      </c>
      <c r="AH3904" s="31">
        <f t="shared" si="1157"/>
        <v>32.514795275948991</v>
      </c>
      <c r="AI3904">
        <f t="shared" si="1158"/>
        <v>137.70107230427669</v>
      </c>
    </row>
    <row r="3905" spans="1:35" x14ac:dyDescent="0.2">
      <c r="A3905">
        <v>32</v>
      </c>
      <c r="C3905" s="27" t="s">
        <v>3966</v>
      </c>
      <c r="D3905" s="26">
        <v>29.915916666666668</v>
      </c>
      <c r="E3905">
        <v>0</v>
      </c>
      <c r="F3905" s="26">
        <v>392</v>
      </c>
      <c r="G3905" s="26">
        <v>36.776666666666664</v>
      </c>
      <c r="H3905" s="26">
        <v>4.8341666666666665</v>
      </c>
      <c r="I3905" s="26">
        <v>86.9</v>
      </c>
      <c r="J3905" s="26">
        <v>33.244999999999997</v>
      </c>
      <c r="K3905">
        <v>260.75</v>
      </c>
      <c r="L3905">
        <v>4.083333333333333</v>
      </c>
      <c r="M3905">
        <v>9.85</v>
      </c>
      <c r="N3905">
        <v>35.69</v>
      </c>
      <c r="O3905" s="1">
        <f t="shared" si="1141"/>
        <v>10104.457422724843</v>
      </c>
      <c r="Q3905" s="1">
        <f t="shared" si="1145"/>
        <v>976.45257366952228</v>
      </c>
      <c r="R3905" s="2">
        <f t="shared" si="1146"/>
        <v>1.0330793560661677</v>
      </c>
      <c r="S3905" s="2"/>
      <c r="T3905" s="1">
        <f t="shared" si="1147"/>
        <v>6505.7395617348056</v>
      </c>
      <c r="U3905" s="1">
        <f t="shared" si="1148"/>
        <v>0</v>
      </c>
      <c r="V3905" s="1">
        <f t="shared" si="1149"/>
        <v>1586.7174869191824</v>
      </c>
      <c r="W3905" s="1">
        <f t="shared" si="1150"/>
        <v>899.08104094064254</v>
      </c>
      <c r="X3905" s="2">
        <f t="shared" si="1159"/>
        <v>42.99228753339213</v>
      </c>
      <c r="Y3905">
        <f t="shared" si="1142"/>
        <v>1</v>
      </c>
      <c r="Z3905" s="26">
        <f t="shared" si="1151"/>
        <v>0</v>
      </c>
      <c r="AA3905">
        <f t="shared" si="1152"/>
        <v>38.633942758873033</v>
      </c>
      <c r="AB3905" s="28">
        <f t="shared" si="1153"/>
        <v>40581.428571428572</v>
      </c>
      <c r="AC3905">
        <f t="shared" si="1154"/>
        <v>2.6537037037037021</v>
      </c>
      <c r="AD3905" s="31">
        <f t="shared" si="1143"/>
        <v>4.8242523642376369</v>
      </c>
      <c r="AE3905" s="31">
        <f t="shared" si="1155"/>
        <v>9.8116312863918917</v>
      </c>
      <c r="AF3905" s="15">
        <f t="shared" si="1144"/>
        <v>2.0499999999999985</v>
      </c>
      <c r="AG3905" s="31">
        <f t="shared" si="1156"/>
        <v>5.3166994172396267</v>
      </c>
      <c r="AH3905" s="31">
        <f t="shared" si="1157"/>
        <v>32.510693072933869</v>
      </c>
      <c r="AI3905">
        <f t="shared" si="1158"/>
        <v>136.46675946069033</v>
      </c>
    </row>
    <row r="3906" spans="1:35" x14ac:dyDescent="0.2">
      <c r="A3906">
        <v>32</v>
      </c>
      <c r="C3906" s="27" t="s">
        <v>3967</v>
      </c>
      <c r="D3906" s="26">
        <v>29.894500000000001</v>
      </c>
      <c r="E3906">
        <v>0</v>
      </c>
      <c r="F3906" s="26">
        <v>302.08333333333331</v>
      </c>
      <c r="G3906" s="26">
        <v>36.734999999999999</v>
      </c>
      <c r="H3906" s="26">
        <v>5.0199999999999996</v>
      </c>
      <c r="I3906" s="26">
        <v>87.458333333333329</v>
      </c>
      <c r="J3906" s="26">
        <v>33.37166666666667</v>
      </c>
      <c r="K3906">
        <v>291.08333333333331</v>
      </c>
      <c r="L3906">
        <v>4.1583333333333332</v>
      </c>
      <c r="M3906">
        <v>9.6416666666666675</v>
      </c>
      <c r="N3906">
        <v>35.69</v>
      </c>
      <c r="O3906" s="1">
        <f t="shared" si="1141"/>
        <v>7786.7045402588346</v>
      </c>
      <c r="Q3906" s="1">
        <f t="shared" si="1145"/>
        <v>-1492.4723843161346</v>
      </c>
      <c r="R3906" s="2">
        <f t="shared" si="1146"/>
        <v>-1.5790243697567257</v>
      </c>
      <c r="S3906" s="2"/>
      <c r="T3906" s="1">
        <f t="shared" si="1147"/>
        <v>6650.1901228058587</v>
      </c>
      <c r="U3906" s="1">
        <f t="shared" si="1148"/>
        <v>0</v>
      </c>
      <c r="V3906" s="1">
        <f t="shared" si="1149"/>
        <v>1628.1988893264379</v>
      </c>
      <c r="W3906" s="1">
        <f t="shared" si="1150"/>
        <v>864.60707464690825</v>
      </c>
      <c r="X3906" s="2">
        <f t="shared" si="1159"/>
        <v>44.025366889458297</v>
      </c>
      <c r="Y3906">
        <f t="shared" si="1142"/>
        <v>1</v>
      </c>
      <c r="Z3906" s="26">
        <f t="shared" si="1151"/>
        <v>0</v>
      </c>
      <c r="AA3906">
        <f t="shared" si="1152"/>
        <v>53.149449382909857</v>
      </c>
      <c r="AB3906" s="28">
        <f t="shared" si="1153"/>
        <v>40581.470238095237</v>
      </c>
      <c r="AC3906">
        <f t="shared" si="1154"/>
        <v>2.6305555555555551</v>
      </c>
      <c r="AD3906" s="31">
        <f t="shared" si="1143"/>
        <v>4.8472294002158209</v>
      </c>
      <c r="AE3906" s="31">
        <f t="shared" si="1155"/>
        <v>9.8591897802252095</v>
      </c>
      <c r="AF3906" s="15">
        <f t="shared" si="1144"/>
        <v>2.0499999999999985</v>
      </c>
      <c r="AG3906" s="31">
        <f t="shared" si="1156"/>
        <v>5.3166994172396267</v>
      </c>
      <c r="AH3906" s="31">
        <f t="shared" si="1157"/>
        <v>32.510693072933869</v>
      </c>
      <c r="AI3906">
        <f t="shared" si="1158"/>
        <v>136.18083779576446</v>
      </c>
    </row>
    <row r="3907" spans="1:35" x14ac:dyDescent="0.2">
      <c r="A3907">
        <v>32</v>
      </c>
      <c r="C3907" s="27" t="s">
        <v>3968</v>
      </c>
      <c r="D3907" s="26">
        <v>29.884499999999999</v>
      </c>
      <c r="E3907">
        <v>0</v>
      </c>
      <c r="F3907" s="26">
        <v>178.08333333333334</v>
      </c>
      <c r="G3907" s="26">
        <v>35.639166666666668</v>
      </c>
      <c r="H3907" s="26">
        <v>5.0641666666666669</v>
      </c>
      <c r="I3907" s="26">
        <v>87.908333333333331</v>
      </c>
      <c r="J3907" s="26">
        <v>32.415833333333332</v>
      </c>
      <c r="K3907">
        <v>348.58333333333331</v>
      </c>
      <c r="L3907">
        <v>4.4166666666666661</v>
      </c>
      <c r="M3907">
        <v>10.516666666666667</v>
      </c>
      <c r="N3907">
        <v>35.669166666666669</v>
      </c>
      <c r="O3907" s="1">
        <f t="shared" si="1141"/>
        <v>4590.3965800091401</v>
      </c>
      <c r="Q3907" s="1">
        <f t="shared" si="1145"/>
        <v>-3449.1964754127362</v>
      </c>
      <c r="R3907" s="2">
        <f t="shared" si="1146"/>
        <v>-3.6492234951813152</v>
      </c>
      <c r="S3907" s="2"/>
      <c r="T3907" s="1">
        <f t="shared" si="1147"/>
        <v>6373.4454115346716</v>
      </c>
      <c r="U3907" s="1">
        <f t="shared" si="1148"/>
        <v>0</v>
      </c>
      <c r="V3907" s="1">
        <f t="shared" si="1149"/>
        <v>1552.8321170139259</v>
      </c>
      <c r="W3907" s="1">
        <f t="shared" si="1150"/>
        <v>-24.821255731491089</v>
      </c>
      <c r="X3907" s="2">
        <f t="shared" si="1159"/>
        <v>42.446342519701574</v>
      </c>
      <c r="Y3907">
        <f t="shared" si="1142"/>
        <v>1</v>
      </c>
      <c r="Z3907" s="26">
        <f t="shared" si="1151"/>
        <v>0</v>
      </c>
      <c r="AA3907">
        <f t="shared" si="1152"/>
        <v>46.337643094141498</v>
      </c>
      <c r="AB3907" s="28">
        <f t="shared" si="1153"/>
        <v>40581.511904761908</v>
      </c>
      <c r="AC3907">
        <f t="shared" si="1154"/>
        <v>2.0217592592592601</v>
      </c>
      <c r="AD3907" s="31">
        <f t="shared" si="1143"/>
        <v>4.6643575888345588</v>
      </c>
      <c r="AE3907" s="31">
        <f t="shared" si="1155"/>
        <v>9.5082211062964603</v>
      </c>
      <c r="AF3907" s="15">
        <f t="shared" si="1144"/>
        <v>2.0384259259259272</v>
      </c>
      <c r="AG3907" s="31">
        <f t="shared" si="1156"/>
        <v>5.3122847741177175</v>
      </c>
      <c r="AH3907" s="31">
        <f t="shared" si="1157"/>
        <v>32.485064520263407</v>
      </c>
      <c r="AI3907">
        <f t="shared" si="1158"/>
        <v>138.13678260476928</v>
      </c>
    </row>
    <row r="3908" spans="1:35" x14ac:dyDescent="0.2">
      <c r="A3908">
        <v>32</v>
      </c>
      <c r="C3908" s="27" t="s">
        <v>3969</v>
      </c>
      <c r="D3908" s="26">
        <v>29.889250000000001</v>
      </c>
      <c r="E3908">
        <v>0</v>
      </c>
      <c r="F3908" s="26">
        <v>71.5</v>
      </c>
      <c r="G3908" s="26">
        <v>34.262500000000003</v>
      </c>
      <c r="H3908" s="26">
        <v>5.1524999999999999</v>
      </c>
      <c r="I3908" s="26">
        <v>88.541666666666657</v>
      </c>
      <c r="J3908" s="26">
        <v>31.231666666666669</v>
      </c>
      <c r="K3908">
        <v>344.91666666666669</v>
      </c>
      <c r="L3908">
        <v>3.3249999999999997</v>
      </c>
      <c r="M3908">
        <v>7.875</v>
      </c>
      <c r="N3908">
        <v>35.627499999999998</v>
      </c>
      <c r="O3908" s="1">
        <f t="shared" si="1141"/>
        <v>1843.0324125633329</v>
      </c>
      <c r="Q3908" s="1">
        <f t="shared" si="1145"/>
        <v>-4285.9676463450423</v>
      </c>
      <c r="R3908" s="2">
        <f t="shared" si="1146"/>
        <v>-3.1811872614078198</v>
      </c>
      <c r="S3908" s="2"/>
      <c r="T3908" s="1">
        <f t="shared" si="1147"/>
        <v>5736.2135256033225</v>
      </c>
      <c r="U3908" s="1">
        <f t="shared" si="1148"/>
        <v>0</v>
      </c>
      <c r="V3908" s="1">
        <f t="shared" si="1149"/>
        <v>1381.802887434277</v>
      </c>
      <c r="W3908" s="1">
        <f t="shared" si="1150"/>
        <v>-1129.3671357827975</v>
      </c>
      <c r="X3908" s="2">
        <f t="shared" si="1159"/>
        <v>38.797119024520256</v>
      </c>
      <c r="Y3908">
        <f t="shared" si="1142"/>
        <v>1</v>
      </c>
      <c r="Z3908" s="26">
        <f t="shared" si="1151"/>
        <v>360</v>
      </c>
      <c r="AA3908">
        <f t="shared" si="1152"/>
        <v>20.562769697541015</v>
      </c>
      <c r="AB3908" s="28">
        <f t="shared" si="1153"/>
        <v>40581.553571428572</v>
      </c>
      <c r="AC3908">
        <f t="shared" si="1154"/>
        <v>1.256944444444446</v>
      </c>
      <c r="AD3908" s="31">
        <f t="shared" si="1143"/>
        <v>4.4461911273215229</v>
      </c>
      <c r="AE3908" s="31">
        <f t="shared" si="1155"/>
        <v>9.0887534962475112</v>
      </c>
      <c r="AF3908" s="15">
        <f t="shared" si="1144"/>
        <v>2.0152777777777766</v>
      </c>
      <c r="AG3908" s="31">
        <f t="shared" si="1156"/>
        <v>5.3034651808100088</v>
      </c>
      <c r="AH3908" s="31">
        <f t="shared" si="1157"/>
        <v>32.433860225052229</v>
      </c>
      <c r="AI3908">
        <f t="shared" si="1158"/>
        <v>140.35078165357396</v>
      </c>
    </row>
    <row r="3909" spans="1:35" x14ac:dyDescent="0.2">
      <c r="A3909">
        <v>32</v>
      </c>
      <c r="C3909" s="27" t="s">
        <v>3970</v>
      </c>
      <c r="D3909" s="26">
        <v>29.891749999999998</v>
      </c>
      <c r="E3909">
        <v>0</v>
      </c>
      <c r="F3909" s="26">
        <v>20.916666666666664</v>
      </c>
      <c r="G3909" s="26">
        <v>33.422499999999999</v>
      </c>
      <c r="H3909" s="26">
        <v>5.0808333333333335</v>
      </c>
      <c r="I3909" s="26">
        <v>88.724999999999994</v>
      </c>
      <c r="J3909" s="26">
        <v>30.451666666666664</v>
      </c>
      <c r="K3909">
        <v>347.66666666666669</v>
      </c>
      <c r="L3909">
        <v>3.458333333333333</v>
      </c>
      <c r="M3909">
        <v>8.7666666666666675</v>
      </c>
      <c r="N3909">
        <v>35.564999999999998</v>
      </c>
      <c r="O3909" s="1">
        <f t="shared" si="1141"/>
        <v>539.16216264964612</v>
      </c>
      <c r="Q3909" s="1">
        <f t="shared" si="1145"/>
        <v>-4276.916128627463</v>
      </c>
      <c r="R3909" s="2">
        <f t="shared" si="1146"/>
        <v>0.88839037675876309</v>
      </c>
      <c r="S3909" s="2"/>
      <c r="T3909" s="1">
        <f t="shared" si="1147"/>
        <v>5206.0581958402854</v>
      </c>
      <c r="U3909" s="1">
        <f t="shared" si="1148"/>
        <v>0</v>
      </c>
      <c r="V3909" s="1">
        <f t="shared" si="1149"/>
        <v>1241.1659242559242</v>
      </c>
      <c r="W3909" s="1">
        <f t="shared" si="1150"/>
        <v>-1772.65134682392</v>
      </c>
      <c r="X3909" s="2">
        <f t="shared" si="1159"/>
        <v>35.615931763112435</v>
      </c>
      <c r="Y3909">
        <f t="shared" si="1142"/>
        <v>1</v>
      </c>
      <c r="Z3909" s="26">
        <f t="shared" si="1151"/>
        <v>1440</v>
      </c>
      <c r="AA3909">
        <f t="shared" si="1152"/>
        <v>4.8111428994305285</v>
      </c>
      <c r="AB3909" s="28">
        <f t="shared" si="1153"/>
        <v>40581.595238095237</v>
      </c>
      <c r="AC3909">
        <f t="shared" si="1154"/>
        <v>0.79027777777777741</v>
      </c>
      <c r="AD3909" s="31">
        <f t="shared" si="1143"/>
        <v>4.3073833723882293</v>
      </c>
      <c r="AE3909" s="31">
        <f t="shared" si="1155"/>
        <v>8.8200070115338214</v>
      </c>
      <c r="AF3909" s="15">
        <f t="shared" si="1144"/>
        <v>1.9805555555555543</v>
      </c>
      <c r="AG3909" s="31">
        <f t="shared" si="1156"/>
        <v>5.2902599928057086</v>
      </c>
      <c r="AH3909" s="31">
        <f t="shared" si="1157"/>
        <v>32.357185655050017</v>
      </c>
      <c r="AI3909">
        <f t="shared" si="1158"/>
        <v>141.50551800481938</v>
      </c>
    </row>
    <row r="3910" spans="1:35" x14ac:dyDescent="0.2">
      <c r="A3910">
        <v>32</v>
      </c>
      <c r="C3910" s="27" t="s">
        <v>3971</v>
      </c>
      <c r="D3910" s="26">
        <v>29.902750000000001</v>
      </c>
      <c r="E3910">
        <v>0</v>
      </c>
      <c r="F3910" s="26">
        <v>1</v>
      </c>
      <c r="G3910" s="26">
        <v>33.06</v>
      </c>
      <c r="H3910" s="26">
        <v>4.88</v>
      </c>
      <c r="I3910" s="26">
        <v>88.483333333333334</v>
      </c>
      <c r="J3910" s="26">
        <v>30.025833333333335</v>
      </c>
      <c r="K3910">
        <v>348.5</v>
      </c>
      <c r="L3910">
        <v>3.4333333333333331</v>
      </c>
      <c r="M3910">
        <v>8.3583333333333325</v>
      </c>
      <c r="N3910">
        <v>35.473333333333336</v>
      </c>
      <c r="O3910" s="1">
        <f t="shared" si="1141"/>
        <v>25.776677098787872</v>
      </c>
      <c r="Q3910" s="1">
        <f t="shared" si="1145"/>
        <v>-4799.2583807716292</v>
      </c>
      <c r="R3910" s="2">
        <f t="shared" si="1146"/>
        <v>-3.7242449333266792</v>
      </c>
      <c r="S3910" s="2"/>
      <c r="T3910" s="1">
        <f t="shared" si="1147"/>
        <v>5391.7645571958583</v>
      </c>
      <c r="U3910" s="1">
        <f t="shared" si="1148"/>
        <v>0</v>
      </c>
      <c r="V3910" s="1">
        <f t="shared" si="1149"/>
        <v>1288.297792258697</v>
      </c>
      <c r="W3910" s="1">
        <f t="shared" si="1150"/>
        <v>-1996.732127733208</v>
      </c>
      <c r="X3910" s="2">
        <f t="shared" si="1159"/>
        <v>36.504322139871199</v>
      </c>
      <c r="Y3910">
        <f t="shared" si="1142"/>
        <v>1</v>
      </c>
      <c r="Z3910" s="26">
        <f t="shared" si="1151"/>
        <v>360</v>
      </c>
      <c r="AA3910">
        <f t="shared" si="1152"/>
        <v>11.863355003206902</v>
      </c>
      <c r="AB3910" s="28">
        <f t="shared" si="1153"/>
        <v>40581.636904761908</v>
      </c>
      <c r="AC3910">
        <f t="shared" si="1154"/>
        <v>0.58888888888889013</v>
      </c>
      <c r="AD3910" s="31">
        <f t="shared" si="1143"/>
        <v>4.2332979350318984</v>
      </c>
      <c r="AE3910" s="31">
        <f t="shared" si="1155"/>
        <v>8.6746833254842528</v>
      </c>
      <c r="AF3910" s="15">
        <f t="shared" si="1144"/>
        <v>1.9296296296296311</v>
      </c>
      <c r="AG3910" s="31">
        <f t="shared" si="1156"/>
        <v>5.2709448149281508</v>
      </c>
      <c r="AH3910" s="31">
        <f t="shared" si="1157"/>
        <v>32.245015352941095</v>
      </c>
      <c r="AI3910">
        <f t="shared" si="1158"/>
        <v>141.70483614907053</v>
      </c>
    </row>
    <row r="3911" spans="1:35" x14ac:dyDescent="0.2">
      <c r="A3911">
        <v>32</v>
      </c>
      <c r="C3911" s="27" t="s">
        <v>3972</v>
      </c>
      <c r="D3911" s="26">
        <v>29.911583333333333</v>
      </c>
      <c r="E3911">
        <v>0</v>
      </c>
      <c r="F3911" s="26">
        <v>1</v>
      </c>
      <c r="G3911" s="26">
        <v>32.910833333333336</v>
      </c>
      <c r="H3911" s="26">
        <v>4.8449999999999998</v>
      </c>
      <c r="I3911" s="26">
        <v>88.35</v>
      </c>
      <c r="J3911" s="26">
        <v>29.843333333333334</v>
      </c>
      <c r="K3911">
        <v>292</v>
      </c>
      <c r="L3911">
        <v>3.4750000000000001</v>
      </c>
      <c r="M3911">
        <v>8.8583333333333325</v>
      </c>
      <c r="N3911">
        <v>35.395833333333336</v>
      </c>
      <c r="O3911" s="1">
        <f t="shared" si="1141"/>
        <v>25.776677098787872</v>
      </c>
      <c r="Q3911" s="1">
        <f t="shared" si="1145"/>
        <v>-3946.9101010416516</v>
      </c>
      <c r="R3911" s="2">
        <f t="shared" si="1146"/>
        <v>1.2375342304076016</v>
      </c>
      <c r="S3911" s="2"/>
      <c r="T3911" s="1">
        <f t="shared" si="1147"/>
        <v>4762.7695707943494</v>
      </c>
      <c r="U3911" s="1">
        <f t="shared" si="1148"/>
        <v>0</v>
      </c>
      <c r="V3911" s="1">
        <f t="shared" si="1149"/>
        <v>1124.4326121938759</v>
      </c>
      <c r="W3911" s="1">
        <f t="shared" si="1150"/>
        <v>-2056.0273497584335</v>
      </c>
      <c r="X3911" s="2">
        <f t="shared" si="1159"/>
        <v>32.780077206544519</v>
      </c>
      <c r="Y3911">
        <f t="shared" si="1142"/>
        <v>1</v>
      </c>
      <c r="Z3911" s="26">
        <f t="shared" si="1151"/>
        <v>1440</v>
      </c>
      <c r="AA3911">
        <f t="shared" si="1152"/>
        <v>1.7097164692813329E-2</v>
      </c>
      <c r="AB3911" s="28">
        <f t="shared" si="1153"/>
        <v>40581.678571428572</v>
      </c>
      <c r="AC3911">
        <f t="shared" si="1154"/>
        <v>0.50601851851852009</v>
      </c>
      <c r="AD3911" s="31">
        <f t="shared" si="1143"/>
        <v>4.2015320483337923</v>
      </c>
      <c r="AE3911" s="31">
        <f t="shared" si="1155"/>
        <v>8.6121973166434991</v>
      </c>
      <c r="AF3911" s="15">
        <f t="shared" si="1144"/>
        <v>1.8865740740740753</v>
      </c>
      <c r="AG3911" s="31">
        <f t="shared" si="1156"/>
        <v>5.2546632381475922</v>
      </c>
      <c r="AH3911" s="31">
        <f t="shared" si="1157"/>
        <v>32.15044497310528</v>
      </c>
      <c r="AI3911">
        <f t="shared" si="1158"/>
        <v>141.51194491064823</v>
      </c>
    </row>
    <row r="3912" spans="1:35" x14ac:dyDescent="0.2">
      <c r="A3912">
        <v>32</v>
      </c>
      <c r="C3912" s="27" t="s">
        <v>3973</v>
      </c>
      <c r="D3912" s="26">
        <v>29.926500000000001</v>
      </c>
      <c r="E3912">
        <v>0</v>
      </c>
      <c r="F3912" s="26">
        <v>1</v>
      </c>
      <c r="G3912" s="26">
        <v>32.948333333333338</v>
      </c>
      <c r="H3912" s="26">
        <v>4.8274999999999997</v>
      </c>
      <c r="I3912" s="26">
        <v>88.091666666666669</v>
      </c>
      <c r="J3912" s="26">
        <v>29.808333333333334</v>
      </c>
      <c r="K3912">
        <v>291.66666666666669</v>
      </c>
      <c r="L3912">
        <v>3.8416666666666668</v>
      </c>
      <c r="M3912">
        <v>8.6833333333333336</v>
      </c>
      <c r="N3912">
        <v>35.316666666666663</v>
      </c>
      <c r="O3912" s="1">
        <f t="shared" si="1141"/>
        <v>25.776677098787872</v>
      </c>
      <c r="Q3912" s="1">
        <f t="shared" si="1145"/>
        <v>-4312.0199420740264</v>
      </c>
      <c r="R3912" s="2">
        <f t="shared" si="1146"/>
        <v>0.85125081056912411</v>
      </c>
      <c r="S3912" s="2"/>
      <c r="T3912" s="1">
        <f t="shared" si="1147"/>
        <v>4976.7456696858981</v>
      </c>
      <c r="U3912" s="1">
        <f t="shared" si="1148"/>
        <v>0</v>
      </c>
      <c r="V3912" s="1">
        <f t="shared" si="1149"/>
        <v>1179.5414657947376</v>
      </c>
      <c r="W3912" s="1">
        <f t="shared" si="1150"/>
        <v>-1959.5002441359654</v>
      </c>
      <c r="X3912" s="2">
        <f t="shared" si="1159"/>
        <v>34.017611436952123</v>
      </c>
      <c r="Y3912">
        <f t="shared" si="1142"/>
        <v>1</v>
      </c>
      <c r="Z3912" s="26">
        <f t="shared" si="1151"/>
        <v>1440</v>
      </c>
      <c r="AA3912">
        <f t="shared" si="1152"/>
        <v>1.1433556628785857</v>
      </c>
      <c r="AB3912" s="28">
        <f t="shared" si="1153"/>
        <v>40581.720238095237</v>
      </c>
      <c r="AC3912">
        <f t="shared" si="1154"/>
        <v>0.52685185185185424</v>
      </c>
      <c r="AD3912" s="31">
        <f t="shared" si="1143"/>
        <v>4.1955977163102629</v>
      </c>
      <c r="AE3912" s="31">
        <f t="shared" si="1155"/>
        <v>8.5993786008777153</v>
      </c>
      <c r="AF3912" s="15">
        <f t="shared" si="1144"/>
        <v>1.8425925925925903</v>
      </c>
      <c r="AG3912" s="31">
        <f t="shared" si="1156"/>
        <v>5.2380773143341681</v>
      </c>
      <c r="AH3912" s="31">
        <f t="shared" si="1157"/>
        <v>32.054090481806561</v>
      </c>
      <c r="AI3912">
        <f t="shared" si="1158"/>
        <v>141.00972782814424</v>
      </c>
    </row>
    <row r="3913" spans="1:35" x14ac:dyDescent="0.2">
      <c r="A3913">
        <v>32</v>
      </c>
      <c r="C3913" s="27" t="s">
        <v>3974</v>
      </c>
      <c r="D3913" s="26">
        <v>29.939</v>
      </c>
      <c r="E3913">
        <v>0</v>
      </c>
      <c r="F3913" s="26">
        <v>1</v>
      </c>
      <c r="G3913" s="26">
        <v>32.830833333333331</v>
      </c>
      <c r="H3913" s="26">
        <v>4.9541666666666666</v>
      </c>
      <c r="I3913" s="26">
        <v>88.075000000000003</v>
      </c>
      <c r="J3913" s="26">
        <v>29.686666666666667</v>
      </c>
      <c r="K3913">
        <v>348.08333333333331</v>
      </c>
      <c r="L3913">
        <v>3.7416666666666667</v>
      </c>
      <c r="M3913">
        <v>9.1916666666666664</v>
      </c>
      <c r="N3913">
        <v>35.233333333333334</v>
      </c>
      <c r="O3913" s="1">
        <f t="shared" si="1141"/>
        <v>25.776677098787872</v>
      </c>
      <c r="Q3913" s="1">
        <f t="shared" si="1145"/>
        <v>-4439.9637413347564</v>
      </c>
      <c r="R3913" s="2">
        <f t="shared" si="1146"/>
        <v>0.7158872493300823</v>
      </c>
      <c r="S3913" s="2"/>
      <c r="T3913" s="1">
        <f t="shared" si="1147"/>
        <v>5100.2830877693623</v>
      </c>
      <c r="U3913" s="1">
        <f t="shared" si="1148"/>
        <v>0</v>
      </c>
      <c r="V3913" s="1">
        <f t="shared" si="1149"/>
        <v>1212.5823180499081</v>
      </c>
      <c r="W3913" s="1">
        <f t="shared" si="1150"/>
        <v>-1987.7688964968388</v>
      </c>
      <c r="X3913" s="2">
        <f t="shared" si="1159"/>
        <v>34.86886224752125</v>
      </c>
      <c r="Y3913">
        <f t="shared" si="1142"/>
        <v>1</v>
      </c>
      <c r="Z3913" s="26">
        <f t="shared" si="1151"/>
        <v>1440</v>
      </c>
      <c r="AA3913">
        <f t="shared" si="1152"/>
        <v>4.1535618550659876</v>
      </c>
      <c r="AB3913" s="28">
        <f t="shared" si="1153"/>
        <v>40581.761904761908</v>
      </c>
      <c r="AC3913">
        <f t="shared" si="1154"/>
        <v>0.46157407407407269</v>
      </c>
      <c r="AD3913" s="31">
        <f t="shared" si="1143"/>
        <v>4.1749366943053552</v>
      </c>
      <c r="AE3913" s="31">
        <f t="shared" si="1155"/>
        <v>8.5590728905236126</v>
      </c>
      <c r="AF3913" s="15">
        <f t="shared" si="1144"/>
        <v>1.7962962962962967</v>
      </c>
      <c r="AG3913" s="31">
        <f t="shared" si="1156"/>
        <v>5.2206683261555327</v>
      </c>
      <c r="AH3913" s="31">
        <f t="shared" si="1157"/>
        <v>31.952936681460503</v>
      </c>
      <c r="AI3913">
        <f t="shared" si="1158"/>
        <v>140.64390911111258</v>
      </c>
    </row>
    <row r="3914" spans="1:35" x14ac:dyDescent="0.2">
      <c r="A3914">
        <v>32</v>
      </c>
      <c r="C3914" s="27" t="s">
        <v>3975</v>
      </c>
      <c r="D3914" s="26">
        <v>29.94275</v>
      </c>
      <c r="E3914">
        <v>0</v>
      </c>
      <c r="F3914" s="26">
        <v>1</v>
      </c>
      <c r="G3914" s="26">
        <v>32.835833333333333</v>
      </c>
      <c r="H3914" s="26">
        <v>5.3683333333333332</v>
      </c>
      <c r="I3914" s="26">
        <v>87.95</v>
      </c>
      <c r="J3914" s="26">
        <v>29.660833333333333</v>
      </c>
      <c r="K3914">
        <v>322.58333333333331</v>
      </c>
      <c r="L3914">
        <v>4.3499999999999996</v>
      </c>
      <c r="M3914">
        <v>10.091666666666667</v>
      </c>
      <c r="N3914">
        <v>35.141666666666666</v>
      </c>
      <c r="O3914" s="1">
        <f t="shared" si="1141"/>
        <v>25.776677098787872</v>
      </c>
      <c r="Q3914" s="1">
        <f t="shared" si="1145"/>
        <v>-4587.3692750766131</v>
      </c>
      <c r="R3914" s="2">
        <f t="shared" si="1146"/>
        <v>0.55993332183276401</v>
      </c>
      <c r="S3914" s="2"/>
      <c r="T3914" s="1">
        <f t="shared" si="1147"/>
        <v>5151.724707184504</v>
      </c>
      <c r="U3914" s="1">
        <f t="shared" si="1148"/>
        <v>0</v>
      </c>
      <c r="V3914" s="1">
        <f t="shared" si="1149"/>
        <v>1229.1704806661176</v>
      </c>
      <c r="W3914" s="1">
        <f t="shared" si="1150"/>
        <v>-1907.7892946953668</v>
      </c>
      <c r="X3914" s="2">
        <f t="shared" si="1159"/>
        <v>35.58474949685133</v>
      </c>
      <c r="Y3914">
        <f t="shared" si="1142"/>
        <v>1</v>
      </c>
      <c r="Z3914" s="26">
        <f t="shared" si="1151"/>
        <v>1440</v>
      </c>
      <c r="AA3914">
        <f t="shared" si="1152"/>
        <v>7.5565400740505027</v>
      </c>
      <c r="AB3914" s="28">
        <f t="shared" si="1153"/>
        <v>40581.803571428572</v>
      </c>
      <c r="AC3914">
        <f t="shared" si="1154"/>
        <v>0.4643518518518519</v>
      </c>
      <c r="AD3914" s="31">
        <f t="shared" si="1143"/>
        <v>4.1698539586613315</v>
      </c>
      <c r="AE3914" s="31">
        <f t="shared" si="1155"/>
        <v>8.5485659440334683</v>
      </c>
      <c r="AF3914" s="15">
        <f t="shared" si="1144"/>
        <v>1.7453703703703698</v>
      </c>
      <c r="AG3914" s="31">
        <f t="shared" si="1156"/>
        <v>5.2015773757244821</v>
      </c>
      <c r="AH3914" s="31">
        <f t="shared" si="1157"/>
        <v>31.841988934743178</v>
      </c>
      <c r="AI3914">
        <f t="shared" si="1158"/>
        <v>140.04005902014674</v>
      </c>
    </row>
    <row r="3915" spans="1:35" x14ac:dyDescent="0.2">
      <c r="A3915">
        <v>32</v>
      </c>
      <c r="C3915" s="27" t="s">
        <v>3976</v>
      </c>
      <c r="D3915" s="26">
        <v>29.944500000000001</v>
      </c>
      <c r="E3915">
        <v>0</v>
      </c>
      <c r="F3915" s="26">
        <v>1</v>
      </c>
      <c r="G3915" s="26">
        <v>32.765000000000001</v>
      </c>
      <c r="H3915" s="26">
        <v>5.7283333333333335</v>
      </c>
      <c r="I3915" s="26">
        <v>88.174999999999997</v>
      </c>
      <c r="J3915" s="26">
        <v>29.651666666666667</v>
      </c>
      <c r="K3915">
        <v>293.08333333333331</v>
      </c>
      <c r="L3915">
        <v>4.2750000000000004</v>
      </c>
      <c r="M3915">
        <v>9.5166666666666675</v>
      </c>
      <c r="N3915">
        <v>35.056666666666665</v>
      </c>
      <c r="O3915" s="1">
        <f t="shared" ref="O3915:O3978" si="1160">F3915*$D$17*$D$12*$D$18*$D$22/1000</f>
        <v>25.776677098787872</v>
      </c>
      <c r="Q3915" s="1">
        <f t="shared" si="1145"/>
        <v>-4644.2779560867957</v>
      </c>
      <c r="R3915" s="2">
        <f t="shared" si="1146"/>
        <v>-3.5602768291364426</v>
      </c>
      <c r="S3915" s="2"/>
      <c r="T3915" s="1">
        <f t="shared" si="1147"/>
        <v>5185.8121856035659</v>
      </c>
      <c r="U3915" s="1">
        <f t="shared" si="1148"/>
        <v>0</v>
      </c>
      <c r="V3915" s="1">
        <f t="shared" si="1149"/>
        <v>1240.8787949454777</v>
      </c>
      <c r="W3915" s="1">
        <f t="shared" si="1150"/>
        <v>-1896.0681461554955</v>
      </c>
      <c r="X3915" s="2">
        <f t="shared" si="1159"/>
        <v>36.144682818684096</v>
      </c>
      <c r="Y3915">
        <f t="shared" si="1142"/>
        <v>1</v>
      </c>
      <c r="Z3915" s="26">
        <f t="shared" si="1151"/>
        <v>360</v>
      </c>
      <c r="AA3915">
        <f t="shared" si="1152"/>
        <v>11.422255954908472</v>
      </c>
      <c r="AB3915" s="28">
        <f t="shared" si="1153"/>
        <v>40581.845238095237</v>
      </c>
      <c r="AC3915">
        <f t="shared" si="1154"/>
        <v>0.42500000000000032</v>
      </c>
      <c r="AD3915" s="31">
        <f t="shared" si="1143"/>
        <v>4.1685693474415206</v>
      </c>
      <c r="AE3915" s="31">
        <f t="shared" si="1155"/>
        <v>8.5471616511344362</v>
      </c>
      <c r="AF3915" s="15">
        <f t="shared" si="1144"/>
        <v>1.6981481481481471</v>
      </c>
      <c r="AG3915" s="31">
        <f t="shared" si="1156"/>
        <v>5.1839298846430344</v>
      </c>
      <c r="AH3915" s="31">
        <f t="shared" si="1157"/>
        <v>31.739410285870893</v>
      </c>
      <c r="AI3915">
        <f t="shared" si="1158"/>
        <v>139.43179879203558</v>
      </c>
    </row>
    <row r="3916" spans="1:35" x14ac:dyDescent="0.2">
      <c r="A3916">
        <v>32</v>
      </c>
      <c r="C3916" s="27" t="s">
        <v>3977</v>
      </c>
      <c r="D3916" s="26">
        <v>29.957250000000002</v>
      </c>
      <c r="E3916">
        <v>0</v>
      </c>
      <c r="F3916" s="26">
        <v>1</v>
      </c>
      <c r="G3916" s="26">
        <v>32.744166666666672</v>
      </c>
      <c r="H3916" s="26">
        <v>5.9733333333333336</v>
      </c>
      <c r="I3916" s="26">
        <v>88.058333333333337</v>
      </c>
      <c r="J3916" s="26">
        <v>29.598333333333333</v>
      </c>
      <c r="K3916">
        <v>148.33333333333334</v>
      </c>
      <c r="L3916">
        <v>5.1749999999999998</v>
      </c>
      <c r="M3916">
        <v>11.216666666666667</v>
      </c>
      <c r="N3916">
        <v>34.980833333333337</v>
      </c>
      <c r="O3916" s="1">
        <f t="shared" si="1160"/>
        <v>25.776677098787872</v>
      </c>
      <c r="Q3916" s="1">
        <f t="shared" si="1145"/>
        <v>-3873.8768691805662</v>
      </c>
      <c r="R3916" s="2">
        <f t="shared" si="1146"/>
        <v>1.3148028312357427</v>
      </c>
      <c r="S3916" s="2"/>
      <c r="T3916" s="1">
        <f t="shared" si="1147"/>
        <v>4537.0344300864299</v>
      </c>
      <c r="U3916" s="1">
        <f t="shared" si="1148"/>
        <v>0</v>
      </c>
      <c r="V3916" s="1">
        <f t="shared" si="1149"/>
        <v>1074.1895357359535</v>
      </c>
      <c r="W3916" s="1">
        <f t="shared" si="1150"/>
        <v>-1850.5625106477637</v>
      </c>
      <c r="X3916" s="2">
        <f t="shared" si="1159"/>
        <v>32.584405989547655</v>
      </c>
      <c r="Y3916">
        <f t="shared" ref="Y3916:Y3979" si="1161">IF(X3916&gt;32,1,0)</f>
        <v>1</v>
      </c>
      <c r="Z3916" s="26">
        <f t="shared" si="1151"/>
        <v>1440</v>
      </c>
      <c r="AA3916">
        <f t="shared" si="1152"/>
        <v>2.5523473953526866E-2</v>
      </c>
      <c r="AB3916" s="28">
        <f t="shared" si="1153"/>
        <v>40581.886904761908</v>
      </c>
      <c r="AC3916">
        <f t="shared" si="1154"/>
        <v>0.41342592592592886</v>
      </c>
      <c r="AD3916" s="31">
        <f t="shared" si="1143"/>
        <v>4.1595488280597301</v>
      </c>
      <c r="AE3916" s="31">
        <f t="shared" si="1155"/>
        <v>8.5290269715950018</v>
      </c>
      <c r="AF3916" s="15">
        <f t="shared" si="1144"/>
        <v>1.6560185185185203</v>
      </c>
      <c r="AG3916" s="31">
        <f t="shared" si="1156"/>
        <v>5.1682301334571585</v>
      </c>
      <c r="AH3916" s="31">
        <f t="shared" si="1157"/>
        <v>31.648137268457045</v>
      </c>
      <c r="AI3916">
        <f t="shared" si="1158"/>
        <v>138.99209110473461</v>
      </c>
    </row>
    <row r="3917" spans="1:35" x14ac:dyDescent="0.2">
      <c r="A3917">
        <v>32</v>
      </c>
      <c r="C3917" s="27" t="s">
        <v>3978</v>
      </c>
      <c r="D3917" s="26">
        <v>29.968166666666669</v>
      </c>
      <c r="E3917">
        <v>0</v>
      </c>
      <c r="F3917" s="26">
        <v>1</v>
      </c>
      <c r="G3917" s="26">
        <v>32.619166666666665</v>
      </c>
      <c r="H3917" s="26">
        <v>5.9558333333333335</v>
      </c>
      <c r="I3917" s="26">
        <v>88.016666666666666</v>
      </c>
      <c r="J3917" s="26">
        <v>29.464166666666667</v>
      </c>
      <c r="K3917">
        <v>264.58333333333331</v>
      </c>
      <c r="L3917">
        <v>4.8833333333333329</v>
      </c>
      <c r="M3917">
        <v>11.45</v>
      </c>
      <c r="N3917">
        <v>34.893333333333331</v>
      </c>
      <c r="O3917" s="1">
        <f t="shared" si="1160"/>
        <v>25.776677098787872</v>
      </c>
      <c r="Q3917" s="1">
        <f t="shared" si="1145"/>
        <v>-4128.097497074169</v>
      </c>
      <c r="R3917" s="2">
        <f t="shared" si="1146"/>
        <v>1.0458393509347053</v>
      </c>
      <c r="S3917" s="2"/>
      <c r="T3917" s="1">
        <f t="shared" si="1147"/>
        <v>4764.1843798351338</v>
      </c>
      <c r="U3917" s="1">
        <f t="shared" si="1148"/>
        <v>0</v>
      </c>
      <c r="V3917" s="1">
        <f t="shared" si="1149"/>
        <v>1132.6484653651626</v>
      </c>
      <c r="W3917" s="1">
        <f t="shared" si="1150"/>
        <v>-1881.5890803121276</v>
      </c>
      <c r="X3917" s="2">
        <f t="shared" si="1159"/>
        <v>33.8992088207834</v>
      </c>
      <c r="Y3917">
        <f t="shared" si="1161"/>
        <v>1</v>
      </c>
      <c r="Z3917" s="26">
        <f t="shared" si="1151"/>
        <v>1440</v>
      </c>
      <c r="AA3917">
        <f t="shared" si="1152"/>
        <v>1.6385079163158118</v>
      </c>
      <c r="AB3917" s="28">
        <f t="shared" si="1153"/>
        <v>40581.928571428572</v>
      </c>
      <c r="AC3917">
        <f t="shared" si="1154"/>
        <v>0.3439814814814805</v>
      </c>
      <c r="AD3917" s="31">
        <f t="shared" si="1143"/>
        <v>4.1366153473046028</v>
      </c>
      <c r="AE3917" s="31">
        <f t="shared" si="1155"/>
        <v>8.4841562889901549</v>
      </c>
      <c r="AF3917" s="15">
        <f t="shared" si="1144"/>
        <v>1.6074074074074061</v>
      </c>
      <c r="AG3917" s="31">
        <f t="shared" si="1156"/>
        <v>5.1501671423987725</v>
      </c>
      <c r="AH3917" s="31">
        <f t="shared" si="1157"/>
        <v>31.543106602494593</v>
      </c>
      <c r="AI3917">
        <f t="shared" si="1158"/>
        <v>138.6304092847887</v>
      </c>
    </row>
    <row r="3918" spans="1:35" x14ac:dyDescent="0.2">
      <c r="A3918">
        <v>32</v>
      </c>
      <c r="C3918" s="27" t="s">
        <v>3979</v>
      </c>
      <c r="D3918" s="26">
        <v>29.975083333333334</v>
      </c>
      <c r="E3918">
        <v>0</v>
      </c>
      <c r="F3918" s="26">
        <v>1</v>
      </c>
      <c r="G3918" s="26">
        <v>32.602499999999999</v>
      </c>
      <c r="H3918" s="26">
        <v>6.0316666666666663</v>
      </c>
      <c r="I3918" s="26">
        <v>88.083333333333329</v>
      </c>
      <c r="J3918" s="26">
        <v>29.465833333333332</v>
      </c>
      <c r="K3918">
        <v>320.91666666666669</v>
      </c>
      <c r="L3918">
        <v>5.1083333333333334</v>
      </c>
      <c r="M3918">
        <v>11.975</v>
      </c>
      <c r="N3918">
        <v>34.814166666666665</v>
      </c>
      <c r="O3918" s="1">
        <f t="shared" si="1160"/>
        <v>25.776677098787872</v>
      </c>
      <c r="Q3918" s="1">
        <f t="shared" si="1145"/>
        <v>-4388.1177365120029</v>
      </c>
      <c r="R3918" s="2">
        <f t="shared" si="1146"/>
        <v>0.7707399259691643</v>
      </c>
      <c r="S3918" s="2"/>
      <c r="T3918" s="1">
        <f t="shared" si="1147"/>
        <v>4929.5648121124759</v>
      </c>
      <c r="U3918" s="1">
        <f t="shared" si="1148"/>
        <v>0</v>
      </c>
      <c r="V3918" s="1">
        <f t="shared" si="1149"/>
        <v>1176.1530088837037</v>
      </c>
      <c r="W3918" s="1">
        <f t="shared" si="1150"/>
        <v>-1829.8781308715231</v>
      </c>
      <c r="X3918" s="2">
        <f t="shared" si="1159"/>
        <v>34.945048171718106</v>
      </c>
      <c r="Y3918">
        <f t="shared" si="1161"/>
        <v>1</v>
      </c>
      <c r="Z3918" s="26">
        <f t="shared" si="1151"/>
        <v>1440</v>
      </c>
      <c r="AA3918">
        <f t="shared" si="1152"/>
        <v>5.4875319368198463</v>
      </c>
      <c r="AB3918" s="28">
        <f t="shared" si="1153"/>
        <v>40581.970238095237</v>
      </c>
      <c r="AC3918">
        <f t="shared" si="1154"/>
        <v>0.33472222222222175</v>
      </c>
      <c r="AD3918" s="31">
        <f t="shared" si="1143"/>
        <v>4.1369581280651371</v>
      </c>
      <c r="AE3918" s="31">
        <f t="shared" si="1155"/>
        <v>8.485146597244281</v>
      </c>
      <c r="AF3918" s="15">
        <f t="shared" si="1144"/>
        <v>1.5634259259259251</v>
      </c>
      <c r="AG3918" s="31">
        <f t="shared" si="1156"/>
        <v>5.1338724248580085</v>
      </c>
      <c r="AH3918" s="31">
        <f t="shared" si="1157"/>
        <v>31.448340789881591</v>
      </c>
      <c r="AI3918">
        <f t="shared" si="1158"/>
        <v>138.05472348613552</v>
      </c>
    </row>
    <row r="3919" spans="1:35" x14ac:dyDescent="0.2">
      <c r="A3919">
        <v>32</v>
      </c>
      <c r="C3919" s="27" t="s">
        <v>3980</v>
      </c>
      <c r="D3919" s="26">
        <v>29.98075</v>
      </c>
      <c r="E3919">
        <v>0</v>
      </c>
      <c r="F3919" s="26">
        <v>1</v>
      </c>
      <c r="G3919" s="26">
        <v>32.623333333333335</v>
      </c>
      <c r="H3919" s="26">
        <v>6.1775000000000002</v>
      </c>
      <c r="I3919" s="26">
        <v>88.141666666666666</v>
      </c>
      <c r="J3919" s="26">
        <v>29.501666666666665</v>
      </c>
      <c r="K3919">
        <v>350.08333333333331</v>
      </c>
      <c r="L3919">
        <v>5.5333333333333332</v>
      </c>
      <c r="M3919">
        <v>11.716666666666667</v>
      </c>
      <c r="N3919">
        <v>34.734999999999999</v>
      </c>
      <c r="O3919" s="1">
        <f t="shared" si="1160"/>
        <v>25.776677098787872</v>
      </c>
      <c r="Q3919" s="1">
        <f t="shared" si="1145"/>
        <v>-4605.6668952832633</v>
      </c>
      <c r="R3919" s="2">
        <f t="shared" si="1146"/>
        <v>0.54057457957496791</v>
      </c>
      <c r="S3919" s="2"/>
      <c r="T3919" s="1">
        <f t="shared" si="1147"/>
        <v>5036.1077825144848</v>
      </c>
      <c r="U3919" s="1">
        <f t="shared" si="1148"/>
        <v>0</v>
      </c>
      <c r="V3919" s="1">
        <f t="shared" si="1149"/>
        <v>1205.0645813091437</v>
      </c>
      <c r="W3919" s="1">
        <f t="shared" si="1150"/>
        <v>-1747.1406117665547</v>
      </c>
      <c r="X3919" s="2">
        <f t="shared" si="1159"/>
        <v>35.715788097687273</v>
      </c>
      <c r="Y3919">
        <f t="shared" si="1161"/>
        <v>1</v>
      </c>
      <c r="Z3919" s="26">
        <f t="shared" si="1151"/>
        <v>1440</v>
      </c>
      <c r="AA3919">
        <f t="shared" si="1152"/>
        <v>9.5632764695753725</v>
      </c>
      <c r="AB3919" s="28">
        <f t="shared" si="1153"/>
        <v>40582.011904761908</v>
      </c>
      <c r="AC3919">
        <f t="shared" si="1154"/>
        <v>0.34629629629629716</v>
      </c>
      <c r="AD3919" s="31">
        <f t="shared" si="1143"/>
        <v>4.1431884366734861</v>
      </c>
      <c r="AE3919" s="31">
        <f t="shared" si="1155"/>
        <v>8.4975657066761272</v>
      </c>
      <c r="AF3919" s="15">
        <f t="shared" si="1144"/>
        <v>1.5194444444444442</v>
      </c>
      <c r="AG3919" s="31">
        <f t="shared" si="1156"/>
        <v>5.1176231836913688</v>
      </c>
      <c r="AH3919" s="31">
        <f t="shared" si="1157"/>
        <v>31.353823245760964</v>
      </c>
      <c r="AI3919">
        <f t="shared" si="1158"/>
        <v>137.41182032497804</v>
      </c>
    </row>
    <row r="3920" spans="1:35" x14ac:dyDescent="0.2">
      <c r="A3920">
        <v>32</v>
      </c>
      <c r="C3920" s="27" t="s">
        <v>3981</v>
      </c>
      <c r="D3920" s="26">
        <v>29.988</v>
      </c>
      <c r="E3920">
        <v>0</v>
      </c>
      <c r="F3920" s="26">
        <v>1</v>
      </c>
      <c r="G3920" s="26">
        <v>32.627499999999998</v>
      </c>
      <c r="H3920" s="26">
        <v>6.206666666666667</v>
      </c>
      <c r="I3920" s="26">
        <v>88.11666666666666</v>
      </c>
      <c r="J3920" s="26">
        <v>29.498333333333335</v>
      </c>
      <c r="K3920">
        <v>323.33333333333331</v>
      </c>
      <c r="L3920">
        <v>5.5916666666666668</v>
      </c>
      <c r="M3920">
        <v>12.391666666666667</v>
      </c>
      <c r="N3920">
        <v>34.651666666666664</v>
      </c>
      <c r="O3920" s="1">
        <f t="shared" si="1160"/>
        <v>25.776677098787872</v>
      </c>
      <c r="Q3920" s="1">
        <f t="shared" si="1145"/>
        <v>-4787.7493546539617</v>
      </c>
      <c r="R3920" s="2">
        <f t="shared" si="1146"/>
        <v>-3.7120684717030419</v>
      </c>
      <c r="S3920" s="2"/>
      <c r="T3920" s="1">
        <f t="shared" si="1147"/>
        <v>5123.2998825346158</v>
      </c>
      <c r="U3920" s="1">
        <f t="shared" si="1148"/>
        <v>0</v>
      </c>
      <c r="V3920" s="1">
        <f t="shared" si="1149"/>
        <v>1228.149836448642</v>
      </c>
      <c r="W3920" s="1">
        <f t="shared" si="1150"/>
        <v>-1674.7452825497096</v>
      </c>
      <c r="X3920" s="2">
        <f t="shared" si="1159"/>
        <v>36.256362677262238</v>
      </c>
      <c r="Y3920">
        <f t="shared" si="1161"/>
        <v>1</v>
      </c>
      <c r="Z3920" s="26">
        <f t="shared" si="1151"/>
        <v>360</v>
      </c>
      <c r="AA3920">
        <f t="shared" si="1152"/>
        <v>13.168644330426877</v>
      </c>
      <c r="AB3920" s="28">
        <f t="shared" si="1153"/>
        <v>40582.053571428572</v>
      </c>
      <c r="AC3920">
        <f t="shared" si="1154"/>
        <v>0.34861111111110982</v>
      </c>
      <c r="AD3920" s="31">
        <f t="shared" si="1143"/>
        <v>4.1427115200317273</v>
      </c>
      <c r="AE3920" s="31">
        <f t="shared" si="1155"/>
        <v>8.4965156510288971</v>
      </c>
      <c r="AF3920" s="15">
        <f t="shared" si="1144"/>
        <v>1.4731481481481465</v>
      </c>
      <c r="AG3920" s="31">
        <f t="shared" si="1156"/>
        <v>5.1005677293028322</v>
      </c>
      <c r="AH3920" s="31">
        <f t="shared" si="1157"/>
        <v>31.254598704788354</v>
      </c>
      <c r="AI3920">
        <f t="shared" si="1158"/>
        <v>136.82159531920183</v>
      </c>
    </row>
    <row r="3921" spans="1:35" x14ac:dyDescent="0.2">
      <c r="A3921">
        <v>32</v>
      </c>
      <c r="C3921" s="27" t="s">
        <v>3982</v>
      </c>
      <c r="D3921" s="26">
        <v>30.0015</v>
      </c>
      <c r="E3921">
        <v>0</v>
      </c>
      <c r="F3921" s="26">
        <v>1</v>
      </c>
      <c r="G3921" s="26">
        <v>32.573333333333331</v>
      </c>
      <c r="H3921" s="26">
        <v>6.0608333333333331</v>
      </c>
      <c r="I3921" s="26">
        <v>88.166666666666671</v>
      </c>
      <c r="J3921" s="26">
        <v>29.459166666666668</v>
      </c>
      <c r="K3921">
        <v>322.58333333333331</v>
      </c>
      <c r="L3921">
        <v>5.6583333333333332</v>
      </c>
      <c r="M3921">
        <v>12.4</v>
      </c>
      <c r="N3921">
        <v>34.593333333333334</v>
      </c>
      <c r="O3921" s="1">
        <f t="shared" si="1160"/>
        <v>25.776677098787872</v>
      </c>
      <c r="Q3921" s="1">
        <f t="shared" si="1145"/>
        <v>-4023.8741850785241</v>
      </c>
      <c r="R3921" s="2">
        <f t="shared" si="1146"/>
        <v>1.1561068180364771</v>
      </c>
      <c r="S3921" s="2"/>
      <c r="T3921" s="1">
        <f t="shared" si="1147"/>
        <v>4515.2773568139564</v>
      </c>
      <c r="U3921" s="1">
        <f t="shared" si="1148"/>
        <v>0</v>
      </c>
      <c r="V3921" s="1">
        <f t="shared" si="1149"/>
        <v>1069.1891028497789</v>
      </c>
      <c r="W3921" s="1">
        <f t="shared" si="1150"/>
        <v>-1671.2978859203392</v>
      </c>
      <c r="X3921" s="2">
        <f t="shared" si="1159"/>
        <v>32.544294205559197</v>
      </c>
      <c r="Y3921">
        <f t="shared" si="1161"/>
        <v>1</v>
      </c>
      <c r="Z3921" s="26">
        <f t="shared" si="1151"/>
        <v>1440</v>
      </c>
      <c r="AA3921">
        <f t="shared" si="1152"/>
        <v>8.4327094188245356E-4</v>
      </c>
      <c r="AB3921" s="28">
        <f t="shared" si="1153"/>
        <v>40582.095238095237</v>
      </c>
      <c r="AC3921">
        <f t="shared" si="1154"/>
        <v>0.31851851851851698</v>
      </c>
      <c r="AD3921" s="31">
        <f t="shared" si="1143"/>
        <v>4.1359881286640281</v>
      </c>
      <c r="AE3921" s="31">
        <f t="shared" si="1155"/>
        <v>8.4836597194994798</v>
      </c>
      <c r="AF3921" s="15">
        <f t="shared" si="1144"/>
        <v>1.4407407407407409</v>
      </c>
      <c r="AG3921" s="31">
        <f t="shared" si="1156"/>
        <v>5.088658753322898</v>
      </c>
      <c r="AH3921" s="31">
        <f t="shared" si="1157"/>
        <v>31.185304502253448</v>
      </c>
      <c r="AI3921">
        <f t="shared" si="1158"/>
        <v>136.48228843391684</v>
      </c>
    </row>
    <row r="3922" spans="1:35" x14ac:dyDescent="0.2">
      <c r="A3922">
        <v>32</v>
      </c>
      <c r="C3922" s="27" t="s">
        <v>3983</v>
      </c>
      <c r="D3922" s="26">
        <v>30.013750000000002</v>
      </c>
      <c r="E3922">
        <v>0</v>
      </c>
      <c r="F3922" s="26">
        <v>1</v>
      </c>
      <c r="G3922" s="26">
        <v>32.44</v>
      </c>
      <c r="H3922" s="26">
        <v>5.8624999999999998</v>
      </c>
      <c r="I3922" s="26">
        <v>88.2</v>
      </c>
      <c r="J3922" s="26">
        <v>29.34</v>
      </c>
      <c r="K3922">
        <v>293.66666666666669</v>
      </c>
      <c r="L3922">
        <v>5.583333333333333</v>
      </c>
      <c r="M3922">
        <v>12.258333333333333</v>
      </c>
      <c r="N3922">
        <v>34.524166666666673</v>
      </c>
      <c r="O3922" s="1">
        <f t="shared" si="1160"/>
        <v>25.776677098787872</v>
      </c>
      <c r="Q3922" s="1">
        <f t="shared" si="1145"/>
        <v>-4259.6033759600459</v>
      </c>
      <c r="R3922" s="2">
        <f t="shared" si="1146"/>
        <v>0.90670713669127512</v>
      </c>
      <c r="S3922" s="2"/>
      <c r="T3922" s="1">
        <f t="shared" si="1147"/>
        <v>4746.2015919864634</v>
      </c>
      <c r="U3922" s="1">
        <f t="shared" si="1148"/>
        <v>0</v>
      </c>
      <c r="V3922" s="1">
        <f t="shared" si="1149"/>
        <v>1127.3352938508544</v>
      </c>
      <c r="W3922" s="1">
        <f t="shared" si="1150"/>
        <v>-1724.3877940126977</v>
      </c>
      <c r="X3922" s="2">
        <f t="shared" si="1159"/>
        <v>33.700401023595674</v>
      </c>
      <c r="Y3922">
        <f t="shared" si="1161"/>
        <v>1</v>
      </c>
      <c r="Z3922" s="26">
        <f t="shared" si="1151"/>
        <v>1440</v>
      </c>
      <c r="AA3922">
        <f t="shared" si="1152"/>
        <v>1.5886107402810288</v>
      </c>
      <c r="AB3922" s="28">
        <f t="shared" si="1153"/>
        <v>40582.136904761908</v>
      </c>
      <c r="AC3922">
        <f t="shared" si="1154"/>
        <v>0.24444444444444319</v>
      </c>
      <c r="AD3922" s="31">
        <f t="shared" si="1143"/>
        <v>4.115281830313041</v>
      </c>
      <c r="AE3922" s="31">
        <f t="shared" si="1155"/>
        <v>8.4434744297882176</v>
      </c>
      <c r="AF3922" s="15">
        <f t="shared" si="1144"/>
        <v>1.4023148148148183</v>
      </c>
      <c r="AG3922" s="31">
        <f t="shared" si="1156"/>
        <v>5.0745698884463257</v>
      </c>
      <c r="AH3922" s="31">
        <f t="shared" si="1157"/>
        <v>31.103314954441291</v>
      </c>
      <c r="AI3922">
        <f t="shared" si="1158"/>
        <v>136.23096123421428</v>
      </c>
    </row>
    <row r="3923" spans="1:35" x14ac:dyDescent="0.2">
      <c r="A3923">
        <v>32</v>
      </c>
      <c r="C3923" s="27" t="s">
        <v>3984</v>
      </c>
      <c r="D3923" s="26">
        <v>30.027333333333331</v>
      </c>
      <c r="E3923">
        <v>0</v>
      </c>
      <c r="F3923" s="26">
        <v>1</v>
      </c>
      <c r="G3923" s="26">
        <v>32.269166666666663</v>
      </c>
      <c r="H3923" s="26">
        <v>5.541666666666667</v>
      </c>
      <c r="I3923" s="26">
        <v>88.266666666666666</v>
      </c>
      <c r="J3923" s="26">
        <v>29.188333333333333</v>
      </c>
      <c r="K3923">
        <v>322.33333333333331</v>
      </c>
      <c r="L3923">
        <v>4.9166666666666661</v>
      </c>
      <c r="M3923">
        <v>10.733333333333334</v>
      </c>
      <c r="N3923">
        <v>34.44916666666667</v>
      </c>
      <c r="O3923" s="1">
        <f t="shared" si="1160"/>
        <v>25.776677098787872</v>
      </c>
      <c r="Q3923" s="1">
        <f t="shared" si="1145"/>
        <v>-4441.3223168517925</v>
      </c>
      <c r="R3923" s="2">
        <f t="shared" si="1146"/>
        <v>0.71444988682200616</v>
      </c>
      <c r="S3923" s="2"/>
      <c r="T3923" s="1">
        <f t="shared" si="1147"/>
        <v>4955.4901632806959</v>
      </c>
      <c r="U3923" s="1">
        <f t="shared" si="1148"/>
        <v>0</v>
      </c>
      <c r="V3923" s="1">
        <f t="shared" si="1149"/>
        <v>1179.2945718077724</v>
      </c>
      <c r="W3923" s="1">
        <f t="shared" si="1150"/>
        <v>-1803.6779164882896</v>
      </c>
      <c r="X3923" s="2">
        <f t="shared" si="1159"/>
        <v>34.607108160286948</v>
      </c>
      <c r="Y3923">
        <f t="shared" si="1161"/>
        <v>1</v>
      </c>
      <c r="Z3923" s="26">
        <f t="shared" si="1151"/>
        <v>1440</v>
      </c>
      <c r="AA3923">
        <f t="shared" si="1152"/>
        <v>5.4659704275914489</v>
      </c>
      <c r="AB3923" s="28">
        <f t="shared" si="1153"/>
        <v>40582.178571428572</v>
      </c>
      <c r="AC3923">
        <f t="shared" si="1154"/>
        <v>0.14953703703703525</v>
      </c>
      <c r="AD3923" s="31">
        <f t="shared" si="1143"/>
        <v>4.0899921302516145</v>
      </c>
      <c r="AE3923" s="31">
        <f t="shared" si="1155"/>
        <v>8.394500731753169</v>
      </c>
      <c r="AF3923" s="15">
        <f t="shared" si="1144"/>
        <v>1.36064814814815</v>
      </c>
      <c r="AG3923" s="31">
        <f t="shared" si="1156"/>
        <v>5.0593316889437032</v>
      </c>
      <c r="AH3923" s="31">
        <f t="shared" si="1157"/>
        <v>31.014623045526072</v>
      </c>
      <c r="AI3923">
        <f t="shared" si="1158"/>
        <v>135.99217535040268</v>
      </c>
    </row>
    <row r="3924" spans="1:35" x14ac:dyDescent="0.2">
      <c r="A3924">
        <v>32</v>
      </c>
      <c r="C3924" s="27" t="s">
        <v>3985</v>
      </c>
      <c r="D3924" s="26">
        <v>30.050249999999998</v>
      </c>
      <c r="E3924">
        <v>0</v>
      </c>
      <c r="F3924" s="26">
        <v>24.333333333333336</v>
      </c>
      <c r="G3924" s="26">
        <v>32.377499999999998</v>
      </c>
      <c r="H3924" s="26">
        <v>5.39</v>
      </c>
      <c r="I3924" s="26">
        <v>88.15</v>
      </c>
      <c r="J3924" s="26">
        <v>29.265833333333333</v>
      </c>
      <c r="K3924">
        <v>264</v>
      </c>
      <c r="L3924">
        <v>5.0166666666666666</v>
      </c>
      <c r="M3924">
        <v>10.608333333333334</v>
      </c>
      <c r="N3924">
        <v>34.37833333333333</v>
      </c>
      <c r="O3924" s="1">
        <f t="shared" si="1160"/>
        <v>627.23247607050473</v>
      </c>
      <c r="Q3924" s="1">
        <f t="shared" si="1145"/>
        <v>-4172.473426140753</v>
      </c>
      <c r="R3924" s="2">
        <f t="shared" si="1146"/>
        <v>0.99888995732241526</v>
      </c>
      <c r="S3924" s="2"/>
      <c r="T3924" s="1">
        <f t="shared" si="1147"/>
        <v>5103.1580410251217</v>
      </c>
      <c r="U3924" s="1">
        <f t="shared" si="1148"/>
        <v>0</v>
      </c>
      <c r="V3924" s="1">
        <f t="shared" si="1149"/>
        <v>1216.6417595379405</v>
      </c>
      <c r="W3924" s="1">
        <f t="shared" si="1150"/>
        <v>-1655.4398614252173</v>
      </c>
      <c r="X3924" s="2">
        <f t="shared" si="1159"/>
        <v>35.321558047108951</v>
      </c>
      <c r="Y3924">
        <f t="shared" si="1161"/>
        <v>1</v>
      </c>
      <c r="Z3924" s="26">
        <f t="shared" si="1151"/>
        <v>1440</v>
      </c>
      <c r="AA3924">
        <f t="shared" si="1152"/>
        <v>8.6674777847469837</v>
      </c>
      <c r="AB3924" s="28">
        <f t="shared" si="1153"/>
        <v>40582.220238095237</v>
      </c>
      <c r="AC3924">
        <f t="shared" si="1154"/>
        <v>0.20972222222222095</v>
      </c>
      <c r="AD3924" s="31">
        <f t="shared" si="1143"/>
        <v>4.1025521998140908</v>
      </c>
      <c r="AE3924" s="31">
        <f t="shared" si="1155"/>
        <v>8.4184257555417474</v>
      </c>
      <c r="AF3924" s="15">
        <f t="shared" si="1144"/>
        <v>1.3212962962962946</v>
      </c>
      <c r="AG3924" s="31">
        <f t="shared" si="1156"/>
        <v>5.0449771227598434</v>
      </c>
      <c r="AH3924" s="31">
        <f t="shared" si="1157"/>
        <v>30.931060997293752</v>
      </c>
      <c r="AI3924">
        <f t="shared" si="1158"/>
        <v>135.34596307341306</v>
      </c>
    </row>
    <row r="3925" spans="1:35" x14ac:dyDescent="0.2">
      <c r="A3925">
        <v>32</v>
      </c>
      <c r="C3925" s="27" t="s">
        <v>3986</v>
      </c>
      <c r="D3925" s="26">
        <v>30.060499999999998</v>
      </c>
      <c r="E3925">
        <v>0</v>
      </c>
      <c r="F3925" s="26">
        <v>79.583333333333329</v>
      </c>
      <c r="G3925" s="26">
        <v>32.706666666666663</v>
      </c>
      <c r="H3925" s="26">
        <v>5.4775</v>
      </c>
      <c r="I3925" s="26">
        <v>88.158333333333331</v>
      </c>
      <c r="J3925" s="26">
        <v>29.59</v>
      </c>
      <c r="K3925">
        <v>350.91666666666669</v>
      </c>
      <c r="L3925">
        <v>4.9249999999999998</v>
      </c>
      <c r="M3925">
        <v>10.458333333333334</v>
      </c>
      <c r="N3925">
        <v>34.307500000000005</v>
      </c>
      <c r="O3925" s="1">
        <f t="shared" si="1160"/>
        <v>2051.3938857785342</v>
      </c>
      <c r="Q3925" s="1">
        <f t="shared" si="1145"/>
        <v>-3274.8799194448939</v>
      </c>
      <c r="R3925" s="2">
        <f t="shared" si="1146"/>
        <v>-2.1114641780766576</v>
      </c>
      <c r="S3925" s="2"/>
      <c r="T3925" s="1">
        <f t="shared" si="1147"/>
        <v>5258.5447730455307</v>
      </c>
      <c r="U3925" s="1">
        <f t="shared" si="1148"/>
        <v>0</v>
      </c>
      <c r="V3925" s="1">
        <f t="shared" si="1149"/>
        <v>1258.0233366543155</v>
      </c>
      <c r="W3925" s="1">
        <f t="shared" si="1150"/>
        <v>-1324.4897850053558</v>
      </c>
      <c r="X3925" s="2">
        <f t="shared" si="1159"/>
        <v>36.32044800443137</v>
      </c>
      <c r="Y3925">
        <f t="shared" si="1161"/>
        <v>1</v>
      </c>
      <c r="Z3925" s="26">
        <f t="shared" si="1151"/>
        <v>360</v>
      </c>
      <c r="AA3925">
        <f t="shared" si="1152"/>
        <v>13.05941555717647</v>
      </c>
      <c r="AB3925" s="28">
        <f t="shared" si="1153"/>
        <v>40582.261904761908</v>
      </c>
      <c r="AC3925">
        <f t="shared" si="1154"/>
        <v>0.39259259259259077</v>
      </c>
      <c r="AD3925" s="31">
        <f t="shared" si="1143"/>
        <v>4.1579629050154301</v>
      </c>
      <c r="AE3925" s="31">
        <f t="shared" si="1155"/>
        <v>8.5264244184573581</v>
      </c>
      <c r="AF3925" s="15">
        <f t="shared" si="1144"/>
        <v>1.281944444444447</v>
      </c>
      <c r="AG3925" s="31">
        <f t="shared" si="1156"/>
        <v>5.0306584854497007</v>
      </c>
      <c r="AH3925" s="31">
        <f t="shared" si="1157"/>
        <v>30.847695298187507</v>
      </c>
      <c r="AI3925">
        <f t="shared" si="1158"/>
        <v>134.19548052893765</v>
      </c>
    </row>
    <row r="3926" spans="1:35" x14ac:dyDescent="0.2">
      <c r="A3926">
        <v>32</v>
      </c>
      <c r="C3926" s="27" t="s">
        <v>3987</v>
      </c>
      <c r="D3926" s="26">
        <v>30.0625</v>
      </c>
      <c r="E3926">
        <v>0</v>
      </c>
      <c r="F3926" s="26">
        <v>143.5</v>
      </c>
      <c r="G3926" s="26">
        <v>33.295000000000002</v>
      </c>
      <c r="H3926" s="26">
        <v>5.5766666666666662</v>
      </c>
      <c r="I3926" s="26">
        <v>88.00833333333334</v>
      </c>
      <c r="J3926" s="26">
        <v>30.126666666666665</v>
      </c>
      <c r="K3926">
        <v>263.08333333333331</v>
      </c>
      <c r="L3926">
        <v>5.3083333333333336</v>
      </c>
      <c r="M3926">
        <v>11.958333333333332</v>
      </c>
      <c r="N3926">
        <v>34.240833333333335</v>
      </c>
      <c r="O3926" s="1">
        <f t="shared" si="1160"/>
        <v>3698.9531636760594</v>
      </c>
      <c r="Q3926" s="1">
        <f t="shared" si="1145"/>
        <v>-1693.1481593768729</v>
      </c>
      <c r="R3926" s="2">
        <f t="shared" si="1146"/>
        <v>3.6219971303021108</v>
      </c>
      <c r="S3926" s="2"/>
      <c r="T3926" s="1">
        <f t="shared" si="1147"/>
        <v>4881.6449620388767</v>
      </c>
      <c r="U3926" s="1">
        <f t="shared" si="1148"/>
        <v>0</v>
      </c>
      <c r="V3926" s="1">
        <f t="shared" si="1149"/>
        <v>1160.3711374139943</v>
      </c>
      <c r="W3926" s="1">
        <f t="shared" si="1150"/>
        <v>-782.55903486781392</v>
      </c>
      <c r="X3926" s="2">
        <f t="shared" si="1159"/>
        <v>34.208983826354711</v>
      </c>
      <c r="Y3926">
        <f t="shared" si="1161"/>
        <v>1</v>
      </c>
      <c r="Z3926" s="26">
        <f t="shared" si="1151"/>
        <v>1440</v>
      </c>
      <c r="AA3926">
        <f t="shared" si="1152"/>
        <v>0.835366434837995</v>
      </c>
      <c r="AB3926" s="28">
        <f t="shared" si="1153"/>
        <v>40582.303571428572</v>
      </c>
      <c r="AC3926">
        <f t="shared" si="1154"/>
        <v>0.71944444444444533</v>
      </c>
      <c r="AD3926" s="31">
        <f t="shared" si="1143"/>
        <v>4.2506863290219465</v>
      </c>
      <c r="AE3926" s="31">
        <f t="shared" si="1155"/>
        <v>8.7061625683008828</v>
      </c>
      <c r="AF3926" s="15">
        <f t="shared" si="1144"/>
        <v>1.244907407407408</v>
      </c>
      <c r="AG3926" s="31">
        <f t="shared" si="1156"/>
        <v>5.0172148727055745</v>
      </c>
      <c r="AH3926" s="31">
        <f t="shared" si="1157"/>
        <v>30.769412479790418</v>
      </c>
      <c r="AI3926">
        <f t="shared" si="1158"/>
        <v>132.64425846787506</v>
      </c>
    </row>
    <row r="3927" spans="1:35" x14ac:dyDescent="0.2">
      <c r="A3927">
        <v>32</v>
      </c>
      <c r="C3927" s="27" t="s">
        <v>3988</v>
      </c>
      <c r="D3927" s="26">
        <v>30.069749999999999</v>
      </c>
      <c r="E3927">
        <v>0</v>
      </c>
      <c r="F3927" s="26">
        <v>261.25</v>
      </c>
      <c r="G3927" s="26">
        <v>34.560833333333335</v>
      </c>
      <c r="H3927" s="26">
        <v>6.3991666666666669</v>
      </c>
      <c r="I3927" s="26">
        <v>87.783333333333331</v>
      </c>
      <c r="J3927" s="26">
        <v>31.31</v>
      </c>
      <c r="K3927">
        <v>206.16666666666669</v>
      </c>
      <c r="L3927">
        <v>4.9749999999999996</v>
      </c>
      <c r="M3927">
        <v>10.808333333333334</v>
      </c>
      <c r="N3927">
        <v>34.211666666666666</v>
      </c>
      <c r="O3927" s="1">
        <f t="shared" si="1160"/>
        <v>6734.1568920583304</v>
      </c>
      <c r="Q3927" s="1">
        <f t="shared" si="1145"/>
        <v>-335.51475264429024</v>
      </c>
      <c r="R3927" s="2">
        <f t="shared" si="1146"/>
        <v>0.99836169124346297</v>
      </c>
      <c r="S3927" s="2"/>
      <c r="T3927" s="1">
        <f t="shared" si="1147"/>
        <v>5358.9430789241715</v>
      </c>
      <c r="U3927" s="1">
        <f t="shared" si="1148"/>
        <v>0</v>
      </c>
      <c r="V3927" s="1">
        <f t="shared" si="1149"/>
        <v>1291.8492838037985</v>
      </c>
      <c r="W3927" s="1">
        <f t="shared" si="1150"/>
        <v>288.89183754151213</v>
      </c>
      <c r="X3927" s="2">
        <f t="shared" si="1159"/>
        <v>37.830980956656823</v>
      </c>
      <c r="Y3927">
        <f t="shared" si="1161"/>
        <v>1</v>
      </c>
      <c r="Z3927" s="26">
        <f t="shared" si="1151"/>
        <v>360</v>
      </c>
      <c r="AA3927">
        <f t="shared" si="1152"/>
        <v>10.693865478328261</v>
      </c>
      <c r="AB3927" s="28">
        <f t="shared" si="1153"/>
        <v>40582.345238095237</v>
      </c>
      <c r="AC3927">
        <f t="shared" si="1154"/>
        <v>1.4226851851851861</v>
      </c>
      <c r="AD3927" s="31">
        <f t="shared" si="1143"/>
        <v>4.4611791922793769</v>
      </c>
      <c r="AE3927" s="31">
        <f t="shared" si="1155"/>
        <v>9.1138868389624736</v>
      </c>
      <c r="AF3927" s="15">
        <f t="shared" si="1144"/>
        <v>1.2287037037037034</v>
      </c>
      <c r="AG3927" s="31">
        <f t="shared" si="1156"/>
        <v>5.0113432621218417</v>
      </c>
      <c r="AH3927" s="31">
        <f t="shared" si="1157"/>
        <v>30.735218248333496</v>
      </c>
      <c r="AI3927">
        <f t="shared" si="1158"/>
        <v>129.98744443313859</v>
      </c>
    </row>
    <row r="3928" spans="1:35" x14ac:dyDescent="0.2">
      <c r="A3928">
        <v>32</v>
      </c>
      <c r="C3928" s="27" t="s">
        <v>3989</v>
      </c>
      <c r="D3928" s="26">
        <v>30.06175</v>
      </c>
      <c r="E3928">
        <v>0</v>
      </c>
      <c r="F3928" s="26">
        <v>419.5</v>
      </c>
      <c r="G3928" s="26">
        <v>36.465833333333336</v>
      </c>
      <c r="H3928" s="26">
        <v>7.1966666666666663</v>
      </c>
      <c r="I3928" s="26">
        <v>87.441666666666663</v>
      </c>
      <c r="J3928" s="26">
        <v>33.097499999999997</v>
      </c>
      <c r="K3928">
        <v>266.25</v>
      </c>
      <c r="L3928">
        <v>5.3083333333333336</v>
      </c>
      <c r="M3928">
        <v>10.983333333333333</v>
      </c>
      <c r="N3928">
        <v>34.19083333333333</v>
      </c>
      <c r="O3928" s="1">
        <f t="shared" si="1160"/>
        <v>10813.316042941513</v>
      </c>
      <c r="Q3928" s="1">
        <f t="shared" si="1145"/>
        <v>2104.475100177785</v>
      </c>
      <c r="R3928" s="2">
        <f t="shared" si="1146"/>
        <v>3.5798522970683577</v>
      </c>
      <c r="S3928" s="2"/>
      <c r="T3928" s="1">
        <f t="shared" si="1147"/>
        <v>5393.1888389741389</v>
      </c>
      <c r="U3928" s="1">
        <f t="shared" si="1148"/>
        <v>0</v>
      </c>
      <c r="V3928" s="1">
        <f t="shared" si="1149"/>
        <v>1307.4041975810917</v>
      </c>
      <c r="W3928" s="1">
        <f t="shared" si="1150"/>
        <v>1882.2785596380074</v>
      </c>
      <c r="X3928" s="2">
        <f t="shared" si="1159"/>
        <v>38.829342647900283</v>
      </c>
      <c r="Y3928">
        <f t="shared" si="1161"/>
        <v>1</v>
      </c>
      <c r="Z3928" s="26">
        <f t="shared" si="1151"/>
        <v>360</v>
      </c>
      <c r="AA3928">
        <f t="shared" si="1152"/>
        <v>5.5861762800447208</v>
      </c>
      <c r="AB3928" s="28">
        <f t="shared" si="1153"/>
        <v>40582.386904761908</v>
      </c>
      <c r="AC3928">
        <f t="shared" si="1154"/>
        <v>2.4810185185185198</v>
      </c>
      <c r="AD3928" s="31">
        <f t="shared" si="1143"/>
        <v>4.794794476424852</v>
      </c>
      <c r="AE3928" s="31">
        <f t="shared" si="1155"/>
        <v>9.7578289615288085</v>
      </c>
      <c r="AF3928" s="15">
        <f t="shared" si="1144"/>
        <v>1.2171296296296279</v>
      </c>
      <c r="AG3928" s="31">
        <f t="shared" si="1156"/>
        <v>5.0071529657039822</v>
      </c>
      <c r="AH3928" s="31">
        <f t="shared" si="1157"/>
        <v>30.710814086360905</v>
      </c>
      <c r="AI3928">
        <f t="shared" si="1158"/>
        <v>125.96934657049056</v>
      </c>
    </row>
    <row r="3929" spans="1:35" x14ac:dyDescent="0.2">
      <c r="A3929">
        <v>32</v>
      </c>
      <c r="C3929" s="27" t="s">
        <v>3990</v>
      </c>
      <c r="D3929" s="26">
        <v>30.047999999999998</v>
      </c>
      <c r="E3929">
        <v>0</v>
      </c>
      <c r="F3929" s="26">
        <v>614</v>
      </c>
      <c r="G3929" s="26">
        <v>39.15</v>
      </c>
      <c r="H3929" s="26">
        <v>8.5916666666666668</v>
      </c>
      <c r="I3929" s="26">
        <v>87.216666666666669</v>
      </c>
      <c r="J3929" s="26">
        <v>35.674999999999997</v>
      </c>
      <c r="K3929">
        <v>316.41666666666669</v>
      </c>
      <c r="L3929">
        <v>4.4916666666666663</v>
      </c>
      <c r="M3929">
        <v>10.608333333333334</v>
      </c>
      <c r="N3929">
        <v>34.236666666666665</v>
      </c>
      <c r="O3929" s="1">
        <f t="shared" si="1160"/>
        <v>15826.879738655749</v>
      </c>
      <c r="Q3929" s="1">
        <f t="shared" si="1145"/>
        <v>4456.1249133784704</v>
      </c>
      <c r="R3929" s="2">
        <f t="shared" si="1146"/>
        <v>4.7145460826257084</v>
      </c>
      <c r="S3929" s="2"/>
      <c r="T3929" s="1">
        <f t="shared" si="1147"/>
        <v>5765.6935562590943</v>
      </c>
      <c r="U3929" s="1">
        <f t="shared" si="1148"/>
        <v>0</v>
      </c>
      <c r="V3929" s="1">
        <f t="shared" si="1149"/>
        <v>1419.6382033041743</v>
      </c>
      <c r="W3929" s="1">
        <f t="shared" si="1150"/>
        <v>4065.170105357387</v>
      </c>
      <c r="X3929" s="2">
        <f t="shared" si="1159"/>
        <v>42.40919494496864</v>
      </c>
      <c r="Y3929">
        <f t="shared" si="1161"/>
        <v>1</v>
      </c>
      <c r="Z3929" s="26">
        <f t="shared" si="1151"/>
        <v>0</v>
      </c>
      <c r="AA3929">
        <f t="shared" si="1152"/>
        <v>10.622351689309143</v>
      </c>
      <c r="AB3929" s="28">
        <f t="shared" si="1153"/>
        <v>40582.428571428572</v>
      </c>
      <c r="AC3929">
        <f t="shared" si="1154"/>
        <v>3.9722222222222214</v>
      </c>
      <c r="AD3929" s="31">
        <f t="shared" ref="AD3929:AD3992" si="1162">10^($AF$17-$AF$18/($AF$19+AC3929))*I3929/100</f>
        <v>5.3170160218257729</v>
      </c>
      <c r="AE3929" s="31">
        <f t="shared" si="1155"/>
        <v>10.762369811866964</v>
      </c>
      <c r="AF3929" s="15">
        <f t="shared" ref="AF3929:AF3992" si="1163">(N3929-32)/1.8</f>
        <v>1.2425925925925914</v>
      </c>
      <c r="AG3929" s="31">
        <f t="shared" si="1156"/>
        <v>5.0163756999073099</v>
      </c>
      <c r="AH3929" s="31">
        <f t="shared" si="1157"/>
        <v>30.764525559808252</v>
      </c>
      <c r="AI3929">
        <f t="shared" si="1158"/>
        <v>120.25296035662301</v>
      </c>
    </row>
    <row r="3930" spans="1:35" x14ac:dyDescent="0.2">
      <c r="A3930">
        <v>32</v>
      </c>
      <c r="C3930" s="27" t="s">
        <v>3991</v>
      </c>
      <c r="D3930" s="26">
        <v>30.029666666666667</v>
      </c>
      <c r="E3930">
        <v>0</v>
      </c>
      <c r="F3930" s="26">
        <v>573.16666666666663</v>
      </c>
      <c r="G3930" s="26">
        <v>40.675000000000004</v>
      </c>
      <c r="H3930" s="26">
        <v>8.8725000000000005</v>
      </c>
      <c r="I3930" s="26">
        <v>87.224999999999994</v>
      </c>
      <c r="J3930" s="26">
        <v>37.181666666666665</v>
      </c>
      <c r="K3930">
        <v>236.83333333333334</v>
      </c>
      <c r="L3930">
        <v>5.625</v>
      </c>
      <c r="M3930">
        <v>12.108333333333334</v>
      </c>
      <c r="N3930">
        <v>34.361666666666665</v>
      </c>
      <c r="O3930" s="1">
        <f t="shared" si="1160"/>
        <v>14774.332090455247</v>
      </c>
      <c r="Q3930" s="1">
        <f t="shared" ref="Q3930:Q3993" si="1164">(O3930-T3930-U3930-V3930-W3930-AI3930)</f>
        <v>1280.6242655198746</v>
      </c>
      <c r="R3930" s="2">
        <f t="shared" ref="R3930:R3993" si="1165">Q3930/$O$12+Z3930/$O$17*$Z$21</f>
        <v>1.3548906800605578</v>
      </c>
      <c r="S3930" s="2"/>
      <c r="T3930" s="1">
        <f t="shared" ref="T3930:T3993" si="1166">((X3930-H3930)*$D$13/$P$5)*$P$7/1000</f>
        <v>6521.6160121678813</v>
      </c>
      <c r="U3930" s="1">
        <f t="shared" ref="U3930:U3993" si="1167">IF(X3930&gt;80,(X3930-80)*$O$19,0)</f>
        <v>0</v>
      </c>
      <c r="V3930" s="1">
        <f t="shared" ref="V3930:V3993" si="1168">$D$20*(((X3930-32)*5/9+273)^4-((H3930-32)*5/9+273)^4)*$D$14*$D$21*$D$22/1000</f>
        <v>1631.2316319525596</v>
      </c>
      <c r="W3930" s="1">
        <f t="shared" ref="W3930:W3993" si="1169">(G3930-N3930)*$O$20</f>
        <v>5223.495372826932</v>
      </c>
      <c r="X3930" s="2">
        <f t="shared" si="1159"/>
        <v>47.123741027594349</v>
      </c>
      <c r="Y3930">
        <f t="shared" si="1161"/>
        <v>1</v>
      </c>
      <c r="Z3930" s="26">
        <f t="shared" ref="Z3930:Z3993" si="1170">IF(X3930&lt;42,IF(X3930&lt;36, 0.4*3600, 0.1*3600),0)*$Z$21</f>
        <v>0</v>
      </c>
      <c r="AA3930">
        <f t="shared" ref="AA3930:AA3993" si="1171">(X3930-G3930)^2</f>
        <v>41.586260840978561</v>
      </c>
      <c r="AB3930" s="28">
        <f t="shared" ref="AB3930:AB3993" si="1172">C3930-1/1/14</f>
        <v>40582.470238095237</v>
      </c>
      <c r="AC3930">
        <f t="shared" ref="AC3930:AC3993" si="1173">(G3930-32)/1.8</f>
        <v>4.8194444444444464</v>
      </c>
      <c r="AD3930" s="31">
        <f t="shared" si="1162"/>
        <v>5.64412869887654</v>
      </c>
      <c r="AE3930" s="31">
        <f t="shared" ref="AE3930:AE3993" si="1174">AD3930/760*35000/(AC3930+273.15)/0.0821</f>
        <v>11.389670072749553</v>
      </c>
      <c r="AF3930" s="15">
        <f t="shared" si="1163"/>
        <v>1.3120370370370358</v>
      </c>
      <c r="AG3930" s="31">
        <f t="shared" ref="AG3930:AG3993" si="1175">10^($AF$17-$AF$18/($AF$19+AF3930))</f>
        <v>5.0416048021311974</v>
      </c>
      <c r="AH3930" s="31">
        <f t="shared" ref="AH3930:AH3993" si="1176">AG3930/760*35000*$AE$14/(AF3930+273.15)/0.0821</f>
        <v>30.911427888451279</v>
      </c>
      <c r="AI3930">
        <f t="shared" ref="AI3930:AI3993" si="1177">(AH3930-AE3930)*0.018*334</f>
        <v>117.36480798799876</v>
      </c>
    </row>
    <row r="3931" spans="1:35" x14ac:dyDescent="0.2">
      <c r="A3931">
        <v>32</v>
      </c>
      <c r="C3931" s="27" t="s">
        <v>3992</v>
      </c>
      <c r="D3931" s="26">
        <v>30.018749999999997</v>
      </c>
      <c r="E3931">
        <v>0</v>
      </c>
      <c r="F3931" s="26">
        <v>306.33333333333331</v>
      </c>
      <c r="G3931" s="26">
        <v>39.201666666666668</v>
      </c>
      <c r="H3931" s="26">
        <v>8.5474999999999994</v>
      </c>
      <c r="I3931" s="26">
        <v>88.566666666666663</v>
      </c>
      <c r="J3931" s="26">
        <v>36.114166666666669</v>
      </c>
      <c r="K3931">
        <v>318.33333333333331</v>
      </c>
      <c r="L3931">
        <v>4.8833333333333329</v>
      </c>
      <c r="M3931">
        <v>10.933333333333334</v>
      </c>
      <c r="N3931">
        <v>34.503333333333337</v>
      </c>
      <c r="O3931" s="1">
        <f t="shared" si="1160"/>
        <v>7896.2554179286826</v>
      </c>
      <c r="Q3931" s="1">
        <f t="shared" si="1164"/>
        <v>-4628.5738909051488</v>
      </c>
      <c r="R3931" s="2">
        <f t="shared" si="1165"/>
        <v>-4.896995782141607</v>
      </c>
      <c r="S3931" s="2"/>
      <c r="T3931" s="1">
        <f t="shared" si="1166"/>
        <v>6808.0276857099552</v>
      </c>
      <c r="U3931" s="1">
        <f t="shared" si="1167"/>
        <v>0</v>
      </c>
      <c r="V3931" s="1">
        <f t="shared" si="1168"/>
        <v>1708.5036596935779</v>
      </c>
      <c r="W3931" s="1">
        <f t="shared" si="1169"/>
        <v>3887.2844392817046</v>
      </c>
      <c r="X3931" s="2">
        <f t="shared" ref="X3931:X3994" si="1178">X3930+R3930</f>
        <v>48.478631707654905</v>
      </c>
      <c r="Y3931">
        <f t="shared" si="1161"/>
        <v>1</v>
      </c>
      <c r="Z3931" s="26">
        <f t="shared" si="1170"/>
        <v>0</v>
      </c>
      <c r="AA3931">
        <f t="shared" si="1171"/>
        <v>86.062080371717883</v>
      </c>
      <c r="AB3931" s="28">
        <f t="shared" si="1172"/>
        <v>40582.511904761908</v>
      </c>
      <c r="AC3931">
        <f t="shared" si="1173"/>
        <v>4.0009259259259267</v>
      </c>
      <c r="AD3931" s="31">
        <f t="shared" si="1162"/>
        <v>5.4102691685053932</v>
      </c>
      <c r="AE3931" s="31">
        <f t="shared" si="1174"/>
        <v>10.94999279722223</v>
      </c>
      <c r="AF3931" s="15">
        <f t="shared" si="1163"/>
        <v>1.3907407407407431</v>
      </c>
      <c r="AG3931" s="31">
        <f t="shared" si="1175"/>
        <v>5.0703330008340695</v>
      </c>
      <c r="AH3931" s="31">
        <f t="shared" si="1176"/>
        <v>31.078656161925025</v>
      </c>
      <c r="AI3931">
        <f t="shared" si="1177"/>
        <v>121.01352414859319</v>
      </c>
    </row>
    <row r="3932" spans="1:35" x14ac:dyDescent="0.2">
      <c r="A3932">
        <v>32</v>
      </c>
      <c r="C3932" s="27" t="s">
        <v>3993</v>
      </c>
      <c r="D3932" s="26">
        <v>30.0185</v>
      </c>
      <c r="E3932">
        <v>0</v>
      </c>
      <c r="F3932" s="26">
        <v>130.66666666666666</v>
      </c>
      <c r="G3932" s="26">
        <v>36.709166666666668</v>
      </c>
      <c r="H3932" s="26">
        <v>7.4550000000000001</v>
      </c>
      <c r="I3932" s="26">
        <v>89.4</v>
      </c>
      <c r="J3932" s="26">
        <v>33.888333333333335</v>
      </c>
      <c r="K3932">
        <v>346.08333333333331</v>
      </c>
      <c r="L3932">
        <v>4.125</v>
      </c>
      <c r="M3932">
        <v>9.9333333333333336</v>
      </c>
      <c r="N3932">
        <v>34.593333333333334</v>
      </c>
      <c r="O3932" s="1">
        <f t="shared" si="1160"/>
        <v>3368.1524742416145</v>
      </c>
      <c r="Q3932" s="1">
        <f t="shared" si="1164"/>
        <v>-6185.7751108773155</v>
      </c>
      <c r="R3932" s="2">
        <f t="shared" si="1165"/>
        <v>-6.5445027650447631</v>
      </c>
      <c r="S3932" s="2"/>
      <c r="T3932" s="1">
        <f t="shared" si="1166"/>
        <v>6159.3830942013828</v>
      </c>
      <c r="U3932" s="1">
        <f t="shared" si="1167"/>
        <v>0</v>
      </c>
      <c r="V3932" s="1">
        <f t="shared" si="1168"/>
        <v>1517.0008919141137</v>
      </c>
      <c r="W3932" s="1">
        <f t="shared" si="1169"/>
        <v>1750.5880083959312</v>
      </c>
      <c r="X3932" s="2">
        <f t="shared" si="1178"/>
        <v>43.581635925513297</v>
      </c>
      <c r="Y3932">
        <f t="shared" si="1161"/>
        <v>1</v>
      </c>
      <c r="Z3932" s="26">
        <f t="shared" si="1170"/>
        <v>0</v>
      </c>
      <c r="AA3932">
        <f t="shared" si="1171"/>
        <v>47.230833713791924</v>
      </c>
      <c r="AB3932" s="28">
        <f t="shared" si="1172"/>
        <v>40582.553571428572</v>
      </c>
      <c r="AC3932">
        <f t="shared" si="1173"/>
        <v>2.6162037037037047</v>
      </c>
      <c r="AD3932" s="31">
        <f t="shared" si="1162"/>
        <v>4.949766914557566</v>
      </c>
      <c r="AE3932" s="31">
        <f t="shared" si="1174"/>
        <v>10.068273463081436</v>
      </c>
      <c r="AF3932" s="15">
        <f t="shared" si="1163"/>
        <v>1.4407407407407409</v>
      </c>
      <c r="AG3932" s="31">
        <f t="shared" si="1175"/>
        <v>5.088658753322898</v>
      </c>
      <c r="AH3932" s="31">
        <f t="shared" si="1176"/>
        <v>31.185304502253448</v>
      </c>
      <c r="AI3932">
        <f t="shared" si="1177"/>
        <v>126.95559060750213</v>
      </c>
    </row>
    <row r="3933" spans="1:35" x14ac:dyDescent="0.2">
      <c r="A3933">
        <v>32</v>
      </c>
      <c r="C3933" s="27" t="s">
        <v>3994</v>
      </c>
      <c r="D3933" s="26">
        <v>30.015000000000001</v>
      </c>
      <c r="E3933">
        <v>0</v>
      </c>
      <c r="F3933" s="26">
        <v>37.25</v>
      </c>
      <c r="G3933" s="26">
        <v>34.926666666666662</v>
      </c>
      <c r="H3933" s="26">
        <v>6.5333333333333332</v>
      </c>
      <c r="I3933" s="26">
        <v>89.55</v>
      </c>
      <c r="J3933" s="26">
        <v>32.167500000000004</v>
      </c>
      <c r="K3933">
        <v>343.33333333333331</v>
      </c>
      <c r="L3933">
        <v>3.5249999999999999</v>
      </c>
      <c r="M3933">
        <v>8.6333333333333329</v>
      </c>
      <c r="N3933">
        <v>34.61</v>
      </c>
      <c r="O3933" s="1">
        <f t="shared" si="1160"/>
        <v>960.18122192984811</v>
      </c>
      <c r="Q3933" s="1">
        <f t="shared" si="1164"/>
        <v>-5884.5269268773955</v>
      </c>
      <c r="R3933" s="2">
        <f t="shared" si="1165"/>
        <v>-4.8724507561209638</v>
      </c>
      <c r="S3933" s="2"/>
      <c r="T3933" s="1">
        <f t="shared" si="1166"/>
        <v>5200.7219645788291</v>
      </c>
      <c r="U3933" s="1">
        <f t="shared" si="1167"/>
        <v>0</v>
      </c>
      <c r="V3933" s="1">
        <f t="shared" si="1168"/>
        <v>1251.0574755148684</v>
      </c>
      <c r="W3933" s="1">
        <f t="shared" si="1169"/>
        <v>262.00214383239285</v>
      </c>
      <c r="X3933" s="2">
        <f t="shared" si="1178"/>
        <v>37.037133160468535</v>
      </c>
      <c r="Y3933">
        <f t="shared" si="1161"/>
        <v>1</v>
      </c>
      <c r="Z3933" s="26">
        <f t="shared" si="1170"/>
        <v>360</v>
      </c>
      <c r="AA3933">
        <f t="shared" si="1171"/>
        <v>4.4540688214603712</v>
      </c>
      <c r="AB3933" s="28">
        <f t="shared" si="1172"/>
        <v>40582.595238095237</v>
      </c>
      <c r="AC3933">
        <f t="shared" si="1173"/>
        <v>1.6259259259259236</v>
      </c>
      <c r="AD3933" s="31">
        <f t="shared" si="1162"/>
        <v>4.6181308490961808</v>
      </c>
      <c r="AE3933" s="31">
        <f t="shared" si="1174"/>
        <v>9.4275500975565603</v>
      </c>
      <c r="AF3933" s="15">
        <f t="shared" si="1163"/>
        <v>1.4499999999999997</v>
      </c>
      <c r="AG3933" s="31">
        <f t="shared" si="1175"/>
        <v>5.0920588133123905</v>
      </c>
      <c r="AH3933" s="31">
        <f t="shared" si="1176"/>
        <v>31.205089166278064</v>
      </c>
      <c r="AI3933">
        <f t="shared" si="1177"/>
        <v>130.92656488115367</v>
      </c>
    </row>
    <row r="3934" spans="1:35" x14ac:dyDescent="0.2">
      <c r="A3934">
        <v>32</v>
      </c>
      <c r="C3934" s="27" t="s">
        <v>3995</v>
      </c>
      <c r="D3934" s="26">
        <v>30.013750000000002</v>
      </c>
      <c r="E3934">
        <v>0</v>
      </c>
      <c r="F3934" s="26">
        <v>1.25</v>
      </c>
      <c r="G3934" s="26">
        <v>33.762500000000003</v>
      </c>
      <c r="H3934" s="26">
        <v>6.3233333333333333</v>
      </c>
      <c r="I3934" s="26">
        <v>89.416666666666671</v>
      </c>
      <c r="J3934" s="26">
        <v>30.980833333333333</v>
      </c>
      <c r="K3934">
        <v>346.41666666666669</v>
      </c>
      <c r="L3934">
        <v>2.8166666666666664</v>
      </c>
      <c r="M3934">
        <v>7.7</v>
      </c>
      <c r="N3934">
        <v>34.573333333333331</v>
      </c>
      <c r="O3934" s="1">
        <f t="shared" si="1160"/>
        <v>32.220846373484839</v>
      </c>
      <c r="Q3934" s="1">
        <f t="shared" si="1164"/>
        <v>-4878.7665462185323</v>
      </c>
      <c r="R3934" s="2">
        <f t="shared" si="1165"/>
        <v>0.2516372372626412</v>
      </c>
      <c r="S3934" s="2"/>
      <c r="T3934" s="1">
        <f t="shared" si="1166"/>
        <v>4405.8009975668729</v>
      </c>
      <c r="U3934" s="1">
        <f t="shared" si="1167"/>
        <v>0</v>
      </c>
      <c r="V3934" s="1">
        <f t="shared" si="1168"/>
        <v>1042.8449859408834</v>
      </c>
      <c r="W3934" s="1">
        <f t="shared" si="1169"/>
        <v>-670.86338407610413</v>
      </c>
      <c r="X3934" s="2">
        <f t="shared" si="1178"/>
        <v>32.164682404347573</v>
      </c>
      <c r="Y3934">
        <f t="shared" si="1161"/>
        <v>1</v>
      </c>
      <c r="Z3934" s="26">
        <f t="shared" si="1170"/>
        <v>1440</v>
      </c>
      <c r="AA3934">
        <f t="shared" si="1171"/>
        <v>2.5530210689765114</v>
      </c>
      <c r="AB3934" s="28">
        <f t="shared" si="1172"/>
        <v>40582.636904761908</v>
      </c>
      <c r="AC3934">
        <f t="shared" si="1173"/>
        <v>0.97916666666666818</v>
      </c>
      <c r="AD3934" s="31">
        <f t="shared" si="1162"/>
        <v>4.4008045262240234</v>
      </c>
      <c r="AE3934" s="31">
        <f t="shared" si="1174"/>
        <v>9.0050914522271022</v>
      </c>
      <c r="AF3934" s="15">
        <f t="shared" si="1163"/>
        <v>1.429629629629628</v>
      </c>
      <c r="AG3934" s="31">
        <f t="shared" si="1175"/>
        <v>5.0845813240771625</v>
      </c>
      <c r="AH3934" s="31">
        <f t="shared" si="1176"/>
        <v>31.161577340511524</v>
      </c>
      <c r="AI3934">
        <f t="shared" si="1177"/>
        <v>133.20479316036594</v>
      </c>
    </row>
    <row r="3935" spans="1:35" x14ac:dyDescent="0.2">
      <c r="A3935">
        <v>32</v>
      </c>
      <c r="C3935" s="27" t="s">
        <v>3996</v>
      </c>
      <c r="D3935" s="26">
        <v>30.010999999999999</v>
      </c>
      <c r="E3935">
        <v>0</v>
      </c>
      <c r="F3935" s="26">
        <v>1</v>
      </c>
      <c r="G3935" s="26">
        <v>33.281666666666666</v>
      </c>
      <c r="H3935" s="26">
        <v>6.708333333333333</v>
      </c>
      <c r="I3935" s="26">
        <v>89.24166666666666</v>
      </c>
      <c r="J3935" s="26">
        <v>30.454999999999998</v>
      </c>
      <c r="K3935">
        <v>287.83333333333331</v>
      </c>
      <c r="L3935">
        <v>2.6083333333333334</v>
      </c>
      <c r="M3935">
        <v>7.4666666666666668</v>
      </c>
      <c r="N3935">
        <v>34.528333333333336</v>
      </c>
      <c r="O3935" s="1">
        <f t="shared" si="1160"/>
        <v>25.776677098787872</v>
      </c>
      <c r="Q3935" s="1">
        <f t="shared" si="1164"/>
        <v>-4499.3261026366899</v>
      </c>
      <c r="R3935" s="2">
        <f t="shared" si="1165"/>
        <v>0.65308232501316965</v>
      </c>
      <c r="S3935" s="2"/>
      <c r="T3935" s="1">
        <f t="shared" si="1166"/>
        <v>4383.0634155818216</v>
      </c>
      <c r="U3935" s="1">
        <f t="shared" si="1167"/>
        <v>0</v>
      </c>
      <c r="V3935" s="1">
        <f t="shared" si="1168"/>
        <v>1039.5255018403636</v>
      </c>
      <c r="W3935" s="1">
        <f t="shared" si="1169"/>
        <v>-1031.461071508593</v>
      </c>
      <c r="X3935" s="2">
        <f t="shared" si="1178"/>
        <v>32.416319641610215</v>
      </c>
      <c r="Y3935">
        <f t="shared" si="1161"/>
        <v>1</v>
      </c>
      <c r="Z3935" s="26">
        <f t="shared" si="1170"/>
        <v>1440</v>
      </c>
      <c r="AA3935">
        <f t="shared" si="1171"/>
        <v>0.74882547377405007</v>
      </c>
      <c r="AB3935" s="28">
        <f t="shared" si="1172"/>
        <v>40582.678571428572</v>
      </c>
      <c r="AC3935">
        <f t="shared" si="1173"/>
        <v>0.7120370370370368</v>
      </c>
      <c r="AD3935" s="31">
        <f t="shared" si="1162"/>
        <v>4.3079377332640494</v>
      </c>
      <c r="AE3935" s="31">
        <f t="shared" si="1174"/>
        <v>8.823662295120636</v>
      </c>
      <c r="AF3935" s="15">
        <f t="shared" si="1163"/>
        <v>1.404629629629631</v>
      </c>
      <c r="AG3935" s="31">
        <f t="shared" si="1175"/>
        <v>5.0754176405220264</v>
      </c>
      <c r="AH3935" s="31">
        <f t="shared" si="1176"/>
        <v>31.108248759173485</v>
      </c>
      <c r="AI3935">
        <f t="shared" si="1177"/>
        <v>133.97493382188574</v>
      </c>
    </row>
    <row r="3936" spans="1:35" x14ac:dyDescent="0.2">
      <c r="A3936">
        <v>32</v>
      </c>
      <c r="C3936" s="27" t="s">
        <v>3997</v>
      </c>
      <c r="D3936" s="26">
        <v>30.002500000000001</v>
      </c>
      <c r="E3936">
        <v>0</v>
      </c>
      <c r="F3936" s="26">
        <v>1</v>
      </c>
      <c r="G3936" s="26">
        <v>33.018333333333331</v>
      </c>
      <c r="H3936" s="26">
        <v>7.1633333333333331</v>
      </c>
      <c r="I3936" s="26">
        <v>89.2</v>
      </c>
      <c r="J3936" s="26">
        <v>30.183333333333334</v>
      </c>
      <c r="K3936">
        <v>345.41666666666669</v>
      </c>
      <c r="L3936">
        <v>2.375</v>
      </c>
      <c r="M3936">
        <v>7.1749999999999998</v>
      </c>
      <c r="N3936">
        <v>34.495000000000005</v>
      </c>
      <c r="O3936" s="1">
        <f t="shared" si="1160"/>
        <v>25.776677098787872</v>
      </c>
      <c r="Q3936" s="1">
        <f t="shared" si="1164"/>
        <v>-4354.7807017180457</v>
      </c>
      <c r="R3936" s="2">
        <f t="shared" si="1165"/>
        <v>0.80601025385479996</v>
      </c>
      <c r="S3936" s="2"/>
      <c r="T3936" s="1">
        <f t="shared" si="1166"/>
        <v>4416.8353097172676</v>
      </c>
      <c r="U3936" s="1">
        <f t="shared" si="1167"/>
        <v>0</v>
      </c>
      <c r="V3936" s="1">
        <f t="shared" si="1168"/>
        <v>1051.1844928804339</v>
      </c>
      <c r="W3936" s="1">
        <f t="shared" si="1169"/>
        <v>-1221.7573654500209</v>
      </c>
      <c r="X3936" s="2">
        <f t="shared" si="1178"/>
        <v>33.069401966623388</v>
      </c>
      <c r="Y3936">
        <f t="shared" si="1161"/>
        <v>1</v>
      </c>
      <c r="Z3936" s="26">
        <f t="shared" si="1170"/>
        <v>1440</v>
      </c>
      <c r="AA3936">
        <f t="shared" si="1171"/>
        <v>2.6080053061143813E-3</v>
      </c>
      <c r="AB3936" s="28">
        <f t="shared" si="1172"/>
        <v>40582.720238095237</v>
      </c>
      <c r="AC3936">
        <f t="shared" si="1173"/>
        <v>0.56574074074073932</v>
      </c>
      <c r="AD3936" s="31">
        <f t="shared" si="1162"/>
        <v>4.2604121008790727</v>
      </c>
      <c r="AE3936" s="31">
        <f t="shared" si="1174"/>
        <v>8.7309827690770163</v>
      </c>
      <c r="AF3936" s="15">
        <f t="shared" si="1163"/>
        <v>1.3861111111111135</v>
      </c>
      <c r="AG3936" s="31">
        <f t="shared" si="1175"/>
        <v>5.0686391194525466</v>
      </c>
      <c r="AH3936" s="31">
        <f t="shared" si="1176"/>
        <v>31.068797417971432</v>
      </c>
      <c r="AI3936">
        <f t="shared" si="1177"/>
        <v>134.29494166915322</v>
      </c>
    </row>
    <row r="3937" spans="1:35" x14ac:dyDescent="0.2">
      <c r="A3937">
        <v>32</v>
      </c>
      <c r="C3937" s="27" t="s">
        <v>3998</v>
      </c>
      <c r="D3937" s="26">
        <v>29.997250000000001</v>
      </c>
      <c r="E3937">
        <v>0</v>
      </c>
      <c r="F3937" s="26">
        <v>1</v>
      </c>
      <c r="G3937" s="26">
        <v>32.748333333333335</v>
      </c>
      <c r="H3937" s="26">
        <v>6.9824999999999999</v>
      </c>
      <c r="I3937" s="26">
        <v>89.158333333333331</v>
      </c>
      <c r="J3937" s="26">
        <v>29.906666666666666</v>
      </c>
      <c r="K3937">
        <v>340.33333333333331</v>
      </c>
      <c r="L3937">
        <v>2.3166666666666664</v>
      </c>
      <c r="M3937">
        <v>6.8833333333333329</v>
      </c>
      <c r="N3937">
        <v>34.428333333333335</v>
      </c>
      <c r="O3937" s="1">
        <f t="shared" si="1160"/>
        <v>25.776677098787872</v>
      </c>
      <c r="Q3937" s="1">
        <f t="shared" si="1164"/>
        <v>-4397.1297756664353</v>
      </c>
      <c r="R3937" s="2">
        <f t="shared" si="1165"/>
        <v>0.76120525745831547</v>
      </c>
      <c r="S3937" s="2"/>
      <c r="T3937" s="1">
        <f t="shared" si="1166"/>
        <v>4585.0864505121117</v>
      </c>
      <c r="U3937" s="1">
        <f t="shared" si="1167"/>
        <v>0</v>
      </c>
      <c r="V3937" s="1">
        <f t="shared" si="1168"/>
        <v>1093.4236388713259</v>
      </c>
      <c r="W3937" s="1">
        <f t="shared" si="1169"/>
        <v>-1389.9903209634481</v>
      </c>
      <c r="X3937" s="2">
        <f t="shared" si="1178"/>
        <v>33.875412220478189</v>
      </c>
      <c r="Y3937">
        <f t="shared" si="1161"/>
        <v>1</v>
      </c>
      <c r="Z3937" s="26">
        <f t="shared" si="1170"/>
        <v>1440</v>
      </c>
      <c r="AA3937">
        <f t="shared" si="1171"/>
        <v>1.2703068178476837</v>
      </c>
      <c r="AB3937" s="28">
        <f t="shared" si="1172"/>
        <v>40582.761904761908</v>
      </c>
      <c r="AC3937">
        <f t="shared" si="1173"/>
        <v>0.41574074074074158</v>
      </c>
      <c r="AD3937" s="31">
        <f t="shared" si="1162"/>
        <v>4.2122182860233854</v>
      </c>
      <c r="AE3937" s="31">
        <f t="shared" si="1174"/>
        <v>8.6369509922484884</v>
      </c>
      <c r="AF3937" s="15">
        <f t="shared" si="1163"/>
        <v>1.3490740740740748</v>
      </c>
      <c r="AG3937" s="31">
        <f t="shared" si="1175"/>
        <v>5.0551060235155401</v>
      </c>
      <c r="AH3937" s="31">
        <f t="shared" si="1176"/>
        <v>30.990025567304031</v>
      </c>
      <c r="AI3937">
        <f t="shared" si="1177"/>
        <v>134.3866843452339</v>
      </c>
    </row>
    <row r="3938" spans="1:35" x14ac:dyDescent="0.2">
      <c r="A3938">
        <v>32</v>
      </c>
      <c r="C3938" s="27" t="s">
        <v>3999</v>
      </c>
      <c r="D3938" s="26">
        <v>29.991250000000001</v>
      </c>
      <c r="E3938">
        <v>0</v>
      </c>
      <c r="F3938" s="26">
        <v>1</v>
      </c>
      <c r="G3938" s="26">
        <v>33.250833333333333</v>
      </c>
      <c r="H3938" s="26">
        <v>7.1574999999999998</v>
      </c>
      <c r="I3938" s="26">
        <v>88.366666666666674</v>
      </c>
      <c r="J3938" s="26">
        <v>30.184999999999999</v>
      </c>
      <c r="K3938">
        <v>335.91666666666669</v>
      </c>
      <c r="L3938">
        <v>1.5999999999999999</v>
      </c>
      <c r="M3938">
        <v>6.6166666666666663</v>
      </c>
      <c r="N3938">
        <v>34.369999999999997</v>
      </c>
      <c r="O3938" s="1">
        <f t="shared" si="1160"/>
        <v>25.776677098787872</v>
      </c>
      <c r="Q3938" s="1">
        <f t="shared" si="1164"/>
        <v>-4987.284273388942</v>
      </c>
      <c r="R3938" s="2">
        <f t="shared" si="1165"/>
        <v>0.13682631174511251</v>
      </c>
      <c r="S3938" s="2"/>
      <c r="T3938" s="1">
        <f t="shared" si="1166"/>
        <v>4685.0310664449453</v>
      </c>
      <c r="U3938" s="1">
        <f t="shared" si="1167"/>
        <v>0</v>
      </c>
      <c r="V3938" s="1">
        <f t="shared" si="1168"/>
        <v>1120.567839091206</v>
      </c>
      <c r="W3938" s="1">
        <f t="shared" si="1169"/>
        <v>-925.97073464975597</v>
      </c>
      <c r="X3938" s="2">
        <f t="shared" si="1178"/>
        <v>34.636617477936504</v>
      </c>
      <c r="Y3938">
        <f t="shared" si="1161"/>
        <v>1</v>
      </c>
      <c r="Z3938" s="26">
        <f t="shared" si="1170"/>
        <v>1440</v>
      </c>
      <c r="AA3938">
        <f t="shared" si="1171"/>
        <v>1.9203976954335433</v>
      </c>
      <c r="AB3938" s="28">
        <f t="shared" si="1172"/>
        <v>40582.803571428572</v>
      </c>
      <c r="AC3938">
        <f t="shared" si="1173"/>
        <v>0.69490740740740697</v>
      </c>
      <c r="AD3938" s="31">
        <f t="shared" si="1162"/>
        <v>4.2603978185747504</v>
      </c>
      <c r="AE3938" s="31">
        <f t="shared" si="1174"/>
        <v>8.7268352997185961</v>
      </c>
      <c r="AF3938" s="15">
        <f t="shared" si="1163"/>
        <v>1.3166666666666653</v>
      </c>
      <c r="AG3938" s="31">
        <f t="shared" si="1175"/>
        <v>5.0432907138656997</v>
      </c>
      <c r="AH3938" s="31">
        <f t="shared" si="1176"/>
        <v>30.921243084371834</v>
      </c>
      <c r="AI3938">
        <f t="shared" si="1177"/>
        <v>133.43277960133523</v>
      </c>
    </row>
    <row r="3939" spans="1:35" x14ac:dyDescent="0.2">
      <c r="A3939">
        <v>32</v>
      </c>
      <c r="C3939" s="27" t="s">
        <v>4000</v>
      </c>
      <c r="D3939" s="26">
        <v>29.986250000000002</v>
      </c>
      <c r="E3939">
        <v>0</v>
      </c>
      <c r="F3939" s="26">
        <v>1</v>
      </c>
      <c r="G3939" s="26">
        <v>32.952500000000001</v>
      </c>
      <c r="H3939" s="26">
        <v>7.72</v>
      </c>
      <c r="I3939" s="26">
        <v>88.783333333333331</v>
      </c>
      <c r="J3939" s="26">
        <v>30.002500000000001</v>
      </c>
      <c r="K3939">
        <v>337.75</v>
      </c>
      <c r="L3939">
        <v>1.8833333333333333</v>
      </c>
      <c r="M3939">
        <v>6.9333333333333336</v>
      </c>
      <c r="N3939">
        <v>34.31583333333333</v>
      </c>
      <c r="O3939" s="1">
        <f t="shared" si="1160"/>
        <v>25.776677098787872</v>
      </c>
      <c r="Q3939" s="1">
        <f t="shared" si="1164"/>
        <v>-4697.6843151547937</v>
      </c>
      <c r="R3939" s="2">
        <f t="shared" si="1165"/>
        <v>0.44322085300276104</v>
      </c>
      <c r="S3939" s="2"/>
      <c r="T3939" s="1">
        <f t="shared" si="1166"/>
        <v>4612.4561573255523</v>
      </c>
      <c r="U3939" s="1">
        <f t="shared" si="1167"/>
        <v>0</v>
      </c>
      <c r="V3939" s="1">
        <f t="shared" si="1168"/>
        <v>1105.5914855443152</v>
      </c>
      <c r="W3939" s="1">
        <f t="shared" si="1169"/>
        <v>-1127.9881771310493</v>
      </c>
      <c r="X3939" s="2">
        <f t="shared" si="1178"/>
        <v>34.773443789681615</v>
      </c>
      <c r="Y3939">
        <f t="shared" si="1161"/>
        <v>1</v>
      </c>
      <c r="Z3939" s="26">
        <f t="shared" si="1170"/>
        <v>1440</v>
      </c>
      <c r="AA3939">
        <f t="shared" si="1171"/>
        <v>3.3158362851800383</v>
      </c>
      <c r="AB3939" s="28">
        <f t="shared" si="1172"/>
        <v>40582.845238095237</v>
      </c>
      <c r="AC3939">
        <f t="shared" si="1173"/>
        <v>0.52916666666666701</v>
      </c>
      <c r="AD3939" s="31">
        <f t="shared" si="1162"/>
        <v>4.2292518822711607</v>
      </c>
      <c r="AE3939" s="31">
        <f t="shared" si="1174"/>
        <v>8.6682835152244131</v>
      </c>
      <c r="AF3939" s="15">
        <f t="shared" si="1163"/>
        <v>1.2865740740740723</v>
      </c>
      <c r="AG3939" s="31">
        <f t="shared" si="1175"/>
        <v>5.0323411687074913</v>
      </c>
      <c r="AH3939" s="31">
        <f t="shared" si="1176"/>
        <v>30.857492849017468</v>
      </c>
      <c r="AI3939">
        <f t="shared" si="1177"/>
        <v>133.40152651476384</v>
      </c>
    </row>
    <row r="3940" spans="1:35" x14ac:dyDescent="0.2">
      <c r="A3940">
        <v>32</v>
      </c>
      <c r="C3940" s="27" t="s">
        <v>4001</v>
      </c>
      <c r="D3940" s="26">
        <v>29.969583333333333</v>
      </c>
      <c r="E3940">
        <v>0</v>
      </c>
      <c r="F3940" s="26">
        <v>1</v>
      </c>
      <c r="G3940" s="26">
        <v>32.810833333333335</v>
      </c>
      <c r="H3940" s="26">
        <v>8.2774999999999999</v>
      </c>
      <c r="I3940" s="26">
        <v>88.825000000000003</v>
      </c>
      <c r="J3940" s="26">
        <v>29.875</v>
      </c>
      <c r="K3940">
        <v>333.66666666666669</v>
      </c>
      <c r="L3940">
        <v>2.0749999999999997</v>
      </c>
      <c r="M3940">
        <v>7.0916666666666668</v>
      </c>
      <c r="N3940">
        <v>34.26166666666667</v>
      </c>
      <c r="O3940" s="1">
        <f t="shared" si="1160"/>
        <v>25.776677098787872</v>
      </c>
      <c r="Q3940" s="1">
        <f t="shared" si="1164"/>
        <v>-4604.4430896879985</v>
      </c>
      <c r="R3940" s="2">
        <f t="shared" si="1165"/>
        <v>0.54186935653638812</v>
      </c>
      <c r="S3940" s="2"/>
      <c r="T3940" s="1">
        <f t="shared" si="1166"/>
        <v>4592.9722217749022</v>
      </c>
      <c r="U3940" s="1">
        <f t="shared" si="1167"/>
        <v>0</v>
      </c>
      <c r="V3940" s="1">
        <f t="shared" si="1168"/>
        <v>1104.3538837207036</v>
      </c>
      <c r="W3940" s="1">
        <f t="shared" si="1169"/>
        <v>-1200.3835063479003</v>
      </c>
      <c r="X3940" s="2">
        <f t="shared" si="1178"/>
        <v>35.216664642684378</v>
      </c>
      <c r="Y3940">
        <f t="shared" si="1161"/>
        <v>1</v>
      </c>
      <c r="Z3940" s="26">
        <f t="shared" si="1170"/>
        <v>1440</v>
      </c>
      <c r="AA3940">
        <f t="shared" si="1171"/>
        <v>5.7880242890537561</v>
      </c>
      <c r="AB3940" s="28">
        <f t="shared" si="1172"/>
        <v>40582.886904761908</v>
      </c>
      <c r="AC3940">
        <f t="shared" si="1173"/>
        <v>0.45046296296296379</v>
      </c>
      <c r="AD3940" s="31">
        <f t="shared" si="1162"/>
        <v>4.2070861408959619</v>
      </c>
      <c r="AE3940" s="31">
        <f t="shared" si="1174"/>
        <v>8.6253330085733193</v>
      </c>
      <c r="AF3940" s="15">
        <f t="shared" si="1163"/>
        <v>1.2564814814814835</v>
      </c>
      <c r="AG3940" s="31">
        <f t="shared" si="1175"/>
        <v>5.021412594067665</v>
      </c>
      <c r="AH3940" s="31">
        <f t="shared" si="1176"/>
        <v>30.793857233304035</v>
      </c>
      <c r="AI3940">
        <f t="shared" si="1177"/>
        <v>133.27716763908106</v>
      </c>
    </row>
    <row r="3941" spans="1:35" x14ac:dyDescent="0.2">
      <c r="A3941">
        <v>32</v>
      </c>
      <c r="C3941" s="27" t="s">
        <v>4002</v>
      </c>
      <c r="D3941" s="26">
        <v>29.958750000000002</v>
      </c>
      <c r="E3941">
        <v>0</v>
      </c>
      <c r="F3941" s="26">
        <v>1</v>
      </c>
      <c r="G3941" s="26">
        <v>32.889166666666668</v>
      </c>
      <c r="H3941" s="26">
        <v>8.5391666666666666</v>
      </c>
      <c r="I3941" s="26">
        <v>88.7</v>
      </c>
      <c r="J3941" s="26">
        <v>29.921666666666667</v>
      </c>
      <c r="K3941">
        <v>339.08333333333331</v>
      </c>
      <c r="L3941">
        <v>1.75</v>
      </c>
      <c r="M3941">
        <v>6.291666666666667</v>
      </c>
      <c r="N3941">
        <v>34.207499999999996</v>
      </c>
      <c r="O3941" s="1">
        <f t="shared" si="1160"/>
        <v>25.776677098787872</v>
      </c>
      <c r="Q3941" s="1">
        <f t="shared" si="1164"/>
        <v>-4775.679555815409</v>
      </c>
      <c r="R3941" s="2">
        <f t="shared" si="1165"/>
        <v>0.36070248480891021</v>
      </c>
      <c r="S3941" s="2"/>
      <c r="T3941" s="1">
        <f t="shared" si="1166"/>
        <v>4640.7451645557285</v>
      </c>
      <c r="U3941" s="1">
        <f t="shared" si="1167"/>
        <v>0</v>
      </c>
      <c r="V3941" s="1">
        <f t="shared" si="1168"/>
        <v>1118.6550269363138</v>
      </c>
      <c r="W3941" s="1">
        <f t="shared" si="1169"/>
        <v>-1090.7562935338126</v>
      </c>
      <c r="X3941" s="2">
        <f t="shared" si="1178"/>
        <v>35.758533999220766</v>
      </c>
      <c r="Y3941">
        <f t="shared" si="1161"/>
        <v>1</v>
      </c>
      <c r="Z3941" s="26">
        <f t="shared" si="1170"/>
        <v>1440</v>
      </c>
      <c r="AA3941">
        <f t="shared" si="1171"/>
        <v>8.2332688891286221</v>
      </c>
      <c r="AB3941" s="28">
        <f t="shared" si="1172"/>
        <v>40582.928571428572</v>
      </c>
      <c r="AC3941">
        <f t="shared" si="1173"/>
        <v>0.49398148148148219</v>
      </c>
      <c r="AD3941" s="31">
        <f t="shared" si="1162"/>
        <v>4.2144856624502225</v>
      </c>
      <c r="AE3941" s="31">
        <f t="shared" si="1174"/>
        <v>8.6391293179185382</v>
      </c>
      <c r="AF3941" s="15">
        <f t="shared" si="1163"/>
        <v>1.2263888888888868</v>
      </c>
      <c r="AG3941" s="31">
        <f t="shared" si="1175"/>
        <v>5.0105049555122347</v>
      </c>
      <c r="AH3941" s="31">
        <f t="shared" si="1176"/>
        <v>30.730336063754841</v>
      </c>
      <c r="AI3941">
        <f t="shared" si="1177"/>
        <v>132.81233495596786</v>
      </c>
    </row>
    <row r="3942" spans="1:35" x14ac:dyDescent="0.2">
      <c r="A3942">
        <v>32</v>
      </c>
      <c r="C3942" s="27" t="s">
        <v>4003</v>
      </c>
      <c r="D3942" s="26">
        <v>29.953250000000001</v>
      </c>
      <c r="E3942">
        <v>0</v>
      </c>
      <c r="F3942" s="26">
        <v>1</v>
      </c>
      <c r="G3942" s="26">
        <v>32.89</v>
      </c>
      <c r="H3942" s="26">
        <v>8.67</v>
      </c>
      <c r="I3942" s="26">
        <v>88.716666666666669</v>
      </c>
      <c r="J3942" s="26">
        <v>29.926666666666666</v>
      </c>
      <c r="K3942">
        <v>339.08333333333331</v>
      </c>
      <c r="L3942">
        <v>2.0583333333333331</v>
      </c>
      <c r="M3942">
        <v>6.95</v>
      </c>
      <c r="N3942">
        <v>34.153333333333336</v>
      </c>
      <c r="O3942" s="1">
        <f t="shared" si="1160"/>
        <v>25.776677098787872</v>
      </c>
      <c r="Q3942" s="1">
        <f t="shared" si="1164"/>
        <v>-4871.1735290014458</v>
      </c>
      <c r="R3942" s="2">
        <f t="shared" si="1165"/>
        <v>-3.8003306102228582</v>
      </c>
      <c r="S3942" s="2"/>
      <c r="T3942" s="1">
        <f t="shared" si="1166"/>
        <v>4679.9365292982502</v>
      </c>
      <c r="U3942" s="1">
        <f t="shared" si="1167"/>
        <v>0</v>
      </c>
      <c r="V3942" s="1">
        <f t="shared" si="1168"/>
        <v>1129.8446225412683</v>
      </c>
      <c r="W3942" s="1">
        <f t="shared" si="1169"/>
        <v>-1045.2506580260867</v>
      </c>
      <c r="X3942" s="2">
        <f t="shared" si="1178"/>
        <v>36.119236484029678</v>
      </c>
      <c r="Y3942">
        <f t="shared" si="1161"/>
        <v>1</v>
      </c>
      <c r="Z3942" s="26">
        <f t="shared" si="1170"/>
        <v>360</v>
      </c>
      <c r="AA3942">
        <f t="shared" si="1171"/>
        <v>10.42796826978835</v>
      </c>
      <c r="AB3942" s="28">
        <f t="shared" si="1172"/>
        <v>40582.970238095237</v>
      </c>
      <c r="AC3942">
        <f t="shared" si="1173"/>
        <v>0.49444444444444474</v>
      </c>
      <c r="AD3942" s="31">
        <f t="shared" si="1162"/>
        <v>4.2154194900728115</v>
      </c>
      <c r="AE3942" s="31">
        <f t="shared" si="1174"/>
        <v>8.641028919794687</v>
      </c>
      <c r="AF3942" s="15">
        <f t="shared" si="1163"/>
        <v>1.1962962962962977</v>
      </c>
      <c r="AG3942" s="31">
        <f t="shared" si="1175"/>
        <v>4.9996182186534179</v>
      </c>
      <c r="AH3942" s="31">
        <f t="shared" si="1176"/>
        <v>30.666929167100449</v>
      </c>
      <c r="AI3942">
        <f t="shared" si="1177"/>
        <v>132.41971228680225</v>
      </c>
    </row>
    <row r="3943" spans="1:35" x14ac:dyDescent="0.2">
      <c r="A3943">
        <v>32</v>
      </c>
      <c r="C3943" s="27" t="s">
        <v>4004</v>
      </c>
      <c r="D3943" s="26">
        <v>29.942250000000001</v>
      </c>
      <c r="E3943">
        <v>0</v>
      </c>
      <c r="F3943" s="26">
        <v>1</v>
      </c>
      <c r="G3943" s="26">
        <v>32.894166666666671</v>
      </c>
      <c r="H3943" s="26">
        <v>8.7174999999999994</v>
      </c>
      <c r="I3943" s="26">
        <v>88.75</v>
      </c>
      <c r="J3943" s="26">
        <v>29.939999999999998</v>
      </c>
      <c r="K3943">
        <v>341.83333333333331</v>
      </c>
      <c r="L3943">
        <v>2.083333333333333</v>
      </c>
      <c r="M3943">
        <v>6.6083333333333334</v>
      </c>
      <c r="N3943">
        <v>34.11333333333333</v>
      </c>
      <c r="O3943" s="1">
        <f t="shared" si="1160"/>
        <v>25.776677098787872</v>
      </c>
      <c r="Q3943" s="1">
        <f t="shared" si="1164"/>
        <v>-4081.4878331772566</v>
      </c>
      <c r="R3943" s="2">
        <f t="shared" si="1165"/>
        <v>1.0951520189162425</v>
      </c>
      <c r="S3943" s="2"/>
      <c r="T3943" s="1">
        <f t="shared" si="1166"/>
        <v>4023.9035995003314</v>
      </c>
      <c r="U3943" s="1">
        <f t="shared" si="1167"/>
        <v>0</v>
      </c>
      <c r="V3943" s="1">
        <f t="shared" si="1168"/>
        <v>959.95834395859947</v>
      </c>
      <c r="W3943" s="1">
        <f t="shared" si="1169"/>
        <v>-1008.7082537547184</v>
      </c>
      <c r="X3943" s="2">
        <f t="shared" si="1178"/>
        <v>32.31890587380682</v>
      </c>
      <c r="Y3943">
        <f t="shared" si="1161"/>
        <v>1</v>
      </c>
      <c r="Z3943" s="26">
        <f t="shared" si="1170"/>
        <v>1440</v>
      </c>
      <c r="AA3943">
        <f t="shared" si="1171"/>
        <v>0.33092497980174412</v>
      </c>
      <c r="AB3943" s="28">
        <f t="shared" si="1172"/>
        <v>40583.011904761908</v>
      </c>
      <c r="AC3943">
        <f t="shared" si="1173"/>
        <v>0.4967592592592614</v>
      </c>
      <c r="AD3943" s="31">
        <f t="shared" si="1162"/>
        <v>4.2177133148752191</v>
      </c>
      <c r="AE3943" s="31">
        <f t="shared" si="1174"/>
        <v>8.6456578090657086</v>
      </c>
      <c r="AF3943" s="15">
        <f t="shared" si="1163"/>
        <v>1.174074074074072</v>
      </c>
      <c r="AG3943" s="31">
        <f t="shared" si="1175"/>
        <v>4.9915921787431765</v>
      </c>
      <c r="AH3943" s="31">
        <f t="shared" si="1176"/>
        <v>30.620178862264531</v>
      </c>
      <c r="AI3943">
        <f t="shared" si="1177"/>
        <v>132.11082057183131</v>
      </c>
    </row>
    <row r="3944" spans="1:35" x14ac:dyDescent="0.2">
      <c r="A3944">
        <v>32</v>
      </c>
      <c r="C3944" s="27" t="s">
        <v>4005</v>
      </c>
      <c r="D3944" s="26">
        <v>29.924250000000001</v>
      </c>
      <c r="E3944">
        <v>0</v>
      </c>
      <c r="F3944" s="26">
        <v>1</v>
      </c>
      <c r="G3944" s="26">
        <v>33.043333333333337</v>
      </c>
      <c r="H3944" s="26">
        <v>8.6150000000000002</v>
      </c>
      <c r="I3944" s="26">
        <v>88.558333333333337</v>
      </c>
      <c r="J3944" s="26">
        <v>30.030833333333334</v>
      </c>
      <c r="K3944">
        <v>314.75</v>
      </c>
      <c r="L3944">
        <v>2.0416666666666665</v>
      </c>
      <c r="M3944">
        <v>5.8833333333333329</v>
      </c>
      <c r="N3944">
        <v>34.055</v>
      </c>
      <c r="O3944" s="1">
        <f t="shared" si="1160"/>
        <v>25.776677098787872</v>
      </c>
      <c r="Q3944" s="1">
        <f t="shared" si="1164"/>
        <v>-4508.6743427306728</v>
      </c>
      <c r="R3944" s="2">
        <f t="shared" si="1165"/>
        <v>0.64319195847918564</v>
      </c>
      <c r="S3944" s="2"/>
      <c r="T3944" s="1">
        <f t="shared" si="1166"/>
        <v>4228.0963622380104</v>
      </c>
      <c r="U3944" s="1">
        <f t="shared" si="1167"/>
        <v>0</v>
      </c>
      <c r="V3944" s="1">
        <f t="shared" si="1168"/>
        <v>1011.8663135099871</v>
      </c>
      <c r="W3944" s="1">
        <f t="shared" si="1169"/>
        <v>-837.02790161191479</v>
      </c>
      <c r="X3944" s="2">
        <f t="shared" si="1178"/>
        <v>33.414057892723065</v>
      </c>
      <c r="Y3944">
        <f t="shared" si="1161"/>
        <v>1</v>
      </c>
      <c r="Z3944" s="26">
        <f t="shared" si="1170"/>
        <v>1440</v>
      </c>
      <c r="AA3944">
        <f t="shared" si="1171"/>
        <v>0.13743669893470822</v>
      </c>
      <c r="AB3944" s="28">
        <f t="shared" si="1172"/>
        <v>40583.053571428572</v>
      </c>
      <c r="AC3944">
        <f t="shared" si="1173"/>
        <v>0.57962962962963138</v>
      </c>
      <c r="AD3944" s="31">
        <f t="shared" si="1162"/>
        <v>4.2340362294193081</v>
      </c>
      <c r="AE3944" s="31">
        <f t="shared" si="1174"/>
        <v>8.676489688640693</v>
      </c>
      <c r="AF3944" s="15">
        <f t="shared" si="1163"/>
        <v>1.1416666666666664</v>
      </c>
      <c r="AG3944" s="31">
        <f t="shared" si="1175"/>
        <v>4.9799079068135459</v>
      </c>
      <c r="AH3944" s="31">
        <f t="shared" si="1176"/>
        <v>30.552112724798153</v>
      </c>
      <c r="AI3944">
        <f t="shared" si="1177"/>
        <v>131.51624569337864</v>
      </c>
    </row>
    <row r="3945" spans="1:35" x14ac:dyDescent="0.2">
      <c r="A3945">
        <v>32</v>
      </c>
      <c r="C3945" s="27" t="s">
        <v>4006</v>
      </c>
      <c r="D3945" s="26">
        <v>29.91675</v>
      </c>
      <c r="E3945">
        <v>0</v>
      </c>
      <c r="F3945" s="26">
        <v>1</v>
      </c>
      <c r="G3945" s="26">
        <v>33.063333333333333</v>
      </c>
      <c r="H3945" s="26">
        <v>8.6758333333333333</v>
      </c>
      <c r="I3945" s="26">
        <v>88.708333333333329</v>
      </c>
      <c r="J3945" s="26">
        <v>30.094166666666666</v>
      </c>
      <c r="K3945">
        <v>337.25</v>
      </c>
      <c r="L3945">
        <v>1.5083333333333333</v>
      </c>
      <c r="M3945">
        <v>5.9083333333333332</v>
      </c>
      <c r="N3945">
        <v>34.017499999999998</v>
      </c>
      <c r="O3945" s="1">
        <f t="shared" si="1160"/>
        <v>25.776677098787872</v>
      </c>
      <c r="Q3945" s="1">
        <f t="shared" si="1164"/>
        <v>-4681.2178100081501</v>
      </c>
      <c r="R3945" s="2">
        <f t="shared" si="1165"/>
        <v>0.46064228952949993</v>
      </c>
      <c r="S3945" s="2"/>
      <c r="T3945" s="1">
        <f t="shared" si="1166"/>
        <v>4327.3851495439039</v>
      </c>
      <c r="U3945" s="1">
        <f t="shared" si="1167"/>
        <v>0</v>
      </c>
      <c r="V3945" s="1">
        <f t="shared" si="1168"/>
        <v>1037.9380048906019</v>
      </c>
      <c r="W3945" s="1">
        <f t="shared" si="1169"/>
        <v>-789.45382812656089</v>
      </c>
      <c r="X3945" s="2">
        <f t="shared" si="1178"/>
        <v>34.057249851202251</v>
      </c>
      <c r="Y3945">
        <f t="shared" si="1161"/>
        <v>1</v>
      </c>
      <c r="Z3945" s="26">
        <f t="shared" si="1170"/>
        <v>1440</v>
      </c>
      <c r="AA3945">
        <f t="shared" si="1171"/>
        <v>0.98787004449267513</v>
      </c>
      <c r="AB3945" s="28">
        <f t="shared" si="1172"/>
        <v>40583.095238095237</v>
      </c>
      <c r="AC3945">
        <f t="shared" si="1173"/>
        <v>0.59074074074074034</v>
      </c>
      <c r="AD3945" s="31">
        <f t="shared" si="1162"/>
        <v>4.2446337373656187</v>
      </c>
      <c r="AE3945" s="31">
        <f t="shared" si="1174"/>
        <v>8.6978532994595259</v>
      </c>
      <c r="AF3945" s="15">
        <f t="shared" si="1163"/>
        <v>1.1208333333333325</v>
      </c>
      <c r="AG3945" s="31">
        <f t="shared" si="1175"/>
        <v>4.9724093334353787</v>
      </c>
      <c r="AH3945" s="31">
        <f t="shared" si="1176"/>
        <v>30.508425621314686</v>
      </c>
      <c r="AI3945">
        <f t="shared" si="1177"/>
        <v>131.12516079899322</v>
      </c>
    </row>
    <row r="3946" spans="1:35" x14ac:dyDescent="0.2">
      <c r="A3946">
        <v>32</v>
      </c>
      <c r="C3946" s="27" t="s">
        <v>4007</v>
      </c>
      <c r="D3946" s="26">
        <v>29.901250000000001</v>
      </c>
      <c r="E3946">
        <v>0</v>
      </c>
      <c r="F3946" s="26">
        <v>1</v>
      </c>
      <c r="G3946" s="26">
        <v>33.15</v>
      </c>
      <c r="H3946" s="26">
        <v>8.6691666666666674</v>
      </c>
      <c r="I3946" s="26">
        <v>88.641666666666666</v>
      </c>
      <c r="J3946" s="26">
        <v>30.161666666666665</v>
      </c>
      <c r="K3946">
        <v>337.16666666666669</v>
      </c>
      <c r="L3946">
        <v>1.3166666666666667</v>
      </c>
      <c r="M3946">
        <v>4.75</v>
      </c>
      <c r="N3946">
        <v>33.963333333333331</v>
      </c>
      <c r="O3946" s="1">
        <f t="shared" si="1160"/>
        <v>25.776677098787872</v>
      </c>
      <c r="Q3946" s="1">
        <f t="shared" si="1164"/>
        <v>-4897.5344649525505</v>
      </c>
      <c r="R3946" s="2">
        <f t="shared" si="1165"/>
        <v>0.23178092275923579</v>
      </c>
      <c r="S3946" s="2"/>
      <c r="T3946" s="1">
        <f t="shared" si="1166"/>
        <v>4407.0586317496145</v>
      </c>
      <c r="U3946" s="1">
        <f t="shared" si="1167"/>
        <v>0</v>
      </c>
      <c r="V3946" s="1">
        <f t="shared" si="1168"/>
        <v>1058.5725517722601</v>
      </c>
      <c r="W3946" s="1">
        <f t="shared" si="1169"/>
        <v>-672.93182205373228</v>
      </c>
      <c r="X3946" s="2">
        <f t="shared" si="1178"/>
        <v>34.517892140731753</v>
      </c>
      <c r="Y3946">
        <f t="shared" si="1161"/>
        <v>1</v>
      </c>
      <c r="Z3946" s="26">
        <f t="shared" si="1170"/>
        <v>1440</v>
      </c>
      <c r="AA3946">
        <f t="shared" si="1171"/>
        <v>1.8711289086757024</v>
      </c>
      <c r="AB3946" s="28">
        <f t="shared" si="1172"/>
        <v>40583.136904761908</v>
      </c>
      <c r="AC3946">
        <f t="shared" si="1173"/>
        <v>0.63888888888888806</v>
      </c>
      <c r="AD3946" s="31">
        <f t="shared" si="1162"/>
        <v>4.2563064105760535</v>
      </c>
      <c r="AE3946" s="31">
        <f t="shared" si="1174"/>
        <v>8.7202384542658038</v>
      </c>
      <c r="AF3946" s="15">
        <f t="shared" si="1163"/>
        <v>1.0907407407407395</v>
      </c>
      <c r="AG3946" s="31">
        <f t="shared" si="1175"/>
        <v>4.9615956421042373</v>
      </c>
      <c r="AH3946" s="31">
        <f t="shared" si="1176"/>
        <v>30.445418191989805</v>
      </c>
      <c r="AI3946">
        <f t="shared" si="1177"/>
        <v>130.61178058319669</v>
      </c>
    </row>
    <row r="3947" spans="1:35" x14ac:dyDescent="0.2">
      <c r="A3947">
        <v>32</v>
      </c>
      <c r="C3947" s="27" t="s">
        <v>4008</v>
      </c>
      <c r="D3947" s="26">
        <v>29.896249999999998</v>
      </c>
      <c r="E3947">
        <v>0</v>
      </c>
      <c r="F3947" s="26">
        <v>1.25</v>
      </c>
      <c r="G3947" s="26">
        <v>33.252499999999998</v>
      </c>
      <c r="H3947" s="26">
        <v>8.9883333333333333</v>
      </c>
      <c r="I3947" s="26">
        <v>88.508333333333326</v>
      </c>
      <c r="J3947" s="26">
        <v>30.228333333333332</v>
      </c>
      <c r="K3947">
        <v>337.66666666666669</v>
      </c>
      <c r="L3947">
        <v>1.4583333333333333</v>
      </c>
      <c r="M3947">
        <v>5.4833333333333334</v>
      </c>
      <c r="N3947">
        <v>33.93</v>
      </c>
      <c r="O3947" s="1">
        <f t="shared" si="1160"/>
        <v>32.220846373484839</v>
      </c>
      <c r="Q3947" s="1">
        <f t="shared" si="1164"/>
        <v>-4986.445759223524</v>
      </c>
      <c r="R3947" s="2">
        <f t="shared" si="1165"/>
        <v>0.13771345332005591</v>
      </c>
      <c r="S3947" s="2"/>
      <c r="T3947" s="1">
        <f t="shared" si="1166"/>
        <v>4392.1598663398654</v>
      </c>
      <c r="U3947" s="1">
        <f t="shared" si="1167"/>
        <v>0</v>
      </c>
      <c r="V3947" s="1">
        <f t="shared" si="1168"/>
        <v>1056.8015461496952</v>
      </c>
      <c r="W3947" s="1">
        <f t="shared" si="1169"/>
        <v>-560.54669193615416</v>
      </c>
      <c r="X3947" s="2">
        <f t="shared" si="1178"/>
        <v>34.749673063490988</v>
      </c>
      <c r="Y3947">
        <f t="shared" si="1161"/>
        <v>1</v>
      </c>
      <c r="Z3947" s="26">
        <f t="shared" si="1170"/>
        <v>1440</v>
      </c>
      <c r="AA3947">
        <f t="shared" si="1171"/>
        <v>2.2415271820429972</v>
      </c>
      <c r="AB3947" s="28">
        <f t="shared" si="1172"/>
        <v>40583.178571428572</v>
      </c>
      <c r="AC3947">
        <f t="shared" si="1173"/>
        <v>0.69583333333333208</v>
      </c>
      <c r="AD3947" s="31">
        <f t="shared" si="1162"/>
        <v>4.2675148212050695</v>
      </c>
      <c r="AE3947" s="31">
        <f t="shared" si="1174"/>
        <v>8.7413839382099958</v>
      </c>
      <c r="AF3947" s="15">
        <f t="shared" si="1163"/>
        <v>1.072222222222222</v>
      </c>
      <c r="AG3947" s="31">
        <f t="shared" si="1175"/>
        <v>4.954951377247216</v>
      </c>
      <c r="AH3947" s="31">
        <f t="shared" si="1176"/>
        <v>30.406700811730104</v>
      </c>
      <c r="AI3947">
        <f t="shared" si="1177"/>
        <v>130.2518850436029</v>
      </c>
    </row>
    <row r="3948" spans="1:35" x14ac:dyDescent="0.2">
      <c r="A3948">
        <v>32</v>
      </c>
      <c r="C3948" s="27" t="s">
        <v>4009</v>
      </c>
      <c r="D3948" s="26">
        <v>29.906333333333333</v>
      </c>
      <c r="E3948">
        <v>0</v>
      </c>
      <c r="F3948" s="26">
        <v>56.583333333333329</v>
      </c>
      <c r="G3948" s="26">
        <v>33.4925</v>
      </c>
      <c r="H3948" s="26">
        <v>9.5175000000000001</v>
      </c>
      <c r="I3948" s="26">
        <v>88.575000000000003</v>
      </c>
      <c r="J3948" s="26">
        <v>30.48</v>
      </c>
      <c r="K3948">
        <v>333.41666666666669</v>
      </c>
      <c r="L3948">
        <v>1.175</v>
      </c>
      <c r="M3948">
        <v>5.1083333333333334</v>
      </c>
      <c r="N3948">
        <v>33.892499999999998</v>
      </c>
      <c r="O3948" s="1">
        <f t="shared" si="1160"/>
        <v>1458.5303125064136</v>
      </c>
      <c r="Q3948" s="1">
        <f t="shared" si="1164"/>
        <v>-3708.2884892434063</v>
      </c>
      <c r="R3948" s="2">
        <f t="shared" si="1165"/>
        <v>1.4899940709645225</v>
      </c>
      <c r="S3948" s="2"/>
      <c r="T3948" s="1">
        <f t="shared" si="1166"/>
        <v>4325.4193508534745</v>
      </c>
      <c r="U3948" s="1">
        <f t="shared" si="1167"/>
        <v>0</v>
      </c>
      <c r="V3948" s="1">
        <f t="shared" si="1168"/>
        <v>1042.884222745221</v>
      </c>
      <c r="W3948" s="1">
        <f t="shared" si="1169"/>
        <v>-330.95007641986746</v>
      </c>
      <c r="X3948" s="2">
        <f t="shared" si="1178"/>
        <v>34.887386516811041</v>
      </c>
      <c r="Y3948">
        <f t="shared" si="1161"/>
        <v>1</v>
      </c>
      <c r="Z3948" s="26">
        <f t="shared" si="1170"/>
        <v>1440</v>
      </c>
      <c r="AA3948">
        <f t="shared" si="1171"/>
        <v>1.9457083947812401</v>
      </c>
      <c r="AB3948" s="28">
        <f t="shared" si="1172"/>
        <v>40583.220238095237</v>
      </c>
      <c r="AC3948">
        <f t="shared" si="1173"/>
        <v>0.8291666666666665</v>
      </c>
      <c r="AD3948" s="31">
        <f t="shared" si="1162"/>
        <v>4.3122472973639709</v>
      </c>
      <c r="AE3948" s="31">
        <f t="shared" si="1174"/>
        <v>8.8287132854344925</v>
      </c>
      <c r="AF3948" s="15">
        <f t="shared" si="1163"/>
        <v>1.0513888888888878</v>
      </c>
      <c r="AG3948" s="31">
        <f t="shared" si="1175"/>
        <v>4.947485960886242</v>
      </c>
      <c r="AH3948" s="31">
        <f t="shared" si="1176"/>
        <v>30.363195083669996</v>
      </c>
      <c r="AI3948">
        <f t="shared" si="1177"/>
        <v>129.46530457099183</v>
      </c>
    </row>
    <row r="3949" spans="1:35" x14ac:dyDescent="0.2">
      <c r="A3949">
        <v>32</v>
      </c>
      <c r="C3949" s="27" t="s">
        <v>4010</v>
      </c>
      <c r="D3949" s="26">
        <v>29.907666666666668</v>
      </c>
      <c r="E3949">
        <v>0</v>
      </c>
      <c r="F3949" s="26">
        <v>229.66666666666669</v>
      </c>
      <c r="G3949" s="26">
        <v>34.9925</v>
      </c>
      <c r="H3949" s="26">
        <v>10.758333333333333</v>
      </c>
      <c r="I3949" s="26">
        <v>88.38333333333334</v>
      </c>
      <c r="J3949" s="26">
        <v>31.905833333333334</v>
      </c>
      <c r="K3949">
        <v>333.5</v>
      </c>
      <c r="L3949">
        <v>1.45</v>
      </c>
      <c r="M3949">
        <v>5.6833333333333336</v>
      </c>
      <c r="N3949">
        <v>33.859166666666667</v>
      </c>
      <c r="O3949" s="1">
        <f t="shared" si="1160"/>
        <v>5920.0435070216145</v>
      </c>
      <c r="Q3949" s="1">
        <f t="shared" si="1164"/>
        <v>-573.89894983786576</v>
      </c>
      <c r="R3949" s="2">
        <f t="shared" si="1165"/>
        <v>0.74615303352278728</v>
      </c>
      <c r="S3949" s="2"/>
      <c r="T3949" s="1">
        <f t="shared" si="1166"/>
        <v>4367.8998197869369</v>
      </c>
      <c r="U3949" s="1">
        <f t="shared" si="1167"/>
        <v>0</v>
      </c>
      <c r="V3949" s="1">
        <f t="shared" si="1168"/>
        <v>1062.1195344815555</v>
      </c>
      <c r="W3949" s="1">
        <f t="shared" si="1169"/>
        <v>937.69188318962733</v>
      </c>
      <c r="X3949" s="2">
        <f t="shared" si="1178"/>
        <v>36.377380587775562</v>
      </c>
      <c r="Y3949">
        <f t="shared" si="1161"/>
        <v>1</v>
      </c>
      <c r="Z3949" s="26">
        <f t="shared" si="1170"/>
        <v>360</v>
      </c>
      <c r="AA3949">
        <f t="shared" si="1171"/>
        <v>1.9178942423975871</v>
      </c>
      <c r="AB3949" s="28">
        <f t="shared" si="1172"/>
        <v>40583.261904761908</v>
      </c>
      <c r="AC3949">
        <f t="shared" si="1173"/>
        <v>1.6624999999999999</v>
      </c>
      <c r="AD3949" s="31">
        <f t="shared" si="1162"/>
        <v>4.5699864151579712</v>
      </c>
      <c r="AE3949" s="31">
        <f t="shared" si="1174"/>
        <v>9.3280254230725657</v>
      </c>
      <c r="AF3949" s="15">
        <f t="shared" si="1163"/>
        <v>1.0328703703703705</v>
      </c>
      <c r="AG3949" s="31">
        <f t="shared" si="1175"/>
        <v>4.9408583656362657</v>
      </c>
      <c r="AH3949" s="31">
        <f t="shared" si="1176"/>
        <v>30.324568903006121</v>
      </c>
      <c r="AI3949">
        <f t="shared" si="1177"/>
        <v>126.23121940136053</v>
      </c>
    </row>
    <row r="3950" spans="1:35" x14ac:dyDescent="0.2">
      <c r="A3950">
        <v>32</v>
      </c>
      <c r="C3950" s="27" t="s">
        <v>4011</v>
      </c>
      <c r="D3950" s="26">
        <v>29.899249999999999</v>
      </c>
      <c r="E3950">
        <v>0</v>
      </c>
      <c r="F3950" s="26">
        <v>558.91666666666663</v>
      </c>
      <c r="G3950" s="26">
        <v>38.697499999999998</v>
      </c>
      <c r="H3950" s="26">
        <v>13.5</v>
      </c>
      <c r="I3950" s="26">
        <v>88.158333333333331</v>
      </c>
      <c r="J3950" s="26">
        <v>35.5</v>
      </c>
      <c r="K3950">
        <v>146.75</v>
      </c>
      <c r="L3950">
        <v>2.3166666666666664</v>
      </c>
      <c r="M3950">
        <v>6.0583333333333336</v>
      </c>
      <c r="N3950">
        <v>33.884166666666665</v>
      </c>
      <c r="O3950" s="1">
        <f t="shared" si="1160"/>
        <v>14407.014441797517</v>
      </c>
      <c r="Q3950" s="1">
        <f t="shared" si="1164"/>
        <v>5288.8003500011628</v>
      </c>
      <c r="R3950" s="2">
        <f t="shared" si="1165"/>
        <v>6.9488440610310285</v>
      </c>
      <c r="S3950" s="2"/>
      <c r="T3950" s="1">
        <f t="shared" si="1166"/>
        <v>4027.6762528437839</v>
      </c>
      <c r="U3950" s="1">
        <f t="shared" si="1167"/>
        <v>0</v>
      </c>
      <c r="V3950" s="1">
        <f t="shared" si="1168"/>
        <v>989.92823691034528</v>
      </c>
      <c r="W3950" s="1">
        <f t="shared" si="1169"/>
        <v>3982.4325862524183</v>
      </c>
      <c r="X3950" s="2">
        <f t="shared" si="1178"/>
        <v>37.12353362129835</v>
      </c>
      <c r="Y3950">
        <f t="shared" si="1161"/>
        <v>1</v>
      </c>
      <c r="Z3950" s="26">
        <f t="shared" si="1170"/>
        <v>360</v>
      </c>
      <c r="AA3950">
        <f t="shared" si="1171"/>
        <v>2.4773701612831802</v>
      </c>
      <c r="AB3950" s="28">
        <f t="shared" si="1172"/>
        <v>40583.303571428572</v>
      </c>
      <c r="AC3950">
        <f t="shared" si="1173"/>
        <v>3.7208333333333323</v>
      </c>
      <c r="AD3950" s="31">
        <f t="shared" si="1162"/>
        <v>5.2797684105754845</v>
      </c>
      <c r="AE3950" s="31">
        <f t="shared" si="1174"/>
        <v>10.696678931544994</v>
      </c>
      <c r="AF3950" s="15">
        <f t="shared" si="1163"/>
        <v>1.0467592592592585</v>
      </c>
      <c r="AG3950" s="31">
        <f t="shared" si="1175"/>
        <v>4.9458283273795045</v>
      </c>
      <c r="AH3950" s="31">
        <f t="shared" si="1176"/>
        <v>30.353534518671974</v>
      </c>
      <c r="AI3950">
        <f t="shared" si="1177"/>
        <v>118.17701578980738</v>
      </c>
    </row>
    <row r="3951" spans="1:35" x14ac:dyDescent="0.2">
      <c r="A3951">
        <v>32</v>
      </c>
      <c r="C3951" s="27" t="s">
        <v>4012</v>
      </c>
      <c r="D3951" s="26">
        <v>29.881</v>
      </c>
      <c r="E3951">
        <v>0</v>
      </c>
      <c r="F3951" s="26">
        <v>986.75</v>
      </c>
      <c r="G3951" s="26">
        <v>47.259166666666665</v>
      </c>
      <c r="H3951" s="26">
        <v>18.245833333333334</v>
      </c>
      <c r="I3951" s="26">
        <v>86.375</v>
      </c>
      <c r="J3951" s="26">
        <v>43.411666666666669</v>
      </c>
      <c r="K3951">
        <v>309.33333333333331</v>
      </c>
      <c r="L3951">
        <v>2.2666666666666666</v>
      </c>
      <c r="M3951">
        <v>6.8083333333333336</v>
      </c>
      <c r="N3951">
        <v>34.030833333333334</v>
      </c>
      <c r="O3951" s="1">
        <f t="shared" si="1160"/>
        <v>25435.136127228932</v>
      </c>
      <c r="Q3951" s="1">
        <f t="shared" si="1164"/>
        <v>8867.7136917021089</v>
      </c>
      <c r="R3951" s="2">
        <f t="shared" si="1165"/>
        <v>9.3819732749286455</v>
      </c>
      <c r="S3951" s="2"/>
      <c r="T3951" s="1">
        <f t="shared" si="1166"/>
        <v>4403.2768778370082</v>
      </c>
      <c r="U3951" s="1">
        <f t="shared" si="1167"/>
        <v>0</v>
      </c>
      <c r="V3951" s="1">
        <f t="shared" si="1168"/>
        <v>1121.9964925580844</v>
      </c>
      <c r="W3951" s="1">
        <f t="shared" si="1169"/>
        <v>10944.794818935405</v>
      </c>
      <c r="X3951" s="2">
        <f t="shared" si="1178"/>
        <v>44.072377682329375</v>
      </c>
      <c r="Y3951">
        <f t="shared" si="1161"/>
        <v>1</v>
      </c>
      <c r="Z3951" s="26">
        <f t="shared" si="1170"/>
        <v>0</v>
      </c>
      <c r="AA3951">
        <f t="shared" si="1171"/>
        <v>10.155624030693501</v>
      </c>
      <c r="AB3951" s="28">
        <f t="shared" si="1172"/>
        <v>40583.345238095237</v>
      </c>
      <c r="AC3951">
        <f t="shared" si="1173"/>
        <v>8.4773148148148145</v>
      </c>
      <c r="AD3951" s="31">
        <f t="shared" si="1162"/>
        <v>7.1949670343228194</v>
      </c>
      <c r="AE3951" s="31">
        <f t="shared" si="1174"/>
        <v>14.330631511846345</v>
      </c>
      <c r="AF3951" s="15">
        <f t="shared" si="1163"/>
        <v>1.1282407407407409</v>
      </c>
      <c r="AG3951" s="31">
        <f t="shared" si="1175"/>
        <v>4.975074351136584</v>
      </c>
      <c r="AH3951" s="31">
        <f t="shared" si="1176"/>
        <v>30.523952569119647</v>
      </c>
      <c r="AI3951">
        <f t="shared" si="1177"/>
        <v>97.354246196327082</v>
      </c>
    </row>
    <row r="3952" spans="1:35" x14ac:dyDescent="0.2">
      <c r="A3952">
        <v>32</v>
      </c>
      <c r="C3952" s="27" t="s">
        <v>4013</v>
      </c>
      <c r="D3952" s="26">
        <v>29.8565</v>
      </c>
      <c r="E3952">
        <v>0</v>
      </c>
      <c r="F3952" s="26">
        <v>785.91666666666674</v>
      </c>
      <c r="G3952" s="26">
        <v>50.384999999999998</v>
      </c>
      <c r="H3952" s="26">
        <v>19.647500000000001</v>
      </c>
      <c r="I3952" s="26">
        <v>86.45</v>
      </c>
      <c r="J3952" s="26">
        <v>46.491666666666667</v>
      </c>
      <c r="K3952">
        <v>286.33333333333331</v>
      </c>
      <c r="L3952">
        <v>2.4416666666666664</v>
      </c>
      <c r="M3952">
        <v>6.65</v>
      </c>
      <c r="N3952">
        <v>34.435000000000002</v>
      </c>
      <c r="O3952" s="1">
        <f t="shared" si="1160"/>
        <v>20258.320143222365</v>
      </c>
      <c r="Q3952" s="1">
        <f t="shared" si="1164"/>
        <v>-310.54585489833852</v>
      </c>
      <c r="R3952" s="2">
        <f t="shared" si="1165"/>
        <v>-0.32855513975630452</v>
      </c>
      <c r="S3952" s="2"/>
      <c r="T3952" s="1">
        <f t="shared" si="1166"/>
        <v>5763.8731345938986</v>
      </c>
      <c r="U3952" s="1">
        <f t="shared" si="1167"/>
        <v>0</v>
      </c>
      <c r="V3952" s="1">
        <f t="shared" si="1168"/>
        <v>1518.3621840070618</v>
      </c>
      <c r="W3952" s="1">
        <f t="shared" si="1169"/>
        <v>13196.634297242257</v>
      </c>
      <c r="X3952" s="2">
        <f t="shared" si="1178"/>
        <v>53.454350957258022</v>
      </c>
      <c r="Y3952">
        <f t="shared" si="1161"/>
        <v>1</v>
      </c>
      <c r="Z3952" s="26">
        <f t="shared" si="1170"/>
        <v>0</v>
      </c>
      <c r="AA3952">
        <f t="shared" si="1171"/>
        <v>9.4209152988207485</v>
      </c>
      <c r="AB3952" s="28">
        <f t="shared" si="1172"/>
        <v>40583.386904761908</v>
      </c>
      <c r="AC3952">
        <f t="shared" si="1173"/>
        <v>10.213888888888887</v>
      </c>
      <c r="AD3952" s="31">
        <f t="shared" si="1162"/>
        <v>8.0970044463830035</v>
      </c>
      <c r="AE3952" s="31">
        <f t="shared" si="1174"/>
        <v>16.028436779298278</v>
      </c>
      <c r="AF3952" s="15">
        <f t="shared" si="1163"/>
        <v>1.352777777777779</v>
      </c>
      <c r="AG3952" s="31">
        <f t="shared" si="1175"/>
        <v>5.0564578976913968</v>
      </c>
      <c r="AH3952" s="31">
        <f t="shared" si="1176"/>
        <v>30.997894909285957</v>
      </c>
      <c r="AI3952">
        <f t="shared" si="1177"/>
        <v>89.996382277485921</v>
      </c>
    </row>
    <row r="3953" spans="1:35" x14ac:dyDescent="0.2">
      <c r="A3953">
        <v>32</v>
      </c>
      <c r="C3953" s="27" t="s">
        <v>4014</v>
      </c>
      <c r="D3953" s="26">
        <v>29.837</v>
      </c>
      <c r="E3953">
        <v>0</v>
      </c>
      <c r="F3953" s="26">
        <v>732</v>
      </c>
      <c r="G3953" s="26">
        <v>48.650833333333331</v>
      </c>
      <c r="H3953" s="26">
        <v>21.285833333333333</v>
      </c>
      <c r="I3953" s="26">
        <v>88.016666666666666</v>
      </c>
      <c r="J3953" s="26">
        <v>45.279166666666669</v>
      </c>
      <c r="K3953">
        <v>201.25</v>
      </c>
      <c r="L3953">
        <v>1.9333333333333333</v>
      </c>
      <c r="M3953">
        <v>5.9249999999999998</v>
      </c>
      <c r="N3953">
        <v>34.839166666666664</v>
      </c>
      <c r="O3953" s="1">
        <f t="shared" si="1160"/>
        <v>18868.527636312723</v>
      </c>
      <c r="Q3953" s="1">
        <f t="shared" si="1164"/>
        <v>480.07979178010282</v>
      </c>
      <c r="R3953" s="2">
        <f t="shared" si="1165"/>
        <v>0.50792074856103042</v>
      </c>
      <c r="S3953" s="2"/>
      <c r="T3953" s="1">
        <f t="shared" si="1166"/>
        <v>5428.5299923675793</v>
      </c>
      <c r="U3953" s="1">
        <f t="shared" si="1167"/>
        <v>0</v>
      </c>
      <c r="V3953" s="1">
        <f t="shared" si="1168"/>
        <v>1435.5039157547531</v>
      </c>
      <c r="W3953" s="1">
        <f t="shared" si="1169"/>
        <v>11427.430347047715</v>
      </c>
      <c r="X3953" s="2">
        <f t="shared" si="1178"/>
        <v>53.125795817501718</v>
      </c>
      <c r="Y3953">
        <f t="shared" si="1161"/>
        <v>1</v>
      </c>
      <c r="Z3953" s="26">
        <f t="shared" si="1170"/>
        <v>0</v>
      </c>
      <c r="AA3953">
        <f t="shared" si="1171"/>
        <v>20.025289234714499</v>
      </c>
      <c r="AB3953" s="28">
        <f t="shared" si="1172"/>
        <v>40583.428571428572</v>
      </c>
      <c r="AC3953">
        <f t="shared" si="1173"/>
        <v>9.2504629629629616</v>
      </c>
      <c r="AD3953" s="31">
        <f t="shared" si="1162"/>
        <v>7.7261917797471202</v>
      </c>
      <c r="AE3953" s="31">
        <f t="shared" si="1174"/>
        <v>15.34657176477422</v>
      </c>
      <c r="AF3953" s="15">
        <f t="shared" si="1163"/>
        <v>1.5773148148148131</v>
      </c>
      <c r="AG3953" s="31">
        <f t="shared" si="1175"/>
        <v>5.1390132070126606</v>
      </c>
      <c r="AH3953" s="31">
        <f t="shared" si="1176"/>
        <v>31.478239988755124</v>
      </c>
      <c r="AI3953">
        <f t="shared" si="1177"/>
        <v>96.983589362573184</v>
      </c>
    </row>
    <row r="3954" spans="1:35" x14ac:dyDescent="0.2">
      <c r="A3954">
        <v>32</v>
      </c>
      <c r="C3954" s="27" t="s">
        <v>4015</v>
      </c>
      <c r="D3954" s="26">
        <v>29.8245</v>
      </c>
      <c r="E3954">
        <v>8.3333333333333328E-4</v>
      </c>
      <c r="F3954" s="26">
        <v>920</v>
      </c>
      <c r="G3954" s="26">
        <v>51.535000000000004</v>
      </c>
      <c r="H3954" s="26">
        <v>24.185833333333335</v>
      </c>
      <c r="I3954" s="26">
        <v>86.466666666666669</v>
      </c>
      <c r="J3954" s="26">
        <v>47.647500000000001</v>
      </c>
      <c r="K3954">
        <v>118.66666666666666</v>
      </c>
      <c r="L3954">
        <v>1.65</v>
      </c>
      <c r="M3954">
        <v>5.958333333333333</v>
      </c>
      <c r="N3954">
        <v>35.219166666666666</v>
      </c>
      <c r="O3954" s="1">
        <f t="shared" si="1160"/>
        <v>23714.54293088484</v>
      </c>
      <c r="Q3954" s="1">
        <f t="shared" si="1164"/>
        <v>3761.733175654871</v>
      </c>
      <c r="R3954" s="2">
        <f t="shared" si="1165"/>
        <v>3.9798849340874773</v>
      </c>
      <c r="S3954" s="2"/>
      <c r="T3954" s="1">
        <f t="shared" si="1166"/>
        <v>5020.694274375971</v>
      </c>
      <c r="U3954" s="1">
        <f t="shared" si="1167"/>
        <v>0</v>
      </c>
      <c r="V3954" s="1">
        <f t="shared" si="1168"/>
        <v>1341.163264424724</v>
      </c>
      <c r="W3954" s="1">
        <f t="shared" si="1169"/>
        <v>13499.315721301269</v>
      </c>
      <c r="X3954" s="2">
        <f t="shared" si="1178"/>
        <v>53.633716566062745</v>
      </c>
      <c r="Y3954">
        <f t="shared" si="1161"/>
        <v>1</v>
      </c>
      <c r="Z3954" s="26">
        <f t="shared" si="1170"/>
        <v>0</v>
      </c>
      <c r="AA3954">
        <f t="shared" si="1171"/>
        <v>4.4046112246661844</v>
      </c>
      <c r="AB3954" s="28">
        <f t="shared" si="1172"/>
        <v>40583.470238095237</v>
      </c>
      <c r="AC3954">
        <f t="shared" si="1173"/>
        <v>10.85277777777778</v>
      </c>
      <c r="AD3954" s="31">
        <f t="shared" si="1162"/>
        <v>8.4519863559859996</v>
      </c>
      <c r="AE3954" s="31">
        <f t="shared" si="1174"/>
        <v>16.693503573290968</v>
      </c>
      <c r="AF3954" s="15">
        <f t="shared" si="1163"/>
        <v>1.7884259259259256</v>
      </c>
      <c r="AG3954" s="31">
        <f t="shared" si="1175"/>
        <v>5.2177138767894657</v>
      </c>
      <c r="AH3954" s="31">
        <f t="shared" si="1176"/>
        <v>31.935768231973903</v>
      </c>
      <c r="AI3954">
        <f t="shared" si="1177"/>
        <v>91.636495128001798</v>
      </c>
    </row>
    <row r="3955" spans="1:35" x14ac:dyDescent="0.2">
      <c r="A3955">
        <v>32</v>
      </c>
      <c r="C3955" s="27" t="s">
        <v>4016</v>
      </c>
      <c r="D3955" s="26">
        <v>29.81025</v>
      </c>
      <c r="E3955">
        <v>0</v>
      </c>
      <c r="F3955" s="26">
        <v>571.66666666666663</v>
      </c>
      <c r="G3955" s="26">
        <v>50.811666666666667</v>
      </c>
      <c r="H3955" s="26">
        <v>25.326666666666668</v>
      </c>
      <c r="I3955" s="26">
        <v>86.991666666666674</v>
      </c>
      <c r="J3955" s="26">
        <v>47.096666666666664</v>
      </c>
      <c r="K3955">
        <v>202.33333333333331</v>
      </c>
      <c r="L3955">
        <v>1.0916666666666668</v>
      </c>
      <c r="M3955">
        <v>4.708333333333333</v>
      </c>
      <c r="N3955">
        <v>35.681666666666665</v>
      </c>
      <c r="O3955" s="1">
        <f t="shared" si="1160"/>
        <v>14735.667074807063</v>
      </c>
      <c r="Q3955" s="1">
        <f t="shared" si="1164"/>
        <v>-4877.7065275799196</v>
      </c>
      <c r="R3955" s="2">
        <f t="shared" si="1165"/>
        <v>-5.1605762066406937</v>
      </c>
      <c r="S3955" s="2"/>
      <c r="T3955" s="1">
        <f t="shared" si="1166"/>
        <v>5504.7362003749813</v>
      </c>
      <c r="U3955" s="1">
        <f t="shared" si="1167"/>
        <v>0</v>
      </c>
      <c r="V3955" s="1">
        <f t="shared" si="1168"/>
        <v>1493.494033918289</v>
      </c>
      <c r="W3955" s="1">
        <f t="shared" si="1169"/>
        <v>12518.186640581533</v>
      </c>
      <c r="X3955" s="2">
        <f t="shared" si="1178"/>
        <v>57.613601500150224</v>
      </c>
      <c r="Y3955">
        <f t="shared" si="1161"/>
        <v>1</v>
      </c>
      <c r="Z3955" s="26">
        <f t="shared" si="1170"/>
        <v>0</v>
      </c>
      <c r="AA3955">
        <f t="shared" si="1171"/>
        <v>46.266317478956985</v>
      </c>
      <c r="AB3955" s="28">
        <f t="shared" si="1172"/>
        <v>40583.511904761908</v>
      </c>
      <c r="AC3955">
        <f t="shared" si="1173"/>
        <v>10.450925925925926</v>
      </c>
      <c r="AD3955" s="31">
        <f t="shared" si="1162"/>
        <v>8.2781055604896299</v>
      </c>
      <c r="AE3955" s="31">
        <f t="shared" si="1174"/>
        <v>16.373239353409254</v>
      </c>
      <c r="AF3955" s="15">
        <f t="shared" si="1163"/>
        <v>2.0453703703703692</v>
      </c>
      <c r="AG3955" s="31">
        <f t="shared" si="1175"/>
        <v>5.3149331720626076</v>
      </c>
      <c r="AH3955" s="31">
        <f t="shared" si="1176"/>
        <v>32.500439538402389</v>
      </c>
      <c r="AI3955">
        <f t="shared" si="1177"/>
        <v>96.956727512178716</v>
      </c>
    </row>
    <row r="3956" spans="1:35" x14ac:dyDescent="0.2">
      <c r="A3956">
        <v>32</v>
      </c>
      <c r="C3956" s="27" t="s">
        <v>4017</v>
      </c>
      <c r="D3956" s="26">
        <v>29.794750000000001</v>
      </c>
      <c r="E3956">
        <v>0</v>
      </c>
      <c r="F3956" s="26">
        <v>325.08333333333337</v>
      </c>
      <c r="G3956" s="26">
        <v>45.855833333333337</v>
      </c>
      <c r="H3956" s="26">
        <v>25.593333333333334</v>
      </c>
      <c r="I3956" s="26">
        <v>89.333333333333329</v>
      </c>
      <c r="J3956" s="26">
        <v>42.910833333333336</v>
      </c>
      <c r="K3956">
        <v>336.75</v>
      </c>
      <c r="L3956">
        <v>1.8916666666666666</v>
      </c>
      <c r="M3956">
        <v>6.5583333333333336</v>
      </c>
      <c r="N3956">
        <v>36.060833333333335</v>
      </c>
      <c r="O3956" s="1">
        <f t="shared" si="1160"/>
        <v>8379.5681135309569</v>
      </c>
      <c r="Q3956" s="1">
        <f t="shared" si="1164"/>
        <v>-5641.4266207432429</v>
      </c>
      <c r="R3956" s="2">
        <f t="shared" si="1165"/>
        <v>-5.9685862250842412</v>
      </c>
      <c r="S3956" s="2"/>
      <c r="T3956" s="1">
        <f t="shared" si="1166"/>
        <v>4579.422587701556</v>
      </c>
      <c r="U3956" s="1">
        <f t="shared" si="1167"/>
        <v>0</v>
      </c>
      <c r="V3956" s="1">
        <f t="shared" si="1168"/>
        <v>1223.9431725146444</v>
      </c>
      <c r="W3956" s="1">
        <f t="shared" si="1169"/>
        <v>8104.1399963315343</v>
      </c>
      <c r="X3956" s="2">
        <f t="shared" si="1178"/>
        <v>52.453025293509533</v>
      </c>
      <c r="Y3956">
        <f t="shared" si="1161"/>
        <v>1</v>
      </c>
      <c r="Z3956" s="26">
        <f t="shared" si="1170"/>
        <v>0</v>
      </c>
      <c r="AA3956">
        <f t="shared" si="1171"/>
        <v>43.522941759413449</v>
      </c>
      <c r="AB3956" s="28">
        <f t="shared" si="1172"/>
        <v>40583.553571428572</v>
      </c>
      <c r="AC3956">
        <f t="shared" si="1173"/>
        <v>7.6976851851851871</v>
      </c>
      <c r="AD3956" s="31">
        <f t="shared" si="1162"/>
        <v>7.0559534032056526</v>
      </c>
      <c r="AE3956" s="31">
        <f t="shared" si="1174"/>
        <v>14.092763064339213</v>
      </c>
      <c r="AF3956" s="15">
        <f t="shared" si="1163"/>
        <v>2.2560185185185193</v>
      </c>
      <c r="AG3956" s="31">
        <f t="shared" si="1175"/>
        <v>5.3958230291392022</v>
      </c>
      <c r="AH3956" s="31">
        <f t="shared" si="1176"/>
        <v>32.969838534476466</v>
      </c>
      <c r="AI3956">
        <f t="shared" si="1177"/>
        <v>113.48897772646517</v>
      </c>
    </row>
    <row r="3957" spans="1:35" x14ac:dyDescent="0.2">
      <c r="A3957">
        <v>32</v>
      </c>
      <c r="C3957" s="27" t="s">
        <v>4018</v>
      </c>
      <c r="D3957" s="26">
        <v>29.791</v>
      </c>
      <c r="E3957">
        <v>0</v>
      </c>
      <c r="F3957" s="26">
        <v>79.166666666666657</v>
      </c>
      <c r="G3957" s="26">
        <v>41.325000000000003</v>
      </c>
      <c r="H3957" s="26">
        <v>23.814166666666665</v>
      </c>
      <c r="I3957" s="26">
        <v>90.491666666666674</v>
      </c>
      <c r="J3957" s="26">
        <v>38.762500000000003</v>
      </c>
      <c r="K3957">
        <v>322.08333333333331</v>
      </c>
      <c r="L3957">
        <v>0.23333333333333331</v>
      </c>
      <c r="M3957">
        <v>1.9249999999999998</v>
      </c>
      <c r="N3957">
        <v>36.255833333333335</v>
      </c>
      <c r="O3957" s="1">
        <f t="shared" si="1160"/>
        <v>2040.6536036540392</v>
      </c>
      <c r="Q3957" s="1">
        <f t="shared" si="1164"/>
        <v>-7154.4531737212883</v>
      </c>
      <c r="R3957" s="2">
        <f t="shared" si="1165"/>
        <v>-7.5693567481087332</v>
      </c>
      <c r="S3957" s="2"/>
      <c r="T3957" s="1">
        <f t="shared" si="1166"/>
        <v>3865.1507120738993</v>
      </c>
      <c r="U3957" s="1">
        <f t="shared" si="1167"/>
        <v>0</v>
      </c>
      <c r="V3957" s="1">
        <f t="shared" si="1168"/>
        <v>1008.9367768509881</v>
      </c>
      <c r="W3957" s="1">
        <f t="shared" si="1169"/>
        <v>4194.1027392959613</v>
      </c>
      <c r="X3957" s="2">
        <f t="shared" si="1178"/>
        <v>46.484439068425289</v>
      </c>
      <c r="Y3957">
        <f t="shared" si="1161"/>
        <v>1</v>
      </c>
      <c r="Z3957" s="26">
        <f t="shared" si="1170"/>
        <v>0</v>
      </c>
      <c r="AA3957">
        <f t="shared" si="1171"/>
        <v>26.61981150079318</v>
      </c>
      <c r="AB3957" s="28">
        <f t="shared" si="1172"/>
        <v>40583.595238095237</v>
      </c>
      <c r="AC3957">
        <f t="shared" si="1173"/>
        <v>5.1805555555555571</v>
      </c>
      <c r="AD3957" s="31">
        <f t="shared" si="1162"/>
        <v>6.0054086996892089</v>
      </c>
      <c r="AE3957" s="31">
        <f t="shared" si="1174"/>
        <v>12.102998438467415</v>
      </c>
      <c r="AF3957" s="15">
        <f t="shared" si="1163"/>
        <v>2.3643518518518527</v>
      </c>
      <c r="AG3957" s="31">
        <f t="shared" si="1175"/>
        <v>5.4378445124265138</v>
      </c>
      <c r="AH3957" s="31">
        <f t="shared" si="1176"/>
        <v>33.213535556644274</v>
      </c>
      <c r="AI3957">
        <f t="shared" si="1177"/>
        <v>126.91654915447927</v>
      </c>
    </row>
    <row r="3958" spans="1:35" x14ac:dyDescent="0.2">
      <c r="A3958">
        <v>32</v>
      </c>
      <c r="C3958" s="27" t="s">
        <v>4019</v>
      </c>
      <c r="D3958" s="26">
        <v>29.807500000000001</v>
      </c>
      <c r="E3958">
        <v>0</v>
      </c>
      <c r="F3958" s="26">
        <v>2.5</v>
      </c>
      <c r="G3958" s="26">
        <v>37.052500000000002</v>
      </c>
      <c r="H3958" s="26">
        <v>18.870833333333334</v>
      </c>
      <c r="I3958" s="26">
        <v>91.733333333333334</v>
      </c>
      <c r="J3958" s="26">
        <v>34.875</v>
      </c>
      <c r="K3958">
        <v>319</v>
      </c>
      <c r="L3958">
        <v>0</v>
      </c>
      <c r="M3958">
        <v>0</v>
      </c>
      <c r="N3958">
        <v>36.31</v>
      </c>
      <c r="O3958" s="1">
        <f t="shared" si="1160"/>
        <v>64.441692746969679</v>
      </c>
      <c r="Q3958" s="1">
        <f t="shared" si="1164"/>
        <v>-4963.0313500035882</v>
      </c>
      <c r="R3958" s="2">
        <f t="shared" si="1165"/>
        <v>-3.8975154824116962</v>
      </c>
      <c r="S3958" s="2"/>
      <c r="T3958" s="1">
        <f t="shared" si="1166"/>
        <v>3417.4288633168244</v>
      </c>
      <c r="U3958" s="1">
        <f t="shared" si="1167"/>
        <v>0</v>
      </c>
      <c r="V3958" s="1">
        <f t="shared" si="1168"/>
        <v>858.54770313287111</v>
      </c>
      <c r="W3958" s="1">
        <f t="shared" si="1169"/>
        <v>614.32607935438091</v>
      </c>
      <c r="X3958" s="2">
        <f t="shared" si="1178"/>
        <v>38.915082320316557</v>
      </c>
      <c r="Y3958">
        <f t="shared" si="1161"/>
        <v>1</v>
      </c>
      <c r="Z3958" s="26">
        <f t="shared" si="1170"/>
        <v>360</v>
      </c>
      <c r="AA3958">
        <f t="shared" si="1171"/>
        <v>3.469212899955803</v>
      </c>
      <c r="AB3958" s="28">
        <f t="shared" si="1172"/>
        <v>40583.636904761908</v>
      </c>
      <c r="AC3958">
        <f t="shared" si="1173"/>
        <v>2.8069444444444454</v>
      </c>
      <c r="AD3958" s="31">
        <f t="shared" si="1162"/>
        <v>5.1485641863472571</v>
      </c>
      <c r="AE3958" s="31">
        <f t="shared" si="1174"/>
        <v>10.465406423440456</v>
      </c>
      <c r="AF3958" s="15">
        <f t="shared" si="1163"/>
        <v>2.3944444444444457</v>
      </c>
      <c r="AG3958" s="31">
        <f t="shared" si="1175"/>
        <v>5.4495682144289637</v>
      </c>
      <c r="AH3958" s="31">
        <f t="shared" si="1176"/>
        <v>33.281507046607743</v>
      </c>
      <c r="AI3958">
        <f t="shared" si="1177"/>
        <v>137.17039694648173</v>
      </c>
    </row>
    <row r="3959" spans="1:35" x14ac:dyDescent="0.2">
      <c r="A3959">
        <v>32</v>
      </c>
      <c r="C3959" s="27" t="s">
        <v>4020</v>
      </c>
      <c r="D3959" s="26">
        <v>29.834</v>
      </c>
      <c r="E3959">
        <v>0</v>
      </c>
      <c r="F3959" s="26">
        <v>1</v>
      </c>
      <c r="G3959" s="26">
        <v>35.00333333333333</v>
      </c>
      <c r="H3959" s="26">
        <v>13.741666666666667</v>
      </c>
      <c r="I3959" s="26">
        <v>91.116666666666674</v>
      </c>
      <c r="J3959" s="26">
        <v>32.674999999999997</v>
      </c>
      <c r="K3959">
        <v>319</v>
      </c>
      <c r="L3959">
        <v>0</v>
      </c>
      <c r="M3959">
        <v>0.375</v>
      </c>
      <c r="N3959">
        <v>36.290000000000006</v>
      </c>
      <c r="O3959" s="1">
        <f t="shared" si="1160"/>
        <v>25.776677098787872</v>
      </c>
      <c r="Q3959" s="1">
        <f t="shared" si="1164"/>
        <v>-3565.5055471904393</v>
      </c>
      <c r="R3959" s="2">
        <f t="shared" si="1165"/>
        <v>1.6410573318036867</v>
      </c>
      <c r="S3959" s="2"/>
      <c r="T3959" s="1">
        <f t="shared" si="1166"/>
        <v>3627.4182876821201</v>
      </c>
      <c r="U3959" s="1">
        <f t="shared" si="1167"/>
        <v>0</v>
      </c>
      <c r="V3959" s="1">
        <f t="shared" si="1168"/>
        <v>886.32077238447914</v>
      </c>
      <c r="W3959" s="1">
        <f t="shared" si="1169"/>
        <v>-1064.556079150585</v>
      </c>
      <c r="X3959" s="2">
        <f t="shared" si="1178"/>
        <v>35.017566837904859</v>
      </c>
      <c r="Y3959">
        <f t="shared" si="1161"/>
        <v>1</v>
      </c>
      <c r="Z3959" s="26">
        <f t="shared" si="1170"/>
        <v>1440</v>
      </c>
      <c r="AA3959">
        <f t="shared" si="1171"/>
        <v>2.0259265238772268E-4</v>
      </c>
      <c r="AB3959" s="28">
        <f t="shared" si="1172"/>
        <v>40583.678571428572</v>
      </c>
      <c r="AC3959">
        <f t="shared" si="1173"/>
        <v>1.6685185185185167</v>
      </c>
      <c r="AD3959" s="31">
        <f t="shared" si="1162"/>
        <v>4.7133593997357677</v>
      </c>
      <c r="AE3959" s="31">
        <f t="shared" si="1174"/>
        <v>9.6204604244221112</v>
      </c>
      <c r="AF3959" s="15">
        <f t="shared" si="1163"/>
        <v>2.3833333333333369</v>
      </c>
      <c r="AG3959" s="31">
        <f t="shared" si="1175"/>
        <v>5.4452368714122521</v>
      </c>
      <c r="AH3959" s="31">
        <f t="shared" si="1176"/>
        <v>33.256395782574643</v>
      </c>
      <c r="AI3959">
        <f t="shared" si="1177"/>
        <v>142.099243373213</v>
      </c>
    </row>
    <row r="3960" spans="1:35" x14ac:dyDescent="0.2">
      <c r="A3960">
        <v>32</v>
      </c>
      <c r="C3960" s="27" t="s">
        <v>4021</v>
      </c>
      <c r="D3960" s="26">
        <v>29.855499999999999</v>
      </c>
      <c r="E3960">
        <v>0</v>
      </c>
      <c r="F3960" s="26">
        <v>1</v>
      </c>
      <c r="G3960" s="26">
        <v>33.57416666666667</v>
      </c>
      <c r="H3960" s="26">
        <v>15.484166666666667</v>
      </c>
      <c r="I3960" s="26">
        <v>90.733333333333334</v>
      </c>
      <c r="J3960" s="26">
        <v>31.156666666666666</v>
      </c>
      <c r="K3960">
        <v>319</v>
      </c>
      <c r="L3960">
        <v>0</v>
      </c>
      <c r="M3960">
        <v>1.0416666666666667</v>
      </c>
      <c r="N3960">
        <v>36.22</v>
      </c>
      <c r="O3960" s="1">
        <f t="shared" si="1160"/>
        <v>25.776677098787872</v>
      </c>
      <c r="Q3960" s="1">
        <f t="shared" si="1164"/>
        <v>-2431.4917111467157</v>
      </c>
      <c r="R3960" s="2">
        <f t="shared" si="1165"/>
        <v>-1.2191659030378892</v>
      </c>
      <c r="S3960" s="2"/>
      <c r="T3960" s="1">
        <f t="shared" si="1166"/>
        <v>3610.1228977430369</v>
      </c>
      <c r="U3960" s="1">
        <f t="shared" si="1167"/>
        <v>0</v>
      </c>
      <c r="V3960" s="1">
        <f t="shared" si="1168"/>
        <v>891.37422565673637</v>
      </c>
      <c r="W3960" s="1">
        <f t="shared" si="1169"/>
        <v>-2189.0968596522521</v>
      </c>
      <c r="X3960" s="2">
        <f t="shared" si="1178"/>
        <v>36.658624169708546</v>
      </c>
      <c r="Y3960">
        <f t="shared" si="1161"/>
        <v>1</v>
      </c>
      <c r="Z3960" s="26">
        <f t="shared" si="1170"/>
        <v>360</v>
      </c>
      <c r="AA3960">
        <f t="shared" si="1171"/>
        <v>9.5138780880713192</v>
      </c>
      <c r="AB3960" s="28">
        <f t="shared" si="1172"/>
        <v>40583.720238095237</v>
      </c>
      <c r="AC3960">
        <f t="shared" si="1173"/>
        <v>0.874537037037039</v>
      </c>
      <c r="AD3960" s="31">
        <f t="shared" si="1162"/>
        <v>4.4318799807584659</v>
      </c>
      <c r="AE3960" s="31">
        <f t="shared" si="1174"/>
        <v>9.0721418694571891</v>
      </c>
      <c r="AF3960" s="15">
        <f t="shared" si="1163"/>
        <v>2.3444444444444437</v>
      </c>
      <c r="AG3960" s="31">
        <f t="shared" si="1175"/>
        <v>5.4301010547345285</v>
      </c>
      <c r="AH3960" s="31">
        <f t="shared" si="1176"/>
        <v>33.168636296932554</v>
      </c>
      <c r="AI3960">
        <f t="shared" si="1177"/>
        <v>144.86812449798188</v>
      </c>
    </row>
    <row r="3961" spans="1:35" x14ac:dyDescent="0.2">
      <c r="A3961">
        <v>32</v>
      </c>
      <c r="C3961" s="27" t="s">
        <v>4022</v>
      </c>
      <c r="D3961" s="26">
        <v>29.872499999999999</v>
      </c>
      <c r="E3961">
        <v>0</v>
      </c>
      <c r="F3961" s="26">
        <v>1</v>
      </c>
      <c r="G3961" s="26">
        <v>33.208333333333329</v>
      </c>
      <c r="H3961" s="26">
        <v>18.619166666666665</v>
      </c>
      <c r="I3961" s="26">
        <v>90.50833333333334</v>
      </c>
      <c r="J3961" s="26">
        <v>30.731666666666666</v>
      </c>
      <c r="K3961">
        <v>328.25</v>
      </c>
      <c r="L3961">
        <v>1.05</v>
      </c>
      <c r="M3961">
        <v>4.8916666666666666</v>
      </c>
      <c r="N3961">
        <v>36.115833333333335</v>
      </c>
      <c r="O3961" s="1">
        <f t="shared" si="1160"/>
        <v>25.776677098787872</v>
      </c>
      <c r="Q3961" s="1">
        <f t="shared" si="1164"/>
        <v>-1293.5220483839651</v>
      </c>
      <c r="R3961" s="2">
        <f t="shared" si="1165"/>
        <v>4.0447984998149185</v>
      </c>
      <c r="S3961" s="2"/>
      <c r="T3961" s="1">
        <f t="shared" si="1166"/>
        <v>2867.7627203986635</v>
      </c>
      <c r="U3961" s="1">
        <f t="shared" si="1167"/>
        <v>0</v>
      </c>
      <c r="V3961" s="1">
        <f t="shared" si="1168"/>
        <v>712.15229945815133</v>
      </c>
      <c r="W3961" s="1">
        <f t="shared" si="1169"/>
        <v>-2405.593367976925</v>
      </c>
      <c r="X3961" s="2">
        <f t="shared" si="1178"/>
        <v>35.439458266670655</v>
      </c>
      <c r="Y3961">
        <f t="shared" si="1161"/>
        <v>1</v>
      </c>
      <c r="Z3961" s="26">
        <f t="shared" si="1170"/>
        <v>1440</v>
      </c>
      <c r="AA3961">
        <f t="shared" si="1171"/>
        <v>4.9779184681594915</v>
      </c>
      <c r="AB3961" s="28">
        <f t="shared" si="1172"/>
        <v>40583.761904761908</v>
      </c>
      <c r="AC3961">
        <f t="shared" si="1173"/>
        <v>0.67129629629629362</v>
      </c>
      <c r="AD3961" s="31">
        <f t="shared" si="1162"/>
        <v>4.3561788858659822</v>
      </c>
      <c r="AE3961" s="31">
        <f t="shared" si="1174"/>
        <v>8.9237989767012067</v>
      </c>
      <c r="AF3961" s="15">
        <f t="shared" si="1163"/>
        <v>2.2865740740740748</v>
      </c>
      <c r="AG3961" s="31">
        <f t="shared" si="1175"/>
        <v>5.4076461639198294</v>
      </c>
      <c r="AH3961" s="31">
        <f t="shared" si="1176"/>
        <v>33.038415344442882</v>
      </c>
      <c r="AI3961">
        <f t="shared" si="1177"/>
        <v>144.97707360286293</v>
      </c>
    </row>
    <row r="3962" spans="1:35" x14ac:dyDescent="0.2">
      <c r="A3962">
        <v>32</v>
      </c>
      <c r="C3962" s="27" t="s">
        <v>4023</v>
      </c>
      <c r="D3962" s="26">
        <v>29.882249999999999</v>
      </c>
      <c r="E3962">
        <v>0</v>
      </c>
      <c r="F3962" s="26">
        <v>1</v>
      </c>
      <c r="G3962" s="26">
        <v>33.497500000000002</v>
      </c>
      <c r="H3962" s="26">
        <v>18.701666666666668</v>
      </c>
      <c r="I3962" s="26">
        <v>90.258333333333326</v>
      </c>
      <c r="J3962" s="26">
        <v>30.945833333333333</v>
      </c>
      <c r="K3962">
        <v>327.25</v>
      </c>
      <c r="L3962">
        <v>1.4083333333333334</v>
      </c>
      <c r="M3962">
        <v>6.0083333333333329</v>
      </c>
      <c r="N3962">
        <v>36.019166666666663</v>
      </c>
      <c r="O3962" s="1">
        <f t="shared" si="1160"/>
        <v>25.776677098787872</v>
      </c>
      <c r="Q3962" s="1">
        <f t="shared" si="1164"/>
        <v>-2466.2710778089549</v>
      </c>
      <c r="R3962" s="2">
        <f t="shared" si="1165"/>
        <v>-1.255962207010739</v>
      </c>
      <c r="S3962" s="2"/>
      <c r="T3962" s="1">
        <f t="shared" si="1166"/>
        <v>3543.3117652712308</v>
      </c>
      <c r="U3962" s="1">
        <f t="shared" si="1167"/>
        <v>0</v>
      </c>
      <c r="V3962" s="1">
        <f t="shared" si="1168"/>
        <v>891.29490304091598</v>
      </c>
      <c r="W3962" s="1">
        <f t="shared" si="1169"/>
        <v>-2086.3644400969174</v>
      </c>
      <c r="X3962" s="2">
        <f t="shared" si="1178"/>
        <v>39.484256766485572</v>
      </c>
      <c r="Y3962">
        <f t="shared" si="1161"/>
        <v>1</v>
      </c>
      <c r="Z3962" s="26">
        <f t="shared" si="1170"/>
        <v>360</v>
      </c>
      <c r="AA3962">
        <f t="shared" si="1171"/>
        <v>35.841256581060755</v>
      </c>
      <c r="AB3962" s="28">
        <f t="shared" si="1172"/>
        <v>40583.803571428572</v>
      </c>
      <c r="AC3962">
        <f t="shared" si="1173"/>
        <v>0.83194444444444571</v>
      </c>
      <c r="AD3962" s="31">
        <f t="shared" si="1162"/>
        <v>4.3950851182096855</v>
      </c>
      <c r="AE3962" s="31">
        <f t="shared" si="1174"/>
        <v>8.9982207171015052</v>
      </c>
      <c r="AF3962" s="15">
        <f t="shared" si="1163"/>
        <v>2.2328703703703687</v>
      </c>
      <c r="AG3962" s="31">
        <f t="shared" si="1175"/>
        <v>5.3868812834354456</v>
      </c>
      <c r="AH3962" s="31">
        <f t="shared" si="1176"/>
        <v>32.917969002616019</v>
      </c>
      <c r="AI3962">
        <f t="shared" si="1177"/>
        <v>143.80552669251324</v>
      </c>
    </row>
    <row r="3963" spans="1:35" x14ac:dyDescent="0.2">
      <c r="A3963">
        <v>32</v>
      </c>
      <c r="C3963" s="27" t="s">
        <v>4024</v>
      </c>
      <c r="D3963" s="26">
        <v>29.88325</v>
      </c>
      <c r="E3963">
        <v>0</v>
      </c>
      <c r="F3963" s="26">
        <v>1</v>
      </c>
      <c r="G3963" s="26">
        <v>32.993333333333332</v>
      </c>
      <c r="H3963" s="26">
        <v>16.852499999999999</v>
      </c>
      <c r="I3963" s="26">
        <v>90.1</v>
      </c>
      <c r="J3963" s="26">
        <v>30.408333333333335</v>
      </c>
      <c r="K3963">
        <v>323.5</v>
      </c>
      <c r="L3963">
        <v>1.2166666666666668</v>
      </c>
      <c r="M3963">
        <v>6.3916666666666666</v>
      </c>
      <c r="N3963">
        <v>35.913333333333334</v>
      </c>
      <c r="O3963" s="1">
        <f t="shared" si="1160"/>
        <v>25.776677098787872</v>
      </c>
      <c r="Q3963" s="1">
        <f t="shared" si="1164"/>
        <v>-2254.92950657861</v>
      </c>
      <c r="R3963" s="2">
        <f t="shared" si="1165"/>
        <v>-1.0323644407657691</v>
      </c>
      <c r="S3963" s="2"/>
      <c r="T3963" s="1">
        <f t="shared" si="1166"/>
        <v>3644.4497048165294</v>
      </c>
      <c r="U3963" s="1">
        <f t="shared" si="1167"/>
        <v>0</v>
      </c>
      <c r="V3963" s="1">
        <f t="shared" si="1168"/>
        <v>908.04883088814358</v>
      </c>
      <c r="W3963" s="1">
        <f t="shared" si="1169"/>
        <v>-2415.9355578650425</v>
      </c>
      <c r="X3963" s="2">
        <f t="shared" si="1178"/>
        <v>38.228294559474833</v>
      </c>
      <c r="Y3963">
        <f t="shared" si="1161"/>
        <v>1</v>
      </c>
      <c r="Z3963" s="26">
        <f t="shared" si="1170"/>
        <v>360</v>
      </c>
      <c r="AA3963">
        <f t="shared" si="1171"/>
        <v>27.40481903920492</v>
      </c>
      <c r="AB3963" s="28">
        <f t="shared" si="1172"/>
        <v>40583.845238095237</v>
      </c>
      <c r="AC3963">
        <f t="shared" si="1173"/>
        <v>0.55185185185185126</v>
      </c>
      <c r="AD3963" s="31">
        <f t="shared" si="1162"/>
        <v>4.2990561146962136</v>
      </c>
      <c r="AE3963" s="31">
        <f t="shared" si="1174"/>
        <v>8.8106241061673494</v>
      </c>
      <c r="AF3963" s="15">
        <f t="shared" si="1163"/>
        <v>2.1740740740740745</v>
      </c>
      <c r="AG3963" s="31">
        <f t="shared" si="1175"/>
        <v>5.3642279421750683</v>
      </c>
      <c r="AH3963" s="31">
        <f t="shared" si="1176"/>
        <v>32.786539914179237</v>
      </c>
      <c r="AI3963">
        <f t="shared" si="1177"/>
        <v>144.14320583776745</v>
      </c>
    </row>
    <row r="3964" spans="1:35" x14ac:dyDescent="0.2">
      <c r="A3964">
        <v>32</v>
      </c>
      <c r="C3964" s="27" t="s">
        <v>4025</v>
      </c>
      <c r="D3964" s="26">
        <v>29.891999999999999</v>
      </c>
      <c r="E3964">
        <v>0</v>
      </c>
      <c r="F3964" s="26">
        <v>1</v>
      </c>
      <c r="G3964" s="26">
        <v>32.635833333333331</v>
      </c>
      <c r="H3964" s="26">
        <v>15.4275</v>
      </c>
      <c r="I3964" s="26">
        <v>89.74166666666666</v>
      </c>
      <c r="J3964" s="26">
        <v>29.9575</v>
      </c>
      <c r="K3964">
        <v>314.66666666666669</v>
      </c>
      <c r="L3964">
        <v>2.4</v>
      </c>
      <c r="M3964">
        <v>8.5916666666666668</v>
      </c>
      <c r="N3964">
        <v>35.775833333333331</v>
      </c>
      <c r="O3964" s="1">
        <f t="shared" si="1160"/>
        <v>25.776677098787872</v>
      </c>
      <c r="Q3964" s="1">
        <f t="shared" si="1164"/>
        <v>-2149.4719347308023</v>
      </c>
      <c r="R3964" s="2">
        <f t="shared" si="1165"/>
        <v>-0.92079113617872288</v>
      </c>
      <c r="S3964" s="2"/>
      <c r="T3964" s="1">
        <f t="shared" si="1166"/>
        <v>3711.3918034585377</v>
      </c>
      <c r="U3964" s="1">
        <f t="shared" si="1167"/>
        <v>0</v>
      </c>
      <c r="V3964" s="1">
        <f t="shared" si="1168"/>
        <v>917.76441961704813</v>
      </c>
      <c r="W3964" s="1">
        <f t="shared" si="1169"/>
        <v>-2597.9580998959691</v>
      </c>
      <c r="X3964" s="2">
        <f t="shared" si="1178"/>
        <v>37.195930118709065</v>
      </c>
      <c r="Y3964">
        <f t="shared" si="1161"/>
        <v>1</v>
      </c>
      <c r="Z3964" s="26">
        <f t="shared" si="1170"/>
        <v>360</v>
      </c>
      <c r="AA3964">
        <f t="shared" si="1171"/>
        <v>20.794482691994101</v>
      </c>
      <c r="AB3964" s="28">
        <f t="shared" si="1172"/>
        <v>40583.886904761908</v>
      </c>
      <c r="AC3964">
        <f t="shared" si="1173"/>
        <v>0.35324074074073919</v>
      </c>
      <c r="AD3964" s="31">
        <f t="shared" si="1162"/>
        <v>4.2205317072426149</v>
      </c>
      <c r="AE3964" s="31">
        <f t="shared" si="1174"/>
        <v>8.6559748436523929</v>
      </c>
      <c r="AF3964" s="15">
        <f t="shared" si="1163"/>
        <v>2.0976851851851839</v>
      </c>
      <c r="AG3964" s="31">
        <f t="shared" si="1175"/>
        <v>5.3349218754496217</v>
      </c>
      <c r="AH3964" s="31">
        <f t="shared" si="1176"/>
        <v>32.616468631073147</v>
      </c>
      <c r="AI3964">
        <f t="shared" si="1177"/>
        <v>144.05048864997354</v>
      </c>
    </row>
    <row r="3965" spans="1:35" x14ac:dyDescent="0.2">
      <c r="A3965">
        <v>32</v>
      </c>
      <c r="C3965" s="27" t="s">
        <v>4026</v>
      </c>
      <c r="D3965" s="26">
        <v>29.89425</v>
      </c>
      <c r="E3965">
        <v>0</v>
      </c>
      <c r="F3965" s="26">
        <v>1</v>
      </c>
      <c r="G3965" s="26">
        <v>32.335833333333333</v>
      </c>
      <c r="H3965" s="26">
        <v>14.185</v>
      </c>
      <c r="I3965" s="26">
        <v>89.608333333333334</v>
      </c>
      <c r="J3965" s="26">
        <v>29.625833333333333</v>
      </c>
      <c r="K3965">
        <v>317.08333333333331</v>
      </c>
      <c r="L3965">
        <v>2.4</v>
      </c>
      <c r="M3965">
        <v>7.4666666666666668</v>
      </c>
      <c r="N3965">
        <v>35.648333333333333</v>
      </c>
      <c r="O3965" s="1">
        <f t="shared" si="1160"/>
        <v>25.776677098787872</v>
      </c>
      <c r="Q3965" s="1">
        <f t="shared" si="1164"/>
        <v>-2068.6996547821532</v>
      </c>
      <c r="R3965" s="2">
        <f t="shared" si="1165"/>
        <v>-0.8353346816539915</v>
      </c>
      <c r="S3965" s="2"/>
      <c r="T3965" s="1">
        <f t="shared" si="1166"/>
        <v>3766.2413095448801</v>
      </c>
      <c r="U3965" s="1">
        <f t="shared" si="1167"/>
        <v>0</v>
      </c>
      <c r="V3965" s="1">
        <f t="shared" si="1168"/>
        <v>925.13557978265374</v>
      </c>
      <c r="W3965" s="1">
        <f t="shared" si="1169"/>
        <v>-2740.6803203520371</v>
      </c>
      <c r="X3965" s="2">
        <f t="shared" si="1178"/>
        <v>36.275138982530343</v>
      </c>
      <c r="Y3965">
        <f t="shared" si="1161"/>
        <v>1</v>
      </c>
      <c r="Z3965" s="26">
        <f t="shared" si="1170"/>
        <v>360</v>
      </c>
      <c r="AA3965">
        <f t="shared" si="1171"/>
        <v>15.518128997795475</v>
      </c>
      <c r="AB3965" s="28">
        <f t="shared" si="1172"/>
        <v>40583.928571428572</v>
      </c>
      <c r="AC3965">
        <f t="shared" si="1173"/>
        <v>0.18657407407407411</v>
      </c>
      <c r="AD3965" s="31">
        <f t="shared" si="1162"/>
        <v>4.1633911807463706</v>
      </c>
      <c r="AE3965" s="31">
        <f t="shared" si="1174"/>
        <v>8.5439906825697047</v>
      </c>
      <c r="AF3965" s="15">
        <f t="shared" si="1163"/>
        <v>2.0268518518518519</v>
      </c>
      <c r="AG3965" s="31">
        <f t="shared" si="1175"/>
        <v>5.3078733626500307</v>
      </c>
      <c r="AH3965" s="31">
        <f t="shared" si="1176"/>
        <v>32.45945357436014</v>
      </c>
      <c r="AI3965">
        <f t="shared" si="1177"/>
        <v>143.77976290544407</v>
      </c>
    </row>
    <row r="3966" spans="1:35" x14ac:dyDescent="0.2">
      <c r="A3966">
        <v>32</v>
      </c>
      <c r="C3966" s="27" t="s">
        <v>4027</v>
      </c>
      <c r="D3966" s="26">
        <v>29.8855</v>
      </c>
      <c r="E3966">
        <v>0</v>
      </c>
      <c r="F3966" s="26">
        <v>1</v>
      </c>
      <c r="G3966" s="26">
        <v>32.177500000000002</v>
      </c>
      <c r="H3966" s="26">
        <v>13.301666666666668</v>
      </c>
      <c r="I3966" s="26">
        <v>89.091666666666669</v>
      </c>
      <c r="J3966" s="26">
        <v>29.330833333333334</v>
      </c>
      <c r="K3966">
        <v>325.75</v>
      </c>
      <c r="L3966">
        <v>3.0166666666666666</v>
      </c>
      <c r="M3966">
        <v>9.5833333333333339</v>
      </c>
      <c r="N3966">
        <v>35.498333333333335</v>
      </c>
      <c r="O3966" s="1">
        <f t="shared" si="1160"/>
        <v>25.776677098787872</v>
      </c>
      <c r="Q3966" s="1">
        <f t="shared" si="1164"/>
        <v>-2066.5800895843431</v>
      </c>
      <c r="R3966" s="2">
        <f t="shared" si="1165"/>
        <v>3.2269090037549146</v>
      </c>
      <c r="S3966" s="2"/>
      <c r="T3966" s="1">
        <f t="shared" si="1166"/>
        <v>3774.4248028628786</v>
      </c>
      <c r="U3966" s="1">
        <f t="shared" si="1167"/>
        <v>0</v>
      </c>
      <c r="V3966" s="1">
        <f t="shared" si="1168"/>
        <v>922.22632173203749</v>
      </c>
      <c r="W3966" s="1">
        <f t="shared" si="1169"/>
        <v>-2747.5751136107838</v>
      </c>
      <c r="X3966" s="2">
        <f t="shared" si="1178"/>
        <v>35.439804300876354</v>
      </c>
      <c r="Y3966">
        <f t="shared" si="1161"/>
        <v>1</v>
      </c>
      <c r="Z3966" s="26">
        <f t="shared" si="1170"/>
        <v>1440</v>
      </c>
      <c r="AA3966">
        <f t="shared" si="1171"/>
        <v>10.642629351516343</v>
      </c>
      <c r="AB3966" s="28">
        <f t="shared" si="1172"/>
        <v>40583.970238095237</v>
      </c>
      <c r="AC3966">
        <f t="shared" si="1173"/>
        <v>9.8611111111112218E-2</v>
      </c>
      <c r="AD3966" s="31">
        <f t="shared" si="1162"/>
        <v>4.1129103930557385</v>
      </c>
      <c r="AE3966" s="31">
        <f t="shared" si="1174"/>
        <v>8.4431125676509993</v>
      </c>
      <c r="AF3966" s="15">
        <f t="shared" si="1163"/>
        <v>1.9435185185185193</v>
      </c>
      <c r="AG3966" s="31">
        <f t="shared" si="1175"/>
        <v>5.2762064151994901</v>
      </c>
      <c r="AH3966" s="31">
        <f t="shared" si="1176"/>
        <v>32.275573595428504</v>
      </c>
      <c r="AI3966">
        <f t="shared" si="1177"/>
        <v>143.28075569899835</v>
      </c>
    </row>
    <row r="3967" spans="1:35" x14ac:dyDescent="0.2">
      <c r="A3967">
        <v>32</v>
      </c>
      <c r="C3967" s="27" t="s">
        <v>4028</v>
      </c>
      <c r="D3967" s="26">
        <v>29.881999999999998</v>
      </c>
      <c r="E3967">
        <v>0</v>
      </c>
      <c r="F3967" s="26">
        <v>1</v>
      </c>
      <c r="G3967" s="26">
        <v>32.064999999999998</v>
      </c>
      <c r="H3967" s="26">
        <v>11.8475</v>
      </c>
      <c r="I3967" s="26">
        <v>88.608333333333334</v>
      </c>
      <c r="J3967" s="26">
        <v>29.086666666666666</v>
      </c>
      <c r="K3967">
        <v>328.08333333333331</v>
      </c>
      <c r="L3967">
        <v>2.4166666666666665</v>
      </c>
      <c r="M3967">
        <v>7.0916666666666668</v>
      </c>
      <c r="N3967">
        <v>35.374166666666667</v>
      </c>
      <c r="O3967" s="1">
        <f t="shared" si="1160"/>
        <v>25.776677098787872</v>
      </c>
      <c r="Q3967" s="1">
        <f t="shared" si="1164"/>
        <v>-3075.3392553571557</v>
      </c>
      <c r="R3967" s="2">
        <f t="shared" si="1165"/>
        <v>-1.9003516813477135</v>
      </c>
      <c r="S3967" s="2"/>
      <c r="T3967" s="1">
        <f t="shared" si="1166"/>
        <v>4572.5212103589884</v>
      </c>
      <c r="U3967" s="1">
        <f t="shared" si="1167"/>
        <v>0</v>
      </c>
      <c r="V3967" s="1">
        <f t="shared" si="1168"/>
        <v>1123.6536639132066</v>
      </c>
      <c r="W3967" s="1">
        <f t="shared" si="1169"/>
        <v>-2737.9224030485407</v>
      </c>
      <c r="X3967" s="2">
        <f t="shared" si="1178"/>
        <v>38.666713304631266</v>
      </c>
      <c r="Y3967">
        <f t="shared" si="1161"/>
        <v>1</v>
      </c>
      <c r="Z3967" s="26">
        <f t="shared" si="1170"/>
        <v>360</v>
      </c>
      <c r="AA3967">
        <f t="shared" si="1171"/>
        <v>43.582618556545498</v>
      </c>
      <c r="AB3967" s="28">
        <f t="shared" si="1172"/>
        <v>40584.011904761908</v>
      </c>
      <c r="AC3967">
        <f t="shared" si="1173"/>
        <v>3.6111111111109845E-2</v>
      </c>
      <c r="AD3967" s="31">
        <f t="shared" si="1162"/>
        <v>4.0719783810253727</v>
      </c>
      <c r="AE3967" s="31">
        <f t="shared" si="1174"/>
        <v>8.3609984448993035</v>
      </c>
      <c r="AF3967" s="15">
        <f t="shared" si="1163"/>
        <v>1.8745370370370373</v>
      </c>
      <c r="AG3967" s="31">
        <f t="shared" si="1175"/>
        <v>5.2501193373143948</v>
      </c>
      <c r="AH3967" s="31">
        <f t="shared" si="1176"/>
        <v>32.124049215406572</v>
      </c>
      <c r="AI3967">
        <f t="shared" si="1177"/>
        <v>142.86346123228969</v>
      </c>
    </row>
    <row r="3968" spans="1:35" x14ac:dyDescent="0.2">
      <c r="A3968">
        <v>32</v>
      </c>
      <c r="C3968" s="27" t="s">
        <v>4029</v>
      </c>
      <c r="D3968" s="26">
        <v>29.893249999999998</v>
      </c>
      <c r="E3968">
        <v>0</v>
      </c>
      <c r="F3968" s="26">
        <v>1</v>
      </c>
      <c r="G3968" s="26">
        <v>31.514166666666668</v>
      </c>
      <c r="H3968" s="26">
        <v>9.8125</v>
      </c>
      <c r="I3968" s="26">
        <v>88.7</v>
      </c>
      <c r="J3968" s="26">
        <v>28.564166666666665</v>
      </c>
      <c r="K3968">
        <v>333</v>
      </c>
      <c r="L3968">
        <v>0.99166666666666659</v>
      </c>
      <c r="M3968">
        <v>4.3583333333333334</v>
      </c>
      <c r="N3968">
        <v>35.287499999999994</v>
      </c>
      <c r="O3968" s="1">
        <f t="shared" si="1160"/>
        <v>25.776677098787872</v>
      </c>
      <c r="Q3968" s="1">
        <f t="shared" si="1164"/>
        <v>-2706.5866803999224</v>
      </c>
      <c r="R3968" s="2">
        <f t="shared" si="1165"/>
        <v>-1.5102142768725102</v>
      </c>
      <c r="S3968" s="2"/>
      <c r="T3968" s="1">
        <f t="shared" si="1166"/>
        <v>4595.4779722141338</v>
      </c>
      <c r="U3968" s="1">
        <f t="shared" si="1167"/>
        <v>0</v>
      </c>
      <c r="V3968" s="1">
        <f t="shared" si="1168"/>
        <v>1115.6118793260914</v>
      </c>
      <c r="W3968" s="1">
        <f t="shared" si="1169"/>
        <v>-3121.9623875607549</v>
      </c>
      <c r="X3968" s="2">
        <f t="shared" si="1178"/>
        <v>36.766361623283551</v>
      </c>
      <c r="Y3968">
        <f t="shared" si="1161"/>
        <v>1</v>
      </c>
      <c r="Z3968" s="26">
        <f t="shared" si="1170"/>
        <v>360</v>
      </c>
      <c r="AA3968">
        <f t="shared" si="1171"/>
        <v>27.585551862311821</v>
      </c>
      <c r="AB3968" s="28">
        <f t="shared" si="1172"/>
        <v>40584.053571428572</v>
      </c>
      <c r="AC3968">
        <f t="shared" si="1173"/>
        <v>-0.26990740740740665</v>
      </c>
      <c r="AD3968" s="31">
        <f t="shared" si="1162"/>
        <v>3.9860091118038996</v>
      </c>
      <c r="AE3968" s="31">
        <f t="shared" si="1174"/>
        <v>8.1936560305035613</v>
      </c>
      <c r="AF3968" s="15">
        <f t="shared" si="1163"/>
        <v>1.8263888888888857</v>
      </c>
      <c r="AG3968" s="31">
        <f t="shared" si="1175"/>
        <v>5.231978355594018</v>
      </c>
      <c r="AH3968" s="31">
        <f t="shared" si="1176"/>
        <v>32.018654952532962</v>
      </c>
      <c r="AI3968">
        <f t="shared" si="1177"/>
        <v>143.23589351924073</v>
      </c>
    </row>
    <row r="3969" spans="1:35" x14ac:dyDescent="0.2">
      <c r="A3969">
        <v>32</v>
      </c>
      <c r="C3969" s="27" t="s">
        <v>4030</v>
      </c>
      <c r="D3969" s="26">
        <v>29.915916666666668</v>
      </c>
      <c r="E3969">
        <v>0</v>
      </c>
      <c r="F3969" s="26">
        <v>1</v>
      </c>
      <c r="G3969" s="26">
        <v>30.88</v>
      </c>
      <c r="H3969" s="26">
        <v>4.9649999999999999</v>
      </c>
      <c r="I3969" s="26">
        <v>87.991666666666674</v>
      </c>
      <c r="J3969" s="26">
        <v>27.735833333333332</v>
      </c>
      <c r="K3969">
        <v>340</v>
      </c>
      <c r="L3969">
        <v>4.9999999999999996E-2</v>
      </c>
      <c r="M3969">
        <v>0.89166666666666661</v>
      </c>
      <c r="N3969">
        <v>35.19166666666667</v>
      </c>
      <c r="O3969" s="1">
        <f t="shared" si="1160"/>
        <v>25.776677098787872</v>
      </c>
      <c r="Q3969" s="1">
        <f t="shared" si="1164"/>
        <v>-2944.8398251050321</v>
      </c>
      <c r="R3969" s="2">
        <f t="shared" si="1165"/>
        <v>2.2977169195752754</v>
      </c>
      <c r="S3969" s="2"/>
      <c r="T3969" s="1">
        <f t="shared" si="1166"/>
        <v>5164.4659429162266</v>
      </c>
      <c r="U3969" s="1">
        <f t="shared" si="1167"/>
        <v>0</v>
      </c>
      <c r="V3969" s="1">
        <f t="shared" si="1168"/>
        <v>1229.4013513418065</v>
      </c>
      <c r="W3969" s="1">
        <f t="shared" si="1169"/>
        <v>-3567.3660320758377</v>
      </c>
      <c r="X3969" s="2">
        <f t="shared" si="1178"/>
        <v>35.256147346411041</v>
      </c>
      <c r="Y3969">
        <f t="shared" si="1161"/>
        <v>1</v>
      </c>
      <c r="Z3969" s="26">
        <f t="shared" si="1170"/>
        <v>1440</v>
      </c>
      <c r="AA3969">
        <f t="shared" si="1171"/>
        <v>19.150665597500403</v>
      </c>
      <c r="AB3969" s="28">
        <f t="shared" si="1172"/>
        <v>40584.095238095237</v>
      </c>
      <c r="AC3969">
        <f t="shared" si="1173"/>
        <v>-0.62222222222222279</v>
      </c>
      <c r="AD3969" s="31">
        <f t="shared" si="1162"/>
        <v>3.8533493474678782</v>
      </c>
      <c r="AE3969" s="31">
        <f t="shared" si="1174"/>
        <v>7.9312000492387176</v>
      </c>
      <c r="AF3969" s="15">
        <f t="shared" si="1163"/>
        <v>1.7731481481481499</v>
      </c>
      <c r="AG3969" s="31">
        <f t="shared" si="1175"/>
        <v>5.2119829769379535</v>
      </c>
      <c r="AH3969" s="31">
        <f t="shared" si="1176"/>
        <v>31.902464191225512</v>
      </c>
      <c r="AI3969">
        <f t="shared" si="1177"/>
        <v>144.1152400216246</v>
      </c>
    </row>
    <row r="3970" spans="1:35" x14ac:dyDescent="0.2">
      <c r="A3970">
        <v>32</v>
      </c>
      <c r="C3970" s="27" t="s">
        <v>4031</v>
      </c>
      <c r="D3970" s="26">
        <v>29.922249999999998</v>
      </c>
      <c r="E3970">
        <v>0</v>
      </c>
      <c r="F3970" s="26">
        <v>1</v>
      </c>
      <c r="G3970" s="26">
        <v>31.009999999999998</v>
      </c>
      <c r="H3970" s="26">
        <v>6.0583333333333336</v>
      </c>
      <c r="I3970" s="26">
        <v>87.025000000000006</v>
      </c>
      <c r="J3970" s="26">
        <v>27.600833333333334</v>
      </c>
      <c r="K3970">
        <v>342.91666666666669</v>
      </c>
      <c r="L3970">
        <v>1.5083333333333333</v>
      </c>
      <c r="M3970">
        <v>5.3416666666666668</v>
      </c>
      <c r="N3970">
        <v>35.068333333333335</v>
      </c>
      <c r="O3970" s="1">
        <f t="shared" si="1160"/>
        <v>25.776677098787872</v>
      </c>
      <c r="Q3970" s="1">
        <f t="shared" si="1164"/>
        <v>-3421.7557523498422</v>
      </c>
      <c r="R3970" s="2">
        <f t="shared" si="1165"/>
        <v>-2.2668576861391188</v>
      </c>
      <c r="S3970" s="2"/>
      <c r="T3970" s="1">
        <f t="shared" si="1166"/>
        <v>5369.8063990640767</v>
      </c>
      <c r="U3970" s="1">
        <f t="shared" si="1167"/>
        <v>0</v>
      </c>
      <c r="V3970" s="1">
        <f t="shared" si="1168"/>
        <v>1291.9851189277365</v>
      </c>
      <c r="W3970" s="1">
        <f t="shared" si="1169"/>
        <v>-3357.7643170099204</v>
      </c>
      <c r="X3970" s="2">
        <f t="shared" si="1178"/>
        <v>37.553864265986313</v>
      </c>
      <c r="Y3970">
        <f t="shared" si="1161"/>
        <v>1</v>
      </c>
      <c r="Z3970" s="26">
        <f t="shared" si="1170"/>
        <v>360</v>
      </c>
      <c r="AA3970">
        <f t="shared" si="1171"/>
        <v>42.822159531652609</v>
      </c>
      <c r="AB3970" s="28">
        <f t="shared" si="1172"/>
        <v>40584.136904761908</v>
      </c>
      <c r="AC3970">
        <f t="shared" si="1173"/>
        <v>-0.55000000000000104</v>
      </c>
      <c r="AD3970" s="31">
        <f t="shared" si="1162"/>
        <v>3.8312740869909891</v>
      </c>
      <c r="AE3970" s="31">
        <f t="shared" si="1174"/>
        <v>7.8836741517450477</v>
      </c>
      <c r="AF3970" s="15">
        <f t="shared" si="1163"/>
        <v>1.7046296296296306</v>
      </c>
      <c r="AG3970" s="31">
        <f t="shared" si="1175"/>
        <v>5.1863489594352217</v>
      </c>
      <c r="AH3970" s="31">
        <f t="shared" si="1176"/>
        <v>31.753472632572933</v>
      </c>
      <c r="AI3970">
        <f t="shared" si="1177"/>
        <v>143.50522846673724</v>
      </c>
    </row>
    <row r="3971" spans="1:35" x14ac:dyDescent="0.2">
      <c r="A3971">
        <v>32</v>
      </c>
      <c r="C3971" s="27" t="s">
        <v>4032</v>
      </c>
      <c r="D3971" s="26">
        <v>29.924250000000001</v>
      </c>
      <c r="E3971">
        <v>0</v>
      </c>
      <c r="F3971" s="26">
        <v>3</v>
      </c>
      <c r="G3971" s="26">
        <v>30.850833333333334</v>
      </c>
      <c r="H3971" s="26">
        <v>4.8774999999999995</v>
      </c>
      <c r="I3971" s="26">
        <v>87.008333333333326</v>
      </c>
      <c r="J3971" s="26">
        <v>27.4375</v>
      </c>
      <c r="K3971">
        <v>319.5</v>
      </c>
      <c r="L3971">
        <v>1.65</v>
      </c>
      <c r="M3971">
        <v>5.5916666666666668</v>
      </c>
      <c r="N3971">
        <v>34.968333333333334</v>
      </c>
      <c r="O3971" s="1">
        <f t="shared" si="1160"/>
        <v>77.330031296363615</v>
      </c>
      <c r="Q3971" s="1">
        <f t="shared" si="1164"/>
        <v>-3077.6763770033112</v>
      </c>
      <c r="R3971" s="2">
        <f t="shared" si="1165"/>
        <v>2.1571768634603026</v>
      </c>
      <c r="S3971" s="2"/>
      <c r="T3971" s="1">
        <f t="shared" si="1166"/>
        <v>5184.6455096761201</v>
      </c>
      <c r="U3971" s="1">
        <f t="shared" si="1167"/>
        <v>0</v>
      </c>
      <c r="V3971" s="1">
        <f t="shared" si="1168"/>
        <v>1233.9962070088407</v>
      </c>
      <c r="W3971" s="1">
        <f t="shared" si="1169"/>
        <v>-3406.7173491470226</v>
      </c>
      <c r="X3971" s="2">
        <f t="shared" si="1178"/>
        <v>35.287006579847194</v>
      </c>
      <c r="Y3971">
        <f t="shared" si="1161"/>
        <v>1</v>
      </c>
      <c r="Z3971" s="26">
        <f t="shared" si="1170"/>
        <v>1440</v>
      </c>
      <c r="AA3971">
        <f t="shared" si="1171"/>
        <v>19.67963307308532</v>
      </c>
      <c r="AB3971" s="28">
        <f t="shared" si="1172"/>
        <v>40584.178571428572</v>
      </c>
      <c r="AC3971">
        <f t="shared" si="1173"/>
        <v>-0.63842592592592551</v>
      </c>
      <c r="AD3971" s="31">
        <f t="shared" si="1162"/>
        <v>3.8057560007955171</v>
      </c>
      <c r="AE3971" s="31">
        <f t="shared" si="1174"/>
        <v>7.8337062722653048</v>
      </c>
      <c r="AF3971" s="15">
        <f t="shared" si="1163"/>
        <v>1.6490740740740741</v>
      </c>
      <c r="AG3971" s="31">
        <f t="shared" si="1175"/>
        <v>5.1656462911422709</v>
      </c>
      <c r="AH3971" s="31">
        <f t="shared" si="1176"/>
        <v>31.633114249932806</v>
      </c>
      <c r="AI3971">
        <f t="shared" si="1177"/>
        <v>143.08204076173701</v>
      </c>
    </row>
    <row r="3972" spans="1:35" x14ac:dyDescent="0.2">
      <c r="A3972">
        <v>32</v>
      </c>
      <c r="C3972" s="27" t="s">
        <v>4033</v>
      </c>
      <c r="D3972" s="26">
        <v>29.927499999999998</v>
      </c>
      <c r="E3972">
        <v>0</v>
      </c>
      <c r="F3972" s="26">
        <v>106.58333333333334</v>
      </c>
      <c r="G3972" s="26">
        <v>31.219166666666666</v>
      </c>
      <c r="H3972" s="26">
        <v>5.3408333333333333</v>
      </c>
      <c r="I3972" s="26">
        <v>86.674999999999997</v>
      </c>
      <c r="J3972" s="26">
        <v>27.705833333333334</v>
      </c>
      <c r="K3972">
        <v>292.75</v>
      </c>
      <c r="L3972">
        <v>3.1416666666666666</v>
      </c>
      <c r="M3972">
        <v>8.3916666666666657</v>
      </c>
      <c r="N3972">
        <v>34.851666666666667</v>
      </c>
      <c r="O3972" s="1">
        <f t="shared" si="1160"/>
        <v>2747.3641674458077</v>
      </c>
      <c r="Q3972" s="1">
        <f t="shared" si="1164"/>
        <v>-1175.9620085917315</v>
      </c>
      <c r="R3972" s="2">
        <f t="shared" si="1165"/>
        <v>0.10917492130248196</v>
      </c>
      <c r="S3972" s="2"/>
      <c r="T3972" s="1">
        <f t="shared" si="1166"/>
        <v>5473.4360636927586</v>
      </c>
      <c r="U3972" s="1">
        <f t="shared" si="1167"/>
        <v>0</v>
      </c>
      <c r="V3972" s="1">
        <f t="shared" si="1168"/>
        <v>1313.5831720608608</v>
      </c>
      <c r="W3972" s="1">
        <f t="shared" si="1169"/>
        <v>-3005.4403814879324</v>
      </c>
      <c r="X3972" s="2">
        <f t="shared" si="1178"/>
        <v>37.444183443307494</v>
      </c>
      <c r="Y3972">
        <f t="shared" si="1161"/>
        <v>1</v>
      </c>
      <c r="Z3972" s="26">
        <f t="shared" si="1170"/>
        <v>360</v>
      </c>
      <c r="AA3972">
        <f t="shared" si="1171"/>
        <v>38.750833869459768</v>
      </c>
      <c r="AB3972" s="28">
        <f t="shared" si="1172"/>
        <v>40584.220238095237</v>
      </c>
      <c r="AC3972">
        <f t="shared" si="1173"/>
        <v>-0.43379629629629651</v>
      </c>
      <c r="AD3972" s="31">
        <f t="shared" si="1162"/>
        <v>3.8485263390679245</v>
      </c>
      <c r="AE3972" s="31">
        <f t="shared" si="1174"/>
        <v>7.9158000468809568</v>
      </c>
      <c r="AF3972" s="15">
        <f t="shared" si="1163"/>
        <v>1.5842592592592593</v>
      </c>
      <c r="AG3972" s="31">
        <f t="shared" si="1175"/>
        <v>5.1415852998014522</v>
      </c>
      <c r="AH3972" s="31">
        <f t="shared" si="1176"/>
        <v>31.493198877861037</v>
      </c>
      <c r="AI3972">
        <f t="shared" si="1177"/>
        <v>141.74732177185223</v>
      </c>
    </row>
    <row r="3973" spans="1:35" x14ac:dyDescent="0.2">
      <c r="A3973">
        <v>32</v>
      </c>
      <c r="C3973" s="27" t="s">
        <v>4034</v>
      </c>
      <c r="D3973" s="26">
        <v>29.933499999999999</v>
      </c>
      <c r="E3973">
        <v>0</v>
      </c>
      <c r="F3973" s="26">
        <v>488.58333333333337</v>
      </c>
      <c r="G3973" s="26">
        <v>37.520833333333336</v>
      </c>
      <c r="H3973" s="26">
        <v>7.1825000000000001</v>
      </c>
      <c r="I3973" s="26">
        <v>84.3</v>
      </c>
      <c r="J3973" s="26">
        <v>33.217500000000001</v>
      </c>
      <c r="K3973">
        <v>206.16666666666666</v>
      </c>
      <c r="L3973">
        <v>4.4083333333333332</v>
      </c>
      <c r="M3973">
        <v>10.475</v>
      </c>
      <c r="N3973">
        <v>34.739166666666669</v>
      </c>
      <c r="O3973" s="1">
        <f t="shared" si="1160"/>
        <v>12594.054819182775</v>
      </c>
      <c r="Q3973" s="1">
        <f t="shared" si="1164"/>
        <v>3734.7114578428641</v>
      </c>
      <c r="R3973" s="2">
        <f t="shared" si="1165"/>
        <v>5.304629897155154</v>
      </c>
      <c r="S3973" s="2"/>
      <c r="T3973" s="1">
        <f t="shared" si="1166"/>
        <v>5178.0562118504376</v>
      </c>
      <c r="U3973" s="1">
        <f t="shared" si="1167"/>
        <v>0</v>
      </c>
      <c r="V3973" s="1">
        <f t="shared" si="1168"/>
        <v>1250.1218201543095</v>
      </c>
      <c r="W3973" s="1">
        <f t="shared" si="1169"/>
        <v>2301.4819897698362</v>
      </c>
      <c r="X3973" s="2">
        <f t="shared" si="1178"/>
        <v>37.553358364609977</v>
      </c>
      <c r="Y3973">
        <f t="shared" si="1161"/>
        <v>1</v>
      </c>
      <c r="Z3973" s="26">
        <f t="shared" si="1170"/>
        <v>360</v>
      </c>
      <c r="AA3973">
        <f t="shared" si="1171"/>
        <v>1.0578776595465023E-3</v>
      </c>
      <c r="AB3973" s="28">
        <f t="shared" si="1172"/>
        <v>40584.261904761908</v>
      </c>
      <c r="AC3973">
        <f t="shared" si="1173"/>
        <v>3.0671296296296306</v>
      </c>
      <c r="AD3973" s="31">
        <f t="shared" si="1162"/>
        <v>4.8198685297274402</v>
      </c>
      <c r="AE3973" s="31">
        <f t="shared" si="1174"/>
        <v>9.7880432419971051</v>
      </c>
      <c r="AF3973" s="15">
        <f t="shared" si="1163"/>
        <v>1.5217592592592608</v>
      </c>
      <c r="AG3973" s="31">
        <f t="shared" si="1175"/>
        <v>5.1184772749123439</v>
      </c>
      <c r="AH3973" s="31">
        <f t="shared" si="1176"/>
        <v>31.358791672690234</v>
      </c>
      <c r="AI3973">
        <f t="shared" si="1177"/>
        <v>129.68333956532709</v>
      </c>
    </row>
    <row r="3974" spans="1:35" x14ac:dyDescent="0.2">
      <c r="A3974">
        <v>32</v>
      </c>
      <c r="C3974" s="27" t="s">
        <v>4035</v>
      </c>
      <c r="D3974" s="26">
        <v>29.917833333333334</v>
      </c>
      <c r="E3974">
        <v>0</v>
      </c>
      <c r="F3974" s="26">
        <v>644.16666666666674</v>
      </c>
      <c r="G3974" s="26">
        <v>48.338333333333331</v>
      </c>
      <c r="H3974" s="26">
        <v>9.6816666666666666</v>
      </c>
      <c r="I3974" s="26">
        <v>82.166666666666671</v>
      </c>
      <c r="J3974" s="26">
        <v>43.164166666666667</v>
      </c>
      <c r="K3974">
        <v>348.66666666666669</v>
      </c>
      <c r="L3974">
        <v>5.0750000000000002</v>
      </c>
      <c r="M3974">
        <v>10.466666666666667</v>
      </c>
      <c r="N3974">
        <v>34.818333333333335</v>
      </c>
      <c r="O3974" s="1">
        <f t="shared" si="1160"/>
        <v>16604.47616446919</v>
      </c>
      <c r="Q3974" s="1">
        <f t="shared" si="1164"/>
        <v>-1741.2185889087109</v>
      </c>
      <c r="R3974" s="2">
        <f t="shared" si="1165"/>
        <v>-1.8421959520678748</v>
      </c>
      <c r="S3974" s="2"/>
      <c r="T3974" s="1">
        <f t="shared" si="1166"/>
        <v>5656.371514412861</v>
      </c>
      <c r="U3974" s="1">
        <f t="shared" si="1167"/>
        <v>0</v>
      </c>
      <c r="V3974" s="1">
        <f t="shared" si="1168"/>
        <v>1399.2918011399679</v>
      </c>
      <c r="W3974" s="1">
        <f t="shared" si="1169"/>
        <v>11186.112582991556</v>
      </c>
      <c r="X3974" s="2">
        <f t="shared" si="1178"/>
        <v>42.857988261765129</v>
      </c>
      <c r="Y3974">
        <f t="shared" si="1161"/>
        <v>1</v>
      </c>
      <c r="Z3974" s="26">
        <f t="shared" si="1170"/>
        <v>0</v>
      </c>
      <c r="AA3974">
        <f t="shared" si="1171"/>
        <v>30.03418210346188</v>
      </c>
      <c r="AB3974" s="28">
        <f t="shared" si="1172"/>
        <v>40584.303571428572</v>
      </c>
      <c r="AC3974">
        <f t="shared" si="1173"/>
        <v>9.0768518518518508</v>
      </c>
      <c r="AD3974" s="31">
        <f t="shared" si="1162"/>
        <v>7.12849989368598</v>
      </c>
      <c r="AE3974" s="31">
        <f t="shared" si="1174"/>
        <v>14.168083608321407</v>
      </c>
      <c r="AF3974" s="15">
        <f t="shared" si="1163"/>
        <v>1.5657407407407418</v>
      </c>
      <c r="AG3974" s="31">
        <f t="shared" si="1175"/>
        <v>5.1347289068579274</v>
      </c>
      <c r="AH3974" s="31">
        <f t="shared" si="1176"/>
        <v>31.453322269917454</v>
      </c>
      <c r="AI3974">
        <f t="shared" si="1177"/>
        <v>103.91885483351543</v>
      </c>
    </row>
    <row r="3975" spans="1:35" x14ac:dyDescent="0.2">
      <c r="A3975">
        <v>32</v>
      </c>
      <c r="C3975" s="27" t="s">
        <v>4036</v>
      </c>
      <c r="D3975" s="26">
        <v>29.888749999999998</v>
      </c>
      <c r="E3975">
        <v>0</v>
      </c>
      <c r="F3975" s="26">
        <v>1224.4166666666667</v>
      </c>
      <c r="G3975" s="26">
        <v>57.791666666666664</v>
      </c>
      <c r="H3975" s="26">
        <v>12.749166666666667</v>
      </c>
      <c r="I3975" s="26">
        <v>76.333333333333329</v>
      </c>
      <c r="J3975" s="26">
        <v>50.414999999999999</v>
      </c>
      <c r="K3975">
        <v>263.25</v>
      </c>
      <c r="L3975">
        <v>5.0666666666666664</v>
      </c>
      <c r="M3975">
        <v>11.258333333333333</v>
      </c>
      <c r="N3975">
        <v>35.191666666666663</v>
      </c>
      <c r="O3975" s="1">
        <f t="shared" si="1160"/>
        <v>31561.393051040843</v>
      </c>
      <c r="Q3975" s="1">
        <f t="shared" si="1164"/>
        <v>6765.2744146536879</v>
      </c>
      <c r="R3975" s="2">
        <f t="shared" si="1165"/>
        <v>8.5109423309218784</v>
      </c>
      <c r="S3975" s="2"/>
      <c r="T3975" s="1">
        <f t="shared" si="1166"/>
        <v>4819.2966672782759</v>
      </c>
      <c r="U3975" s="1">
        <f t="shared" si="1167"/>
        <v>0</v>
      </c>
      <c r="V3975" s="1">
        <f t="shared" si="1168"/>
        <v>1196.3462106501197</v>
      </c>
      <c r="W3975" s="1">
        <f t="shared" si="1169"/>
        <v>18698.679317722577</v>
      </c>
      <c r="X3975" s="2">
        <f t="shared" si="1178"/>
        <v>41.015792309697254</v>
      </c>
      <c r="Y3975">
        <f t="shared" si="1161"/>
        <v>1</v>
      </c>
      <c r="Z3975" s="26">
        <f t="shared" si="1170"/>
        <v>360</v>
      </c>
      <c r="AA3975">
        <f t="shared" si="1171"/>
        <v>281.42996044082383</v>
      </c>
      <c r="AB3975" s="28">
        <f t="shared" si="1172"/>
        <v>40584.345238095237</v>
      </c>
      <c r="AC3975">
        <f t="shared" si="1173"/>
        <v>14.328703703703702</v>
      </c>
      <c r="AD3975" s="31">
        <f t="shared" si="1162"/>
        <v>9.377190333190935</v>
      </c>
      <c r="AE3975" s="31">
        <f t="shared" si="1174"/>
        <v>18.296935126657811</v>
      </c>
      <c r="AF3975" s="15">
        <f t="shared" si="1163"/>
        <v>1.7731481481481459</v>
      </c>
      <c r="AG3975" s="31">
        <f t="shared" si="1175"/>
        <v>5.2119829769379535</v>
      </c>
      <c r="AH3975" s="31">
        <f t="shared" si="1176"/>
        <v>31.902464191225512</v>
      </c>
      <c r="AI3975">
        <f t="shared" si="1177"/>
        <v>81.796440736181012</v>
      </c>
    </row>
    <row r="3976" spans="1:35" x14ac:dyDescent="0.2">
      <c r="A3976">
        <v>32</v>
      </c>
      <c r="C3976" s="27" t="s">
        <v>4037</v>
      </c>
      <c r="D3976" s="26">
        <v>29.844000000000001</v>
      </c>
      <c r="E3976">
        <v>0</v>
      </c>
      <c r="F3976" s="26">
        <v>1370</v>
      </c>
      <c r="G3976" s="26">
        <v>64.013333333333335</v>
      </c>
      <c r="H3976" s="26">
        <v>15.548333333333334</v>
      </c>
      <c r="I3976" s="26">
        <v>72.2</v>
      </c>
      <c r="J3976" s="26">
        <v>54.914999999999999</v>
      </c>
      <c r="K3976">
        <v>266.41666666666669</v>
      </c>
      <c r="L3976">
        <v>4.7749999999999995</v>
      </c>
      <c r="M3976">
        <v>11.55</v>
      </c>
      <c r="N3976">
        <v>35.790833333333332</v>
      </c>
      <c r="O3976" s="1">
        <f t="shared" si="1160"/>
        <v>35314.047625339379</v>
      </c>
      <c r="Q3976" s="1">
        <f t="shared" si="1164"/>
        <v>4612.9963741270221</v>
      </c>
      <c r="R3976" s="2">
        <f t="shared" si="1165"/>
        <v>4.8805148885107164</v>
      </c>
      <c r="S3976" s="2"/>
      <c r="T3976" s="1">
        <f t="shared" si="1166"/>
        <v>5793.1214799960007</v>
      </c>
      <c r="U3976" s="1">
        <f t="shared" si="1167"/>
        <v>0</v>
      </c>
      <c r="V3976" s="1">
        <f t="shared" si="1168"/>
        <v>1489.3639304412613</v>
      </c>
      <c r="W3976" s="1">
        <f t="shared" si="1169"/>
        <v>23350.596329399359</v>
      </c>
      <c r="X3976" s="2">
        <f t="shared" si="1178"/>
        <v>49.526734640619132</v>
      </c>
      <c r="Y3976">
        <f t="shared" si="1161"/>
        <v>1</v>
      </c>
      <c r="Z3976" s="26">
        <f t="shared" si="1170"/>
        <v>0</v>
      </c>
      <c r="AA3976">
        <f t="shared" si="1171"/>
        <v>209.86154168374887</v>
      </c>
      <c r="AB3976" s="28">
        <f t="shared" si="1172"/>
        <v>40584.386904761908</v>
      </c>
      <c r="AC3976">
        <f t="shared" si="1173"/>
        <v>17.785185185185185</v>
      </c>
      <c r="AD3976" s="31">
        <f t="shared" si="1162"/>
        <v>11.062733415479295</v>
      </c>
      <c r="AE3976" s="31">
        <f t="shared" si="1174"/>
        <v>21.329343814115656</v>
      </c>
      <c r="AF3976" s="15">
        <f t="shared" si="1163"/>
        <v>2.1060185185185176</v>
      </c>
      <c r="AG3976" s="31">
        <f t="shared" si="1175"/>
        <v>5.3381120276401788</v>
      </c>
      <c r="AH3976" s="31">
        <f t="shared" si="1176"/>
        <v>32.63498442884233</v>
      </c>
      <c r="AI3976">
        <f t="shared" si="1177"/>
        <v>67.969511375736758</v>
      </c>
    </row>
    <row r="3977" spans="1:35" x14ac:dyDescent="0.2">
      <c r="A3977">
        <v>32</v>
      </c>
      <c r="C3977" s="27" t="s">
        <v>4038</v>
      </c>
      <c r="D3977" s="26">
        <v>29.803750000000001</v>
      </c>
      <c r="E3977">
        <v>0</v>
      </c>
      <c r="F3977" s="26">
        <v>1388.8333333333333</v>
      </c>
      <c r="G3977" s="26">
        <v>65.676666666666662</v>
      </c>
      <c r="H3977" s="26">
        <v>17.621666666666666</v>
      </c>
      <c r="I3977" s="26">
        <v>71.75833333333334</v>
      </c>
      <c r="J3977" s="26">
        <v>56.346666666666664</v>
      </c>
      <c r="K3977">
        <v>96</v>
      </c>
      <c r="L3977">
        <v>4.7416666666666663</v>
      </c>
      <c r="M3977">
        <v>11.216666666666667</v>
      </c>
      <c r="N3977">
        <v>36.56583333333333</v>
      </c>
      <c r="O3977" s="1">
        <f t="shared" si="1160"/>
        <v>35799.508377366554</v>
      </c>
      <c r="Q3977" s="1">
        <f t="shared" si="1164"/>
        <v>3727.6595569879196</v>
      </c>
      <c r="R3977" s="2">
        <f t="shared" si="1165"/>
        <v>3.9438353060968279</v>
      </c>
      <c r="S3977" s="2"/>
      <c r="T3977" s="1">
        <f t="shared" si="1166"/>
        <v>6271.7297470088361</v>
      </c>
      <c r="U3977" s="1">
        <f t="shared" si="1167"/>
        <v>0</v>
      </c>
      <c r="V3977" s="1">
        <f t="shared" si="1168"/>
        <v>1647.1464357475866</v>
      </c>
      <c r="W3977" s="1">
        <f t="shared" si="1169"/>
        <v>24085.581290781814</v>
      </c>
      <c r="X3977" s="2">
        <f t="shared" si="1178"/>
        <v>54.407249529129849</v>
      </c>
      <c r="Y3977">
        <f t="shared" si="1161"/>
        <v>1</v>
      </c>
      <c r="Z3977" s="26">
        <f t="shared" si="1170"/>
        <v>0</v>
      </c>
      <c r="AA3977">
        <f t="shared" si="1171"/>
        <v>126.99976261980841</v>
      </c>
      <c r="AB3977" s="28">
        <f t="shared" si="1172"/>
        <v>40584.428571428572</v>
      </c>
      <c r="AC3977">
        <f t="shared" si="1173"/>
        <v>18.709259259259255</v>
      </c>
      <c r="AD3977" s="31">
        <f t="shared" si="1162"/>
        <v>11.652191714427568</v>
      </c>
      <c r="AE3977" s="31">
        <f t="shared" si="1174"/>
        <v>22.394709877582585</v>
      </c>
      <c r="AF3977" s="15">
        <f t="shared" si="1163"/>
        <v>2.5365740740740725</v>
      </c>
      <c r="AG3977" s="31">
        <f t="shared" si="1175"/>
        <v>5.5052417650071703</v>
      </c>
      <c r="AH3977" s="31">
        <f t="shared" si="1176"/>
        <v>33.604182073257334</v>
      </c>
      <c r="AI3977">
        <f t="shared" si="1177"/>
        <v>67.391346840396579</v>
      </c>
    </row>
    <row r="3978" spans="1:35" x14ac:dyDescent="0.2">
      <c r="A3978">
        <v>32</v>
      </c>
      <c r="C3978" s="27" t="s">
        <v>4039</v>
      </c>
      <c r="D3978" s="26">
        <v>29.77</v>
      </c>
      <c r="E3978">
        <v>0</v>
      </c>
      <c r="F3978" s="26">
        <v>1265.6666666666667</v>
      </c>
      <c r="G3978" s="26">
        <v>61.854999999999997</v>
      </c>
      <c r="H3978" s="26">
        <v>18.954999999999998</v>
      </c>
      <c r="I3978" s="26">
        <v>75.858333333333334</v>
      </c>
      <c r="J3978" s="26">
        <v>54.188333333333333</v>
      </c>
      <c r="K3978">
        <v>148.66666666666669</v>
      </c>
      <c r="L3978">
        <v>4.125</v>
      </c>
      <c r="M3978">
        <v>8.6666666666666661</v>
      </c>
      <c r="N3978">
        <v>37.368333333333332</v>
      </c>
      <c r="O3978" s="1">
        <f t="shared" si="1160"/>
        <v>32624.680981365847</v>
      </c>
      <c r="Q3978" s="1">
        <f t="shared" si="1164"/>
        <v>3772.6800933542927</v>
      </c>
      <c r="R3978" s="2">
        <f t="shared" si="1165"/>
        <v>3.9914666893030208</v>
      </c>
      <c r="S3978" s="2"/>
      <c r="T3978" s="1">
        <f t="shared" si="1166"/>
        <v>6716.8052794102205</v>
      </c>
      <c r="U3978" s="1">
        <f t="shared" si="1167"/>
        <v>0</v>
      </c>
      <c r="V3978" s="1">
        <f t="shared" si="1168"/>
        <v>1792.7056866779171</v>
      </c>
      <c r="W3978" s="1">
        <f t="shared" si="1169"/>
        <v>20259.660511502956</v>
      </c>
      <c r="X3978" s="2">
        <f t="shared" si="1178"/>
        <v>58.351084835226679</v>
      </c>
      <c r="Y3978">
        <f t="shared" si="1161"/>
        <v>1</v>
      </c>
      <c r="Z3978" s="26">
        <f t="shared" si="1170"/>
        <v>0</v>
      </c>
      <c r="AA3978">
        <f t="shared" si="1171"/>
        <v>12.277421481928426</v>
      </c>
      <c r="AB3978" s="28">
        <f t="shared" si="1172"/>
        <v>40584.470238095237</v>
      </c>
      <c r="AC3978">
        <f t="shared" si="1173"/>
        <v>16.586111111111109</v>
      </c>
      <c r="AD3978" s="31">
        <f t="shared" si="1162"/>
        <v>10.773034022151442</v>
      </c>
      <c r="AE3978" s="31">
        <f t="shared" si="1174"/>
        <v>20.856753083233095</v>
      </c>
      <c r="AF3978" s="15">
        <f t="shared" si="1163"/>
        <v>2.9824074074074067</v>
      </c>
      <c r="AG3978" s="31">
        <f t="shared" si="1175"/>
        <v>5.6831450119055082</v>
      </c>
      <c r="AH3978" s="31">
        <f t="shared" si="1176"/>
        <v>34.634100125891642</v>
      </c>
      <c r="AI3978">
        <f t="shared" si="1177"/>
        <v>82.829410420463176</v>
      </c>
    </row>
    <row r="3979" spans="1:35" x14ac:dyDescent="0.2">
      <c r="A3979">
        <v>32</v>
      </c>
      <c r="C3979" s="27" t="s">
        <v>4040</v>
      </c>
      <c r="D3979" s="26">
        <v>29.737749999999998</v>
      </c>
      <c r="E3979">
        <v>0</v>
      </c>
      <c r="F3979" s="26">
        <v>1007.3333333333334</v>
      </c>
      <c r="G3979" s="26">
        <v>62.307499999999997</v>
      </c>
      <c r="H3979" s="26">
        <v>19.414166666666667</v>
      </c>
      <c r="I3979" s="26">
        <v>74.441666666666663</v>
      </c>
      <c r="J3979" s="26">
        <v>54.109166666666667</v>
      </c>
      <c r="K3979">
        <v>177.75</v>
      </c>
      <c r="L3979">
        <v>4.916666666666667</v>
      </c>
      <c r="M3979">
        <v>10.416666666666668</v>
      </c>
      <c r="N3979">
        <v>38.064166666666665</v>
      </c>
      <c r="O3979" s="1">
        <f t="shared" ref="O3979:O4042" si="1179">F3979*$D$17*$D$12*$D$18*$D$22/1000</f>
        <v>25965.706064178979</v>
      </c>
      <c r="Q3979" s="1">
        <f t="shared" si="1164"/>
        <v>-3480.7569223556416</v>
      </c>
      <c r="R3979" s="2">
        <f t="shared" si="1165"/>
        <v>-3.6826142067060021</v>
      </c>
      <c r="S3979" s="2"/>
      <c r="T3979" s="1">
        <f t="shared" si="1166"/>
        <v>7319.0420635916244</v>
      </c>
      <c r="U3979" s="1">
        <f t="shared" si="1167"/>
        <v>0</v>
      </c>
      <c r="V3979" s="1">
        <f t="shared" si="1168"/>
        <v>1980.289819208248</v>
      </c>
      <c r="W3979" s="1">
        <f t="shared" si="1169"/>
        <v>20058.332548347538</v>
      </c>
      <c r="X3979" s="2">
        <f t="shared" si="1178"/>
        <v>62.342551524529696</v>
      </c>
      <c r="Y3979">
        <f t="shared" si="1161"/>
        <v>1</v>
      </c>
      <c r="Z3979" s="26">
        <f t="shared" si="1170"/>
        <v>0</v>
      </c>
      <c r="AA3979">
        <f t="shared" si="1171"/>
        <v>1.2286093718560872E-3</v>
      </c>
      <c r="AB3979" s="28">
        <f t="shared" si="1172"/>
        <v>40584.511904761908</v>
      </c>
      <c r="AC3979">
        <f t="shared" si="1173"/>
        <v>16.837499999999999</v>
      </c>
      <c r="AD3979" s="31">
        <f t="shared" si="1162"/>
        <v>10.742208725212363</v>
      </c>
      <c r="AE3979" s="31">
        <f t="shared" si="1174"/>
        <v>20.779045960026686</v>
      </c>
      <c r="AF3979" s="15">
        <f t="shared" si="1163"/>
        <v>3.3689814814814807</v>
      </c>
      <c r="AG3979" s="31">
        <f t="shared" si="1175"/>
        <v>5.8414817171108835</v>
      </c>
      <c r="AH3979" s="31">
        <f t="shared" si="1176"/>
        <v>35.549264753641538</v>
      </c>
      <c r="AI3979">
        <f t="shared" si="1177"/>
        <v>88.798555387212488</v>
      </c>
    </row>
    <row r="3980" spans="1:35" x14ac:dyDescent="0.2">
      <c r="A3980">
        <v>32</v>
      </c>
      <c r="C3980" s="27" t="s">
        <v>4041</v>
      </c>
      <c r="D3980" s="26">
        <v>29.728249999999999</v>
      </c>
      <c r="E3980">
        <v>0</v>
      </c>
      <c r="F3980" s="26">
        <v>286.75</v>
      </c>
      <c r="G3980" s="26">
        <v>50.677500000000002</v>
      </c>
      <c r="H3980" s="26">
        <v>19.283333333333331</v>
      </c>
      <c r="I3980" s="26">
        <v>82.474999999999994</v>
      </c>
      <c r="J3980" s="26">
        <v>45.515833333333333</v>
      </c>
      <c r="K3980">
        <v>36.5</v>
      </c>
      <c r="L3980">
        <v>3.2916666666666665</v>
      </c>
      <c r="M3980">
        <v>7.6833333333333336</v>
      </c>
      <c r="N3980">
        <v>38.630000000000003</v>
      </c>
      <c r="O3980" s="1">
        <f t="shared" si="1179"/>
        <v>7391.4621580774219</v>
      </c>
      <c r="Q3980" s="1">
        <f t="shared" si="1164"/>
        <v>-11210.482002456049</v>
      </c>
      <c r="R3980" s="2">
        <f t="shared" si="1165"/>
        <v>-11.860604232692946</v>
      </c>
      <c r="S3980" s="2"/>
      <c r="T3980" s="1">
        <f t="shared" si="1166"/>
        <v>6713.4839066997001</v>
      </c>
      <c r="U3980" s="1">
        <f t="shared" si="1167"/>
        <v>0</v>
      </c>
      <c r="V3980" s="1">
        <f t="shared" si="1168"/>
        <v>1795.2536196954472</v>
      </c>
      <c r="W3980" s="1">
        <f t="shared" si="1169"/>
        <v>9967.8026141709179</v>
      </c>
      <c r="X3980" s="2">
        <f t="shared" si="1178"/>
        <v>58.659937317823697</v>
      </c>
      <c r="Y3980">
        <f t="shared" ref="Y3980:Y4043" si="1180">IF(X3980&gt;32,1,0)</f>
        <v>1</v>
      </c>
      <c r="Z3980" s="26">
        <f t="shared" si="1170"/>
        <v>0</v>
      </c>
      <c r="AA3980">
        <f t="shared" si="1171"/>
        <v>63.71930553298435</v>
      </c>
      <c r="AB3980" s="28">
        <f t="shared" si="1172"/>
        <v>40584.553571428572</v>
      </c>
      <c r="AC3980">
        <f t="shared" si="1173"/>
        <v>10.37638888888889</v>
      </c>
      <c r="AD3980" s="31">
        <f t="shared" si="1162"/>
        <v>7.8092488441948902</v>
      </c>
      <c r="AE3980" s="31">
        <f t="shared" si="1174"/>
        <v>15.449949718685094</v>
      </c>
      <c r="AF3980" s="15">
        <f t="shared" si="1163"/>
        <v>3.6833333333333345</v>
      </c>
      <c r="AG3980" s="31">
        <f t="shared" si="1175"/>
        <v>5.9730884509843767</v>
      </c>
      <c r="AH3980" s="31">
        <f t="shared" si="1176"/>
        <v>36.30890180907177</v>
      </c>
      <c r="AI3980">
        <f t="shared" si="1177"/>
        <v>125.40401996740469</v>
      </c>
    </row>
    <row r="3981" spans="1:35" x14ac:dyDescent="0.2">
      <c r="A3981">
        <v>32</v>
      </c>
      <c r="C3981" s="27" t="s">
        <v>4042</v>
      </c>
      <c r="D3981" s="26">
        <v>29.724249999999998</v>
      </c>
      <c r="E3981">
        <v>0</v>
      </c>
      <c r="F3981" s="26">
        <v>76.75</v>
      </c>
      <c r="G3981" s="26">
        <v>41.854166666666664</v>
      </c>
      <c r="H3981" s="26">
        <v>17.354166666666668</v>
      </c>
      <c r="I3981" s="26">
        <v>88.575000000000003</v>
      </c>
      <c r="J3981" s="26">
        <v>38.736666666666665</v>
      </c>
      <c r="K3981">
        <v>37.083333333333336</v>
      </c>
      <c r="L3981">
        <v>1.0833333333333333</v>
      </c>
      <c r="M3981">
        <v>3.55</v>
      </c>
      <c r="N3981">
        <v>38.810833333333335</v>
      </c>
      <c r="O3981" s="1">
        <f t="shared" si="1179"/>
        <v>1978.3599673319686</v>
      </c>
      <c r="Q3981" s="1">
        <f t="shared" si="1164"/>
        <v>-6993.6510861068873</v>
      </c>
      <c r="R3981" s="2">
        <f t="shared" si="1165"/>
        <v>-7.3992293690569326</v>
      </c>
      <c r="S3981" s="2"/>
      <c r="T3981" s="1">
        <f t="shared" si="1166"/>
        <v>5020.231073210759</v>
      </c>
      <c r="U3981" s="1">
        <f t="shared" si="1167"/>
        <v>0</v>
      </c>
      <c r="V3981" s="1">
        <f t="shared" si="1168"/>
        <v>1286.6571236707046</v>
      </c>
      <c r="W3981" s="1">
        <f t="shared" si="1169"/>
        <v>2517.9784980944974</v>
      </c>
      <c r="X3981" s="2">
        <f t="shared" si="1178"/>
        <v>46.799333085130755</v>
      </c>
      <c r="Y3981">
        <f t="shared" si="1180"/>
        <v>1</v>
      </c>
      <c r="Z3981" s="26">
        <f t="shared" si="1170"/>
        <v>0</v>
      </c>
      <c r="AA3981">
        <f t="shared" si="1171"/>
        <v>24.454670906304958</v>
      </c>
      <c r="AB3981" s="28">
        <f t="shared" si="1172"/>
        <v>40584.595238095237</v>
      </c>
      <c r="AC3981">
        <f t="shared" si="1173"/>
        <v>5.4745370370370354</v>
      </c>
      <c r="AD3981" s="31">
        <f t="shared" si="1162"/>
        <v>6.0000914235318294</v>
      </c>
      <c r="AE3981" s="31">
        <f t="shared" si="1174"/>
        <v>12.079523495311925</v>
      </c>
      <c r="AF3981" s="15">
        <f t="shared" si="1163"/>
        <v>3.783796296296297</v>
      </c>
      <c r="AG3981" s="31">
        <f t="shared" si="1175"/>
        <v>6.0156953973489582</v>
      </c>
      <c r="AH3981" s="31">
        <f t="shared" si="1176"/>
        <v>36.554633020078356</v>
      </c>
      <c r="AI3981">
        <f t="shared" si="1177"/>
        <v>147.14435846289578</v>
      </c>
    </row>
    <row r="3982" spans="1:35" x14ac:dyDescent="0.2">
      <c r="A3982">
        <v>32</v>
      </c>
      <c r="C3982" s="27" t="s">
        <v>4043</v>
      </c>
      <c r="D3982" s="26">
        <v>29.731999999999999</v>
      </c>
      <c r="E3982">
        <v>0</v>
      </c>
      <c r="F3982" s="26">
        <v>1.9166666666666665</v>
      </c>
      <c r="G3982" s="26">
        <v>37.979166666666664</v>
      </c>
      <c r="H3982" s="26">
        <v>13.755000000000001</v>
      </c>
      <c r="I3982" s="26">
        <v>90.291666666666657</v>
      </c>
      <c r="J3982" s="26">
        <v>35.394166666666663</v>
      </c>
      <c r="K3982">
        <v>10</v>
      </c>
      <c r="L3982">
        <v>0</v>
      </c>
      <c r="M3982">
        <v>4.9999999999999996E-2</v>
      </c>
      <c r="N3982">
        <v>38.773333333333333</v>
      </c>
      <c r="O3982" s="1">
        <f t="shared" si="1179"/>
        <v>49.405297772676739</v>
      </c>
      <c r="Q3982" s="1">
        <f t="shared" si="1164"/>
        <v>-4904.3950051165293</v>
      </c>
      <c r="R3982" s="2">
        <f t="shared" si="1165"/>
        <v>-3.8354786779099155</v>
      </c>
      <c r="S3982" s="2"/>
      <c r="T3982" s="1">
        <f t="shared" si="1166"/>
        <v>4372.3422962355953</v>
      </c>
      <c r="U3982" s="1">
        <f t="shared" si="1167"/>
        <v>0</v>
      </c>
      <c r="V3982" s="1">
        <f t="shared" si="1168"/>
        <v>1083.1925594446632</v>
      </c>
      <c r="W3982" s="1">
        <f t="shared" si="1169"/>
        <v>-657.07379755861621</v>
      </c>
      <c r="X3982" s="2">
        <f t="shared" si="1178"/>
        <v>39.400103716073822</v>
      </c>
      <c r="Y3982">
        <f t="shared" si="1180"/>
        <v>1</v>
      </c>
      <c r="Z3982" s="26">
        <f t="shared" si="1170"/>
        <v>360</v>
      </c>
      <c r="AA3982">
        <f t="shared" si="1171"/>
        <v>2.0190620983779195</v>
      </c>
      <c r="AB3982" s="28">
        <f t="shared" si="1172"/>
        <v>40584.636904761908</v>
      </c>
      <c r="AC3982">
        <f t="shared" si="1173"/>
        <v>3.3217592592592577</v>
      </c>
      <c r="AD3982" s="31">
        <f t="shared" si="1162"/>
        <v>5.2567211846292583</v>
      </c>
      <c r="AE3982" s="31">
        <f t="shared" si="1174"/>
        <v>10.665358584627784</v>
      </c>
      <c r="AF3982" s="15">
        <f t="shared" si="1163"/>
        <v>3.7629629629629631</v>
      </c>
      <c r="AG3982" s="31">
        <f t="shared" si="1175"/>
        <v>6.0068379250245574</v>
      </c>
      <c r="AH3982" s="31">
        <f t="shared" si="1176"/>
        <v>36.503556317090229</v>
      </c>
      <c r="AI3982">
        <f t="shared" si="1177"/>
        <v>155.33924476756422</v>
      </c>
    </row>
    <row r="3983" spans="1:35" x14ac:dyDescent="0.2">
      <c r="A3983">
        <v>32</v>
      </c>
      <c r="C3983" s="27" t="s">
        <v>4044</v>
      </c>
      <c r="D3983" s="26">
        <v>29.730499999999999</v>
      </c>
      <c r="E3983">
        <v>0</v>
      </c>
      <c r="F3983" s="26">
        <v>1</v>
      </c>
      <c r="G3983" s="26">
        <v>35.574166666666663</v>
      </c>
      <c r="H3983" s="26">
        <v>9.7758333333333329</v>
      </c>
      <c r="I3983" s="26">
        <v>90.358333333333334</v>
      </c>
      <c r="J3983" s="26">
        <v>33.033333333333331</v>
      </c>
      <c r="K3983">
        <v>10</v>
      </c>
      <c r="L3983">
        <v>0</v>
      </c>
      <c r="M3983">
        <v>0.18333333333333335</v>
      </c>
      <c r="N3983">
        <v>38.672499999999999</v>
      </c>
      <c r="O3983" s="1">
        <f t="shared" si="1179"/>
        <v>25.776677098787872</v>
      </c>
      <c r="Q3983" s="1">
        <f t="shared" si="1164"/>
        <v>-3030.8222521639927</v>
      </c>
      <c r="R3983" s="2">
        <f t="shared" si="1165"/>
        <v>2.206748169249527</v>
      </c>
      <c r="S3983" s="2"/>
      <c r="T3983" s="1">
        <f t="shared" si="1166"/>
        <v>4396.8402697145784</v>
      </c>
      <c r="U3983" s="1">
        <f t="shared" si="1167"/>
        <v>0</v>
      </c>
      <c r="V3983" s="1">
        <f t="shared" si="1168"/>
        <v>1063.2193691781365</v>
      </c>
      <c r="W3983" s="1">
        <f t="shared" si="1169"/>
        <v>-2563.484133602235</v>
      </c>
      <c r="X3983" s="2">
        <f t="shared" si="1178"/>
        <v>35.564625038163904</v>
      </c>
      <c r="Y3983">
        <f t="shared" si="1180"/>
        <v>1</v>
      </c>
      <c r="Z3983" s="26">
        <f t="shared" si="1170"/>
        <v>1440</v>
      </c>
      <c r="AA3983">
        <f t="shared" si="1171"/>
        <v>9.1042674484675089E-5</v>
      </c>
      <c r="AB3983" s="28">
        <f t="shared" si="1172"/>
        <v>40584.678571428572</v>
      </c>
      <c r="AC3983">
        <f t="shared" si="1173"/>
        <v>1.9856481481481461</v>
      </c>
      <c r="AD3983" s="31">
        <f t="shared" si="1162"/>
        <v>4.7819391427640925</v>
      </c>
      <c r="AE3983" s="31">
        <f t="shared" si="1174"/>
        <v>9.7491886904482286</v>
      </c>
      <c r="AF3983" s="15">
        <f t="shared" si="1163"/>
        <v>3.7069444444444439</v>
      </c>
      <c r="AG3983" s="31">
        <f t="shared" si="1175"/>
        <v>5.9830781014720076</v>
      </c>
      <c r="AH3983" s="31">
        <f t="shared" si="1176"/>
        <v>36.366524680518218</v>
      </c>
      <c r="AI3983">
        <f t="shared" si="1177"/>
        <v>160.02342397230078</v>
      </c>
    </row>
    <row r="3984" spans="1:35" x14ac:dyDescent="0.2">
      <c r="A3984">
        <v>32</v>
      </c>
      <c r="C3984" s="27" t="s">
        <v>4045</v>
      </c>
      <c r="D3984" s="26">
        <v>29.719166666666666</v>
      </c>
      <c r="E3984">
        <v>0</v>
      </c>
      <c r="F3984" s="26">
        <v>1</v>
      </c>
      <c r="G3984" s="26">
        <v>34.029166666666669</v>
      </c>
      <c r="H3984" s="26">
        <v>10.536666666666667</v>
      </c>
      <c r="I3984" s="26">
        <v>89.974999999999994</v>
      </c>
      <c r="J3984" s="26">
        <v>31.399166666666666</v>
      </c>
      <c r="K3984">
        <v>116.33333333333333</v>
      </c>
      <c r="L3984">
        <v>0.15</v>
      </c>
      <c r="M3984">
        <v>1.6416666666666666</v>
      </c>
      <c r="N3984">
        <v>38.535000000000004</v>
      </c>
      <c r="O3984" s="1">
        <f t="shared" si="1179"/>
        <v>25.776677098787872</v>
      </c>
      <c r="Q3984" s="1">
        <f t="shared" si="1164"/>
        <v>-2185.3706622181703</v>
      </c>
      <c r="R3984" s="2">
        <f t="shared" si="1165"/>
        <v>-0.95877171534487182</v>
      </c>
      <c r="S3984" s="2"/>
      <c r="T3984" s="1">
        <f t="shared" si="1166"/>
        <v>4643.3604110961251</v>
      </c>
      <c r="U3984" s="1">
        <f t="shared" si="1167"/>
        <v>0</v>
      </c>
      <c r="V3984" s="1">
        <f t="shared" si="1168"/>
        <v>1133.3193765369099</v>
      </c>
      <c r="W3984" s="1">
        <f t="shared" si="1169"/>
        <v>-3728.0147150046469</v>
      </c>
      <c r="X3984" s="2">
        <f t="shared" si="1178"/>
        <v>37.771373207413433</v>
      </c>
      <c r="Y3984">
        <f t="shared" si="1180"/>
        <v>1</v>
      </c>
      <c r="Z3984" s="26">
        <f t="shared" si="1170"/>
        <v>360</v>
      </c>
      <c r="AA3984">
        <f t="shared" si="1171"/>
        <v>14.004109793607864</v>
      </c>
      <c r="AB3984" s="28">
        <f t="shared" si="1172"/>
        <v>40584.720238095237</v>
      </c>
      <c r="AC3984">
        <f t="shared" si="1173"/>
        <v>1.1273148148148158</v>
      </c>
      <c r="AD3984" s="31">
        <f t="shared" si="1162"/>
        <v>4.4760233542516747</v>
      </c>
      <c r="AE3984" s="31">
        <f t="shared" si="1174"/>
        <v>9.1540598962290129</v>
      </c>
      <c r="AF3984" s="15">
        <f t="shared" si="1163"/>
        <v>3.6305555555555573</v>
      </c>
      <c r="AG3984" s="31">
        <f t="shared" si="1175"/>
        <v>5.9508117422946523</v>
      </c>
      <c r="AH3984" s="31">
        <f t="shared" si="1176"/>
        <v>36.180385027395133</v>
      </c>
      <c r="AI3984">
        <f t="shared" si="1177"/>
        <v>162.48226668857069</v>
      </c>
    </row>
    <row r="3985" spans="1:35" x14ac:dyDescent="0.2">
      <c r="A3985">
        <v>32</v>
      </c>
      <c r="C3985" s="27" t="s">
        <v>4046</v>
      </c>
      <c r="D3985" s="26">
        <v>29.717749999999999</v>
      </c>
      <c r="E3985">
        <v>0</v>
      </c>
      <c r="F3985" s="26">
        <v>1</v>
      </c>
      <c r="G3985" s="26">
        <v>33.607500000000002</v>
      </c>
      <c r="H3985" s="26">
        <v>12.021666666666667</v>
      </c>
      <c r="I3985" s="26">
        <v>89.7</v>
      </c>
      <c r="J3985" s="26">
        <v>30.905000000000001</v>
      </c>
      <c r="K3985">
        <v>239.5</v>
      </c>
      <c r="L3985">
        <v>0.625</v>
      </c>
      <c r="M3985">
        <v>3.0416666666666665</v>
      </c>
      <c r="N3985">
        <v>38.381666666666668</v>
      </c>
      <c r="O3985" s="1">
        <f t="shared" si="1179"/>
        <v>25.776677098787872</v>
      </c>
      <c r="Q3985" s="1">
        <f t="shared" si="1164"/>
        <v>-1446.3631762881737</v>
      </c>
      <c r="R3985" s="2">
        <f t="shared" si="1165"/>
        <v>-0.17690744637831046</v>
      </c>
      <c r="S3985" s="2"/>
      <c r="T3985" s="1">
        <f t="shared" si="1166"/>
        <v>4226.7114261029583</v>
      </c>
      <c r="U3985" s="1">
        <f t="shared" si="1167"/>
        <v>0</v>
      </c>
      <c r="V3985" s="1">
        <f t="shared" si="1168"/>
        <v>1033.1703978636156</v>
      </c>
      <c r="W3985" s="1">
        <f t="shared" si="1169"/>
        <v>-3950.0270579363064</v>
      </c>
      <c r="X3985" s="2">
        <f t="shared" si="1178"/>
        <v>36.812601492068559</v>
      </c>
      <c r="Y3985">
        <f t="shared" si="1180"/>
        <v>1</v>
      </c>
      <c r="Z3985" s="26">
        <f t="shared" si="1170"/>
        <v>360</v>
      </c>
      <c r="AA3985">
        <f t="shared" si="1171"/>
        <v>10.272675574460093</v>
      </c>
      <c r="AB3985" s="28">
        <f t="shared" si="1172"/>
        <v>40584.761904761908</v>
      </c>
      <c r="AC3985">
        <f t="shared" si="1173"/>
        <v>0.89305555555555649</v>
      </c>
      <c r="AD3985" s="31">
        <f t="shared" si="1162"/>
        <v>4.3872918117532755</v>
      </c>
      <c r="AE3985" s="31">
        <f t="shared" si="1174"/>
        <v>8.9802621627763592</v>
      </c>
      <c r="AF3985" s="15">
        <f t="shared" si="1163"/>
        <v>3.5453703703703709</v>
      </c>
      <c r="AG3985" s="31">
        <f t="shared" si="1175"/>
        <v>5.9150106928094051</v>
      </c>
      <c r="AH3985" s="31">
        <f t="shared" si="1176"/>
        <v>35.973789667216643</v>
      </c>
      <c r="AI3985">
        <f t="shared" si="1177"/>
        <v>162.28508735669496</v>
      </c>
    </row>
    <row r="3986" spans="1:35" x14ac:dyDescent="0.2">
      <c r="A3986">
        <v>32</v>
      </c>
      <c r="C3986" s="27" t="s">
        <v>4047</v>
      </c>
      <c r="D3986" s="26">
        <v>29.703749999999999</v>
      </c>
      <c r="E3986">
        <v>0</v>
      </c>
      <c r="F3986" s="26">
        <v>1</v>
      </c>
      <c r="G3986" s="26">
        <v>33.402499999999996</v>
      </c>
      <c r="H3986" s="26">
        <v>11.77</v>
      </c>
      <c r="I3986" s="26">
        <v>89.558333333333337</v>
      </c>
      <c r="J3986" s="26">
        <v>30.661666666666665</v>
      </c>
      <c r="K3986">
        <v>11.25</v>
      </c>
      <c r="L3986">
        <v>1.825</v>
      </c>
      <c r="M3986">
        <v>5.1916666666666664</v>
      </c>
      <c r="N3986">
        <v>38.206666666666663</v>
      </c>
      <c r="O3986" s="1">
        <f t="shared" si="1179"/>
        <v>25.776677098787872</v>
      </c>
      <c r="Q3986" s="1">
        <f t="shared" si="1164"/>
        <v>-1435.1282901212408</v>
      </c>
      <c r="R3986" s="2">
        <f t="shared" si="1165"/>
        <v>-0.1650210227262181</v>
      </c>
      <c r="S3986" s="2"/>
      <c r="T3986" s="1">
        <f t="shared" si="1166"/>
        <v>4239.4574420489007</v>
      </c>
      <c r="U3986" s="1">
        <f t="shared" si="1167"/>
        <v>0</v>
      </c>
      <c r="V3986" s="1">
        <f t="shared" si="1168"/>
        <v>1034.9143869115776</v>
      </c>
      <c r="W3986" s="1">
        <f t="shared" si="1169"/>
        <v>-3974.8483136677974</v>
      </c>
      <c r="X3986" s="2">
        <f t="shared" si="1178"/>
        <v>36.635694045690251</v>
      </c>
      <c r="Y3986">
        <f t="shared" si="1180"/>
        <v>1</v>
      </c>
      <c r="Z3986" s="26">
        <f t="shared" si="1170"/>
        <v>360</v>
      </c>
      <c r="AA3986">
        <f t="shared" si="1171"/>
        <v>10.453543737086914</v>
      </c>
      <c r="AB3986" s="28">
        <f t="shared" si="1172"/>
        <v>40584.803571428572</v>
      </c>
      <c r="AC3986">
        <f t="shared" si="1173"/>
        <v>0.77916666666666456</v>
      </c>
      <c r="AD3986" s="31">
        <f t="shared" si="1162"/>
        <v>4.3443364628465755</v>
      </c>
      <c r="AE3986" s="31">
        <f t="shared" si="1174"/>
        <v>8.8960347772154051</v>
      </c>
      <c r="AF3986" s="15">
        <f t="shared" si="1163"/>
        <v>3.4481481481481464</v>
      </c>
      <c r="AG3986" s="31">
        <f t="shared" si="1175"/>
        <v>5.8743827219209983</v>
      </c>
      <c r="AH3986" s="31">
        <f t="shared" si="1176"/>
        <v>35.739256987353102</v>
      </c>
      <c r="AI3986">
        <f t="shared" si="1177"/>
        <v>161.38145192734783</v>
      </c>
    </row>
    <row r="3987" spans="1:35" x14ac:dyDescent="0.2">
      <c r="A3987">
        <v>32</v>
      </c>
      <c r="C3987" s="27" t="s">
        <v>4048</v>
      </c>
      <c r="D3987" s="26">
        <v>29.69125</v>
      </c>
      <c r="E3987">
        <v>0</v>
      </c>
      <c r="F3987" s="26">
        <v>1</v>
      </c>
      <c r="G3987" s="26">
        <v>32.875833333333333</v>
      </c>
      <c r="H3987" s="26">
        <v>9.5291666666666668</v>
      </c>
      <c r="I3987" s="26">
        <v>89.325000000000003</v>
      </c>
      <c r="J3987" s="26">
        <v>30.079166666666666</v>
      </c>
      <c r="K3987">
        <v>264.66666666666669</v>
      </c>
      <c r="L3987">
        <v>0.56666666666666665</v>
      </c>
      <c r="M3987">
        <v>2.9666666666666663</v>
      </c>
      <c r="N3987">
        <v>38.019999999999996</v>
      </c>
      <c r="O3987" s="1">
        <f t="shared" si="1179"/>
        <v>25.776677098787872</v>
      </c>
      <c r="Q3987" s="1">
        <f t="shared" si="1164"/>
        <v>-1585.6259617666565</v>
      </c>
      <c r="R3987" s="2">
        <f t="shared" si="1165"/>
        <v>-0.32424640848010333</v>
      </c>
      <c r="S3987" s="2"/>
      <c r="T3987" s="1">
        <f t="shared" si="1166"/>
        <v>4593.3714704419799</v>
      </c>
      <c r="U3987" s="1">
        <f t="shared" si="1167"/>
        <v>0</v>
      </c>
      <c r="V3987" s="1">
        <f t="shared" si="1168"/>
        <v>1113.0954780927207</v>
      </c>
      <c r="W3987" s="1">
        <f t="shared" si="1169"/>
        <v>-4256.1558786246833</v>
      </c>
      <c r="X3987" s="2">
        <f t="shared" si="1178"/>
        <v>36.470673022964036</v>
      </c>
      <c r="Y3987">
        <f t="shared" si="1180"/>
        <v>1</v>
      </c>
      <c r="Z3987" s="26">
        <f t="shared" si="1170"/>
        <v>360</v>
      </c>
      <c r="AA3987">
        <f t="shared" si="1171"/>
        <v>12.92287239414417</v>
      </c>
      <c r="AB3987" s="28">
        <f t="shared" si="1172"/>
        <v>40584.845238095237</v>
      </c>
      <c r="AC3987">
        <f t="shared" si="1173"/>
        <v>0.48657407407407366</v>
      </c>
      <c r="AD3987" s="31">
        <f t="shared" si="1162"/>
        <v>4.2418960146771552</v>
      </c>
      <c r="AE3987" s="31">
        <f t="shared" si="1174"/>
        <v>8.69555224122578</v>
      </c>
      <c r="AF3987" s="15">
        <f t="shared" si="1163"/>
        <v>3.3444444444444423</v>
      </c>
      <c r="AG3987" s="31">
        <f t="shared" si="1175"/>
        <v>5.8313173341590954</v>
      </c>
      <c r="AH3987" s="31">
        <f t="shared" si="1176"/>
        <v>35.490557057497846</v>
      </c>
      <c r="AI3987">
        <f t="shared" si="1177"/>
        <v>161.09156895542765</v>
      </c>
    </row>
    <row r="3988" spans="1:35" x14ac:dyDescent="0.2">
      <c r="A3988">
        <v>32</v>
      </c>
      <c r="C3988" s="27" t="s">
        <v>4049</v>
      </c>
      <c r="D3988" s="26">
        <v>29.67</v>
      </c>
      <c r="E3988">
        <v>0</v>
      </c>
      <c r="F3988" s="26">
        <v>1</v>
      </c>
      <c r="G3988" s="26">
        <v>32.064999999999998</v>
      </c>
      <c r="H3988" s="26">
        <v>8.1408333333333331</v>
      </c>
      <c r="I3988" s="26">
        <v>88.816666666666663</v>
      </c>
      <c r="J3988" s="26">
        <v>29.138333333333332</v>
      </c>
      <c r="K3988">
        <v>173.33333333333331</v>
      </c>
      <c r="L3988">
        <v>1</v>
      </c>
      <c r="M3988">
        <v>3.7749999999999995</v>
      </c>
      <c r="N3988">
        <v>37.821666666666665</v>
      </c>
      <c r="O3988" s="1">
        <f t="shared" si="1179"/>
        <v>25.776677098787872</v>
      </c>
      <c r="Q3988" s="1">
        <f t="shared" si="1164"/>
        <v>-1298.4818906101875</v>
      </c>
      <c r="R3988" s="2">
        <f t="shared" si="1165"/>
        <v>-2.045017697061402E-2</v>
      </c>
      <c r="S3988" s="2"/>
      <c r="T3988" s="1">
        <f t="shared" si="1166"/>
        <v>4774.7921548703671</v>
      </c>
      <c r="U3988" s="1">
        <f t="shared" si="1167"/>
        <v>0</v>
      </c>
      <c r="V3988" s="1">
        <f t="shared" si="1168"/>
        <v>1150.9835741429738</v>
      </c>
      <c r="W3988" s="1">
        <f t="shared" si="1169"/>
        <v>-4762.9231831426105</v>
      </c>
      <c r="X3988" s="2">
        <f t="shared" si="1178"/>
        <v>36.146426614483936</v>
      </c>
      <c r="Y3988">
        <f t="shared" si="1180"/>
        <v>1</v>
      </c>
      <c r="Z3988" s="26">
        <f t="shared" si="1170"/>
        <v>360</v>
      </c>
      <c r="AA3988">
        <f t="shared" si="1171"/>
        <v>16.658043209417819</v>
      </c>
      <c r="AB3988" s="28">
        <f t="shared" si="1172"/>
        <v>40584.886904761908</v>
      </c>
      <c r="AC3988">
        <f t="shared" si="1173"/>
        <v>3.6111111111109845E-2</v>
      </c>
      <c r="AD3988" s="31">
        <f t="shared" si="1162"/>
        <v>4.0815522980314514</v>
      </c>
      <c r="AE3988" s="31">
        <f t="shared" si="1174"/>
        <v>8.3806565809965949</v>
      </c>
      <c r="AF3988" s="15">
        <f t="shared" si="1163"/>
        <v>3.2342592592592583</v>
      </c>
      <c r="AG3988" s="31">
        <f t="shared" si="1175"/>
        <v>5.7858653076698827</v>
      </c>
      <c r="AH3988" s="31">
        <f t="shared" si="1176"/>
        <v>35.227965602660895</v>
      </c>
      <c r="AI3988">
        <f t="shared" si="1177"/>
        <v>161.40602183824575</v>
      </c>
    </row>
    <row r="3989" spans="1:35" x14ac:dyDescent="0.2">
      <c r="A3989">
        <v>32</v>
      </c>
      <c r="C3989" s="27" t="s">
        <v>4050</v>
      </c>
      <c r="D3989" s="26">
        <v>29.645499999999998</v>
      </c>
      <c r="E3989">
        <v>0</v>
      </c>
      <c r="F3989" s="26">
        <v>1</v>
      </c>
      <c r="G3989" s="26">
        <v>31.635833333333334</v>
      </c>
      <c r="H3989" s="26">
        <v>7.1783333333333337</v>
      </c>
      <c r="I3989" s="26">
        <v>88.716666666666669</v>
      </c>
      <c r="J3989" s="26">
        <v>28.6875</v>
      </c>
      <c r="K3989">
        <v>65.25</v>
      </c>
      <c r="L3989">
        <v>1.375</v>
      </c>
      <c r="M3989">
        <v>4.9333333333333336</v>
      </c>
      <c r="N3989">
        <v>37.615833333333335</v>
      </c>
      <c r="O3989" s="1">
        <f t="shared" si="1179"/>
        <v>25.776677098787872</v>
      </c>
      <c r="Q3989" s="1">
        <f t="shared" si="1164"/>
        <v>-1308.7192236802416</v>
      </c>
      <c r="R3989" s="2">
        <f t="shared" si="1165"/>
        <v>-3.1281197074439104E-2</v>
      </c>
      <c r="S3989" s="2"/>
      <c r="T3989" s="1">
        <f t="shared" si="1166"/>
        <v>4935.4062171878822</v>
      </c>
      <c r="U3989" s="1">
        <f t="shared" si="1167"/>
        <v>0</v>
      </c>
      <c r="V3989" s="1">
        <f t="shared" si="1168"/>
        <v>1186.1320077322587</v>
      </c>
      <c r="W3989" s="1">
        <f t="shared" si="1169"/>
        <v>-4947.7036424770367</v>
      </c>
      <c r="X3989" s="2">
        <f t="shared" si="1178"/>
        <v>36.125976437513323</v>
      </c>
      <c r="Y3989">
        <f t="shared" si="1180"/>
        <v>1</v>
      </c>
      <c r="Z3989" s="26">
        <f t="shared" si="1170"/>
        <v>360</v>
      </c>
      <c r="AA3989">
        <f t="shared" si="1171"/>
        <v>20.161385096015106</v>
      </c>
      <c r="AB3989" s="28">
        <f t="shared" si="1172"/>
        <v>40584.928571428572</v>
      </c>
      <c r="AC3989">
        <f t="shared" si="1173"/>
        <v>-0.20231481481481436</v>
      </c>
      <c r="AD3989" s="31">
        <f t="shared" si="1162"/>
        <v>4.0065279379637291</v>
      </c>
      <c r="AE3989" s="31">
        <f t="shared" si="1174"/>
        <v>8.2337950934902064</v>
      </c>
      <c r="AF3989" s="15">
        <f t="shared" si="1163"/>
        <v>3.1199074074074078</v>
      </c>
      <c r="AG3989" s="31">
        <f t="shared" si="1175"/>
        <v>5.7390248021516612</v>
      </c>
      <c r="AH3989" s="31">
        <f t="shared" si="1176"/>
        <v>34.957234603790525</v>
      </c>
      <c r="AI3989">
        <f t="shared" si="1177"/>
        <v>160.6613183359255</v>
      </c>
    </row>
    <row r="3990" spans="1:35" x14ac:dyDescent="0.2">
      <c r="A3990">
        <v>32</v>
      </c>
      <c r="C3990" s="27" t="s">
        <v>4051</v>
      </c>
      <c r="D3990" s="26">
        <v>29.6295</v>
      </c>
      <c r="E3990">
        <v>0</v>
      </c>
      <c r="F3990" s="26">
        <v>1</v>
      </c>
      <c r="G3990" s="26">
        <v>31.452500000000001</v>
      </c>
      <c r="H3990" s="26">
        <v>5.6916666666666664</v>
      </c>
      <c r="I3990" s="26">
        <v>88.408333333333331</v>
      </c>
      <c r="J3990" s="26">
        <v>28.420833333333334</v>
      </c>
      <c r="K3990">
        <v>253</v>
      </c>
      <c r="L3990">
        <v>0.29166666666666663</v>
      </c>
      <c r="M3990">
        <v>3.3916666666666666</v>
      </c>
      <c r="N3990">
        <v>37.400833333333331</v>
      </c>
      <c r="O3990" s="1">
        <f t="shared" si="1179"/>
        <v>25.776677098787872</v>
      </c>
      <c r="Q3990" s="1">
        <f t="shared" si="1164"/>
        <v>-1635.7527999620281</v>
      </c>
      <c r="R3990" s="2">
        <f t="shared" si="1165"/>
        <v>-0.37728021997378258</v>
      </c>
      <c r="S3990" s="2"/>
      <c r="T3990" s="1">
        <f t="shared" si="1166"/>
        <v>5183.5410469969875</v>
      </c>
      <c r="U3990" s="1">
        <f t="shared" si="1167"/>
        <v>0</v>
      </c>
      <c r="V3990" s="1">
        <f t="shared" si="1168"/>
        <v>1239.9988751389426</v>
      </c>
      <c r="W3990" s="1">
        <f t="shared" si="1169"/>
        <v>-4921.5034280937944</v>
      </c>
      <c r="X3990" s="2">
        <f t="shared" si="1178"/>
        <v>36.094695240438881</v>
      </c>
      <c r="Y3990">
        <f t="shared" si="1180"/>
        <v>1</v>
      </c>
      <c r="Z3990" s="26">
        <f t="shared" si="1170"/>
        <v>360</v>
      </c>
      <c r="AA3990">
        <f t="shared" si="1171"/>
        <v>21.549976650353393</v>
      </c>
      <c r="AB3990" s="28">
        <f t="shared" si="1172"/>
        <v>40584.970238095237</v>
      </c>
      <c r="AC3990">
        <f t="shared" si="1173"/>
        <v>-0.30416666666666636</v>
      </c>
      <c r="AD3990" s="31">
        <f t="shared" si="1162"/>
        <v>3.9629494610182543</v>
      </c>
      <c r="AE3990" s="31">
        <f t="shared" si="1174"/>
        <v>8.1472773872250688</v>
      </c>
      <c r="AF3990" s="15">
        <f t="shared" si="1163"/>
        <v>3.0004629629629616</v>
      </c>
      <c r="AG3990" s="31">
        <f t="shared" si="1175"/>
        <v>5.6904553133657876</v>
      </c>
      <c r="AH3990" s="31">
        <f t="shared" si="1176"/>
        <v>34.676383012421418</v>
      </c>
      <c r="AI3990">
        <f t="shared" si="1177"/>
        <v>159.49298301868046</v>
      </c>
    </row>
    <row r="3991" spans="1:35" x14ac:dyDescent="0.2">
      <c r="A3991">
        <v>32</v>
      </c>
      <c r="C3991" s="27" t="s">
        <v>4052</v>
      </c>
      <c r="D3991" s="26">
        <v>29.621750000000002</v>
      </c>
      <c r="E3991">
        <v>0</v>
      </c>
      <c r="F3991" s="26">
        <v>1</v>
      </c>
      <c r="G3991" s="26">
        <v>31.323333333333334</v>
      </c>
      <c r="H3991" s="26">
        <v>4.3216666666666663</v>
      </c>
      <c r="I3991" s="26">
        <v>88.058333333333337</v>
      </c>
      <c r="J3991" s="26">
        <v>28.193333333333332</v>
      </c>
      <c r="K3991">
        <v>341.75</v>
      </c>
      <c r="L3991">
        <v>4.9999999999999996E-2</v>
      </c>
      <c r="M3991">
        <v>2.7666666666666666</v>
      </c>
      <c r="N3991">
        <v>37.178333333333335</v>
      </c>
      <c r="O3991" s="1">
        <f t="shared" si="1179"/>
        <v>25.776677098787872</v>
      </c>
      <c r="Q3991" s="1">
        <f t="shared" si="1164"/>
        <v>-1914.5326441450088</v>
      </c>
      <c r="R3991" s="2">
        <f t="shared" si="1165"/>
        <v>3.3877740383317354</v>
      </c>
      <c r="S3991" s="2"/>
      <c r="T3991" s="1">
        <f t="shared" si="1166"/>
        <v>5352.794044784544</v>
      </c>
      <c r="U3991" s="1">
        <f t="shared" si="1167"/>
        <v>0</v>
      </c>
      <c r="V3991" s="1">
        <f t="shared" si="1168"/>
        <v>1273.602055056456</v>
      </c>
      <c r="W3991" s="1">
        <f t="shared" si="1169"/>
        <v>-4844.2817435958277</v>
      </c>
      <c r="X3991" s="2">
        <f t="shared" si="1178"/>
        <v>35.717415020465097</v>
      </c>
      <c r="Y3991">
        <f t="shared" si="1180"/>
        <v>1</v>
      </c>
      <c r="Z3991" s="26">
        <f t="shared" si="1170"/>
        <v>1440</v>
      </c>
      <c r="AA3991">
        <f t="shared" si="1171"/>
        <v>19.307953873186719</v>
      </c>
      <c r="AB3991" s="28">
        <f t="shared" si="1172"/>
        <v>40585.011904761908</v>
      </c>
      <c r="AC3991">
        <f t="shared" si="1173"/>
        <v>-0.37592592592592544</v>
      </c>
      <c r="AD3991" s="31">
        <f t="shared" si="1162"/>
        <v>3.926567193189539</v>
      </c>
      <c r="AE3991" s="31">
        <f t="shared" si="1174"/>
        <v>8.0746041083540927</v>
      </c>
      <c r="AF3991" s="15">
        <f t="shared" si="1163"/>
        <v>2.8768518518518524</v>
      </c>
      <c r="AG3991" s="31">
        <f t="shared" si="1175"/>
        <v>5.6405732116781699</v>
      </c>
      <c r="AH3991" s="31">
        <f t="shared" si="1176"/>
        <v>34.387805205929716</v>
      </c>
      <c r="AI3991">
        <f t="shared" si="1177"/>
        <v>158.19496499862461</v>
      </c>
    </row>
    <row r="3992" spans="1:35" x14ac:dyDescent="0.2">
      <c r="A3992">
        <v>32</v>
      </c>
      <c r="C3992" s="27" t="s">
        <v>4053</v>
      </c>
      <c r="D3992" s="26">
        <v>29.595583333333334</v>
      </c>
      <c r="E3992">
        <v>0</v>
      </c>
      <c r="F3992" s="26">
        <v>1</v>
      </c>
      <c r="G3992" s="26">
        <v>30.740000000000002</v>
      </c>
      <c r="H3992" s="26">
        <v>2.7983333333333333</v>
      </c>
      <c r="I3992" s="26">
        <v>87.766666666666666</v>
      </c>
      <c r="J3992" s="26">
        <v>27.539166666666667</v>
      </c>
      <c r="K3992">
        <v>332.16666666666669</v>
      </c>
      <c r="L3992">
        <v>0.25</v>
      </c>
      <c r="M3992">
        <v>3.1583333333333332</v>
      </c>
      <c r="N3992">
        <v>36.986666666666665</v>
      </c>
      <c r="O3992" s="1">
        <f t="shared" si="1179"/>
        <v>25.776677098787872</v>
      </c>
      <c r="Q3992" s="1">
        <f t="shared" si="1164"/>
        <v>-2635.9095641393269</v>
      </c>
      <c r="R3992" s="2">
        <f t="shared" si="1165"/>
        <v>-1.435438428332608</v>
      </c>
      <c r="S3992" s="2"/>
      <c r="T3992" s="1">
        <f t="shared" si="1166"/>
        <v>6190.1095308212316</v>
      </c>
      <c r="U3992" s="1">
        <f t="shared" si="1167"/>
        <v>0</v>
      </c>
      <c r="V3992" s="1">
        <f t="shared" si="1168"/>
        <v>1481.9616838168788</v>
      </c>
      <c r="W3992" s="1">
        <f t="shared" si="1169"/>
        <v>-5168.3370267569453</v>
      </c>
      <c r="X3992" s="2">
        <f t="shared" si="1178"/>
        <v>39.105189058796832</v>
      </c>
      <c r="Y3992">
        <f t="shared" si="1180"/>
        <v>1</v>
      </c>
      <c r="Z3992" s="26">
        <f t="shared" si="1170"/>
        <v>360</v>
      </c>
      <c r="AA3992">
        <f t="shared" si="1171"/>
        <v>69.976387989414192</v>
      </c>
      <c r="AB3992" s="28">
        <f t="shared" si="1172"/>
        <v>40585.053571428572</v>
      </c>
      <c r="AC3992">
        <f t="shared" si="1173"/>
        <v>-0.69999999999999885</v>
      </c>
      <c r="AD3992" s="31">
        <f t="shared" si="1162"/>
        <v>3.8216014330334773</v>
      </c>
      <c r="AE3992" s="31">
        <f t="shared" si="1174"/>
        <v>7.8681000519742712</v>
      </c>
      <c r="AF3992" s="15">
        <f t="shared" si="1163"/>
        <v>2.7703703703703693</v>
      </c>
      <c r="AG3992" s="31">
        <f t="shared" si="1175"/>
        <v>5.5979129149316638</v>
      </c>
      <c r="AH3992" s="31">
        <f t="shared" si="1176"/>
        <v>34.140896684866867</v>
      </c>
      <c r="AI3992">
        <f t="shared" si="1177"/>
        <v>157.95205335695027</v>
      </c>
    </row>
    <row r="3993" spans="1:35" x14ac:dyDescent="0.2">
      <c r="A3993">
        <v>32</v>
      </c>
      <c r="C3993" s="27" t="s">
        <v>4054</v>
      </c>
      <c r="D3993" s="26">
        <v>29.58325</v>
      </c>
      <c r="E3993">
        <v>0</v>
      </c>
      <c r="F3993" s="26">
        <v>1</v>
      </c>
      <c r="G3993" s="26">
        <v>30.825833333333335</v>
      </c>
      <c r="H3993" s="26">
        <v>2.4308333333333332</v>
      </c>
      <c r="I3993" s="26">
        <v>87.566666666666663</v>
      </c>
      <c r="J3993" s="26">
        <v>27.567499999999999</v>
      </c>
      <c r="K3993">
        <v>327.08333333333331</v>
      </c>
      <c r="L3993">
        <v>0.24166666666666667</v>
      </c>
      <c r="M3993">
        <v>3.8416666666666663</v>
      </c>
      <c r="N3993">
        <v>36.825000000000003</v>
      </c>
      <c r="O3993" s="1">
        <f t="shared" si="1179"/>
        <v>25.776677098787872</v>
      </c>
      <c r="Q3993" s="1">
        <f t="shared" si="1164"/>
        <v>-2605.5285053749149</v>
      </c>
      <c r="R3993" s="2">
        <f t="shared" si="1165"/>
        <v>-1.403295500482054</v>
      </c>
      <c r="S3993" s="2"/>
      <c r="T3993" s="1">
        <f t="shared" si="1166"/>
        <v>6008.0321872600362</v>
      </c>
      <c r="U3993" s="1">
        <f t="shared" si="1167"/>
        <v>0</v>
      </c>
      <c r="V3993" s="1">
        <f t="shared" si="1168"/>
        <v>1430.1769866970681</v>
      </c>
      <c r="W3993" s="1">
        <f t="shared" si="1169"/>
        <v>-4963.5616669721558</v>
      </c>
      <c r="X3993" s="2">
        <f t="shared" si="1178"/>
        <v>37.669750630464222</v>
      </c>
      <c r="Y3993">
        <f t="shared" si="1180"/>
        <v>1</v>
      </c>
      <c r="Z3993" s="26">
        <f t="shared" si="1170"/>
        <v>360</v>
      </c>
      <c r="AA3993">
        <f t="shared" si="1171"/>
        <v>46.839203969967336</v>
      </c>
      <c r="AB3993" s="28">
        <f t="shared" si="1172"/>
        <v>40585.095238095237</v>
      </c>
      <c r="AC3993">
        <f t="shared" si="1173"/>
        <v>-0.65231481481481368</v>
      </c>
      <c r="AD3993" s="31">
        <f t="shared" ref="AD3993:AD4056" si="1181">10^($AF$17-$AF$18/($AF$19+AC3993))*I3993/100</f>
        <v>3.8262727418128666</v>
      </c>
      <c r="AE3993" s="31">
        <f t="shared" si="1174"/>
        <v>7.8763390257277193</v>
      </c>
      <c r="AF3993" s="15">
        <f t="shared" ref="AF3993:AF4056" si="1182">(N3993-32)/1.8</f>
        <v>2.6805555555555571</v>
      </c>
      <c r="AG3993" s="31">
        <f t="shared" si="1175"/>
        <v>5.5621511804281631</v>
      </c>
      <c r="AH3993" s="31">
        <f t="shared" si="1176"/>
        <v>33.933836612014247</v>
      </c>
      <c r="AI3993">
        <f t="shared" si="1177"/>
        <v>156.65767548875459</v>
      </c>
    </row>
    <row r="3994" spans="1:35" x14ac:dyDescent="0.2">
      <c r="A3994">
        <v>32</v>
      </c>
      <c r="C3994" s="27" t="s">
        <v>4055</v>
      </c>
      <c r="D3994" s="26">
        <v>29.579499999999999</v>
      </c>
      <c r="E3994">
        <v>0</v>
      </c>
      <c r="F3994" s="26">
        <v>1</v>
      </c>
      <c r="G3994" s="26">
        <v>31.002500000000001</v>
      </c>
      <c r="H3994" s="26">
        <v>2.0358333333333332</v>
      </c>
      <c r="I3994" s="26">
        <v>87.083333333333329</v>
      </c>
      <c r="J3994" s="26">
        <v>27.610833333333332</v>
      </c>
      <c r="K3994">
        <v>279.5</v>
      </c>
      <c r="L3994">
        <v>0.8</v>
      </c>
      <c r="M3994">
        <v>4.0333333333333332</v>
      </c>
      <c r="N3994">
        <v>36.670833333333334</v>
      </c>
      <c r="O3994" s="1">
        <f t="shared" si="1179"/>
        <v>25.776677098787872</v>
      </c>
      <c r="Q3994" s="1">
        <f t="shared" ref="Q3994:Q4057" si="1183">(O3994-T3994-U3994-V3994-W3994-AI3994)</f>
        <v>-2657.2783943591462</v>
      </c>
      <c r="R3994" s="2">
        <f t="shared" ref="R3994:R4057" si="1184">Q3994/$O$12+Z3994/$O$17*$Z$21</f>
        <v>-1.4580464872989718</v>
      </c>
      <c r="S3994" s="2"/>
      <c r="T3994" s="1">
        <f t="shared" ref="T3994:T4057" si="1185">((X3994-H3994)*$D$13/$P$5)*$P$7/1000</f>
        <v>5836.1236189551046</v>
      </c>
      <c r="U3994" s="1">
        <f t="shared" ref="U3994:U4057" si="1186">IF(X3994&gt;80,(X3994-80)*$O$19,0)</f>
        <v>0</v>
      </c>
      <c r="V3994" s="1">
        <f t="shared" ref="V3994:V4057" si="1187">$D$20*(((X3994-32)*5/9+273)^4-((H3994-32)*5/9+273)^4)*$D$14*$D$21*$D$22/1000</f>
        <v>1381.3552099121591</v>
      </c>
      <c r="W3994" s="1">
        <f t="shared" ref="W3994:W4057" si="1188">(G3994-N3994)*$O$20</f>
        <v>-4689.8383745998881</v>
      </c>
      <c r="X3994" s="2">
        <f t="shared" si="1178"/>
        <v>36.26645512998217</v>
      </c>
      <c r="Y3994">
        <f t="shared" si="1180"/>
        <v>1</v>
      </c>
      <c r="Z3994" s="26">
        <f t="shared" ref="Z3994:Z4057" si="1189">IF(X3994&lt;42,IF(X3994&lt;36, 0.4*3600, 0.1*3600),0)*$Z$21</f>
        <v>360</v>
      </c>
      <c r="AA3994">
        <f t="shared" ref="AA3994:AA4057" si="1190">(X3994-G3994)^2</f>
        <v>27.709223610465585</v>
      </c>
      <c r="AB3994" s="28">
        <f t="shared" ref="AB3994:AB4057" si="1191">C3994-1/1/14</f>
        <v>40585.136904761908</v>
      </c>
      <c r="AC3994">
        <f t="shared" ref="AC3994:AC4057" si="1192">(G3994-32)/1.8</f>
        <v>-0.55416666666666592</v>
      </c>
      <c r="AD3994" s="31">
        <f t="shared" si="1181"/>
        <v>3.8326701622100088</v>
      </c>
      <c r="AE3994" s="31">
        <f t="shared" ref="AE3994:AE4057" si="1193">AD3994/760*35000/(AC3994+273.15)/0.0821</f>
        <v>7.8866674251272606</v>
      </c>
      <c r="AF3994" s="15">
        <f t="shared" si="1182"/>
        <v>2.5949074074074079</v>
      </c>
      <c r="AG3994" s="31">
        <f t="shared" ref="AG3994:AG4057" si="1194">10^($AF$17-$AF$18/($AF$19+AF3994))</f>
        <v>5.5282361782959937</v>
      </c>
      <c r="AH3994" s="31">
        <f t="shared" ref="AH3994:AH4057" si="1195">AG3994/760*35000*$AE$14/(AF3994+273.15)/0.0821</f>
        <v>33.737402154095847</v>
      </c>
      <c r="AI3994">
        <f t="shared" ref="AI3994:AI4057" si="1196">(AH3994-AE3994)*0.018*334</f>
        <v>155.41461719055914</v>
      </c>
    </row>
    <row r="3995" spans="1:35" x14ac:dyDescent="0.2">
      <c r="A3995">
        <v>32</v>
      </c>
      <c r="C3995" s="27" t="s">
        <v>4056</v>
      </c>
      <c r="D3995" s="26">
        <v>29.573250000000002</v>
      </c>
      <c r="E3995">
        <v>0</v>
      </c>
      <c r="F3995" s="26">
        <v>2.75</v>
      </c>
      <c r="G3995" s="26">
        <v>30.86</v>
      </c>
      <c r="H3995" s="26">
        <v>1.6208333333333333</v>
      </c>
      <c r="I3995" s="26">
        <v>86.883333333333326</v>
      </c>
      <c r="J3995" s="26">
        <v>27.412500000000001</v>
      </c>
      <c r="K3995">
        <v>35.75</v>
      </c>
      <c r="L3995">
        <v>1.7416666666666667</v>
      </c>
      <c r="M3995">
        <v>5.2166666666666668</v>
      </c>
      <c r="N3995">
        <v>36.518333333333331</v>
      </c>
      <c r="O3995" s="1">
        <f t="shared" si="1179"/>
        <v>70.88586202166664</v>
      </c>
      <c r="Q3995" s="1">
        <f t="shared" si="1183"/>
        <v>-2391.7818547381003</v>
      </c>
      <c r="R3995" s="2">
        <f t="shared" si="1184"/>
        <v>2.882848023021273</v>
      </c>
      <c r="S3995" s="2"/>
      <c r="T3995" s="1">
        <f t="shared" si="1185"/>
        <v>5658.2902077960471</v>
      </c>
      <c r="U3995" s="1">
        <f t="shared" si="1186"/>
        <v>0</v>
      </c>
      <c r="V3995" s="1">
        <f t="shared" si="1187"/>
        <v>1331.3204967572219</v>
      </c>
      <c r="W3995" s="1">
        <f t="shared" si="1188"/>
        <v>-4681.5646226893905</v>
      </c>
      <c r="X3995" s="2">
        <f t="shared" ref="X3995:X4058" si="1197">X3994+R3994</f>
        <v>34.808408642683197</v>
      </c>
      <c r="Y3995">
        <f t="shared" si="1180"/>
        <v>1</v>
      </c>
      <c r="Z3995" s="26">
        <f t="shared" si="1189"/>
        <v>1440</v>
      </c>
      <c r="AA3995">
        <f t="shared" si="1190"/>
        <v>15.589930809615373</v>
      </c>
      <c r="AB3995" s="28">
        <f t="shared" si="1191"/>
        <v>40585.178571428572</v>
      </c>
      <c r="AC3995">
        <f t="shared" si="1192"/>
        <v>-0.63333333333333364</v>
      </c>
      <c r="AD3995" s="31">
        <f t="shared" si="1181"/>
        <v>3.8017099577377111</v>
      </c>
      <c r="AE3995" s="31">
        <f t="shared" si="1193"/>
        <v>7.8252317280691832</v>
      </c>
      <c r="AF3995" s="15">
        <f t="shared" si="1182"/>
        <v>2.510185185185184</v>
      </c>
      <c r="AG3995" s="31">
        <f t="shared" si="1194"/>
        <v>5.4948672499761928</v>
      </c>
      <c r="AH3995" s="31">
        <f t="shared" si="1195"/>
        <v>33.544066541091247</v>
      </c>
      <c r="AI3995">
        <f t="shared" si="1196"/>
        <v>154.62163489588863</v>
      </c>
    </row>
    <row r="3996" spans="1:35" x14ac:dyDescent="0.2">
      <c r="A3996">
        <v>32</v>
      </c>
      <c r="C3996" s="27" t="s">
        <v>4057</v>
      </c>
      <c r="D3996" s="26">
        <v>29.568750000000001</v>
      </c>
      <c r="E3996">
        <v>0</v>
      </c>
      <c r="F3996" s="26">
        <v>47.666666666666671</v>
      </c>
      <c r="G3996" s="26">
        <v>31.375833333333333</v>
      </c>
      <c r="H3996" s="26">
        <v>1.6225000000000001</v>
      </c>
      <c r="I3996" s="26">
        <v>86.533333333333331</v>
      </c>
      <c r="J3996" s="26">
        <v>27.824166666666667</v>
      </c>
      <c r="K3996">
        <v>66.916666666666657</v>
      </c>
      <c r="L3996">
        <v>2.2583333333333333</v>
      </c>
      <c r="M3996">
        <v>6.4749999999999996</v>
      </c>
      <c r="N3996">
        <v>36.352499999999999</v>
      </c>
      <c r="O3996" s="1">
        <f t="shared" si="1179"/>
        <v>1228.6882750422219</v>
      </c>
      <c r="Q3996" s="1">
        <f t="shared" si="1183"/>
        <v>-2416.2178441315282</v>
      </c>
      <c r="R3996" s="2">
        <f t="shared" si="1184"/>
        <v>-1.2030062685341956</v>
      </c>
      <c r="S3996" s="2"/>
      <c r="T3996" s="1">
        <f t="shared" si="1185"/>
        <v>6149.5150141757076</v>
      </c>
      <c r="U3996" s="1">
        <f t="shared" si="1186"/>
        <v>0</v>
      </c>
      <c r="V3996" s="1">
        <f t="shared" si="1187"/>
        <v>1460.3528341154708</v>
      </c>
      <c r="W3996" s="1">
        <f t="shared" si="1188"/>
        <v>-4117.5705341238654</v>
      </c>
      <c r="X3996" s="2">
        <f t="shared" si="1197"/>
        <v>37.691256665704472</v>
      </c>
      <c r="Y3996">
        <f t="shared" si="1180"/>
        <v>1</v>
      </c>
      <c r="Z3996" s="26">
        <f t="shared" si="1189"/>
        <v>360</v>
      </c>
      <c r="AA3996">
        <f t="shared" si="1190"/>
        <v>39.884571867057787</v>
      </c>
      <c r="AB3996" s="28">
        <f t="shared" si="1191"/>
        <v>40585.220238095237</v>
      </c>
      <c r="AC3996">
        <f t="shared" si="1192"/>
        <v>-0.34675925925925966</v>
      </c>
      <c r="AD3996" s="31">
        <f t="shared" si="1181"/>
        <v>3.866820445497396</v>
      </c>
      <c r="AE3996" s="31">
        <f t="shared" si="1193"/>
        <v>7.9508905662845253</v>
      </c>
      <c r="AF3996" s="15">
        <f t="shared" si="1182"/>
        <v>2.4180555555555552</v>
      </c>
      <c r="AG3996" s="31">
        <f t="shared" si="1194"/>
        <v>5.4587824017811792</v>
      </c>
      <c r="AH3996" s="31">
        <f t="shared" si="1195"/>
        <v>33.334923335153029</v>
      </c>
      <c r="AI3996">
        <f t="shared" si="1196"/>
        <v>152.60880500643745</v>
      </c>
    </row>
    <row r="3997" spans="1:35" x14ac:dyDescent="0.2">
      <c r="A3997">
        <v>32</v>
      </c>
      <c r="C3997" s="27" t="s">
        <v>4058</v>
      </c>
      <c r="D3997" s="26">
        <v>29.559249999999999</v>
      </c>
      <c r="E3997">
        <v>0</v>
      </c>
      <c r="F3997" s="26">
        <v>148.58333333333334</v>
      </c>
      <c r="G3997" s="26">
        <v>32.74666666666667</v>
      </c>
      <c r="H3997" s="26">
        <v>2.2000000000000002</v>
      </c>
      <c r="I3997" s="26">
        <v>86.183333333333337</v>
      </c>
      <c r="J3997" s="26">
        <v>29.073333333333334</v>
      </c>
      <c r="K3997">
        <v>71.333333333333343</v>
      </c>
      <c r="L3997">
        <v>1.9749999999999999</v>
      </c>
      <c r="M3997">
        <v>5.6166666666666663</v>
      </c>
      <c r="N3997">
        <v>36.203333333333333</v>
      </c>
      <c r="O3997" s="1">
        <f t="shared" si="1179"/>
        <v>3829.9846055948974</v>
      </c>
      <c r="Q3997" s="1">
        <f t="shared" si="1183"/>
        <v>-690.4589367261857</v>
      </c>
      <c r="R3997" s="2">
        <f t="shared" si="1184"/>
        <v>0.62283345872240292</v>
      </c>
      <c r="S3997" s="2"/>
      <c r="T3997" s="1">
        <f t="shared" si="1185"/>
        <v>5845.9489630177541</v>
      </c>
      <c r="U3997" s="1">
        <f t="shared" si="1186"/>
        <v>0</v>
      </c>
      <c r="V3997" s="1">
        <f t="shared" si="1187"/>
        <v>1385.3599367367401</v>
      </c>
      <c r="W3997" s="1">
        <f t="shared" si="1188"/>
        <v>-2859.960243728362</v>
      </c>
      <c r="X3997" s="2">
        <f t="shared" si="1197"/>
        <v>36.488250397170276</v>
      </c>
      <c r="Y3997">
        <f t="shared" si="1180"/>
        <v>1</v>
      </c>
      <c r="Z3997" s="26">
        <f t="shared" si="1189"/>
        <v>360</v>
      </c>
      <c r="AA3997">
        <f t="shared" si="1190"/>
        <v>13.999448812369284</v>
      </c>
      <c r="AB3997" s="28">
        <f t="shared" si="1191"/>
        <v>40585.261904761908</v>
      </c>
      <c r="AC3997">
        <f t="shared" si="1192"/>
        <v>0.41481481481481647</v>
      </c>
      <c r="AD3997" s="31">
        <f t="shared" si="1181"/>
        <v>4.0713922941426226</v>
      </c>
      <c r="AE3997" s="31">
        <f t="shared" si="1193"/>
        <v>8.348222325338968</v>
      </c>
      <c r="AF3997" s="15">
        <f t="shared" si="1182"/>
        <v>2.335185185185185</v>
      </c>
      <c r="AG3997" s="31">
        <f t="shared" si="1194"/>
        <v>5.4265027590407069</v>
      </c>
      <c r="AH3997" s="31">
        <f t="shared" si="1195"/>
        <v>33.147770943926943</v>
      </c>
      <c r="AI3997">
        <f t="shared" si="1196"/>
        <v>149.0948862949509</v>
      </c>
    </row>
    <row r="3998" spans="1:35" x14ac:dyDescent="0.2">
      <c r="A3998">
        <v>32</v>
      </c>
      <c r="C3998" s="27" t="s">
        <v>4059</v>
      </c>
      <c r="D3998" s="26">
        <v>29.542249999999999</v>
      </c>
      <c r="E3998">
        <v>0</v>
      </c>
      <c r="F3998" s="26">
        <v>233.16666666666669</v>
      </c>
      <c r="G3998" s="26">
        <v>33.935833333333335</v>
      </c>
      <c r="H3998" s="26">
        <v>3.1816666666666666</v>
      </c>
      <c r="I3998" s="26">
        <v>86.183333333333337</v>
      </c>
      <c r="J3998" s="26">
        <v>30.2425</v>
      </c>
      <c r="K3998">
        <v>152.58333333333331</v>
      </c>
      <c r="L3998">
        <v>0.9916666666666667</v>
      </c>
      <c r="M3998">
        <v>3.708333333333333</v>
      </c>
      <c r="N3998">
        <v>36.07416666666667</v>
      </c>
      <c r="O3998" s="1">
        <f t="shared" si="1179"/>
        <v>6010.2618768673728</v>
      </c>
      <c r="Q3998" s="1">
        <f t="shared" si="1183"/>
        <v>471.186310769486</v>
      </c>
      <c r="R3998" s="2">
        <f t="shared" si="1184"/>
        <v>1.851845247539003</v>
      </c>
      <c r="S3998" s="2"/>
      <c r="T3998" s="1">
        <f t="shared" si="1185"/>
        <v>5784.7699703430171</v>
      </c>
      <c r="U3998" s="1">
        <f t="shared" si="1186"/>
        <v>0</v>
      </c>
      <c r="V3998" s="1">
        <f t="shared" si="1187"/>
        <v>1377.7225330671304</v>
      </c>
      <c r="W3998" s="1">
        <f t="shared" si="1188"/>
        <v>-1769.2039501945494</v>
      </c>
      <c r="X3998" s="2">
        <f t="shared" si="1197"/>
        <v>37.11108385589268</v>
      </c>
      <c r="Y3998">
        <f t="shared" si="1180"/>
        <v>1</v>
      </c>
      <c r="Z3998" s="26">
        <f t="shared" si="1189"/>
        <v>360</v>
      </c>
      <c r="AA3998">
        <f t="shared" si="1190"/>
        <v>10.082215881013395</v>
      </c>
      <c r="AB3998" s="28">
        <f t="shared" si="1191"/>
        <v>40585.303571428572</v>
      </c>
      <c r="AC3998">
        <f t="shared" si="1192"/>
        <v>1.0754629629629637</v>
      </c>
      <c r="AD3998" s="31">
        <f t="shared" si="1181"/>
        <v>4.2713438670123249</v>
      </c>
      <c r="AE3998" s="31">
        <f t="shared" si="1193"/>
        <v>8.7371150104561242</v>
      </c>
      <c r="AF3998" s="15">
        <f t="shared" si="1182"/>
        <v>2.2634259259259277</v>
      </c>
      <c r="AG3998" s="31">
        <f t="shared" si="1194"/>
        <v>5.3986871494324395</v>
      </c>
      <c r="AH3998" s="31">
        <f t="shared" si="1195"/>
        <v>32.986451817224044</v>
      </c>
      <c r="AI3998">
        <f t="shared" si="1196"/>
        <v>145.78701288228874</v>
      </c>
    </row>
    <row r="3999" spans="1:35" x14ac:dyDescent="0.2">
      <c r="A3999">
        <v>32</v>
      </c>
      <c r="C3999" s="27" t="s">
        <v>4060</v>
      </c>
      <c r="D3999" s="26">
        <v>29.52375</v>
      </c>
      <c r="E3999">
        <v>0</v>
      </c>
      <c r="F3999" s="26">
        <v>436.58333333333331</v>
      </c>
      <c r="G3999" s="26">
        <v>37.005000000000003</v>
      </c>
      <c r="H3999" s="26">
        <v>5.5058333333333334</v>
      </c>
      <c r="I3999" s="26">
        <v>85.866666666666674</v>
      </c>
      <c r="J3999" s="26">
        <v>33.174999999999997</v>
      </c>
      <c r="K3999">
        <v>72.666666666666657</v>
      </c>
      <c r="L3999">
        <v>0.24166666666666664</v>
      </c>
      <c r="M3999">
        <v>2.4083333333333332</v>
      </c>
      <c r="N3999">
        <v>35.989999999999995</v>
      </c>
      <c r="O3999" s="1">
        <f t="shared" si="1179"/>
        <v>11253.667610045803</v>
      </c>
      <c r="Q3999" s="1">
        <f t="shared" si="1183"/>
        <v>3194.4393673667296</v>
      </c>
      <c r="R3999" s="2">
        <f t="shared" si="1184"/>
        <v>4.7330261568607384</v>
      </c>
      <c r="S3999" s="2"/>
      <c r="T3999" s="1">
        <f t="shared" si="1185"/>
        <v>5704.2418921128028</v>
      </c>
      <c r="U3999" s="1">
        <f t="shared" si="1186"/>
        <v>0</v>
      </c>
      <c r="V3999" s="1">
        <f t="shared" si="1187"/>
        <v>1376.304822551394</v>
      </c>
      <c r="W3999" s="1">
        <f t="shared" si="1188"/>
        <v>839.78581891542296</v>
      </c>
      <c r="X3999" s="2">
        <f t="shared" si="1197"/>
        <v>38.962929103431684</v>
      </c>
      <c r="Y3999">
        <f t="shared" si="1180"/>
        <v>1</v>
      </c>
      <c r="Z3999" s="26">
        <f t="shared" si="1189"/>
        <v>360</v>
      </c>
      <c r="AA3999">
        <f t="shared" si="1190"/>
        <v>3.8334863740647864</v>
      </c>
      <c r="AB3999" s="28">
        <f t="shared" si="1191"/>
        <v>40585.345238095237</v>
      </c>
      <c r="AC3999">
        <f t="shared" si="1192"/>
        <v>2.7805555555555568</v>
      </c>
      <c r="AD3999" s="31">
        <f t="shared" si="1181"/>
        <v>4.8102344652411997</v>
      </c>
      <c r="AE3999" s="31">
        <f t="shared" si="1193"/>
        <v>9.778623955148122</v>
      </c>
      <c r="AF3999" s="15">
        <f t="shared" si="1182"/>
        <v>2.2166666666666637</v>
      </c>
      <c r="AG3999" s="31">
        <f t="shared" si="1194"/>
        <v>5.3806298351544717</v>
      </c>
      <c r="AH3999" s="31">
        <f t="shared" si="1195"/>
        <v>32.881702647671943</v>
      </c>
      <c r="AI3999">
        <f t="shared" si="1196"/>
        <v>138.89570909945323</v>
      </c>
    </row>
    <row r="4000" spans="1:35" x14ac:dyDescent="0.2">
      <c r="A4000">
        <v>32</v>
      </c>
      <c r="C4000" s="27" t="s">
        <v>4061</v>
      </c>
      <c r="D4000" s="26">
        <v>29.492000000000001</v>
      </c>
      <c r="E4000">
        <v>0</v>
      </c>
      <c r="F4000" s="26">
        <v>523.33333333333337</v>
      </c>
      <c r="G4000" s="26">
        <v>39.491666666666667</v>
      </c>
      <c r="H4000" s="26">
        <v>7.3149999999999995</v>
      </c>
      <c r="I4000" s="26">
        <v>85.4</v>
      </c>
      <c r="J4000" s="26">
        <v>35.481666666666669</v>
      </c>
      <c r="K4000">
        <v>130.25</v>
      </c>
      <c r="L4000">
        <v>0.6333333333333333</v>
      </c>
      <c r="M4000">
        <v>3.5083333333333333</v>
      </c>
      <c r="N4000">
        <v>35.979999999999997</v>
      </c>
      <c r="O4000" s="1">
        <f t="shared" si="1179"/>
        <v>13489.794348365651</v>
      </c>
      <c r="Q4000" s="1">
        <f t="shared" si="1183"/>
        <v>2720.552411470414</v>
      </c>
      <c r="R4000" s="2">
        <f t="shared" si="1184"/>
        <v>2.8783236474292266</v>
      </c>
      <c r="S4000" s="2"/>
      <c r="T4000" s="1">
        <f t="shared" si="1185"/>
        <v>6202.7430742005399</v>
      </c>
      <c r="U4000" s="1">
        <f t="shared" si="1186"/>
        <v>0</v>
      </c>
      <c r="V4000" s="1">
        <f t="shared" si="1187"/>
        <v>1527.5887337327715</v>
      </c>
      <c r="W4000" s="1">
        <f t="shared" si="1188"/>
        <v>2905.4658792360997</v>
      </c>
      <c r="X4000" s="2">
        <f t="shared" si="1197"/>
        <v>43.695955260292422</v>
      </c>
      <c r="Y4000">
        <f t="shared" si="1180"/>
        <v>1</v>
      </c>
      <c r="Z4000" s="26">
        <f t="shared" si="1189"/>
        <v>0</v>
      </c>
      <c r="AA4000">
        <f t="shared" si="1190"/>
        <v>17.676042578491629</v>
      </c>
      <c r="AB4000" s="28">
        <f t="shared" si="1191"/>
        <v>40585.386904761908</v>
      </c>
      <c r="AC4000">
        <f t="shared" si="1192"/>
        <v>4.1620370370370372</v>
      </c>
      <c r="AD4000" s="31">
        <f t="shared" si="1181"/>
        <v>5.2764562509149142</v>
      </c>
      <c r="AE4000" s="31">
        <f t="shared" si="1193"/>
        <v>10.672960829044596</v>
      </c>
      <c r="AF4000" s="15">
        <f t="shared" si="1182"/>
        <v>2.2111111111111095</v>
      </c>
      <c r="AG4000" s="31">
        <f t="shared" si="1194"/>
        <v>5.3784879540041448</v>
      </c>
      <c r="AH4000" s="31">
        <f t="shared" si="1195"/>
        <v>32.86927648536961</v>
      </c>
      <c r="AI4000">
        <f t="shared" si="1196"/>
        <v>133.44424972582596</v>
      </c>
    </row>
    <row r="4001" spans="1:35" x14ac:dyDescent="0.2">
      <c r="A4001">
        <v>32</v>
      </c>
      <c r="C4001" s="27" t="s">
        <v>4062</v>
      </c>
      <c r="D4001" s="26">
        <v>29.463416666666667</v>
      </c>
      <c r="E4001">
        <v>0</v>
      </c>
      <c r="F4001" s="26">
        <v>438.75</v>
      </c>
      <c r="G4001" s="26">
        <v>40.614166666666669</v>
      </c>
      <c r="H4001" s="26">
        <v>8.8566666666666674</v>
      </c>
      <c r="I4001" s="26">
        <v>85.224999999999994</v>
      </c>
      <c r="J4001" s="26">
        <v>36.533333333333331</v>
      </c>
      <c r="K4001">
        <v>32.083333333333336</v>
      </c>
      <c r="L4001">
        <v>0.25</v>
      </c>
      <c r="M4001">
        <v>2.4499999999999997</v>
      </c>
      <c r="N4001">
        <v>36.03</v>
      </c>
      <c r="O4001" s="1">
        <f t="shared" si="1179"/>
        <v>11309.517077093178</v>
      </c>
      <c r="Q4001" s="1">
        <f t="shared" si="1183"/>
        <v>-650.78617630657641</v>
      </c>
      <c r="R4001" s="2">
        <f t="shared" si="1184"/>
        <v>-0.6885267980082197</v>
      </c>
      <c r="S4001" s="2"/>
      <c r="T4001" s="1">
        <f t="shared" si="1185"/>
        <v>6430.6353813345368</v>
      </c>
      <c r="U4001" s="1">
        <f t="shared" si="1186"/>
        <v>0</v>
      </c>
      <c r="V4001" s="1">
        <f t="shared" si="1187"/>
        <v>1605.6126211136047</v>
      </c>
      <c r="W4001" s="1">
        <f t="shared" si="1188"/>
        <v>3792.8257716368707</v>
      </c>
      <c r="X4001" s="2">
        <f t="shared" si="1197"/>
        <v>46.574278907721649</v>
      </c>
      <c r="Y4001">
        <f t="shared" si="1180"/>
        <v>1</v>
      </c>
      <c r="Z4001" s="26">
        <f t="shared" si="1189"/>
        <v>0</v>
      </c>
      <c r="AA4001">
        <f t="shared" si="1190"/>
        <v>35.522937925973409</v>
      </c>
      <c r="AB4001" s="28">
        <f t="shared" si="1191"/>
        <v>40585.428571428572</v>
      </c>
      <c r="AC4001">
        <f t="shared" si="1192"/>
        <v>4.7856481481481499</v>
      </c>
      <c r="AD4001" s="31">
        <f t="shared" si="1181"/>
        <v>5.501660682905114</v>
      </c>
      <c r="AE4001" s="31">
        <f t="shared" si="1193"/>
        <v>11.103524198760677</v>
      </c>
      <c r="AF4001" s="15">
        <f t="shared" si="1182"/>
        <v>2.2388888888888894</v>
      </c>
      <c r="AG4001" s="31">
        <f t="shared" si="1194"/>
        <v>5.3892048799559005</v>
      </c>
      <c r="AH4001" s="31">
        <f t="shared" si="1195"/>
        <v>32.931448236475632</v>
      </c>
      <c r="AI4001">
        <f t="shared" si="1196"/>
        <v>131.22947931474229</v>
      </c>
    </row>
    <row r="4002" spans="1:35" x14ac:dyDescent="0.2">
      <c r="A4002">
        <v>32</v>
      </c>
      <c r="C4002" s="27" t="s">
        <v>4063</v>
      </c>
      <c r="D4002" s="26">
        <v>29.435750000000002</v>
      </c>
      <c r="E4002">
        <v>0</v>
      </c>
      <c r="F4002" s="26">
        <v>433.58333333333331</v>
      </c>
      <c r="G4002" s="26">
        <v>41.476666666666667</v>
      </c>
      <c r="H4002" s="26">
        <v>10.558333333333334</v>
      </c>
      <c r="I4002" s="26">
        <v>85.291666666666671</v>
      </c>
      <c r="J4002" s="26">
        <v>37.403333333333336</v>
      </c>
      <c r="K4002">
        <v>40.25</v>
      </c>
      <c r="L4002">
        <v>0.1</v>
      </c>
      <c r="M4002">
        <v>1.4166666666666665</v>
      </c>
      <c r="N4002">
        <v>36.090833333333336</v>
      </c>
      <c r="O4002" s="1">
        <f t="shared" si="1179"/>
        <v>11176.337578749441</v>
      </c>
      <c r="Q4002" s="1">
        <f t="shared" si="1183"/>
        <v>-940.64110575665109</v>
      </c>
      <c r="R4002" s="2">
        <f t="shared" si="1184"/>
        <v>-0.99519109686256768</v>
      </c>
      <c r="S4002" s="2"/>
      <c r="T4002" s="1">
        <f t="shared" si="1185"/>
        <v>6023.1211791114602</v>
      </c>
      <c r="U4002" s="1">
        <f t="shared" si="1186"/>
        <v>0</v>
      </c>
      <c r="V4002" s="1">
        <f t="shared" si="1187"/>
        <v>1508.2792001669056</v>
      </c>
      <c r="W4002" s="1">
        <f t="shared" si="1188"/>
        <v>4456.1048831283542</v>
      </c>
      <c r="X4002" s="2">
        <f t="shared" si="1197"/>
        <v>45.88575210971343</v>
      </c>
      <c r="Y4002">
        <f t="shared" si="1180"/>
        <v>1</v>
      </c>
      <c r="Z4002" s="26">
        <f t="shared" si="1189"/>
        <v>0</v>
      </c>
      <c r="AA4002">
        <f t="shared" si="1190"/>
        <v>19.440034444086869</v>
      </c>
      <c r="AB4002" s="28">
        <f t="shared" si="1191"/>
        <v>40585.470238095237</v>
      </c>
      <c r="AC4002">
        <f t="shared" si="1192"/>
        <v>5.2648148148148151</v>
      </c>
      <c r="AD4002" s="31">
        <f t="shared" si="1181"/>
        <v>5.6937362172305912</v>
      </c>
      <c r="AE4002" s="31">
        <f t="shared" si="1193"/>
        <v>11.471396657713546</v>
      </c>
      <c r="AF4002" s="15">
        <f t="shared" si="1182"/>
        <v>2.2726851851851868</v>
      </c>
      <c r="AG4002" s="31">
        <f t="shared" si="1194"/>
        <v>5.4022691841062835</v>
      </c>
      <c r="AH4002" s="31">
        <f t="shared" si="1195"/>
        <v>33.007228676903729</v>
      </c>
      <c r="AI4002">
        <f t="shared" si="1196"/>
        <v>129.47342209937136</v>
      </c>
    </row>
    <row r="4003" spans="1:35" x14ac:dyDescent="0.2">
      <c r="A4003">
        <v>32</v>
      </c>
      <c r="C4003" s="27" t="s">
        <v>4064</v>
      </c>
      <c r="D4003" s="26">
        <v>29.4255</v>
      </c>
      <c r="E4003">
        <v>0</v>
      </c>
      <c r="F4003" s="26">
        <v>238.83333333333334</v>
      </c>
      <c r="G4003" s="26">
        <v>39.6325</v>
      </c>
      <c r="H4003" s="26">
        <v>9.89</v>
      </c>
      <c r="I4003" s="26">
        <v>86.6</v>
      </c>
      <c r="J4003" s="26">
        <v>35.973333333333329</v>
      </c>
      <c r="K4003">
        <v>14.666666666666668</v>
      </c>
      <c r="L4003">
        <v>0.1</v>
      </c>
      <c r="M4003">
        <v>1.9333333333333333</v>
      </c>
      <c r="N4003">
        <v>36.174166666666665</v>
      </c>
      <c r="O4003" s="1">
        <f t="shared" si="1179"/>
        <v>6156.3297137605032</v>
      </c>
      <c r="Q4003" s="1">
        <f t="shared" si="1183"/>
        <v>-4292.720661723687</v>
      </c>
      <c r="R4003" s="2">
        <f t="shared" si="1184"/>
        <v>-4.5416656339177814</v>
      </c>
      <c r="S4003" s="2"/>
      <c r="T4003" s="1">
        <f t="shared" si="1185"/>
        <v>5967.3938153170175</v>
      </c>
      <c r="U4003" s="1">
        <f t="shared" si="1186"/>
        <v>0</v>
      </c>
      <c r="V4003" s="1">
        <f t="shared" si="1187"/>
        <v>1486.6610917683315</v>
      </c>
      <c r="W4003" s="1">
        <f t="shared" si="1188"/>
        <v>2861.3392023801161</v>
      </c>
      <c r="X4003" s="2">
        <f t="shared" si="1197"/>
        <v>44.89056101285086</v>
      </c>
      <c r="Y4003">
        <f t="shared" si="1180"/>
        <v>1</v>
      </c>
      <c r="Z4003" s="26">
        <f t="shared" si="1189"/>
        <v>0</v>
      </c>
      <c r="AA4003">
        <f t="shared" si="1190"/>
        <v>27.647205614862209</v>
      </c>
      <c r="AB4003" s="28">
        <f t="shared" si="1191"/>
        <v>40585.511904761908</v>
      </c>
      <c r="AC4003">
        <f t="shared" si="1192"/>
        <v>4.240277777777778</v>
      </c>
      <c r="AD4003" s="31">
        <f t="shared" si="1181"/>
        <v>5.3801821235205818</v>
      </c>
      <c r="AE4003" s="31">
        <f t="shared" si="1193"/>
        <v>10.879702917405046</v>
      </c>
      <c r="AF4003" s="15">
        <f t="shared" si="1182"/>
        <v>2.3189814814814804</v>
      </c>
      <c r="AG4003" s="31">
        <f t="shared" si="1194"/>
        <v>5.4202107982599479</v>
      </c>
      <c r="AH4003" s="31">
        <f t="shared" si="1195"/>
        <v>33.111284091511138</v>
      </c>
      <c r="AI4003">
        <f t="shared" si="1196"/>
        <v>133.6562660187258</v>
      </c>
    </row>
    <row r="4004" spans="1:35" x14ac:dyDescent="0.2">
      <c r="A4004">
        <v>32</v>
      </c>
      <c r="C4004" s="27" t="s">
        <v>4065</v>
      </c>
      <c r="D4004" s="26">
        <v>29.426500000000001</v>
      </c>
      <c r="E4004">
        <v>0</v>
      </c>
      <c r="F4004" s="26">
        <v>155.33333333333334</v>
      </c>
      <c r="G4004" s="26">
        <v>38.043333333333337</v>
      </c>
      <c r="H4004" s="26">
        <v>9.9483333333333341</v>
      </c>
      <c r="I4004" s="26">
        <v>87.408333333333331</v>
      </c>
      <c r="J4004" s="26">
        <v>34.640833333333333</v>
      </c>
      <c r="K4004">
        <v>15.75</v>
      </c>
      <c r="L4004">
        <v>0.05</v>
      </c>
      <c r="M4004">
        <v>1.9</v>
      </c>
      <c r="N4004">
        <v>36.22</v>
      </c>
      <c r="O4004" s="1">
        <f t="shared" si="1179"/>
        <v>4003.977176011716</v>
      </c>
      <c r="Q4004" s="1">
        <f t="shared" si="1183"/>
        <v>-4098.0375713252652</v>
      </c>
      <c r="R4004" s="2">
        <f t="shared" si="1184"/>
        <v>-2.982358679127278</v>
      </c>
      <c r="S4004" s="2"/>
      <c r="T4004" s="1">
        <f t="shared" si="1185"/>
        <v>5183.1205181672831</v>
      </c>
      <c r="U4004" s="1">
        <f t="shared" si="1186"/>
        <v>0</v>
      </c>
      <c r="V4004" s="1">
        <f t="shared" si="1187"/>
        <v>1273.1254284529966</v>
      </c>
      <c r="W4004" s="1">
        <f t="shared" si="1188"/>
        <v>1508.5807650139047</v>
      </c>
      <c r="X4004" s="2">
        <f t="shared" si="1197"/>
        <v>40.348895378933079</v>
      </c>
      <c r="Y4004">
        <f t="shared" si="1180"/>
        <v>1</v>
      </c>
      <c r="Z4004" s="26">
        <f t="shared" si="1189"/>
        <v>360</v>
      </c>
      <c r="AA4004">
        <f t="shared" si="1190"/>
        <v>5.3156163461100707</v>
      </c>
      <c r="AB4004" s="28">
        <f t="shared" si="1191"/>
        <v>40585.553571428572</v>
      </c>
      <c r="AC4004">
        <f t="shared" si="1192"/>
        <v>3.357407407407409</v>
      </c>
      <c r="AD4004" s="31">
        <f t="shared" si="1181"/>
        <v>5.1017493024136922</v>
      </c>
      <c r="AE4004" s="31">
        <f t="shared" si="1193"/>
        <v>10.349601748895816</v>
      </c>
      <c r="AF4004" s="15">
        <f t="shared" si="1182"/>
        <v>2.3444444444444437</v>
      </c>
      <c r="AG4004" s="31">
        <f t="shared" si="1194"/>
        <v>5.4301010547345285</v>
      </c>
      <c r="AH4004" s="31">
        <f t="shared" si="1195"/>
        <v>33.168636296932554</v>
      </c>
      <c r="AI4004">
        <f t="shared" si="1196"/>
        <v>137.18803570279687</v>
      </c>
    </row>
    <row r="4005" spans="1:35" x14ac:dyDescent="0.2">
      <c r="A4005">
        <v>32</v>
      </c>
      <c r="C4005" s="27" t="s">
        <v>4066</v>
      </c>
      <c r="D4005" s="26">
        <v>29.426750000000002</v>
      </c>
      <c r="E4005">
        <v>0</v>
      </c>
      <c r="F4005" s="26">
        <v>62.333333333333329</v>
      </c>
      <c r="G4005" s="26">
        <v>35.983333333333334</v>
      </c>
      <c r="H4005" s="26">
        <v>9.3708333333333336</v>
      </c>
      <c r="I4005" s="26">
        <v>88.3</v>
      </c>
      <c r="J4005" s="26">
        <v>32.862499999999997</v>
      </c>
      <c r="K4005">
        <v>10.166666666666666</v>
      </c>
      <c r="L4005">
        <v>0.18333333333333335</v>
      </c>
      <c r="M4005">
        <v>2.2666666666666666</v>
      </c>
      <c r="N4005">
        <v>36.211666666666666</v>
      </c>
      <c r="O4005" s="1">
        <f t="shared" si="1179"/>
        <v>1606.7462058244435</v>
      </c>
      <c r="Q4005" s="1">
        <f t="shared" si="1183"/>
        <v>-4277.9940693941426</v>
      </c>
      <c r="R4005" s="2">
        <f t="shared" si="1184"/>
        <v>-3.1727512779672487</v>
      </c>
      <c r="S4005" s="2"/>
      <c r="T4005" s="1">
        <f t="shared" si="1185"/>
        <v>4773.105981449814</v>
      </c>
      <c r="U4005" s="1">
        <f t="shared" si="1186"/>
        <v>0</v>
      </c>
      <c r="V4005" s="1">
        <f t="shared" si="1187"/>
        <v>1159.3750827391564</v>
      </c>
      <c r="W4005" s="1">
        <f t="shared" si="1188"/>
        <v>-188.91733528967367</v>
      </c>
      <c r="X4005" s="2">
        <f t="shared" si="1197"/>
        <v>37.366536699805799</v>
      </c>
      <c r="Y4005">
        <f t="shared" si="1180"/>
        <v>1</v>
      </c>
      <c r="Z4005" s="26">
        <f t="shared" si="1189"/>
        <v>360</v>
      </c>
      <c r="AA4005">
        <f t="shared" si="1190"/>
        <v>1.9132515530207597</v>
      </c>
      <c r="AB4005" s="28">
        <f t="shared" si="1191"/>
        <v>40585.595238095237</v>
      </c>
      <c r="AC4005">
        <f t="shared" si="1192"/>
        <v>2.2129629629629632</v>
      </c>
      <c r="AD4005" s="31">
        <f t="shared" si="1181"/>
        <v>4.7498352166572104</v>
      </c>
      <c r="AE4005" s="31">
        <f t="shared" si="1193"/>
        <v>9.6757427229541335</v>
      </c>
      <c r="AF4005" s="15">
        <f t="shared" si="1182"/>
        <v>2.3398148148148143</v>
      </c>
      <c r="AG4005" s="31">
        <f t="shared" si="1194"/>
        <v>5.4283016441041765</v>
      </c>
      <c r="AH4005" s="31">
        <f t="shared" si="1195"/>
        <v>33.158202190567103</v>
      </c>
      <c r="AI4005">
        <f t="shared" si="1196"/>
        <v>141.17654631928917</v>
      </c>
    </row>
    <row r="4006" spans="1:35" x14ac:dyDescent="0.2">
      <c r="A4006">
        <v>32</v>
      </c>
      <c r="C4006" s="27" t="s">
        <v>4067</v>
      </c>
      <c r="D4006" s="26">
        <v>29.4375</v>
      </c>
      <c r="E4006">
        <v>0</v>
      </c>
      <c r="F4006" s="26">
        <v>2.5</v>
      </c>
      <c r="G4006" s="26">
        <v>33.816666666666663</v>
      </c>
      <c r="H4006" s="26">
        <v>6.4850000000000003</v>
      </c>
      <c r="I4006" s="26">
        <v>88.041666666666657</v>
      </c>
      <c r="J4006" s="26">
        <v>30.648333333333333</v>
      </c>
      <c r="K4006">
        <v>13</v>
      </c>
      <c r="L4006">
        <v>0</v>
      </c>
      <c r="M4006">
        <v>9.1666666666666674E-2</v>
      </c>
      <c r="N4006">
        <v>36.153333333333336</v>
      </c>
      <c r="O4006" s="1">
        <f t="shared" si="1179"/>
        <v>64.441692746969679</v>
      </c>
      <c r="Q4006" s="1">
        <f t="shared" si="1183"/>
        <v>-3997.9581587664716</v>
      </c>
      <c r="R4006" s="2">
        <f t="shared" si="1184"/>
        <v>1.1835257756962783</v>
      </c>
      <c r="S4006" s="2"/>
      <c r="T4006" s="1">
        <f t="shared" si="1185"/>
        <v>4724.1881264564818</v>
      </c>
      <c r="U4006" s="1">
        <f t="shared" si="1186"/>
        <v>0</v>
      </c>
      <c r="V4006" s="1">
        <f t="shared" si="1187"/>
        <v>1126.0197937905314</v>
      </c>
      <c r="W4006" s="1">
        <f t="shared" si="1188"/>
        <v>-1933.3000297527378</v>
      </c>
      <c r="X4006" s="2">
        <f t="shared" si="1197"/>
        <v>34.193785421838548</v>
      </c>
      <c r="Y4006">
        <f t="shared" si="1180"/>
        <v>1</v>
      </c>
      <c r="Z4006" s="26">
        <f t="shared" si="1189"/>
        <v>1440</v>
      </c>
      <c r="AA4006">
        <f t="shared" si="1190"/>
        <v>0.14221855550239237</v>
      </c>
      <c r="AB4006" s="28">
        <f t="shared" si="1191"/>
        <v>40585.636904761908</v>
      </c>
      <c r="AC4006">
        <f t="shared" si="1192"/>
        <v>1.0092592592592571</v>
      </c>
      <c r="AD4006" s="31">
        <f t="shared" si="1181"/>
        <v>4.3425843696907283</v>
      </c>
      <c r="AE4006" s="31">
        <f t="shared" si="1193"/>
        <v>8.8849838308679345</v>
      </c>
      <c r="AF4006" s="15">
        <f t="shared" si="1182"/>
        <v>2.3074074074074087</v>
      </c>
      <c r="AG4006" s="31">
        <f t="shared" si="1194"/>
        <v>5.4157204782042987</v>
      </c>
      <c r="AH4006" s="31">
        <f t="shared" si="1195"/>
        <v>33.08524348142771</v>
      </c>
      <c r="AI4006">
        <f t="shared" si="1196"/>
        <v>145.49196101916536</v>
      </c>
    </row>
    <row r="4007" spans="1:35" x14ac:dyDescent="0.2">
      <c r="A4007">
        <v>32</v>
      </c>
      <c r="C4007" s="27" t="s">
        <v>4068</v>
      </c>
      <c r="D4007" s="26">
        <v>29.438000000000002</v>
      </c>
      <c r="E4007">
        <v>0</v>
      </c>
      <c r="F4007" s="26">
        <v>1</v>
      </c>
      <c r="G4007" s="26">
        <v>32.956666666666663</v>
      </c>
      <c r="H4007" s="26">
        <v>6.37</v>
      </c>
      <c r="I4007" s="26">
        <v>88.008333333333326</v>
      </c>
      <c r="J4007" s="26">
        <v>29.7925</v>
      </c>
      <c r="K4007">
        <v>13</v>
      </c>
      <c r="L4007">
        <v>0</v>
      </c>
      <c r="M4007">
        <v>0.1</v>
      </c>
      <c r="N4007">
        <v>36.06583333333333</v>
      </c>
      <c r="O4007" s="1">
        <f t="shared" si="1179"/>
        <v>25.776677098787872</v>
      </c>
      <c r="Q4007" s="1">
        <f t="shared" si="1183"/>
        <v>-3676.7639194220219</v>
      </c>
      <c r="R4007" s="2">
        <f t="shared" si="1184"/>
        <v>1.5233468247689905</v>
      </c>
      <c r="S4007" s="2"/>
      <c r="T4007" s="1">
        <f t="shared" si="1185"/>
        <v>4945.5792830175033</v>
      </c>
      <c r="U4007" s="1">
        <f t="shared" si="1186"/>
        <v>0</v>
      </c>
      <c r="V4007" s="1">
        <f t="shared" si="1187"/>
        <v>1182.823631030426</v>
      </c>
      <c r="W4007" s="1">
        <f t="shared" si="1188"/>
        <v>-2572.4473648386038</v>
      </c>
      <c r="X4007" s="2">
        <f t="shared" si="1197"/>
        <v>35.377311197534823</v>
      </c>
      <c r="Y4007">
        <f t="shared" si="1180"/>
        <v>1</v>
      </c>
      <c r="Z4007" s="26">
        <f t="shared" si="1189"/>
        <v>1440</v>
      </c>
      <c r="AA4007">
        <f t="shared" si="1190"/>
        <v>5.8595199448219315</v>
      </c>
      <c r="AB4007" s="28">
        <f t="shared" si="1191"/>
        <v>40585.678571428572</v>
      </c>
      <c r="AC4007">
        <f t="shared" si="1192"/>
        <v>0.53148148148147967</v>
      </c>
      <c r="AD4007" s="31">
        <f t="shared" si="1181"/>
        <v>4.1930398634848416</v>
      </c>
      <c r="AE4007" s="31">
        <f t="shared" si="1193"/>
        <v>8.5939905965649359</v>
      </c>
      <c r="AF4007" s="15">
        <f t="shared" si="1182"/>
        <v>2.2587962962962944</v>
      </c>
      <c r="AG4007" s="31">
        <f t="shared" si="1194"/>
        <v>5.3968969172628638</v>
      </c>
      <c r="AH4007" s="31">
        <f t="shared" si="1195"/>
        <v>32.976067661016771</v>
      </c>
      <c r="AI4007">
        <f t="shared" si="1196"/>
        <v>146.5850473114844</v>
      </c>
    </row>
    <row r="4008" spans="1:35" x14ac:dyDescent="0.2">
      <c r="A4008">
        <v>32</v>
      </c>
      <c r="C4008" s="27" t="s">
        <v>4069</v>
      </c>
      <c r="D4008" s="26">
        <v>29.44425</v>
      </c>
      <c r="E4008">
        <v>0</v>
      </c>
      <c r="F4008" s="26">
        <v>1</v>
      </c>
      <c r="G4008" s="26">
        <v>32.865000000000002</v>
      </c>
      <c r="H4008" s="26">
        <v>6.5741666666666667</v>
      </c>
      <c r="I4008" s="26">
        <v>87.733333333333334</v>
      </c>
      <c r="J4008" s="26">
        <v>29.627500000000001</v>
      </c>
      <c r="K4008">
        <v>13</v>
      </c>
      <c r="L4008">
        <v>0</v>
      </c>
      <c r="M4008">
        <v>0</v>
      </c>
      <c r="N4008">
        <v>35.97</v>
      </c>
      <c r="O4008" s="1">
        <f t="shared" si="1179"/>
        <v>25.776677098787872</v>
      </c>
      <c r="Q4008" s="1">
        <f t="shared" si="1183"/>
        <v>-3965.3263470212205</v>
      </c>
      <c r="R4008" s="2">
        <f t="shared" si="1184"/>
        <v>-2.841951218648632</v>
      </c>
      <c r="S4008" s="2"/>
      <c r="T4008" s="1">
        <f t="shared" si="1185"/>
        <v>5170.4918926713435</v>
      </c>
      <c r="U4008" s="1">
        <f t="shared" si="1186"/>
        <v>0</v>
      </c>
      <c r="V4008" s="1">
        <f t="shared" si="1187"/>
        <v>1243.4004817808307</v>
      </c>
      <c r="W4008" s="1">
        <f t="shared" si="1188"/>
        <v>-2568.9999682092275</v>
      </c>
      <c r="X4008" s="2">
        <f t="shared" si="1197"/>
        <v>36.900658022303816</v>
      </c>
      <c r="Y4008">
        <f t="shared" si="1180"/>
        <v>1</v>
      </c>
      <c r="Z4008" s="26">
        <f t="shared" si="1189"/>
        <v>360</v>
      </c>
      <c r="AA4008">
        <f t="shared" si="1190"/>
        <v>16.286535672985128</v>
      </c>
      <c r="AB4008" s="28">
        <f t="shared" si="1191"/>
        <v>40585.720238095237</v>
      </c>
      <c r="AC4008">
        <f t="shared" si="1192"/>
        <v>0.48055555555555662</v>
      </c>
      <c r="AD4008" s="31">
        <f t="shared" si="1181"/>
        <v>4.1644870290289688</v>
      </c>
      <c r="AE4008" s="31">
        <f t="shared" si="1193"/>
        <v>8.5370576953555339</v>
      </c>
      <c r="AF4008" s="15">
        <f t="shared" si="1182"/>
        <v>2.2055555555555548</v>
      </c>
      <c r="AG4008" s="31">
        <f t="shared" si="1194"/>
        <v>5.3763468244218942</v>
      </c>
      <c r="AH4008" s="31">
        <f t="shared" si="1195"/>
        <v>32.856854414760377</v>
      </c>
      <c r="AI4008">
        <f t="shared" si="1196"/>
        <v>146.21061787706191</v>
      </c>
    </row>
    <row r="4009" spans="1:35" x14ac:dyDescent="0.2">
      <c r="A4009">
        <v>32</v>
      </c>
      <c r="C4009" s="27" t="s">
        <v>4070</v>
      </c>
      <c r="D4009" s="26">
        <v>29.442500000000003</v>
      </c>
      <c r="E4009">
        <v>0</v>
      </c>
      <c r="F4009" s="26">
        <v>1</v>
      </c>
      <c r="G4009" s="26">
        <v>32.498333333333335</v>
      </c>
      <c r="H4009" s="26">
        <v>6.51</v>
      </c>
      <c r="I4009" s="26">
        <v>87.65</v>
      </c>
      <c r="J4009" s="26">
        <v>29.244166666666668</v>
      </c>
      <c r="K4009">
        <v>13</v>
      </c>
      <c r="L4009">
        <v>0</v>
      </c>
      <c r="M4009">
        <v>0.05</v>
      </c>
      <c r="N4009">
        <v>35.863333333333337</v>
      </c>
      <c r="O4009" s="1">
        <f t="shared" si="1179"/>
        <v>25.776677098787872</v>
      </c>
      <c r="Q4009" s="1">
        <f t="shared" si="1183"/>
        <v>-3152.3016516657094</v>
      </c>
      <c r="R4009" s="2">
        <f t="shared" si="1184"/>
        <v>2.0782238935226318</v>
      </c>
      <c r="S4009" s="2"/>
      <c r="T4009" s="1">
        <f t="shared" si="1185"/>
        <v>4696.895645179934</v>
      </c>
      <c r="U4009" s="1">
        <f t="shared" si="1186"/>
        <v>0</v>
      </c>
      <c r="V4009" s="1">
        <f t="shared" si="1187"/>
        <v>1119.118769914885</v>
      </c>
      <c r="W4009" s="1">
        <f t="shared" si="1188"/>
        <v>-2784.1175178821463</v>
      </c>
      <c r="X4009" s="2">
        <f t="shared" si="1197"/>
        <v>34.058706803655184</v>
      </c>
      <c r="Y4009">
        <f t="shared" si="1180"/>
        <v>1</v>
      </c>
      <c r="Z4009" s="26">
        <f t="shared" si="1189"/>
        <v>1440</v>
      </c>
      <c r="AA4009">
        <f t="shared" si="1190"/>
        <v>2.434765366884251</v>
      </c>
      <c r="AB4009" s="28">
        <f t="shared" si="1191"/>
        <v>40585.761904761908</v>
      </c>
      <c r="AC4009">
        <f t="shared" si="1192"/>
        <v>0.27685185185185268</v>
      </c>
      <c r="AD4009" s="31">
        <f t="shared" si="1181"/>
        <v>4.0992890426998052</v>
      </c>
      <c r="AE4009" s="31">
        <f t="shared" si="1193"/>
        <v>8.4096645838449664</v>
      </c>
      <c r="AF4009" s="15">
        <f t="shared" si="1182"/>
        <v>2.1462962962962981</v>
      </c>
      <c r="AG4009" s="31">
        <f t="shared" si="1194"/>
        <v>5.3535548138091498</v>
      </c>
      <c r="AH4009" s="31">
        <f t="shared" si="1195"/>
        <v>32.724606625066656</v>
      </c>
      <c r="AI4009">
        <f t="shared" si="1196"/>
        <v>146.1814315518248</v>
      </c>
    </row>
    <row r="4010" spans="1:35" x14ac:dyDescent="0.2">
      <c r="A4010">
        <v>32</v>
      </c>
      <c r="C4010" s="27" t="s">
        <v>4071</v>
      </c>
      <c r="D4010" s="26">
        <v>29.434250000000002</v>
      </c>
      <c r="E4010">
        <v>0</v>
      </c>
      <c r="F4010" s="26">
        <v>1</v>
      </c>
      <c r="G4010" s="26">
        <v>31.885000000000002</v>
      </c>
      <c r="H4010" s="26">
        <v>5.1391666666666671</v>
      </c>
      <c r="I4010" s="26">
        <v>87.15</v>
      </c>
      <c r="J4010" s="26">
        <v>28.498333333333335</v>
      </c>
      <c r="K4010">
        <v>13</v>
      </c>
      <c r="L4010">
        <v>0</v>
      </c>
      <c r="M4010">
        <v>0</v>
      </c>
      <c r="N4010">
        <v>35.748333333333335</v>
      </c>
      <c r="O4010" s="1">
        <f t="shared" si="1179"/>
        <v>25.776677098787872</v>
      </c>
      <c r="Q4010" s="1">
        <f t="shared" si="1183"/>
        <v>-3471.8192858780062</v>
      </c>
      <c r="R4010" s="2">
        <f t="shared" si="1184"/>
        <v>-2.3198245217789797</v>
      </c>
      <c r="S4010" s="2"/>
      <c r="T4010" s="1">
        <f t="shared" si="1185"/>
        <v>5284.9400127161525</v>
      </c>
      <c r="U4010" s="1">
        <f t="shared" si="1186"/>
        <v>0</v>
      </c>
      <c r="V4010" s="1">
        <f t="shared" si="1187"/>
        <v>1262.2930311361963</v>
      </c>
      <c r="W4010" s="1">
        <f t="shared" si="1188"/>
        <v>-3196.426154755231</v>
      </c>
      <c r="X4010" s="2">
        <f t="shared" si="1197"/>
        <v>36.136930697177817</v>
      </c>
      <c r="Y4010">
        <f t="shared" si="1180"/>
        <v>1</v>
      </c>
      <c r="Z4010" s="26">
        <f t="shared" si="1189"/>
        <v>360</v>
      </c>
      <c r="AA4010">
        <f t="shared" si="1190"/>
        <v>18.078914653603025</v>
      </c>
      <c r="AB4010" s="28">
        <f t="shared" si="1191"/>
        <v>40585.803571428572</v>
      </c>
      <c r="AC4010">
        <f t="shared" si="1192"/>
        <v>-6.3888888888888024E-2</v>
      </c>
      <c r="AD4010" s="31">
        <f t="shared" si="1181"/>
        <v>3.9758138986098457</v>
      </c>
      <c r="AE4010" s="31">
        <f t="shared" si="1193"/>
        <v>8.1665331556802609</v>
      </c>
      <c r="AF4010" s="15">
        <f t="shared" si="1182"/>
        <v>2.0824074074074082</v>
      </c>
      <c r="AG4010" s="31">
        <f t="shared" si="1194"/>
        <v>5.3290776276445371</v>
      </c>
      <c r="AH4010" s="31">
        <f t="shared" si="1195"/>
        <v>32.582546775054318</v>
      </c>
      <c r="AI4010">
        <f t="shared" si="1196"/>
        <v>146.78907387967681</v>
      </c>
    </row>
    <row r="4011" spans="1:35" x14ac:dyDescent="0.2">
      <c r="A4011">
        <v>32</v>
      </c>
      <c r="C4011" s="27" t="s">
        <v>4072</v>
      </c>
      <c r="D4011" s="26">
        <v>29.422750000000001</v>
      </c>
      <c r="E4011">
        <v>0</v>
      </c>
      <c r="F4011" s="26">
        <v>1</v>
      </c>
      <c r="G4011" s="26">
        <v>31.204999999999998</v>
      </c>
      <c r="H4011" s="26">
        <v>2.2199999999999998</v>
      </c>
      <c r="I4011" s="26">
        <v>86.208333333333329</v>
      </c>
      <c r="J4011" s="26">
        <v>27.560833333333335</v>
      </c>
      <c r="K4011">
        <v>13</v>
      </c>
      <c r="L4011">
        <v>0</v>
      </c>
      <c r="M4011">
        <v>0</v>
      </c>
      <c r="N4011">
        <v>35.635833333333338</v>
      </c>
      <c r="O4011" s="1">
        <f t="shared" si="1179"/>
        <v>25.776677098787872</v>
      </c>
      <c r="Q4011" s="1">
        <f t="shared" si="1183"/>
        <v>-3108.9491882994462</v>
      </c>
      <c r="R4011" s="2">
        <f t="shared" si="1184"/>
        <v>2.1240904682503658</v>
      </c>
      <c r="S4011" s="2"/>
      <c r="T4011" s="1">
        <f t="shared" si="1185"/>
        <v>5387.1243921993409</v>
      </c>
      <c r="U4011" s="1">
        <f t="shared" si="1186"/>
        <v>0</v>
      </c>
      <c r="V4011" s="1">
        <f t="shared" si="1187"/>
        <v>1265.8167716448522</v>
      </c>
      <c r="W4011" s="1">
        <f t="shared" si="1188"/>
        <v>-3665.9615756759249</v>
      </c>
      <c r="X4011" s="2">
        <f t="shared" si="1197"/>
        <v>33.817106175398834</v>
      </c>
      <c r="Y4011">
        <f t="shared" si="1180"/>
        <v>1</v>
      </c>
      <c r="Z4011" s="26">
        <f t="shared" si="1189"/>
        <v>1440</v>
      </c>
      <c r="AA4011">
        <f t="shared" si="1190"/>
        <v>6.8230986715567328</v>
      </c>
      <c r="AB4011" s="28">
        <f t="shared" si="1191"/>
        <v>40585.845238095237</v>
      </c>
      <c r="AC4011">
        <f t="shared" si="1192"/>
        <v>-0.4416666666666676</v>
      </c>
      <c r="AD4011" s="31">
        <f t="shared" si="1181"/>
        <v>3.8255975845417796</v>
      </c>
      <c r="AE4011" s="31">
        <f t="shared" si="1193"/>
        <v>7.8688663736674034</v>
      </c>
      <c r="AF4011" s="15">
        <f t="shared" si="1182"/>
        <v>2.0199074074074099</v>
      </c>
      <c r="AG4011" s="31">
        <f t="shared" si="1194"/>
        <v>5.3052280661203541</v>
      </c>
      <c r="AH4011" s="31">
        <f t="shared" si="1195"/>
        <v>32.444095453834755</v>
      </c>
      <c r="AI4011">
        <f t="shared" si="1196"/>
        <v>147.74627722996613</v>
      </c>
    </row>
    <row r="4012" spans="1:35" x14ac:dyDescent="0.2">
      <c r="A4012">
        <v>32</v>
      </c>
      <c r="C4012" s="27" t="s">
        <v>4073</v>
      </c>
      <c r="D4012" s="26">
        <v>29.423999999999999</v>
      </c>
      <c r="E4012">
        <v>0</v>
      </c>
      <c r="F4012" s="26">
        <v>1</v>
      </c>
      <c r="G4012" s="26">
        <v>31.388333333333332</v>
      </c>
      <c r="H4012" s="26">
        <v>2.96</v>
      </c>
      <c r="I4012" s="26">
        <v>86.266666666666666</v>
      </c>
      <c r="J4012" s="26">
        <v>27.760833333333334</v>
      </c>
      <c r="K4012">
        <v>13</v>
      </c>
      <c r="L4012">
        <v>0</v>
      </c>
      <c r="M4012">
        <v>0</v>
      </c>
      <c r="N4012">
        <v>35.49</v>
      </c>
      <c r="O4012" s="1">
        <f t="shared" si="1179"/>
        <v>25.776677098787872</v>
      </c>
      <c r="Q4012" s="1">
        <f t="shared" si="1183"/>
        <v>-3683.3243796234192</v>
      </c>
      <c r="R4012" s="2">
        <f t="shared" si="1184"/>
        <v>1.5164059080433709</v>
      </c>
      <c r="S4012" s="2"/>
      <c r="T4012" s="1">
        <f t="shared" si="1185"/>
        <v>5623.1038354158054</v>
      </c>
      <c r="U4012" s="1">
        <f t="shared" si="1186"/>
        <v>0</v>
      </c>
      <c r="V4012" s="1">
        <f t="shared" si="1187"/>
        <v>1333.3114516116259</v>
      </c>
      <c r="W4012" s="1">
        <f t="shared" si="1188"/>
        <v>-3393.6172419554059</v>
      </c>
      <c r="X4012" s="2">
        <f t="shared" si="1197"/>
        <v>35.941196643649199</v>
      </c>
      <c r="Y4012">
        <f t="shared" si="1180"/>
        <v>1</v>
      </c>
      <c r="Z4012" s="26">
        <f t="shared" si="1189"/>
        <v>1440</v>
      </c>
      <c r="AA4012">
        <f t="shared" si="1190"/>
        <v>20.728564322420361</v>
      </c>
      <c r="AB4012" s="28">
        <f t="shared" si="1191"/>
        <v>40585.886904761908</v>
      </c>
      <c r="AC4012">
        <f t="shared" si="1192"/>
        <v>-0.33981481481481562</v>
      </c>
      <c r="AD4012" s="31">
        <f t="shared" si="1181"/>
        <v>3.8568656268869019</v>
      </c>
      <c r="AE4012" s="31">
        <f t="shared" si="1193"/>
        <v>7.9302197665651821</v>
      </c>
      <c r="AF4012" s="15">
        <f t="shared" si="1182"/>
        <v>1.93888888888889</v>
      </c>
      <c r="AG4012" s="31">
        <f t="shared" si="1194"/>
        <v>5.2744520342039065</v>
      </c>
      <c r="AH4012" s="31">
        <f t="shared" si="1195"/>
        <v>32.265384711705266</v>
      </c>
      <c r="AI4012">
        <f t="shared" si="1196"/>
        <v>146.30301165018219</v>
      </c>
    </row>
    <row r="4013" spans="1:35" x14ac:dyDescent="0.2">
      <c r="A4013">
        <v>32</v>
      </c>
      <c r="C4013" s="27" t="s">
        <v>4074</v>
      </c>
      <c r="D4013" s="26">
        <v>29.417750000000002</v>
      </c>
      <c r="E4013">
        <v>0</v>
      </c>
      <c r="F4013" s="26">
        <v>1</v>
      </c>
      <c r="G4013" s="26">
        <v>31.06</v>
      </c>
      <c r="H4013" s="26">
        <v>2.9033333333333333</v>
      </c>
      <c r="I4013" s="26">
        <v>85.833333333333329</v>
      </c>
      <c r="J4013" s="26">
        <v>27.315000000000001</v>
      </c>
      <c r="K4013">
        <v>136.33333333333331</v>
      </c>
      <c r="L4013">
        <v>4.9999999999999996E-2</v>
      </c>
      <c r="M4013">
        <v>0.89999999999999991</v>
      </c>
      <c r="N4013">
        <v>35.35</v>
      </c>
      <c r="O4013" s="1">
        <f t="shared" si="1179"/>
        <v>25.776677098787872</v>
      </c>
      <c r="Q4013" s="1">
        <f t="shared" si="1183"/>
        <v>-3865.6612897064674</v>
      </c>
      <c r="R4013" s="2">
        <f t="shared" si="1184"/>
        <v>-2.7365063501425353</v>
      </c>
      <c r="S4013" s="2"/>
      <c r="T4013" s="1">
        <f t="shared" si="1185"/>
        <v>5891.3036379824825</v>
      </c>
      <c r="U4013" s="1">
        <f t="shared" si="1186"/>
        <v>0</v>
      </c>
      <c r="V4013" s="1">
        <f t="shared" si="1187"/>
        <v>1403.459211965624</v>
      </c>
      <c r="W4013" s="1">
        <f t="shared" si="1188"/>
        <v>-3549.4395696030933</v>
      </c>
      <c r="X4013" s="2">
        <f t="shared" si="1197"/>
        <v>37.457602551692574</v>
      </c>
      <c r="Y4013">
        <f t="shared" si="1180"/>
        <v>1</v>
      </c>
      <c r="Z4013" s="26">
        <f t="shared" si="1189"/>
        <v>360</v>
      </c>
      <c r="AA4013">
        <f t="shared" si="1190"/>
        <v>40.929318409423352</v>
      </c>
      <c r="AB4013" s="28">
        <f t="shared" si="1191"/>
        <v>40585.928571428572</v>
      </c>
      <c r="AC4013">
        <f t="shared" si="1192"/>
        <v>-0.52222222222222292</v>
      </c>
      <c r="AD4013" s="31">
        <f t="shared" si="1181"/>
        <v>3.786520457049487</v>
      </c>
      <c r="AE4013" s="31">
        <f t="shared" si="1193"/>
        <v>7.7907900125914313</v>
      </c>
      <c r="AF4013" s="15">
        <f t="shared" si="1182"/>
        <v>1.8611111111111118</v>
      </c>
      <c r="AG4013" s="31">
        <f t="shared" si="1194"/>
        <v>5.245055227226044</v>
      </c>
      <c r="AH4013" s="31">
        <f t="shared" si="1195"/>
        <v>32.094630075838779</v>
      </c>
      <c r="AI4013">
        <f t="shared" si="1196"/>
        <v>146.11468646024306</v>
      </c>
    </row>
    <row r="4014" spans="1:35" x14ac:dyDescent="0.2">
      <c r="A4014">
        <v>32</v>
      </c>
      <c r="C4014" s="27" t="s">
        <v>4075</v>
      </c>
      <c r="D4014" s="26">
        <v>29.421250000000001</v>
      </c>
      <c r="E4014">
        <v>0</v>
      </c>
      <c r="F4014" s="26">
        <v>1</v>
      </c>
      <c r="G4014" s="26">
        <v>30.465</v>
      </c>
      <c r="H4014" s="26">
        <v>3.57</v>
      </c>
      <c r="I4014" s="26">
        <v>85.38333333333334</v>
      </c>
      <c r="J4014" s="26">
        <v>26.600833333333334</v>
      </c>
      <c r="K4014">
        <v>299.41666666666669</v>
      </c>
      <c r="L4014">
        <v>0.51666666666666672</v>
      </c>
      <c r="M4014">
        <v>3.7166666666666663</v>
      </c>
      <c r="N4014">
        <v>35.220833333333331</v>
      </c>
      <c r="O4014" s="1">
        <f t="shared" si="1179"/>
        <v>25.776677098787872</v>
      </c>
      <c r="Q4014" s="1">
        <f t="shared" si="1183"/>
        <v>-2753.6899381929311</v>
      </c>
      <c r="R4014" s="2">
        <f t="shared" si="1184"/>
        <v>2.4999520382161817</v>
      </c>
      <c r="S4014" s="2"/>
      <c r="T4014" s="1">
        <f t="shared" si="1185"/>
        <v>5311.0822636592357</v>
      </c>
      <c r="U4014" s="1">
        <f t="shared" si="1186"/>
        <v>0</v>
      </c>
      <c r="V4014" s="1">
        <f t="shared" si="1187"/>
        <v>1256.7628812340533</v>
      </c>
      <c r="W4014" s="1">
        <f t="shared" si="1188"/>
        <v>-3934.8585127670617</v>
      </c>
      <c r="X4014" s="2">
        <f t="shared" si="1197"/>
        <v>34.72109620155004</v>
      </c>
      <c r="Y4014">
        <f t="shared" si="1180"/>
        <v>1</v>
      </c>
      <c r="Z4014" s="26">
        <f t="shared" si="1189"/>
        <v>1440</v>
      </c>
      <c r="AA4014">
        <f t="shared" si="1190"/>
        <v>18.11435487684868</v>
      </c>
      <c r="AB4014" s="28">
        <f t="shared" si="1191"/>
        <v>40585.970238095237</v>
      </c>
      <c r="AC4014">
        <f t="shared" si="1192"/>
        <v>-0.85277777777777786</v>
      </c>
      <c r="AD4014" s="31">
        <f t="shared" si="1181"/>
        <v>3.6762967224975029</v>
      </c>
      <c r="AE4014" s="31">
        <f t="shared" si="1193"/>
        <v>7.5731863072531782</v>
      </c>
      <c r="AF4014" s="15">
        <f t="shared" si="1182"/>
        <v>1.7893518518518507</v>
      </c>
      <c r="AG4014" s="31">
        <f t="shared" si="1194"/>
        <v>5.2180613825409736</v>
      </c>
      <c r="AH4014" s="31">
        <f t="shared" si="1195"/>
        <v>31.93778763218528</v>
      </c>
      <c r="AI4014">
        <f t="shared" si="1196"/>
        <v>146.4799831654918</v>
      </c>
    </row>
    <row r="4015" spans="1:35" x14ac:dyDescent="0.2">
      <c r="A4015">
        <v>32</v>
      </c>
      <c r="C4015" s="27" t="s">
        <v>4076</v>
      </c>
      <c r="D4015" s="26">
        <v>29.419</v>
      </c>
      <c r="E4015">
        <v>0</v>
      </c>
      <c r="F4015" s="26">
        <v>1</v>
      </c>
      <c r="G4015" s="26">
        <v>30.364166666666666</v>
      </c>
      <c r="H4015" s="26">
        <v>4.8883333333333336</v>
      </c>
      <c r="I4015" s="26">
        <v>85.233333333333334</v>
      </c>
      <c r="J4015" s="26">
        <v>26.459166666666668</v>
      </c>
      <c r="K4015">
        <v>312.33333333333331</v>
      </c>
      <c r="L4015">
        <v>1.9833333333333332</v>
      </c>
      <c r="M4015">
        <v>6.2833333333333332</v>
      </c>
      <c r="N4015">
        <v>35.069166666666668</v>
      </c>
      <c r="O4015" s="1">
        <f t="shared" si="1179"/>
        <v>25.776677098787872</v>
      </c>
      <c r="Q4015" s="1">
        <f t="shared" si="1183"/>
        <v>-3059.8047010529535</v>
      </c>
      <c r="R4015" s="2">
        <f t="shared" si="1184"/>
        <v>-1.8839162416857032</v>
      </c>
      <c r="S4015" s="2"/>
      <c r="T4015" s="1">
        <f t="shared" si="1185"/>
        <v>5512.5414388133668</v>
      </c>
      <c r="U4015" s="1">
        <f t="shared" si="1186"/>
        <v>0</v>
      </c>
      <c r="V4015" s="1">
        <f t="shared" si="1187"/>
        <v>1320.2046421860305</v>
      </c>
      <c r="W4015" s="1">
        <f t="shared" si="1188"/>
        <v>-3892.8002738887062</v>
      </c>
      <c r="X4015" s="2">
        <f t="shared" si="1197"/>
        <v>37.221048239766219</v>
      </c>
      <c r="Y4015">
        <f t="shared" si="1180"/>
        <v>1</v>
      </c>
      <c r="Z4015" s="26">
        <f t="shared" si="1189"/>
        <v>360</v>
      </c>
      <c r="AA4015">
        <f t="shared" si="1190"/>
        <v>47.016824907512202</v>
      </c>
      <c r="AB4015" s="28">
        <f t="shared" si="1191"/>
        <v>40586.011904761908</v>
      </c>
      <c r="AC4015">
        <f t="shared" si="1192"/>
        <v>-0.90879629629629677</v>
      </c>
      <c r="AD4015" s="31">
        <f t="shared" si="1181"/>
        <v>3.6547409035519069</v>
      </c>
      <c r="AE4015" s="31">
        <f t="shared" si="1193"/>
        <v>7.5303304139221652</v>
      </c>
      <c r="AF4015" s="15">
        <f t="shared" si="1182"/>
        <v>1.705092592592593</v>
      </c>
      <c r="AG4015" s="31">
        <f t="shared" si="1194"/>
        <v>5.1865217885711328</v>
      </c>
      <c r="AH4015" s="31">
        <f t="shared" si="1195"/>
        <v>31.754477293671087</v>
      </c>
      <c r="AI4015">
        <f t="shared" si="1196"/>
        <v>145.63557104105053</v>
      </c>
    </row>
    <row r="4016" spans="1:35" x14ac:dyDescent="0.2">
      <c r="A4016">
        <v>32</v>
      </c>
      <c r="C4016" s="27" t="s">
        <v>4077</v>
      </c>
      <c r="D4016" s="26">
        <v>29.423249999999999</v>
      </c>
      <c r="E4016">
        <v>0</v>
      </c>
      <c r="F4016" s="26">
        <v>1</v>
      </c>
      <c r="G4016" s="26">
        <v>30.262499999999999</v>
      </c>
      <c r="H4016" s="26">
        <v>3.8149999999999999</v>
      </c>
      <c r="I4016" s="26">
        <v>85.075000000000003</v>
      </c>
      <c r="J4016" s="26">
        <v>26.315833333333334</v>
      </c>
      <c r="K4016">
        <v>341</v>
      </c>
      <c r="L4016">
        <v>0.14166666666666666</v>
      </c>
      <c r="M4016">
        <v>2.3833333333333333</v>
      </c>
      <c r="N4016">
        <v>34.939166666666665</v>
      </c>
      <c r="O4016" s="1">
        <f t="shared" si="1179"/>
        <v>25.776677098787872</v>
      </c>
      <c r="Q4016" s="1">
        <f t="shared" si="1183"/>
        <v>-2899.3619229985543</v>
      </c>
      <c r="R4016" s="2">
        <f t="shared" si="1184"/>
        <v>2.3458321922370495</v>
      </c>
      <c r="S4016" s="2"/>
      <c r="T4016" s="1">
        <f t="shared" si="1185"/>
        <v>5374.3417273193809</v>
      </c>
      <c r="U4016" s="1">
        <f t="shared" si="1186"/>
        <v>0</v>
      </c>
      <c r="V4016" s="1">
        <f t="shared" si="1187"/>
        <v>1275.1972250345086</v>
      </c>
      <c r="W4016" s="1">
        <f t="shared" si="1188"/>
        <v>-3869.3579768089635</v>
      </c>
      <c r="X4016" s="2">
        <f t="shared" si="1197"/>
        <v>35.337131998080515</v>
      </c>
      <c r="Y4016">
        <f t="shared" si="1180"/>
        <v>1</v>
      </c>
      <c r="Z4016" s="26">
        <f t="shared" si="1189"/>
        <v>1440</v>
      </c>
      <c r="AA4016">
        <f t="shared" si="1190"/>
        <v>25.751889915942652</v>
      </c>
      <c r="AB4016" s="28">
        <f t="shared" si="1191"/>
        <v>40586.053571428572</v>
      </c>
      <c r="AC4016">
        <f t="shared" si="1192"/>
        <v>-0.96527777777777812</v>
      </c>
      <c r="AD4016" s="31">
        <f t="shared" si="1181"/>
        <v>3.6328132803379929</v>
      </c>
      <c r="AE4016" s="31">
        <f t="shared" si="1193"/>
        <v>7.4867033808591792</v>
      </c>
      <c r="AF4016" s="15">
        <f t="shared" si="1182"/>
        <v>1.6328703703703695</v>
      </c>
      <c r="AG4016" s="31">
        <f t="shared" si="1194"/>
        <v>5.1596217546640775</v>
      </c>
      <c r="AH4016" s="31">
        <f t="shared" si="1195"/>
        <v>31.598084710269752</v>
      </c>
      <c r="AI4016">
        <f t="shared" si="1196"/>
        <v>144.95762455241635</v>
      </c>
    </row>
    <row r="4017" spans="1:35" x14ac:dyDescent="0.2">
      <c r="A4017">
        <v>32</v>
      </c>
      <c r="C4017" s="27" t="s">
        <v>4078</v>
      </c>
      <c r="D4017" s="26">
        <v>29.439</v>
      </c>
      <c r="E4017">
        <v>0</v>
      </c>
      <c r="F4017" s="26">
        <v>1</v>
      </c>
      <c r="G4017" s="26">
        <v>29.824999999999999</v>
      </c>
      <c r="H4017" s="26">
        <v>3.2316666666666665</v>
      </c>
      <c r="I4017" s="26">
        <v>84.483333333333334</v>
      </c>
      <c r="J4017" s="26">
        <v>25.7225</v>
      </c>
      <c r="K4017">
        <v>302.5</v>
      </c>
      <c r="L4017">
        <v>0.76666666666666672</v>
      </c>
      <c r="M4017">
        <v>4.1749999999999998</v>
      </c>
      <c r="N4017">
        <v>34.797499999999999</v>
      </c>
      <c r="O4017" s="1">
        <f t="shared" si="1179"/>
        <v>25.776677098787872</v>
      </c>
      <c r="Q4017" s="1">
        <f t="shared" si="1183"/>
        <v>-3280.5415908360837</v>
      </c>
      <c r="R4017" s="2">
        <f t="shared" si="1184"/>
        <v>-2.1174541831140639</v>
      </c>
      <c r="S4017" s="2"/>
      <c r="T4017" s="1">
        <f t="shared" si="1185"/>
        <v>5873.7475578405183</v>
      </c>
      <c r="U4017" s="1">
        <f t="shared" si="1186"/>
        <v>0</v>
      </c>
      <c r="V4017" s="1">
        <f t="shared" si="1187"/>
        <v>1401.6886906935079</v>
      </c>
      <c r="W4017" s="1">
        <f t="shared" si="1188"/>
        <v>-4114.1231374944919</v>
      </c>
      <c r="X4017" s="2">
        <f t="shared" si="1197"/>
        <v>37.682964190317563</v>
      </c>
      <c r="Y4017">
        <f t="shared" si="1180"/>
        <v>1</v>
      </c>
      <c r="Z4017" s="26">
        <f t="shared" si="1189"/>
        <v>360</v>
      </c>
      <c r="AA4017">
        <f t="shared" si="1190"/>
        <v>61.747601216313157</v>
      </c>
      <c r="AB4017" s="28">
        <f t="shared" si="1191"/>
        <v>40586.095238095237</v>
      </c>
      <c r="AC4017">
        <f t="shared" si="1192"/>
        <v>-1.2083333333333337</v>
      </c>
      <c r="AD4017" s="31">
        <f t="shared" si="1181"/>
        <v>3.5434833312976797</v>
      </c>
      <c r="AE4017" s="31">
        <f t="shared" si="1193"/>
        <v>7.3091341721059493</v>
      </c>
      <c r="AF4017" s="15">
        <f t="shared" si="1182"/>
        <v>1.5541666666666663</v>
      </c>
      <c r="AG4017" s="31">
        <f t="shared" si="1194"/>
        <v>5.1304477564324289</v>
      </c>
      <c r="AH4017" s="31">
        <f t="shared" si="1195"/>
        <v>31.428421746180724</v>
      </c>
      <c r="AI4017">
        <f t="shared" si="1196"/>
        <v>145.00515689533754</v>
      </c>
    </row>
    <row r="4018" spans="1:35" x14ac:dyDescent="0.2">
      <c r="A4018">
        <v>32</v>
      </c>
      <c r="C4018" s="27" t="s">
        <v>4079</v>
      </c>
      <c r="D4018" s="26">
        <v>29.461333333333332</v>
      </c>
      <c r="E4018">
        <v>0</v>
      </c>
      <c r="F4018" s="26">
        <v>1</v>
      </c>
      <c r="G4018" s="26">
        <v>30.0825</v>
      </c>
      <c r="H4018" s="26">
        <v>2.9683333333333333</v>
      </c>
      <c r="I4018" s="26">
        <v>84.091666666666669</v>
      </c>
      <c r="J4018" s="26">
        <v>25.859166666666667</v>
      </c>
      <c r="K4018">
        <v>304.75</v>
      </c>
      <c r="L4018">
        <v>0.95000000000000007</v>
      </c>
      <c r="M4018">
        <v>4.2833333333333332</v>
      </c>
      <c r="N4018">
        <v>34.659999999999997</v>
      </c>
      <c r="O4018" s="1">
        <f t="shared" si="1179"/>
        <v>25.776677098787872</v>
      </c>
      <c r="Q4018" s="1">
        <f t="shared" si="1183"/>
        <v>-3204.5629175214872</v>
      </c>
      <c r="R4018" s="2">
        <f t="shared" si="1184"/>
        <v>2.0229318738860873</v>
      </c>
      <c r="S4018" s="2"/>
      <c r="T4018" s="1">
        <f t="shared" si="1185"/>
        <v>5557.6306450924767</v>
      </c>
      <c r="U4018" s="1">
        <f t="shared" si="1186"/>
        <v>0</v>
      </c>
      <c r="V4018" s="1">
        <f t="shared" si="1187"/>
        <v>1316.2361315888138</v>
      </c>
      <c r="W4018" s="1">
        <f t="shared" si="1188"/>
        <v>-3787.3099370298692</v>
      </c>
      <c r="X4018" s="2">
        <f t="shared" si="1197"/>
        <v>35.5655100072035</v>
      </c>
      <c r="Y4018">
        <f t="shared" si="1180"/>
        <v>1</v>
      </c>
      <c r="Z4018" s="26">
        <f t="shared" si="1189"/>
        <v>1440</v>
      </c>
      <c r="AA4018">
        <f t="shared" si="1190"/>
        <v>30.063398739093728</v>
      </c>
      <c r="AB4018" s="28">
        <f t="shared" si="1191"/>
        <v>40586.136904761908</v>
      </c>
      <c r="AC4018">
        <f t="shared" si="1192"/>
        <v>-1.065277777777778</v>
      </c>
      <c r="AD4018" s="31">
        <f t="shared" si="1181"/>
        <v>3.5644654679980095</v>
      </c>
      <c r="AE4018" s="31">
        <f t="shared" si="1193"/>
        <v>7.3485482516543579</v>
      </c>
      <c r="AF4018" s="15">
        <f t="shared" si="1182"/>
        <v>1.4777777777777759</v>
      </c>
      <c r="AG4018" s="31">
        <f t="shared" si="1194"/>
        <v>5.1022710162582117</v>
      </c>
      <c r="AH4018" s="31">
        <f t="shared" si="1195"/>
        <v>31.264508825316028</v>
      </c>
      <c r="AI4018">
        <f t="shared" si="1196"/>
        <v>143.78275496885396</v>
      </c>
    </row>
    <row r="4019" spans="1:35" x14ac:dyDescent="0.2">
      <c r="A4019">
        <v>32</v>
      </c>
      <c r="C4019" s="27" t="s">
        <v>4080</v>
      </c>
      <c r="D4019" s="26">
        <v>29.49475</v>
      </c>
      <c r="E4019">
        <v>0</v>
      </c>
      <c r="F4019" s="26">
        <v>4.6666666666666661</v>
      </c>
      <c r="G4019" s="26">
        <v>29.976666666666667</v>
      </c>
      <c r="H4019" s="26">
        <v>2.25</v>
      </c>
      <c r="I4019" s="26">
        <v>83.633333333333326</v>
      </c>
      <c r="J4019" s="26">
        <v>25.624166666666667</v>
      </c>
      <c r="K4019">
        <v>292.33333333333331</v>
      </c>
      <c r="L4019">
        <v>1.5583333333333333</v>
      </c>
      <c r="M4019">
        <v>6.7666666666666666</v>
      </c>
      <c r="N4019">
        <v>34.532499999999999</v>
      </c>
      <c r="O4019" s="1">
        <f t="shared" si="1179"/>
        <v>120.29115979434339</v>
      </c>
      <c r="Q4019" s="1">
        <f t="shared" si="1183"/>
        <v>-3711.6725749362831</v>
      </c>
      <c r="R4019" s="2">
        <f t="shared" si="1184"/>
        <v>-2.5735874674584491</v>
      </c>
      <c r="S4019" s="2"/>
      <c r="T4019" s="1">
        <f t="shared" si="1185"/>
        <v>6025.0005548976033</v>
      </c>
      <c r="U4019" s="1">
        <f t="shared" si="1186"/>
        <v>0</v>
      </c>
      <c r="V4019" s="1">
        <f t="shared" si="1187"/>
        <v>1433.0522763647914</v>
      </c>
      <c r="W4019" s="1">
        <f t="shared" si="1188"/>
        <v>-3769.383474557128</v>
      </c>
      <c r="X4019" s="2">
        <f t="shared" si="1197"/>
        <v>37.588441881089587</v>
      </c>
      <c r="Y4019">
        <f t="shared" si="1180"/>
        <v>1</v>
      </c>
      <c r="Z4019" s="26">
        <f t="shared" si="1189"/>
        <v>360</v>
      </c>
      <c r="AA4019">
        <f t="shared" si="1190"/>
        <v>57.93912191490309</v>
      </c>
      <c r="AB4019" s="28">
        <f t="shared" si="1191"/>
        <v>40586.178571428572</v>
      </c>
      <c r="AC4019">
        <f t="shared" si="1192"/>
        <v>-1.124074074074074</v>
      </c>
      <c r="AD4019" s="31">
        <f t="shared" si="1181"/>
        <v>3.5297039816271432</v>
      </c>
      <c r="AE4019" s="31">
        <f t="shared" si="1193"/>
        <v>7.2784563623748344</v>
      </c>
      <c r="AF4019" s="15">
        <f t="shared" si="1182"/>
        <v>1.4069444444444439</v>
      </c>
      <c r="AG4019" s="31">
        <f t="shared" si="1194"/>
        <v>5.0762655174855942</v>
      </c>
      <c r="AH4019" s="31">
        <f t="shared" si="1195"/>
        <v>31.113183246167207</v>
      </c>
      <c r="AI4019">
        <f t="shared" si="1196"/>
        <v>143.29437802535972</v>
      </c>
    </row>
    <row r="4020" spans="1:35" x14ac:dyDescent="0.2">
      <c r="A4020">
        <v>32</v>
      </c>
      <c r="C4020" s="27" t="s">
        <v>4081</v>
      </c>
      <c r="D4020" s="26">
        <v>29.529416666666666</v>
      </c>
      <c r="E4020">
        <v>0</v>
      </c>
      <c r="F4020" s="26">
        <v>138</v>
      </c>
      <c r="G4020" s="26">
        <v>30.528333333333332</v>
      </c>
      <c r="H4020" s="26">
        <v>2.1875</v>
      </c>
      <c r="I4020" s="26">
        <v>83.366666666666674</v>
      </c>
      <c r="J4020" s="26">
        <v>26.0825</v>
      </c>
      <c r="K4020">
        <v>282.08333333333331</v>
      </c>
      <c r="L4020">
        <v>2.7250000000000001</v>
      </c>
      <c r="M4020">
        <v>8.3000000000000007</v>
      </c>
      <c r="N4020">
        <v>34.403333333333336</v>
      </c>
      <c r="O4020" s="1">
        <f t="shared" si="1179"/>
        <v>3557.1814396327254</v>
      </c>
      <c r="Q4020" s="1">
        <f t="shared" si="1183"/>
        <v>-295.2183077028069</v>
      </c>
      <c r="R4020" s="2">
        <f t="shared" si="1184"/>
        <v>5.1009962234847901</v>
      </c>
      <c r="S4020" s="2"/>
      <c r="T4020" s="1">
        <f t="shared" si="1185"/>
        <v>5596.8746223581265</v>
      </c>
      <c r="U4020" s="1">
        <f t="shared" si="1186"/>
        <v>0</v>
      </c>
      <c r="V4020" s="1">
        <f t="shared" si="1187"/>
        <v>1320.0333524263349</v>
      </c>
      <c r="W4020" s="1">
        <f t="shared" si="1188"/>
        <v>-3206.0788653174804</v>
      </c>
      <c r="X4020" s="2">
        <f t="shared" si="1197"/>
        <v>35.014854413631134</v>
      </c>
      <c r="Y4020">
        <f t="shared" si="1180"/>
        <v>1</v>
      </c>
      <c r="Z4020" s="26">
        <f t="shared" si="1189"/>
        <v>1440</v>
      </c>
      <c r="AA4020">
        <f t="shared" si="1190"/>
        <v>20.128871403956555</v>
      </c>
      <c r="AB4020" s="28">
        <f t="shared" si="1191"/>
        <v>40586.220238095237</v>
      </c>
      <c r="AC4020">
        <f t="shared" si="1192"/>
        <v>-0.81759259259259309</v>
      </c>
      <c r="AD4020" s="31">
        <f t="shared" si="1181"/>
        <v>3.5987688491465146</v>
      </c>
      <c r="AE4020" s="31">
        <f t="shared" si="1193"/>
        <v>7.4125207535538076</v>
      </c>
      <c r="AF4020" s="15">
        <f t="shared" si="1182"/>
        <v>1.3351851851851866</v>
      </c>
      <c r="AG4020" s="31">
        <f t="shared" si="1194"/>
        <v>5.0500393336567884</v>
      </c>
      <c r="AH4020" s="31">
        <f t="shared" si="1195"/>
        <v>30.9605310443973</v>
      </c>
      <c r="AI4020">
        <f t="shared" si="1196"/>
        <v>141.57063786855107</v>
      </c>
    </row>
    <row r="4021" spans="1:35" x14ac:dyDescent="0.2">
      <c r="A4021">
        <v>32</v>
      </c>
      <c r="C4021" s="27" t="s">
        <v>4082</v>
      </c>
      <c r="D4021" s="26">
        <v>29.553999999999998</v>
      </c>
      <c r="E4021">
        <v>0</v>
      </c>
      <c r="F4021" s="26">
        <v>544.25</v>
      </c>
      <c r="G4021" s="26">
        <v>38.446666666666665</v>
      </c>
      <c r="H4021" s="26">
        <v>3.2491666666666665</v>
      </c>
      <c r="I4021" s="26">
        <v>79.724999999999994</v>
      </c>
      <c r="J4021" s="26">
        <v>32.734166666666667</v>
      </c>
      <c r="K4021">
        <v>280.25</v>
      </c>
      <c r="L4021">
        <v>4.6833333333333336</v>
      </c>
      <c r="M4021">
        <v>13.458333333333334</v>
      </c>
      <c r="N4021">
        <v>34.290833333333339</v>
      </c>
      <c r="O4021" s="1">
        <f t="shared" si="1179"/>
        <v>14028.956511015298</v>
      </c>
      <c r="Q4021" s="1">
        <f t="shared" si="1183"/>
        <v>2665.4911736805029</v>
      </c>
      <c r="R4021" s="2">
        <f t="shared" si="1184"/>
        <v>4.1734030127768635</v>
      </c>
      <c r="S4021" s="2"/>
      <c r="T4021" s="1">
        <f t="shared" si="1185"/>
        <v>6285.5570182355386</v>
      </c>
      <c r="U4021" s="1">
        <f t="shared" si="1186"/>
        <v>0</v>
      </c>
      <c r="V4021" s="1">
        <f t="shared" si="1187"/>
        <v>1511.7509839775641</v>
      </c>
      <c r="W4021" s="1">
        <f t="shared" si="1188"/>
        <v>3438.4333981372547</v>
      </c>
      <c r="X4021" s="2">
        <f t="shared" si="1197"/>
        <v>40.115850637115926</v>
      </c>
      <c r="Y4021">
        <f t="shared" si="1180"/>
        <v>1</v>
      </c>
      <c r="Z4021" s="26">
        <f t="shared" si="1189"/>
        <v>360</v>
      </c>
      <c r="AA4021">
        <f t="shared" si="1190"/>
        <v>2.7861751272047588</v>
      </c>
      <c r="AB4021" s="28">
        <f t="shared" si="1191"/>
        <v>40586.261904761908</v>
      </c>
      <c r="AC4021">
        <f t="shared" si="1192"/>
        <v>3.5814814814814806</v>
      </c>
      <c r="AD4021" s="31">
        <f t="shared" si="1181"/>
        <v>4.7278232443750046</v>
      </c>
      <c r="AE4021" s="31">
        <f t="shared" si="1193"/>
        <v>9.5832751682605615</v>
      </c>
      <c r="AF4021" s="15">
        <f t="shared" si="1182"/>
        <v>1.2726851851851881</v>
      </c>
      <c r="AG4021" s="31">
        <f t="shared" si="1194"/>
        <v>5.0272946074629745</v>
      </c>
      <c r="AH4021" s="31">
        <f t="shared" si="1195"/>
        <v>30.828108332671398</v>
      </c>
      <c r="AI4021">
        <f t="shared" si="1196"/>
        <v>127.72393698443793</v>
      </c>
    </row>
    <row r="4022" spans="1:35" x14ac:dyDescent="0.2">
      <c r="A4022">
        <v>32</v>
      </c>
      <c r="C4022" s="27" t="s">
        <v>4083</v>
      </c>
      <c r="D4022" s="26">
        <v>29.567250000000001</v>
      </c>
      <c r="E4022">
        <v>0</v>
      </c>
      <c r="F4022" s="26">
        <v>591.08333333333326</v>
      </c>
      <c r="G4022" s="26">
        <v>47.192500000000003</v>
      </c>
      <c r="H4022" s="26">
        <v>4.7125000000000004</v>
      </c>
      <c r="I4022" s="26">
        <v>77.916666666666671</v>
      </c>
      <c r="J4022" s="26">
        <v>40.672499999999999</v>
      </c>
      <c r="K4022">
        <v>277.33333333333331</v>
      </c>
      <c r="L4022">
        <v>4.6916666666666664</v>
      </c>
      <c r="M4022">
        <v>11.166666666666666</v>
      </c>
      <c r="N4022">
        <v>34.344999999999999</v>
      </c>
      <c r="O4022" s="1">
        <f t="shared" si="1179"/>
        <v>15236.164221808527</v>
      </c>
      <c r="Q4022" s="1">
        <f t="shared" si="1183"/>
        <v>-3901.2410110862074</v>
      </c>
      <c r="R4022" s="2">
        <f t="shared" si="1184"/>
        <v>-4.1274831571655062</v>
      </c>
      <c r="S4022" s="2"/>
      <c r="T4022" s="1">
        <f t="shared" si="1185"/>
        <v>6747.608270449804</v>
      </c>
      <c r="U4022" s="1">
        <f t="shared" si="1186"/>
        <v>0</v>
      </c>
      <c r="V4022" s="1">
        <f t="shared" si="1187"/>
        <v>1651.9062290354111</v>
      </c>
      <c r="W4022" s="1">
        <f t="shared" si="1188"/>
        <v>10629.702767010658</v>
      </c>
      <c r="X4022" s="2">
        <f t="shared" si="1197"/>
        <v>44.289253649892792</v>
      </c>
      <c r="Y4022">
        <f t="shared" si="1180"/>
        <v>1</v>
      </c>
      <c r="Z4022" s="26">
        <f t="shared" si="1189"/>
        <v>0</v>
      </c>
      <c r="AA4022">
        <f t="shared" si="1190"/>
        <v>8.4288393694108379</v>
      </c>
      <c r="AB4022" s="28">
        <f t="shared" si="1191"/>
        <v>40586.303571428572</v>
      </c>
      <c r="AC4022">
        <f t="shared" si="1192"/>
        <v>8.4402777777777782</v>
      </c>
      <c r="AD4022" s="31">
        <f t="shared" si="1181"/>
        <v>6.4740666463126182</v>
      </c>
      <c r="AE4022" s="31">
        <f t="shared" si="1193"/>
        <v>12.896468586057949</v>
      </c>
      <c r="AF4022" s="15">
        <f t="shared" si="1182"/>
        <v>1.3027777777777771</v>
      </c>
      <c r="AG4022" s="31">
        <f t="shared" si="1194"/>
        <v>5.038234469638649</v>
      </c>
      <c r="AH4022" s="31">
        <f t="shared" si="1195"/>
        <v>30.891805645083437</v>
      </c>
      <c r="AI4022">
        <f t="shared" si="1196"/>
        <v>108.18796639886122</v>
      </c>
    </row>
    <row r="4023" spans="1:35" x14ac:dyDescent="0.2">
      <c r="A4023">
        <v>32</v>
      </c>
      <c r="C4023" s="27" t="s">
        <v>4084</v>
      </c>
      <c r="D4023" s="26">
        <v>29.56475</v>
      </c>
      <c r="E4023">
        <v>0</v>
      </c>
      <c r="F4023" s="26">
        <v>1209.6666666666667</v>
      </c>
      <c r="G4023" s="26">
        <v>55.568333333333335</v>
      </c>
      <c r="H4023" s="26">
        <v>6.7166666666666668</v>
      </c>
      <c r="I4023" s="26">
        <v>73.974999999999994</v>
      </c>
      <c r="J4023" s="26">
        <v>47.426666666666669</v>
      </c>
      <c r="K4023">
        <v>270.58333333333331</v>
      </c>
      <c r="L4023">
        <v>4.083333333333333</v>
      </c>
      <c r="M4023">
        <v>10.966666666666667</v>
      </c>
      <c r="N4023">
        <v>34.650833333333331</v>
      </c>
      <c r="O4023" s="1">
        <f t="shared" si="1179"/>
        <v>31181.18706383372</v>
      </c>
      <c r="Q4023" s="1">
        <f t="shared" si="1183"/>
        <v>6697.1045231938942</v>
      </c>
      <c r="R4023" s="2">
        <f t="shared" si="1184"/>
        <v>8.4388191070486211</v>
      </c>
      <c r="S4023" s="2"/>
      <c r="T4023" s="1">
        <f t="shared" si="1185"/>
        <v>5702.1973348081901</v>
      </c>
      <c r="U4023" s="1">
        <f t="shared" si="1186"/>
        <v>0</v>
      </c>
      <c r="V4023" s="1">
        <f t="shared" si="1187"/>
        <v>1386.1528767595473</v>
      </c>
      <c r="W4023" s="1">
        <f t="shared" si="1188"/>
        <v>17306.620558781509</v>
      </c>
      <c r="X4023" s="2">
        <f t="shared" si="1197"/>
        <v>40.161770492727285</v>
      </c>
      <c r="Y4023">
        <f t="shared" si="1180"/>
        <v>1</v>
      </c>
      <c r="Z4023" s="26">
        <f t="shared" si="1189"/>
        <v>360</v>
      </c>
      <c r="AA4023">
        <f t="shared" si="1190"/>
        <v>237.36217856154315</v>
      </c>
      <c r="AB4023" s="28">
        <f t="shared" si="1191"/>
        <v>40586.345238095237</v>
      </c>
      <c r="AC4023">
        <f t="shared" si="1192"/>
        <v>13.093518518518518</v>
      </c>
      <c r="AD4023" s="31">
        <f t="shared" si="1181"/>
        <v>8.3848644757791657</v>
      </c>
      <c r="AE4023" s="31">
        <f t="shared" si="1193"/>
        <v>16.431290762426453</v>
      </c>
      <c r="AF4023" s="15">
        <f t="shared" si="1182"/>
        <v>1.4726851851851839</v>
      </c>
      <c r="AG4023" s="31">
        <f t="shared" si="1194"/>
        <v>5.1003974281875397</v>
      </c>
      <c r="AH4023" s="31">
        <f t="shared" si="1195"/>
        <v>31.253607843361237</v>
      </c>
      <c r="AI4023">
        <f t="shared" si="1196"/>
        <v>89.111770290579912</v>
      </c>
    </row>
    <row r="4024" spans="1:35" x14ac:dyDescent="0.2">
      <c r="A4024">
        <v>32</v>
      </c>
      <c r="C4024" s="27" t="s">
        <v>4085</v>
      </c>
      <c r="D4024" s="26">
        <v>29.558</v>
      </c>
      <c r="E4024">
        <v>0</v>
      </c>
      <c r="F4024" s="26">
        <v>1375.4166666666667</v>
      </c>
      <c r="G4024" s="26">
        <v>61.720833333333331</v>
      </c>
      <c r="H4024" s="26">
        <v>8.3450000000000006</v>
      </c>
      <c r="I4024" s="26">
        <v>70.766666666666666</v>
      </c>
      <c r="J4024" s="26">
        <v>52.163333333333334</v>
      </c>
      <c r="K4024">
        <v>268.91666666666669</v>
      </c>
      <c r="L4024">
        <v>4.3499999999999996</v>
      </c>
      <c r="M4024">
        <v>11.491666666666667</v>
      </c>
      <c r="N4024">
        <v>35.151666666666664</v>
      </c>
      <c r="O4024" s="1">
        <f t="shared" si="1179"/>
        <v>35453.671292957813</v>
      </c>
      <c r="Q4024" s="1">
        <f t="shared" si="1183"/>
        <v>4810.5929272540934</v>
      </c>
      <c r="R4024" s="2">
        <f t="shared" si="1184"/>
        <v>5.0895705307097785</v>
      </c>
      <c r="S4024" s="2"/>
      <c r="T4024" s="1">
        <f t="shared" si="1185"/>
        <v>6863.3458852686081</v>
      </c>
      <c r="U4024" s="1">
        <f t="shared" si="1186"/>
        <v>0</v>
      </c>
      <c r="V4024" s="1">
        <f t="shared" si="1187"/>
        <v>1722.0070021573879</v>
      </c>
      <c r="W4024" s="1">
        <f t="shared" si="1188"/>
        <v>21982.669346863899</v>
      </c>
      <c r="X4024" s="2">
        <f t="shared" si="1197"/>
        <v>48.600589599775908</v>
      </c>
      <c r="Y4024">
        <f t="shared" si="1180"/>
        <v>1</v>
      </c>
      <c r="Z4024" s="26">
        <f t="shared" si="1189"/>
        <v>0</v>
      </c>
      <c r="AA4024">
        <f t="shared" si="1190"/>
        <v>172.14079562795283</v>
      </c>
      <c r="AB4024" s="28">
        <f t="shared" si="1191"/>
        <v>40586.386904761908</v>
      </c>
      <c r="AC4024">
        <f t="shared" si="1192"/>
        <v>16.511574074074073</v>
      </c>
      <c r="AD4024" s="31">
        <f t="shared" si="1181"/>
        <v>10.002354691512451</v>
      </c>
      <c r="AE4024" s="31">
        <f t="shared" si="1193"/>
        <v>19.369689523704075</v>
      </c>
      <c r="AF4024" s="15">
        <f t="shared" si="1182"/>
        <v>1.7509259259259242</v>
      </c>
      <c r="AG4024" s="31">
        <f t="shared" si="1194"/>
        <v>5.2036570294336562</v>
      </c>
      <c r="AH4024" s="31">
        <f t="shared" si="1195"/>
        <v>31.854075986415982</v>
      </c>
      <c r="AI4024">
        <f t="shared" si="1196"/>
        <v>75.056131413823977</v>
      </c>
    </row>
    <row r="4025" spans="1:35" x14ac:dyDescent="0.2">
      <c r="A4025">
        <v>32</v>
      </c>
      <c r="C4025" s="27" t="s">
        <v>4086</v>
      </c>
      <c r="D4025" s="26">
        <v>29.55425</v>
      </c>
      <c r="E4025">
        <v>0</v>
      </c>
      <c r="F4025" s="26">
        <v>1405.6666666666667</v>
      </c>
      <c r="G4025" s="26">
        <v>64.320000000000007</v>
      </c>
      <c r="H4025" s="26">
        <v>9.7641666666666662</v>
      </c>
      <c r="I4025" s="26">
        <v>69.95</v>
      </c>
      <c r="J4025" s="26">
        <v>54.342500000000001</v>
      </c>
      <c r="K4025">
        <v>274.5</v>
      </c>
      <c r="L4025">
        <v>4.583333333333333</v>
      </c>
      <c r="M4025">
        <v>12.483333333333334</v>
      </c>
      <c r="N4025">
        <v>35.839166666666664</v>
      </c>
      <c r="O4025" s="1">
        <f t="shared" si="1179"/>
        <v>36233.415775196147</v>
      </c>
      <c r="Q4025" s="1">
        <f t="shared" si="1183"/>
        <v>3191.4562983695573</v>
      </c>
      <c r="R4025" s="2">
        <f t="shared" si="1184"/>
        <v>3.376536358793814</v>
      </c>
      <c r="S4025" s="2"/>
      <c r="T4025" s="1">
        <f t="shared" si="1185"/>
        <v>7489.128578007867</v>
      </c>
      <c r="U4025" s="1">
        <f t="shared" si="1186"/>
        <v>0</v>
      </c>
      <c r="V4025" s="1">
        <f t="shared" si="1187"/>
        <v>1917.4385413898067</v>
      </c>
      <c r="W4025" s="1">
        <f t="shared" si="1188"/>
        <v>23564.33492042053</v>
      </c>
      <c r="X4025" s="2">
        <f t="shared" si="1197"/>
        <v>53.690160130485687</v>
      </c>
      <c r="Y4025">
        <f t="shared" si="1180"/>
        <v>1</v>
      </c>
      <c r="Z4025" s="26">
        <f t="shared" si="1189"/>
        <v>0</v>
      </c>
      <c r="AA4025">
        <f t="shared" si="1190"/>
        <v>112.99349565151623</v>
      </c>
      <c r="AB4025" s="28">
        <f t="shared" si="1191"/>
        <v>40586.428571428572</v>
      </c>
      <c r="AC4025">
        <f t="shared" si="1192"/>
        <v>17.955555555555559</v>
      </c>
      <c r="AD4025" s="31">
        <f t="shared" si="1181"/>
        <v>10.833651483826971</v>
      </c>
      <c r="AE4025" s="31">
        <f t="shared" si="1193"/>
        <v>20.875441128582867</v>
      </c>
      <c r="AF4025" s="15">
        <f t="shared" si="1182"/>
        <v>2.1328703703703686</v>
      </c>
      <c r="AG4025" s="31">
        <f t="shared" si="1194"/>
        <v>5.3484028486600463</v>
      </c>
      <c r="AH4025" s="31">
        <f t="shared" si="1195"/>
        <v>32.694708761381541</v>
      </c>
      <c r="AI4025">
        <f t="shared" si="1196"/>
        <v>71.057437008385619</v>
      </c>
    </row>
    <row r="4026" spans="1:35" x14ac:dyDescent="0.2">
      <c r="A4026">
        <v>32</v>
      </c>
      <c r="C4026" s="27" t="s">
        <v>4087</v>
      </c>
      <c r="D4026" s="26">
        <v>29.562000000000001</v>
      </c>
      <c r="E4026">
        <v>0</v>
      </c>
      <c r="F4026" s="26">
        <v>1294</v>
      </c>
      <c r="G4026" s="26">
        <v>59.819166666666668</v>
      </c>
      <c r="H4026" s="26">
        <v>10.226666666666667</v>
      </c>
      <c r="I4026" s="26">
        <v>73.441666666666663</v>
      </c>
      <c r="J4026" s="26">
        <v>51.34</v>
      </c>
      <c r="K4026">
        <v>268.5</v>
      </c>
      <c r="L4026">
        <v>4.9249999999999998</v>
      </c>
      <c r="M4026">
        <v>11.691666666666666</v>
      </c>
      <c r="N4026">
        <v>36.57</v>
      </c>
      <c r="O4026" s="1">
        <f t="shared" si="1179"/>
        <v>33355.020165831498</v>
      </c>
      <c r="Q4026" s="1">
        <f t="shared" si="1183"/>
        <v>3975.3523722391951</v>
      </c>
      <c r="R4026" s="2">
        <f t="shared" si="1184"/>
        <v>4.2058924105400877</v>
      </c>
      <c r="S4026" s="2"/>
      <c r="T4026" s="1">
        <f t="shared" si="1185"/>
        <v>7985.9549728388092</v>
      </c>
      <c r="U4026" s="1">
        <f t="shared" si="1186"/>
        <v>0</v>
      </c>
      <c r="V4026" s="1">
        <f t="shared" si="1187"/>
        <v>2069.2379009901374</v>
      </c>
      <c r="W4026" s="1">
        <f t="shared" si="1188"/>
        <v>19235.783712578988</v>
      </c>
      <c r="X4026" s="2">
        <f t="shared" si="1197"/>
        <v>57.066696489279501</v>
      </c>
      <c r="Y4026">
        <f t="shared" si="1180"/>
        <v>1</v>
      </c>
      <c r="Z4026" s="26">
        <f t="shared" si="1189"/>
        <v>0</v>
      </c>
      <c r="AA4026">
        <f t="shared" si="1190"/>
        <v>7.5760920774057423</v>
      </c>
      <c r="AB4026" s="28">
        <f t="shared" si="1191"/>
        <v>40586.470238095237</v>
      </c>
      <c r="AC4026">
        <f t="shared" si="1192"/>
        <v>15.455092592592592</v>
      </c>
      <c r="AD4026" s="31">
        <f t="shared" si="1181"/>
        <v>9.7021396943884586</v>
      </c>
      <c r="AE4026" s="31">
        <f t="shared" si="1193"/>
        <v>18.857096702131294</v>
      </c>
      <c r="AF4026" s="15">
        <f t="shared" si="1182"/>
        <v>2.5388888888888892</v>
      </c>
      <c r="AG4026" s="31">
        <f t="shared" si="1194"/>
        <v>5.5061526331562387</v>
      </c>
      <c r="AH4026" s="31">
        <f t="shared" si="1195"/>
        <v>33.609459839917108</v>
      </c>
      <c r="AI4026">
        <f t="shared" si="1196"/>
        <v>88.691207184368309</v>
      </c>
    </row>
    <row r="4027" spans="1:35" x14ac:dyDescent="0.2">
      <c r="A4027">
        <v>32</v>
      </c>
      <c r="C4027" s="27" t="s">
        <v>4088</v>
      </c>
      <c r="D4027" s="26">
        <v>29.574999999999999</v>
      </c>
      <c r="E4027">
        <v>0</v>
      </c>
      <c r="F4027" s="26">
        <v>1019</v>
      </c>
      <c r="G4027" s="26">
        <v>59.974166666666669</v>
      </c>
      <c r="H4027" s="26">
        <v>10.638333333333334</v>
      </c>
      <c r="I4027" s="26">
        <v>72.95</v>
      </c>
      <c r="J4027" s="26">
        <v>51.305</v>
      </c>
      <c r="K4027">
        <v>255.41666666666666</v>
      </c>
      <c r="L4027">
        <v>4.8583333333333334</v>
      </c>
      <c r="M4027">
        <v>11.35</v>
      </c>
      <c r="N4027">
        <v>37.209166666666668</v>
      </c>
      <c r="O4027" s="1">
        <f t="shared" si="1179"/>
        <v>26266.433963664836</v>
      </c>
      <c r="Q4027" s="1">
        <f t="shared" si="1183"/>
        <v>-3564.6198653834913</v>
      </c>
      <c r="R4027" s="2">
        <f t="shared" si="1184"/>
        <v>-3.7713405591344067</v>
      </c>
      <c r="S4027" s="2"/>
      <c r="T4027" s="1">
        <f t="shared" si="1185"/>
        <v>8632.8485820467795</v>
      </c>
      <c r="U4027" s="1">
        <f t="shared" si="1186"/>
        <v>0</v>
      </c>
      <c r="V4027" s="1">
        <f t="shared" si="1187"/>
        <v>2269.2304017611646</v>
      </c>
      <c r="W4027" s="1">
        <f t="shared" si="1188"/>
        <v>18835.196224245774</v>
      </c>
      <c r="X4027" s="2">
        <f t="shared" si="1197"/>
        <v>61.272588899819588</v>
      </c>
      <c r="Y4027">
        <f t="shared" si="1180"/>
        <v>1</v>
      </c>
      <c r="Z4027" s="26">
        <f t="shared" si="1189"/>
        <v>0</v>
      </c>
      <c r="AA4027">
        <f t="shared" si="1190"/>
        <v>1.6859002955458147</v>
      </c>
      <c r="AB4027" s="28">
        <f t="shared" si="1191"/>
        <v>40586.511904761908</v>
      </c>
      <c r="AC4027">
        <f t="shared" si="1192"/>
        <v>15.541203703703705</v>
      </c>
      <c r="AD4027" s="31">
        <f t="shared" si="1181"/>
        <v>9.6906241912821542</v>
      </c>
      <c r="AE4027" s="31">
        <f t="shared" si="1193"/>
        <v>18.829097110605527</v>
      </c>
      <c r="AF4027" s="15">
        <f t="shared" si="1182"/>
        <v>2.8939814814814824</v>
      </c>
      <c r="AG4027" s="31">
        <f t="shared" si="1194"/>
        <v>5.6474626350109789</v>
      </c>
      <c r="AH4027" s="31">
        <f t="shared" si="1195"/>
        <v>34.427670130334448</v>
      </c>
      <c r="AI4027">
        <f t="shared" si="1196"/>
        <v>93.778620994610264</v>
      </c>
    </row>
    <row r="4028" spans="1:35" x14ac:dyDescent="0.2">
      <c r="A4028">
        <v>32</v>
      </c>
      <c r="C4028" s="27" t="s">
        <v>4089</v>
      </c>
      <c r="D4028" s="26">
        <v>29.591583333333332</v>
      </c>
      <c r="E4028">
        <v>0</v>
      </c>
      <c r="F4028" s="26">
        <v>310.66666666666663</v>
      </c>
      <c r="G4028" s="26">
        <v>46.693333333333335</v>
      </c>
      <c r="H4028" s="26">
        <v>8.8049999999999997</v>
      </c>
      <c r="I4028" s="26">
        <v>81.958333333333329</v>
      </c>
      <c r="J4028" s="26">
        <v>41.456666666666663</v>
      </c>
      <c r="K4028">
        <v>278.41666666666669</v>
      </c>
      <c r="L4028">
        <v>5.291666666666667</v>
      </c>
      <c r="M4028">
        <v>14.516666666666666</v>
      </c>
      <c r="N4028">
        <v>37.715833333333336</v>
      </c>
      <c r="O4028" s="1">
        <f t="shared" si="1179"/>
        <v>8007.9543520234301</v>
      </c>
      <c r="Q4028" s="1">
        <f t="shared" si="1183"/>
        <v>-9998.2659934655676</v>
      </c>
      <c r="R4028" s="2">
        <f t="shared" si="1184"/>
        <v>-10.578088964926517</v>
      </c>
      <c r="S4028" s="2"/>
      <c r="T4028" s="1">
        <f t="shared" si="1185"/>
        <v>8302.4295259339688</v>
      </c>
      <c r="U4028" s="1">
        <f t="shared" si="1186"/>
        <v>0</v>
      </c>
      <c r="V4028" s="1">
        <f t="shared" si="1187"/>
        <v>2145.1863041149904</v>
      </c>
      <c r="W4028" s="1">
        <f t="shared" si="1188"/>
        <v>7427.7607776484256</v>
      </c>
      <c r="X4028" s="2">
        <f t="shared" si="1197"/>
        <v>57.50124834068518</v>
      </c>
      <c r="Y4028">
        <f t="shared" si="1180"/>
        <v>1</v>
      </c>
      <c r="Z4028" s="26">
        <f t="shared" si="1189"/>
        <v>0</v>
      </c>
      <c r="AA4028">
        <f t="shared" si="1190"/>
        <v>116.81102680614123</v>
      </c>
      <c r="AB4028" s="28">
        <f t="shared" si="1191"/>
        <v>40586.553571428572</v>
      </c>
      <c r="AC4028">
        <f t="shared" si="1192"/>
        <v>8.162962962962963</v>
      </c>
      <c r="AD4028" s="31">
        <f t="shared" si="1181"/>
        <v>6.6824900541354824</v>
      </c>
      <c r="AE4028" s="31">
        <f t="shared" si="1193"/>
        <v>13.324774590495146</v>
      </c>
      <c r="AF4028" s="15">
        <f t="shared" si="1182"/>
        <v>3.1754629629629645</v>
      </c>
      <c r="AG4028" s="31">
        <f t="shared" si="1194"/>
        <v>5.7617394304745648</v>
      </c>
      <c r="AH4028" s="31">
        <f t="shared" si="1195"/>
        <v>35.088536698215279</v>
      </c>
      <c r="AI4028">
        <f t="shared" si="1196"/>
        <v>130.84373779161342</v>
      </c>
    </row>
    <row r="4029" spans="1:35" x14ac:dyDescent="0.2">
      <c r="A4029">
        <v>32</v>
      </c>
      <c r="C4029" s="27" t="s">
        <v>4090</v>
      </c>
      <c r="D4029" s="26">
        <v>29.6205</v>
      </c>
      <c r="E4029">
        <v>0</v>
      </c>
      <c r="F4029" s="26">
        <v>98.666666666666657</v>
      </c>
      <c r="G4029" s="26">
        <v>39.250833333333333</v>
      </c>
      <c r="H4029" s="26">
        <v>6.38</v>
      </c>
      <c r="I4029" s="26">
        <v>86.641666666666666</v>
      </c>
      <c r="J4029" s="26">
        <v>35.608333333333334</v>
      </c>
      <c r="K4029">
        <v>273.66666666666669</v>
      </c>
      <c r="L4029">
        <v>3.333333333333333</v>
      </c>
      <c r="M4029">
        <v>9.6666666666666679</v>
      </c>
      <c r="N4029">
        <v>37.85</v>
      </c>
      <c r="O4029" s="1">
        <f t="shared" si="1179"/>
        <v>2543.2988070804026</v>
      </c>
      <c r="Q4029" s="1">
        <f t="shared" si="1183"/>
        <v>-7390.6101607768896</v>
      </c>
      <c r="R4029" s="2">
        <f t="shared" si="1184"/>
        <v>-7.8192090345347784</v>
      </c>
      <c r="S4029" s="2"/>
      <c r="T4029" s="1">
        <f t="shared" si="1185"/>
        <v>6912.3748737480073</v>
      </c>
      <c r="U4029" s="1">
        <f t="shared" si="1186"/>
        <v>0</v>
      </c>
      <c r="V4029" s="1">
        <f t="shared" si="1187"/>
        <v>1715.0223468210065</v>
      </c>
      <c r="W4029" s="1">
        <f t="shared" si="1188"/>
        <v>1159.0147467954132</v>
      </c>
      <c r="X4029" s="2">
        <f t="shared" si="1197"/>
        <v>46.923159375758665</v>
      </c>
      <c r="Y4029">
        <f t="shared" si="1180"/>
        <v>1</v>
      </c>
      <c r="Z4029" s="26">
        <f t="shared" si="1189"/>
        <v>0</v>
      </c>
      <c r="AA4029">
        <f t="shared" si="1190"/>
        <v>58.864586901277967</v>
      </c>
      <c r="AB4029" s="28">
        <f t="shared" si="1191"/>
        <v>40586.595238095237</v>
      </c>
      <c r="AC4029">
        <f t="shared" si="1192"/>
        <v>4.0282407407407401</v>
      </c>
      <c r="AD4029" s="31">
        <f t="shared" si="1181"/>
        <v>5.3028907027361747</v>
      </c>
      <c r="AE4029" s="31">
        <f t="shared" si="1193"/>
        <v>10.731608900922774</v>
      </c>
      <c r="AF4029" s="15">
        <f t="shared" si="1182"/>
        <v>3.2500000000000009</v>
      </c>
      <c r="AG4029" s="31">
        <f t="shared" si="1194"/>
        <v>5.7923392861630854</v>
      </c>
      <c r="AH4029" s="31">
        <f t="shared" si="1195"/>
        <v>35.265374784632883</v>
      </c>
      <c r="AI4029">
        <f t="shared" si="1196"/>
        <v>147.49700049286517</v>
      </c>
    </row>
    <row r="4030" spans="1:35" x14ac:dyDescent="0.2">
      <c r="A4030">
        <v>32</v>
      </c>
      <c r="C4030" s="27" t="s">
        <v>4091</v>
      </c>
      <c r="D4030" s="26">
        <v>29.648416666666666</v>
      </c>
      <c r="E4030">
        <v>0</v>
      </c>
      <c r="F4030" s="26">
        <v>3.166666666666667</v>
      </c>
      <c r="G4030" s="26">
        <v>34.439166666666665</v>
      </c>
      <c r="H4030" s="26">
        <v>3.3016666666666667</v>
      </c>
      <c r="I4030" s="26">
        <v>88.1</v>
      </c>
      <c r="J4030" s="26">
        <v>31.284166666666668</v>
      </c>
      <c r="K4030">
        <v>259.75</v>
      </c>
      <c r="L4030">
        <v>2.5333333333333332</v>
      </c>
      <c r="M4030">
        <v>7.458333333333333</v>
      </c>
      <c r="N4030">
        <v>37.80833333333333</v>
      </c>
      <c r="O4030" s="1">
        <f t="shared" si="1179"/>
        <v>81.626144146161593</v>
      </c>
      <c r="Q4030" s="1">
        <f t="shared" si="1183"/>
        <v>-4855.4393524220304</v>
      </c>
      <c r="R4030" s="2">
        <f t="shared" si="1184"/>
        <v>-3.7836839717201722</v>
      </c>
      <c r="S4030" s="2"/>
      <c r="T4030" s="1">
        <f t="shared" si="1185"/>
        <v>6104.0829058521495</v>
      </c>
      <c r="U4030" s="1">
        <f t="shared" si="1186"/>
        <v>0</v>
      </c>
      <c r="V4030" s="1">
        <f t="shared" si="1187"/>
        <v>1463.5989537244375</v>
      </c>
      <c r="W4030" s="1">
        <f t="shared" si="1188"/>
        <v>-2787.5649145115171</v>
      </c>
      <c r="X4030" s="2">
        <f t="shared" si="1197"/>
        <v>39.103950341223886</v>
      </c>
      <c r="Y4030">
        <f t="shared" si="1180"/>
        <v>1</v>
      </c>
      <c r="Z4030" s="26">
        <f t="shared" si="1189"/>
        <v>360</v>
      </c>
      <c r="AA4030">
        <f t="shared" si="1190"/>
        <v>21.760206730415565</v>
      </c>
      <c r="AB4030" s="28">
        <f t="shared" si="1191"/>
        <v>40586.636904761908</v>
      </c>
      <c r="AC4030">
        <f t="shared" si="1192"/>
        <v>1.3550925925925916</v>
      </c>
      <c r="AD4030" s="31">
        <f t="shared" si="1181"/>
        <v>4.4554839262106452</v>
      </c>
      <c r="AE4030" s="31">
        <f t="shared" si="1193"/>
        <v>9.1044930836170881</v>
      </c>
      <c r="AF4030" s="15">
        <f t="shared" si="1182"/>
        <v>3.2268518518518499</v>
      </c>
      <c r="AG4030" s="31">
        <f t="shared" si="1194"/>
        <v>5.7828209357776803</v>
      </c>
      <c r="AH4030" s="31">
        <f t="shared" si="1195"/>
        <v>35.210373240490448</v>
      </c>
      <c r="AI4030">
        <f t="shared" si="1196"/>
        <v>156.94855150312262</v>
      </c>
    </row>
    <row r="4031" spans="1:35" x14ac:dyDescent="0.2">
      <c r="A4031">
        <v>32</v>
      </c>
      <c r="C4031" s="27" t="s">
        <v>4092</v>
      </c>
      <c r="D4031" s="26">
        <v>29.67625</v>
      </c>
      <c r="E4031">
        <v>0</v>
      </c>
      <c r="F4031" s="26">
        <v>1</v>
      </c>
      <c r="G4031" s="26">
        <v>32.29</v>
      </c>
      <c r="H4031" s="26">
        <v>1.8674999999999999</v>
      </c>
      <c r="I4031" s="26">
        <v>87.716666666666669</v>
      </c>
      <c r="J4031" s="26">
        <v>29.056666666666668</v>
      </c>
      <c r="K4031">
        <v>271.58333333333331</v>
      </c>
      <c r="L4031">
        <v>3.5083333333333333</v>
      </c>
      <c r="M4031">
        <v>11.025</v>
      </c>
      <c r="N4031">
        <v>37.679166666666667</v>
      </c>
      <c r="O4031" s="1">
        <f t="shared" si="1179"/>
        <v>25.776677098787872</v>
      </c>
      <c r="Q4031" s="1">
        <f t="shared" si="1183"/>
        <v>-2724.5147597063701</v>
      </c>
      <c r="R4031" s="2">
        <f t="shared" si="1184"/>
        <v>2.5308191539540656</v>
      </c>
      <c r="S4031" s="2"/>
      <c r="T4031" s="1">
        <f t="shared" si="1185"/>
        <v>5703.5037542777272</v>
      </c>
      <c r="U4031" s="1">
        <f t="shared" si="1186"/>
        <v>0</v>
      </c>
      <c r="V4031" s="1">
        <f t="shared" si="1187"/>
        <v>1345.1814407376037</v>
      </c>
      <c r="W4031" s="1">
        <f t="shared" si="1188"/>
        <v>-4458.8628004318562</v>
      </c>
      <c r="X4031" s="2">
        <f t="shared" si="1197"/>
        <v>35.320266369503713</v>
      </c>
      <c r="Y4031">
        <f t="shared" si="1180"/>
        <v>1</v>
      </c>
      <c r="Z4031" s="26">
        <f t="shared" si="1189"/>
        <v>1440</v>
      </c>
      <c r="AA4031">
        <f t="shared" si="1190"/>
        <v>9.1825142701452194</v>
      </c>
      <c r="AB4031" s="28">
        <f t="shared" si="1191"/>
        <v>40586.678571428572</v>
      </c>
      <c r="AC4031">
        <f t="shared" si="1192"/>
        <v>0.16111111111111062</v>
      </c>
      <c r="AD4031" s="31">
        <f t="shared" si="1181"/>
        <v>4.0679395525138657</v>
      </c>
      <c r="AE4031" s="31">
        <f t="shared" si="1193"/>
        <v>8.3488853677048596</v>
      </c>
      <c r="AF4031" s="15">
        <f t="shared" si="1182"/>
        <v>3.1550925925925926</v>
      </c>
      <c r="AG4031" s="31">
        <f t="shared" si="1194"/>
        <v>5.7534015542416217</v>
      </c>
      <c r="AH4031" s="31">
        <f t="shared" si="1195"/>
        <v>35.040342823074617</v>
      </c>
      <c r="AI4031">
        <f t="shared" si="1196"/>
        <v>160.46904222168297</v>
      </c>
    </row>
    <row r="4032" spans="1:35" x14ac:dyDescent="0.2">
      <c r="A4032">
        <v>32</v>
      </c>
      <c r="C4032" s="27" t="s">
        <v>4093</v>
      </c>
      <c r="D4032" s="26">
        <v>29.69425</v>
      </c>
      <c r="E4032">
        <v>0</v>
      </c>
      <c r="F4032" s="26">
        <v>1</v>
      </c>
      <c r="G4032" s="26">
        <v>31.232499999999998</v>
      </c>
      <c r="H4032" s="26">
        <v>0.9</v>
      </c>
      <c r="I4032" s="26">
        <v>86.974999999999994</v>
      </c>
      <c r="J4032" s="26">
        <v>27.803333333333335</v>
      </c>
      <c r="K4032">
        <v>291.41666666666669</v>
      </c>
      <c r="L4032">
        <v>2.4916666666666667</v>
      </c>
      <c r="M4032">
        <v>9.3000000000000007</v>
      </c>
      <c r="N4032">
        <v>37.519166666666663</v>
      </c>
      <c r="O4032" s="1">
        <f t="shared" si="1179"/>
        <v>25.776677098787872</v>
      </c>
      <c r="Q4032" s="1">
        <f t="shared" si="1183"/>
        <v>-2727.911013248146</v>
      </c>
      <c r="R4032" s="2">
        <f t="shared" si="1184"/>
        <v>-1.5327752579599943</v>
      </c>
      <c r="S4032" s="2"/>
      <c r="T4032" s="1">
        <f t="shared" si="1185"/>
        <v>6299.9469963059264</v>
      </c>
      <c r="U4032" s="1">
        <f t="shared" si="1186"/>
        <v>0</v>
      </c>
      <c r="V4032" s="1">
        <f t="shared" si="1187"/>
        <v>1493.5496109868402</v>
      </c>
      <c r="W4032" s="1">
        <f t="shared" si="1188"/>
        <v>-5201.4320343989339</v>
      </c>
      <c r="X4032" s="2">
        <f t="shared" si="1197"/>
        <v>37.851085523457776</v>
      </c>
      <c r="Y4032">
        <f t="shared" si="1180"/>
        <v>1</v>
      </c>
      <c r="Z4032" s="26">
        <f t="shared" si="1189"/>
        <v>360</v>
      </c>
      <c r="AA4032">
        <f t="shared" si="1190"/>
        <v>43.805674331324866</v>
      </c>
      <c r="AB4032" s="28">
        <f t="shared" si="1191"/>
        <v>40586.720238095237</v>
      </c>
      <c r="AC4032">
        <f t="shared" si="1192"/>
        <v>-0.42638888888888993</v>
      </c>
      <c r="AD4032" s="31">
        <f t="shared" si="1181"/>
        <v>3.8639444327456314</v>
      </c>
      <c r="AE4032" s="31">
        <f t="shared" si="1193"/>
        <v>7.9472967259249598</v>
      </c>
      <c r="AF4032" s="15">
        <f t="shared" si="1182"/>
        <v>3.0662037037037018</v>
      </c>
      <c r="AG4032" s="31">
        <f t="shared" si="1194"/>
        <v>5.7171423551803997</v>
      </c>
      <c r="AH4032" s="31">
        <f t="shared" si="1195"/>
        <v>34.830716129301848</v>
      </c>
      <c r="AI4032">
        <f t="shared" si="1196"/>
        <v>161.62311745310183</v>
      </c>
    </row>
    <row r="4033" spans="1:35" x14ac:dyDescent="0.2">
      <c r="A4033">
        <v>32</v>
      </c>
      <c r="C4033" s="27" t="s">
        <v>4094</v>
      </c>
      <c r="D4033" s="26">
        <v>29.716666666666665</v>
      </c>
      <c r="E4033">
        <v>0</v>
      </c>
      <c r="F4033" s="26">
        <v>1</v>
      </c>
      <c r="G4033" s="26">
        <v>30.54</v>
      </c>
      <c r="H4033" s="26">
        <v>-0.99</v>
      </c>
      <c r="I4033" s="26">
        <v>86.466666666666669</v>
      </c>
      <c r="J4033" s="26">
        <v>26.982500000000002</v>
      </c>
      <c r="K4033">
        <v>242.75</v>
      </c>
      <c r="L4033">
        <v>0.34166666666666667</v>
      </c>
      <c r="M4033">
        <v>2.7749999999999999</v>
      </c>
      <c r="N4033">
        <v>37.325833333333335</v>
      </c>
      <c r="O4033" s="1">
        <f t="shared" si="1179"/>
        <v>25.776677098787872</v>
      </c>
      <c r="Q4033" s="1">
        <f t="shared" si="1183"/>
        <v>-2374.2256250232808</v>
      </c>
      <c r="R4033" s="2">
        <f t="shared" si="1184"/>
        <v>-1.1585788218297335</v>
      </c>
      <c r="S4033" s="2"/>
      <c r="T4033" s="1">
        <f t="shared" si="1185"/>
        <v>6360.8517548195132</v>
      </c>
      <c r="U4033" s="1">
        <f t="shared" si="1186"/>
        <v>0</v>
      </c>
      <c r="V4033" s="1">
        <f t="shared" si="1187"/>
        <v>1491.9346359265612</v>
      </c>
      <c r="W4033" s="1">
        <f t="shared" si="1188"/>
        <v>-5614.4301505978983</v>
      </c>
      <c r="X4033" s="2">
        <f t="shared" si="1197"/>
        <v>36.318310265497779</v>
      </c>
      <c r="Y4033">
        <f t="shared" si="1180"/>
        <v>1</v>
      </c>
      <c r="Z4033" s="26">
        <f t="shared" si="1189"/>
        <v>360</v>
      </c>
      <c r="AA4033">
        <f t="shared" si="1190"/>
        <v>33.38886952435702</v>
      </c>
      <c r="AB4033" s="28">
        <f t="shared" si="1191"/>
        <v>40586.761904761908</v>
      </c>
      <c r="AC4033">
        <f t="shared" si="1192"/>
        <v>-0.81111111111111156</v>
      </c>
      <c r="AD4033" s="31">
        <f t="shared" si="1181"/>
        <v>3.7343692640098687</v>
      </c>
      <c r="AE4033" s="31">
        <f t="shared" si="1193"/>
        <v>7.6916390132272072</v>
      </c>
      <c r="AF4033" s="15">
        <f t="shared" si="1182"/>
        <v>2.9587962962962973</v>
      </c>
      <c r="AG4033" s="31">
        <f t="shared" si="1194"/>
        <v>5.6735978722184628</v>
      </c>
      <c r="AH4033" s="31">
        <f t="shared" si="1195"/>
        <v>34.578874870494879</v>
      </c>
      <c r="AI4033">
        <f t="shared" si="1196"/>
        <v>161.64606197389324</v>
      </c>
    </row>
    <row r="4034" spans="1:35" x14ac:dyDescent="0.2">
      <c r="A4034">
        <v>32</v>
      </c>
      <c r="C4034" s="27" t="s">
        <v>4095</v>
      </c>
      <c r="D4034" s="26">
        <v>29.73</v>
      </c>
      <c r="E4034">
        <v>0</v>
      </c>
      <c r="F4034" s="26">
        <v>1</v>
      </c>
      <c r="G4034" s="26">
        <v>30.116666666666667</v>
      </c>
      <c r="H4034" s="26">
        <v>-4.3433333333333328</v>
      </c>
      <c r="I4034" s="26">
        <v>85.941666666666663</v>
      </c>
      <c r="J4034" s="26">
        <v>26.4175</v>
      </c>
      <c r="K4034">
        <v>267.75</v>
      </c>
      <c r="L4034">
        <v>4.9999999999999996E-2</v>
      </c>
      <c r="M4034">
        <v>1.3583333333333334</v>
      </c>
      <c r="N4034">
        <v>37.105833333333337</v>
      </c>
      <c r="O4034" s="1">
        <f t="shared" si="1179"/>
        <v>25.776677098787872</v>
      </c>
      <c r="Q4034" s="1">
        <f t="shared" si="1183"/>
        <v>-2645.2805352787418</v>
      </c>
      <c r="R4034" s="2">
        <f t="shared" si="1184"/>
        <v>2.6146483574989787</v>
      </c>
      <c r="S4034" s="2"/>
      <c r="T4034" s="1">
        <f t="shared" si="1185"/>
        <v>6735.0447425626808</v>
      </c>
      <c r="U4034" s="1">
        <f t="shared" si="1186"/>
        <v>0</v>
      </c>
      <c r="V4034" s="1">
        <f t="shared" si="1187"/>
        <v>1557.7101488626813</v>
      </c>
      <c r="W4034" s="1">
        <f t="shared" si="1188"/>
        <v>-5782.6631061113321</v>
      </c>
      <c r="X4034" s="2">
        <f t="shared" si="1197"/>
        <v>35.159731443668043</v>
      </c>
      <c r="Y4034">
        <f t="shared" si="1180"/>
        <v>1</v>
      </c>
      <c r="Z4034" s="26">
        <f t="shared" si="1189"/>
        <v>1440</v>
      </c>
      <c r="AA4034">
        <f t="shared" si="1190"/>
        <v>25.432502345031942</v>
      </c>
      <c r="AB4034" s="28">
        <f t="shared" si="1191"/>
        <v>40586.803571428572</v>
      </c>
      <c r="AC4034">
        <f t="shared" si="1192"/>
        <v>-1.0462962962962961</v>
      </c>
      <c r="AD4034" s="31">
        <f t="shared" si="1181"/>
        <v>3.6479827790754666</v>
      </c>
      <c r="AE4034" s="31">
        <f t="shared" si="1193"/>
        <v>7.5202039907070812</v>
      </c>
      <c r="AF4034" s="15">
        <f t="shared" si="1182"/>
        <v>2.8365740740740759</v>
      </c>
      <c r="AG4034" s="31">
        <f t="shared" si="1194"/>
        <v>5.6244029262312525</v>
      </c>
      <c r="AH4034" s="31">
        <f t="shared" si="1195"/>
        <v>34.294227121695315</v>
      </c>
      <c r="AI4034">
        <f t="shared" si="1196"/>
        <v>160.96542706350124</v>
      </c>
    </row>
    <row r="4035" spans="1:35" x14ac:dyDescent="0.2">
      <c r="A4035">
        <v>32</v>
      </c>
      <c r="C4035" s="27" t="s">
        <v>4096</v>
      </c>
      <c r="D4035" s="26">
        <v>29.738</v>
      </c>
      <c r="E4035">
        <v>0</v>
      </c>
      <c r="F4035" s="26">
        <v>1</v>
      </c>
      <c r="G4035" s="26">
        <v>29.751666666666669</v>
      </c>
      <c r="H4035" s="26">
        <v>-6.3058333333333332</v>
      </c>
      <c r="I4035" s="26">
        <v>85.016666666666666</v>
      </c>
      <c r="J4035" s="26">
        <v>25.793333333333333</v>
      </c>
      <c r="K4035">
        <v>308</v>
      </c>
      <c r="L4035">
        <v>0.18333333333333335</v>
      </c>
      <c r="M4035">
        <v>1.3166666666666667</v>
      </c>
      <c r="N4035">
        <v>36.869999999999997</v>
      </c>
      <c r="O4035" s="1">
        <f t="shared" si="1179"/>
        <v>25.776677098787872</v>
      </c>
      <c r="Q4035" s="1">
        <f t="shared" si="1183"/>
        <v>-3502.8906830003552</v>
      </c>
      <c r="R4035" s="2">
        <f t="shared" si="1184"/>
        <v>-2.3526978223332535</v>
      </c>
      <c r="S4035" s="2"/>
      <c r="T4035" s="1">
        <f t="shared" si="1185"/>
        <v>7515.4221425220503</v>
      </c>
      <c r="U4035" s="1">
        <f t="shared" si="1186"/>
        <v>0</v>
      </c>
      <c r="V4035" s="1">
        <f t="shared" si="1187"/>
        <v>1742.5153027359361</v>
      </c>
      <c r="W4035" s="1">
        <f t="shared" si="1188"/>
        <v>-5889.5324016219083</v>
      </c>
      <c r="X4035" s="2">
        <f t="shared" si="1197"/>
        <v>37.774379801167022</v>
      </c>
      <c r="Y4035">
        <f t="shared" si="1180"/>
        <v>1</v>
      </c>
      <c r="Z4035" s="26">
        <f t="shared" si="1189"/>
        <v>360</v>
      </c>
      <c r="AA4035">
        <f t="shared" si="1190"/>
        <v>64.363926038484493</v>
      </c>
      <c r="AB4035" s="28">
        <f t="shared" si="1191"/>
        <v>40586.845238095237</v>
      </c>
      <c r="AC4035">
        <f t="shared" si="1192"/>
        <v>-1.2490740740740729</v>
      </c>
      <c r="AD4035" s="31">
        <f t="shared" si="1181"/>
        <v>3.5551461425303215</v>
      </c>
      <c r="AE4035" s="31">
        <f t="shared" si="1193"/>
        <v>7.3342898047895675</v>
      </c>
      <c r="AF4035" s="15">
        <f t="shared" si="1182"/>
        <v>2.7055555555555539</v>
      </c>
      <c r="AG4035" s="31">
        <f t="shared" si="1194"/>
        <v>5.5720852009577095</v>
      </c>
      <c r="AH4035" s="31">
        <f t="shared" si="1195"/>
        <v>33.991361738100629</v>
      </c>
      <c r="AI4035">
        <f t="shared" si="1196"/>
        <v>160.2623164630661</v>
      </c>
    </row>
    <row r="4036" spans="1:35" x14ac:dyDescent="0.2">
      <c r="A4036">
        <v>32</v>
      </c>
      <c r="C4036" s="27" t="s">
        <v>4097</v>
      </c>
      <c r="D4036" s="26">
        <v>29.7455</v>
      </c>
      <c r="E4036">
        <v>0</v>
      </c>
      <c r="F4036" s="26">
        <v>1</v>
      </c>
      <c r="G4036" s="26">
        <v>29.865833333333335</v>
      </c>
      <c r="H4036" s="26">
        <v>-5.2774999999999999</v>
      </c>
      <c r="I4036" s="26">
        <v>84.50833333333334</v>
      </c>
      <c r="J4036" s="26">
        <v>25.764166666666668</v>
      </c>
      <c r="K4036">
        <v>310.66666666666669</v>
      </c>
      <c r="L4036">
        <v>0.1</v>
      </c>
      <c r="M4036">
        <v>2.1666666666666665</v>
      </c>
      <c r="N4036">
        <v>36.62166666666667</v>
      </c>
      <c r="O4036" s="1">
        <f t="shared" si="1179"/>
        <v>25.776677098787872</v>
      </c>
      <c r="Q4036" s="1">
        <f t="shared" si="1183"/>
        <v>-3083.663320157506</v>
      </c>
      <c r="R4036" s="2">
        <f t="shared" si="1184"/>
        <v>2.1508427233849714</v>
      </c>
      <c r="S4036" s="2"/>
      <c r="T4036" s="1">
        <f t="shared" si="1185"/>
        <v>6938.9758278383761</v>
      </c>
      <c r="U4036" s="1">
        <f t="shared" si="1186"/>
        <v>0</v>
      </c>
      <c r="V4036" s="1">
        <f t="shared" si="1187"/>
        <v>1601.6446661737684</v>
      </c>
      <c r="W4036" s="1">
        <f t="shared" si="1188"/>
        <v>-5589.6088948664074</v>
      </c>
      <c r="X4036" s="2">
        <f t="shared" si="1197"/>
        <v>35.421681978833767</v>
      </c>
      <c r="Y4036">
        <f t="shared" si="1180"/>
        <v>1</v>
      </c>
      <c r="Z4036" s="26">
        <f t="shared" si="1189"/>
        <v>1440</v>
      </c>
      <c r="AA4036">
        <f t="shared" si="1190"/>
        <v>30.867454171708992</v>
      </c>
      <c r="AB4036" s="28">
        <f t="shared" si="1191"/>
        <v>40586.886904761908</v>
      </c>
      <c r="AC4036">
        <f t="shared" si="1192"/>
        <v>-1.1856481481481473</v>
      </c>
      <c r="AD4036" s="31">
        <f t="shared" si="1181"/>
        <v>3.5504702509160841</v>
      </c>
      <c r="AE4036" s="31">
        <f t="shared" si="1193"/>
        <v>7.3229351994889003</v>
      </c>
      <c r="AF4036" s="15">
        <f t="shared" si="1182"/>
        <v>2.5675925925925944</v>
      </c>
      <c r="AG4036" s="31">
        <f t="shared" si="1194"/>
        <v>5.517458437401249</v>
      </c>
      <c r="AH4036" s="31">
        <f t="shared" si="1195"/>
        <v>33.67496415999392</v>
      </c>
      <c r="AI4036">
        <f t="shared" si="1196"/>
        <v>158.42839811055617</v>
      </c>
    </row>
    <row r="4037" spans="1:35" x14ac:dyDescent="0.2">
      <c r="A4037">
        <v>32</v>
      </c>
      <c r="C4037" s="27" t="s">
        <v>4098</v>
      </c>
      <c r="D4037" s="26">
        <v>29.73875</v>
      </c>
      <c r="E4037">
        <v>0</v>
      </c>
      <c r="F4037" s="26">
        <v>1</v>
      </c>
      <c r="G4037" s="26">
        <v>29.849166666666665</v>
      </c>
      <c r="H4037" s="26">
        <v>-4.6566666666666663</v>
      </c>
      <c r="I4037" s="26">
        <v>84.55</v>
      </c>
      <c r="J4037" s="26">
        <v>25.76</v>
      </c>
      <c r="K4037">
        <v>237.91666666666666</v>
      </c>
      <c r="L4037">
        <v>0</v>
      </c>
      <c r="M4037">
        <v>1.2250000000000001</v>
      </c>
      <c r="N4037">
        <v>36.418333333333329</v>
      </c>
      <c r="O4037" s="1">
        <f t="shared" si="1179"/>
        <v>25.776677098787872</v>
      </c>
      <c r="Q4037" s="1">
        <f t="shared" si="1183"/>
        <v>-3572.4571061495367</v>
      </c>
      <c r="R4037" s="2">
        <f t="shared" si="1184"/>
        <v>-2.4262985660546854</v>
      </c>
      <c r="S4037" s="2"/>
      <c r="T4037" s="1">
        <f t="shared" si="1185"/>
        <v>7199.8336057528186</v>
      </c>
      <c r="U4037" s="1">
        <f t="shared" si="1186"/>
        <v>0</v>
      </c>
      <c r="V4037" s="1">
        <f t="shared" si="1187"/>
        <v>1676.6764163275295</v>
      </c>
      <c r="W4037" s="1">
        <f t="shared" si="1188"/>
        <v>-5435.165525870465</v>
      </c>
      <c r="X4037" s="2">
        <f t="shared" si="1197"/>
        <v>37.572524702218736</v>
      </c>
      <c r="Y4037">
        <f t="shared" si="1180"/>
        <v>1</v>
      </c>
      <c r="Z4037" s="26">
        <f t="shared" si="1189"/>
        <v>360</v>
      </c>
      <c r="AA4037">
        <f t="shared" si="1190"/>
        <v>59.650259345326745</v>
      </c>
      <c r="AB4037" s="28">
        <f t="shared" si="1191"/>
        <v>40586.928571428572</v>
      </c>
      <c r="AC4037">
        <f t="shared" si="1192"/>
        <v>-1.1949074074074082</v>
      </c>
      <c r="AD4037" s="31">
        <f t="shared" si="1181"/>
        <v>3.5497947330169706</v>
      </c>
      <c r="AE4037" s="31">
        <f t="shared" si="1193"/>
        <v>7.321791203291669</v>
      </c>
      <c r="AF4037" s="15">
        <f t="shared" si="1182"/>
        <v>2.4546296296296273</v>
      </c>
      <c r="AG4037" s="31">
        <f t="shared" si="1194"/>
        <v>5.4730824671389184</v>
      </c>
      <c r="AH4037" s="31">
        <f t="shared" si="1195"/>
        <v>33.4178136647757</v>
      </c>
      <c r="AI4037">
        <f t="shared" si="1196"/>
        <v>156.88928703844198</v>
      </c>
    </row>
    <row r="4038" spans="1:35" x14ac:dyDescent="0.2">
      <c r="A4038">
        <v>32</v>
      </c>
      <c r="C4038" s="27" t="s">
        <v>4099</v>
      </c>
      <c r="D4038" s="26">
        <v>29.735250000000001</v>
      </c>
      <c r="E4038">
        <v>0</v>
      </c>
      <c r="F4038" s="26">
        <v>1</v>
      </c>
      <c r="G4038" s="26">
        <v>29.326666666666668</v>
      </c>
      <c r="H4038" s="26">
        <v>-9.1166666666666671</v>
      </c>
      <c r="I4038" s="26">
        <v>83.316666666666663</v>
      </c>
      <c r="J4038" s="26">
        <v>24.892500000000002</v>
      </c>
      <c r="K4038">
        <v>230</v>
      </c>
      <c r="L4038">
        <v>0.1</v>
      </c>
      <c r="M4038">
        <v>1.1416666666666666</v>
      </c>
      <c r="N4038">
        <v>36.24666666666667</v>
      </c>
      <c r="O4038" s="1">
        <f t="shared" si="1179"/>
        <v>25.776677098787872</v>
      </c>
      <c r="Q4038" s="1">
        <f t="shared" si="1183"/>
        <v>-3672.4016358854747</v>
      </c>
      <c r="R4038" s="2">
        <f t="shared" si="1184"/>
        <v>1.5279620873925284</v>
      </c>
      <c r="S4038" s="2"/>
      <c r="T4038" s="1">
        <f t="shared" si="1185"/>
        <v>7546.5679725154178</v>
      </c>
      <c r="U4038" s="1">
        <f t="shared" si="1186"/>
        <v>0</v>
      </c>
      <c r="V4038" s="1">
        <f t="shared" si="1187"/>
        <v>1719.9374858493479</v>
      </c>
      <c r="W4038" s="1">
        <f t="shared" si="1188"/>
        <v>-5725.4363220637288</v>
      </c>
      <c r="X4038" s="2">
        <f t="shared" si="1197"/>
        <v>35.146226136164053</v>
      </c>
      <c r="Y4038">
        <f t="shared" si="1180"/>
        <v>1</v>
      </c>
      <c r="Z4038" s="26">
        <f t="shared" si="1189"/>
        <v>1440</v>
      </c>
      <c r="AA4038">
        <f t="shared" si="1190"/>
        <v>33.867272419016686</v>
      </c>
      <c r="AB4038" s="28">
        <f t="shared" si="1191"/>
        <v>40586.970238095237</v>
      </c>
      <c r="AC4038">
        <f t="shared" si="1192"/>
        <v>-1.4851851851851845</v>
      </c>
      <c r="AD4038" s="31">
        <f t="shared" si="1181"/>
        <v>3.4237933672772796</v>
      </c>
      <c r="AE4038" s="31">
        <f t="shared" si="1193"/>
        <v>7.0694470769651527</v>
      </c>
      <c r="AF4038" s="15">
        <f t="shared" si="1182"/>
        <v>2.3592592592592609</v>
      </c>
      <c r="AG4038" s="31">
        <f t="shared" si="1194"/>
        <v>5.4358627020927752</v>
      </c>
      <c r="AH4038" s="31">
        <f t="shared" si="1195"/>
        <v>33.202044662332007</v>
      </c>
      <c r="AI4038">
        <f t="shared" si="1196"/>
        <v>157.10917668322551</v>
      </c>
    </row>
    <row r="4039" spans="1:35" x14ac:dyDescent="0.2">
      <c r="A4039">
        <v>32</v>
      </c>
      <c r="C4039" s="27" t="s">
        <v>4100</v>
      </c>
      <c r="D4039" s="26">
        <v>29.734249999999999</v>
      </c>
      <c r="E4039">
        <v>0</v>
      </c>
      <c r="F4039" s="26">
        <v>1</v>
      </c>
      <c r="G4039" s="26">
        <v>29.510833333333334</v>
      </c>
      <c r="H4039" s="26">
        <v>-10.4</v>
      </c>
      <c r="I4039" s="26">
        <v>82.3</v>
      </c>
      <c r="J4039" s="26">
        <v>24.779166666666669</v>
      </c>
      <c r="K4039">
        <v>230.16666666666666</v>
      </c>
      <c r="L4039">
        <v>4.9999999999999996E-2</v>
      </c>
      <c r="M4039">
        <v>0.80833333333333335</v>
      </c>
      <c r="N4039">
        <v>36.067500000000003</v>
      </c>
      <c r="O4039" s="1">
        <f t="shared" si="1179"/>
        <v>25.776677098787872</v>
      </c>
      <c r="Q4039" s="1">
        <f t="shared" si="1183"/>
        <v>-4562.3775429819643</v>
      </c>
      <c r="R4039" s="2">
        <f t="shared" si="1184"/>
        <v>-3.4736268183592389</v>
      </c>
      <c r="S4039" s="2"/>
      <c r="T4039" s="1">
        <f t="shared" si="1185"/>
        <v>8025.8776298808825</v>
      </c>
      <c r="U4039" s="1">
        <f t="shared" si="1186"/>
        <v>0</v>
      </c>
      <c r="V4039" s="1">
        <f t="shared" si="1187"/>
        <v>1831.1211091970624</v>
      </c>
      <c r="W4039" s="1">
        <f t="shared" si="1188"/>
        <v>-5424.823335982348</v>
      </c>
      <c r="X4039" s="2">
        <f t="shared" si="1197"/>
        <v>36.674188223556584</v>
      </c>
      <c r="Y4039">
        <f t="shared" si="1180"/>
        <v>1</v>
      </c>
      <c r="Z4039" s="26">
        <f t="shared" si="1189"/>
        <v>360</v>
      </c>
      <c r="AA4039">
        <f t="shared" si="1190"/>
        <v>51.313653283285348</v>
      </c>
      <c r="AB4039" s="28">
        <f t="shared" si="1191"/>
        <v>40587.011904761908</v>
      </c>
      <c r="AC4039">
        <f t="shared" si="1192"/>
        <v>-1.38287037037037</v>
      </c>
      <c r="AD4039" s="31">
        <f t="shared" si="1181"/>
        <v>3.4076977818368874</v>
      </c>
      <c r="AE4039" s="31">
        <f t="shared" si="1193"/>
        <v>7.0335639275280251</v>
      </c>
      <c r="AF4039" s="15">
        <f t="shared" si="1182"/>
        <v>2.2597222222222237</v>
      </c>
      <c r="AG4039" s="31">
        <f t="shared" si="1194"/>
        <v>5.3972549218309727</v>
      </c>
      <c r="AH4039" s="31">
        <f t="shared" si="1195"/>
        <v>32.978144264380205</v>
      </c>
      <c r="AI4039">
        <f t="shared" si="1196"/>
        <v>155.97881698515528</v>
      </c>
    </row>
    <row r="4040" spans="1:35" x14ac:dyDescent="0.2">
      <c r="A4040">
        <v>32</v>
      </c>
      <c r="C4040" s="27" t="s">
        <v>4101</v>
      </c>
      <c r="D4040" s="26">
        <v>29.723583333333334</v>
      </c>
      <c r="E4040">
        <v>0</v>
      </c>
      <c r="F4040" s="26">
        <v>1</v>
      </c>
      <c r="G4040" s="26">
        <v>29.817500000000003</v>
      </c>
      <c r="H4040" s="26">
        <v>-10.370833333333334</v>
      </c>
      <c r="I4040" s="26">
        <v>81.325000000000003</v>
      </c>
      <c r="J4040" s="26">
        <v>24.793333333333333</v>
      </c>
      <c r="K4040">
        <v>232</v>
      </c>
      <c r="L4040">
        <v>4.9999999999999996E-2</v>
      </c>
      <c r="M4040">
        <v>1.0833333333333333</v>
      </c>
      <c r="N4040">
        <v>35.880000000000003</v>
      </c>
      <c r="O4040" s="1">
        <f t="shared" si="1179"/>
        <v>25.776677098787872</v>
      </c>
      <c r="Q4040" s="1">
        <f t="shared" si="1183"/>
        <v>-4217.3444762879626</v>
      </c>
      <c r="R4040" s="2">
        <f t="shared" si="1184"/>
        <v>0.95141672939298427</v>
      </c>
      <c r="S4040" s="2"/>
      <c r="T4040" s="1">
        <f t="shared" si="1185"/>
        <v>7428.6715402070149</v>
      </c>
      <c r="U4040" s="1">
        <f t="shared" si="1186"/>
        <v>0</v>
      </c>
      <c r="V4040" s="1">
        <f t="shared" si="1187"/>
        <v>1675.8347339449979</v>
      </c>
      <c r="W4040" s="1">
        <f t="shared" si="1188"/>
        <v>-5015.9620957386342</v>
      </c>
      <c r="X4040" s="2">
        <f t="shared" si="1197"/>
        <v>33.200561405197348</v>
      </c>
      <c r="Y4040">
        <f t="shared" si="1180"/>
        <v>1</v>
      </c>
      <c r="Z4040" s="26">
        <f t="shared" si="1189"/>
        <v>1440</v>
      </c>
      <c r="AA4040">
        <f t="shared" si="1190"/>
        <v>11.445104471335839</v>
      </c>
      <c r="AB4040" s="28">
        <f t="shared" si="1191"/>
        <v>40587.053571428572</v>
      </c>
      <c r="AC4040">
        <f t="shared" si="1192"/>
        <v>-1.2124999999999986</v>
      </c>
      <c r="AD4040" s="31">
        <f t="shared" si="1181"/>
        <v>3.4099646858558241</v>
      </c>
      <c r="AE4040" s="31">
        <f t="shared" si="1193"/>
        <v>7.0338333691165067</v>
      </c>
      <c r="AF4040" s="15">
        <f t="shared" si="1182"/>
        <v>2.1555555555555568</v>
      </c>
      <c r="AG4040" s="31">
        <f t="shared" si="1194"/>
        <v>5.3571104414947843</v>
      </c>
      <c r="AH4040" s="31">
        <f t="shared" si="1195"/>
        <v>32.745239718646097</v>
      </c>
      <c r="AI4040">
        <f t="shared" si="1196"/>
        <v>154.57697497337188</v>
      </c>
    </row>
    <row r="4041" spans="1:35" x14ac:dyDescent="0.2">
      <c r="A4041">
        <v>32</v>
      </c>
      <c r="C4041" s="27" t="s">
        <v>4102</v>
      </c>
      <c r="D4041" s="26">
        <v>29.722749999999998</v>
      </c>
      <c r="E4041">
        <v>0</v>
      </c>
      <c r="F4041" s="26">
        <v>1</v>
      </c>
      <c r="G4041" s="26">
        <v>29.140833333333333</v>
      </c>
      <c r="H4041" s="26">
        <v>-11.807500000000001</v>
      </c>
      <c r="I4041" s="26">
        <v>80.95</v>
      </c>
      <c r="J4041" s="26">
        <v>24.022500000000001</v>
      </c>
      <c r="K4041">
        <v>232</v>
      </c>
      <c r="L4041">
        <v>0</v>
      </c>
      <c r="M4041">
        <v>0.45833333333333343</v>
      </c>
      <c r="N4041">
        <v>35.702500000000001</v>
      </c>
      <c r="O4041" s="1">
        <f t="shared" si="1179"/>
        <v>25.776677098787872</v>
      </c>
      <c r="Q4041" s="1">
        <f t="shared" si="1183"/>
        <v>-4301.0227247866151</v>
      </c>
      <c r="R4041" s="2">
        <f t="shared" si="1184"/>
        <v>0.86288578236412228</v>
      </c>
      <c r="S4041" s="2"/>
      <c r="T4041" s="1">
        <f t="shared" si="1185"/>
        <v>7835.8259878993049</v>
      </c>
      <c r="U4041" s="1">
        <f t="shared" si="1186"/>
        <v>0</v>
      </c>
      <c r="V4041" s="1">
        <f t="shared" si="1187"/>
        <v>1765.3823430724929</v>
      </c>
      <c r="W4041" s="1">
        <f t="shared" si="1188"/>
        <v>-5428.9602119375959</v>
      </c>
      <c r="X4041" s="2">
        <f t="shared" si="1197"/>
        <v>34.15197813459033</v>
      </c>
      <c r="Y4041">
        <f t="shared" si="1180"/>
        <v>1</v>
      </c>
      <c r="Z4041" s="26">
        <f t="shared" si="1189"/>
        <v>1440</v>
      </c>
      <c r="AA4041">
        <f t="shared" si="1190"/>
        <v>25.111572219165023</v>
      </c>
      <c r="AB4041" s="28">
        <f t="shared" si="1191"/>
        <v>40587.095238095237</v>
      </c>
      <c r="AC4041">
        <f t="shared" si="1192"/>
        <v>-1.5884259259259259</v>
      </c>
      <c r="AD4041" s="31">
        <f t="shared" si="1181"/>
        <v>3.3012184212282905</v>
      </c>
      <c r="AE4041" s="31">
        <f t="shared" si="1193"/>
        <v>6.81894578390291</v>
      </c>
      <c r="AF4041" s="15">
        <f t="shared" si="1182"/>
        <v>2.0569444444444449</v>
      </c>
      <c r="AG4041" s="31">
        <f t="shared" si="1194"/>
        <v>5.3193497551502453</v>
      </c>
      <c r="AH4041" s="31">
        <f t="shared" si="1195"/>
        <v>32.52607866001771</v>
      </c>
      <c r="AI4041">
        <f t="shared" si="1196"/>
        <v>154.55128285120216</v>
      </c>
    </row>
    <row r="4042" spans="1:35" x14ac:dyDescent="0.2">
      <c r="A4042">
        <v>32</v>
      </c>
      <c r="C4042" s="27" t="s">
        <v>4103</v>
      </c>
      <c r="D4042" s="26">
        <v>29.721499999999999</v>
      </c>
      <c r="E4042">
        <v>0</v>
      </c>
      <c r="F4042" s="26">
        <v>1</v>
      </c>
      <c r="G4042" s="26">
        <v>29.855833333333333</v>
      </c>
      <c r="H4042" s="26">
        <v>-12.19</v>
      </c>
      <c r="I4042" s="26">
        <v>79.25</v>
      </c>
      <c r="J4042" s="26">
        <v>24.216666666666669</v>
      </c>
      <c r="K4042">
        <v>232</v>
      </c>
      <c r="L4042">
        <v>0</v>
      </c>
      <c r="M4042">
        <v>0.42499999999999999</v>
      </c>
      <c r="N4042">
        <v>35.506666666666668</v>
      </c>
      <c r="O4042" s="1">
        <f t="shared" si="1179"/>
        <v>25.776677098787872</v>
      </c>
      <c r="Q4042" s="1">
        <f t="shared" si="1183"/>
        <v>-5316.0834686269809</v>
      </c>
      <c r="R4042" s="2">
        <f t="shared" si="1184"/>
        <v>-0.21104072250836037</v>
      </c>
      <c r="S4042" s="2"/>
      <c r="T4042" s="1">
        <f t="shared" si="1185"/>
        <v>8048.157082039048</v>
      </c>
      <c r="U4042" s="1">
        <f t="shared" si="1186"/>
        <v>0</v>
      </c>
      <c r="V4042" s="1">
        <f t="shared" si="1187"/>
        <v>1816.2303777181364</v>
      </c>
      <c r="W4042" s="1">
        <f t="shared" si="1188"/>
        <v>-4675.3593087565205</v>
      </c>
      <c r="X4042" s="2">
        <f t="shared" si="1197"/>
        <v>35.014863916954454</v>
      </c>
      <c r="Y4042">
        <f t="shared" si="1180"/>
        <v>1</v>
      </c>
      <c r="Z4042" s="26">
        <f t="shared" si="1189"/>
        <v>1440</v>
      </c>
      <c r="AA4042">
        <f t="shared" si="1190"/>
        <v>26.615596562738084</v>
      </c>
      <c r="AB4042" s="28">
        <f t="shared" si="1191"/>
        <v>40587.136904761908</v>
      </c>
      <c r="AC4042">
        <f t="shared" si="1192"/>
        <v>-1.1912037037037038</v>
      </c>
      <c r="AD4042" s="31">
        <f t="shared" si="1181"/>
        <v>3.3281859857761429</v>
      </c>
      <c r="AE4042" s="31">
        <f t="shared" si="1193"/>
        <v>6.8646084756741725</v>
      </c>
      <c r="AF4042" s="15">
        <f t="shared" si="1182"/>
        <v>1.9481481481481486</v>
      </c>
      <c r="AG4042" s="31">
        <f t="shared" si="1194"/>
        <v>5.2779613106057717</v>
      </c>
      <c r="AH4042" s="31">
        <f t="shared" si="1195"/>
        <v>32.285765282910717</v>
      </c>
      <c r="AI4042">
        <f t="shared" si="1196"/>
        <v>152.83199472510609</v>
      </c>
    </row>
    <row r="4043" spans="1:35" x14ac:dyDescent="0.2">
      <c r="A4043">
        <v>32</v>
      </c>
      <c r="C4043" s="27" t="s">
        <v>4104</v>
      </c>
      <c r="D4043" s="26">
        <v>29.72625</v>
      </c>
      <c r="E4043">
        <v>0</v>
      </c>
      <c r="F4043" s="26">
        <v>5.166666666666667</v>
      </c>
      <c r="G4043" s="26">
        <v>30.584166666666668</v>
      </c>
      <c r="H4043" s="26">
        <v>-10.658333333333333</v>
      </c>
      <c r="I4043" s="26">
        <v>78.941666666666663</v>
      </c>
      <c r="J4043" s="26">
        <v>24.833333333333336</v>
      </c>
      <c r="K4043">
        <v>232</v>
      </c>
      <c r="L4043">
        <v>0</v>
      </c>
      <c r="M4043">
        <v>0</v>
      </c>
      <c r="N4043">
        <v>35.338333333333331</v>
      </c>
      <c r="O4043" s="1">
        <f t="shared" ref="O4043:O4106" si="1198">F4043*$D$17*$D$12*$D$18*$D$22/1000</f>
        <v>133.17949834373732</v>
      </c>
      <c r="Q4043" s="1">
        <f t="shared" si="1183"/>
        <v>-5591.1721042984345</v>
      </c>
      <c r="R4043" s="2">
        <f t="shared" si="1184"/>
        <v>-0.50208239546191891</v>
      </c>
      <c r="S4043" s="2"/>
      <c r="T4043" s="1">
        <f t="shared" si="1185"/>
        <v>7751.0355218374243</v>
      </c>
      <c r="U4043" s="1">
        <f t="shared" si="1186"/>
        <v>0</v>
      </c>
      <c r="V4043" s="1">
        <f t="shared" si="1187"/>
        <v>1756.2182738110303</v>
      </c>
      <c r="W4043" s="1">
        <f t="shared" si="1188"/>
        <v>-3933.4795541153103</v>
      </c>
      <c r="X4043" s="2">
        <f t="shared" si="1197"/>
        <v>34.803823194446096</v>
      </c>
      <c r="Y4043">
        <f t="shared" si="1180"/>
        <v>1</v>
      </c>
      <c r="Z4043" s="26">
        <f t="shared" si="1189"/>
        <v>1440</v>
      </c>
      <c r="AA4043">
        <f t="shared" si="1190"/>
        <v>17.805501212431537</v>
      </c>
      <c r="AB4043" s="28">
        <f t="shared" si="1191"/>
        <v>40587.178571428572</v>
      </c>
      <c r="AC4043">
        <f t="shared" si="1192"/>
        <v>-0.7865740740740732</v>
      </c>
      <c r="AD4043" s="31">
        <f t="shared" si="1181"/>
        <v>3.4155329208195657</v>
      </c>
      <c r="AE4043" s="31">
        <f t="shared" si="1193"/>
        <v>7.0343015558459667</v>
      </c>
      <c r="AF4043" s="15">
        <f t="shared" si="1182"/>
        <v>1.8546296296296283</v>
      </c>
      <c r="AG4043" s="31">
        <f t="shared" si="1194"/>
        <v>5.2426120260856202</v>
      </c>
      <c r="AH4043" s="31">
        <f t="shared" si="1195"/>
        <v>32.080436138186087</v>
      </c>
      <c r="AI4043">
        <f t="shared" si="1196"/>
        <v>150.5773611090288</v>
      </c>
    </row>
    <row r="4044" spans="1:35" x14ac:dyDescent="0.2">
      <c r="A4044">
        <v>32</v>
      </c>
      <c r="C4044" s="27" t="s">
        <v>4105</v>
      </c>
      <c r="D4044" s="26">
        <v>29.720749999999999</v>
      </c>
      <c r="E4044">
        <v>0</v>
      </c>
      <c r="F4044" s="26">
        <v>131.91666666666669</v>
      </c>
      <c r="G4044" s="26">
        <v>30.411666666666665</v>
      </c>
      <c r="H4044" s="26">
        <v>-7.2024999999999997</v>
      </c>
      <c r="I4044" s="26">
        <v>80.641666666666666</v>
      </c>
      <c r="J4044" s="26">
        <v>25.171666666666667</v>
      </c>
      <c r="K4044">
        <v>232</v>
      </c>
      <c r="L4044">
        <v>0</v>
      </c>
      <c r="M4044">
        <v>9.166666666666666E-2</v>
      </c>
      <c r="N4044">
        <v>35.170833333333334</v>
      </c>
      <c r="O4044" s="1">
        <f t="shared" si="1198"/>
        <v>3400.3733206151001</v>
      </c>
      <c r="Q4044" s="1">
        <f t="shared" si="1183"/>
        <v>-1504.7698818351639</v>
      </c>
      <c r="R4044" s="2">
        <f t="shared" si="1184"/>
        <v>3.8212999074234784</v>
      </c>
      <c r="S4044" s="2"/>
      <c r="T4044" s="1">
        <f t="shared" si="1185"/>
        <v>7076.2337141496309</v>
      </c>
      <c r="U4044" s="1">
        <f t="shared" si="1186"/>
        <v>0</v>
      </c>
      <c r="V4044" s="1">
        <f t="shared" si="1187"/>
        <v>1617.7924266595912</v>
      </c>
      <c r="W4044" s="1">
        <f t="shared" si="1188"/>
        <v>-3937.6164300705641</v>
      </c>
      <c r="X4044" s="2">
        <f t="shared" si="1197"/>
        <v>34.301740798984177</v>
      </c>
      <c r="Y4044">
        <f t="shared" ref="Y4044:Y4107" si="1199">IF(X4044&gt;32,1,0)</f>
        <v>1</v>
      </c>
      <c r="Z4044" s="26">
        <f t="shared" si="1189"/>
        <v>1440</v>
      </c>
      <c r="AA4044">
        <f t="shared" si="1190"/>
        <v>15.132676754925843</v>
      </c>
      <c r="AB4044" s="28">
        <f t="shared" si="1191"/>
        <v>40587.220238095237</v>
      </c>
      <c r="AC4044">
        <f t="shared" si="1192"/>
        <v>-0.8824074074074082</v>
      </c>
      <c r="AD4044" s="31">
        <f t="shared" si="1181"/>
        <v>3.4645760766489961</v>
      </c>
      <c r="AE4044" s="31">
        <f t="shared" si="1193"/>
        <v>7.1378176008823093</v>
      </c>
      <c r="AF4044" s="15">
        <f t="shared" si="1182"/>
        <v>1.7615740740740746</v>
      </c>
      <c r="AG4044" s="31">
        <f t="shared" si="1194"/>
        <v>5.207645081528911</v>
      </c>
      <c r="AH4044" s="31">
        <f t="shared" si="1195"/>
        <v>31.877254013325103</v>
      </c>
      <c r="AI4044">
        <f t="shared" si="1196"/>
        <v>148.73349171160606</v>
      </c>
    </row>
    <row r="4045" spans="1:35" x14ac:dyDescent="0.2">
      <c r="A4045">
        <v>32</v>
      </c>
      <c r="C4045" s="27" t="s">
        <v>4106</v>
      </c>
      <c r="D4045" s="26">
        <v>29.712499999999999</v>
      </c>
      <c r="E4045">
        <v>0</v>
      </c>
      <c r="F4045" s="26">
        <v>394.41666666666669</v>
      </c>
      <c r="G4045" s="26">
        <v>35.343333333333334</v>
      </c>
      <c r="H4045" s="26">
        <v>-0.36749999999999999</v>
      </c>
      <c r="I4045" s="26">
        <v>80.166666666666671</v>
      </c>
      <c r="J4045" s="26">
        <v>29.844166666666666</v>
      </c>
      <c r="K4045">
        <v>234.66666666666666</v>
      </c>
      <c r="L4045">
        <v>0</v>
      </c>
      <c r="M4045">
        <v>0.56666666666666665</v>
      </c>
      <c r="N4045">
        <v>35.0075</v>
      </c>
      <c r="O4045" s="1">
        <f t="shared" si="1198"/>
        <v>10166.751059046916</v>
      </c>
      <c r="Q4045" s="1">
        <f t="shared" si="1183"/>
        <v>1636.4347988271343</v>
      </c>
      <c r="R4045" s="2">
        <f t="shared" si="1184"/>
        <v>3.0846692373164029</v>
      </c>
      <c r="S4045" s="2"/>
      <c r="T4045" s="1">
        <f t="shared" si="1185"/>
        <v>6562.4152274385615</v>
      </c>
      <c r="U4045" s="1">
        <f t="shared" si="1186"/>
        <v>0</v>
      </c>
      <c r="V4045" s="1">
        <f t="shared" si="1187"/>
        <v>1551.1277345717597</v>
      </c>
      <c r="W4045" s="1">
        <f t="shared" si="1188"/>
        <v>277.86016832751477</v>
      </c>
      <c r="X4045" s="2">
        <f t="shared" si="1197"/>
        <v>38.123040706407657</v>
      </c>
      <c r="Y4045">
        <f t="shared" si="1199"/>
        <v>1</v>
      </c>
      <c r="Z4045" s="26">
        <f t="shared" si="1189"/>
        <v>360</v>
      </c>
      <c r="AA4045">
        <f t="shared" si="1190"/>
        <v>7.7267730799237571</v>
      </c>
      <c r="AB4045" s="28">
        <f t="shared" si="1191"/>
        <v>40587.261904761908</v>
      </c>
      <c r="AC4045">
        <f t="shared" si="1192"/>
        <v>1.8574074074074076</v>
      </c>
      <c r="AD4045" s="31">
        <f t="shared" si="1181"/>
        <v>4.2036666231719098</v>
      </c>
      <c r="AE4045" s="31">
        <f t="shared" si="1193"/>
        <v>8.5742307994716533</v>
      </c>
      <c r="AF4045" s="15">
        <f t="shared" si="1182"/>
        <v>1.6708333333333334</v>
      </c>
      <c r="AG4045" s="31">
        <f t="shared" si="1194"/>
        <v>5.1737461393600777</v>
      </c>
      <c r="AH4045" s="31">
        <f t="shared" si="1195"/>
        <v>31.680207160407313</v>
      </c>
      <c r="AI4045">
        <f t="shared" si="1196"/>
        <v>138.91312988194517</v>
      </c>
    </row>
    <row r="4046" spans="1:35" x14ac:dyDescent="0.2">
      <c r="A4046">
        <v>32</v>
      </c>
      <c r="C4046" s="27" t="s">
        <v>4107</v>
      </c>
      <c r="D4046" s="26">
        <v>29.694749999999999</v>
      </c>
      <c r="E4046">
        <v>0</v>
      </c>
      <c r="F4046" s="26">
        <v>537.83333333333337</v>
      </c>
      <c r="G4046" s="26">
        <v>40.700833333333335</v>
      </c>
      <c r="H4046" s="26">
        <v>3.9858333333333333</v>
      </c>
      <c r="I4046" s="26">
        <v>79.849999999999994</v>
      </c>
      <c r="J4046" s="26">
        <v>34.975000000000001</v>
      </c>
      <c r="K4046">
        <v>193.41666666666666</v>
      </c>
      <c r="L4046">
        <v>0.15</v>
      </c>
      <c r="M4046">
        <v>1.8416666666666666</v>
      </c>
      <c r="N4046">
        <v>34.96</v>
      </c>
      <c r="O4046" s="1">
        <f t="shared" si="1198"/>
        <v>13863.556166298076</v>
      </c>
      <c r="Q4046" s="1">
        <f t="shared" si="1183"/>
        <v>1105.1752441755123</v>
      </c>
      <c r="R4046" s="2">
        <f t="shared" si="1184"/>
        <v>2.5226006910059828</v>
      </c>
      <c r="S4046" s="2"/>
      <c r="T4046" s="1">
        <f t="shared" si="1185"/>
        <v>6346.1153150598275</v>
      </c>
      <c r="U4046" s="1">
        <f t="shared" si="1186"/>
        <v>0</v>
      </c>
      <c r="V4046" s="1">
        <f t="shared" si="1187"/>
        <v>1535.0693609961043</v>
      </c>
      <c r="W4046" s="1">
        <f t="shared" si="1188"/>
        <v>4749.8230759509906</v>
      </c>
      <c r="X4046" s="2">
        <f t="shared" si="1197"/>
        <v>41.207709943724062</v>
      </c>
      <c r="Y4046">
        <f t="shared" si="1199"/>
        <v>1</v>
      </c>
      <c r="Z4046" s="26">
        <f t="shared" si="1189"/>
        <v>360</v>
      </c>
      <c r="AA4046">
        <f t="shared" si="1190"/>
        <v>0.25692389816119238</v>
      </c>
      <c r="AB4046" s="28">
        <f t="shared" si="1191"/>
        <v>40587.303571428572</v>
      </c>
      <c r="AC4046">
        <f t="shared" si="1192"/>
        <v>4.8337962962962973</v>
      </c>
      <c r="AD4046" s="31">
        <f t="shared" si="1181"/>
        <v>5.1721104823688417</v>
      </c>
      <c r="AE4046" s="31">
        <f t="shared" si="1193"/>
        <v>10.436613649284235</v>
      </c>
      <c r="AF4046" s="15">
        <f t="shared" si="1182"/>
        <v>1.6444444444444448</v>
      </c>
      <c r="AG4046" s="31">
        <f t="shared" si="1194"/>
        <v>5.1639243624351412</v>
      </c>
      <c r="AH4046" s="31">
        <f t="shared" si="1195"/>
        <v>31.623102357807419</v>
      </c>
      <c r="AI4046">
        <f t="shared" si="1196"/>
        <v>127.37317011564139</v>
      </c>
    </row>
    <row r="4047" spans="1:35" x14ac:dyDescent="0.2">
      <c r="A4047">
        <v>32</v>
      </c>
      <c r="C4047" s="27" t="s">
        <v>4108</v>
      </c>
      <c r="D4047" s="26">
        <v>29.679499999999997</v>
      </c>
      <c r="E4047">
        <v>0</v>
      </c>
      <c r="F4047" s="26">
        <v>772.75</v>
      </c>
      <c r="G4047" s="26">
        <v>45.473333333333336</v>
      </c>
      <c r="H4047" s="26">
        <v>5.4391666666666669</v>
      </c>
      <c r="I4047" s="26">
        <v>79.408333333333331</v>
      </c>
      <c r="J4047" s="26">
        <v>39.493333333333332</v>
      </c>
      <c r="K4047">
        <v>63.25</v>
      </c>
      <c r="L4047">
        <v>0.52500000000000002</v>
      </c>
      <c r="M4047">
        <v>3.2333333333333334</v>
      </c>
      <c r="N4047">
        <v>35.06583333333333</v>
      </c>
      <c r="O4047" s="1">
        <f t="shared" si="1198"/>
        <v>19918.927228088327</v>
      </c>
      <c r="Q4047" s="1">
        <f t="shared" si="1183"/>
        <v>3064.0920177970938</v>
      </c>
      <c r="R4047" s="2">
        <f t="shared" si="1184"/>
        <v>3.2417859238954128</v>
      </c>
      <c r="S4047" s="2"/>
      <c r="T4047" s="1">
        <f t="shared" si="1185"/>
        <v>6528.4192334099762</v>
      </c>
      <c r="U4047" s="1">
        <f t="shared" si="1186"/>
        <v>0</v>
      </c>
      <c r="V4047" s="1">
        <f t="shared" si="1187"/>
        <v>1598.9053737621221</v>
      </c>
      <c r="W4047" s="1">
        <f t="shared" si="1188"/>
        <v>8610.9073008494615</v>
      </c>
      <c r="X4047" s="2">
        <f t="shared" si="1197"/>
        <v>43.730310634730046</v>
      </c>
      <c r="Y4047">
        <f t="shared" si="1199"/>
        <v>1</v>
      </c>
      <c r="Z4047" s="26">
        <f t="shared" si="1189"/>
        <v>0</v>
      </c>
      <c r="AA4047">
        <f t="shared" si="1190"/>
        <v>3.0381281278462975</v>
      </c>
      <c r="AB4047" s="28">
        <f t="shared" si="1191"/>
        <v>40587.345238095237</v>
      </c>
      <c r="AC4047">
        <f t="shared" si="1192"/>
        <v>7.4851851851851867</v>
      </c>
      <c r="AD4047" s="31">
        <f t="shared" si="1181"/>
        <v>6.1813938494223226</v>
      </c>
      <c r="AE4047" s="31">
        <f t="shared" si="1193"/>
        <v>12.355365290939154</v>
      </c>
      <c r="AF4047" s="15">
        <f t="shared" si="1182"/>
        <v>1.7032407407407391</v>
      </c>
      <c r="AG4047" s="31">
        <f t="shared" si="1194"/>
        <v>5.1858305024937765</v>
      </c>
      <c r="AH4047" s="31">
        <f t="shared" si="1195"/>
        <v>31.750458815502519</v>
      </c>
      <c r="AI4047">
        <f t="shared" si="1196"/>
        <v>116.60330226967494</v>
      </c>
    </row>
    <row r="4048" spans="1:35" x14ac:dyDescent="0.2">
      <c r="A4048">
        <v>32</v>
      </c>
      <c r="C4048" s="27" t="s">
        <v>4109</v>
      </c>
      <c r="D4048" s="26">
        <v>29.646000000000001</v>
      </c>
      <c r="E4048">
        <v>0</v>
      </c>
      <c r="F4048" s="26">
        <v>736.58333333333337</v>
      </c>
      <c r="G4048" s="26">
        <v>45.910833333333329</v>
      </c>
      <c r="H4048" s="26">
        <v>7.8491666666666662</v>
      </c>
      <c r="I4048" s="26">
        <v>80.74166666666666</v>
      </c>
      <c r="J4048" s="26">
        <v>40.344999999999999</v>
      </c>
      <c r="K4048">
        <v>30.333333333333332</v>
      </c>
      <c r="L4048">
        <v>0.48333333333333334</v>
      </c>
      <c r="M4048">
        <v>3.2833333333333332</v>
      </c>
      <c r="N4048">
        <v>35.282499999999999</v>
      </c>
      <c r="O4048" s="1">
        <f t="shared" si="1198"/>
        <v>18986.670739682166</v>
      </c>
      <c r="Q4048" s="1">
        <f t="shared" si="1183"/>
        <v>1744.5834957055367</v>
      </c>
      <c r="R4048" s="2">
        <f t="shared" si="1184"/>
        <v>1.8457559977276694</v>
      </c>
      <c r="S4048" s="2"/>
      <c r="T4048" s="1">
        <f t="shared" si="1185"/>
        <v>6670.233936782839</v>
      </c>
      <c r="U4048" s="1">
        <f t="shared" si="1186"/>
        <v>0</v>
      </c>
      <c r="V4048" s="1">
        <f t="shared" si="1187"/>
        <v>1662.503439643812</v>
      </c>
      <c r="W4048" s="1">
        <f t="shared" si="1188"/>
        <v>8793.6193222062575</v>
      </c>
      <c r="X4048" s="2">
        <f t="shared" si="1197"/>
        <v>46.972096558625459</v>
      </c>
      <c r="Y4048">
        <f t="shared" si="1199"/>
        <v>1</v>
      </c>
      <c r="Z4048" s="26">
        <f t="shared" si="1189"/>
        <v>0</v>
      </c>
      <c r="AA4048">
        <f t="shared" si="1190"/>
        <v>1.1262796333574545</v>
      </c>
      <c r="AB4048" s="28">
        <f t="shared" si="1191"/>
        <v>40587.386904761908</v>
      </c>
      <c r="AC4048">
        <f t="shared" si="1192"/>
        <v>7.7282407407407385</v>
      </c>
      <c r="AD4048" s="31">
        <f t="shared" si="1181"/>
        <v>6.3906933470289493</v>
      </c>
      <c r="AE4048" s="31">
        <f t="shared" si="1193"/>
        <v>12.762659344419026</v>
      </c>
      <c r="AF4048" s="15">
        <f t="shared" si="1182"/>
        <v>1.8236111111111104</v>
      </c>
      <c r="AG4048" s="31">
        <f t="shared" si="1194"/>
        <v>5.2309334486781456</v>
      </c>
      <c r="AH4048" s="31">
        <f t="shared" si="1195"/>
        <v>32.012583719622135</v>
      </c>
      <c r="AI4048">
        <f t="shared" si="1196"/>
        <v>115.73054534372106</v>
      </c>
    </row>
    <row r="4049" spans="1:35" x14ac:dyDescent="0.2">
      <c r="A4049">
        <v>32</v>
      </c>
      <c r="C4049" s="27" t="s">
        <v>4110</v>
      </c>
      <c r="D4049" s="26">
        <v>29.609750000000002</v>
      </c>
      <c r="E4049">
        <v>0</v>
      </c>
      <c r="F4049" s="26">
        <v>664.16666666666663</v>
      </c>
      <c r="G4049" s="26">
        <v>47.094999999999999</v>
      </c>
      <c r="H4049" s="26">
        <v>9.8550000000000004</v>
      </c>
      <c r="I4049" s="26">
        <v>81.325000000000003</v>
      </c>
      <c r="J4049" s="26">
        <v>41.688333333333333</v>
      </c>
      <c r="K4049">
        <v>35.25</v>
      </c>
      <c r="L4049">
        <v>0.52500000000000002</v>
      </c>
      <c r="M4049">
        <v>3.1083333333333334</v>
      </c>
      <c r="N4049">
        <v>35.519166666666671</v>
      </c>
      <c r="O4049" s="1">
        <f t="shared" si="1198"/>
        <v>17120.00970644494</v>
      </c>
      <c r="Q4049" s="1">
        <f t="shared" si="1183"/>
        <v>-889.42560990410834</v>
      </c>
      <c r="R4049" s="2">
        <f t="shared" si="1184"/>
        <v>-0.94100549389250321</v>
      </c>
      <c r="S4049" s="2"/>
      <c r="T4049" s="1">
        <f t="shared" si="1185"/>
        <v>6642.9416741783925</v>
      </c>
      <c r="U4049" s="1">
        <f t="shared" si="1186"/>
        <v>0</v>
      </c>
      <c r="V4049" s="1">
        <f t="shared" si="1187"/>
        <v>1675.3853384427698</v>
      </c>
      <c r="W4049" s="1">
        <f t="shared" si="1188"/>
        <v>9577.5573157258186</v>
      </c>
      <c r="X4049" s="2">
        <f t="shared" si="1197"/>
        <v>48.817852556353131</v>
      </c>
      <c r="Y4049">
        <f t="shared" si="1199"/>
        <v>1</v>
      </c>
      <c r="Z4049" s="26">
        <f t="shared" si="1189"/>
        <v>0</v>
      </c>
      <c r="AA4049">
        <f t="shared" si="1190"/>
        <v>2.9682209309325223</v>
      </c>
      <c r="AB4049" s="28">
        <f t="shared" si="1191"/>
        <v>40587.428571428572</v>
      </c>
      <c r="AC4049">
        <f t="shared" si="1192"/>
        <v>8.3861111111111111</v>
      </c>
      <c r="AD4049" s="31">
        <f t="shared" si="1181"/>
        <v>6.7324071318451324</v>
      </c>
      <c r="AE4049" s="31">
        <f t="shared" si="1193"/>
        <v>13.41366818536468</v>
      </c>
      <c r="AF4049" s="15">
        <f t="shared" si="1182"/>
        <v>1.9550925925925946</v>
      </c>
      <c r="AG4049" s="31">
        <f t="shared" si="1194"/>
        <v>5.2805946185178998</v>
      </c>
      <c r="AH4049" s="31">
        <f t="shared" si="1195"/>
        <v>32.301058072601386</v>
      </c>
      <c r="AI4049">
        <f t="shared" si="1196"/>
        <v>113.55098800206707</v>
      </c>
    </row>
    <row r="4050" spans="1:35" x14ac:dyDescent="0.2">
      <c r="A4050">
        <v>32</v>
      </c>
      <c r="C4050" s="27" t="s">
        <v>4111</v>
      </c>
      <c r="D4050" s="26">
        <v>29.5825</v>
      </c>
      <c r="E4050">
        <v>0</v>
      </c>
      <c r="F4050" s="26">
        <v>457.25</v>
      </c>
      <c r="G4050" s="26">
        <v>45.296666666666667</v>
      </c>
      <c r="H4050" s="26">
        <v>11.215833333333332</v>
      </c>
      <c r="I4050" s="26">
        <v>82.433333333333337</v>
      </c>
      <c r="J4050" s="26">
        <v>40.272500000000001</v>
      </c>
      <c r="K4050">
        <v>37.333333333333329</v>
      </c>
      <c r="L4050">
        <v>0.3</v>
      </c>
      <c r="M4050">
        <v>2.5749999999999997</v>
      </c>
      <c r="N4050">
        <v>35.774166666666666</v>
      </c>
      <c r="O4050" s="1">
        <f t="shared" si="1198"/>
        <v>11786.385603420753</v>
      </c>
      <c r="Q4050" s="1">
        <f t="shared" si="1183"/>
        <v>-4040.3947338040202</v>
      </c>
      <c r="R4050" s="2">
        <f t="shared" si="1184"/>
        <v>-4.2747067317005074</v>
      </c>
      <c r="S4050" s="2"/>
      <c r="T4050" s="1">
        <f t="shared" si="1185"/>
        <v>6250.4914281266028</v>
      </c>
      <c r="U4050" s="1">
        <f t="shared" si="1186"/>
        <v>0</v>
      </c>
      <c r="V4050" s="1">
        <f t="shared" si="1187"/>
        <v>1578.1503586048705</v>
      </c>
      <c r="W4050" s="1">
        <f t="shared" si="1188"/>
        <v>7878.6802567704981</v>
      </c>
      <c r="X4050" s="2">
        <f t="shared" si="1197"/>
        <v>47.876847062460627</v>
      </c>
      <c r="Y4050">
        <f t="shared" si="1199"/>
        <v>1</v>
      </c>
      <c r="Z4050" s="26">
        <f t="shared" si="1189"/>
        <v>0</v>
      </c>
      <c r="AA4050">
        <f t="shared" si="1190"/>
        <v>6.6573308748394746</v>
      </c>
      <c r="AB4050" s="28">
        <f t="shared" si="1191"/>
        <v>40587.470238095237</v>
      </c>
      <c r="AC4050">
        <f t="shared" si="1192"/>
        <v>7.3870370370370368</v>
      </c>
      <c r="AD4050" s="31">
        <f t="shared" si="1181"/>
        <v>6.3738162469334982</v>
      </c>
      <c r="AE4050" s="31">
        <f t="shared" si="1193"/>
        <v>12.744436216236315</v>
      </c>
      <c r="AF4050" s="15">
        <f t="shared" si="1182"/>
        <v>2.096759259259259</v>
      </c>
      <c r="AG4050" s="31">
        <f t="shared" si="1194"/>
        <v>5.3345675178544907</v>
      </c>
      <c r="AH4050" s="31">
        <f t="shared" si="1195"/>
        <v>32.614411885365037</v>
      </c>
      <c r="AI4050">
        <f t="shared" si="1196"/>
        <v>119.45829372280186</v>
      </c>
    </row>
    <row r="4051" spans="1:35" x14ac:dyDescent="0.2">
      <c r="A4051">
        <v>32</v>
      </c>
      <c r="C4051" s="27" t="s">
        <v>4112</v>
      </c>
      <c r="D4051" s="26">
        <v>29.557749999999999</v>
      </c>
      <c r="E4051">
        <v>0</v>
      </c>
      <c r="F4051" s="26">
        <v>265</v>
      </c>
      <c r="G4051" s="26">
        <v>42.177500000000002</v>
      </c>
      <c r="H4051" s="26">
        <v>11.069166666666666</v>
      </c>
      <c r="I4051" s="26">
        <v>83.833333333333329</v>
      </c>
      <c r="J4051" s="26">
        <v>37.651666666666664</v>
      </c>
      <c r="K4051">
        <v>14.333333333333332</v>
      </c>
      <c r="L4051">
        <v>0.6166666666666667</v>
      </c>
      <c r="M4051">
        <v>3.4333333333333331</v>
      </c>
      <c r="N4051">
        <v>35.957499999999996</v>
      </c>
      <c r="O4051" s="1">
        <f t="shared" si="1198"/>
        <v>6830.8194311787847</v>
      </c>
      <c r="Q4051" s="1">
        <f t="shared" si="1183"/>
        <v>-5371.1676559684047</v>
      </c>
      <c r="R4051" s="2">
        <f t="shared" si="1184"/>
        <v>-5.6826543070070885</v>
      </c>
      <c r="S4051" s="2"/>
      <c r="T4051" s="1">
        <f t="shared" si="1185"/>
        <v>5546.6844021643819</v>
      </c>
      <c r="U4051" s="1">
        <f t="shared" si="1186"/>
        <v>0</v>
      </c>
      <c r="V4051" s="1">
        <f t="shared" si="1187"/>
        <v>1381.1420939473801</v>
      </c>
      <c r="W4051" s="1">
        <f t="shared" si="1188"/>
        <v>5146.2736883289617</v>
      </c>
      <c r="X4051" s="2">
        <f t="shared" si="1197"/>
        <v>43.602140330760122</v>
      </c>
      <c r="Y4051">
        <f t="shared" si="1199"/>
        <v>1</v>
      </c>
      <c r="Z4051" s="26">
        <f t="shared" si="1189"/>
        <v>0</v>
      </c>
      <c r="AA4051">
        <f t="shared" si="1190"/>
        <v>2.0296000720283036</v>
      </c>
      <c r="AB4051" s="28">
        <f t="shared" si="1191"/>
        <v>40587.511904761908</v>
      </c>
      <c r="AC4051">
        <f t="shared" si="1192"/>
        <v>5.6541666666666677</v>
      </c>
      <c r="AD4051" s="31">
        <f t="shared" si="1181"/>
        <v>5.750406238321756</v>
      </c>
      <c r="AE4051" s="31">
        <f t="shared" si="1193"/>
        <v>11.569392674115001</v>
      </c>
      <c r="AF4051" s="15">
        <f t="shared" si="1182"/>
        <v>2.1986111111111089</v>
      </c>
      <c r="AG4051" s="31">
        <f t="shared" si="1194"/>
        <v>5.3736714689926179</v>
      </c>
      <c r="AH4051" s="31">
        <f t="shared" si="1195"/>
        <v>32.841332578716752</v>
      </c>
      <c r="AI4051">
        <f t="shared" si="1196"/>
        <v>127.88690270646572</v>
      </c>
    </row>
    <row r="4052" spans="1:35" x14ac:dyDescent="0.2">
      <c r="A4052">
        <v>32</v>
      </c>
      <c r="C4052" s="27" t="s">
        <v>4113</v>
      </c>
      <c r="D4052" s="26">
        <v>29.531583333333334</v>
      </c>
      <c r="E4052">
        <v>0</v>
      </c>
      <c r="F4052" s="26">
        <v>165.83333333333334</v>
      </c>
      <c r="G4052" s="26">
        <v>38.918333333333329</v>
      </c>
      <c r="H4052" s="26">
        <v>10.464166666666667</v>
      </c>
      <c r="I4052" s="26">
        <v>85.733333333333334</v>
      </c>
      <c r="J4052" s="26">
        <v>35.019166666666663</v>
      </c>
      <c r="K4052">
        <v>11.25</v>
      </c>
      <c r="L4052">
        <v>2.0416666666666665</v>
      </c>
      <c r="M4052">
        <v>5.1166666666666663</v>
      </c>
      <c r="N4052">
        <v>36.061666666666667</v>
      </c>
      <c r="O4052" s="1">
        <f t="shared" si="1198"/>
        <v>4274.632285548988</v>
      </c>
      <c r="Q4052" s="1">
        <f t="shared" si="1183"/>
        <v>-4047.8231876159166</v>
      </c>
      <c r="R4052" s="2">
        <f t="shared" si="1184"/>
        <v>-2.9292322451492665</v>
      </c>
      <c r="S4052" s="2"/>
      <c r="T4052" s="1">
        <f t="shared" si="1185"/>
        <v>4680.973624076375</v>
      </c>
      <c r="U4052" s="1">
        <f t="shared" si="1186"/>
        <v>0</v>
      </c>
      <c r="V4052" s="1">
        <f t="shared" si="1187"/>
        <v>1142.7823343101131</v>
      </c>
      <c r="W4052" s="1">
        <f t="shared" si="1188"/>
        <v>2363.5351290985582</v>
      </c>
      <c r="X4052" s="2">
        <f t="shared" si="1197"/>
        <v>37.919486023753031</v>
      </c>
      <c r="Y4052">
        <f t="shared" si="1199"/>
        <v>1</v>
      </c>
      <c r="Z4052" s="26">
        <f t="shared" si="1189"/>
        <v>360</v>
      </c>
      <c r="AA4052">
        <f t="shared" si="1190"/>
        <v>0.99769594785580118</v>
      </c>
      <c r="AB4052" s="28">
        <f t="shared" si="1191"/>
        <v>40587.553571428572</v>
      </c>
      <c r="AC4052">
        <f t="shared" si="1192"/>
        <v>3.8435185185185161</v>
      </c>
      <c r="AD4052" s="31">
        <f t="shared" si="1181"/>
        <v>5.179279778902389</v>
      </c>
      <c r="AE4052" s="31">
        <f t="shared" si="1193"/>
        <v>10.488443903219782</v>
      </c>
      <c r="AF4052" s="15">
        <f t="shared" si="1182"/>
        <v>2.2564814814814818</v>
      </c>
      <c r="AG4052" s="31">
        <f t="shared" si="1194"/>
        <v>5.3960019974125935</v>
      </c>
      <c r="AH4052" s="31">
        <f t="shared" si="1195"/>
        <v>32.970876651033898</v>
      </c>
      <c r="AI4052">
        <f t="shared" si="1196"/>
        <v>135.16438567985844</v>
      </c>
    </row>
    <row r="4053" spans="1:35" x14ac:dyDescent="0.2">
      <c r="A4053">
        <v>32</v>
      </c>
      <c r="C4053" s="27" t="s">
        <v>4114</v>
      </c>
      <c r="D4053" s="26">
        <v>29.50675</v>
      </c>
      <c r="E4053">
        <v>0</v>
      </c>
      <c r="F4053" s="26">
        <v>37.25</v>
      </c>
      <c r="G4053" s="26">
        <v>36.110833333333332</v>
      </c>
      <c r="H4053" s="26">
        <v>10.241666666666667</v>
      </c>
      <c r="I4053" s="26">
        <v>87.275000000000006</v>
      </c>
      <c r="J4053" s="26">
        <v>32.700000000000003</v>
      </c>
      <c r="K4053">
        <v>11</v>
      </c>
      <c r="L4053">
        <v>1.5</v>
      </c>
      <c r="M4053">
        <v>4.583333333333333</v>
      </c>
      <c r="N4053">
        <v>36.06583333333333</v>
      </c>
      <c r="O4053" s="1">
        <f t="shared" si="1198"/>
        <v>960.18122192984811</v>
      </c>
      <c r="Q4053" s="1">
        <f t="shared" si="1183"/>
        <v>-4456.9529958784897</v>
      </c>
      <c r="R4053" s="2">
        <f t="shared" si="1184"/>
        <v>0.69791274793865643</v>
      </c>
      <c r="S4053" s="2"/>
      <c r="T4053" s="1">
        <f t="shared" si="1185"/>
        <v>4219.4913851633355</v>
      </c>
      <c r="U4053" s="1">
        <f t="shared" si="1186"/>
        <v>0</v>
      </c>
      <c r="V4053" s="1">
        <f t="shared" si="1187"/>
        <v>1019.9318087306052</v>
      </c>
      <c r="W4053" s="1">
        <f t="shared" si="1188"/>
        <v>37.231883597236632</v>
      </c>
      <c r="X4053" s="2">
        <f t="shared" si="1197"/>
        <v>34.990253778603766</v>
      </c>
      <c r="Y4053">
        <f t="shared" si="1199"/>
        <v>1</v>
      </c>
      <c r="Z4053" s="26">
        <f t="shared" si="1189"/>
        <v>1440</v>
      </c>
      <c r="AA4053">
        <f t="shared" si="1190"/>
        <v>1.2556985384779136</v>
      </c>
      <c r="AB4053" s="28">
        <f t="shared" si="1191"/>
        <v>40587.595238095237</v>
      </c>
      <c r="AC4053">
        <f t="shared" si="1192"/>
        <v>2.2837962962962957</v>
      </c>
      <c r="AD4053" s="31">
        <f t="shared" si="1181"/>
        <v>4.718584308526709</v>
      </c>
      <c r="AE4053" s="31">
        <f t="shared" si="1193"/>
        <v>9.6096105224339183</v>
      </c>
      <c r="AF4053" s="15">
        <f t="shared" si="1182"/>
        <v>2.2587962962962944</v>
      </c>
      <c r="AG4053" s="31">
        <f t="shared" si="1194"/>
        <v>5.3968969172628638</v>
      </c>
      <c r="AH4053" s="31">
        <f t="shared" si="1195"/>
        <v>32.976067661016771</v>
      </c>
      <c r="AI4053">
        <f t="shared" si="1196"/>
        <v>140.4791403171601</v>
      </c>
    </row>
    <row r="4054" spans="1:35" x14ac:dyDescent="0.2">
      <c r="A4054">
        <v>32</v>
      </c>
      <c r="C4054" s="27" t="s">
        <v>4115</v>
      </c>
      <c r="D4054" s="26">
        <v>29.497249999999998</v>
      </c>
      <c r="E4054">
        <v>0</v>
      </c>
      <c r="F4054" s="26">
        <v>1.25</v>
      </c>
      <c r="G4054" s="26">
        <v>34.48833333333333</v>
      </c>
      <c r="H4054" s="26">
        <v>10.059166666666666</v>
      </c>
      <c r="I4054" s="26">
        <v>87.941666666666663</v>
      </c>
      <c r="J4054" s="26">
        <v>31.285833333333333</v>
      </c>
      <c r="K4054">
        <v>206.33333333333331</v>
      </c>
      <c r="L4054">
        <v>0.42499999999999999</v>
      </c>
      <c r="M4054">
        <v>3.2333333333333334</v>
      </c>
      <c r="N4054">
        <v>35.980833333333337</v>
      </c>
      <c r="O4054" s="1">
        <f t="shared" si="1198"/>
        <v>32.220846373484839</v>
      </c>
      <c r="Q4054" s="1">
        <f t="shared" si="1183"/>
        <v>-4303.3542345743754</v>
      </c>
      <c r="R4054" s="2">
        <f t="shared" si="1184"/>
        <v>0.86041906283759229</v>
      </c>
      <c r="S4054" s="2"/>
      <c r="T4054" s="1">
        <f t="shared" si="1185"/>
        <v>4369.596681619767</v>
      </c>
      <c r="U4054" s="1">
        <f t="shared" si="1186"/>
        <v>0</v>
      </c>
      <c r="V4054" s="1">
        <f t="shared" si="1187"/>
        <v>1057.9597871762739</v>
      </c>
      <c r="W4054" s="1">
        <f t="shared" si="1188"/>
        <v>-1234.8574726416405</v>
      </c>
      <c r="X4054" s="2">
        <f t="shared" si="1197"/>
        <v>35.688166526542425</v>
      </c>
      <c r="Y4054">
        <f t="shared" si="1199"/>
        <v>1</v>
      </c>
      <c r="Z4054" s="26">
        <f t="shared" si="1189"/>
        <v>1440</v>
      </c>
      <c r="AA4054">
        <f t="shared" si="1190"/>
        <v>1.4395996915263332</v>
      </c>
      <c r="AB4054" s="28">
        <f t="shared" si="1191"/>
        <v>40587.636904761908</v>
      </c>
      <c r="AC4054">
        <f t="shared" si="1192"/>
        <v>1.3824074074074053</v>
      </c>
      <c r="AD4054" s="31">
        <f t="shared" si="1181"/>
        <v>4.456254332942609</v>
      </c>
      <c r="AE4054" s="31">
        <f t="shared" si="1193"/>
        <v>9.1051613446848769</v>
      </c>
      <c r="AF4054" s="15">
        <f t="shared" si="1182"/>
        <v>2.2115740740740759</v>
      </c>
      <c r="AG4054" s="31">
        <f t="shared" si="1194"/>
        <v>5.3786664153911579</v>
      </c>
      <c r="AH4054" s="31">
        <f t="shared" si="1195"/>
        <v>32.870311842599193</v>
      </c>
      <c r="AI4054">
        <f t="shared" si="1196"/>
        <v>142.87608479346085</v>
      </c>
    </row>
    <row r="4055" spans="1:35" x14ac:dyDescent="0.2">
      <c r="A4055">
        <v>32</v>
      </c>
      <c r="C4055" s="27" t="s">
        <v>4116</v>
      </c>
      <c r="D4055" s="26">
        <v>29.49475</v>
      </c>
      <c r="E4055">
        <v>0</v>
      </c>
      <c r="F4055" s="26">
        <v>1</v>
      </c>
      <c r="G4055" s="26">
        <v>33.862499999999997</v>
      </c>
      <c r="H4055" s="26">
        <v>9.5875000000000004</v>
      </c>
      <c r="I4055" s="26">
        <v>87.86666666666666</v>
      </c>
      <c r="J4055" s="26">
        <v>30.649166666666666</v>
      </c>
      <c r="K4055">
        <v>334.75</v>
      </c>
      <c r="L4055">
        <v>0.72499999999999998</v>
      </c>
      <c r="M4055">
        <v>4.4416666666666664</v>
      </c>
      <c r="N4055">
        <v>35.896666666666668</v>
      </c>
      <c r="O4055" s="1">
        <f t="shared" si="1198"/>
        <v>25.776677098787872</v>
      </c>
      <c r="Q4055" s="1">
        <f t="shared" si="1183"/>
        <v>-4145.8760348840469</v>
      </c>
      <c r="R4055" s="2">
        <f t="shared" si="1184"/>
        <v>-3.0329714077545131</v>
      </c>
      <c r="S4055" s="2"/>
      <c r="T4055" s="1">
        <f t="shared" si="1185"/>
        <v>4596.7096167752106</v>
      </c>
      <c r="U4055" s="1">
        <f t="shared" si="1186"/>
        <v>0</v>
      </c>
      <c r="V4055" s="1">
        <f t="shared" si="1187"/>
        <v>1114.3773887685584</v>
      </c>
      <c r="W4055" s="1">
        <f t="shared" si="1188"/>
        <v>-1683.0190344602106</v>
      </c>
      <c r="X4055" s="2">
        <f t="shared" si="1197"/>
        <v>36.548585589380018</v>
      </c>
      <c r="Y4055">
        <f t="shared" si="1199"/>
        <v>1</v>
      </c>
      <c r="Z4055" s="26">
        <f t="shared" si="1189"/>
        <v>360</v>
      </c>
      <c r="AA4055">
        <f t="shared" si="1190"/>
        <v>7.2150557934750124</v>
      </c>
      <c r="AB4055" s="28">
        <f t="shared" si="1191"/>
        <v>40587.678571428572</v>
      </c>
      <c r="AC4055">
        <f t="shared" si="1192"/>
        <v>1.0347222222222205</v>
      </c>
      <c r="AD4055" s="31">
        <f t="shared" si="1181"/>
        <v>4.3419495855117658</v>
      </c>
      <c r="AE4055" s="31">
        <f t="shared" si="1193"/>
        <v>8.8828600449292932</v>
      </c>
      <c r="AF4055" s="15">
        <f t="shared" si="1182"/>
        <v>2.1648148148148159</v>
      </c>
      <c r="AG4055" s="31">
        <f t="shared" si="1194"/>
        <v>5.3606681506022529</v>
      </c>
      <c r="AH4055" s="31">
        <f t="shared" si="1195"/>
        <v>32.765884146605465</v>
      </c>
      <c r="AI4055">
        <f t="shared" si="1196"/>
        <v>143.58474089927711</v>
      </c>
    </row>
    <row r="4056" spans="1:35" x14ac:dyDescent="0.2">
      <c r="A4056">
        <v>32</v>
      </c>
      <c r="C4056" s="27" t="s">
        <v>4117</v>
      </c>
      <c r="D4056" s="26">
        <v>29.482500000000002</v>
      </c>
      <c r="E4056">
        <v>0</v>
      </c>
      <c r="F4056" s="26">
        <v>1</v>
      </c>
      <c r="G4056" s="26">
        <v>33.435833333333335</v>
      </c>
      <c r="H4056" s="26">
        <v>9.3058333333333323</v>
      </c>
      <c r="I4056" s="26">
        <v>87.708333333333329</v>
      </c>
      <c r="J4056" s="26">
        <v>30.180833333333332</v>
      </c>
      <c r="K4056">
        <v>341.25</v>
      </c>
      <c r="L4056">
        <v>1.8833333333333333</v>
      </c>
      <c r="M4056">
        <v>6.3250000000000002</v>
      </c>
      <c r="N4056">
        <v>35.817500000000003</v>
      </c>
      <c r="O4056" s="1">
        <f t="shared" si="1198"/>
        <v>25.776677098787872</v>
      </c>
      <c r="Q4056" s="1">
        <f t="shared" si="1183"/>
        <v>-3265.5102065723354</v>
      </c>
      <c r="R4056" s="2">
        <f t="shared" si="1184"/>
        <v>1.9584501081306733</v>
      </c>
      <c r="S4056" s="2"/>
      <c r="T4056" s="1">
        <f t="shared" si="1185"/>
        <v>4127.6280243403953</v>
      </c>
      <c r="U4056" s="1">
        <f t="shared" si="1186"/>
        <v>0</v>
      </c>
      <c r="V4056" s="1">
        <f t="shared" si="1187"/>
        <v>990.23624733986208</v>
      </c>
      <c r="W4056" s="1">
        <f t="shared" si="1188"/>
        <v>-1970.5319133499686</v>
      </c>
      <c r="X4056" s="2">
        <f t="shared" si="1197"/>
        <v>33.515614181625502</v>
      </c>
      <c r="Y4056">
        <f t="shared" si="1199"/>
        <v>1</v>
      </c>
      <c r="Z4056" s="26">
        <f t="shared" si="1189"/>
        <v>1440</v>
      </c>
      <c r="AA4056">
        <f t="shared" si="1190"/>
        <v>6.3649837542177172E-3</v>
      </c>
      <c r="AB4056" s="28">
        <f t="shared" si="1191"/>
        <v>40587.720238095237</v>
      </c>
      <c r="AC4056">
        <f t="shared" si="1192"/>
        <v>0.79768518518518605</v>
      </c>
      <c r="AD4056" s="31">
        <f t="shared" si="1181"/>
        <v>4.2603152654434915</v>
      </c>
      <c r="AE4056" s="31">
        <f t="shared" si="1193"/>
        <v>8.7233921914239101</v>
      </c>
      <c r="AF4056" s="15">
        <f t="shared" si="1182"/>
        <v>2.1208333333333349</v>
      </c>
      <c r="AG4056" s="31">
        <f t="shared" si="1194"/>
        <v>5.3437875614911325</v>
      </c>
      <c r="AH4056" s="31">
        <f t="shared" si="1195"/>
        <v>32.667924017910074</v>
      </c>
      <c r="AI4056">
        <f t="shared" si="1196"/>
        <v>143.95452534083481</v>
      </c>
    </row>
    <row r="4057" spans="1:35" x14ac:dyDescent="0.2">
      <c r="A4057">
        <v>32</v>
      </c>
      <c r="C4057" s="27" t="s">
        <v>4118</v>
      </c>
      <c r="D4057" s="26">
        <v>29.466999999999999</v>
      </c>
      <c r="E4057">
        <v>0</v>
      </c>
      <c r="F4057" s="26">
        <v>1</v>
      </c>
      <c r="G4057" s="26">
        <v>33.077500000000001</v>
      </c>
      <c r="H4057" s="26">
        <v>8.7616666666666667</v>
      </c>
      <c r="I4057" s="26">
        <v>87.49166666666666</v>
      </c>
      <c r="J4057" s="26">
        <v>29.766666666666666</v>
      </c>
      <c r="K4057">
        <v>341.25</v>
      </c>
      <c r="L4057">
        <v>2.5916666666666663</v>
      </c>
      <c r="M4057">
        <v>7.1416666666666666</v>
      </c>
      <c r="N4057">
        <v>35.725833333333334</v>
      </c>
      <c r="O4057" s="1">
        <f t="shared" si="1198"/>
        <v>25.776677098787872</v>
      </c>
      <c r="Q4057" s="1">
        <f t="shared" si="1183"/>
        <v>-3579.0605973186975</v>
      </c>
      <c r="R4057" s="2">
        <f t="shared" si="1184"/>
        <v>1.6267161924226712</v>
      </c>
      <c r="S4057" s="2"/>
      <c r="T4057" s="1">
        <f t="shared" si="1185"/>
        <v>4554.3097526290085</v>
      </c>
      <c r="U4057" s="1">
        <f t="shared" si="1186"/>
        <v>0</v>
      </c>
      <c r="V4057" s="1">
        <f t="shared" si="1187"/>
        <v>1097.5755862793094</v>
      </c>
      <c r="W4057" s="1">
        <f t="shared" si="1188"/>
        <v>-2191.1652976298801</v>
      </c>
      <c r="X4057" s="2">
        <f t="shared" si="1197"/>
        <v>35.474064289756171</v>
      </c>
      <c r="Y4057">
        <f t="shared" si="1199"/>
        <v>1</v>
      </c>
      <c r="Z4057" s="26">
        <f t="shared" si="1189"/>
        <v>1440</v>
      </c>
      <c r="AA4057">
        <f t="shared" si="1190"/>
        <v>5.7435203949344995</v>
      </c>
      <c r="AB4057" s="28">
        <f t="shared" si="1191"/>
        <v>40587.761904761908</v>
      </c>
      <c r="AC4057">
        <f t="shared" si="1192"/>
        <v>0.59861111111111143</v>
      </c>
      <c r="AD4057" s="31">
        <f t="shared" ref="AD4057:AD4120" si="1200">10^($AF$17-$AF$18/($AF$19+AC4057))*I4057/100</f>
        <v>4.1888119152210024</v>
      </c>
      <c r="AE4057" s="31">
        <f t="shared" si="1193"/>
        <v>8.5832197336203269</v>
      </c>
      <c r="AF4057" s="15">
        <f t="shared" ref="AF4057:AF4120" si="1201">(N4057-32)/1.8</f>
        <v>2.0699074074074075</v>
      </c>
      <c r="AG4057" s="31">
        <f t="shared" si="1194"/>
        <v>5.3243001687767624</v>
      </c>
      <c r="AH4057" s="31">
        <f t="shared" si="1195"/>
        <v>32.554815398797977</v>
      </c>
      <c r="AI4057">
        <f t="shared" si="1196"/>
        <v>144.11723313904804</v>
      </c>
    </row>
    <row r="4058" spans="1:35" x14ac:dyDescent="0.2">
      <c r="A4058">
        <v>32</v>
      </c>
      <c r="C4058" s="27" t="s">
        <v>4119</v>
      </c>
      <c r="D4058" s="26">
        <v>29.441000000000003</v>
      </c>
      <c r="E4058">
        <v>0</v>
      </c>
      <c r="F4058" s="26">
        <v>1</v>
      </c>
      <c r="G4058" s="26">
        <v>32.744166666666665</v>
      </c>
      <c r="H4058" s="26">
        <v>8.2508333333333326</v>
      </c>
      <c r="I4058" s="26">
        <v>87.258333333333326</v>
      </c>
      <c r="J4058" s="26">
        <v>29.374166666666667</v>
      </c>
      <c r="K4058">
        <v>342.08333333333331</v>
      </c>
      <c r="L4058">
        <v>3.2416666666666667</v>
      </c>
      <c r="M4058">
        <v>8.5333333333333332</v>
      </c>
      <c r="N4058">
        <v>35.635833333333338</v>
      </c>
      <c r="O4058" s="1">
        <f t="shared" si="1198"/>
        <v>25.776677098787872</v>
      </c>
      <c r="Q4058" s="1">
        <f t="shared" ref="Q4058:Q4121" si="1202">(O4058-T4058-U4058-V4058-W4058-AI4058)</f>
        <v>-3834.4026206492485</v>
      </c>
      <c r="R4058" s="2">
        <f t="shared" ref="R4058:R4121" si="1203">Q4058/$O$12+Z4058/$O$17*$Z$21</f>
        <v>-2.7034349173132264</v>
      </c>
      <c r="S4058" s="2"/>
      <c r="T4058" s="1">
        <f t="shared" ref="T4058:T4121" si="1204">((X4058-H4058)*$D$13/$P$5)*$P$7/1000</f>
        <v>4918.749620185612</v>
      </c>
      <c r="U4058" s="1">
        <f t="shared" ref="U4058:U4121" si="1205">IF(X4058&gt;80,(X4058-80)*$O$19,0)</f>
        <v>0</v>
      </c>
      <c r="V4058" s="1">
        <f t="shared" ref="V4058:V4121" si="1206">$D$20*(((X4058-32)*5/9+273)^4-((H4058-32)*5/9+273)^4)*$D$14*$D$21*$D$22/1000</f>
        <v>1189.6797053365162</v>
      </c>
      <c r="W4058" s="1">
        <f t="shared" ref="W4058:W4121" si="1207">(G4058-N4058)*$O$20</f>
        <v>-2392.4932607853052</v>
      </c>
      <c r="X4058" s="2">
        <f t="shared" si="1197"/>
        <v>37.100780482178841</v>
      </c>
      <c r="Y4058">
        <f t="shared" si="1199"/>
        <v>1</v>
      </c>
      <c r="Z4058" s="26">
        <f t="shared" ref="Z4058:Z4121" si="1208">IF(X4058&lt;42,IF(X4058&lt;36, 0.4*3600, 0.1*3600),0)*$Z$21</f>
        <v>360</v>
      </c>
      <c r="AA4058">
        <f t="shared" ref="AA4058:AA4121" si="1209">(X4058-G4058)^2</f>
        <v>18.980083937511562</v>
      </c>
      <c r="AB4058" s="28">
        <f t="shared" ref="AB4058:AB4121" si="1210">C4058-1/1/14</f>
        <v>40587.803571428572</v>
      </c>
      <c r="AC4058">
        <f t="shared" ref="AC4058:AC4121" si="1211">(G4058-32)/1.8</f>
        <v>0.41342592592592492</v>
      </c>
      <c r="AD4058" s="31">
        <f t="shared" si="1200"/>
        <v>4.1217597973515128</v>
      </c>
      <c r="AE4058" s="31">
        <f t="shared" ref="AE4058:AE4121" si="1212">AD4058/760*35000/(AC4058+273.15)/0.0821</f>
        <v>8.4515417260879424</v>
      </c>
      <c r="AF4058" s="15">
        <f t="shared" si="1201"/>
        <v>2.0199074074074099</v>
      </c>
      <c r="AG4058" s="31">
        <f t="shared" ref="AG4058:AG4121" si="1213">10^($AF$17-$AF$18/($AF$19+AF4058))</f>
        <v>5.3052280661203541</v>
      </c>
      <c r="AH4058" s="31">
        <f t="shared" ref="AH4058:AH4121" si="1214">AG4058/760*35000*$AE$14/(AF4058+273.15)/0.0821</f>
        <v>32.444095453834755</v>
      </c>
      <c r="AI4058">
        <f t="shared" ref="AI4058:AI4121" si="1215">(AH4058-AE4058)*0.018*334</f>
        <v>144.24323301121382</v>
      </c>
    </row>
    <row r="4059" spans="1:35" x14ac:dyDescent="0.2">
      <c r="A4059">
        <v>32</v>
      </c>
      <c r="C4059" s="27" t="s">
        <v>4120</v>
      </c>
      <c r="D4059" s="26">
        <v>29.413666666666668</v>
      </c>
      <c r="E4059">
        <v>0</v>
      </c>
      <c r="F4059" s="26">
        <v>1</v>
      </c>
      <c r="G4059" s="26">
        <v>32.715000000000003</v>
      </c>
      <c r="H4059" s="26">
        <v>8.3408333333333324</v>
      </c>
      <c r="I4059" s="26">
        <v>87.183333333333337</v>
      </c>
      <c r="J4059" s="26">
        <v>29.323333333333334</v>
      </c>
      <c r="K4059">
        <v>343.08333333333331</v>
      </c>
      <c r="L4059">
        <v>3.0583333333333331</v>
      </c>
      <c r="M4059">
        <v>8.1583333333333332</v>
      </c>
      <c r="N4059">
        <v>35.523333333333333</v>
      </c>
      <c r="O4059" s="1">
        <f t="shared" si="1198"/>
        <v>25.776677098787872</v>
      </c>
      <c r="Q4059" s="1">
        <f t="shared" si="1202"/>
        <v>-3302.2795618555201</v>
      </c>
      <c r="R4059" s="2">
        <f t="shared" si="1203"/>
        <v>1.919548411414191</v>
      </c>
      <c r="S4059" s="2"/>
      <c r="T4059" s="1">
        <f t="shared" si="1204"/>
        <v>4442.4850756560218</v>
      </c>
      <c r="U4059" s="1">
        <f t="shared" si="1205"/>
        <v>0</v>
      </c>
      <c r="V4059" s="1">
        <f t="shared" si="1206"/>
        <v>1065.6020393040737</v>
      </c>
      <c r="W4059" s="1">
        <f t="shared" si="1207"/>
        <v>-2323.5453281978248</v>
      </c>
      <c r="X4059" s="2">
        <f t="shared" ref="X4059:X4122" si="1216">X4058+R4058</f>
        <v>34.397345564865617</v>
      </c>
      <c r="Y4059">
        <f t="shared" si="1199"/>
        <v>1</v>
      </c>
      <c r="Z4059" s="26">
        <f t="shared" si="1208"/>
        <v>1440</v>
      </c>
      <c r="AA4059">
        <f t="shared" si="1209"/>
        <v>2.8302865996230007</v>
      </c>
      <c r="AB4059" s="28">
        <f t="shared" si="1210"/>
        <v>40587.845238095237</v>
      </c>
      <c r="AC4059">
        <f t="shared" si="1211"/>
        <v>0.39722222222222409</v>
      </c>
      <c r="AD4059" s="31">
        <f t="shared" si="1200"/>
        <v>4.1133631995350228</v>
      </c>
      <c r="AE4059" s="31">
        <f t="shared" si="1212"/>
        <v>8.4348243718076201</v>
      </c>
      <c r="AF4059" s="15">
        <f t="shared" si="1201"/>
        <v>1.9574074074074075</v>
      </c>
      <c r="AG4059" s="31">
        <f t="shared" si="1213"/>
        <v>5.2814726451672813</v>
      </c>
      <c r="AH4059" s="31">
        <f t="shared" si="1214"/>
        <v>32.306157071747371</v>
      </c>
      <c r="AI4059">
        <f t="shared" si="1215"/>
        <v>143.51445219203777</v>
      </c>
    </row>
    <row r="4060" spans="1:35" x14ac:dyDescent="0.2">
      <c r="A4060">
        <v>32</v>
      </c>
      <c r="C4060" s="27" t="s">
        <v>4121</v>
      </c>
      <c r="D4060" s="26">
        <v>29.392250000000001</v>
      </c>
      <c r="E4060">
        <v>0</v>
      </c>
      <c r="F4060" s="26">
        <v>1</v>
      </c>
      <c r="G4060" s="26">
        <v>32.619166666666665</v>
      </c>
      <c r="H4060" s="26">
        <v>8.581666666666667</v>
      </c>
      <c r="I4060" s="26">
        <v>87.058333333333337</v>
      </c>
      <c r="J4060" s="26">
        <v>29.195</v>
      </c>
      <c r="K4060">
        <v>343.25</v>
      </c>
      <c r="L4060">
        <v>2.7416666666666667</v>
      </c>
      <c r="M4060">
        <v>7.5666666666666664</v>
      </c>
      <c r="N4060">
        <v>35.423333333333332</v>
      </c>
      <c r="O4060" s="1">
        <f t="shared" si="1198"/>
        <v>25.776677098787872</v>
      </c>
      <c r="Q4060" s="1">
        <f t="shared" si="1202"/>
        <v>-3667.8845318142903</v>
      </c>
      <c r="R4060" s="2">
        <f t="shared" si="1203"/>
        <v>-2.5272600526800066</v>
      </c>
      <c r="S4060" s="2"/>
      <c r="T4060" s="1">
        <f t="shared" si="1204"/>
        <v>4728.6963158398885</v>
      </c>
      <c r="U4060" s="1">
        <f t="shared" si="1205"/>
        <v>0</v>
      </c>
      <c r="V4060" s="1">
        <f t="shared" si="1206"/>
        <v>1142.0241515336979</v>
      </c>
      <c r="W4060" s="1">
        <f t="shared" si="1207"/>
        <v>-2320.0979315684544</v>
      </c>
      <c r="X4060" s="2">
        <f t="shared" si="1216"/>
        <v>36.316893976279808</v>
      </c>
      <c r="Y4060">
        <f t="shared" si="1199"/>
        <v>1</v>
      </c>
      <c r="Z4060" s="26">
        <f t="shared" si="1208"/>
        <v>360</v>
      </c>
      <c r="AA4060">
        <f t="shared" si="1209"/>
        <v>13.673187256258851</v>
      </c>
      <c r="AB4060" s="28">
        <f t="shared" si="1210"/>
        <v>40587.886904761908</v>
      </c>
      <c r="AC4060">
        <f t="shared" si="1211"/>
        <v>0.3439814814814805</v>
      </c>
      <c r="AD4060" s="31">
        <f t="shared" si="1200"/>
        <v>4.0915755096848319</v>
      </c>
      <c r="AE4060" s="31">
        <f t="shared" si="1212"/>
        <v>8.3917800370270932</v>
      </c>
      <c r="AF4060" s="15">
        <f t="shared" si="1201"/>
        <v>1.901851851851851</v>
      </c>
      <c r="AG4060" s="31">
        <f t="shared" si="1213"/>
        <v>5.2604354895286818</v>
      </c>
      <c r="AH4060" s="31">
        <f t="shared" si="1214"/>
        <v>32.183974499426817</v>
      </c>
      <c r="AI4060">
        <f t="shared" si="1215"/>
        <v>143.03867310794712</v>
      </c>
    </row>
    <row r="4061" spans="1:35" x14ac:dyDescent="0.2">
      <c r="A4061">
        <v>32</v>
      </c>
      <c r="C4061" s="27" t="s">
        <v>4122</v>
      </c>
      <c r="D4061" s="26">
        <v>29.37</v>
      </c>
      <c r="E4061">
        <v>0</v>
      </c>
      <c r="F4061" s="26">
        <v>1</v>
      </c>
      <c r="G4061" s="26">
        <v>32.698333333333338</v>
      </c>
      <c r="H4061" s="26">
        <v>8.5850000000000009</v>
      </c>
      <c r="I4061" s="26">
        <v>86.941666666666663</v>
      </c>
      <c r="J4061" s="26">
        <v>29.240000000000002</v>
      </c>
      <c r="K4061">
        <v>343.91666666666669</v>
      </c>
      <c r="L4061">
        <v>3.458333333333333</v>
      </c>
      <c r="M4061">
        <v>9</v>
      </c>
      <c r="N4061">
        <v>35.320833333333333</v>
      </c>
      <c r="O4061" s="1">
        <f t="shared" si="1198"/>
        <v>25.776677098787872</v>
      </c>
      <c r="Q4061" s="1">
        <f t="shared" si="1202"/>
        <v>-3273.4260442466348</v>
      </c>
      <c r="R4061" s="2">
        <f t="shared" si="1203"/>
        <v>1.9500752124032164</v>
      </c>
      <c r="S4061" s="2"/>
      <c r="T4061" s="1">
        <f t="shared" si="1204"/>
        <v>4297.2447366713814</v>
      </c>
      <c r="U4061" s="1">
        <f t="shared" si="1205"/>
        <v>0</v>
      </c>
      <c r="V4061" s="1">
        <f t="shared" si="1206"/>
        <v>1029.5470185509434</v>
      </c>
      <c r="W4061" s="1">
        <f t="shared" si="1207"/>
        <v>-2169.7914385277595</v>
      </c>
      <c r="X4061" s="2">
        <f t="shared" si="1216"/>
        <v>33.789633923599801</v>
      </c>
      <c r="Y4061">
        <f t="shared" si="1199"/>
        <v>1</v>
      </c>
      <c r="Z4061" s="26">
        <f t="shared" si="1208"/>
        <v>1440</v>
      </c>
      <c r="AA4061">
        <f t="shared" si="1209"/>
        <v>1.190936978315932</v>
      </c>
      <c r="AB4061" s="28">
        <f t="shared" si="1210"/>
        <v>40587.928571428572</v>
      </c>
      <c r="AC4061">
        <f t="shared" si="1211"/>
        <v>0.3879629629629654</v>
      </c>
      <c r="AD4061" s="31">
        <f t="shared" si="1200"/>
        <v>4.0991975233510205</v>
      </c>
      <c r="AE4061" s="31">
        <f t="shared" si="1212"/>
        <v>8.4060609033022029</v>
      </c>
      <c r="AF4061" s="15">
        <f t="shared" si="1201"/>
        <v>1.844907407407407</v>
      </c>
      <c r="AG4061" s="31">
        <f t="shared" si="1213"/>
        <v>5.2389491056262596</v>
      </c>
      <c r="AH4061" s="31">
        <f t="shared" si="1214"/>
        <v>32.059155489273152</v>
      </c>
      <c r="AI4061">
        <f t="shared" si="1215"/>
        <v>142.20240465085732</v>
      </c>
    </row>
    <row r="4062" spans="1:35" x14ac:dyDescent="0.2">
      <c r="A4062">
        <v>32</v>
      </c>
      <c r="C4062" s="27" t="s">
        <v>4123</v>
      </c>
      <c r="D4062" s="26">
        <v>29.343666666666667</v>
      </c>
      <c r="E4062">
        <v>0</v>
      </c>
      <c r="F4062" s="26">
        <v>1</v>
      </c>
      <c r="G4062" s="26">
        <v>32.448333333333338</v>
      </c>
      <c r="H4062" s="26">
        <v>8.6933333333333334</v>
      </c>
      <c r="I4062" s="26">
        <v>87.066666666666663</v>
      </c>
      <c r="J4062" s="26">
        <v>29.03</v>
      </c>
      <c r="K4062">
        <v>318.33333333333331</v>
      </c>
      <c r="L4062">
        <v>4.55</v>
      </c>
      <c r="M4062">
        <v>10.558333333333334</v>
      </c>
      <c r="N4062">
        <v>35.216666666666669</v>
      </c>
      <c r="O4062" s="1">
        <f t="shared" si="1198"/>
        <v>25.776677098787872</v>
      </c>
      <c r="Q4062" s="1">
        <f t="shared" si="1202"/>
        <v>-3548.8804257101847</v>
      </c>
      <c r="R4062" s="2">
        <f t="shared" si="1203"/>
        <v>1.6586465831984563</v>
      </c>
      <c r="S4062" s="2"/>
      <c r="T4062" s="1">
        <f t="shared" si="1204"/>
        <v>4611.2511062989061</v>
      </c>
      <c r="U4062" s="1">
        <f t="shared" si="1205"/>
        <v>0</v>
      </c>
      <c r="V4062" s="1">
        <f t="shared" si="1206"/>
        <v>1112.0026452473112</v>
      </c>
      <c r="W4062" s="1">
        <f t="shared" si="1207"/>
        <v>-2290.450320555839</v>
      </c>
      <c r="X4062" s="2">
        <f t="shared" si="1216"/>
        <v>35.739709136003015</v>
      </c>
      <c r="Y4062">
        <f t="shared" si="1199"/>
        <v>1</v>
      </c>
      <c r="Z4062" s="26">
        <f t="shared" si="1208"/>
        <v>1440</v>
      </c>
      <c r="AA4062">
        <f t="shared" si="1209"/>
        <v>10.833154674399459</v>
      </c>
      <c r="AB4062" s="28">
        <f t="shared" si="1210"/>
        <v>40587.970238095237</v>
      </c>
      <c r="AC4062">
        <f t="shared" si="1211"/>
        <v>0.2490740740740765</v>
      </c>
      <c r="AD4062" s="31">
        <f t="shared" si="1200"/>
        <v>4.0637730941572379</v>
      </c>
      <c r="AE4062" s="31">
        <f t="shared" si="1212"/>
        <v>8.3376508807986642</v>
      </c>
      <c r="AF4062" s="15">
        <f t="shared" si="1201"/>
        <v>1.7870370370370381</v>
      </c>
      <c r="AG4062" s="31">
        <f t="shared" si="1213"/>
        <v>5.2171926564191891</v>
      </c>
      <c r="AH4062" s="31">
        <f t="shared" si="1214"/>
        <v>31.932739340312096</v>
      </c>
      <c r="AI4062">
        <f t="shared" si="1215"/>
        <v>141.85367181859476</v>
      </c>
    </row>
    <row r="4063" spans="1:35" x14ac:dyDescent="0.2">
      <c r="A4063">
        <v>32</v>
      </c>
      <c r="C4063" s="27" t="s">
        <v>4124</v>
      </c>
      <c r="D4063" s="26">
        <v>29.317499999999999</v>
      </c>
      <c r="E4063">
        <v>0</v>
      </c>
      <c r="F4063" s="26">
        <v>1</v>
      </c>
      <c r="G4063" s="26">
        <v>32.444166666666668</v>
      </c>
      <c r="H4063" s="26">
        <v>9.0325000000000006</v>
      </c>
      <c r="I4063" s="26">
        <v>87.025000000000006</v>
      </c>
      <c r="J4063" s="26">
        <v>29.015833333333333</v>
      </c>
      <c r="K4063">
        <v>348.08333333333331</v>
      </c>
      <c r="L4063">
        <v>4.833333333333333</v>
      </c>
      <c r="M4063">
        <v>10.883333333333333</v>
      </c>
      <c r="N4063">
        <v>35.112499999999997</v>
      </c>
      <c r="O4063" s="1">
        <f t="shared" si="1198"/>
        <v>25.776677098787872</v>
      </c>
      <c r="Q4063" s="1">
        <f t="shared" si="1202"/>
        <v>-3917.4661813376783</v>
      </c>
      <c r="R4063" s="2">
        <f t="shared" si="1203"/>
        <v>-2.791315529339355</v>
      </c>
      <c r="S4063" s="2"/>
      <c r="T4063" s="1">
        <f t="shared" si="1204"/>
        <v>4836.2148230363546</v>
      </c>
      <c r="U4063" s="1">
        <f t="shared" si="1205"/>
        <v>0</v>
      </c>
      <c r="V4063" s="1">
        <f t="shared" si="1206"/>
        <v>1173.612549859645</v>
      </c>
      <c r="W4063" s="1">
        <f t="shared" si="1207"/>
        <v>-2207.7128014508703</v>
      </c>
      <c r="X4063" s="2">
        <f t="shared" si="1216"/>
        <v>37.398355719201469</v>
      </c>
      <c r="Y4063">
        <f t="shared" si="1199"/>
        <v>1</v>
      </c>
      <c r="Z4063" s="26">
        <f t="shared" si="1208"/>
        <v>360</v>
      </c>
      <c r="AA4063">
        <f t="shared" si="1209"/>
        <v>24.543989168255667</v>
      </c>
      <c r="AB4063" s="28">
        <f t="shared" si="1210"/>
        <v>40588.011904761908</v>
      </c>
      <c r="AC4063">
        <f t="shared" si="1211"/>
        <v>0.24675925925925984</v>
      </c>
      <c r="AD4063" s="31">
        <f t="shared" si="1200"/>
        <v>4.0611431476757414</v>
      </c>
      <c r="AE4063" s="31">
        <f t="shared" si="1212"/>
        <v>8.3323255627887658</v>
      </c>
      <c r="AF4063" s="15">
        <f t="shared" si="1201"/>
        <v>1.729166666666665</v>
      </c>
      <c r="AG4063" s="31">
        <f t="shared" si="1213"/>
        <v>5.1955159040138037</v>
      </c>
      <c r="AH4063" s="31">
        <f t="shared" si="1214"/>
        <v>31.806757863410422</v>
      </c>
      <c r="AI4063">
        <f t="shared" si="1215"/>
        <v>141.1282869913374</v>
      </c>
    </row>
    <row r="4064" spans="1:35" x14ac:dyDescent="0.2">
      <c r="A4064">
        <v>32</v>
      </c>
      <c r="C4064" s="27" t="s">
        <v>4125</v>
      </c>
      <c r="D4064" s="26">
        <v>29.275666666666666</v>
      </c>
      <c r="E4064">
        <v>0</v>
      </c>
      <c r="F4064" s="26">
        <v>1</v>
      </c>
      <c r="G4064" s="26">
        <v>32.460833333333333</v>
      </c>
      <c r="H4064" s="26">
        <v>9.0558333333333341</v>
      </c>
      <c r="I4064" s="26">
        <v>86.908333333333331</v>
      </c>
      <c r="J4064" s="26">
        <v>28.999166666666667</v>
      </c>
      <c r="K4064">
        <v>344.75</v>
      </c>
      <c r="L4064">
        <v>4.6499999999999995</v>
      </c>
      <c r="M4064">
        <v>10.991666666666667</v>
      </c>
      <c r="N4064">
        <v>35.019166666666663</v>
      </c>
      <c r="O4064" s="1">
        <f t="shared" si="1198"/>
        <v>25.776677098787872</v>
      </c>
      <c r="Q4064" s="1">
        <f t="shared" si="1202"/>
        <v>-3402.2659745897618</v>
      </c>
      <c r="R4064" s="2">
        <f t="shared" si="1203"/>
        <v>1.8137635513316614</v>
      </c>
      <c r="S4064" s="2"/>
      <c r="T4064" s="1">
        <f t="shared" si="1204"/>
        <v>4356.3334231572162</v>
      </c>
      <c r="U4064" s="1">
        <f t="shared" si="1205"/>
        <v>0</v>
      </c>
      <c r="V4064" s="1">
        <f t="shared" si="1206"/>
        <v>1047.923806664726</v>
      </c>
      <c r="W4064" s="1">
        <f t="shared" si="1207"/>
        <v>-2116.7015304354072</v>
      </c>
      <c r="X4064" s="2">
        <f t="shared" si="1216"/>
        <v>34.607040189862111</v>
      </c>
      <c r="Y4064">
        <f t="shared" si="1199"/>
        <v>1</v>
      </c>
      <c r="Z4064" s="26">
        <f t="shared" si="1208"/>
        <v>1440</v>
      </c>
      <c r="AA4064">
        <f t="shared" si="1209"/>
        <v>4.6062038710111386</v>
      </c>
      <c r="AB4064" s="28">
        <f t="shared" si="1210"/>
        <v>40588.053571428572</v>
      </c>
      <c r="AC4064">
        <f t="shared" si="1211"/>
        <v>0.25601851851851859</v>
      </c>
      <c r="AD4064" s="31">
        <f t="shared" si="1200"/>
        <v>4.0584364127282821</v>
      </c>
      <c r="AE4064" s="31">
        <f t="shared" si="1212"/>
        <v>8.3264901053626854</v>
      </c>
      <c r="AF4064" s="15">
        <f t="shared" si="1201"/>
        <v>1.6773148148148129</v>
      </c>
      <c r="AG4064" s="31">
        <f t="shared" si="1213"/>
        <v>5.1761610237441831</v>
      </c>
      <c r="AH4064" s="31">
        <f t="shared" si="1214"/>
        <v>31.694246642624002</v>
      </c>
      <c r="AI4064">
        <f t="shared" si="1215"/>
        <v>140.486952302015</v>
      </c>
    </row>
    <row r="4065" spans="1:35" x14ac:dyDescent="0.2">
      <c r="A4065">
        <v>32</v>
      </c>
      <c r="C4065" s="27" t="s">
        <v>4126</v>
      </c>
      <c r="D4065" s="26">
        <v>29.248000000000001</v>
      </c>
      <c r="E4065">
        <v>0</v>
      </c>
      <c r="F4065" s="26">
        <v>1</v>
      </c>
      <c r="G4065" s="26">
        <v>32.265000000000001</v>
      </c>
      <c r="H4065" s="26">
        <v>9.2566666666666659</v>
      </c>
      <c r="I4065" s="26">
        <v>87.075000000000003</v>
      </c>
      <c r="J4065" s="26">
        <v>28.85</v>
      </c>
      <c r="K4065">
        <v>345.16666666666669</v>
      </c>
      <c r="L4065">
        <v>5.2583333333333329</v>
      </c>
      <c r="M4065">
        <v>13.05</v>
      </c>
      <c r="N4065">
        <v>34.922499999999999</v>
      </c>
      <c r="O4065" s="1">
        <f t="shared" si="1198"/>
        <v>25.776677098787872</v>
      </c>
      <c r="Q4065" s="1">
        <f t="shared" si="1202"/>
        <v>-3668.055523795545</v>
      </c>
      <c r="R4065" s="2">
        <f t="shared" si="1203"/>
        <v>-2.5274409608886081</v>
      </c>
      <c r="S4065" s="2"/>
      <c r="T4065" s="1">
        <f t="shared" si="1204"/>
        <v>4631.3287240578848</v>
      </c>
      <c r="U4065" s="1">
        <f t="shared" si="1205"/>
        <v>0</v>
      </c>
      <c r="V4065" s="1">
        <f t="shared" si="1206"/>
        <v>1121.1840138190992</v>
      </c>
      <c r="W4065" s="1">
        <f t="shared" si="1207"/>
        <v>-2198.7495702145011</v>
      </c>
      <c r="X4065" s="2">
        <f t="shared" si="1216"/>
        <v>36.420803741193772</v>
      </c>
      <c r="Y4065">
        <f t="shared" si="1199"/>
        <v>1</v>
      </c>
      <c r="Z4065" s="26">
        <f t="shared" si="1208"/>
        <v>360</v>
      </c>
      <c r="AA4065">
        <f t="shared" si="1209"/>
        <v>17.270704735320152</v>
      </c>
      <c r="AB4065" s="28">
        <f t="shared" si="1210"/>
        <v>40588.095238095237</v>
      </c>
      <c r="AC4065">
        <f t="shared" si="1211"/>
        <v>0.14722222222222253</v>
      </c>
      <c r="AD4065" s="31">
        <f t="shared" si="1200"/>
        <v>4.0340929450353942</v>
      </c>
      <c r="AE4065" s="31">
        <f t="shared" si="1212"/>
        <v>8.2798406277495324</v>
      </c>
      <c r="AF4065" s="15">
        <f t="shared" si="1201"/>
        <v>1.6236111111111107</v>
      </c>
      <c r="AG4065" s="31">
        <f t="shared" si="1213"/>
        <v>5.156181944649644</v>
      </c>
      <c r="AH4065" s="31">
        <f t="shared" si="1214"/>
        <v>31.578083014950181</v>
      </c>
      <c r="AI4065">
        <f t="shared" si="1215"/>
        <v>140.06903323185028</v>
      </c>
    </row>
    <row r="4066" spans="1:35" x14ac:dyDescent="0.2">
      <c r="A4066">
        <v>32</v>
      </c>
      <c r="C4066" s="27" t="s">
        <v>4127</v>
      </c>
      <c r="D4066" s="26">
        <v>29.236499999999999</v>
      </c>
      <c r="E4066">
        <v>0</v>
      </c>
      <c r="F4066" s="26">
        <v>1</v>
      </c>
      <c r="G4066" s="26">
        <v>32.210833333333333</v>
      </c>
      <c r="H4066" s="26">
        <v>9.8216666666666672</v>
      </c>
      <c r="I4066" s="26">
        <v>87.016666666666666</v>
      </c>
      <c r="J4066" s="26">
        <v>28.782499999999999</v>
      </c>
      <c r="K4066">
        <v>343.83333333333331</v>
      </c>
      <c r="L4066">
        <v>6.1</v>
      </c>
      <c r="M4066">
        <v>13.1</v>
      </c>
      <c r="N4066">
        <v>34.814166666666665</v>
      </c>
      <c r="O4066" s="1">
        <f t="shared" si="1198"/>
        <v>25.776677098787872</v>
      </c>
      <c r="Q4066" s="1">
        <f t="shared" si="1202"/>
        <v>-3051.128595423671</v>
      </c>
      <c r="R4066" s="2">
        <f t="shared" si="1203"/>
        <v>2.1852642133622164</v>
      </c>
      <c r="S4066" s="2"/>
      <c r="T4066" s="1">
        <f t="shared" si="1204"/>
        <v>4104.0853733737586</v>
      </c>
      <c r="U4066" s="1">
        <f t="shared" si="1205"/>
        <v>0</v>
      </c>
      <c r="V4066" s="1">
        <f t="shared" si="1206"/>
        <v>987.32732223782909</v>
      </c>
      <c r="W4066" s="1">
        <f t="shared" si="1207"/>
        <v>-2153.9334140326437</v>
      </c>
      <c r="X4066" s="2">
        <f t="shared" si="1216"/>
        <v>33.893362780305168</v>
      </c>
      <c r="Y4066">
        <f t="shared" si="1199"/>
        <v>1</v>
      </c>
      <c r="Z4066" s="26">
        <f t="shared" si="1208"/>
        <v>1440</v>
      </c>
      <c r="AA4066">
        <f t="shared" si="1209"/>
        <v>2.8309053399273467</v>
      </c>
      <c r="AB4066" s="28">
        <f t="shared" si="1210"/>
        <v>40588.136904761908</v>
      </c>
      <c r="AC4066">
        <f t="shared" si="1211"/>
        <v>0.11712962962962968</v>
      </c>
      <c r="AD4066" s="31">
        <f t="shared" si="1200"/>
        <v>4.0225499504761295</v>
      </c>
      <c r="AE4066" s="31">
        <f t="shared" si="1212"/>
        <v>8.2570581978132171</v>
      </c>
      <c r="AF4066" s="15">
        <f t="shared" si="1201"/>
        <v>1.5634259259259251</v>
      </c>
      <c r="AG4066" s="31">
        <f t="shared" si="1213"/>
        <v>5.1338724248580085</v>
      </c>
      <c r="AH4066" s="31">
        <f t="shared" si="1214"/>
        <v>31.448340789881591</v>
      </c>
      <c r="AI4066">
        <f t="shared" si="1215"/>
        <v>139.42599094351507</v>
      </c>
    </row>
    <row r="4067" spans="1:35" x14ac:dyDescent="0.2">
      <c r="A4067">
        <v>32</v>
      </c>
      <c r="C4067" s="27" t="s">
        <v>4128</v>
      </c>
      <c r="D4067" s="26">
        <v>29.2285</v>
      </c>
      <c r="E4067">
        <v>0</v>
      </c>
      <c r="F4067" s="26">
        <v>3.3333333333333335</v>
      </c>
      <c r="G4067" s="26">
        <v>32.248333333333335</v>
      </c>
      <c r="H4067" s="26">
        <v>10.5175</v>
      </c>
      <c r="I4067" s="26">
        <v>86.958333333333329</v>
      </c>
      <c r="J4067" s="26">
        <v>28.804166666666667</v>
      </c>
      <c r="K4067">
        <v>334.41666666666669</v>
      </c>
      <c r="L4067">
        <v>5.7249999999999996</v>
      </c>
      <c r="M4067">
        <v>14.366666666666667</v>
      </c>
      <c r="N4067">
        <v>34.726666666666667</v>
      </c>
      <c r="O4067" s="1">
        <f t="shared" si="1198"/>
        <v>85.922256995959557</v>
      </c>
      <c r="Q4067" s="1">
        <f t="shared" si="1202"/>
        <v>-3418.2914093725358</v>
      </c>
      <c r="R4067" s="2">
        <f t="shared" si="1203"/>
        <v>-2.2631924377607584</v>
      </c>
      <c r="S4067" s="2"/>
      <c r="T4067" s="1">
        <f t="shared" si="1204"/>
        <v>4358.0247493329962</v>
      </c>
      <c r="U4067" s="1">
        <f t="shared" si="1205"/>
        <v>0</v>
      </c>
      <c r="V4067" s="1">
        <f t="shared" si="1206"/>
        <v>1057.9407996336927</v>
      </c>
      <c r="W4067" s="1">
        <f t="shared" si="1207"/>
        <v>-2050.5115151514347</v>
      </c>
      <c r="X4067" s="2">
        <f t="shared" si="1216"/>
        <v>36.078626993667385</v>
      </c>
      <c r="Y4067">
        <f t="shared" si="1199"/>
        <v>1</v>
      </c>
      <c r="Z4067" s="26">
        <f t="shared" si="1208"/>
        <v>360</v>
      </c>
      <c r="AA4067">
        <f t="shared" si="1209"/>
        <v>14.671149524395213</v>
      </c>
      <c r="AB4067" s="28">
        <f t="shared" si="1210"/>
        <v>40588.178571428572</v>
      </c>
      <c r="AC4067">
        <f t="shared" si="1211"/>
        <v>0.13796296296296381</v>
      </c>
      <c r="AD4067" s="31">
        <f t="shared" si="1200"/>
        <v>4.025967756283471</v>
      </c>
      <c r="AE4067" s="31">
        <f t="shared" si="1212"/>
        <v>8.2634439139786355</v>
      </c>
      <c r="AF4067" s="15">
        <f t="shared" si="1201"/>
        <v>1.5148148148148146</v>
      </c>
      <c r="AG4067" s="31">
        <f t="shared" si="1213"/>
        <v>5.1159153782492615</v>
      </c>
      <c r="AH4067" s="31">
        <f t="shared" si="1214"/>
        <v>31.343888450445931</v>
      </c>
      <c r="AI4067">
        <f t="shared" si="1215"/>
        <v>138.75963255324137</v>
      </c>
    </row>
    <row r="4068" spans="1:35" x14ac:dyDescent="0.2">
      <c r="A4068">
        <v>32</v>
      </c>
      <c r="C4068" s="27" t="s">
        <v>4129</v>
      </c>
      <c r="D4068" s="26">
        <v>29.240750000000002</v>
      </c>
      <c r="E4068">
        <v>0</v>
      </c>
      <c r="F4068" s="26">
        <v>86.666666666666657</v>
      </c>
      <c r="G4068" s="26">
        <v>32.673333333333332</v>
      </c>
      <c r="H4068" s="26">
        <v>8.4283333333333328</v>
      </c>
      <c r="I4068" s="26">
        <v>86.691666666666663</v>
      </c>
      <c r="J4068" s="26">
        <v>29.148333333333333</v>
      </c>
      <c r="K4068">
        <v>324.58333333333331</v>
      </c>
      <c r="L4068">
        <v>5.916666666666667</v>
      </c>
      <c r="M4068">
        <v>14.733333333333333</v>
      </c>
      <c r="N4068">
        <v>34.630833333333328</v>
      </c>
      <c r="O4068" s="1">
        <f t="shared" si="1198"/>
        <v>2233.9786818949487</v>
      </c>
      <c r="Q4068" s="1">
        <f t="shared" si="1202"/>
        <v>-1648.7863519350067</v>
      </c>
      <c r="R4068" s="2">
        <f t="shared" si="1203"/>
        <v>3.6689315833434373</v>
      </c>
      <c r="S4068" s="2"/>
      <c r="T4068" s="1">
        <f t="shared" si="1204"/>
        <v>4328.3543589140718</v>
      </c>
      <c r="U4068" s="1">
        <f t="shared" si="1205"/>
        <v>0</v>
      </c>
      <c r="V4068" s="1">
        <f t="shared" si="1206"/>
        <v>1036.5873922698281</v>
      </c>
      <c r="W4068" s="1">
        <f t="shared" si="1207"/>
        <v>-1619.5869364797288</v>
      </c>
      <c r="X4068" s="2">
        <f t="shared" si="1216"/>
        <v>33.815434555906627</v>
      </c>
      <c r="Y4068">
        <f t="shared" si="1199"/>
        <v>1</v>
      </c>
      <c r="Z4068" s="26">
        <f t="shared" si="1208"/>
        <v>1440</v>
      </c>
      <c r="AA4068">
        <f t="shared" si="1209"/>
        <v>1.3043952026034156</v>
      </c>
      <c r="AB4068" s="28">
        <f t="shared" si="1210"/>
        <v>40588.220238095237</v>
      </c>
      <c r="AC4068">
        <f t="shared" si="1211"/>
        <v>0.37407407407407334</v>
      </c>
      <c r="AD4068" s="31">
        <f t="shared" si="1200"/>
        <v>4.083279767303492</v>
      </c>
      <c r="AE4068" s="31">
        <f t="shared" si="1212"/>
        <v>8.3738441776070918</v>
      </c>
      <c r="AF4068" s="15">
        <f t="shared" si="1201"/>
        <v>1.461574074074071</v>
      </c>
      <c r="AG4068" s="31">
        <f t="shared" si="1213"/>
        <v>5.0963117053548714</v>
      </c>
      <c r="AH4068" s="31">
        <f t="shared" si="1214"/>
        <v>31.22983538282735</v>
      </c>
      <c r="AI4068">
        <f t="shared" si="1215"/>
        <v>137.41021912578418</v>
      </c>
    </row>
    <row r="4069" spans="1:35" x14ac:dyDescent="0.2">
      <c r="A4069">
        <v>32</v>
      </c>
      <c r="C4069" s="27" t="s">
        <v>4130</v>
      </c>
      <c r="D4069" s="26">
        <v>29.251250000000002</v>
      </c>
      <c r="E4069">
        <v>0</v>
      </c>
      <c r="F4069" s="26">
        <v>255.08333333333331</v>
      </c>
      <c r="G4069" s="26">
        <v>33.951666666666668</v>
      </c>
      <c r="H4069" s="26">
        <v>7.8008333333333333</v>
      </c>
      <c r="I4069" s="26">
        <v>86.275000000000006</v>
      </c>
      <c r="J4069" s="26">
        <v>30.29</v>
      </c>
      <c r="K4069">
        <v>318.75</v>
      </c>
      <c r="L4069">
        <v>6.6749999999999998</v>
      </c>
      <c r="M4069">
        <v>15.875</v>
      </c>
      <c r="N4069">
        <v>34.553333333333335</v>
      </c>
      <c r="O4069" s="1">
        <f t="shared" si="1198"/>
        <v>6575.2007166158055</v>
      </c>
      <c r="Q4069" s="1">
        <f t="shared" si="1202"/>
        <v>653.68245174012475</v>
      </c>
      <c r="R4069" s="2">
        <f t="shared" si="1203"/>
        <v>2.044924769148535</v>
      </c>
      <c r="S4069" s="2"/>
      <c r="T4069" s="1">
        <f t="shared" si="1204"/>
        <v>5060.8711676864477</v>
      </c>
      <c r="U4069" s="1">
        <f t="shared" si="1205"/>
        <v>0</v>
      </c>
      <c r="V4069" s="1">
        <f t="shared" si="1206"/>
        <v>1223.8655191932751</v>
      </c>
      <c r="W4069" s="1">
        <f t="shared" si="1207"/>
        <v>-497.80407328155229</v>
      </c>
      <c r="X4069" s="2">
        <f t="shared" si="1216"/>
        <v>37.484366139250064</v>
      </c>
      <c r="Y4069">
        <f t="shared" si="1199"/>
        <v>1</v>
      </c>
      <c r="Z4069" s="26">
        <f t="shared" si="1208"/>
        <v>360</v>
      </c>
      <c r="AA4069">
        <f t="shared" si="1209"/>
        <v>12.479965563591001</v>
      </c>
      <c r="AB4069" s="28">
        <f t="shared" si="1210"/>
        <v>40588.261904761908</v>
      </c>
      <c r="AC4069">
        <f t="shared" si="1211"/>
        <v>1.0842592592592599</v>
      </c>
      <c r="AD4069" s="31">
        <f t="shared" si="1200"/>
        <v>4.2786095506862107</v>
      </c>
      <c r="AE4069" s="31">
        <f t="shared" si="1212"/>
        <v>8.7516963773329675</v>
      </c>
      <c r="AF4069" s="15">
        <f t="shared" si="1201"/>
        <v>1.4185185185185192</v>
      </c>
      <c r="AG4069" s="31">
        <f t="shared" si="1213"/>
        <v>5.0805067761733316</v>
      </c>
      <c r="AH4069" s="31">
        <f t="shared" si="1214"/>
        <v>31.137865917836994</v>
      </c>
      <c r="AI4069">
        <f t="shared" si="1215"/>
        <v>134.58565127751021</v>
      </c>
    </row>
    <row r="4070" spans="1:35" x14ac:dyDescent="0.2">
      <c r="A4070">
        <v>32</v>
      </c>
      <c r="C4070" s="27" t="s">
        <v>4131</v>
      </c>
      <c r="D4070" s="26">
        <v>29.257250000000003</v>
      </c>
      <c r="E4070">
        <v>0</v>
      </c>
      <c r="F4070" s="26">
        <v>419.5</v>
      </c>
      <c r="G4070" s="26">
        <v>35.768333333333331</v>
      </c>
      <c r="H4070" s="26">
        <v>8.7125000000000004</v>
      </c>
      <c r="I4070" s="26">
        <v>85.941666666666663</v>
      </c>
      <c r="J4070" s="26">
        <v>31.978333333333332</v>
      </c>
      <c r="K4070">
        <v>320.41666666666669</v>
      </c>
      <c r="L4070">
        <v>7.4249999999999998</v>
      </c>
      <c r="M4070">
        <v>17.033333333333331</v>
      </c>
      <c r="N4070">
        <v>34.520000000000003</v>
      </c>
      <c r="O4070" s="1">
        <f t="shared" si="1198"/>
        <v>10813.316042941513</v>
      </c>
      <c r="Q4070" s="1">
        <f t="shared" si="1202"/>
        <v>3113.1835197041678</v>
      </c>
      <c r="R4070" s="2">
        <f t="shared" si="1203"/>
        <v>4.6470580913925019</v>
      </c>
      <c r="S4070" s="2"/>
      <c r="T4070" s="1">
        <f t="shared" si="1204"/>
        <v>5254.0851390118005</v>
      </c>
      <c r="U4070" s="1">
        <f t="shared" si="1205"/>
        <v>0</v>
      </c>
      <c r="V4070" s="1">
        <f t="shared" si="1206"/>
        <v>1282.4023418395998</v>
      </c>
      <c r="W4070" s="1">
        <f t="shared" si="1207"/>
        <v>1032.8400301603353</v>
      </c>
      <c r="X4070" s="2">
        <f t="shared" si="1216"/>
        <v>39.5292909083986</v>
      </c>
      <c r="Y4070">
        <f t="shared" si="1199"/>
        <v>1</v>
      </c>
      <c r="Z4070" s="26">
        <f t="shared" si="1208"/>
        <v>360</v>
      </c>
      <c r="AA4070">
        <f t="shared" si="1209"/>
        <v>14.144801881440833</v>
      </c>
      <c r="AB4070" s="28">
        <f t="shared" si="1210"/>
        <v>40588.303571428572</v>
      </c>
      <c r="AC4070">
        <f t="shared" si="1211"/>
        <v>2.093518518518517</v>
      </c>
      <c r="AD4070" s="31">
        <f t="shared" si="1200"/>
        <v>4.5835504818365234</v>
      </c>
      <c r="AE4070" s="31">
        <f t="shared" si="1212"/>
        <v>9.341061102415317</v>
      </c>
      <c r="AF4070" s="15">
        <f t="shared" si="1201"/>
        <v>1.4000000000000017</v>
      </c>
      <c r="AG4070" s="31">
        <f t="shared" si="1213"/>
        <v>5.0737222612427315</v>
      </c>
      <c r="AH4070" s="31">
        <f t="shared" si="1214"/>
        <v>31.09838183189127</v>
      </c>
      <c r="AI4070">
        <f t="shared" si="1215"/>
        <v>130.80501222560943</v>
      </c>
    </row>
    <row r="4071" spans="1:35" x14ac:dyDescent="0.2">
      <c r="A4071">
        <v>32</v>
      </c>
      <c r="C4071" s="27" t="s">
        <v>4132</v>
      </c>
      <c r="D4071" s="26">
        <v>29.242000000000001</v>
      </c>
      <c r="E4071">
        <v>0</v>
      </c>
      <c r="F4071" s="26">
        <v>514.5</v>
      </c>
      <c r="G4071" s="26">
        <v>38.115000000000002</v>
      </c>
      <c r="H4071" s="26">
        <v>10.321666666666667</v>
      </c>
      <c r="I4071" s="26">
        <v>85.808333333333337</v>
      </c>
      <c r="J4071" s="26">
        <v>34.249166666666667</v>
      </c>
      <c r="K4071">
        <v>322.25</v>
      </c>
      <c r="L4071">
        <v>8.6666666666666661</v>
      </c>
      <c r="M4071">
        <v>20.283333333333331</v>
      </c>
      <c r="N4071">
        <v>34.524166666666673</v>
      </c>
      <c r="O4071" s="1">
        <f t="shared" si="1198"/>
        <v>13262.10036732636</v>
      </c>
      <c r="Q4071" s="1">
        <f t="shared" si="1202"/>
        <v>2956.7401097858919</v>
      </c>
      <c r="R4071" s="2">
        <f t="shared" si="1203"/>
        <v>3.1282084261333742</v>
      </c>
      <c r="S4071" s="2"/>
      <c r="T4071" s="1">
        <f t="shared" si="1204"/>
        <v>5772.0281083504215</v>
      </c>
      <c r="U4071" s="1">
        <f t="shared" si="1205"/>
        <v>0</v>
      </c>
      <c r="V4071" s="1">
        <f t="shared" si="1206"/>
        <v>1436.619456531753</v>
      </c>
      <c r="W4071" s="1">
        <f t="shared" si="1207"/>
        <v>2970.966415194192</v>
      </c>
      <c r="X4071" s="2">
        <f t="shared" si="1216"/>
        <v>44.176348999791102</v>
      </c>
      <c r="Y4071">
        <f t="shared" si="1199"/>
        <v>1</v>
      </c>
      <c r="Z4071" s="26">
        <f t="shared" si="1208"/>
        <v>0</v>
      </c>
      <c r="AA4071">
        <f t="shared" si="1209"/>
        <v>36.739951697268573</v>
      </c>
      <c r="AB4071" s="28">
        <f t="shared" si="1210"/>
        <v>40588.345238095237</v>
      </c>
      <c r="AC4071">
        <f t="shared" si="1211"/>
        <v>3.397222222222223</v>
      </c>
      <c r="AD4071" s="31">
        <f t="shared" si="1200"/>
        <v>5.0225330760477922</v>
      </c>
      <c r="AE4071" s="31">
        <f t="shared" si="1212"/>
        <v>10.187433806054393</v>
      </c>
      <c r="AF4071" s="15">
        <f t="shared" si="1201"/>
        <v>1.4023148148148183</v>
      </c>
      <c r="AG4071" s="31">
        <f t="shared" si="1213"/>
        <v>5.0745698884463257</v>
      </c>
      <c r="AH4071" s="31">
        <f t="shared" si="1214"/>
        <v>31.103314954441291</v>
      </c>
      <c r="AI4071">
        <f t="shared" si="1215"/>
        <v>125.74627746410202</v>
      </c>
    </row>
    <row r="4072" spans="1:35" x14ac:dyDescent="0.2">
      <c r="A4072">
        <v>32</v>
      </c>
      <c r="C4072" s="27" t="s">
        <v>4133</v>
      </c>
      <c r="D4072" s="26">
        <v>29.232250000000001</v>
      </c>
      <c r="E4072">
        <v>0</v>
      </c>
      <c r="F4072" s="26">
        <v>708.16666666666663</v>
      </c>
      <c r="G4072" s="26">
        <v>40.725833333333334</v>
      </c>
      <c r="H4072" s="26">
        <v>11.606666666666666</v>
      </c>
      <c r="I4072" s="26">
        <v>85.141666666666666</v>
      </c>
      <c r="J4072" s="26">
        <v>36.622500000000002</v>
      </c>
      <c r="K4072">
        <v>321.66666666666669</v>
      </c>
      <c r="L4072">
        <v>8.6416666666666657</v>
      </c>
      <c r="M4072">
        <v>20.975000000000001</v>
      </c>
      <c r="N4072">
        <v>34.586666666666666</v>
      </c>
      <c r="O4072" s="1">
        <f t="shared" si="1198"/>
        <v>18254.183498791608</v>
      </c>
      <c r="Q4072" s="1">
        <f t="shared" si="1202"/>
        <v>5432.3067330726226</v>
      </c>
      <c r="R4072" s="2">
        <f t="shared" si="1203"/>
        <v>5.747338983056375</v>
      </c>
      <c r="S4072" s="2"/>
      <c r="T4072" s="1">
        <f t="shared" si="1204"/>
        <v>6086.2845157951497</v>
      </c>
      <c r="U4072" s="1">
        <f t="shared" si="1205"/>
        <v>0</v>
      </c>
      <c r="V4072" s="1">
        <f t="shared" si="1206"/>
        <v>1535.7244160316891</v>
      </c>
      <c r="W4072" s="1">
        <f t="shared" si="1207"/>
        <v>5079.3941937191103</v>
      </c>
      <c r="X4072" s="2">
        <f t="shared" si="1216"/>
        <v>47.304557425924479</v>
      </c>
      <c r="Y4072">
        <f t="shared" si="1199"/>
        <v>1</v>
      </c>
      <c r="Z4072" s="26">
        <f t="shared" si="1208"/>
        <v>0</v>
      </c>
      <c r="AA4072">
        <f t="shared" si="1209"/>
        <v>43.279610686439185</v>
      </c>
      <c r="AB4072" s="28">
        <f t="shared" si="1210"/>
        <v>40588.386904761908</v>
      </c>
      <c r="AC4072">
        <f t="shared" si="1211"/>
        <v>4.8476851851851857</v>
      </c>
      <c r="AD4072" s="31">
        <f t="shared" si="1200"/>
        <v>5.5202381991081175</v>
      </c>
      <c r="AE4072" s="31">
        <f t="shared" si="1212"/>
        <v>11.138531394780703</v>
      </c>
      <c r="AF4072" s="15">
        <f t="shared" si="1201"/>
        <v>1.4370370370370367</v>
      </c>
      <c r="AG4072" s="31">
        <f t="shared" si="1213"/>
        <v>5.0872992899841281</v>
      </c>
      <c r="AH4072" s="31">
        <f t="shared" si="1214"/>
        <v>31.177393699011759</v>
      </c>
      <c r="AI4072">
        <f t="shared" si="1215"/>
        <v>120.4736401730371</v>
      </c>
    </row>
    <row r="4073" spans="1:35" x14ac:dyDescent="0.2">
      <c r="A4073">
        <v>32</v>
      </c>
      <c r="C4073" s="27" t="s">
        <v>4134</v>
      </c>
      <c r="D4073" s="26">
        <v>29.217916666666667</v>
      </c>
      <c r="E4073">
        <v>0</v>
      </c>
      <c r="F4073" s="26">
        <v>733.16666666666663</v>
      </c>
      <c r="G4073" s="26">
        <v>42.539166666666667</v>
      </c>
      <c r="H4073" s="26">
        <v>10.612500000000001</v>
      </c>
      <c r="I4073" s="26">
        <v>85.058333333333337</v>
      </c>
      <c r="J4073" s="26">
        <v>38.377499999999998</v>
      </c>
      <c r="K4073">
        <v>317.08333333333331</v>
      </c>
      <c r="L4073">
        <v>10.516666666666667</v>
      </c>
      <c r="M4073">
        <v>25.258333333333333</v>
      </c>
      <c r="N4073">
        <v>34.718333333333334</v>
      </c>
      <c r="O4073" s="1">
        <f t="shared" si="1198"/>
        <v>18898.600426261302</v>
      </c>
      <c r="Q4073" s="1">
        <f t="shared" si="1202"/>
        <v>3221.8106918698691</v>
      </c>
      <c r="R4073" s="2">
        <f t="shared" si="1203"/>
        <v>3.4086510749988577</v>
      </c>
      <c r="S4073" s="2"/>
      <c r="T4073" s="1">
        <f t="shared" si="1204"/>
        <v>7235.6723529018564</v>
      </c>
      <c r="U4073" s="1">
        <f t="shared" si="1205"/>
        <v>0</v>
      </c>
      <c r="V4073" s="1">
        <f t="shared" si="1206"/>
        <v>1853.487420950255</v>
      </c>
      <c r="W4073" s="1">
        <f t="shared" si="1207"/>
        <v>6470.7634733343057</v>
      </c>
      <c r="X4073" s="2">
        <f t="shared" si="1216"/>
        <v>53.051896408980852</v>
      </c>
      <c r="Y4073">
        <f t="shared" si="1199"/>
        <v>1</v>
      </c>
      <c r="Z4073" s="26">
        <f t="shared" si="1208"/>
        <v>0</v>
      </c>
      <c r="AA4073">
        <f t="shared" si="1209"/>
        <v>110.51748663493728</v>
      </c>
      <c r="AB4073" s="28">
        <f t="shared" si="1210"/>
        <v>40588.428571428572</v>
      </c>
      <c r="AC4073">
        <f t="shared" si="1211"/>
        <v>5.8550925925925927</v>
      </c>
      <c r="AD4073" s="31">
        <f t="shared" si="1200"/>
        <v>5.9165485370807316</v>
      </c>
      <c r="AE4073" s="31">
        <f t="shared" si="1212"/>
        <v>11.895086272075782</v>
      </c>
      <c r="AF4073" s="15">
        <f t="shared" si="1201"/>
        <v>1.5101851851851853</v>
      </c>
      <c r="AG4073" s="31">
        <f t="shared" si="1213"/>
        <v>5.1142080753679409</v>
      </c>
      <c r="AH4073" s="31">
        <f t="shared" si="1214"/>
        <v>31.333956399323824</v>
      </c>
      <c r="AI4073">
        <f t="shared" si="1215"/>
        <v>116.86648720501523</v>
      </c>
    </row>
    <row r="4074" spans="1:35" x14ac:dyDescent="0.2">
      <c r="A4074">
        <v>32</v>
      </c>
      <c r="C4074" s="27" t="s">
        <v>4135</v>
      </c>
      <c r="D4074" s="26">
        <v>29.209666666666667</v>
      </c>
      <c r="E4074">
        <v>0</v>
      </c>
      <c r="F4074" s="26">
        <v>567.58333333333337</v>
      </c>
      <c r="G4074" s="26">
        <v>41.589166666666664</v>
      </c>
      <c r="H4074" s="26">
        <v>12.214166666666667</v>
      </c>
      <c r="I4074" s="26">
        <v>85.733333333333334</v>
      </c>
      <c r="J4074" s="26">
        <v>37.641666666666666</v>
      </c>
      <c r="K4074">
        <v>318.83333333333331</v>
      </c>
      <c r="L4074">
        <v>8.2083333333333321</v>
      </c>
      <c r="M4074">
        <v>18.95</v>
      </c>
      <c r="N4074">
        <v>34.889166666666668</v>
      </c>
      <c r="O4074" s="1">
        <f t="shared" si="1198"/>
        <v>14630.412309987018</v>
      </c>
      <c r="Q4074" s="1">
        <f t="shared" si="1202"/>
        <v>-539.14880334598786</v>
      </c>
      <c r="R4074" s="2">
        <f t="shared" si="1203"/>
        <v>-0.57041531110043198</v>
      </c>
      <c r="S4074" s="2"/>
      <c r="T4074" s="1">
        <f t="shared" si="1204"/>
        <v>7543.752774204152</v>
      </c>
      <c r="U4074" s="1">
        <f t="shared" si="1205"/>
        <v>0</v>
      </c>
      <c r="V4074" s="1">
        <f t="shared" si="1206"/>
        <v>1962.3981615557357</v>
      </c>
      <c r="W4074" s="1">
        <f t="shared" si="1207"/>
        <v>5543.4137800327962</v>
      </c>
      <c r="X4074" s="2">
        <f t="shared" si="1216"/>
        <v>56.46054748397971</v>
      </c>
      <c r="Y4074">
        <f t="shared" si="1199"/>
        <v>1</v>
      </c>
      <c r="Z4074" s="26">
        <f t="shared" si="1208"/>
        <v>0</v>
      </c>
      <c r="AA4074">
        <f t="shared" si="1209"/>
        <v>221.15796741354643</v>
      </c>
      <c r="AB4074" s="28">
        <f t="shared" si="1210"/>
        <v>40588.470238095237</v>
      </c>
      <c r="AC4074">
        <f t="shared" si="1211"/>
        <v>5.3273148148148133</v>
      </c>
      <c r="AD4074" s="31">
        <f t="shared" si="1200"/>
        <v>5.7482517817381868</v>
      </c>
      <c r="AE4074" s="31">
        <f t="shared" si="1212"/>
        <v>11.57863210096094</v>
      </c>
      <c r="AF4074" s="15">
        <f t="shared" si="1201"/>
        <v>1.6050925925925932</v>
      </c>
      <c r="AG4074" s="31">
        <f t="shared" si="1213"/>
        <v>5.1493083901627585</v>
      </c>
      <c r="AH4074" s="31">
        <f t="shared" si="1214"/>
        <v>31.538112729756893</v>
      </c>
      <c r="AI4074">
        <f t="shared" si="1215"/>
        <v>119.99639754032124</v>
      </c>
    </row>
    <row r="4075" spans="1:35" x14ac:dyDescent="0.2">
      <c r="A4075">
        <v>32</v>
      </c>
      <c r="C4075" s="27" t="s">
        <v>4136</v>
      </c>
      <c r="D4075" s="26">
        <v>29.197749999999999</v>
      </c>
      <c r="E4075">
        <v>0</v>
      </c>
      <c r="F4075" s="26">
        <v>646.75</v>
      </c>
      <c r="G4075" s="26">
        <v>41.689166666666665</v>
      </c>
      <c r="H4075" s="26">
        <v>13.288333333333334</v>
      </c>
      <c r="I4075" s="26">
        <v>86.791666666666671</v>
      </c>
      <c r="J4075" s="26">
        <v>38.055833333333332</v>
      </c>
      <c r="K4075">
        <v>313.58333333333331</v>
      </c>
      <c r="L4075">
        <v>8.8666666666666671</v>
      </c>
      <c r="M4075">
        <v>22.808333333333334</v>
      </c>
      <c r="N4075">
        <v>35.037500000000001</v>
      </c>
      <c r="O4075" s="1">
        <f t="shared" si="1198"/>
        <v>16671.065913641054</v>
      </c>
      <c r="Q4075" s="1">
        <f t="shared" si="1202"/>
        <v>1892.2608498906191</v>
      </c>
      <c r="R4075" s="2">
        <f t="shared" si="1203"/>
        <v>2.0019975091753257</v>
      </c>
      <c r="S4075" s="2"/>
      <c r="T4075" s="1">
        <f t="shared" si="1204"/>
        <v>7263.361030788783</v>
      </c>
      <c r="U4075" s="1">
        <f t="shared" si="1205"/>
        <v>0</v>
      </c>
      <c r="V4075" s="1">
        <f t="shared" si="1206"/>
        <v>1892.071240508754</v>
      </c>
      <c r="W4075" s="1">
        <f t="shared" si="1207"/>
        <v>5503.4239791320633</v>
      </c>
      <c r="X4075" s="2">
        <f t="shared" si="1216"/>
        <v>55.890132172879277</v>
      </c>
      <c r="Y4075">
        <f t="shared" si="1199"/>
        <v>1</v>
      </c>
      <c r="Z4075" s="26">
        <f t="shared" si="1208"/>
        <v>0</v>
      </c>
      <c r="AA4075">
        <f t="shared" si="1209"/>
        <v>201.6674213086404</v>
      </c>
      <c r="AB4075" s="28">
        <f t="shared" si="1210"/>
        <v>40588.511904761908</v>
      </c>
      <c r="AC4075">
        <f t="shared" si="1211"/>
        <v>5.3828703703703695</v>
      </c>
      <c r="AD4075" s="31">
        <f t="shared" si="1200"/>
        <v>5.841817779775309</v>
      </c>
      <c r="AE4075" s="31">
        <f t="shared" si="1212"/>
        <v>11.764753887434727</v>
      </c>
      <c r="AF4075" s="15">
        <f t="shared" si="1201"/>
        <v>1.6875000000000007</v>
      </c>
      <c r="AG4075" s="31">
        <f t="shared" si="1213"/>
        <v>5.1799578500196999</v>
      </c>
      <c r="AH4075" s="31">
        <f t="shared" si="1214"/>
        <v>31.716319642729893</v>
      </c>
      <c r="AI4075">
        <f t="shared" si="1215"/>
        <v>119.9488133208345</v>
      </c>
    </row>
    <row r="4076" spans="1:35" x14ac:dyDescent="0.2">
      <c r="A4076">
        <v>32</v>
      </c>
      <c r="C4076" s="27" t="s">
        <v>4137</v>
      </c>
      <c r="D4076" s="26">
        <v>29.2</v>
      </c>
      <c r="E4076">
        <v>0</v>
      </c>
      <c r="F4076" s="26">
        <v>347.91666666666669</v>
      </c>
      <c r="G4076" s="26">
        <v>39.405000000000001</v>
      </c>
      <c r="H4076" s="26">
        <v>12.2075</v>
      </c>
      <c r="I4076" s="26">
        <v>87.63333333333334</v>
      </c>
      <c r="J4076" s="26">
        <v>36.045833333333334</v>
      </c>
      <c r="K4076">
        <v>311.16666666666669</v>
      </c>
      <c r="L4076">
        <v>10.783333333333333</v>
      </c>
      <c r="M4076">
        <v>24.416666666666668</v>
      </c>
      <c r="N4076">
        <v>35.1875</v>
      </c>
      <c r="O4076" s="1">
        <f t="shared" si="1198"/>
        <v>8968.1355739532792</v>
      </c>
      <c r="Q4076" s="1">
        <f t="shared" si="1202"/>
        <v>-4471.648033656078</v>
      </c>
      <c r="R4076" s="2">
        <f t="shared" si="1203"/>
        <v>-4.730969425175017</v>
      </c>
      <c r="S4076" s="2"/>
      <c r="T4076" s="1">
        <f t="shared" si="1204"/>
        <v>7788.9659117076999</v>
      </c>
      <c r="U4076" s="1">
        <f t="shared" si="1205"/>
        <v>0</v>
      </c>
      <c r="V4076" s="1">
        <f t="shared" si="1206"/>
        <v>2035.22764378234</v>
      </c>
      <c r="W4076" s="1">
        <f t="shared" si="1207"/>
        <v>3489.4548682519908</v>
      </c>
      <c r="X4076" s="2">
        <f t="shared" si="1216"/>
        <v>57.892129682054602</v>
      </c>
      <c r="Y4076">
        <f t="shared" si="1199"/>
        <v>1</v>
      </c>
      <c r="Z4076" s="26">
        <f t="shared" si="1208"/>
        <v>0</v>
      </c>
      <c r="AA4076">
        <f t="shared" si="1209"/>
        <v>341.77396388110424</v>
      </c>
      <c r="AB4076" s="28">
        <f t="shared" si="1210"/>
        <v>40588.553571428572</v>
      </c>
      <c r="AC4076">
        <f t="shared" si="1211"/>
        <v>4.1138888888888898</v>
      </c>
      <c r="AD4076" s="31">
        <f t="shared" si="1200"/>
        <v>5.3960927835054546</v>
      </c>
      <c r="AE4076" s="31">
        <f t="shared" si="1212"/>
        <v>10.916851260441268</v>
      </c>
      <c r="AF4076" s="15">
        <f t="shared" si="1201"/>
        <v>1.7708333333333333</v>
      </c>
      <c r="AG4076" s="31">
        <f t="shared" si="1213"/>
        <v>5.21111514308304</v>
      </c>
      <c r="AH4076" s="31">
        <f t="shared" si="1214"/>
        <v>31.897420765984606</v>
      </c>
      <c r="AI4076">
        <f t="shared" si="1215"/>
        <v>126.13518386732652</v>
      </c>
    </row>
    <row r="4077" spans="1:35" x14ac:dyDescent="0.2">
      <c r="A4077">
        <v>32</v>
      </c>
      <c r="C4077" s="27" t="s">
        <v>4138</v>
      </c>
      <c r="D4077" s="26">
        <v>29.216999999999999</v>
      </c>
      <c r="E4077">
        <v>0</v>
      </c>
      <c r="F4077" s="26">
        <v>138.41666666666669</v>
      </c>
      <c r="G4077" s="26">
        <v>36.207500000000003</v>
      </c>
      <c r="H4077" s="26">
        <v>10.295</v>
      </c>
      <c r="I4077" s="26">
        <v>88.575000000000003</v>
      </c>
      <c r="J4077" s="26">
        <v>33.161666666666669</v>
      </c>
      <c r="K4077">
        <v>309.66666666666669</v>
      </c>
      <c r="L4077">
        <v>9.9916666666666671</v>
      </c>
      <c r="M4077">
        <v>23.383333333333333</v>
      </c>
      <c r="N4077">
        <v>35.25</v>
      </c>
      <c r="O4077" s="1">
        <f t="shared" si="1198"/>
        <v>3567.9217217572209</v>
      </c>
      <c r="Q4077" s="1">
        <f t="shared" si="1202"/>
        <v>-6537.1053072137338</v>
      </c>
      <c r="R4077" s="2">
        <f t="shared" si="1203"/>
        <v>-6.9162074261670634</v>
      </c>
      <c r="S4077" s="2"/>
      <c r="T4077" s="1">
        <f t="shared" si="1204"/>
        <v>7308.433127953911</v>
      </c>
      <c r="U4077" s="1">
        <f t="shared" si="1205"/>
        <v>0</v>
      </c>
      <c r="V4077" s="1">
        <f t="shared" si="1206"/>
        <v>1871.0075830137596</v>
      </c>
      <c r="W4077" s="1">
        <f t="shared" si="1207"/>
        <v>792.21174543006316</v>
      </c>
      <c r="X4077" s="2">
        <f t="shared" si="1216"/>
        <v>53.161160256879583</v>
      </c>
      <c r="Y4077">
        <f t="shared" si="1199"/>
        <v>1</v>
      </c>
      <c r="Z4077" s="26">
        <f t="shared" si="1208"/>
        <v>0</v>
      </c>
      <c r="AA4077">
        <f t="shared" si="1209"/>
        <v>287.4265961056982</v>
      </c>
      <c r="AB4077" s="28">
        <f t="shared" si="1210"/>
        <v>40588.595238095237</v>
      </c>
      <c r="AC4077">
        <f t="shared" si="1211"/>
        <v>2.3375000000000017</v>
      </c>
      <c r="AD4077" s="31">
        <f t="shared" si="1200"/>
        <v>4.8073214418599584</v>
      </c>
      <c r="AE4077" s="31">
        <f t="shared" si="1212"/>
        <v>9.7884191784501038</v>
      </c>
      <c r="AF4077" s="15">
        <f t="shared" si="1201"/>
        <v>1.8055555555555556</v>
      </c>
      <c r="AG4077" s="31">
        <f t="shared" si="1213"/>
        <v>5.2241460371552311</v>
      </c>
      <c r="AH4077" s="31">
        <f t="shared" si="1214"/>
        <v>31.973145155366343</v>
      </c>
      <c r="AI4077">
        <f t="shared" si="1215"/>
        <v>133.37457257322043</v>
      </c>
    </row>
    <row r="4078" spans="1:35" x14ac:dyDescent="0.2">
      <c r="A4078">
        <v>32</v>
      </c>
      <c r="C4078" s="27" t="s">
        <v>4139</v>
      </c>
      <c r="D4078" s="26">
        <v>29.257999999999999</v>
      </c>
      <c r="E4078">
        <v>0</v>
      </c>
      <c r="F4078" s="26">
        <v>5.25</v>
      </c>
      <c r="G4078" s="26">
        <v>32.783333333333331</v>
      </c>
      <c r="H4078" s="26">
        <v>7.0449999999999999</v>
      </c>
      <c r="I4078" s="26">
        <v>89.075000000000003</v>
      </c>
      <c r="J4078" s="26">
        <v>29.918333333333333</v>
      </c>
      <c r="K4078">
        <v>300.66666666666669</v>
      </c>
      <c r="L4078">
        <v>8.8416666666666668</v>
      </c>
      <c r="M4078">
        <v>21.225000000000001</v>
      </c>
      <c r="N4078">
        <v>35.200000000000003</v>
      </c>
      <c r="O4078" s="1">
        <f t="shared" si="1198"/>
        <v>135.3275547686363</v>
      </c>
      <c r="Q4078" s="1">
        <f t="shared" si="1202"/>
        <v>-6346.4080288915502</v>
      </c>
      <c r="R4078" s="2">
        <f t="shared" si="1203"/>
        <v>-6.7144511639532176</v>
      </c>
      <c r="S4078" s="2"/>
      <c r="T4078" s="1">
        <f t="shared" si="1204"/>
        <v>6683.3659036729623</v>
      </c>
      <c r="U4078" s="1">
        <f t="shared" si="1205"/>
        <v>0</v>
      </c>
      <c r="V4078" s="1">
        <f t="shared" si="1206"/>
        <v>1657.9480350336164</v>
      </c>
      <c r="W4078" s="1">
        <f t="shared" si="1207"/>
        <v>-1999.4900450367102</v>
      </c>
      <c r="X4078" s="2">
        <f t="shared" si="1216"/>
        <v>46.244952830712521</v>
      </c>
      <c r="Y4078">
        <f t="shared" si="1199"/>
        <v>1</v>
      </c>
      <c r="Z4078" s="26">
        <f t="shared" si="1208"/>
        <v>0</v>
      </c>
      <c r="AA4078">
        <f t="shared" si="1209"/>
        <v>181.21519949221954</v>
      </c>
      <c r="AB4078" s="28">
        <f t="shared" si="1210"/>
        <v>40588.636904761908</v>
      </c>
      <c r="AC4078">
        <f t="shared" si="1211"/>
        <v>0.43518518518518412</v>
      </c>
      <c r="AD4078" s="31">
        <f t="shared" si="1200"/>
        <v>4.2142399984577166</v>
      </c>
      <c r="AE4078" s="31">
        <f t="shared" si="1212"/>
        <v>8.640482270089441</v>
      </c>
      <c r="AF4078" s="15">
        <f t="shared" si="1201"/>
        <v>1.7777777777777792</v>
      </c>
      <c r="AG4078" s="31">
        <f t="shared" si="1213"/>
        <v>5.213719026919625</v>
      </c>
      <c r="AH4078" s="31">
        <f t="shared" si="1214"/>
        <v>31.912553126762397</v>
      </c>
      <c r="AI4078">
        <f t="shared" si="1215"/>
        <v>139.9116899903178</v>
      </c>
    </row>
    <row r="4079" spans="1:35" x14ac:dyDescent="0.2">
      <c r="A4079">
        <v>32</v>
      </c>
      <c r="C4079" s="27" t="s">
        <v>4140</v>
      </c>
      <c r="D4079" s="26">
        <v>29.292000000000002</v>
      </c>
      <c r="E4079">
        <v>0</v>
      </c>
      <c r="F4079" s="26">
        <v>1</v>
      </c>
      <c r="G4079" s="26">
        <v>30.941666666666666</v>
      </c>
      <c r="H4079" s="26">
        <v>3.665</v>
      </c>
      <c r="I4079" s="26">
        <v>88.583333333333329</v>
      </c>
      <c r="J4079" s="26">
        <v>27.965</v>
      </c>
      <c r="K4079">
        <v>299.75</v>
      </c>
      <c r="L4079">
        <v>7.5</v>
      </c>
      <c r="M4079">
        <v>17.558333333333334</v>
      </c>
      <c r="N4079">
        <v>35.104166666666664</v>
      </c>
      <c r="O4079" s="1">
        <f t="shared" si="1198"/>
        <v>25.776677098787872</v>
      </c>
      <c r="Q4079" s="1">
        <f t="shared" si="1202"/>
        <v>-4257.9839076580502</v>
      </c>
      <c r="R4079" s="2">
        <f t="shared" si="1203"/>
        <v>-3.1515806798670085</v>
      </c>
      <c r="S4079" s="2"/>
      <c r="T4079" s="1">
        <f t="shared" si="1204"/>
        <v>6114.8612089640628</v>
      </c>
      <c r="U4079" s="1">
        <f t="shared" si="1205"/>
        <v>0</v>
      </c>
      <c r="V4079" s="1">
        <f t="shared" si="1206"/>
        <v>1469.8046945849937</v>
      </c>
      <c r="W4079" s="1">
        <f t="shared" si="1207"/>
        <v>-3443.9492327442563</v>
      </c>
      <c r="X4079" s="2">
        <f t="shared" si="1216"/>
        <v>39.530501666759307</v>
      </c>
      <c r="Y4079">
        <f t="shared" si="1199"/>
        <v>1</v>
      </c>
      <c r="Z4079" s="26">
        <f t="shared" si="1208"/>
        <v>360</v>
      </c>
      <c r="AA4079">
        <f t="shared" si="1209"/>
        <v>73.768086658816344</v>
      </c>
      <c r="AB4079" s="28">
        <f t="shared" si="1210"/>
        <v>40588.678571428572</v>
      </c>
      <c r="AC4079">
        <f t="shared" si="1211"/>
        <v>-0.58796296296296313</v>
      </c>
      <c r="AD4079" s="31">
        <f t="shared" si="1200"/>
        <v>3.8890289629319907</v>
      </c>
      <c r="AE4079" s="31">
        <f t="shared" si="1212"/>
        <v>8.0036318924441794</v>
      </c>
      <c r="AF4079" s="15">
        <f t="shared" si="1201"/>
        <v>1.7245370370370356</v>
      </c>
      <c r="AG4079" s="31">
        <f t="shared" si="1213"/>
        <v>5.1937851992230746</v>
      </c>
      <c r="AH4079" s="31">
        <f t="shared" si="1214"/>
        <v>31.796698085397971</v>
      </c>
      <c r="AI4079">
        <f t="shared" si="1215"/>
        <v>143.0439139520382</v>
      </c>
    </row>
    <row r="4080" spans="1:35" x14ac:dyDescent="0.2">
      <c r="A4080">
        <v>32</v>
      </c>
      <c r="C4080" s="27" t="s">
        <v>4141</v>
      </c>
      <c r="D4080" s="26">
        <v>29.317499999999999</v>
      </c>
      <c r="E4080">
        <v>0</v>
      </c>
      <c r="F4080" s="26">
        <v>1</v>
      </c>
      <c r="G4080" s="26">
        <v>29.884166666666665</v>
      </c>
      <c r="H4080" s="26">
        <v>0.63500000000000001</v>
      </c>
      <c r="I4080" s="26">
        <v>88</v>
      </c>
      <c r="J4080" s="26">
        <v>26.756666666666668</v>
      </c>
      <c r="K4080">
        <v>277.75</v>
      </c>
      <c r="L4080">
        <v>4.6416666666666666</v>
      </c>
      <c r="M4080">
        <v>12.675000000000001</v>
      </c>
      <c r="N4080">
        <v>34.979999999999997</v>
      </c>
      <c r="O4080" s="1">
        <f t="shared" si="1198"/>
        <v>25.776677098787872</v>
      </c>
      <c r="Q4080" s="1">
        <f t="shared" si="1202"/>
        <v>-3433.3525220726137</v>
      </c>
      <c r="R4080" s="2">
        <f t="shared" si="1203"/>
        <v>-2.2791269798259859</v>
      </c>
      <c r="S4080" s="2"/>
      <c r="T4080" s="1">
        <f t="shared" si="1204"/>
        <v>6094.1324041647904</v>
      </c>
      <c r="U4080" s="1">
        <f t="shared" si="1205"/>
        <v>0</v>
      </c>
      <c r="V4080" s="1">
        <f t="shared" si="1206"/>
        <v>1436.7775452931614</v>
      </c>
      <c r="W4080" s="1">
        <f t="shared" si="1207"/>
        <v>-4216.1660777239495</v>
      </c>
      <c r="X4080" s="2">
        <f t="shared" si="1216"/>
        <v>36.378920986892297</v>
      </c>
      <c r="Y4080">
        <f t="shared" si="1199"/>
        <v>1</v>
      </c>
      <c r="Z4080" s="26">
        <f t="shared" si="1208"/>
        <v>360</v>
      </c>
      <c r="AA4080">
        <f t="shared" si="1209"/>
        <v>42.181833680089504</v>
      </c>
      <c r="AB4080" s="28">
        <f t="shared" si="1210"/>
        <v>40588.720238095237</v>
      </c>
      <c r="AC4080">
        <f t="shared" si="1211"/>
        <v>-1.1754629629629636</v>
      </c>
      <c r="AD4080" s="31">
        <f t="shared" si="1200"/>
        <v>3.6999458676450132</v>
      </c>
      <c r="AE4080" s="31">
        <f t="shared" si="1212"/>
        <v>7.6309466786107825</v>
      </c>
      <c r="AF4080" s="15">
        <f t="shared" si="1201"/>
        <v>1.6555555555555537</v>
      </c>
      <c r="AG4080" s="31">
        <f t="shared" si="1213"/>
        <v>5.1680578418568723</v>
      </c>
      <c r="AH4080" s="31">
        <f t="shared" si="1214"/>
        <v>31.647135540453661</v>
      </c>
      <c r="AI4080">
        <f t="shared" si="1215"/>
        <v>144.38532743739935</v>
      </c>
    </row>
    <row r="4081" spans="1:35" x14ac:dyDescent="0.2">
      <c r="A4081">
        <v>32</v>
      </c>
      <c r="C4081" s="27" t="s">
        <v>4142</v>
      </c>
      <c r="D4081" s="26">
        <v>29.336749999999999</v>
      </c>
      <c r="E4081">
        <v>0</v>
      </c>
      <c r="F4081" s="26">
        <v>1</v>
      </c>
      <c r="G4081" s="26">
        <v>29.465</v>
      </c>
      <c r="H4081" s="26">
        <v>-0.18666666666666668</v>
      </c>
      <c r="I4081" s="26">
        <v>87.633333333333326</v>
      </c>
      <c r="J4081" s="26">
        <v>26.24</v>
      </c>
      <c r="K4081">
        <v>273.66666666666669</v>
      </c>
      <c r="L4081">
        <v>5.0666666666666664</v>
      </c>
      <c r="M4081">
        <v>15.041666666666666</v>
      </c>
      <c r="N4081">
        <v>34.843333333333334</v>
      </c>
      <c r="O4081" s="1">
        <f t="shared" si="1198"/>
        <v>25.776677098787872</v>
      </c>
      <c r="Q4081" s="1">
        <f t="shared" si="1202"/>
        <v>-2878.9814783699107</v>
      </c>
      <c r="R4081" s="2">
        <f t="shared" si="1203"/>
        <v>2.3673945468060769</v>
      </c>
      <c r="S4081" s="2"/>
      <c r="T4081" s="1">
        <f t="shared" si="1204"/>
        <v>5845.6438254924751</v>
      </c>
      <c r="U4081" s="1">
        <f t="shared" si="1205"/>
        <v>0</v>
      </c>
      <c r="V4081" s="1">
        <f t="shared" si="1206"/>
        <v>1364.6823480470837</v>
      </c>
      <c r="W4081" s="1">
        <f t="shared" si="1207"/>
        <v>-4449.8995691954842</v>
      </c>
      <c r="X4081" s="2">
        <f t="shared" si="1216"/>
        <v>34.099794007066308</v>
      </c>
      <c r="Y4081">
        <f t="shared" si="1199"/>
        <v>1</v>
      </c>
      <c r="Z4081" s="26">
        <f t="shared" si="1208"/>
        <v>1440</v>
      </c>
      <c r="AA4081">
        <f t="shared" si="1209"/>
        <v>21.481315487937763</v>
      </c>
      <c r="AB4081" s="28">
        <f t="shared" si="1210"/>
        <v>40588.761904761908</v>
      </c>
      <c r="AC4081">
        <f t="shared" si="1211"/>
        <v>-1.4083333333333334</v>
      </c>
      <c r="AD4081" s="31">
        <f t="shared" si="1200"/>
        <v>3.621705740734976</v>
      </c>
      <c r="AE4081" s="31">
        <f t="shared" si="1212"/>
        <v>7.4759815641083618</v>
      </c>
      <c r="AF4081" s="15">
        <f t="shared" si="1201"/>
        <v>1.5796296296296297</v>
      </c>
      <c r="AG4081" s="31">
        <f t="shared" si="1213"/>
        <v>5.1398704451858173</v>
      </c>
      <c r="AH4081" s="31">
        <f t="shared" si="1214"/>
        <v>31.483225596813636</v>
      </c>
      <c r="AI4081">
        <f t="shared" si="1215"/>
        <v>144.3315511246241</v>
      </c>
    </row>
    <row r="4082" spans="1:35" x14ac:dyDescent="0.2">
      <c r="A4082">
        <v>32</v>
      </c>
      <c r="C4082" s="27" t="s">
        <v>4143</v>
      </c>
      <c r="D4082" s="26">
        <v>29.338916666666666</v>
      </c>
      <c r="E4082">
        <v>0</v>
      </c>
      <c r="F4082" s="26">
        <v>1</v>
      </c>
      <c r="G4082" s="26">
        <v>29.16</v>
      </c>
      <c r="H4082" s="26">
        <v>-0.70833333333333337</v>
      </c>
      <c r="I4082" s="26">
        <v>87.13333333333334</v>
      </c>
      <c r="J4082" s="26">
        <v>25.808333333333334</v>
      </c>
      <c r="K4082">
        <v>280.41666666666669</v>
      </c>
      <c r="L4082">
        <v>6.25</v>
      </c>
      <c r="M4082">
        <v>15.933333333333334</v>
      </c>
      <c r="N4082">
        <v>34.697499999999998</v>
      </c>
      <c r="O4082" s="1">
        <f t="shared" si="1198"/>
        <v>25.776677098787872</v>
      </c>
      <c r="Q4082" s="1">
        <f t="shared" si="1202"/>
        <v>-3363.5355806209309</v>
      </c>
      <c r="R4082" s="2">
        <f t="shared" si="1203"/>
        <v>-2.2052611896562069</v>
      </c>
      <c r="S4082" s="2"/>
      <c r="T4082" s="1">
        <f t="shared" si="1204"/>
        <v>6338.2121020700888</v>
      </c>
      <c r="U4082" s="1">
        <f t="shared" si="1205"/>
        <v>0</v>
      </c>
      <c r="V4082" s="1">
        <f t="shared" si="1206"/>
        <v>1488.6197336965452</v>
      </c>
      <c r="W4082" s="1">
        <f t="shared" si="1207"/>
        <v>-4581.5901204375541</v>
      </c>
      <c r="X4082" s="2">
        <f t="shared" si="1216"/>
        <v>36.467188553872383</v>
      </c>
      <c r="Y4082">
        <f t="shared" si="1199"/>
        <v>1</v>
      </c>
      <c r="Z4082" s="26">
        <f t="shared" si="1208"/>
        <v>360</v>
      </c>
      <c r="AA4082">
        <f t="shared" si="1209"/>
        <v>53.395004561843564</v>
      </c>
      <c r="AB4082" s="28">
        <f t="shared" si="1210"/>
        <v>40588.803571428572</v>
      </c>
      <c r="AC4082">
        <f t="shared" si="1211"/>
        <v>-1.5777777777777777</v>
      </c>
      <c r="AD4082" s="31">
        <f t="shared" si="1200"/>
        <v>3.5561830980120224</v>
      </c>
      <c r="AE4082" s="31">
        <f t="shared" si="1212"/>
        <v>7.3453088668839772</v>
      </c>
      <c r="AF4082" s="15">
        <f t="shared" si="1201"/>
        <v>1.49861111111111</v>
      </c>
      <c r="AG4082" s="31">
        <f t="shared" si="1213"/>
        <v>5.1099420160364764</v>
      </c>
      <c r="AH4082" s="31">
        <f t="shared" si="1214"/>
        <v>31.309138273177961</v>
      </c>
      <c r="AI4082">
        <f t="shared" si="1215"/>
        <v>144.07054239063942</v>
      </c>
    </row>
    <row r="4083" spans="1:35" x14ac:dyDescent="0.2">
      <c r="A4083">
        <v>32</v>
      </c>
      <c r="C4083" s="27" t="s">
        <v>4144</v>
      </c>
      <c r="D4083" s="26">
        <v>29.335166666666666</v>
      </c>
      <c r="E4083">
        <v>0</v>
      </c>
      <c r="F4083" s="26">
        <v>1</v>
      </c>
      <c r="G4083" s="26">
        <v>28.924166666666668</v>
      </c>
      <c r="H4083" s="26">
        <v>-1.7158333333333333</v>
      </c>
      <c r="I4083" s="26">
        <v>86.474999999999994</v>
      </c>
      <c r="J4083" s="26">
        <v>25.39</v>
      </c>
      <c r="K4083">
        <v>278.16666666666669</v>
      </c>
      <c r="L4083">
        <v>4.7</v>
      </c>
      <c r="M4083">
        <v>13.525</v>
      </c>
      <c r="N4083">
        <v>34.55916666666667</v>
      </c>
      <c r="O4083" s="1">
        <f t="shared" si="1198"/>
        <v>25.776677098787872</v>
      </c>
      <c r="Q4083" s="1">
        <f t="shared" si="1202"/>
        <v>-3015.8202091670664</v>
      </c>
      <c r="R4083" s="2">
        <f t="shared" si="1203"/>
        <v>2.2226202160205224</v>
      </c>
      <c r="S4083" s="2"/>
      <c r="T4083" s="1">
        <f t="shared" si="1204"/>
        <v>6134.0007263507987</v>
      </c>
      <c r="U4083" s="1">
        <f t="shared" si="1205"/>
        <v>0</v>
      </c>
      <c r="V4083" s="1">
        <f t="shared" si="1206"/>
        <v>1426.0369526390716</v>
      </c>
      <c r="W4083" s="1">
        <f t="shared" si="1207"/>
        <v>-4662.2592015649006</v>
      </c>
      <c r="X4083" s="2">
        <f t="shared" si="1216"/>
        <v>34.261927364216177</v>
      </c>
      <c r="Y4083">
        <f t="shared" si="1199"/>
        <v>1</v>
      </c>
      <c r="Z4083" s="26">
        <f t="shared" si="1208"/>
        <v>1440</v>
      </c>
      <c r="AA4083">
        <f t="shared" si="1209"/>
        <v>28.49168926430422</v>
      </c>
      <c r="AB4083" s="28">
        <f t="shared" si="1210"/>
        <v>40588.845238095237</v>
      </c>
      <c r="AC4083">
        <f t="shared" si="1211"/>
        <v>-1.7087962962962955</v>
      </c>
      <c r="AD4083" s="31">
        <f t="shared" si="1200"/>
        <v>3.4952273037036634</v>
      </c>
      <c r="AE4083" s="31">
        <f t="shared" si="1212"/>
        <v>7.2228890993788069</v>
      </c>
      <c r="AF4083" s="15">
        <f t="shared" si="1201"/>
        <v>1.4217592592592609</v>
      </c>
      <c r="AG4083" s="31">
        <f t="shared" si="1213"/>
        <v>5.0816948884426711</v>
      </c>
      <c r="AH4083" s="31">
        <f t="shared" si="1214"/>
        <v>31.144780124143459</v>
      </c>
      <c r="AI4083">
        <f t="shared" si="1215"/>
        <v>143.81840884088507</v>
      </c>
    </row>
    <row r="4084" spans="1:35" x14ac:dyDescent="0.2">
      <c r="A4084">
        <v>32</v>
      </c>
      <c r="C4084" s="27" t="s">
        <v>4145</v>
      </c>
      <c r="D4084" s="26">
        <v>29.311</v>
      </c>
      <c r="E4084">
        <v>0</v>
      </c>
      <c r="F4084" s="26">
        <v>1</v>
      </c>
      <c r="G4084" s="26">
        <v>28.690833333333334</v>
      </c>
      <c r="H4084" s="26">
        <v>-2.6274999999999999</v>
      </c>
      <c r="I4084" s="26">
        <v>86.283333333333331</v>
      </c>
      <c r="J4084" s="26">
        <v>25.105</v>
      </c>
      <c r="K4084">
        <v>277.16666666666669</v>
      </c>
      <c r="L4084">
        <v>5.7749999999999995</v>
      </c>
      <c r="M4084">
        <v>16.208333333333332</v>
      </c>
      <c r="N4084">
        <v>34.411666666666669</v>
      </c>
      <c r="O4084" s="1">
        <f t="shared" si="1198"/>
        <v>25.776677098787872</v>
      </c>
      <c r="Q4084" s="1">
        <f t="shared" si="1202"/>
        <v>-3609.6705185737028</v>
      </c>
      <c r="R4084" s="2">
        <f t="shared" si="1203"/>
        <v>-2.465670071830647</v>
      </c>
      <c r="S4084" s="2"/>
      <c r="T4084" s="1">
        <f t="shared" si="1204"/>
        <v>6668.3785653891364</v>
      </c>
      <c r="U4084" s="1">
        <f t="shared" si="1205"/>
        <v>0</v>
      </c>
      <c r="V4084" s="1">
        <f t="shared" si="1206"/>
        <v>1557.0841433476967</v>
      </c>
      <c r="W4084" s="1">
        <f t="shared" si="1207"/>
        <v>-4733.2755721299973</v>
      </c>
      <c r="X4084" s="2">
        <f t="shared" si="1216"/>
        <v>36.484547580236701</v>
      </c>
      <c r="Y4084">
        <f t="shared" si="1199"/>
        <v>1</v>
      </c>
      <c r="Z4084" s="26">
        <f t="shared" si="1208"/>
        <v>360</v>
      </c>
      <c r="AA4084">
        <f t="shared" si="1209"/>
        <v>60.741981762384512</v>
      </c>
      <c r="AB4084" s="28">
        <f t="shared" si="1210"/>
        <v>40588.886904761908</v>
      </c>
      <c r="AC4084">
        <f t="shared" si="1211"/>
        <v>-1.8384259259259257</v>
      </c>
      <c r="AD4084" s="31">
        <f t="shared" si="1200"/>
        <v>3.4541152093130512</v>
      </c>
      <c r="AE4084" s="31">
        <f t="shared" si="1212"/>
        <v>7.1413413576601039</v>
      </c>
      <c r="AF4084" s="15">
        <f t="shared" si="1201"/>
        <v>1.3398148148148159</v>
      </c>
      <c r="AG4084" s="31">
        <f t="shared" si="1213"/>
        <v>5.0517277324462846</v>
      </c>
      <c r="AH4084" s="31">
        <f t="shared" si="1214"/>
        <v>30.970359831654772</v>
      </c>
      <c r="AI4084">
        <f t="shared" si="1215"/>
        <v>143.26005906565592</v>
      </c>
    </row>
    <row r="4085" spans="1:35" x14ac:dyDescent="0.2">
      <c r="A4085">
        <v>32</v>
      </c>
      <c r="C4085" s="27" t="s">
        <v>4146</v>
      </c>
      <c r="D4085" s="26">
        <v>29.311</v>
      </c>
      <c r="E4085">
        <v>0</v>
      </c>
      <c r="F4085" s="26">
        <v>1</v>
      </c>
      <c r="G4085" s="26">
        <v>28.414999999999999</v>
      </c>
      <c r="H4085" s="26">
        <v>-3.5425</v>
      </c>
      <c r="I4085" s="26">
        <v>85.875</v>
      </c>
      <c r="J4085" s="26">
        <v>24.724166666666665</v>
      </c>
      <c r="K4085">
        <v>282.08333333333331</v>
      </c>
      <c r="L4085">
        <v>5.9666666666666668</v>
      </c>
      <c r="M4085">
        <v>17.083333333333332</v>
      </c>
      <c r="N4085">
        <v>34.2575</v>
      </c>
      <c r="O4085" s="1">
        <f t="shared" si="1198"/>
        <v>25.776677098787872</v>
      </c>
      <c r="Q4085" s="1">
        <f t="shared" si="1202"/>
        <v>-3166.4247102585887</v>
      </c>
      <c r="R4085" s="2">
        <f t="shared" si="1203"/>
        <v>2.0632818055295754</v>
      </c>
      <c r="S4085" s="2"/>
      <c r="T4085" s="1">
        <f t="shared" si="1204"/>
        <v>6403.9982603751141</v>
      </c>
      <c r="U4085" s="1">
        <f t="shared" si="1205"/>
        <v>0</v>
      </c>
      <c r="V4085" s="1">
        <f t="shared" si="1206"/>
        <v>1479.3104132438134</v>
      </c>
      <c r="W4085" s="1">
        <f t="shared" si="1207"/>
        <v>-4833.9395537077071</v>
      </c>
      <c r="X4085" s="2">
        <f t="shared" si="1216"/>
        <v>34.018877508406057</v>
      </c>
      <c r="Y4085">
        <f t="shared" si="1199"/>
        <v>1</v>
      </c>
      <c r="Z4085" s="26">
        <f t="shared" si="1208"/>
        <v>1440</v>
      </c>
      <c r="AA4085">
        <f t="shared" si="1209"/>
        <v>31.403443129219283</v>
      </c>
      <c r="AB4085" s="28">
        <f t="shared" si="1210"/>
        <v>40588.928571428572</v>
      </c>
      <c r="AC4085">
        <f t="shared" si="1211"/>
        <v>-1.9916666666666671</v>
      </c>
      <c r="AD4085" s="31">
        <f t="shared" si="1200"/>
        <v>3.3988752807860774</v>
      </c>
      <c r="AE4085" s="31">
        <f t="shared" si="1212"/>
        <v>7.0311047451986317</v>
      </c>
      <c r="AF4085" s="15">
        <f t="shared" si="1201"/>
        <v>1.2541666666666669</v>
      </c>
      <c r="AG4085" s="31">
        <f t="shared" si="1213"/>
        <v>5.0205728020936267</v>
      </c>
      <c r="AH4085" s="31">
        <f t="shared" si="1214"/>
        <v>30.788966928524687</v>
      </c>
      <c r="AI4085">
        <f t="shared" si="1215"/>
        <v>142.83226744615624</v>
      </c>
    </row>
    <row r="4086" spans="1:35" x14ac:dyDescent="0.2">
      <c r="A4086">
        <v>32</v>
      </c>
      <c r="C4086" s="27" t="s">
        <v>4147</v>
      </c>
      <c r="D4086" s="26">
        <v>29.309749999999998</v>
      </c>
      <c r="E4086">
        <v>0</v>
      </c>
      <c r="F4086" s="26">
        <v>1</v>
      </c>
      <c r="G4086" s="26">
        <v>28.66</v>
      </c>
      <c r="H4086" s="26">
        <v>-3.5491666666666668</v>
      </c>
      <c r="I4086" s="26">
        <v>85.783333333333331</v>
      </c>
      <c r="J4086" s="26">
        <v>24.94</v>
      </c>
      <c r="K4086">
        <v>289.58333333333331</v>
      </c>
      <c r="L4086">
        <v>6.9333333333333336</v>
      </c>
      <c r="M4086">
        <v>18.125</v>
      </c>
      <c r="N4086">
        <v>34.111666666666665</v>
      </c>
      <c r="O4086" s="1">
        <f t="shared" si="1198"/>
        <v>25.776677098787872</v>
      </c>
      <c r="Q4086" s="1">
        <f t="shared" si="1202"/>
        <v>-3933.271378999762</v>
      </c>
      <c r="R4086" s="2">
        <f t="shared" si="1203"/>
        <v>-2.8080373076044105</v>
      </c>
      <c r="S4086" s="2"/>
      <c r="T4086" s="1">
        <f t="shared" si="1204"/>
        <v>6756.9125381340773</v>
      </c>
      <c r="U4086" s="1">
        <f t="shared" si="1205"/>
        <v>0</v>
      </c>
      <c r="V4086" s="1">
        <f t="shared" si="1206"/>
        <v>1571.265873039735</v>
      </c>
      <c r="W4086" s="1">
        <f t="shared" si="1207"/>
        <v>-4510.5737498724575</v>
      </c>
      <c r="X4086" s="2">
        <f t="shared" si="1216"/>
        <v>36.082159313935634</v>
      </c>
      <c r="Y4086">
        <f t="shared" si="1199"/>
        <v>1</v>
      </c>
      <c r="Z4086" s="26">
        <f t="shared" si="1208"/>
        <v>360</v>
      </c>
      <c r="AA4086">
        <f t="shared" si="1209"/>
        <v>55.088448881441479</v>
      </c>
      <c r="AB4086" s="28">
        <f t="shared" si="1210"/>
        <v>40588.970238095237</v>
      </c>
      <c r="AC4086">
        <f t="shared" si="1211"/>
        <v>-1.8555555555555554</v>
      </c>
      <c r="AD4086" s="31">
        <f t="shared" si="1200"/>
        <v>3.4297367148849243</v>
      </c>
      <c r="AE4086" s="31">
        <f t="shared" si="1212"/>
        <v>7.0913868401796947</v>
      </c>
      <c r="AF4086" s="15">
        <f t="shared" si="1201"/>
        <v>1.1731481481481469</v>
      </c>
      <c r="AG4086" s="31">
        <f t="shared" si="1213"/>
        <v>4.9912580071604582</v>
      </c>
      <c r="AH4086" s="31">
        <f t="shared" si="1214"/>
        <v>30.618232282161756</v>
      </c>
      <c r="AI4086">
        <f t="shared" si="1215"/>
        <v>141.44339479719613</v>
      </c>
    </row>
    <row r="4087" spans="1:35" x14ac:dyDescent="0.2">
      <c r="A4087">
        <v>32</v>
      </c>
      <c r="C4087" s="27" t="s">
        <v>4148</v>
      </c>
      <c r="D4087" s="26">
        <v>29.3095</v>
      </c>
      <c r="E4087">
        <v>0</v>
      </c>
      <c r="F4087" s="26">
        <v>1</v>
      </c>
      <c r="G4087" s="26">
        <v>28.484999999999999</v>
      </c>
      <c r="H4087" s="26">
        <v>-3.4249999999999998</v>
      </c>
      <c r="I4087" s="26">
        <v>85.424999999999997</v>
      </c>
      <c r="J4087" s="26">
        <v>24.662500000000001</v>
      </c>
      <c r="K4087">
        <v>281.83333333333331</v>
      </c>
      <c r="L4087">
        <v>6.75</v>
      </c>
      <c r="M4087">
        <v>18.358333333333334</v>
      </c>
      <c r="N4087">
        <v>33.971666666666664</v>
      </c>
      <c r="O4087" s="1">
        <f t="shared" si="1198"/>
        <v>25.776677098787872</v>
      </c>
      <c r="Q4087" s="1">
        <f t="shared" si="1202"/>
        <v>-3274.9998550126143</v>
      </c>
      <c r="R4087" s="2">
        <f t="shared" si="1203"/>
        <v>1.9484101326476497</v>
      </c>
      <c r="S4087" s="2"/>
      <c r="T4087" s="1">
        <f t="shared" si="1204"/>
        <v>6256.9886696312633</v>
      </c>
      <c r="U4087" s="1">
        <f t="shared" si="1205"/>
        <v>0</v>
      </c>
      <c r="V4087" s="1">
        <f t="shared" si="1206"/>
        <v>1442.3887571970815</v>
      </c>
      <c r="W4087" s="1">
        <f t="shared" si="1207"/>
        <v>-4539.5318815591963</v>
      </c>
      <c r="X4087" s="2">
        <f t="shared" si="1216"/>
        <v>33.274122006331226</v>
      </c>
      <c r="Y4087">
        <f t="shared" si="1199"/>
        <v>1</v>
      </c>
      <c r="Z4087" s="26">
        <f t="shared" si="1208"/>
        <v>1440</v>
      </c>
      <c r="AA4087">
        <f t="shared" si="1209"/>
        <v>22.935689591526028</v>
      </c>
      <c r="AB4087" s="28">
        <f t="shared" si="1210"/>
        <v>40589.011904761908</v>
      </c>
      <c r="AC4087">
        <f t="shared" si="1211"/>
        <v>-1.9527777777777779</v>
      </c>
      <c r="AD4087" s="31">
        <f t="shared" si="1200"/>
        <v>3.3908462941247381</v>
      </c>
      <c r="AE4087" s="31">
        <f t="shared" si="1212"/>
        <v>7.0134896732458714</v>
      </c>
      <c r="AF4087" s="15">
        <f t="shared" si="1201"/>
        <v>1.0953703703703688</v>
      </c>
      <c r="AG4087" s="31">
        <f t="shared" si="1213"/>
        <v>4.9632579356559159</v>
      </c>
      <c r="AH4087" s="31">
        <f t="shared" si="1214"/>
        <v>30.455104251132422</v>
      </c>
      <c r="AI4087">
        <f t="shared" si="1215"/>
        <v>140.93098684225393</v>
      </c>
    </row>
    <row r="4088" spans="1:35" x14ac:dyDescent="0.2">
      <c r="A4088">
        <v>32</v>
      </c>
      <c r="C4088" s="27" t="s">
        <v>4149</v>
      </c>
      <c r="D4088" s="26">
        <v>29.298249999999999</v>
      </c>
      <c r="E4088">
        <v>0</v>
      </c>
      <c r="F4088" s="26">
        <v>1</v>
      </c>
      <c r="G4088" s="26">
        <v>28.743333333333332</v>
      </c>
      <c r="H4088" s="26">
        <v>-2.9016666666666668</v>
      </c>
      <c r="I4088" s="26">
        <v>85.3</v>
      </c>
      <c r="J4088" s="26">
        <v>24.886666666666667</v>
      </c>
      <c r="K4088">
        <v>275.75</v>
      </c>
      <c r="L4088">
        <v>5.3916666666666666</v>
      </c>
      <c r="M4088">
        <v>16.066666666666666</v>
      </c>
      <c r="N4088">
        <v>33.83</v>
      </c>
      <c r="O4088" s="1">
        <f t="shared" si="1198"/>
        <v>25.776677098787872</v>
      </c>
      <c r="Q4088" s="1">
        <f t="shared" si="1202"/>
        <v>-3915.4817223146988</v>
      </c>
      <c r="R4088" s="2">
        <f t="shared" si="1203"/>
        <v>1.2707852147697292</v>
      </c>
      <c r="S4088" s="2"/>
      <c r="T4088" s="1">
        <f t="shared" si="1204"/>
        <v>6499.9560459386812</v>
      </c>
      <c r="U4088" s="1">
        <f t="shared" si="1205"/>
        <v>0</v>
      </c>
      <c r="V4088" s="1">
        <f t="shared" si="1206"/>
        <v>1510.3076520826812</v>
      </c>
      <c r="W4088" s="1">
        <f t="shared" si="1207"/>
        <v>-4208.5818051393289</v>
      </c>
      <c r="X4088" s="2">
        <f t="shared" si="1216"/>
        <v>35.222532138978877</v>
      </c>
      <c r="Y4088">
        <f t="shared" si="1199"/>
        <v>1</v>
      </c>
      <c r="Z4088" s="26">
        <f t="shared" si="1208"/>
        <v>1440</v>
      </c>
      <c r="AA4088">
        <f t="shared" si="1209"/>
        <v>41.980017163078656</v>
      </c>
      <c r="AB4088" s="28">
        <f t="shared" si="1210"/>
        <v>40589.053571428572</v>
      </c>
      <c r="AC4088">
        <f t="shared" si="1211"/>
        <v>-1.8092592592592598</v>
      </c>
      <c r="AD4088" s="31">
        <f t="shared" si="1200"/>
        <v>3.422147363645148</v>
      </c>
      <c r="AE4088" s="31">
        <f t="shared" si="1212"/>
        <v>7.0744876989867986</v>
      </c>
      <c r="AF4088" s="15">
        <f t="shared" si="1201"/>
        <v>1.0166666666666657</v>
      </c>
      <c r="AG4088" s="31">
        <f t="shared" si="1213"/>
        <v>4.9350656448387085</v>
      </c>
      <c r="AH4088" s="31">
        <f t="shared" si="1214"/>
        <v>30.290806150659122</v>
      </c>
      <c r="AI4088">
        <f t="shared" si="1215"/>
        <v>139.57650653145399</v>
      </c>
    </row>
    <row r="4089" spans="1:35" x14ac:dyDescent="0.2">
      <c r="A4089">
        <v>32</v>
      </c>
      <c r="C4089" s="27" t="s">
        <v>4150</v>
      </c>
      <c r="D4089" s="26">
        <v>29.28875</v>
      </c>
      <c r="E4089">
        <v>0</v>
      </c>
      <c r="F4089" s="26">
        <v>1</v>
      </c>
      <c r="G4089" s="26">
        <v>28.82</v>
      </c>
      <c r="H4089" s="26">
        <v>-1.5216666666666667</v>
      </c>
      <c r="I4089" s="26">
        <v>85.5</v>
      </c>
      <c r="J4089" s="26">
        <v>25.019166666666667</v>
      </c>
      <c r="K4089">
        <v>273.16666666666669</v>
      </c>
      <c r="L4089">
        <v>5.8250000000000002</v>
      </c>
      <c r="M4089">
        <v>15.491666666666667</v>
      </c>
      <c r="N4089">
        <v>33.704999999999998</v>
      </c>
      <c r="O4089" s="1">
        <f t="shared" si="1198"/>
        <v>25.776677098787872</v>
      </c>
      <c r="Q4089" s="1">
        <f t="shared" si="1202"/>
        <v>-4070.8923517392323</v>
      </c>
      <c r="R4089" s="2">
        <f t="shared" si="1203"/>
        <v>-2.9536392443831745</v>
      </c>
      <c r="S4089" s="2"/>
      <c r="T4089" s="1">
        <f t="shared" si="1204"/>
        <v>6481.335554864695</v>
      </c>
      <c r="U4089" s="1">
        <f t="shared" si="1205"/>
        <v>0</v>
      </c>
      <c r="V4089" s="1">
        <f t="shared" si="1206"/>
        <v>1518.5803638653751</v>
      </c>
      <c r="W4089" s="1">
        <f t="shared" si="1207"/>
        <v>-4041.7278082776438</v>
      </c>
      <c r="X4089" s="2">
        <f t="shared" si="1216"/>
        <v>36.493317353748608</v>
      </c>
      <c r="Y4089">
        <f t="shared" si="1199"/>
        <v>1</v>
      </c>
      <c r="Z4089" s="26">
        <f t="shared" si="1208"/>
        <v>360</v>
      </c>
      <c r="AA4089">
        <f t="shared" si="1209"/>
        <v>58.879799211339545</v>
      </c>
      <c r="AB4089" s="28">
        <f t="shared" si="1210"/>
        <v>40589.095238095237</v>
      </c>
      <c r="AC4089">
        <f t="shared" si="1211"/>
        <v>-1.7666666666666664</v>
      </c>
      <c r="AD4089" s="31">
        <f t="shared" si="1200"/>
        <v>3.4410242223855558</v>
      </c>
      <c r="AE4089" s="31">
        <f t="shared" si="1212"/>
        <v>7.1123947418654287</v>
      </c>
      <c r="AF4089" s="15">
        <f t="shared" si="1201"/>
        <v>0.9472222222222213</v>
      </c>
      <c r="AG4089" s="31">
        <f t="shared" si="1213"/>
        <v>4.9103074915060789</v>
      </c>
      <c r="AH4089" s="31">
        <f t="shared" si="1214"/>
        <v>30.146479636342153</v>
      </c>
      <c r="AI4089">
        <f t="shared" si="1215"/>
        <v>138.48091838559407</v>
      </c>
    </row>
    <row r="4090" spans="1:35" x14ac:dyDescent="0.2">
      <c r="A4090">
        <v>32</v>
      </c>
      <c r="C4090" s="27" t="s">
        <v>4151</v>
      </c>
      <c r="D4090" s="26">
        <v>29.296250000000001</v>
      </c>
      <c r="E4090">
        <v>0</v>
      </c>
      <c r="F4090" s="26">
        <v>1</v>
      </c>
      <c r="G4090" s="26">
        <v>28.720833333333335</v>
      </c>
      <c r="H4090" s="26">
        <v>-1.2858333333333334</v>
      </c>
      <c r="I4090" s="26">
        <v>85.424999999999997</v>
      </c>
      <c r="J4090" s="26">
        <v>24.899166666666666</v>
      </c>
      <c r="K4090">
        <v>267</v>
      </c>
      <c r="L4090">
        <v>5.55</v>
      </c>
      <c r="M4090">
        <v>14.216666666666667</v>
      </c>
      <c r="N4090">
        <v>33.584166666666668</v>
      </c>
      <c r="O4090" s="1">
        <f t="shared" si="1198"/>
        <v>25.776677098787872</v>
      </c>
      <c r="Q4090" s="1">
        <f t="shared" si="1202"/>
        <v>-3404.7904657737085</v>
      </c>
      <c r="R4090" s="2">
        <f t="shared" si="1203"/>
        <v>1.8110926589636831</v>
      </c>
      <c r="S4090" s="2"/>
      <c r="T4090" s="1">
        <f t="shared" si="1204"/>
        <v>5937.5488730626348</v>
      </c>
      <c r="U4090" s="1">
        <f t="shared" si="1205"/>
        <v>0</v>
      </c>
      <c r="V4090" s="1">
        <f t="shared" si="1206"/>
        <v>1378.9709459910673</v>
      </c>
      <c r="W4090" s="1">
        <f t="shared" si="1207"/>
        <v>-4023.8013458049027</v>
      </c>
      <c r="X4090" s="2">
        <f t="shared" si="1216"/>
        <v>33.539678109365433</v>
      </c>
      <c r="Y4090">
        <f t="shared" si="1199"/>
        <v>1</v>
      </c>
      <c r="Z4090" s="26">
        <f t="shared" si="1208"/>
        <v>1440</v>
      </c>
      <c r="AA4090">
        <f t="shared" si="1209"/>
        <v>23.221264975491838</v>
      </c>
      <c r="AB4090" s="28">
        <f t="shared" si="1210"/>
        <v>40589.136904761908</v>
      </c>
      <c r="AC4090">
        <f t="shared" si="1211"/>
        <v>-1.8217592592592582</v>
      </c>
      <c r="AD4090" s="31">
        <f t="shared" si="1200"/>
        <v>3.4239856289172281</v>
      </c>
      <c r="AE4090" s="31">
        <f t="shared" si="1212"/>
        <v>7.0786139759633055</v>
      </c>
      <c r="AF4090" s="15">
        <f t="shared" si="1201"/>
        <v>0.88009259259259343</v>
      </c>
      <c r="AG4090" s="31">
        <f t="shared" si="1213"/>
        <v>4.8864788177789071</v>
      </c>
      <c r="AH4090" s="31">
        <f t="shared" si="1214"/>
        <v>30.007534405720044</v>
      </c>
      <c r="AI4090">
        <f t="shared" si="1215"/>
        <v>137.84866962369748</v>
      </c>
    </row>
    <row r="4091" spans="1:35" x14ac:dyDescent="0.2">
      <c r="A4091">
        <v>32</v>
      </c>
      <c r="C4091" s="27" t="s">
        <v>4152</v>
      </c>
      <c r="D4091" s="26">
        <v>29.316499999999998</v>
      </c>
      <c r="E4091">
        <v>0</v>
      </c>
      <c r="F4091" s="26">
        <v>7.4166666666666679</v>
      </c>
      <c r="G4091" s="26">
        <v>28.460833333333333</v>
      </c>
      <c r="H4091" s="26">
        <v>-2.3591666666666669</v>
      </c>
      <c r="I4091" s="26">
        <v>85.125</v>
      </c>
      <c r="J4091" s="26">
        <v>24.559166666666666</v>
      </c>
      <c r="K4091">
        <v>262.16666666666669</v>
      </c>
      <c r="L4091">
        <v>4.083333333333333</v>
      </c>
      <c r="M4091">
        <v>12.299999999999999</v>
      </c>
      <c r="N4091">
        <v>33.482500000000002</v>
      </c>
      <c r="O4091" s="1">
        <f t="shared" si="1198"/>
        <v>191.17702181601004</v>
      </c>
      <c r="Q4091" s="1">
        <f t="shared" si="1202"/>
        <v>-3718.0793125282112</v>
      </c>
      <c r="R4091" s="2">
        <f t="shared" si="1203"/>
        <v>1.4796354547990567</v>
      </c>
      <c r="S4091" s="2"/>
      <c r="T4091" s="1">
        <f t="shared" si="1204"/>
        <v>6429.3268711596675</v>
      </c>
      <c r="U4091" s="1">
        <f t="shared" si="1205"/>
        <v>0</v>
      </c>
      <c r="V4091" s="1">
        <f t="shared" si="1206"/>
        <v>1497.0040375845626</v>
      </c>
      <c r="W4091" s="1">
        <f t="shared" si="1207"/>
        <v>-4154.8024177211018</v>
      </c>
      <c r="X4091" s="2">
        <f t="shared" si="1216"/>
        <v>35.350770768329113</v>
      </c>
      <c r="Y4091">
        <f t="shared" si="1199"/>
        <v>1</v>
      </c>
      <c r="Z4091" s="26">
        <f t="shared" si="1208"/>
        <v>1440</v>
      </c>
      <c r="AA4091">
        <f t="shared" si="1209"/>
        <v>47.471237858156222</v>
      </c>
      <c r="AB4091" s="28">
        <f t="shared" si="1210"/>
        <v>40589.178571428572</v>
      </c>
      <c r="AC4091">
        <f t="shared" si="1211"/>
        <v>-1.9662037037037037</v>
      </c>
      <c r="AD4091" s="31">
        <f t="shared" si="1200"/>
        <v>3.3755701691905706</v>
      </c>
      <c r="AE4091" s="31">
        <f t="shared" si="1212"/>
        <v>6.9822388163854585</v>
      </c>
      <c r="AF4091" s="15">
        <f t="shared" si="1201"/>
        <v>0.82361111111111207</v>
      </c>
      <c r="AG4091" s="31">
        <f t="shared" si="1213"/>
        <v>4.8665089416216194</v>
      </c>
      <c r="AH4091" s="31">
        <f t="shared" si="1214"/>
        <v>29.891061724085507</v>
      </c>
      <c r="AI4091">
        <f t="shared" si="1215"/>
        <v>137.72784332109268</v>
      </c>
    </row>
    <row r="4092" spans="1:35" x14ac:dyDescent="0.2">
      <c r="A4092">
        <v>32</v>
      </c>
      <c r="C4092" s="27" t="s">
        <v>4153</v>
      </c>
      <c r="D4092" s="26">
        <v>29.332249999999998</v>
      </c>
      <c r="E4092">
        <v>0</v>
      </c>
      <c r="F4092" s="26">
        <v>145</v>
      </c>
      <c r="G4092" s="26">
        <v>29.994166666666665</v>
      </c>
      <c r="H4092" s="26">
        <v>-1.1058333333333334</v>
      </c>
      <c r="I4092" s="26">
        <v>84.158333333333331</v>
      </c>
      <c r="J4092" s="26">
        <v>25.787500000000001</v>
      </c>
      <c r="K4092">
        <v>267.16666666666669</v>
      </c>
      <c r="L4092">
        <v>3.4833333333333334</v>
      </c>
      <c r="M4092">
        <v>11.008333333333333</v>
      </c>
      <c r="N4092">
        <v>33.369166666666672</v>
      </c>
      <c r="O4092" s="1">
        <f t="shared" si="1198"/>
        <v>3737.6181793242408</v>
      </c>
      <c r="Q4092" s="1">
        <f t="shared" si="1202"/>
        <v>-1591.7778969844126</v>
      </c>
      <c r="R4092" s="2">
        <f t="shared" si="1203"/>
        <v>-0.33075510889699755</v>
      </c>
      <c r="S4092" s="2"/>
      <c r="T4092" s="1">
        <f t="shared" si="1204"/>
        <v>6467.9100778554657</v>
      </c>
      <c r="U4092" s="1">
        <f t="shared" si="1205"/>
        <v>0</v>
      </c>
      <c r="V4092" s="1">
        <f t="shared" si="1206"/>
        <v>1519.0127700434296</v>
      </c>
      <c r="W4092" s="1">
        <f t="shared" si="1207"/>
        <v>-2792.3912697926476</v>
      </c>
      <c r="X4092" s="2">
        <f t="shared" si="1216"/>
        <v>36.830406223128172</v>
      </c>
      <c r="Y4092">
        <f t="shared" si="1199"/>
        <v>1</v>
      </c>
      <c r="Z4092" s="26">
        <f t="shared" si="1208"/>
        <v>360</v>
      </c>
      <c r="AA4092">
        <f t="shared" si="1209"/>
        <v>46.734171273329025</v>
      </c>
      <c r="AB4092" s="28">
        <f t="shared" si="1210"/>
        <v>40589.220238095237</v>
      </c>
      <c r="AC4092">
        <f t="shared" si="1211"/>
        <v>-1.1143518518518529</v>
      </c>
      <c r="AD4092" s="31">
        <f t="shared" si="1200"/>
        <v>3.5544086888858315</v>
      </c>
      <c r="AE4092" s="31">
        <f t="shared" si="1212"/>
        <v>7.3291369720429334</v>
      </c>
      <c r="AF4092" s="15">
        <f t="shared" si="1201"/>
        <v>0.76064814814815107</v>
      </c>
      <c r="AG4092" s="31">
        <f t="shared" si="1213"/>
        <v>4.8443323302316843</v>
      </c>
      <c r="AH4092" s="31">
        <f t="shared" si="1214"/>
        <v>29.761688236581534</v>
      </c>
      <c r="AI4092">
        <f t="shared" si="1215"/>
        <v>134.86449820240608</v>
      </c>
    </row>
    <row r="4093" spans="1:35" x14ac:dyDescent="0.2">
      <c r="A4093">
        <v>32</v>
      </c>
      <c r="C4093" s="27" t="s">
        <v>4154</v>
      </c>
      <c r="D4093" s="26">
        <v>29.335750000000001</v>
      </c>
      <c r="E4093">
        <v>0</v>
      </c>
      <c r="F4093" s="26">
        <v>581.91666666666663</v>
      </c>
      <c r="G4093" s="26">
        <v>36.853333333333332</v>
      </c>
      <c r="H4093" s="26">
        <v>3.1733333333333333</v>
      </c>
      <c r="I4093" s="26">
        <v>82.38333333333334</v>
      </c>
      <c r="J4093" s="26">
        <v>31.997499999999999</v>
      </c>
      <c r="K4093">
        <v>276</v>
      </c>
      <c r="L4093">
        <v>4.125</v>
      </c>
      <c r="M4093">
        <v>11.425000000000001</v>
      </c>
      <c r="N4093">
        <v>33.298333333333332</v>
      </c>
      <c r="O4093" s="1">
        <f t="shared" si="1198"/>
        <v>14999.878015069637</v>
      </c>
      <c r="Q4093" s="1">
        <f t="shared" si="1202"/>
        <v>4903.7005337902756</v>
      </c>
      <c r="R4093" s="2">
        <f t="shared" si="1203"/>
        <v>6.5414114003158641</v>
      </c>
      <c r="S4093" s="2"/>
      <c r="T4093" s="1">
        <f t="shared" si="1204"/>
        <v>5681.9449991101974</v>
      </c>
      <c r="U4093" s="1">
        <f t="shared" si="1205"/>
        <v>0</v>
      </c>
      <c r="V4093" s="1">
        <f t="shared" si="1206"/>
        <v>1350.5542922904706</v>
      </c>
      <c r="W4093" s="1">
        <f t="shared" si="1207"/>
        <v>2941.318804181582</v>
      </c>
      <c r="X4093" s="2">
        <f t="shared" si="1216"/>
        <v>36.499651114231177</v>
      </c>
      <c r="Y4093">
        <f t="shared" si="1199"/>
        <v>1</v>
      </c>
      <c r="Z4093" s="26">
        <f t="shared" si="1208"/>
        <v>360</v>
      </c>
      <c r="AA4093">
        <f t="shared" si="1209"/>
        <v>0.12509111210902424</v>
      </c>
      <c r="AB4093" s="28">
        <f t="shared" si="1210"/>
        <v>40589.261904761908</v>
      </c>
      <c r="AC4093">
        <f t="shared" si="1211"/>
        <v>2.6962962962962953</v>
      </c>
      <c r="AD4093" s="31">
        <f t="shared" si="1200"/>
        <v>4.5874369215027997</v>
      </c>
      <c r="AE4093" s="31">
        <f t="shared" si="1212"/>
        <v>9.3285521424967346</v>
      </c>
      <c r="AF4093" s="15">
        <f t="shared" si="1201"/>
        <v>0.72129629629629555</v>
      </c>
      <c r="AG4093" s="31">
        <f t="shared" si="1213"/>
        <v>4.8305172636528475</v>
      </c>
      <c r="AH4093" s="31">
        <f t="shared" si="1214"/>
        <v>29.681078040219731</v>
      </c>
      <c r="AI4093">
        <f t="shared" si="1215"/>
        <v>122.35938569711065</v>
      </c>
    </row>
    <row r="4094" spans="1:35" x14ac:dyDescent="0.2">
      <c r="A4094">
        <v>32</v>
      </c>
      <c r="C4094" s="27" t="s">
        <v>4155</v>
      </c>
      <c r="D4094" s="26">
        <v>29.33325</v>
      </c>
      <c r="E4094">
        <v>0</v>
      </c>
      <c r="F4094" s="26">
        <v>580.08333333333326</v>
      </c>
      <c r="G4094" s="26">
        <v>44.564999999999998</v>
      </c>
      <c r="H4094" s="26">
        <v>7.0250000000000004</v>
      </c>
      <c r="I4094" s="26">
        <v>81.591666666666669</v>
      </c>
      <c r="J4094" s="26">
        <v>39.295000000000002</v>
      </c>
      <c r="K4094">
        <v>278.08333333333331</v>
      </c>
      <c r="L4094">
        <v>5.2416666666666663</v>
      </c>
      <c r="M4094">
        <v>13.525</v>
      </c>
      <c r="N4094">
        <v>33.369166666666665</v>
      </c>
      <c r="O4094" s="1">
        <f t="shared" si="1198"/>
        <v>14952.620773721861</v>
      </c>
      <c r="Q4094" s="1">
        <f t="shared" si="1202"/>
        <v>-2063.9506448596212</v>
      </c>
      <c r="R4094" s="2">
        <f t="shared" si="1203"/>
        <v>-2.1836439993506276</v>
      </c>
      <c r="S4094" s="2"/>
      <c r="T4094" s="1">
        <f t="shared" si="1204"/>
        <v>6140.5309652741853</v>
      </c>
      <c r="U4094" s="1">
        <f t="shared" si="1205"/>
        <v>0</v>
      </c>
      <c r="V4094" s="1">
        <f t="shared" si="1206"/>
        <v>1507.8131961681736</v>
      </c>
      <c r="W4094" s="1">
        <f t="shared" si="1207"/>
        <v>9263.1547431269482</v>
      </c>
      <c r="X4094" s="2">
        <f t="shared" si="1216"/>
        <v>43.041062514547043</v>
      </c>
      <c r="Y4094">
        <f t="shared" si="1199"/>
        <v>1</v>
      </c>
      <c r="Z4094" s="26">
        <f t="shared" si="1208"/>
        <v>0</v>
      </c>
      <c r="AA4094">
        <f t="shared" si="1209"/>
        <v>2.3223854595686735</v>
      </c>
      <c r="AB4094" s="28">
        <f t="shared" si="1210"/>
        <v>40589.303571428572</v>
      </c>
      <c r="AC4094">
        <f t="shared" si="1211"/>
        <v>6.9805555555555543</v>
      </c>
      <c r="AD4094" s="31">
        <f t="shared" si="1200"/>
        <v>6.1349168576192508</v>
      </c>
      <c r="AE4094" s="31">
        <f t="shared" si="1212"/>
        <v>12.28455683069742</v>
      </c>
      <c r="AF4094" s="15">
        <f t="shared" si="1201"/>
        <v>0.76064814814814707</v>
      </c>
      <c r="AG4094" s="31">
        <f t="shared" si="1213"/>
        <v>4.8443323302316745</v>
      </c>
      <c r="AH4094" s="31">
        <f t="shared" si="1214"/>
        <v>29.761688236581474</v>
      </c>
      <c r="AI4094">
        <f t="shared" si="1215"/>
        <v>105.07251401217491</v>
      </c>
    </row>
    <row r="4095" spans="1:35" x14ac:dyDescent="0.2">
      <c r="A4095">
        <v>32</v>
      </c>
      <c r="C4095" s="27" t="s">
        <v>4156</v>
      </c>
      <c r="D4095" s="26">
        <v>29.334250000000001</v>
      </c>
      <c r="E4095">
        <v>0</v>
      </c>
      <c r="F4095" s="26">
        <v>1215.4166666666667</v>
      </c>
      <c r="G4095" s="26">
        <v>54.695</v>
      </c>
      <c r="H4095" s="26">
        <v>11.349166666666667</v>
      </c>
      <c r="I4095" s="26">
        <v>74.733333333333334</v>
      </c>
      <c r="J4095" s="26">
        <v>46.843333333333334</v>
      </c>
      <c r="K4095">
        <v>292.75</v>
      </c>
      <c r="L4095">
        <v>4.5</v>
      </c>
      <c r="M4095">
        <v>11.741666666666667</v>
      </c>
      <c r="N4095">
        <v>33.646666666666668</v>
      </c>
      <c r="O4095" s="1">
        <f t="shared" si="1198"/>
        <v>31329.40295715176</v>
      </c>
      <c r="Q4095" s="1">
        <f t="shared" si="1202"/>
        <v>7556.545252879052</v>
      </c>
      <c r="R4095" s="2">
        <f t="shared" si="1203"/>
        <v>9.3481008269621153</v>
      </c>
      <c r="S4095" s="2"/>
      <c r="T4095" s="1">
        <f t="shared" si="1204"/>
        <v>5030.9867752428545</v>
      </c>
      <c r="U4095" s="1">
        <f t="shared" si="1205"/>
        <v>0</v>
      </c>
      <c r="V4095" s="1">
        <f t="shared" si="1206"/>
        <v>1243.0003599390311</v>
      </c>
      <c r="W4095" s="1">
        <f t="shared" si="1207"/>
        <v>17414.868812943834</v>
      </c>
      <c r="X4095" s="2">
        <f t="shared" si="1216"/>
        <v>40.857418515196414</v>
      </c>
      <c r="Y4095">
        <f t="shared" si="1199"/>
        <v>1</v>
      </c>
      <c r="Z4095" s="26">
        <f t="shared" si="1208"/>
        <v>360</v>
      </c>
      <c r="AA4095">
        <f t="shared" si="1209"/>
        <v>191.47866134857901</v>
      </c>
      <c r="AB4095" s="28">
        <f t="shared" si="1210"/>
        <v>40589.345238095237</v>
      </c>
      <c r="AC4095">
        <f t="shared" si="1211"/>
        <v>12.608333333333333</v>
      </c>
      <c r="AD4095" s="31">
        <f t="shared" si="1200"/>
        <v>8.2054396687087685</v>
      </c>
      <c r="AE4095" s="31">
        <f t="shared" si="1212"/>
        <v>16.106984745115337</v>
      </c>
      <c r="AF4095" s="15">
        <f t="shared" si="1201"/>
        <v>0.91481481481481564</v>
      </c>
      <c r="AG4095" s="31">
        <f t="shared" si="1213"/>
        <v>4.8987912276527545</v>
      </c>
      <c r="AH4095" s="31">
        <f t="shared" si="1214"/>
        <v>30.079332740289519</v>
      </c>
      <c r="AI4095">
        <f t="shared" si="1215"/>
        <v>84.001756146987162</v>
      </c>
    </row>
    <row r="4096" spans="1:35" x14ac:dyDescent="0.2">
      <c r="A4096">
        <v>32</v>
      </c>
      <c r="C4096" s="27" t="s">
        <v>4157</v>
      </c>
      <c r="D4096" s="26">
        <v>29.331</v>
      </c>
      <c r="E4096">
        <v>0</v>
      </c>
      <c r="F4096" s="26">
        <v>1321.8333333333333</v>
      </c>
      <c r="G4096" s="26">
        <v>60.942500000000003</v>
      </c>
      <c r="H4096" s="26">
        <v>16.678333333333335</v>
      </c>
      <c r="I4096" s="26">
        <v>70.11666666666666</v>
      </c>
      <c r="J4096" s="26">
        <v>51.164999999999999</v>
      </c>
      <c r="K4096">
        <v>288.08333333333331</v>
      </c>
      <c r="L4096">
        <v>5.7916666666666661</v>
      </c>
      <c r="M4096">
        <v>14.991666666666667</v>
      </c>
      <c r="N4096">
        <v>34.153333333333336</v>
      </c>
      <c r="O4096" s="1">
        <f t="shared" si="1198"/>
        <v>34072.471011747766</v>
      </c>
      <c r="Q4096" s="1">
        <f t="shared" si="1202"/>
        <v>4641.9733097041299</v>
      </c>
      <c r="R4096" s="2">
        <f t="shared" si="1203"/>
        <v>4.9111722647663507</v>
      </c>
      <c r="S4096" s="2"/>
      <c r="T4096" s="1">
        <f t="shared" si="1204"/>
        <v>5716.1918736270754</v>
      </c>
      <c r="U4096" s="1">
        <f t="shared" si="1205"/>
        <v>0</v>
      </c>
      <c r="V4096" s="1">
        <f t="shared" si="1206"/>
        <v>1477.6533334100372</v>
      </c>
      <c r="W4096" s="1">
        <f t="shared" si="1207"/>
        <v>22164.691888894828</v>
      </c>
      <c r="X4096" s="2">
        <f t="shared" si="1216"/>
        <v>50.205519342158532</v>
      </c>
      <c r="Y4096">
        <f t="shared" si="1199"/>
        <v>1</v>
      </c>
      <c r="Z4096" s="26">
        <f t="shared" si="1208"/>
        <v>0</v>
      </c>
      <c r="AA4096">
        <f t="shared" si="1209"/>
        <v>115.28275364686186</v>
      </c>
      <c r="AB4096" s="28">
        <f t="shared" si="1210"/>
        <v>40589.386904761908</v>
      </c>
      <c r="AC4096">
        <f t="shared" si="1211"/>
        <v>16.079166666666669</v>
      </c>
      <c r="AD4096" s="31">
        <f t="shared" si="1200"/>
        <v>9.6407938346352289</v>
      </c>
      <c r="AE4096" s="31">
        <f t="shared" si="1212"/>
        <v>18.697433805873644</v>
      </c>
      <c r="AF4096" s="15">
        <f t="shared" si="1201"/>
        <v>1.1962962962962977</v>
      </c>
      <c r="AG4096" s="31">
        <f t="shared" si="1213"/>
        <v>4.9996182186534179</v>
      </c>
      <c r="AH4096" s="31">
        <f t="shared" si="1214"/>
        <v>30.666929167100449</v>
      </c>
      <c r="AI4096">
        <f t="shared" si="1215"/>
        <v>71.960606111695554</v>
      </c>
    </row>
    <row r="4097" spans="1:35" x14ac:dyDescent="0.2">
      <c r="A4097">
        <v>32</v>
      </c>
      <c r="C4097" s="27" t="s">
        <v>4158</v>
      </c>
      <c r="D4097" s="26">
        <v>29.345083333333331</v>
      </c>
      <c r="E4097">
        <v>0</v>
      </c>
      <c r="F4097" s="26">
        <v>1445.1666666666667</v>
      </c>
      <c r="G4097" s="26">
        <v>64.339166666666671</v>
      </c>
      <c r="H4097" s="26">
        <v>18.2225</v>
      </c>
      <c r="I4097" s="26">
        <v>67.641666666666666</v>
      </c>
      <c r="J4097" s="26">
        <v>53.434166666666663</v>
      </c>
      <c r="K4097">
        <v>256.83333333333331</v>
      </c>
      <c r="L4097">
        <v>5.4749999999999996</v>
      </c>
      <c r="M4097">
        <v>14.516666666666667</v>
      </c>
      <c r="N4097">
        <v>34.818333333333335</v>
      </c>
      <c r="O4097" s="1">
        <f t="shared" si="1198"/>
        <v>37251.594520598279</v>
      </c>
      <c r="Q4097" s="1">
        <f t="shared" si="1202"/>
        <v>4810.3040592443558</v>
      </c>
      <c r="R4097" s="2">
        <f t="shared" si="1203"/>
        <v>5.0892649105644328</v>
      </c>
      <c r="S4097" s="2"/>
      <c r="T4097" s="1">
        <f t="shared" si="1204"/>
        <v>6290.2469116266284</v>
      </c>
      <c r="U4097" s="1">
        <f t="shared" si="1205"/>
        <v>0</v>
      </c>
      <c r="V4097" s="1">
        <f t="shared" si="1206"/>
        <v>1658.5795831550081</v>
      </c>
      <c r="W4097" s="1">
        <f t="shared" si="1207"/>
        <v>24424.805119112181</v>
      </c>
      <c r="X4097" s="2">
        <f t="shared" si="1216"/>
        <v>55.116691606924881</v>
      </c>
      <c r="Y4097">
        <f t="shared" si="1199"/>
        <v>1</v>
      </c>
      <c r="Z4097" s="26">
        <f t="shared" si="1208"/>
        <v>0</v>
      </c>
      <c r="AA4097">
        <f t="shared" si="1209"/>
        <v>85.054046227559326</v>
      </c>
      <c r="AB4097" s="28">
        <f t="shared" si="1210"/>
        <v>40589.428571428572</v>
      </c>
      <c r="AC4097">
        <f t="shared" si="1211"/>
        <v>17.966203703703705</v>
      </c>
      <c r="AD4097" s="31">
        <f t="shared" si="1200"/>
        <v>10.48316930119196</v>
      </c>
      <c r="AE4097" s="31">
        <f t="shared" si="1212"/>
        <v>20.199355626520337</v>
      </c>
      <c r="AF4097" s="15">
        <f t="shared" si="1201"/>
        <v>1.5657407407407418</v>
      </c>
      <c r="AG4097" s="31">
        <f t="shared" si="1213"/>
        <v>5.1347289068579274</v>
      </c>
      <c r="AH4097" s="31">
        <f t="shared" si="1214"/>
        <v>31.453322269917454</v>
      </c>
      <c r="AI4097">
        <f t="shared" si="1215"/>
        <v>67.658847460103459</v>
      </c>
    </row>
    <row r="4098" spans="1:35" x14ac:dyDescent="0.2">
      <c r="A4098">
        <v>32</v>
      </c>
      <c r="C4098" s="27" t="s">
        <v>4159</v>
      </c>
      <c r="D4098" s="26">
        <v>29.369</v>
      </c>
      <c r="E4098">
        <v>0</v>
      </c>
      <c r="F4098" s="26">
        <v>1338.1666666666667</v>
      </c>
      <c r="G4098" s="26">
        <v>61.903333333333336</v>
      </c>
      <c r="H4098" s="26">
        <v>18.814166666666665</v>
      </c>
      <c r="I4098" s="26">
        <v>69.083333333333329</v>
      </c>
      <c r="J4098" s="26">
        <v>51.68416666666667</v>
      </c>
      <c r="K4098">
        <v>270.5</v>
      </c>
      <c r="L4098">
        <v>5.7166666666666668</v>
      </c>
      <c r="M4098">
        <v>16.341666666666665</v>
      </c>
      <c r="N4098">
        <v>35.556666666666665</v>
      </c>
      <c r="O4098" s="1">
        <f t="shared" si="1198"/>
        <v>34493.490071027969</v>
      </c>
      <c r="Q4098" s="1">
        <f t="shared" si="1202"/>
        <v>3664.2015375603892</v>
      </c>
      <c r="R4098" s="2">
        <f t="shared" si="1203"/>
        <v>3.876697206802294</v>
      </c>
      <c r="S4098" s="2"/>
      <c r="T4098" s="1">
        <f t="shared" si="1204"/>
        <v>7057.061475957812</v>
      </c>
      <c r="U4098" s="1">
        <f t="shared" si="1205"/>
        <v>0</v>
      </c>
      <c r="V4098" s="1">
        <f t="shared" si="1206"/>
        <v>1893.5554076604401</v>
      </c>
      <c r="W4098" s="1">
        <f t="shared" si="1207"/>
        <v>21798.578366855352</v>
      </c>
      <c r="X4098" s="2">
        <f t="shared" si="1216"/>
        <v>60.205956517489312</v>
      </c>
      <c r="Y4098">
        <f t="shared" si="1199"/>
        <v>1</v>
      </c>
      <c r="Z4098" s="26">
        <f t="shared" si="1208"/>
        <v>0</v>
      </c>
      <c r="AA4098">
        <f t="shared" si="1209"/>
        <v>2.8810880549647968</v>
      </c>
      <c r="AB4098" s="28">
        <f t="shared" si="1210"/>
        <v>40589.470238095237</v>
      </c>
      <c r="AC4098">
        <f t="shared" si="1211"/>
        <v>16.612962962962964</v>
      </c>
      <c r="AD4098" s="31">
        <f t="shared" si="1200"/>
        <v>9.8276633294516049</v>
      </c>
      <c r="AE4098" s="31">
        <f t="shared" si="1212"/>
        <v>19.024738296140434</v>
      </c>
      <c r="AF4098" s="15">
        <f t="shared" si="1201"/>
        <v>1.975925925925925</v>
      </c>
      <c r="AG4098" s="31">
        <f t="shared" si="1213"/>
        <v>5.2885014929053762</v>
      </c>
      <c r="AH4098" s="31">
        <f t="shared" si="1214"/>
        <v>32.346974323082549</v>
      </c>
      <c r="AI4098">
        <f t="shared" si="1215"/>
        <v>80.09328299397599</v>
      </c>
    </row>
    <row r="4099" spans="1:35" x14ac:dyDescent="0.2">
      <c r="A4099">
        <v>32</v>
      </c>
      <c r="C4099" s="27" t="s">
        <v>4160</v>
      </c>
      <c r="D4099" s="26">
        <v>29.397833333333335</v>
      </c>
      <c r="E4099">
        <v>0</v>
      </c>
      <c r="F4099" s="26">
        <v>1083.0833333333333</v>
      </c>
      <c r="G4099" s="26">
        <v>61.202500000000001</v>
      </c>
      <c r="H4099" s="26">
        <v>17.862500000000001</v>
      </c>
      <c r="I4099" s="26">
        <v>68.666666666666671</v>
      </c>
      <c r="J4099" s="26">
        <v>50.849166666666669</v>
      </c>
      <c r="K4099">
        <v>277.91666666666669</v>
      </c>
      <c r="L4099">
        <v>6.3916666666666666</v>
      </c>
      <c r="M4099">
        <v>15.55</v>
      </c>
      <c r="N4099">
        <v>36.217500000000001</v>
      </c>
      <c r="O4099" s="1">
        <f t="shared" si="1198"/>
        <v>27918.289354412158</v>
      </c>
      <c r="Q4099" s="1">
        <f t="shared" si="1202"/>
        <v>-2856.2578755619234</v>
      </c>
      <c r="R4099" s="2">
        <f t="shared" si="1203"/>
        <v>-3.0218989907062319</v>
      </c>
      <c r="S4099" s="2"/>
      <c r="T4099" s="1">
        <f t="shared" si="1204"/>
        <v>7880.2696727081402</v>
      </c>
      <c r="U4099" s="1">
        <f t="shared" si="1205"/>
        <v>0</v>
      </c>
      <c r="V4099" s="1">
        <f t="shared" si="1206"/>
        <v>2133.966735313938</v>
      </c>
      <c r="W4099" s="1">
        <f t="shared" si="1207"/>
        <v>20671.969148376043</v>
      </c>
      <c r="X4099" s="2">
        <f t="shared" si="1216"/>
        <v>64.082653724291603</v>
      </c>
      <c r="Y4099">
        <f t="shared" si="1199"/>
        <v>1</v>
      </c>
      <c r="Z4099" s="26">
        <f t="shared" si="1208"/>
        <v>0</v>
      </c>
      <c r="AA4099">
        <f t="shared" si="1209"/>
        <v>8.2952854755507897</v>
      </c>
      <c r="AB4099" s="28">
        <f t="shared" si="1210"/>
        <v>40589.511904761908</v>
      </c>
      <c r="AC4099">
        <f t="shared" si="1211"/>
        <v>16.223611111111111</v>
      </c>
      <c r="AD4099" s="31">
        <f t="shared" si="1200"/>
        <v>9.5289416261354276</v>
      </c>
      <c r="AE4099" s="31">
        <f t="shared" si="1212"/>
        <v>18.47128194968235</v>
      </c>
      <c r="AF4099" s="15">
        <f t="shared" si="1201"/>
        <v>2.3430555555555563</v>
      </c>
      <c r="AG4099" s="31">
        <f t="shared" si="1213"/>
        <v>5.4295611763530838</v>
      </c>
      <c r="AH4099" s="31">
        <f t="shared" si="1214"/>
        <v>33.165505764712591</v>
      </c>
      <c r="AI4099">
        <f t="shared" si="1215"/>
        <v>88.341673575961806</v>
      </c>
    </row>
    <row r="4100" spans="1:35" x14ac:dyDescent="0.2">
      <c r="A4100">
        <v>32</v>
      </c>
      <c r="C4100" s="27" t="s">
        <v>4161</v>
      </c>
      <c r="D4100" s="26">
        <v>29.42475</v>
      </c>
      <c r="E4100">
        <v>0</v>
      </c>
      <c r="F4100" s="26">
        <v>362.58333333333337</v>
      </c>
      <c r="G4100" s="26">
        <v>47.326666666666668</v>
      </c>
      <c r="H4100" s="26">
        <v>15.601666666666667</v>
      </c>
      <c r="I4100" s="26">
        <v>79.916666666666671</v>
      </c>
      <c r="J4100" s="26">
        <v>41.422499999999999</v>
      </c>
      <c r="K4100">
        <v>279.41666666666669</v>
      </c>
      <c r="L4100">
        <v>6.1083333333333334</v>
      </c>
      <c r="M4100">
        <v>15.683333333333334</v>
      </c>
      <c r="N4100">
        <v>36.709166666666668</v>
      </c>
      <c r="O4100" s="1">
        <f t="shared" si="1198"/>
        <v>9346.1935047355037</v>
      </c>
      <c r="Q4100" s="1">
        <f t="shared" si="1202"/>
        <v>-9377.8581690363662</v>
      </c>
      <c r="R4100" s="2">
        <f t="shared" si="1203"/>
        <v>-9.9217022309030654</v>
      </c>
      <c r="S4100" s="2"/>
      <c r="T4100" s="1">
        <f t="shared" si="1204"/>
        <v>7750.5123669555323</v>
      </c>
      <c r="U4100" s="1">
        <f t="shared" si="1205"/>
        <v>0</v>
      </c>
      <c r="V4100" s="1">
        <f t="shared" si="1206"/>
        <v>2065.6675411515134</v>
      </c>
      <c r="W4100" s="1">
        <f t="shared" si="1207"/>
        <v>8784.6560909698874</v>
      </c>
      <c r="X4100" s="2">
        <f t="shared" si="1216"/>
        <v>61.06075473358537</v>
      </c>
      <c r="Y4100">
        <f t="shared" si="1199"/>
        <v>1</v>
      </c>
      <c r="Z4100" s="26">
        <f t="shared" si="1208"/>
        <v>0</v>
      </c>
      <c r="AA4100">
        <f t="shared" si="1209"/>
        <v>188.62517502987868</v>
      </c>
      <c r="AB4100" s="28">
        <f t="shared" si="1210"/>
        <v>40589.553571428572</v>
      </c>
      <c r="AC4100">
        <f t="shared" si="1211"/>
        <v>8.5148148148148159</v>
      </c>
      <c r="AD4100" s="31">
        <f t="shared" si="1200"/>
        <v>6.6739875000210738</v>
      </c>
      <c r="AE4100" s="31">
        <f t="shared" si="1212"/>
        <v>13.29119668992788</v>
      </c>
      <c r="AF4100" s="15">
        <f t="shared" si="1201"/>
        <v>2.6162037037037047</v>
      </c>
      <c r="AG4100" s="31">
        <f t="shared" si="1213"/>
        <v>5.5366520297064499</v>
      </c>
      <c r="AH4100" s="31">
        <f t="shared" si="1214"/>
        <v>33.786152560675959</v>
      </c>
      <c r="AI4100">
        <f t="shared" si="1215"/>
        <v>123.21567469493745</v>
      </c>
    </row>
    <row r="4101" spans="1:35" x14ac:dyDescent="0.2">
      <c r="A4101">
        <v>32</v>
      </c>
      <c r="C4101" s="27" t="s">
        <v>4162</v>
      </c>
      <c r="D4101" s="26">
        <v>29.47</v>
      </c>
      <c r="E4101">
        <v>0</v>
      </c>
      <c r="F4101" s="26">
        <v>120.08333333333334</v>
      </c>
      <c r="G4101" s="26">
        <v>39.927500000000002</v>
      </c>
      <c r="H4101" s="26">
        <v>12.861666666666666</v>
      </c>
      <c r="I4101" s="26">
        <v>85.133333333333326</v>
      </c>
      <c r="J4101" s="26">
        <v>35.825000000000003</v>
      </c>
      <c r="K4101">
        <v>258.08333333333331</v>
      </c>
      <c r="L4101">
        <v>4.0666666666666664</v>
      </c>
      <c r="M4101">
        <v>11.166666666666666</v>
      </c>
      <c r="N4101">
        <v>36.840000000000003</v>
      </c>
      <c r="O4101" s="1">
        <f t="shared" si="1198"/>
        <v>3095.3493082794434</v>
      </c>
      <c r="Q4101" s="1">
        <f t="shared" si="1202"/>
        <v>-7797.2129601680745</v>
      </c>
      <c r="R4101" s="2">
        <f t="shared" si="1203"/>
        <v>-8.2493916870226318</v>
      </c>
      <c r="S4101" s="2"/>
      <c r="T4101" s="1">
        <f t="shared" si="1204"/>
        <v>6526.0735512347146</v>
      </c>
      <c r="U4101" s="1">
        <f t="shared" si="1205"/>
        <v>0</v>
      </c>
      <c r="V4101" s="1">
        <f t="shared" si="1206"/>
        <v>1672.851152648768</v>
      </c>
      <c r="W4101" s="1">
        <f t="shared" si="1207"/>
        <v>2554.5209023658599</v>
      </c>
      <c r="X4101" s="2">
        <f t="shared" si="1216"/>
        <v>51.139052502682304</v>
      </c>
      <c r="Y4101">
        <f t="shared" si="1199"/>
        <v>1</v>
      </c>
      <c r="Z4101" s="26">
        <f t="shared" si="1208"/>
        <v>0</v>
      </c>
      <c r="AA4101">
        <f t="shared" si="1209"/>
        <v>125.6989095204018</v>
      </c>
      <c r="AB4101" s="28">
        <f t="shared" si="1210"/>
        <v>40589.595238095237</v>
      </c>
      <c r="AC4101">
        <f t="shared" si="1211"/>
        <v>4.4041666666666677</v>
      </c>
      <c r="AD4101" s="31">
        <f t="shared" si="1200"/>
        <v>5.3504406171533967</v>
      </c>
      <c r="AE4101" s="31">
        <f t="shared" si="1212"/>
        <v>10.81317152020512</v>
      </c>
      <c r="AF4101" s="15">
        <f t="shared" si="1201"/>
        <v>2.6888888888888909</v>
      </c>
      <c r="AG4101" s="31">
        <f t="shared" si="1213"/>
        <v>5.5654607851417852</v>
      </c>
      <c r="AH4101" s="31">
        <f t="shared" si="1214"/>
        <v>33.953002225157782</v>
      </c>
      <c r="AI4101">
        <f t="shared" si="1215"/>
        <v>139.11666219817539</v>
      </c>
    </row>
    <row r="4102" spans="1:35" x14ac:dyDescent="0.2">
      <c r="A4102">
        <v>32</v>
      </c>
      <c r="C4102" s="27" t="s">
        <v>4163</v>
      </c>
      <c r="D4102" s="26">
        <v>29.514499999999998</v>
      </c>
      <c r="E4102">
        <v>0</v>
      </c>
      <c r="F4102" s="26">
        <v>5.0833333333333339</v>
      </c>
      <c r="G4102" s="26">
        <v>35.083333333333336</v>
      </c>
      <c r="H4102" s="26">
        <v>9.49</v>
      </c>
      <c r="I4102" s="26">
        <v>87.50833333333334</v>
      </c>
      <c r="J4102" s="26">
        <v>31.75</v>
      </c>
      <c r="K4102">
        <v>262.66666666666669</v>
      </c>
      <c r="L4102">
        <v>4.125</v>
      </c>
      <c r="M4102">
        <v>10.875</v>
      </c>
      <c r="N4102">
        <v>36.815833333333337</v>
      </c>
      <c r="O4102" s="1">
        <f t="shared" si="1198"/>
        <v>131.03144191883834</v>
      </c>
      <c r="Q4102" s="1">
        <f t="shared" si="1202"/>
        <v>-5686.2520977474333</v>
      </c>
      <c r="R4102" s="2">
        <f t="shared" si="1203"/>
        <v>-6.0160112369768521</v>
      </c>
      <c r="S4102" s="2"/>
      <c r="T4102" s="1">
        <f t="shared" si="1204"/>
        <v>5694.4495635905696</v>
      </c>
      <c r="U4102" s="1">
        <f t="shared" si="1205"/>
        <v>0</v>
      </c>
      <c r="V4102" s="1">
        <f t="shared" si="1206"/>
        <v>1408.0383930924543</v>
      </c>
      <c r="W4102" s="1">
        <f t="shared" si="1207"/>
        <v>-1433.4275184935575</v>
      </c>
      <c r="X4102" s="2">
        <f t="shared" si="1216"/>
        <v>42.889660815659674</v>
      </c>
      <c r="Y4102">
        <f t="shared" si="1199"/>
        <v>1</v>
      </c>
      <c r="Z4102" s="26">
        <f t="shared" si="1208"/>
        <v>0</v>
      </c>
      <c r="AA4102">
        <f t="shared" si="1209"/>
        <v>60.938748761323467</v>
      </c>
      <c r="AB4102" s="28">
        <f t="shared" si="1210"/>
        <v>40589.636904761908</v>
      </c>
      <c r="AC4102">
        <f t="shared" si="1211"/>
        <v>1.7129629629629641</v>
      </c>
      <c r="AD4102" s="31">
        <f t="shared" si="1200"/>
        <v>4.5412105333498696</v>
      </c>
      <c r="AE4102" s="31">
        <f t="shared" si="1212"/>
        <v>9.2675877684451979</v>
      </c>
      <c r="AF4102" s="15">
        <f t="shared" si="1201"/>
        <v>2.6754629629629654</v>
      </c>
      <c r="AG4102" s="31">
        <f t="shared" si="1213"/>
        <v>5.5601294980934748</v>
      </c>
      <c r="AH4102" s="31">
        <f t="shared" si="1214"/>
        <v>33.922128932251674</v>
      </c>
      <c r="AI4102">
        <f t="shared" si="1215"/>
        <v>148.22310147680454</v>
      </c>
    </row>
    <row r="4103" spans="1:35" x14ac:dyDescent="0.2">
      <c r="A4103">
        <v>32</v>
      </c>
      <c r="C4103" s="27" t="s">
        <v>4164</v>
      </c>
      <c r="D4103" s="26">
        <v>29.546250000000001</v>
      </c>
      <c r="E4103">
        <v>0</v>
      </c>
      <c r="F4103" s="26">
        <v>1</v>
      </c>
      <c r="G4103" s="26">
        <v>32.722500000000004</v>
      </c>
      <c r="H4103" s="26">
        <v>6.9291666666666671</v>
      </c>
      <c r="I4103" s="26">
        <v>87.516666666666666</v>
      </c>
      <c r="J4103" s="26">
        <v>29.427499999999998</v>
      </c>
      <c r="K4103">
        <v>271.33333333333331</v>
      </c>
      <c r="L4103">
        <v>3.1416666666666666</v>
      </c>
      <c r="M4103">
        <v>10.45</v>
      </c>
      <c r="N4103">
        <v>36.69166666666667</v>
      </c>
      <c r="O4103" s="1">
        <f t="shared" si="1198"/>
        <v>25.776677098787872</v>
      </c>
      <c r="Q4103" s="1">
        <f t="shared" si="1202"/>
        <v>-3176.6272093101124</v>
      </c>
      <c r="R4103" s="2">
        <f t="shared" si="1203"/>
        <v>-2.0075135620868338</v>
      </c>
      <c r="S4103" s="2"/>
      <c r="T4103" s="1">
        <f t="shared" si="1204"/>
        <v>5105.3616559581151</v>
      </c>
      <c r="U4103" s="1">
        <f t="shared" si="1205"/>
        <v>0</v>
      </c>
      <c r="V4103" s="1">
        <f t="shared" si="1206"/>
        <v>1228.9624688146216</v>
      </c>
      <c r="W4103" s="1">
        <f t="shared" si="1207"/>
        <v>-3283.990029141321</v>
      </c>
      <c r="X4103" s="2">
        <f t="shared" si="1216"/>
        <v>36.873649578682823</v>
      </c>
      <c r="Y4103">
        <f t="shared" si="1199"/>
        <v>1</v>
      </c>
      <c r="Z4103" s="26">
        <f t="shared" si="1208"/>
        <v>360</v>
      </c>
      <c r="AA4103">
        <f t="shared" si="1209"/>
        <v>17.232042824598548</v>
      </c>
      <c r="AB4103" s="28">
        <f t="shared" si="1210"/>
        <v>40589.678571428572</v>
      </c>
      <c r="AC4103">
        <f t="shared" si="1211"/>
        <v>0.4013888888888909</v>
      </c>
      <c r="AD4103" s="31">
        <f t="shared" si="1200"/>
        <v>4.1303424983413422</v>
      </c>
      <c r="AE4103" s="31">
        <f t="shared" si="1212"/>
        <v>8.4695129567568888</v>
      </c>
      <c r="AF4103" s="15">
        <f t="shared" si="1201"/>
        <v>2.6064814814814832</v>
      </c>
      <c r="AG4103" s="31">
        <f t="shared" si="1213"/>
        <v>5.5328086110217534</v>
      </c>
      <c r="AH4103" s="31">
        <f t="shared" si="1214"/>
        <v>33.763889333584125</v>
      </c>
      <c r="AI4103">
        <f t="shared" si="1215"/>
        <v>152.06979077748534</v>
      </c>
    </row>
    <row r="4104" spans="1:35" x14ac:dyDescent="0.2">
      <c r="A4104">
        <v>32</v>
      </c>
      <c r="C4104" s="27" t="s">
        <v>4165</v>
      </c>
      <c r="D4104" s="26">
        <v>29.570250000000001</v>
      </c>
      <c r="E4104">
        <v>0</v>
      </c>
      <c r="F4104" s="26">
        <v>1</v>
      </c>
      <c r="G4104" s="26">
        <v>31.53</v>
      </c>
      <c r="H4104" s="26">
        <v>5.7633333333333336</v>
      </c>
      <c r="I4104" s="26">
        <v>87.266666666666666</v>
      </c>
      <c r="J4104" s="26">
        <v>28.18</v>
      </c>
      <c r="K4104">
        <v>259.16666666666669</v>
      </c>
      <c r="L4104">
        <v>2.0499999999999998</v>
      </c>
      <c r="M4104">
        <v>8.4</v>
      </c>
      <c r="N4104">
        <v>36.534166666666664</v>
      </c>
      <c r="O4104" s="1">
        <f t="shared" si="1198"/>
        <v>25.776677098787872</v>
      </c>
      <c r="Q4104" s="1">
        <f t="shared" si="1202"/>
        <v>-2131.6422102052288</v>
      </c>
      <c r="R4104" s="2">
        <f t="shared" si="1203"/>
        <v>3.1580737776642795</v>
      </c>
      <c r="S4104" s="2"/>
      <c r="T4104" s="1">
        <f t="shared" si="1204"/>
        <v>4961.8600306643339</v>
      </c>
      <c r="U4104" s="1">
        <f t="shared" si="1205"/>
        <v>0</v>
      </c>
      <c r="V4104" s="1">
        <f t="shared" si="1206"/>
        <v>1182.5887714589787</v>
      </c>
      <c r="W4104" s="1">
        <f t="shared" si="1207"/>
        <v>-4140.3233518777288</v>
      </c>
      <c r="X4104" s="2">
        <f t="shared" si="1216"/>
        <v>34.866136016595988</v>
      </c>
      <c r="Y4104">
        <f t="shared" si="1199"/>
        <v>1</v>
      </c>
      <c r="Z4104" s="26">
        <f t="shared" si="1208"/>
        <v>1440</v>
      </c>
      <c r="AA4104">
        <f t="shared" si="1209"/>
        <v>11.129803521228936</v>
      </c>
      <c r="AB4104" s="28">
        <f t="shared" si="1210"/>
        <v>40589.720238095237</v>
      </c>
      <c r="AC4104">
        <f t="shared" si="1211"/>
        <v>-0.26111111111111046</v>
      </c>
      <c r="AD4104" s="31">
        <f t="shared" si="1200"/>
        <v>3.9241237768701551</v>
      </c>
      <c r="AE4104" s="31">
        <f t="shared" si="1212"/>
        <v>8.0661842786142017</v>
      </c>
      <c r="AF4104" s="15">
        <f t="shared" si="1201"/>
        <v>2.5189814814814802</v>
      </c>
      <c r="AG4104" s="31">
        <f t="shared" si="1213"/>
        <v>5.4983235056132544</v>
      </c>
      <c r="AH4104" s="31">
        <f t="shared" si="1214"/>
        <v>33.564094634308304</v>
      </c>
      <c r="AI4104">
        <f t="shared" si="1215"/>
        <v>153.29343705843294</v>
      </c>
    </row>
    <row r="4105" spans="1:35" x14ac:dyDescent="0.2">
      <c r="A4105">
        <v>32</v>
      </c>
      <c r="C4105" s="27" t="s">
        <v>4166</v>
      </c>
      <c r="D4105" s="26">
        <v>29.604166666666668</v>
      </c>
      <c r="E4105">
        <v>0</v>
      </c>
      <c r="F4105" s="26">
        <v>1</v>
      </c>
      <c r="G4105" s="26">
        <v>30.824166666666667</v>
      </c>
      <c r="H4105" s="26">
        <v>5.0441666666666665</v>
      </c>
      <c r="I4105" s="26">
        <v>86.924999999999997</v>
      </c>
      <c r="J4105" s="26">
        <v>27.39</v>
      </c>
      <c r="K4105">
        <v>239.33333333333334</v>
      </c>
      <c r="L4105">
        <v>2.1749999999999998</v>
      </c>
      <c r="M4105">
        <v>6.9749999999999996</v>
      </c>
      <c r="N4105">
        <v>36.357500000000002</v>
      </c>
      <c r="O4105" s="1">
        <f t="shared" si="1198"/>
        <v>25.776677098787872</v>
      </c>
      <c r="Q4105" s="1">
        <f t="shared" si="1202"/>
        <v>-2523.1633560297591</v>
      </c>
      <c r="R4105" s="2">
        <f t="shared" si="1203"/>
        <v>-1.3161538023163986</v>
      </c>
      <c r="S4105" s="2"/>
      <c r="T4105" s="1">
        <f t="shared" si="1204"/>
        <v>5622.9071675802934</v>
      </c>
      <c r="U4105" s="1">
        <f t="shared" si="1205"/>
        <v>0</v>
      </c>
      <c r="V4105" s="1">
        <f t="shared" si="1206"/>
        <v>1350.7307454962672</v>
      </c>
      <c r="W4105" s="1">
        <f t="shared" si="1207"/>
        <v>-4578.1427238081842</v>
      </c>
      <c r="X4105" s="2">
        <f t="shared" si="1216"/>
        <v>38.024209794260265</v>
      </c>
      <c r="Y4105">
        <f t="shared" si="1199"/>
        <v>1</v>
      </c>
      <c r="Z4105" s="26">
        <f t="shared" si="1208"/>
        <v>360</v>
      </c>
      <c r="AA4105">
        <f t="shared" si="1209"/>
        <v>51.840621039207811</v>
      </c>
      <c r="AB4105" s="28">
        <f t="shared" si="1210"/>
        <v>40589.761904761908</v>
      </c>
      <c r="AC4105">
        <f t="shared" si="1211"/>
        <v>-0.65324074074074068</v>
      </c>
      <c r="AD4105" s="31">
        <f t="shared" si="1200"/>
        <v>3.7979764801225575</v>
      </c>
      <c r="AE4105" s="31">
        <f t="shared" si="1212"/>
        <v>7.8181180574472675</v>
      </c>
      <c r="AF4105" s="15">
        <f t="shared" si="1201"/>
        <v>2.4208333333333343</v>
      </c>
      <c r="AG4105" s="31">
        <f t="shared" si="1213"/>
        <v>5.4598673260096779</v>
      </c>
      <c r="AH4105" s="31">
        <f t="shared" si="1214"/>
        <v>33.341212511900189</v>
      </c>
      <c r="AI4105">
        <f t="shared" si="1215"/>
        <v>153.44484386017095</v>
      </c>
    </row>
    <row r="4106" spans="1:35" x14ac:dyDescent="0.2">
      <c r="A4106">
        <v>32</v>
      </c>
      <c r="C4106" s="27" t="s">
        <v>4167</v>
      </c>
      <c r="D4106" s="26">
        <v>29.619</v>
      </c>
      <c r="E4106">
        <v>0</v>
      </c>
      <c r="F4106" s="26">
        <v>1</v>
      </c>
      <c r="G4106" s="26">
        <v>30.745833333333334</v>
      </c>
      <c r="H4106" s="26">
        <v>4.6858333333333331</v>
      </c>
      <c r="I4106" s="26">
        <v>86.041666666666671</v>
      </c>
      <c r="J4106" s="26">
        <v>27.060833333333335</v>
      </c>
      <c r="K4106">
        <v>246.08333333333334</v>
      </c>
      <c r="L4106">
        <v>1.2416666666666665</v>
      </c>
      <c r="M4106">
        <v>6.6166666666666663</v>
      </c>
      <c r="N4106">
        <v>36.153333333333336</v>
      </c>
      <c r="O4106" s="1">
        <f t="shared" si="1198"/>
        <v>25.776677098787872</v>
      </c>
      <c r="Q4106" s="1">
        <f t="shared" si="1202"/>
        <v>-2416.9030152820405</v>
      </c>
      <c r="R4106" s="2">
        <f t="shared" si="1203"/>
        <v>-1.2037311743719736</v>
      </c>
      <c r="S4106" s="2"/>
      <c r="T4106" s="1">
        <f t="shared" si="1204"/>
        <v>5459.6043010720978</v>
      </c>
      <c r="U4106" s="1">
        <f t="shared" si="1205"/>
        <v>0</v>
      </c>
      <c r="V4106" s="1">
        <f t="shared" si="1206"/>
        <v>1304.5820504091696</v>
      </c>
      <c r="W4106" s="1">
        <f t="shared" si="1207"/>
        <v>-4474.0313456011008</v>
      </c>
      <c r="X4106" s="2">
        <f t="shared" si="1216"/>
        <v>36.708055991943866</v>
      </c>
      <c r="Y4106">
        <f t="shared" si="1199"/>
        <v>1</v>
      </c>
      <c r="Z4106" s="26">
        <f t="shared" si="1208"/>
        <v>360</v>
      </c>
      <c r="AA4106">
        <f t="shared" si="1209"/>
        <v>35.548099030848839</v>
      </c>
      <c r="AB4106" s="28">
        <f t="shared" si="1210"/>
        <v>40589.803571428572</v>
      </c>
      <c r="AC4106">
        <f t="shared" si="1211"/>
        <v>-0.69675925925925908</v>
      </c>
      <c r="AD4106" s="31">
        <f t="shared" si="1200"/>
        <v>3.747382388447873</v>
      </c>
      <c r="AE4106" s="31">
        <f t="shared" si="1212"/>
        <v>7.7152024799869006</v>
      </c>
      <c r="AF4106" s="15">
        <f t="shared" si="1201"/>
        <v>2.3074074074074087</v>
      </c>
      <c r="AG4106" s="31">
        <f t="shared" si="1213"/>
        <v>5.4157204782042987</v>
      </c>
      <c r="AH4106" s="31">
        <f t="shared" si="1214"/>
        <v>33.08524348142771</v>
      </c>
      <c r="AI4106">
        <f t="shared" si="1215"/>
        <v>152.52468650066214</v>
      </c>
    </row>
    <row r="4107" spans="1:35" x14ac:dyDescent="0.2">
      <c r="A4107">
        <v>32</v>
      </c>
      <c r="C4107" s="27" t="s">
        <v>4168</v>
      </c>
      <c r="D4107" s="26">
        <v>29.634</v>
      </c>
      <c r="E4107">
        <v>0</v>
      </c>
      <c r="F4107" s="26">
        <v>1</v>
      </c>
      <c r="G4107" s="26">
        <v>29.94</v>
      </c>
      <c r="H4107" s="26">
        <v>4.8899999999999997</v>
      </c>
      <c r="I4107" s="26">
        <v>86.3</v>
      </c>
      <c r="J4107" s="26">
        <v>26.344166666666666</v>
      </c>
      <c r="K4107">
        <v>260.66666666666669</v>
      </c>
      <c r="L4107">
        <v>2.5916666666666668</v>
      </c>
      <c r="M4107">
        <v>8.0833333333333339</v>
      </c>
      <c r="N4107">
        <v>35.94</v>
      </c>
      <c r="O4107" s="1">
        <f t="shared" ref="O4107:O4170" si="1217">F4107*$D$17*$D$12*$D$18*$D$22/1000</f>
        <v>25.776677098787872</v>
      </c>
      <c r="Q4107" s="1">
        <f t="shared" si="1202"/>
        <v>-1624.9778584395717</v>
      </c>
      <c r="R4107" s="2">
        <f t="shared" si="1203"/>
        <v>3.6941207873994388</v>
      </c>
      <c r="S4107" s="2"/>
      <c r="T4107" s="1">
        <f t="shared" si="1204"/>
        <v>5219.5658380849627</v>
      </c>
      <c r="U4107" s="1">
        <f t="shared" si="1205"/>
        <v>0</v>
      </c>
      <c r="V4107" s="1">
        <f t="shared" si="1206"/>
        <v>1243.2172395814007</v>
      </c>
      <c r="W4107" s="1">
        <f t="shared" si="1207"/>
        <v>-4964.2511462980265</v>
      </c>
      <c r="X4107" s="2">
        <f t="shared" si="1216"/>
        <v>35.504324817571892</v>
      </c>
      <c r="Y4107">
        <f t="shared" si="1199"/>
        <v>1</v>
      </c>
      <c r="Z4107" s="26">
        <f t="shared" si="1208"/>
        <v>1440</v>
      </c>
      <c r="AA4107">
        <f t="shared" si="1209"/>
        <v>30.961710675446451</v>
      </c>
      <c r="AB4107" s="28">
        <f t="shared" si="1210"/>
        <v>40589.845238095237</v>
      </c>
      <c r="AC4107">
        <f t="shared" si="1211"/>
        <v>-1.1444444444444437</v>
      </c>
      <c r="AD4107" s="31">
        <f t="shared" si="1200"/>
        <v>3.6367816014123178</v>
      </c>
      <c r="AE4107" s="31">
        <f t="shared" si="1212"/>
        <v>7.4998183023069371</v>
      </c>
      <c r="AF4107" s="15">
        <f t="shared" si="1201"/>
        <v>2.1888888888888878</v>
      </c>
      <c r="AG4107" s="31">
        <f t="shared" si="1213"/>
        <v>5.3699279428252025</v>
      </c>
      <c r="AH4107" s="31">
        <f t="shared" si="1214"/>
        <v>32.819612741765241</v>
      </c>
      <c r="AI4107">
        <f t="shared" si="1215"/>
        <v>152.22260417002329</v>
      </c>
    </row>
    <row r="4108" spans="1:35" x14ac:dyDescent="0.2">
      <c r="A4108">
        <v>32</v>
      </c>
      <c r="C4108" s="27" t="s">
        <v>4169</v>
      </c>
      <c r="D4108" s="26">
        <v>29.656333333333333</v>
      </c>
      <c r="E4108">
        <v>0</v>
      </c>
      <c r="F4108" s="26">
        <v>1</v>
      </c>
      <c r="G4108" s="26">
        <v>29.881666666666668</v>
      </c>
      <c r="H4108" s="26">
        <v>4.4433333333333334</v>
      </c>
      <c r="I4108" s="26">
        <v>85.891666666666666</v>
      </c>
      <c r="J4108" s="26">
        <v>26.174166666666665</v>
      </c>
      <c r="K4108">
        <v>267.25</v>
      </c>
      <c r="L4108">
        <v>1.0416666666666667</v>
      </c>
      <c r="M4108">
        <v>5.6333333333333329</v>
      </c>
      <c r="N4108">
        <v>35.722499999999997</v>
      </c>
      <c r="O4108" s="1">
        <f t="shared" si="1217"/>
        <v>25.776677098787872</v>
      </c>
      <c r="Q4108" s="1">
        <f t="shared" si="1202"/>
        <v>-2644.2906090429378</v>
      </c>
      <c r="R4108" s="2">
        <f t="shared" si="1203"/>
        <v>-1.4443055097512643</v>
      </c>
      <c r="S4108" s="2"/>
      <c r="T4108" s="1">
        <f t="shared" si="1204"/>
        <v>5925.5462203669467</v>
      </c>
      <c r="U4108" s="1">
        <f t="shared" si="1205"/>
        <v>0</v>
      </c>
      <c r="V4108" s="1">
        <f t="shared" si="1206"/>
        <v>1426.1605490336683</v>
      </c>
      <c r="W4108" s="1">
        <f t="shared" si="1207"/>
        <v>-4832.5605950559529</v>
      </c>
      <c r="X4108" s="2">
        <f t="shared" si="1216"/>
        <v>39.198445604971333</v>
      </c>
      <c r="Y4108">
        <f t="shared" ref="Y4108:Y4171" si="1218">IF(X4108&gt;32,1,0)</f>
        <v>1</v>
      </c>
      <c r="Z4108" s="26">
        <f t="shared" si="1208"/>
        <v>360</v>
      </c>
      <c r="AA4108">
        <f t="shared" si="1209"/>
        <v>86.802369785237403</v>
      </c>
      <c r="AB4108" s="28">
        <f t="shared" si="1210"/>
        <v>40589.886904761908</v>
      </c>
      <c r="AC4108">
        <f t="shared" si="1211"/>
        <v>-1.1768518518518511</v>
      </c>
      <c r="AD4108" s="31">
        <f t="shared" si="1200"/>
        <v>3.6109313057545473</v>
      </c>
      <c r="AE4108" s="31">
        <f t="shared" si="1212"/>
        <v>7.4473967875819147</v>
      </c>
      <c r="AF4108" s="15">
        <f t="shared" si="1201"/>
        <v>2.0680555555555538</v>
      </c>
      <c r="AG4108" s="31">
        <f t="shared" si="1213"/>
        <v>5.3235927182818354</v>
      </c>
      <c r="AH4108" s="31">
        <f t="shared" si="1214"/>
        <v>32.550708796408152</v>
      </c>
      <c r="AI4108">
        <f t="shared" si="1215"/>
        <v>150.92111179706333</v>
      </c>
    </row>
    <row r="4109" spans="1:35" x14ac:dyDescent="0.2">
      <c r="A4109">
        <v>32</v>
      </c>
      <c r="C4109" s="27" t="s">
        <v>4170</v>
      </c>
      <c r="D4109" s="26">
        <v>29.6615</v>
      </c>
      <c r="E4109">
        <v>0</v>
      </c>
      <c r="F4109" s="26">
        <v>1</v>
      </c>
      <c r="G4109" s="26">
        <v>29.666666666666668</v>
      </c>
      <c r="H4109" s="26">
        <v>3.0516666666666667</v>
      </c>
      <c r="I4109" s="26">
        <v>85.125</v>
      </c>
      <c r="J4109" s="26">
        <v>25.74</v>
      </c>
      <c r="K4109">
        <v>253.41666666666666</v>
      </c>
      <c r="L4109">
        <v>0.05</v>
      </c>
      <c r="M4109">
        <v>2.8166666666666664</v>
      </c>
      <c r="N4109">
        <v>35.515000000000001</v>
      </c>
      <c r="O4109" s="1">
        <f t="shared" si="1217"/>
        <v>25.776677098787872</v>
      </c>
      <c r="Q4109" s="1">
        <f t="shared" si="1202"/>
        <v>-2613.6432357487897</v>
      </c>
      <c r="R4109" s="2">
        <f t="shared" si="1203"/>
        <v>-1.4118808231647413</v>
      </c>
      <c r="S4109" s="2"/>
      <c r="T4109" s="1">
        <f t="shared" si="1204"/>
        <v>5916.5716011728964</v>
      </c>
      <c r="U4109" s="1">
        <f t="shared" si="1205"/>
        <v>0</v>
      </c>
      <c r="V4109" s="1">
        <f t="shared" si="1206"/>
        <v>1411.4548148743754</v>
      </c>
      <c r="W4109" s="1">
        <f t="shared" si="1207"/>
        <v>-4838.7659089888284</v>
      </c>
      <c r="X4109" s="2">
        <f t="shared" si="1216"/>
        <v>37.754140095220066</v>
      </c>
      <c r="Y4109">
        <f t="shared" si="1218"/>
        <v>1</v>
      </c>
      <c r="Z4109" s="26">
        <f t="shared" si="1208"/>
        <v>360</v>
      </c>
      <c r="AA4109">
        <f t="shared" si="1209"/>
        <v>65.407226457557258</v>
      </c>
      <c r="AB4109" s="28">
        <f t="shared" si="1210"/>
        <v>40589.928571428572</v>
      </c>
      <c r="AC4109">
        <f t="shared" si="1211"/>
        <v>-1.2962962962962956</v>
      </c>
      <c r="AD4109" s="31">
        <f t="shared" si="1200"/>
        <v>3.5472859564591079</v>
      </c>
      <c r="AE4109" s="31">
        <f t="shared" si="1212"/>
        <v>7.3193453720837027</v>
      </c>
      <c r="AF4109" s="15">
        <f t="shared" si="1201"/>
        <v>1.9527777777777779</v>
      </c>
      <c r="AG4109" s="31">
        <f t="shared" si="1213"/>
        <v>5.2797167205519644</v>
      </c>
      <c r="AH4109" s="31">
        <f t="shared" si="1214"/>
        <v>32.295959774800743</v>
      </c>
      <c r="AI4109">
        <f t="shared" si="1215"/>
        <v>150.15940578913484</v>
      </c>
    </row>
    <row r="4110" spans="1:35" x14ac:dyDescent="0.2">
      <c r="A4110">
        <v>32</v>
      </c>
      <c r="C4110" s="27" t="s">
        <v>4171</v>
      </c>
      <c r="D4110" s="26">
        <v>29.669499999999999</v>
      </c>
      <c r="E4110">
        <v>0</v>
      </c>
      <c r="F4110" s="26">
        <v>1</v>
      </c>
      <c r="G4110" s="26">
        <v>29.444166666666668</v>
      </c>
      <c r="H4110" s="26">
        <v>3.415</v>
      </c>
      <c r="I4110" s="26">
        <v>84.45</v>
      </c>
      <c r="J4110" s="26">
        <v>25.3325</v>
      </c>
      <c r="K4110">
        <v>263.66666666666669</v>
      </c>
      <c r="L4110">
        <v>1.3166666666666667</v>
      </c>
      <c r="M4110">
        <v>4.9749999999999996</v>
      </c>
      <c r="N4110">
        <v>35.35</v>
      </c>
      <c r="O4110" s="1">
        <f t="shared" si="1217"/>
        <v>25.776677098787872</v>
      </c>
      <c r="Q4110" s="1">
        <f t="shared" si="1202"/>
        <v>-2186.1621095747364</v>
      </c>
      <c r="R4110" s="2">
        <f t="shared" si="1203"/>
        <v>-0.95960906059596685</v>
      </c>
      <c r="S4110" s="2"/>
      <c r="T4110" s="1">
        <f t="shared" si="1204"/>
        <v>5613.907824599135</v>
      </c>
      <c r="U4110" s="1">
        <f t="shared" si="1205"/>
        <v>0</v>
      </c>
      <c r="V4110" s="1">
        <f t="shared" si="1206"/>
        <v>1334.695751888351</v>
      </c>
      <c r="W4110" s="1">
        <f t="shared" si="1207"/>
        <v>-4886.3399824741855</v>
      </c>
      <c r="X4110" s="2">
        <f t="shared" si="1216"/>
        <v>36.342259272055323</v>
      </c>
      <c r="Y4110">
        <f t="shared" si="1218"/>
        <v>1</v>
      </c>
      <c r="Z4110" s="26">
        <f t="shared" si="1208"/>
        <v>360</v>
      </c>
      <c r="AA4110">
        <f t="shared" si="1209"/>
        <v>47.583681592517642</v>
      </c>
      <c r="AB4110" s="28">
        <f t="shared" si="1210"/>
        <v>40589.970238095237</v>
      </c>
      <c r="AC4110">
        <f t="shared" si="1211"/>
        <v>-1.4199074074074067</v>
      </c>
      <c r="AD4110" s="31">
        <f t="shared" si="1200"/>
        <v>3.487160015677278</v>
      </c>
      <c r="AE4110" s="31">
        <f t="shared" si="1212"/>
        <v>7.1985567790616392</v>
      </c>
      <c r="AF4110" s="15">
        <f t="shared" si="1201"/>
        <v>1.8611111111111118</v>
      </c>
      <c r="AG4110" s="31">
        <f t="shared" si="1213"/>
        <v>5.245055227226044</v>
      </c>
      <c r="AH4110" s="31">
        <f t="shared" si="1214"/>
        <v>32.094630075838779</v>
      </c>
      <c r="AI4110">
        <f t="shared" si="1215"/>
        <v>149.67519266022416</v>
      </c>
    </row>
    <row r="4111" spans="1:35" x14ac:dyDescent="0.2">
      <c r="A4111">
        <v>32</v>
      </c>
      <c r="C4111" s="27" t="s">
        <v>4172</v>
      </c>
      <c r="D4111" s="26">
        <v>29.677249999999997</v>
      </c>
      <c r="E4111">
        <v>0</v>
      </c>
      <c r="F4111" s="26">
        <v>1</v>
      </c>
      <c r="G4111" s="26">
        <v>29.071666666666665</v>
      </c>
      <c r="H4111" s="26">
        <v>1.5349999999999999</v>
      </c>
      <c r="I4111" s="26">
        <v>84.058333333333337</v>
      </c>
      <c r="J4111" s="26">
        <v>24.853333333333335</v>
      </c>
      <c r="K4111">
        <v>271.33333333333331</v>
      </c>
      <c r="L4111">
        <v>0.66666666666666674</v>
      </c>
      <c r="M4111">
        <v>3.2333333333333334</v>
      </c>
      <c r="N4111">
        <v>35.204166666666666</v>
      </c>
      <c r="O4111" s="1">
        <f t="shared" si="1217"/>
        <v>25.776677098787872</v>
      </c>
      <c r="Q4111" s="1">
        <f t="shared" si="1202"/>
        <v>-2180.555372108764</v>
      </c>
      <c r="R4111" s="2">
        <f t="shared" si="1203"/>
        <v>3.1063240264064511</v>
      </c>
      <c r="S4111" s="2"/>
      <c r="T4111" s="1">
        <f t="shared" si="1204"/>
        <v>5770.8291721585883</v>
      </c>
      <c r="U4111" s="1">
        <f t="shared" si="1205"/>
        <v>0</v>
      </c>
      <c r="V4111" s="1">
        <f t="shared" si="1206"/>
        <v>1359.9473342393856</v>
      </c>
      <c r="W4111" s="1">
        <f t="shared" si="1207"/>
        <v>-5073.878359112111</v>
      </c>
      <c r="X4111" s="2">
        <f t="shared" si="1216"/>
        <v>35.382650211459357</v>
      </c>
      <c r="Y4111">
        <f t="shared" si="1218"/>
        <v>1</v>
      </c>
      <c r="Z4111" s="26">
        <f t="shared" si="1208"/>
        <v>1440</v>
      </c>
      <c r="AA4111">
        <f t="shared" si="1209"/>
        <v>39.828513302644119</v>
      </c>
      <c r="AB4111" s="28">
        <f t="shared" si="1210"/>
        <v>40590.011904761908</v>
      </c>
      <c r="AC4111">
        <f t="shared" si="1211"/>
        <v>-1.6268518518518524</v>
      </c>
      <c r="AD4111" s="31">
        <f t="shared" si="1200"/>
        <v>3.418238654248809</v>
      </c>
      <c r="AE4111" s="31">
        <f t="shared" si="1212"/>
        <v>7.0616601938247099</v>
      </c>
      <c r="AF4111" s="15">
        <f t="shared" si="1201"/>
        <v>1.7800925925925921</v>
      </c>
      <c r="AG4111" s="31">
        <f t="shared" si="1213"/>
        <v>5.2145872430784408</v>
      </c>
      <c r="AH4111" s="31">
        <f t="shared" si="1214"/>
        <v>31.917598637219474</v>
      </c>
      <c r="AI4111">
        <f t="shared" si="1215"/>
        <v>149.43390192168928</v>
      </c>
    </row>
    <row r="4112" spans="1:35" x14ac:dyDescent="0.2">
      <c r="A4112">
        <v>32</v>
      </c>
      <c r="C4112" s="27" t="s">
        <v>4173</v>
      </c>
      <c r="D4112" s="26">
        <v>29.686499999999999</v>
      </c>
      <c r="E4112">
        <v>0</v>
      </c>
      <c r="F4112" s="26">
        <v>1</v>
      </c>
      <c r="G4112" s="26">
        <v>29.236666666666668</v>
      </c>
      <c r="H4112" s="26">
        <v>-1.9866666666666668</v>
      </c>
      <c r="I4112" s="26">
        <v>82.891666666666666</v>
      </c>
      <c r="J4112" s="26">
        <v>24.680833333333332</v>
      </c>
      <c r="K4112">
        <v>144.16666666666666</v>
      </c>
      <c r="L4112">
        <v>0.05</v>
      </c>
      <c r="M4112">
        <v>0.75</v>
      </c>
      <c r="N4112">
        <v>35.045833333333334</v>
      </c>
      <c r="O4112" s="1">
        <f t="shared" si="1217"/>
        <v>25.776677098787872</v>
      </c>
      <c r="Q4112" s="1">
        <f t="shared" si="1202"/>
        <v>-3842.3368445372757</v>
      </c>
      <c r="R4112" s="2">
        <f t="shared" si="1203"/>
        <v>-2.71182926551421</v>
      </c>
      <c r="S4112" s="2"/>
      <c r="T4112" s="1">
        <f t="shared" si="1204"/>
        <v>6900.8633637620114</v>
      </c>
      <c r="U4112" s="1">
        <f t="shared" si="1205"/>
        <v>0</v>
      </c>
      <c r="V4112" s="1">
        <f t="shared" si="1206"/>
        <v>1625.0080049458443</v>
      </c>
      <c r="W4112" s="1">
        <f t="shared" si="1207"/>
        <v>-4806.3603806727169</v>
      </c>
      <c r="X4112" s="2">
        <f t="shared" si="1216"/>
        <v>38.488974237865804</v>
      </c>
      <c r="Y4112">
        <f t="shared" si="1218"/>
        <v>1</v>
      </c>
      <c r="Z4112" s="26">
        <f t="shared" si="1208"/>
        <v>360</v>
      </c>
      <c r="AA4112">
        <f t="shared" si="1209"/>
        <v>85.60519539206885</v>
      </c>
      <c r="AB4112" s="28">
        <f t="shared" si="1210"/>
        <v>40590.053571428572</v>
      </c>
      <c r="AC4112">
        <f t="shared" si="1211"/>
        <v>-1.5351851851851843</v>
      </c>
      <c r="AD4112" s="31">
        <f t="shared" si="1200"/>
        <v>3.3937500617579714</v>
      </c>
      <c r="AE4112" s="31">
        <f t="shared" si="1212"/>
        <v>7.0087036268544667</v>
      </c>
      <c r="AF4112" s="15">
        <f t="shared" si="1201"/>
        <v>1.6921296296296302</v>
      </c>
      <c r="AG4112" s="31">
        <f t="shared" si="1213"/>
        <v>5.1816844917542371</v>
      </c>
      <c r="AH4112" s="31">
        <f t="shared" si="1214"/>
        <v>31.726357253089578</v>
      </c>
      <c r="AI4112">
        <f t="shared" si="1215"/>
        <v>148.60253360092548</v>
      </c>
    </row>
    <row r="4113" spans="1:35" x14ac:dyDescent="0.2">
      <c r="A4113">
        <v>32</v>
      </c>
      <c r="C4113" s="27" t="s">
        <v>4174</v>
      </c>
      <c r="D4113" s="26">
        <v>29.687999999999999</v>
      </c>
      <c r="E4113">
        <v>0</v>
      </c>
      <c r="F4113" s="26">
        <v>1</v>
      </c>
      <c r="G4113" s="26">
        <v>29.896666666666668</v>
      </c>
      <c r="H4113" s="26">
        <v>-6.378333333333333</v>
      </c>
      <c r="I4113" s="26">
        <v>80.375</v>
      </c>
      <c r="J4113" s="26">
        <v>24.592500000000001</v>
      </c>
      <c r="K4113">
        <v>142</v>
      </c>
      <c r="L4113">
        <v>0</v>
      </c>
      <c r="M4113">
        <v>0.79166666666666674</v>
      </c>
      <c r="N4113">
        <v>34.897500000000001</v>
      </c>
      <c r="O4113" s="1">
        <f t="shared" si="1217"/>
        <v>25.776677098787872</v>
      </c>
      <c r="Q4113" s="1">
        <f t="shared" si="1202"/>
        <v>-4826.9435392736241</v>
      </c>
      <c r="R4113" s="2">
        <f t="shared" si="1203"/>
        <v>0.30646558232282661</v>
      </c>
      <c r="S4113" s="2"/>
      <c r="T4113" s="1">
        <f t="shared" si="1204"/>
        <v>7187.2659535574958</v>
      </c>
      <c r="U4113" s="1">
        <f t="shared" si="1205"/>
        <v>0</v>
      </c>
      <c r="V4113" s="1">
        <f t="shared" si="1206"/>
        <v>1655.2750075648603</v>
      </c>
      <c r="W4113" s="1">
        <f t="shared" si="1207"/>
        <v>-4137.5654345742323</v>
      </c>
      <c r="X4113" s="2">
        <f t="shared" si="1216"/>
        <v>35.777144972351593</v>
      </c>
      <c r="Y4113">
        <f t="shared" si="1218"/>
        <v>1</v>
      </c>
      <c r="Z4113" s="26">
        <f t="shared" si="1208"/>
        <v>1440</v>
      </c>
      <c r="AA4113">
        <f t="shared" si="1209"/>
        <v>34.580025103631044</v>
      </c>
      <c r="AB4113" s="28">
        <f t="shared" si="1210"/>
        <v>40590.095238095237</v>
      </c>
      <c r="AC4113">
        <f t="shared" si="1211"/>
        <v>-1.1685185185185176</v>
      </c>
      <c r="AD4113" s="31">
        <f t="shared" si="1200"/>
        <v>3.3810857343138339</v>
      </c>
      <c r="AE4113" s="31">
        <f t="shared" si="1212"/>
        <v>6.9731361238420222</v>
      </c>
      <c r="AF4113" s="15">
        <f t="shared" si="1201"/>
        <v>1.6097222222222227</v>
      </c>
      <c r="AG4113" s="31">
        <f t="shared" si="1213"/>
        <v>5.1510260209100718</v>
      </c>
      <c r="AH4113" s="31">
        <f t="shared" si="1214"/>
        <v>31.548101164475561</v>
      </c>
      <c r="AI4113">
        <f t="shared" si="1215"/>
        <v>147.74468982428883</v>
      </c>
    </row>
    <row r="4114" spans="1:35" x14ac:dyDescent="0.2">
      <c r="A4114">
        <v>32</v>
      </c>
      <c r="C4114" s="27" t="s">
        <v>4175</v>
      </c>
      <c r="D4114" s="26">
        <v>29.7</v>
      </c>
      <c r="E4114">
        <v>0</v>
      </c>
      <c r="F4114" s="26">
        <v>1</v>
      </c>
      <c r="G4114" s="26">
        <v>29.651666666666667</v>
      </c>
      <c r="H4114" s="26">
        <v>-8.6</v>
      </c>
      <c r="I4114" s="26">
        <v>79.758333333333326</v>
      </c>
      <c r="J4114" s="26">
        <v>24.1675</v>
      </c>
      <c r="K4114">
        <v>112.58333333333334</v>
      </c>
      <c r="L4114">
        <v>0</v>
      </c>
      <c r="M4114">
        <v>1.2666666666666666</v>
      </c>
      <c r="N4114">
        <v>34.743333333333332</v>
      </c>
      <c r="O4114" s="1">
        <f t="shared" si="1217"/>
        <v>25.776677098787872</v>
      </c>
      <c r="Q4114" s="1">
        <f t="shared" si="1202"/>
        <v>-5271.5309016014726</v>
      </c>
      <c r="R4114" s="2">
        <f t="shared" si="1203"/>
        <v>-4.2239056489240827</v>
      </c>
      <c r="S4114" s="2"/>
      <c r="T4114" s="1">
        <f t="shared" si="1204"/>
        <v>7618.2979230560513</v>
      </c>
      <c r="U4114" s="1">
        <f t="shared" si="1205"/>
        <v>0</v>
      </c>
      <c r="V4114" s="1">
        <f t="shared" si="1206"/>
        <v>1744.3750005246061</v>
      </c>
      <c r="W4114" s="1">
        <f t="shared" si="1207"/>
        <v>-4212.7186810945768</v>
      </c>
      <c r="X4114" s="2">
        <f t="shared" si="1216"/>
        <v>36.083610554674422</v>
      </c>
      <c r="Y4114">
        <f t="shared" si="1218"/>
        <v>1</v>
      </c>
      <c r="Z4114" s="26">
        <f t="shared" si="1208"/>
        <v>360</v>
      </c>
      <c r="AA4114">
        <f t="shared" si="1209"/>
        <v>41.369902178480316</v>
      </c>
      <c r="AB4114" s="28">
        <f t="shared" si="1210"/>
        <v>40590.136904761908</v>
      </c>
      <c r="AC4114">
        <f t="shared" si="1211"/>
        <v>-1.3046296296296294</v>
      </c>
      <c r="AD4114" s="31">
        <f t="shared" si="1200"/>
        <v>3.3216039596093818</v>
      </c>
      <c r="AE4114" s="31">
        <f t="shared" si="1212"/>
        <v>6.8538911561362728</v>
      </c>
      <c r="AF4114" s="15">
        <f t="shared" si="1201"/>
        <v>1.5240740740740735</v>
      </c>
      <c r="AG4114" s="31">
        <f t="shared" si="1213"/>
        <v>5.1193314918210495</v>
      </c>
      <c r="AH4114" s="31">
        <f t="shared" si="1214"/>
        <v>31.363760785906923</v>
      </c>
      <c r="AI4114">
        <f t="shared" si="1215"/>
        <v>147.35333621418113</v>
      </c>
    </row>
    <row r="4115" spans="1:35" x14ac:dyDescent="0.2">
      <c r="A4115">
        <v>32</v>
      </c>
      <c r="C4115" s="27" t="s">
        <v>4176</v>
      </c>
      <c r="D4115" s="26">
        <v>29.69575</v>
      </c>
      <c r="E4115">
        <v>0</v>
      </c>
      <c r="F4115" s="26">
        <v>6.9166666666666679</v>
      </c>
      <c r="G4115" s="26">
        <v>29.690833333333334</v>
      </c>
      <c r="H4115" s="26">
        <v>-8.3550000000000004</v>
      </c>
      <c r="I4115" s="26">
        <v>79.458333333333329</v>
      </c>
      <c r="J4115" s="26">
        <v>24.113333333333333</v>
      </c>
      <c r="K4115">
        <v>19</v>
      </c>
      <c r="L4115">
        <v>4.9999999999999996E-2</v>
      </c>
      <c r="M4115">
        <v>1.175</v>
      </c>
      <c r="N4115">
        <v>34.590000000000003</v>
      </c>
      <c r="O4115" s="1">
        <f t="shared" si="1217"/>
        <v>178.28868326661612</v>
      </c>
      <c r="Q4115" s="1">
        <f t="shared" si="1202"/>
        <v>-4320.5508407501293</v>
      </c>
      <c r="R4115" s="2">
        <f t="shared" si="1203"/>
        <v>0.84222518500509391</v>
      </c>
      <c r="S4115" s="2"/>
      <c r="T4115" s="1">
        <f t="shared" si="1204"/>
        <v>6856.3752807065912</v>
      </c>
      <c r="U4115" s="1">
        <f t="shared" si="1205"/>
        <v>0</v>
      </c>
      <c r="V4115" s="1">
        <f t="shared" si="1206"/>
        <v>1549.5642643122278</v>
      </c>
      <c r="W4115" s="1">
        <f t="shared" si="1207"/>
        <v>-4053.4489568175181</v>
      </c>
      <c r="X4115" s="2">
        <f t="shared" si="1216"/>
        <v>31.859704905750341</v>
      </c>
      <c r="Y4115">
        <f t="shared" si="1218"/>
        <v>0</v>
      </c>
      <c r="Z4115" s="26">
        <f t="shared" si="1208"/>
        <v>1440</v>
      </c>
      <c r="AA4115">
        <f t="shared" si="1209"/>
        <v>4.7040038976386223</v>
      </c>
      <c r="AB4115" s="28">
        <f t="shared" si="1210"/>
        <v>40590.178571428572</v>
      </c>
      <c r="AC4115">
        <f t="shared" si="1211"/>
        <v>-1.2828703703703701</v>
      </c>
      <c r="AD4115" s="31">
        <f t="shared" si="1200"/>
        <v>3.31443211157349</v>
      </c>
      <c r="AE4115" s="31">
        <f t="shared" si="1212"/>
        <v>6.8385451867492053</v>
      </c>
      <c r="AF4115" s="15">
        <f t="shared" si="1201"/>
        <v>1.4388888888888907</v>
      </c>
      <c r="AG4115" s="31">
        <f t="shared" si="1213"/>
        <v>5.087978981614671</v>
      </c>
      <c r="AH4115" s="31">
        <f t="shared" si="1214"/>
        <v>31.181348881932745</v>
      </c>
      <c r="AI4115">
        <f t="shared" si="1215"/>
        <v>146.34893581544344</v>
      </c>
    </row>
    <row r="4116" spans="1:35" x14ac:dyDescent="0.2">
      <c r="A4116">
        <v>32</v>
      </c>
      <c r="C4116" s="27" t="s">
        <v>4177</v>
      </c>
      <c r="D4116" s="26">
        <v>29.708083333333335</v>
      </c>
      <c r="E4116">
        <v>0</v>
      </c>
      <c r="F4116" s="26">
        <v>113.08333333333334</v>
      </c>
      <c r="G4116" s="26">
        <v>31.053333333333335</v>
      </c>
      <c r="H4116" s="26">
        <v>-3.33</v>
      </c>
      <c r="I4116" s="26">
        <v>79.49166666666666</v>
      </c>
      <c r="J4116" s="26">
        <v>25.451666666666668</v>
      </c>
      <c r="K4116">
        <v>296.5</v>
      </c>
      <c r="L4116">
        <v>0.05</v>
      </c>
      <c r="M4116">
        <v>1.1333333333333333</v>
      </c>
      <c r="N4116">
        <v>34.453333333333333</v>
      </c>
      <c r="O4116" s="1">
        <f t="shared" si="1217"/>
        <v>2914.9125685879285</v>
      </c>
      <c r="Q4116" s="1">
        <f t="shared" si="1202"/>
        <v>-1972.327076464617</v>
      </c>
      <c r="R4116" s="2">
        <f t="shared" si="1203"/>
        <v>3.3266279708882611</v>
      </c>
      <c r="S4116" s="2"/>
      <c r="T4116" s="1">
        <f t="shared" si="1204"/>
        <v>6143.2362955143262</v>
      </c>
      <c r="U4116" s="1">
        <f t="shared" si="1205"/>
        <v>0</v>
      </c>
      <c r="V4116" s="1">
        <f t="shared" si="1206"/>
        <v>1413.9559587132781</v>
      </c>
      <c r="W4116" s="1">
        <f t="shared" si="1207"/>
        <v>-2813.075649568882</v>
      </c>
      <c r="X4116" s="2">
        <f t="shared" si="1216"/>
        <v>32.701930090755432</v>
      </c>
      <c r="Y4116">
        <f t="shared" si="1218"/>
        <v>1</v>
      </c>
      <c r="Z4116" s="26">
        <f t="shared" si="1208"/>
        <v>1440</v>
      </c>
      <c r="AA4116">
        <f t="shared" si="1209"/>
        <v>2.7178712685826554</v>
      </c>
      <c r="AB4116" s="28">
        <f t="shared" si="1210"/>
        <v>40590.220238095237</v>
      </c>
      <c r="AC4116">
        <f t="shared" si="1211"/>
        <v>-0.52592592592592524</v>
      </c>
      <c r="AD4116" s="31">
        <f t="shared" si="1200"/>
        <v>3.5058063660379446</v>
      </c>
      <c r="AE4116" s="31">
        <f t="shared" si="1212"/>
        <v>7.2133169727010618</v>
      </c>
      <c r="AF4116" s="15">
        <f t="shared" si="1201"/>
        <v>1.3629629629629629</v>
      </c>
      <c r="AG4116" s="31">
        <f t="shared" si="1213"/>
        <v>5.0601771957321828</v>
      </c>
      <c r="AH4116" s="31">
        <f t="shared" si="1214"/>
        <v>31.019544583117355</v>
      </c>
      <c r="AI4116">
        <f t="shared" si="1215"/>
        <v>143.12304039382275</v>
      </c>
    </row>
    <row r="4117" spans="1:35" x14ac:dyDescent="0.2">
      <c r="A4117">
        <v>32</v>
      </c>
      <c r="C4117" s="27" t="s">
        <v>4178</v>
      </c>
      <c r="D4117" s="26">
        <v>29.716999999999999</v>
      </c>
      <c r="E4117">
        <v>0</v>
      </c>
      <c r="F4117" s="26">
        <v>308.75</v>
      </c>
      <c r="G4117" s="26">
        <v>33.839999999999996</v>
      </c>
      <c r="H4117" s="26">
        <v>0.91666666666666674</v>
      </c>
      <c r="I4117" s="26">
        <v>80.833333333333329</v>
      </c>
      <c r="J4117" s="26">
        <v>28.58</v>
      </c>
      <c r="K4117">
        <v>316</v>
      </c>
      <c r="L4117">
        <v>0</v>
      </c>
      <c r="M4117">
        <v>0.28333333333333333</v>
      </c>
      <c r="N4117">
        <v>34.328333333333333</v>
      </c>
      <c r="O4117" s="1">
        <f t="shared" si="1217"/>
        <v>7958.5490542507541</v>
      </c>
      <c r="Q4117" s="1">
        <f t="shared" si="1202"/>
        <v>828.69299800597844</v>
      </c>
      <c r="R4117" s="2">
        <f t="shared" si="1203"/>
        <v>2.2300845888023133</v>
      </c>
      <c r="S4117" s="2"/>
      <c r="T4117" s="1">
        <f t="shared" si="1204"/>
        <v>5986.3750034617624</v>
      </c>
      <c r="U4117" s="1">
        <f t="shared" si="1205"/>
        <v>0</v>
      </c>
      <c r="V4117" s="1">
        <f t="shared" si="1206"/>
        <v>1410.99912838004</v>
      </c>
      <c r="W4117" s="1">
        <f t="shared" si="1207"/>
        <v>-404.03488496259251</v>
      </c>
      <c r="X4117" s="2">
        <f t="shared" si="1216"/>
        <v>36.028558061643693</v>
      </c>
      <c r="Y4117">
        <f t="shared" si="1218"/>
        <v>1</v>
      </c>
      <c r="Z4117" s="26">
        <f t="shared" si="1208"/>
        <v>360</v>
      </c>
      <c r="AA4117">
        <f t="shared" si="1209"/>
        <v>4.7897863891856156</v>
      </c>
      <c r="AB4117" s="28">
        <f t="shared" si="1210"/>
        <v>40590.261904761908</v>
      </c>
      <c r="AC4117">
        <f t="shared" si="1211"/>
        <v>1.0222222222222201</v>
      </c>
      <c r="AD4117" s="31">
        <f t="shared" si="1200"/>
        <v>3.9907829283265994</v>
      </c>
      <c r="AE4117" s="31">
        <f t="shared" si="1212"/>
        <v>8.1648074747765502</v>
      </c>
      <c r="AF4117" s="15">
        <f t="shared" si="1201"/>
        <v>1.2935185185185183</v>
      </c>
      <c r="AG4117" s="31">
        <f t="shared" si="1213"/>
        <v>5.0348661242775004</v>
      </c>
      <c r="AH4117" s="31">
        <f t="shared" si="1214"/>
        <v>30.872194262129472</v>
      </c>
      <c r="AI4117">
        <f t="shared" si="1215"/>
        <v>136.51680936556576</v>
      </c>
    </row>
    <row r="4118" spans="1:35" x14ac:dyDescent="0.2">
      <c r="A4118">
        <v>32</v>
      </c>
      <c r="C4118" s="27" t="s">
        <v>4179</v>
      </c>
      <c r="D4118" s="26">
        <v>29.706</v>
      </c>
      <c r="E4118">
        <v>0</v>
      </c>
      <c r="F4118" s="26">
        <v>533.41666666666663</v>
      </c>
      <c r="G4118" s="26">
        <v>40.071666666666665</v>
      </c>
      <c r="H4118" s="26">
        <v>7.543333333333333</v>
      </c>
      <c r="I4118" s="26">
        <v>79.533333333333331</v>
      </c>
      <c r="J4118" s="26">
        <v>34.264166666666668</v>
      </c>
      <c r="K4118">
        <v>226.41666666666669</v>
      </c>
      <c r="L4118">
        <v>0.51666666666666661</v>
      </c>
      <c r="M4118">
        <v>2.6</v>
      </c>
      <c r="N4118">
        <v>34.274166666666673</v>
      </c>
      <c r="O4118" s="1">
        <f t="shared" si="1217"/>
        <v>13749.709175778427</v>
      </c>
      <c r="Q4118" s="1">
        <f t="shared" si="1202"/>
        <v>2323.5281994749125</v>
      </c>
      <c r="R4118" s="2">
        <f t="shared" si="1203"/>
        <v>3.8116088010383753</v>
      </c>
      <c r="S4118" s="2"/>
      <c r="T4118" s="1">
        <f t="shared" si="1204"/>
        <v>5236.7831129103934</v>
      </c>
      <c r="U4118" s="1">
        <f t="shared" si="1205"/>
        <v>0</v>
      </c>
      <c r="V4118" s="1">
        <f t="shared" si="1206"/>
        <v>1268.5272990519259</v>
      </c>
      <c r="W4118" s="1">
        <f t="shared" si="1207"/>
        <v>4796.7076701104643</v>
      </c>
      <c r="X4118" s="2">
        <f t="shared" si="1216"/>
        <v>38.258642650446006</v>
      </c>
      <c r="Y4118">
        <f t="shared" si="1218"/>
        <v>1</v>
      </c>
      <c r="Z4118" s="26">
        <f t="shared" si="1208"/>
        <v>360</v>
      </c>
      <c r="AA4118">
        <f t="shared" si="1209"/>
        <v>3.2870560833928884</v>
      </c>
      <c r="AB4118" s="28">
        <f t="shared" si="1210"/>
        <v>40590.303571428572</v>
      </c>
      <c r="AC4118">
        <f t="shared" si="1211"/>
        <v>4.4842592592592583</v>
      </c>
      <c r="AD4118" s="31">
        <f t="shared" si="1200"/>
        <v>5.0267278577577921</v>
      </c>
      <c r="AE4118" s="31">
        <f t="shared" si="1212"/>
        <v>10.156021527380176</v>
      </c>
      <c r="AF4118" s="15">
        <f t="shared" si="1201"/>
        <v>1.2634259259259295</v>
      </c>
      <c r="AG4118" s="31">
        <f t="shared" si="1213"/>
        <v>5.0239327133452534</v>
      </c>
      <c r="AH4118" s="31">
        <f t="shared" si="1214"/>
        <v>30.808532211134686</v>
      </c>
      <c r="AI4118">
        <f t="shared" si="1215"/>
        <v>124.16289423073209</v>
      </c>
    </row>
    <row r="4119" spans="1:35" x14ac:dyDescent="0.2">
      <c r="A4119">
        <v>32</v>
      </c>
      <c r="C4119" s="27" t="s">
        <v>4180</v>
      </c>
      <c r="D4119" s="26">
        <v>29.696249999999999</v>
      </c>
      <c r="E4119">
        <v>0</v>
      </c>
      <c r="F4119" s="26">
        <v>717</v>
      </c>
      <c r="G4119" s="26">
        <v>45.097500000000004</v>
      </c>
      <c r="H4119" s="26">
        <v>10.975833333333334</v>
      </c>
      <c r="I4119" s="26">
        <v>78.016666666666666</v>
      </c>
      <c r="J4119" s="26">
        <v>38.666666666666664</v>
      </c>
      <c r="K4119">
        <v>71.916666666666657</v>
      </c>
      <c r="L4119">
        <v>0.39166666666666666</v>
      </c>
      <c r="M4119">
        <v>3.2833333333333332</v>
      </c>
      <c r="N4119">
        <v>34.369999999999997</v>
      </c>
      <c r="O4119" s="1">
        <f t="shared" si="1217"/>
        <v>18481.877479830902</v>
      </c>
      <c r="Q4119" s="1">
        <f t="shared" si="1202"/>
        <v>2877.5392832537136</v>
      </c>
      <c r="R4119" s="2">
        <f t="shared" si="1203"/>
        <v>3.0444145573064558</v>
      </c>
      <c r="S4119" s="2"/>
      <c r="T4119" s="1">
        <f t="shared" si="1204"/>
        <v>5301.4189772846248</v>
      </c>
      <c r="U4119" s="1">
        <f t="shared" si="1205"/>
        <v>0</v>
      </c>
      <c r="V4119" s="1">
        <f t="shared" si="1206"/>
        <v>1313.34739015489</v>
      </c>
      <c r="W4119" s="1">
        <f t="shared" si="1207"/>
        <v>8875.6673619853573</v>
      </c>
      <c r="X4119" s="2">
        <f t="shared" si="1216"/>
        <v>42.070251451484381</v>
      </c>
      <c r="Y4119">
        <f t="shared" si="1218"/>
        <v>1</v>
      </c>
      <c r="Z4119" s="26">
        <f t="shared" si="1208"/>
        <v>0</v>
      </c>
      <c r="AA4119">
        <f t="shared" si="1209"/>
        <v>9.1642337744899436</v>
      </c>
      <c r="AB4119" s="28">
        <f t="shared" si="1210"/>
        <v>40590.345238095237</v>
      </c>
      <c r="AC4119">
        <f t="shared" si="1211"/>
        <v>7.2763888888888903</v>
      </c>
      <c r="AD4119" s="31">
        <f t="shared" si="1200"/>
        <v>5.9866682915839275</v>
      </c>
      <c r="AE4119" s="31">
        <f t="shared" si="1212"/>
        <v>11.97505759662798</v>
      </c>
      <c r="AF4119" s="15">
        <f t="shared" si="1201"/>
        <v>1.3166666666666653</v>
      </c>
      <c r="AG4119" s="31">
        <f t="shared" si="1213"/>
        <v>5.0432907138656997</v>
      </c>
      <c r="AH4119" s="31">
        <f t="shared" si="1214"/>
        <v>30.921243084371834</v>
      </c>
      <c r="AI4119">
        <f t="shared" si="1215"/>
        <v>113.90446715231604</v>
      </c>
    </row>
    <row r="4120" spans="1:35" x14ac:dyDescent="0.2">
      <c r="A4120">
        <v>32</v>
      </c>
      <c r="C4120" s="27" t="s">
        <v>4181</v>
      </c>
      <c r="D4120" s="26">
        <v>29.668166666666668</v>
      </c>
      <c r="E4120">
        <v>0</v>
      </c>
      <c r="F4120" s="26">
        <v>799.58333333333337</v>
      </c>
      <c r="G4120" s="26">
        <v>48.88</v>
      </c>
      <c r="H4120" s="26">
        <v>13.041666666666666</v>
      </c>
      <c r="I4120" s="26">
        <v>77.458333333333329</v>
      </c>
      <c r="J4120" s="26">
        <v>42.160833333333329</v>
      </c>
      <c r="K4120">
        <v>120.91666666666667</v>
      </c>
      <c r="L4120">
        <v>1.5583333333333333</v>
      </c>
      <c r="M4120">
        <v>5.4916666666666663</v>
      </c>
      <c r="N4120">
        <v>34.594166666666666</v>
      </c>
      <c r="O4120" s="1">
        <f t="shared" si="1217"/>
        <v>20610.601396905804</v>
      </c>
      <c r="Q4120" s="1">
        <f t="shared" si="1202"/>
        <v>1840.72695839629</v>
      </c>
      <c r="R4120" s="2">
        <f t="shared" si="1203"/>
        <v>1.9474750460510044</v>
      </c>
      <c r="S4120" s="2"/>
      <c r="T4120" s="1">
        <f t="shared" si="1204"/>
        <v>5468.2614327977963</v>
      </c>
      <c r="U4120" s="1">
        <f t="shared" si="1205"/>
        <v>0</v>
      </c>
      <c r="V4120" s="1">
        <f t="shared" si="1206"/>
        <v>1376.2369347903477</v>
      </c>
      <c r="W4120" s="1">
        <f t="shared" si="1207"/>
        <v>11819.744083470436</v>
      </c>
      <c r="X4120" s="2">
        <f t="shared" si="1216"/>
        <v>45.114666008790834</v>
      </c>
      <c r="Y4120">
        <f t="shared" si="1218"/>
        <v>1</v>
      </c>
      <c r="Z4120" s="26">
        <f t="shared" si="1208"/>
        <v>0</v>
      </c>
      <c r="AA4120">
        <f t="shared" si="1209"/>
        <v>14.177740065355163</v>
      </c>
      <c r="AB4120" s="28">
        <f t="shared" si="1210"/>
        <v>40590.386904761908</v>
      </c>
      <c r="AC4120">
        <f t="shared" si="1211"/>
        <v>9.3777777777777782</v>
      </c>
      <c r="AD4120" s="31">
        <f t="shared" si="1200"/>
        <v>6.8580820126606898</v>
      </c>
      <c r="AE4120" s="31">
        <f t="shared" si="1212"/>
        <v>13.61610261558012</v>
      </c>
      <c r="AF4120" s="15">
        <f t="shared" si="1201"/>
        <v>1.4412037037037035</v>
      </c>
      <c r="AG4120" s="31">
        <f t="shared" si="1213"/>
        <v>5.0888287087630486</v>
      </c>
      <c r="AH4120" s="31">
        <f t="shared" si="1214"/>
        <v>31.186293475682159</v>
      </c>
      <c r="AI4120">
        <f t="shared" si="1215"/>
        <v>105.63198745093345</v>
      </c>
    </row>
    <row r="4121" spans="1:35" x14ac:dyDescent="0.2">
      <c r="A4121">
        <v>32</v>
      </c>
      <c r="C4121" s="27" t="s">
        <v>4182</v>
      </c>
      <c r="D4121" s="26">
        <v>29.633749999999999</v>
      </c>
      <c r="E4121">
        <v>0</v>
      </c>
      <c r="F4121" s="26">
        <v>1092.3333333333333</v>
      </c>
      <c r="G4121" s="26">
        <v>55.038333333333334</v>
      </c>
      <c r="H4121" s="26">
        <v>16.468333333333334</v>
      </c>
      <c r="I4121" s="26">
        <v>75.033333333333331</v>
      </c>
      <c r="J4121" s="26">
        <v>47.289166666666667</v>
      </c>
      <c r="K4121">
        <v>100.58333333333333</v>
      </c>
      <c r="L4121">
        <v>1.5249999999999999</v>
      </c>
      <c r="M4121">
        <v>5.0750000000000002</v>
      </c>
      <c r="N4121">
        <v>34.932499999999997</v>
      </c>
      <c r="O4121" s="1">
        <f t="shared" si="1217"/>
        <v>28156.723617575943</v>
      </c>
      <c r="Q4121" s="1">
        <f t="shared" si="1202"/>
        <v>4879.6471335394754</v>
      </c>
      <c r="R4121" s="2">
        <f t="shared" si="1203"/>
        <v>5.1626293529062028</v>
      </c>
      <c r="S4121" s="2"/>
      <c r="T4121" s="1">
        <f t="shared" si="1204"/>
        <v>5216.0677915218812</v>
      </c>
      <c r="U4121" s="1">
        <f t="shared" si="1205"/>
        <v>0</v>
      </c>
      <c r="V4121" s="1">
        <f t="shared" si="1206"/>
        <v>1334.4053752667382</v>
      </c>
      <c r="W4121" s="1">
        <f t="shared" si="1207"/>
        <v>16635.067695379523</v>
      </c>
      <c r="X4121" s="2">
        <f t="shared" si="1216"/>
        <v>47.062141054841838</v>
      </c>
      <c r="Y4121">
        <f t="shared" si="1218"/>
        <v>1</v>
      </c>
      <c r="Z4121" s="26">
        <f t="shared" si="1208"/>
        <v>0</v>
      </c>
      <c r="AA4121">
        <f t="shared" si="1209"/>
        <v>63.61964326346736</v>
      </c>
      <c r="AB4121" s="28">
        <f t="shared" si="1210"/>
        <v>40590.428571428572</v>
      </c>
      <c r="AC4121">
        <f t="shared" si="1211"/>
        <v>12.799074074074074</v>
      </c>
      <c r="AD4121" s="31">
        <f t="shared" ref="AD4121:AD4184" si="1219">10^($AF$17-$AF$18/($AF$19+AC4121))*I4121/100</f>
        <v>8.3422405072604935</v>
      </c>
      <c r="AE4121" s="31">
        <f t="shared" si="1212"/>
        <v>16.364596701348983</v>
      </c>
      <c r="AF4121" s="15">
        <f t="shared" ref="AF4121:AF4184" si="1220">(N4121-32)/1.8</f>
        <v>1.6291666666666651</v>
      </c>
      <c r="AG4121" s="31">
        <f t="shared" si="1213"/>
        <v>5.1582455879306623</v>
      </c>
      <c r="AH4121" s="31">
        <f t="shared" si="1214"/>
        <v>31.590082707391172</v>
      </c>
      <c r="AI4121">
        <f t="shared" si="1215"/>
        <v>91.535621868325649</v>
      </c>
    </row>
    <row r="4122" spans="1:35" x14ac:dyDescent="0.2">
      <c r="A4122">
        <v>32</v>
      </c>
      <c r="C4122" s="27" t="s">
        <v>4183</v>
      </c>
      <c r="D4122" s="26">
        <v>29.61525</v>
      </c>
      <c r="E4122">
        <v>0</v>
      </c>
      <c r="F4122" s="26">
        <v>680.25</v>
      </c>
      <c r="G4122" s="26">
        <v>52.725833333333334</v>
      </c>
      <c r="H4122" s="26">
        <v>17.596666666666668</v>
      </c>
      <c r="I4122" s="26">
        <v>78.916666666666671</v>
      </c>
      <c r="J4122" s="26">
        <v>46.391666666666666</v>
      </c>
      <c r="K4122">
        <v>19.916666666666664</v>
      </c>
      <c r="L4122">
        <v>0.95000000000000007</v>
      </c>
      <c r="M4122">
        <v>4.1749999999999998</v>
      </c>
      <c r="N4122">
        <v>35.430833333333332</v>
      </c>
      <c r="O4122" s="1">
        <f t="shared" si="1217"/>
        <v>17534.584596450448</v>
      </c>
      <c r="Q4122" s="1">
        <f t="shared" ref="Q4122:Q4185" si="1221">(O4122-T4122-U4122-V4122-W4122-AI4122)</f>
        <v>-4316.7785849123111</v>
      </c>
      <c r="R4122" s="2">
        <f t="shared" ref="R4122:R4185" si="1222">Q4122/$O$12+Z4122/$O$17*$Z$21</f>
        <v>-4.5671187326818021</v>
      </c>
      <c r="S4122" s="2"/>
      <c r="T4122" s="1">
        <f t="shared" ref="T4122:T4185" si="1223">((X4122-H4122)*$D$13/$P$5)*$P$7/1000</f>
        <v>5903.8919983258256</v>
      </c>
      <c r="U4122" s="1">
        <f t="shared" ref="U4122:U4185" si="1224">IF(X4122&gt;80,(X4122-80)*$O$19,0)</f>
        <v>0</v>
      </c>
      <c r="V4122" s="1">
        <f t="shared" ref="V4122:V4185" si="1225">$D$20*(((X4122-32)*5/9+273)^4-((H4122-32)*5/9+273)^4)*$D$14*$D$21*$D$22/1000</f>
        <v>1539.9677682605129</v>
      </c>
      <c r="W4122" s="1">
        <f t="shared" ref="W4122:W4185" si="1226">(G4122-N4122)*$O$20</f>
        <v>14309.453929204072</v>
      </c>
      <c r="X4122" s="2">
        <f t="shared" si="1216"/>
        <v>52.224770407748039</v>
      </c>
      <c r="Y4122">
        <f t="shared" si="1218"/>
        <v>1</v>
      </c>
      <c r="Z4122" s="26">
        <f t="shared" ref="Z4122:Z4185" si="1227">IF(X4122&lt;42,IF(X4122&lt;36, 0.4*3600, 0.1*3600),0)*$Z$21</f>
        <v>0</v>
      </c>
      <c r="AA4122">
        <f t="shared" ref="AA4122:AA4185" si="1228">(X4122-G4122)^2</f>
        <v>0.25106405539609461</v>
      </c>
      <c r="AB4122" s="28">
        <f t="shared" ref="AB4122:AB4185" si="1229">C4122-1/1/14</f>
        <v>40590.470238095237</v>
      </c>
      <c r="AC4122">
        <f t="shared" ref="AC4122:AC4185" si="1230">(G4122-32)/1.8</f>
        <v>11.514351851851853</v>
      </c>
      <c r="AD4122" s="31">
        <f t="shared" si="1219"/>
        <v>8.0609471780728157</v>
      </c>
      <c r="AE4122" s="31">
        <f t="shared" ref="AE4122:AE4185" si="1231">AD4122/760*35000/(AC4122+273.15)/0.0821</f>
        <v>15.884161200076532</v>
      </c>
      <c r="AF4122" s="15">
        <f t="shared" si="1220"/>
        <v>1.9060185185185179</v>
      </c>
      <c r="AG4122" s="31">
        <f t="shared" ref="AG4122:AG4185" si="1232">10^($AF$17-$AF$18/($AF$19+AF4122))</f>
        <v>5.2620107097511246</v>
      </c>
      <c r="AH4122" s="31">
        <f t="shared" ref="AH4122:AH4185" si="1233">AG4122/760*35000*$AE$14/(AF4122+273.15)/0.0821</f>
        <v>32.193124202795914</v>
      </c>
      <c r="AI4122">
        <f t="shared" ref="AI4122:AI4185" si="1234">(AH4122-AE4122)*0.018*334</f>
        <v>98.049485572348914</v>
      </c>
    </row>
    <row r="4123" spans="1:35" x14ac:dyDescent="0.2">
      <c r="A4123">
        <v>32</v>
      </c>
      <c r="C4123" s="27" t="s">
        <v>4184</v>
      </c>
      <c r="D4123" s="26">
        <v>29.599</v>
      </c>
      <c r="E4123">
        <v>0</v>
      </c>
      <c r="F4123" s="26">
        <v>616.91666666666663</v>
      </c>
      <c r="G4123" s="26">
        <v>50.767499999999998</v>
      </c>
      <c r="H4123" s="26">
        <v>19.184999999999999</v>
      </c>
      <c r="I4123" s="26">
        <v>79.708333333333329</v>
      </c>
      <c r="J4123" s="26">
        <v>44.747500000000002</v>
      </c>
      <c r="K4123">
        <v>158.33333333333331</v>
      </c>
      <c r="L4123">
        <v>0.14999999999999997</v>
      </c>
      <c r="M4123">
        <v>2.1083333333333334</v>
      </c>
      <c r="N4123">
        <v>35.819166666666668</v>
      </c>
      <c r="O4123" s="1">
        <f t="shared" si="1217"/>
        <v>15902.061713527215</v>
      </c>
      <c r="Q4123" s="1">
        <f t="shared" si="1221"/>
        <v>-2680.9209154392752</v>
      </c>
      <c r="R4123" s="2">
        <f t="shared" si="1222"/>
        <v>-2.8363938276880329</v>
      </c>
      <c r="S4123" s="2"/>
      <c r="T4123" s="1">
        <f t="shared" si="1223"/>
        <v>4854.4229176521612</v>
      </c>
      <c r="U4123" s="1">
        <f t="shared" si="1224"/>
        <v>0</v>
      </c>
      <c r="V4123" s="1">
        <f t="shared" si="1225"/>
        <v>1254.321874973703</v>
      </c>
      <c r="W4123" s="1">
        <f t="shared" si="1226"/>
        <v>12367.880147540838</v>
      </c>
      <c r="X4123" s="2">
        <f t="shared" ref="X4123:X4186" si="1235">X4122+R4122</f>
        <v>47.657651675066234</v>
      </c>
      <c r="Y4123">
        <f t="shared" si="1218"/>
        <v>1</v>
      </c>
      <c r="Z4123" s="26">
        <f t="shared" si="1227"/>
        <v>0</v>
      </c>
      <c r="AA4123">
        <f t="shared" si="1228"/>
        <v>9.6711566040933423</v>
      </c>
      <c r="AB4123" s="28">
        <f t="shared" si="1229"/>
        <v>40590.511904761908</v>
      </c>
      <c r="AC4123">
        <f t="shared" si="1230"/>
        <v>10.426388888888887</v>
      </c>
      <c r="AD4123" s="31">
        <f t="shared" si="1219"/>
        <v>7.5725827908853001</v>
      </c>
      <c r="AE4123" s="31">
        <f t="shared" si="1231"/>
        <v>14.979084036463359</v>
      </c>
      <c r="AF4123" s="15">
        <f t="shared" si="1220"/>
        <v>2.1217592592592598</v>
      </c>
      <c r="AG4123" s="31">
        <f t="shared" si="1232"/>
        <v>5.3441424589011151</v>
      </c>
      <c r="AH4123" s="31">
        <f t="shared" si="1233"/>
        <v>32.669983703759996</v>
      </c>
      <c r="AI4123">
        <f t="shared" si="1234"/>
        <v>106.35768879978737</v>
      </c>
    </row>
    <row r="4124" spans="1:35" x14ac:dyDescent="0.2">
      <c r="A4124">
        <v>32</v>
      </c>
      <c r="C4124" s="27" t="s">
        <v>4185</v>
      </c>
      <c r="D4124" s="26">
        <v>29.586916666666667</v>
      </c>
      <c r="E4124">
        <v>0</v>
      </c>
      <c r="F4124" s="26">
        <v>361.08333333333331</v>
      </c>
      <c r="G4124" s="26">
        <v>46.053333333333335</v>
      </c>
      <c r="H4124" s="26">
        <v>19.225833333333334</v>
      </c>
      <c r="I4124" s="26">
        <v>82.466666666666669</v>
      </c>
      <c r="J4124" s="26">
        <v>41.024999999999999</v>
      </c>
      <c r="K4124">
        <v>350</v>
      </c>
      <c r="L4124">
        <v>4.9999999999999996E-2</v>
      </c>
      <c r="M4124">
        <v>2.1333333333333333</v>
      </c>
      <c r="N4124">
        <v>36.12083333333333</v>
      </c>
      <c r="O4124" s="1">
        <f t="shared" si="1217"/>
        <v>9307.528489087319</v>
      </c>
      <c r="Q4124" s="1">
        <f t="shared" si="1221"/>
        <v>-4511.9686798483262</v>
      </c>
      <c r="R4124" s="2">
        <f t="shared" si="1222"/>
        <v>-4.7736283605167733</v>
      </c>
      <c r="S4124" s="2"/>
      <c r="T4124" s="1">
        <f t="shared" si="1223"/>
        <v>4363.872278774199</v>
      </c>
      <c r="U4124" s="1">
        <f t="shared" si="1224"/>
        <v>0</v>
      </c>
      <c r="V4124" s="1">
        <f t="shared" si="1225"/>
        <v>1117.8280373913722</v>
      </c>
      <c r="W4124" s="1">
        <f t="shared" si="1226"/>
        <v>8217.9040851008667</v>
      </c>
      <c r="X4124" s="2">
        <f t="shared" si="1235"/>
        <v>44.821257847378199</v>
      </c>
      <c r="Y4124">
        <f t="shared" si="1218"/>
        <v>1</v>
      </c>
      <c r="Z4124" s="26">
        <f t="shared" si="1227"/>
        <v>0</v>
      </c>
      <c r="AA4124">
        <f t="shared" si="1228"/>
        <v>1.5180100030915837</v>
      </c>
      <c r="AB4124" s="28">
        <f t="shared" si="1229"/>
        <v>40590.553571428572</v>
      </c>
      <c r="AC4124">
        <f t="shared" si="1230"/>
        <v>7.8074074074074078</v>
      </c>
      <c r="AD4124" s="31">
        <f t="shared" si="1219"/>
        <v>6.5626682871280435</v>
      </c>
      <c r="AE4124" s="31">
        <f t="shared" si="1231"/>
        <v>13.102412299758711</v>
      </c>
      <c r="AF4124" s="15">
        <f t="shared" si="1220"/>
        <v>2.2893518518518499</v>
      </c>
      <c r="AG4124" s="31">
        <f t="shared" si="1232"/>
        <v>5.4087221257504696</v>
      </c>
      <c r="AH4124" s="31">
        <f t="shared" si="1233"/>
        <v>33.044655757710714</v>
      </c>
      <c r="AI4124">
        <f t="shared" si="1234"/>
        <v>119.89276766920743</v>
      </c>
    </row>
    <row r="4125" spans="1:35" x14ac:dyDescent="0.2">
      <c r="A4125">
        <v>32</v>
      </c>
      <c r="C4125" s="27" t="s">
        <v>4186</v>
      </c>
      <c r="D4125" s="26">
        <v>29.58325</v>
      </c>
      <c r="E4125">
        <v>0</v>
      </c>
      <c r="F4125" s="26">
        <v>124.83333333333334</v>
      </c>
      <c r="G4125" s="26">
        <v>40.844999999999999</v>
      </c>
      <c r="H4125" s="26">
        <v>18.118333333333332</v>
      </c>
      <c r="I4125" s="26">
        <v>85.15</v>
      </c>
      <c r="J4125" s="26">
        <v>36.733333333333334</v>
      </c>
      <c r="K4125">
        <v>353.75</v>
      </c>
      <c r="L4125">
        <v>0</v>
      </c>
      <c r="M4125">
        <v>0.46666666666666662</v>
      </c>
      <c r="N4125">
        <v>36.301666666666669</v>
      </c>
      <c r="O4125" s="1">
        <f t="shared" si="1217"/>
        <v>3217.7885244986855</v>
      </c>
      <c r="Q4125" s="1">
        <f t="shared" si="1221"/>
        <v>-5353.293868926612</v>
      </c>
      <c r="R4125" s="2">
        <f t="shared" si="1222"/>
        <v>-4.3104102431174116</v>
      </c>
      <c r="S4125" s="2"/>
      <c r="T4125" s="1">
        <f t="shared" si="1223"/>
        <v>3738.8185347306794</v>
      </c>
      <c r="U4125" s="1">
        <f t="shared" si="1224"/>
        <v>0</v>
      </c>
      <c r="V4125" s="1">
        <f t="shared" si="1225"/>
        <v>940.46385203805187</v>
      </c>
      <c r="W4125" s="1">
        <f t="shared" si="1226"/>
        <v>3759.0412846690047</v>
      </c>
      <c r="X4125" s="2">
        <f t="shared" si="1235"/>
        <v>40.047629486861425</v>
      </c>
      <c r="Y4125">
        <f t="shared" si="1218"/>
        <v>1</v>
      </c>
      <c r="Z4125" s="26">
        <f t="shared" si="1227"/>
        <v>360</v>
      </c>
      <c r="AA4125">
        <f t="shared" si="1228"/>
        <v>0.63579973522287314</v>
      </c>
      <c r="AB4125" s="28">
        <f t="shared" si="1229"/>
        <v>40590.595238095237</v>
      </c>
      <c r="AC4125">
        <f t="shared" si="1230"/>
        <v>4.9138888888888879</v>
      </c>
      <c r="AD4125" s="31">
        <f t="shared" si="1219"/>
        <v>5.5464484527734017</v>
      </c>
      <c r="AE4125" s="31">
        <f t="shared" si="1231"/>
        <v>11.188752926774168</v>
      </c>
      <c r="AF4125" s="15">
        <f t="shared" si="1220"/>
        <v>2.3898148148148164</v>
      </c>
      <c r="AG4125" s="31">
        <f t="shared" si="1232"/>
        <v>5.4477631192924543</v>
      </c>
      <c r="AH4125" s="31">
        <f t="shared" si="1233"/>
        <v>33.271042013194958</v>
      </c>
      <c r="AI4125">
        <f t="shared" si="1234"/>
        <v>132.75872198756178</v>
      </c>
    </row>
    <row r="4126" spans="1:35" x14ac:dyDescent="0.2">
      <c r="A4126">
        <v>32</v>
      </c>
      <c r="C4126" s="27" t="s">
        <v>4187</v>
      </c>
      <c r="D4126" s="26">
        <v>29.593666666666667</v>
      </c>
      <c r="E4126">
        <v>0</v>
      </c>
      <c r="F4126" s="26">
        <v>3.75</v>
      </c>
      <c r="G4126" s="26">
        <v>37.092500000000001</v>
      </c>
      <c r="H4126" s="26">
        <v>15.5725</v>
      </c>
      <c r="I4126" s="26">
        <v>87.908333333333331</v>
      </c>
      <c r="J4126" s="26">
        <v>33.845833333333331</v>
      </c>
      <c r="K4126">
        <v>355</v>
      </c>
      <c r="L4126">
        <v>0</v>
      </c>
      <c r="M4126">
        <v>0</v>
      </c>
      <c r="N4126">
        <v>36.335000000000001</v>
      </c>
      <c r="O4126" s="1">
        <f t="shared" si="1217"/>
        <v>96.662539120454497</v>
      </c>
      <c r="Q4126" s="1">
        <f t="shared" si="1221"/>
        <v>-4954.5821469129105</v>
      </c>
      <c r="R4126" s="2">
        <f t="shared" si="1222"/>
        <v>0.17142491148548977</v>
      </c>
      <c r="S4126" s="2"/>
      <c r="T4126" s="1">
        <f t="shared" si="1223"/>
        <v>3437.9683473799523</v>
      </c>
      <c r="U4126" s="1">
        <f t="shared" si="1224"/>
        <v>0</v>
      </c>
      <c r="V4126" s="1">
        <f t="shared" si="1225"/>
        <v>846.64764161798189</v>
      </c>
      <c r="W4126" s="1">
        <f t="shared" si="1226"/>
        <v>626.7367072201265</v>
      </c>
      <c r="X4126" s="2">
        <f t="shared" si="1235"/>
        <v>35.737219243744015</v>
      </c>
      <c r="Y4126">
        <f t="shared" si="1218"/>
        <v>1</v>
      </c>
      <c r="Z4126" s="26">
        <f t="shared" si="1227"/>
        <v>1440</v>
      </c>
      <c r="AA4126">
        <f t="shared" si="1228"/>
        <v>1.8367859282777983</v>
      </c>
      <c r="AB4126" s="28">
        <f t="shared" si="1229"/>
        <v>40590.636904761908</v>
      </c>
      <c r="AC4126">
        <f t="shared" si="1230"/>
        <v>2.8291666666666671</v>
      </c>
      <c r="AD4126" s="31">
        <f t="shared" si="1219"/>
        <v>4.9417085269366119</v>
      </c>
      <c r="AE4126" s="31">
        <f t="shared" si="1231"/>
        <v>10.044125306752161</v>
      </c>
      <c r="AF4126" s="15">
        <f t="shared" si="1220"/>
        <v>2.4083333333333337</v>
      </c>
      <c r="AG4126" s="31">
        <f t="shared" si="1232"/>
        <v>5.4549866630865198</v>
      </c>
      <c r="AH4126" s="31">
        <f t="shared" si="1233"/>
        <v>33.31291935454054</v>
      </c>
      <c r="AI4126">
        <f t="shared" si="1234"/>
        <v>139.89198981530373</v>
      </c>
    </row>
    <row r="4127" spans="1:35" x14ac:dyDescent="0.2">
      <c r="A4127">
        <v>32</v>
      </c>
      <c r="C4127" s="27" t="s">
        <v>4188</v>
      </c>
      <c r="D4127" s="26">
        <v>29.607749999999999</v>
      </c>
      <c r="E4127">
        <v>0</v>
      </c>
      <c r="F4127" s="26">
        <v>1</v>
      </c>
      <c r="G4127" s="26">
        <v>35.299166666666665</v>
      </c>
      <c r="H4127" s="26">
        <v>13.149166666666666</v>
      </c>
      <c r="I4127" s="26">
        <v>88.641666666666666</v>
      </c>
      <c r="J4127" s="26">
        <v>32.282499999999999</v>
      </c>
      <c r="K4127">
        <v>355</v>
      </c>
      <c r="L4127">
        <v>0</v>
      </c>
      <c r="M4127">
        <v>0</v>
      </c>
      <c r="N4127">
        <v>36.31</v>
      </c>
      <c r="O4127" s="1">
        <f t="shared" si="1217"/>
        <v>25.776677098787872</v>
      </c>
      <c r="Q4127" s="1">
        <f t="shared" si="1221"/>
        <v>-4110.4987147477104</v>
      </c>
      <c r="R4127" s="2">
        <f t="shared" si="1222"/>
        <v>1.0644587280592308</v>
      </c>
      <c r="S4127" s="2"/>
      <c r="T4127" s="1">
        <f t="shared" si="1223"/>
        <v>3880.3596649559645</v>
      </c>
      <c r="U4127" s="1">
        <f t="shared" si="1224"/>
        <v>0</v>
      </c>
      <c r="V4127" s="1">
        <f t="shared" si="1225"/>
        <v>949.06816656893568</v>
      </c>
      <c r="W4127" s="1">
        <f t="shared" si="1226"/>
        <v>-836.33842228604658</v>
      </c>
      <c r="X4127" s="2">
        <f t="shared" si="1235"/>
        <v>35.908644155229503</v>
      </c>
      <c r="Y4127">
        <f t="shared" si="1218"/>
        <v>1</v>
      </c>
      <c r="Z4127" s="26">
        <f t="shared" si="1227"/>
        <v>1440</v>
      </c>
      <c r="AA4127">
        <f t="shared" si="1228"/>
        <v>0.37146280906486462</v>
      </c>
      <c r="AB4127" s="28">
        <f t="shared" si="1229"/>
        <v>40590.678571428572</v>
      </c>
      <c r="AC4127">
        <f t="shared" si="1230"/>
        <v>1.8328703703703693</v>
      </c>
      <c r="AD4127" s="31">
        <f t="shared" si="1219"/>
        <v>4.6398746351889173</v>
      </c>
      <c r="AE4127" s="31">
        <f t="shared" si="1231"/>
        <v>9.4648100060812936</v>
      </c>
      <c r="AF4127" s="15">
        <f t="shared" si="1220"/>
        <v>2.3944444444444457</v>
      </c>
      <c r="AG4127" s="31">
        <f t="shared" si="1232"/>
        <v>5.4495682144289637</v>
      </c>
      <c r="AH4127" s="31">
        <f t="shared" si="1233"/>
        <v>33.281507046607743</v>
      </c>
      <c r="AI4127">
        <f t="shared" si="1234"/>
        <v>143.185982607645</v>
      </c>
    </row>
    <row r="4128" spans="1:35" x14ac:dyDescent="0.2">
      <c r="A4128">
        <v>32</v>
      </c>
      <c r="C4128" s="27" t="s">
        <v>4189</v>
      </c>
      <c r="D4128" s="26">
        <v>29.619</v>
      </c>
      <c r="E4128">
        <v>0</v>
      </c>
      <c r="F4128" s="26">
        <v>1</v>
      </c>
      <c r="G4128" s="26">
        <v>34.180833333333332</v>
      </c>
      <c r="H4128" s="26">
        <v>11.441666666666666</v>
      </c>
      <c r="I4128" s="26">
        <v>88.55</v>
      </c>
      <c r="J4128" s="26">
        <v>31.1525</v>
      </c>
      <c r="K4128">
        <v>355</v>
      </c>
      <c r="L4128">
        <v>0</v>
      </c>
      <c r="M4128">
        <v>0</v>
      </c>
      <c r="N4128">
        <v>36.31</v>
      </c>
      <c r="O4128" s="1">
        <f t="shared" si="1217"/>
        <v>25.776677098787872</v>
      </c>
      <c r="Q4128" s="1">
        <f t="shared" si="1221"/>
        <v>-3773.8685301524797</v>
      </c>
      <c r="R4128" s="2">
        <f t="shared" si="1222"/>
        <v>-2.6393903124683238</v>
      </c>
      <c r="S4128" s="2"/>
      <c r="T4128" s="1">
        <f t="shared" si="1223"/>
        <v>4352.9626430642666</v>
      </c>
      <c r="U4128" s="1">
        <f t="shared" si="1224"/>
        <v>0</v>
      </c>
      <c r="V4128" s="1">
        <f t="shared" si="1225"/>
        <v>1062.6906745533383</v>
      </c>
      <c r="W4128" s="1">
        <f t="shared" si="1226"/>
        <v>-1761.6196776099284</v>
      </c>
      <c r="X4128" s="2">
        <f t="shared" si="1235"/>
        <v>36.973102883288732</v>
      </c>
      <c r="Y4128">
        <f t="shared" si="1218"/>
        <v>1</v>
      </c>
      <c r="Z4128" s="26">
        <f t="shared" si="1227"/>
        <v>360</v>
      </c>
      <c r="AA4128">
        <f t="shared" si="1228"/>
        <v>7.7967692396081292</v>
      </c>
      <c r="AB4128" s="28">
        <f t="shared" si="1229"/>
        <v>40590.720238095237</v>
      </c>
      <c r="AC4128">
        <f t="shared" si="1230"/>
        <v>1.2115740740740735</v>
      </c>
      <c r="AD4128" s="31">
        <f t="shared" si="1219"/>
        <v>4.4320538796710744</v>
      </c>
      <c r="AE4128" s="31">
        <f t="shared" si="1231"/>
        <v>9.0613528144733291</v>
      </c>
      <c r="AF4128" s="15">
        <f t="shared" si="1220"/>
        <v>2.3944444444444457</v>
      </c>
      <c r="AG4128" s="31">
        <f t="shared" si="1232"/>
        <v>5.4495682144289637</v>
      </c>
      <c r="AH4128" s="31">
        <f t="shared" si="1233"/>
        <v>33.281507046607743</v>
      </c>
      <c r="AI4128">
        <f t="shared" si="1234"/>
        <v>145.61156724359208</v>
      </c>
    </row>
    <row r="4129" spans="1:35" x14ac:dyDescent="0.2">
      <c r="A4129">
        <v>32</v>
      </c>
      <c r="C4129" s="27" t="s">
        <v>4190</v>
      </c>
      <c r="D4129" s="26">
        <v>29.613250000000001</v>
      </c>
      <c r="E4129">
        <v>0</v>
      </c>
      <c r="F4129" s="26">
        <v>1</v>
      </c>
      <c r="G4129" s="26">
        <v>33.488333333333337</v>
      </c>
      <c r="H4129" s="26">
        <v>11.015833333333333</v>
      </c>
      <c r="I4129" s="26">
        <v>88.383333333333326</v>
      </c>
      <c r="J4129" s="26">
        <v>30.423333333333332</v>
      </c>
      <c r="K4129">
        <v>355</v>
      </c>
      <c r="L4129">
        <v>0</v>
      </c>
      <c r="M4129">
        <v>0</v>
      </c>
      <c r="N4129">
        <v>36.351666666666667</v>
      </c>
      <c r="O4129" s="1">
        <f t="shared" si="1217"/>
        <v>25.776677098787872</v>
      </c>
      <c r="Q4129" s="1">
        <f t="shared" si="1221"/>
        <v>-2689.4350863001955</v>
      </c>
      <c r="R4129" s="2">
        <f t="shared" si="1222"/>
        <v>2.5679331801655709</v>
      </c>
      <c r="S4129" s="2"/>
      <c r="T4129" s="1">
        <f t="shared" si="1223"/>
        <v>3975.5639430179426</v>
      </c>
      <c r="U4129" s="1">
        <f t="shared" si="1224"/>
        <v>0</v>
      </c>
      <c r="V4129" s="1">
        <f t="shared" si="1225"/>
        <v>961.25045223431539</v>
      </c>
      <c r="W4129" s="1">
        <f t="shared" si="1226"/>
        <v>-2369.0509637055566</v>
      </c>
      <c r="X4129" s="2">
        <f t="shared" si="1235"/>
        <v>34.33371257082041</v>
      </c>
      <c r="Y4129">
        <f t="shared" si="1218"/>
        <v>1</v>
      </c>
      <c r="Z4129" s="26">
        <f t="shared" si="1227"/>
        <v>1440</v>
      </c>
      <c r="AA4129">
        <f t="shared" si="1228"/>
        <v>0.71466605517422499</v>
      </c>
      <c r="AB4129" s="28">
        <f t="shared" si="1229"/>
        <v>40590.761904761908</v>
      </c>
      <c r="AC4129">
        <f t="shared" si="1230"/>
        <v>0.82685185185185373</v>
      </c>
      <c r="AD4129" s="31">
        <f t="shared" si="1219"/>
        <v>4.3021938034978229</v>
      </c>
      <c r="AE4129" s="31">
        <f t="shared" si="1231"/>
        <v>8.808204605401027</v>
      </c>
      <c r="AF4129" s="15">
        <f t="shared" si="1220"/>
        <v>2.4175925925925923</v>
      </c>
      <c r="AG4129" s="31">
        <f t="shared" si="1232"/>
        <v>5.4586015995499402</v>
      </c>
      <c r="AH4129" s="31">
        <f t="shared" si="1233"/>
        <v>33.333875239513084</v>
      </c>
      <c r="AI4129">
        <f t="shared" si="1234"/>
        <v>147.44833185228168</v>
      </c>
    </row>
    <row r="4130" spans="1:35" x14ac:dyDescent="0.2">
      <c r="A4130">
        <v>32</v>
      </c>
      <c r="C4130" s="27" t="s">
        <v>4191</v>
      </c>
      <c r="D4130" s="26">
        <v>29.618000000000002</v>
      </c>
      <c r="E4130">
        <v>0</v>
      </c>
      <c r="F4130" s="26">
        <v>1</v>
      </c>
      <c r="G4130" s="26">
        <v>33.031666666666666</v>
      </c>
      <c r="H4130" s="26">
        <v>10.195833333333333</v>
      </c>
      <c r="I4130" s="26">
        <v>88.183333333333337</v>
      </c>
      <c r="J4130" s="26">
        <v>29.916666666666668</v>
      </c>
      <c r="K4130">
        <v>355</v>
      </c>
      <c r="L4130">
        <v>0</v>
      </c>
      <c r="M4130">
        <v>0</v>
      </c>
      <c r="N4130">
        <v>36.36</v>
      </c>
      <c r="O4130" s="1">
        <f t="shared" si="1217"/>
        <v>25.776677098787872</v>
      </c>
      <c r="Q4130" s="1">
        <f t="shared" si="1221"/>
        <v>-3029.2881239182079</v>
      </c>
      <c r="R4130" s="2">
        <f t="shared" si="1222"/>
        <v>-1.8516299364356374</v>
      </c>
      <c r="S4130" s="2"/>
      <c r="T4130" s="1">
        <f t="shared" si="1223"/>
        <v>4553.1870130768593</v>
      </c>
      <c r="U4130" s="1">
        <f t="shared" si="1224"/>
        <v>0</v>
      </c>
      <c r="V4130" s="1">
        <f t="shared" si="1225"/>
        <v>1107.1108781471837</v>
      </c>
      <c r="W4130" s="1">
        <f t="shared" si="1226"/>
        <v>-2753.7804275436565</v>
      </c>
      <c r="X4130" s="2">
        <f t="shared" si="1235"/>
        <v>36.901645750985978</v>
      </c>
      <c r="Y4130">
        <f t="shared" si="1218"/>
        <v>1</v>
      </c>
      <c r="Z4130" s="26">
        <f t="shared" si="1227"/>
        <v>360</v>
      </c>
      <c r="AA4130">
        <f t="shared" si="1228"/>
        <v>14.976738113068937</v>
      </c>
      <c r="AB4130" s="28">
        <f t="shared" si="1229"/>
        <v>40590.803571428572</v>
      </c>
      <c r="AC4130">
        <f t="shared" si="1230"/>
        <v>0.57314814814814796</v>
      </c>
      <c r="AD4130" s="31">
        <f t="shared" si="1219"/>
        <v>4.2141217199362577</v>
      </c>
      <c r="AE4130" s="31">
        <f t="shared" si="1231"/>
        <v>8.6358848770070331</v>
      </c>
      <c r="AF4130" s="15">
        <f t="shared" si="1220"/>
        <v>2.4222222222222221</v>
      </c>
      <c r="AG4130" s="31">
        <f t="shared" si="1232"/>
        <v>5.4604098593848285</v>
      </c>
      <c r="AH4130" s="31">
        <f t="shared" si="1233"/>
        <v>33.344357487886882</v>
      </c>
      <c r="AI4130">
        <f t="shared" si="1234"/>
        <v>148.54733733660964</v>
      </c>
    </row>
    <row r="4131" spans="1:35" x14ac:dyDescent="0.2">
      <c r="A4131">
        <v>32</v>
      </c>
      <c r="C4131" s="27" t="s">
        <v>4192</v>
      </c>
      <c r="D4131" s="26">
        <v>29.616</v>
      </c>
      <c r="E4131">
        <v>0</v>
      </c>
      <c r="F4131" s="26">
        <v>1</v>
      </c>
      <c r="G4131" s="26">
        <v>32.744166666666665</v>
      </c>
      <c r="H4131" s="26">
        <v>10.4475</v>
      </c>
      <c r="I4131" s="26">
        <v>87.908333333333331</v>
      </c>
      <c r="J4131" s="26">
        <v>29.557500000000001</v>
      </c>
      <c r="K4131">
        <v>355</v>
      </c>
      <c r="L4131">
        <v>0</v>
      </c>
      <c r="M4131">
        <v>0</v>
      </c>
      <c r="N4131">
        <v>36.409999999999997</v>
      </c>
      <c r="O4131" s="1">
        <f t="shared" si="1217"/>
        <v>25.776677098787872</v>
      </c>
      <c r="Q4131" s="1">
        <f t="shared" si="1221"/>
        <v>-2300.1884036779156</v>
      </c>
      <c r="R4131" s="2">
        <f t="shared" si="1222"/>
        <v>2.9797531938331412</v>
      </c>
      <c r="S4131" s="2"/>
      <c r="T4131" s="1">
        <f t="shared" si="1223"/>
        <v>4194.5870713067361</v>
      </c>
      <c r="U4131" s="1">
        <f t="shared" si="1224"/>
        <v>0</v>
      </c>
      <c r="V4131" s="1">
        <f t="shared" si="1225"/>
        <v>1014.7419733542688</v>
      </c>
      <c r="W4131" s="1">
        <f t="shared" si="1226"/>
        <v>-3033.0195545229199</v>
      </c>
      <c r="X4131" s="2">
        <f t="shared" si="1235"/>
        <v>35.050015814550342</v>
      </c>
      <c r="Y4131">
        <f t="shared" si="1218"/>
        <v>1</v>
      </c>
      <c r="Z4131" s="26">
        <f t="shared" si="1227"/>
        <v>1440</v>
      </c>
      <c r="AA4131">
        <f t="shared" si="1228"/>
        <v>5.3169402927958798</v>
      </c>
      <c r="AB4131" s="28">
        <f t="shared" si="1229"/>
        <v>40590.845238095237</v>
      </c>
      <c r="AC4131">
        <f t="shared" si="1230"/>
        <v>0.41342592592592492</v>
      </c>
      <c r="AD4131" s="31">
        <f t="shared" si="1219"/>
        <v>4.1524633848019397</v>
      </c>
      <c r="AE4131" s="31">
        <f t="shared" si="1231"/>
        <v>8.514498488062431</v>
      </c>
      <c r="AF4131" s="15">
        <f t="shared" si="1220"/>
        <v>2.449999999999998</v>
      </c>
      <c r="AG4131" s="31">
        <f t="shared" si="1232"/>
        <v>5.4712705091523173</v>
      </c>
      <c r="AH4131" s="31">
        <f t="shared" si="1233"/>
        <v>33.407311302203873</v>
      </c>
      <c r="AI4131">
        <f t="shared" si="1234"/>
        <v>149.65559063861835</v>
      </c>
    </row>
    <row r="4132" spans="1:35" x14ac:dyDescent="0.2">
      <c r="A4132">
        <v>32</v>
      </c>
      <c r="C4132" s="27" t="s">
        <v>4193</v>
      </c>
      <c r="D4132" s="26">
        <v>29.612000000000002</v>
      </c>
      <c r="E4132">
        <v>0</v>
      </c>
      <c r="F4132" s="26">
        <v>1</v>
      </c>
      <c r="G4132" s="26">
        <v>32.369166666666665</v>
      </c>
      <c r="H4132" s="26">
        <v>9.0916666666666668</v>
      </c>
      <c r="I4132" s="26">
        <v>87.5</v>
      </c>
      <c r="J4132" s="26">
        <v>29.075833333333332</v>
      </c>
      <c r="K4132">
        <v>355</v>
      </c>
      <c r="L4132">
        <v>0</v>
      </c>
      <c r="M4132">
        <v>0</v>
      </c>
      <c r="N4132">
        <v>36.397499999999994</v>
      </c>
      <c r="O4132" s="1">
        <f t="shared" si="1217"/>
        <v>25.776677098787872</v>
      </c>
      <c r="Q4132" s="1">
        <f t="shared" si="1221"/>
        <v>-2925.4887085486348</v>
      </c>
      <c r="R4132" s="2">
        <f t="shared" si="1222"/>
        <v>-1.7418109487227369</v>
      </c>
      <c r="S4132" s="2"/>
      <c r="T4132" s="1">
        <f t="shared" si="1223"/>
        <v>4933.7795722065275</v>
      </c>
      <c r="U4132" s="1">
        <f t="shared" si="1224"/>
        <v>0</v>
      </c>
      <c r="V4132" s="1">
        <f t="shared" si="1225"/>
        <v>1199.901070141877</v>
      </c>
      <c r="W4132" s="1">
        <f t="shared" si="1226"/>
        <v>-3332.9430612784231</v>
      </c>
      <c r="X4132" s="2">
        <f t="shared" si="1235"/>
        <v>38.029769008383482</v>
      </c>
      <c r="Y4132">
        <f t="shared" si="1218"/>
        <v>1</v>
      </c>
      <c r="Z4132" s="26">
        <f t="shared" si="1227"/>
        <v>360</v>
      </c>
      <c r="AA4132">
        <f t="shared" si="1228"/>
        <v>32.042418871049918</v>
      </c>
      <c r="AB4132" s="28">
        <f t="shared" si="1229"/>
        <v>40590.886904761908</v>
      </c>
      <c r="AC4132">
        <f t="shared" si="1230"/>
        <v>0.20509259259259158</v>
      </c>
      <c r="AD4132" s="31">
        <f t="shared" si="1219"/>
        <v>4.070926557583217</v>
      </c>
      <c r="AE4132" s="31">
        <f t="shared" si="1231"/>
        <v>8.3536715033109559</v>
      </c>
      <c r="AF4132" s="15">
        <f t="shared" si="1220"/>
        <v>2.443055555555552</v>
      </c>
      <c r="AG4132" s="31">
        <f t="shared" si="1232"/>
        <v>5.4685535634503184</v>
      </c>
      <c r="AH4132" s="31">
        <f t="shared" si="1233"/>
        <v>33.391563149592095</v>
      </c>
      <c r="AI4132">
        <f t="shared" si="1234"/>
        <v>150.5278045774422</v>
      </c>
    </row>
    <row r="4133" spans="1:35" x14ac:dyDescent="0.2">
      <c r="A4133">
        <v>32</v>
      </c>
      <c r="C4133" s="27" t="s">
        <v>4194</v>
      </c>
      <c r="D4133" s="26">
        <v>29.619500000000002</v>
      </c>
      <c r="E4133">
        <v>0</v>
      </c>
      <c r="F4133" s="26">
        <v>1</v>
      </c>
      <c r="G4133" s="26">
        <v>31.827500000000001</v>
      </c>
      <c r="H4133" s="26">
        <v>7.7924999999999995</v>
      </c>
      <c r="I4133" s="26">
        <v>87.208333333333329</v>
      </c>
      <c r="J4133" s="26">
        <v>28.4575</v>
      </c>
      <c r="K4133">
        <v>355</v>
      </c>
      <c r="L4133">
        <v>0</v>
      </c>
      <c r="M4133">
        <v>0</v>
      </c>
      <c r="N4133">
        <v>36.36</v>
      </c>
      <c r="O4133" s="1">
        <f t="shared" si="1217"/>
        <v>25.776677098787872</v>
      </c>
      <c r="Q4133" s="1">
        <f t="shared" si="1221"/>
        <v>-2404.2988827616969</v>
      </c>
      <c r="R4133" s="2">
        <f t="shared" si="1222"/>
        <v>-1.1903960985485202</v>
      </c>
      <c r="S4133" s="2"/>
      <c r="T4133" s="1">
        <f t="shared" si="1223"/>
        <v>4858.3112747081823</v>
      </c>
      <c r="U4133" s="1">
        <f t="shared" si="1224"/>
        <v>0</v>
      </c>
      <c r="V4133" s="1">
        <f t="shared" si="1225"/>
        <v>1170.3972879318148</v>
      </c>
      <c r="W4133" s="1">
        <f t="shared" si="1226"/>
        <v>-3750.0780534326354</v>
      </c>
      <c r="X4133" s="2">
        <f t="shared" si="1235"/>
        <v>36.287958059660745</v>
      </c>
      <c r="Y4133">
        <f t="shared" si="1218"/>
        <v>1</v>
      </c>
      <c r="Z4133" s="26">
        <f t="shared" si="1227"/>
        <v>360</v>
      </c>
      <c r="AA4133">
        <f t="shared" si="1228"/>
        <v>19.895686101992496</v>
      </c>
      <c r="AB4133" s="28">
        <f t="shared" si="1229"/>
        <v>40590.928571428572</v>
      </c>
      <c r="AC4133">
        <f t="shared" si="1230"/>
        <v>-9.5833333333333021E-2</v>
      </c>
      <c r="AD4133" s="31">
        <f t="shared" si="1219"/>
        <v>3.9691975511313813</v>
      </c>
      <c r="AE4133" s="31">
        <f t="shared" si="1231"/>
        <v>8.1538966340739876</v>
      </c>
      <c r="AF4133" s="15">
        <f t="shared" si="1220"/>
        <v>2.4222222222222221</v>
      </c>
      <c r="AG4133" s="31">
        <f t="shared" si="1232"/>
        <v>5.4604098593848285</v>
      </c>
      <c r="AH4133" s="31">
        <f t="shared" si="1233"/>
        <v>33.344357487886882</v>
      </c>
      <c r="AI4133">
        <f t="shared" si="1234"/>
        <v>151.4450506531231</v>
      </c>
    </row>
    <row r="4134" spans="1:35" x14ac:dyDescent="0.2">
      <c r="A4134">
        <v>32</v>
      </c>
      <c r="C4134" s="27" t="s">
        <v>4195</v>
      </c>
      <c r="D4134" s="26">
        <v>29.629750000000001</v>
      </c>
      <c r="E4134">
        <v>0</v>
      </c>
      <c r="F4134" s="26">
        <v>1</v>
      </c>
      <c r="G4134" s="26">
        <v>31.61</v>
      </c>
      <c r="H4134" s="26">
        <v>7.3566666666666665</v>
      </c>
      <c r="I4134" s="26">
        <v>86.983333333333334</v>
      </c>
      <c r="J4134" s="26">
        <v>28.179166666666667</v>
      </c>
      <c r="K4134">
        <v>355</v>
      </c>
      <c r="L4134">
        <v>0</v>
      </c>
      <c r="M4134">
        <v>0</v>
      </c>
      <c r="N4134">
        <v>36.343333333333334</v>
      </c>
      <c r="O4134" s="1">
        <f t="shared" si="1217"/>
        <v>25.776677098787872</v>
      </c>
      <c r="Q4134" s="1">
        <f t="shared" si="1221"/>
        <v>-2073.0906843260655</v>
      </c>
      <c r="R4134" s="2">
        <f t="shared" si="1222"/>
        <v>3.2200208443043126</v>
      </c>
      <c r="S4134" s="2"/>
      <c r="T4134" s="1">
        <f t="shared" si="1223"/>
        <v>4729.662674568307</v>
      </c>
      <c r="U4134" s="1">
        <f t="shared" si="1224"/>
        <v>0</v>
      </c>
      <c r="V4134" s="1">
        <f t="shared" si="1225"/>
        <v>1133.5930350146261</v>
      </c>
      <c r="W4134" s="1">
        <f t="shared" si="1226"/>
        <v>-3916.2425709684462</v>
      </c>
      <c r="X4134" s="2">
        <f t="shared" si="1235"/>
        <v>35.097561961112227</v>
      </c>
      <c r="Y4134">
        <f t="shared" si="1218"/>
        <v>1</v>
      </c>
      <c r="Z4134" s="26">
        <f t="shared" si="1227"/>
        <v>1440</v>
      </c>
      <c r="AA4134">
        <f t="shared" si="1228"/>
        <v>12.163088432596966</v>
      </c>
      <c r="AB4134" s="28">
        <f t="shared" si="1229"/>
        <v>40590.970238095237</v>
      </c>
      <c r="AC4134">
        <f t="shared" si="1230"/>
        <v>-0.21666666666666698</v>
      </c>
      <c r="AD4134" s="31">
        <f t="shared" si="1219"/>
        <v>3.9241262025847035</v>
      </c>
      <c r="AE4134" s="31">
        <f t="shared" si="1231"/>
        <v>8.0648757670799149</v>
      </c>
      <c r="AF4134" s="15">
        <f t="shared" si="1220"/>
        <v>2.412962962962963</v>
      </c>
      <c r="AG4134" s="31">
        <f t="shared" si="1232"/>
        <v>5.4567938674944729</v>
      </c>
      <c r="AH4134" s="31">
        <f t="shared" si="1233"/>
        <v>33.323395861951255</v>
      </c>
      <c r="AI4134">
        <f t="shared" si="1234"/>
        <v>151.85422281036648</v>
      </c>
    </row>
    <row r="4135" spans="1:35" x14ac:dyDescent="0.2">
      <c r="A4135">
        <v>32</v>
      </c>
      <c r="C4135" s="27" t="s">
        <v>4196</v>
      </c>
      <c r="D4135" s="26">
        <v>29.631</v>
      </c>
      <c r="E4135">
        <v>0</v>
      </c>
      <c r="F4135" s="26">
        <v>1</v>
      </c>
      <c r="G4135" s="26">
        <v>31.497500000000002</v>
      </c>
      <c r="H4135" s="26">
        <v>6.3816666666666668</v>
      </c>
      <c r="I4135" s="26">
        <v>86.641666666666666</v>
      </c>
      <c r="J4135" s="26">
        <v>27.976666666666667</v>
      </c>
      <c r="K4135">
        <v>355</v>
      </c>
      <c r="L4135">
        <v>0</v>
      </c>
      <c r="M4135">
        <v>0</v>
      </c>
      <c r="N4135">
        <v>36.300000000000004</v>
      </c>
      <c r="O4135" s="1">
        <f t="shared" si="1217"/>
        <v>25.776677098787872</v>
      </c>
      <c r="Q4135" s="1">
        <f t="shared" si="1221"/>
        <v>-2912.101002799393</v>
      </c>
      <c r="R4135" s="2">
        <f t="shared" si="1222"/>
        <v>-1.7276468584150484</v>
      </c>
      <c r="S4135" s="2"/>
      <c r="T4135" s="1">
        <f t="shared" si="1223"/>
        <v>5444.8895371387734</v>
      </c>
      <c r="U4135" s="1">
        <f t="shared" si="1224"/>
        <v>0</v>
      </c>
      <c r="V4135" s="1">
        <f t="shared" si="1225"/>
        <v>1314.5307491161761</v>
      </c>
      <c r="W4135" s="1">
        <f t="shared" si="1226"/>
        <v>-3973.4693550160496</v>
      </c>
      <c r="X4135" s="2">
        <f t="shared" si="1235"/>
        <v>38.317582805416542</v>
      </c>
      <c r="Y4135">
        <f t="shared" si="1218"/>
        <v>1</v>
      </c>
      <c r="Z4135" s="26">
        <f t="shared" si="1227"/>
        <v>360</v>
      </c>
      <c r="AA4135">
        <f t="shared" si="1228"/>
        <v>46.513529472738341</v>
      </c>
      <c r="AB4135" s="28">
        <f t="shared" si="1229"/>
        <v>40591.011904761908</v>
      </c>
      <c r="AC4135">
        <f t="shared" si="1230"/>
        <v>-0.2791666666666654</v>
      </c>
      <c r="AD4135" s="31">
        <f t="shared" si="1219"/>
        <v>3.8908732332621749</v>
      </c>
      <c r="AE4135" s="31">
        <f t="shared" si="1231"/>
        <v>7.9983657412270395</v>
      </c>
      <c r="AF4135" s="15">
        <f t="shared" si="1220"/>
        <v>2.3888888888888911</v>
      </c>
      <c r="AG4135" s="31">
        <f t="shared" si="1232"/>
        <v>5.4474021635079684</v>
      </c>
      <c r="AH4135" s="31">
        <f t="shared" si="1233"/>
        <v>33.268949350555332</v>
      </c>
      <c r="AI4135">
        <f t="shared" si="1234"/>
        <v>151.92674865928169</v>
      </c>
    </row>
    <row r="4136" spans="1:35" x14ac:dyDescent="0.2">
      <c r="A4136">
        <v>32</v>
      </c>
      <c r="C4136" s="27" t="s">
        <v>4197</v>
      </c>
      <c r="D4136" s="26">
        <v>29.627500000000001</v>
      </c>
      <c r="E4136">
        <v>0</v>
      </c>
      <c r="F4136" s="26">
        <v>1</v>
      </c>
      <c r="G4136" s="26">
        <v>31.510833333333334</v>
      </c>
      <c r="H4136" s="26">
        <v>7.1433333333333335</v>
      </c>
      <c r="I4136" s="26">
        <v>86.74166666666666</v>
      </c>
      <c r="J4136" s="26">
        <v>28.015000000000001</v>
      </c>
      <c r="K4136">
        <v>355</v>
      </c>
      <c r="L4136">
        <v>0</v>
      </c>
      <c r="M4136">
        <v>0</v>
      </c>
      <c r="N4136">
        <v>36.2575</v>
      </c>
      <c r="O4136" s="1">
        <f t="shared" si="1217"/>
        <v>25.776677098787872</v>
      </c>
      <c r="Q4136" s="1">
        <f t="shared" si="1221"/>
        <v>-2427.1793752597041</v>
      </c>
      <c r="R4136" s="2">
        <f t="shared" si="1222"/>
        <v>-1.2146034846456133</v>
      </c>
      <c r="S4136" s="2"/>
      <c r="T4136" s="1">
        <f t="shared" si="1223"/>
        <v>5020.4759362109608</v>
      </c>
      <c r="U4136" s="1">
        <f t="shared" si="1224"/>
        <v>0</v>
      </c>
      <c r="V4136" s="1">
        <f t="shared" si="1225"/>
        <v>1208.2284983995351</v>
      </c>
      <c r="W4136" s="1">
        <f t="shared" si="1226"/>
        <v>-3927.2742401824407</v>
      </c>
      <c r="X4136" s="2">
        <f t="shared" si="1235"/>
        <v>36.589935947001493</v>
      </c>
      <c r="Y4136">
        <f t="shared" si="1218"/>
        <v>1</v>
      </c>
      <c r="Z4136" s="26">
        <f t="shared" si="1227"/>
        <v>360</v>
      </c>
      <c r="AA4136">
        <f t="shared" si="1228"/>
        <v>25.79728336017072</v>
      </c>
      <c r="AB4136" s="28">
        <f t="shared" si="1229"/>
        <v>40591.053571428572</v>
      </c>
      <c r="AC4136">
        <f t="shared" si="1230"/>
        <v>-0.27175925925925881</v>
      </c>
      <c r="AD4136" s="31">
        <f t="shared" si="1219"/>
        <v>3.8974769455577634</v>
      </c>
      <c r="AE4136" s="31">
        <f t="shared" si="1231"/>
        <v>8.0117233309781497</v>
      </c>
      <c r="AF4136" s="15">
        <f t="shared" si="1220"/>
        <v>2.365277777777778</v>
      </c>
      <c r="AG4136" s="31">
        <f t="shared" si="1232"/>
        <v>5.4382049099872907</v>
      </c>
      <c r="AH4136" s="31">
        <f t="shared" si="1233"/>
        <v>33.215625182348319</v>
      </c>
      <c r="AI4136">
        <f t="shared" si="1234"/>
        <v>151.52585793043744</v>
      </c>
    </row>
    <row r="4137" spans="1:35" x14ac:dyDescent="0.2">
      <c r="A4137">
        <v>32</v>
      </c>
      <c r="C4137" s="27" t="s">
        <v>4198</v>
      </c>
      <c r="D4137" s="26">
        <v>29.634</v>
      </c>
      <c r="E4137">
        <v>0</v>
      </c>
      <c r="F4137" s="26">
        <v>1</v>
      </c>
      <c r="G4137" s="26">
        <v>31.501666666666665</v>
      </c>
      <c r="H4137" s="26">
        <v>6.8191666666666668</v>
      </c>
      <c r="I4137" s="26">
        <v>86.908333333333331</v>
      </c>
      <c r="J4137" s="26">
        <v>28.053333333333331</v>
      </c>
      <c r="K4137">
        <v>355</v>
      </c>
      <c r="L4137">
        <v>0</v>
      </c>
      <c r="M4137">
        <v>0.05</v>
      </c>
      <c r="N4137">
        <v>36.186666666666667</v>
      </c>
      <c r="O4137" s="1">
        <f t="shared" si="1217"/>
        <v>25.776677098787872</v>
      </c>
      <c r="Q4137" s="1">
        <f t="shared" si="1221"/>
        <v>-2283.5699475435108</v>
      </c>
      <c r="R4137" s="2">
        <f t="shared" si="1222"/>
        <v>2.9973353933429716</v>
      </c>
      <c r="S4137" s="2"/>
      <c r="T4137" s="1">
        <f t="shared" si="1223"/>
        <v>4868.6615936183607</v>
      </c>
      <c r="U4137" s="1">
        <f t="shared" si="1224"/>
        <v>0</v>
      </c>
      <c r="V4137" s="1">
        <f t="shared" si="1225"/>
        <v>1166.0207164117405</v>
      </c>
      <c r="W4137" s="1">
        <f t="shared" si="1226"/>
        <v>-3876.2527700677133</v>
      </c>
      <c r="X4137" s="2">
        <f t="shared" si="1235"/>
        <v>35.375332462355878</v>
      </c>
      <c r="Y4137">
        <f t="shared" si="1218"/>
        <v>1</v>
      </c>
      <c r="Z4137" s="26">
        <f t="shared" si="1227"/>
        <v>1440</v>
      </c>
      <c r="AA4137">
        <f t="shared" si="1228"/>
        <v>15.005286696692544</v>
      </c>
      <c r="AB4137" s="28">
        <f t="shared" si="1229"/>
        <v>40591.095238095237</v>
      </c>
      <c r="AC4137">
        <f t="shared" si="1230"/>
        <v>-0.27685185185185268</v>
      </c>
      <c r="AD4137" s="31">
        <f t="shared" si="1219"/>
        <v>3.9035100613656142</v>
      </c>
      <c r="AE4137" s="31">
        <f t="shared" si="1231"/>
        <v>8.0242748648597182</v>
      </c>
      <c r="AF4137" s="15">
        <f t="shared" si="1220"/>
        <v>2.3259259259259264</v>
      </c>
      <c r="AG4137" s="31">
        <f t="shared" si="1232"/>
        <v>5.4229065650885557</v>
      </c>
      <c r="AH4137" s="31">
        <f t="shared" si="1233"/>
        <v>33.12691702718687</v>
      </c>
      <c r="AI4137">
        <f t="shared" si="1234"/>
        <v>150.9170846799108</v>
      </c>
    </row>
    <row r="4138" spans="1:35" x14ac:dyDescent="0.2">
      <c r="A4138">
        <v>32</v>
      </c>
      <c r="C4138" s="27" t="s">
        <v>4199</v>
      </c>
      <c r="D4138" s="26">
        <v>29.630750000000003</v>
      </c>
      <c r="E4138">
        <v>0</v>
      </c>
      <c r="F4138" s="26">
        <v>1</v>
      </c>
      <c r="G4138" s="26">
        <v>31.077500000000001</v>
      </c>
      <c r="H4138" s="26">
        <v>4.9933333333333332</v>
      </c>
      <c r="I4138" s="26">
        <v>86.45</v>
      </c>
      <c r="J4138" s="26">
        <v>27.508333333333333</v>
      </c>
      <c r="K4138">
        <v>355</v>
      </c>
      <c r="L4138">
        <v>0</v>
      </c>
      <c r="M4138">
        <v>0</v>
      </c>
      <c r="N4138">
        <v>36.103333333333332</v>
      </c>
      <c r="O4138" s="1">
        <f t="shared" si="1217"/>
        <v>25.776677098787872</v>
      </c>
      <c r="Q4138" s="1">
        <f t="shared" si="1221"/>
        <v>-3026.6756974070659</v>
      </c>
      <c r="R4138" s="2">
        <f t="shared" si="1222"/>
        <v>-1.8488660091639231</v>
      </c>
      <c r="S4138" s="2"/>
      <c r="T4138" s="1">
        <f t="shared" si="1223"/>
        <v>5690.9840477993403</v>
      </c>
      <c r="U4138" s="1">
        <f t="shared" si="1224"/>
        <v>0</v>
      </c>
      <c r="V4138" s="1">
        <f t="shared" si="1225"/>
        <v>1368.3916662712968</v>
      </c>
      <c r="W4138" s="1">
        <f t="shared" si="1226"/>
        <v>-4158.2498143504727</v>
      </c>
      <c r="X4138" s="2">
        <f t="shared" si="1235"/>
        <v>38.37266785569885</v>
      </c>
      <c r="Y4138">
        <f t="shared" si="1218"/>
        <v>1</v>
      </c>
      <c r="Z4138" s="26">
        <f t="shared" si="1227"/>
        <v>360</v>
      </c>
      <c r="AA4138">
        <f t="shared" si="1228"/>
        <v>53.219474042821751</v>
      </c>
      <c r="AB4138" s="28">
        <f t="shared" si="1229"/>
        <v>40591.136904761908</v>
      </c>
      <c r="AC4138">
        <f t="shared" si="1230"/>
        <v>-0.51249999999999962</v>
      </c>
      <c r="AD4138" s="31">
        <f t="shared" si="1219"/>
        <v>3.8164455885926518</v>
      </c>
      <c r="AE4138" s="31">
        <f t="shared" si="1231"/>
        <v>7.8520811474707646</v>
      </c>
      <c r="AF4138" s="15">
        <f t="shared" si="1220"/>
        <v>2.2796296296296288</v>
      </c>
      <c r="AG4138" s="31">
        <f t="shared" si="1232"/>
        <v>5.4049570846705635</v>
      </c>
      <c r="AH4138" s="31">
        <f t="shared" si="1233"/>
        <v>33.022818803107683</v>
      </c>
      <c r="AI4138">
        <f t="shared" si="1234"/>
        <v>151.32647478568916</v>
      </c>
    </row>
    <row r="4139" spans="1:35" x14ac:dyDescent="0.2">
      <c r="A4139">
        <v>32</v>
      </c>
      <c r="C4139" s="27" t="s">
        <v>4200</v>
      </c>
      <c r="D4139" s="26">
        <v>29.637</v>
      </c>
      <c r="E4139">
        <v>0</v>
      </c>
      <c r="F4139" s="26">
        <v>8.5833333333333321</v>
      </c>
      <c r="G4139" s="26">
        <v>29.826666666666668</v>
      </c>
      <c r="H4139" s="26">
        <v>0.66833333333333311</v>
      </c>
      <c r="I4139" s="26">
        <v>85.416666666666671</v>
      </c>
      <c r="J4139" s="26">
        <v>25.987500000000001</v>
      </c>
      <c r="K4139">
        <v>355</v>
      </c>
      <c r="L4139">
        <v>0</v>
      </c>
      <c r="M4139">
        <v>0.14166666666666666</v>
      </c>
      <c r="N4139">
        <v>36.040833333333339</v>
      </c>
      <c r="O4139" s="1">
        <f t="shared" si="1217"/>
        <v>221.24981176459585</v>
      </c>
      <c r="Q4139" s="1">
        <f t="shared" si="1221"/>
        <v>-2346.1670680462207</v>
      </c>
      <c r="R4139" s="2">
        <f t="shared" si="1222"/>
        <v>-1.1288930831101616</v>
      </c>
      <c r="S4139" s="2"/>
      <c r="T4139" s="1">
        <f t="shared" si="1223"/>
        <v>6113.1506141405562</v>
      </c>
      <c r="U4139" s="1">
        <f t="shared" si="1224"/>
        <v>0</v>
      </c>
      <c r="V4139" s="1">
        <f t="shared" si="1225"/>
        <v>1442.079521987763</v>
      </c>
      <c r="W4139" s="1">
        <f t="shared" si="1226"/>
        <v>-5141.4473330478377</v>
      </c>
      <c r="X4139" s="2">
        <f t="shared" si="1235"/>
        <v>36.52380184653493</v>
      </c>
      <c r="Y4139">
        <f t="shared" si="1218"/>
        <v>1</v>
      </c>
      <c r="Z4139" s="26">
        <f t="shared" si="1227"/>
        <v>360</v>
      </c>
      <c r="AA4139">
        <f t="shared" si="1228"/>
        <v>44.851619617429094</v>
      </c>
      <c r="AB4139" s="28">
        <f t="shared" si="1229"/>
        <v>40591.178571428572</v>
      </c>
      <c r="AC4139">
        <f t="shared" si="1230"/>
        <v>-1.2074074074074066</v>
      </c>
      <c r="AD4139" s="31">
        <f t="shared" si="1219"/>
        <v>3.5828749319258684</v>
      </c>
      <c r="AE4139" s="31">
        <f t="shared" si="1231"/>
        <v>7.3903619646161332</v>
      </c>
      <c r="AF4139" s="15">
        <f t="shared" si="1220"/>
        <v>2.2449074074074105</v>
      </c>
      <c r="AG4139" s="31">
        <f t="shared" si="1232"/>
        <v>5.391529359851404</v>
      </c>
      <c r="AH4139" s="31">
        <f t="shared" si="1233"/>
        <v>32.94493227904308</v>
      </c>
      <c r="AI4139">
        <f t="shared" si="1234"/>
        <v>153.63407673033481</v>
      </c>
    </row>
    <row r="4140" spans="1:35" x14ac:dyDescent="0.2">
      <c r="A4140">
        <v>32</v>
      </c>
      <c r="C4140" s="27" t="s">
        <v>4201</v>
      </c>
      <c r="D4140" s="26">
        <v>29.652416666666667</v>
      </c>
      <c r="E4140">
        <v>0</v>
      </c>
      <c r="F4140" s="26">
        <v>183.08333333333331</v>
      </c>
      <c r="G4140" s="26">
        <v>30.611666666666668</v>
      </c>
      <c r="H4140" s="26">
        <v>4.1099999999999994</v>
      </c>
      <c r="I4140" s="26">
        <v>84.325000000000003</v>
      </c>
      <c r="J4140" s="26">
        <v>26.443333333333332</v>
      </c>
      <c r="K4140">
        <v>355</v>
      </c>
      <c r="L4140">
        <v>0</v>
      </c>
      <c r="M4140">
        <v>0</v>
      </c>
      <c r="N4140">
        <v>35.959166666666661</v>
      </c>
      <c r="O4140" s="1">
        <f t="shared" si="1217"/>
        <v>4719.2799655030776</v>
      </c>
      <c r="Q4140" s="1">
        <f t="shared" si="1221"/>
        <v>2390.5623451964093</v>
      </c>
      <c r="R4140" s="2">
        <f t="shared" si="1222"/>
        <v>7.9425316162433104</v>
      </c>
      <c r="S4140" s="2"/>
      <c r="T4140" s="1">
        <f t="shared" si="1223"/>
        <v>5333.8965338033559</v>
      </c>
      <c r="U4140" s="1">
        <f t="shared" si="1224"/>
        <v>0</v>
      </c>
      <c r="V4140" s="1">
        <f t="shared" si="1225"/>
        <v>1266.9777775919854</v>
      </c>
      <c r="W4140" s="1">
        <f t="shared" si="1226"/>
        <v>-4424.3888341381125</v>
      </c>
      <c r="X4140" s="2">
        <f t="shared" si="1235"/>
        <v>35.394908763424766</v>
      </c>
      <c r="Y4140">
        <f t="shared" si="1218"/>
        <v>1</v>
      </c>
      <c r="Z4140" s="26">
        <f t="shared" si="1227"/>
        <v>1440</v>
      </c>
      <c r="AA4140">
        <f t="shared" si="1228"/>
        <v>22.879404956198805</v>
      </c>
      <c r="AB4140" s="28">
        <f t="shared" si="1229"/>
        <v>40591.220238095237</v>
      </c>
      <c r="AC4140">
        <f t="shared" si="1230"/>
        <v>-0.77129629629629548</v>
      </c>
      <c r="AD4140" s="31">
        <f t="shared" si="1219"/>
        <v>3.652551755167357</v>
      </c>
      <c r="AE4140" s="31">
        <f t="shared" si="1231"/>
        <v>7.5220207082343551</v>
      </c>
      <c r="AF4140" s="15">
        <f t="shared" si="1220"/>
        <v>2.1995370370370337</v>
      </c>
      <c r="AG4140" s="31">
        <f t="shared" si="1232"/>
        <v>5.3740281152362046</v>
      </c>
      <c r="AH4140" s="31">
        <f t="shared" si="1233"/>
        <v>32.843401787648723</v>
      </c>
      <c r="AI4140">
        <f t="shared" si="1234"/>
        <v>152.23214304943917</v>
      </c>
    </row>
    <row r="4141" spans="1:35" x14ac:dyDescent="0.2">
      <c r="A4141">
        <v>32</v>
      </c>
      <c r="C4141" s="27" t="s">
        <v>4202</v>
      </c>
      <c r="D4141" s="26">
        <v>29.659750000000003</v>
      </c>
      <c r="E4141">
        <v>0</v>
      </c>
      <c r="F4141" s="26">
        <v>592.91666666666663</v>
      </c>
      <c r="G4141" s="26">
        <v>42.646666666666668</v>
      </c>
      <c r="H4141" s="26">
        <v>14.5525</v>
      </c>
      <c r="I4141" s="26">
        <v>80.233333333333334</v>
      </c>
      <c r="J4141" s="26">
        <v>36.99666666666667</v>
      </c>
      <c r="K4141">
        <v>355</v>
      </c>
      <c r="L4141">
        <v>0</v>
      </c>
      <c r="M4141">
        <v>0.51666666666666672</v>
      </c>
      <c r="N4141">
        <v>35.859166666666667</v>
      </c>
      <c r="O4141" s="1">
        <f t="shared" si="1217"/>
        <v>15283.421463156308</v>
      </c>
      <c r="Q4141" s="1">
        <f t="shared" si="1221"/>
        <v>3397.0793810791606</v>
      </c>
      <c r="R4141" s="2">
        <f t="shared" si="1222"/>
        <v>3.5940840079127891</v>
      </c>
      <c r="S4141" s="2"/>
      <c r="T4141" s="1">
        <f t="shared" si="1223"/>
        <v>4907.6663409147232</v>
      </c>
      <c r="U4141" s="1">
        <f t="shared" si="1224"/>
        <v>0</v>
      </c>
      <c r="V4141" s="1">
        <f t="shared" si="1225"/>
        <v>1233.8799197212325</v>
      </c>
      <c r="W4141" s="1">
        <f t="shared" si="1226"/>
        <v>5615.809109249647</v>
      </c>
      <c r="X4141" s="2">
        <f t="shared" si="1235"/>
        <v>43.337440379668074</v>
      </c>
      <c r="Y4141">
        <f t="shared" si="1218"/>
        <v>1</v>
      </c>
      <c r="Z4141" s="26">
        <f t="shared" si="1227"/>
        <v>0</v>
      </c>
      <c r="AA4141">
        <f t="shared" si="1228"/>
        <v>0.47716832257374819</v>
      </c>
      <c r="AB4141" s="28">
        <f t="shared" si="1229"/>
        <v>40591.261904761908</v>
      </c>
      <c r="AC4141">
        <f t="shared" si="1230"/>
        <v>5.9148148148148154</v>
      </c>
      <c r="AD4141" s="31">
        <f t="shared" si="1219"/>
        <v>5.6041348890033866</v>
      </c>
      <c r="AE4141" s="31">
        <f t="shared" si="1231"/>
        <v>11.264574508025843</v>
      </c>
      <c r="AF4141" s="15">
        <f t="shared" si="1220"/>
        <v>2.1439814814814815</v>
      </c>
      <c r="AG4141" s="31">
        <f t="shared" si="1232"/>
        <v>5.352666231987671</v>
      </c>
      <c r="AH4141" s="31">
        <f t="shared" si="1233"/>
        <v>32.719450122055513</v>
      </c>
      <c r="AI4141">
        <f t="shared" si="1234"/>
        <v>128.98671219154636</v>
      </c>
    </row>
    <row r="4142" spans="1:35" x14ac:dyDescent="0.2">
      <c r="A4142">
        <v>32</v>
      </c>
      <c r="C4142" s="27" t="s">
        <v>4203</v>
      </c>
      <c r="D4142" s="26">
        <v>29.652333333333331</v>
      </c>
      <c r="E4142">
        <v>0</v>
      </c>
      <c r="F4142" s="26">
        <v>645.91666666666674</v>
      </c>
      <c r="G4142" s="26">
        <v>56.425833333333337</v>
      </c>
      <c r="H4142" s="26">
        <v>22.555</v>
      </c>
      <c r="I4142" s="26">
        <v>76.599999999999994</v>
      </c>
      <c r="J4142" s="26">
        <v>49.166666666666664</v>
      </c>
      <c r="K4142">
        <v>129.08333333333331</v>
      </c>
      <c r="L4142">
        <v>0.33333333333333331</v>
      </c>
      <c r="M4142">
        <v>1.1333333333333333</v>
      </c>
      <c r="N4142">
        <v>35.754999999999995</v>
      </c>
      <c r="O4142" s="1">
        <f t="shared" si="1217"/>
        <v>16649.585349392066</v>
      </c>
      <c r="Q4142" s="1">
        <f t="shared" si="1221"/>
        <v>-5781.885520370598</v>
      </c>
      <c r="R4142" s="2">
        <f t="shared" si="1222"/>
        <v>-6.1171906668089253</v>
      </c>
      <c r="S4142" s="2"/>
      <c r="T4142" s="1">
        <f t="shared" si="1223"/>
        <v>4156.0568362308695</v>
      </c>
      <c r="U4142" s="1">
        <f t="shared" si="1224"/>
        <v>0</v>
      </c>
      <c r="V4142" s="1">
        <f t="shared" si="1225"/>
        <v>1082.293121931373</v>
      </c>
      <c r="W4142" s="1">
        <f t="shared" si="1226"/>
        <v>17102.534678322594</v>
      </c>
      <c r="X4142" s="2">
        <f t="shared" si="1235"/>
        <v>46.931524387580865</v>
      </c>
      <c r="Y4142">
        <f t="shared" si="1218"/>
        <v>1</v>
      </c>
      <c r="Z4142" s="26">
        <f t="shared" si="1227"/>
        <v>0</v>
      </c>
      <c r="AA4142">
        <f t="shared" si="1228"/>
        <v>90.141902357395423</v>
      </c>
      <c r="AB4142" s="28">
        <f t="shared" si="1229"/>
        <v>40591.303571428572</v>
      </c>
      <c r="AC4142">
        <f t="shared" si="1230"/>
        <v>13.56990740740741</v>
      </c>
      <c r="AD4142" s="31">
        <f t="shared" si="1219"/>
        <v>8.9569447814723802</v>
      </c>
      <c r="AE4142" s="31">
        <f t="shared" si="1231"/>
        <v>17.523197025642052</v>
      </c>
      <c r="AF4142" s="15">
        <f t="shared" si="1220"/>
        <v>2.0861111111111086</v>
      </c>
      <c r="AG4142" s="31">
        <f t="shared" si="1232"/>
        <v>5.3304938965152147</v>
      </c>
      <c r="AH4142" s="31">
        <f t="shared" si="1233"/>
        <v>32.590767431135724</v>
      </c>
      <c r="AI4142">
        <f t="shared" si="1234"/>
        <v>90.586233277827958</v>
      </c>
    </row>
    <row r="4143" spans="1:35" x14ac:dyDescent="0.2">
      <c r="A4143">
        <v>32</v>
      </c>
      <c r="C4143" s="27" t="s">
        <v>4204</v>
      </c>
      <c r="D4143" s="26">
        <v>29.630500000000001</v>
      </c>
      <c r="E4143">
        <v>0</v>
      </c>
      <c r="F4143" s="26">
        <v>1275</v>
      </c>
      <c r="G4143" s="26">
        <v>67.185000000000002</v>
      </c>
      <c r="H4143" s="26">
        <v>24.420833333333334</v>
      </c>
      <c r="I4143" s="26">
        <v>69.966666666666669</v>
      </c>
      <c r="J4143" s="26">
        <v>57.085833333333333</v>
      </c>
      <c r="K4143">
        <v>41.75</v>
      </c>
      <c r="L4143">
        <v>0.84166666666666667</v>
      </c>
      <c r="M4143">
        <v>3.5583333333333331</v>
      </c>
      <c r="N4143">
        <v>35.681666666666665</v>
      </c>
      <c r="O4143" s="1">
        <f t="shared" si="1217"/>
        <v>32865.263300954532</v>
      </c>
      <c r="Q4143" s="1">
        <f t="shared" si="1221"/>
        <v>3229.4563015430481</v>
      </c>
      <c r="R4143" s="2">
        <f t="shared" si="1222"/>
        <v>4.7700738054468186</v>
      </c>
      <c r="S4143" s="2"/>
      <c r="T4143" s="1">
        <f t="shared" si="1223"/>
        <v>2794.9972798287472</v>
      </c>
      <c r="U4143" s="1">
        <f t="shared" si="1224"/>
        <v>0</v>
      </c>
      <c r="V4143" s="1">
        <f t="shared" si="1225"/>
        <v>718.26453937725478</v>
      </c>
      <c r="W4143" s="1">
        <f t="shared" si="1226"/>
        <v>26065.076435368155</v>
      </c>
      <c r="X4143" s="2">
        <f t="shared" si="1235"/>
        <v>40.814333720771941</v>
      </c>
      <c r="Y4143">
        <f t="shared" si="1218"/>
        <v>1</v>
      </c>
      <c r="Z4143" s="26">
        <f t="shared" si="1227"/>
        <v>360</v>
      </c>
      <c r="AA4143">
        <f>(X4143-G4143)^2+AA3467</f>
        <v>1234.1477433076766</v>
      </c>
      <c r="AB4143" s="28">
        <f t="shared" si="1229"/>
        <v>40591.345238095237</v>
      </c>
      <c r="AC4143">
        <f t="shared" si="1230"/>
        <v>19.547222222222224</v>
      </c>
      <c r="AD4143" s="31">
        <f t="shared" si="1219"/>
        <v>11.97092901765606</v>
      </c>
      <c r="AE4143" s="31">
        <f t="shared" si="1231"/>
        <v>22.941433411102839</v>
      </c>
      <c r="AF4143" s="15">
        <f t="shared" si="1220"/>
        <v>2.0453703703703692</v>
      </c>
      <c r="AG4143" s="31">
        <f t="shared" si="1232"/>
        <v>5.3149331720626076</v>
      </c>
      <c r="AH4143" s="31">
        <f t="shared" si="1233"/>
        <v>32.500439538402389</v>
      </c>
      <c r="AI4143">
        <f t="shared" si="1234"/>
        <v>57.468744837324898</v>
      </c>
    </row>
    <row r="4144" spans="1:35" x14ac:dyDescent="0.2">
      <c r="A4144">
        <v>32</v>
      </c>
      <c r="C4144" s="27" t="s">
        <v>4205</v>
      </c>
      <c r="D4144" s="26">
        <v>29.61</v>
      </c>
      <c r="E4144">
        <v>0</v>
      </c>
      <c r="F4144" s="26">
        <v>1419.8333333333333</v>
      </c>
      <c r="G4144" s="26">
        <v>74.47</v>
      </c>
      <c r="H4144" s="26">
        <v>26.852499999999999</v>
      </c>
      <c r="I4144" s="26">
        <v>65.191666666666663</v>
      </c>
      <c r="J4144" s="26">
        <v>62.048333333333332</v>
      </c>
      <c r="K4144">
        <v>58.5</v>
      </c>
      <c r="L4144">
        <v>1.4666666666666666</v>
      </c>
      <c r="M4144">
        <v>5.4833333333333334</v>
      </c>
      <c r="N4144">
        <v>35.619166666666672</v>
      </c>
      <c r="O4144" s="1">
        <f t="shared" si="1217"/>
        <v>36598.585367428976</v>
      </c>
      <c r="Q4144" s="1">
        <f t="shared" si="1221"/>
        <v>389.1993587220116</v>
      </c>
      <c r="R4144" s="2">
        <f t="shared" si="1222"/>
        <v>0.41176994534296957</v>
      </c>
      <c r="S4144" s="2"/>
      <c r="T4144" s="1">
        <f t="shared" si="1223"/>
        <v>3193.6822121224445</v>
      </c>
      <c r="U4144" s="1">
        <f t="shared" si="1224"/>
        <v>0</v>
      </c>
      <c r="V4144" s="1">
        <f t="shared" si="1225"/>
        <v>838.93790917723243</v>
      </c>
      <c r="W4144" s="1">
        <f t="shared" si="1226"/>
        <v>32144.215651605609</v>
      </c>
      <c r="X4144" s="2">
        <f t="shared" si="1235"/>
        <v>45.584407526218762</v>
      </c>
      <c r="Y4144">
        <f t="shared" si="1218"/>
        <v>1</v>
      </c>
      <c r="Z4144" s="26">
        <f t="shared" si="1227"/>
        <v>0</v>
      </c>
      <c r="AA4144">
        <f t="shared" si="1228"/>
        <v>834.37745256136725</v>
      </c>
      <c r="AB4144" s="28">
        <f t="shared" si="1229"/>
        <v>40591.386904761908</v>
      </c>
      <c r="AC4144">
        <f t="shared" si="1230"/>
        <v>23.594444444444445</v>
      </c>
      <c r="AD4144" s="31">
        <f t="shared" si="1219"/>
        <v>14.288495781804295</v>
      </c>
      <c r="AE4144" s="31">
        <f t="shared" si="1231"/>
        <v>27.009416931575785</v>
      </c>
      <c r="AF4144" s="15">
        <f t="shared" si="1220"/>
        <v>2.0106481481481508</v>
      </c>
      <c r="AG4144" s="31">
        <f t="shared" si="1232"/>
        <v>5.3017028119159919</v>
      </c>
      <c r="AH4144" s="31">
        <f t="shared" si="1233"/>
        <v>32.423627810098118</v>
      </c>
      <c r="AI4144">
        <f t="shared" si="1234"/>
        <v>32.550235801676266</v>
      </c>
    </row>
    <row r="4145" spans="1:35" x14ac:dyDescent="0.2">
      <c r="A4145">
        <v>32</v>
      </c>
      <c r="C4145" s="27" t="s">
        <v>4206</v>
      </c>
      <c r="D4145" s="26">
        <v>29.571916666666667</v>
      </c>
      <c r="E4145">
        <v>0</v>
      </c>
      <c r="F4145" s="26">
        <v>1444.6666666666667</v>
      </c>
      <c r="G4145" s="26">
        <v>74.841666666666669</v>
      </c>
      <c r="H4145" s="26">
        <v>29.560833333333335</v>
      </c>
      <c r="I4145" s="26">
        <v>57.65</v>
      </c>
      <c r="J4145" s="26">
        <v>58.929166666666667</v>
      </c>
      <c r="K4145">
        <v>76.583333333333329</v>
      </c>
      <c r="L4145">
        <v>1.2916666666666667</v>
      </c>
      <c r="M4145">
        <v>5.6333333333333329</v>
      </c>
      <c r="N4145">
        <v>35.635833333333338</v>
      </c>
      <c r="O4145" s="1">
        <f t="shared" si="1217"/>
        <v>37238.706182048882</v>
      </c>
      <c r="Q4145" s="1">
        <f t="shared" si="1221"/>
        <v>1205.8839373418634</v>
      </c>
      <c r="R4145" s="2">
        <f t="shared" si="1222"/>
        <v>1.275815984383176</v>
      </c>
      <c r="S4145" s="2"/>
      <c r="T4145" s="1">
        <f t="shared" si="1223"/>
        <v>2802.1313980384798</v>
      </c>
      <c r="U4145" s="1">
        <f t="shared" si="1224"/>
        <v>0</v>
      </c>
      <c r="V4145" s="1">
        <f t="shared" si="1225"/>
        <v>742.99314962724191</v>
      </c>
      <c r="W4145" s="1">
        <f t="shared" si="1226"/>
        <v>32437.933844428248</v>
      </c>
      <c r="X4145" s="2">
        <f t="shared" si="1235"/>
        <v>45.99617747156173</v>
      </c>
      <c r="Y4145">
        <f t="shared" si="1218"/>
        <v>1</v>
      </c>
      <c r="Z4145" s="26">
        <f t="shared" si="1227"/>
        <v>0</v>
      </c>
      <c r="AA4145">
        <f t="shared" si="1228"/>
        <v>832.06224690491581</v>
      </c>
      <c r="AB4145" s="28">
        <f t="shared" si="1229"/>
        <v>40591.428571428572</v>
      </c>
      <c r="AC4145">
        <f t="shared" si="1230"/>
        <v>23.800925925925927</v>
      </c>
      <c r="AD4145" s="31">
        <f t="shared" si="1219"/>
        <v>12.793526938334958</v>
      </c>
      <c r="AE4145" s="31">
        <f t="shared" si="1231"/>
        <v>24.166674859515016</v>
      </c>
      <c r="AF4145" s="15">
        <f t="shared" si="1220"/>
        <v>2.0199074074074099</v>
      </c>
      <c r="AG4145" s="31">
        <f t="shared" si="1232"/>
        <v>5.3052280661203541</v>
      </c>
      <c r="AH4145" s="31">
        <f t="shared" si="1233"/>
        <v>32.444095453834755</v>
      </c>
      <c r="AI4145">
        <f t="shared" si="1234"/>
        <v>49.763852613050268</v>
      </c>
    </row>
    <row r="4146" spans="1:35" x14ac:dyDescent="0.2">
      <c r="A4146">
        <v>32</v>
      </c>
      <c r="C4146" s="27" t="s">
        <v>4207</v>
      </c>
      <c r="D4146" s="26">
        <v>29.529583333333331</v>
      </c>
      <c r="E4146">
        <v>0</v>
      </c>
      <c r="F4146" s="26">
        <v>1166.8333333333333</v>
      </c>
      <c r="G4146" s="26">
        <v>68.380833333333328</v>
      </c>
      <c r="H4146" s="26">
        <v>29.927499999999998</v>
      </c>
      <c r="I4146" s="26">
        <v>60.266666666666666</v>
      </c>
      <c r="J4146" s="26">
        <v>54.094166666666666</v>
      </c>
      <c r="K4146">
        <v>40.833333333333329</v>
      </c>
      <c r="L4146">
        <v>1.2250000000000001</v>
      </c>
      <c r="M4146">
        <v>5.3083333333333336</v>
      </c>
      <c r="N4146">
        <v>35.74583333333333</v>
      </c>
      <c r="O4146" s="1">
        <f t="shared" si="1217"/>
        <v>30077.086061435642</v>
      </c>
      <c r="Q4146" s="1">
        <f t="shared" si="1221"/>
        <v>-741.79728710118195</v>
      </c>
      <c r="R4146" s="2">
        <f t="shared" si="1222"/>
        <v>-0.78481585727222769</v>
      </c>
      <c r="S4146" s="2"/>
      <c r="T4146" s="1">
        <f t="shared" si="1223"/>
        <v>2957.1361139271562</v>
      </c>
      <c r="U4146" s="1">
        <f t="shared" si="1224"/>
        <v>0</v>
      </c>
      <c r="V4146" s="1">
        <f t="shared" si="1225"/>
        <v>788.00869712906479</v>
      </c>
      <c r="W4146" s="1">
        <f t="shared" si="1226"/>
        <v>27001.389359906028</v>
      </c>
      <c r="X4146" s="2">
        <f t="shared" si="1235"/>
        <v>47.271993455944909</v>
      </c>
      <c r="Y4146">
        <f t="shared" si="1218"/>
        <v>1</v>
      </c>
      <c r="Z4146" s="26">
        <f t="shared" si="1227"/>
        <v>0</v>
      </c>
      <c r="AA4146">
        <f t="shared" si="1228"/>
        <v>445.58312096922356</v>
      </c>
      <c r="AB4146" s="28">
        <f t="shared" si="1229"/>
        <v>40591.470238095237</v>
      </c>
      <c r="AC4146">
        <f t="shared" si="1230"/>
        <v>20.211574074074072</v>
      </c>
      <c r="AD4146" s="31">
        <f t="shared" si="1219"/>
        <v>10.744969590982738</v>
      </c>
      <c r="AE4146" s="31">
        <f t="shared" si="1231"/>
        <v>20.545336488465985</v>
      </c>
      <c r="AF4146" s="15">
        <f t="shared" si="1220"/>
        <v>2.0810185185185168</v>
      </c>
      <c r="AG4146" s="31">
        <f t="shared" si="1232"/>
        <v>5.3285466123408334</v>
      </c>
      <c r="AH4146" s="31">
        <f t="shared" si="1233"/>
        <v>32.57946449488194</v>
      </c>
      <c r="AI4146">
        <f t="shared" si="1234"/>
        <v>72.349177574572721</v>
      </c>
    </row>
    <row r="4147" spans="1:35" x14ac:dyDescent="0.2">
      <c r="A4147">
        <v>32</v>
      </c>
      <c r="C4147" s="27" t="s">
        <v>4208</v>
      </c>
      <c r="D4147" s="26">
        <v>29.51275</v>
      </c>
      <c r="E4147">
        <v>0</v>
      </c>
      <c r="F4147" s="26">
        <v>1112.3333333333333</v>
      </c>
      <c r="G4147" s="26">
        <v>69</v>
      </c>
      <c r="H4147" s="26">
        <v>30.808333333333334</v>
      </c>
      <c r="I4147" s="26">
        <v>56.15</v>
      </c>
      <c r="J4147" s="26">
        <v>52.74</v>
      </c>
      <c r="K4147">
        <v>169.33333333333331</v>
      </c>
      <c r="L4147">
        <v>1.2416666666666667</v>
      </c>
      <c r="M4147">
        <v>4.6416666666666666</v>
      </c>
      <c r="N4147">
        <v>35.984166666666667</v>
      </c>
      <c r="O4147" s="1">
        <f t="shared" si="1217"/>
        <v>28672.257159551707</v>
      </c>
      <c r="Q4147" s="1">
        <f t="shared" si="1221"/>
        <v>-2110.1033581504225</v>
      </c>
      <c r="R4147" s="2">
        <f t="shared" si="1222"/>
        <v>-2.2324732170851744</v>
      </c>
      <c r="S4147" s="2"/>
      <c r="T4147" s="1">
        <f t="shared" si="1223"/>
        <v>2673.1525322109092</v>
      </c>
      <c r="U4147" s="1">
        <f t="shared" si="1224"/>
        <v>0</v>
      </c>
      <c r="V4147" s="1">
        <f t="shared" si="1225"/>
        <v>712.50011274558562</v>
      </c>
      <c r="W4147" s="1">
        <f t="shared" si="1226"/>
        <v>27316.48141183078</v>
      </c>
      <c r="X4147" s="2">
        <f t="shared" si="1235"/>
        <v>46.48717759867268</v>
      </c>
      <c r="Y4147">
        <f t="shared" si="1218"/>
        <v>1</v>
      </c>
      <c r="Z4147" s="26">
        <f t="shared" si="1227"/>
        <v>0</v>
      </c>
      <c r="AA4147">
        <f t="shared" si="1228"/>
        <v>506.82717247370516</v>
      </c>
      <c r="AB4147" s="28">
        <f t="shared" si="1229"/>
        <v>40591.511904761908</v>
      </c>
      <c r="AC4147">
        <f t="shared" si="1230"/>
        <v>20.555555555555554</v>
      </c>
      <c r="AD4147" s="31">
        <f t="shared" si="1219"/>
        <v>10.225971231704795</v>
      </c>
      <c r="AE4147" s="31">
        <f t="shared" si="1231"/>
        <v>19.530065512619849</v>
      </c>
      <c r="AF4147" s="15">
        <f t="shared" si="1220"/>
        <v>2.2134259259259261</v>
      </c>
      <c r="AG4147" s="31">
        <f t="shared" si="1232"/>
        <v>5.3793803131340763</v>
      </c>
      <c r="AH4147" s="31">
        <f t="shared" si="1233"/>
        <v>32.874453555676141</v>
      </c>
      <c r="AI4147">
        <f t="shared" si="1234"/>
        <v>80.226460914854414</v>
      </c>
    </row>
    <row r="4148" spans="1:35" x14ac:dyDescent="0.2">
      <c r="A4148">
        <v>32</v>
      </c>
      <c r="C4148" s="27" t="s">
        <v>4209</v>
      </c>
      <c r="D4148" s="26">
        <v>29.503</v>
      </c>
      <c r="E4148">
        <v>0</v>
      </c>
      <c r="F4148" s="26">
        <v>370.25</v>
      </c>
      <c r="G4148" s="26">
        <v>55.773333333333333</v>
      </c>
      <c r="H4148" s="26">
        <v>29.049166666666665</v>
      </c>
      <c r="I4148" s="26">
        <v>75.61666666666666</v>
      </c>
      <c r="J4148" s="26">
        <v>48.131666666666668</v>
      </c>
      <c r="K4148">
        <v>183.91666666666666</v>
      </c>
      <c r="L4148">
        <v>0.72499999999999998</v>
      </c>
      <c r="M4148">
        <v>4.083333333333333</v>
      </c>
      <c r="N4148">
        <v>36.330833333333331</v>
      </c>
      <c r="O4148" s="1">
        <f t="shared" si="1217"/>
        <v>9543.8146958262078</v>
      </c>
      <c r="Q4148" s="1">
        <f t="shared" si="1221"/>
        <v>-9916.1465116510826</v>
      </c>
      <c r="R4148" s="2">
        <f t="shared" si="1222"/>
        <v>-10.491207181129706</v>
      </c>
      <c r="S4148" s="2"/>
      <c r="T4148" s="1">
        <f t="shared" si="1223"/>
        <v>2592.4564947765548</v>
      </c>
      <c r="U4148" s="1">
        <f t="shared" si="1224"/>
        <v>0</v>
      </c>
      <c r="V4148" s="1">
        <f t="shared" si="1225"/>
        <v>682.70891927591424</v>
      </c>
      <c r="W4148" s="1">
        <f t="shared" si="1226"/>
        <v>16086.242151983242</v>
      </c>
      <c r="X4148" s="2">
        <f t="shared" si="1235"/>
        <v>44.254704381587509</v>
      </c>
      <c r="Y4148">
        <f t="shared" si="1218"/>
        <v>1</v>
      </c>
      <c r="Z4148" s="26">
        <f t="shared" si="1227"/>
        <v>0</v>
      </c>
      <c r="AA4148">
        <f t="shared" si="1228"/>
        <v>132.67881292799711</v>
      </c>
      <c r="AB4148" s="28">
        <f t="shared" si="1229"/>
        <v>40591.553571428572</v>
      </c>
      <c r="AC4148">
        <f t="shared" si="1230"/>
        <v>13.207407407407407</v>
      </c>
      <c r="AD4148" s="31">
        <f t="shared" si="1219"/>
        <v>8.6350639426717244</v>
      </c>
      <c r="AE4148" s="31">
        <f t="shared" si="1231"/>
        <v>16.914860912534252</v>
      </c>
      <c r="AF4148" s="15">
        <f t="shared" si="1220"/>
        <v>2.406018518518517</v>
      </c>
      <c r="AG4148" s="31">
        <f t="shared" si="1232"/>
        <v>5.4540832587091383</v>
      </c>
      <c r="AH4148" s="31">
        <f t="shared" si="1233"/>
        <v>33.307682176935316</v>
      </c>
      <c r="AI4148">
        <f t="shared" si="1234"/>
        <v>98.553641441579188</v>
      </c>
    </row>
    <row r="4149" spans="1:35" x14ac:dyDescent="0.2">
      <c r="A4149">
        <v>32</v>
      </c>
      <c r="C4149" s="27" t="s">
        <v>4210</v>
      </c>
      <c r="D4149" s="26">
        <v>29.500249999999998</v>
      </c>
      <c r="E4149">
        <v>0</v>
      </c>
      <c r="F4149" s="26">
        <v>133.08333333333331</v>
      </c>
      <c r="G4149" s="26">
        <v>47.774999999999999</v>
      </c>
      <c r="H4149" s="26">
        <v>27.067499999999999</v>
      </c>
      <c r="I4149" s="26">
        <v>84.325000000000003</v>
      </c>
      <c r="J4149" s="26">
        <v>43.276666666666671</v>
      </c>
      <c r="K4149">
        <v>80.75</v>
      </c>
      <c r="L4149">
        <v>0.05</v>
      </c>
      <c r="M4149">
        <v>0.65833333333333344</v>
      </c>
      <c r="N4149">
        <v>36.729166666666664</v>
      </c>
      <c r="O4149" s="1">
        <f t="shared" si="1217"/>
        <v>3430.4461105636847</v>
      </c>
      <c r="Q4149" s="1">
        <f t="shared" si="1221"/>
        <v>-7257.2196896623191</v>
      </c>
      <c r="R4149" s="2">
        <f t="shared" si="1222"/>
        <v>-2.2647480006076712</v>
      </c>
      <c r="S4149" s="2"/>
      <c r="T4149" s="1">
        <f t="shared" si="1223"/>
        <v>1141.6289089400898</v>
      </c>
      <c r="U4149" s="1">
        <f t="shared" si="1224"/>
        <v>0</v>
      </c>
      <c r="V4149" s="1">
        <f t="shared" si="1225"/>
        <v>289.38996343164371</v>
      </c>
      <c r="W4149" s="1">
        <f t="shared" si="1226"/>
        <v>9139.0484644694989</v>
      </c>
      <c r="X4149" s="2">
        <f t="shared" si="1235"/>
        <v>33.763497200457806</v>
      </c>
      <c r="Y4149">
        <f t="shared" si="1218"/>
        <v>1</v>
      </c>
      <c r="Z4149" s="26">
        <f t="shared" si="1227"/>
        <v>1440</v>
      </c>
      <c r="AA4149">
        <f t="shared" si="1228"/>
        <v>196.32221070157871</v>
      </c>
      <c r="AB4149" s="28">
        <f t="shared" si="1229"/>
        <v>40591.595238095237</v>
      </c>
      <c r="AC4149">
        <f t="shared" si="1230"/>
        <v>8.7638888888888875</v>
      </c>
      <c r="AD4149" s="31">
        <f t="shared" si="1219"/>
        <v>7.1622617761638949</v>
      </c>
      <c r="AE4149" s="31">
        <f t="shared" si="1231"/>
        <v>14.250989253075913</v>
      </c>
      <c r="AF4149" s="15">
        <f t="shared" si="1220"/>
        <v>2.6273148148148135</v>
      </c>
      <c r="AG4149" s="31">
        <f t="shared" si="1232"/>
        <v>5.5410473889797807</v>
      </c>
      <c r="AH4149" s="31">
        <f t="shared" si="1233"/>
        <v>33.81161190523342</v>
      </c>
      <c r="AI4149">
        <f t="shared" si="1234"/>
        <v>117.59846338477091</v>
      </c>
    </row>
    <row r="4150" spans="1:35" x14ac:dyDescent="0.2">
      <c r="A4150">
        <v>32</v>
      </c>
      <c r="C4150" s="27" t="s">
        <v>4211</v>
      </c>
      <c r="D4150" s="26">
        <v>29.504749999999998</v>
      </c>
      <c r="E4150">
        <v>0</v>
      </c>
      <c r="F4150" s="26">
        <v>5.833333333333333</v>
      </c>
      <c r="G4150" s="26">
        <v>40.840000000000003</v>
      </c>
      <c r="H4150" s="26">
        <v>22.323333333333334</v>
      </c>
      <c r="I4150" s="26">
        <v>88.88333333333334</v>
      </c>
      <c r="J4150" s="26">
        <v>37.825833333333335</v>
      </c>
      <c r="K4150">
        <v>66</v>
      </c>
      <c r="L4150">
        <v>0</v>
      </c>
      <c r="M4150">
        <v>0</v>
      </c>
      <c r="N4150">
        <v>37.161666666666669</v>
      </c>
      <c r="O4150" s="1">
        <f t="shared" si="1217"/>
        <v>150.36394974292924</v>
      </c>
      <c r="Q4150" s="1">
        <f t="shared" si="1221"/>
        <v>-4981.8723038140179</v>
      </c>
      <c r="R4150" s="2">
        <f t="shared" si="1222"/>
        <v>0.14255213417036483</v>
      </c>
      <c r="S4150" s="2"/>
      <c r="T4150" s="1">
        <f t="shared" si="1223"/>
        <v>1564.3554934651095</v>
      </c>
      <c r="U4150" s="1">
        <f t="shared" si="1224"/>
        <v>0</v>
      </c>
      <c r="V4150" s="1">
        <f t="shared" si="1225"/>
        <v>388.1120604086841</v>
      </c>
      <c r="W4150" s="1">
        <f t="shared" si="1226"/>
        <v>3043.3617444110428</v>
      </c>
      <c r="X4150" s="2">
        <f t="shared" si="1235"/>
        <v>31.498749199850135</v>
      </c>
      <c r="Y4150">
        <f t="shared" si="1218"/>
        <v>0</v>
      </c>
      <c r="Z4150" s="26">
        <f t="shared" si="1227"/>
        <v>1440</v>
      </c>
      <c r="AA4150">
        <f t="shared" si="1228"/>
        <v>87.258966511300557</v>
      </c>
      <c r="AB4150" s="28">
        <f t="shared" si="1229"/>
        <v>40591.636904761908</v>
      </c>
      <c r="AC4150">
        <f t="shared" si="1230"/>
        <v>4.9111111111111132</v>
      </c>
      <c r="AD4150" s="31">
        <f t="shared" si="1219"/>
        <v>5.7885015448915134</v>
      </c>
      <c r="AE4150" s="31">
        <f t="shared" si="1231"/>
        <v>11.677159024321424</v>
      </c>
      <c r="AF4150" s="15">
        <f t="shared" si="1220"/>
        <v>2.8675925925925938</v>
      </c>
      <c r="AG4150" s="31">
        <f t="shared" si="1232"/>
        <v>5.636852283197773</v>
      </c>
      <c r="AH4150" s="31">
        <f t="shared" si="1233"/>
        <v>34.366273341039765</v>
      </c>
      <c r="AI4150">
        <f t="shared" si="1234"/>
        <v>136.40695527211065</v>
      </c>
    </row>
    <row r="4151" spans="1:35" x14ac:dyDescent="0.2">
      <c r="A4151">
        <v>32</v>
      </c>
      <c r="C4151" s="27" t="s">
        <v>4212</v>
      </c>
      <c r="D4151" s="26">
        <v>29.518000000000001</v>
      </c>
      <c r="E4151">
        <v>0</v>
      </c>
      <c r="F4151" s="26">
        <v>1</v>
      </c>
      <c r="G4151" s="26">
        <v>37.657499999999999</v>
      </c>
      <c r="H4151" s="26">
        <v>19.123333333333335</v>
      </c>
      <c r="I4151" s="26">
        <v>89.666666666666671</v>
      </c>
      <c r="J4151" s="26">
        <v>34.902500000000003</v>
      </c>
      <c r="K4151">
        <v>99.25</v>
      </c>
      <c r="L4151">
        <v>0</v>
      </c>
      <c r="M4151">
        <v>0.375</v>
      </c>
      <c r="N4151">
        <v>37.58</v>
      </c>
      <c r="O4151" s="1">
        <f t="shared" si="1217"/>
        <v>25.776677098787872</v>
      </c>
      <c r="Q4151" s="1">
        <f t="shared" si="1221"/>
        <v>-2844.1154084157433</v>
      </c>
      <c r="R4151" s="2">
        <f t="shared" si="1222"/>
        <v>2.4042825821987717</v>
      </c>
      <c r="S4151" s="2"/>
      <c r="T4151" s="1">
        <f t="shared" si="1223"/>
        <v>2134.2413568802531</v>
      </c>
      <c r="U4151" s="1">
        <f t="shared" si="1224"/>
        <v>0</v>
      </c>
      <c r="V4151" s="1">
        <f t="shared" si="1225"/>
        <v>524.56206283153199</v>
      </c>
      <c r="W4151" s="1">
        <f t="shared" si="1226"/>
        <v>64.121577306350019</v>
      </c>
      <c r="X4151" s="2">
        <f t="shared" si="1235"/>
        <v>31.6413013340205</v>
      </c>
      <c r="Y4151">
        <f t="shared" si="1218"/>
        <v>0</v>
      </c>
      <c r="Z4151" s="26">
        <f t="shared" si="1227"/>
        <v>1440</v>
      </c>
      <c r="AA4151">
        <f t="shared" si="1228"/>
        <v>36.194646388533499</v>
      </c>
      <c r="AB4151" s="28">
        <f t="shared" si="1229"/>
        <v>40591.678571428572</v>
      </c>
      <c r="AC4151">
        <f t="shared" si="1230"/>
        <v>3.1430555555555548</v>
      </c>
      <c r="AD4151" s="31">
        <f t="shared" si="1219"/>
        <v>5.1544700640091436</v>
      </c>
      <c r="AE4151" s="31">
        <f t="shared" si="1231"/>
        <v>10.464665415367365</v>
      </c>
      <c r="AF4151" s="15">
        <f t="shared" si="1220"/>
        <v>3.0999999999999988</v>
      </c>
      <c r="AG4151" s="31">
        <f t="shared" si="1232"/>
        <v>5.7309046142392903</v>
      </c>
      <c r="AH4151" s="31">
        <f t="shared" si="1233"/>
        <v>34.910288917761903</v>
      </c>
      <c r="AI4151">
        <f t="shared" si="1234"/>
        <v>146.96708849639597</v>
      </c>
    </row>
    <row r="4152" spans="1:35" x14ac:dyDescent="0.2">
      <c r="A4152">
        <v>32</v>
      </c>
      <c r="C4152" s="27" t="s">
        <v>4213</v>
      </c>
      <c r="D4152" s="26">
        <v>29.515000000000001</v>
      </c>
      <c r="E4152">
        <v>0</v>
      </c>
      <c r="F4152" s="26">
        <v>1</v>
      </c>
      <c r="G4152" s="26">
        <v>36.12833333333333</v>
      </c>
      <c r="H4152" s="26">
        <v>16.379166666666666</v>
      </c>
      <c r="I4152" s="26">
        <v>89.558333333333337</v>
      </c>
      <c r="J4152" s="26">
        <v>33.358333333333334</v>
      </c>
      <c r="K4152">
        <v>94</v>
      </c>
      <c r="L4152">
        <v>0</v>
      </c>
      <c r="M4152">
        <v>0</v>
      </c>
      <c r="N4152">
        <v>37.9375</v>
      </c>
      <c r="O4152" s="1">
        <f t="shared" si="1217"/>
        <v>25.776677098787872</v>
      </c>
      <c r="Q4152" s="1">
        <f t="shared" si="1221"/>
        <v>-2382.4241704568662</v>
      </c>
      <c r="R4152" s="2">
        <f t="shared" si="1222"/>
        <v>2.8927483814331496</v>
      </c>
      <c r="S4152" s="2"/>
      <c r="T4152" s="1">
        <f t="shared" si="1223"/>
        <v>3012.0222643026491</v>
      </c>
      <c r="U4152" s="1">
        <f t="shared" si="1224"/>
        <v>0</v>
      </c>
      <c r="V4152" s="1">
        <f t="shared" si="1225"/>
        <v>739.6505631392165</v>
      </c>
      <c r="W4152" s="1">
        <f t="shared" si="1226"/>
        <v>-1496.8596164740334</v>
      </c>
      <c r="X4152" s="2">
        <f t="shared" si="1235"/>
        <v>34.045583916219272</v>
      </c>
      <c r="Y4152">
        <f t="shared" si="1218"/>
        <v>1</v>
      </c>
      <c r="Z4152" s="26">
        <f t="shared" si="1227"/>
        <v>1440</v>
      </c>
      <c r="AA4152">
        <f t="shared" si="1228"/>
        <v>4.3378451344889504</v>
      </c>
      <c r="AB4152" s="28">
        <f t="shared" si="1229"/>
        <v>40591.720238095237</v>
      </c>
      <c r="AC4152">
        <f t="shared" si="1230"/>
        <v>2.2935185185185167</v>
      </c>
      <c r="AD4152" s="31">
        <f t="shared" si="1219"/>
        <v>4.8454071275351991</v>
      </c>
      <c r="AE4152" s="31">
        <f t="shared" si="1231"/>
        <v>9.8675426306588374</v>
      </c>
      <c r="AF4152" s="15">
        <f t="shared" si="1220"/>
        <v>3.2986111111111112</v>
      </c>
      <c r="AG4152" s="31">
        <f t="shared" si="1232"/>
        <v>5.8123727564022163</v>
      </c>
      <c r="AH4152" s="31">
        <f t="shared" si="1233"/>
        <v>35.381121570748952</v>
      </c>
      <c r="AI4152">
        <f t="shared" si="1234"/>
        <v>153.38763658782173</v>
      </c>
    </row>
    <row r="4153" spans="1:35" x14ac:dyDescent="0.2">
      <c r="A4153">
        <v>32</v>
      </c>
      <c r="C4153" s="27" t="s">
        <v>4214</v>
      </c>
      <c r="D4153" s="26">
        <v>29.50075</v>
      </c>
      <c r="E4153">
        <v>0</v>
      </c>
      <c r="F4153" s="26">
        <v>1</v>
      </c>
      <c r="G4153" s="26">
        <v>34.631666666666668</v>
      </c>
      <c r="H4153" s="26">
        <v>13.391666666666667</v>
      </c>
      <c r="I4153" s="26">
        <v>88.95</v>
      </c>
      <c r="J4153" s="26">
        <v>31.710833333333333</v>
      </c>
      <c r="K4153">
        <v>94</v>
      </c>
      <c r="L4153">
        <v>0</v>
      </c>
      <c r="M4153">
        <v>0</v>
      </c>
      <c r="N4153">
        <v>38.221666666666664</v>
      </c>
      <c r="O4153" s="1">
        <f t="shared" si="1217"/>
        <v>25.776677098787872</v>
      </c>
      <c r="Q4153" s="1">
        <f t="shared" si="1221"/>
        <v>-2163.6389433988911</v>
      </c>
      <c r="R4153" s="2">
        <f t="shared" si="1222"/>
        <v>-0.93577972301526735</v>
      </c>
      <c r="S4153" s="2"/>
      <c r="T4153" s="1">
        <f t="shared" si="1223"/>
        <v>4014.5707037693332</v>
      </c>
      <c r="U4153" s="1">
        <f t="shared" si="1224"/>
        <v>0</v>
      </c>
      <c r="V4153" s="1">
        <f t="shared" si="1225"/>
        <v>985.80765392599324</v>
      </c>
      <c r="W4153" s="1">
        <f t="shared" si="1226"/>
        <v>-2970.2769358683181</v>
      </c>
      <c r="X4153" s="2">
        <f t="shared" si="1235"/>
        <v>36.938332297652423</v>
      </c>
      <c r="Y4153">
        <f t="shared" si="1218"/>
        <v>1</v>
      </c>
      <c r="Z4153" s="26">
        <f t="shared" si="1227"/>
        <v>360</v>
      </c>
      <c r="AA4153">
        <f t="shared" si="1228"/>
        <v>5.3207063331709108</v>
      </c>
      <c r="AB4153" s="28">
        <f t="shared" si="1229"/>
        <v>40591.761904761908</v>
      </c>
      <c r="AC4153">
        <f t="shared" si="1230"/>
        <v>1.4620370370370377</v>
      </c>
      <c r="AD4153" s="31">
        <f t="shared" si="1219"/>
        <v>4.5333206377456001</v>
      </c>
      <c r="AE4153" s="31">
        <f t="shared" si="1231"/>
        <v>9.2599397866094666</v>
      </c>
      <c r="AF4153" s="15">
        <f t="shared" si="1220"/>
        <v>3.4564814814814797</v>
      </c>
      <c r="AG4153" s="31">
        <f t="shared" si="1232"/>
        <v>5.8778554621458659</v>
      </c>
      <c r="AH4153" s="31">
        <f t="shared" si="1233"/>
        <v>35.759307496301751</v>
      </c>
      <c r="AI4153">
        <f t="shared" si="1234"/>
        <v>159.31419867067001</v>
      </c>
    </row>
    <row r="4154" spans="1:35" x14ac:dyDescent="0.2">
      <c r="A4154">
        <v>32</v>
      </c>
      <c r="C4154" s="27" t="s">
        <v>4215</v>
      </c>
      <c r="D4154" s="26">
        <v>29.493499999999997</v>
      </c>
      <c r="E4154">
        <v>0</v>
      </c>
      <c r="F4154" s="26">
        <v>1</v>
      </c>
      <c r="G4154" s="26">
        <v>33.649166666666666</v>
      </c>
      <c r="H4154" s="26">
        <v>11.9975</v>
      </c>
      <c r="I4154" s="26">
        <v>88.474999999999994</v>
      </c>
      <c r="J4154" s="26">
        <v>30.609166666666667</v>
      </c>
      <c r="K4154">
        <v>94</v>
      </c>
      <c r="L4154">
        <v>0</v>
      </c>
      <c r="M4154">
        <v>0</v>
      </c>
      <c r="N4154">
        <v>38.435833333333335</v>
      </c>
      <c r="O4154" s="1">
        <f t="shared" si="1217"/>
        <v>25.776677098787872</v>
      </c>
      <c r="Q4154" s="1">
        <f t="shared" si="1221"/>
        <v>-1267.7461722465489</v>
      </c>
      <c r="R4154" s="2">
        <f t="shared" si="1222"/>
        <v>1.2067978023860171E-2</v>
      </c>
      <c r="S4154" s="2"/>
      <c r="T4154" s="1">
        <f t="shared" si="1223"/>
        <v>4092.7230342866383</v>
      </c>
      <c r="U4154" s="1">
        <f t="shared" si="1224"/>
        <v>0</v>
      </c>
      <c r="V4154" s="1">
        <f t="shared" si="1225"/>
        <v>997.79350600163491</v>
      </c>
      <c r="W4154" s="1">
        <f t="shared" si="1226"/>
        <v>-3960.3692478244297</v>
      </c>
      <c r="X4154" s="2">
        <f t="shared" si="1235"/>
        <v>36.002552574637157</v>
      </c>
      <c r="Y4154">
        <f t="shared" si="1218"/>
        <v>1</v>
      </c>
      <c r="Z4154" s="26">
        <f t="shared" si="1227"/>
        <v>360</v>
      </c>
      <c r="AA4154">
        <f t="shared" si="1228"/>
        <v>5.5384252318340925</v>
      </c>
      <c r="AB4154" s="28">
        <f t="shared" si="1229"/>
        <v>40591.803571428572</v>
      </c>
      <c r="AC4154">
        <f t="shared" si="1230"/>
        <v>0.9162037037037033</v>
      </c>
      <c r="AD4154" s="31">
        <f t="shared" si="1219"/>
        <v>4.3346417779952411</v>
      </c>
      <c r="AE4154" s="31">
        <f t="shared" si="1231"/>
        <v>8.8717444465339099</v>
      </c>
      <c r="AF4154" s="15">
        <f t="shared" si="1220"/>
        <v>3.5754629629629635</v>
      </c>
      <c r="AG4154" s="31">
        <f t="shared" si="1232"/>
        <v>5.9276360721119667</v>
      </c>
      <c r="AH4154" s="31">
        <f t="shared" si="1233"/>
        <v>36.046654107460881</v>
      </c>
      <c r="AI4154">
        <f t="shared" si="1234"/>
        <v>163.37555688149294</v>
      </c>
    </row>
    <row r="4155" spans="1:35" x14ac:dyDescent="0.2">
      <c r="A4155">
        <v>32</v>
      </c>
      <c r="C4155" s="27" t="s">
        <v>4216</v>
      </c>
      <c r="D4155" s="26">
        <v>29.475250000000003</v>
      </c>
      <c r="E4155">
        <v>0</v>
      </c>
      <c r="F4155" s="26">
        <v>1</v>
      </c>
      <c r="G4155" s="26">
        <v>33.625833333333333</v>
      </c>
      <c r="H4155" s="26">
        <v>12.015000000000001</v>
      </c>
      <c r="I4155" s="26">
        <v>88.383333333333326</v>
      </c>
      <c r="J4155" s="26">
        <v>30.556666666666665</v>
      </c>
      <c r="K4155">
        <v>94</v>
      </c>
      <c r="L4155">
        <v>0</v>
      </c>
      <c r="M4155">
        <v>0</v>
      </c>
      <c r="N4155">
        <v>38.576666666666668</v>
      </c>
      <c r="O4155" s="1">
        <f t="shared" si="1217"/>
        <v>25.776677098787872</v>
      </c>
      <c r="Q4155" s="1">
        <f t="shared" si="1221"/>
        <v>-1132.1033909716259</v>
      </c>
      <c r="R4155" s="2">
        <f t="shared" si="1222"/>
        <v>0.15557700336024904</v>
      </c>
      <c r="S4155" s="2"/>
      <c r="T4155" s="1">
        <f t="shared" si="1223"/>
        <v>4091.7969058644917</v>
      </c>
      <c r="U4155" s="1">
        <f t="shared" si="1224"/>
        <v>0</v>
      </c>
      <c r="V4155" s="1">
        <f t="shared" si="1225"/>
        <v>997.65893262541636</v>
      </c>
      <c r="W4155" s="1">
        <f t="shared" si="1226"/>
        <v>-4096.1966750217507</v>
      </c>
      <c r="X4155" s="2">
        <f t="shared" si="1235"/>
        <v>36.014620552661015</v>
      </c>
      <c r="Y4155">
        <f t="shared" si="1218"/>
        <v>1</v>
      </c>
      <c r="Z4155" s="26">
        <f t="shared" si="1227"/>
        <v>360</v>
      </c>
      <c r="AA4155">
        <f t="shared" si="1228"/>
        <v>5.7063043792232788</v>
      </c>
      <c r="AB4155" s="28">
        <f t="shared" si="1229"/>
        <v>40591.845238095237</v>
      </c>
      <c r="AC4155">
        <f t="shared" si="1230"/>
        <v>0.90324074074074034</v>
      </c>
      <c r="AD4155" s="31">
        <f t="shared" si="1219"/>
        <v>4.3260849229724361</v>
      </c>
      <c r="AE4155" s="31">
        <f t="shared" si="1231"/>
        <v>8.8546498790132588</v>
      </c>
      <c r="AF4155" s="15">
        <f t="shared" si="1220"/>
        <v>3.6537037037037043</v>
      </c>
      <c r="AG4155" s="31">
        <f t="shared" si="1232"/>
        <v>5.9605732039081269</v>
      </c>
      <c r="AH4155" s="31">
        <f t="shared" si="1233"/>
        <v>36.236703206068569</v>
      </c>
      <c r="AI4155">
        <f t="shared" si="1234"/>
        <v>164.6209046022565</v>
      </c>
    </row>
    <row r="4156" spans="1:35" x14ac:dyDescent="0.2">
      <c r="A4156">
        <v>32</v>
      </c>
      <c r="C4156" s="27" t="s">
        <v>4217</v>
      </c>
      <c r="D4156" s="26">
        <v>29.466416666666667</v>
      </c>
      <c r="E4156">
        <v>0</v>
      </c>
      <c r="F4156" s="26">
        <v>1</v>
      </c>
      <c r="G4156" s="26">
        <v>33.664166666666667</v>
      </c>
      <c r="H4156" s="26">
        <v>11.63</v>
      </c>
      <c r="I4156" s="26">
        <v>88.391666666666666</v>
      </c>
      <c r="J4156" s="26">
        <v>30.602499999999999</v>
      </c>
      <c r="K4156">
        <v>94</v>
      </c>
      <c r="L4156">
        <v>0</v>
      </c>
      <c r="M4156">
        <v>0</v>
      </c>
      <c r="N4156">
        <v>38.643333333333331</v>
      </c>
      <c r="O4156" s="1">
        <f t="shared" si="1217"/>
        <v>25.776677098787872</v>
      </c>
      <c r="Q4156" s="1">
        <f t="shared" si="1221"/>
        <v>-1223.0604805292464</v>
      </c>
      <c r="R4156" s="2">
        <f t="shared" si="1222"/>
        <v>5.9345098151873943E-2</v>
      </c>
      <c r="S4156" s="2"/>
      <c r="T4156" s="1">
        <f t="shared" si="1223"/>
        <v>4183.9621675975859</v>
      </c>
      <c r="U4156" s="1">
        <f t="shared" si="1224"/>
        <v>0</v>
      </c>
      <c r="V4156" s="1">
        <f t="shared" si="1225"/>
        <v>1019.4334682647665</v>
      </c>
      <c r="W4156" s="1">
        <f t="shared" si="1226"/>
        <v>-4119.6389721014875</v>
      </c>
      <c r="X4156" s="2">
        <f t="shared" si="1235"/>
        <v>36.170197556021265</v>
      </c>
      <c r="Y4156">
        <f t="shared" si="1218"/>
        <v>1</v>
      </c>
      <c r="Z4156" s="26">
        <f t="shared" si="1227"/>
        <v>360</v>
      </c>
      <c r="AA4156">
        <f t="shared" si="1228"/>
        <v>6.2801908183993973</v>
      </c>
      <c r="AB4156" s="28">
        <f t="shared" si="1229"/>
        <v>40591.886904761908</v>
      </c>
      <c r="AC4156">
        <f t="shared" si="1230"/>
        <v>0.92453703703703694</v>
      </c>
      <c r="AD4156" s="31">
        <f t="shared" si="1219"/>
        <v>4.3331748244011052</v>
      </c>
      <c r="AE4156" s="31">
        <f t="shared" si="1231"/>
        <v>8.8684723641632086</v>
      </c>
      <c r="AF4156" s="15">
        <f t="shared" si="1220"/>
        <v>3.6907407407407393</v>
      </c>
      <c r="AG4156" s="31">
        <f t="shared" si="1232"/>
        <v>5.9762208764789424</v>
      </c>
      <c r="AH4156" s="31">
        <f t="shared" si="1233"/>
        <v>36.326971011396985</v>
      </c>
      <c r="AI4156">
        <f t="shared" si="1234"/>
        <v>165.08049386716945</v>
      </c>
    </row>
    <row r="4157" spans="1:35" x14ac:dyDescent="0.2">
      <c r="A4157">
        <v>32</v>
      </c>
      <c r="C4157" s="27" t="s">
        <v>4218</v>
      </c>
      <c r="D4157" s="26">
        <v>29.441000000000003</v>
      </c>
      <c r="E4157">
        <v>0</v>
      </c>
      <c r="F4157" s="26">
        <v>1</v>
      </c>
      <c r="G4157" s="26">
        <v>33.741666666666667</v>
      </c>
      <c r="H4157" s="26">
        <v>13.030833333333334</v>
      </c>
      <c r="I4157" s="26">
        <v>88.416666666666671</v>
      </c>
      <c r="J4157" s="26">
        <v>30.683333333333334</v>
      </c>
      <c r="K4157">
        <v>72.416666666666671</v>
      </c>
      <c r="L4157">
        <v>0.27500000000000008</v>
      </c>
      <c r="M4157">
        <v>1.2249999999999999</v>
      </c>
      <c r="N4157">
        <v>38.65</v>
      </c>
      <c r="O4157" s="1">
        <f t="shared" si="1217"/>
        <v>25.776677098787872</v>
      </c>
      <c r="Q4157" s="1">
        <f t="shared" si="1221"/>
        <v>-1001.4100254809501</v>
      </c>
      <c r="R4157" s="2">
        <f t="shared" si="1222"/>
        <v>0.29384958464479949</v>
      </c>
      <c r="S4157" s="2"/>
      <c r="T4157" s="1">
        <f t="shared" si="1223"/>
        <v>3955.2461594455121</v>
      </c>
      <c r="U4157" s="1">
        <f t="shared" si="1224"/>
        <v>0</v>
      </c>
      <c r="V4157" s="1">
        <f t="shared" si="1225"/>
        <v>968.01223515576476</v>
      </c>
      <c r="W4157" s="1">
        <f t="shared" si="1226"/>
        <v>-4061.0332294021364</v>
      </c>
      <c r="X4157" s="2">
        <f t="shared" si="1235"/>
        <v>36.229542654173137</v>
      </c>
      <c r="Y4157">
        <f t="shared" si="1218"/>
        <v>1</v>
      </c>
      <c r="Z4157" s="26">
        <f t="shared" si="1227"/>
        <v>360</v>
      </c>
      <c r="AA4157">
        <f t="shared" si="1228"/>
        <v>6.1895269292112944</v>
      </c>
      <c r="AB4157" s="28">
        <f t="shared" si="1229"/>
        <v>40591.928571428572</v>
      </c>
      <c r="AC4157">
        <f t="shared" si="1230"/>
        <v>0.96759259259259278</v>
      </c>
      <c r="AD4157" s="31">
        <f t="shared" si="1219"/>
        <v>4.3479413094011452</v>
      </c>
      <c r="AE4157" s="31">
        <f t="shared" si="1231"/>
        <v>8.8972964080960093</v>
      </c>
      <c r="AF4157" s="15">
        <f t="shared" si="1220"/>
        <v>3.6944444444444438</v>
      </c>
      <c r="AG4157" s="31">
        <f t="shared" si="1232"/>
        <v>5.9777876316776535</v>
      </c>
      <c r="AH4157" s="31">
        <f t="shared" si="1233"/>
        <v>36.336008547250607</v>
      </c>
      <c r="AI4157">
        <f t="shared" si="1234"/>
        <v>164.96153738059741</v>
      </c>
    </row>
    <row r="4158" spans="1:35" x14ac:dyDescent="0.2">
      <c r="A4158">
        <v>32</v>
      </c>
      <c r="C4158" s="27" t="s">
        <v>4219</v>
      </c>
      <c r="D4158" s="26">
        <v>29.405916666666666</v>
      </c>
      <c r="E4158">
        <v>0</v>
      </c>
      <c r="F4158" s="26">
        <v>1</v>
      </c>
      <c r="G4158" s="26">
        <v>34.301666666666669</v>
      </c>
      <c r="H4158" s="26">
        <v>15.485833333333334</v>
      </c>
      <c r="I4158" s="26">
        <v>88.7</v>
      </c>
      <c r="J4158" s="26">
        <v>31.315000000000001</v>
      </c>
      <c r="K4158">
        <v>13.583333333333332</v>
      </c>
      <c r="L4158">
        <v>0.91666666666666663</v>
      </c>
      <c r="M4158">
        <v>4.6833333333333336</v>
      </c>
      <c r="N4158">
        <v>38.65</v>
      </c>
      <c r="O4158" s="1">
        <f t="shared" si="1217"/>
        <v>25.776677098787872</v>
      </c>
      <c r="Q4158" s="1">
        <f t="shared" si="1221"/>
        <v>-1012.1741994651858</v>
      </c>
      <c r="R4158" s="2">
        <f t="shared" si="1222"/>
        <v>0.28246117088249223</v>
      </c>
      <c r="S4158" s="2"/>
      <c r="T4158" s="1">
        <f t="shared" si="1223"/>
        <v>3586.7824763112512</v>
      </c>
      <c r="U4158" s="1">
        <f t="shared" si="1224"/>
        <v>0</v>
      </c>
      <c r="V4158" s="1">
        <f t="shared" si="1225"/>
        <v>885.24051029971758</v>
      </c>
      <c r="W4158" s="1">
        <f t="shared" si="1226"/>
        <v>-3597.7031224143184</v>
      </c>
      <c r="X4158" s="2">
        <f t="shared" si="1235"/>
        <v>36.523392238817934</v>
      </c>
      <c r="Y4158">
        <f t="shared" si="1218"/>
        <v>1</v>
      </c>
      <c r="Z4158" s="26">
        <f t="shared" si="1227"/>
        <v>360</v>
      </c>
      <c r="AA4158">
        <f t="shared" si="1228"/>
        <v>4.9360645179508627</v>
      </c>
      <c r="AB4158" s="28">
        <f t="shared" si="1229"/>
        <v>40591.970238095237</v>
      </c>
      <c r="AC4158">
        <f t="shared" si="1230"/>
        <v>1.2787037037037052</v>
      </c>
      <c r="AD4158" s="31">
        <f t="shared" si="1219"/>
        <v>4.4611495604522879</v>
      </c>
      <c r="AE4158" s="31">
        <f t="shared" si="1231"/>
        <v>9.118607953883501</v>
      </c>
      <c r="AF4158" s="15">
        <f t="shared" si="1220"/>
        <v>3.6944444444444438</v>
      </c>
      <c r="AG4158" s="31">
        <f t="shared" si="1232"/>
        <v>5.9777876316776535</v>
      </c>
      <c r="AH4158" s="31">
        <f t="shared" si="1233"/>
        <v>36.336008547250607</v>
      </c>
      <c r="AI4158">
        <f t="shared" si="1234"/>
        <v>163.63101236732302</v>
      </c>
    </row>
    <row r="4159" spans="1:35" x14ac:dyDescent="0.2">
      <c r="A4159">
        <v>32</v>
      </c>
      <c r="C4159" s="27" t="s">
        <v>4220</v>
      </c>
      <c r="D4159" s="26">
        <v>29.377500000000001</v>
      </c>
      <c r="E4159">
        <v>0</v>
      </c>
      <c r="F4159" s="26">
        <v>1</v>
      </c>
      <c r="G4159" s="26">
        <v>34.479166666666664</v>
      </c>
      <c r="H4159" s="26">
        <v>15.951666666666668</v>
      </c>
      <c r="I4159" s="26">
        <v>88.858333333333334</v>
      </c>
      <c r="J4159" s="26">
        <v>31.536666666666669</v>
      </c>
      <c r="K4159">
        <v>232.08333333333331</v>
      </c>
      <c r="L4159">
        <v>1.7833333333333332</v>
      </c>
      <c r="M4159">
        <v>5.35</v>
      </c>
      <c r="N4159">
        <v>38.616666666666667</v>
      </c>
      <c r="O4159" s="1">
        <f t="shared" si="1217"/>
        <v>25.776677098787872</v>
      </c>
      <c r="Q4159" s="1">
        <f t="shared" si="1221"/>
        <v>-1148.9133961780126</v>
      </c>
      <c r="R4159" s="2">
        <f t="shared" si="1222"/>
        <v>0.13779214639702664</v>
      </c>
      <c r="S4159" s="2"/>
      <c r="T4159" s="1">
        <f t="shared" si="1223"/>
        <v>3555.5185800637391</v>
      </c>
      <c r="U4159" s="1">
        <f t="shared" si="1224"/>
        <v>0</v>
      </c>
      <c r="V4159" s="1">
        <f t="shared" si="1225"/>
        <v>879.54733111898338</v>
      </c>
      <c r="W4159" s="1">
        <f t="shared" si="1226"/>
        <v>-3423.2648529680187</v>
      </c>
      <c r="X4159" s="2">
        <f t="shared" si="1235"/>
        <v>36.805853409700426</v>
      </c>
      <c r="Y4159">
        <f t="shared" si="1218"/>
        <v>1</v>
      </c>
      <c r="Z4159" s="26">
        <f t="shared" si="1227"/>
        <v>360</v>
      </c>
      <c r="AA4159">
        <f t="shared" si="1228"/>
        <v>5.4134712002090515</v>
      </c>
      <c r="AB4159" s="28">
        <f t="shared" si="1229"/>
        <v>40592.011904761908</v>
      </c>
      <c r="AC4159">
        <f t="shared" si="1230"/>
        <v>1.3773148148148135</v>
      </c>
      <c r="AD4159" s="31">
        <f t="shared" si="1219"/>
        <v>4.5010496717731305</v>
      </c>
      <c r="AE4159" s="31">
        <f t="shared" si="1231"/>
        <v>9.1968592156323794</v>
      </c>
      <c r="AF4159" s="15">
        <f t="shared" si="1220"/>
        <v>3.675925925925926</v>
      </c>
      <c r="AG4159" s="31">
        <f t="shared" si="1232"/>
        <v>5.9699574715509707</v>
      </c>
      <c r="AH4159" s="31">
        <f t="shared" si="1233"/>
        <v>36.290840430219333</v>
      </c>
      <c r="AI4159">
        <f t="shared" si="1234"/>
        <v>162.88901506209675</v>
      </c>
    </row>
    <row r="4160" spans="1:35" x14ac:dyDescent="0.2">
      <c r="A4160">
        <v>32</v>
      </c>
      <c r="C4160" s="27" t="s">
        <v>4221</v>
      </c>
      <c r="D4160" s="26">
        <v>29.343666666666664</v>
      </c>
      <c r="E4160">
        <v>0</v>
      </c>
      <c r="F4160" s="26">
        <v>1</v>
      </c>
      <c r="G4160" s="26">
        <v>34.111666666666665</v>
      </c>
      <c r="H4160" s="26">
        <v>15.861666666666666</v>
      </c>
      <c r="I4160" s="26">
        <v>88.766666666666666</v>
      </c>
      <c r="J4160" s="26">
        <v>31.147500000000001</v>
      </c>
      <c r="K4160">
        <v>200.91666666666669</v>
      </c>
      <c r="L4160">
        <v>1.4749999999999999</v>
      </c>
      <c r="M4160">
        <v>5.1666666666666661</v>
      </c>
      <c r="N4160">
        <v>38.547499999999999</v>
      </c>
      <c r="O4160" s="1">
        <f t="shared" si="1217"/>
        <v>25.776677098787872</v>
      </c>
      <c r="Q4160" s="1">
        <f t="shared" si="1221"/>
        <v>-950.92729941369851</v>
      </c>
      <c r="R4160" s="2">
        <f t="shared" si="1222"/>
        <v>0.34725992278547402</v>
      </c>
      <c r="S4160" s="2"/>
      <c r="T4160" s="1">
        <f t="shared" si="1223"/>
        <v>3594.3558274178122</v>
      </c>
      <c r="U4160" s="1">
        <f t="shared" si="1224"/>
        <v>0</v>
      </c>
      <c r="V4160" s="1">
        <f t="shared" si="1225"/>
        <v>889.29488211698481</v>
      </c>
      <c r="W4160" s="1">
        <f t="shared" si="1226"/>
        <v>-3670.0984516311696</v>
      </c>
      <c r="X4160" s="2">
        <f t="shared" si="1235"/>
        <v>36.943645556097451</v>
      </c>
      <c r="Y4160">
        <f t="shared" si="1218"/>
        <v>1</v>
      </c>
      <c r="Z4160" s="26">
        <f t="shared" si="1227"/>
        <v>360</v>
      </c>
      <c r="AA4160">
        <f t="shared" si="1228"/>
        <v>8.0201044301816289</v>
      </c>
      <c r="AB4160" s="28">
        <f t="shared" si="1229"/>
        <v>40592.053571428572</v>
      </c>
      <c r="AC4160">
        <f t="shared" si="1230"/>
        <v>1.1731481481481469</v>
      </c>
      <c r="AD4160" s="31">
        <f t="shared" si="1219"/>
        <v>4.4305733576894335</v>
      </c>
      <c r="AE4160" s="31">
        <f t="shared" si="1231"/>
        <v>9.0595947297107529</v>
      </c>
      <c r="AF4160" s="15">
        <f t="shared" si="1220"/>
        <v>3.6374999999999997</v>
      </c>
      <c r="AG4160" s="31">
        <f t="shared" si="1232"/>
        <v>5.9537387013775929</v>
      </c>
      <c r="AH4160" s="31">
        <f t="shared" si="1233"/>
        <v>36.1972724756952</v>
      </c>
      <c r="AI4160">
        <f t="shared" si="1234"/>
        <v>163.15171860885849</v>
      </c>
    </row>
    <row r="4161" spans="1:35" x14ac:dyDescent="0.2">
      <c r="A4161">
        <v>32</v>
      </c>
      <c r="C4161" s="27" t="s">
        <v>4222</v>
      </c>
      <c r="D4161" s="26">
        <v>29.338416666666667</v>
      </c>
      <c r="E4161">
        <v>0</v>
      </c>
      <c r="F4161" s="26">
        <v>1</v>
      </c>
      <c r="G4161" s="26">
        <v>34.335833333333333</v>
      </c>
      <c r="H4161" s="26">
        <v>16.079166666666666</v>
      </c>
      <c r="I4161" s="26">
        <v>88.95</v>
      </c>
      <c r="J4161" s="26">
        <v>31.4175</v>
      </c>
      <c r="K4161">
        <v>344.91666666666669</v>
      </c>
      <c r="L4161">
        <v>1.325</v>
      </c>
      <c r="M4161">
        <v>4.6916666666666664</v>
      </c>
      <c r="N4161">
        <v>38.465833333333336</v>
      </c>
      <c r="O4161" s="1">
        <f t="shared" si="1217"/>
        <v>25.776677098787872</v>
      </c>
      <c r="Q4161" s="1">
        <f t="shared" si="1221"/>
        <v>-1231.8855774126155</v>
      </c>
      <c r="R4161" s="2">
        <f t="shared" si="1222"/>
        <v>5.0008213134273394E-2</v>
      </c>
      <c r="S4161" s="2"/>
      <c r="T4161" s="1">
        <f t="shared" si="1223"/>
        <v>3616.479145967528</v>
      </c>
      <c r="U4161" s="1">
        <f t="shared" si="1224"/>
        <v>0</v>
      </c>
      <c r="V4161" s="1">
        <f t="shared" si="1225"/>
        <v>896.3344182510225</v>
      </c>
      <c r="W4161" s="1">
        <f t="shared" si="1226"/>
        <v>-3417.0595390351459</v>
      </c>
      <c r="X4161" s="2">
        <f t="shared" si="1235"/>
        <v>37.290905478882927</v>
      </c>
      <c r="Y4161">
        <f t="shared" si="1218"/>
        <v>1</v>
      </c>
      <c r="Z4161" s="26">
        <f t="shared" si="1227"/>
        <v>360</v>
      </c>
      <c r="AA4161">
        <f t="shared" si="1228"/>
        <v>8.7324513854030759</v>
      </c>
      <c r="AB4161" s="28">
        <f t="shared" si="1229"/>
        <v>40592.095238095237</v>
      </c>
      <c r="AC4161">
        <f t="shared" si="1230"/>
        <v>1.2976851851851852</v>
      </c>
      <c r="AD4161" s="31">
        <f t="shared" si="1219"/>
        <v>4.4798614633066665</v>
      </c>
      <c r="AE4161" s="31">
        <f t="shared" si="1231"/>
        <v>9.1562218490989924</v>
      </c>
      <c r="AF4161" s="15">
        <f t="shared" si="1220"/>
        <v>3.592129629629631</v>
      </c>
      <c r="AG4161" s="31">
        <f t="shared" si="1232"/>
        <v>5.9346387978087822</v>
      </c>
      <c r="AH4161" s="31">
        <f t="shared" si="1233"/>
        <v>36.087065050695614</v>
      </c>
      <c r="AI4161">
        <f t="shared" si="1234"/>
        <v>161.9082293279989</v>
      </c>
    </row>
    <row r="4162" spans="1:35" x14ac:dyDescent="0.2">
      <c r="A4162">
        <v>32</v>
      </c>
      <c r="C4162" s="27" t="s">
        <v>4223</v>
      </c>
      <c r="D4162" s="26">
        <v>29.31</v>
      </c>
      <c r="E4162">
        <v>0</v>
      </c>
      <c r="F4162" s="26">
        <v>1</v>
      </c>
      <c r="G4162" s="26">
        <v>34.470833333333331</v>
      </c>
      <c r="H4162" s="26">
        <v>15.55</v>
      </c>
      <c r="I4162" s="26">
        <v>89.091666666666669</v>
      </c>
      <c r="J4162" s="26">
        <v>31.592500000000001</v>
      </c>
      <c r="K4162">
        <v>177.58333333333331</v>
      </c>
      <c r="L4162">
        <v>1.9416666666666664</v>
      </c>
      <c r="M4162">
        <v>5.5916666666666668</v>
      </c>
      <c r="N4162">
        <v>38.3825</v>
      </c>
      <c r="O4162" s="1">
        <f t="shared" si="1217"/>
        <v>25.776677098787872</v>
      </c>
      <c r="Q4162" s="1">
        <f t="shared" si="1221"/>
        <v>-1533.3666785421299</v>
      </c>
      <c r="R4162" s="2">
        <f t="shared" si="1222"/>
        <v>-0.26895648645226133</v>
      </c>
      <c r="S4162" s="2"/>
      <c r="T4162" s="1">
        <f t="shared" si="1223"/>
        <v>3715.2251230517859</v>
      </c>
      <c r="U4162" s="1">
        <f t="shared" si="1224"/>
        <v>0</v>
      </c>
      <c r="V4162" s="1">
        <f t="shared" si="1225"/>
        <v>919.47215129723861</v>
      </c>
      <c r="W4162" s="1">
        <f t="shared" si="1226"/>
        <v>-3236.4159556559671</v>
      </c>
      <c r="X4162" s="2">
        <f t="shared" si="1235"/>
        <v>37.340913692017203</v>
      </c>
      <c r="Y4162">
        <f t="shared" si="1218"/>
        <v>1</v>
      </c>
      <c r="Z4162" s="26">
        <f t="shared" si="1227"/>
        <v>360</v>
      </c>
      <c r="AA4162">
        <f t="shared" si="1228"/>
        <v>8.2373612653029422</v>
      </c>
      <c r="AB4162" s="28">
        <f t="shared" si="1229"/>
        <v>40592.136904761908</v>
      </c>
      <c r="AC4162">
        <f t="shared" si="1230"/>
        <v>1.372685185185184</v>
      </c>
      <c r="AD4162" s="31">
        <f t="shared" si="1219"/>
        <v>4.5113611719560733</v>
      </c>
      <c r="AE4162" s="31">
        <f t="shared" si="1231"/>
        <v>9.2180838471568993</v>
      </c>
      <c r="AF4162" s="15">
        <f t="shared" si="1220"/>
        <v>3.5458333333333334</v>
      </c>
      <c r="AG4162" s="31">
        <f t="shared" si="1232"/>
        <v>5.9152047498845031</v>
      </c>
      <c r="AH4162" s="31">
        <f t="shared" si="1233"/>
        <v>35.974909686787669</v>
      </c>
      <c r="AI4162">
        <f t="shared" si="1234"/>
        <v>160.86203694786019</v>
      </c>
    </row>
    <row r="4163" spans="1:35" x14ac:dyDescent="0.2">
      <c r="A4163">
        <v>32</v>
      </c>
      <c r="C4163" s="27" t="s">
        <v>4224</v>
      </c>
      <c r="D4163" s="26">
        <v>29.318249999999999</v>
      </c>
      <c r="E4163">
        <v>0</v>
      </c>
      <c r="F4163" s="26">
        <v>1.25</v>
      </c>
      <c r="G4163" s="26">
        <v>34.797499999999999</v>
      </c>
      <c r="H4163" s="26">
        <v>15.8775</v>
      </c>
      <c r="I4163" s="26">
        <v>89.483333333333334</v>
      </c>
      <c r="J4163" s="26">
        <v>32.020000000000003</v>
      </c>
      <c r="K4163">
        <v>258.83333333333331</v>
      </c>
      <c r="L4163">
        <v>1.4083333333333332</v>
      </c>
      <c r="M4163">
        <v>4.9833333333333334</v>
      </c>
      <c r="N4163">
        <v>38.275833333333338</v>
      </c>
      <c r="O4163" s="1">
        <f t="shared" si="1217"/>
        <v>32.220846373484839</v>
      </c>
      <c r="Q4163" s="1">
        <f t="shared" si="1221"/>
        <v>-1756.9289014089513</v>
      </c>
      <c r="R4163" s="2">
        <f t="shared" si="1222"/>
        <v>-0.50548360867800901</v>
      </c>
      <c r="S4163" s="2"/>
      <c r="T4163" s="1">
        <f t="shared" si="1223"/>
        <v>3613.5327316911416</v>
      </c>
      <c r="U4163" s="1">
        <f t="shared" si="1224"/>
        <v>0</v>
      </c>
      <c r="V4163" s="1">
        <f t="shared" si="1225"/>
        <v>894.44187036615642</v>
      </c>
      <c r="W4163" s="1">
        <f t="shared" si="1226"/>
        <v>-2877.8867062011122</v>
      </c>
      <c r="X4163" s="2">
        <f t="shared" si="1235"/>
        <v>37.071957205564942</v>
      </c>
      <c r="Y4163">
        <f t="shared" si="1218"/>
        <v>1</v>
      </c>
      <c r="Z4163" s="26">
        <f t="shared" si="1227"/>
        <v>360</v>
      </c>
      <c r="AA4163">
        <f t="shared" si="1228"/>
        <v>5.1731555799462887</v>
      </c>
      <c r="AB4163" s="28">
        <f t="shared" si="1229"/>
        <v>40592.178571428572</v>
      </c>
      <c r="AC4163">
        <f t="shared" si="1230"/>
        <v>1.5541666666666663</v>
      </c>
      <c r="AD4163" s="31">
        <f t="shared" si="1219"/>
        <v>4.590895667380952</v>
      </c>
      <c r="AE4163" s="31">
        <f t="shared" si="1231"/>
        <v>9.3743997975135738</v>
      </c>
      <c r="AF4163" s="15">
        <f t="shared" si="1220"/>
        <v>3.4865740740740767</v>
      </c>
      <c r="AG4163" s="31">
        <f t="shared" si="1232"/>
        <v>5.8904109727002716</v>
      </c>
      <c r="AH4163" s="31">
        <f t="shared" si="1233"/>
        <v>35.831793664155335</v>
      </c>
      <c r="AI4163">
        <f t="shared" si="1234"/>
        <v>159.06185192625026</v>
      </c>
    </row>
    <row r="4164" spans="1:35" x14ac:dyDescent="0.2">
      <c r="A4164">
        <v>32</v>
      </c>
      <c r="C4164" s="27" t="s">
        <v>4225</v>
      </c>
      <c r="D4164" s="26">
        <v>29.310749999999999</v>
      </c>
      <c r="E4164">
        <v>0</v>
      </c>
      <c r="F4164" s="26">
        <v>7.3333333333333339</v>
      </c>
      <c r="G4164" s="26">
        <v>35.24</v>
      </c>
      <c r="H4164" s="26">
        <v>16.946666666666665</v>
      </c>
      <c r="I4164" s="26">
        <v>89.808333333333337</v>
      </c>
      <c r="J4164" s="26">
        <v>32.553333333333335</v>
      </c>
      <c r="K4164">
        <v>278.91666666666669</v>
      </c>
      <c r="L4164">
        <v>1.8333333333333333</v>
      </c>
      <c r="M4164">
        <v>6.1416666666666666</v>
      </c>
      <c r="N4164">
        <v>38.17583333333333</v>
      </c>
      <c r="O4164" s="1">
        <f t="shared" si="1217"/>
        <v>189.02896539111106</v>
      </c>
      <c r="Q4164" s="1">
        <f t="shared" si="1221"/>
        <v>-1713.4678592144151</v>
      </c>
      <c r="R4164" s="2">
        <f t="shared" si="1222"/>
        <v>-0.4595021583802581</v>
      </c>
      <c r="S4164" s="2"/>
      <c r="T4164" s="1">
        <f t="shared" si="1223"/>
        <v>3345.0639402643701</v>
      </c>
      <c r="U4164" s="1">
        <f t="shared" si="1224"/>
        <v>0</v>
      </c>
      <c r="V4164" s="1">
        <f t="shared" si="1225"/>
        <v>829.37386692631935</v>
      </c>
      <c r="W4164" s="1">
        <f t="shared" si="1226"/>
        <v>-2429.0356650566559</v>
      </c>
      <c r="X4164" s="2">
        <f t="shared" si="1235"/>
        <v>36.566473596886937</v>
      </c>
      <c r="Y4164">
        <f t="shared" si="1218"/>
        <v>1</v>
      </c>
      <c r="Z4164" s="26">
        <f t="shared" si="1227"/>
        <v>360</v>
      </c>
      <c r="AA4164">
        <f t="shared" si="1228"/>
        <v>1.7595322032381617</v>
      </c>
      <c r="AB4164" s="28">
        <f t="shared" si="1229"/>
        <v>40592.220238095237</v>
      </c>
      <c r="AC4164">
        <f t="shared" si="1230"/>
        <v>1.8000000000000012</v>
      </c>
      <c r="AD4164" s="31">
        <f t="shared" si="1219"/>
        <v>4.6898443022577085</v>
      </c>
      <c r="AE4164" s="31">
        <f t="shared" si="1231"/>
        <v>9.5678860806936523</v>
      </c>
      <c r="AF4164" s="15">
        <f t="shared" si="1220"/>
        <v>3.4310185185185165</v>
      </c>
      <c r="AG4164" s="31">
        <f t="shared" si="1232"/>
        <v>5.8672499863912471</v>
      </c>
      <c r="AH4164" s="31">
        <f t="shared" si="1233"/>
        <v>35.698072785865378</v>
      </c>
      <c r="AI4164">
        <f t="shared" si="1234"/>
        <v>157.0946824714924</v>
      </c>
    </row>
    <row r="4165" spans="1:35" x14ac:dyDescent="0.2">
      <c r="A4165">
        <v>32</v>
      </c>
      <c r="C4165" s="27" t="s">
        <v>4226</v>
      </c>
      <c r="D4165" s="26">
        <v>29.281833333333335</v>
      </c>
      <c r="E4165">
        <v>0</v>
      </c>
      <c r="F4165" s="26">
        <v>94.25</v>
      </c>
      <c r="G4165" s="26">
        <v>35.827500000000001</v>
      </c>
      <c r="H4165" s="26">
        <v>17.484166666666667</v>
      </c>
      <c r="I4165" s="26">
        <v>90.041666666666671</v>
      </c>
      <c r="J4165" s="26">
        <v>33.193333333333335</v>
      </c>
      <c r="K4165">
        <v>12.833333333333334</v>
      </c>
      <c r="L4165">
        <v>3.9499999999999997</v>
      </c>
      <c r="M4165">
        <v>8.6333333333333329</v>
      </c>
      <c r="N4165">
        <v>38.067499999999995</v>
      </c>
      <c r="O4165" s="1">
        <f t="shared" si="1217"/>
        <v>2429.4518165607565</v>
      </c>
      <c r="Q4165" s="1">
        <f t="shared" si="1221"/>
        <v>165.5260381625765</v>
      </c>
      <c r="R4165" s="2">
        <f t="shared" si="1222"/>
        <v>1.528459016487266</v>
      </c>
      <c r="S4165" s="2"/>
      <c r="T4165" s="1">
        <f t="shared" si="1223"/>
        <v>3175.0808216625951</v>
      </c>
      <c r="U4165" s="1">
        <f t="shared" si="1224"/>
        <v>0</v>
      </c>
      <c r="V4165" s="1">
        <f t="shared" si="1225"/>
        <v>787.38599453878726</v>
      </c>
      <c r="W4165" s="1">
        <f t="shared" si="1226"/>
        <v>-1853.3204279512602</v>
      </c>
      <c r="X4165" s="2">
        <f t="shared" si="1235"/>
        <v>36.106971438506676</v>
      </c>
      <c r="Y4165">
        <f t="shared" si="1218"/>
        <v>1</v>
      </c>
      <c r="Z4165" s="26">
        <f t="shared" si="1227"/>
        <v>360</v>
      </c>
      <c r="AA4165">
        <f t="shared" si="1228"/>
        <v>7.8104284940990476E-2</v>
      </c>
      <c r="AB4165" s="28">
        <f t="shared" si="1229"/>
        <v>40592.261904761908</v>
      </c>
      <c r="AC4165">
        <f t="shared" si="1230"/>
        <v>2.1263888888888891</v>
      </c>
      <c r="AD4165" s="31">
        <f t="shared" si="1219"/>
        <v>4.813552997376993</v>
      </c>
      <c r="AE4165" s="31">
        <f t="shared" si="1231"/>
        <v>9.8086240774322064</v>
      </c>
      <c r="AF4165" s="15">
        <f t="shared" si="1220"/>
        <v>3.3708333333333309</v>
      </c>
      <c r="AG4165" s="31">
        <f t="shared" si="1232"/>
        <v>5.8422494733257544</v>
      </c>
      <c r="AH4165" s="31">
        <f t="shared" si="1233"/>
        <v>35.553698952358673</v>
      </c>
      <c r="AI4165">
        <f t="shared" si="1234"/>
        <v>154.7793901480579</v>
      </c>
    </row>
    <row r="4166" spans="1:35" x14ac:dyDescent="0.2">
      <c r="A4166">
        <v>32</v>
      </c>
      <c r="C4166" s="27" t="s">
        <v>4227</v>
      </c>
      <c r="D4166" s="26">
        <v>29.266500000000001</v>
      </c>
      <c r="E4166">
        <v>0</v>
      </c>
      <c r="F4166" s="26">
        <v>197.16666666666666</v>
      </c>
      <c r="G4166" s="26">
        <v>36.945</v>
      </c>
      <c r="H4166" s="26">
        <v>18.416666666666668</v>
      </c>
      <c r="I4166" s="26">
        <v>90.275000000000006</v>
      </c>
      <c r="J4166" s="26">
        <v>34.3675</v>
      </c>
      <c r="K4166">
        <v>10.666666666666666</v>
      </c>
      <c r="L4166">
        <v>2.5499999999999998</v>
      </c>
      <c r="M4166">
        <v>7.1833333333333336</v>
      </c>
      <c r="N4166">
        <v>37.969166666666666</v>
      </c>
      <c r="O4166" s="1">
        <f t="shared" si="1217"/>
        <v>5082.3015013110089</v>
      </c>
      <c r="Q4166" s="1">
        <f t="shared" si="1221"/>
        <v>1682.9008428462425</v>
      </c>
      <c r="R4166" s="2">
        <f t="shared" si="1222"/>
        <v>3.1338299565654761</v>
      </c>
      <c r="S4166" s="2"/>
      <c r="T4166" s="1">
        <f t="shared" si="1223"/>
        <v>3276.688397262963</v>
      </c>
      <c r="U4166" s="1">
        <f t="shared" si="1224"/>
        <v>0</v>
      </c>
      <c r="V4166" s="1">
        <f t="shared" si="1225"/>
        <v>818.78665848931064</v>
      </c>
      <c r="W4166" s="1">
        <f t="shared" si="1226"/>
        <v>-847.37009150003803</v>
      </c>
      <c r="X4166" s="2">
        <f t="shared" si="1235"/>
        <v>37.635430454993944</v>
      </c>
      <c r="Y4166">
        <f t="shared" si="1218"/>
        <v>1</v>
      </c>
      <c r="Z4166" s="26">
        <f t="shared" si="1227"/>
        <v>360</v>
      </c>
      <c r="AA4166">
        <f t="shared" si="1228"/>
        <v>0.47669421318314448</v>
      </c>
      <c r="AB4166" s="28">
        <f t="shared" si="1229"/>
        <v>40592.303571428572</v>
      </c>
      <c r="AC4166">
        <f t="shared" si="1230"/>
        <v>2.7472222222222222</v>
      </c>
      <c r="AD4166" s="31">
        <f t="shared" si="1219"/>
        <v>5.0451778434951935</v>
      </c>
      <c r="AE4166" s="31">
        <f t="shared" si="1231"/>
        <v>10.257474519259191</v>
      </c>
      <c r="AF4166" s="15">
        <f t="shared" si="1220"/>
        <v>3.3162037037037035</v>
      </c>
      <c r="AG4166" s="31">
        <f t="shared" si="1232"/>
        <v>5.8196379916121144</v>
      </c>
      <c r="AH4166" s="31">
        <f t="shared" si="1233"/>
        <v>35.42309231908132</v>
      </c>
      <c r="AI4166">
        <f t="shared" si="1234"/>
        <v>151.29569421253063</v>
      </c>
    </row>
    <row r="4167" spans="1:35" x14ac:dyDescent="0.2">
      <c r="A4167">
        <v>32</v>
      </c>
      <c r="C4167" s="27" t="s">
        <v>4228</v>
      </c>
      <c r="D4167" s="26">
        <v>29.2605</v>
      </c>
      <c r="E4167">
        <v>0</v>
      </c>
      <c r="F4167" s="26">
        <v>433.33333333333337</v>
      </c>
      <c r="G4167" s="26">
        <v>38.62916666666667</v>
      </c>
      <c r="H4167" s="26">
        <v>20.100833333333334</v>
      </c>
      <c r="I4167" s="26">
        <v>90</v>
      </c>
      <c r="J4167" s="26">
        <v>35.955833333333331</v>
      </c>
      <c r="K4167">
        <v>180.08333333333331</v>
      </c>
      <c r="L4167">
        <v>1.7083333333333333</v>
      </c>
      <c r="M4167">
        <v>5.2916666666666661</v>
      </c>
      <c r="N4167">
        <v>37.858333333333334</v>
      </c>
      <c r="O4167" s="1">
        <f t="shared" si="1217"/>
        <v>11169.893409474746</v>
      </c>
      <c r="Q4167" s="1">
        <f t="shared" si="1221"/>
        <v>5967.9622966850447</v>
      </c>
      <c r="R4167" s="2">
        <f t="shared" si="1222"/>
        <v>7.6673922071105682</v>
      </c>
      <c r="S4167" s="2"/>
      <c r="T4167" s="1">
        <f t="shared" si="1223"/>
        <v>3523.8476284323738</v>
      </c>
      <c r="U4167" s="1">
        <f t="shared" si="1224"/>
        <v>0</v>
      </c>
      <c r="V4167" s="1">
        <f t="shared" si="1225"/>
        <v>893.71818584179539</v>
      </c>
      <c r="W4167" s="1">
        <f t="shared" si="1226"/>
        <v>637.76837643412375</v>
      </c>
      <c r="X4167" s="2">
        <f t="shared" si="1235"/>
        <v>40.769260411559422</v>
      </c>
      <c r="Y4167">
        <f t="shared" si="1218"/>
        <v>1</v>
      </c>
      <c r="Z4167" s="26">
        <f t="shared" si="1227"/>
        <v>360</v>
      </c>
      <c r="AA4167">
        <f t="shared" si="1228"/>
        <v>4.5800012369290846</v>
      </c>
      <c r="AB4167" s="28">
        <f t="shared" si="1229"/>
        <v>40592.345238095237</v>
      </c>
      <c r="AC4167">
        <f t="shared" si="1230"/>
        <v>3.682870370370372</v>
      </c>
      <c r="AD4167" s="31">
        <f t="shared" si="1219"/>
        <v>5.3756034501695868</v>
      </c>
      <c r="AE4167" s="31">
        <f t="shared" si="1231"/>
        <v>10.892331823115928</v>
      </c>
      <c r="AF4167" s="15">
        <f t="shared" si="1220"/>
        <v>3.2546296296296302</v>
      </c>
      <c r="AG4167" s="31">
        <f t="shared" si="1232"/>
        <v>5.7942446115086828</v>
      </c>
      <c r="AH4167" s="31">
        <f t="shared" si="1233"/>
        <v>35.276384065532596</v>
      </c>
      <c r="AI4167">
        <f t="shared" si="1234"/>
        <v>146.59692208140899</v>
      </c>
    </row>
    <row r="4168" spans="1:35" x14ac:dyDescent="0.2">
      <c r="A4168">
        <v>32</v>
      </c>
      <c r="C4168" s="27" t="s">
        <v>4229</v>
      </c>
      <c r="D4168" s="26">
        <v>29.244</v>
      </c>
      <c r="E4168">
        <v>0</v>
      </c>
      <c r="F4168" s="26">
        <v>543.91666666666663</v>
      </c>
      <c r="G4168" s="26">
        <v>40.837499999999999</v>
      </c>
      <c r="H4168" s="26">
        <v>21.2425</v>
      </c>
      <c r="I4168" s="26">
        <v>89.791666666666671</v>
      </c>
      <c r="J4168" s="26">
        <v>38.085000000000001</v>
      </c>
      <c r="K4168">
        <v>258.75</v>
      </c>
      <c r="L4168">
        <v>1.4083333333333332</v>
      </c>
      <c r="M4168">
        <v>5.8083333333333336</v>
      </c>
      <c r="N4168">
        <v>37.75</v>
      </c>
      <c r="O4168" s="1">
        <f t="shared" si="1217"/>
        <v>14020.364285315702</v>
      </c>
      <c r="Q4168" s="1">
        <f t="shared" si="1221"/>
        <v>5480.8101839018427</v>
      </c>
      <c r="R4168" s="2">
        <f t="shared" si="1222"/>
        <v>5.7986552631306152</v>
      </c>
      <c r="S4168" s="2"/>
      <c r="T4168" s="1">
        <f t="shared" si="1223"/>
        <v>4636.4462012439171</v>
      </c>
      <c r="U4168" s="1">
        <f t="shared" si="1224"/>
        <v>0</v>
      </c>
      <c r="V4168" s="1">
        <f t="shared" si="1225"/>
        <v>1208.2783833575418</v>
      </c>
      <c r="W4168" s="1">
        <f t="shared" si="1226"/>
        <v>2554.5209023658599</v>
      </c>
      <c r="X4168" s="2">
        <f t="shared" si="1235"/>
        <v>48.436652618669989</v>
      </c>
      <c r="Y4168">
        <f t="shared" si="1218"/>
        <v>1</v>
      </c>
      <c r="Z4168" s="26">
        <f t="shared" si="1227"/>
        <v>0</v>
      </c>
      <c r="AA4168">
        <f t="shared" si="1228"/>
        <v>57.747120521838966</v>
      </c>
      <c r="AB4168" s="28">
        <f t="shared" si="1229"/>
        <v>40592.386904761908</v>
      </c>
      <c r="AC4168">
        <f t="shared" si="1230"/>
        <v>4.9097222222222214</v>
      </c>
      <c r="AD4168" s="31">
        <f t="shared" si="1219"/>
        <v>5.847087567422145</v>
      </c>
      <c r="AE4168" s="31">
        <f t="shared" si="1231"/>
        <v>11.795403674873029</v>
      </c>
      <c r="AF4168" s="15">
        <f t="shared" si="1220"/>
        <v>3.1944444444444442</v>
      </c>
      <c r="AG4168" s="31">
        <f t="shared" si="1232"/>
        <v>5.7695183941143231</v>
      </c>
      <c r="AH4168" s="31">
        <f t="shared" si="1233"/>
        <v>35.133496563519351</v>
      </c>
      <c r="AI4168">
        <f t="shared" si="1234"/>
        <v>140.3086144465417</v>
      </c>
    </row>
    <row r="4169" spans="1:35" x14ac:dyDescent="0.2">
      <c r="A4169">
        <v>32</v>
      </c>
      <c r="C4169" s="27" t="s">
        <v>4230</v>
      </c>
      <c r="D4169" s="26">
        <v>29.21725</v>
      </c>
      <c r="E4169">
        <v>0</v>
      </c>
      <c r="F4169" s="26">
        <v>541.33333333333337</v>
      </c>
      <c r="G4169" s="26">
        <v>41.896666666666668</v>
      </c>
      <c r="H4169" s="26">
        <v>21.929166666666667</v>
      </c>
      <c r="I4169" s="26">
        <v>89.533333333333331</v>
      </c>
      <c r="J4169" s="26">
        <v>39.055</v>
      </c>
      <c r="K4169">
        <v>149.75</v>
      </c>
      <c r="L4169">
        <v>1.2666666666666666</v>
      </c>
      <c r="M4169">
        <v>5.0750000000000002</v>
      </c>
      <c r="N4169">
        <v>37.664999999999999</v>
      </c>
      <c r="O4169" s="1">
        <f t="shared" si="1217"/>
        <v>13953.774536143834</v>
      </c>
      <c r="Q4169" s="1">
        <f t="shared" si="1221"/>
        <v>3343.2739796458641</v>
      </c>
      <c r="R4169" s="2">
        <f t="shared" si="1222"/>
        <v>3.5371583046431452</v>
      </c>
      <c r="S4169" s="2"/>
      <c r="T4169" s="1">
        <f t="shared" si="1223"/>
        <v>5508.0107776891273</v>
      </c>
      <c r="U4169" s="1">
        <f t="shared" si="1224"/>
        <v>0</v>
      </c>
      <c r="V4169" s="1">
        <f t="shared" si="1225"/>
        <v>1464.2856029628213</v>
      </c>
      <c r="W4169" s="1">
        <f t="shared" si="1226"/>
        <v>3501.1760167918624</v>
      </c>
      <c r="X4169" s="2">
        <f t="shared" si="1235"/>
        <v>54.235307881800601</v>
      </c>
      <c r="Y4169">
        <f t="shared" si="1218"/>
        <v>1</v>
      </c>
      <c r="Z4169" s="26">
        <f t="shared" si="1227"/>
        <v>0</v>
      </c>
      <c r="AA4169">
        <f t="shared" si="1228"/>
        <v>152.24206703580177</v>
      </c>
      <c r="AB4169" s="28">
        <f t="shared" si="1229"/>
        <v>40592.428571428572</v>
      </c>
      <c r="AC4169">
        <f t="shared" si="1230"/>
        <v>5.4981481481481493</v>
      </c>
      <c r="AD4169" s="31">
        <f t="shared" si="1219"/>
        <v>6.0750007090190028</v>
      </c>
      <c r="AE4169" s="31">
        <f t="shared" si="1231"/>
        <v>12.229296278637124</v>
      </c>
      <c r="AF4169" s="15">
        <f t="shared" si="1220"/>
        <v>3.1472222222222217</v>
      </c>
      <c r="AG4169" s="31">
        <f t="shared" si="1232"/>
        <v>5.7501829499842421</v>
      </c>
      <c r="AH4169" s="31">
        <f t="shared" si="1233"/>
        <v>35.02173790441207</v>
      </c>
      <c r="AI4169">
        <f t="shared" si="1234"/>
        <v>137.02815905415898</v>
      </c>
    </row>
    <row r="4170" spans="1:35" x14ac:dyDescent="0.2">
      <c r="A4170">
        <v>32</v>
      </c>
      <c r="C4170" s="27" t="s">
        <v>4231</v>
      </c>
      <c r="D4170" s="26">
        <v>29.189</v>
      </c>
      <c r="E4170">
        <v>0</v>
      </c>
      <c r="F4170" s="26">
        <v>458.16666666666669</v>
      </c>
      <c r="G4170" s="26">
        <v>42.636666666666663</v>
      </c>
      <c r="H4170" s="26">
        <v>22.389166666666668</v>
      </c>
      <c r="I4170" s="26">
        <v>89.683333333333337</v>
      </c>
      <c r="J4170" s="26">
        <v>39.822499999999998</v>
      </c>
      <c r="K4170">
        <v>67.583333333333343</v>
      </c>
      <c r="L4170">
        <v>1.4166666666666665</v>
      </c>
      <c r="M4170">
        <v>4.5999999999999996</v>
      </c>
      <c r="N4170">
        <v>37.597499999999997</v>
      </c>
      <c r="O4170" s="1">
        <f t="shared" si="1217"/>
        <v>11810.014224094641</v>
      </c>
      <c r="Q4170" s="1">
        <f t="shared" si="1221"/>
        <v>-149.75288086165273</v>
      </c>
      <c r="R4170" s="2">
        <f t="shared" si="1222"/>
        <v>-0.15843740280003579</v>
      </c>
      <c r="S4170" s="2"/>
      <c r="T4170" s="1">
        <f t="shared" si="1223"/>
        <v>6032.6485236137378</v>
      </c>
      <c r="U4170" s="1">
        <f t="shared" si="1224"/>
        <v>0</v>
      </c>
      <c r="V4170" s="1">
        <f t="shared" si="1225"/>
        <v>1623.4900347328714</v>
      </c>
      <c r="W4170" s="1">
        <f t="shared" si="1226"/>
        <v>4169.2814835644704</v>
      </c>
      <c r="X4170" s="2">
        <f t="shared" si="1235"/>
        <v>57.772466186443744</v>
      </c>
      <c r="Y4170">
        <f t="shared" si="1218"/>
        <v>1</v>
      </c>
      <c r="Z4170" s="26">
        <f t="shared" si="1227"/>
        <v>0</v>
      </c>
      <c r="AA4170">
        <f t="shared" si="1228"/>
        <v>229.0924271028841</v>
      </c>
      <c r="AB4170" s="28">
        <f t="shared" si="1229"/>
        <v>40592.470238095237</v>
      </c>
      <c r="AC4170">
        <f t="shared" si="1230"/>
        <v>5.9092592592592572</v>
      </c>
      <c r="AD4170" s="31">
        <f t="shared" si="1219"/>
        <v>6.2617810693870126</v>
      </c>
      <c r="AE4170" s="31">
        <f t="shared" si="1231"/>
        <v>12.586724811922789</v>
      </c>
      <c r="AF4170" s="15">
        <f t="shared" si="1220"/>
        <v>3.1097222222222203</v>
      </c>
      <c r="AG4170" s="31">
        <f t="shared" si="1232"/>
        <v>5.7348690219651308</v>
      </c>
      <c r="AH4170" s="31">
        <f t="shared" si="1233"/>
        <v>34.933209017713551</v>
      </c>
      <c r="AI4170">
        <f t="shared" si="1234"/>
        <v>134.34706304521404</v>
      </c>
    </row>
    <row r="4171" spans="1:35" x14ac:dyDescent="0.2">
      <c r="A4171">
        <v>32</v>
      </c>
      <c r="C4171" s="27" t="s">
        <v>4232</v>
      </c>
      <c r="D4171" s="26">
        <v>29.175249999999998</v>
      </c>
      <c r="E4171">
        <v>0</v>
      </c>
      <c r="F4171" s="26">
        <v>371.41666666666669</v>
      </c>
      <c r="G4171" s="26">
        <v>42.344166666666666</v>
      </c>
      <c r="H4171" s="26">
        <v>23.227499999999999</v>
      </c>
      <c r="I4171" s="26">
        <v>90.041666666666671</v>
      </c>
      <c r="J4171" s="26">
        <v>39.639166666666668</v>
      </c>
      <c r="K4171">
        <v>325.83333333333331</v>
      </c>
      <c r="L4171">
        <v>0.29166666666666669</v>
      </c>
      <c r="M4171">
        <v>3.05</v>
      </c>
      <c r="N4171">
        <v>37.522500000000001</v>
      </c>
      <c r="O4171" s="1">
        <f t="shared" ref="O4171:O4234" si="1236">F4171*$D$17*$D$12*$D$18*$D$22/1000</f>
        <v>9573.887485774796</v>
      </c>
      <c r="Q4171" s="1">
        <f t="shared" si="1221"/>
        <v>-1993.27543938498</v>
      </c>
      <c r="R4171" s="2">
        <f t="shared" si="1222"/>
        <v>-2.1088701724076535</v>
      </c>
      <c r="S4171" s="2"/>
      <c r="T4171" s="1">
        <f t="shared" si="1223"/>
        <v>5862.7048611705186</v>
      </c>
      <c r="U4171" s="1">
        <f t="shared" si="1224"/>
        <v>0</v>
      </c>
      <c r="V4171" s="1">
        <f t="shared" si="1225"/>
        <v>1580.8663395353976</v>
      </c>
      <c r="W4171" s="1">
        <f t="shared" si="1226"/>
        <v>3989.3273795111654</v>
      </c>
      <c r="X4171" s="2">
        <f t="shared" si="1235"/>
        <v>57.614028783643711</v>
      </c>
      <c r="Y4171">
        <f t="shared" si="1218"/>
        <v>1</v>
      </c>
      <c r="Z4171" s="26">
        <f t="shared" si="1227"/>
        <v>0</v>
      </c>
      <c r="AA4171">
        <f t="shared" si="1228"/>
        <v>233.16868907149066</v>
      </c>
      <c r="AB4171" s="28">
        <f t="shared" si="1229"/>
        <v>40592.511904761908</v>
      </c>
      <c r="AC4171">
        <f t="shared" si="1230"/>
        <v>5.7467592592592593</v>
      </c>
      <c r="AD4171" s="31">
        <f t="shared" si="1219"/>
        <v>6.2161819076265434</v>
      </c>
      <c r="AE4171" s="31">
        <f t="shared" si="1231"/>
        <v>12.502346815518667</v>
      </c>
      <c r="AF4171" s="15">
        <f t="shared" si="1220"/>
        <v>3.068055555555556</v>
      </c>
      <c r="AG4171" s="31">
        <f t="shared" si="1232"/>
        <v>5.7178956968774086</v>
      </c>
      <c r="AH4171" s="31">
        <f t="shared" si="1233"/>
        <v>34.835072188554975</v>
      </c>
      <c r="AI4171">
        <f t="shared" si="1234"/>
        <v>134.26434494269427</v>
      </c>
    </row>
    <row r="4172" spans="1:35" x14ac:dyDescent="0.2">
      <c r="A4172">
        <v>32</v>
      </c>
      <c r="C4172" s="27" t="s">
        <v>4233</v>
      </c>
      <c r="D4172" s="26">
        <v>29.17775</v>
      </c>
      <c r="E4172">
        <v>0</v>
      </c>
      <c r="F4172" s="26">
        <v>167.66666666666666</v>
      </c>
      <c r="G4172" s="26">
        <v>40.987499999999997</v>
      </c>
      <c r="H4172" s="26">
        <v>22.732500000000002</v>
      </c>
      <c r="I4172" s="26">
        <v>90.85</v>
      </c>
      <c r="J4172" s="26">
        <v>38.530833333333334</v>
      </c>
      <c r="K4172">
        <v>343.41666666666669</v>
      </c>
      <c r="L4172">
        <v>0.14999999999999997</v>
      </c>
      <c r="M4172">
        <v>1.9</v>
      </c>
      <c r="N4172">
        <v>37.476666666666667</v>
      </c>
      <c r="O4172" s="1">
        <f t="shared" si="1236"/>
        <v>4321.8895268967653</v>
      </c>
      <c r="Q4172" s="1">
        <f t="shared" si="1221"/>
        <v>-5802.1312141802127</v>
      </c>
      <c r="R4172" s="2">
        <f t="shared" si="1222"/>
        <v>-6.1386104560418513</v>
      </c>
      <c r="S4172" s="2"/>
      <c r="T4172" s="1">
        <f t="shared" si="1223"/>
        <v>5587.5493034634837</v>
      </c>
      <c r="U4172" s="1">
        <f t="shared" si="1224"/>
        <v>0</v>
      </c>
      <c r="V4172" s="1">
        <f t="shared" si="1225"/>
        <v>1494.7745396827677</v>
      </c>
      <c r="W4172" s="1">
        <f t="shared" si="1226"/>
        <v>2904.7763999102199</v>
      </c>
      <c r="X4172" s="2">
        <f t="shared" si="1235"/>
        <v>55.505158611236055</v>
      </c>
      <c r="Y4172">
        <f t="shared" ref="Y4172:Y4235" si="1237">IF(X4172&gt;32,1,0)</f>
        <v>1</v>
      </c>
      <c r="Z4172" s="26">
        <f t="shared" si="1227"/>
        <v>0</v>
      </c>
      <c r="AA4172">
        <f t="shared" si="1228"/>
        <v>210.76241155239649</v>
      </c>
      <c r="AB4172" s="28">
        <f t="shared" si="1229"/>
        <v>40592.553571428572</v>
      </c>
      <c r="AC4172">
        <f t="shared" si="1230"/>
        <v>4.9930555555555536</v>
      </c>
      <c r="AD4172" s="31">
        <f t="shared" si="1219"/>
        <v>5.9506297141170901</v>
      </c>
      <c r="AE4172" s="31">
        <f t="shared" si="1231"/>
        <v>12.000684001793383</v>
      </c>
      <c r="AF4172" s="15">
        <f t="shared" si="1220"/>
        <v>3.0425925925925923</v>
      </c>
      <c r="AG4172" s="31">
        <f t="shared" si="1232"/>
        <v>5.7075449106189646</v>
      </c>
      <c r="AH4172" s="31">
        <f t="shared" si="1233"/>
        <v>34.775217937340145</v>
      </c>
      <c r="AI4172">
        <f t="shared" si="1234"/>
        <v>136.92049802050713</v>
      </c>
    </row>
    <row r="4173" spans="1:35" x14ac:dyDescent="0.2">
      <c r="A4173">
        <v>32</v>
      </c>
      <c r="C4173" s="27" t="s">
        <v>4234</v>
      </c>
      <c r="D4173" s="26">
        <v>29.166249999999998</v>
      </c>
      <c r="E4173">
        <v>0</v>
      </c>
      <c r="F4173" s="26">
        <v>59.833333333333329</v>
      </c>
      <c r="G4173" s="26">
        <v>39.5</v>
      </c>
      <c r="H4173" s="26">
        <v>21.639166666666668</v>
      </c>
      <c r="I4173" s="26">
        <v>90.49166666666666</v>
      </c>
      <c r="J4173" s="26">
        <v>36.954999999999998</v>
      </c>
      <c r="K4173">
        <v>52.916666666666671</v>
      </c>
      <c r="L4173">
        <v>0.1</v>
      </c>
      <c r="M4173">
        <v>1.4166666666666665</v>
      </c>
      <c r="N4173">
        <v>37.450000000000003</v>
      </c>
      <c r="O4173" s="1">
        <f t="shared" si="1236"/>
        <v>1542.3045130774742</v>
      </c>
      <c r="Q4173" s="1">
        <f t="shared" si="1221"/>
        <v>-6258.9918861616079</v>
      </c>
      <c r="R4173" s="2">
        <f t="shared" si="1222"/>
        <v>-6.621965553411111</v>
      </c>
      <c r="S4173" s="2"/>
      <c r="T4173" s="1">
        <f t="shared" si="1223"/>
        <v>4727.3586485892074</v>
      </c>
      <c r="U4173" s="1">
        <f t="shared" si="1224"/>
        <v>0</v>
      </c>
      <c r="V4173" s="1">
        <f t="shared" si="1225"/>
        <v>1236.9716696214089</v>
      </c>
      <c r="W4173" s="1">
        <f t="shared" si="1226"/>
        <v>1696.1191416518243</v>
      </c>
      <c r="X4173" s="2">
        <f t="shared" si="1235"/>
        <v>49.366548155194202</v>
      </c>
      <c r="Y4173">
        <f t="shared" si="1237"/>
        <v>1</v>
      </c>
      <c r="Z4173" s="26">
        <f t="shared" si="1227"/>
        <v>0</v>
      </c>
      <c r="AA4173">
        <f t="shared" si="1228"/>
        <v>97.34877249876611</v>
      </c>
      <c r="AB4173" s="28">
        <f t="shared" si="1229"/>
        <v>40592.595238095237</v>
      </c>
      <c r="AC4173">
        <f t="shared" si="1230"/>
        <v>4.166666666666667</v>
      </c>
      <c r="AD4173" s="31">
        <f t="shared" si="1219"/>
        <v>5.5928709056443919</v>
      </c>
      <c r="AE4173" s="31">
        <f t="shared" si="1231"/>
        <v>11.31280024512454</v>
      </c>
      <c r="AF4173" s="15">
        <f t="shared" si="1220"/>
        <v>3.0277777777777795</v>
      </c>
      <c r="AG4173" s="31">
        <f t="shared" si="1232"/>
        <v>5.7015302344659258</v>
      </c>
      <c r="AH4173" s="31">
        <f t="shared" si="1233"/>
        <v>34.74043487197779</v>
      </c>
      <c r="AI4173">
        <f t="shared" si="1234"/>
        <v>140.8469393766417</v>
      </c>
    </row>
    <row r="4174" spans="1:35" x14ac:dyDescent="0.2">
      <c r="A4174">
        <v>32</v>
      </c>
      <c r="C4174" s="27" t="s">
        <v>4235</v>
      </c>
      <c r="D4174" s="26">
        <v>29.152749999999997</v>
      </c>
      <c r="E4174">
        <v>0</v>
      </c>
      <c r="F4174" s="26">
        <v>3.166666666666667</v>
      </c>
      <c r="G4174" s="26">
        <v>38.139166666666668</v>
      </c>
      <c r="H4174" s="26">
        <v>20.1325</v>
      </c>
      <c r="I4174" s="26">
        <v>90.566666666666663</v>
      </c>
      <c r="J4174" s="26">
        <v>35.630000000000003</v>
      </c>
      <c r="K4174">
        <v>288.33333333333331</v>
      </c>
      <c r="L4174">
        <v>0.14166666666666666</v>
      </c>
      <c r="M4174">
        <v>1.65</v>
      </c>
      <c r="N4174">
        <v>37.42</v>
      </c>
      <c r="O4174" s="1">
        <f t="shared" si="1236"/>
        <v>81.626144146161593</v>
      </c>
      <c r="Q4174" s="1">
        <f t="shared" si="1221"/>
        <v>-5496.4159337276269</v>
      </c>
      <c r="R4174" s="2">
        <f t="shared" si="1222"/>
        <v>-5.8151660271100312</v>
      </c>
      <c r="S4174" s="2"/>
      <c r="T4174" s="1">
        <f t="shared" si="1223"/>
        <v>3855.2296867405908</v>
      </c>
      <c r="U4174" s="1">
        <f t="shared" si="1224"/>
        <v>0</v>
      </c>
      <c r="V4174" s="1">
        <f t="shared" si="1225"/>
        <v>983.86891605399569</v>
      </c>
      <c r="W4174" s="1">
        <f t="shared" si="1226"/>
        <v>595.02065822988845</v>
      </c>
      <c r="X4174" s="2">
        <f t="shared" si="1235"/>
        <v>42.744582601783094</v>
      </c>
      <c r="Y4174">
        <f t="shared" si="1237"/>
        <v>1</v>
      </c>
      <c r="Z4174" s="26">
        <f t="shared" si="1227"/>
        <v>0</v>
      </c>
      <c r="AA4174">
        <f t="shared" si="1228"/>
        <v>21.209855935424304</v>
      </c>
      <c r="AB4174" s="28">
        <f t="shared" si="1229"/>
        <v>40592.636904761908</v>
      </c>
      <c r="AC4174">
        <f t="shared" si="1230"/>
        <v>3.410648148148149</v>
      </c>
      <c r="AD4174" s="31">
        <f t="shared" si="1219"/>
        <v>5.3060997111440198</v>
      </c>
      <c r="AE4174" s="31">
        <f t="shared" si="1231"/>
        <v>10.76208251383609</v>
      </c>
      <c r="AF4174" s="15">
        <f t="shared" si="1220"/>
        <v>3.011111111111112</v>
      </c>
      <c r="AG4174" s="31">
        <f t="shared" si="1232"/>
        <v>5.6947703992991974</v>
      </c>
      <c r="AH4174" s="31">
        <f t="shared" si="1233"/>
        <v>34.701340140135763</v>
      </c>
      <c r="AI4174">
        <f t="shared" si="1234"/>
        <v>143.92281684931362</v>
      </c>
    </row>
    <row r="4175" spans="1:35" x14ac:dyDescent="0.2">
      <c r="A4175">
        <v>32</v>
      </c>
      <c r="C4175" s="27" t="s">
        <v>4236</v>
      </c>
      <c r="D4175" s="26">
        <v>29.151583333333331</v>
      </c>
      <c r="E4175">
        <v>0</v>
      </c>
      <c r="F4175" s="26">
        <v>1</v>
      </c>
      <c r="G4175" s="26">
        <v>37.337499999999999</v>
      </c>
      <c r="H4175" s="26">
        <v>18.690000000000001</v>
      </c>
      <c r="I4175" s="26">
        <v>90.075000000000003</v>
      </c>
      <c r="J4175" s="26">
        <v>34.696666666666665</v>
      </c>
      <c r="K4175">
        <v>305.33333333333331</v>
      </c>
      <c r="L4175">
        <v>0</v>
      </c>
      <c r="M4175">
        <v>1.1333333333333333</v>
      </c>
      <c r="N4175">
        <v>37.386666666666663</v>
      </c>
      <c r="O4175" s="1">
        <f t="shared" si="1236"/>
        <v>25.776677098787872</v>
      </c>
      <c r="Q4175" s="1">
        <f t="shared" si="1221"/>
        <v>-3965.1762922297235</v>
      </c>
      <c r="R4175" s="2">
        <f t="shared" si="1222"/>
        <v>-2.8417924618266883</v>
      </c>
      <c r="S4175" s="2"/>
      <c r="T4175" s="1">
        <f t="shared" si="1223"/>
        <v>3109.7153449263915</v>
      </c>
      <c r="U4175" s="1">
        <f t="shared" si="1224"/>
        <v>0</v>
      </c>
      <c r="V4175" s="1">
        <f t="shared" si="1225"/>
        <v>775.9991124538476</v>
      </c>
      <c r="W4175" s="1">
        <f t="shared" si="1226"/>
        <v>-40.679280226607126</v>
      </c>
      <c r="X4175" s="2">
        <f t="shared" si="1235"/>
        <v>36.929416574673063</v>
      </c>
      <c r="Y4175">
        <f t="shared" si="1237"/>
        <v>1</v>
      </c>
      <c r="Z4175" s="26">
        <f t="shared" si="1227"/>
        <v>360</v>
      </c>
      <c r="AA4175">
        <f t="shared" si="1228"/>
        <v>0.16653208202656483</v>
      </c>
      <c r="AB4175" s="28">
        <f t="shared" si="1229"/>
        <v>40592.678571428572</v>
      </c>
      <c r="AC4175">
        <f t="shared" si="1230"/>
        <v>2.9652777777777768</v>
      </c>
      <c r="AD4175" s="31">
        <f t="shared" si="1219"/>
        <v>5.112852685715108</v>
      </c>
      <c r="AE4175" s="31">
        <f t="shared" si="1231"/>
        <v>10.386856637702717</v>
      </c>
      <c r="AF4175" s="15">
        <f t="shared" si="1220"/>
        <v>2.9925925925925907</v>
      </c>
      <c r="AG4175" s="31">
        <f t="shared" si="1232"/>
        <v>5.6872677537675047</v>
      </c>
      <c r="AH4175" s="31">
        <f t="shared" si="1233"/>
        <v>34.657946487150383</v>
      </c>
      <c r="AI4175">
        <f t="shared" si="1234"/>
        <v>145.91779217487937</v>
      </c>
    </row>
    <row r="4176" spans="1:35" x14ac:dyDescent="0.2">
      <c r="A4176">
        <v>32</v>
      </c>
      <c r="C4176" s="27" t="s">
        <v>4237</v>
      </c>
      <c r="D4176" s="26">
        <v>29.142499999999998</v>
      </c>
      <c r="E4176">
        <v>0</v>
      </c>
      <c r="F4176" s="26">
        <v>1</v>
      </c>
      <c r="G4176" s="26">
        <v>37.150833333333338</v>
      </c>
      <c r="H4176" s="26">
        <v>19.115000000000002</v>
      </c>
      <c r="I4176" s="26">
        <v>90.316666666666663</v>
      </c>
      <c r="J4176" s="26">
        <v>34.58</v>
      </c>
      <c r="K4176">
        <v>298.5</v>
      </c>
      <c r="L4176">
        <v>2.6749999999999998</v>
      </c>
      <c r="M4176">
        <v>8.9250000000000007</v>
      </c>
      <c r="N4176">
        <v>37.31583333333333</v>
      </c>
      <c r="O4176" s="1">
        <f t="shared" si="1236"/>
        <v>25.776677098787872</v>
      </c>
      <c r="Q4176" s="1">
        <f t="shared" si="1221"/>
        <v>-3168.3001469934879</v>
      </c>
      <c r="R4176" s="2">
        <f t="shared" si="1222"/>
        <v>2.0612976078054075</v>
      </c>
      <c r="S4176" s="2"/>
      <c r="T4176" s="1">
        <f t="shared" si="1223"/>
        <v>2552.7460687633243</v>
      </c>
      <c r="U4176" s="1">
        <f t="shared" si="1224"/>
        <v>0</v>
      </c>
      <c r="V4176" s="1">
        <f t="shared" si="1225"/>
        <v>632.21329897550606</v>
      </c>
      <c r="W4176" s="1">
        <f t="shared" si="1226"/>
        <v>-136.51690652318922</v>
      </c>
      <c r="X4176" s="2">
        <f t="shared" si="1235"/>
        <v>34.087624112846377</v>
      </c>
      <c r="Y4176">
        <f t="shared" si="1237"/>
        <v>1</v>
      </c>
      <c r="Z4176" s="26">
        <f t="shared" si="1227"/>
        <v>1440</v>
      </c>
      <c r="AA4176">
        <f t="shared" si="1228"/>
        <v>9.3832507284763338</v>
      </c>
      <c r="AB4176" s="28">
        <f t="shared" si="1229"/>
        <v>40592.720238095237</v>
      </c>
      <c r="AC4176">
        <f t="shared" si="1230"/>
        <v>2.8615740740740767</v>
      </c>
      <c r="AD4176" s="31">
        <f t="shared" si="1219"/>
        <v>5.0888337326495687</v>
      </c>
      <c r="AE4176" s="31">
        <f t="shared" si="1231"/>
        <v>10.341945921977231</v>
      </c>
      <c r="AF4176" s="15">
        <f t="shared" si="1220"/>
        <v>2.9532407407407391</v>
      </c>
      <c r="AG4176" s="31">
        <f t="shared" si="1232"/>
        <v>5.6713535410745743</v>
      </c>
      <c r="AH4176" s="31">
        <f t="shared" si="1233"/>
        <v>34.565891842907881</v>
      </c>
      <c r="AI4176">
        <f t="shared" si="1234"/>
        <v>145.63436287663504</v>
      </c>
    </row>
    <row r="4177" spans="1:35" x14ac:dyDescent="0.2">
      <c r="A4177">
        <v>32</v>
      </c>
      <c r="C4177" s="27" t="s">
        <v>4238</v>
      </c>
      <c r="D4177" s="26">
        <v>29.153833333333331</v>
      </c>
      <c r="E4177">
        <v>0</v>
      </c>
      <c r="F4177" s="26">
        <v>1</v>
      </c>
      <c r="G4177" s="26">
        <v>36.958333333333336</v>
      </c>
      <c r="H4177" s="26">
        <v>16.857500000000002</v>
      </c>
      <c r="I4177" s="26">
        <v>90.291666666666671</v>
      </c>
      <c r="J4177" s="26">
        <v>34.381666666666668</v>
      </c>
      <c r="K4177">
        <v>268.41666666666669</v>
      </c>
      <c r="L4177">
        <v>2.4416666666666664</v>
      </c>
      <c r="M4177">
        <v>9.35</v>
      </c>
      <c r="N4177">
        <v>37.25</v>
      </c>
      <c r="O4177" s="1">
        <f t="shared" si="1236"/>
        <v>25.776677098787872</v>
      </c>
      <c r="Q4177" s="1">
        <f t="shared" si="1221"/>
        <v>-3981.7756693312053</v>
      </c>
      <c r="R4177" s="2">
        <f t="shared" si="1222"/>
        <v>-2.8593544758655827</v>
      </c>
      <c r="S4177" s="2"/>
      <c r="T4177" s="1">
        <f t="shared" si="1223"/>
        <v>3289.0761557285432</v>
      </c>
      <c r="U4177" s="1">
        <f t="shared" si="1224"/>
        <v>0</v>
      </c>
      <c r="V4177" s="1">
        <f t="shared" si="1225"/>
        <v>814.20730002048822</v>
      </c>
      <c r="W4177" s="1">
        <f t="shared" si="1226"/>
        <v>-241.31776405615224</v>
      </c>
      <c r="X4177" s="2">
        <f t="shared" si="1235"/>
        <v>36.148921720651785</v>
      </c>
      <c r="Y4177">
        <f t="shared" si="1237"/>
        <v>1</v>
      </c>
      <c r="Z4177" s="26">
        <f t="shared" si="1227"/>
        <v>360</v>
      </c>
      <c r="AA4177">
        <f t="shared" si="1228"/>
        <v>0.65514715874374863</v>
      </c>
      <c r="AB4177" s="28">
        <f t="shared" si="1229"/>
        <v>40592.761904761908</v>
      </c>
      <c r="AC4177">
        <f t="shared" si="1230"/>
        <v>2.7546296296296311</v>
      </c>
      <c r="AD4177" s="31">
        <f t="shared" si="1219"/>
        <v>5.0487766349996823</v>
      </c>
      <c r="AE4177" s="31">
        <f t="shared" si="1231"/>
        <v>10.264515724184903</v>
      </c>
      <c r="AF4177" s="15">
        <f t="shared" si="1220"/>
        <v>2.9166666666666665</v>
      </c>
      <c r="AG4177" s="31">
        <f t="shared" si="1232"/>
        <v>5.656597876404831</v>
      </c>
      <c r="AH4177" s="31">
        <f t="shared" si="1233"/>
        <v>34.480526159499881</v>
      </c>
      <c r="AI4177">
        <f t="shared" si="1234"/>
        <v>145.58665473711363</v>
      </c>
    </row>
    <row r="4178" spans="1:35" x14ac:dyDescent="0.2">
      <c r="A4178">
        <v>32</v>
      </c>
      <c r="C4178" s="27" t="s">
        <v>4239</v>
      </c>
      <c r="D4178" s="26">
        <v>29.157249999999998</v>
      </c>
      <c r="E4178">
        <v>0</v>
      </c>
      <c r="F4178" s="26">
        <v>1</v>
      </c>
      <c r="G4178" s="26">
        <v>36.68</v>
      </c>
      <c r="H4178" s="26">
        <v>15.106666666666666</v>
      </c>
      <c r="I4178" s="26">
        <v>89.808333333333337</v>
      </c>
      <c r="J4178" s="26">
        <v>33.976666666666667</v>
      </c>
      <c r="K4178">
        <v>268.5</v>
      </c>
      <c r="L4178">
        <v>3.1</v>
      </c>
      <c r="M4178">
        <v>9.6583333333333332</v>
      </c>
      <c r="N4178">
        <v>37.196666666666665</v>
      </c>
      <c r="O4178" s="1">
        <f t="shared" si="1236"/>
        <v>25.776677098787872</v>
      </c>
      <c r="Q4178" s="1">
        <f t="shared" si="1221"/>
        <v>-3549.4882583309213</v>
      </c>
      <c r="R4178" s="2">
        <f t="shared" si="1222"/>
        <v>1.6580035009337779</v>
      </c>
      <c r="S4178" s="2"/>
      <c r="T4178" s="1">
        <f t="shared" si="1223"/>
        <v>3100.0796934242303</v>
      </c>
      <c r="U4178" s="1">
        <f t="shared" si="1224"/>
        <v>0</v>
      </c>
      <c r="V4178" s="1">
        <f t="shared" si="1225"/>
        <v>756.52062723020629</v>
      </c>
      <c r="W4178" s="1">
        <f t="shared" si="1226"/>
        <v>-427.4771820423295</v>
      </c>
      <c r="X4178" s="2">
        <f t="shared" si="1235"/>
        <v>33.289567244786205</v>
      </c>
      <c r="Y4178">
        <f t="shared" si="1237"/>
        <v>1</v>
      </c>
      <c r="Z4178" s="26">
        <f t="shared" si="1227"/>
        <v>1440</v>
      </c>
      <c r="AA4178">
        <f t="shared" si="1228"/>
        <v>11.4950342676266</v>
      </c>
      <c r="AB4178" s="28">
        <f t="shared" si="1229"/>
        <v>40592.803571428572</v>
      </c>
      <c r="AC4178">
        <f t="shared" si="1230"/>
        <v>2.5999999999999996</v>
      </c>
      <c r="AD4178" s="31">
        <f t="shared" si="1219"/>
        <v>4.9666232331421281</v>
      </c>
      <c r="AE4178" s="31">
        <f t="shared" si="1231"/>
        <v>10.103154388919814</v>
      </c>
      <c r="AF4178" s="15">
        <f t="shared" si="1220"/>
        <v>2.8870370370370364</v>
      </c>
      <c r="AG4178" s="31">
        <f t="shared" si="1232"/>
        <v>5.6446687324656635</v>
      </c>
      <c r="AH4178" s="31">
        <f t="shared" si="1233"/>
        <v>34.411503826312043</v>
      </c>
      <c r="AI4178">
        <f t="shared" si="1234"/>
        <v>146.14179681760208</v>
      </c>
    </row>
    <row r="4179" spans="1:35" x14ac:dyDescent="0.2">
      <c r="A4179">
        <v>32</v>
      </c>
      <c r="C4179" s="27" t="s">
        <v>4240</v>
      </c>
      <c r="D4179" s="26">
        <v>29.166999999999998</v>
      </c>
      <c r="E4179">
        <v>0</v>
      </c>
      <c r="F4179" s="26">
        <v>1</v>
      </c>
      <c r="G4179" s="26">
        <v>36.265000000000001</v>
      </c>
      <c r="H4179" s="26">
        <v>12.520833333333332</v>
      </c>
      <c r="I4179" s="26">
        <v>89.375</v>
      </c>
      <c r="J4179" s="26">
        <v>33.442500000000003</v>
      </c>
      <c r="K4179">
        <v>262.16666666666669</v>
      </c>
      <c r="L4179">
        <v>3</v>
      </c>
      <c r="M4179">
        <v>10.408333333333333</v>
      </c>
      <c r="N4179">
        <v>37.1175</v>
      </c>
      <c r="O4179" s="1">
        <f t="shared" si="1236"/>
        <v>25.776677098787872</v>
      </c>
      <c r="Q4179" s="1">
        <f t="shared" si="1221"/>
        <v>-4169.8541069293415</v>
      </c>
      <c r="R4179" s="2">
        <f t="shared" si="1222"/>
        <v>1.0016611770183061</v>
      </c>
      <c r="S4179" s="2"/>
      <c r="T4179" s="1">
        <f t="shared" si="1223"/>
        <v>3823.6294007766887</v>
      </c>
      <c r="U4179" s="1">
        <f t="shared" si="1224"/>
        <v>0</v>
      </c>
      <c r="V4179" s="1">
        <f t="shared" si="1225"/>
        <v>930.57991878258508</v>
      </c>
      <c r="W4179" s="1">
        <f t="shared" si="1226"/>
        <v>-705.33735036984433</v>
      </c>
      <c r="X4179" s="2">
        <f t="shared" si="1235"/>
        <v>34.947570745719986</v>
      </c>
      <c r="Y4179">
        <f t="shared" si="1237"/>
        <v>1</v>
      </c>
      <c r="Z4179" s="26">
        <f t="shared" si="1227"/>
        <v>1440</v>
      </c>
      <c r="AA4179">
        <f t="shared" si="1228"/>
        <v>1.7356198400327953</v>
      </c>
      <c r="AB4179" s="28">
        <f t="shared" si="1229"/>
        <v>40592.845238095237</v>
      </c>
      <c r="AC4179">
        <f t="shared" si="1230"/>
        <v>2.3694444444444449</v>
      </c>
      <c r="AD4179" s="31">
        <f t="shared" si="1219"/>
        <v>4.8618453450886543</v>
      </c>
      <c r="AE4179" s="31">
        <f t="shared" si="1231"/>
        <v>9.8982901623116373</v>
      </c>
      <c r="AF4179" s="15">
        <f t="shared" si="1220"/>
        <v>2.8430555555555554</v>
      </c>
      <c r="AG4179" s="31">
        <f t="shared" si="1232"/>
        <v>5.6270022802899335</v>
      </c>
      <c r="AH4179" s="31">
        <f t="shared" si="1233"/>
        <v>34.309270674404146</v>
      </c>
      <c r="AI4179">
        <f t="shared" si="1234"/>
        <v>146.75881483870015</v>
      </c>
    </row>
    <row r="4180" spans="1:35" x14ac:dyDescent="0.2">
      <c r="A4180">
        <v>32</v>
      </c>
      <c r="C4180" s="27" t="s">
        <v>4241</v>
      </c>
      <c r="D4180" s="26">
        <v>29.177499999999998</v>
      </c>
      <c r="E4180">
        <v>0</v>
      </c>
      <c r="F4180" s="26">
        <v>1</v>
      </c>
      <c r="G4180" s="26">
        <v>35.693333333333335</v>
      </c>
      <c r="H4180" s="26">
        <v>9.9516666666666662</v>
      </c>
      <c r="I4180" s="26">
        <v>88.666666666666671</v>
      </c>
      <c r="J4180" s="26">
        <v>32.679166666666667</v>
      </c>
      <c r="K4180">
        <v>268.58333333333331</v>
      </c>
      <c r="L4180">
        <v>3.8833333333333333</v>
      </c>
      <c r="M4180">
        <v>11.358333333333334</v>
      </c>
      <c r="N4180">
        <v>37.046666666666667</v>
      </c>
      <c r="O4180" s="1">
        <f t="shared" si="1236"/>
        <v>25.776677098787872</v>
      </c>
      <c r="Q4180" s="1">
        <f t="shared" si="1221"/>
        <v>-4508.5961670824727</v>
      </c>
      <c r="R4180" s="2">
        <f t="shared" si="1222"/>
        <v>0.64327466771717656</v>
      </c>
      <c r="S4180" s="2"/>
      <c r="T4180" s="1">
        <f t="shared" si="1223"/>
        <v>4432.4349562688949</v>
      </c>
      <c r="U4180" s="1">
        <f t="shared" si="1224"/>
        <v>0</v>
      </c>
      <c r="V4180" s="1">
        <f t="shared" si="1225"/>
        <v>1073.7084469240008</v>
      </c>
      <c r="W4180" s="1">
        <f t="shared" si="1226"/>
        <v>-1119.7144252205542</v>
      </c>
      <c r="X4180" s="2">
        <f t="shared" si="1235"/>
        <v>35.949231922738292</v>
      </c>
      <c r="Y4180">
        <f t="shared" si="1237"/>
        <v>1</v>
      </c>
      <c r="Z4180" s="26">
        <f t="shared" si="1227"/>
        <v>1440</v>
      </c>
      <c r="AA4180">
        <f t="shared" si="1228"/>
        <v>6.5484088059446777E-2</v>
      </c>
      <c r="AB4180" s="28">
        <f t="shared" si="1229"/>
        <v>40592.886904761908</v>
      </c>
      <c r="AC4180">
        <f t="shared" si="1230"/>
        <v>2.0518518518518527</v>
      </c>
      <c r="AD4180" s="31">
        <f t="shared" si="1219"/>
        <v>4.7147667066859364</v>
      </c>
      <c r="AE4180" s="31">
        <f t="shared" si="1231"/>
        <v>9.6099283815582766</v>
      </c>
      <c r="AF4180" s="15">
        <f t="shared" si="1220"/>
        <v>2.8037037037037038</v>
      </c>
      <c r="AG4180" s="31">
        <f t="shared" si="1232"/>
        <v>5.6112367694403824</v>
      </c>
      <c r="AH4180" s="31">
        <f t="shared" si="1233"/>
        <v>34.218023226687954</v>
      </c>
      <c r="AI4180">
        <f t="shared" si="1234"/>
        <v>147.94386620891962</v>
      </c>
    </row>
    <row r="4181" spans="1:35" x14ac:dyDescent="0.2">
      <c r="A4181">
        <v>32</v>
      </c>
      <c r="C4181" s="27" t="s">
        <v>4242</v>
      </c>
      <c r="D4181" s="26">
        <v>29.198499999999999</v>
      </c>
      <c r="E4181">
        <v>0</v>
      </c>
      <c r="F4181" s="26">
        <v>1</v>
      </c>
      <c r="G4181" s="26">
        <v>35.215833333333336</v>
      </c>
      <c r="H4181" s="26">
        <v>8.6841666666666661</v>
      </c>
      <c r="I4181" s="26">
        <v>88.283333333333331</v>
      </c>
      <c r="J4181" s="26">
        <v>32.1</v>
      </c>
      <c r="K4181">
        <v>262.75</v>
      </c>
      <c r="L4181">
        <v>3.1083333333333334</v>
      </c>
      <c r="M4181">
        <v>11.358333333333334</v>
      </c>
      <c r="N4181">
        <v>36.969166666666666</v>
      </c>
      <c r="O4181" s="1">
        <f t="shared" si="1236"/>
        <v>25.776677098787872</v>
      </c>
      <c r="Q4181" s="1">
        <f t="shared" si="1221"/>
        <v>-4580.9128419769995</v>
      </c>
      <c r="R4181" s="2">
        <f t="shared" si="1222"/>
        <v>-3.4932370229576297</v>
      </c>
      <c r="S4181" s="2"/>
      <c r="T4181" s="1">
        <f t="shared" si="1223"/>
        <v>4758.2110182701126</v>
      </c>
      <c r="U4181" s="1">
        <f t="shared" si="1224"/>
        <v>0</v>
      </c>
      <c r="V4181" s="1">
        <f t="shared" si="1225"/>
        <v>1150.5165538238937</v>
      </c>
      <c r="W4181" s="1">
        <f t="shared" si="1226"/>
        <v>-1450.6645016404216</v>
      </c>
      <c r="X4181" s="2">
        <f t="shared" si="1235"/>
        <v>36.592506590455471</v>
      </c>
      <c r="Y4181">
        <f t="shared" si="1237"/>
        <v>1</v>
      </c>
      <c r="Z4181" s="26">
        <f t="shared" si="1227"/>
        <v>360</v>
      </c>
      <c r="AA4181">
        <f t="shared" si="1228"/>
        <v>1.8952292568752691</v>
      </c>
      <c r="AB4181" s="28">
        <f t="shared" si="1229"/>
        <v>40592.928571428572</v>
      </c>
      <c r="AC4181">
        <f t="shared" si="1230"/>
        <v>1.7865740740740754</v>
      </c>
      <c r="AD4181" s="31">
        <f t="shared" si="1219"/>
        <v>4.6057582089425404</v>
      </c>
      <c r="AE4181" s="31">
        <f t="shared" si="1231"/>
        <v>9.3967984759615586</v>
      </c>
      <c r="AF4181" s="15">
        <f t="shared" si="1220"/>
        <v>2.7606481481481477</v>
      </c>
      <c r="AG4181" s="31">
        <f t="shared" si="1232"/>
        <v>5.5940320456215895</v>
      </c>
      <c r="AH4181" s="31">
        <f t="shared" si="1233"/>
        <v>34.118429983314122</v>
      </c>
      <c r="AI4181">
        <f t="shared" si="1234"/>
        <v>148.62644862220361</v>
      </c>
    </row>
    <row r="4182" spans="1:35" x14ac:dyDescent="0.2">
      <c r="A4182">
        <v>32</v>
      </c>
      <c r="C4182" s="27" t="s">
        <v>4243</v>
      </c>
      <c r="D4182" s="26">
        <v>29.214083333333335</v>
      </c>
      <c r="E4182">
        <v>0</v>
      </c>
      <c r="F4182" s="26">
        <v>1</v>
      </c>
      <c r="G4182" s="26">
        <v>34.904166666666669</v>
      </c>
      <c r="H4182" s="26">
        <v>7.7225000000000001</v>
      </c>
      <c r="I4182" s="26">
        <v>88.233333333333334</v>
      </c>
      <c r="J4182" s="26">
        <v>31.781666666666666</v>
      </c>
      <c r="K4182">
        <v>230.5</v>
      </c>
      <c r="L4182">
        <v>1.6416666666666666</v>
      </c>
      <c r="M4182">
        <v>7.4083333333333332</v>
      </c>
      <c r="N4182">
        <v>36.89</v>
      </c>
      <c r="O4182" s="1">
        <f t="shared" si="1236"/>
        <v>25.776677098787872</v>
      </c>
      <c r="Q4182" s="1">
        <f t="shared" si="1221"/>
        <v>-3838.0739712927193</v>
      </c>
      <c r="R4182" s="2">
        <f t="shared" si="1222"/>
        <v>1.352682023418402</v>
      </c>
      <c r="S4182" s="2"/>
      <c r="T4182" s="1">
        <f t="shared" si="1223"/>
        <v>4326.5928713031562</v>
      </c>
      <c r="U4182" s="1">
        <f t="shared" si="1224"/>
        <v>0</v>
      </c>
      <c r="V4182" s="1">
        <f t="shared" si="1225"/>
        <v>1031.5744319105065</v>
      </c>
      <c r="W4182" s="1">
        <f t="shared" si="1226"/>
        <v>-1643.0292335594718</v>
      </c>
      <c r="X4182" s="2">
        <f t="shared" si="1235"/>
        <v>33.099269567497842</v>
      </c>
      <c r="Y4182">
        <f t="shared" si="1237"/>
        <v>1</v>
      </c>
      <c r="Z4182" s="26">
        <f t="shared" si="1227"/>
        <v>1440</v>
      </c>
      <c r="AA4182">
        <f t="shared" si="1228"/>
        <v>3.2576535385880447</v>
      </c>
      <c r="AB4182" s="28">
        <f t="shared" si="1229"/>
        <v>40592.970238095237</v>
      </c>
      <c r="AC4182">
        <f t="shared" si="1230"/>
        <v>1.6134259259259269</v>
      </c>
      <c r="AD4182" s="31">
        <f t="shared" si="1219"/>
        <v>4.5461346983221445</v>
      </c>
      <c r="AE4182" s="31">
        <f t="shared" si="1231"/>
        <v>9.2809978385116327</v>
      </c>
      <c r="AF4182" s="15">
        <f t="shared" si="1220"/>
        <v>2.7166666666666668</v>
      </c>
      <c r="AG4182" s="31">
        <f t="shared" si="1232"/>
        <v>5.5765053372528275</v>
      </c>
      <c r="AH4182" s="31">
        <f t="shared" si="1233"/>
        <v>34.016955712316715</v>
      </c>
      <c r="AI4182">
        <f t="shared" si="1234"/>
        <v>148.71257873731616</v>
      </c>
    </row>
    <row r="4183" spans="1:35" x14ac:dyDescent="0.2">
      <c r="A4183">
        <v>32</v>
      </c>
      <c r="C4183" s="27" t="s">
        <v>4244</v>
      </c>
      <c r="D4183" s="26">
        <v>29.224</v>
      </c>
      <c r="E4183">
        <v>0</v>
      </c>
      <c r="F4183" s="26">
        <v>1</v>
      </c>
      <c r="G4183" s="26">
        <v>34.446666666666665</v>
      </c>
      <c r="H4183" s="26">
        <v>6.65</v>
      </c>
      <c r="I4183" s="26">
        <v>87.816666666666663</v>
      </c>
      <c r="J4183" s="26">
        <v>31.209166666666668</v>
      </c>
      <c r="K4183">
        <v>212.91666666666666</v>
      </c>
      <c r="L4183">
        <v>2.5</v>
      </c>
      <c r="M4183">
        <v>7.7416666666666663</v>
      </c>
      <c r="N4183">
        <v>36.819166666666668</v>
      </c>
      <c r="O4183" s="1">
        <f t="shared" si="1236"/>
        <v>25.776677098787872</v>
      </c>
      <c r="Q4183" s="1">
        <f t="shared" si="1221"/>
        <v>-4032.0446515903941</v>
      </c>
      <c r="R4183" s="2">
        <f t="shared" si="1222"/>
        <v>1.1474625269460015</v>
      </c>
      <c r="S4183" s="2"/>
      <c r="T4183" s="1">
        <f t="shared" si="1223"/>
        <v>4740.0724210238432</v>
      </c>
      <c r="U4183" s="1">
        <f t="shared" si="1224"/>
        <v>0</v>
      </c>
      <c r="V4183" s="1">
        <f t="shared" si="1225"/>
        <v>1131.3068808153782</v>
      </c>
      <c r="W4183" s="1">
        <f t="shared" si="1226"/>
        <v>-1962.9476407653476</v>
      </c>
      <c r="X4183" s="2">
        <f t="shared" si="1235"/>
        <v>34.451951590916245</v>
      </c>
      <c r="Y4183">
        <f t="shared" si="1237"/>
        <v>1</v>
      </c>
      <c r="Z4183" s="26">
        <f t="shared" si="1227"/>
        <v>1440</v>
      </c>
      <c r="AA4183">
        <f t="shared" si="1228"/>
        <v>2.7930424323794534E-5</v>
      </c>
      <c r="AB4183" s="28">
        <f t="shared" si="1229"/>
        <v>40593.011904761908</v>
      </c>
      <c r="AC4183">
        <f t="shared" si="1230"/>
        <v>1.3592592592592585</v>
      </c>
      <c r="AD4183" s="31">
        <f t="shared" si="1219"/>
        <v>4.4424909998313389</v>
      </c>
      <c r="AE4183" s="31">
        <f t="shared" si="1231"/>
        <v>9.0778050888706794</v>
      </c>
      <c r="AF4183" s="15">
        <f t="shared" si="1220"/>
        <v>2.6773148148148151</v>
      </c>
      <c r="AG4183" s="31">
        <f t="shared" si="1232"/>
        <v>5.5608645803730177</v>
      </c>
      <c r="AH4183" s="31">
        <f t="shared" si="1233"/>
        <v>33.926385863206704</v>
      </c>
      <c r="AI4183">
        <f t="shared" si="1234"/>
        <v>149.38966761530818</v>
      </c>
    </row>
    <row r="4184" spans="1:35" x14ac:dyDescent="0.2">
      <c r="A4184">
        <v>32</v>
      </c>
      <c r="C4184" s="27" t="s">
        <v>4245</v>
      </c>
      <c r="D4184" s="26">
        <v>29.244250000000001</v>
      </c>
      <c r="E4184">
        <v>0</v>
      </c>
      <c r="F4184" s="26">
        <v>1</v>
      </c>
      <c r="G4184" s="26">
        <v>34.250833333333333</v>
      </c>
      <c r="H4184" s="26">
        <v>5.2949999999999999</v>
      </c>
      <c r="I4184" s="26">
        <v>87.516666666666666</v>
      </c>
      <c r="J4184" s="26">
        <v>30.933333333333334</v>
      </c>
      <c r="K4184">
        <v>215.5</v>
      </c>
      <c r="L4184">
        <v>2.4499999999999997</v>
      </c>
      <c r="M4184">
        <v>7.65</v>
      </c>
      <c r="N4184">
        <v>36.736666666666665</v>
      </c>
      <c r="O4184" s="1">
        <f t="shared" si="1236"/>
        <v>25.776677098787872</v>
      </c>
      <c r="Q4184" s="1">
        <f t="shared" si="1221"/>
        <v>-4466.1135160399335</v>
      </c>
      <c r="R4184" s="2">
        <f t="shared" si="1222"/>
        <v>0.68822098765781536</v>
      </c>
      <c r="S4184" s="2"/>
      <c r="T4184" s="1">
        <f t="shared" si="1223"/>
        <v>5166.7278509433017</v>
      </c>
      <c r="U4184" s="1">
        <f t="shared" si="1224"/>
        <v>0</v>
      </c>
      <c r="V4184" s="1">
        <f t="shared" si="1225"/>
        <v>1232.5313531593436</v>
      </c>
      <c r="W4184" s="1">
        <f t="shared" si="1226"/>
        <v>-2056.7168290843074</v>
      </c>
      <c r="X4184" s="2">
        <f t="shared" si="1235"/>
        <v>35.599414117862246</v>
      </c>
      <c r="Y4184">
        <f t="shared" si="1237"/>
        <v>1</v>
      </c>
      <c r="Z4184" s="26">
        <f t="shared" si="1227"/>
        <v>1440</v>
      </c>
      <c r="AA4184">
        <f t="shared" si="1228"/>
        <v>1.8186701324006187</v>
      </c>
      <c r="AB4184" s="28">
        <f t="shared" si="1229"/>
        <v>40593.053571428572</v>
      </c>
      <c r="AC4184">
        <f t="shared" si="1230"/>
        <v>1.2504629629629624</v>
      </c>
      <c r="AD4184" s="31">
        <f t="shared" si="1219"/>
        <v>4.3926622567316373</v>
      </c>
      <c r="AE4184" s="31">
        <f t="shared" si="1231"/>
        <v>8.979543686244714</v>
      </c>
      <c r="AF4184" s="15">
        <f t="shared" si="1220"/>
        <v>2.6314814814814804</v>
      </c>
      <c r="AG4184" s="31">
        <f t="shared" si="1232"/>
        <v>5.5426964412766271</v>
      </c>
      <c r="AH4184" s="31">
        <f t="shared" si="1233"/>
        <v>33.821163466747684</v>
      </c>
      <c r="AI4184">
        <f t="shared" si="1234"/>
        <v>149.34781812038383</v>
      </c>
    </row>
    <row r="4185" spans="1:35" x14ac:dyDescent="0.2">
      <c r="A4185">
        <v>32</v>
      </c>
      <c r="C4185" s="27" t="s">
        <v>4246</v>
      </c>
      <c r="D4185" s="26">
        <v>29.274249999999999</v>
      </c>
      <c r="E4185">
        <v>0</v>
      </c>
      <c r="F4185" s="26">
        <v>1</v>
      </c>
      <c r="G4185" s="26">
        <v>33.686666666666667</v>
      </c>
      <c r="H4185" s="26">
        <v>4.2041666666666666</v>
      </c>
      <c r="I4185" s="26">
        <v>87.391666666666666</v>
      </c>
      <c r="J4185" s="26">
        <v>30.336666666666666</v>
      </c>
      <c r="K4185">
        <v>216</v>
      </c>
      <c r="L4185">
        <v>2.6749999999999998</v>
      </c>
      <c r="M4185">
        <v>7.65</v>
      </c>
      <c r="N4185">
        <v>36.658333333333331</v>
      </c>
      <c r="O4185" s="1">
        <f t="shared" si="1236"/>
        <v>25.776677098787872</v>
      </c>
      <c r="Q4185" s="1">
        <f t="shared" si="1221"/>
        <v>-4438.9657482139328</v>
      </c>
      <c r="R4185" s="2">
        <f t="shared" si="1222"/>
        <v>-3.3430580832174965</v>
      </c>
      <c r="S4185" s="2"/>
      <c r="T4185" s="1">
        <f t="shared" si="1223"/>
        <v>5470.0463534180972</v>
      </c>
      <c r="U4185" s="1">
        <f t="shared" si="1224"/>
        <v>0</v>
      </c>
      <c r="V4185" s="1">
        <f t="shared" si="1225"/>
        <v>1303.4049990801855</v>
      </c>
      <c r="W4185" s="1">
        <f t="shared" si="1226"/>
        <v>-2458.6832760692719</v>
      </c>
      <c r="X4185" s="2">
        <f t="shared" si="1235"/>
        <v>36.28763510552006</v>
      </c>
      <c r="Y4185">
        <f t="shared" si="1237"/>
        <v>1</v>
      </c>
      <c r="Z4185" s="26">
        <f t="shared" si="1227"/>
        <v>360</v>
      </c>
      <c r="AA4185">
        <f t="shared" si="1228"/>
        <v>6.7650368199114546</v>
      </c>
      <c r="AB4185" s="28">
        <f t="shared" si="1229"/>
        <v>40593.095238095237</v>
      </c>
      <c r="AC4185">
        <f t="shared" si="1230"/>
        <v>0.93703703703703745</v>
      </c>
      <c r="AD4185" s="31">
        <f t="shared" ref="AD4185:AD4248" si="1238">10^($AF$17-$AF$18/($AF$19+AC4185))*I4185/100</f>
        <v>4.2880342573363013</v>
      </c>
      <c r="AE4185" s="31">
        <f t="shared" si="1231"/>
        <v>8.7756853880530468</v>
      </c>
      <c r="AF4185" s="15">
        <f t="shared" ref="AF4185:AF4248" si="1239">(N4185-32)/1.8</f>
        <v>2.5879629629629619</v>
      </c>
      <c r="AG4185" s="31">
        <f t="shared" si="1232"/>
        <v>5.525494317349283</v>
      </c>
      <c r="AH4185" s="31">
        <f t="shared" si="1233"/>
        <v>33.721518535709528</v>
      </c>
      <c r="AI4185">
        <f t="shared" si="1234"/>
        <v>149.97434888371075</v>
      </c>
    </row>
    <row r="4186" spans="1:35" x14ac:dyDescent="0.2">
      <c r="A4186">
        <v>32</v>
      </c>
      <c r="C4186" s="27" t="s">
        <v>4247</v>
      </c>
      <c r="D4186" s="26">
        <v>29.306999999999999</v>
      </c>
      <c r="E4186">
        <v>0</v>
      </c>
      <c r="F4186" s="26">
        <v>1</v>
      </c>
      <c r="G4186" s="26">
        <v>33.525833333333331</v>
      </c>
      <c r="H4186" s="26">
        <v>3.7041666666666666</v>
      </c>
      <c r="I4186" s="26">
        <v>87.15</v>
      </c>
      <c r="J4186" s="26">
        <v>30.115833333333335</v>
      </c>
      <c r="K4186">
        <v>207.75</v>
      </c>
      <c r="L4186">
        <v>2.5333333333333332</v>
      </c>
      <c r="M4186">
        <v>6.3</v>
      </c>
      <c r="N4186">
        <v>36.567499999999995</v>
      </c>
      <c r="O4186" s="1">
        <f t="shared" si="1236"/>
        <v>25.776677098787872</v>
      </c>
      <c r="Q4186" s="1">
        <f t="shared" ref="Q4186:Q4249" si="1240">(O4186-T4186-U4186-V4186-W4186-AI4186)</f>
        <v>-3766.166783113702</v>
      </c>
      <c r="R4186" s="2">
        <f t="shared" ref="R4186:R4249" si="1241">Q4186/$O$12+Z4186/$O$17*$Z$21</f>
        <v>1.4287592786417056</v>
      </c>
      <c r="S4186" s="2"/>
      <c r="T4186" s="1">
        <f t="shared" ref="T4186:T4249" si="1242">((X4186-H4186)*$D$13/$P$5)*$P$7/1000</f>
        <v>4985.3213452632262</v>
      </c>
      <c r="U4186" s="1">
        <f t="shared" ref="U4186:U4249" si="1243">IF(X4186&gt;80,(X4186-80)*$O$19,0)</f>
        <v>0</v>
      </c>
      <c r="V4186" s="1">
        <f t="shared" ref="V4186:V4249" si="1244">$D$20*(((X4186-32)*5/9+273)^4-((H4186-32)*5/9+273)^4)*$D$14*$D$21*$D$22/1000</f>
        <v>1173.47155950042</v>
      </c>
      <c r="W4186" s="1">
        <f t="shared" ref="W4186:W4249" si="1245">(G4186-N4186)*$O$20</f>
        <v>-2516.5995394427491</v>
      </c>
      <c r="X4186" s="2">
        <f t="shared" si="1235"/>
        <v>32.94457702230256</v>
      </c>
      <c r="Y4186">
        <f t="shared" si="1237"/>
        <v>1</v>
      </c>
      <c r="Z4186" s="26">
        <f t="shared" ref="Z4186:Z4249" si="1246">IF(X4186&lt;42,IF(X4186&lt;36, 0.4*3600, 0.1*3600),0)*$Z$21</f>
        <v>1440</v>
      </c>
      <c r="AA4186">
        <f t="shared" ref="AA4186:AA4241" si="1247">(X4186-G4186)^2</f>
        <v>0.33785889911310002</v>
      </c>
      <c r="AB4186" s="28">
        <f t="shared" ref="AB4186:AB4249" si="1248">C4186-1/1/14</f>
        <v>40593.136904761908</v>
      </c>
      <c r="AC4186">
        <f t="shared" ref="AC4186:AC4249" si="1249">(G4186-32)/1.8</f>
        <v>0.84768518518518399</v>
      </c>
      <c r="AD4186" s="31">
        <f t="shared" si="1238"/>
        <v>4.2485728461757182</v>
      </c>
      <c r="AE4186" s="31">
        <f t="shared" ref="AE4186:AE4249" si="1250">AD4186/760*35000/(AC4186+273.15)/0.0821</f>
        <v>8.6977610088514101</v>
      </c>
      <c r="AF4186" s="15">
        <f t="shared" si="1239"/>
        <v>2.5374999999999974</v>
      </c>
      <c r="AG4186" s="31">
        <f t="shared" ref="AG4186:AG4249" si="1251">10^($AF$17-$AF$18/($AF$19+AF4186))</f>
        <v>5.5056060963304994</v>
      </c>
      <c r="AH4186" s="31">
        <f t="shared" ref="AH4186:AH4249" si="1252">AG4186/760*35000*$AE$14/(AF4186+273.15)/0.0821</f>
        <v>33.606293093281423</v>
      </c>
      <c r="AI4186">
        <f t="shared" ref="AI4186:AI4249" si="1253">(AH4186-AE4186)*0.018*334</f>
        <v>149.75009489159322</v>
      </c>
    </row>
    <row r="4187" spans="1:35" x14ac:dyDescent="0.2">
      <c r="A4187">
        <v>32</v>
      </c>
      <c r="C4187" s="27" t="s">
        <v>4248</v>
      </c>
      <c r="D4187" s="26">
        <v>29.341000000000001</v>
      </c>
      <c r="E4187">
        <v>0</v>
      </c>
      <c r="F4187" s="26">
        <v>4.6666666666666661</v>
      </c>
      <c r="G4187" s="26">
        <v>33.225833333333334</v>
      </c>
      <c r="H4187" s="26">
        <v>3.4116666666666666</v>
      </c>
      <c r="I4187" s="26">
        <v>87.075000000000003</v>
      </c>
      <c r="J4187" s="26">
        <v>29.795000000000002</v>
      </c>
      <c r="K4187">
        <v>209.08333333333334</v>
      </c>
      <c r="L4187">
        <v>2.6833333333333331</v>
      </c>
      <c r="M4187">
        <v>7.8833333333333329</v>
      </c>
      <c r="N4187">
        <v>36.480833333333337</v>
      </c>
      <c r="O4187" s="1">
        <f t="shared" si="1236"/>
        <v>120.29115979434339</v>
      </c>
      <c r="Q4187" s="1">
        <f t="shared" si="1240"/>
        <v>-3862.2468933276273</v>
      </c>
      <c r="R4187" s="2">
        <f t="shared" si="1241"/>
        <v>1.3271072567544016</v>
      </c>
      <c r="S4187" s="2"/>
      <c r="T4187" s="1">
        <f t="shared" si="1242"/>
        <v>5278.7861263035156</v>
      </c>
      <c r="U4187" s="1">
        <f t="shared" si="1243"/>
        <v>0</v>
      </c>
      <c r="V4187" s="1">
        <f t="shared" si="1244"/>
        <v>1247.1255226517849</v>
      </c>
      <c r="W4187" s="1">
        <f t="shared" si="1245"/>
        <v>-2693.1062468666833</v>
      </c>
      <c r="X4187" s="2">
        <f t="shared" ref="X4187:X4250" si="1254">X4186+R4186</f>
        <v>34.373336300944267</v>
      </c>
      <c r="Y4187">
        <f t="shared" si="1237"/>
        <v>1</v>
      </c>
      <c r="Z4187" s="26">
        <f t="shared" si="1246"/>
        <v>1440</v>
      </c>
      <c r="AA4187">
        <f t="shared" si="1247"/>
        <v>1.3167630606758978</v>
      </c>
      <c r="AB4187" s="28">
        <f t="shared" si="1248"/>
        <v>40593.178571428572</v>
      </c>
      <c r="AC4187">
        <f t="shared" si="1249"/>
        <v>0.68101851851851891</v>
      </c>
      <c r="AD4187" s="31">
        <f t="shared" si="1238"/>
        <v>4.1938917422205044</v>
      </c>
      <c r="AE4187" s="31">
        <f t="shared" si="1250"/>
        <v>8.5910425278445235</v>
      </c>
      <c r="AF4187" s="15">
        <f t="shared" si="1239"/>
        <v>2.4893518518518536</v>
      </c>
      <c r="AG4187" s="31">
        <f t="shared" si="1251"/>
        <v>5.4866890178050243</v>
      </c>
      <c r="AH4187" s="31">
        <f t="shared" si="1252"/>
        <v>33.496673105581216</v>
      </c>
      <c r="AI4187">
        <f t="shared" si="1253"/>
        <v>149.73265103335299</v>
      </c>
    </row>
    <row r="4188" spans="1:35" x14ac:dyDescent="0.2">
      <c r="A4188">
        <v>32</v>
      </c>
      <c r="C4188" s="27" t="s">
        <v>4249</v>
      </c>
      <c r="D4188" s="26">
        <v>29.38175</v>
      </c>
      <c r="E4188">
        <v>0</v>
      </c>
      <c r="F4188" s="26">
        <v>85.833333333333343</v>
      </c>
      <c r="G4188" s="26">
        <v>33.615833333333335</v>
      </c>
      <c r="H4188" s="26">
        <v>3.5341666666666667</v>
      </c>
      <c r="I4188" s="26">
        <v>86.88333333333334</v>
      </c>
      <c r="J4188" s="26">
        <v>30.128333333333334</v>
      </c>
      <c r="K4188">
        <v>209.16666666666666</v>
      </c>
      <c r="L4188">
        <v>2.0749999999999997</v>
      </c>
      <c r="M4188">
        <v>7.2750000000000004</v>
      </c>
      <c r="N4188">
        <v>36.376666666666665</v>
      </c>
      <c r="O4188" s="1">
        <f t="shared" si="1236"/>
        <v>2212.4981176459587</v>
      </c>
      <c r="Q4188" s="1">
        <f t="shared" si="1240"/>
        <v>-2437.3527659465112</v>
      </c>
      <c r="R4188" s="2">
        <f t="shared" si="1241"/>
        <v>2.8346343474408884</v>
      </c>
      <c r="S4188" s="2"/>
      <c r="T4188" s="1">
        <f t="shared" si="1242"/>
        <v>5484.1647169839034</v>
      </c>
      <c r="U4188" s="1">
        <f t="shared" si="1243"/>
        <v>0</v>
      </c>
      <c r="V4188" s="1">
        <f t="shared" si="1244"/>
        <v>1301.6494905302463</v>
      </c>
      <c r="W4188" s="1">
        <f t="shared" si="1245"/>
        <v>-2284.2450066229658</v>
      </c>
      <c r="X4188" s="2">
        <f t="shared" si="1254"/>
        <v>35.700443557698669</v>
      </c>
      <c r="Y4188">
        <f t="shared" si="1237"/>
        <v>1</v>
      </c>
      <c r="Z4188" s="26">
        <f t="shared" si="1246"/>
        <v>1440</v>
      </c>
      <c r="AA4188">
        <f t="shared" si="1247"/>
        <v>4.3455997875284913</v>
      </c>
      <c r="AB4188" s="28">
        <f t="shared" si="1248"/>
        <v>40593.220238095237</v>
      </c>
      <c r="AC4188">
        <f t="shared" si="1249"/>
        <v>0.89768518518518581</v>
      </c>
      <c r="AD4188" s="31">
        <f t="shared" si="1238"/>
        <v>4.2509527440103154</v>
      </c>
      <c r="AE4188" s="31">
        <f t="shared" si="1250"/>
        <v>8.701045386592817</v>
      </c>
      <c r="AF4188" s="15">
        <f t="shared" si="1239"/>
        <v>2.4314814814814807</v>
      </c>
      <c r="AG4188" s="31">
        <f t="shared" si="1251"/>
        <v>5.4640279629206274</v>
      </c>
      <c r="AH4188" s="31">
        <f t="shared" si="1252"/>
        <v>33.365330599714291</v>
      </c>
      <c r="AI4188">
        <f t="shared" si="1253"/>
        <v>148.28168270128629</v>
      </c>
    </row>
    <row r="4189" spans="1:35" x14ac:dyDescent="0.2">
      <c r="A4189">
        <v>32</v>
      </c>
      <c r="C4189" s="27" t="s">
        <v>4250</v>
      </c>
      <c r="D4189" s="26">
        <v>29.408750000000001</v>
      </c>
      <c r="E4189">
        <v>0</v>
      </c>
      <c r="F4189" s="26">
        <v>306</v>
      </c>
      <c r="G4189" s="26">
        <v>34.991666666666667</v>
      </c>
      <c r="H4189" s="26">
        <v>4.8933333333333335</v>
      </c>
      <c r="I4189" s="26">
        <v>86.583333333333329</v>
      </c>
      <c r="J4189" s="26">
        <v>31.397500000000001</v>
      </c>
      <c r="K4189">
        <v>209.16666666666666</v>
      </c>
      <c r="L4189">
        <v>2.5916666666666668</v>
      </c>
      <c r="M4189">
        <v>8.6333333333333329</v>
      </c>
      <c r="N4189">
        <v>36.279166666666669</v>
      </c>
      <c r="O4189" s="1">
        <f t="shared" si="1236"/>
        <v>7887.6631922290881</v>
      </c>
      <c r="Q4189" s="1">
        <f t="shared" si="1240"/>
        <v>1692.8222603671859</v>
      </c>
      <c r="R4189" s="2">
        <f t="shared" si="1241"/>
        <v>3.14432674043413</v>
      </c>
      <c r="S4189" s="2"/>
      <c r="T4189" s="1">
        <f t="shared" si="1242"/>
        <v>5735.7234479916578</v>
      </c>
      <c r="U4189" s="1">
        <f t="shared" si="1243"/>
        <v>0</v>
      </c>
      <c r="V4189" s="1">
        <f t="shared" si="1244"/>
        <v>1379.443556742541</v>
      </c>
      <c r="W4189" s="1">
        <f t="shared" si="1245"/>
        <v>-1065.2455584764534</v>
      </c>
      <c r="X4189" s="2">
        <f t="shared" si="1254"/>
        <v>38.535077905139559</v>
      </c>
      <c r="Y4189">
        <f t="shared" si="1237"/>
        <v>1</v>
      </c>
      <c r="Z4189" s="26">
        <f t="shared" si="1246"/>
        <v>360</v>
      </c>
      <c r="AA4189">
        <f t="shared" si="1247"/>
        <v>12.555763204935994</v>
      </c>
      <c r="AB4189" s="28">
        <f t="shared" si="1248"/>
        <v>40593.261904761908</v>
      </c>
      <c r="AC4189">
        <f t="shared" si="1249"/>
        <v>1.6620370370370372</v>
      </c>
      <c r="AD4189" s="31">
        <f t="shared" si="1238"/>
        <v>4.4767656084902505</v>
      </c>
      <c r="AE4189" s="31">
        <f t="shared" si="1250"/>
        <v>9.1377632153786514</v>
      </c>
      <c r="AF4189" s="15">
        <f t="shared" si="1239"/>
        <v>2.3773148148148158</v>
      </c>
      <c r="AG4189" s="31">
        <f t="shared" si="1251"/>
        <v>5.4428919943577769</v>
      </c>
      <c r="AH4189" s="31">
        <f t="shared" si="1252"/>
        <v>33.242800741020176</v>
      </c>
      <c r="AI4189">
        <f t="shared" si="1253"/>
        <v>144.91948560415685</v>
      </c>
    </row>
    <row r="4190" spans="1:35" x14ac:dyDescent="0.2">
      <c r="A4190">
        <v>32</v>
      </c>
      <c r="C4190" s="27" t="s">
        <v>4251</v>
      </c>
      <c r="D4190" s="26">
        <v>29.435000000000002</v>
      </c>
      <c r="E4190">
        <v>0</v>
      </c>
      <c r="F4190" s="26">
        <v>695.66666666666663</v>
      </c>
      <c r="G4190" s="26">
        <v>38.620833333333337</v>
      </c>
      <c r="H4190" s="26">
        <v>7.1866666666666665</v>
      </c>
      <c r="I4190" s="26">
        <v>86.141666666666666</v>
      </c>
      <c r="J4190" s="26">
        <v>34.843333333333334</v>
      </c>
      <c r="K4190">
        <v>216.5</v>
      </c>
      <c r="L4190">
        <v>3.8416666666666663</v>
      </c>
      <c r="M4190">
        <v>10.050000000000001</v>
      </c>
      <c r="N4190">
        <v>36.186666666666667</v>
      </c>
      <c r="O4190" s="1">
        <f t="shared" si="1236"/>
        <v>17931.975035056763</v>
      </c>
      <c r="Q4190" s="1">
        <f t="shared" si="1240"/>
        <v>8462.1714380046906</v>
      </c>
      <c r="R4190" s="2">
        <f t="shared" si="1241"/>
        <v>10.306246405554138</v>
      </c>
      <c r="S4190" s="2"/>
      <c r="T4190" s="1">
        <f t="shared" si="1242"/>
        <v>5880.8129164874435</v>
      </c>
      <c r="U4190" s="1">
        <f t="shared" si="1243"/>
        <v>0</v>
      </c>
      <c r="V4190" s="1">
        <f t="shared" si="1244"/>
        <v>1438.520402224596</v>
      </c>
      <c r="W4190" s="1">
        <f t="shared" si="1245"/>
        <v>2013.969110880078</v>
      </c>
      <c r="X4190" s="2">
        <f t="shared" si="1254"/>
        <v>41.67940464557369</v>
      </c>
      <c r="Y4190">
        <f t="shared" si="1237"/>
        <v>1</v>
      </c>
      <c r="Z4190" s="26">
        <f t="shared" si="1246"/>
        <v>360</v>
      </c>
      <c r="AA4190">
        <f t="shared" si="1247"/>
        <v>9.3548584720596768</v>
      </c>
      <c r="AB4190" s="28">
        <f t="shared" si="1248"/>
        <v>40593.303571428572</v>
      </c>
      <c r="AC4190">
        <f t="shared" si="1249"/>
        <v>3.6782407407407427</v>
      </c>
      <c r="AD4190" s="31">
        <f t="shared" si="1238"/>
        <v>5.1434635683370731</v>
      </c>
      <c r="AE4190" s="31">
        <f t="shared" si="1250"/>
        <v>10.42213202054131</v>
      </c>
      <c r="AF4190" s="15">
        <f t="shared" si="1239"/>
        <v>2.3259259259259264</v>
      </c>
      <c r="AG4190" s="31">
        <f t="shared" si="1251"/>
        <v>5.4229065650885557</v>
      </c>
      <c r="AH4190" s="31">
        <f t="shared" si="1252"/>
        <v>33.12691702718687</v>
      </c>
      <c r="AI4190">
        <f t="shared" si="1253"/>
        <v>136.50116745995308</v>
      </c>
    </row>
    <row r="4191" spans="1:35" x14ac:dyDescent="0.2">
      <c r="A4191">
        <v>32</v>
      </c>
      <c r="C4191" s="27" t="s">
        <v>4252</v>
      </c>
      <c r="D4191" s="26">
        <v>29.45825</v>
      </c>
      <c r="E4191">
        <v>0</v>
      </c>
      <c r="F4191" s="26">
        <v>1062.5</v>
      </c>
      <c r="G4191" s="26">
        <v>42.829166666666666</v>
      </c>
      <c r="H4191" s="26">
        <v>9.3441666666666663</v>
      </c>
      <c r="I4191" s="26">
        <v>86.375</v>
      </c>
      <c r="J4191" s="26">
        <v>39.055</v>
      </c>
      <c r="K4191">
        <v>216.5</v>
      </c>
      <c r="L4191">
        <v>4.083333333333333</v>
      </c>
      <c r="M4191">
        <v>10.991666666666667</v>
      </c>
      <c r="N4191">
        <v>36.174166666666665</v>
      </c>
      <c r="O4191" s="1">
        <f t="shared" si="1236"/>
        <v>27387.719417462111</v>
      </c>
      <c r="Q4191" s="1">
        <f t="shared" si="1240"/>
        <v>12636.621942327156</v>
      </c>
      <c r="R4191" s="2">
        <f t="shared" si="1241"/>
        <v>13.369449383467188</v>
      </c>
      <c r="S4191" s="2"/>
      <c r="T4191" s="1">
        <f t="shared" si="1242"/>
        <v>7270.1271873426076</v>
      </c>
      <c r="U4191" s="1">
        <f t="shared" si="1243"/>
        <v>0</v>
      </c>
      <c r="V4191" s="1">
        <f t="shared" si="1244"/>
        <v>1849.1183873329057</v>
      </c>
      <c r="W4191" s="1">
        <f t="shared" si="1245"/>
        <v>5506.1818964355652</v>
      </c>
      <c r="X4191" s="2">
        <f t="shared" si="1254"/>
        <v>51.985651051127832</v>
      </c>
      <c r="Y4191">
        <f t="shared" si="1237"/>
        <v>1</v>
      </c>
      <c r="Z4191" s="26">
        <f t="shared" si="1246"/>
        <v>0</v>
      </c>
      <c r="AA4191">
        <f t="shared" si="1247"/>
        <v>83.841206282881174</v>
      </c>
      <c r="AB4191" s="28">
        <f t="shared" si="1248"/>
        <v>40593.345238095237</v>
      </c>
      <c r="AC4191">
        <f t="shared" si="1249"/>
        <v>6.0162037037037033</v>
      </c>
      <c r="AD4191" s="31">
        <f t="shared" si="1238"/>
        <v>6.0757411273648723</v>
      </c>
      <c r="AE4191" s="31">
        <f t="shared" si="1250"/>
        <v>12.208089809429788</v>
      </c>
      <c r="AF4191" s="15">
        <f t="shared" si="1239"/>
        <v>2.3189814814814804</v>
      </c>
      <c r="AG4191" s="31">
        <f t="shared" si="1251"/>
        <v>5.4202107982599479</v>
      </c>
      <c r="AH4191" s="31">
        <f t="shared" si="1252"/>
        <v>33.111284091511138</v>
      </c>
      <c r="AI4191">
        <f t="shared" si="1253"/>
        <v>125.67000402387308</v>
      </c>
    </row>
    <row r="4192" spans="1:35" x14ac:dyDescent="0.2">
      <c r="A4192">
        <v>32</v>
      </c>
      <c r="C4192" s="27" t="s">
        <v>4253</v>
      </c>
      <c r="D4192" s="26">
        <v>29.472750000000001</v>
      </c>
      <c r="E4192">
        <v>0</v>
      </c>
      <c r="F4192" s="26">
        <v>1076</v>
      </c>
      <c r="G4192" s="26">
        <v>46.47</v>
      </c>
      <c r="H4192" s="26">
        <v>12.8925</v>
      </c>
      <c r="I4192" s="26">
        <v>85.275000000000006</v>
      </c>
      <c r="J4192" s="26">
        <v>42.306666666666665</v>
      </c>
      <c r="K4192">
        <v>231.83333333333334</v>
      </c>
      <c r="L4192">
        <v>4.2749999999999995</v>
      </c>
      <c r="M4192">
        <v>10.691666666666666</v>
      </c>
      <c r="N4192">
        <v>36.274166666666666</v>
      </c>
      <c r="O4192" s="1">
        <f t="shared" si="1236"/>
        <v>27735.704558295747</v>
      </c>
      <c r="Q4192" s="1">
        <f t="shared" si="1240"/>
        <v>7841.2726322593335</v>
      </c>
      <c r="R4192" s="2">
        <f t="shared" si="1241"/>
        <v>8.2960064831734268</v>
      </c>
      <c r="S4192" s="2"/>
      <c r="T4192" s="1">
        <f t="shared" si="1242"/>
        <v>8944.5708385618364</v>
      </c>
      <c r="U4192" s="1">
        <f t="shared" si="1243"/>
        <v>0</v>
      </c>
      <c r="V4192" s="1">
        <f t="shared" si="1244"/>
        <v>2396.9479039294533</v>
      </c>
      <c r="W4192" s="1">
        <f t="shared" si="1245"/>
        <v>8435.7795520772761</v>
      </c>
      <c r="X4192" s="2">
        <f t="shared" si="1254"/>
        <v>65.355100434595016</v>
      </c>
      <c r="Y4192">
        <f t="shared" si="1237"/>
        <v>1</v>
      </c>
      <c r="Z4192" s="26">
        <f t="shared" si="1246"/>
        <v>0</v>
      </c>
      <c r="AA4192">
        <f t="shared" si="1247"/>
        <v>356.64701842474091</v>
      </c>
      <c r="AB4192" s="28">
        <f t="shared" si="1248"/>
        <v>40593.386904761908</v>
      </c>
      <c r="AC4192">
        <f t="shared" si="1249"/>
        <v>8.0388888888888879</v>
      </c>
      <c r="AD4192" s="31">
        <f t="shared" si="1238"/>
        <v>6.8943182619496675</v>
      </c>
      <c r="AE4192" s="31">
        <f t="shared" si="1250"/>
        <v>13.753222438925951</v>
      </c>
      <c r="AF4192" s="15">
        <f t="shared" si="1239"/>
        <v>2.3745370370370367</v>
      </c>
      <c r="AG4192" s="31">
        <f t="shared" si="1251"/>
        <v>5.4418100436077159</v>
      </c>
      <c r="AH4192" s="31">
        <f t="shared" si="1252"/>
        <v>33.236527739632251</v>
      </c>
      <c r="AI4192">
        <f t="shared" si="1253"/>
        <v>117.13363146784626</v>
      </c>
    </row>
    <row r="4193" spans="1:35" x14ac:dyDescent="0.2">
      <c r="A4193">
        <v>32</v>
      </c>
      <c r="C4193" s="27" t="s">
        <v>4254</v>
      </c>
      <c r="D4193" s="26">
        <v>29.494499999999999</v>
      </c>
      <c r="E4193">
        <v>0</v>
      </c>
      <c r="F4193" s="26">
        <v>1228.75</v>
      </c>
      <c r="G4193" s="26">
        <v>49.83</v>
      </c>
      <c r="H4193" s="26">
        <v>14.4375</v>
      </c>
      <c r="I4193" s="26">
        <v>83.516666666666666</v>
      </c>
      <c r="J4193" s="26">
        <v>45.058333333333337</v>
      </c>
      <c r="K4193">
        <v>238.41666666666666</v>
      </c>
      <c r="L4193">
        <v>4.3583333333333334</v>
      </c>
      <c r="M4193">
        <v>10.416666666666666</v>
      </c>
      <c r="N4193">
        <v>36.47</v>
      </c>
      <c r="O4193" s="1">
        <f t="shared" si="1236"/>
        <v>31673.09198513559</v>
      </c>
      <c r="Q4193" s="1">
        <f t="shared" si="1240"/>
        <v>7625.5566268558687</v>
      </c>
      <c r="R4193" s="2">
        <f t="shared" si="1241"/>
        <v>8.0677805990243421</v>
      </c>
      <c r="S4193" s="2"/>
      <c r="T4193" s="1">
        <f t="shared" si="1242"/>
        <v>10095.578512983477</v>
      </c>
      <c r="U4193" s="1">
        <f t="shared" si="1243"/>
        <v>0</v>
      </c>
      <c r="V4193" s="1">
        <f t="shared" si="1244"/>
        <v>2788.2103998449356</v>
      </c>
      <c r="W4193" s="1">
        <f t="shared" si="1245"/>
        <v>11053.732552423611</v>
      </c>
      <c r="X4193" s="2">
        <f t="shared" si="1254"/>
        <v>73.651106917768445</v>
      </c>
      <c r="Y4193">
        <f t="shared" si="1237"/>
        <v>1</v>
      </c>
      <c r="Z4193" s="26">
        <f t="shared" si="1246"/>
        <v>0</v>
      </c>
      <c r="AA4193">
        <f t="shared" si="1247"/>
        <v>567.44513478775571</v>
      </c>
      <c r="AB4193" s="28">
        <f t="shared" si="1248"/>
        <v>40593.428571428572</v>
      </c>
      <c r="AC4193">
        <f t="shared" si="1249"/>
        <v>9.905555555555555</v>
      </c>
      <c r="AD4193" s="31">
        <f t="shared" si="1238"/>
        <v>7.662048886885791</v>
      </c>
      <c r="AE4193" s="31">
        <f t="shared" si="1250"/>
        <v>15.183941796481784</v>
      </c>
      <c r="AF4193" s="15">
        <f t="shared" si="1239"/>
        <v>2.4833333333333325</v>
      </c>
      <c r="AG4193" s="31">
        <f t="shared" si="1251"/>
        <v>5.4843284153819676</v>
      </c>
      <c r="AH4193" s="31">
        <f t="shared" si="1252"/>
        <v>33.482992532958704</v>
      </c>
      <c r="AI4193">
        <f t="shared" si="1253"/>
        <v>110.01389302769925</v>
      </c>
    </row>
    <row r="4194" spans="1:35" x14ac:dyDescent="0.2">
      <c r="A4194">
        <v>32</v>
      </c>
      <c r="C4194" s="27" t="s">
        <v>4255</v>
      </c>
      <c r="D4194" s="26">
        <v>29.527999999999999</v>
      </c>
      <c r="E4194">
        <v>0</v>
      </c>
      <c r="F4194" s="26">
        <v>772.5</v>
      </c>
      <c r="G4194" s="26">
        <v>47.473333333333329</v>
      </c>
      <c r="H4194" s="26">
        <v>13.6675</v>
      </c>
      <c r="I4194" s="26">
        <v>84.95</v>
      </c>
      <c r="J4194" s="26">
        <v>43.189166666666665</v>
      </c>
      <c r="K4194">
        <v>238.5</v>
      </c>
      <c r="L4194">
        <v>4.1166666666666663</v>
      </c>
      <c r="M4194">
        <v>10.883333333333333</v>
      </c>
      <c r="N4194">
        <v>36.734166666666667</v>
      </c>
      <c r="O4194" s="1">
        <f t="shared" si="1236"/>
        <v>19912.483058813632</v>
      </c>
      <c r="Q4194" s="1">
        <f t="shared" si="1240"/>
        <v>-12373.08279611443</v>
      </c>
      <c r="R4194" s="2">
        <f t="shared" si="1241"/>
        <v>-13.090626982042686</v>
      </c>
      <c r="S4194" s="2"/>
      <c r="T4194" s="1">
        <f t="shared" si="1242"/>
        <v>11602.369140378934</v>
      </c>
      <c r="U4194" s="1">
        <f t="shared" si="1243"/>
        <v>8402.004533608444</v>
      </c>
      <c r="V4194" s="1">
        <f t="shared" si="1244"/>
        <v>3277.9447212964378</v>
      </c>
      <c r="W4194" s="1">
        <f t="shared" si="1245"/>
        <v>8885.3200725475945</v>
      </c>
      <c r="X4194" s="2">
        <f t="shared" si="1254"/>
        <v>81.71888751679279</v>
      </c>
      <c r="Y4194">
        <f t="shared" si="1237"/>
        <v>1</v>
      </c>
      <c r="Z4194" s="26">
        <f t="shared" si="1246"/>
        <v>0</v>
      </c>
      <c r="AA4194">
        <f t="shared" si="1247"/>
        <v>1172.7579813322577</v>
      </c>
      <c r="AB4194" s="28">
        <f t="shared" si="1248"/>
        <v>40593.470238095237</v>
      </c>
      <c r="AC4194">
        <f t="shared" si="1249"/>
        <v>8.596296296296293</v>
      </c>
      <c r="AD4194" s="31">
        <f t="shared" si="1238"/>
        <v>7.1337217875408259</v>
      </c>
      <c r="AE4194" s="31">
        <f t="shared" si="1250"/>
        <v>14.202645503389114</v>
      </c>
      <c r="AF4194" s="15">
        <f t="shared" si="1239"/>
        <v>2.6300925925925926</v>
      </c>
      <c r="AG4194" s="31">
        <f t="shared" si="1251"/>
        <v>5.5421467091312016</v>
      </c>
      <c r="AH4194" s="31">
        <f t="shared" si="1252"/>
        <v>33.817979351800901</v>
      </c>
      <c r="AI4194">
        <f t="shared" si="1253"/>
        <v>117.92738709665166</v>
      </c>
    </row>
    <row r="4195" spans="1:35" x14ac:dyDescent="0.2">
      <c r="A4195">
        <v>32</v>
      </c>
      <c r="C4195" s="27" t="s">
        <v>4256</v>
      </c>
      <c r="D4195" s="26">
        <v>29.56175</v>
      </c>
      <c r="E4195">
        <v>0</v>
      </c>
      <c r="F4195" s="26">
        <v>860.5</v>
      </c>
      <c r="G4195" s="26">
        <v>46.48833333333333</v>
      </c>
      <c r="H4195" s="26">
        <v>15.144166666666667</v>
      </c>
      <c r="I4195" s="26">
        <v>85.108333333333334</v>
      </c>
      <c r="J4195" s="26">
        <v>42.272500000000001</v>
      </c>
      <c r="K4195">
        <v>241</v>
      </c>
      <c r="L4195">
        <v>3.7833333333333332</v>
      </c>
      <c r="M4195">
        <v>9.6333333333333329</v>
      </c>
      <c r="N4195">
        <v>36.942500000000003</v>
      </c>
      <c r="O4195" s="1">
        <f t="shared" si="1236"/>
        <v>22180.830643506964</v>
      </c>
      <c r="Q4195" s="1">
        <f t="shared" si="1240"/>
        <v>2557.1210922989912</v>
      </c>
      <c r="R4195" s="2">
        <f t="shared" si="1241"/>
        <v>2.7054145614956782</v>
      </c>
      <c r="S4195" s="2"/>
      <c r="T4195" s="1">
        <f t="shared" si="1242"/>
        <v>9118.7295783359696</v>
      </c>
      <c r="U4195" s="1">
        <f t="shared" si="1243"/>
        <v>0</v>
      </c>
      <c r="V4195" s="1">
        <f t="shared" si="1244"/>
        <v>2484.6571247201928</v>
      </c>
      <c r="W4195" s="1">
        <f t="shared" si="1245"/>
        <v>7897.9856778949852</v>
      </c>
      <c r="X4195" s="2">
        <f t="shared" si="1254"/>
        <v>68.628260534750098</v>
      </c>
      <c r="Y4195">
        <f t="shared" si="1237"/>
        <v>1</v>
      </c>
      <c r="Z4195" s="26">
        <f t="shared" si="1246"/>
        <v>0</v>
      </c>
      <c r="AA4195">
        <f t="shared" si="1247"/>
        <v>490.17637648403411</v>
      </c>
      <c r="AB4195" s="28">
        <f t="shared" si="1248"/>
        <v>40593.511904761908</v>
      </c>
      <c r="AC4195">
        <f t="shared" si="1249"/>
        <v>8.0490740740740723</v>
      </c>
      <c r="AD4195" s="31">
        <f t="shared" si="1238"/>
        <v>6.8856280112020514</v>
      </c>
      <c r="AE4195" s="31">
        <f t="shared" si="1250"/>
        <v>13.735389055322994</v>
      </c>
      <c r="AF4195" s="15">
        <f t="shared" si="1239"/>
        <v>2.7458333333333349</v>
      </c>
      <c r="AG4195" s="31">
        <f t="shared" si="1251"/>
        <v>5.5881228986858016</v>
      </c>
      <c r="AH4195" s="31">
        <f t="shared" si="1252"/>
        <v>34.084219770031019</v>
      </c>
      <c r="AI4195">
        <f t="shared" si="1253"/>
        <v>122.33717025682463</v>
      </c>
    </row>
    <row r="4196" spans="1:35" x14ac:dyDescent="0.2">
      <c r="A4196">
        <v>32</v>
      </c>
      <c r="C4196" s="27" t="s">
        <v>4257</v>
      </c>
      <c r="D4196" s="26">
        <v>29.604500000000002</v>
      </c>
      <c r="E4196">
        <v>0</v>
      </c>
      <c r="F4196" s="26">
        <v>429.75</v>
      </c>
      <c r="G4196" s="26">
        <v>42.143333333333331</v>
      </c>
      <c r="H4196" s="26">
        <v>15.681666666666667</v>
      </c>
      <c r="I4196" s="26">
        <v>86.883333333333326</v>
      </c>
      <c r="J4196" s="26">
        <v>38.530833333333334</v>
      </c>
      <c r="K4196">
        <v>252.33333333333334</v>
      </c>
      <c r="L4196">
        <v>4.25</v>
      </c>
      <c r="M4196">
        <v>11.074999999999999</v>
      </c>
      <c r="N4196">
        <v>37.109166666666667</v>
      </c>
      <c r="O4196" s="1">
        <f t="shared" si="1236"/>
        <v>11077.526983204089</v>
      </c>
      <c r="Q4196" s="1">
        <f t="shared" si="1240"/>
        <v>-5321.2714044071308</v>
      </c>
      <c r="R4196" s="2">
        <f t="shared" si="1241"/>
        <v>-5.6298644544090015</v>
      </c>
      <c r="S4196" s="2"/>
      <c r="T4196" s="1">
        <f t="shared" si="1242"/>
        <v>9488.346509380448</v>
      </c>
      <c r="U4196" s="1">
        <f t="shared" si="1243"/>
        <v>0</v>
      </c>
      <c r="V4196" s="1">
        <f t="shared" si="1244"/>
        <v>2611.0999655905453</v>
      </c>
      <c r="W4196" s="1">
        <f t="shared" si="1245"/>
        <v>4165.1446076092197</v>
      </c>
      <c r="X4196" s="2">
        <f t="shared" si="1254"/>
        <v>71.33367509624577</v>
      </c>
      <c r="Y4196">
        <f t="shared" si="1237"/>
        <v>1</v>
      </c>
      <c r="Z4196" s="26">
        <f t="shared" si="1246"/>
        <v>0</v>
      </c>
      <c r="AA4196">
        <f t="shared" si="1247"/>
        <v>852.07605223563007</v>
      </c>
      <c r="AB4196" s="28">
        <f t="shared" si="1248"/>
        <v>40593.553571428572</v>
      </c>
      <c r="AC4196">
        <f t="shared" si="1249"/>
        <v>5.6351851851851835</v>
      </c>
      <c r="AD4196" s="31">
        <f t="shared" si="1238"/>
        <v>5.9517451514563833</v>
      </c>
      <c r="AE4196" s="31">
        <f t="shared" si="1250"/>
        <v>11.975286996866179</v>
      </c>
      <c r="AF4196" s="15">
        <f t="shared" si="1239"/>
        <v>2.8384259259259261</v>
      </c>
      <c r="AG4196" s="31">
        <f t="shared" si="1251"/>
        <v>5.625145490837447</v>
      </c>
      <c r="AH4196" s="31">
        <f t="shared" si="1252"/>
        <v>34.298524693307641</v>
      </c>
      <c r="AI4196">
        <f t="shared" si="1253"/>
        <v>134.20730503100606</v>
      </c>
    </row>
    <row r="4197" spans="1:35" x14ac:dyDescent="0.2">
      <c r="A4197">
        <v>32</v>
      </c>
      <c r="C4197" s="27" t="s">
        <v>4258</v>
      </c>
      <c r="D4197" s="26">
        <v>29.654499999999999</v>
      </c>
      <c r="E4197">
        <v>0</v>
      </c>
      <c r="F4197" s="26">
        <v>160.33333333333331</v>
      </c>
      <c r="G4197" s="26">
        <v>39.201666666666668</v>
      </c>
      <c r="H4197" s="26">
        <v>14.561666666666667</v>
      </c>
      <c r="I4197" s="26">
        <v>87.308333333333337</v>
      </c>
      <c r="J4197" s="26">
        <v>35.755833333333335</v>
      </c>
      <c r="K4197">
        <v>255.25</v>
      </c>
      <c r="L4197">
        <v>3.9</v>
      </c>
      <c r="M4197">
        <v>11.166666666666668</v>
      </c>
      <c r="N4197">
        <v>37.18</v>
      </c>
      <c r="O4197" s="1">
        <f t="shared" si="1236"/>
        <v>4132.8605615056549</v>
      </c>
      <c r="Q4197" s="1">
        <f t="shared" si="1240"/>
        <v>-8751.5993972070755</v>
      </c>
      <c r="R4197" s="2">
        <f t="shared" si="1241"/>
        <v>-9.2591252392721746</v>
      </c>
      <c r="S4197" s="2"/>
      <c r="T4197" s="1">
        <f t="shared" si="1242"/>
        <v>8719.4406268925286</v>
      </c>
      <c r="U4197" s="1">
        <f t="shared" si="1243"/>
        <v>0</v>
      </c>
      <c r="V4197" s="1">
        <f t="shared" si="1244"/>
        <v>2350.486094543257</v>
      </c>
      <c r="W4197" s="1">
        <f t="shared" si="1245"/>
        <v>1672.6768445720872</v>
      </c>
      <c r="X4197" s="2">
        <f t="shared" si="1254"/>
        <v>65.703810641836768</v>
      </c>
      <c r="Y4197">
        <f t="shared" si="1237"/>
        <v>1</v>
      </c>
      <c r="Z4197" s="26">
        <f t="shared" si="1246"/>
        <v>0</v>
      </c>
      <c r="AA4197">
        <f t="shared" si="1247"/>
        <v>702.36363528064476</v>
      </c>
      <c r="AB4197" s="28">
        <f t="shared" si="1248"/>
        <v>40593.595238095237</v>
      </c>
      <c r="AC4197">
        <f t="shared" si="1249"/>
        <v>4.0009259259259267</v>
      </c>
      <c r="AD4197" s="31">
        <f t="shared" si="1238"/>
        <v>5.3334013999276451</v>
      </c>
      <c r="AE4197" s="31">
        <f t="shared" si="1250"/>
        <v>10.794418003057707</v>
      </c>
      <c r="AF4197" s="15">
        <f t="shared" si="1239"/>
        <v>2.8777777777777778</v>
      </c>
      <c r="AG4197" s="31">
        <f t="shared" si="1251"/>
        <v>5.6409454235283123</v>
      </c>
      <c r="AH4197" s="31">
        <f t="shared" si="1252"/>
        <v>34.389959038462955</v>
      </c>
      <c r="AI4197">
        <f t="shared" si="1253"/>
        <v>141.85639270485632</v>
      </c>
    </row>
    <row r="4198" spans="1:35" x14ac:dyDescent="0.2">
      <c r="A4198">
        <v>32</v>
      </c>
      <c r="C4198" s="27" t="s">
        <v>4259</v>
      </c>
      <c r="D4198" s="26">
        <v>29.716999999999999</v>
      </c>
      <c r="E4198">
        <v>0</v>
      </c>
      <c r="F4198" s="26">
        <v>7</v>
      </c>
      <c r="G4198" s="26">
        <v>36.292500000000004</v>
      </c>
      <c r="H4198" s="26">
        <v>12.07</v>
      </c>
      <c r="I4198" s="26">
        <v>87.616666666666674</v>
      </c>
      <c r="J4198" s="26">
        <v>32.974166666666669</v>
      </c>
      <c r="K4198">
        <v>263.25</v>
      </c>
      <c r="L4198">
        <v>2.5666666666666664</v>
      </c>
      <c r="M4198">
        <v>9.1583333333333332</v>
      </c>
      <c r="N4198">
        <v>37.18</v>
      </c>
      <c r="O4198" s="1">
        <f t="shared" si="1236"/>
        <v>180.43673969151507</v>
      </c>
      <c r="Q4198" s="1">
        <f t="shared" si="1240"/>
        <v>-8766.4059967574867</v>
      </c>
      <c r="R4198" s="2">
        <f t="shared" si="1241"/>
        <v>-9.2747905083713018</v>
      </c>
      <c r="S4198" s="2"/>
      <c r="T4198" s="1">
        <f t="shared" si="1242"/>
        <v>7565.627966096813</v>
      </c>
      <c r="U4198" s="1">
        <f t="shared" si="1243"/>
        <v>0</v>
      </c>
      <c r="V4198" s="1">
        <f t="shared" si="1244"/>
        <v>1967.1561719561269</v>
      </c>
      <c r="W4198" s="1">
        <f t="shared" si="1245"/>
        <v>-734.29548205658</v>
      </c>
      <c r="X4198" s="2">
        <f t="shared" si="1254"/>
        <v>56.444685402564595</v>
      </c>
      <c r="Y4198">
        <f t="shared" si="1237"/>
        <v>1</v>
      </c>
      <c r="Z4198" s="26">
        <f t="shared" si="1246"/>
        <v>0</v>
      </c>
      <c r="AA4198">
        <f t="shared" si="1247"/>
        <v>406.11057649933736</v>
      </c>
      <c r="AB4198" s="28">
        <f t="shared" si="1248"/>
        <v>40593.636904761908</v>
      </c>
      <c r="AC4198">
        <f t="shared" si="1249"/>
        <v>2.3847222222222242</v>
      </c>
      <c r="AD4198" s="31">
        <f t="shared" si="1238"/>
        <v>4.7714092657056968</v>
      </c>
      <c r="AE4198" s="31">
        <f t="shared" si="1250"/>
        <v>9.7136316178637365</v>
      </c>
      <c r="AF4198" s="15">
        <f t="shared" si="1239"/>
        <v>2.8777777777777778</v>
      </c>
      <c r="AG4198" s="31">
        <f t="shared" si="1251"/>
        <v>5.6409454235283123</v>
      </c>
      <c r="AH4198" s="31">
        <f t="shared" si="1252"/>
        <v>34.389959038462955</v>
      </c>
      <c r="AI4198">
        <f t="shared" si="1253"/>
        <v>148.35408045264251</v>
      </c>
    </row>
    <row r="4199" spans="1:35" x14ac:dyDescent="0.2">
      <c r="A4199">
        <v>32</v>
      </c>
      <c r="C4199" s="27" t="s">
        <v>4260</v>
      </c>
      <c r="D4199" s="26">
        <v>29.784666666666666</v>
      </c>
      <c r="E4199">
        <v>0</v>
      </c>
      <c r="F4199" s="26">
        <v>1</v>
      </c>
      <c r="G4199" s="26">
        <v>34.670833333333334</v>
      </c>
      <c r="H4199" s="26">
        <v>9.5141666666666662</v>
      </c>
      <c r="I4199" s="26">
        <v>87.466666666666669</v>
      </c>
      <c r="J4199" s="26">
        <v>31.333333333333332</v>
      </c>
      <c r="K4199">
        <v>239.33333333333334</v>
      </c>
      <c r="L4199">
        <v>0.52500000000000002</v>
      </c>
      <c r="M4199">
        <v>3.8083333333333336</v>
      </c>
      <c r="N4199">
        <v>37.138333333333335</v>
      </c>
      <c r="O4199" s="1">
        <f t="shared" si="1236"/>
        <v>25.776677098787872</v>
      </c>
      <c r="Q4199" s="1">
        <f t="shared" si="1240"/>
        <v>-6113.5221670607061</v>
      </c>
      <c r="R4199" s="2">
        <f t="shared" si="1241"/>
        <v>-6.4680597030008604</v>
      </c>
      <c r="S4199" s="2"/>
      <c r="T4199" s="1">
        <f t="shared" si="1242"/>
        <v>6420.0845138938539</v>
      </c>
      <c r="U4199" s="1">
        <f t="shared" si="1243"/>
        <v>0</v>
      </c>
      <c r="V4199" s="1">
        <f t="shared" si="1244"/>
        <v>1609.1577103814805</v>
      </c>
      <c r="W4199" s="1">
        <f t="shared" si="1245"/>
        <v>-2041.5482839150654</v>
      </c>
      <c r="X4199" s="2">
        <f t="shared" si="1254"/>
        <v>47.169894894193291</v>
      </c>
      <c r="Y4199">
        <f t="shared" si="1237"/>
        <v>1</v>
      </c>
      <c r="Z4199" s="26">
        <f t="shared" si="1246"/>
        <v>0</v>
      </c>
      <c r="AA4199">
        <f t="shared" si="1247"/>
        <v>156.22653990216693</v>
      </c>
      <c r="AB4199" s="28">
        <f t="shared" si="1248"/>
        <v>40593.678571428572</v>
      </c>
      <c r="AC4199">
        <f t="shared" si="1249"/>
        <v>1.4837962962962967</v>
      </c>
      <c r="AD4199" s="31">
        <f t="shared" si="1238"/>
        <v>4.4647237888948208</v>
      </c>
      <c r="AE4199" s="31">
        <f t="shared" si="1250"/>
        <v>9.1190985895734293</v>
      </c>
      <c r="AF4199" s="15">
        <f t="shared" si="1239"/>
        <v>2.8546296296296307</v>
      </c>
      <c r="AG4199" s="31">
        <f t="shared" si="1251"/>
        <v>5.6316466167918007</v>
      </c>
      <c r="AH4199" s="31">
        <f t="shared" si="1252"/>
        <v>34.336148456377344</v>
      </c>
      <c r="AI4199">
        <f t="shared" si="1253"/>
        <v>151.60490379922513</v>
      </c>
    </row>
    <row r="4200" spans="1:35" x14ac:dyDescent="0.2">
      <c r="A4200">
        <v>32</v>
      </c>
      <c r="C4200" s="27" t="s">
        <v>4261</v>
      </c>
      <c r="D4200" s="26">
        <v>29.829333333333334</v>
      </c>
      <c r="E4200">
        <v>0</v>
      </c>
      <c r="F4200" s="26">
        <v>1</v>
      </c>
      <c r="G4200" s="26">
        <v>33.615000000000002</v>
      </c>
      <c r="H4200" s="26">
        <v>7.8041666666666663</v>
      </c>
      <c r="I4200" s="26">
        <v>87.141666666666666</v>
      </c>
      <c r="J4200" s="26">
        <v>30.200833333333332</v>
      </c>
      <c r="K4200">
        <v>210.41666666666666</v>
      </c>
      <c r="L4200">
        <v>0.2</v>
      </c>
      <c r="M4200">
        <v>2.4916666666666667</v>
      </c>
      <c r="N4200">
        <v>37.063333333333333</v>
      </c>
      <c r="O4200" s="1">
        <f t="shared" si="1236"/>
        <v>25.776677098787872</v>
      </c>
      <c r="Q4200" s="1">
        <f t="shared" si="1240"/>
        <v>-4253.7148670097722</v>
      </c>
      <c r="R4200" s="2">
        <f t="shared" si="1241"/>
        <v>-3.1470640675062369</v>
      </c>
      <c r="S4200" s="2"/>
      <c r="T4200" s="1">
        <f t="shared" si="1242"/>
        <v>5608.862772786003</v>
      </c>
      <c r="U4200" s="1">
        <f t="shared" si="1243"/>
        <v>0</v>
      </c>
      <c r="V4200" s="1">
        <f t="shared" si="1244"/>
        <v>1370.311053365715</v>
      </c>
      <c r="W4200" s="1">
        <f t="shared" si="1245"/>
        <v>-2853.0654504696154</v>
      </c>
      <c r="X4200" s="2">
        <f t="shared" si="1254"/>
        <v>40.70183519119243</v>
      </c>
      <c r="Y4200">
        <f t="shared" si="1237"/>
        <v>1</v>
      </c>
      <c r="Z4200" s="26">
        <f t="shared" si="1246"/>
        <v>360</v>
      </c>
      <c r="AA4200">
        <f t="shared" si="1247"/>
        <v>50.223233027123413</v>
      </c>
      <c r="AB4200" s="28">
        <f t="shared" si="1248"/>
        <v>40593.720238095237</v>
      </c>
      <c r="AC4200">
        <f t="shared" si="1249"/>
        <v>0.89722222222222325</v>
      </c>
      <c r="AD4200" s="31">
        <f t="shared" si="1238"/>
        <v>4.2634491978780993</v>
      </c>
      <c r="AE4200" s="31">
        <f t="shared" si="1250"/>
        <v>8.7266384448821182</v>
      </c>
      <c r="AF4200" s="15">
        <f t="shared" si="1239"/>
        <v>2.8129629629629624</v>
      </c>
      <c r="AG4200" s="31">
        <f t="shared" si="1251"/>
        <v>5.6149427956571616</v>
      </c>
      <c r="AH4200" s="31">
        <f t="shared" si="1252"/>
        <v>34.239474177826011</v>
      </c>
      <c r="AI4200">
        <f t="shared" si="1253"/>
        <v>153.38316842645867</v>
      </c>
    </row>
    <row r="4201" spans="1:35" x14ac:dyDescent="0.2">
      <c r="A4201">
        <v>32</v>
      </c>
      <c r="C4201" s="27" t="s">
        <v>4262</v>
      </c>
      <c r="D4201" s="26">
        <v>29.878</v>
      </c>
      <c r="E4201">
        <v>0</v>
      </c>
      <c r="F4201" s="26">
        <v>1</v>
      </c>
      <c r="G4201" s="26">
        <v>32.410833333333336</v>
      </c>
      <c r="H4201" s="26">
        <v>1.6833333333333333</v>
      </c>
      <c r="I4201" s="26">
        <v>86.491666666666674</v>
      </c>
      <c r="J4201" s="26">
        <v>28.8325</v>
      </c>
      <c r="K4201">
        <v>212</v>
      </c>
      <c r="L4201">
        <v>0</v>
      </c>
      <c r="M4201">
        <v>0.66666666666666663</v>
      </c>
      <c r="N4201">
        <v>36.980000000000004</v>
      </c>
      <c r="O4201" s="1">
        <f t="shared" si="1236"/>
        <v>25.776677098787872</v>
      </c>
      <c r="Q4201" s="1">
        <f t="shared" si="1240"/>
        <v>-3917.1595904548867</v>
      </c>
      <c r="R4201" s="2">
        <f t="shared" si="1241"/>
        <v>-2.7909911585298448</v>
      </c>
      <c r="S4201" s="2"/>
      <c r="T4201" s="1">
        <f t="shared" si="1242"/>
        <v>6115.8732838049818</v>
      </c>
      <c r="U4201" s="1">
        <f t="shared" si="1243"/>
        <v>0</v>
      </c>
      <c r="V4201" s="1">
        <f t="shared" si="1244"/>
        <v>1451.997674793125</v>
      </c>
      <c r="W4201" s="1">
        <f t="shared" si="1245"/>
        <v>-3780.4151437711253</v>
      </c>
      <c r="X4201" s="2">
        <f t="shared" si="1254"/>
        <v>37.554771123686194</v>
      </c>
      <c r="Y4201">
        <f t="shared" si="1237"/>
        <v>1</v>
      </c>
      <c r="Z4201" s="26">
        <f t="shared" si="1246"/>
        <v>360</v>
      </c>
      <c r="AA4201">
        <f t="shared" si="1247"/>
        <v>26.460095991020243</v>
      </c>
      <c r="AB4201" s="28">
        <f t="shared" si="1248"/>
        <v>40593.761904761908</v>
      </c>
      <c r="AC4201">
        <f t="shared" si="1249"/>
        <v>0.22824074074074235</v>
      </c>
      <c r="AD4201" s="31">
        <f t="shared" si="1238"/>
        <v>4.0308101625631094</v>
      </c>
      <c r="AE4201" s="31">
        <f t="shared" si="1250"/>
        <v>8.2706510056141784</v>
      </c>
      <c r="AF4201" s="15">
        <f t="shared" si="1239"/>
        <v>2.7666666666666688</v>
      </c>
      <c r="AG4201" s="31">
        <f t="shared" si="1251"/>
        <v>5.5964342088816981</v>
      </c>
      <c r="AH4201" s="31">
        <f t="shared" si="1252"/>
        <v>34.13233642256251</v>
      </c>
      <c r="AI4201">
        <f t="shared" si="1253"/>
        <v>155.48045272669339</v>
      </c>
    </row>
    <row r="4202" spans="1:35" x14ac:dyDescent="0.2">
      <c r="A4202">
        <v>32</v>
      </c>
      <c r="C4202" s="27" t="s">
        <v>4263</v>
      </c>
      <c r="D4202" s="26">
        <v>29.923416666666668</v>
      </c>
      <c r="E4202">
        <v>0</v>
      </c>
      <c r="F4202" s="26">
        <v>1</v>
      </c>
      <c r="G4202" s="26">
        <v>31.552499999999998</v>
      </c>
      <c r="H4202" s="26">
        <v>-2.6358333333333333</v>
      </c>
      <c r="I4202" s="26">
        <v>85.408333333333331</v>
      </c>
      <c r="J4202" s="26">
        <v>27.677499999999998</v>
      </c>
      <c r="K4202">
        <v>212</v>
      </c>
      <c r="L4202">
        <v>0</v>
      </c>
      <c r="M4202">
        <v>0.6166666666666667</v>
      </c>
      <c r="N4202">
        <v>36.923333333333332</v>
      </c>
      <c r="O4202" s="1">
        <f t="shared" si="1236"/>
        <v>25.776677098787872</v>
      </c>
      <c r="Q4202" s="1">
        <f t="shared" si="1240"/>
        <v>-3544.8245731852626</v>
      </c>
      <c r="R4202" s="2">
        <f t="shared" si="1241"/>
        <v>1.662937644154955</v>
      </c>
      <c r="S4202" s="2"/>
      <c r="T4202" s="1">
        <f t="shared" si="1242"/>
        <v>6376.4183954283735</v>
      </c>
      <c r="U4202" s="1">
        <f t="shared" si="1243"/>
        <v>0</v>
      </c>
      <c r="V4202" s="1">
        <f t="shared" si="1244"/>
        <v>1480.6129923970047</v>
      </c>
      <c r="W4202" s="1">
        <f t="shared" si="1245"/>
        <v>-4443.6942552626115</v>
      </c>
      <c r="X4202" s="2">
        <f t="shared" si="1254"/>
        <v>34.763779965156353</v>
      </c>
      <c r="Y4202">
        <f t="shared" si="1237"/>
        <v>1</v>
      </c>
      <c r="Z4202" s="26">
        <f t="shared" si="1246"/>
        <v>1440</v>
      </c>
      <c r="AA4202">
        <f t="shared" si="1247"/>
        <v>10.312319014614594</v>
      </c>
      <c r="AB4202" s="28">
        <f t="shared" si="1248"/>
        <v>40593.803571428572</v>
      </c>
      <c r="AC4202">
        <f t="shared" si="1249"/>
        <v>-0.24861111111111198</v>
      </c>
      <c r="AD4202" s="31">
        <f t="shared" si="1238"/>
        <v>3.8440754936900983</v>
      </c>
      <c r="AE4202" s="31">
        <f t="shared" si="1250"/>
        <v>7.9012800889065931</v>
      </c>
      <c r="AF4202" s="15">
        <f t="shared" si="1239"/>
        <v>2.7351851851851845</v>
      </c>
      <c r="AG4202" s="31">
        <f t="shared" si="1251"/>
        <v>5.5838790973747701</v>
      </c>
      <c r="AH4202" s="31">
        <f t="shared" si="1252"/>
        <v>34.059649636691724</v>
      </c>
      <c r="AI4202">
        <f t="shared" si="1253"/>
        <v>157.26411772128418</v>
      </c>
    </row>
    <row r="4203" spans="1:35" x14ac:dyDescent="0.2">
      <c r="A4203">
        <v>32</v>
      </c>
      <c r="C4203" s="27" t="s">
        <v>4264</v>
      </c>
      <c r="D4203" s="26">
        <v>29.964916666666667</v>
      </c>
      <c r="E4203">
        <v>0</v>
      </c>
      <c r="F4203" s="26">
        <v>1</v>
      </c>
      <c r="G4203" s="26">
        <v>30.884166666666665</v>
      </c>
      <c r="H4203" s="26">
        <v>-3.4783333333333335</v>
      </c>
      <c r="I4203" s="26">
        <v>84.5</v>
      </c>
      <c r="J4203" s="26">
        <v>26.763333333333335</v>
      </c>
      <c r="K4203">
        <v>212.58333333333334</v>
      </c>
      <c r="L4203">
        <v>0.23333333333333334</v>
      </c>
      <c r="M4203">
        <v>1.6916666666666667</v>
      </c>
      <c r="N4203">
        <v>36.860833333333332</v>
      </c>
      <c r="O4203" s="1">
        <f t="shared" si="1236"/>
        <v>25.776677098787872</v>
      </c>
      <c r="Q4203" s="1">
        <f t="shared" si="1240"/>
        <v>-3575.573833142987</v>
      </c>
      <c r="R4203" s="2">
        <f t="shared" si="1241"/>
        <v>-2.4295960393803253</v>
      </c>
      <c r="S4203" s="2"/>
      <c r="T4203" s="1">
        <f t="shared" si="1242"/>
        <v>6803.5810656753838</v>
      </c>
      <c r="U4203" s="1">
        <f t="shared" si="1243"/>
        <v>0</v>
      </c>
      <c r="V4203" s="1">
        <f t="shared" si="1244"/>
        <v>1584.2272407347734</v>
      </c>
      <c r="W4203" s="1">
        <f t="shared" si="1245"/>
        <v>-4944.9457251735366</v>
      </c>
      <c r="X4203" s="2">
        <f t="shared" si="1254"/>
        <v>36.426717609311311</v>
      </c>
      <c r="Y4203">
        <f t="shared" si="1237"/>
        <v>1</v>
      </c>
      <c r="Z4203" s="26">
        <f t="shared" si="1246"/>
        <v>360</v>
      </c>
      <c r="AA4203">
        <f t="shared" si="1247"/>
        <v>30.719870951811046</v>
      </c>
      <c r="AB4203" s="28">
        <f t="shared" si="1248"/>
        <v>40593.845238095237</v>
      </c>
      <c r="AC4203">
        <f t="shared" si="1249"/>
        <v>-0.61990740740740813</v>
      </c>
      <c r="AD4203" s="31">
        <f t="shared" si="1238"/>
        <v>3.7010705594018725</v>
      </c>
      <c r="AE4203" s="31">
        <f t="shared" si="1250"/>
        <v>7.6177058007918195</v>
      </c>
      <c r="AF4203" s="15">
        <f t="shared" si="1239"/>
        <v>2.7004629629629622</v>
      </c>
      <c r="AG4203" s="31">
        <f t="shared" si="1251"/>
        <v>5.570060337139207</v>
      </c>
      <c r="AH4203" s="31">
        <f t="shared" si="1252"/>
        <v>33.979636773039864</v>
      </c>
      <c r="AI4203">
        <f t="shared" si="1253"/>
        <v>158.48792900515525</v>
      </c>
    </row>
    <row r="4204" spans="1:35" x14ac:dyDescent="0.2">
      <c r="A4204">
        <v>32</v>
      </c>
      <c r="C4204" s="27" t="s">
        <v>4265</v>
      </c>
      <c r="D4204" s="26">
        <v>30.008749999999999</v>
      </c>
      <c r="E4204">
        <v>0</v>
      </c>
      <c r="F4204" s="26">
        <v>1</v>
      </c>
      <c r="G4204" s="26">
        <v>30.552499999999998</v>
      </c>
      <c r="H4204" s="26">
        <v>2.1408333333333336</v>
      </c>
      <c r="I4204" s="26">
        <v>84.375</v>
      </c>
      <c r="J4204" s="26">
        <v>26.405000000000001</v>
      </c>
      <c r="K4204">
        <v>247.16666666666666</v>
      </c>
      <c r="L4204">
        <v>0.42500000000000004</v>
      </c>
      <c r="M4204">
        <v>2.9083333333333332</v>
      </c>
      <c r="N4204">
        <v>36.793333333333337</v>
      </c>
      <c r="O4204" s="1">
        <f t="shared" si="1236"/>
        <v>25.776677098787872</v>
      </c>
      <c r="Q4204" s="1">
        <f t="shared" si="1240"/>
        <v>-1677.274859751032</v>
      </c>
      <c r="R4204" s="2">
        <f t="shared" si="1241"/>
        <v>3.6387909599240489</v>
      </c>
      <c r="S4204" s="2"/>
      <c r="T4204" s="1">
        <f t="shared" si="1242"/>
        <v>5431.3134390112209</v>
      </c>
      <c r="U4204" s="1">
        <f t="shared" si="1243"/>
        <v>0</v>
      </c>
      <c r="V4204" s="1">
        <f t="shared" si="1244"/>
        <v>1276.6270238659488</v>
      </c>
      <c r="W4204" s="1">
        <f t="shared" si="1245"/>
        <v>-5163.5106714758294</v>
      </c>
      <c r="X4204" s="2">
        <f t="shared" si="1254"/>
        <v>33.997121569930982</v>
      </c>
      <c r="Y4204">
        <f t="shared" si="1237"/>
        <v>1</v>
      </c>
      <c r="Z4204" s="26">
        <f t="shared" si="1246"/>
        <v>1440</v>
      </c>
      <c r="AA4204">
        <f t="shared" si="1247"/>
        <v>11.865417760033797</v>
      </c>
      <c r="AB4204" s="28">
        <f t="shared" si="1248"/>
        <v>40593.886904761908</v>
      </c>
      <c r="AC4204">
        <f t="shared" si="1249"/>
        <v>-0.80416666666666747</v>
      </c>
      <c r="AD4204" s="31">
        <f t="shared" si="1238"/>
        <v>3.6458947801005723</v>
      </c>
      <c r="AE4204" s="31">
        <f t="shared" si="1250"/>
        <v>7.5092176190034907</v>
      </c>
      <c r="AF4204" s="15">
        <f t="shared" si="1239"/>
        <v>2.6629629629629648</v>
      </c>
      <c r="AG4204" s="31">
        <f t="shared" si="1251"/>
        <v>5.5551699319628645</v>
      </c>
      <c r="AH4204" s="31">
        <f t="shared" si="1252"/>
        <v>33.893406815357409</v>
      </c>
      <c r="AI4204">
        <f t="shared" si="1253"/>
        <v>158.62174544847974</v>
      </c>
    </row>
    <row r="4205" spans="1:35" x14ac:dyDescent="0.2">
      <c r="A4205">
        <v>32</v>
      </c>
      <c r="C4205" s="27" t="s">
        <v>4266</v>
      </c>
      <c r="D4205" s="26">
        <v>30.039916666666667</v>
      </c>
      <c r="E4205">
        <v>0</v>
      </c>
      <c r="F4205" s="26">
        <v>1</v>
      </c>
      <c r="G4205" s="26">
        <v>30.214166666666667</v>
      </c>
      <c r="H4205" s="26">
        <v>-2.7808333333333333</v>
      </c>
      <c r="I4205" s="26">
        <v>83.708333333333329</v>
      </c>
      <c r="J4205" s="26">
        <v>25.877500000000001</v>
      </c>
      <c r="K4205">
        <v>237.25</v>
      </c>
      <c r="L4205">
        <v>0.38333333333333336</v>
      </c>
      <c r="M4205">
        <v>2.1166666666666667</v>
      </c>
      <c r="N4205">
        <v>36.69166666666667</v>
      </c>
      <c r="O4205" s="1">
        <f t="shared" si="1236"/>
        <v>25.776677098787872</v>
      </c>
      <c r="Q4205" s="1">
        <f t="shared" si="1240"/>
        <v>-3278.7730037755159</v>
      </c>
      <c r="R4205" s="2">
        <f t="shared" si="1241"/>
        <v>-2.1155830315282658</v>
      </c>
      <c r="S4205" s="2"/>
      <c r="T4205" s="1">
        <f t="shared" si="1242"/>
        <v>6890.8220988422709</v>
      </c>
      <c r="U4205" s="1">
        <f t="shared" si="1243"/>
        <v>0</v>
      </c>
      <c r="V4205" s="1">
        <f t="shared" si="1244"/>
        <v>1614.2657484176441</v>
      </c>
      <c r="W4205" s="1">
        <f t="shared" si="1245"/>
        <v>-5359.3228000242498</v>
      </c>
      <c r="X4205" s="2">
        <f t="shared" si="1254"/>
        <v>37.635912529855034</v>
      </c>
      <c r="Y4205">
        <f t="shared" si="1237"/>
        <v>1</v>
      </c>
      <c r="Z4205" s="26">
        <f t="shared" si="1246"/>
        <v>360</v>
      </c>
      <c r="AA4205">
        <f t="shared" si="1247"/>
        <v>55.082311657753635</v>
      </c>
      <c r="AB4205" s="28">
        <f t="shared" si="1248"/>
        <v>40593.928571428572</v>
      </c>
      <c r="AC4205">
        <f t="shared" si="1249"/>
        <v>-0.99212962962962925</v>
      </c>
      <c r="AD4205" s="31">
        <f t="shared" si="1238"/>
        <v>3.5673926616148206</v>
      </c>
      <c r="AE4205" s="31">
        <f t="shared" si="1250"/>
        <v>7.3526062932250227</v>
      </c>
      <c r="AF4205" s="15">
        <f t="shared" si="1239"/>
        <v>2.6064814814814832</v>
      </c>
      <c r="AG4205" s="31">
        <f t="shared" si="1251"/>
        <v>5.5328086110217534</v>
      </c>
      <c r="AH4205" s="31">
        <f t="shared" si="1252"/>
        <v>33.763889333584125</v>
      </c>
      <c r="AI4205">
        <f t="shared" si="1253"/>
        <v>158.78463363863892</v>
      </c>
    </row>
    <row r="4206" spans="1:35" x14ac:dyDescent="0.2">
      <c r="A4206">
        <v>32</v>
      </c>
      <c r="C4206" s="27" t="s">
        <v>4267</v>
      </c>
      <c r="D4206" s="26">
        <v>30.063499999999998</v>
      </c>
      <c r="E4206">
        <v>0</v>
      </c>
      <c r="F4206" s="26">
        <v>1</v>
      </c>
      <c r="G4206" s="26">
        <v>30.006666666666668</v>
      </c>
      <c r="H4206" s="26">
        <v>-4.4725000000000001</v>
      </c>
      <c r="I4206" s="26">
        <v>83.433333333333337</v>
      </c>
      <c r="J4206" s="26">
        <v>25.591666666666665</v>
      </c>
      <c r="K4206">
        <v>227</v>
      </c>
      <c r="L4206">
        <v>0.24166666666666664</v>
      </c>
      <c r="M4206">
        <v>1.4166666666666665</v>
      </c>
      <c r="N4206">
        <v>36.583333333333336</v>
      </c>
      <c r="O4206" s="1">
        <f t="shared" si="1236"/>
        <v>25.776677098787872</v>
      </c>
      <c r="Q4206" s="1">
        <f t="shared" si="1240"/>
        <v>-3088.0992980709148</v>
      </c>
      <c r="R4206" s="2">
        <f t="shared" si="1241"/>
        <v>2.146149492674251</v>
      </c>
      <c r="S4206" s="2"/>
      <c r="T4206" s="1">
        <f t="shared" si="1242"/>
        <v>6818.5468032274957</v>
      </c>
      <c r="U4206" s="1">
        <f t="shared" si="1243"/>
        <v>0</v>
      </c>
      <c r="V4206" s="1">
        <f t="shared" si="1244"/>
        <v>1578.2428157186946</v>
      </c>
      <c r="W4206" s="1">
        <f t="shared" si="1245"/>
        <v>-5441.3708398033414</v>
      </c>
      <c r="X4206" s="2">
        <f t="shared" si="1254"/>
        <v>35.520329498326767</v>
      </c>
      <c r="Y4206">
        <f t="shared" si="1237"/>
        <v>1</v>
      </c>
      <c r="Z4206" s="26">
        <f t="shared" si="1246"/>
        <v>1440</v>
      </c>
      <c r="AA4206">
        <f t="shared" si="1247"/>
        <v>30.400477821230062</v>
      </c>
      <c r="AB4206" s="28">
        <f t="shared" si="1248"/>
        <v>40593.970238095237</v>
      </c>
      <c r="AC4206">
        <f t="shared" si="1249"/>
        <v>-1.1074074074074067</v>
      </c>
      <c r="AD4206" s="31">
        <f t="shared" si="1238"/>
        <v>3.5255933054897928</v>
      </c>
      <c r="AE4206" s="31">
        <f t="shared" si="1250"/>
        <v>7.26953451268637</v>
      </c>
      <c r="AF4206" s="15">
        <f t="shared" si="1239"/>
        <v>2.5462962962962976</v>
      </c>
      <c r="AG4206" s="31">
        <f t="shared" si="1251"/>
        <v>5.50906830380677</v>
      </c>
      <c r="AH4206" s="31">
        <f t="shared" si="1252"/>
        <v>33.626353545762505</v>
      </c>
      <c r="AI4206">
        <f t="shared" si="1253"/>
        <v>158.45719602685372</v>
      </c>
    </row>
    <row r="4207" spans="1:35" x14ac:dyDescent="0.2">
      <c r="A4207">
        <v>32</v>
      </c>
      <c r="C4207" s="27" t="s">
        <v>4268</v>
      </c>
      <c r="D4207" s="26">
        <v>30.079750000000001</v>
      </c>
      <c r="E4207">
        <v>0</v>
      </c>
      <c r="F4207" s="26">
        <v>1</v>
      </c>
      <c r="G4207" s="26">
        <v>29.829166666666666</v>
      </c>
      <c r="H4207" s="26">
        <v>-4.1466666666666665</v>
      </c>
      <c r="I4207" s="26">
        <v>83.041666666666671</v>
      </c>
      <c r="J4207" s="26">
        <v>25.305</v>
      </c>
      <c r="K4207">
        <v>226.5</v>
      </c>
      <c r="L4207">
        <v>0.38333333333333336</v>
      </c>
      <c r="M4207">
        <v>3.0166666666666666</v>
      </c>
      <c r="N4207">
        <v>36.468333333333334</v>
      </c>
      <c r="O4207" s="1">
        <f t="shared" si="1236"/>
        <v>25.776677098787872</v>
      </c>
      <c r="Q4207" s="1">
        <f t="shared" si="1240"/>
        <v>-3431.381272931751</v>
      </c>
      <c r="R4207" s="2">
        <f t="shared" si="1241"/>
        <v>-2.2770414133089809</v>
      </c>
      <c r="S4207" s="2"/>
      <c r="T4207" s="1">
        <f t="shared" si="1242"/>
        <v>7128.9002111967056</v>
      </c>
      <c r="U4207" s="1">
        <f t="shared" si="1243"/>
        <v>0</v>
      </c>
      <c r="V4207" s="1">
        <f t="shared" si="1244"/>
        <v>1663.2520963761697</v>
      </c>
      <c r="W4207" s="1">
        <f t="shared" si="1245"/>
        <v>-5493.0817892439454</v>
      </c>
      <c r="X4207" s="2">
        <f t="shared" si="1254"/>
        <v>37.666478991001014</v>
      </c>
      <c r="Y4207">
        <f t="shared" si="1237"/>
        <v>1</v>
      </c>
      <c r="Z4207" s="26">
        <f t="shared" si="1246"/>
        <v>360</v>
      </c>
      <c r="AA4207">
        <f t="shared" si="1247"/>
        <v>61.423464469163072</v>
      </c>
      <c r="AB4207" s="28">
        <f t="shared" si="1248"/>
        <v>40594.011904761908</v>
      </c>
      <c r="AC4207">
        <f t="shared" si="1249"/>
        <v>-1.206018518518519</v>
      </c>
      <c r="AD4207" s="31">
        <f t="shared" si="1238"/>
        <v>3.4836105672988622</v>
      </c>
      <c r="AE4207" s="31">
        <f t="shared" si="1250"/>
        <v>7.1855736072531817</v>
      </c>
      <c r="AF4207" s="15">
        <f t="shared" si="1239"/>
        <v>2.4824074074074076</v>
      </c>
      <c r="AG4207" s="31">
        <f t="shared" si="1251"/>
        <v>5.4839653252340161</v>
      </c>
      <c r="AH4207" s="31">
        <f t="shared" si="1252"/>
        <v>33.480888261546141</v>
      </c>
      <c r="AI4207">
        <f t="shared" si="1253"/>
        <v>158.08743170160926</v>
      </c>
    </row>
    <row r="4208" spans="1:35" x14ac:dyDescent="0.2">
      <c r="A4208">
        <v>32</v>
      </c>
      <c r="C4208" s="27" t="s">
        <v>4269</v>
      </c>
      <c r="D4208" s="26">
        <v>30.08325</v>
      </c>
      <c r="E4208">
        <v>0</v>
      </c>
      <c r="F4208" s="26">
        <v>1</v>
      </c>
      <c r="G4208" s="26">
        <v>29.990000000000002</v>
      </c>
      <c r="H4208" s="26">
        <v>-5.3883333333333336</v>
      </c>
      <c r="I4208" s="26">
        <v>82.5</v>
      </c>
      <c r="J4208" s="26">
        <v>25.305</v>
      </c>
      <c r="K4208">
        <v>225.58333333333334</v>
      </c>
      <c r="L4208">
        <v>0.3</v>
      </c>
      <c r="M4208">
        <v>2.4916666666666667</v>
      </c>
      <c r="N4208">
        <v>36.332500000000003</v>
      </c>
      <c r="O4208" s="1">
        <f t="shared" si="1236"/>
        <v>25.776677098787872</v>
      </c>
      <c r="Q4208" s="1">
        <f t="shared" si="1240"/>
        <v>-3440.0657420585508</v>
      </c>
      <c r="R4208" s="2">
        <f t="shared" si="1241"/>
        <v>1.7737716864023114</v>
      </c>
      <c r="S4208" s="2"/>
      <c r="T4208" s="1">
        <f t="shared" si="1242"/>
        <v>6952.3747875790605</v>
      </c>
      <c r="U4208" s="1">
        <f t="shared" si="1243"/>
        <v>0</v>
      </c>
      <c r="V4208" s="1">
        <f t="shared" si="1244"/>
        <v>1604.0239149341171</v>
      </c>
      <c r="W4208" s="1">
        <f t="shared" si="1245"/>
        <v>-5247.6271492325432</v>
      </c>
      <c r="X4208" s="2">
        <f t="shared" si="1254"/>
        <v>35.389437577692036</v>
      </c>
      <c r="Y4208">
        <f t="shared" si="1237"/>
        <v>1</v>
      </c>
      <c r="Z4208" s="26">
        <f t="shared" si="1246"/>
        <v>1440</v>
      </c>
      <c r="AA4208">
        <f t="shared" si="1247"/>
        <v>29.153926155392814</v>
      </c>
      <c r="AB4208" s="28">
        <f t="shared" si="1248"/>
        <v>40594.053571428572</v>
      </c>
      <c r="AC4208">
        <f t="shared" si="1249"/>
        <v>-1.1166666666666656</v>
      </c>
      <c r="AD4208" s="31">
        <f t="shared" si="1238"/>
        <v>3.4837746440694506</v>
      </c>
      <c r="AE4208" s="31">
        <f t="shared" si="1250"/>
        <v>7.1835517661720898</v>
      </c>
      <c r="AF4208" s="15">
        <f t="shared" si="1239"/>
        <v>2.4069444444444463</v>
      </c>
      <c r="AG4208" s="31">
        <f t="shared" si="1251"/>
        <v>5.4544446046356718</v>
      </c>
      <c r="AH4208" s="31">
        <f t="shared" si="1252"/>
        <v>33.309776961897946</v>
      </c>
      <c r="AI4208">
        <f t="shared" si="1253"/>
        <v>157.07086587670383</v>
      </c>
    </row>
    <row r="4209" spans="1:35" x14ac:dyDescent="0.2">
      <c r="A4209">
        <v>32</v>
      </c>
      <c r="C4209" s="27" t="s">
        <v>4270</v>
      </c>
      <c r="D4209" s="26">
        <v>30.110083333333332</v>
      </c>
      <c r="E4209">
        <v>0</v>
      </c>
      <c r="F4209" s="26">
        <v>1</v>
      </c>
      <c r="G4209" s="26">
        <v>29.392499999999998</v>
      </c>
      <c r="H4209" s="26">
        <v>-6.7158333333333333</v>
      </c>
      <c r="I4209" s="26">
        <v>82.224999999999994</v>
      </c>
      <c r="J4209" s="26">
        <v>24.640833333333333</v>
      </c>
      <c r="K4209">
        <v>222.25</v>
      </c>
      <c r="L4209">
        <v>0.24166666666666664</v>
      </c>
      <c r="M4209">
        <v>1.7833333333333332</v>
      </c>
      <c r="N4209">
        <v>36.215833333333336</v>
      </c>
      <c r="O4209" s="1">
        <f t="shared" si="1236"/>
        <v>25.776677098787872</v>
      </c>
      <c r="Q4209" s="1">
        <f t="shared" si="1240"/>
        <v>-3696.1673003274082</v>
      </c>
      <c r="R4209" s="2">
        <f t="shared" si="1241"/>
        <v>-2.5571830054901952</v>
      </c>
      <c r="S4209" s="2"/>
      <c r="T4209" s="1">
        <f t="shared" si="1242"/>
        <v>7481.1237260392209</v>
      </c>
      <c r="U4209" s="1">
        <f t="shared" si="1243"/>
        <v>0</v>
      </c>
      <c r="V4209" s="1">
        <f t="shared" si="1244"/>
        <v>1728.951088932947</v>
      </c>
      <c r="W4209" s="1">
        <f t="shared" si="1245"/>
        <v>-5645.4567202622629</v>
      </c>
      <c r="X4209" s="2">
        <f t="shared" si="1254"/>
        <v>37.163209264094348</v>
      </c>
      <c r="Y4209">
        <f t="shared" si="1237"/>
        <v>1</v>
      </c>
      <c r="Z4209" s="26">
        <f t="shared" si="1246"/>
        <v>360</v>
      </c>
      <c r="AA4209">
        <f t="shared" si="1247"/>
        <v>60.383922467081753</v>
      </c>
      <c r="AB4209" s="28">
        <f t="shared" si="1248"/>
        <v>40594.095238095237</v>
      </c>
      <c r="AC4209">
        <f t="shared" si="1249"/>
        <v>-1.448611111111112</v>
      </c>
      <c r="AD4209" s="31">
        <f t="shared" si="1238"/>
        <v>3.3880854682673562</v>
      </c>
      <c r="AE4209" s="31">
        <f t="shared" si="1250"/>
        <v>6.994775719860586</v>
      </c>
      <c r="AF4209" s="15">
        <f t="shared" si="1239"/>
        <v>2.342129629629631</v>
      </c>
      <c r="AG4209" s="31">
        <f t="shared" si="1251"/>
        <v>5.4292012837152726</v>
      </c>
      <c r="AH4209" s="31">
        <f t="shared" si="1252"/>
        <v>33.163418886242972</v>
      </c>
      <c r="AI4209">
        <f t="shared" si="1253"/>
        <v>157.32588271629092</v>
      </c>
    </row>
    <row r="4210" spans="1:35" x14ac:dyDescent="0.2">
      <c r="A4210">
        <v>32</v>
      </c>
      <c r="C4210" s="27" t="s">
        <v>4271</v>
      </c>
      <c r="D4210" s="26">
        <v>30.13</v>
      </c>
      <c r="E4210">
        <v>0</v>
      </c>
      <c r="F4210" s="26">
        <v>1</v>
      </c>
      <c r="G4210" s="26">
        <v>29.443333333333335</v>
      </c>
      <c r="H4210" s="26">
        <v>-6.7508333333333335</v>
      </c>
      <c r="I4210" s="26">
        <v>81.974999999999994</v>
      </c>
      <c r="J4210" s="26">
        <v>24.621666666666666</v>
      </c>
      <c r="K4210">
        <v>219</v>
      </c>
      <c r="L4210">
        <v>0</v>
      </c>
      <c r="M4210">
        <v>1.0833333333333333</v>
      </c>
      <c r="N4210">
        <v>36.115833333333335</v>
      </c>
      <c r="O4210" s="1">
        <f t="shared" si="1236"/>
        <v>25.776677098787872</v>
      </c>
      <c r="Q4210" s="1">
        <f t="shared" si="1240"/>
        <v>-3277.1761825985695</v>
      </c>
      <c r="R4210" s="2">
        <f t="shared" si="1241"/>
        <v>1.9461075947039599</v>
      </c>
      <c r="S4210" s="2"/>
      <c r="T4210" s="1">
        <f t="shared" si="1242"/>
        <v>7051.1060682498564</v>
      </c>
      <c r="U4210" s="1">
        <f t="shared" si="1243"/>
        <v>0</v>
      </c>
      <c r="V4210" s="1">
        <f t="shared" si="1244"/>
        <v>1615.888805265505</v>
      </c>
      <c r="W4210" s="1">
        <f t="shared" si="1245"/>
        <v>-5520.6609622789329</v>
      </c>
      <c r="X4210" s="2">
        <f t="shared" si="1254"/>
        <v>34.606026258604153</v>
      </c>
      <c r="Y4210">
        <f t="shared" si="1237"/>
        <v>1</v>
      </c>
      <c r="Z4210" s="26">
        <f t="shared" si="1246"/>
        <v>1440</v>
      </c>
      <c r="AA4210">
        <f t="shared" si="1247"/>
        <v>26.653398240641355</v>
      </c>
      <c r="AB4210" s="28">
        <f t="shared" si="1248"/>
        <v>40594.136904761908</v>
      </c>
      <c r="AC4210">
        <f t="shared" si="1249"/>
        <v>-1.4203703703703694</v>
      </c>
      <c r="AD4210" s="31">
        <f t="shared" si="1238"/>
        <v>3.3848449734422004</v>
      </c>
      <c r="AE4210" s="31">
        <f t="shared" si="1250"/>
        <v>6.9873593795512736</v>
      </c>
      <c r="AF4210" s="15">
        <f t="shared" si="1239"/>
        <v>2.2865740740740748</v>
      </c>
      <c r="AG4210" s="31">
        <f t="shared" si="1251"/>
        <v>5.4076461639198294</v>
      </c>
      <c r="AH4210" s="31">
        <f t="shared" si="1252"/>
        <v>33.038415344442882</v>
      </c>
      <c r="AI4210">
        <f t="shared" si="1253"/>
        <v>156.61894846092835</v>
      </c>
    </row>
    <row r="4211" spans="1:35" x14ac:dyDescent="0.2">
      <c r="A4211">
        <v>32</v>
      </c>
      <c r="C4211" s="27" t="s">
        <v>4272</v>
      </c>
      <c r="D4211" s="26">
        <v>30.142500000000002</v>
      </c>
      <c r="E4211">
        <v>0</v>
      </c>
      <c r="F4211" s="26">
        <v>11.916666666666666</v>
      </c>
      <c r="G4211" s="26">
        <v>29.555833333333332</v>
      </c>
      <c r="H4211" s="26">
        <v>-6.6391666666666662</v>
      </c>
      <c r="I4211" s="26">
        <v>81.424999999999997</v>
      </c>
      <c r="J4211" s="26">
        <v>24.565833333333334</v>
      </c>
      <c r="K4211">
        <v>219</v>
      </c>
      <c r="L4211">
        <v>0.1</v>
      </c>
      <c r="M4211">
        <v>0.93333333333333335</v>
      </c>
      <c r="N4211">
        <v>36.008333333333333</v>
      </c>
      <c r="O4211" s="1">
        <f t="shared" si="1236"/>
        <v>307.17206876055542</v>
      </c>
      <c r="Q4211" s="1">
        <f t="shared" si="1240"/>
        <v>-3572.8400718011749</v>
      </c>
      <c r="R4211" s="2">
        <f t="shared" si="1241"/>
        <v>-2.4267037407856025</v>
      </c>
      <c r="S4211" s="2"/>
      <c r="T4211" s="1">
        <f t="shared" si="1242"/>
        <v>7363.8676678286429</v>
      </c>
      <c r="U4211" s="1">
        <f t="shared" si="1243"/>
        <v>0</v>
      </c>
      <c r="V4211" s="1">
        <f t="shared" si="1244"/>
        <v>1698.8707919919318</v>
      </c>
      <c r="W4211" s="1">
        <f t="shared" si="1245"/>
        <v>-5338.6384202480067</v>
      </c>
      <c r="X4211" s="2">
        <f t="shared" si="1254"/>
        <v>36.552133853308113</v>
      </c>
      <c r="Y4211">
        <f t="shared" si="1237"/>
        <v>1</v>
      </c>
      <c r="Z4211" s="26">
        <f t="shared" si="1246"/>
        <v>360</v>
      </c>
      <c r="AA4211">
        <f t="shared" si="1247"/>
        <v>48.948220965799393</v>
      </c>
      <c r="AB4211" s="28">
        <f t="shared" si="1248"/>
        <v>40594.178571428572</v>
      </c>
      <c r="AC4211">
        <f t="shared" si="1249"/>
        <v>-1.3578703703703709</v>
      </c>
      <c r="AD4211" s="31">
        <f t="shared" si="1238"/>
        <v>3.3777023280510963</v>
      </c>
      <c r="AE4211" s="31">
        <f t="shared" si="1250"/>
        <v>6.9710113775591198</v>
      </c>
      <c r="AF4211" s="15">
        <f t="shared" si="1239"/>
        <v>2.2268518518518516</v>
      </c>
      <c r="AG4211" s="31">
        <f t="shared" si="1251"/>
        <v>5.3845585700025165</v>
      </c>
      <c r="AH4211" s="31">
        <f t="shared" si="1252"/>
        <v>32.904494576022536</v>
      </c>
      <c r="AI4211">
        <f t="shared" si="1253"/>
        <v>155.91210098916207</v>
      </c>
    </row>
    <row r="4212" spans="1:35" x14ac:dyDescent="0.2">
      <c r="A4212">
        <v>32</v>
      </c>
      <c r="C4212" s="27" t="s">
        <v>4273</v>
      </c>
      <c r="D4212" s="26">
        <v>30.161333333333335</v>
      </c>
      <c r="E4212">
        <v>0</v>
      </c>
      <c r="F4212" s="26">
        <v>202.25</v>
      </c>
      <c r="G4212" s="26">
        <v>30.660833333333333</v>
      </c>
      <c r="H4212" s="26">
        <v>-0.79500000000000015</v>
      </c>
      <c r="I4212" s="26">
        <v>81.875</v>
      </c>
      <c r="J4212" s="26">
        <v>25.779166666666665</v>
      </c>
      <c r="K4212">
        <v>219</v>
      </c>
      <c r="L4212">
        <v>0</v>
      </c>
      <c r="M4212">
        <v>0.14999999999999997</v>
      </c>
      <c r="N4212">
        <v>35.909166666666664</v>
      </c>
      <c r="O4212" s="1">
        <f t="shared" si="1236"/>
        <v>5213.3329432298469</v>
      </c>
      <c r="Q4212" s="1">
        <f t="shared" si="1240"/>
        <v>2061.4161291731039</v>
      </c>
      <c r="R4212" s="2">
        <f t="shared" si="1241"/>
        <v>7.5942974366526741</v>
      </c>
      <c r="S4212" s="2"/>
      <c r="T4212" s="1">
        <f t="shared" si="1242"/>
        <v>5953.7319589010694</v>
      </c>
      <c r="U4212" s="1">
        <f t="shared" si="1243"/>
        <v>0</v>
      </c>
      <c r="V4212" s="1">
        <f t="shared" si="1244"/>
        <v>1387.436352724098</v>
      </c>
      <c r="W4212" s="1">
        <f t="shared" si="1245"/>
        <v>-4342.3407943590246</v>
      </c>
      <c r="X4212" s="2">
        <f t="shared" si="1254"/>
        <v>34.125430112522508</v>
      </c>
      <c r="Y4212">
        <f t="shared" si="1237"/>
        <v>1</v>
      </c>
      <c r="Z4212" s="26">
        <f t="shared" si="1246"/>
        <v>1440</v>
      </c>
      <c r="AA4212">
        <f t="shared" si="1247"/>
        <v>12.00343084236801</v>
      </c>
      <c r="AB4212" s="28">
        <f t="shared" si="1248"/>
        <v>40594.220238095237</v>
      </c>
      <c r="AC4212">
        <f t="shared" si="1249"/>
        <v>-0.7439814814814818</v>
      </c>
      <c r="AD4212" s="31">
        <f t="shared" si="1238"/>
        <v>3.5535578338345415</v>
      </c>
      <c r="AE4212" s="31">
        <f t="shared" si="1250"/>
        <v>7.317420020254561</v>
      </c>
      <c r="AF4212" s="15">
        <f t="shared" si="1239"/>
        <v>2.1717592592592578</v>
      </c>
      <c r="AG4212" s="31">
        <f t="shared" si="1251"/>
        <v>5.3633377989936601</v>
      </c>
      <c r="AH4212" s="31">
        <f t="shared" si="1252"/>
        <v>32.781374908910649</v>
      </c>
      <c r="AI4212">
        <f t="shared" si="1253"/>
        <v>153.0892967906004</v>
      </c>
    </row>
    <row r="4213" spans="1:35" x14ac:dyDescent="0.2">
      <c r="A4213">
        <v>32</v>
      </c>
      <c r="C4213" s="27" t="s">
        <v>4274</v>
      </c>
      <c r="D4213" s="26">
        <v>30.164666666666669</v>
      </c>
      <c r="E4213">
        <v>0</v>
      </c>
      <c r="F4213" s="26">
        <v>621.25</v>
      </c>
      <c r="G4213" s="26">
        <v>38.32416666666667</v>
      </c>
      <c r="H4213" s="26">
        <v>7.5166666666666666</v>
      </c>
      <c r="I4213" s="26">
        <v>82.066666666666663</v>
      </c>
      <c r="J4213" s="26">
        <v>33.342500000000001</v>
      </c>
      <c r="K4213">
        <v>230.83333333333334</v>
      </c>
      <c r="L4213">
        <v>0.1</v>
      </c>
      <c r="M4213">
        <v>1.375</v>
      </c>
      <c r="N4213">
        <v>35.775833333333331</v>
      </c>
      <c r="O4213" s="1">
        <f t="shared" si="1236"/>
        <v>16013.760647621961</v>
      </c>
      <c r="Q4213" s="1">
        <f t="shared" si="1240"/>
        <v>6508.8080621094186</v>
      </c>
      <c r="R4213" s="2">
        <f t="shared" si="1241"/>
        <v>8.2396028911133605</v>
      </c>
      <c r="S4213" s="2"/>
      <c r="T4213" s="1">
        <f t="shared" si="1242"/>
        <v>5831.4246420294194</v>
      </c>
      <c r="U4213" s="1">
        <f t="shared" si="1243"/>
        <v>0</v>
      </c>
      <c r="V4213" s="1">
        <f t="shared" si="1244"/>
        <v>1428.0460479668097</v>
      </c>
      <c r="W4213" s="1">
        <f t="shared" si="1245"/>
        <v>2108.4277785249178</v>
      </c>
      <c r="X4213" s="2">
        <f t="shared" si="1254"/>
        <v>41.719727549175182</v>
      </c>
      <c r="Y4213">
        <f t="shared" si="1237"/>
        <v>1</v>
      </c>
      <c r="Z4213" s="26">
        <f t="shared" si="1246"/>
        <v>360</v>
      </c>
      <c r="AA4213">
        <f t="shared" si="1247"/>
        <v>11.529833706821986</v>
      </c>
      <c r="AB4213" s="28">
        <f t="shared" si="1248"/>
        <v>40594.261904761908</v>
      </c>
      <c r="AC4213">
        <f t="shared" si="1249"/>
        <v>3.5134259259259277</v>
      </c>
      <c r="AD4213" s="31">
        <f t="shared" si="1238"/>
        <v>4.8432745394681094</v>
      </c>
      <c r="AE4213" s="31">
        <f t="shared" si="1250"/>
        <v>9.8197093178005979</v>
      </c>
      <c r="AF4213" s="15">
        <f t="shared" si="1239"/>
        <v>2.0976851851851839</v>
      </c>
      <c r="AG4213" s="31">
        <f t="shared" si="1251"/>
        <v>5.3349218754496217</v>
      </c>
      <c r="AH4213" s="31">
        <f t="shared" si="1252"/>
        <v>32.616468631073147</v>
      </c>
      <c r="AI4213">
        <f t="shared" si="1253"/>
        <v>137.05411699139455</v>
      </c>
    </row>
    <row r="4214" spans="1:35" x14ac:dyDescent="0.2">
      <c r="A4214">
        <v>32</v>
      </c>
      <c r="C4214" s="27" t="s">
        <v>4275</v>
      </c>
      <c r="D4214" s="26">
        <v>30.156916666666667</v>
      </c>
      <c r="E4214">
        <v>0</v>
      </c>
      <c r="F4214" s="26">
        <v>706.5</v>
      </c>
      <c r="G4214" s="26">
        <v>42.529166666666669</v>
      </c>
      <c r="H4214" s="26">
        <v>12.333333333333334</v>
      </c>
      <c r="I4214" s="26">
        <v>83.36666666666666</v>
      </c>
      <c r="J4214" s="26">
        <v>37.854166666666664</v>
      </c>
      <c r="K4214">
        <v>70.083333333333329</v>
      </c>
      <c r="L4214">
        <v>0.52500000000000002</v>
      </c>
      <c r="M4214">
        <v>2.9666666666666663</v>
      </c>
      <c r="N4214">
        <v>35.729999999999997</v>
      </c>
      <c r="O4214" s="1">
        <f t="shared" si="1236"/>
        <v>18211.222370293628</v>
      </c>
      <c r="Q4214" s="1">
        <f t="shared" si="1240"/>
        <v>4409.3105856914417</v>
      </c>
      <c r="R4214" s="2">
        <f t="shared" si="1241"/>
        <v>4.6650168819192803</v>
      </c>
      <c r="S4214" s="2"/>
      <c r="T4214" s="1">
        <f t="shared" si="1242"/>
        <v>6415.0155292865729</v>
      </c>
      <c r="U4214" s="1">
        <f t="shared" si="1243"/>
        <v>0</v>
      </c>
      <c r="V4214" s="1">
        <f t="shared" si="1244"/>
        <v>1635.7493377722526</v>
      </c>
      <c r="W4214" s="1">
        <f t="shared" si="1245"/>
        <v>5625.461819811896</v>
      </c>
      <c r="X4214" s="2">
        <f t="shared" si="1254"/>
        <v>49.959330440288539</v>
      </c>
      <c r="Y4214">
        <f t="shared" si="1237"/>
        <v>1</v>
      </c>
      <c r="Z4214" s="26">
        <f t="shared" si="1246"/>
        <v>0</v>
      </c>
      <c r="AA4214">
        <f t="shared" si="1247"/>
        <v>55.207333702842803</v>
      </c>
      <c r="AB4214" s="28">
        <f t="shared" si="1248"/>
        <v>40594.303571428572</v>
      </c>
      <c r="AC4214">
        <f t="shared" si="1249"/>
        <v>5.8495370370370381</v>
      </c>
      <c r="AD4214" s="31">
        <f t="shared" si="1238"/>
        <v>5.7966397328249784</v>
      </c>
      <c r="AE4214" s="31">
        <f t="shared" si="1250"/>
        <v>11.654244407810816</v>
      </c>
      <c r="AF4214" s="15">
        <f t="shared" si="1239"/>
        <v>2.0722222222222206</v>
      </c>
      <c r="AG4214" s="31">
        <f t="shared" si="1251"/>
        <v>5.3251845984345678</v>
      </c>
      <c r="AH4214" s="31">
        <f t="shared" si="1252"/>
        <v>32.559949286630584</v>
      </c>
      <c r="AI4214">
        <f t="shared" si="1253"/>
        <v>125.68509773146444</v>
      </c>
    </row>
    <row r="4215" spans="1:35" x14ac:dyDescent="0.2">
      <c r="A4215">
        <v>32</v>
      </c>
      <c r="C4215" s="27" t="s">
        <v>4276</v>
      </c>
      <c r="D4215" s="26">
        <v>30.1435</v>
      </c>
      <c r="E4215">
        <v>0</v>
      </c>
      <c r="F4215" s="26">
        <v>1214.3333333333333</v>
      </c>
      <c r="G4215" s="26">
        <v>50.194166666666668</v>
      </c>
      <c r="H4215" s="26">
        <v>16.363333333333333</v>
      </c>
      <c r="I4215" s="26">
        <v>80.191666666666663</v>
      </c>
      <c r="J4215" s="26">
        <v>44.342500000000001</v>
      </c>
      <c r="K4215">
        <v>119</v>
      </c>
      <c r="L4215">
        <v>2.0916666666666668</v>
      </c>
      <c r="M4215">
        <v>7.4666666666666668</v>
      </c>
      <c r="N4215">
        <v>35.83</v>
      </c>
      <c r="O4215" s="1">
        <f t="shared" si="1236"/>
        <v>31301.478223628063</v>
      </c>
      <c r="Q4215" s="1">
        <f t="shared" si="1240"/>
        <v>11077.9213157947</v>
      </c>
      <c r="R4215" s="2">
        <f t="shared" si="1241"/>
        <v>11.72035603988912</v>
      </c>
      <c r="S4215" s="2"/>
      <c r="T4215" s="1">
        <f t="shared" si="1242"/>
        <v>6523.2822457085085</v>
      </c>
      <c r="U4215" s="1">
        <f t="shared" si="1243"/>
        <v>0</v>
      </c>
      <c r="V4215" s="1">
        <f t="shared" si="1244"/>
        <v>1708.0140246322592</v>
      </c>
      <c r="W4215" s="1">
        <f t="shared" si="1245"/>
        <v>11884.555140102661</v>
      </c>
      <c r="X4215" s="2">
        <f t="shared" si="1254"/>
        <v>54.624347322207818</v>
      </c>
      <c r="Y4215">
        <f t="shared" si="1237"/>
        <v>1</v>
      </c>
      <c r="Z4215" s="26">
        <f t="shared" si="1246"/>
        <v>0</v>
      </c>
      <c r="AA4215">
        <f t="shared" si="1247"/>
        <v>19.626500640731017</v>
      </c>
      <c r="AB4215" s="28">
        <f t="shared" si="1248"/>
        <v>40594.345238095237</v>
      </c>
      <c r="AC4215">
        <f t="shared" si="1249"/>
        <v>10.107870370370371</v>
      </c>
      <c r="AD4215" s="31">
        <f t="shared" si="1238"/>
        <v>7.4576303728718383</v>
      </c>
      <c r="AE4215" s="31">
        <f t="shared" si="1250"/>
        <v>14.768288360583909</v>
      </c>
      <c r="AF4215" s="15">
        <f t="shared" si="1239"/>
        <v>2.1277777777777769</v>
      </c>
      <c r="AG4215" s="31">
        <f t="shared" si="1251"/>
        <v>5.3464497985316966</v>
      </c>
      <c r="AH4215" s="31">
        <f t="shared" si="1252"/>
        <v>32.68337442012055</v>
      </c>
      <c r="AI4215">
        <f t="shared" si="1253"/>
        <v>107.70549738993428</v>
      </c>
    </row>
    <row r="4216" spans="1:35" x14ac:dyDescent="0.2">
      <c r="A4216">
        <v>32</v>
      </c>
      <c r="C4216" s="27" t="s">
        <v>4277</v>
      </c>
      <c r="D4216" s="26">
        <v>30.115333333333332</v>
      </c>
      <c r="E4216">
        <v>0</v>
      </c>
      <c r="F4216" s="26">
        <v>1088.5833333333333</v>
      </c>
      <c r="G4216" s="26">
        <v>51.487499999999997</v>
      </c>
      <c r="H4216" s="26">
        <v>18.023333333333333</v>
      </c>
      <c r="I4216" s="26">
        <v>79.841666666666669</v>
      </c>
      <c r="J4216" s="26">
        <v>45.487499999999997</v>
      </c>
      <c r="K4216">
        <v>110.83333333333333</v>
      </c>
      <c r="L4216">
        <v>2.4416666666666664</v>
      </c>
      <c r="M4216">
        <v>7.2333333333333334</v>
      </c>
      <c r="N4216">
        <v>36.100833333333334</v>
      </c>
      <c r="O4216" s="1">
        <f t="shared" si="1236"/>
        <v>28060.061078455492</v>
      </c>
      <c r="Q4216" s="1">
        <f t="shared" si="1240"/>
        <v>4737.3607724349686</v>
      </c>
      <c r="R4216" s="2">
        <f t="shared" si="1241"/>
        <v>5.0120914709131839</v>
      </c>
      <c r="S4216" s="2"/>
      <c r="T4216" s="1">
        <f t="shared" si="1242"/>
        <v>8238.5149355582325</v>
      </c>
      <c r="U4216" s="1">
        <f t="shared" si="1243"/>
        <v>0</v>
      </c>
      <c r="V4216" s="1">
        <f t="shared" si="1244"/>
        <v>2247.642055046681</v>
      </c>
      <c r="W4216" s="1">
        <f t="shared" si="1245"/>
        <v>12730.546272950944</v>
      </c>
      <c r="X4216" s="2">
        <f t="shared" si="1254"/>
        <v>66.344703362096936</v>
      </c>
      <c r="Y4216">
        <f t="shared" si="1237"/>
        <v>1</v>
      </c>
      <c r="Z4216" s="26">
        <f t="shared" si="1246"/>
        <v>0</v>
      </c>
      <c r="AA4216">
        <f t="shared" si="1247"/>
        <v>220.7364917427046</v>
      </c>
      <c r="AB4216" s="28">
        <f t="shared" si="1248"/>
        <v>40594.386904761908</v>
      </c>
      <c r="AC4216">
        <f t="shared" si="1249"/>
        <v>10.826388888888888</v>
      </c>
      <c r="AD4216" s="31">
        <f t="shared" si="1238"/>
        <v>7.7906799571466374</v>
      </c>
      <c r="AE4216" s="31">
        <f t="shared" si="1250"/>
        <v>15.388788344457245</v>
      </c>
      <c r="AF4216" s="15">
        <f t="shared" si="1239"/>
        <v>2.278240740740741</v>
      </c>
      <c r="AG4216" s="31">
        <f t="shared" si="1251"/>
        <v>5.4044194102770682</v>
      </c>
      <c r="AH4216" s="31">
        <f t="shared" si="1252"/>
        <v>33.019700264727383</v>
      </c>
      <c r="AI4216">
        <f t="shared" si="1253"/>
        <v>105.99704246466405</v>
      </c>
    </row>
    <row r="4217" spans="1:35" x14ac:dyDescent="0.2">
      <c r="A4217">
        <v>32</v>
      </c>
      <c r="C4217" s="27" t="s">
        <v>4278</v>
      </c>
      <c r="D4217" s="26">
        <v>30.062750000000001</v>
      </c>
      <c r="E4217">
        <v>0</v>
      </c>
      <c r="F4217" s="26">
        <v>873.33333333333337</v>
      </c>
      <c r="G4217" s="26">
        <v>50.76</v>
      </c>
      <c r="H4217" s="26">
        <v>20.51</v>
      </c>
      <c r="I4217" s="26">
        <v>81.091666666666669</v>
      </c>
      <c r="J4217" s="26">
        <v>45.192500000000003</v>
      </c>
      <c r="K4217">
        <v>130.08333333333334</v>
      </c>
      <c r="L4217">
        <v>3.333333333333333</v>
      </c>
      <c r="M4217">
        <v>9.2333333333333343</v>
      </c>
      <c r="N4217">
        <v>36.406666666666666</v>
      </c>
      <c r="O4217" s="1">
        <f t="shared" si="1236"/>
        <v>22511.631332941404</v>
      </c>
      <c r="Q4217" s="1">
        <f t="shared" si="1240"/>
        <v>-561.32769473561905</v>
      </c>
      <c r="R4217" s="2">
        <f t="shared" si="1241"/>
        <v>-0.59388040858996594</v>
      </c>
      <c r="S4217" s="2"/>
      <c r="T4217" s="1">
        <f t="shared" si="1242"/>
        <v>8669.0853013411033</v>
      </c>
      <c r="U4217" s="1">
        <f t="shared" si="1243"/>
        <v>0</v>
      </c>
      <c r="V4217" s="1">
        <f t="shared" si="1244"/>
        <v>2419.0552570216096</v>
      </c>
      <c r="W4217" s="1">
        <f t="shared" si="1245"/>
        <v>11875.591908866285</v>
      </c>
      <c r="X4217" s="2">
        <f t="shared" si="1254"/>
        <v>71.356794833010127</v>
      </c>
      <c r="Y4217">
        <f t="shared" si="1237"/>
        <v>1</v>
      </c>
      <c r="Z4217" s="26">
        <f t="shared" si="1246"/>
        <v>0</v>
      </c>
      <c r="AA4217">
        <f t="shared" si="1247"/>
        <v>424.22795739311277</v>
      </c>
      <c r="AB4217" s="28">
        <f t="shared" si="1248"/>
        <v>40594.428571428572</v>
      </c>
      <c r="AC4217">
        <f t="shared" si="1249"/>
        <v>10.422222222222221</v>
      </c>
      <c r="AD4217" s="31">
        <f t="shared" si="1238"/>
        <v>7.7018567629898023</v>
      </c>
      <c r="AE4217" s="31">
        <f t="shared" si="1250"/>
        <v>15.23502060211869</v>
      </c>
      <c r="AF4217" s="15">
        <f t="shared" si="1239"/>
        <v>2.4481481481481477</v>
      </c>
      <c r="AG4217" s="31">
        <f t="shared" si="1251"/>
        <v>5.4705458740020791</v>
      </c>
      <c r="AH4217" s="31">
        <f t="shared" si="1252"/>
        <v>33.403111162335833</v>
      </c>
      <c r="AI4217">
        <f t="shared" si="1253"/>
        <v>109.22656044802545</v>
      </c>
    </row>
    <row r="4218" spans="1:35" x14ac:dyDescent="0.2">
      <c r="A4218">
        <v>32</v>
      </c>
      <c r="C4218" s="27" t="s">
        <v>4279</v>
      </c>
      <c r="D4218" s="26">
        <v>30.029833333333332</v>
      </c>
      <c r="E4218">
        <v>0</v>
      </c>
      <c r="F4218" s="26">
        <v>1040.5</v>
      </c>
      <c r="G4218" s="26">
        <v>53.174166666666665</v>
      </c>
      <c r="H4218" s="26">
        <v>24.519166666666667</v>
      </c>
      <c r="I4218" s="26">
        <v>78.816666666666663</v>
      </c>
      <c r="J4218" s="26">
        <v>46.794166666666669</v>
      </c>
      <c r="K4218">
        <v>143.41666666666666</v>
      </c>
      <c r="L4218">
        <v>4.7833333333333332</v>
      </c>
      <c r="M4218">
        <v>12.675000000000001</v>
      </c>
      <c r="N4218">
        <v>36.709166666666668</v>
      </c>
      <c r="O4218" s="1">
        <f t="shared" si="1236"/>
        <v>26820.632521288775</v>
      </c>
      <c r="Q4218" s="1">
        <f t="shared" si="1240"/>
        <v>2985.9205782667882</v>
      </c>
      <c r="R4218" s="2">
        <f t="shared" si="1241"/>
        <v>3.159081138644813</v>
      </c>
      <c r="S4218" s="2"/>
      <c r="T4218" s="1">
        <f t="shared" si="1242"/>
        <v>7884.2923193539227</v>
      </c>
      <c r="U4218" s="1">
        <f t="shared" si="1243"/>
        <v>0</v>
      </c>
      <c r="V4218" s="1">
        <f t="shared" si="1244"/>
        <v>2221.4415240127219</v>
      </c>
      <c r="W4218" s="1">
        <f t="shared" si="1245"/>
        <v>13622.732520632839</v>
      </c>
      <c r="X4218" s="2">
        <f t="shared" si="1254"/>
        <v>70.76291442442016</v>
      </c>
      <c r="Y4218">
        <f t="shared" si="1237"/>
        <v>1</v>
      </c>
      <c r="Z4218" s="26">
        <f t="shared" si="1246"/>
        <v>0</v>
      </c>
      <c r="AA4218">
        <f t="shared" si="1247"/>
        <v>309.36404768587863</v>
      </c>
      <c r="AB4218" s="28">
        <f t="shared" si="1248"/>
        <v>40594.470238095237</v>
      </c>
      <c r="AC4218">
        <f t="shared" si="1249"/>
        <v>11.763425925925924</v>
      </c>
      <c r="AD4218" s="31">
        <f t="shared" si="1238"/>
        <v>8.184691212495304</v>
      </c>
      <c r="AE4218" s="31">
        <f t="shared" si="1250"/>
        <v>16.113900560924872</v>
      </c>
      <c r="AF4218" s="15">
        <f t="shared" si="1239"/>
        <v>2.6162037037037047</v>
      </c>
      <c r="AG4218" s="31">
        <f t="shared" si="1251"/>
        <v>5.5366520297064499</v>
      </c>
      <c r="AH4218" s="31">
        <f t="shared" si="1252"/>
        <v>33.786152560675959</v>
      </c>
      <c r="AI4218">
        <f t="shared" si="1253"/>
        <v>106.24557902250352</v>
      </c>
    </row>
    <row r="4219" spans="1:35" x14ac:dyDescent="0.2">
      <c r="A4219">
        <v>32</v>
      </c>
      <c r="C4219" s="27" t="s">
        <v>4280</v>
      </c>
      <c r="D4219" s="26">
        <v>30.015249999999998</v>
      </c>
      <c r="E4219">
        <v>0</v>
      </c>
      <c r="F4219" s="26">
        <v>346.16666666666669</v>
      </c>
      <c r="G4219" s="26">
        <v>47.606666666666669</v>
      </c>
      <c r="H4219" s="26">
        <v>23.6325</v>
      </c>
      <c r="I4219" s="26">
        <v>82.683333333333337</v>
      </c>
      <c r="J4219" s="26">
        <v>42.608333333333334</v>
      </c>
      <c r="K4219">
        <v>155.83333333333334</v>
      </c>
      <c r="L4219">
        <v>5.0666666666666664</v>
      </c>
      <c r="M4219">
        <v>12.574999999999999</v>
      </c>
      <c r="N4219">
        <v>37.037500000000001</v>
      </c>
      <c r="O4219" s="1">
        <f t="shared" si="1236"/>
        <v>8923.0263890304013</v>
      </c>
      <c r="Q4219" s="1">
        <f t="shared" si="1240"/>
        <v>-10950.81317881575</v>
      </c>
      <c r="R4219" s="2">
        <f t="shared" si="1241"/>
        <v>-11.585876602953942</v>
      </c>
      <c r="S4219" s="2"/>
      <c r="T4219" s="1">
        <f t="shared" si="1242"/>
        <v>8574.0689895874038</v>
      </c>
      <c r="U4219" s="1">
        <f t="shared" si="1243"/>
        <v>0</v>
      </c>
      <c r="V4219" s="1">
        <f t="shared" si="1244"/>
        <v>2432.9616059184254</v>
      </c>
      <c r="W4219" s="1">
        <f t="shared" si="1245"/>
        <v>8744.6662900691554</v>
      </c>
      <c r="X4219" s="2">
        <f t="shared" si="1254"/>
        <v>73.921995563064968</v>
      </c>
      <c r="Y4219">
        <f t="shared" si="1237"/>
        <v>1</v>
      </c>
      <c r="Z4219" s="26">
        <f t="shared" si="1246"/>
        <v>0</v>
      </c>
      <c r="AA4219">
        <f t="shared" si="1247"/>
        <v>692.49653492561526</v>
      </c>
      <c r="AB4219" s="28">
        <f t="shared" si="1248"/>
        <v>40594.511904761908</v>
      </c>
      <c r="AC4219">
        <f t="shared" si="1249"/>
        <v>8.6703703703703709</v>
      </c>
      <c r="AD4219" s="31">
        <f t="shared" si="1238"/>
        <v>6.9783941909319127</v>
      </c>
      <c r="AE4219" s="31">
        <f t="shared" si="1250"/>
        <v>13.889749442975269</v>
      </c>
      <c r="AF4219" s="15">
        <f t="shared" si="1239"/>
        <v>2.798611111111112</v>
      </c>
      <c r="AG4219" s="31">
        <f t="shared" si="1251"/>
        <v>5.6091993738733086</v>
      </c>
      <c r="AH4219" s="31">
        <f t="shared" si="1252"/>
        <v>34.206230193335628</v>
      </c>
      <c r="AI4219">
        <f t="shared" si="1253"/>
        <v>122.14268227116648</v>
      </c>
    </row>
    <row r="4220" spans="1:35" x14ac:dyDescent="0.2">
      <c r="A4220">
        <v>32</v>
      </c>
      <c r="C4220" s="27" t="s">
        <v>4281</v>
      </c>
      <c r="D4220" s="26">
        <v>30.018000000000001</v>
      </c>
      <c r="E4220">
        <v>0</v>
      </c>
      <c r="F4220" s="26">
        <v>173.33333333333334</v>
      </c>
      <c r="G4220" s="26">
        <v>42.594999999999999</v>
      </c>
      <c r="H4220" s="26">
        <v>23.646666666666665</v>
      </c>
      <c r="I4220" s="26">
        <v>85.733333333333334</v>
      </c>
      <c r="J4220" s="26">
        <v>38.634166666666665</v>
      </c>
      <c r="K4220">
        <v>159.5</v>
      </c>
      <c r="L4220">
        <v>4.1749999999999998</v>
      </c>
      <c r="M4220">
        <v>10.658333333333333</v>
      </c>
      <c r="N4220">
        <v>37.209166666666661</v>
      </c>
      <c r="O4220" s="1">
        <f t="shared" si="1236"/>
        <v>4467.9573637898975</v>
      </c>
      <c r="Q4220" s="1">
        <f t="shared" si="1240"/>
        <v>-8526.0387441591301</v>
      </c>
      <c r="R4220" s="2">
        <f t="shared" si="1241"/>
        <v>-9.0204837931966786</v>
      </c>
      <c r="S4220" s="2"/>
      <c r="T4220" s="1">
        <f t="shared" si="1242"/>
        <v>6596.3285059669224</v>
      </c>
      <c r="U4220" s="1">
        <f t="shared" si="1243"/>
        <v>0</v>
      </c>
      <c r="V4220" s="1">
        <f t="shared" si="1244"/>
        <v>1806.8118435243389</v>
      </c>
      <c r="W4220" s="1">
        <f t="shared" si="1245"/>
        <v>4456.1048831283597</v>
      </c>
      <c r="X4220" s="2">
        <f t="shared" si="1254"/>
        <v>62.336118960111023</v>
      </c>
      <c r="Y4220">
        <f t="shared" si="1237"/>
        <v>1</v>
      </c>
      <c r="Z4220" s="26">
        <f t="shared" si="1246"/>
        <v>0</v>
      </c>
      <c r="AA4220">
        <f t="shared" si="1247"/>
        <v>389.71177779725497</v>
      </c>
      <c r="AB4220" s="28">
        <f t="shared" si="1248"/>
        <v>40594.553571428572</v>
      </c>
      <c r="AC4220">
        <f t="shared" si="1249"/>
        <v>5.8861111111111102</v>
      </c>
      <c r="AD4220" s="31">
        <f t="shared" si="1238"/>
        <v>5.9763689623469398</v>
      </c>
      <c r="AE4220" s="31">
        <f t="shared" si="1250"/>
        <v>12.014018212602277</v>
      </c>
      <c r="AF4220" s="15">
        <f t="shared" si="1239"/>
        <v>2.8939814814814784</v>
      </c>
      <c r="AG4220" s="31">
        <f t="shared" si="1251"/>
        <v>5.6474626350109789</v>
      </c>
      <c r="AH4220" s="31">
        <f t="shared" si="1252"/>
        <v>34.427670130334448</v>
      </c>
      <c r="AI4220">
        <f t="shared" si="1253"/>
        <v>134.7508753294058</v>
      </c>
    </row>
    <row r="4221" spans="1:35" x14ac:dyDescent="0.2">
      <c r="A4221">
        <v>32</v>
      </c>
      <c r="C4221" s="27" t="s">
        <v>4282</v>
      </c>
      <c r="D4221" s="26">
        <v>30.00825</v>
      </c>
      <c r="E4221">
        <v>0</v>
      </c>
      <c r="F4221" s="26">
        <v>53.333333333333329</v>
      </c>
      <c r="G4221" s="26">
        <v>40.042500000000004</v>
      </c>
      <c r="H4221" s="26">
        <v>23.585000000000001</v>
      </c>
      <c r="I4221" s="26">
        <v>87.924999999999997</v>
      </c>
      <c r="J4221" s="26">
        <v>36.764166666666668</v>
      </c>
      <c r="K4221">
        <v>154.33333333333334</v>
      </c>
      <c r="L4221">
        <v>1.325</v>
      </c>
      <c r="M4221">
        <v>5.6833333333333336</v>
      </c>
      <c r="N4221">
        <v>37.25</v>
      </c>
      <c r="O4221" s="1">
        <f t="shared" si="1236"/>
        <v>1374.7561119353527</v>
      </c>
      <c r="Q4221" s="1">
        <f t="shared" si="1240"/>
        <v>-7494.7842952207129</v>
      </c>
      <c r="R4221" s="2">
        <f t="shared" si="1241"/>
        <v>-7.9294244721627809</v>
      </c>
      <c r="S4221" s="2"/>
      <c r="T4221" s="1">
        <f t="shared" si="1242"/>
        <v>5068.9018486118412</v>
      </c>
      <c r="U4221" s="1">
        <f t="shared" si="1243"/>
        <v>0</v>
      </c>
      <c r="V4221" s="1">
        <f t="shared" si="1244"/>
        <v>1350.3238037538265</v>
      </c>
      <c r="W4221" s="1">
        <f t="shared" si="1245"/>
        <v>2310.4452210062113</v>
      </c>
      <c r="X4221" s="2">
        <f t="shared" si="1254"/>
        <v>53.315635166914348</v>
      </c>
      <c r="Y4221">
        <f t="shared" si="1237"/>
        <v>1</v>
      </c>
      <c r="Z4221" s="26">
        <f t="shared" si="1246"/>
        <v>0</v>
      </c>
      <c r="AA4221">
        <f t="shared" si="1247"/>
        <v>176.17611715917826</v>
      </c>
      <c r="AB4221" s="28">
        <f t="shared" si="1248"/>
        <v>40594.595238095237</v>
      </c>
      <c r="AC4221">
        <f t="shared" si="1249"/>
        <v>4.4680555555555577</v>
      </c>
      <c r="AD4221" s="31">
        <f t="shared" si="1238"/>
        <v>5.5507770896857203</v>
      </c>
      <c r="AE4221" s="31">
        <f t="shared" si="1250"/>
        <v>11.215467313161454</v>
      </c>
      <c r="AF4221" s="15">
        <f t="shared" si="1239"/>
        <v>2.9166666666666665</v>
      </c>
      <c r="AG4221" s="31">
        <f t="shared" si="1251"/>
        <v>5.656597876404831</v>
      </c>
      <c r="AH4221" s="31">
        <f t="shared" si="1252"/>
        <v>34.480526159499881</v>
      </c>
      <c r="AI4221">
        <f t="shared" si="1253"/>
        <v>139.86953378418661</v>
      </c>
    </row>
    <row r="4222" spans="1:35" x14ac:dyDescent="0.2">
      <c r="A4222">
        <v>32</v>
      </c>
      <c r="C4222" s="27" t="s">
        <v>4283</v>
      </c>
      <c r="D4222" s="26">
        <v>30.00675</v>
      </c>
      <c r="E4222">
        <v>0</v>
      </c>
      <c r="F4222" s="26">
        <v>1.9166666666666665</v>
      </c>
      <c r="G4222" s="26">
        <v>38.269166666666663</v>
      </c>
      <c r="H4222" s="26">
        <v>22.065833333333334</v>
      </c>
      <c r="I4222" s="26">
        <v>89.325000000000003</v>
      </c>
      <c r="J4222" s="26">
        <v>35.410833333333336</v>
      </c>
      <c r="K4222">
        <v>159.91666666666666</v>
      </c>
      <c r="L4222">
        <v>0.56666666666666665</v>
      </c>
      <c r="M4222">
        <v>3.7083333333333335</v>
      </c>
      <c r="N4222">
        <v>37.270000000000003</v>
      </c>
      <c r="O4222" s="1">
        <f t="shared" si="1236"/>
        <v>49.405297772676739</v>
      </c>
      <c r="Q4222" s="1">
        <f t="shared" si="1240"/>
        <v>-5925.5667749440863</v>
      </c>
      <c r="R4222" s="2">
        <f t="shared" si="1241"/>
        <v>-6.2692043354254574</v>
      </c>
      <c r="S4222" s="2"/>
      <c r="T4222" s="1">
        <f t="shared" si="1242"/>
        <v>3975.9898587422999</v>
      </c>
      <c r="U4222" s="1">
        <f t="shared" si="1243"/>
        <v>0</v>
      </c>
      <c r="V4222" s="1">
        <f t="shared" si="1244"/>
        <v>1028.9693254825456</v>
      </c>
      <c r="W4222" s="1">
        <f t="shared" si="1245"/>
        <v>826.68571172379154</v>
      </c>
      <c r="X4222" s="2">
        <f t="shared" si="1254"/>
        <v>45.386210694751568</v>
      </c>
      <c r="Y4222">
        <f t="shared" si="1237"/>
        <v>1</v>
      </c>
      <c r="Z4222" s="26">
        <f t="shared" si="1246"/>
        <v>0</v>
      </c>
      <c r="AA4222">
        <f t="shared" si="1247"/>
        <v>50.652315697699009</v>
      </c>
      <c r="AB4222" s="28">
        <f t="shared" si="1248"/>
        <v>40594.636904761908</v>
      </c>
      <c r="AC4222">
        <f t="shared" si="1249"/>
        <v>3.4828703703703683</v>
      </c>
      <c r="AD4222" s="31">
        <f t="shared" si="1238"/>
        <v>5.2602281301378264</v>
      </c>
      <c r="AE4222" s="31">
        <f t="shared" si="1250"/>
        <v>10.666258170680118</v>
      </c>
      <c r="AF4222" s="15">
        <f t="shared" si="1239"/>
        <v>2.9277777777777794</v>
      </c>
      <c r="AG4222" s="31">
        <f t="shared" si="1251"/>
        <v>5.6610770286744145</v>
      </c>
      <c r="AH4222" s="31">
        <f t="shared" si="1252"/>
        <v>34.506440600508192</v>
      </c>
      <c r="AI4222">
        <f t="shared" si="1253"/>
        <v>143.32717676812638</v>
      </c>
    </row>
    <row r="4223" spans="1:35" x14ac:dyDescent="0.2">
      <c r="A4223">
        <v>32</v>
      </c>
      <c r="C4223" s="27" t="s">
        <v>4284</v>
      </c>
      <c r="D4223" s="26">
        <v>29.9815</v>
      </c>
      <c r="E4223">
        <v>0</v>
      </c>
      <c r="F4223" s="26">
        <v>1</v>
      </c>
      <c r="G4223" s="26">
        <v>37.836666666666666</v>
      </c>
      <c r="H4223" s="26">
        <v>21.115000000000002</v>
      </c>
      <c r="I4223" s="26">
        <v>89.75</v>
      </c>
      <c r="J4223" s="26">
        <v>35.097500000000004</v>
      </c>
      <c r="K4223">
        <v>159</v>
      </c>
      <c r="L4223">
        <v>0</v>
      </c>
      <c r="M4223">
        <v>0.28333333333333338</v>
      </c>
      <c r="N4223">
        <v>37.260000000000005</v>
      </c>
      <c r="O4223" s="1">
        <f t="shared" si="1236"/>
        <v>25.776677098787872</v>
      </c>
      <c r="Q4223" s="1">
        <f t="shared" si="1240"/>
        <v>-4441.3768659424986</v>
      </c>
      <c r="R4223" s="2">
        <f t="shared" si="1241"/>
        <v>-3.3456090273366423</v>
      </c>
      <c r="S4223" s="2"/>
      <c r="T4223" s="1">
        <f t="shared" si="1242"/>
        <v>3069.2382722807752</v>
      </c>
      <c r="U4223" s="1">
        <f t="shared" si="1243"/>
        <v>0</v>
      </c>
      <c r="V4223" s="1">
        <f t="shared" si="1244"/>
        <v>776.81704764937899</v>
      </c>
      <c r="W4223" s="1">
        <f t="shared" si="1245"/>
        <v>477.1196935053058</v>
      </c>
      <c r="X4223" s="2">
        <f t="shared" si="1254"/>
        <v>39.117006359326112</v>
      </c>
      <c r="Y4223">
        <f t="shared" si="1237"/>
        <v>1</v>
      </c>
      <c r="Z4223" s="26">
        <f t="shared" si="1246"/>
        <v>360</v>
      </c>
      <c r="AA4223">
        <f t="shared" si="1247"/>
        <v>1.6392697285992843</v>
      </c>
      <c r="AB4223" s="28">
        <f t="shared" si="1248"/>
        <v>40594.678571428572</v>
      </c>
      <c r="AC4223">
        <f t="shared" si="1249"/>
        <v>3.242592592592592</v>
      </c>
      <c r="AD4223" s="31">
        <f t="shared" si="1238"/>
        <v>5.1958894924429284</v>
      </c>
      <c r="AE4223" s="31">
        <f t="shared" si="1250"/>
        <v>10.544956708767007</v>
      </c>
      <c r="AF4223" s="15">
        <f t="shared" si="1239"/>
        <v>2.9222222222222252</v>
      </c>
      <c r="AG4223" s="31">
        <f t="shared" si="1251"/>
        <v>5.6588370620692059</v>
      </c>
      <c r="AH4223" s="31">
        <f t="shared" si="1252"/>
        <v>34.493481260634248</v>
      </c>
      <c r="AI4223">
        <f t="shared" si="1253"/>
        <v>143.97852960582583</v>
      </c>
    </row>
    <row r="4224" spans="1:35" x14ac:dyDescent="0.2">
      <c r="A4224">
        <v>32</v>
      </c>
      <c r="C4224" s="27" t="s">
        <v>4285</v>
      </c>
      <c r="D4224" s="26">
        <v>29.939499999999999</v>
      </c>
      <c r="E4224">
        <v>0</v>
      </c>
      <c r="F4224" s="26">
        <v>1</v>
      </c>
      <c r="G4224" s="26">
        <v>37.639166666666668</v>
      </c>
      <c r="H4224" s="26">
        <v>21.384166666666665</v>
      </c>
      <c r="I4224" s="26">
        <v>90.016666666666666</v>
      </c>
      <c r="J4224" s="26">
        <v>34.980833333333337</v>
      </c>
      <c r="K4224">
        <v>95.166666666666671</v>
      </c>
      <c r="L4224">
        <v>0</v>
      </c>
      <c r="M4224">
        <v>0.6166666666666667</v>
      </c>
      <c r="N4224">
        <v>37.236666666666665</v>
      </c>
      <c r="O4224" s="1">
        <f t="shared" si="1236"/>
        <v>25.776677098787872</v>
      </c>
      <c r="Q4224" s="1">
        <f t="shared" si="1240"/>
        <v>-3519.1839517922922</v>
      </c>
      <c r="R4224" s="2">
        <f t="shared" si="1241"/>
        <v>1.6900652255163733</v>
      </c>
      <c r="S4224" s="2"/>
      <c r="T4224" s="1">
        <f t="shared" si="1242"/>
        <v>2452.9398617429088</v>
      </c>
      <c r="U4224" s="1">
        <f t="shared" si="1243"/>
        <v>0</v>
      </c>
      <c r="V4224" s="1">
        <f t="shared" si="1244"/>
        <v>614.92488025372086</v>
      </c>
      <c r="W4224" s="1">
        <f t="shared" si="1245"/>
        <v>333.01851439749561</v>
      </c>
      <c r="X4224" s="2">
        <f t="shared" si="1254"/>
        <v>35.771397331989469</v>
      </c>
      <c r="Y4224">
        <f t="shared" si="1237"/>
        <v>1</v>
      </c>
      <c r="Z4224" s="26">
        <f t="shared" si="1246"/>
        <v>1440</v>
      </c>
      <c r="AA4224">
        <f t="shared" si="1247"/>
        <v>3.488562287560506</v>
      </c>
      <c r="AB4224" s="28">
        <f t="shared" si="1248"/>
        <v>40594.720238095237</v>
      </c>
      <c r="AC4224">
        <f t="shared" si="1249"/>
        <v>3.1328703703703709</v>
      </c>
      <c r="AD4224" s="31">
        <f t="shared" si="1238"/>
        <v>5.1708434187734129</v>
      </c>
      <c r="AE4224" s="31">
        <f t="shared" si="1250"/>
        <v>10.498293797713826</v>
      </c>
      <c r="AF4224" s="15">
        <f t="shared" si="1239"/>
        <v>2.9092592592592581</v>
      </c>
      <c r="AG4224" s="31">
        <f t="shared" si="1251"/>
        <v>5.6536135099130522</v>
      </c>
      <c r="AH4224" s="31">
        <f t="shared" si="1252"/>
        <v>34.463259282902584</v>
      </c>
      <c r="AI4224">
        <f t="shared" si="1253"/>
        <v>144.07737249695481</v>
      </c>
    </row>
    <row r="4225" spans="1:35" x14ac:dyDescent="0.2">
      <c r="A4225">
        <v>32</v>
      </c>
      <c r="C4225" s="27" t="s">
        <v>4286</v>
      </c>
      <c r="D4225" s="26">
        <v>29.898</v>
      </c>
      <c r="E4225">
        <v>0</v>
      </c>
      <c r="F4225" s="26">
        <v>1</v>
      </c>
      <c r="G4225" s="26">
        <v>37.819166666666668</v>
      </c>
      <c r="H4225" s="26">
        <v>21.776666666666667</v>
      </c>
      <c r="I4225" s="26">
        <v>89.933333333333337</v>
      </c>
      <c r="J4225" s="26">
        <v>35.133333333333333</v>
      </c>
      <c r="K4225">
        <v>98.75</v>
      </c>
      <c r="L4225">
        <v>0</v>
      </c>
      <c r="M4225">
        <v>0.32500000000000001</v>
      </c>
      <c r="N4225">
        <v>37.229999999999997</v>
      </c>
      <c r="O4225" s="1">
        <f t="shared" si="1236"/>
        <v>25.776677098787872</v>
      </c>
      <c r="Q4225" s="1">
        <f t="shared" si="1240"/>
        <v>-3954.2212745836218</v>
      </c>
      <c r="R4225" s="2">
        <f t="shared" si="1241"/>
        <v>-2.8302021369294974</v>
      </c>
      <c r="S4225" s="2"/>
      <c r="T4225" s="1">
        <f t="shared" si="1242"/>
        <v>2674.167250037452</v>
      </c>
      <c r="U4225" s="1">
        <f t="shared" si="1243"/>
        <v>0</v>
      </c>
      <c r="V4225" s="1">
        <f t="shared" si="1244"/>
        <v>674.71173895306799</v>
      </c>
      <c r="W4225" s="1">
        <f t="shared" si="1245"/>
        <v>487.46188339343496</v>
      </c>
      <c r="X4225" s="2">
        <f t="shared" si="1254"/>
        <v>37.46146255750584</v>
      </c>
      <c r="Y4225">
        <f t="shared" si="1237"/>
        <v>1</v>
      </c>
      <c r="Z4225" s="26">
        <f t="shared" si="1246"/>
        <v>360</v>
      </c>
      <c r="AA4225">
        <f t="shared" si="1247"/>
        <v>0.12795222971054152</v>
      </c>
      <c r="AB4225" s="28">
        <f t="shared" si="1248"/>
        <v>40594.761904761908</v>
      </c>
      <c r="AC4225">
        <f t="shared" si="1249"/>
        <v>3.2328703703703709</v>
      </c>
      <c r="AD4225" s="31">
        <f t="shared" si="1238"/>
        <v>5.2029080794574032</v>
      </c>
      <c r="AE4225" s="31">
        <f t="shared" si="1250"/>
        <v>10.559572231922601</v>
      </c>
      <c r="AF4225" s="15">
        <f t="shared" si="1239"/>
        <v>2.9055555555555537</v>
      </c>
      <c r="AG4225" s="31">
        <f t="shared" si="1251"/>
        <v>5.6521218469664207</v>
      </c>
      <c r="AH4225" s="31">
        <f t="shared" si="1252"/>
        <v>34.454628668791237</v>
      </c>
      <c r="AI4225">
        <f t="shared" si="1253"/>
        <v>143.65707929845422</v>
      </c>
    </row>
    <row r="4226" spans="1:35" x14ac:dyDescent="0.2">
      <c r="A4226">
        <v>32</v>
      </c>
      <c r="C4226" s="27" t="s">
        <v>4287</v>
      </c>
      <c r="D4226" s="26">
        <v>29.858000000000001</v>
      </c>
      <c r="E4226">
        <v>0</v>
      </c>
      <c r="F4226" s="26">
        <v>1</v>
      </c>
      <c r="G4226" s="26">
        <v>37.909999999999997</v>
      </c>
      <c r="H4226" s="26">
        <v>23.075833333333332</v>
      </c>
      <c r="I4226" s="26">
        <v>90</v>
      </c>
      <c r="J4226" s="26">
        <v>35.240833333333335</v>
      </c>
      <c r="K4226">
        <v>136.66666666666666</v>
      </c>
      <c r="L4226">
        <v>0</v>
      </c>
      <c r="M4226">
        <v>0.47500000000000003</v>
      </c>
      <c r="N4226">
        <v>37.204999999999998</v>
      </c>
      <c r="O4226" s="1">
        <f t="shared" si="1236"/>
        <v>25.776677098787872</v>
      </c>
      <c r="Q4226" s="1">
        <f t="shared" si="1240"/>
        <v>-3165.5458273820095</v>
      </c>
      <c r="R4226" s="2">
        <f t="shared" si="1241"/>
        <v>2.0642116568922297</v>
      </c>
      <c r="S4226" s="2"/>
      <c r="T4226" s="1">
        <f t="shared" si="1242"/>
        <v>1970.1336818127784</v>
      </c>
      <c r="U4226" s="1">
        <f t="shared" si="1243"/>
        <v>0</v>
      </c>
      <c r="V4226" s="1">
        <f t="shared" si="1244"/>
        <v>494.69027795368254</v>
      </c>
      <c r="W4226" s="1">
        <f t="shared" si="1245"/>
        <v>583.29950969001709</v>
      </c>
      <c r="X4226" s="2">
        <f t="shared" si="1254"/>
        <v>34.631260420576339</v>
      </c>
      <c r="Y4226">
        <f t="shared" si="1237"/>
        <v>1</v>
      </c>
      <c r="Z4226" s="26">
        <f t="shared" si="1246"/>
        <v>1440</v>
      </c>
      <c r="AA4226">
        <f t="shared" si="1247"/>
        <v>10.750133229679221</v>
      </c>
      <c r="AB4226" s="28">
        <f t="shared" si="1248"/>
        <v>40594.803571428572</v>
      </c>
      <c r="AC4226">
        <f t="shared" si="1249"/>
        <v>3.2833333333333314</v>
      </c>
      <c r="AD4226" s="31">
        <f t="shared" si="1238"/>
        <v>5.2254629606439638</v>
      </c>
      <c r="AE4226" s="31">
        <f t="shared" si="1250"/>
        <v>10.603412526390205</v>
      </c>
      <c r="AF4226" s="15">
        <f t="shared" si="1239"/>
        <v>2.8916666666666657</v>
      </c>
      <c r="AG4226" s="31">
        <f t="shared" si="1251"/>
        <v>5.6465311988105551</v>
      </c>
      <c r="AH4226" s="31">
        <f t="shared" si="1252"/>
        <v>34.422280627574338</v>
      </c>
      <c r="AI4226">
        <f t="shared" si="1253"/>
        <v>143.19903502431899</v>
      </c>
    </row>
    <row r="4227" spans="1:35" x14ac:dyDescent="0.2">
      <c r="A4227">
        <v>32</v>
      </c>
      <c r="C4227" s="27" t="s">
        <v>4288</v>
      </c>
      <c r="D4227" s="26">
        <v>29.8355</v>
      </c>
      <c r="E4227">
        <v>0</v>
      </c>
      <c r="F4227" s="26">
        <v>1</v>
      </c>
      <c r="G4227" s="26">
        <v>38.040833333333332</v>
      </c>
      <c r="H4227" s="26">
        <v>24.991666666666667</v>
      </c>
      <c r="I4227" s="26">
        <v>90.05</v>
      </c>
      <c r="J4227" s="26">
        <v>35.389166666666668</v>
      </c>
      <c r="K4227">
        <v>132.25</v>
      </c>
      <c r="L4227">
        <v>4.9999999999999996E-2</v>
      </c>
      <c r="M4227">
        <v>0.84166666666666656</v>
      </c>
      <c r="N4227">
        <v>37.171666666666667</v>
      </c>
      <c r="O4227" s="1">
        <f t="shared" si="1236"/>
        <v>25.776677098787872</v>
      </c>
      <c r="Q4227" s="1">
        <f t="shared" si="1240"/>
        <v>-3338.5680780938069</v>
      </c>
      <c r="R4227" s="2">
        <f t="shared" si="1241"/>
        <v>-2.1788457629075531</v>
      </c>
      <c r="S4227" s="2"/>
      <c r="T4227" s="1">
        <f t="shared" si="1242"/>
        <v>1995.4313303278216</v>
      </c>
      <c r="U4227" s="1">
        <f t="shared" si="1243"/>
        <v>0</v>
      </c>
      <c r="V4227" s="1">
        <f t="shared" si="1244"/>
        <v>507.19507623117767</v>
      </c>
      <c r="W4227" s="1">
        <f t="shared" si="1245"/>
        <v>719.12693688733805</v>
      </c>
      <c r="X4227" s="2">
        <f t="shared" si="1254"/>
        <v>36.695472077468565</v>
      </c>
      <c r="Y4227">
        <f t="shared" si="1237"/>
        <v>1</v>
      </c>
      <c r="Z4227" s="26">
        <f t="shared" si="1246"/>
        <v>360</v>
      </c>
      <c r="AA4227">
        <f t="shared" si="1247"/>
        <v>1.8099969087820211</v>
      </c>
      <c r="AB4227" s="28">
        <f t="shared" si="1248"/>
        <v>40594.845238095237</v>
      </c>
      <c r="AC4227">
        <f t="shared" si="1249"/>
        <v>3.3560185185185176</v>
      </c>
      <c r="AD4227" s="31">
        <f t="shared" si="1238"/>
        <v>5.2554169753902444</v>
      </c>
      <c r="AE4227" s="31">
        <f t="shared" si="1250"/>
        <v>10.661391358870603</v>
      </c>
      <c r="AF4227" s="15">
        <f t="shared" si="1239"/>
        <v>2.873148148148148</v>
      </c>
      <c r="AG4227" s="31">
        <f t="shared" si="1251"/>
        <v>5.6390845806665642</v>
      </c>
      <c r="AH4227" s="31">
        <f t="shared" si="1252"/>
        <v>34.379191050530125</v>
      </c>
      <c r="AI4227">
        <f t="shared" si="1253"/>
        <v>142.59141174625702</v>
      </c>
    </row>
    <row r="4228" spans="1:35" x14ac:dyDescent="0.2">
      <c r="A4228">
        <v>32</v>
      </c>
      <c r="C4228" s="27" t="s">
        <v>4289</v>
      </c>
      <c r="D4228" s="26">
        <v>29.826250000000002</v>
      </c>
      <c r="E4228">
        <v>0</v>
      </c>
      <c r="F4228" s="26">
        <v>1</v>
      </c>
      <c r="G4228" s="26">
        <v>38.036666666666669</v>
      </c>
      <c r="H4228" s="26">
        <v>25.379166666666666</v>
      </c>
      <c r="I4228" s="26">
        <v>90.36666666666666</v>
      </c>
      <c r="J4228" s="26">
        <v>35.471666666666664</v>
      </c>
      <c r="K4228">
        <v>229.75</v>
      </c>
      <c r="L4228">
        <v>4.9999999999999996E-2</v>
      </c>
      <c r="M4228">
        <v>2.35</v>
      </c>
      <c r="N4228">
        <v>37.130000000000003</v>
      </c>
      <c r="O4228" s="1">
        <f t="shared" si="1236"/>
        <v>25.776677098787872</v>
      </c>
      <c r="Q4228" s="1">
        <f t="shared" si="1240"/>
        <v>-2818.1055895461182</v>
      </c>
      <c r="R4228" s="2">
        <f t="shared" si="1241"/>
        <v>2.4318007716672589</v>
      </c>
      <c r="S4228" s="2"/>
      <c r="T4228" s="1">
        <f t="shared" si="1242"/>
        <v>1557.8841770717149</v>
      </c>
      <c r="U4228" s="1">
        <f t="shared" si="1243"/>
        <v>0</v>
      </c>
      <c r="V4228" s="1">
        <f t="shared" si="1244"/>
        <v>393.79196223316086</v>
      </c>
      <c r="W4228" s="1">
        <f t="shared" si="1245"/>
        <v>750.15350655170187</v>
      </c>
      <c r="X4228" s="2">
        <f t="shared" si="1254"/>
        <v>34.516626314561009</v>
      </c>
      <c r="Y4228">
        <f t="shared" si="1237"/>
        <v>1</v>
      </c>
      <c r="Z4228" s="26">
        <f t="shared" si="1246"/>
        <v>1440</v>
      </c>
      <c r="AA4228">
        <f t="shared" si="1247"/>
        <v>12.390684080452139</v>
      </c>
      <c r="AB4228" s="28">
        <f t="shared" si="1248"/>
        <v>40594.886904761908</v>
      </c>
      <c r="AC4228">
        <f t="shared" si="1249"/>
        <v>3.353703703703705</v>
      </c>
      <c r="AD4228" s="31">
        <f t="shared" si="1238"/>
        <v>5.273031560874049</v>
      </c>
      <c r="AE4228" s="31">
        <f t="shared" si="1250"/>
        <v>10.697214706690657</v>
      </c>
      <c r="AF4228" s="15">
        <f t="shared" si="1239"/>
        <v>2.8500000000000014</v>
      </c>
      <c r="AG4228" s="31">
        <f t="shared" si="1251"/>
        <v>5.629788477043479</v>
      </c>
      <c r="AH4228" s="31">
        <f t="shared" si="1252"/>
        <v>34.32539514387102</v>
      </c>
      <c r="AI4228">
        <f t="shared" si="1253"/>
        <v>142.05262078832831</v>
      </c>
    </row>
    <row r="4229" spans="1:35" x14ac:dyDescent="0.2">
      <c r="A4229">
        <v>32</v>
      </c>
      <c r="C4229" s="27" t="s">
        <v>4290</v>
      </c>
      <c r="D4229" s="26">
        <v>29.83</v>
      </c>
      <c r="E4229">
        <v>0</v>
      </c>
      <c r="F4229" s="26">
        <v>1</v>
      </c>
      <c r="G4229" s="26">
        <v>38.055833333333332</v>
      </c>
      <c r="H4229" s="26">
        <v>22.515000000000001</v>
      </c>
      <c r="I4229" s="26">
        <v>90.183333333333337</v>
      </c>
      <c r="J4229" s="26">
        <v>35.441666666666663</v>
      </c>
      <c r="K4229">
        <v>226.16666666666666</v>
      </c>
      <c r="L4229">
        <v>0</v>
      </c>
      <c r="M4229">
        <v>1.175</v>
      </c>
      <c r="N4229">
        <v>37.109166666666667</v>
      </c>
      <c r="O4229" s="1">
        <f t="shared" si="1236"/>
        <v>25.776677098787872</v>
      </c>
      <c r="Q4229" s="1">
        <f t="shared" si="1240"/>
        <v>-3981.5497543942502</v>
      </c>
      <c r="R4229" s="2">
        <f t="shared" si="1241"/>
        <v>-2.8591154595898423</v>
      </c>
      <c r="S4229" s="2"/>
      <c r="T4229" s="1">
        <f t="shared" si="1242"/>
        <v>2460.816085106866</v>
      </c>
      <c r="U4229" s="1">
        <f t="shared" si="1243"/>
        <v>0</v>
      </c>
      <c r="V4229" s="1">
        <f t="shared" si="1244"/>
        <v>621.28633292128507</v>
      </c>
      <c r="W4229" s="1">
        <f t="shared" si="1245"/>
        <v>783.24851419368804</v>
      </c>
      <c r="X4229" s="2">
        <f t="shared" si="1254"/>
        <v>36.948427086228264</v>
      </c>
      <c r="Y4229">
        <f t="shared" si="1237"/>
        <v>1</v>
      </c>
      <c r="Z4229" s="26">
        <f t="shared" si="1246"/>
        <v>360</v>
      </c>
      <c r="AA4229">
        <f t="shared" si="1247"/>
        <v>1.226348596127331</v>
      </c>
      <c r="AB4229" s="28">
        <f t="shared" si="1248"/>
        <v>40594.928571428572</v>
      </c>
      <c r="AC4229">
        <f t="shared" si="1249"/>
        <v>3.3643518518518514</v>
      </c>
      <c r="AD4229" s="31">
        <f t="shared" si="1238"/>
        <v>5.2663123088197041</v>
      </c>
      <c r="AE4229" s="31">
        <f t="shared" si="1250"/>
        <v>10.683172186454916</v>
      </c>
      <c r="AF4229" s="15">
        <f t="shared" si="1239"/>
        <v>2.8384259259259261</v>
      </c>
      <c r="AG4229" s="31">
        <f t="shared" si="1251"/>
        <v>5.625145490837447</v>
      </c>
      <c r="AH4229" s="31">
        <f t="shared" si="1252"/>
        <v>34.298524693307641</v>
      </c>
      <c r="AI4229">
        <f t="shared" si="1253"/>
        <v>141.97549927119854</v>
      </c>
    </row>
    <row r="4230" spans="1:35" x14ac:dyDescent="0.2">
      <c r="A4230">
        <v>32</v>
      </c>
      <c r="C4230" s="27" t="s">
        <v>4291</v>
      </c>
      <c r="D4230" s="26">
        <v>29.819500000000001</v>
      </c>
      <c r="E4230">
        <v>0</v>
      </c>
      <c r="F4230" s="26">
        <v>1</v>
      </c>
      <c r="G4230" s="26">
        <v>38.000833333333333</v>
      </c>
      <c r="H4230" s="26">
        <v>21.79</v>
      </c>
      <c r="I4230" s="26">
        <v>90.116666666666674</v>
      </c>
      <c r="J4230" s="26">
        <v>35.368333333333332</v>
      </c>
      <c r="K4230">
        <v>223</v>
      </c>
      <c r="L4230">
        <v>0</v>
      </c>
      <c r="M4230">
        <v>0.1</v>
      </c>
      <c r="N4230">
        <v>37.071666666666665</v>
      </c>
      <c r="O4230" s="1">
        <f t="shared" si="1236"/>
        <v>25.776677098787872</v>
      </c>
      <c r="Q4230" s="1">
        <f t="shared" si="1240"/>
        <v>-3505.4139976347492</v>
      </c>
      <c r="R4230" s="2">
        <f t="shared" si="1241"/>
        <v>1.704633731717013</v>
      </c>
      <c r="S4230" s="2"/>
      <c r="T4230" s="1">
        <f t="shared" si="1242"/>
        <v>2096.9617060283986</v>
      </c>
      <c r="U4230" s="1">
        <f t="shared" si="1243"/>
        <v>0</v>
      </c>
      <c r="V4230" s="1">
        <f t="shared" si="1244"/>
        <v>523.59507697364234</v>
      </c>
      <c r="W4230" s="1">
        <f t="shared" si="1245"/>
        <v>768.7694483503202</v>
      </c>
      <c r="X4230" s="2">
        <f t="shared" si="1254"/>
        <v>34.08931162663842</v>
      </c>
      <c r="Y4230">
        <f t="shared" si="1237"/>
        <v>1</v>
      </c>
      <c r="Z4230" s="26">
        <f t="shared" si="1246"/>
        <v>1440</v>
      </c>
      <c r="AA4230">
        <f t="shared" si="1247"/>
        <v>15.300002061945484</v>
      </c>
      <c r="AB4230" s="28">
        <f t="shared" si="1248"/>
        <v>40594.970238095237</v>
      </c>
      <c r="AC4230">
        <f t="shared" si="1249"/>
        <v>3.3337962962962959</v>
      </c>
      <c r="AD4230" s="31">
        <f t="shared" si="1238"/>
        <v>5.251018165695597</v>
      </c>
      <c r="AE4230" s="31">
        <f t="shared" si="1250"/>
        <v>10.653323908011581</v>
      </c>
      <c r="AF4230" s="15">
        <f t="shared" si="1239"/>
        <v>2.8175925925925918</v>
      </c>
      <c r="AG4230" s="31">
        <f t="shared" si="1251"/>
        <v>5.6167966174150354</v>
      </c>
      <c r="AH4230" s="31">
        <f t="shared" si="1252"/>
        <v>34.250204044601062</v>
      </c>
      <c r="AI4230">
        <f t="shared" si="1253"/>
        <v>141.86444338117596</v>
      </c>
    </row>
    <row r="4231" spans="1:35" x14ac:dyDescent="0.2">
      <c r="A4231">
        <v>32</v>
      </c>
      <c r="C4231" s="27" t="s">
        <v>4292</v>
      </c>
      <c r="D4231" s="26">
        <v>29.805</v>
      </c>
      <c r="E4231">
        <v>0</v>
      </c>
      <c r="F4231" s="26">
        <v>1</v>
      </c>
      <c r="G4231" s="26">
        <v>37.960833333333333</v>
      </c>
      <c r="H4231" s="26">
        <v>21.8</v>
      </c>
      <c r="I4231" s="26">
        <v>90.091666666666669</v>
      </c>
      <c r="J4231" s="26">
        <v>35.321666666666665</v>
      </c>
      <c r="K4231">
        <v>223</v>
      </c>
      <c r="L4231">
        <v>0</v>
      </c>
      <c r="M4231">
        <v>0</v>
      </c>
      <c r="N4231">
        <v>37.03</v>
      </c>
      <c r="O4231" s="1">
        <f t="shared" si="1236"/>
        <v>25.776677098787872</v>
      </c>
      <c r="Q4231" s="1">
        <f t="shared" si="1240"/>
        <v>-3870.8290526965534</v>
      </c>
      <c r="R4231" s="2">
        <f t="shared" si="1241"/>
        <v>1.3180273977693524</v>
      </c>
      <c r="S4231" s="2"/>
      <c r="T4231" s="1">
        <f t="shared" si="1242"/>
        <v>2385.8869848592935</v>
      </c>
      <c r="U4231" s="1">
        <f t="shared" si="1243"/>
        <v>0</v>
      </c>
      <c r="V4231" s="1">
        <f t="shared" si="1244"/>
        <v>598.9146880521015</v>
      </c>
      <c r="W4231" s="1">
        <f t="shared" si="1245"/>
        <v>770.14840700206844</v>
      </c>
      <c r="X4231" s="2">
        <f t="shared" si="1254"/>
        <v>35.79394535835543</v>
      </c>
      <c r="Y4231">
        <f t="shared" si="1237"/>
        <v>1</v>
      </c>
      <c r="Z4231" s="26">
        <f t="shared" si="1246"/>
        <v>1440</v>
      </c>
      <c r="AA4231">
        <f t="shared" si="1247"/>
        <v>4.6954034961038404</v>
      </c>
      <c r="AB4231" s="28">
        <f t="shared" si="1248"/>
        <v>40595.011904761908</v>
      </c>
      <c r="AC4231">
        <f t="shared" si="1249"/>
        <v>3.3115740740740742</v>
      </c>
      <c r="AD4231" s="31">
        <f t="shared" si="1238"/>
        <v>5.2412856960833407</v>
      </c>
      <c r="AE4231" s="31">
        <f t="shared" si="1250"/>
        <v>10.634433302003522</v>
      </c>
      <c r="AF4231" s="15">
        <f t="shared" si="1239"/>
        <v>2.7944444444444452</v>
      </c>
      <c r="AG4231" s="31">
        <f t="shared" si="1251"/>
        <v>5.6075328987274826</v>
      </c>
      <c r="AH4231" s="31">
        <f t="shared" si="1252"/>
        <v>34.196583980958543</v>
      </c>
      <c r="AI4231">
        <f t="shared" si="1253"/>
        <v>141.65564988187757</v>
      </c>
    </row>
    <row r="4232" spans="1:35" x14ac:dyDescent="0.2">
      <c r="A4232">
        <v>32</v>
      </c>
      <c r="C4232" s="27" t="s">
        <v>4293</v>
      </c>
      <c r="D4232" s="26">
        <v>29.792750000000002</v>
      </c>
      <c r="E4232">
        <v>0</v>
      </c>
      <c r="F4232" s="26">
        <v>1</v>
      </c>
      <c r="G4232" s="26">
        <v>38.043333333333329</v>
      </c>
      <c r="H4232" s="26">
        <v>21.706666666666667</v>
      </c>
      <c r="I4232" s="26">
        <v>89.958333333333329</v>
      </c>
      <c r="J4232" s="26">
        <v>35.365000000000002</v>
      </c>
      <c r="K4232">
        <v>223</v>
      </c>
      <c r="L4232">
        <v>0</v>
      </c>
      <c r="M4232">
        <v>0</v>
      </c>
      <c r="N4232">
        <v>37.020000000000003</v>
      </c>
      <c r="O4232" s="1">
        <f t="shared" si="1236"/>
        <v>25.776677098787872</v>
      </c>
      <c r="Q4232" s="1">
        <f t="shared" si="1240"/>
        <v>-4250.7260597326822</v>
      </c>
      <c r="R4232" s="2">
        <f t="shared" si="1241"/>
        <v>-3.1439019322623118</v>
      </c>
      <c r="S4232" s="2"/>
      <c r="T4232" s="1">
        <f t="shared" si="1242"/>
        <v>2626.5158506329362</v>
      </c>
      <c r="U4232" s="1">
        <f t="shared" si="1243"/>
        <v>0</v>
      </c>
      <c r="V4232" s="1">
        <f t="shared" si="1244"/>
        <v>661.83074158397744</v>
      </c>
      <c r="W4232" s="1">
        <f t="shared" si="1245"/>
        <v>846.68061217415811</v>
      </c>
      <c r="X4232" s="2">
        <f t="shared" si="1254"/>
        <v>37.111972756124786</v>
      </c>
      <c r="Y4232">
        <f t="shared" si="1237"/>
        <v>1</v>
      </c>
      <c r="Z4232" s="26">
        <f t="shared" si="1246"/>
        <v>360</v>
      </c>
      <c r="AA4232">
        <f t="shared" si="1247"/>
        <v>0.86743252477823196</v>
      </c>
      <c r="AB4232" s="28">
        <f t="shared" si="1248"/>
        <v>40595.053571428572</v>
      </c>
      <c r="AC4232">
        <f t="shared" si="1249"/>
        <v>3.357407407407405</v>
      </c>
      <c r="AD4232" s="31">
        <f t="shared" si="1238"/>
        <v>5.2505847763901041</v>
      </c>
      <c r="AE4232" s="31">
        <f t="shared" si="1250"/>
        <v>10.651535025200721</v>
      </c>
      <c r="AF4232" s="15">
        <f t="shared" si="1239"/>
        <v>2.7888888888888905</v>
      </c>
      <c r="AG4232" s="31">
        <f t="shared" si="1251"/>
        <v>5.60531161049511</v>
      </c>
      <c r="AH4232" s="31">
        <f t="shared" si="1252"/>
        <v>34.183726049884299</v>
      </c>
      <c r="AI4232">
        <f t="shared" si="1253"/>
        <v>141.47553244039764</v>
      </c>
    </row>
    <row r="4233" spans="1:35" x14ac:dyDescent="0.2">
      <c r="A4233">
        <v>32</v>
      </c>
      <c r="C4233" s="27" t="s">
        <v>4294</v>
      </c>
      <c r="D4233" s="26">
        <v>29.797000000000001</v>
      </c>
      <c r="E4233">
        <v>0</v>
      </c>
      <c r="F4233" s="26">
        <v>1</v>
      </c>
      <c r="G4233" s="26">
        <v>37.954166666666666</v>
      </c>
      <c r="H4233" s="26">
        <v>21.094166666666666</v>
      </c>
      <c r="I4233" s="26">
        <v>89.875</v>
      </c>
      <c r="J4233" s="26">
        <v>35.252499999999998</v>
      </c>
      <c r="K4233">
        <v>223</v>
      </c>
      <c r="L4233">
        <v>0</v>
      </c>
      <c r="M4233">
        <v>0</v>
      </c>
      <c r="N4233">
        <v>36.993333333333332</v>
      </c>
      <c r="O4233" s="1">
        <f t="shared" si="1236"/>
        <v>25.776677098787872</v>
      </c>
      <c r="Q4233" s="1">
        <f t="shared" si="1240"/>
        <v>-3652.3488500858166</v>
      </c>
      <c r="R4233" s="2">
        <f t="shared" si="1241"/>
        <v>1.549177781426077</v>
      </c>
      <c r="S4233" s="2"/>
      <c r="T4233" s="1">
        <f t="shared" si="1242"/>
        <v>2194.9264189916162</v>
      </c>
      <c r="U4233" s="1">
        <f t="shared" si="1243"/>
        <v>0</v>
      </c>
      <c r="V4233" s="1">
        <f t="shared" si="1244"/>
        <v>546.68743643116238</v>
      </c>
      <c r="W4233" s="1">
        <f t="shared" si="1245"/>
        <v>794.96966273355952</v>
      </c>
      <c r="X4233" s="2">
        <f t="shared" si="1254"/>
        <v>33.968070823862476</v>
      </c>
      <c r="Y4233">
        <f t="shared" si="1237"/>
        <v>1</v>
      </c>
      <c r="Z4233" s="26">
        <f t="shared" si="1246"/>
        <v>1440</v>
      </c>
      <c r="AA4233">
        <f t="shared" si="1247"/>
        <v>15.888960068020843</v>
      </c>
      <c r="AB4233" s="28">
        <f t="shared" si="1248"/>
        <v>40595.095238095237</v>
      </c>
      <c r="AC4233">
        <f t="shared" si="1249"/>
        <v>3.3078703703703698</v>
      </c>
      <c r="AD4233" s="31">
        <f t="shared" si="1238"/>
        <v>5.2273057666068699</v>
      </c>
      <c r="AE4233" s="31">
        <f t="shared" si="1250"/>
        <v>10.606210475585154</v>
      </c>
      <c r="AF4233" s="15">
        <f t="shared" si="1239"/>
        <v>2.7740740740740732</v>
      </c>
      <c r="AG4233" s="31">
        <f t="shared" si="1251"/>
        <v>5.5993919652443944</v>
      </c>
      <c r="AH4233" s="31">
        <f t="shared" si="1252"/>
        <v>34.149458816946776</v>
      </c>
      <c r="AI4233">
        <f t="shared" si="1253"/>
        <v>141.54200902826605</v>
      </c>
    </row>
    <row r="4234" spans="1:35" x14ac:dyDescent="0.2">
      <c r="A4234">
        <v>32</v>
      </c>
      <c r="C4234" s="27" t="s">
        <v>4295</v>
      </c>
      <c r="D4234" s="26">
        <v>29.8065</v>
      </c>
      <c r="E4234">
        <v>0</v>
      </c>
      <c r="F4234" s="26">
        <v>1</v>
      </c>
      <c r="G4234" s="26">
        <v>37.635833333333331</v>
      </c>
      <c r="H4234" s="26">
        <v>18.304166666666667</v>
      </c>
      <c r="I4234" s="26">
        <v>89.758333333333326</v>
      </c>
      <c r="J4234" s="26">
        <v>34.909166666666664</v>
      </c>
      <c r="K4234">
        <v>223</v>
      </c>
      <c r="L4234">
        <v>0</v>
      </c>
      <c r="M4234">
        <v>0</v>
      </c>
      <c r="N4234">
        <v>36.99</v>
      </c>
      <c r="O4234" s="1">
        <f t="shared" si="1236"/>
        <v>25.776677098787872</v>
      </c>
      <c r="Q4234" s="1">
        <f t="shared" si="1240"/>
        <v>-4313.9151055251205</v>
      </c>
      <c r="R4234" s="2">
        <f t="shared" si="1241"/>
        <v>0.84924574213007098</v>
      </c>
      <c r="S4234" s="2"/>
      <c r="T4234" s="1">
        <f t="shared" si="1242"/>
        <v>2934.7312080330212</v>
      </c>
      <c r="U4234" s="1">
        <f t="shared" si="1243"/>
        <v>0</v>
      </c>
      <c r="V4234" s="1">
        <f t="shared" si="1244"/>
        <v>728.26003469924285</v>
      </c>
      <c r="W4234" s="1">
        <f t="shared" si="1245"/>
        <v>534.34647755290894</v>
      </c>
      <c r="X4234" s="2">
        <f t="shared" si="1254"/>
        <v>35.51724860528855</v>
      </c>
      <c r="Y4234">
        <f t="shared" si="1237"/>
        <v>1</v>
      </c>
      <c r="Z4234" s="26">
        <f t="shared" si="1246"/>
        <v>1440</v>
      </c>
      <c r="AA4234">
        <f t="shared" si="1247"/>
        <v>4.4884012499045758</v>
      </c>
      <c r="AB4234" s="28">
        <f t="shared" si="1248"/>
        <v>40595.136904761908</v>
      </c>
      <c r="AC4234">
        <f t="shared" si="1249"/>
        <v>3.1310185185185171</v>
      </c>
      <c r="AD4234" s="31">
        <f t="shared" si="1238"/>
        <v>5.1553249921135418</v>
      </c>
      <c r="AE4234" s="31">
        <f t="shared" si="1250"/>
        <v>10.466857101538732</v>
      </c>
      <c r="AF4234" s="15">
        <f t="shared" si="1239"/>
        <v>2.7722222222222235</v>
      </c>
      <c r="AG4234" s="31">
        <f t="shared" si="1251"/>
        <v>5.5986523970508939</v>
      </c>
      <c r="AH4234" s="31">
        <f t="shared" si="1252"/>
        <v>34.145177517163425</v>
      </c>
      <c r="AI4234">
        <f t="shared" si="1253"/>
        <v>142.35406233873564</v>
      </c>
    </row>
    <row r="4235" spans="1:35" x14ac:dyDescent="0.2">
      <c r="A4235">
        <v>32</v>
      </c>
      <c r="C4235" s="27" t="s">
        <v>4296</v>
      </c>
      <c r="D4235" s="26">
        <v>29.819750000000003</v>
      </c>
      <c r="E4235">
        <v>0</v>
      </c>
      <c r="F4235" s="26">
        <v>4.25</v>
      </c>
      <c r="G4235" s="26">
        <v>37.508333333333333</v>
      </c>
      <c r="H4235" s="26">
        <v>16.892499999999998</v>
      </c>
      <c r="I4235" s="26">
        <v>89.375</v>
      </c>
      <c r="J4235" s="26">
        <v>34.67</v>
      </c>
      <c r="K4235">
        <v>223</v>
      </c>
      <c r="L4235">
        <v>0</v>
      </c>
      <c r="M4235">
        <v>0</v>
      </c>
      <c r="N4235">
        <v>36.960833333333333</v>
      </c>
      <c r="O4235" s="1">
        <f t="shared" ref="O4235:O4298" si="1255">F4235*$D$17*$D$12*$D$18*$D$22/1000</f>
        <v>109.55087766984845</v>
      </c>
      <c r="Q4235" s="1">
        <f t="shared" si="1240"/>
        <v>-4628.8973123820797</v>
      </c>
      <c r="R4235" s="2">
        <f t="shared" si="1241"/>
        <v>-3.5440042257117432</v>
      </c>
      <c r="S4235" s="2"/>
      <c r="T4235" s="1">
        <f t="shared" si="1242"/>
        <v>3320.2037357526065</v>
      </c>
      <c r="U4235" s="1">
        <f t="shared" si="1243"/>
        <v>0</v>
      </c>
      <c r="V4235" s="1">
        <f t="shared" si="1244"/>
        <v>822.55990204780312</v>
      </c>
      <c r="W4235" s="1">
        <f t="shared" si="1245"/>
        <v>452.9879170996947</v>
      </c>
      <c r="X4235" s="2">
        <f t="shared" si="1254"/>
        <v>36.366494347418623</v>
      </c>
      <c r="Y4235">
        <f t="shared" si="1237"/>
        <v>1</v>
      </c>
      <c r="Z4235" s="26">
        <f t="shared" si="1246"/>
        <v>360</v>
      </c>
      <c r="AA4235">
        <f t="shared" si="1247"/>
        <v>1.3037962697547327</v>
      </c>
      <c r="AB4235" s="28">
        <f t="shared" si="1248"/>
        <v>40595.178571428572</v>
      </c>
      <c r="AC4235">
        <f t="shared" si="1249"/>
        <v>3.0601851851851847</v>
      </c>
      <c r="AD4235" s="31">
        <f t="shared" si="1238"/>
        <v>5.1075082974395123</v>
      </c>
      <c r="AE4235" s="31">
        <f t="shared" si="1250"/>
        <v>10.372434159104566</v>
      </c>
      <c r="AF4235" s="15">
        <f t="shared" si="1239"/>
        <v>2.7560185185185184</v>
      </c>
      <c r="AG4235" s="31">
        <f t="shared" si="1251"/>
        <v>5.5921848460182195</v>
      </c>
      <c r="AH4235" s="31">
        <f t="shared" si="1252"/>
        <v>34.107736080565651</v>
      </c>
      <c r="AI4235">
        <f t="shared" si="1253"/>
        <v>142.69663515182404</v>
      </c>
    </row>
    <row r="4236" spans="1:35" x14ac:dyDescent="0.2">
      <c r="A4236">
        <v>32</v>
      </c>
      <c r="C4236" s="27" t="s">
        <v>4297</v>
      </c>
      <c r="D4236" s="26">
        <v>29.832750000000001</v>
      </c>
      <c r="E4236">
        <v>0</v>
      </c>
      <c r="F4236" s="26">
        <v>48.083333333333329</v>
      </c>
      <c r="G4236" s="26">
        <v>37.650833333333331</v>
      </c>
      <c r="H4236" s="26">
        <v>17.509999999999998</v>
      </c>
      <c r="I4236" s="26">
        <v>89.083333333333329</v>
      </c>
      <c r="J4236" s="26">
        <v>34.732500000000002</v>
      </c>
      <c r="K4236">
        <v>223</v>
      </c>
      <c r="L4236">
        <v>0</v>
      </c>
      <c r="M4236">
        <v>0</v>
      </c>
      <c r="N4236">
        <v>36.94</v>
      </c>
      <c r="O4236" s="1">
        <f t="shared" si="1255"/>
        <v>1239.4285571667165</v>
      </c>
      <c r="Q4236" s="1">
        <f t="shared" si="1240"/>
        <v>-2742.6562670208764</v>
      </c>
      <c r="R4236" s="2">
        <f t="shared" si="1241"/>
        <v>2.5116255779423722</v>
      </c>
      <c r="S4236" s="2"/>
      <c r="T4236" s="1">
        <f t="shared" si="1242"/>
        <v>2610.6912633722336</v>
      </c>
      <c r="U4236" s="1">
        <f t="shared" si="1243"/>
        <v>0</v>
      </c>
      <c r="V4236" s="1">
        <f t="shared" si="1244"/>
        <v>640.86129756292348</v>
      </c>
      <c r="W4236" s="1">
        <f t="shared" si="1245"/>
        <v>588.1258649711416</v>
      </c>
      <c r="X4236" s="2">
        <f t="shared" si="1254"/>
        <v>32.822490121706878</v>
      </c>
      <c r="Y4236">
        <f t="shared" ref="Y4236:Y4299" si="1256">IF(X4236&gt;32,1,0)</f>
        <v>1</v>
      </c>
      <c r="Z4236" s="26">
        <f t="shared" si="1246"/>
        <v>1440</v>
      </c>
      <c r="AA4236">
        <f t="shared" si="1247"/>
        <v>23.312898169259256</v>
      </c>
      <c r="AB4236" s="28">
        <f t="shared" si="1248"/>
        <v>40595.220238095237</v>
      </c>
      <c r="AC4236">
        <f t="shared" si="1249"/>
        <v>3.1393518518518504</v>
      </c>
      <c r="AD4236" s="31">
        <f t="shared" si="1238"/>
        <v>5.1195888178192295</v>
      </c>
      <c r="AE4236" s="31">
        <f t="shared" si="1250"/>
        <v>10.39398843258741</v>
      </c>
      <c r="AF4236" s="15">
        <f t="shared" si="1239"/>
        <v>2.7444444444444431</v>
      </c>
      <c r="AG4236" s="31">
        <f t="shared" si="1251"/>
        <v>5.5875691982589162</v>
      </c>
      <c r="AH4236" s="31">
        <f t="shared" si="1252"/>
        <v>34.081014094811977</v>
      </c>
      <c r="AI4236">
        <f t="shared" si="1253"/>
        <v>142.40639828129409</v>
      </c>
    </row>
    <row r="4237" spans="1:35" x14ac:dyDescent="0.2">
      <c r="A4237">
        <v>32</v>
      </c>
      <c r="C4237" s="27" t="s">
        <v>4298</v>
      </c>
      <c r="D4237" s="26">
        <v>29.849333333333334</v>
      </c>
      <c r="E4237">
        <v>0</v>
      </c>
      <c r="F4237" s="26">
        <v>146.75</v>
      </c>
      <c r="G4237" s="26">
        <v>38.403333333333336</v>
      </c>
      <c r="H4237" s="26">
        <v>22.376666666666665</v>
      </c>
      <c r="I4237" s="26">
        <v>88.991666666666674</v>
      </c>
      <c r="J4237" s="26">
        <v>35.449166666666663</v>
      </c>
      <c r="K4237">
        <v>223</v>
      </c>
      <c r="L4237">
        <v>0</v>
      </c>
      <c r="M4237">
        <v>0</v>
      </c>
      <c r="N4237">
        <v>36.898333333333333</v>
      </c>
      <c r="O4237" s="1">
        <f t="shared" si="1255"/>
        <v>3782.72736424712</v>
      </c>
      <c r="Q4237" s="1">
        <f t="shared" si="1240"/>
        <v>-366.74677082633491</v>
      </c>
      <c r="R4237" s="2">
        <f t="shared" si="1241"/>
        <v>5.0253196564741058</v>
      </c>
      <c r="S4237" s="2"/>
      <c r="T4237" s="1">
        <f t="shared" si="1242"/>
        <v>2209.1703385358887</v>
      </c>
      <c r="U4237" s="1">
        <f t="shared" si="1243"/>
        <v>0</v>
      </c>
      <c r="V4237" s="1">
        <f t="shared" si="1244"/>
        <v>554.73740916789495</v>
      </c>
      <c r="W4237" s="1">
        <f t="shared" si="1245"/>
        <v>1245.1996625297579</v>
      </c>
      <c r="X4237" s="2">
        <f t="shared" si="1254"/>
        <v>35.334115699649253</v>
      </c>
      <c r="Y4237">
        <f t="shared" si="1256"/>
        <v>1</v>
      </c>
      <c r="Z4237" s="26">
        <f t="shared" si="1246"/>
        <v>1440</v>
      </c>
      <c r="AA4237">
        <f t="shared" si="1247"/>
        <v>9.4200968829173224</v>
      </c>
      <c r="AB4237" s="28">
        <f t="shared" si="1248"/>
        <v>40595.261904761908</v>
      </c>
      <c r="AC4237">
        <f t="shared" si="1249"/>
        <v>3.5574074074074087</v>
      </c>
      <c r="AD4237" s="31">
        <f t="shared" si="1238"/>
        <v>5.2683582814089984</v>
      </c>
      <c r="AE4237" s="31">
        <f t="shared" si="1250"/>
        <v>10.67986619835982</v>
      </c>
      <c r="AF4237" s="15">
        <f t="shared" si="1239"/>
        <v>2.7212962962962961</v>
      </c>
      <c r="AG4237" s="31">
        <f t="shared" si="1251"/>
        <v>5.578347972411887</v>
      </c>
      <c r="AH4237" s="31">
        <f t="shared" si="1252"/>
        <v>34.027624821099892</v>
      </c>
      <c r="AI4237">
        <f t="shared" si="1253"/>
        <v>140.3667248399133</v>
      </c>
    </row>
    <row r="4238" spans="1:35" x14ac:dyDescent="0.2">
      <c r="A4238">
        <v>32</v>
      </c>
      <c r="C4238" s="27" t="s">
        <v>4299</v>
      </c>
      <c r="D4238" s="26">
        <v>29.854000000000003</v>
      </c>
      <c r="E4238">
        <v>0</v>
      </c>
      <c r="F4238" s="26">
        <v>242.5</v>
      </c>
      <c r="G4238" s="26">
        <v>40.046666666666667</v>
      </c>
      <c r="H4238" s="26">
        <v>27.523333333333333</v>
      </c>
      <c r="I4238" s="26">
        <v>88.941666666666663</v>
      </c>
      <c r="J4238" s="26">
        <v>37.05833333333333</v>
      </c>
      <c r="K4238">
        <v>242.41666666666666</v>
      </c>
      <c r="L4238">
        <v>0</v>
      </c>
      <c r="M4238">
        <v>0.3833333333333333</v>
      </c>
      <c r="N4238">
        <v>36.898333333333333</v>
      </c>
      <c r="O4238" s="1">
        <f t="shared" si="1255"/>
        <v>6250.8441964560579</v>
      </c>
      <c r="Q4238" s="1">
        <f t="shared" si="1240"/>
        <v>754.26232257939569</v>
      </c>
      <c r="R4238" s="2">
        <f t="shared" si="1241"/>
        <v>2.1513375033680462</v>
      </c>
      <c r="S4238" s="2"/>
      <c r="T4238" s="1">
        <f t="shared" si="1242"/>
        <v>2188.4813730686078</v>
      </c>
      <c r="U4238" s="1">
        <f t="shared" si="1243"/>
        <v>0</v>
      </c>
      <c r="V4238" s="1">
        <f t="shared" si="1244"/>
        <v>566.89110550897828</v>
      </c>
      <c r="W4238" s="1">
        <f t="shared" si="1245"/>
        <v>2604.8528931547162</v>
      </c>
      <c r="X4238" s="2">
        <f t="shared" si="1254"/>
        <v>40.359435356123356</v>
      </c>
      <c r="Y4238">
        <f t="shared" si="1256"/>
        <v>1</v>
      </c>
      <c r="Z4238" s="26">
        <f t="shared" si="1246"/>
        <v>360</v>
      </c>
      <c r="AA4238">
        <f t="shared" si="1247"/>
        <v>9.7824253104454903E-2</v>
      </c>
      <c r="AB4238" s="28">
        <f t="shared" si="1248"/>
        <v>40595.303571428572</v>
      </c>
      <c r="AC4238">
        <f t="shared" si="1249"/>
        <v>4.4703703703703708</v>
      </c>
      <c r="AD4238" s="31">
        <f t="shared" si="1238"/>
        <v>5.6158740659200017</v>
      </c>
      <c r="AE4238" s="31">
        <f t="shared" si="1250"/>
        <v>11.346902574865723</v>
      </c>
      <c r="AF4238" s="15">
        <f t="shared" si="1239"/>
        <v>2.7212962962962961</v>
      </c>
      <c r="AG4238" s="31">
        <f t="shared" si="1251"/>
        <v>5.578347972411887</v>
      </c>
      <c r="AH4238" s="31">
        <f t="shared" si="1252"/>
        <v>34.027624821099892</v>
      </c>
      <c r="AI4238">
        <f t="shared" si="1253"/>
        <v>136.35650214435981</v>
      </c>
    </row>
    <row r="4239" spans="1:35" x14ac:dyDescent="0.2">
      <c r="A4239">
        <v>32</v>
      </c>
      <c r="C4239" s="27" t="s">
        <v>4300</v>
      </c>
      <c r="D4239" s="26">
        <v>29.847583333333333</v>
      </c>
      <c r="E4239">
        <v>0</v>
      </c>
      <c r="F4239" s="26">
        <v>495.41666666666663</v>
      </c>
      <c r="G4239" s="26">
        <v>42.865000000000002</v>
      </c>
      <c r="H4239" s="26">
        <v>29.99</v>
      </c>
      <c r="I4239" s="26">
        <v>88.308333333333337</v>
      </c>
      <c r="J4239" s="26">
        <v>39.658333333333331</v>
      </c>
      <c r="K4239">
        <v>134.25</v>
      </c>
      <c r="L4239">
        <v>0</v>
      </c>
      <c r="M4239">
        <v>0.3</v>
      </c>
      <c r="N4239">
        <v>36.952500000000001</v>
      </c>
      <c r="O4239" s="1">
        <f t="shared" si="1255"/>
        <v>12770.195446024491</v>
      </c>
      <c r="Q4239" s="1">
        <f t="shared" si="1240"/>
        <v>5053.0047460967035</v>
      </c>
      <c r="R4239" s="2">
        <f t="shared" si="1241"/>
        <v>5.3460403813361435</v>
      </c>
      <c r="S4239" s="2"/>
      <c r="T4239" s="1">
        <f t="shared" si="1242"/>
        <v>2134.719569131626</v>
      </c>
      <c r="U4239" s="1">
        <f t="shared" si="1243"/>
        <v>0</v>
      </c>
      <c r="V4239" s="1">
        <f t="shared" si="1244"/>
        <v>560.76010246147621</v>
      </c>
      <c r="W4239" s="1">
        <f t="shared" si="1245"/>
        <v>4891.8558170811839</v>
      </c>
      <c r="X4239" s="2">
        <f t="shared" si="1254"/>
        <v>42.510772859491404</v>
      </c>
      <c r="Y4239">
        <f t="shared" si="1256"/>
        <v>1</v>
      </c>
      <c r="Z4239" s="26">
        <f t="shared" si="1246"/>
        <v>0</v>
      </c>
      <c r="AA4239">
        <f t="shared" si="1247"/>
        <v>0.12547686707289829</v>
      </c>
      <c r="AB4239" s="28">
        <f t="shared" si="1248"/>
        <v>40595.345238095237</v>
      </c>
      <c r="AC4239">
        <f t="shared" si="1249"/>
        <v>6.0361111111111123</v>
      </c>
      <c r="AD4239" s="31">
        <f t="shared" si="1238"/>
        <v>6.220322579420329</v>
      </c>
      <c r="AE4239" s="31">
        <f t="shared" si="1250"/>
        <v>12.497708561419513</v>
      </c>
      <c r="AF4239" s="15">
        <f t="shared" si="1239"/>
        <v>2.7513888888888891</v>
      </c>
      <c r="AG4239" s="31">
        <f t="shared" si="1251"/>
        <v>5.5903381839101662</v>
      </c>
      <c r="AH4239" s="31">
        <f t="shared" si="1252"/>
        <v>34.097045097264612</v>
      </c>
      <c r="AI4239">
        <f t="shared" si="1253"/>
        <v>129.85521125350073</v>
      </c>
    </row>
    <row r="4240" spans="1:35" x14ac:dyDescent="0.2">
      <c r="A4240">
        <v>32</v>
      </c>
      <c r="C4240" s="27" t="s">
        <v>4301</v>
      </c>
      <c r="D4240" s="26">
        <v>29.8475</v>
      </c>
      <c r="E4240">
        <v>0</v>
      </c>
      <c r="F4240" s="26">
        <v>866.75</v>
      </c>
      <c r="G4240" s="26">
        <v>48.664999999999999</v>
      </c>
      <c r="H4240" s="26">
        <v>31.84</v>
      </c>
      <c r="I4240" s="26">
        <v>87.066666666666663</v>
      </c>
      <c r="J4240" s="26">
        <v>45.005833333333335</v>
      </c>
      <c r="K4240">
        <v>74.916666666666671</v>
      </c>
      <c r="L4240">
        <v>0</v>
      </c>
      <c r="M4240">
        <v>1.7416666666666667</v>
      </c>
      <c r="N4240">
        <v>37.080833333333331</v>
      </c>
      <c r="O4240" s="1">
        <f t="shared" si="1255"/>
        <v>22341.934875374383</v>
      </c>
      <c r="Q4240" s="1">
        <f t="shared" si="1240"/>
        <v>9178.896762031678</v>
      </c>
      <c r="R4240" s="2">
        <f t="shared" si="1241"/>
        <v>9.7112025837384426</v>
      </c>
      <c r="S4240" s="2"/>
      <c r="T4240" s="1">
        <f t="shared" si="1242"/>
        <v>2730.7742935694437</v>
      </c>
      <c r="U4240" s="1">
        <f t="shared" si="1243"/>
        <v>0</v>
      </c>
      <c r="V4240" s="1">
        <f t="shared" si="1244"/>
        <v>733.14225620109289</v>
      </c>
      <c r="W4240" s="1">
        <f t="shared" si="1245"/>
        <v>9584.4521089845712</v>
      </c>
      <c r="X4240" s="2">
        <f t="shared" si="1254"/>
        <v>47.856813240827549</v>
      </c>
      <c r="Y4240">
        <f t="shared" si="1256"/>
        <v>1</v>
      </c>
      <c r="Z4240" s="26">
        <f t="shared" si="1246"/>
        <v>0</v>
      </c>
      <c r="AA4240">
        <f t="shared" si="1247"/>
        <v>0.65316583770166814</v>
      </c>
      <c r="AB4240" s="28">
        <f t="shared" si="1248"/>
        <v>40595.386904761908</v>
      </c>
      <c r="AC4240">
        <f t="shared" si="1249"/>
        <v>9.2583333333333329</v>
      </c>
      <c r="AD4240" s="31">
        <f t="shared" si="1238"/>
        <v>7.646865035422115</v>
      </c>
      <c r="AE4240" s="31">
        <f t="shared" si="1250"/>
        <v>15.188581373555502</v>
      </c>
      <c r="AF4240" s="15">
        <f t="shared" si="1239"/>
        <v>2.822685185185184</v>
      </c>
      <c r="AG4240" s="31">
        <f t="shared" si="1251"/>
        <v>5.6188364442206664</v>
      </c>
      <c r="AH4240" s="31">
        <f t="shared" si="1252"/>
        <v>34.262010280341613</v>
      </c>
      <c r="AI4240">
        <f t="shared" si="1253"/>
        <v>114.66945458759811</v>
      </c>
    </row>
    <row r="4241" spans="1:35" x14ac:dyDescent="0.2">
      <c r="A4241">
        <v>32</v>
      </c>
      <c r="C4241" s="27" t="s">
        <v>4302</v>
      </c>
      <c r="D4241" s="26">
        <v>29.841666666666665</v>
      </c>
      <c r="E4241">
        <v>0</v>
      </c>
      <c r="F4241" s="26">
        <v>736.33333333333337</v>
      </c>
      <c r="G4241" s="26">
        <v>48.76</v>
      </c>
      <c r="H4241" s="26">
        <v>30.83</v>
      </c>
      <c r="I4241" s="26">
        <v>88.1</v>
      </c>
      <c r="J4241" s="26">
        <v>45.416666666666664</v>
      </c>
      <c r="K4241">
        <v>65.666666666666671</v>
      </c>
      <c r="L4241">
        <v>0</v>
      </c>
      <c r="M4241">
        <v>2.6333333333333333</v>
      </c>
      <c r="N4241">
        <v>37.229999999999997</v>
      </c>
      <c r="O4241" s="1">
        <f t="shared" si="1255"/>
        <v>18980.226570407467</v>
      </c>
      <c r="Q4241" s="1">
        <f t="shared" si="1240"/>
        <v>3510.7575573650915</v>
      </c>
      <c r="R4241" s="2">
        <f t="shared" si="1241"/>
        <v>3.7143546491328845</v>
      </c>
      <c r="S4241" s="2"/>
      <c r="T4241" s="1">
        <f t="shared" si="1242"/>
        <v>4558.677508248531</v>
      </c>
      <c r="U4241" s="1">
        <f t="shared" si="1243"/>
        <v>0</v>
      </c>
      <c r="V4241" s="1">
        <f t="shared" si="1244"/>
        <v>1256.7244758897775</v>
      </c>
      <c r="W4241" s="1">
        <f t="shared" si="1245"/>
        <v>9539.6359528027133</v>
      </c>
      <c r="X4241" s="2">
        <f t="shared" si="1254"/>
        <v>57.56801582456599</v>
      </c>
      <c r="Y4241">
        <f t="shared" si="1256"/>
        <v>1</v>
      </c>
      <c r="Z4241" s="26">
        <f t="shared" si="1246"/>
        <v>0</v>
      </c>
      <c r="AA4241">
        <f t="shared" si="1247"/>
        <v>77.581142765804927</v>
      </c>
      <c r="AB4241" s="28">
        <f t="shared" si="1248"/>
        <v>40595.428571428572</v>
      </c>
      <c r="AC4241">
        <f t="shared" si="1249"/>
        <v>9.31111111111111</v>
      </c>
      <c r="AD4241" s="31">
        <f t="shared" si="1238"/>
        <v>7.7652543730271217</v>
      </c>
      <c r="AE4241" s="31">
        <f t="shared" si="1250"/>
        <v>15.420850208818907</v>
      </c>
      <c r="AF4241" s="15">
        <f t="shared" si="1239"/>
        <v>2.9055555555555537</v>
      </c>
      <c r="AG4241" s="31">
        <f t="shared" si="1251"/>
        <v>5.6521218469664207</v>
      </c>
      <c r="AH4241" s="31">
        <f t="shared" si="1252"/>
        <v>34.454628668791237</v>
      </c>
      <c r="AI4241">
        <f t="shared" si="1253"/>
        <v>114.43107610135365</v>
      </c>
    </row>
    <row r="4242" spans="1:35" x14ac:dyDescent="0.2">
      <c r="A4242">
        <v>32</v>
      </c>
      <c r="C4242" s="27" t="s">
        <v>4303</v>
      </c>
      <c r="D4242" s="26">
        <v>0</v>
      </c>
      <c r="E4242">
        <v>0</v>
      </c>
      <c r="F4242" s="26">
        <v>0</v>
      </c>
      <c r="G4242" s="26">
        <v>0</v>
      </c>
      <c r="H4242" s="26">
        <v>0</v>
      </c>
      <c r="I4242" s="26">
        <v>0</v>
      </c>
      <c r="J4242" s="26">
        <v>0</v>
      </c>
      <c r="K4242">
        <v>0</v>
      </c>
      <c r="L4242">
        <v>0</v>
      </c>
      <c r="M4242">
        <v>0</v>
      </c>
      <c r="N4242">
        <v>0</v>
      </c>
      <c r="O4242" s="1">
        <f t="shared" si="1255"/>
        <v>0</v>
      </c>
      <c r="Q4242" s="1">
        <f t="shared" si="1240"/>
        <v>-13155.249311744134</v>
      </c>
      <c r="R4242" s="2">
        <f t="shared" si="1241"/>
        <v>-13.918153174396942</v>
      </c>
      <c r="S4242" s="2"/>
      <c r="T4242" s="1">
        <f t="shared" si="1242"/>
        <v>10448.290769352163</v>
      </c>
      <c r="U4242" s="1">
        <f t="shared" si="1243"/>
        <v>0</v>
      </c>
      <c r="V4242" s="1">
        <f t="shared" si="1244"/>
        <v>2662.4306499160275</v>
      </c>
      <c r="W4242" s="1">
        <f t="shared" si="1245"/>
        <v>0</v>
      </c>
      <c r="X4242" s="2">
        <f t="shared" si="1254"/>
        <v>61.282370473698876</v>
      </c>
      <c r="Y4242">
        <f t="shared" si="1256"/>
        <v>1</v>
      </c>
      <c r="Z4242" s="26">
        <f t="shared" si="1246"/>
        <v>0</v>
      </c>
      <c r="AB4242" s="28">
        <f t="shared" si="1248"/>
        <v>40595.470238095237</v>
      </c>
      <c r="AC4242">
        <f t="shared" si="1249"/>
        <v>-17.777777777777779</v>
      </c>
      <c r="AD4242" s="31">
        <f t="shared" si="1238"/>
        <v>0</v>
      </c>
      <c r="AE4242" s="31">
        <f t="shared" si="1250"/>
        <v>0</v>
      </c>
      <c r="AF4242" s="15">
        <f t="shared" si="1239"/>
        <v>-17.777777777777779</v>
      </c>
      <c r="AG4242" s="31">
        <f t="shared" si="1251"/>
        <v>1.123968847773849</v>
      </c>
      <c r="AH4242" s="31">
        <f t="shared" si="1252"/>
        <v>7.4065024078416588</v>
      </c>
      <c r="AI4242">
        <f t="shared" si="1253"/>
        <v>44.52789247594405</v>
      </c>
    </row>
    <row r="4243" spans="1:35" x14ac:dyDescent="0.2">
      <c r="A4243">
        <v>32</v>
      </c>
      <c r="C4243" s="27" t="s">
        <v>4304</v>
      </c>
      <c r="D4243" s="26">
        <v>0</v>
      </c>
      <c r="E4243">
        <v>0</v>
      </c>
      <c r="F4243" s="26">
        <v>0</v>
      </c>
      <c r="G4243" s="26">
        <v>0</v>
      </c>
      <c r="H4243" s="26">
        <v>0</v>
      </c>
      <c r="I4243" s="26">
        <v>0</v>
      </c>
      <c r="J4243" s="26">
        <v>0</v>
      </c>
      <c r="K4243">
        <v>0</v>
      </c>
      <c r="L4243">
        <v>0</v>
      </c>
      <c r="M4243">
        <v>0</v>
      </c>
      <c r="N4243">
        <v>0</v>
      </c>
      <c r="O4243" s="1">
        <f t="shared" si="1255"/>
        <v>0</v>
      </c>
      <c r="Q4243" s="1">
        <f t="shared" si="1240"/>
        <v>-10088.220618775955</v>
      </c>
      <c r="R4243" s="2">
        <f t="shared" si="1241"/>
        <v>-10.673260270627106</v>
      </c>
      <c r="S4243" s="2"/>
      <c r="T4243" s="1">
        <f t="shared" si="1242"/>
        <v>8075.325914787787</v>
      </c>
      <c r="U4243" s="1">
        <f t="shared" si="1243"/>
        <v>0</v>
      </c>
      <c r="V4243" s="1">
        <f t="shared" si="1244"/>
        <v>1968.3668115122236</v>
      </c>
      <c r="W4243" s="1">
        <f t="shared" si="1245"/>
        <v>0</v>
      </c>
      <c r="X4243" s="2">
        <f t="shared" si="1254"/>
        <v>47.364217299301934</v>
      </c>
      <c r="Y4243">
        <f t="shared" si="1256"/>
        <v>1</v>
      </c>
      <c r="Z4243" s="26">
        <f t="shared" si="1246"/>
        <v>0</v>
      </c>
      <c r="AB4243" s="28">
        <f t="shared" si="1248"/>
        <v>40595.511904761908</v>
      </c>
      <c r="AC4243">
        <f t="shared" si="1249"/>
        <v>-17.777777777777779</v>
      </c>
      <c r="AD4243" s="31">
        <f t="shared" si="1238"/>
        <v>0</v>
      </c>
      <c r="AE4243" s="31">
        <f t="shared" si="1250"/>
        <v>0</v>
      </c>
      <c r="AF4243" s="15">
        <f t="shared" si="1239"/>
        <v>-17.777777777777779</v>
      </c>
      <c r="AG4243" s="31">
        <f t="shared" si="1251"/>
        <v>1.123968847773849</v>
      </c>
      <c r="AH4243" s="31">
        <f t="shared" si="1252"/>
        <v>7.4065024078416588</v>
      </c>
      <c r="AI4243">
        <f t="shared" si="1253"/>
        <v>44.52789247594405</v>
      </c>
    </row>
    <row r="4244" spans="1:35" x14ac:dyDescent="0.2">
      <c r="A4244">
        <v>32</v>
      </c>
      <c r="C4244" s="27" t="s">
        <v>4305</v>
      </c>
      <c r="D4244" s="26">
        <v>0</v>
      </c>
      <c r="E4244">
        <v>0</v>
      </c>
      <c r="F4244" s="26">
        <v>0</v>
      </c>
      <c r="G4244" s="26">
        <v>0</v>
      </c>
      <c r="H4244" s="26">
        <v>0</v>
      </c>
      <c r="I4244" s="26">
        <v>0</v>
      </c>
      <c r="J4244" s="26">
        <v>0</v>
      </c>
      <c r="K4244">
        <v>0</v>
      </c>
      <c r="L4244">
        <v>0</v>
      </c>
      <c r="M4244">
        <v>0</v>
      </c>
      <c r="N4244">
        <v>0</v>
      </c>
      <c r="O4244" s="1">
        <f t="shared" si="1255"/>
        <v>0</v>
      </c>
      <c r="Q4244" s="1">
        <f t="shared" si="1240"/>
        <v>-7773.5869032930514</v>
      </c>
      <c r="R4244" s="2">
        <f t="shared" si="1241"/>
        <v>-6.8710617656366733</v>
      </c>
      <c r="S4244" s="2"/>
      <c r="T4244" s="1">
        <f t="shared" si="1242"/>
        <v>6255.5965880257399</v>
      </c>
      <c r="U4244" s="1">
        <f t="shared" si="1243"/>
        <v>0</v>
      </c>
      <c r="V4244" s="1">
        <f t="shared" si="1244"/>
        <v>1473.4624227913673</v>
      </c>
      <c r="W4244" s="1">
        <f t="shared" si="1245"/>
        <v>0</v>
      </c>
      <c r="X4244" s="2">
        <f t="shared" si="1254"/>
        <v>36.690957028674831</v>
      </c>
      <c r="Y4244">
        <f t="shared" si="1256"/>
        <v>1</v>
      </c>
      <c r="Z4244" s="26">
        <f t="shared" si="1246"/>
        <v>360</v>
      </c>
      <c r="AB4244" s="28">
        <f t="shared" si="1248"/>
        <v>40595.553571428572</v>
      </c>
      <c r="AC4244">
        <f t="shared" si="1249"/>
        <v>-17.777777777777779</v>
      </c>
      <c r="AD4244" s="31">
        <f t="shared" si="1238"/>
        <v>0</v>
      </c>
      <c r="AE4244" s="31">
        <f t="shared" si="1250"/>
        <v>0</v>
      </c>
      <c r="AF4244" s="15">
        <f t="shared" si="1239"/>
        <v>-17.777777777777779</v>
      </c>
      <c r="AG4244" s="31">
        <f t="shared" si="1251"/>
        <v>1.123968847773849</v>
      </c>
      <c r="AH4244" s="31">
        <f t="shared" si="1252"/>
        <v>7.4065024078416588</v>
      </c>
      <c r="AI4244">
        <f t="shared" si="1253"/>
        <v>44.52789247594405</v>
      </c>
    </row>
    <row r="4245" spans="1:35" x14ac:dyDescent="0.2">
      <c r="A4245">
        <v>32</v>
      </c>
      <c r="C4245" s="27" t="s">
        <v>4306</v>
      </c>
      <c r="D4245" s="26">
        <v>0</v>
      </c>
      <c r="E4245">
        <v>0</v>
      </c>
      <c r="F4245" s="26">
        <v>0</v>
      </c>
      <c r="G4245" s="26">
        <v>0</v>
      </c>
      <c r="H4245" s="26">
        <v>0</v>
      </c>
      <c r="I4245" s="26">
        <v>0</v>
      </c>
      <c r="J4245" s="26">
        <v>0</v>
      </c>
      <c r="K4245">
        <v>0</v>
      </c>
      <c r="L4245">
        <v>0</v>
      </c>
      <c r="M4245">
        <v>0</v>
      </c>
      <c r="N4245">
        <v>0</v>
      </c>
      <c r="O4245" s="1">
        <f t="shared" si="1255"/>
        <v>0</v>
      </c>
      <c r="Q4245" s="1">
        <f t="shared" si="1240"/>
        <v>-6299.9587369457795</v>
      </c>
      <c r="R4245" s="2">
        <f t="shared" si="1241"/>
        <v>-1.2519732327525466</v>
      </c>
      <c r="S4245" s="2"/>
      <c r="T4245" s="1">
        <f t="shared" si="1242"/>
        <v>5084.1201802656751</v>
      </c>
      <c r="U4245" s="1">
        <f t="shared" si="1243"/>
        <v>0</v>
      </c>
      <c r="V4245" s="1">
        <f t="shared" si="1244"/>
        <v>1171.3106642041605</v>
      </c>
      <c r="W4245" s="1">
        <f t="shared" si="1245"/>
        <v>0</v>
      </c>
      <c r="X4245" s="2">
        <f t="shared" si="1254"/>
        <v>29.819895263038156</v>
      </c>
      <c r="Y4245">
        <f t="shared" si="1256"/>
        <v>0</v>
      </c>
      <c r="Z4245" s="26">
        <f t="shared" si="1246"/>
        <v>1440</v>
      </c>
      <c r="AB4245" s="28">
        <f t="shared" si="1248"/>
        <v>40595.595238095237</v>
      </c>
      <c r="AC4245">
        <f t="shared" si="1249"/>
        <v>-17.777777777777779</v>
      </c>
      <c r="AD4245" s="31">
        <f t="shared" si="1238"/>
        <v>0</v>
      </c>
      <c r="AE4245" s="31">
        <f t="shared" si="1250"/>
        <v>0</v>
      </c>
      <c r="AF4245" s="15">
        <f t="shared" si="1239"/>
        <v>-17.777777777777779</v>
      </c>
      <c r="AG4245" s="31">
        <f t="shared" si="1251"/>
        <v>1.123968847773849</v>
      </c>
      <c r="AH4245" s="31">
        <f t="shared" si="1252"/>
        <v>7.4065024078416588</v>
      </c>
      <c r="AI4245">
        <f t="shared" si="1253"/>
        <v>44.52789247594405</v>
      </c>
    </row>
    <row r="4246" spans="1:35" x14ac:dyDescent="0.2">
      <c r="A4246">
        <v>32</v>
      </c>
      <c r="C4246" s="27" t="s">
        <v>4307</v>
      </c>
      <c r="D4246" s="26">
        <v>0</v>
      </c>
      <c r="E4246">
        <v>0</v>
      </c>
      <c r="F4246" s="26">
        <v>0</v>
      </c>
      <c r="G4246" s="26">
        <v>0</v>
      </c>
      <c r="H4246" s="26">
        <v>0</v>
      </c>
      <c r="I4246" s="26">
        <v>0</v>
      </c>
      <c r="J4246" s="26">
        <v>0</v>
      </c>
      <c r="K4246">
        <v>0</v>
      </c>
      <c r="L4246">
        <v>0</v>
      </c>
      <c r="M4246">
        <v>0</v>
      </c>
      <c r="N4246">
        <v>0</v>
      </c>
      <c r="O4246" s="1">
        <f t="shared" si="1255"/>
        <v>0</v>
      </c>
      <c r="Q4246" s="1">
        <f t="shared" si="1240"/>
        <v>-6032.8025471683386</v>
      </c>
      <c r="R4246" s="2">
        <f t="shared" si="1241"/>
        <v>-0.96932402689590003</v>
      </c>
      <c r="S4246" s="2"/>
      <c r="T4246" s="1">
        <f t="shared" si="1242"/>
        <v>4870.6659638224901</v>
      </c>
      <c r="U4246" s="1">
        <f t="shared" si="1243"/>
        <v>0</v>
      </c>
      <c r="V4246" s="1">
        <f t="shared" si="1244"/>
        <v>1117.6086908699042</v>
      </c>
      <c r="W4246" s="1">
        <f t="shared" si="1245"/>
        <v>0</v>
      </c>
      <c r="X4246" s="2">
        <f t="shared" si="1254"/>
        <v>28.567922030285608</v>
      </c>
      <c r="Y4246">
        <f t="shared" si="1256"/>
        <v>0</v>
      </c>
      <c r="Z4246" s="26">
        <f t="shared" si="1246"/>
        <v>1440</v>
      </c>
      <c r="AB4246" s="28">
        <f t="shared" si="1248"/>
        <v>40595.636904761908</v>
      </c>
      <c r="AC4246">
        <f t="shared" si="1249"/>
        <v>-17.777777777777779</v>
      </c>
      <c r="AD4246" s="31">
        <f t="shared" si="1238"/>
        <v>0</v>
      </c>
      <c r="AE4246" s="31">
        <f t="shared" si="1250"/>
        <v>0</v>
      </c>
      <c r="AF4246" s="15">
        <f t="shared" si="1239"/>
        <v>-17.777777777777779</v>
      </c>
      <c r="AG4246" s="31">
        <f t="shared" si="1251"/>
        <v>1.123968847773849</v>
      </c>
      <c r="AH4246" s="31">
        <f t="shared" si="1252"/>
        <v>7.4065024078416588</v>
      </c>
      <c r="AI4246">
        <f t="shared" si="1253"/>
        <v>44.52789247594405</v>
      </c>
    </row>
    <row r="4247" spans="1:35" x14ac:dyDescent="0.2">
      <c r="A4247">
        <v>32</v>
      </c>
      <c r="C4247" s="27" t="s">
        <v>4308</v>
      </c>
      <c r="D4247" s="26">
        <v>0</v>
      </c>
      <c r="E4247">
        <v>0</v>
      </c>
      <c r="F4247" s="26">
        <v>0</v>
      </c>
      <c r="G4247" s="26">
        <v>0</v>
      </c>
      <c r="H4247" s="26">
        <v>0</v>
      </c>
      <c r="I4247" s="26">
        <v>0</v>
      </c>
      <c r="J4247" s="26">
        <v>0</v>
      </c>
      <c r="K4247">
        <v>0</v>
      </c>
      <c r="L4247">
        <v>0</v>
      </c>
      <c r="M4247">
        <v>0</v>
      </c>
      <c r="N4247">
        <v>0</v>
      </c>
      <c r="O4247" s="1">
        <f t="shared" si="1255"/>
        <v>0</v>
      </c>
      <c r="Q4247" s="1">
        <f t="shared" si="1240"/>
        <v>-5826.2432572355983</v>
      </c>
      <c r="R4247" s="2">
        <f t="shared" si="1241"/>
        <v>-0.75078587769396776</v>
      </c>
      <c r="S4247" s="2"/>
      <c r="T4247" s="1">
        <f t="shared" si="1242"/>
        <v>4705.4018070276024</v>
      </c>
      <c r="U4247" s="1">
        <f t="shared" si="1243"/>
        <v>0</v>
      </c>
      <c r="V4247" s="1">
        <f t="shared" si="1244"/>
        <v>1076.313557732052</v>
      </c>
      <c r="W4247" s="1">
        <f t="shared" si="1245"/>
        <v>0</v>
      </c>
      <c r="X4247" s="2">
        <f t="shared" si="1254"/>
        <v>27.598598003389707</v>
      </c>
      <c r="Y4247">
        <f t="shared" si="1256"/>
        <v>0</v>
      </c>
      <c r="Z4247" s="26">
        <f t="shared" si="1246"/>
        <v>1440</v>
      </c>
      <c r="AB4247" s="28">
        <f t="shared" si="1248"/>
        <v>40595.678571428572</v>
      </c>
      <c r="AC4247">
        <f t="shared" si="1249"/>
        <v>-17.777777777777779</v>
      </c>
      <c r="AD4247" s="31">
        <f t="shared" si="1238"/>
        <v>0</v>
      </c>
      <c r="AE4247" s="31">
        <f t="shared" si="1250"/>
        <v>0</v>
      </c>
      <c r="AF4247" s="15">
        <f t="shared" si="1239"/>
        <v>-17.777777777777779</v>
      </c>
      <c r="AG4247" s="31">
        <f t="shared" si="1251"/>
        <v>1.123968847773849</v>
      </c>
      <c r="AH4247" s="31">
        <f t="shared" si="1252"/>
        <v>7.4065024078416588</v>
      </c>
      <c r="AI4247">
        <f t="shared" si="1253"/>
        <v>44.52789247594405</v>
      </c>
    </row>
    <row r="4248" spans="1:35" x14ac:dyDescent="0.2">
      <c r="A4248">
        <v>32</v>
      </c>
      <c r="C4248" s="27" t="s">
        <v>4309</v>
      </c>
      <c r="D4248" s="26">
        <v>0</v>
      </c>
      <c r="E4248">
        <v>0</v>
      </c>
      <c r="F4248" s="26">
        <v>0</v>
      </c>
      <c r="G4248" s="26">
        <v>0</v>
      </c>
      <c r="H4248" s="26">
        <v>0</v>
      </c>
      <c r="I4248" s="26">
        <v>0</v>
      </c>
      <c r="J4248" s="26">
        <v>0</v>
      </c>
      <c r="K4248">
        <v>0</v>
      </c>
      <c r="L4248">
        <v>0</v>
      </c>
      <c r="M4248">
        <v>0</v>
      </c>
      <c r="N4248">
        <v>0</v>
      </c>
      <c r="O4248" s="1">
        <f t="shared" si="1255"/>
        <v>0</v>
      </c>
      <c r="Q4248" s="1">
        <f t="shared" si="1240"/>
        <v>-5666.4226266534833</v>
      </c>
      <c r="R4248" s="2">
        <f t="shared" si="1241"/>
        <v>-0.58169687267718118</v>
      </c>
      <c r="S4248" s="2"/>
      <c r="T4248" s="1">
        <f t="shared" si="1242"/>
        <v>4577.3971444299559</v>
      </c>
      <c r="U4248" s="1">
        <f t="shared" si="1243"/>
        <v>0</v>
      </c>
      <c r="V4248" s="1">
        <f t="shared" si="1244"/>
        <v>1044.4975897475836</v>
      </c>
      <c r="W4248" s="1">
        <f t="shared" si="1245"/>
        <v>0</v>
      </c>
      <c r="X4248" s="2">
        <f t="shared" si="1254"/>
        <v>26.847812125695739</v>
      </c>
      <c r="Y4248">
        <f t="shared" si="1256"/>
        <v>0</v>
      </c>
      <c r="Z4248" s="26">
        <f t="shared" si="1246"/>
        <v>1440</v>
      </c>
      <c r="AB4248" s="28">
        <f t="shared" si="1248"/>
        <v>40595.720238095237</v>
      </c>
      <c r="AC4248">
        <f t="shared" si="1249"/>
        <v>-17.777777777777779</v>
      </c>
      <c r="AD4248" s="31">
        <f t="shared" si="1238"/>
        <v>0</v>
      </c>
      <c r="AE4248" s="31">
        <f t="shared" si="1250"/>
        <v>0</v>
      </c>
      <c r="AF4248" s="15">
        <f t="shared" si="1239"/>
        <v>-17.777777777777779</v>
      </c>
      <c r="AG4248" s="31">
        <f t="shared" si="1251"/>
        <v>1.123968847773849</v>
      </c>
      <c r="AH4248" s="31">
        <f t="shared" si="1252"/>
        <v>7.4065024078416588</v>
      </c>
      <c r="AI4248">
        <f t="shared" si="1253"/>
        <v>44.52789247594405</v>
      </c>
    </row>
    <row r="4249" spans="1:35" x14ac:dyDescent="0.2">
      <c r="A4249">
        <v>32</v>
      </c>
      <c r="C4249" s="27" t="s">
        <v>4310</v>
      </c>
      <c r="D4249" s="26">
        <v>0</v>
      </c>
      <c r="E4249">
        <v>0</v>
      </c>
      <c r="F4249" s="26">
        <v>0</v>
      </c>
      <c r="G4249" s="26">
        <v>0</v>
      </c>
      <c r="H4249" s="26">
        <v>0</v>
      </c>
      <c r="I4249" s="26">
        <v>0</v>
      </c>
      <c r="J4249" s="26">
        <v>0</v>
      </c>
      <c r="K4249">
        <v>0</v>
      </c>
      <c r="L4249">
        <v>0</v>
      </c>
      <c r="M4249">
        <v>0</v>
      </c>
      <c r="N4249">
        <v>0</v>
      </c>
      <c r="O4249" s="1">
        <f t="shared" si="1255"/>
        <v>0</v>
      </c>
      <c r="Q4249" s="1">
        <f t="shared" si="1240"/>
        <v>-5542.6972770405773</v>
      </c>
      <c r="R4249" s="2">
        <f t="shared" si="1241"/>
        <v>-0.45079639890729784</v>
      </c>
      <c r="S4249" s="2"/>
      <c r="T4249" s="1">
        <f t="shared" si="1242"/>
        <v>4478.22118210385</v>
      </c>
      <c r="U4249" s="1">
        <f t="shared" si="1243"/>
        <v>0</v>
      </c>
      <c r="V4249" s="1">
        <f t="shared" si="1244"/>
        <v>1019.9482024607834</v>
      </c>
      <c r="W4249" s="1">
        <f t="shared" si="1245"/>
        <v>0</v>
      </c>
      <c r="X4249" s="2">
        <f t="shared" si="1254"/>
        <v>26.266115253018558</v>
      </c>
      <c r="Y4249">
        <f t="shared" si="1256"/>
        <v>0</v>
      </c>
      <c r="Z4249" s="26">
        <f t="shared" si="1246"/>
        <v>1440</v>
      </c>
      <c r="AB4249" s="28">
        <f t="shared" si="1248"/>
        <v>40595.761904761908</v>
      </c>
      <c r="AC4249">
        <f t="shared" si="1249"/>
        <v>-17.777777777777779</v>
      </c>
      <c r="AD4249" s="31">
        <f t="shared" ref="AD4249:AD4312" si="1257">10^($AF$17-$AF$18/($AF$19+AC4249))*I4249/100</f>
        <v>0</v>
      </c>
      <c r="AE4249" s="31">
        <f t="shared" si="1250"/>
        <v>0</v>
      </c>
      <c r="AF4249" s="15">
        <f t="shared" ref="AF4249:AF4312" si="1258">(N4249-32)/1.8</f>
        <v>-17.777777777777779</v>
      </c>
      <c r="AG4249" s="31">
        <f t="shared" si="1251"/>
        <v>1.123968847773849</v>
      </c>
      <c r="AH4249" s="31">
        <f t="shared" si="1252"/>
        <v>7.4065024078416588</v>
      </c>
      <c r="AI4249">
        <f t="shared" si="1253"/>
        <v>44.52789247594405</v>
      </c>
    </row>
    <row r="4250" spans="1:35" x14ac:dyDescent="0.2">
      <c r="A4250">
        <v>32</v>
      </c>
      <c r="C4250" s="27" t="s">
        <v>4311</v>
      </c>
      <c r="D4250" s="26">
        <v>0</v>
      </c>
      <c r="E4250">
        <v>0</v>
      </c>
      <c r="F4250" s="26">
        <v>0</v>
      </c>
      <c r="G4250" s="26">
        <v>0</v>
      </c>
      <c r="H4250" s="26">
        <v>0</v>
      </c>
      <c r="I4250" s="26">
        <v>0</v>
      </c>
      <c r="J4250" s="26">
        <v>0</v>
      </c>
      <c r="K4250">
        <v>0</v>
      </c>
      <c r="L4250">
        <v>0</v>
      </c>
      <c r="M4250">
        <v>0</v>
      </c>
      <c r="N4250">
        <v>0</v>
      </c>
      <c r="O4250" s="1">
        <f t="shared" si="1255"/>
        <v>0</v>
      </c>
      <c r="Q4250" s="1">
        <f t="shared" ref="Q4250:Q4313" si="1259">(O4250-T4250-U4250-V4250-W4250-AI4250)</f>
        <v>-5446.8746744825885</v>
      </c>
      <c r="R4250" s="2">
        <f t="shared" ref="R4250:R4313" si="1260">Q4250/$O$12+Z4250/$O$17*$Z$21</f>
        <v>-0.34941681815082859</v>
      </c>
      <c r="S4250" s="2"/>
      <c r="T4250" s="1">
        <f t="shared" ref="T4250:T4313" si="1261">((X4250-H4250)*$D$13/$P$5)*$P$7/1000</f>
        <v>4401.362995693099</v>
      </c>
      <c r="U4250" s="1">
        <f t="shared" ref="U4250:U4313" si="1262">IF(X4250&gt;80,(X4250-80)*$O$19,0)</f>
        <v>0</v>
      </c>
      <c r="V4250" s="1">
        <f t="shared" ref="V4250:V4313" si="1263">$D$20*(((X4250-32)*5/9+273)^4-((H4250-32)*5/9+273)^4)*$D$14*$D$21*$D$22/1000</f>
        <v>1000.9837863135451</v>
      </c>
      <c r="W4250" s="1">
        <f t="shared" ref="W4250:W4313" si="1264">(G4250-N4250)*$O$20</f>
        <v>0</v>
      </c>
      <c r="X4250" s="2">
        <f t="shared" si="1254"/>
        <v>25.815318854111261</v>
      </c>
      <c r="Y4250">
        <f t="shared" si="1256"/>
        <v>0</v>
      </c>
      <c r="Z4250" s="26">
        <f t="shared" ref="Z4250:Z4313" si="1265">IF(X4250&lt;42,IF(X4250&lt;36, 0.4*3600, 0.1*3600),0)*$Z$21</f>
        <v>1440</v>
      </c>
      <c r="AB4250" s="28">
        <f t="shared" ref="AB4250:AB4313" si="1266">C4250-1/1/14</f>
        <v>40595.803571428572</v>
      </c>
      <c r="AC4250">
        <f t="shared" ref="AC4250:AC4313" si="1267">(G4250-32)/1.8</f>
        <v>-17.777777777777779</v>
      </c>
      <c r="AD4250" s="31">
        <f t="shared" si="1257"/>
        <v>0</v>
      </c>
      <c r="AE4250" s="31">
        <f t="shared" ref="AE4250:AE4313" si="1268">AD4250/760*35000/(AC4250+273.15)/0.0821</f>
        <v>0</v>
      </c>
      <c r="AF4250" s="15">
        <f t="shared" si="1258"/>
        <v>-17.777777777777779</v>
      </c>
      <c r="AG4250" s="31">
        <f t="shared" ref="AG4250:AG4313" si="1269">10^($AF$17-$AF$18/($AF$19+AF4250))</f>
        <v>1.123968847773849</v>
      </c>
      <c r="AH4250" s="31">
        <f t="shared" ref="AH4250:AH4313" si="1270">AG4250/760*35000*$AE$14/(AF4250+273.15)/0.0821</f>
        <v>7.4065024078416588</v>
      </c>
      <c r="AI4250">
        <f t="shared" ref="AI4250:AI4313" si="1271">(AH4250-AE4250)*0.018*334</f>
        <v>44.52789247594405</v>
      </c>
    </row>
    <row r="4251" spans="1:35" x14ac:dyDescent="0.2">
      <c r="A4251">
        <v>32</v>
      </c>
      <c r="C4251" s="27" t="s">
        <v>4312</v>
      </c>
      <c r="D4251" s="26">
        <v>0</v>
      </c>
      <c r="E4251">
        <v>0</v>
      </c>
      <c r="F4251" s="26">
        <v>0</v>
      </c>
      <c r="G4251" s="26">
        <v>0</v>
      </c>
      <c r="H4251" s="26">
        <v>0</v>
      </c>
      <c r="I4251" s="26">
        <v>0</v>
      </c>
      <c r="J4251" s="26">
        <v>0</v>
      </c>
      <c r="K4251">
        <v>0</v>
      </c>
      <c r="L4251">
        <v>0</v>
      </c>
      <c r="M4251">
        <v>0</v>
      </c>
      <c r="N4251">
        <v>0</v>
      </c>
      <c r="O4251" s="1">
        <f t="shared" si="1255"/>
        <v>0</v>
      </c>
      <c r="Q4251" s="1">
        <f t="shared" si="1259"/>
        <v>-5372.6379303618842</v>
      </c>
      <c r="R4251" s="2">
        <f t="shared" si="1260"/>
        <v>-0.2708749105551993</v>
      </c>
      <c r="S4251" s="2"/>
      <c r="T4251" s="1">
        <f t="shared" si="1261"/>
        <v>4341.7894431767418</v>
      </c>
      <c r="U4251" s="1">
        <f t="shared" si="1262"/>
        <v>0</v>
      </c>
      <c r="V4251" s="1">
        <f t="shared" si="1263"/>
        <v>986.32059470919842</v>
      </c>
      <c r="W4251" s="1">
        <f t="shared" si="1264"/>
        <v>0</v>
      </c>
      <c r="X4251" s="2">
        <f t="shared" ref="X4251:X4314" si="1272">X4250+R4250</f>
        <v>25.465902035960433</v>
      </c>
      <c r="Y4251">
        <f t="shared" si="1256"/>
        <v>0</v>
      </c>
      <c r="Z4251" s="26">
        <f t="shared" si="1265"/>
        <v>1440</v>
      </c>
      <c r="AB4251" s="28">
        <f t="shared" si="1266"/>
        <v>40595.845238095237</v>
      </c>
      <c r="AC4251">
        <f t="shared" si="1267"/>
        <v>-17.777777777777779</v>
      </c>
      <c r="AD4251" s="31">
        <f t="shared" si="1257"/>
        <v>0</v>
      </c>
      <c r="AE4251" s="31">
        <f t="shared" si="1268"/>
        <v>0</v>
      </c>
      <c r="AF4251" s="15">
        <f t="shared" si="1258"/>
        <v>-17.777777777777779</v>
      </c>
      <c r="AG4251" s="31">
        <f t="shared" si="1269"/>
        <v>1.123968847773849</v>
      </c>
      <c r="AH4251" s="31">
        <f t="shared" si="1270"/>
        <v>7.4065024078416588</v>
      </c>
      <c r="AI4251">
        <f t="shared" si="1271"/>
        <v>44.52789247594405</v>
      </c>
    </row>
    <row r="4252" spans="1:35" x14ac:dyDescent="0.2">
      <c r="A4252">
        <v>32</v>
      </c>
      <c r="C4252" s="27" t="s">
        <v>4313</v>
      </c>
      <c r="D4252" s="26">
        <v>0</v>
      </c>
      <c r="E4252">
        <v>0</v>
      </c>
      <c r="F4252" s="26">
        <v>0</v>
      </c>
      <c r="G4252" s="26">
        <v>0</v>
      </c>
      <c r="H4252" s="26">
        <v>0</v>
      </c>
      <c r="I4252" s="26">
        <v>0</v>
      </c>
      <c r="J4252" s="26">
        <v>0</v>
      </c>
      <c r="K4252">
        <v>0</v>
      </c>
      <c r="L4252">
        <v>0</v>
      </c>
      <c r="M4252">
        <v>0</v>
      </c>
      <c r="N4252">
        <v>0</v>
      </c>
      <c r="O4252" s="1">
        <f t="shared" si="1255"/>
        <v>0</v>
      </c>
      <c r="Q4252" s="1">
        <f t="shared" si="1259"/>
        <v>-5315.1099125421661</v>
      </c>
      <c r="R4252" s="2">
        <f t="shared" si="1260"/>
        <v>-0.21001070761535257</v>
      </c>
      <c r="S4252" s="2"/>
      <c r="T4252" s="1">
        <f t="shared" si="1261"/>
        <v>4295.6068329786322</v>
      </c>
      <c r="U4252" s="1">
        <f t="shared" si="1262"/>
        <v>0</v>
      </c>
      <c r="V4252" s="1">
        <f t="shared" si="1263"/>
        <v>974.97518708758992</v>
      </c>
      <c r="W4252" s="1">
        <f t="shared" si="1264"/>
        <v>0</v>
      </c>
      <c r="X4252" s="2">
        <f t="shared" si="1272"/>
        <v>25.195027125405232</v>
      </c>
      <c r="Y4252">
        <f t="shared" si="1256"/>
        <v>0</v>
      </c>
      <c r="Z4252" s="26">
        <f t="shared" si="1265"/>
        <v>1440</v>
      </c>
      <c r="AB4252" s="28">
        <f t="shared" si="1266"/>
        <v>40595.886904761908</v>
      </c>
      <c r="AC4252">
        <f t="shared" si="1267"/>
        <v>-17.777777777777779</v>
      </c>
      <c r="AD4252" s="31">
        <f t="shared" si="1257"/>
        <v>0</v>
      </c>
      <c r="AE4252" s="31">
        <f t="shared" si="1268"/>
        <v>0</v>
      </c>
      <c r="AF4252" s="15">
        <f t="shared" si="1258"/>
        <v>-17.777777777777779</v>
      </c>
      <c r="AG4252" s="31">
        <f t="shared" si="1269"/>
        <v>1.123968847773849</v>
      </c>
      <c r="AH4252" s="31">
        <f t="shared" si="1270"/>
        <v>7.4065024078416588</v>
      </c>
      <c r="AI4252">
        <f t="shared" si="1271"/>
        <v>44.52789247594405</v>
      </c>
    </row>
    <row r="4253" spans="1:35" x14ac:dyDescent="0.2">
      <c r="A4253">
        <v>32</v>
      </c>
      <c r="C4253" s="27" t="s">
        <v>4314</v>
      </c>
      <c r="D4253" s="26">
        <v>0</v>
      </c>
      <c r="E4253">
        <v>0</v>
      </c>
      <c r="F4253" s="26">
        <v>0</v>
      </c>
      <c r="G4253" s="26">
        <v>0</v>
      </c>
      <c r="H4253" s="26">
        <v>0</v>
      </c>
      <c r="I4253" s="26">
        <v>0</v>
      </c>
      <c r="J4253" s="26">
        <v>0</v>
      </c>
      <c r="K4253">
        <v>0</v>
      </c>
      <c r="L4253">
        <v>0</v>
      </c>
      <c r="M4253">
        <v>0</v>
      </c>
      <c r="N4253">
        <v>0</v>
      </c>
      <c r="O4253" s="1">
        <f t="shared" si="1255"/>
        <v>0</v>
      </c>
      <c r="Q4253" s="1">
        <f t="shared" si="1259"/>
        <v>-5270.5212285893913</v>
      </c>
      <c r="R4253" s="2">
        <f t="shared" si="1260"/>
        <v>-0.16283622096039707</v>
      </c>
      <c r="S4253" s="2"/>
      <c r="T4253" s="1">
        <f t="shared" si="1261"/>
        <v>4259.8012183967949</v>
      </c>
      <c r="U4253" s="1">
        <f t="shared" si="1262"/>
        <v>0</v>
      </c>
      <c r="V4253" s="1">
        <f t="shared" si="1263"/>
        <v>966.19211771665255</v>
      </c>
      <c r="W4253" s="1">
        <f t="shared" si="1264"/>
        <v>0</v>
      </c>
      <c r="X4253" s="2">
        <f t="shared" si="1272"/>
        <v>24.985016417789879</v>
      </c>
      <c r="Y4253">
        <f t="shared" si="1256"/>
        <v>0</v>
      </c>
      <c r="Z4253" s="26">
        <f t="shared" si="1265"/>
        <v>1440</v>
      </c>
      <c r="AB4253" s="28">
        <f t="shared" si="1266"/>
        <v>40595.928571428572</v>
      </c>
      <c r="AC4253">
        <f t="shared" si="1267"/>
        <v>-17.777777777777779</v>
      </c>
      <c r="AD4253" s="31">
        <f t="shared" si="1257"/>
        <v>0</v>
      </c>
      <c r="AE4253" s="31">
        <f t="shared" si="1268"/>
        <v>0</v>
      </c>
      <c r="AF4253" s="15">
        <f t="shared" si="1258"/>
        <v>-17.777777777777779</v>
      </c>
      <c r="AG4253" s="31">
        <f t="shared" si="1269"/>
        <v>1.123968847773849</v>
      </c>
      <c r="AH4253" s="31">
        <f t="shared" si="1270"/>
        <v>7.4065024078416588</v>
      </c>
      <c r="AI4253">
        <f t="shared" si="1271"/>
        <v>44.52789247594405</v>
      </c>
    </row>
    <row r="4254" spans="1:35" x14ac:dyDescent="0.2">
      <c r="A4254">
        <v>32</v>
      </c>
      <c r="C4254" s="27" t="s">
        <v>4315</v>
      </c>
      <c r="D4254" s="26">
        <v>0</v>
      </c>
      <c r="E4254">
        <v>0</v>
      </c>
      <c r="F4254" s="26">
        <v>0</v>
      </c>
      <c r="G4254" s="26">
        <v>0</v>
      </c>
      <c r="H4254" s="26">
        <v>0</v>
      </c>
      <c r="I4254" s="26">
        <v>0</v>
      </c>
      <c r="J4254" s="26">
        <v>0</v>
      </c>
      <c r="K4254">
        <v>0</v>
      </c>
      <c r="L4254">
        <v>0</v>
      </c>
      <c r="M4254">
        <v>0</v>
      </c>
      <c r="N4254">
        <v>0</v>
      </c>
      <c r="O4254" s="1">
        <f t="shared" si="1255"/>
        <v>0</v>
      </c>
      <c r="Q4254" s="1">
        <f t="shared" si="1259"/>
        <v>-5235.9563126771409</v>
      </c>
      <c r="R4254" s="2">
        <f t="shared" si="1260"/>
        <v>-0.12626680424114234</v>
      </c>
      <c r="S4254" s="2"/>
      <c r="T4254" s="1">
        <f t="shared" si="1261"/>
        <v>4232.0385817490023</v>
      </c>
      <c r="U4254" s="1">
        <f t="shared" si="1262"/>
        <v>0</v>
      </c>
      <c r="V4254" s="1">
        <f t="shared" si="1263"/>
        <v>959.38983845219423</v>
      </c>
      <c r="W4254" s="1">
        <f t="shared" si="1264"/>
        <v>0</v>
      </c>
      <c r="X4254" s="2">
        <f t="shared" si="1272"/>
        <v>24.822180196829482</v>
      </c>
      <c r="Y4254">
        <f t="shared" si="1256"/>
        <v>0</v>
      </c>
      <c r="Z4254" s="26">
        <f t="shared" si="1265"/>
        <v>1440</v>
      </c>
      <c r="AB4254" s="28">
        <f t="shared" si="1266"/>
        <v>40595.970238095237</v>
      </c>
      <c r="AC4254">
        <f t="shared" si="1267"/>
        <v>-17.777777777777779</v>
      </c>
      <c r="AD4254" s="31">
        <f t="shared" si="1257"/>
        <v>0</v>
      </c>
      <c r="AE4254" s="31">
        <f t="shared" si="1268"/>
        <v>0</v>
      </c>
      <c r="AF4254" s="15">
        <f t="shared" si="1258"/>
        <v>-17.777777777777779</v>
      </c>
      <c r="AG4254" s="31">
        <f t="shared" si="1269"/>
        <v>1.123968847773849</v>
      </c>
      <c r="AH4254" s="31">
        <f t="shared" si="1270"/>
        <v>7.4065024078416588</v>
      </c>
      <c r="AI4254">
        <f t="shared" si="1271"/>
        <v>44.52789247594405</v>
      </c>
    </row>
    <row r="4255" spans="1:35" x14ac:dyDescent="0.2">
      <c r="A4255">
        <v>32</v>
      </c>
      <c r="C4255" s="27" t="s">
        <v>4316</v>
      </c>
      <c r="D4255" s="26">
        <v>0</v>
      </c>
      <c r="E4255">
        <v>0</v>
      </c>
      <c r="F4255" s="26">
        <v>0</v>
      </c>
      <c r="G4255" s="26">
        <v>0</v>
      </c>
      <c r="H4255" s="26">
        <v>0</v>
      </c>
      <c r="I4255" s="26">
        <v>0</v>
      </c>
      <c r="J4255" s="26">
        <v>0</v>
      </c>
      <c r="K4255">
        <v>0</v>
      </c>
      <c r="L4255">
        <v>0</v>
      </c>
      <c r="M4255">
        <v>0</v>
      </c>
      <c r="N4255">
        <v>0</v>
      </c>
      <c r="O4255" s="1">
        <f t="shared" si="1255"/>
        <v>0</v>
      </c>
      <c r="Q4255" s="1">
        <f t="shared" si="1259"/>
        <v>-5209.158634690074</v>
      </c>
      <c r="R4255" s="2">
        <f t="shared" si="1260"/>
        <v>-9.7915065851115202E-2</v>
      </c>
      <c r="S4255" s="2"/>
      <c r="T4255" s="1">
        <f t="shared" si="1261"/>
        <v>4210.5108197673644</v>
      </c>
      <c r="U4255" s="1">
        <f t="shared" si="1262"/>
        <v>0</v>
      </c>
      <c r="V4255" s="1">
        <f t="shared" si="1263"/>
        <v>954.11992244676514</v>
      </c>
      <c r="W4255" s="1">
        <f t="shared" si="1264"/>
        <v>0</v>
      </c>
      <c r="X4255" s="2">
        <f t="shared" si="1272"/>
        <v>24.695913392588338</v>
      </c>
      <c r="Y4255">
        <f t="shared" si="1256"/>
        <v>0</v>
      </c>
      <c r="Z4255" s="26">
        <f t="shared" si="1265"/>
        <v>1440</v>
      </c>
      <c r="AB4255" s="28">
        <f t="shared" si="1266"/>
        <v>40596.011904761908</v>
      </c>
      <c r="AC4255">
        <f t="shared" si="1267"/>
        <v>-17.777777777777779</v>
      </c>
      <c r="AD4255" s="31">
        <f t="shared" si="1257"/>
        <v>0</v>
      </c>
      <c r="AE4255" s="31">
        <f t="shared" si="1268"/>
        <v>0</v>
      </c>
      <c r="AF4255" s="15">
        <f t="shared" si="1258"/>
        <v>-17.777777777777779</v>
      </c>
      <c r="AG4255" s="31">
        <f t="shared" si="1269"/>
        <v>1.123968847773849</v>
      </c>
      <c r="AH4255" s="31">
        <f t="shared" si="1270"/>
        <v>7.4065024078416588</v>
      </c>
      <c r="AI4255">
        <f t="shared" si="1271"/>
        <v>44.52789247594405</v>
      </c>
    </row>
    <row r="4256" spans="1:35" x14ac:dyDescent="0.2">
      <c r="A4256">
        <v>32</v>
      </c>
      <c r="C4256" s="27" t="s">
        <v>4317</v>
      </c>
      <c r="D4256" s="26">
        <v>0</v>
      </c>
      <c r="E4256">
        <v>0</v>
      </c>
      <c r="F4256" s="26">
        <v>0</v>
      </c>
      <c r="G4256" s="26">
        <v>0</v>
      </c>
      <c r="H4256" s="26">
        <v>0</v>
      </c>
      <c r="I4256" s="26">
        <v>0</v>
      </c>
      <c r="J4256" s="26">
        <v>0</v>
      </c>
      <c r="K4256">
        <v>0</v>
      </c>
      <c r="L4256">
        <v>0</v>
      </c>
      <c r="M4256">
        <v>0</v>
      </c>
      <c r="N4256">
        <v>0</v>
      </c>
      <c r="O4256" s="1">
        <f t="shared" si="1255"/>
        <v>0</v>
      </c>
      <c r="Q4256" s="1">
        <f t="shared" si="1259"/>
        <v>-5188.3809005171333</v>
      </c>
      <c r="R4256" s="2">
        <f t="shared" si="1260"/>
        <v>-7.593238198227148E-2</v>
      </c>
      <c r="S4256" s="2"/>
      <c r="T4256" s="1">
        <f t="shared" si="1261"/>
        <v>4193.8168656855487</v>
      </c>
      <c r="U4256" s="1">
        <f t="shared" si="1262"/>
        <v>0</v>
      </c>
      <c r="V4256" s="1">
        <f t="shared" si="1263"/>
        <v>950.03614235564032</v>
      </c>
      <c r="W4256" s="1">
        <f t="shared" si="1264"/>
        <v>0</v>
      </c>
      <c r="X4256" s="2">
        <f t="shared" si="1272"/>
        <v>24.597998326737223</v>
      </c>
      <c r="Y4256">
        <f t="shared" si="1256"/>
        <v>0</v>
      </c>
      <c r="Z4256" s="26">
        <f t="shared" si="1265"/>
        <v>1440</v>
      </c>
      <c r="AB4256" s="28">
        <f t="shared" si="1266"/>
        <v>40596.053571428572</v>
      </c>
      <c r="AC4256">
        <f t="shared" si="1267"/>
        <v>-17.777777777777779</v>
      </c>
      <c r="AD4256" s="31">
        <f t="shared" si="1257"/>
        <v>0</v>
      </c>
      <c r="AE4256" s="31">
        <f t="shared" si="1268"/>
        <v>0</v>
      </c>
      <c r="AF4256" s="15">
        <f t="shared" si="1258"/>
        <v>-17.777777777777779</v>
      </c>
      <c r="AG4256" s="31">
        <f t="shared" si="1269"/>
        <v>1.123968847773849</v>
      </c>
      <c r="AH4256" s="31">
        <f t="shared" si="1270"/>
        <v>7.4065024078416588</v>
      </c>
      <c r="AI4256">
        <f t="shared" si="1271"/>
        <v>44.52789247594405</v>
      </c>
    </row>
    <row r="4257" spans="1:35" x14ac:dyDescent="0.2">
      <c r="A4257">
        <v>32</v>
      </c>
      <c r="C4257" s="27" t="s">
        <v>4318</v>
      </c>
      <c r="D4257" s="26">
        <v>0</v>
      </c>
      <c r="E4257">
        <v>0</v>
      </c>
      <c r="F4257" s="26">
        <v>0</v>
      </c>
      <c r="G4257" s="26">
        <v>0</v>
      </c>
      <c r="H4257" s="26">
        <v>0</v>
      </c>
      <c r="I4257" s="26">
        <v>0</v>
      </c>
      <c r="J4257" s="26">
        <v>0</v>
      </c>
      <c r="K4257">
        <v>0</v>
      </c>
      <c r="L4257">
        <v>0</v>
      </c>
      <c r="M4257">
        <v>0</v>
      </c>
      <c r="N4257">
        <v>0</v>
      </c>
      <c r="O4257" s="1">
        <f t="shared" si="1255"/>
        <v>0</v>
      </c>
      <c r="Q4257" s="1">
        <f t="shared" si="1259"/>
        <v>-5172.269632989437</v>
      </c>
      <c r="R4257" s="2">
        <f t="shared" si="1260"/>
        <v>-5.888678413989723E-2</v>
      </c>
      <c r="S4257" s="2"/>
      <c r="T4257" s="1">
        <f t="shared" si="1261"/>
        <v>4180.870832436055</v>
      </c>
      <c r="U4257" s="1">
        <f t="shared" si="1262"/>
        <v>0</v>
      </c>
      <c r="V4257" s="1">
        <f t="shared" si="1263"/>
        <v>946.87090807743766</v>
      </c>
      <c r="W4257" s="1">
        <f t="shared" si="1264"/>
        <v>0</v>
      </c>
      <c r="X4257" s="2">
        <f t="shared" si="1272"/>
        <v>24.522065944754949</v>
      </c>
      <c r="Y4257">
        <f t="shared" si="1256"/>
        <v>0</v>
      </c>
      <c r="Z4257" s="26">
        <f t="shared" si="1265"/>
        <v>1440</v>
      </c>
      <c r="AB4257" s="28">
        <f t="shared" si="1266"/>
        <v>40596.095238095237</v>
      </c>
      <c r="AC4257">
        <f t="shared" si="1267"/>
        <v>-17.777777777777779</v>
      </c>
      <c r="AD4257" s="31">
        <f t="shared" si="1257"/>
        <v>0</v>
      </c>
      <c r="AE4257" s="31">
        <f t="shared" si="1268"/>
        <v>0</v>
      </c>
      <c r="AF4257" s="15">
        <f t="shared" si="1258"/>
        <v>-17.777777777777779</v>
      </c>
      <c r="AG4257" s="31">
        <f t="shared" si="1269"/>
        <v>1.123968847773849</v>
      </c>
      <c r="AH4257" s="31">
        <f t="shared" si="1270"/>
        <v>7.4065024078416588</v>
      </c>
      <c r="AI4257">
        <f t="shared" si="1271"/>
        <v>44.52789247594405</v>
      </c>
    </row>
    <row r="4258" spans="1:35" x14ac:dyDescent="0.2">
      <c r="A4258">
        <v>32</v>
      </c>
      <c r="C4258" s="27" t="s">
        <v>4319</v>
      </c>
      <c r="D4258" s="26">
        <v>0</v>
      </c>
      <c r="E4258">
        <v>0</v>
      </c>
      <c r="F4258" s="26">
        <v>0</v>
      </c>
      <c r="G4258" s="26">
        <v>0</v>
      </c>
      <c r="H4258" s="26">
        <v>0</v>
      </c>
      <c r="I4258" s="26">
        <v>0</v>
      </c>
      <c r="J4258" s="26">
        <v>0</v>
      </c>
      <c r="K4258">
        <v>0</v>
      </c>
      <c r="L4258">
        <v>0</v>
      </c>
      <c r="M4258">
        <v>0</v>
      </c>
      <c r="N4258">
        <v>0</v>
      </c>
      <c r="O4258" s="1">
        <f t="shared" si="1255"/>
        <v>0</v>
      </c>
      <c r="Q4258" s="1">
        <f t="shared" si="1259"/>
        <v>-5159.7761113434381</v>
      </c>
      <c r="R4258" s="2">
        <f t="shared" si="1260"/>
        <v>-4.566873377566516E-2</v>
      </c>
      <c r="S4258" s="2"/>
      <c r="T4258" s="1">
        <f t="shared" si="1261"/>
        <v>4170.8309753220128</v>
      </c>
      <c r="U4258" s="1">
        <f t="shared" si="1262"/>
        <v>0</v>
      </c>
      <c r="V4258" s="1">
        <f t="shared" si="1263"/>
        <v>944.41724354548126</v>
      </c>
      <c r="W4258" s="1">
        <f t="shared" si="1264"/>
        <v>0</v>
      </c>
      <c r="X4258" s="2">
        <f t="shared" si="1272"/>
        <v>24.463179160615052</v>
      </c>
      <c r="Y4258">
        <f t="shared" si="1256"/>
        <v>0</v>
      </c>
      <c r="Z4258" s="26">
        <f t="shared" si="1265"/>
        <v>1440</v>
      </c>
      <c r="AB4258" s="28">
        <f t="shared" si="1266"/>
        <v>40596.136904761908</v>
      </c>
      <c r="AC4258">
        <f t="shared" si="1267"/>
        <v>-17.777777777777779</v>
      </c>
      <c r="AD4258" s="31">
        <f t="shared" si="1257"/>
        <v>0</v>
      </c>
      <c r="AE4258" s="31">
        <f t="shared" si="1268"/>
        <v>0</v>
      </c>
      <c r="AF4258" s="15">
        <f t="shared" si="1258"/>
        <v>-17.777777777777779</v>
      </c>
      <c r="AG4258" s="31">
        <f t="shared" si="1269"/>
        <v>1.123968847773849</v>
      </c>
      <c r="AH4258" s="31">
        <f t="shared" si="1270"/>
        <v>7.4065024078416588</v>
      </c>
      <c r="AI4258">
        <f t="shared" si="1271"/>
        <v>44.52789247594405</v>
      </c>
    </row>
    <row r="4259" spans="1:35" x14ac:dyDescent="0.2">
      <c r="A4259">
        <v>32</v>
      </c>
      <c r="C4259" s="27" t="s">
        <v>4320</v>
      </c>
      <c r="D4259" s="26">
        <v>0</v>
      </c>
      <c r="E4259">
        <v>0</v>
      </c>
      <c r="F4259" s="26">
        <v>0</v>
      </c>
      <c r="G4259" s="26">
        <v>0</v>
      </c>
      <c r="H4259" s="26">
        <v>0</v>
      </c>
      <c r="I4259" s="26">
        <v>0</v>
      </c>
      <c r="J4259" s="26">
        <v>0</v>
      </c>
      <c r="K4259">
        <v>0</v>
      </c>
      <c r="L4259">
        <v>0</v>
      </c>
      <c r="M4259">
        <v>0</v>
      </c>
      <c r="N4259">
        <v>0</v>
      </c>
      <c r="O4259" s="1">
        <f t="shared" si="1255"/>
        <v>0</v>
      </c>
      <c r="Q4259" s="1">
        <f t="shared" si="1259"/>
        <v>-5150.0875707321284</v>
      </c>
      <c r="R4259" s="2">
        <f t="shared" si="1260"/>
        <v>-3.5418331896607924E-2</v>
      </c>
      <c r="S4259" s="2"/>
      <c r="T4259" s="1">
        <f t="shared" si="1261"/>
        <v>4163.0447195706784</v>
      </c>
      <c r="U4259" s="1">
        <f t="shared" si="1262"/>
        <v>0</v>
      </c>
      <c r="V4259" s="1">
        <f t="shared" si="1263"/>
        <v>942.51495868550592</v>
      </c>
      <c r="W4259" s="1">
        <f t="shared" si="1264"/>
        <v>0</v>
      </c>
      <c r="X4259" s="2">
        <f t="shared" si="1272"/>
        <v>24.417510426839385</v>
      </c>
      <c r="Y4259">
        <f t="shared" si="1256"/>
        <v>0</v>
      </c>
      <c r="Z4259" s="26">
        <f t="shared" si="1265"/>
        <v>1440</v>
      </c>
      <c r="AB4259" s="28">
        <f t="shared" si="1266"/>
        <v>40596.178571428572</v>
      </c>
      <c r="AC4259">
        <f t="shared" si="1267"/>
        <v>-17.777777777777779</v>
      </c>
      <c r="AD4259" s="31">
        <f t="shared" si="1257"/>
        <v>0</v>
      </c>
      <c r="AE4259" s="31">
        <f t="shared" si="1268"/>
        <v>0</v>
      </c>
      <c r="AF4259" s="15">
        <f t="shared" si="1258"/>
        <v>-17.777777777777779</v>
      </c>
      <c r="AG4259" s="31">
        <f t="shared" si="1269"/>
        <v>1.123968847773849</v>
      </c>
      <c r="AH4259" s="31">
        <f t="shared" si="1270"/>
        <v>7.4065024078416588</v>
      </c>
      <c r="AI4259">
        <f t="shared" si="1271"/>
        <v>44.52789247594405</v>
      </c>
    </row>
    <row r="4260" spans="1:35" x14ac:dyDescent="0.2">
      <c r="A4260">
        <v>32</v>
      </c>
      <c r="C4260" s="27" t="s">
        <v>4321</v>
      </c>
      <c r="D4260" s="26">
        <v>0</v>
      </c>
      <c r="E4260">
        <v>0</v>
      </c>
      <c r="F4260" s="26">
        <v>0</v>
      </c>
      <c r="G4260" s="26">
        <v>0</v>
      </c>
      <c r="H4260" s="26">
        <v>0</v>
      </c>
      <c r="I4260" s="26">
        <v>0</v>
      </c>
      <c r="J4260" s="26">
        <v>0</v>
      </c>
      <c r="K4260">
        <v>0</v>
      </c>
      <c r="L4260">
        <v>0</v>
      </c>
      <c r="M4260">
        <v>0</v>
      </c>
      <c r="N4260">
        <v>0</v>
      </c>
      <c r="O4260" s="1">
        <f t="shared" si="1255"/>
        <v>0</v>
      </c>
      <c r="Q4260" s="1">
        <f t="shared" si="1259"/>
        <v>-5142.5740054841654</v>
      </c>
      <c r="R4260" s="2">
        <f t="shared" si="1260"/>
        <v>-2.7469037320060785E-2</v>
      </c>
      <c r="S4260" s="2"/>
      <c r="T4260" s="1">
        <f t="shared" si="1261"/>
        <v>4157.0060982288351</v>
      </c>
      <c r="U4260" s="1">
        <f t="shared" si="1262"/>
        <v>0</v>
      </c>
      <c r="V4260" s="1">
        <f t="shared" si="1263"/>
        <v>941.04001477938618</v>
      </c>
      <c r="W4260" s="1">
        <f t="shared" si="1264"/>
        <v>0</v>
      </c>
      <c r="X4260" s="2">
        <f t="shared" si="1272"/>
        <v>24.382092094942777</v>
      </c>
      <c r="Y4260">
        <f t="shared" si="1256"/>
        <v>0</v>
      </c>
      <c r="Z4260" s="26">
        <f t="shared" si="1265"/>
        <v>1440</v>
      </c>
      <c r="AB4260" s="28">
        <f t="shared" si="1266"/>
        <v>40596.220238095237</v>
      </c>
      <c r="AC4260">
        <f t="shared" si="1267"/>
        <v>-17.777777777777779</v>
      </c>
      <c r="AD4260" s="31">
        <f t="shared" si="1257"/>
        <v>0</v>
      </c>
      <c r="AE4260" s="31">
        <f t="shared" si="1268"/>
        <v>0</v>
      </c>
      <c r="AF4260" s="15">
        <f t="shared" si="1258"/>
        <v>-17.777777777777779</v>
      </c>
      <c r="AG4260" s="31">
        <f t="shared" si="1269"/>
        <v>1.123968847773849</v>
      </c>
      <c r="AH4260" s="31">
        <f t="shared" si="1270"/>
        <v>7.4065024078416588</v>
      </c>
      <c r="AI4260">
        <f t="shared" si="1271"/>
        <v>44.52789247594405</v>
      </c>
    </row>
    <row r="4261" spans="1:35" x14ac:dyDescent="0.2">
      <c r="A4261">
        <v>32</v>
      </c>
      <c r="C4261" s="27" t="s">
        <v>4322</v>
      </c>
      <c r="D4261" s="26">
        <v>0</v>
      </c>
      <c r="E4261">
        <v>0</v>
      </c>
      <c r="F4261" s="26">
        <v>0</v>
      </c>
      <c r="G4261" s="26">
        <v>0</v>
      </c>
      <c r="H4261" s="26">
        <v>0</v>
      </c>
      <c r="I4261" s="26">
        <v>0</v>
      </c>
      <c r="J4261" s="26">
        <v>0</v>
      </c>
      <c r="K4261">
        <v>0</v>
      </c>
      <c r="L4261">
        <v>0</v>
      </c>
      <c r="M4261">
        <v>0</v>
      </c>
      <c r="N4261">
        <v>0</v>
      </c>
      <c r="O4261" s="1">
        <f t="shared" si="1255"/>
        <v>0</v>
      </c>
      <c r="Q4261" s="1">
        <f t="shared" si="1259"/>
        <v>-5136.7470087287693</v>
      </c>
      <c r="R4261" s="2">
        <f t="shared" si="1260"/>
        <v>-2.1304119311557734E-2</v>
      </c>
      <c r="S4261" s="2"/>
      <c r="T4261" s="1">
        <f t="shared" si="1261"/>
        <v>4152.322785771179</v>
      </c>
      <c r="U4261" s="1">
        <f t="shared" si="1262"/>
        <v>0</v>
      </c>
      <c r="V4261" s="1">
        <f t="shared" si="1263"/>
        <v>939.8963304816458</v>
      </c>
      <c r="W4261" s="1">
        <f t="shared" si="1264"/>
        <v>0</v>
      </c>
      <c r="X4261" s="2">
        <f t="shared" si="1272"/>
        <v>24.354623057622717</v>
      </c>
      <c r="Y4261">
        <f t="shared" si="1256"/>
        <v>0</v>
      </c>
      <c r="Z4261" s="26">
        <f t="shared" si="1265"/>
        <v>1440</v>
      </c>
      <c r="AB4261" s="28">
        <f t="shared" si="1266"/>
        <v>40596.261904761908</v>
      </c>
      <c r="AC4261">
        <f t="shared" si="1267"/>
        <v>-17.777777777777779</v>
      </c>
      <c r="AD4261" s="31">
        <f t="shared" si="1257"/>
        <v>0</v>
      </c>
      <c r="AE4261" s="31">
        <f t="shared" si="1268"/>
        <v>0</v>
      </c>
      <c r="AF4261" s="15">
        <f t="shared" si="1258"/>
        <v>-17.777777777777779</v>
      </c>
      <c r="AG4261" s="31">
        <f t="shared" si="1269"/>
        <v>1.123968847773849</v>
      </c>
      <c r="AH4261" s="31">
        <f t="shared" si="1270"/>
        <v>7.4065024078416588</v>
      </c>
      <c r="AI4261">
        <f t="shared" si="1271"/>
        <v>44.52789247594405</v>
      </c>
    </row>
    <row r="4262" spans="1:35" x14ac:dyDescent="0.2">
      <c r="A4262">
        <v>32</v>
      </c>
      <c r="C4262" s="27" t="s">
        <v>4323</v>
      </c>
      <c r="D4262" s="26">
        <v>0</v>
      </c>
      <c r="E4262">
        <v>0</v>
      </c>
      <c r="F4262" s="26">
        <v>0</v>
      </c>
      <c r="G4262" s="26">
        <v>0</v>
      </c>
      <c r="H4262" s="26">
        <v>0</v>
      </c>
      <c r="I4262" s="26">
        <v>0</v>
      </c>
      <c r="J4262" s="26">
        <v>0</v>
      </c>
      <c r="K4262">
        <v>0</v>
      </c>
      <c r="L4262">
        <v>0</v>
      </c>
      <c r="M4262">
        <v>0</v>
      </c>
      <c r="N4262">
        <v>0</v>
      </c>
      <c r="O4262" s="1">
        <f t="shared" si="1255"/>
        <v>0</v>
      </c>
      <c r="Q4262" s="1">
        <f t="shared" si="1259"/>
        <v>-5132.2279078910815</v>
      </c>
      <c r="R4262" s="2">
        <f t="shared" si="1260"/>
        <v>-1.652294518258568E-2</v>
      </c>
      <c r="S4262" s="2"/>
      <c r="T4262" s="1">
        <f t="shared" si="1261"/>
        <v>4148.6905562828042</v>
      </c>
      <c r="U4262" s="1">
        <f t="shared" si="1262"/>
        <v>0</v>
      </c>
      <c r="V4262" s="1">
        <f t="shared" si="1263"/>
        <v>939.00945913233284</v>
      </c>
      <c r="W4262" s="1">
        <f t="shared" si="1264"/>
        <v>0</v>
      </c>
      <c r="X4262" s="2">
        <f t="shared" si="1272"/>
        <v>24.333318938311159</v>
      </c>
      <c r="Y4262">
        <f t="shared" si="1256"/>
        <v>0</v>
      </c>
      <c r="Z4262" s="26">
        <f t="shared" si="1265"/>
        <v>1440</v>
      </c>
      <c r="AB4262" s="28">
        <f t="shared" si="1266"/>
        <v>40596.303571428572</v>
      </c>
      <c r="AC4262">
        <f t="shared" si="1267"/>
        <v>-17.777777777777779</v>
      </c>
      <c r="AD4262" s="31">
        <f t="shared" si="1257"/>
        <v>0</v>
      </c>
      <c r="AE4262" s="31">
        <f t="shared" si="1268"/>
        <v>0</v>
      </c>
      <c r="AF4262" s="15">
        <f t="shared" si="1258"/>
        <v>-17.777777777777779</v>
      </c>
      <c r="AG4262" s="31">
        <f t="shared" si="1269"/>
        <v>1.123968847773849</v>
      </c>
      <c r="AH4262" s="31">
        <f t="shared" si="1270"/>
        <v>7.4065024078416588</v>
      </c>
      <c r="AI4262">
        <f t="shared" si="1271"/>
        <v>44.52789247594405</v>
      </c>
    </row>
    <row r="4263" spans="1:35" x14ac:dyDescent="0.2">
      <c r="A4263">
        <v>32</v>
      </c>
      <c r="C4263" s="27" t="s">
        <v>4324</v>
      </c>
      <c r="D4263" s="26">
        <v>0</v>
      </c>
      <c r="E4263">
        <v>0</v>
      </c>
      <c r="F4263" s="26">
        <v>0</v>
      </c>
      <c r="G4263" s="26">
        <v>0</v>
      </c>
      <c r="H4263" s="26">
        <v>0</v>
      </c>
      <c r="I4263" s="26">
        <v>0</v>
      </c>
      <c r="J4263" s="26">
        <v>0</v>
      </c>
      <c r="K4263">
        <v>0</v>
      </c>
      <c r="L4263">
        <v>0</v>
      </c>
      <c r="M4263">
        <v>0</v>
      </c>
      <c r="N4263">
        <v>0</v>
      </c>
      <c r="O4263" s="1">
        <f t="shared" si="1255"/>
        <v>0</v>
      </c>
      <c r="Q4263" s="1">
        <f t="shared" si="1259"/>
        <v>-5128.7230863312716</v>
      </c>
      <c r="R4263" s="2">
        <f t="shared" si="1260"/>
        <v>-1.2814870773474318E-2</v>
      </c>
      <c r="S4263" s="2"/>
      <c r="T4263" s="1">
        <f t="shared" si="1261"/>
        <v>4145.8734894118707</v>
      </c>
      <c r="U4263" s="1">
        <f t="shared" si="1262"/>
        <v>0</v>
      </c>
      <c r="V4263" s="1">
        <f t="shared" si="1263"/>
        <v>938.32170444345695</v>
      </c>
      <c r="W4263" s="1">
        <f t="shared" si="1264"/>
        <v>0</v>
      </c>
      <c r="X4263" s="2">
        <f t="shared" si="1272"/>
        <v>24.316795993128572</v>
      </c>
      <c r="Y4263">
        <f t="shared" si="1256"/>
        <v>0</v>
      </c>
      <c r="Z4263" s="26">
        <f t="shared" si="1265"/>
        <v>1440</v>
      </c>
      <c r="AB4263" s="28">
        <f t="shared" si="1266"/>
        <v>40596.345238095237</v>
      </c>
      <c r="AC4263">
        <f t="shared" si="1267"/>
        <v>-17.777777777777779</v>
      </c>
      <c r="AD4263" s="31">
        <f t="shared" si="1257"/>
        <v>0</v>
      </c>
      <c r="AE4263" s="31">
        <f t="shared" si="1268"/>
        <v>0</v>
      </c>
      <c r="AF4263" s="15">
        <f t="shared" si="1258"/>
        <v>-17.777777777777779</v>
      </c>
      <c r="AG4263" s="31">
        <f t="shared" si="1269"/>
        <v>1.123968847773849</v>
      </c>
      <c r="AH4263" s="31">
        <f t="shared" si="1270"/>
        <v>7.4065024078416588</v>
      </c>
      <c r="AI4263">
        <f t="shared" si="1271"/>
        <v>44.52789247594405</v>
      </c>
    </row>
    <row r="4264" spans="1:35" x14ac:dyDescent="0.2">
      <c r="A4264">
        <v>32</v>
      </c>
      <c r="C4264" s="27" t="s">
        <v>4325</v>
      </c>
      <c r="D4264" s="26">
        <v>0</v>
      </c>
      <c r="E4264">
        <v>0</v>
      </c>
      <c r="F4264" s="26">
        <v>0</v>
      </c>
      <c r="G4264" s="26">
        <v>0</v>
      </c>
      <c r="H4264" s="26">
        <v>0</v>
      </c>
      <c r="I4264" s="26">
        <v>0</v>
      </c>
      <c r="J4264" s="26">
        <v>0</v>
      </c>
      <c r="K4264">
        <v>0</v>
      </c>
      <c r="L4264">
        <v>0</v>
      </c>
      <c r="M4264">
        <v>0</v>
      </c>
      <c r="N4264">
        <v>0</v>
      </c>
      <c r="O4264" s="1">
        <f t="shared" si="1255"/>
        <v>0</v>
      </c>
      <c r="Q4264" s="1">
        <f t="shared" si="1259"/>
        <v>-5126.0048643014861</v>
      </c>
      <c r="R4264" s="2">
        <f t="shared" si="1260"/>
        <v>-9.9390126520475519E-3</v>
      </c>
      <c r="S4264" s="2"/>
      <c r="T4264" s="1">
        <f t="shared" si="1261"/>
        <v>4143.6886278443762</v>
      </c>
      <c r="U4264" s="1">
        <f t="shared" si="1262"/>
        <v>0</v>
      </c>
      <c r="V4264" s="1">
        <f t="shared" si="1263"/>
        <v>937.78834398116612</v>
      </c>
      <c r="W4264" s="1">
        <f t="shared" si="1264"/>
        <v>0</v>
      </c>
      <c r="X4264" s="2">
        <f t="shared" si="1272"/>
        <v>24.303981122355097</v>
      </c>
      <c r="Y4264">
        <f t="shared" si="1256"/>
        <v>0</v>
      </c>
      <c r="Z4264" s="26">
        <f t="shared" si="1265"/>
        <v>1440</v>
      </c>
      <c r="AB4264" s="28">
        <f t="shared" si="1266"/>
        <v>40596.386904761908</v>
      </c>
      <c r="AC4264">
        <f t="shared" si="1267"/>
        <v>-17.777777777777779</v>
      </c>
      <c r="AD4264" s="31">
        <f t="shared" si="1257"/>
        <v>0</v>
      </c>
      <c r="AE4264" s="31">
        <f t="shared" si="1268"/>
        <v>0</v>
      </c>
      <c r="AF4264" s="15">
        <f t="shared" si="1258"/>
        <v>-17.777777777777779</v>
      </c>
      <c r="AG4264" s="31">
        <f t="shared" si="1269"/>
        <v>1.123968847773849</v>
      </c>
      <c r="AH4264" s="31">
        <f t="shared" si="1270"/>
        <v>7.4065024078416588</v>
      </c>
      <c r="AI4264">
        <f t="shared" si="1271"/>
        <v>44.52789247594405</v>
      </c>
    </row>
    <row r="4265" spans="1:35" x14ac:dyDescent="0.2">
      <c r="A4265">
        <v>32</v>
      </c>
      <c r="C4265" s="27" t="s">
        <v>4326</v>
      </c>
      <c r="D4265" s="26">
        <v>0</v>
      </c>
      <c r="E4265">
        <v>0</v>
      </c>
      <c r="F4265" s="26">
        <v>0</v>
      </c>
      <c r="G4265" s="26">
        <v>0</v>
      </c>
      <c r="H4265" s="26">
        <v>0</v>
      </c>
      <c r="I4265" s="26">
        <v>0</v>
      </c>
      <c r="J4265" s="26">
        <v>0</v>
      </c>
      <c r="K4265">
        <v>0</v>
      </c>
      <c r="L4265">
        <v>0</v>
      </c>
      <c r="M4265">
        <v>0</v>
      </c>
      <c r="N4265">
        <v>0</v>
      </c>
      <c r="O4265" s="1">
        <f t="shared" si="1255"/>
        <v>0</v>
      </c>
      <c r="Q4265" s="1">
        <f t="shared" si="1259"/>
        <v>-5123.89668314346</v>
      </c>
      <c r="R4265" s="2">
        <f t="shared" si="1260"/>
        <v>-7.7085731079948872E-3</v>
      </c>
      <c r="S4265" s="2"/>
      <c r="T4265" s="1">
        <f t="shared" si="1261"/>
        <v>4141.9940835024036</v>
      </c>
      <c r="U4265" s="1">
        <f t="shared" si="1262"/>
        <v>0</v>
      </c>
      <c r="V4265" s="1">
        <f t="shared" si="1263"/>
        <v>937.37470716511211</v>
      </c>
      <c r="W4265" s="1">
        <f t="shared" si="1264"/>
        <v>0</v>
      </c>
      <c r="X4265" s="2">
        <f t="shared" si="1272"/>
        <v>24.294042109703049</v>
      </c>
      <c r="Y4265">
        <f t="shared" si="1256"/>
        <v>0</v>
      </c>
      <c r="Z4265" s="26">
        <f t="shared" si="1265"/>
        <v>1440</v>
      </c>
      <c r="AB4265" s="28">
        <f t="shared" si="1266"/>
        <v>40596.428571428572</v>
      </c>
      <c r="AC4265">
        <f t="shared" si="1267"/>
        <v>-17.777777777777779</v>
      </c>
      <c r="AD4265" s="31">
        <f t="shared" si="1257"/>
        <v>0</v>
      </c>
      <c r="AE4265" s="31">
        <f t="shared" si="1268"/>
        <v>0</v>
      </c>
      <c r="AF4265" s="15">
        <f t="shared" si="1258"/>
        <v>-17.777777777777779</v>
      </c>
      <c r="AG4265" s="31">
        <f t="shared" si="1269"/>
        <v>1.123968847773849</v>
      </c>
      <c r="AH4265" s="31">
        <f t="shared" si="1270"/>
        <v>7.4065024078416588</v>
      </c>
      <c r="AI4265">
        <f t="shared" si="1271"/>
        <v>44.52789247594405</v>
      </c>
    </row>
    <row r="4266" spans="1:35" x14ac:dyDescent="0.2">
      <c r="A4266">
        <v>32</v>
      </c>
      <c r="C4266" s="27" t="s">
        <v>4327</v>
      </c>
      <c r="D4266" s="26">
        <v>0</v>
      </c>
      <c r="E4266">
        <v>0</v>
      </c>
      <c r="F4266" s="26">
        <v>0</v>
      </c>
      <c r="G4266" s="26">
        <v>0</v>
      </c>
      <c r="H4266" s="26">
        <v>0</v>
      </c>
      <c r="I4266" s="26">
        <v>0</v>
      </c>
      <c r="J4266" s="26">
        <v>0</v>
      </c>
      <c r="K4266">
        <v>0</v>
      </c>
      <c r="L4266">
        <v>0</v>
      </c>
      <c r="M4266">
        <v>0</v>
      </c>
      <c r="N4266">
        <v>0</v>
      </c>
      <c r="O4266" s="1">
        <f t="shared" si="1255"/>
        <v>0</v>
      </c>
      <c r="Q4266" s="1">
        <f t="shared" si="1259"/>
        <v>-5122.2616219302499</v>
      </c>
      <c r="R4266" s="2">
        <f t="shared" si="1260"/>
        <v>-5.9786908476366918E-3</v>
      </c>
      <c r="S4266" s="2"/>
      <c r="T4266" s="1">
        <f t="shared" si="1261"/>
        <v>4140.6798162404393</v>
      </c>
      <c r="U4266" s="1">
        <f t="shared" si="1262"/>
        <v>0</v>
      </c>
      <c r="V4266" s="1">
        <f t="shared" si="1263"/>
        <v>937.05391321386674</v>
      </c>
      <c r="W4266" s="1">
        <f t="shared" si="1264"/>
        <v>0</v>
      </c>
      <c r="X4266" s="2">
        <f t="shared" si="1272"/>
        <v>24.286333536595055</v>
      </c>
      <c r="Y4266">
        <f t="shared" si="1256"/>
        <v>0</v>
      </c>
      <c r="Z4266" s="26">
        <f t="shared" si="1265"/>
        <v>1440</v>
      </c>
      <c r="AB4266" s="28">
        <f t="shared" si="1266"/>
        <v>40596.470238095237</v>
      </c>
      <c r="AC4266">
        <f t="shared" si="1267"/>
        <v>-17.777777777777779</v>
      </c>
      <c r="AD4266" s="31">
        <f t="shared" si="1257"/>
        <v>0</v>
      </c>
      <c r="AE4266" s="31">
        <f t="shared" si="1268"/>
        <v>0</v>
      </c>
      <c r="AF4266" s="15">
        <f t="shared" si="1258"/>
        <v>-17.777777777777779</v>
      </c>
      <c r="AG4266" s="31">
        <f t="shared" si="1269"/>
        <v>1.123968847773849</v>
      </c>
      <c r="AH4266" s="31">
        <f t="shared" si="1270"/>
        <v>7.4065024078416588</v>
      </c>
      <c r="AI4266">
        <f t="shared" si="1271"/>
        <v>44.52789247594405</v>
      </c>
    </row>
    <row r="4267" spans="1:35" x14ac:dyDescent="0.2">
      <c r="A4267">
        <v>32</v>
      </c>
      <c r="C4267" s="27" t="s">
        <v>4328</v>
      </c>
      <c r="D4267" s="26">
        <v>0</v>
      </c>
      <c r="E4267">
        <v>0</v>
      </c>
      <c r="F4267" s="26">
        <v>0</v>
      </c>
      <c r="G4267" s="26">
        <v>0</v>
      </c>
      <c r="H4267" s="26">
        <v>0</v>
      </c>
      <c r="I4267" s="26">
        <v>0</v>
      </c>
      <c r="J4267" s="26">
        <v>0</v>
      </c>
      <c r="K4267">
        <v>0</v>
      </c>
      <c r="L4267">
        <v>0</v>
      </c>
      <c r="M4267">
        <v>0</v>
      </c>
      <c r="N4267">
        <v>0</v>
      </c>
      <c r="O4267" s="1">
        <f t="shared" si="1255"/>
        <v>0</v>
      </c>
      <c r="Q4267" s="1">
        <f t="shared" si="1259"/>
        <v>-5120.9934956550269</v>
      </c>
      <c r="R4267" s="2">
        <f t="shared" si="1260"/>
        <v>-4.6370229457393108E-3</v>
      </c>
      <c r="S4267" s="2"/>
      <c r="T4267" s="1">
        <f t="shared" si="1261"/>
        <v>4139.6604839281727</v>
      </c>
      <c r="U4267" s="1">
        <f t="shared" si="1262"/>
        <v>0</v>
      </c>
      <c r="V4267" s="1">
        <f t="shared" si="1263"/>
        <v>936.80511925091025</v>
      </c>
      <c r="W4267" s="1">
        <f t="shared" si="1264"/>
        <v>0</v>
      </c>
      <c r="X4267" s="2">
        <f t="shared" si="1272"/>
        <v>24.280354845747418</v>
      </c>
      <c r="Y4267">
        <f t="shared" si="1256"/>
        <v>0</v>
      </c>
      <c r="Z4267" s="26">
        <f t="shared" si="1265"/>
        <v>1440</v>
      </c>
      <c r="AB4267" s="28">
        <f t="shared" si="1266"/>
        <v>40596.511904761908</v>
      </c>
      <c r="AC4267">
        <f t="shared" si="1267"/>
        <v>-17.777777777777779</v>
      </c>
      <c r="AD4267" s="31">
        <f t="shared" si="1257"/>
        <v>0</v>
      </c>
      <c r="AE4267" s="31">
        <f t="shared" si="1268"/>
        <v>0</v>
      </c>
      <c r="AF4267" s="15">
        <f t="shared" si="1258"/>
        <v>-17.777777777777779</v>
      </c>
      <c r="AG4267" s="31">
        <f t="shared" si="1269"/>
        <v>1.123968847773849</v>
      </c>
      <c r="AH4267" s="31">
        <f t="shared" si="1270"/>
        <v>7.4065024078416588</v>
      </c>
      <c r="AI4267">
        <f t="shared" si="1271"/>
        <v>44.52789247594405</v>
      </c>
    </row>
    <row r="4268" spans="1:35" x14ac:dyDescent="0.2">
      <c r="A4268">
        <v>32</v>
      </c>
      <c r="C4268" s="27" t="s">
        <v>4329</v>
      </c>
      <c r="D4268" s="26">
        <v>0</v>
      </c>
      <c r="E4268">
        <v>0</v>
      </c>
      <c r="F4268" s="26">
        <v>0</v>
      </c>
      <c r="G4268" s="26">
        <v>0</v>
      </c>
      <c r="H4268" s="26">
        <v>0</v>
      </c>
      <c r="I4268" s="26">
        <v>0</v>
      </c>
      <c r="J4268" s="26">
        <v>0</v>
      </c>
      <c r="K4268">
        <v>0</v>
      </c>
      <c r="L4268">
        <v>0</v>
      </c>
      <c r="M4268">
        <v>0</v>
      </c>
      <c r="N4268">
        <v>0</v>
      </c>
      <c r="O4268" s="1">
        <f t="shared" si="1255"/>
        <v>0</v>
      </c>
      <c r="Q4268" s="1">
        <f t="shared" si="1259"/>
        <v>-5120.0099538050972</v>
      </c>
      <c r="R4268" s="2">
        <f t="shared" si="1260"/>
        <v>-3.5964431896005067E-3</v>
      </c>
      <c r="S4268" s="2"/>
      <c r="T4268" s="1">
        <f t="shared" si="1261"/>
        <v>4138.8698982561955</v>
      </c>
      <c r="U4268" s="1">
        <f t="shared" si="1262"/>
        <v>0</v>
      </c>
      <c r="V4268" s="1">
        <f t="shared" si="1263"/>
        <v>936.61216307295786</v>
      </c>
      <c r="W4268" s="1">
        <f t="shared" si="1264"/>
        <v>0</v>
      </c>
      <c r="X4268" s="2">
        <f t="shared" si="1272"/>
        <v>24.275717822801678</v>
      </c>
      <c r="Y4268">
        <f t="shared" si="1256"/>
        <v>0</v>
      </c>
      <c r="Z4268" s="26">
        <f t="shared" si="1265"/>
        <v>1440</v>
      </c>
      <c r="AB4268" s="28">
        <f t="shared" si="1266"/>
        <v>40596.553571428572</v>
      </c>
      <c r="AC4268">
        <f t="shared" si="1267"/>
        <v>-17.777777777777779</v>
      </c>
      <c r="AD4268" s="31">
        <f t="shared" si="1257"/>
        <v>0</v>
      </c>
      <c r="AE4268" s="31">
        <f t="shared" si="1268"/>
        <v>0</v>
      </c>
      <c r="AF4268" s="15">
        <f t="shared" si="1258"/>
        <v>-17.777777777777779</v>
      </c>
      <c r="AG4268" s="31">
        <f t="shared" si="1269"/>
        <v>1.123968847773849</v>
      </c>
      <c r="AH4268" s="31">
        <f t="shared" si="1270"/>
        <v>7.4065024078416588</v>
      </c>
      <c r="AI4268">
        <f t="shared" si="1271"/>
        <v>44.52789247594405</v>
      </c>
    </row>
    <row r="4269" spans="1:35" x14ac:dyDescent="0.2">
      <c r="A4269">
        <v>32</v>
      </c>
      <c r="C4269" s="27" t="s">
        <v>4330</v>
      </c>
      <c r="D4269" s="26">
        <v>0</v>
      </c>
      <c r="E4269">
        <v>0</v>
      </c>
      <c r="F4269" s="26">
        <v>0</v>
      </c>
      <c r="G4269" s="26">
        <v>0</v>
      </c>
      <c r="H4269" s="26">
        <v>0</v>
      </c>
      <c r="I4269" s="26">
        <v>0</v>
      </c>
      <c r="J4269" s="26">
        <v>0</v>
      </c>
      <c r="K4269">
        <v>0</v>
      </c>
      <c r="L4269">
        <v>0</v>
      </c>
      <c r="M4269">
        <v>0</v>
      </c>
      <c r="N4269">
        <v>0</v>
      </c>
      <c r="O4269" s="1">
        <f t="shared" si="1255"/>
        <v>0</v>
      </c>
      <c r="Q4269" s="1">
        <f t="shared" si="1259"/>
        <v>-5119.2471293140497</v>
      </c>
      <c r="R4269" s="2">
        <f t="shared" si="1260"/>
        <v>-2.7893807113468227E-3</v>
      </c>
      <c r="S4269" s="2"/>
      <c r="T4269" s="1">
        <f t="shared" si="1261"/>
        <v>4138.2567254319401</v>
      </c>
      <c r="U4269" s="1">
        <f t="shared" si="1262"/>
        <v>0</v>
      </c>
      <c r="V4269" s="1">
        <f t="shared" si="1263"/>
        <v>936.46251140616539</v>
      </c>
      <c r="W4269" s="1">
        <f t="shared" si="1264"/>
        <v>0</v>
      </c>
      <c r="X4269" s="2">
        <f t="shared" si="1272"/>
        <v>24.272121379612077</v>
      </c>
      <c r="Y4269">
        <f t="shared" si="1256"/>
        <v>0</v>
      </c>
      <c r="Z4269" s="26">
        <f t="shared" si="1265"/>
        <v>1440</v>
      </c>
      <c r="AB4269" s="28">
        <f t="shared" si="1266"/>
        <v>40596.595238095237</v>
      </c>
      <c r="AC4269">
        <f t="shared" si="1267"/>
        <v>-17.777777777777779</v>
      </c>
      <c r="AD4269" s="31">
        <f t="shared" si="1257"/>
        <v>0</v>
      </c>
      <c r="AE4269" s="31">
        <f t="shared" si="1268"/>
        <v>0</v>
      </c>
      <c r="AF4269" s="15">
        <f t="shared" si="1258"/>
        <v>-17.777777777777779</v>
      </c>
      <c r="AG4269" s="31">
        <f t="shared" si="1269"/>
        <v>1.123968847773849</v>
      </c>
      <c r="AH4269" s="31">
        <f t="shared" si="1270"/>
        <v>7.4065024078416588</v>
      </c>
      <c r="AI4269">
        <f t="shared" si="1271"/>
        <v>44.52789247594405</v>
      </c>
    </row>
    <row r="4270" spans="1:35" x14ac:dyDescent="0.2">
      <c r="A4270">
        <v>32</v>
      </c>
      <c r="C4270" s="27" t="s">
        <v>4331</v>
      </c>
      <c r="D4270" s="26">
        <v>29.869499999999999</v>
      </c>
      <c r="E4270">
        <v>0</v>
      </c>
      <c r="F4270" s="26">
        <v>1</v>
      </c>
      <c r="G4270" s="26">
        <v>35.984999999999999</v>
      </c>
      <c r="H4270" s="26">
        <v>-0.55499999999999994</v>
      </c>
      <c r="I4270" s="26">
        <v>90.825000000000003</v>
      </c>
      <c r="J4270" s="26">
        <v>33.567500000000003</v>
      </c>
      <c r="K4270">
        <v>274.25</v>
      </c>
      <c r="L4270">
        <v>4.625</v>
      </c>
      <c r="M4270">
        <v>11.425000000000001</v>
      </c>
      <c r="N4270">
        <v>42.949999999999996</v>
      </c>
      <c r="O4270" s="1">
        <f t="shared" si="1255"/>
        <v>25.776677098787872</v>
      </c>
      <c r="Q4270" s="1">
        <f t="shared" si="1259"/>
        <v>403.73169784530739</v>
      </c>
      <c r="R4270" s="2">
        <f t="shared" si="1260"/>
        <v>5.8404799845245492</v>
      </c>
      <c r="S4270" s="2"/>
      <c r="T4270" s="1">
        <f t="shared" si="1261"/>
        <v>4232.4054515933758</v>
      </c>
      <c r="U4270" s="1">
        <f t="shared" si="1262"/>
        <v>0</v>
      </c>
      <c r="V4270" s="1">
        <f t="shared" si="1263"/>
        <v>956.09926966021249</v>
      </c>
      <c r="W4270" s="1">
        <f t="shared" si="1264"/>
        <v>-5762.6682056609598</v>
      </c>
      <c r="X4270" s="2">
        <f t="shared" si="1272"/>
        <v>24.269331998900732</v>
      </c>
      <c r="Y4270">
        <f t="shared" si="1256"/>
        <v>0</v>
      </c>
      <c r="Z4270" s="26">
        <f t="shared" si="1265"/>
        <v>1440</v>
      </c>
      <c r="AB4270" s="28">
        <f t="shared" si="1266"/>
        <v>40596.636904761908</v>
      </c>
      <c r="AC4270">
        <f t="shared" si="1267"/>
        <v>2.2138888888888886</v>
      </c>
      <c r="AD4270" s="31">
        <f t="shared" si="1257"/>
        <v>4.885984280662373</v>
      </c>
      <c r="AE4270" s="31">
        <f t="shared" si="1268"/>
        <v>9.9530543113977235</v>
      </c>
      <c r="AF4270" s="15">
        <f t="shared" si="1258"/>
        <v>6.0833333333333304</v>
      </c>
      <c r="AG4270" s="31">
        <f t="shared" si="1269"/>
        <v>7.0669841678684033</v>
      </c>
      <c r="AH4270" s="31">
        <f t="shared" si="1270"/>
        <v>42.589192644872824</v>
      </c>
      <c r="AI4270">
        <f t="shared" si="1271"/>
        <v>196.20846366085229</v>
      </c>
    </row>
    <row r="4271" spans="1:35" x14ac:dyDescent="0.2">
      <c r="A4271">
        <v>32</v>
      </c>
      <c r="C4271" s="27" t="s">
        <v>4332</v>
      </c>
      <c r="D4271" s="26">
        <v>29.893363636363635</v>
      </c>
      <c r="E4271">
        <v>0</v>
      </c>
      <c r="F4271" s="26">
        <v>1</v>
      </c>
      <c r="G4271" s="26">
        <v>33.86272727272727</v>
      </c>
      <c r="H4271" s="26">
        <v>-2.459090909090909</v>
      </c>
      <c r="I4271" s="26">
        <v>91.4</v>
      </c>
      <c r="J4271" s="26">
        <v>31.62</v>
      </c>
      <c r="K4271">
        <v>273.36363636363637</v>
      </c>
      <c r="L4271">
        <v>4.3</v>
      </c>
      <c r="M4271">
        <v>12.081818181818182</v>
      </c>
      <c r="N4271">
        <v>42.82090909090909</v>
      </c>
      <c r="O4271" s="1">
        <f t="shared" si="1255"/>
        <v>25.776677098787872</v>
      </c>
      <c r="Q4271" s="1">
        <f t="shared" si="1259"/>
        <v>414.67177812254431</v>
      </c>
      <c r="R4271" s="2">
        <f t="shared" si="1260"/>
        <v>5.8520545057997069</v>
      </c>
      <c r="S4271" s="2"/>
      <c r="T4271" s="1">
        <f t="shared" si="1261"/>
        <v>5552.8101284177483</v>
      </c>
      <c r="U4271" s="1">
        <f t="shared" si="1262"/>
        <v>0</v>
      </c>
      <c r="V4271" s="1">
        <f t="shared" si="1263"/>
        <v>1270.7832285721499</v>
      </c>
      <c r="W4271" s="1">
        <f t="shared" si="1264"/>
        <v>-7411.7773932758782</v>
      </c>
      <c r="X4271" s="2">
        <f t="shared" si="1272"/>
        <v>30.109811983425281</v>
      </c>
      <c r="Y4271">
        <f t="shared" si="1256"/>
        <v>0</v>
      </c>
      <c r="Z4271" s="26">
        <f t="shared" si="1265"/>
        <v>1440</v>
      </c>
      <c r="AB4271" s="28">
        <f t="shared" si="1266"/>
        <v>40596.678571428572</v>
      </c>
      <c r="AC4271">
        <f t="shared" si="1267"/>
        <v>1.0348484848484831</v>
      </c>
      <c r="AD4271" s="31">
        <f t="shared" si="1257"/>
        <v>4.5165912687467982</v>
      </c>
      <c r="AE4271" s="31">
        <f t="shared" si="1268"/>
        <v>9.2401417508054049</v>
      </c>
      <c r="AF4271" s="15">
        <f t="shared" si="1258"/>
        <v>6.0116161616161614</v>
      </c>
      <c r="AG4271" s="31">
        <f t="shared" si="1269"/>
        <v>7.0319037273720264</v>
      </c>
      <c r="AH4271" s="31">
        <f t="shared" si="1270"/>
        <v>42.388667243524004</v>
      </c>
      <c r="AI4271">
        <f t="shared" si="1271"/>
        <v>199.28893526222421</v>
      </c>
    </row>
    <row r="4272" spans="1:35" x14ac:dyDescent="0.2">
      <c r="A4272">
        <v>32</v>
      </c>
      <c r="C4272" s="27" t="s">
        <v>4333</v>
      </c>
      <c r="D4272" s="26">
        <v>29.910166666666665</v>
      </c>
      <c r="E4272">
        <v>0</v>
      </c>
      <c r="F4272" s="26">
        <v>1</v>
      </c>
      <c r="G4272" s="26">
        <v>32.223333333333336</v>
      </c>
      <c r="H4272" s="26">
        <v>-4.2583333333333329</v>
      </c>
      <c r="I4272" s="26">
        <v>91.016666666666666</v>
      </c>
      <c r="J4272" s="26">
        <v>29.891666666666666</v>
      </c>
      <c r="K4272">
        <v>268.16666666666669</v>
      </c>
      <c r="L4272">
        <v>5.25</v>
      </c>
      <c r="M4272">
        <v>14</v>
      </c>
      <c r="N4272">
        <v>42.730000000000004</v>
      </c>
      <c r="O4272" s="1">
        <f t="shared" si="1255"/>
        <v>25.776677098787872</v>
      </c>
      <c r="Q4272" s="1">
        <f t="shared" si="1259"/>
        <v>68.84051013836492</v>
      </c>
      <c r="R4272" s="2">
        <f t="shared" si="1260"/>
        <v>5.4861676688240895</v>
      </c>
      <c r="S4272" s="2"/>
      <c r="T4272" s="1">
        <f t="shared" si="1261"/>
        <v>6857.3121323348723</v>
      </c>
      <c r="U4272" s="1">
        <f t="shared" si="1262"/>
        <v>0</v>
      </c>
      <c r="V4272" s="1">
        <f t="shared" si="1263"/>
        <v>1590.5330855755926</v>
      </c>
      <c r="W4272" s="1">
        <f t="shared" si="1264"/>
        <v>-8692.9553406285504</v>
      </c>
      <c r="X4272" s="2">
        <f t="shared" si="1272"/>
        <v>35.961866489224988</v>
      </c>
      <c r="Y4272">
        <f t="shared" si="1256"/>
        <v>1</v>
      </c>
      <c r="Z4272" s="26">
        <f t="shared" si="1265"/>
        <v>1440</v>
      </c>
      <c r="AB4272" s="28">
        <f t="shared" si="1266"/>
        <v>40596.720238095237</v>
      </c>
      <c r="AC4272">
        <f t="shared" si="1267"/>
        <v>0.1240740740740757</v>
      </c>
      <c r="AD4272" s="31">
        <f t="shared" si="1257"/>
        <v>4.2095916519935805</v>
      </c>
      <c r="AE4272" s="31">
        <f t="shared" si="1268"/>
        <v>8.6407777144528222</v>
      </c>
      <c r="AF4272" s="15">
        <f t="shared" si="1258"/>
        <v>5.961111111111113</v>
      </c>
      <c r="AG4272" s="31">
        <f t="shared" si="1269"/>
        <v>7.0072911881104947</v>
      </c>
      <c r="AH4272" s="31">
        <f t="shared" si="1270"/>
        <v>42.247944992980528</v>
      </c>
      <c r="AI4272">
        <f t="shared" si="1271"/>
        <v>202.04628967850854</v>
      </c>
    </row>
    <row r="4273" spans="1:35" x14ac:dyDescent="0.2">
      <c r="A4273">
        <v>32</v>
      </c>
      <c r="C4273" s="27" t="s">
        <v>4334</v>
      </c>
      <c r="D4273" s="26">
        <v>29.933</v>
      </c>
      <c r="E4273">
        <v>0</v>
      </c>
      <c r="F4273" s="26">
        <v>1</v>
      </c>
      <c r="G4273" s="26">
        <v>30.4925</v>
      </c>
      <c r="H4273" s="26">
        <v>-6.2450000000000001</v>
      </c>
      <c r="I4273" s="26">
        <v>90.35</v>
      </c>
      <c r="J4273" s="26">
        <v>28</v>
      </c>
      <c r="K4273">
        <v>259</v>
      </c>
      <c r="L4273">
        <v>2.8249999999999997</v>
      </c>
      <c r="M4273">
        <v>9.7249999999999996</v>
      </c>
      <c r="N4273">
        <v>42.522500000000001</v>
      </c>
      <c r="O4273" s="1">
        <f t="shared" si="1255"/>
        <v>25.776677098787872</v>
      </c>
      <c r="Q4273" s="1">
        <f t="shared" si="1259"/>
        <v>-264.43861807295355</v>
      </c>
      <c r="R4273" s="2">
        <f t="shared" si="1260"/>
        <v>1.0735596981048592</v>
      </c>
      <c r="S4273" s="2"/>
      <c r="T4273" s="1">
        <f t="shared" si="1261"/>
        <v>8131.3872930193866</v>
      </c>
      <c r="U4273" s="1">
        <f t="shared" si="1262"/>
        <v>0</v>
      </c>
      <c r="V4273" s="1">
        <f t="shared" si="1263"/>
        <v>1908.3087191071609</v>
      </c>
      <c r="W4273" s="1">
        <f t="shared" si="1264"/>
        <v>-9953.3235483275494</v>
      </c>
      <c r="X4273" s="2">
        <f t="shared" si="1272"/>
        <v>41.448034158049076</v>
      </c>
      <c r="Y4273">
        <f t="shared" si="1256"/>
        <v>1</v>
      </c>
      <c r="Z4273" s="26">
        <f t="shared" si="1265"/>
        <v>360</v>
      </c>
      <c r="AB4273" s="28">
        <f t="shared" si="1266"/>
        <v>40596.761904761908</v>
      </c>
      <c r="AC4273">
        <f t="shared" si="1267"/>
        <v>-0.83750000000000013</v>
      </c>
      <c r="AD4273" s="31">
        <f t="shared" si="1257"/>
        <v>3.8945181369147241</v>
      </c>
      <c r="AE4273" s="31">
        <f t="shared" si="1268"/>
        <v>8.0222732092246769</v>
      </c>
      <c r="AF4273" s="15">
        <f t="shared" si="1258"/>
        <v>5.8458333333333341</v>
      </c>
      <c r="AG4273" s="31">
        <f t="shared" si="1269"/>
        <v>6.9513967144641269</v>
      </c>
      <c r="AH4273" s="31">
        <f t="shared" si="1270"/>
        <v>41.92826645153054</v>
      </c>
      <c r="AI4273">
        <f t="shared" si="1271"/>
        <v>203.84283137274284</v>
      </c>
    </row>
    <row r="4274" spans="1:35" x14ac:dyDescent="0.2">
      <c r="A4274">
        <v>32</v>
      </c>
      <c r="C4274" s="27" t="s">
        <v>4335</v>
      </c>
      <c r="D4274" s="26">
        <v>29.940249999999999</v>
      </c>
      <c r="E4274">
        <v>0</v>
      </c>
      <c r="F4274" s="26">
        <v>1</v>
      </c>
      <c r="G4274" s="26">
        <v>30.113333333333333</v>
      </c>
      <c r="H4274" s="26">
        <v>-6.6425000000000001</v>
      </c>
      <c r="I4274" s="26">
        <v>89.875</v>
      </c>
      <c r="J4274" s="26">
        <v>27.499166666666667</v>
      </c>
      <c r="K4274">
        <v>271.83333333333331</v>
      </c>
      <c r="L4274">
        <v>2.875</v>
      </c>
      <c r="M4274">
        <v>9.4416666666666664</v>
      </c>
      <c r="N4274">
        <v>42.370833333333337</v>
      </c>
      <c r="O4274" s="1">
        <f t="shared" si="1255"/>
        <v>25.776677098787872</v>
      </c>
      <c r="Q4274" s="1">
        <f t="shared" si="1259"/>
        <v>-389.92261740042466</v>
      </c>
      <c r="R4274" s="2">
        <f t="shared" si="1260"/>
        <v>-0.41253514749401343</v>
      </c>
      <c r="S4274" s="2"/>
      <c r="T4274" s="1">
        <f t="shared" si="1261"/>
        <v>8382.1944884014847</v>
      </c>
      <c r="U4274" s="1">
        <f t="shared" si="1262"/>
        <v>0</v>
      </c>
      <c r="V4274" s="1">
        <f t="shared" si="1263"/>
        <v>1971.6547837420674</v>
      </c>
      <c r="W4274" s="1">
        <f t="shared" si="1264"/>
        <v>-10141.551404291353</v>
      </c>
      <c r="X4274" s="2">
        <f t="shared" si="1272"/>
        <v>42.521593856153935</v>
      </c>
      <c r="Y4274">
        <f t="shared" si="1256"/>
        <v>1</v>
      </c>
      <c r="Z4274" s="26">
        <f t="shared" si="1265"/>
        <v>0</v>
      </c>
      <c r="AB4274" s="28">
        <f t="shared" si="1266"/>
        <v>40596.803571428572</v>
      </c>
      <c r="AC4274">
        <f t="shared" si="1267"/>
        <v>-1.0481481481481481</v>
      </c>
      <c r="AD4274" s="31">
        <f t="shared" si="1257"/>
        <v>3.8144211500062677</v>
      </c>
      <c r="AE4274" s="31">
        <f t="shared" si="1268"/>
        <v>7.8633650747918695</v>
      </c>
      <c r="AF4274" s="15">
        <f t="shared" si="1258"/>
        <v>5.7615740740740762</v>
      </c>
      <c r="AG4274" s="31">
        <f t="shared" si="1269"/>
        <v>6.9107905734782769</v>
      </c>
      <c r="AH4274" s="31">
        <f t="shared" si="1270"/>
        <v>41.695937704035472</v>
      </c>
      <c r="AI4274">
        <f t="shared" si="1271"/>
        <v>203.40142664701253</v>
      </c>
    </row>
    <row r="4275" spans="1:35" x14ac:dyDescent="0.2">
      <c r="A4275">
        <v>32</v>
      </c>
      <c r="C4275" s="27" t="s">
        <v>4336</v>
      </c>
      <c r="D4275" s="26">
        <v>29.939</v>
      </c>
      <c r="E4275">
        <v>0</v>
      </c>
      <c r="F4275" s="26">
        <v>1</v>
      </c>
      <c r="G4275" s="26">
        <v>29.524166666666666</v>
      </c>
      <c r="H4275" s="26">
        <v>-7.1425000000000001</v>
      </c>
      <c r="I4275" s="26">
        <v>89.55</v>
      </c>
      <c r="J4275" s="26">
        <v>26.827500000000001</v>
      </c>
      <c r="K4275">
        <v>260</v>
      </c>
      <c r="L4275">
        <v>2.083333333333333</v>
      </c>
      <c r="M4275">
        <v>8.875</v>
      </c>
      <c r="N4275">
        <v>42.11</v>
      </c>
      <c r="O4275" s="1">
        <f t="shared" si="1255"/>
        <v>25.776677098787872</v>
      </c>
      <c r="Q4275" s="1">
        <f t="shared" si="1259"/>
        <v>-129.91110805614409</v>
      </c>
      <c r="R4275" s="2">
        <f t="shared" si="1260"/>
        <v>-0.13744495890069328</v>
      </c>
      <c r="S4275" s="2"/>
      <c r="T4275" s="1">
        <f t="shared" si="1261"/>
        <v>8397.1067413710934</v>
      </c>
      <c r="U4275" s="1">
        <f t="shared" si="1262"/>
        <v>0</v>
      </c>
      <c r="V4275" s="1">
        <f t="shared" si="1263"/>
        <v>1969.5324988522593</v>
      </c>
      <c r="W4275" s="1">
        <f t="shared" si="1264"/>
        <v>-10413.206258685992</v>
      </c>
      <c r="X4275" s="2">
        <f t="shared" si="1272"/>
        <v>42.109058708659923</v>
      </c>
      <c r="Y4275">
        <f t="shared" si="1256"/>
        <v>1</v>
      </c>
      <c r="Z4275" s="26">
        <f t="shared" si="1265"/>
        <v>0</v>
      </c>
      <c r="AB4275" s="28">
        <f t="shared" si="1266"/>
        <v>40596.845238095237</v>
      </c>
      <c r="AC4275">
        <f t="shared" si="1267"/>
        <v>-1.3754629629629633</v>
      </c>
      <c r="AD4275" s="31">
        <f t="shared" si="1257"/>
        <v>3.709920333601807</v>
      </c>
      <c r="AE4275" s="31">
        <f t="shared" si="1268"/>
        <v>7.6571492818698106</v>
      </c>
      <c r="AF4275" s="15">
        <f t="shared" si="1258"/>
        <v>5.6166666666666663</v>
      </c>
      <c r="AG4275" s="31">
        <f t="shared" si="1269"/>
        <v>6.8414447374471345</v>
      </c>
      <c r="AH4275" s="31">
        <f t="shared" si="1270"/>
        <v>41.298999517660086</v>
      </c>
      <c r="AI4275">
        <f t="shared" si="1271"/>
        <v>202.2548036175711</v>
      </c>
    </row>
    <row r="4276" spans="1:35" x14ac:dyDescent="0.2">
      <c r="A4276">
        <v>32</v>
      </c>
      <c r="C4276" s="27" t="s">
        <v>4337</v>
      </c>
      <c r="D4276" s="26">
        <v>29.92625</v>
      </c>
      <c r="E4276">
        <v>0</v>
      </c>
      <c r="F4276" s="26">
        <v>1</v>
      </c>
      <c r="G4276" s="26">
        <v>29.130833333333335</v>
      </c>
      <c r="H4276" s="26">
        <v>-7.0149999999999997</v>
      </c>
      <c r="I4276" s="26">
        <v>88.95</v>
      </c>
      <c r="J4276" s="26">
        <v>26.274999999999999</v>
      </c>
      <c r="K4276">
        <v>270.16666666666669</v>
      </c>
      <c r="L4276">
        <v>2.125</v>
      </c>
      <c r="M4276">
        <v>8.9250000000000007</v>
      </c>
      <c r="N4276">
        <v>41.862499999999997</v>
      </c>
      <c r="O4276" s="1">
        <f t="shared" si="1255"/>
        <v>25.776677098787872</v>
      </c>
      <c r="Q4276" s="1">
        <f t="shared" si="1259"/>
        <v>47.872053281322991</v>
      </c>
      <c r="R4276" s="2">
        <f t="shared" si="1260"/>
        <v>1.403982000176097</v>
      </c>
      <c r="S4276" s="2"/>
      <c r="T4276" s="1">
        <f t="shared" si="1261"/>
        <v>8351.9351537338862</v>
      </c>
      <c r="U4276" s="1">
        <f t="shared" si="1262"/>
        <v>0</v>
      </c>
      <c r="V4276" s="1">
        <f t="shared" si="1263"/>
        <v>1958.8204823908341</v>
      </c>
      <c r="W4276" s="1">
        <f t="shared" si="1264"/>
        <v>-10533.865140714064</v>
      </c>
      <c r="X4276" s="2">
        <f t="shared" si="1272"/>
        <v>41.971613749759229</v>
      </c>
      <c r="Y4276">
        <f t="shared" si="1256"/>
        <v>1</v>
      </c>
      <c r="Z4276" s="26">
        <f t="shared" si="1265"/>
        <v>360</v>
      </c>
      <c r="AB4276" s="28">
        <f t="shared" si="1266"/>
        <v>40596.886904761908</v>
      </c>
      <c r="AC4276">
        <f t="shared" si="1267"/>
        <v>-1.5939814814814803</v>
      </c>
      <c r="AD4276" s="31">
        <f t="shared" si="1257"/>
        <v>3.6259742415024721</v>
      </c>
      <c r="AE4276" s="31">
        <f t="shared" si="1268"/>
        <v>7.4899096176011346</v>
      </c>
      <c r="AF4276" s="15">
        <f t="shared" si="1258"/>
        <v>5.4791666666666652</v>
      </c>
      <c r="AG4276" s="31">
        <f t="shared" si="1269"/>
        <v>6.7762105050616164</v>
      </c>
      <c r="AH4276" s="31">
        <f t="shared" si="1270"/>
        <v>40.925393384535241</v>
      </c>
      <c r="AI4276">
        <f t="shared" si="1271"/>
        <v>201.01412840680783</v>
      </c>
    </row>
    <row r="4277" spans="1:35" x14ac:dyDescent="0.2">
      <c r="A4277">
        <v>32</v>
      </c>
      <c r="C4277" s="27" t="s">
        <v>4338</v>
      </c>
      <c r="D4277" s="26">
        <v>29.9255</v>
      </c>
      <c r="E4277">
        <v>0</v>
      </c>
      <c r="F4277" s="26">
        <v>1</v>
      </c>
      <c r="G4277" s="26">
        <v>28.8825</v>
      </c>
      <c r="H4277" s="26">
        <v>-6.65</v>
      </c>
      <c r="I4277" s="26">
        <v>88.8</v>
      </c>
      <c r="J4277" s="26">
        <v>25.986666666666665</v>
      </c>
      <c r="K4277">
        <v>272.16666666666669</v>
      </c>
      <c r="L4277">
        <v>2.35</v>
      </c>
      <c r="M4277">
        <v>8.1166666666666671</v>
      </c>
      <c r="N4277">
        <v>41.573333333333331</v>
      </c>
      <c r="O4277" s="1">
        <f t="shared" si="1255"/>
        <v>25.776677098787872</v>
      </c>
      <c r="Q4277" s="1">
        <f t="shared" si="1259"/>
        <v>-213.86476610895599</v>
      </c>
      <c r="R4277" s="2">
        <f t="shared" si="1260"/>
        <v>-0.22626728713181529</v>
      </c>
      <c r="S4277" s="2"/>
      <c r="T4277" s="1">
        <f t="shared" si="1261"/>
        <v>8529.0755932771299</v>
      </c>
      <c r="U4277" s="1">
        <f t="shared" si="1262"/>
        <v>0</v>
      </c>
      <c r="V4277" s="1">
        <f t="shared" si="1263"/>
        <v>2011.7237737326782</v>
      </c>
      <c r="W4277" s="1">
        <f t="shared" si="1264"/>
        <v>-10500.080653746205</v>
      </c>
      <c r="X4277" s="2">
        <f t="shared" si="1272"/>
        <v>43.375595749935329</v>
      </c>
      <c r="Y4277">
        <f t="shared" si="1256"/>
        <v>1</v>
      </c>
      <c r="Z4277" s="26">
        <f t="shared" si="1265"/>
        <v>0</v>
      </c>
      <c r="AB4277" s="28">
        <f t="shared" si="1266"/>
        <v>40596.928571428572</v>
      </c>
      <c r="AC4277">
        <f t="shared" si="1267"/>
        <v>-1.7319444444444443</v>
      </c>
      <c r="AD4277" s="31">
        <f t="shared" si="1257"/>
        <v>3.5830480790894264</v>
      </c>
      <c r="AE4277" s="31">
        <f t="shared" si="1268"/>
        <v>7.4050022676917306</v>
      </c>
      <c r="AF4277" s="15">
        <f t="shared" si="1258"/>
        <v>5.3185185185185171</v>
      </c>
      <c r="AG4277" s="31">
        <f t="shared" si="1269"/>
        <v>6.7006877876228694</v>
      </c>
      <c r="AH4277" s="31">
        <f t="shared" si="1270"/>
        <v>40.492615365519512</v>
      </c>
      <c r="AI4277">
        <f t="shared" si="1271"/>
        <v>198.92272994414063</v>
      </c>
    </row>
    <row r="4278" spans="1:35" x14ac:dyDescent="0.2">
      <c r="A4278">
        <v>32</v>
      </c>
      <c r="C4278" s="27" t="s">
        <v>4339</v>
      </c>
      <c r="D4278" s="26">
        <v>29.926749999999998</v>
      </c>
      <c r="E4278">
        <v>0</v>
      </c>
      <c r="F4278" s="26">
        <v>1</v>
      </c>
      <c r="G4278" s="26">
        <v>28.68</v>
      </c>
      <c r="H4278" s="26">
        <v>-6.5625</v>
      </c>
      <c r="I4278" s="26">
        <v>88.466666666666669</v>
      </c>
      <c r="J4278" s="26">
        <v>25.694166666666668</v>
      </c>
      <c r="K4278">
        <v>287.83333333333331</v>
      </c>
      <c r="L4278">
        <v>1.2749999999999999</v>
      </c>
      <c r="M4278">
        <v>5.7249999999999996</v>
      </c>
      <c r="N4278">
        <v>41.25</v>
      </c>
      <c r="O4278" s="1">
        <f t="shared" si="1255"/>
        <v>25.776677098787872</v>
      </c>
      <c r="Q4278" s="1">
        <f t="shared" si="1259"/>
        <v>-244.42485089051036</v>
      </c>
      <c r="R4278" s="2">
        <f t="shared" si="1260"/>
        <v>-0.25859962313950424</v>
      </c>
      <c r="S4278" s="2"/>
      <c r="T4278" s="1">
        <f t="shared" si="1261"/>
        <v>8475.58008021973</v>
      </c>
      <c r="U4278" s="1">
        <f t="shared" si="1262"/>
        <v>0</v>
      </c>
      <c r="V4278" s="1">
        <f t="shared" si="1263"/>
        <v>1998.1683940465182</v>
      </c>
      <c r="W4278" s="1">
        <f t="shared" si="1264"/>
        <v>-10400.106151494372</v>
      </c>
      <c r="X4278" s="2">
        <f t="shared" si="1272"/>
        <v>43.14932846280351</v>
      </c>
      <c r="Y4278">
        <f t="shared" si="1256"/>
        <v>1</v>
      </c>
      <c r="Z4278" s="26">
        <f t="shared" si="1265"/>
        <v>0</v>
      </c>
      <c r="AB4278" s="28">
        <f t="shared" si="1266"/>
        <v>40596.970238095237</v>
      </c>
      <c r="AC4278">
        <f t="shared" si="1267"/>
        <v>-1.8444444444444446</v>
      </c>
      <c r="AD4278" s="31">
        <f t="shared" si="1257"/>
        <v>3.5399376899804622</v>
      </c>
      <c r="AE4278" s="31">
        <f t="shared" si="1268"/>
        <v>7.3189406533592116</v>
      </c>
      <c r="AF4278" s="15">
        <f t="shared" si="1258"/>
        <v>5.1388888888888884</v>
      </c>
      <c r="AG4278" s="31">
        <f t="shared" si="1269"/>
        <v>6.617119557330736</v>
      </c>
      <c r="AH4278" s="31">
        <f t="shared" si="1270"/>
        <v>40.013419232437847</v>
      </c>
      <c r="AI4278">
        <f t="shared" si="1271"/>
        <v>196.55920521742075</v>
      </c>
    </row>
    <row r="4279" spans="1:35" x14ac:dyDescent="0.2">
      <c r="A4279">
        <v>32</v>
      </c>
      <c r="C4279" s="27" t="s">
        <v>4340</v>
      </c>
      <c r="D4279" s="26">
        <v>29.919249999999998</v>
      </c>
      <c r="E4279">
        <v>0</v>
      </c>
      <c r="F4279" s="26">
        <v>1</v>
      </c>
      <c r="G4279" s="26">
        <v>28.115833333333335</v>
      </c>
      <c r="H4279" s="26">
        <v>-11.090833333333332</v>
      </c>
      <c r="I4279" s="26">
        <v>87.941666666666663</v>
      </c>
      <c r="J4279" s="26">
        <v>24.995833333333334</v>
      </c>
      <c r="K4279">
        <v>330</v>
      </c>
      <c r="L4279">
        <v>0</v>
      </c>
      <c r="M4279">
        <v>0.28333333333333338</v>
      </c>
      <c r="N4279">
        <v>40.94166666666667</v>
      </c>
      <c r="O4279" s="1">
        <f t="shared" si="1255"/>
        <v>25.776677098787872</v>
      </c>
      <c r="Q4279" s="1">
        <f t="shared" si="1259"/>
        <v>-899.49153322989196</v>
      </c>
      <c r="R4279" s="2">
        <f t="shared" si="1260"/>
        <v>-0.95165516379765058</v>
      </c>
      <c r="S4279" s="2"/>
      <c r="T4279" s="1">
        <f t="shared" si="1261"/>
        <v>9203.54505557845</v>
      </c>
      <c r="U4279" s="1">
        <f t="shared" si="1262"/>
        <v>0</v>
      </c>
      <c r="V4279" s="1">
        <f t="shared" si="1263"/>
        <v>2138.4412681211652</v>
      </c>
      <c r="W4279" s="1">
        <f t="shared" si="1264"/>
        <v>-10611.776304537914</v>
      </c>
      <c r="X4279" s="2">
        <f t="shared" si="1272"/>
        <v>42.890728839664007</v>
      </c>
      <c r="Y4279">
        <f t="shared" si="1256"/>
        <v>1</v>
      </c>
      <c r="Z4279" s="26">
        <f t="shared" si="1265"/>
        <v>0</v>
      </c>
      <c r="AB4279" s="28">
        <f t="shared" si="1266"/>
        <v>40597.011904761908</v>
      </c>
      <c r="AC4279">
        <f t="shared" si="1267"/>
        <v>-2.1578703703703694</v>
      </c>
      <c r="AD4279" s="31">
        <f t="shared" si="1257"/>
        <v>3.4379244424718611</v>
      </c>
      <c r="AE4279" s="31">
        <f t="shared" si="1268"/>
        <v>7.1162458688394459</v>
      </c>
      <c r="AF4279" s="15">
        <f t="shared" si="1258"/>
        <v>4.9675925925925943</v>
      </c>
      <c r="AG4279" s="31">
        <f t="shared" si="1269"/>
        <v>6.5382838970191601</v>
      </c>
      <c r="AH4279" s="31">
        <f t="shared" si="1270"/>
        <v>39.561054778849154</v>
      </c>
      <c r="AI4279">
        <f t="shared" si="1271"/>
        <v>195.05819116697836</v>
      </c>
    </row>
    <row r="4280" spans="1:35" x14ac:dyDescent="0.2">
      <c r="A4280">
        <v>32</v>
      </c>
      <c r="C4280" s="27" t="s">
        <v>4341</v>
      </c>
      <c r="D4280" s="26">
        <v>29.929500000000001</v>
      </c>
      <c r="E4280">
        <v>0</v>
      </c>
      <c r="F4280" s="26">
        <v>1</v>
      </c>
      <c r="G4280" s="26">
        <v>27.448333333333334</v>
      </c>
      <c r="H4280" s="26">
        <v>-15.158333333333333</v>
      </c>
      <c r="I4280" s="26">
        <v>87.25833333333334</v>
      </c>
      <c r="J4280" s="26">
        <v>24.155833333333334</v>
      </c>
      <c r="K4280">
        <v>327.41666666666669</v>
      </c>
      <c r="L4280">
        <v>0.25</v>
      </c>
      <c r="M4280">
        <v>1.4749999999999999</v>
      </c>
      <c r="N4280">
        <v>40.667500000000004</v>
      </c>
      <c r="O4280" s="1">
        <f t="shared" si="1255"/>
        <v>25.776677098787872</v>
      </c>
      <c r="Q4280" s="1">
        <f t="shared" si="1259"/>
        <v>-1193.0560673767729</v>
      </c>
      <c r="R4280" s="2">
        <f t="shared" si="1260"/>
        <v>9.1089537825184141E-2</v>
      </c>
      <c r="S4280" s="2"/>
      <c r="T4280" s="1">
        <f t="shared" si="1261"/>
        <v>9734.7786320406813</v>
      </c>
      <c r="U4280" s="1">
        <f t="shared" si="1262"/>
        <v>0</v>
      </c>
      <c r="V4280" s="1">
        <f t="shared" si="1263"/>
        <v>2227.1692528145145</v>
      </c>
      <c r="W4280" s="1">
        <f t="shared" si="1264"/>
        <v>-10937.210546350787</v>
      </c>
      <c r="X4280" s="2">
        <f t="shared" si="1272"/>
        <v>41.939073675866354</v>
      </c>
      <c r="Y4280">
        <f t="shared" si="1256"/>
        <v>1</v>
      </c>
      <c r="Z4280" s="26">
        <f t="shared" si="1265"/>
        <v>360</v>
      </c>
      <c r="AB4280" s="28">
        <f t="shared" si="1266"/>
        <v>40597.053571428572</v>
      </c>
      <c r="AC4280">
        <f t="shared" si="1267"/>
        <v>-2.528703703703703</v>
      </c>
      <c r="AD4280" s="31">
        <f t="shared" si="1257"/>
        <v>3.3182276414954486</v>
      </c>
      <c r="AE4280" s="31">
        <f t="shared" si="1268"/>
        <v>6.8778943701611688</v>
      </c>
      <c r="AF4280" s="15">
        <f t="shared" si="1258"/>
        <v>4.81527777777778</v>
      </c>
      <c r="AG4280" s="31">
        <f t="shared" si="1269"/>
        <v>6.4688795651599058</v>
      </c>
      <c r="AH4280" s="31">
        <f t="shared" si="1270"/>
        <v>39.162559368689415</v>
      </c>
      <c r="AI4280">
        <f t="shared" si="1271"/>
        <v>194.09540597115179</v>
      </c>
    </row>
    <row r="4281" spans="1:35" x14ac:dyDescent="0.2">
      <c r="A4281">
        <v>32</v>
      </c>
      <c r="C4281" s="27" t="s">
        <v>4342</v>
      </c>
      <c r="D4281" s="26">
        <v>29.94</v>
      </c>
      <c r="E4281">
        <v>0</v>
      </c>
      <c r="F4281" s="26">
        <v>1</v>
      </c>
      <c r="G4281" s="26">
        <v>27.038333333333334</v>
      </c>
      <c r="H4281" s="26">
        <v>-16.839166666666667</v>
      </c>
      <c r="I4281" s="26">
        <v>86.441666666666663</v>
      </c>
      <c r="J4281" s="26">
        <v>23.523333333333333</v>
      </c>
      <c r="K4281">
        <v>316.75</v>
      </c>
      <c r="L4281">
        <v>0</v>
      </c>
      <c r="M4281">
        <v>1.0416666666666667</v>
      </c>
      <c r="N4281">
        <v>40.37833333333333</v>
      </c>
      <c r="O4281" s="1">
        <f t="shared" si="1255"/>
        <v>25.776677098787872</v>
      </c>
      <c r="Q4281" s="1">
        <f t="shared" si="1259"/>
        <v>-1451.8315341629057</v>
      </c>
      <c r="R4281" s="2">
        <f t="shared" si="1260"/>
        <v>-1.536026661072833</v>
      </c>
      <c r="S4281" s="2"/>
      <c r="T4281" s="1">
        <f t="shared" si="1261"/>
        <v>10036.881263443871</v>
      </c>
      <c r="U4281" s="1">
        <f t="shared" si="1262"/>
        <v>0</v>
      </c>
      <c r="V4281" s="1">
        <f t="shared" si="1263"/>
        <v>2285.2763118789471</v>
      </c>
      <c r="W4281" s="1">
        <f t="shared" si="1264"/>
        <v>-11037.185048602616</v>
      </c>
      <c r="X4281" s="2">
        <f t="shared" si="1272"/>
        <v>42.030163213691537</v>
      </c>
      <c r="Y4281">
        <f t="shared" si="1256"/>
        <v>1</v>
      </c>
      <c r="Z4281" s="26">
        <f t="shared" si="1265"/>
        <v>0</v>
      </c>
      <c r="AB4281" s="28">
        <f t="shared" si="1266"/>
        <v>40597.095238095237</v>
      </c>
      <c r="AC4281">
        <f t="shared" si="1267"/>
        <v>-2.7564814814814809</v>
      </c>
      <c r="AD4281" s="31">
        <f t="shared" si="1257"/>
        <v>3.2316996932052273</v>
      </c>
      <c r="AE4281" s="31">
        <f t="shared" si="1268"/>
        <v>6.7041853833479257</v>
      </c>
      <c r="AF4281" s="15">
        <f t="shared" si="1258"/>
        <v>4.6546296296296275</v>
      </c>
      <c r="AG4281" s="31">
        <f t="shared" si="1269"/>
        <v>6.3963814273890636</v>
      </c>
      <c r="AH4281" s="31">
        <f t="shared" si="1270"/>
        <v>38.746049079537528</v>
      </c>
      <c r="AI4281">
        <f t="shared" si="1271"/>
        <v>192.63568454149186</v>
      </c>
    </row>
    <row r="4282" spans="1:35" x14ac:dyDescent="0.2">
      <c r="A4282">
        <v>32</v>
      </c>
      <c r="C4282" s="27" t="s">
        <v>4343</v>
      </c>
      <c r="D4282" s="26">
        <v>29.9495</v>
      </c>
      <c r="E4282">
        <v>0</v>
      </c>
      <c r="F4282" s="26">
        <v>1</v>
      </c>
      <c r="G4282" s="26">
        <v>26.671666666666667</v>
      </c>
      <c r="H4282" s="26">
        <v>-18.414166666666667</v>
      </c>
      <c r="I4282" s="26">
        <v>85.991666666666674</v>
      </c>
      <c r="J4282" s="26">
        <v>23.039166666666667</v>
      </c>
      <c r="K4282">
        <v>272</v>
      </c>
      <c r="L4282">
        <v>0.19166666666666671</v>
      </c>
      <c r="M4282">
        <v>1.4166666666666665</v>
      </c>
      <c r="N4282">
        <v>40.105833333333337</v>
      </c>
      <c r="O4282" s="1">
        <f t="shared" si="1255"/>
        <v>25.776677098787872</v>
      </c>
      <c r="Q4282" s="1">
        <f t="shared" si="1259"/>
        <v>-1358.0614870188408</v>
      </c>
      <c r="R4282" s="2">
        <f t="shared" si="1260"/>
        <v>-8.348493436925164E-2</v>
      </c>
      <c r="S4282" s="2"/>
      <c r="T4282" s="1">
        <f t="shared" si="1261"/>
        <v>10043.525992983801</v>
      </c>
      <c r="U4282" s="1">
        <f t="shared" si="1262"/>
        <v>0</v>
      </c>
      <c r="V4282" s="1">
        <f t="shared" si="1263"/>
        <v>2264.3243633364841</v>
      </c>
      <c r="W4282" s="1">
        <f t="shared" si="1264"/>
        <v>-11115.096212426466</v>
      </c>
      <c r="X4282" s="2">
        <f t="shared" si="1272"/>
        <v>40.494136552618706</v>
      </c>
      <c r="Y4282">
        <f t="shared" si="1256"/>
        <v>1</v>
      </c>
      <c r="Z4282" s="26">
        <f t="shared" si="1265"/>
        <v>360</v>
      </c>
      <c r="AB4282" s="28">
        <f t="shared" si="1266"/>
        <v>40597.136904761908</v>
      </c>
      <c r="AC4282">
        <f t="shared" si="1267"/>
        <v>-2.960185185185185</v>
      </c>
      <c r="AD4282" s="31">
        <f t="shared" si="1257"/>
        <v>3.1662240825300443</v>
      </c>
      <c r="AE4282" s="31">
        <f t="shared" si="1268"/>
        <v>6.573307803462118</v>
      </c>
      <c r="AF4282" s="15">
        <f t="shared" si="1258"/>
        <v>4.5032407407407424</v>
      </c>
      <c r="AG4282" s="31">
        <f t="shared" si="1269"/>
        <v>6.3287173697503762</v>
      </c>
      <c r="AH4282" s="31">
        <f t="shared" si="1270"/>
        <v>38.357076969099062</v>
      </c>
      <c r="AI4282">
        <f t="shared" si="1271"/>
        <v>191.08402022380929</v>
      </c>
    </row>
    <row r="4283" spans="1:35" x14ac:dyDescent="0.2">
      <c r="A4283">
        <v>32</v>
      </c>
      <c r="C4283" s="27" t="s">
        <v>4344</v>
      </c>
      <c r="D4283" s="26">
        <v>29.94</v>
      </c>
      <c r="E4283">
        <v>0</v>
      </c>
      <c r="F4283" s="26">
        <v>16.333333333333336</v>
      </c>
      <c r="G4283" s="26">
        <v>26.754999999999999</v>
      </c>
      <c r="H4283" s="26">
        <v>-19.329166666666666</v>
      </c>
      <c r="I4283" s="26">
        <v>85.208333333333329</v>
      </c>
      <c r="J4283" s="26">
        <v>22.904166666666669</v>
      </c>
      <c r="K4283">
        <v>255.33333333333334</v>
      </c>
      <c r="L4283">
        <v>0.23333333333333334</v>
      </c>
      <c r="M4283">
        <v>1.7333333333333334</v>
      </c>
      <c r="N4283">
        <v>39.845833333333331</v>
      </c>
      <c r="O4283" s="1">
        <f t="shared" si="1255"/>
        <v>421.01905928020199</v>
      </c>
      <c r="Q4283" s="1">
        <f t="shared" si="1259"/>
        <v>-1411.6042756151035</v>
      </c>
      <c r="R4283" s="2">
        <f t="shared" si="1260"/>
        <v>-0.14013279526549915</v>
      </c>
      <c r="S4283" s="2"/>
      <c r="T4283" s="1">
        <f t="shared" si="1261"/>
        <v>10185.294516584496</v>
      </c>
      <c r="U4283" s="1">
        <f t="shared" si="1262"/>
        <v>0</v>
      </c>
      <c r="V4283" s="1">
        <f t="shared" si="1263"/>
        <v>2289.2570088512975</v>
      </c>
      <c r="W4283" s="1">
        <f t="shared" si="1264"/>
        <v>-10831.030730166074</v>
      </c>
      <c r="X4283" s="2">
        <f t="shared" si="1272"/>
        <v>40.410651618249453</v>
      </c>
      <c r="Y4283">
        <f t="shared" si="1256"/>
        <v>1</v>
      </c>
      <c r="Z4283" s="26">
        <f t="shared" si="1265"/>
        <v>360</v>
      </c>
      <c r="AB4283" s="28">
        <f t="shared" si="1266"/>
        <v>40597.178571428572</v>
      </c>
      <c r="AC4283">
        <f t="shared" si="1267"/>
        <v>-2.9138888888888892</v>
      </c>
      <c r="AD4283" s="31">
        <f t="shared" si="1257"/>
        <v>3.148281183792617</v>
      </c>
      <c r="AE4283" s="31">
        <f t="shared" si="1268"/>
        <v>6.5349373176114103</v>
      </c>
      <c r="AF4283" s="15">
        <f t="shared" si="1258"/>
        <v>4.3587962962962949</v>
      </c>
      <c r="AG4283" s="31">
        <f t="shared" si="1269"/>
        <v>6.2647453836338443</v>
      </c>
      <c r="AH4283" s="31">
        <f t="shared" si="1270"/>
        <v>37.989118892060496</v>
      </c>
      <c r="AI4283">
        <f t="shared" si="1271"/>
        <v>189.10253962558792</v>
      </c>
    </row>
    <row r="4284" spans="1:35" x14ac:dyDescent="0.2">
      <c r="A4284">
        <v>32</v>
      </c>
      <c r="C4284" s="27" t="s">
        <v>4345</v>
      </c>
      <c r="D4284" s="26">
        <v>0</v>
      </c>
      <c r="E4284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>
        <v>0</v>
      </c>
      <c r="L4284">
        <v>0</v>
      </c>
      <c r="M4284">
        <v>0</v>
      </c>
      <c r="N4284">
        <v>0</v>
      </c>
      <c r="O4284" s="1">
        <f t="shared" si="1255"/>
        <v>0</v>
      </c>
      <c r="Q4284" s="1">
        <f t="shared" si="1259"/>
        <v>-8546.3472870214955</v>
      </c>
      <c r="R4284" s="2">
        <f t="shared" si="1260"/>
        <v>-7.6886363423675395</v>
      </c>
      <c r="S4284" s="2"/>
      <c r="T4284" s="1">
        <f t="shared" si="1261"/>
        <v>6865.8912317333807</v>
      </c>
      <c r="U4284" s="1">
        <f t="shared" si="1262"/>
        <v>0</v>
      </c>
      <c r="V4284" s="1">
        <f t="shared" si="1263"/>
        <v>1635.9281628121712</v>
      </c>
      <c r="W4284" s="1">
        <f t="shared" si="1264"/>
        <v>0</v>
      </c>
      <c r="X4284" s="2">
        <f t="shared" si="1272"/>
        <v>40.270518822983952</v>
      </c>
      <c r="Y4284">
        <f t="shared" si="1256"/>
        <v>1</v>
      </c>
      <c r="Z4284" s="26">
        <f t="shared" si="1265"/>
        <v>360</v>
      </c>
      <c r="AB4284" s="28">
        <f t="shared" si="1266"/>
        <v>40597.220238095237</v>
      </c>
      <c r="AC4284">
        <f t="shared" si="1267"/>
        <v>-17.777777777777779</v>
      </c>
      <c r="AD4284" s="31">
        <f t="shared" si="1257"/>
        <v>0</v>
      </c>
      <c r="AE4284" s="31">
        <f t="shared" si="1268"/>
        <v>0</v>
      </c>
      <c r="AF4284" s="15">
        <f t="shared" si="1258"/>
        <v>-17.777777777777779</v>
      </c>
      <c r="AG4284" s="31">
        <f t="shared" si="1269"/>
        <v>1.123968847773849</v>
      </c>
      <c r="AH4284" s="31">
        <f t="shared" si="1270"/>
        <v>7.4065024078416588</v>
      </c>
      <c r="AI4284">
        <f t="shared" si="1271"/>
        <v>44.52789247594405</v>
      </c>
    </row>
    <row r="4285" spans="1:35" x14ac:dyDescent="0.2">
      <c r="A4285">
        <v>32</v>
      </c>
      <c r="C4285" s="27" t="s">
        <v>4346</v>
      </c>
      <c r="D4285" s="26">
        <v>0</v>
      </c>
      <c r="E4285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>
        <v>0</v>
      </c>
      <c r="L4285">
        <v>0</v>
      </c>
      <c r="M4285">
        <v>0</v>
      </c>
      <c r="N4285">
        <v>0</v>
      </c>
      <c r="O4285" s="1">
        <f t="shared" si="1255"/>
        <v>0</v>
      </c>
      <c r="Q4285" s="1">
        <f t="shared" si="1259"/>
        <v>-6890.8006347995552</v>
      </c>
      <c r="R4285" s="2">
        <f t="shared" si="1260"/>
        <v>-1.8770794425481228</v>
      </c>
      <c r="S4285" s="2"/>
      <c r="T4285" s="1">
        <f t="shared" si="1261"/>
        <v>5555.0230733395792</v>
      </c>
      <c r="U4285" s="1">
        <f t="shared" si="1262"/>
        <v>0</v>
      </c>
      <c r="V4285" s="1">
        <f t="shared" si="1263"/>
        <v>1291.2496689840316</v>
      </c>
      <c r="W4285" s="1">
        <f t="shared" si="1264"/>
        <v>0</v>
      </c>
      <c r="X4285" s="2">
        <f t="shared" si="1272"/>
        <v>32.581882480616414</v>
      </c>
      <c r="Y4285">
        <f t="shared" si="1256"/>
        <v>1</v>
      </c>
      <c r="Z4285" s="26">
        <f t="shared" si="1265"/>
        <v>1440</v>
      </c>
      <c r="AB4285" s="28">
        <f t="shared" si="1266"/>
        <v>40597.261904761908</v>
      </c>
      <c r="AC4285">
        <f t="shared" si="1267"/>
        <v>-17.777777777777779</v>
      </c>
      <c r="AD4285" s="31">
        <f t="shared" si="1257"/>
        <v>0</v>
      </c>
      <c r="AE4285" s="31">
        <f t="shared" si="1268"/>
        <v>0</v>
      </c>
      <c r="AF4285" s="15">
        <f t="shared" si="1258"/>
        <v>-17.777777777777779</v>
      </c>
      <c r="AG4285" s="31">
        <f t="shared" si="1269"/>
        <v>1.123968847773849</v>
      </c>
      <c r="AH4285" s="31">
        <f t="shared" si="1270"/>
        <v>7.4065024078416588</v>
      </c>
      <c r="AI4285">
        <f t="shared" si="1271"/>
        <v>44.52789247594405</v>
      </c>
    </row>
    <row r="4286" spans="1:35" x14ac:dyDescent="0.2">
      <c r="A4286">
        <v>32</v>
      </c>
      <c r="C4286" s="27" t="s">
        <v>4347</v>
      </c>
      <c r="D4286" s="26">
        <v>0</v>
      </c>
      <c r="E428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>
        <v>0</v>
      </c>
      <c r="L4286">
        <v>0</v>
      </c>
      <c r="M4286">
        <v>0</v>
      </c>
      <c r="N4286">
        <v>0</v>
      </c>
      <c r="O4286" s="1">
        <f t="shared" si="1255"/>
        <v>0</v>
      </c>
      <c r="Q4286" s="1">
        <f t="shared" si="1259"/>
        <v>-6489.0370493978062</v>
      </c>
      <c r="R4286" s="2">
        <f t="shared" si="1260"/>
        <v>-1.4520166414559039</v>
      </c>
      <c r="S4286" s="2"/>
      <c r="T4286" s="1">
        <f t="shared" si="1261"/>
        <v>5234.9918529197776</v>
      </c>
      <c r="U4286" s="1">
        <f t="shared" si="1262"/>
        <v>0</v>
      </c>
      <c r="V4286" s="1">
        <f t="shared" si="1263"/>
        <v>1209.5173040020843</v>
      </c>
      <c r="W4286" s="1">
        <f t="shared" si="1264"/>
        <v>0</v>
      </c>
      <c r="X4286" s="2">
        <f t="shared" si="1272"/>
        <v>30.704803038068292</v>
      </c>
      <c r="Y4286">
        <f t="shared" si="1256"/>
        <v>0</v>
      </c>
      <c r="Z4286" s="26">
        <f t="shared" si="1265"/>
        <v>1440</v>
      </c>
      <c r="AB4286" s="28">
        <f t="shared" si="1266"/>
        <v>40597.303571428572</v>
      </c>
      <c r="AC4286">
        <f t="shared" si="1267"/>
        <v>-17.777777777777779</v>
      </c>
      <c r="AD4286" s="31">
        <f t="shared" si="1257"/>
        <v>0</v>
      </c>
      <c r="AE4286" s="31">
        <f t="shared" si="1268"/>
        <v>0</v>
      </c>
      <c r="AF4286" s="15">
        <f t="shared" si="1258"/>
        <v>-17.777777777777779</v>
      </c>
      <c r="AG4286" s="31">
        <f t="shared" si="1269"/>
        <v>1.123968847773849</v>
      </c>
      <c r="AH4286" s="31">
        <f t="shared" si="1270"/>
        <v>7.4065024078416588</v>
      </c>
      <c r="AI4286">
        <f t="shared" si="1271"/>
        <v>44.52789247594405</v>
      </c>
    </row>
    <row r="4287" spans="1:35" x14ac:dyDescent="0.2">
      <c r="A4287">
        <v>32</v>
      </c>
      <c r="C4287" s="27" t="s">
        <v>4348</v>
      </c>
      <c r="D4287" s="26">
        <v>0</v>
      </c>
      <c r="E4287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>
        <v>0</v>
      </c>
      <c r="L4287">
        <v>0</v>
      </c>
      <c r="M4287">
        <v>0</v>
      </c>
      <c r="N4287">
        <v>0</v>
      </c>
      <c r="O4287" s="1">
        <f t="shared" si="1255"/>
        <v>0</v>
      </c>
      <c r="Q4287" s="1">
        <f t="shared" si="1259"/>
        <v>-6178.8933034961447</v>
      </c>
      <c r="R4287" s="2">
        <f t="shared" si="1260"/>
        <v>-1.12388692994318</v>
      </c>
      <c r="S4287" s="2"/>
      <c r="T4287" s="1">
        <f t="shared" si="1261"/>
        <v>4987.4313888809302</v>
      </c>
      <c r="U4287" s="1">
        <f t="shared" si="1262"/>
        <v>0</v>
      </c>
      <c r="V4287" s="1">
        <f t="shared" si="1263"/>
        <v>1146.9340221392699</v>
      </c>
      <c r="W4287" s="1">
        <f t="shared" si="1264"/>
        <v>0</v>
      </c>
      <c r="X4287" s="2">
        <f t="shared" si="1272"/>
        <v>29.252786396612386</v>
      </c>
      <c r="Y4287">
        <f t="shared" si="1256"/>
        <v>0</v>
      </c>
      <c r="Z4287" s="26">
        <f t="shared" si="1265"/>
        <v>1440</v>
      </c>
      <c r="AB4287" s="28">
        <f t="shared" si="1266"/>
        <v>40597.345238095237</v>
      </c>
      <c r="AC4287">
        <f t="shared" si="1267"/>
        <v>-17.777777777777779</v>
      </c>
      <c r="AD4287" s="31">
        <f t="shared" si="1257"/>
        <v>0</v>
      </c>
      <c r="AE4287" s="31">
        <f t="shared" si="1268"/>
        <v>0</v>
      </c>
      <c r="AF4287" s="15">
        <f t="shared" si="1258"/>
        <v>-17.777777777777779</v>
      </c>
      <c r="AG4287" s="31">
        <f t="shared" si="1269"/>
        <v>1.123968847773849</v>
      </c>
      <c r="AH4287" s="31">
        <f t="shared" si="1270"/>
        <v>7.4065024078416588</v>
      </c>
      <c r="AI4287">
        <f t="shared" si="1271"/>
        <v>44.52789247594405</v>
      </c>
    </row>
    <row r="4288" spans="1:35" x14ac:dyDescent="0.2">
      <c r="A4288">
        <v>32</v>
      </c>
      <c r="C4288" s="27" t="s">
        <v>4349</v>
      </c>
      <c r="D4288" s="26">
        <v>0</v>
      </c>
      <c r="E4288">
        <v>0</v>
      </c>
      <c r="F4288" s="26">
        <v>0</v>
      </c>
      <c r="G4288" s="26">
        <v>0</v>
      </c>
      <c r="H4288" s="26">
        <v>0</v>
      </c>
      <c r="I4288" s="26">
        <v>0</v>
      </c>
      <c r="J4288" s="26">
        <v>0</v>
      </c>
      <c r="K4288">
        <v>0</v>
      </c>
      <c r="L4288">
        <v>0</v>
      </c>
      <c r="M4288">
        <v>0</v>
      </c>
      <c r="N4288">
        <v>0</v>
      </c>
      <c r="O4288" s="1">
        <f t="shared" si="1255"/>
        <v>0</v>
      </c>
      <c r="Q4288" s="1">
        <f t="shared" si="1259"/>
        <v>-5939.2179756881687</v>
      </c>
      <c r="R4288" s="2">
        <f t="shared" si="1260"/>
        <v>-0.87031226590566924</v>
      </c>
      <c r="S4288" s="2"/>
      <c r="T4288" s="1">
        <f t="shared" si="1261"/>
        <v>4795.8151484327818</v>
      </c>
      <c r="U4288" s="1">
        <f t="shared" si="1262"/>
        <v>0</v>
      </c>
      <c r="V4288" s="1">
        <f t="shared" si="1263"/>
        <v>1098.8749347794426</v>
      </c>
      <c r="W4288" s="1">
        <f t="shared" si="1264"/>
        <v>0</v>
      </c>
      <c r="X4288" s="2">
        <f t="shared" si="1272"/>
        <v>28.128899466669207</v>
      </c>
      <c r="Y4288">
        <f t="shared" si="1256"/>
        <v>0</v>
      </c>
      <c r="Z4288" s="26">
        <f t="shared" si="1265"/>
        <v>1440</v>
      </c>
      <c r="AB4288" s="28">
        <f t="shared" si="1266"/>
        <v>40597.386904761908</v>
      </c>
      <c r="AC4288">
        <f t="shared" si="1267"/>
        <v>-17.777777777777779</v>
      </c>
      <c r="AD4288" s="31">
        <f t="shared" si="1257"/>
        <v>0</v>
      </c>
      <c r="AE4288" s="31">
        <f t="shared" si="1268"/>
        <v>0</v>
      </c>
      <c r="AF4288" s="15">
        <f t="shared" si="1258"/>
        <v>-17.777777777777779</v>
      </c>
      <c r="AG4288" s="31">
        <f t="shared" si="1269"/>
        <v>1.123968847773849</v>
      </c>
      <c r="AH4288" s="31">
        <f t="shared" si="1270"/>
        <v>7.4065024078416588</v>
      </c>
      <c r="AI4288">
        <f t="shared" si="1271"/>
        <v>44.52789247594405</v>
      </c>
    </row>
    <row r="4289" spans="1:35" x14ac:dyDescent="0.2">
      <c r="A4289">
        <v>32</v>
      </c>
      <c r="C4289" s="27" t="s">
        <v>4350</v>
      </c>
      <c r="D4289" s="26">
        <v>0</v>
      </c>
      <c r="E4289">
        <v>0</v>
      </c>
      <c r="F4289" s="26">
        <v>0</v>
      </c>
      <c r="G4289" s="26">
        <v>0</v>
      </c>
      <c r="H4289" s="26">
        <v>0</v>
      </c>
      <c r="I4289" s="26">
        <v>0</v>
      </c>
      <c r="J4289" s="26">
        <v>0</v>
      </c>
      <c r="K4289">
        <v>0</v>
      </c>
      <c r="L4289">
        <v>0</v>
      </c>
      <c r="M4289">
        <v>0</v>
      </c>
      <c r="N4289">
        <v>0</v>
      </c>
      <c r="O4289" s="1">
        <f t="shared" si="1255"/>
        <v>0</v>
      </c>
      <c r="Q4289" s="1">
        <f t="shared" si="1259"/>
        <v>-5753.8465318531198</v>
      </c>
      <c r="R4289" s="2">
        <f t="shared" si="1260"/>
        <v>-0.6741906958528654</v>
      </c>
      <c r="S4289" s="2"/>
      <c r="T4289" s="1">
        <f t="shared" si="1261"/>
        <v>4647.4319259166286</v>
      </c>
      <c r="U4289" s="1">
        <f t="shared" si="1262"/>
        <v>0</v>
      </c>
      <c r="V4289" s="1">
        <f t="shared" si="1263"/>
        <v>1061.8867134605473</v>
      </c>
      <c r="W4289" s="1">
        <f t="shared" si="1264"/>
        <v>0</v>
      </c>
      <c r="X4289" s="2">
        <f t="shared" si="1272"/>
        <v>27.258587200763536</v>
      </c>
      <c r="Y4289">
        <f t="shared" si="1256"/>
        <v>0</v>
      </c>
      <c r="Z4289" s="26">
        <f t="shared" si="1265"/>
        <v>1440</v>
      </c>
      <c r="AB4289" s="28">
        <f t="shared" si="1266"/>
        <v>40597.428571428572</v>
      </c>
      <c r="AC4289">
        <f t="shared" si="1267"/>
        <v>-17.777777777777779</v>
      </c>
      <c r="AD4289" s="31">
        <f t="shared" si="1257"/>
        <v>0</v>
      </c>
      <c r="AE4289" s="31">
        <f t="shared" si="1268"/>
        <v>0</v>
      </c>
      <c r="AF4289" s="15">
        <f t="shared" si="1258"/>
        <v>-17.777777777777779</v>
      </c>
      <c r="AG4289" s="31">
        <f t="shared" si="1269"/>
        <v>1.123968847773849</v>
      </c>
      <c r="AH4289" s="31">
        <f t="shared" si="1270"/>
        <v>7.4065024078416588</v>
      </c>
      <c r="AI4289">
        <f t="shared" si="1271"/>
        <v>44.52789247594405</v>
      </c>
    </row>
    <row r="4290" spans="1:35" x14ac:dyDescent="0.2">
      <c r="A4290">
        <v>32</v>
      </c>
      <c r="C4290" s="27" t="s">
        <v>4351</v>
      </c>
      <c r="D4290" s="26">
        <v>0</v>
      </c>
      <c r="E4290">
        <v>0</v>
      </c>
      <c r="F4290" s="26">
        <v>0</v>
      </c>
      <c r="G4290" s="26">
        <v>0</v>
      </c>
      <c r="H4290" s="26">
        <v>0</v>
      </c>
      <c r="I4290" s="26">
        <v>0</v>
      </c>
      <c r="J4290" s="26">
        <v>0</v>
      </c>
      <c r="K4290">
        <v>0</v>
      </c>
      <c r="L4290">
        <v>0</v>
      </c>
      <c r="M4290">
        <v>0</v>
      </c>
      <c r="N4290">
        <v>0</v>
      </c>
      <c r="O4290" s="1">
        <f t="shared" si="1255"/>
        <v>0</v>
      </c>
      <c r="Q4290" s="1">
        <f t="shared" si="1259"/>
        <v>-5610.3839153279268</v>
      </c>
      <c r="R4290" s="2">
        <f t="shared" si="1260"/>
        <v>-0.52240834461951735</v>
      </c>
      <c r="S4290" s="2"/>
      <c r="T4290" s="1">
        <f t="shared" si="1261"/>
        <v>4532.4863001222438</v>
      </c>
      <c r="U4290" s="1">
        <f t="shared" si="1262"/>
        <v>0</v>
      </c>
      <c r="V4290" s="1">
        <f t="shared" si="1263"/>
        <v>1033.3697227297389</v>
      </c>
      <c r="W4290" s="1">
        <f t="shared" si="1264"/>
        <v>0</v>
      </c>
      <c r="X4290" s="2">
        <f t="shared" si="1272"/>
        <v>26.584396504910671</v>
      </c>
      <c r="Y4290">
        <f t="shared" si="1256"/>
        <v>0</v>
      </c>
      <c r="Z4290" s="26">
        <f t="shared" si="1265"/>
        <v>1440</v>
      </c>
      <c r="AB4290" s="28">
        <f t="shared" si="1266"/>
        <v>40597.470238095237</v>
      </c>
      <c r="AC4290">
        <f t="shared" si="1267"/>
        <v>-17.777777777777779</v>
      </c>
      <c r="AD4290" s="31">
        <f t="shared" si="1257"/>
        <v>0</v>
      </c>
      <c r="AE4290" s="31">
        <f t="shared" si="1268"/>
        <v>0</v>
      </c>
      <c r="AF4290" s="15">
        <f t="shared" si="1258"/>
        <v>-17.777777777777779</v>
      </c>
      <c r="AG4290" s="31">
        <f t="shared" si="1269"/>
        <v>1.123968847773849</v>
      </c>
      <c r="AH4290" s="31">
        <f t="shared" si="1270"/>
        <v>7.4065024078416588</v>
      </c>
      <c r="AI4290">
        <f t="shared" si="1271"/>
        <v>44.52789247594405</v>
      </c>
    </row>
    <row r="4291" spans="1:35" x14ac:dyDescent="0.2">
      <c r="A4291">
        <v>32</v>
      </c>
      <c r="C4291" s="27" t="s">
        <v>4352</v>
      </c>
      <c r="D4291" s="26">
        <v>0</v>
      </c>
      <c r="E4291">
        <v>0</v>
      </c>
      <c r="F4291" s="26">
        <v>0</v>
      </c>
      <c r="G4291" s="26">
        <v>0</v>
      </c>
      <c r="H4291" s="26">
        <v>0</v>
      </c>
      <c r="I4291" s="26">
        <v>0</v>
      </c>
      <c r="J4291" s="26">
        <v>0</v>
      </c>
      <c r="K4291">
        <v>0</v>
      </c>
      <c r="L4291">
        <v>0</v>
      </c>
      <c r="M4291">
        <v>0</v>
      </c>
      <c r="N4291">
        <v>0</v>
      </c>
      <c r="O4291" s="1">
        <f t="shared" si="1255"/>
        <v>0</v>
      </c>
      <c r="Q4291" s="1">
        <f t="shared" si="1259"/>
        <v>-5499.3008789980358</v>
      </c>
      <c r="R4291" s="2">
        <f t="shared" si="1260"/>
        <v>-0.40488334162802797</v>
      </c>
      <c r="S4291" s="2"/>
      <c r="T4291" s="1">
        <f t="shared" si="1261"/>
        <v>4443.4186899314273</v>
      </c>
      <c r="U4291" s="1">
        <f t="shared" si="1262"/>
        <v>0</v>
      </c>
      <c r="V4291" s="1">
        <f t="shared" si="1263"/>
        <v>1011.354296590664</v>
      </c>
      <c r="W4291" s="1">
        <f t="shared" si="1264"/>
        <v>0</v>
      </c>
      <c r="X4291" s="2">
        <f t="shared" si="1272"/>
        <v>26.061988160291154</v>
      </c>
      <c r="Y4291">
        <f t="shared" si="1256"/>
        <v>0</v>
      </c>
      <c r="Z4291" s="26">
        <f t="shared" si="1265"/>
        <v>1440</v>
      </c>
      <c r="AB4291" s="28">
        <f t="shared" si="1266"/>
        <v>40597.511904761908</v>
      </c>
      <c r="AC4291">
        <f t="shared" si="1267"/>
        <v>-17.777777777777779</v>
      </c>
      <c r="AD4291" s="31">
        <f t="shared" si="1257"/>
        <v>0</v>
      </c>
      <c r="AE4291" s="31">
        <f t="shared" si="1268"/>
        <v>0</v>
      </c>
      <c r="AF4291" s="15">
        <f t="shared" si="1258"/>
        <v>-17.777777777777779</v>
      </c>
      <c r="AG4291" s="31">
        <f t="shared" si="1269"/>
        <v>1.123968847773849</v>
      </c>
      <c r="AH4291" s="31">
        <f t="shared" si="1270"/>
        <v>7.4065024078416588</v>
      </c>
      <c r="AI4291">
        <f t="shared" si="1271"/>
        <v>44.52789247594405</v>
      </c>
    </row>
    <row r="4292" spans="1:35" x14ac:dyDescent="0.2">
      <c r="A4292">
        <v>32</v>
      </c>
      <c r="C4292" s="27" t="s">
        <v>4353</v>
      </c>
      <c r="D4292" s="26">
        <v>0</v>
      </c>
      <c r="E4292">
        <v>0</v>
      </c>
      <c r="F4292" s="26">
        <v>0</v>
      </c>
      <c r="G4292" s="26">
        <v>0</v>
      </c>
      <c r="H4292" s="26">
        <v>0</v>
      </c>
      <c r="I4292" s="26">
        <v>0</v>
      </c>
      <c r="J4292" s="26">
        <v>0</v>
      </c>
      <c r="K4292">
        <v>0</v>
      </c>
      <c r="L4292">
        <v>0</v>
      </c>
      <c r="M4292">
        <v>0</v>
      </c>
      <c r="N4292">
        <v>0</v>
      </c>
      <c r="O4292" s="1">
        <f t="shared" si="1255"/>
        <v>0</v>
      </c>
      <c r="Q4292" s="1">
        <f t="shared" si="1259"/>
        <v>-5413.2567544074591</v>
      </c>
      <c r="R4292" s="2">
        <f t="shared" si="1260"/>
        <v>-0.31384931578562636</v>
      </c>
      <c r="S4292" s="2"/>
      <c r="T4292" s="1">
        <f t="shared" si="1261"/>
        <v>4374.3884150204367</v>
      </c>
      <c r="U4292" s="1">
        <f t="shared" si="1262"/>
        <v>0</v>
      </c>
      <c r="V4292" s="1">
        <f t="shared" si="1263"/>
        <v>994.34044691107874</v>
      </c>
      <c r="W4292" s="1">
        <f t="shared" si="1264"/>
        <v>0</v>
      </c>
      <c r="X4292" s="2">
        <f t="shared" si="1272"/>
        <v>25.657104818663125</v>
      </c>
      <c r="Y4292">
        <f t="shared" si="1256"/>
        <v>0</v>
      </c>
      <c r="Z4292" s="26">
        <f t="shared" si="1265"/>
        <v>1440</v>
      </c>
      <c r="AB4292" s="28">
        <f t="shared" si="1266"/>
        <v>40597.553571428572</v>
      </c>
      <c r="AC4292">
        <f t="shared" si="1267"/>
        <v>-17.777777777777779</v>
      </c>
      <c r="AD4292" s="31">
        <f t="shared" si="1257"/>
        <v>0</v>
      </c>
      <c r="AE4292" s="31">
        <f t="shared" si="1268"/>
        <v>0</v>
      </c>
      <c r="AF4292" s="15">
        <f t="shared" si="1258"/>
        <v>-17.777777777777779</v>
      </c>
      <c r="AG4292" s="31">
        <f t="shared" si="1269"/>
        <v>1.123968847773849</v>
      </c>
      <c r="AH4292" s="31">
        <f t="shared" si="1270"/>
        <v>7.4065024078416588</v>
      </c>
      <c r="AI4292">
        <f t="shared" si="1271"/>
        <v>44.52789247594405</v>
      </c>
    </row>
    <row r="4293" spans="1:35" x14ac:dyDescent="0.2">
      <c r="A4293">
        <v>32</v>
      </c>
      <c r="C4293" s="27" t="s">
        <v>4354</v>
      </c>
      <c r="D4293" s="26">
        <v>0</v>
      </c>
      <c r="E4293">
        <v>0</v>
      </c>
      <c r="F4293" s="26">
        <v>0</v>
      </c>
      <c r="G4293" s="26">
        <v>0</v>
      </c>
      <c r="H4293" s="26">
        <v>0</v>
      </c>
      <c r="I4293" s="26">
        <v>0</v>
      </c>
      <c r="J4293" s="26">
        <v>0</v>
      </c>
      <c r="K4293">
        <v>0</v>
      </c>
      <c r="L4293">
        <v>0</v>
      </c>
      <c r="M4293">
        <v>0</v>
      </c>
      <c r="N4293">
        <v>0</v>
      </c>
      <c r="O4293" s="1">
        <f t="shared" si="1255"/>
        <v>0</v>
      </c>
      <c r="Q4293" s="1">
        <f t="shared" si="1259"/>
        <v>-5346.5880824910691</v>
      </c>
      <c r="R4293" s="2">
        <f t="shared" si="1260"/>
        <v>-0.24331437070955264</v>
      </c>
      <c r="S4293" s="2"/>
      <c r="T4293" s="1">
        <f t="shared" si="1261"/>
        <v>4320.8789165505978</v>
      </c>
      <c r="U4293" s="1">
        <f t="shared" si="1262"/>
        <v>0</v>
      </c>
      <c r="V4293" s="1">
        <f t="shared" si="1263"/>
        <v>981.18127346452707</v>
      </c>
      <c r="W4293" s="1">
        <f t="shared" si="1264"/>
        <v>0</v>
      </c>
      <c r="X4293" s="2">
        <f t="shared" si="1272"/>
        <v>25.343255502877497</v>
      </c>
      <c r="Y4293">
        <f t="shared" si="1256"/>
        <v>0</v>
      </c>
      <c r="Z4293" s="26">
        <f t="shared" si="1265"/>
        <v>1440</v>
      </c>
      <c r="AB4293" s="28">
        <f t="shared" si="1266"/>
        <v>40597.595238095237</v>
      </c>
      <c r="AC4293">
        <f t="shared" si="1267"/>
        <v>-17.777777777777779</v>
      </c>
      <c r="AD4293" s="31">
        <f t="shared" si="1257"/>
        <v>0</v>
      </c>
      <c r="AE4293" s="31">
        <f t="shared" si="1268"/>
        <v>0</v>
      </c>
      <c r="AF4293" s="15">
        <f t="shared" si="1258"/>
        <v>-17.777777777777779</v>
      </c>
      <c r="AG4293" s="31">
        <f t="shared" si="1269"/>
        <v>1.123968847773849</v>
      </c>
      <c r="AH4293" s="31">
        <f t="shared" si="1270"/>
        <v>7.4065024078416588</v>
      </c>
      <c r="AI4293">
        <f t="shared" si="1271"/>
        <v>44.52789247594405</v>
      </c>
    </row>
    <row r="4294" spans="1:35" x14ac:dyDescent="0.2">
      <c r="A4294">
        <v>32</v>
      </c>
      <c r="C4294" s="27" t="s">
        <v>4355</v>
      </c>
      <c r="D4294" s="26">
        <v>0</v>
      </c>
      <c r="E4294">
        <v>0</v>
      </c>
      <c r="F4294" s="26">
        <v>0</v>
      </c>
      <c r="G4294" s="26">
        <v>0</v>
      </c>
      <c r="H4294" s="26">
        <v>0</v>
      </c>
      <c r="I4294" s="26">
        <v>0</v>
      </c>
      <c r="J4294" s="26">
        <v>0</v>
      </c>
      <c r="K4294">
        <v>0</v>
      </c>
      <c r="L4294">
        <v>0</v>
      </c>
      <c r="M4294">
        <v>0</v>
      </c>
      <c r="N4294">
        <v>0</v>
      </c>
      <c r="O4294" s="1">
        <f t="shared" si="1255"/>
        <v>0</v>
      </c>
      <c r="Q4294" s="1">
        <f t="shared" si="1259"/>
        <v>-5294.9201969426185</v>
      </c>
      <c r="R4294" s="2">
        <f t="shared" si="1260"/>
        <v>-0.18865014290061577</v>
      </c>
      <c r="S4294" s="2"/>
      <c r="T4294" s="1">
        <f t="shared" si="1261"/>
        <v>4279.3952194630901</v>
      </c>
      <c r="U4294" s="1">
        <f t="shared" si="1262"/>
        <v>0</v>
      </c>
      <c r="V4294" s="1">
        <f t="shared" si="1263"/>
        <v>970.9970850035844</v>
      </c>
      <c r="W4294" s="1">
        <f t="shared" si="1264"/>
        <v>0</v>
      </c>
      <c r="X4294" s="2">
        <f t="shared" si="1272"/>
        <v>25.099941132167945</v>
      </c>
      <c r="Y4294">
        <f t="shared" si="1256"/>
        <v>0</v>
      </c>
      <c r="Z4294" s="26">
        <f t="shared" si="1265"/>
        <v>1440</v>
      </c>
      <c r="AB4294" s="28">
        <f t="shared" si="1266"/>
        <v>40597.636904761908</v>
      </c>
      <c r="AC4294">
        <f t="shared" si="1267"/>
        <v>-17.777777777777779</v>
      </c>
      <c r="AD4294" s="31">
        <f t="shared" si="1257"/>
        <v>0</v>
      </c>
      <c r="AE4294" s="31">
        <f t="shared" si="1268"/>
        <v>0</v>
      </c>
      <c r="AF4294" s="15">
        <f t="shared" si="1258"/>
        <v>-17.777777777777779</v>
      </c>
      <c r="AG4294" s="31">
        <f t="shared" si="1269"/>
        <v>1.123968847773849</v>
      </c>
      <c r="AH4294" s="31">
        <f t="shared" si="1270"/>
        <v>7.4065024078416588</v>
      </c>
      <c r="AI4294">
        <f t="shared" si="1271"/>
        <v>44.52789247594405</v>
      </c>
    </row>
    <row r="4295" spans="1:35" x14ac:dyDescent="0.2">
      <c r="A4295">
        <v>32</v>
      </c>
      <c r="C4295" s="27" t="s">
        <v>4356</v>
      </c>
      <c r="D4295" s="26">
        <v>0</v>
      </c>
      <c r="E4295">
        <v>0</v>
      </c>
      <c r="F4295" s="26">
        <v>0</v>
      </c>
      <c r="G4295" s="26">
        <v>0</v>
      </c>
      <c r="H4295" s="26">
        <v>0</v>
      </c>
      <c r="I4295" s="26">
        <v>0</v>
      </c>
      <c r="J4295" s="26">
        <v>0</v>
      </c>
      <c r="K4295">
        <v>0</v>
      </c>
      <c r="L4295">
        <v>0</v>
      </c>
      <c r="M4295">
        <v>0</v>
      </c>
      <c r="N4295">
        <v>0</v>
      </c>
      <c r="O4295" s="1">
        <f t="shared" si="1255"/>
        <v>0</v>
      </c>
      <c r="Q4295" s="1">
        <f t="shared" si="1259"/>
        <v>-5254.8708306833842</v>
      </c>
      <c r="R4295" s="2">
        <f t="shared" si="1260"/>
        <v>-0.14627821965352616</v>
      </c>
      <c r="S4295" s="2"/>
      <c r="T4295" s="1">
        <f t="shared" si="1261"/>
        <v>4247.2314579853683</v>
      </c>
      <c r="U4295" s="1">
        <f t="shared" si="1262"/>
        <v>0</v>
      </c>
      <c r="V4295" s="1">
        <f t="shared" si="1263"/>
        <v>963.11148022207169</v>
      </c>
      <c r="W4295" s="1">
        <f t="shared" si="1264"/>
        <v>0</v>
      </c>
      <c r="X4295" s="2">
        <f t="shared" si="1272"/>
        <v>24.911290989267329</v>
      </c>
      <c r="Y4295">
        <f t="shared" si="1256"/>
        <v>0</v>
      </c>
      <c r="Z4295" s="26">
        <f t="shared" si="1265"/>
        <v>1440</v>
      </c>
      <c r="AB4295" s="28">
        <f t="shared" si="1266"/>
        <v>40597.678571428572</v>
      </c>
      <c r="AC4295">
        <f t="shared" si="1267"/>
        <v>-17.777777777777779</v>
      </c>
      <c r="AD4295" s="31">
        <f t="shared" si="1257"/>
        <v>0</v>
      </c>
      <c r="AE4295" s="31">
        <f t="shared" si="1268"/>
        <v>0</v>
      </c>
      <c r="AF4295" s="15">
        <f t="shared" si="1258"/>
        <v>-17.777777777777779</v>
      </c>
      <c r="AG4295" s="31">
        <f t="shared" si="1269"/>
        <v>1.123968847773849</v>
      </c>
      <c r="AH4295" s="31">
        <f t="shared" si="1270"/>
        <v>7.4065024078416588</v>
      </c>
      <c r="AI4295">
        <f t="shared" si="1271"/>
        <v>44.52789247594405</v>
      </c>
    </row>
    <row r="4296" spans="1:35" x14ac:dyDescent="0.2">
      <c r="A4296">
        <v>32</v>
      </c>
      <c r="C4296" s="27" t="s">
        <v>4357</v>
      </c>
      <c r="D4296" s="26">
        <v>0</v>
      </c>
      <c r="E429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>
        <v>0</v>
      </c>
      <c r="L4296">
        <v>0</v>
      </c>
      <c r="M4296">
        <v>0</v>
      </c>
      <c r="N4296">
        <v>0</v>
      </c>
      <c r="O4296" s="1">
        <f t="shared" si="1255"/>
        <v>0</v>
      </c>
      <c r="Q4296" s="1">
        <f t="shared" si="1259"/>
        <v>-5223.8231252479454</v>
      </c>
      <c r="R4296" s="2">
        <f t="shared" si="1260"/>
        <v>-0.11342998472283394</v>
      </c>
      <c r="S4296" s="2"/>
      <c r="T4296" s="1">
        <f t="shared" si="1261"/>
        <v>4222.2918650755419</v>
      </c>
      <c r="U4296" s="1">
        <f t="shared" si="1262"/>
        <v>0</v>
      </c>
      <c r="V4296" s="1">
        <f t="shared" si="1263"/>
        <v>957.00336769645935</v>
      </c>
      <c r="W4296" s="1">
        <f t="shared" si="1264"/>
        <v>0</v>
      </c>
      <c r="X4296" s="2">
        <f t="shared" si="1272"/>
        <v>24.765012769613804</v>
      </c>
      <c r="Y4296">
        <f t="shared" si="1256"/>
        <v>0</v>
      </c>
      <c r="Z4296" s="26">
        <f t="shared" si="1265"/>
        <v>1440</v>
      </c>
      <c r="AB4296" s="28">
        <f t="shared" si="1266"/>
        <v>40597.720238095237</v>
      </c>
      <c r="AC4296">
        <f t="shared" si="1267"/>
        <v>-17.777777777777779</v>
      </c>
      <c r="AD4296" s="31">
        <f t="shared" si="1257"/>
        <v>0</v>
      </c>
      <c r="AE4296" s="31">
        <f t="shared" si="1268"/>
        <v>0</v>
      </c>
      <c r="AF4296" s="15">
        <f t="shared" si="1258"/>
        <v>-17.777777777777779</v>
      </c>
      <c r="AG4296" s="31">
        <f t="shared" si="1269"/>
        <v>1.123968847773849</v>
      </c>
      <c r="AH4296" s="31">
        <f t="shared" si="1270"/>
        <v>7.4065024078416588</v>
      </c>
      <c r="AI4296">
        <f t="shared" si="1271"/>
        <v>44.52789247594405</v>
      </c>
    </row>
    <row r="4297" spans="1:35" x14ac:dyDescent="0.2">
      <c r="A4297">
        <v>32</v>
      </c>
      <c r="C4297" s="27" t="s">
        <v>4358</v>
      </c>
      <c r="D4297" s="26">
        <v>0</v>
      </c>
      <c r="E4297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>
        <v>0</v>
      </c>
      <c r="L4297">
        <v>0</v>
      </c>
      <c r="M4297">
        <v>0</v>
      </c>
      <c r="N4297">
        <v>0</v>
      </c>
      <c r="O4297" s="1">
        <f t="shared" si="1255"/>
        <v>0</v>
      </c>
      <c r="Q4297" s="1">
        <f t="shared" si="1259"/>
        <v>-5199.7513015487793</v>
      </c>
      <c r="R4297" s="2">
        <f t="shared" si="1260"/>
        <v>-8.7962179324955869E-2</v>
      </c>
      <c r="S4297" s="2"/>
      <c r="T4297" s="1">
        <f t="shared" si="1261"/>
        <v>4202.9527067958215</v>
      </c>
      <c r="U4297" s="1">
        <f t="shared" si="1262"/>
        <v>0</v>
      </c>
      <c r="V4297" s="1">
        <f t="shared" si="1263"/>
        <v>952.27070227701358</v>
      </c>
      <c r="W4297" s="1">
        <f t="shared" si="1264"/>
        <v>0</v>
      </c>
      <c r="X4297" s="2">
        <f t="shared" si="1272"/>
        <v>24.651582784890969</v>
      </c>
      <c r="Y4297">
        <f t="shared" si="1256"/>
        <v>0</v>
      </c>
      <c r="Z4297" s="26">
        <f t="shared" si="1265"/>
        <v>1440</v>
      </c>
      <c r="AB4297" s="28">
        <f t="shared" si="1266"/>
        <v>40597.761904761908</v>
      </c>
      <c r="AC4297">
        <f t="shared" si="1267"/>
        <v>-17.777777777777779</v>
      </c>
      <c r="AD4297" s="31">
        <f t="shared" si="1257"/>
        <v>0</v>
      </c>
      <c r="AE4297" s="31">
        <f t="shared" si="1268"/>
        <v>0</v>
      </c>
      <c r="AF4297" s="15">
        <f t="shared" si="1258"/>
        <v>-17.777777777777779</v>
      </c>
      <c r="AG4297" s="31">
        <f t="shared" si="1269"/>
        <v>1.123968847773849</v>
      </c>
      <c r="AH4297" s="31">
        <f t="shared" si="1270"/>
        <v>7.4065024078416588</v>
      </c>
      <c r="AI4297">
        <f t="shared" si="1271"/>
        <v>44.52789247594405</v>
      </c>
    </row>
    <row r="4298" spans="1:35" x14ac:dyDescent="0.2">
      <c r="A4298">
        <v>32</v>
      </c>
      <c r="C4298" s="27" t="s">
        <v>4359</v>
      </c>
      <c r="D4298" s="26">
        <v>0</v>
      </c>
      <c r="E4298">
        <v>0</v>
      </c>
      <c r="F4298" s="26">
        <v>0</v>
      </c>
      <c r="G4298" s="26">
        <v>0</v>
      </c>
      <c r="H4298" s="26">
        <v>0</v>
      </c>
      <c r="I4298" s="26">
        <v>0</v>
      </c>
      <c r="J4298" s="26">
        <v>0</v>
      </c>
      <c r="K4298">
        <v>0</v>
      </c>
      <c r="L4298">
        <v>0</v>
      </c>
      <c r="M4298">
        <v>0</v>
      </c>
      <c r="N4298">
        <v>0</v>
      </c>
      <c r="O4298" s="1">
        <f t="shared" si="1255"/>
        <v>0</v>
      </c>
      <c r="Q4298" s="1">
        <f t="shared" si="1259"/>
        <v>-5181.0864806252239</v>
      </c>
      <c r="R4298" s="2">
        <f t="shared" si="1260"/>
        <v>-6.8214941516637317E-2</v>
      </c>
      <c r="S4298" s="2"/>
      <c r="T4298" s="1">
        <f t="shared" si="1261"/>
        <v>4187.9556624715087</v>
      </c>
      <c r="U4298" s="1">
        <f t="shared" si="1262"/>
        <v>0</v>
      </c>
      <c r="V4298" s="1">
        <f t="shared" si="1263"/>
        <v>948.60292567777071</v>
      </c>
      <c r="W4298" s="1">
        <f t="shared" si="1264"/>
        <v>0</v>
      </c>
      <c r="X4298" s="2">
        <f t="shared" si="1272"/>
        <v>24.563620605566015</v>
      </c>
      <c r="Y4298">
        <f t="shared" si="1256"/>
        <v>0</v>
      </c>
      <c r="Z4298" s="26">
        <f t="shared" si="1265"/>
        <v>1440</v>
      </c>
      <c r="AB4298" s="28">
        <f t="shared" si="1266"/>
        <v>40597.803571428572</v>
      </c>
      <c r="AC4298">
        <f t="shared" si="1267"/>
        <v>-17.777777777777779</v>
      </c>
      <c r="AD4298" s="31">
        <f t="shared" si="1257"/>
        <v>0</v>
      </c>
      <c r="AE4298" s="31">
        <f t="shared" si="1268"/>
        <v>0</v>
      </c>
      <c r="AF4298" s="15">
        <f t="shared" si="1258"/>
        <v>-17.777777777777779</v>
      </c>
      <c r="AG4298" s="31">
        <f t="shared" si="1269"/>
        <v>1.123968847773849</v>
      </c>
      <c r="AH4298" s="31">
        <f t="shared" si="1270"/>
        <v>7.4065024078416588</v>
      </c>
      <c r="AI4298">
        <f t="shared" si="1271"/>
        <v>44.52789247594405</v>
      </c>
    </row>
    <row r="4299" spans="1:35" x14ac:dyDescent="0.2">
      <c r="A4299">
        <v>32</v>
      </c>
      <c r="C4299" s="27" t="s">
        <v>4360</v>
      </c>
      <c r="D4299" s="26">
        <v>0</v>
      </c>
      <c r="E4299">
        <v>0</v>
      </c>
      <c r="F4299" s="26">
        <v>0</v>
      </c>
      <c r="G4299" s="26">
        <v>0</v>
      </c>
      <c r="H4299" s="26">
        <v>0</v>
      </c>
      <c r="I4299" s="26">
        <v>0</v>
      </c>
      <c r="J4299" s="26">
        <v>0</v>
      </c>
      <c r="K4299">
        <v>0</v>
      </c>
      <c r="L4299">
        <v>0</v>
      </c>
      <c r="M4299">
        <v>0</v>
      </c>
      <c r="N4299">
        <v>0</v>
      </c>
      <c r="O4299" s="1">
        <f t="shared" ref="O4299:O4362" si="1273">F4299*$D$17*$D$12*$D$18*$D$22/1000</f>
        <v>0</v>
      </c>
      <c r="Q4299" s="1">
        <f t="shared" si="1259"/>
        <v>-5166.6132308982133</v>
      </c>
      <c r="R4299" s="2">
        <f t="shared" si="1260"/>
        <v>-5.2902353981560957E-2</v>
      </c>
      <c r="S4299" s="2"/>
      <c r="T4299" s="1">
        <f t="shared" si="1261"/>
        <v>4176.3254083173215</v>
      </c>
      <c r="U4299" s="1">
        <f t="shared" si="1262"/>
        <v>0</v>
      </c>
      <c r="V4299" s="1">
        <f t="shared" si="1263"/>
        <v>945.75993010494801</v>
      </c>
      <c r="W4299" s="1">
        <f t="shared" si="1264"/>
        <v>0</v>
      </c>
      <c r="X4299" s="2">
        <f t="shared" si="1272"/>
        <v>24.495405664049379</v>
      </c>
      <c r="Y4299">
        <f t="shared" si="1256"/>
        <v>0</v>
      </c>
      <c r="Z4299" s="26">
        <f t="shared" si="1265"/>
        <v>1440</v>
      </c>
      <c r="AB4299" s="28">
        <f t="shared" si="1266"/>
        <v>40597.845238095237</v>
      </c>
      <c r="AC4299">
        <f t="shared" si="1267"/>
        <v>-17.777777777777779</v>
      </c>
      <c r="AD4299" s="31">
        <f t="shared" si="1257"/>
        <v>0</v>
      </c>
      <c r="AE4299" s="31">
        <f t="shared" si="1268"/>
        <v>0</v>
      </c>
      <c r="AF4299" s="15">
        <f t="shared" si="1258"/>
        <v>-17.777777777777779</v>
      </c>
      <c r="AG4299" s="31">
        <f t="shared" si="1269"/>
        <v>1.123968847773849</v>
      </c>
      <c r="AH4299" s="31">
        <f t="shared" si="1270"/>
        <v>7.4065024078416588</v>
      </c>
      <c r="AI4299">
        <f t="shared" si="1271"/>
        <v>44.52789247594405</v>
      </c>
    </row>
    <row r="4300" spans="1:35" x14ac:dyDescent="0.2">
      <c r="A4300">
        <v>32</v>
      </c>
      <c r="C4300" s="27" t="s">
        <v>4361</v>
      </c>
      <c r="D4300" s="26">
        <v>0</v>
      </c>
      <c r="E4300">
        <v>0</v>
      </c>
      <c r="F4300" s="26">
        <v>0</v>
      </c>
      <c r="G4300" s="26">
        <v>0</v>
      </c>
      <c r="H4300" s="26">
        <v>0</v>
      </c>
      <c r="I4300" s="26">
        <v>0</v>
      </c>
      <c r="J4300" s="26">
        <v>0</v>
      </c>
      <c r="K4300">
        <v>0</v>
      </c>
      <c r="L4300">
        <v>0</v>
      </c>
      <c r="M4300">
        <v>0</v>
      </c>
      <c r="N4300">
        <v>0</v>
      </c>
      <c r="O4300" s="1">
        <f t="shared" si="1273"/>
        <v>0</v>
      </c>
      <c r="Q4300" s="1">
        <f t="shared" si="1259"/>
        <v>-5155.3896997078837</v>
      </c>
      <c r="R4300" s="2">
        <f t="shared" si="1260"/>
        <v>-4.1027943807883993E-2</v>
      </c>
      <c r="S4300" s="2"/>
      <c r="T4300" s="1">
        <f t="shared" si="1261"/>
        <v>4167.3058620349248</v>
      </c>
      <c r="U4300" s="1">
        <f t="shared" si="1262"/>
        <v>0</v>
      </c>
      <c r="V4300" s="1">
        <f t="shared" si="1263"/>
        <v>943.55594519701481</v>
      </c>
      <c r="W4300" s="1">
        <f t="shared" si="1264"/>
        <v>0</v>
      </c>
      <c r="X4300" s="2">
        <f t="shared" si="1272"/>
        <v>24.442503310067817</v>
      </c>
      <c r="Y4300">
        <f t="shared" ref="Y4300:Y4363" si="1274">IF(X4300&gt;32,1,0)</f>
        <v>0</v>
      </c>
      <c r="Z4300" s="26">
        <f t="shared" si="1265"/>
        <v>1440</v>
      </c>
      <c r="AB4300" s="28">
        <f t="shared" si="1266"/>
        <v>40597.886904761908</v>
      </c>
      <c r="AC4300">
        <f t="shared" si="1267"/>
        <v>-17.777777777777779</v>
      </c>
      <c r="AD4300" s="31">
        <f t="shared" si="1257"/>
        <v>0</v>
      </c>
      <c r="AE4300" s="31">
        <f t="shared" si="1268"/>
        <v>0</v>
      </c>
      <c r="AF4300" s="15">
        <f t="shared" si="1258"/>
        <v>-17.777777777777779</v>
      </c>
      <c r="AG4300" s="31">
        <f t="shared" si="1269"/>
        <v>1.123968847773849</v>
      </c>
      <c r="AH4300" s="31">
        <f t="shared" si="1270"/>
        <v>7.4065024078416588</v>
      </c>
      <c r="AI4300">
        <f t="shared" si="1271"/>
        <v>44.52789247594405</v>
      </c>
    </row>
    <row r="4301" spans="1:35" x14ac:dyDescent="0.2">
      <c r="A4301">
        <v>32</v>
      </c>
      <c r="C4301" s="27" t="s">
        <v>4362</v>
      </c>
      <c r="D4301" s="26">
        <v>0</v>
      </c>
      <c r="E4301">
        <v>0</v>
      </c>
      <c r="F4301" s="26">
        <v>0</v>
      </c>
      <c r="G4301" s="26">
        <v>0</v>
      </c>
      <c r="H4301" s="26">
        <v>0</v>
      </c>
      <c r="I4301" s="26">
        <v>0</v>
      </c>
      <c r="J4301" s="26">
        <v>0</v>
      </c>
      <c r="K4301">
        <v>0</v>
      </c>
      <c r="L4301">
        <v>0</v>
      </c>
      <c r="M4301">
        <v>0</v>
      </c>
      <c r="N4301">
        <v>0</v>
      </c>
      <c r="O4301" s="1">
        <f t="shared" si="1273"/>
        <v>0</v>
      </c>
      <c r="Q4301" s="1">
        <f t="shared" si="1259"/>
        <v>-5146.6858889246305</v>
      </c>
      <c r="R4301" s="2">
        <f t="shared" si="1260"/>
        <v>-3.1819378556738442E-2</v>
      </c>
      <c r="S4301" s="2"/>
      <c r="T4301" s="1">
        <f t="shared" si="1261"/>
        <v>4160.3108342111</v>
      </c>
      <c r="U4301" s="1">
        <f t="shared" si="1262"/>
        <v>0</v>
      </c>
      <c r="V4301" s="1">
        <f t="shared" si="1263"/>
        <v>941.84716223758642</v>
      </c>
      <c r="W4301" s="1">
        <f t="shared" si="1264"/>
        <v>0</v>
      </c>
      <c r="X4301" s="2">
        <f t="shared" si="1272"/>
        <v>24.401475366259934</v>
      </c>
      <c r="Y4301">
        <f t="shared" si="1274"/>
        <v>0</v>
      </c>
      <c r="Z4301" s="26">
        <f t="shared" si="1265"/>
        <v>1440</v>
      </c>
      <c r="AB4301" s="28">
        <f t="shared" si="1266"/>
        <v>40597.928571428572</v>
      </c>
      <c r="AC4301">
        <f t="shared" si="1267"/>
        <v>-17.777777777777779</v>
      </c>
      <c r="AD4301" s="31">
        <f t="shared" si="1257"/>
        <v>0</v>
      </c>
      <c r="AE4301" s="31">
        <f t="shared" si="1268"/>
        <v>0</v>
      </c>
      <c r="AF4301" s="15">
        <f t="shared" si="1258"/>
        <v>-17.777777777777779</v>
      </c>
      <c r="AG4301" s="31">
        <f t="shared" si="1269"/>
        <v>1.123968847773849</v>
      </c>
      <c r="AH4301" s="31">
        <f t="shared" si="1270"/>
        <v>7.4065024078416588</v>
      </c>
      <c r="AI4301">
        <f t="shared" si="1271"/>
        <v>44.52789247594405</v>
      </c>
    </row>
    <row r="4302" spans="1:35" x14ac:dyDescent="0.2">
      <c r="A4302">
        <v>32</v>
      </c>
      <c r="C4302" s="27" t="s">
        <v>4363</v>
      </c>
      <c r="D4302" s="26">
        <v>0</v>
      </c>
      <c r="E4302">
        <v>0</v>
      </c>
      <c r="F4302" s="26">
        <v>0</v>
      </c>
      <c r="G4302" s="26">
        <v>0</v>
      </c>
      <c r="H4302" s="26">
        <v>0</v>
      </c>
      <c r="I4302" s="26">
        <v>0</v>
      </c>
      <c r="J4302" s="26">
        <v>0</v>
      </c>
      <c r="K4302">
        <v>0</v>
      </c>
      <c r="L4302">
        <v>0</v>
      </c>
      <c r="M4302">
        <v>0</v>
      </c>
      <c r="N4302">
        <v>0</v>
      </c>
      <c r="O4302" s="1">
        <f t="shared" si="1273"/>
        <v>0</v>
      </c>
      <c r="Q4302" s="1">
        <f t="shared" si="1259"/>
        <v>-5139.9359145073067</v>
      </c>
      <c r="R4302" s="2">
        <f t="shared" si="1260"/>
        <v>-2.4677957239872761E-2</v>
      </c>
      <c r="S4302" s="2"/>
      <c r="T4302" s="1">
        <f t="shared" si="1261"/>
        <v>4154.8858136596582</v>
      </c>
      <c r="U4302" s="1">
        <f t="shared" si="1262"/>
        <v>0</v>
      </c>
      <c r="V4302" s="1">
        <f t="shared" si="1263"/>
        <v>940.5222083717041</v>
      </c>
      <c r="W4302" s="1">
        <f t="shared" si="1264"/>
        <v>0</v>
      </c>
      <c r="X4302" s="2">
        <f t="shared" si="1272"/>
        <v>24.369655987703197</v>
      </c>
      <c r="Y4302">
        <f t="shared" si="1274"/>
        <v>0</v>
      </c>
      <c r="Z4302" s="26">
        <f t="shared" si="1265"/>
        <v>1440</v>
      </c>
      <c r="AB4302" s="28">
        <f t="shared" si="1266"/>
        <v>40597.970238095237</v>
      </c>
      <c r="AC4302">
        <f t="shared" si="1267"/>
        <v>-17.777777777777779</v>
      </c>
      <c r="AD4302" s="31">
        <f t="shared" si="1257"/>
        <v>0</v>
      </c>
      <c r="AE4302" s="31">
        <f t="shared" si="1268"/>
        <v>0</v>
      </c>
      <c r="AF4302" s="15">
        <f t="shared" si="1258"/>
        <v>-17.777777777777779</v>
      </c>
      <c r="AG4302" s="31">
        <f t="shared" si="1269"/>
        <v>1.123968847773849</v>
      </c>
      <c r="AH4302" s="31">
        <f t="shared" si="1270"/>
        <v>7.4065024078416588</v>
      </c>
      <c r="AI4302">
        <f t="shared" si="1271"/>
        <v>44.52789247594405</v>
      </c>
    </row>
    <row r="4303" spans="1:35" x14ac:dyDescent="0.2">
      <c r="A4303">
        <v>32</v>
      </c>
      <c r="C4303" s="27" t="s">
        <v>4364</v>
      </c>
      <c r="D4303" s="26">
        <v>0</v>
      </c>
      <c r="E4303">
        <v>0</v>
      </c>
      <c r="F4303" s="26">
        <v>0</v>
      </c>
      <c r="G4303" s="26">
        <v>0</v>
      </c>
      <c r="H4303" s="26">
        <v>0</v>
      </c>
      <c r="I4303" s="26">
        <v>0</v>
      </c>
      <c r="J4303" s="26">
        <v>0</v>
      </c>
      <c r="K4303">
        <v>0</v>
      </c>
      <c r="L4303">
        <v>0</v>
      </c>
      <c r="M4303">
        <v>0</v>
      </c>
      <c r="N4303">
        <v>0</v>
      </c>
      <c r="O4303" s="1">
        <f t="shared" si="1273"/>
        <v>0</v>
      </c>
      <c r="Q4303" s="1">
        <f t="shared" si="1259"/>
        <v>-5134.7010588856947</v>
      </c>
      <c r="R4303" s="2">
        <f t="shared" si="1260"/>
        <v>-1.9139520022844358E-2</v>
      </c>
      <c r="S4303" s="2"/>
      <c r="T4303" s="1">
        <f t="shared" si="1261"/>
        <v>4150.6783642603814</v>
      </c>
      <c r="U4303" s="1">
        <f t="shared" si="1262"/>
        <v>0</v>
      </c>
      <c r="V4303" s="1">
        <f t="shared" si="1263"/>
        <v>939.49480214936955</v>
      </c>
      <c r="W4303" s="1">
        <f t="shared" si="1264"/>
        <v>0</v>
      </c>
      <c r="X4303" s="2">
        <f t="shared" si="1272"/>
        <v>24.344978030463324</v>
      </c>
      <c r="Y4303">
        <f t="shared" si="1274"/>
        <v>0</v>
      </c>
      <c r="Z4303" s="26">
        <f t="shared" si="1265"/>
        <v>1440</v>
      </c>
      <c r="AB4303" s="28">
        <f t="shared" si="1266"/>
        <v>40598.011904761908</v>
      </c>
      <c r="AC4303">
        <f t="shared" si="1267"/>
        <v>-17.777777777777779</v>
      </c>
      <c r="AD4303" s="31">
        <f t="shared" si="1257"/>
        <v>0</v>
      </c>
      <c r="AE4303" s="31">
        <f t="shared" si="1268"/>
        <v>0</v>
      </c>
      <c r="AF4303" s="15">
        <f t="shared" si="1258"/>
        <v>-17.777777777777779</v>
      </c>
      <c r="AG4303" s="31">
        <f t="shared" si="1269"/>
        <v>1.123968847773849</v>
      </c>
      <c r="AH4303" s="31">
        <f t="shared" si="1270"/>
        <v>7.4065024078416588</v>
      </c>
      <c r="AI4303">
        <f t="shared" si="1271"/>
        <v>44.52789247594405</v>
      </c>
    </row>
    <row r="4304" spans="1:35" x14ac:dyDescent="0.2">
      <c r="A4304">
        <v>32</v>
      </c>
      <c r="C4304" s="27" t="s">
        <v>4365</v>
      </c>
      <c r="D4304" s="26">
        <v>0</v>
      </c>
      <c r="E4304">
        <v>0</v>
      </c>
      <c r="F4304" s="26">
        <v>0</v>
      </c>
      <c r="G4304" s="26">
        <v>0</v>
      </c>
      <c r="H4304" s="26">
        <v>0</v>
      </c>
      <c r="I4304" s="26">
        <v>0</v>
      </c>
      <c r="J4304" s="26">
        <v>0</v>
      </c>
      <c r="K4304">
        <v>0</v>
      </c>
      <c r="L4304">
        <v>0</v>
      </c>
      <c r="M4304">
        <v>0</v>
      </c>
      <c r="N4304">
        <v>0</v>
      </c>
      <c r="O4304" s="1">
        <f t="shared" si="1273"/>
        <v>0</v>
      </c>
      <c r="Q4304" s="1">
        <f t="shared" si="1259"/>
        <v>-5130.641162377683</v>
      </c>
      <c r="R4304" s="2">
        <f t="shared" si="1260"/>
        <v>-1.4844180563160947E-2</v>
      </c>
      <c r="S4304" s="2"/>
      <c r="T4304" s="1">
        <f t="shared" si="1261"/>
        <v>4147.4151864681589</v>
      </c>
      <c r="U4304" s="1">
        <f t="shared" si="1262"/>
        <v>0</v>
      </c>
      <c r="V4304" s="1">
        <f t="shared" si="1263"/>
        <v>938.69808343358022</v>
      </c>
      <c r="W4304" s="1">
        <f t="shared" si="1264"/>
        <v>0</v>
      </c>
      <c r="X4304" s="2">
        <f t="shared" si="1272"/>
        <v>24.32583851044048</v>
      </c>
      <c r="Y4304">
        <f t="shared" si="1274"/>
        <v>0</v>
      </c>
      <c r="Z4304" s="26">
        <f t="shared" si="1265"/>
        <v>1440</v>
      </c>
      <c r="AB4304" s="28">
        <f t="shared" si="1266"/>
        <v>40598.053571428572</v>
      </c>
      <c r="AC4304">
        <f t="shared" si="1267"/>
        <v>-17.777777777777779</v>
      </c>
      <c r="AD4304" s="31">
        <f t="shared" si="1257"/>
        <v>0</v>
      </c>
      <c r="AE4304" s="31">
        <f t="shared" si="1268"/>
        <v>0</v>
      </c>
      <c r="AF4304" s="15">
        <f t="shared" si="1258"/>
        <v>-17.777777777777779</v>
      </c>
      <c r="AG4304" s="31">
        <f t="shared" si="1269"/>
        <v>1.123968847773849</v>
      </c>
      <c r="AH4304" s="31">
        <f t="shared" si="1270"/>
        <v>7.4065024078416588</v>
      </c>
      <c r="AI4304">
        <f t="shared" si="1271"/>
        <v>44.52789247594405</v>
      </c>
    </row>
    <row r="4305" spans="1:35" x14ac:dyDescent="0.2">
      <c r="A4305">
        <v>32</v>
      </c>
      <c r="C4305" s="27" t="s">
        <v>4366</v>
      </c>
      <c r="D4305" s="26">
        <v>0</v>
      </c>
      <c r="E4305">
        <v>0</v>
      </c>
      <c r="F4305" s="26">
        <v>0</v>
      </c>
      <c r="G4305" s="26">
        <v>0</v>
      </c>
      <c r="H4305" s="26">
        <v>0</v>
      </c>
      <c r="I4305" s="26">
        <v>0</v>
      </c>
      <c r="J4305" s="26">
        <v>0</v>
      </c>
      <c r="K4305">
        <v>0</v>
      </c>
      <c r="L4305">
        <v>0</v>
      </c>
      <c r="M4305">
        <v>0</v>
      </c>
      <c r="N4305">
        <v>0</v>
      </c>
      <c r="O4305" s="1">
        <f t="shared" si="1273"/>
        <v>0</v>
      </c>
      <c r="Q4305" s="1">
        <f t="shared" si="1259"/>
        <v>-5127.4924632188913</v>
      </c>
      <c r="R4305" s="2">
        <f t="shared" si="1260"/>
        <v>-1.1512880931079827E-2</v>
      </c>
      <c r="S4305" s="2"/>
      <c r="T4305" s="1">
        <f t="shared" si="1261"/>
        <v>4144.8843392839235</v>
      </c>
      <c r="U4305" s="1">
        <f t="shared" si="1262"/>
        <v>0</v>
      </c>
      <c r="V4305" s="1">
        <f t="shared" si="1263"/>
        <v>938.08023145902405</v>
      </c>
      <c r="W4305" s="1">
        <f t="shared" si="1264"/>
        <v>0</v>
      </c>
      <c r="X4305" s="2">
        <f t="shared" si="1272"/>
        <v>24.310994329877317</v>
      </c>
      <c r="Y4305">
        <f t="shared" si="1274"/>
        <v>0</v>
      </c>
      <c r="Z4305" s="26">
        <f t="shared" si="1265"/>
        <v>1440</v>
      </c>
      <c r="AB4305" s="28">
        <f t="shared" si="1266"/>
        <v>40598.095238095237</v>
      </c>
      <c r="AC4305">
        <f t="shared" si="1267"/>
        <v>-17.777777777777779</v>
      </c>
      <c r="AD4305" s="31">
        <f t="shared" si="1257"/>
        <v>0</v>
      </c>
      <c r="AE4305" s="31">
        <f t="shared" si="1268"/>
        <v>0</v>
      </c>
      <c r="AF4305" s="15">
        <f t="shared" si="1258"/>
        <v>-17.777777777777779</v>
      </c>
      <c r="AG4305" s="31">
        <f t="shared" si="1269"/>
        <v>1.123968847773849</v>
      </c>
      <c r="AH4305" s="31">
        <f t="shared" si="1270"/>
        <v>7.4065024078416588</v>
      </c>
      <c r="AI4305">
        <f t="shared" si="1271"/>
        <v>44.52789247594405</v>
      </c>
    </row>
    <row r="4306" spans="1:35" x14ac:dyDescent="0.2">
      <c r="A4306">
        <v>32</v>
      </c>
      <c r="C4306" s="27" t="s">
        <v>4367</v>
      </c>
      <c r="D4306" s="26">
        <v>0</v>
      </c>
      <c r="E4306">
        <v>0</v>
      </c>
      <c r="F4306" s="26">
        <v>0</v>
      </c>
      <c r="G4306" s="26">
        <v>0</v>
      </c>
      <c r="H4306" s="26">
        <v>0</v>
      </c>
      <c r="I4306" s="26">
        <v>0</v>
      </c>
      <c r="J4306" s="26">
        <v>0</v>
      </c>
      <c r="K4306">
        <v>0</v>
      </c>
      <c r="L4306">
        <v>0</v>
      </c>
      <c r="M4306">
        <v>0</v>
      </c>
      <c r="N4306">
        <v>0</v>
      </c>
      <c r="O4306" s="1">
        <f t="shared" si="1273"/>
        <v>0</v>
      </c>
      <c r="Q4306" s="1">
        <f t="shared" si="1259"/>
        <v>-5125.0504276360871</v>
      </c>
      <c r="R4306" s="2">
        <f t="shared" si="1260"/>
        <v>-8.9292259585773692E-3</v>
      </c>
      <c r="S4306" s="2"/>
      <c r="T4306" s="1">
        <f t="shared" si="1261"/>
        <v>4142.9214594763853</v>
      </c>
      <c r="U4306" s="1">
        <f t="shared" si="1262"/>
        <v>0</v>
      </c>
      <c r="V4306" s="1">
        <f t="shared" si="1263"/>
        <v>937.60107568375804</v>
      </c>
      <c r="W4306" s="1">
        <f t="shared" si="1264"/>
        <v>0</v>
      </c>
      <c r="X4306" s="2">
        <f t="shared" si="1272"/>
        <v>24.299481448946239</v>
      </c>
      <c r="Y4306">
        <f t="shared" si="1274"/>
        <v>0</v>
      </c>
      <c r="Z4306" s="26">
        <f t="shared" si="1265"/>
        <v>1440</v>
      </c>
      <c r="AB4306" s="28">
        <f t="shared" si="1266"/>
        <v>40598.136904761908</v>
      </c>
      <c r="AC4306">
        <f t="shared" si="1267"/>
        <v>-17.777777777777779</v>
      </c>
      <c r="AD4306" s="31">
        <f t="shared" si="1257"/>
        <v>0</v>
      </c>
      <c r="AE4306" s="31">
        <f t="shared" si="1268"/>
        <v>0</v>
      </c>
      <c r="AF4306" s="15">
        <f t="shared" si="1258"/>
        <v>-17.777777777777779</v>
      </c>
      <c r="AG4306" s="31">
        <f t="shared" si="1269"/>
        <v>1.123968847773849</v>
      </c>
      <c r="AH4306" s="31">
        <f t="shared" si="1270"/>
        <v>7.4065024078416588</v>
      </c>
      <c r="AI4306">
        <f t="shared" si="1271"/>
        <v>44.52789247594405</v>
      </c>
    </row>
    <row r="4307" spans="1:35" x14ac:dyDescent="0.2">
      <c r="A4307">
        <v>32</v>
      </c>
      <c r="C4307" s="27" t="s">
        <v>4368</v>
      </c>
      <c r="D4307" s="26">
        <v>0</v>
      </c>
      <c r="E4307">
        <v>0</v>
      </c>
      <c r="F4307" s="26">
        <v>0</v>
      </c>
      <c r="G4307" s="26">
        <v>0</v>
      </c>
      <c r="H4307" s="26">
        <v>0</v>
      </c>
      <c r="I4307" s="26">
        <v>0</v>
      </c>
      <c r="J4307" s="26">
        <v>0</v>
      </c>
      <c r="K4307">
        <v>0</v>
      </c>
      <c r="L4307">
        <v>0</v>
      </c>
      <c r="M4307">
        <v>0</v>
      </c>
      <c r="N4307">
        <v>0</v>
      </c>
      <c r="O4307" s="1">
        <f t="shared" si="1273"/>
        <v>0</v>
      </c>
      <c r="Q4307" s="1">
        <f t="shared" si="1259"/>
        <v>-5123.1564432866726</v>
      </c>
      <c r="R4307" s="2">
        <f t="shared" si="1260"/>
        <v>-6.9254050000848721E-3</v>
      </c>
      <c r="S4307" s="2"/>
      <c r="T4307" s="1">
        <f t="shared" si="1261"/>
        <v>4141.399077942523</v>
      </c>
      <c r="U4307" s="1">
        <f t="shared" si="1262"/>
        <v>0</v>
      </c>
      <c r="V4307" s="1">
        <f t="shared" si="1263"/>
        <v>937.22947286820579</v>
      </c>
      <c r="W4307" s="1">
        <f t="shared" si="1264"/>
        <v>0</v>
      </c>
      <c r="X4307" s="2">
        <f t="shared" si="1272"/>
        <v>24.29055222298766</v>
      </c>
      <c r="Y4307">
        <f t="shared" si="1274"/>
        <v>0</v>
      </c>
      <c r="Z4307" s="26">
        <f t="shared" si="1265"/>
        <v>1440</v>
      </c>
      <c r="AB4307" s="28">
        <f t="shared" si="1266"/>
        <v>40598.178571428572</v>
      </c>
      <c r="AC4307">
        <f t="shared" si="1267"/>
        <v>-17.777777777777779</v>
      </c>
      <c r="AD4307" s="31">
        <f t="shared" si="1257"/>
        <v>0</v>
      </c>
      <c r="AE4307" s="31">
        <f t="shared" si="1268"/>
        <v>0</v>
      </c>
      <c r="AF4307" s="15">
        <f t="shared" si="1258"/>
        <v>-17.777777777777779</v>
      </c>
      <c r="AG4307" s="31">
        <f t="shared" si="1269"/>
        <v>1.123968847773849</v>
      </c>
      <c r="AH4307" s="31">
        <f t="shared" si="1270"/>
        <v>7.4065024078416588</v>
      </c>
      <c r="AI4307">
        <f t="shared" si="1271"/>
        <v>44.52789247594405</v>
      </c>
    </row>
    <row r="4308" spans="1:35" x14ac:dyDescent="0.2">
      <c r="A4308">
        <v>32</v>
      </c>
      <c r="C4308" s="27" t="s">
        <v>4369</v>
      </c>
      <c r="D4308" s="26">
        <v>0</v>
      </c>
      <c r="E4308">
        <v>0</v>
      </c>
      <c r="F4308" s="26">
        <v>0</v>
      </c>
      <c r="G4308" s="26">
        <v>0</v>
      </c>
      <c r="H4308" s="26">
        <v>0</v>
      </c>
      <c r="I4308" s="26">
        <v>0</v>
      </c>
      <c r="J4308" s="26">
        <v>0</v>
      </c>
      <c r="K4308">
        <v>0</v>
      </c>
      <c r="L4308">
        <v>0</v>
      </c>
      <c r="M4308">
        <v>0</v>
      </c>
      <c r="N4308">
        <v>0</v>
      </c>
      <c r="O4308" s="1">
        <f t="shared" si="1273"/>
        <v>0</v>
      </c>
      <c r="Q4308" s="1">
        <f t="shared" si="1259"/>
        <v>-5121.6875049694572</v>
      </c>
      <c r="R4308" s="2">
        <f t="shared" si="1260"/>
        <v>-5.3712794933575836E-3</v>
      </c>
      <c r="S4308" s="2"/>
      <c r="T4308" s="1">
        <f t="shared" si="1261"/>
        <v>4140.2183363266695</v>
      </c>
      <c r="U4308" s="1">
        <f t="shared" si="1262"/>
        <v>0</v>
      </c>
      <c r="V4308" s="1">
        <f t="shared" si="1263"/>
        <v>936.94127616684386</v>
      </c>
      <c r="W4308" s="1">
        <f t="shared" si="1264"/>
        <v>0</v>
      </c>
      <c r="X4308" s="2">
        <f t="shared" si="1272"/>
        <v>24.283626817987574</v>
      </c>
      <c r="Y4308">
        <f t="shared" si="1274"/>
        <v>0</v>
      </c>
      <c r="Z4308" s="26">
        <f t="shared" si="1265"/>
        <v>1440</v>
      </c>
      <c r="AB4308" s="28">
        <f t="shared" si="1266"/>
        <v>40598.220238095237</v>
      </c>
      <c r="AC4308">
        <f t="shared" si="1267"/>
        <v>-17.777777777777779</v>
      </c>
      <c r="AD4308" s="31">
        <f t="shared" si="1257"/>
        <v>0</v>
      </c>
      <c r="AE4308" s="31">
        <f t="shared" si="1268"/>
        <v>0</v>
      </c>
      <c r="AF4308" s="15">
        <f t="shared" si="1258"/>
        <v>-17.777777777777779</v>
      </c>
      <c r="AG4308" s="31">
        <f t="shared" si="1269"/>
        <v>1.123968847773849</v>
      </c>
      <c r="AH4308" s="31">
        <f t="shared" si="1270"/>
        <v>7.4065024078416588</v>
      </c>
      <c r="AI4308">
        <f t="shared" si="1271"/>
        <v>44.52789247594405</v>
      </c>
    </row>
    <row r="4309" spans="1:35" x14ac:dyDescent="0.2">
      <c r="A4309">
        <v>32</v>
      </c>
      <c r="C4309" s="27" t="s">
        <v>4370</v>
      </c>
      <c r="D4309" s="26">
        <v>0</v>
      </c>
      <c r="E4309">
        <v>0</v>
      </c>
      <c r="F4309" s="26">
        <v>0</v>
      </c>
      <c r="G4309" s="26">
        <v>0</v>
      </c>
      <c r="H4309" s="26">
        <v>0</v>
      </c>
      <c r="I4309" s="26">
        <v>0</v>
      </c>
      <c r="J4309" s="26">
        <v>0</v>
      </c>
      <c r="K4309">
        <v>0</v>
      </c>
      <c r="L4309">
        <v>0</v>
      </c>
      <c r="M4309">
        <v>0</v>
      </c>
      <c r="N4309">
        <v>0</v>
      </c>
      <c r="O4309" s="1">
        <f t="shared" si="1273"/>
        <v>0</v>
      </c>
      <c r="Q4309" s="1">
        <f t="shared" si="1259"/>
        <v>-5120.5482186418431</v>
      </c>
      <c r="R4309" s="2">
        <f t="shared" si="1260"/>
        <v>-4.1659232707980109E-3</v>
      </c>
      <c r="S4309" s="2"/>
      <c r="T4309" s="1">
        <f t="shared" si="1261"/>
        <v>4139.3025641475551</v>
      </c>
      <c r="U4309" s="1">
        <f t="shared" si="1262"/>
        <v>0</v>
      </c>
      <c r="V4309" s="1">
        <f t="shared" si="1263"/>
        <v>936.71776201834393</v>
      </c>
      <c r="W4309" s="1">
        <f t="shared" si="1264"/>
        <v>0</v>
      </c>
      <c r="X4309" s="2">
        <f t="shared" si="1272"/>
        <v>24.278255538494218</v>
      </c>
      <c r="Y4309">
        <f t="shared" si="1274"/>
        <v>0</v>
      </c>
      <c r="Z4309" s="26">
        <f t="shared" si="1265"/>
        <v>1440</v>
      </c>
      <c r="AB4309" s="28">
        <f t="shared" si="1266"/>
        <v>40598.261904761908</v>
      </c>
      <c r="AC4309">
        <f t="shared" si="1267"/>
        <v>-17.777777777777779</v>
      </c>
      <c r="AD4309" s="31">
        <f t="shared" si="1257"/>
        <v>0</v>
      </c>
      <c r="AE4309" s="31">
        <f t="shared" si="1268"/>
        <v>0</v>
      </c>
      <c r="AF4309" s="15">
        <f t="shared" si="1258"/>
        <v>-17.777777777777779</v>
      </c>
      <c r="AG4309" s="31">
        <f t="shared" si="1269"/>
        <v>1.123968847773849</v>
      </c>
      <c r="AH4309" s="31">
        <f t="shared" si="1270"/>
        <v>7.4065024078416588</v>
      </c>
      <c r="AI4309">
        <f t="shared" si="1271"/>
        <v>44.52789247594405</v>
      </c>
    </row>
    <row r="4310" spans="1:35" x14ac:dyDescent="0.2">
      <c r="A4310">
        <v>32</v>
      </c>
      <c r="C4310" s="27" t="s">
        <v>4371</v>
      </c>
      <c r="D4310" s="26">
        <v>0</v>
      </c>
      <c r="E4310">
        <v>0</v>
      </c>
      <c r="F4310" s="26">
        <v>0</v>
      </c>
      <c r="G4310" s="26">
        <v>0</v>
      </c>
      <c r="H4310" s="26">
        <v>0</v>
      </c>
      <c r="I4310" s="26">
        <v>0</v>
      </c>
      <c r="J4310" s="26">
        <v>0</v>
      </c>
      <c r="K4310">
        <v>0</v>
      </c>
      <c r="L4310">
        <v>0</v>
      </c>
      <c r="M4310">
        <v>0</v>
      </c>
      <c r="N4310">
        <v>0</v>
      </c>
      <c r="O4310" s="1">
        <f t="shared" si="1273"/>
        <v>0</v>
      </c>
      <c r="Q4310" s="1">
        <f t="shared" si="1259"/>
        <v>-5119.6646020119351</v>
      </c>
      <c r="R4310" s="2">
        <f t="shared" si="1260"/>
        <v>-3.2310636333203746E-3</v>
      </c>
      <c r="S4310" s="2"/>
      <c r="T4310" s="1">
        <f t="shared" si="1261"/>
        <v>4138.5922982534703</v>
      </c>
      <c r="U4310" s="1">
        <f t="shared" si="1262"/>
        <v>0</v>
      </c>
      <c r="V4310" s="1">
        <f t="shared" si="1263"/>
        <v>936.5444112825204</v>
      </c>
      <c r="W4310" s="1">
        <f t="shared" si="1264"/>
        <v>0</v>
      </c>
      <c r="X4310" s="2">
        <f t="shared" si="1272"/>
        <v>24.274089615223421</v>
      </c>
      <c r="Y4310">
        <f t="shared" si="1274"/>
        <v>0</v>
      </c>
      <c r="Z4310" s="26">
        <f t="shared" si="1265"/>
        <v>1440</v>
      </c>
      <c r="AB4310" s="28">
        <f t="shared" si="1266"/>
        <v>40598.303571428572</v>
      </c>
      <c r="AC4310">
        <f t="shared" si="1267"/>
        <v>-17.777777777777779</v>
      </c>
      <c r="AD4310" s="31">
        <f t="shared" si="1257"/>
        <v>0</v>
      </c>
      <c r="AE4310" s="31">
        <f t="shared" si="1268"/>
        <v>0</v>
      </c>
      <c r="AF4310" s="15">
        <f t="shared" si="1258"/>
        <v>-17.777777777777779</v>
      </c>
      <c r="AG4310" s="31">
        <f t="shared" si="1269"/>
        <v>1.123968847773849</v>
      </c>
      <c r="AH4310" s="31">
        <f t="shared" si="1270"/>
        <v>7.4065024078416588</v>
      </c>
      <c r="AI4310">
        <f t="shared" si="1271"/>
        <v>44.52789247594405</v>
      </c>
    </row>
    <row r="4311" spans="1:35" x14ac:dyDescent="0.2">
      <c r="A4311">
        <v>32</v>
      </c>
      <c r="C4311" s="27" t="s">
        <v>4372</v>
      </c>
      <c r="D4311" s="26">
        <v>0</v>
      </c>
      <c r="E4311">
        <v>0</v>
      </c>
      <c r="F4311" s="26">
        <v>0</v>
      </c>
      <c r="G4311" s="26">
        <v>0</v>
      </c>
      <c r="H4311" s="26">
        <v>0</v>
      </c>
      <c r="I4311" s="26">
        <v>0</v>
      </c>
      <c r="J4311" s="26">
        <v>0</v>
      </c>
      <c r="K4311">
        <v>0</v>
      </c>
      <c r="L4311">
        <v>0</v>
      </c>
      <c r="M4311">
        <v>0</v>
      </c>
      <c r="N4311">
        <v>0</v>
      </c>
      <c r="O4311" s="1">
        <f t="shared" si="1273"/>
        <v>0</v>
      </c>
      <c r="Q4311" s="1">
        <f t="shared" si="1259"/>
        <v>-5118.9792776493896</v>
      </c>
      <c r="R4311" s="2">
        <f t="shared" si="1260"/>
        <v>-2.5059956983826126E-3</v>
      </c>
      <c r="S4311" s="2"/>
      <c r="T4311" s="1">
        <f t="shared" si="1261"/>
        <v>4138.0414205365314</v>
      </c>
      <c r="U4311" s="1">
        <f t="shared" si="1262"/>
        <v>0</v>
      </c>
      <c r="V4311" s="1">
        <f t="shared" si="1263"/>
        <v>936.4099646369142</v>
      </c>
      <c r="W4311" s="1">
        <f t="shared" si="1264"/>
        <v>0</v>
      </c>
      <c r="X4311" s="2">
        <f t="shared" si="1272"/>
        <v>24.270858551590102</v>
      </c>
      <c r="Y4311">
        <f t="shared" si="1274"/>
        <v>0</v>
      </c>
      <c r="Z4311" s="26">
        <f t="shared" si="1265"/>
        <v>1440</v>
      </c>
      <c r="AB4311" s="28">
        <f t="shared" si="1266"/>
        <v>40598.345238095237</v>
      </c>
      <c r="AC4311">
        <f t="shared" si="1267"/>
        <v>-17.777777777777779</v>
      </c>
      <c r="AD4311" s="31">
        <f t="shared" si="1257"/>
        <v>0</v>
      </c>
      <c r="AE4311" s="31">
        <f t="shared" si="1268"/>
        <v>0</v>
      </c>
      <c r="AF4311" s="15">
        <f t="shared" si="1258"/>
        <v>-17.777777777777779</v>
      </c>
      <c r="AG4311" s="31">
        <f t="shared" si="1269"/>
        <v>1.123968847773849</v>
      </c>
      <c r="AH4311" s="31">
        <f t="shared" si="1270"/>
        <v>7.4065024078416588</v>
      </c>
      <c r="AI4311">
        <f t="shared" si="1271"/>
        <v>44.52789247594405</v>
      </c>
    </row>
    <row r="4312" spans="1:35" x14ac:dyDescent="0.2">
      <c r="A4312">
        <v>32</v>
      </c>
      <c r="C4312" s="27" t="s">
        <v>4373</v>
      </c>
      <c r="D4312" s="26">
        <v>0</v>
      </c>
      <c r="E4312">
        <v>0</v>
      </c>
      <c r="F4312" s="26">
        <v>0</v>
      </c>
      <c r="G4312" s="26">
        <v>0</v>
      </c>
      <c r="H4312" s="26">
        <v>0</v>
      </c>
      <c r="I4312" s="26">
        <v>0</v>
      </c>
      <c r="J4312" s="26">
        <v>0</v>
      </c>
      <c r="K4312">
        <v>0</v>
      </c>
      <c r="L4312">
        <v>0</v>
      </c>
      <c r="M4312">
        <v>0</v>
      </c>
      <c r="N4312">
        <v>0</v>
      </c>
      <c r="O4312" s="1">
        <f t="shared" si="1273"/>
        <v>0</v>
      </c>
      <c r="Q4312" s="1">
        <f t="shared" si="1259"/>
        <v>-5118.4477455890865</v>
      </c>
      <c r="R4312" s="2">
        <f t="shared" si="1260"/>
        <v>-1.9436388431772755E-3</v>
      </c>
      <c r="S4312" s="2"/>
      <c r="T4312" s="1">
        <f t="shared" si="1261"/>
        <v>4137.6141627212573</v>
      </c>
      <c r="U4312" s="1">
        <f t="shared" si="1262"/>
        <v>0</v>
      </c>
      <c r="V4312" s="1">
        <f t="shared" si="1263"/>
        <v>936.30569039188549</v>
      </c>
      <c r="W4312" s="1">
        <f t="shared" si="1264"/>
        <v>0</v>
      </c>
      <c r="X4312" s="2">
        <f t="shared" si="1272"/>
        <v>24.26835255589172</v>
      </c>
      <c r="Y4312">
        <f t="shared" si="1274"/>
        <v>0</v>
      </c>
      <c r="Z4312" s="26">
        <f t="shared" si="1265"/>
        <v>1440</v>
      </c>
      <c r="AB4312" s="28">
        <f t="shared" si="1266"/>
        <v>40598.386904761908</v>
      </c>
      <c r="AC4312">
        <f t="shared" si="1267"/>
        <v>-17.777777777777779</v>
      </c>
      <c r="AD4312" s="31">
        <f t="shared" si="1257"/>
        <v>0</v>
      </c>
      <c r="AE4312" s="31">
        <f t="shared" si="1268"/>
        <v>0</v>
      </c>
      <c r="AF4312" s="15">
        <f t="shared" si="1258"/>
        <v>-17.777777777777779</v>
      </c>
      <c r="AG4312" s="31">
        <f t="shared" si="1269"/>
        <v>1.123968847773849</v>
      </c>
      <c r="AH4312" s="31">
        <f t="shared" si="1270"/>
        <v>7.4065024078416588</v>
      </c>
      <c r="AI4312">
        <f t="shared" si="1271"/>
        <v>44.52789247594405</v>
      </c>
    </row>
    <row r="4313" spans="1:35" x14ac:dyDescent="0.2">
      <c r="A4313">
        <v>32</v>
      </c>
      <c r="C4313" s="27" t="s">
        <v>4374</v>
      </c>
      <c r="D4313" s="26">
        <v>0</v>
      </c>
      <c r="E4313">
        <v>0</v>
      </c>
      <c r="F4313" s="26">
        <v>0</v>
      </c>
      <c r="G4313" s="26">
        <v>0</v>
      </c>
      <c r="H4313" s="26">
        <v>0</v>
      </c>
      <c r="I4313" s="26">
        <v>0</v>
      </c>
      <c r="J4313" s="26">
        <v>0</v>
      </c>
      <c r="K4313">
        <v>0</v>
      </c>
      <c r="L4313">
        <v>0</v>
      </c>
      <c r="M4313">
        <v>0</v>
      </c>
      <c r="N4313">
        <v>0</v>
      </c>
      <c r="O4313" s="1">
        <f t="shared" si="1273"/>
        <v>0</v>
      </c>
      <c r="Q4313" s="1">
        <f t="shared" si="1259"/>
        <v>-5118.0354928614806</v>
      </c>
      <c r="R4313" s="2">
        <f t="shared" si="1260"/>
        <v>-1.5074786098425719E-3</v>
      </c>
      <c r="S4313" s="2"/>
      <c r="T4313" s="1">
        <f t="shared" si="1261"/>
        <v>4137.2827835068565</v>
      </c>
      <c r="U4313" s="1">
        <f t="shared" si="1262"/>
        <v>0</v>
      </c>
      <c r="V4313" s="1">
        <f t="shared" si="1263"/>
        <v>936.2248168786798</v>
      </c>
      <c r="W4313" s="1">
        <f t="shared" si="1264"/>
        <v>0</v>
      </c>
      <c r="X4313" s="2">
        <f t="shared" si="1272"/>
        <v>24.266408917048544</v>
      </c>
      <c r="Y4313">
        <f t="shared" si="1274"/>
        <v>0</v>
      </c>
      <c r="Z4313" s="26">
        <f t="shared" si="1265"/>
        <v>1440</v>
      </c>
      <c r="AB4313" s="28">
        <f t="shared" si="1266"/>
        <v>40598.428571428572</v>
      </c>
      <c r="AC4313">
        <f t="shared" si="1267"/>
        <v>-17.777777777777779</v>
      </c>
      <c r="AD4313" s="31">
        <f t="shared" ref="AD4313:AD4376" si="1275">10^($AF$17-$AF$18/($AF$19+AC4313))*I4313/100</f>
        <v>0</v>
      </c>
      <c r="AE4313" s="31">
        <f t="shared" si="1268"/>
        <v>0</v>
      </c>
      <c r="AF4313" s="15">
        <f t="shared" ref="AF4313:AF4376" si="1276">(N4313-32)/1.8</f>
        <v>-17.777777777777779</v>
      </c>
      <c r="AG4313" s="31">
        <f t="shared" si="1269"/>
        <v>1.123968847773849</v>
      </c>
      <c r="AH4313" s="31">
        <f t="shared" si="1270"/>
        <v>7.4065024078416588</v>
      </c>
      <c r="AI4313">
        <f t="shared" si="1271"/>
        <v>44.52789247594405</v>
      </c>
    </row>
    <row r="4314" spans="1:35" x14ac:dyDescent="0.2">
      <c r="A4314">
        <v>32</v>
      </c>
      <c r="C4314" s="27" t="s">
        <v>4375</v>
      </c>
      <c r="D4314" s="26">
        <v>0</v>
      </c>
      <c r="E4314">
        <v>0</v>
      </c>
      <c r="F4314" s="26">
        <v>0</v>
      </c>
      <c r="G4314" s="26">
        <v>0</v>
      </c>
      <c r="H4314" s="26">
        <v>0</v>
      </c>
      <c r="I4314" s="26">
        <v>0</v>
      </c>
      <c r="J4314" s="26">
        <v>0</v>
      </c>
      <c r="K4314">
        <v>0</v>
      </c>
      <c r="L4314">
        <v>0</v>
      </c>
      <c r="M4314">
        <v>0</v>
      </c>
      <c r="N4314">
        <v>0</v>
      </c>
      <c r="O4314" s="1">
        <f t="shared" si="1273"/>
        <v>0</v>
      </c>
      <c r="Q4314" s="1">
        <f t="shared" ref="Q4314:Q4377" si="1277">(O4314-T4314-U4314-V4314-W4314-AI4314)</f>
        <v>-5117.7157519455977</v>
      </c>
      <c r="R4314" s="2">
        <f t="shared" ref="R4314:R4377" si="1278">Q4314/$O$12+Z4314/$O$17*$Z$21</f>
        <v>-1.169195165878989E-3</v>
      </c>
      <c r="S4314" s="2"/>
      <c r="T4314" s="1">
        <f t="shared" ref="T4314:T4377" si="1279">((X4314-H4314)*$D$13/$P$5)*$P$7/1000</f>
        <v>4137.0257670970404</v>
      </c>
      <c r="U4314" s="1">
        <f t="shared" ref="U4314:U4377" si="1280">IF(X4314&gt;80,(X4314-80)*$O$19,0)</f>
        <v>0</v>
      </c>
      <c r="V4314" s="1">
        <f t="shared" ref="V4314:V4377" si="1281">$D$20*(((X4314-32)*5/9+273)^4-((H4314-32)*5/9+273)^4)*$D$14*$D$21*$D$22/1000</f>
        <v>936.16209237261273</v>
      </c>
      <c r="W4314" s="1">
        <f t="shared" ref="W4314:W4377" si="1282">(G4314-N4314)*$O$20</f>
        <v>0</v>
      </c>
      <c r="X4314" s="2">
        <f t="shared" si="1272"/>
        <v>24.264901438438702</v>
      </c>
      <c r="Y4314">
        <f t="shared" si="1274"/>
        <v>0</v>
      </c>
      <c r="Z4314" s="26">
        <f t="shared" ref="Z4314:Z4377" si="1283">IF(X4314&lt;42,IF(X4314&lt;36, 0.4*3600, 0.1*3600),0)*$Z$21</f>
        <v>1440</v>
      </c>
      <c r="AB4314" s="28">
        <f t="shared" ref="AB4314:AB4377" si="1284">C4314-1/1/14</f>
        <v>40598.470238095237</v>
      </c>
      <c r="AC4314">
        <f t="shared" ref="AC4314:AC4377" si="1285">(G4314-32)/1.8</f>
        <v>-17.777777777777779</v>
      </c>
      <c r="AD4314" s="31">
        <f t="shared" si="1275"/>
        <v>0</v>
      </c>
      <c r="AE4314" s="31">
        <f t="shared" ref="AE4314:AE4377" si="1286">AD4314/760*35000/(AC4314+273.15)/0.0821</f>
        <v>0</v>
      </c>
      <c r="AF4314" s="15">
        <f t="shared" si="1276"/>
        <v>-17.777777777777779</v>
      </c>
      <c r="AG4314" s="31">
        <f t="shared" ref="AG4314:AG4377" si="1287">10^($AF$17-$AF$18/($AF$19+AF4314))</f>
        <v>1.123968847773849</v>
      </c>
      <c r="AH4314" s="31">
        <f t="shared" ref="AH4314:AH4377" si="1288">AG4314/760*35000*$AE$14/(AF4314+273.15)/0.0821</f>
        <v>7.4065024078416588</v>
      </c>
      <c r="AI4314">
        <f t="shared" ref="AI4314:AI4377" si="1289">(AH4314-AE4314)*0.018*334</f>
        <v>44.52789247594405</v>
      </c>
    </row>
    <row r="4315" spans="1:35" x14ac:dyDescent="0.2">
      <c r="A4315">
        <v>32</v>
      </c>
      <c r="C4315" s="27" t="s">
        <v>4376</v>
      </c>
      <c r="D4315" s="26">
        <v>0</v>
      </c>
      <c r="E4315">
        <v>0</v>
      </c>
      <c r="F4315" s="26">
        <v>0</v>
      </c>
      <c r="G4315" s="26">
        <v>0</v>
      </c>
      <c r="H4315" s="26">
        <v>0</v>
      </c>
      <c r="I4315" s="26">
        <v>0</v>
      </c>
      <c r="J4315" s="26">
        <v>0</v>
      </c>
      <c r="K4315">
        <v>0</v>
      </c>
      <c r="L4315">
        <v>0</v>
      </c>
      <c r="M4315">
        <v>0</v>
      </c>
      <c r="N4315">
        <v>0</v>
      </c>
      <c r="O4315" s="1">
        <f t="shared" si="1273"/>
        <v>0</v>
      </c>
      <c r="Q4315" s="1">
        <f t="shared" si="1277"/>
        <v>-5117.4677624073356</v>
      </c>
      <c r="R4315" s="2">
        <f t="shared" si="1278"/>
        <v>-9.0682413075882096E-4</v>
      </c>
      <c r="S4315" s="2"/>
      <c r="T4315" s="1">
        <f t="shared" si="1279"/>
        <v>4136.8264260636442</v>
      </c>
      <c r="U4315" s="1">
        <f t="shared" si="1280"/>
        <v>0</v>
      </c>
      <c r="V4315" s="1">
        <f t="shared" si="1281"/>
        <v>936.11344386774715</v>
      </c>
      <c r="W4315" s="1">
        <f t="shared" si="1282"/>
        <v>0</v>
      </c>
      <c r="X4315" s="2">
        <f t="shared" ref="X4315:X4378" si="1290">X4314+R4314</f>
        <v>24.263732243272823</v>
      </c>
      <c r="Y4315">
        <f t="shared" si="1274"/>
        <v>0</v>
      </c>
      <c r="Z4315" s="26">
        <f t="shared" si="1283"/>
        <v>1440</v>
      </c>
      <c r="AB4315" s="28">
        <f t="shared" si="1284"/>
        <v>40598.511904761908</v>
      </c>
      <c r="AC4315">
        <f t="shared" si="1285"/>
        <v>-17.777777777777779</v>
      </c>
      <c r="AD4315" s="31">
        <f t="shared" si="1275"/>
        <v>0</v>
      </c>
      <c r="AE4315" s="31">
        <f t="shared" si="1286"/>
        <v>0</v>
      </c>
      <c r="AF4315" s="15">
        <f t="shared" si="1276"/>
        <v>-17.777777777777779</v>
      </c>
      <c r="AG4315" s="31">
        <f t="shared" si="1287"/>
        <v>1.123968847773849</v>
      </c>
      <c r="AH4315" s="31">
        <f t="shared" si="1288"/>
        <v>7.4065024078416588</v>
      </c>
      <c r="AI4315">
        <f t="shared" si="1289"/>
        <v>44.52789247594405</v>
      </c>
    </row>
    <row r="4316" spans="1:35" x14ac:dyDescent="0.2">
      <c r="A4316">
        <v>32</v>
      </c>
      <c r="C4316" s="27" t="s">
        <v>4377</v>
      </c>
      <c r="D4316" s="26">
        <v>0</v>
      </c>
      <c r="E431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>
        <v>0</v>
      </c>
      <c r="L4316">
        <v>0</v>
      </c>
      <c r="M4316">
        <v>0</v>
      </c>
      <c r="N4316">
        <v>0</v>
      </c>
      <c r="O4316" s="1">
        <f t="shared" si="1273"/>
        <v>0</v>
      </c>
      <c r="Q4316" s="1">
        <f t="shared" si="1277"/>
        <v>-5117.2754227364203</v>
      </c>
      <c r="R4316" s="2">
        <f t="shared" si="1278"/>
        <v>-7.0333022974100601E-4</v>
      </c>
      <c r="S4316" s="2"/>
      <c r="T4316" s="1">
        <f t="shared" si="1279"/>
        <v>4136.6718177787225</v>
      </c>
      <c r="U4316" s="1">
        <f t="shared" si="1280"/>
        <v>0</v>
      </c>
      <c r="V4316" s="1">
        <f t="shared" si="1281"/>
        <v>936.07571248175395</v>
      </c>
      <c r="W4316" s="1">
        <f t="shared" si="1282"/>
        <v>0</v>
      </c>
      <c r="X4316" s="2">
        <f t="shared" si="1290"/>
        <v>24.262825419142064</v>
      </c>
      <c r="Y4316">
        <f t="shared" si="1274"/>
        <v>0</v>
      </c>
      <c r="Z4316" s="26">
        <f t="shared" si="1283"/>
        <v>1440</v>
      </c>
      <c r="AB4316" s="28">
        <f t="shared" si="1284"/>
        <v>40598.553571428572</v>
      </c>
      <c r="AC4316">
        <f t="shared" si="1285"/>
        <v>-17.777777777777779</v>
      </c>
      <c r="AD4316" s="31">
        <f t="shared" si="1275"/>
        <v>0</v>
      </c>
      <c r="AE4316" s="31">
        <f t="shared" si="1286"/>
        <v>0</v>
      </c>
      <c r="AF4316" s="15">
        <f t="shared" si="1276"/>
        <v>-17.777777777777779</v>
      </c>
      <c r="AG4316" s="31">
        <f t="shared" si="1287"/>
        <v>1.123968847773849</v>
      </c>
      <c r="AH4316" s="31">
        <f t="shared" si="1288"/>
        <v>7.4065024078416588</v>
      </c>
      <c r="AI4316">
        <f t="shared" si="1289"/>
        <v>44.52789247594405</v>
      </c>
    </row>
    <row r="4317" spans="1:35" x14ac:dyDescent="0.2">
      <c r="A4317">
        <v>32</v>
      </c>
      <c r="C4317" s="27" t="s">
        <v>4378</v>
      </c>
      <c r="D4317" s="26">
        <v>0</v>
      </c>
      <c r="E4317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>
        <v>0</v>
      </c>
      <c r="L4317">
        <v>0</v>
      </c>
      <c r="M4317">
        <v>0</v>
      </c>
      <c r="N4317">
        <v>0</v>
      </c>
      <c r="O4317" s="1">
        <f t="shared" si="1273"/>
        <v>0</v>
      </c>
      <c r="Q4317" s="1">
        <f t="shared" si="1277"/>
        <v>-5117.1262447780637</v>
      </c>
      <c r="R4317" s="2">
        <f t="shared" si="1278"/>
        <v>-5.4550109055462315E-4</v>
      </c>
      <c r="S4317" s="2"/>
      <c r="T4317" s="1">
        <f t="shared" si="1279"/>
        <v>4136.5519040304398</v>
      </c>
      <c r="U4317" s="1">
        <f t="shared" si="1280"/>
        <v>0</v>
      </c>
      <c r="V4317" s="1">
        <f t="shared" si="1281"/>
        <v>936.04644827168011</v>
      </c>
      <c r="W4317" s="1">
        <f t="shared" si="1282"/>
        <v>0</v>
      </c>
      <c r="X4317" s="2">
        <f t="shared" si="1290"/>
        <v>24.262122088912324</v>
      </c>
      <c r="Y4317">
        <f t="shared" si="1274"/>
        <v>0</v>
      </c>
      <c r="Z4317" s="26">
        <f t="shared" si="1283"/>
        <v>1440</v>
      </c>
      <c r="AB4317" s="28">
        <f t="shared" si="1284"/>
        <v>40598.595238095237</v>
      </c>
      <c r="AC4317">
        <f t="shared" si="1285"/>
        <v>-17.777777777777779</v>
      </c>
      <c r="AD4317" s="31">
        <f t="shared" si="1275"/>
        <v>0</v>
      </c>
      <c r="AE4317" s="31">
        <f t="shared" si="1286"/>
        <v>0</v>
      </c>
      <c r="AF4317" s="15">
        <f t="shared" si="1276"/>
        <v>-17.777777777777779</v>
      </c>
      <c r="AG4317" s="31">
        <f t="shared" si="1287"/>
        <v>1.123968847773849</v>
      </c>
      <c r="AH4317" s="31">
        <f t="shared" si="1288"/>
        <v>7.4065024078416588</v>
      </c>
      <c r="AI4317">
        <f t="shared" si="1289"/>
        <v>44.52789247594405</v>
      </c>
    </row>
    <row r="4318" spans="1:35" x14ac:dyDescent="0.2">
      <c r="A4318">
        <v>32</v>
      </c>
      <c r="C4318" s="27" t="s">
        <v>4379</v>
      </c>
      <c r="D4318" s="26">
        <v>0</v>
      </c>
      <c r="E4318">
        <v>0</v>
      </c>
      <c r="F4318" s="26">
        <v>0</v>
      </c>
      <c r="G4318" s="26">
        <v>0</v>
      </c>
      <c r="H4318" s="26">
        <v>0</v>
      </c>
      <c r="I4318" s="26">
        <v>0</v>
      </c>
      <c r="J4318" s="26">
        <v>0</v>
      </c>
      <c r="K4318">
        <v>0</v>
      </c>
      <c r="L4318">
        <v>0</v>
      </c>
      <c r="M4318">
        <v>0</v>
      </c>
      <c r="N4318">
        <v>0</v>
      </c>
      <c r="O4318" s="1">
        <f t="shared" si="1273"/>
        <v>0</v>
      </c>
      <c r="Q4318" s="1">
        <f t="shared" si="1277"/>
        <v>-5117.0105428308152</v>
      </c>
      <c r="R4318" s="2">
        <f t="shared" si="1278"/>
        <v>-4.2308931513179715E-4</v>
      </c>
      <c r="S4318" s="2"/>
      <c r="T4318" s="1">
        <f t="shared" si="1279"/>
        <v>4136.458899240236</v>
      </c>
      <c r="U4318" s="1">
        <f t="shared" si="1280"/>
        <v>0</v>
      </c>
      <c r="V4318" s="1">
        <f t="shared" si="1281"/>
        <v>936.02375111463482</v>
      </c>
      <c r="W4318" s="1">
        <f t="shared" si="1282"/>
        <v>0</v>
      </c>
      <c r="X4318" s="2">
        <f t="shared" si="1290"/>
        <v>24.261576587821772</v>
      </c>
      <c r="Y4318">
        <f t="shared" si="1274"/>
        <v>0</v>
      </c>
      <c r="Z4318" s="26">
        <f t="shared" si="1283"/>
        <v>1440</v>
      </c>
      <c r="AB4318" s="28">
        <f t="shared" si="1284"/>
        <v>40598.636904761908</v>
      </c>
      <c r="AC4318">
        <f t="shared" si="1285"/>
        <v>-17.777777777777779</v>
      </c>
      <c r="AD4318" s="31">
        <f t="shared" si="1275"/>
        <v>0</v>
      </c>
      <c r="AE4318" s="31">
        <f t="shared" si="1286"/>
        <v>0</v>
      </c>
      <c r="AF4318" s="15">
        <f t="shared" si="1276"/>
        <v>-17.777777777777779</v>
      </c>
      <c r="AG4318" s="31">
        <f t="shared" si="1287"/>
        <v>1.123968847773849</v>
      </c>
      <c r="AH4318" s="31">
        <f t="shared" si="1288"/>
        <v>7.4065024078416588</v>
      </c>
      <c r="AI4318">
        <f t="shared" si="1289"/>
        <v>44.52789247594405</v>
      </c>
    </row>
    <row r="4319" spans="1:35" x14ac:dyDescent="0.2">
      <c r="A4319">
        <v>32</v>
      </c>
      <c r="C4319" s="27" t="s">
        <v>4380</v>
      </c>
      <c r="D4319" s="26">
        <v>0</v>
      </c>
      <c r="E4319">
        <v>0</v>
      </c>
      <c r="F4319" s="26">
        <v>0</v>
      </c>
      <c r="G4319" s="26">
        <v>0</v>
      </c>
      <c r="H4319" s="26">
        <v>0</v>
      </c>
      <c r="I4319" s="26">
        <v>0</v>
      </c>
      <c r="J4319" s="26">
        <v>0</v>
      </c>
      <c r="K4319">
        <v>0</v>
      </c>
      <c r="L4319">
        <v>0</v>
      </c>
      <c r="M4319">
        <v>0</v>
      </c>
      <c r="N4319">
        <v>0</v>
      </c>
      <c r="O4319" s="1">
        <f t="shared" si="1273"/>
        <v>0</v>
      </c>
      <c r="Q4319" s="1">
        <f t="shared" si="1277"/>
        <v>-5116.9208047356497</v>
      </c>
      <c r="R4319" s="2">
        <f t="shared" si="1278"/>
        <v>-3.2814709666872943E-4</v>
      </c>
      <c r="S4319" s="2"/>
      <c r="T4319" s="1">
        <f t="shared" si="1279"/>
        <v>4136.3867649518306</v>
      </c>
      <c r="U4319" s="1">
        <f t="shared" si="1280"/>
        <v>0</v>
      </c>
      <c r="V4319" s="1">
        <f t="shared" si="1281"/>
        <v>936.00614730787447</v>
      </c>
      <c r="W4319" s="1">
        <f t="shared" si="1282"/>
        <v>0</v>
      </c>
      <c r="X4319" s="2">
        <f t="shared" si="1290"/>
        <v>24.261153498506641</v>
      </c>
      <c r="Y4319">
        <f t="shared" si="1274"/>
        <v>0</v>
      </c>
      <c r="Z4319" s="26">
        <f t="shared" si="1283"/>
        <v>1440</v>
      </c>
      <c r="AB4319" s="28">
        <f t="shared" si="1284"/>
        <v>40598.678571428572</v>
      </c>
      <c r="AC4319">
        <f t="shared" si="1285"/>
        <v>-17.777777777777779</v>
      </c>
      <c r="AD4319" s="31">
        <f t="shared" si="1275"/>
        <v>0</v>
      </c>
      <c r="AE4319" s="31">
        <f t="shared" si="1286"/>
        <v>0</v>
      </c>
      <c r="AF4319" s="15">
        <f t="shared" si="1276"/>
        <v>-17.777777777777779</v>
      </c>
      <c r="AG4319" s="31">
        <f t="shared" si="1287"/>
        <v>1.123968847773849</v>
      </c>
      <c r="AH4319" s="31">
        <f t="shared" si="1288"/>
        <v>7.4065024078416588</v>
      </c>
      <c r="AI4319">
        <f t="shared" si="1289"/>
        <v>44.52789247594405</v>
      </c>
    </row>
    <row r="4320" spans="1:35" x14ac:dyDescent="0.2">
      <c r="A4320">
        <v>32</v>
      </c>
      <c r="C4320" s="27" t="s">
        <v>4381</v>
      </c>
      <c r="D4320" s="26">
        <v>0</v>
      </c>
      <c r="E4320">
        <v>0</v>
      </c>
      <c r="F4320" s="26">
        <v>0</v>
      </c>
      <c r="G4320" s="26">
        <v>0</v>
      </c>
      <c r="H4320" s="26">
        <v>0</v>
      </c>
      <c r="I4320" s="26">
        <v>0</v>
      </c>
      <c r="J4320" s="26">
        <v>0</v>
      </c>
      <c r="K4320">
        <v>0</v>
      </c>
      <c r="L4320">
        <v>0</v>
      </c>
      <c r="M4320">
        <v>0</v>
      </c>
      <c r="N4320">
        <v>0</v>
      </c>
      <c r="O4320" s="1">
        <f t="shared" si="1273"/>
        <v>0</v>
      </c>
      <c r="Q4320" s="1">
        <f t="shared" si="1277"/>
        <v>-5116.8512041078975</v>
      </c>
      <c r="R4320" s="2">
        <f t="shared" si="1278"/>
        <v>-2.5451016473887478E-4</v>
      </c>
      <c r="S4320" s="2"/>
      <c r="T4320" s="1">
        <f t="shared" si="1279"/>
        <v>4136.3308177641711</v>
      </c>
      <c r="U4320" s="1">
        <f t="shared" si="1280"/>
        <v>0</v>
      </c>
      <c r="V4320" s="1">
        <f t="shared" si="1281"/>
        <v>935.99249386778195</v>
      </c>
      <c r="W4320" s="1">
        <f t="shared" si="1282"/>
        <v>0</v>
      </c>
      <c r="X4320" s="2">
        <f t="shared" si="1290"/>
        <v>24.26082535140997</v>
      </c>
      <c r="Y4320">
        <f t="shared" si="1274"/>
        <v>0</v>
      </c>
      <c r="Z4320" s="26">
        <f t="shared" si="1283"/>
        <v>1440</v>
      </c>
      <c r="AB4320" s="28">
        <f t="shared" si="1284"/>
        <v>40598.720238095237</v>
      </c>
      <c r="AC4320">
        <f t="shared" si="1285"/>
        <v>-17.777777777777779</v>
      </c>
      <c r="AD4320" s="31">
        <f t="shared" si="1275"/>
        <v>0</v>
      </c>
      <c r="AE4320" s="31">
        <f t="shared" si="1286"/>
        <v>0</v>
      </c>
      <c r="AF4320" s="15">
        <f t="shared" si="1276"/>
        <v>-17.777777777777779</v>
      </c>
      <c r="AG4320" s="31">
        <f t="shared" si="1287"/>
        <v>1.123968847773849</v>
      </c>
      <c r="AH4320" s="31">
        <f t="shared" si="1288"/>
        <v>7.4065024078416588</v>
      </c>
      <c r="AI4320">
        <f t="shared" si="1289"/>
        <v>44.52789247594405</v>
      </c>
    </row>
    <row r="4321" spans="1:35" x14ac:dyDescent="0.2">
      <c r="A4321">
        <v>32</v>
      </c>
      <c r="C4321" s="27" t="s">
        <v>4382</v>
      </c>
      <c r="D4321" s="26">
        <v>0</v>
      </c>
      <c r="E4321">
        <v>0</v>
      </c>
      <c r="F4321" s="26">
        <v>0</v>
      </c>
      <c r="G4321" s="26">
        <v>0</v>
      </c>
      <c r="H4321" s="26">
        <v>0</v>
      </c>
      <c r="I4321" s="26">
        <v>0</v>
      </c>
      <c r="J4321" s="26">
        <v>0</v>
      </c>
      <c r="K4321">
        <v>0</v>
      </c>
      <c r="L4321">
        <v>0</v>
      </c>
      <c r="M4321">
        <v>0</v>
      </c>
      <c r="N4321">
        <v>0</v>
      </c>
      <c r="O4321" s="1">
        <f t="shared" si="1273"/>
        <v>0</v>
      </c>
      <c r="Q4321" s="1">
        <f t="shared" si="1277"/>
        <v>-5116.797222033586</v>
      </c>
      <c r="R4321" s="2">
        <f t="shared" si="1278"/>
        <v>-1.9739754291503431E-4</v>
      </c>
      <c r="S4321" s="2"/>
      <c r="T4321" s="1">
        <f t="shared" si="1279"/>
        <v>4136.2874252487636</v>
      </c>
      <c r="U4321" s="1">
        <f t="shared" si="1280"/>
        <v>0</v>
      </c>
      <c r="V4321" s="1">
        <f t="shared" si="1281"/>
        <v>935.98190430887792</v>
      </c>
      <c r="W4321" s="1">
        <f t="shared" si="1282"/>
        <v>0</v>
      </c>
      <c r="X4321" s="2">
        <f t="shared" si="1290"/>
        <v>24.260570841245233</v>
      </c>
      <c r="Y4321">
        <f t="shared" si="1274"/>
        <v>0</v>
      </c>
      <c r="Z4321" s="26">
        <f t="shared" si="1283"/>
        <v>1440</v>
      </c>
      <c r="AB4321" s="28">
        <f t="shared" si="1284"/>
        <v>40598.761904761908</v>
      </c>
      <c r="AC4321">
        <f t="shared" si="1285"/>
        <v>-17.777777777777779</v>
      </c>
      <c r="AD4321" s="31">
        <f t="shared" si="1275"/>
        <v>0</v>
      </c>
      <c r="AE4321" s="31">
        <f t="shared" si="1286"/>
        <v>0</v>
      </c>
      <c r="AF4321" s="15">
        <f t="shared" si="1276"/>
        <v>-17.777777777777779</v>
      </c>
      <c r="AG4321" s="31">
        <f t="shared" si="1287"/>
        <v>1.123968847773849</v>
      </c>
      <c r="AH4321" s="31">
        <f t="shared" si="1288"/>
        <v>7.4065024078416588</v>
      </c>
      <c r="AI4321">
        <f t="shared" si="1289"/>
        <v>44.52789247594405</v>
      </c>
    </row>
    <row r="4322" spans="1:35" x14ac:dyDescent="0.2">
      <c r="A4322">
        <v>32</v>
      </c>
      <c r="C4322" s="27" t="s">
        <v>4383</v>
      </c>
      <c r="D4322" s="26">
        <v>0</v>
      </c>
      <c r="E4322">
        <v>0</v>
      </c>
      <c r="F4322" s="26">
        <v>0</v>
      </c>
      <c r="G4322" s="26">
        <v>0</v>
      </c>
      <c r="H4322" s="26">
        <v>0</v>
      </c>
      <c r="I4322" s="26">
        <v>0</v>
      </c>
      <c r="J4322" s="26">
        <v>0</v>
      </c>
      <c r="K4322">
        <v>0</v>
      </c>
      <c r="L4322">
        <v>0</v>
      </c>
      <c r="M4322">
        <v>0</v>
      </c>
      <c r="N4322">
        <v>0</v>
      </c>
      <c r="O4322" s="1">
        <f t="shared" si="1273"/>
        <v>0</v>
      </c>
      <c r="Q4322" s="1">
        <f t="shared" si="1277"/>
        <v>-5116.755353662983</v>
      </c>
      <c r="R4322" s="2">
        <f t="shared" si="1278"/>
        <v>-1.531011269824134E-4</v>
      </c>
      <c r="S4322" s="2"/>
      <c r="T4322" s="1">
        <f t="shared" si="1279"/>
        <v>4136.2537701060273</v>
      </c>
      <c r="U4322" s="1">
        <f t="shared" si="1280"/>
        <v>0</v>
      </c>
      <c r="V4322" s="1">
        <f t="shared" si="1281"/>
        <v>935.97369108101168</v>
      </c>
      <c r="W4322" s="1">
        <f t="shared" si="1282"/>
        <v>0</v>
      </c>
      <c r="X4322" s="2">
        <f t="shared" si="1290"/>
        <v>24.260373443702317</v>
      </c>
      <c r="Y4322">
        <f t="shared" si="1274"/>
        <v>0</v>
      </c>
      <c r="Z4322" s="26">
        <f t="shared" si="1283"/>
        <v>1440</v>
      </c>
      <c r="AB4322" s="28">
        <f t="shared" si="1284"/>
        <v>40598.803571428572</v>
      </c>
      <c r="AC4322">
        <f t="shared" si="1285"/>
        <v>-17.777777777777779</v>
      </c>
      <c r="AD4322" s="31">
        <f t="shared" si="1275"/>
        <v>0</v>
      </c>
      <c r="AE4322" s="31">
        <f t="shared" si="1286"/>
        <v>0</v>
      </c>
      <c r="AF4322" s="15">
        <f t="shared" si="1276"/>
        <v>-17.777777777777779</v>
      </c>
      <c r="AG4322" s="31">
        <f t="shared" si="1287"/>
        <v>1.123968847773849</v>
      </c>
      <c r="AH4322" s="31">
        <f t="shared" si="1288"/>
        <v>7.4065024078416588</v>
      </c>
      <c r="AI4322">
        <f t="shared" si="1289"/>
        <v>44.52789247594405</v>
      </c>
    </row>
    <row r="4323" spans="1:35" x14ac:dyDescent="0.2">
      <c r="A4323">
        <v>32</v>
      </c>
      <c r="C4323" s="27" t="s">
        <v>4384</v>
      </c>
      <c r="D4323" s="26">
        <v>0</v>
      </c>
      <c r="E4323">
        <v>0</v>
      </c>
      <c r="F4323" s="26">
        <v>0</v>
      </c>
      <c r="G4323" s="26">
        <v>0</v>
      </c>
      <c r="H4323" s="26">
        <v>0</v>
      </c>
      <c r="I4323" s="26">
        <v>0</v>
      </c>
      <c r="J4323" s="26">
        <v>0</v>
      </c>
      <c r="K4323">
        <v>0</v>
      </c>
      <c r="L4323">
        <v>0</v>
      </c>
      <c r="M4323">
        <v>0</v>
      </c>
      <c r="N4323">
        <v>0</v>
      </c>
      <c r="O4323" s="1">
        <f t="shared" si="1273"/>
        <v>0</v>
      </c>
      <c r="Q4323" s="1">
        <f t="shared" si="1277"/>
        <v>-5116.7228806480543</v>
      </c>
      <c r="R4323" s="2">
        <f t="shared" si="1278"/>
        <v>-1.1874492550756344E-4</v>
      </c>
      <c r="S4323" s="2"/>
      <c r="T4323" s="1">
        <f t="shared" si="1279"/>
        <v>4136.2276672467633</v>
      </c>
      <c r="U4323" s="1">
        <f t="shared" si="1280"/>
        <v>0</v>
      </c>
      <c r="V4323" s="1">
        <f t="shared" si="1281"/>
        <v>935.96732092534705</v>
      </c>
      <c r="W4323" s="1">
        <f t="shared" si="1282"/>
        <v>0</v>
      </c>
      <c r="X4323" s="2">
        <f t="shared" si="1290"/>
        <v>24.260220342575334</v>
      </c>
      <c r="Y4323">
        <f t="shared" si="1274"/>
        <v>0</v>
      </c>
      <c r="Z4323" s="26">
        <f t="shared" si="1283"/>
        <v>1440</v>
      </c>
      <c r="AB4323" s="28">
        <f t="shared" si="1284"/>
        <v>40598.845238095237</v>
      </c>
      <c r="AC4323">
        <f t="shared" si="1285"/>
        <v>-17.777777777777779</v>
      </c>
      <c r="AD4323" s="31">
        <f t="shared" si="1275"/>
        <v>0</v>
      </c>
      <c r="AE4323" s="31">
        <f t="shared" si="1286"/>
        <v>0</v>
      </c>
      <c r="AF4323" s="15">
        <f t="shared" si="1276"/>
        <v>-17.777777777777779</v>
      </c>
      <c r="AG4323" s="31">
        <f t="shared" si="1287"/>
        <v>1.123968847773849</v>
      </c>
      <c r="AH4323" s="31">
        <f t="shared" si="1288"/>
        <v>7.4065024078416588</v>
      </c>
      <c r="AI4323">
        <f t="shared" si="1289"/>
        <v>44.52789247594405</v>
      </c>
    </row>
    <row r="4324" spans="1:35" x14ac:dyDescent="0.2">
      <c r="A4324">
        <v>32</v>
      </c>
      <c r="C4324" s="27" t="s">
        <v>4385</v>
      </c>
      <c r="D4324" s="26">
        <v>0</v>
      </c>
      <c r="E4324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>
        <v>0</v>
      </c>
      <c r="L4324">
        <v>0</v>
      </c>
      <c r="M4324">
        <v>0</v>
      </c>
      <c r="N4324">
        <v>0</v>
      </c>
      <c r="O4324" s="1">
        <f t="shared" si="1273"/>
        <v>0</v>
      </c>
      <c r="Q4324" s="1">
        <f t="shared" si="1277"/>
        <v>-5116.6976946472914</v>
      </c>
      <c r="R4324" s="2">
        <f t="shared" si="1278"/>
        <v>-9.2098329296241843E-5</v>
      </c>
      <c r="S4324" s="2"/>
      <c r="T4324" s="1">
        <f t="shared" si="1279"/>
        <v>4136.2074219217293</v>
      </c>
      <c r="U4324" s="1">
        <f t="shared" si="1280"/>
        <v>0</v>
      </c>
      <c r="V4324" s="1">
        <f t="shared" si="1281"/>
        <v>935.96238024961849</v>
      </c>
      <c r="W4324" s="1">
        <f t="shared" si="1282"/>
        <v>0</v>
      </c>
      <c r="X4324" s="2">
        <f t="shared" si="1290"/>
        <v>24.260101597649825</v>
      </c>
      <c r="Y4324">
        <f t="shared" si="1274"/>
        <v>0</v>
      </c>
      <c r="Z4324" s="26">
        <f t="shared" si="1283"/>
        <v>1440</v>
      </c>
      <c r="AB4324" s="28">
        <f t="shared" si="1284"/>
        <v>40598.886904761908</v>
      </c>
      <c r="AC4324">
        <f t="shared" si="1285"/>
        <v>-17.777777777777779</v>
      </c>
      <c r="AD4324" s="31">
        <f t="shared" si="1275"/>
        <v>0</v>
      </c>
      <c r="AE4324" s="31">
        <f t="shared" si="1286"/>
        <v>0</v>
      </c>
      <c r="AF4324" s="15">
        <f t="shared" si="1276"/>
        <v>-17.777777777777779</v>
      </c>
      <c r="AG4324" s="31">
        <f t="shared" si="1287"/>
        <v>1.123968847773849</v>
      </c>
      <c r="AH4324" s="31">
        <f t="shared" si="1288"/>
        <v>7.4065024078416588</v>
      </c>
      <c r="AI4324">
        <f t="shared" si="1289"/>
        <v>44.52789247594405</v>
      </c>
    </row>
    <row r="4325" spans="1:35" x14ac:dyDescent="0.2">
      <c r="A4325">
        <v>32</v>
      </c>
      <c r="C4325" s="27" t="s">
        <v>4386</v>
      </c>
      <c r="D4325" s="26">
        <v>0</v>
      </c>
      <c r="E4325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>
        <v>0</v>
      </c>
      <c r="L4325">
        <v>0</v>
      </c>
      <c r="M4325">
        <v>0</v>
      </c>
      <c r="N4325">
        <v>0</v>
      </c>
      <c r="O4325" s="1">
        <f t="shared" si="1273"/>
        <v>0</v>
      </c>
      <c r="Q4325" s="1">
        <f t="shared" si="1277"/>
        <v>-5116.6781604374328</v>
      </c>
      <c r="R4325" s="2">
        <f t="shared" si="1278"/>
        <v>-7.1431284642820003E-5</v>
      </c>
      <c r="S4325" s="2"/>
      <c r="T4325" s="1">
        <f t="shared" si="1279"/>
        <v>4136.1917196876866</v>
      </c>
      <c r="U4325" s="1">
        <f t="shared" si="1280"/>
        <v>0</v>
      </c>
      <c r="V4325" s="1">
        <f t="shared" si="1281"/>
        <v>935.95854827380231</v>
      </c>
      <c r="W4325" s="1">
        <f t="shared" si="1282"/>
        <v>0</v>
      </c>
      <c r="X4325" s="2">
        <f t="shared" si="1290"/>
        <v>24.260009499320528</v>
      </c>
      <c r="Y4325">
        <f t="shared" si="1274"/>
        <v>0</v>
      </c>
      <c r="Z4325" s="26">
        <f t="shared" si="1283"/>
        <v>1440</v>
      </c>
      <c r="AB4325" s="28">
        <f t="shared" si="1284"/>
        <v>40598.928571428572</v>
      </c>
      <c r="AC4325">
        <f t="shared" si="1285"/>
        <v>-17.777777777777779</v>
      </c>
      <c r="AD4325" s="31">
        <f t="shared" si="1275"/>
        <v>0</v>
      </c>
      <c r="AE4325" s="31">
        <f t="shared" si="1286"/>
        <v>0</v>
      </c>
      <c r="AF4325" s="15">
        <f t="shared" si="1276"/>
        <v>-17.777777777777779</v>
      </c>
      <c r="AG4325" s="31">
        <f t="shared" si="1287"/>
        <v>1.123968847773849</v>
      </c>
      <c r="AH4325" s="31">
        <f t="shared" si="1288"/>
        <v>7.4065024078416588</v>
      </c>
      <c r="AI4325">
        <f t="shared" si="1289"/>
        <v>44.52789247594405</v>
      </c>
    </row>
    <row r="4326" spans="1:35" x14ac:dyDescent="0.2">
      <c r="A4326">
        <v>32</v>
      </c>
      <c r="C4326" s="27" t="s">
        <v>4387</v>
      </c>
      <c r="D4326" s="26">
        <v>0</v>
      </c>
      <c r="E4326">
        <v>0</v>
      </c>
      <c r="F4326" s="26">
        <v>0</v>
      </c>
      <c r="G4326" s="26">
        <v>0</v>
      </c>
      <c r="H4326" s="26">
        <v>0</v>
      </c>
      <c r="I4326" s="26">
        <v>0</v>
      </c>
      <c r="J4326" s="26">
        <v>0</v>
      </c>
      <c r="K4326">
        <v>0</v>
      </c>
      <c r="L4326">
        <v>0</v>
      </c>
      <c r="M4326">
        <v>0</v>
      </c>
      <c r="N4326">
        <v>0</v>
      </c>
      <c r="O4326" s="1">
        <f t="shared" si="1273"/>
        <v>0</v>
      </c>
      <c r="Q4326" s="1">
        <f t="shared" si="1277"/>
        <v>-5116.663009743861</v>
      </c>
      <c r="R4326" s="2">
        <f t="shared" si="1278"/>
        <v>-5.540196669961972E-5</v>
      </c>
      <c r="S4326" s="2"/>
      <c r="T4326" s="1">
        <f t="shared" si="1279"/>
        <v>4136.1795410655768</v>
      </c>
      <c r="U4326" s="1">
        <f t="shared" si="1280"/>
        <v>0</v>
      </c>
      <c r="V4326" s="1">
        <f t="shared" si="1281"/>
        <v>935.95557620233967</v>
      </c>
      <c r="W4326" s="1">
        <f t="shared" si="1282"/>
        <v>0</v>
      </c>
      <c r="X4326" s="2">
        <f t="shared" si="1290"/>
        <v>24.259938068035886</v>
      </c>
      <c r="Y4326">
        <f t="shared" si="1274"/>
        <v>0</v>
      </c>
      <c r="Z4326" s="26">
        <f t="shared" si="1283"/>
        <v>1440</v>
      </c>
      <c r="AB4326" s="28">
        <f t="shared" si="1284"/>
        <v>40598.970238095237</v>
      </c>
      <c r="AC4326">
        <f t="shared" si="1285"/>
        <v>-17.777777777777779</v>
      </c>
      <c r="AD4326" s="31">
        <f t="shared" si="1275"/>
        <v>0</v>
      </c>
      <c r="AE4326" s="31">
        <f t="shared" si="1286"/>
        <v>0</v>
      </c>
      <c r="AF4326" s="15">
        <f t="shared" si="1276"/>
        <v>-17.777777777777779</v>
      </c>
      <c r="AG4326" s="31">
        <f t="shared" si="1287"/>
        <v>1.123968847773849</v>
      </c>
      <c r="AH4326" s="31">
        <f t="shared" si="1288"/>
        <v>7.4065024078416588</v>
      </c>
      <c r="AI4326">
        <f t="shared" si="1289"/>
        <v>44.52789247594405</v>
      </c>
    </row>
    <row r="4327" spans="1:35" x14ac:dyDescent="0.2">
      <c r="A4327">
        <v>32</v>
      </c>
      <c r="C4327" s="27" t="s">
        <v>4388</v>
      </c>
      <c r="D4327" s="26">
        <v>0</v>
      </c>
      <c r="E4327">
        <v>0</v>
      </c>
      <c r="F4327" s="26">
        <v>0</v>
      </c>
      <c r="G4327" s="26">
        <v>0</v>
      </c>
      <c r="H4327" s="26">
        <v>0</v>
      </c>
      <c r="I4327" s="26">
        <v>0</v>
      </c>
      <c r="J4327" s="26">
        <v>0</v>
      </c>
      <c r="K4327">
        <v>0</v>
      </c>
      <c r="L4327">
        <v>0</v>
      </c>
      <c r="M4327">
        <v>0</v>
      </c>
      <c r="N4327">
        <v>0</v>
      </c>
      <c r="O4327" s="1">
        <f t="shared" si="1273"/>
        <v>0</v>
      </c>
      <c r="Q4327" s="1">
        <f t="shared" si="1277"/>
        <v>-5116.651258896035</v>
      </c>
      <c r="R4327" s="2">
        <f t="shared" si="1278"/>
        <v>-4.2969659557634543E-5</v>
      </c>
      <c r="S4327" s="2"/>
      <c r="T4327" s="1">
        <f t="shared" si="1279"/>
        <v>4136.170095349742</v>
      </c>
      <c r="U4327" s="1">
        <f t="shared" si="1280"/>
        <v>0</v>
      </c>
      <c r="V4327" s="1">
        <f t="shared" si="1281"/>
        <v>935.95327107034848</v>
      </c>
      <c r="W4327" s="1">
        <f t="shared" si="1282"/>
        <v>0</v>
      </c>
      <c r="X4327" s="2">
        <f t="shared" si="1290"/>
        <v>24.259882666069188</v>
      </c>
      <c r="Y4327">
        <f t="shared" si="1274"/>
        <v>0</v>
      </c>
      <c r="Z4327" s="26">
        <f t="shared" si="1283"/>
        <v>1440</v>
      </c>
      <c r="AB4327" s="28">
        <f t="shared" si="1284"/>
        <v>40599.011904761908</v>
      </c>
      <c r="AC4327">
        <f t="shared" si="1285"/>
        <v>-17.777777777777779</v>
      </c>
      <c r="AD4327" s="31">
        <f t="shared" si="1275"/>
        <v>0</v>
      </c>
      <c r="AE4327" s="31">
        <f t="shared" si="1286"/>
        <v>0</v>
      </c>
      <c r="AF4327" s="15">
        <f t="shared" si="1276"/>
        <v>-17.777777777777779</v>
      </c>
      <c r="AG4327" s="31">
        <f t="shared" si="1287"/>
        <v>1.123968847773849</v>
      </c>
      <c r="AH4327" s="31">
        <f t="shared" si="1288"/>
        <v>7.4065024078416588</v>
      </c>
      <c r="AI4327">
        <f t="shared" si="1289"/>
        <v>44.52789247594405</v>
      </c>
    </row>
    <row r="4328" spans="1:35" x14ac:dyDescent="0.2">
      <c r="A4328">
        <v>32</v>
      </c>
      <c r="C4328" s="27" t="s">
        <v>4389</v>
      </c>
      <c r="D4328" s="26">
        <v>0</v>
      </c>
      <c r="E4328">
        <v>0</v>
      </c>
      <c r="F4328" s="26">
        <v>0</v>
      </c>
      <c r="G4328" s="26">
        <v>0</v>
      </c>
      <c r="H4328" s="26">
        <v>0</v>
      </c>
      <c r="I4328" s="26">
        <v>0</v>
      </c>
      <c r="J4328" s="26">
        <v>0</v>
      </c>
      <c r="K4328">
        <v>0</v>
      </c>
      <c r="L4328">
        <v>0</v>
      </c>
      <c r="M4328">
        <v>0</v>
      </c>
      <c r="N4328">
        <v>0</v>
      </c>
      <c r="O4328" s="1">
        <f t="shared" si="1273"/>
        <v>0</v>
      </c>
      <c r="Q4328" s="1">
        <f t="shared" si="1277"/>
        <v>-5116.6421449614445</v>
      </c>
      <c r="R4328" s="2">
        <f t="shared" si="1278"/>
        <v>-3.3327186454989999E-5</v>
      </c>
      <c r="S4328" s="2"/>
      <c r="T4328" s="1">
        <f t="shared" si="1279"/>
        <v>4136.1627692705797</v>
      </c>
      <c r="U4328" s="1">
        <f t="shared" si="1280"/>
        <v>0</v>
      </c>
      <c r="V4328" s="1">
        <f t="shared" si="1281"/>
        <v>935.95148321492047</v>
      </c>
      <c r="W4328" s="1">
        <f t="shared" si="1282"/>
        <v>0</v>
      </c>
      <c r="X4328" s="2">
        <f t="shared" si="1290"/>
        <v>24.259839696409632</v>
      </c>
      <c r="Y4328">
        <f t="shared" si="1274"/>
        <v>0</v>
      </c>
      <c r="Z4328" s="26">
        <f t="shared" si="1283"/>
        <v>1440</v>
      </c>
      <c r="AB4328" s="28">
        <f t="shared" si="1284"/>
        <v>40599.053571428572</v>
      </c>
      <c r="AC4328">
        <f t="shared" si="1285"/>
        <v>-17.777777777777779</v>
      </c>
      <c r="AD4328" s="31">
        <f t="shared" si="1275"/>
        <v>0</v>
      </c>
      <c r="AE4328" s="31">
        <f t="shared" si="1286"/>
        <v>0</v>
      </c>
      <c r="AF4328" s="15">
        <f t="shared" si="1276"/>
        <v>-17.777777777777779</v>
      </c>
      <c r="AG4328" s="31">
        <f t="shared" si="1287"/>
        <v>1.123968847773849</v>
      </c>
      <c r="AH4328" s="31">
        <f t="shared" si="1288"/>
        <v>7.4065024078416588</v>
      </c>
      <c r="AI4328">
        <f t="shared" si="1289"/>
        <v>44.52789247594405</v>
      </c>
    </row>
    <row r="4329" spans="1:35" x14ac:dyDescent="0.2">
      <c r="A4329">
        <v>32</v>
      </c>
      <c r="C4329" s="27" t="s">
        <v>4390</v>
      </c>
      <c r="D4329" s="26">
        <v>0</v>
      </c>
      <c r="E4329">
        <v>0</v>
      </c>
      <c r="F4329" s="26">
        <v>0</v>
      </c>
      <c r="G4329" s="26">
        <v>0</v>
      </c>
      <c r="H4329" s="26">
        <v>0</v>
      </c>
      <c r="I4329" s="26">
        <v>0</v>
      </c>
      <c r="J4329" s="26">
        <v>0</v>
      </c>
      <c r="K4329">
        <v>0</v>
      </c>
      <c r="L4329">
        <v>0</v>
      </c>
      <c r="M4329">
        <v>0</v>
      </c>
      <c r="N4329">
        <v>0</v>
      </c>
      <c r="O4329" s="1">
        <f t="shared" si="1273"/>
        <v>0</v>
      </c>
      <c r="Q4329" s="1">
        <f t="shared" si="1277"/>
        <v>-5116.6350762113925</v>
      </c>
      <c r="R4329" s="2">
        <f t="shared" si="1278"/>
        <v>-2.5848502954062269E-5</v>
      </c>
      <c r="S4329" s="2"/>
      <c r="T4329" s="1">
        <f t="shared" si="1279"/>
        <v>4136.1570871774766</v>
      </c>
      <c r="U4329" s="1">
        <f t="shared" si="1280"/>
        <v>0</v>
      </c>
      <c r="V4329" s="1">
        <f t="shared" si="1281"/>
        <v>935.95009655797139</v>
      </c>
      <c r="W4329" s="1">
        <f t="shared" si="1282"/>
        <v>0</v>
      </c>
      <c r="X4329" s="2">
        <f t="shared" si="1290"/>
        <v>24.259806369223178</v>
      </c>
      <c r="Y4329">
        <f t="shared" si="1274"/>
        <v>0</v>
      </c>
      <c r="Z4329" s="26">
        <f t="shared" si="1283"/>
        <v>1440</v>
      </c>
      <c r="AB4329" s="28">
        <f t="shared" si="1284"/>
        <v>40599.095238095237</v>
      </c>
      <c r="AC4329">
        <f t="shared" si="1285"/>
        <v>-17.777777777777779</v>
      </c>
      <c r="AD4329" s="31">
        <f t="shared" si="1275"/>
        <v>0</v>
      </c>
      <c r="AE4329" s="31">
        <f t="shared" si="1286"/>
        <v>0</v>
      </c>
      <c r="AF4329" s="15">
        <f t="shared" si="1276"/>
        <v>-17.777777777777779</v>
      </c>
      <c r="AG4329" s="31">
        <f t="shared" si="1287"/>
        <v>1.123968847773849</v>
      </c>
      <c r="AH4329" s="31">
        <f t="shared" si="1288"/>
        <v>7.4065024078416588</v>
      </c>
      <c r="AI4329">
        <f t="shared" si="1289"/>
        <v>44.52789247594405</v>
      </c>
    </row>
    <row r="4330" spans="1:35" x14ac:dyDescent="0.2">
      <c r="A4330">
        <v>32</v>
      </c>
      <c r="C4330" s="27" t="s">
        <v>4391</v>
      </c>
      <c r="D4330" s="26">
        <v>0</v>
      </c>
      <c r="E4330">
        <v>0</v>
      </c>
      <c r="F4330" s="26">
        <v>0</v>
      </c>
      <c r="G4330" s="26">
        <v>0</v>
      </c>
      <c r="H4330" s="26">
        <v>0</v>
      </c>
      <c r="I4330" s="26">
        <v>0</v>
      </c>
      <c r="J4330" s="26">
        <v>0</v>
      </c>
      <c r="K4330">
        <v>0</v>
      </c>
      <c r="L4330">
        <v>0</v>
      </c>
      <c r="M4330">
        <v>0</v>
      </c>
      <c r="N4330">
        <v>0</v>
      </c>
      <c r="O4330" s="1">
        <f t="shared" si="1273"/>
        <v>0</v>
      </c>
      <c r="Q4330" s="1">
        <f t="shared" si="1277"/>
        <v>-5116.6295937023824</v>
      </c>
      <c r="R4330" s="2">
        <f t="shared" si="1278"/>
        <v>-2.004805034605539E-5</v>
      </c>
      <c r="S4330" s="2"/>
      <c r="T4330" s="1">
        <f t="shared" si="1279"/>
        <v>4136.1526801567825</v>
      </c>
      <c r="U4330" s="1">
        <f t="shared" si="1280"/>
        <v>0</v>
      </c>
      <c r="V4330" s="1">
        <f t="shared" si="1281"/>
        <v>935.94902106965583</v>
      </c>
      <c r="W4330" s="1">
        <f t="shared" si="1282"/>
        <v>0</v>
      </c>
      <c r="X4330" s="2">
        <f t="shared" si="1290"/>
        <v>24.259780520720224</v>
      </c>
      <c r="Y4330">
        <f t="shared" si="1274"/>
        <v>0</v>
      </c>
      <c r="Z4330" s="26">
        <f t="shared" si="1283"/>
        <v>1440</v>
      </c>
      <c r="AB4330" s="28">
        <f t="shared" si="1284"/>
        <v>40599.136904761908</v>
      </c>
      <c r="AC4330">
        <f t="shared" si="1285"/>
        <v>-17.777777777777779</v>
      </c>
      <c r="AD4330" s="31">
        <f t="shared" si="1275"/>
        <v>0</v>
      </c>
      <c r="AE4330" s="31">
        <f t="shared" si="1286"/>
        <v>0</v>
      </c>
      <c r="AF4330" s="15">
        <f t="shared" si="1276"/>
        <v>-17.777777777777779</v>
      </c>
      <c r="AG4330" s="31">
        <f t="shared" si="1287"/>
        <v>1.123968847773849</v>
      </c>
      <c r="AH4330" s="31">
        <f t="shared" si="1288"/>
        <v>7.4065024078416588</v>
      </c>
      <c r="AI4330">
        <f t="shared" si="1289"/>
        <v>44.52789247594405</v>
      </c>
    </row>
    <row r="4331" spans="1:35" x14ac:dyDescent="0.2">
      <c r="A4331">
        <v>32</v>
      </c>
      <c r="C4331" s="27" t="s">
        <v>4392</v>
      </c>
      <c r="D4331" s="26">
        <v>0</v>
      </c>
      <c r="E4331">
        <v>0</v>
      </c>
      <c r="F4331" s="26">
        <v>0</v>
      </c>
      <c r="G4331" s="26">
        <v>0</v>
      </c>
      <c r="H4331" s="26">
        <v>0</v>
      </c>
      <c r="I4331" s="26">
        <v>0</v>
      </c>
      <c r="J4331" s="26">
        <v>0</v>
      </c>
      <c r="K4331">
        <v>0</v>
      </c>
      <c r="L4331">
        <v>0</v>
      </c>
      <c r="M4331">
        <v>0</v>
      </c>
      <c r="N4331">
        <v>0</v>
      </c>
      <c r="O4331" s="1">
        <f t="shared" si="1273"/>
        <v>0</v>
      </c>
      <c r="Q4331" s="1">
        <f t="shared" si="1277"/>
        <v>-5116.6253414788098</v>
      </c>
      <c r="R4331" s="2">
        <f t="shared" si="1278"/>
        <v>-1.5549230322875474E-5</v>
      </c>
      <c r="S4331" s="2"/>
      <c r="T4331" s="1">
        <f t="shared" si="1279"/>
        <v>4136.1492620798099</v>
      </c>
      <c r="U4331" s="1">
        <f t="shared" si="1280"/>
        <v>0</v>
      </c>
      <c r="V4331" s="1">
        <f t="shared" si="1281"/>
        <v>935.9481869230558</v>
      </c>
      <c r="W4331" s="1">
        <f t="shared" si="1282"/>
        <v>0</v>
      </c>
      <c r="X4331" s="2">
        <f t="shared" si="1290"/>
        <v>24.259760472669878</v>
      </c>
      <c r="Y4331">
        <f t="shared" si="1274"/>
        <v>0</v>
      </c>
      <c r="Z4331" s="26">
        <f t="shared" si="1283"/>
        <v>1440</v>
      </c>
      <c r="AB4331" s="28">
        <f t="shared" si="1284"/>
        <v>40599.178571428572</v>
      </c>
      <c r="AC4331">
        <f t="shared" si="1285"/>
        <v>-17.777777777777779</v>
      </c>
      <c r="AD4331" s="31">
        <f t="shared" si="1275"/>
        <v>0</v>
      </c>
      <c r="AE4331" s="31">
        <f t="shared" si="1286"/>
        <v>0</v>
      </c>
      <c r="AF4331" s="15">
        <f t="shared" si="1276"/>
        <v>-17.777777777777779</v>
      </c>
      <c r="AG4331" s="31">
        <f t="shared" si="1287"/>
        <v>1.123968847773849</v>
      </c>
      <c r="AH4331" s="31">
        <f t="shared" si="1288"/>
        <v>7.4065024078416588</v>
      </c>
      <c r="AI4331">
        <f t="shared" si="1289"/>
        <v>44.52789247594405</v>
      </c>
    </row>
    <row r="4332" spans="1:35" x14ac:dyDescent="0.2">
      <c r="A4332">
        <v>32</v>
      </c>
      <c r="C4332" s="27" t="s">
        <v>4393</v>
      </c>
      <c r="D4332" s="26">
        <v>0</v>
      </c>
      <c r="E4332">
        <v>0</v>
      </c>
      <c r="F4332" s="26">
        <v>0</v>
      </c>
      <c r="G4332" s="26">
        <v>0</v>
      </c>
      <c r="H4332" s="26">
        <v>0</v>
      </c>
      <c r="I4332" s="26">
        <v>0</v>
      </c>
      <c r="J4332" s="26">
        <v>0</v>
      </c>
      <c r="K4332">
        <v>0</v>
      </c>
      <c r="L4332">
        <v>0</v>
      </c>
      <c r="M4332">
        <v>0</v>
      </c>
      <c r="N4332">
        <v>0</v>
      </c>
      <c r="O4332" s="1">
        <f t="shared" si="1273"/>
        <v>0</v>
      </c>
      <c r="Q4332" s="1">
        <f t="shared" si="1277"/>
        <v>-5116.6220434622364</v>
      </c>
      <c r="R4332" s="2">
        <f t="shared" si="1278"/>
        <v>-1.2059954007881402E-5</v>
      </c>
      <c r="S4332" s="2"/>
      <c r="T4332" s="1">
        <f t="shared" si="1279"/>
        <v>4136.146611025707</v>
      </c>
      <c r="U4332" s="1">
        <f t="shared" si="1280"/>
        <v>0</v>
      </c>
      <c r="V4332" s="1">
        <f t="shared" si="1281"/>
        <v>935.94753996058569</v>
      </c>
      <c r="W4332" s="1">
        <f t="shared" si="1282"/>
        <v>0</v>
      </c>
      <c r="X4332" s="2">
        <f t="shared" si="1290"/>
        <v>24.259744923439555</v>
      </c>
      <c r="Y4332">
        <f t="shared" si="1274"/>
        <v>0</v>
      </c>
      <c r="Z4332" s="26">
        <f t="shared" si="1283"/>
        <v>1440</v>
      </c>
      <c r="AB4332" s="28">
        <f t="shared" si="1284"/>
        <v>40599.220238095237</v>
      </c>
      <c r="AC4332">
        <f t="shared" si="1285"/>
        <v>-17.777777777777779</v>
      </c>
      <c r="AD4332" s="31">
        <f t="shared" si="1275"/>
        <v>0</v>
      </c>
      <c r="AE4332" s="31">
        <f t="shared" si="1286"/>
        <v>0</v>
      </c>
      <c r="AF4332" s="15">
        <f t="shared" si="1276"/>
        <v>-17.777777777777779</v>
      </c>
      <c r="AG4332" s="31">
        <f t="shared" si="1287"/>
        <v>1.123968847773849</v>
      </c>
      <c r="AH4332" s="31">
        <f t="shared" si="1288"/>
        <v>7.4065024078416588</v>
      </c>
      <c r="AI4332">
        <f t="shared" si="1289"/>
        <v>44.52789247594405</v>
      </c>
    </row>
    <row r="4333" spans="1:35" x14ac:dyDescent="0.2">
      <c r="A4333">
        <v>32</v>
      </c>
      <c r="C4333" s="27" t="s">
        <v>4394</v>
      </c>
      <c r="D4333" s="26">
        <v>0</v>
      </c>
      <c r="E4333">
        <v>0</v>
      </c>
      <c r="F4333" s="26">
        <v>0</v>
      </c>
      <c r="G4333" s="26">
        <v>0</v>
      </c>
      <c r="H4333" s="26">
        <v>0</v>
      </c>
      <c r="I4333" s="26">
        <v>0</v>
      </c>
      <c r="J4333" s="26">
        <v>0</v>
      </c>
      <c r="K4333">
        <v>0</v>
      </c>
      <c r="L4333">
        <v>0</v>
      </c>
      <c r="M4333">
        <v>0</v>
      </c>
      <c r="N4333">
        <v>0</v>
      </c>
      <c r="O4333" s="1">
        <f t="shared" si="1273"/>
        <v>0</v>
      </c>
      <c r="Q4333" s="1">
        <f t="shared" si="1277"/>
        <v>-5116.6194855267859</v>
      </c>
      <c r="R4333" s="2">
        <f t="shared" si="1278"/>
        <v>-9.3536778615899152E-6</v>
      </c>
      <c r="S4333" s="2"/>
      <c r="T4333" s="1">
        <f t="shared" si="1279"/>
        <v>4136.1445548730953</v>
      </c>
      <c r="U4333" s="1">
        <f t="shared" si="1280"/>
        <v>0</v>
      </c>
      <c r="V4333" s="1">
        <f t="shared" si="1281"/>
        <v>935.94703817774598</v>
      </c>
      <c r="W4333" s="1">
        <f t="shared" si="1282"/>
        <v>0</v>
      </c>
      <c r="X4333" s="2">
        <f t="shared" si="1290"/>
        <v>24.259732863485546</v>
      </c>
      <c r="Y4333">
        <f t="shared" si="1274"/>
        <v>0</v>
      </c>
      <c r="Z4333" s="26">
        <f t="shared" si="1283"/>
        <v>1440</v>
      </c>
      <c r="AB4333" s="28">
        <f t="shared" si="1284"/>
        <v>40599.261904761908</v>
      </c>
      <c r="AC4333">
        <f t="shared" si="1285"/>
        <v>-17.777777777777779</v>
      </c>
      <c r="AD4333" s="31">
        <f t="shared" si="1275"/>
        <v>0</v>
      </c>
      <c r="AE4333" s="31">
        <f t="shared" si="1286"/>
        <v>0</v>
      </c>
      <c r="AF4333" s="15">
        <f t="shared" si="1276"/>
        <v>-17.777777777777779</v>
      </c>
      <c r="AG4333" s="31">
        <f t="shared" si="1287"/>
        <v>1.123968847773849</v>
      </c>
      <c r="AH4333" s="31">
        <f t="shared" si="1288"/>
        <v>7.4065024078416588</v>
      </c>
      <c r="AI4333">
        <f t="shared" si="1289"/>
        <v>44.52789247594405</v>
      </c>
    </row>
    <row r="4334" spans="1:35" x14ac:dyDescent="0.2">
      <c r="A4334">
        <v>32</v>
      </c>
      <c r="C4334" s="27" t="s">
        <v>4395</v>
      </c>
      <c r="D4334" s="26">
        <v>0</v>
      </c>
      <c r="E4334">
        <v>0</v>
      </c>
      <c r="F4334" s="26">
        <v>0</v>
      </c>
      <c r="G4334" s="26">
        <v>0</v>
      </c>
      <c r="H4334" s="26">
        <v>0</v>
      </c>
      <c r="I4334" s="26">
        <v>0</v>
      </c>
      <c r="J4334" s="26">
        <v>0</v>
      </c>
      <c r="K4334">
        <v>0</v>
      </c>
      <c r="L4334">
        <v>0</v>
      </c>
      <c r="M4334">
        <v>0</v>
      </c>
      <c r="N4334">
        <v>0</v>
      </c>
      <c r="O4334" s="1">
        <f t="shared" si="1273"/>
        <v>0</v>
      </c>
      <c r="Q4334" s="1">
        <f t="shared" si="1277"/>
        <v>-5116.6175015968402</v>
      </c>
      <c r="R4334" s="2">
        <f t="shared" si="1278"/>
        <v>-7.2546951503937862E-6</v>
      </c>
      <c r="S4334" s="2"/>
      <c r="T4334" s="1">
        <f t="shared" si="1279"/>
        <v>4136.1429601249592</v>
      </c>
      <c r="U4334" s="1">
        <f t="shared" si="1280"/>
        <v>0</v>
      </c>
      <c r="V4334" s="1">
        <f t="shared" si="1281"/>
        <v>935.94664899593647</v>
      </c>
      <c r="W4334" s="1">
        <f t="shared" si="1282"/>
        <v>0</v>
      </c>
      <c r="X4334" s="2">
        <f t="shared" si="1290"/>
        <v>24.259723509807685</v>
      </c>
      <c r="Y4334">
        <f t="shared" si="1274"/>
        <v>0</v>
      </c>
      <c r="Z4334" s="26">
        <f t="shared" si="1283"/>
        <v>1440</v>
      </c>
      <c r="AB4334" s="28">
        <f t="shared" si="1284"/>
        <v>40599.303571428572</v>
      </c>
      <c r="AC4334">
        <f t="shared" si="1285"/>
        <v>-17.777777777777779</v>
      </c>
      <c r="AD4334" s="31">
        <f t="shared" si="1275"/>
        <v>0</v>
      </c>
      <c r="AE4334" s="31">
        <f t="shared" si="1286"/>
        <v>0</v>
      </c>
      <c r="AF4334" s="15">
        <f t="shared" si="1276"/>
        <v>-17.777777777777779</v>
      </c>
      <c r="AG4334" s="31">
        <f t="shared" si="1287"/>
        <v>1.123968847773849</v>
      </c>
      <c r="AH4334" s="31">
        <f t="shared" si="1288"/>
        <v>7.4065024078416588</v>
      </c>
      <c r="AI4334">
        <f t="shared" si="1289"/>
        <v>44.52789247594405</v>
      </c>
    </row>
    <row r="4335" spans="1:35" x14ac:dyDescent="0.2">
      <c r="A4335">
        <v>32</v>
      </c>
      <c r="C4335" s="27" t="s">
        <v>4396</v>
      </c>
      <c r="D4335" s="26">
        <v>0</v>
      </c>
      <c r="E4335">
        <v>0</v>
      </c>
      <c r="F4335" s="26">
        <v>0</v>
      </c>
      <c r="G4335" s="26">
        <v>0</v>
      </c>
      <c r="H4335" s="26">
        <v>0</v>
      </c>
      <c r="I4335" s="26">
        <v>0</v>
      </c>
      <c r="J4335" s="26">
        <v>0</v>
      </c>
      <c r="K4335">
        <v>0</v>
      </c>
      <c r="L4335">
        <v>0</v>
      </c>
      <c r="M4335">
        <v>0</v>
      </c>
      <c r="N4335">
        <v>0</v>
      </c>
      <c r="O4335" s="1">
        <f t="shared" si="1273"/>
        <v>0</v>
      </c>
      <c r="Q4335" s="1">
        <f t="shared" si="1277"/>
        <v>-5116.6159628644782</v>
      </c>
      <c r="R4335" s="2">
        <f t="shared" si="1278"/>
        <v>-5.6267280781341356E-6</v>
      </c>
      <c r="S4335" s="2"/>
      <c r="T4335" s="1">
        <f t="shared" si="1279"/>
        <v>4136.1417232412723</v>
      </c>
      <c r="U4335" s="1">
        <f t="shared" si="1280"/>
        <v>0</v>
      </c>
      <c r="V4335" s="1">
        <f t="shared" si="1281"/>
        <v>935.94634714726226</v>
      </c>
      <c r="W4335" s="1">
        <f t="shared" si="1282"/>
        <v>0</v>
      </c>
      <c r="X4335" s="2">
        <f t="shared" si="1290"/>
        <v>24.259716255112536</v>
      </c>
      <c r="Y4335">
        <f t="shared" si="1274"/>
        <v>0</v>
      </c>
      <c r="Z4335" s="26">
        <f t="shared" si="1283"/>
        <v>1440</v>
      </c>
      <c r="AB4335" s="28">
        <f t="shared" si="1284"/>
        <v>40599.345238095237</v>
      </c>
      <c r="AC4335">
        <f t="shared" si="1285"/>
        <v>-17.777777777777779</v>
      </c>
      <c r="AD4335" s="31">
        <f t="shared" si="1275"/>
        <v>0</v>
      </c>
      <c r="AE4335" s="31">
        <f t="shared" si="1286"/>
        <v>0</v>
      </c>
      <c r="AF4335" s="15">
        <f t="shared" si="1276"/>
        <v>-17.777777777777779</v>
      </c>
      <c r="AG4335" s="31">
        <f t="shared" si="1287"/>
        <v>1.123968847773849</v>
      </c>
      <c r="AH4335" s="31">
        <f t="shared" si="1288"/>
        <v>7.4065024078416588</v>
      </c>
      <c r="AI4335">
        <f t="shared" si="1289"/>
        <v>44.52789247594405</v>
      </c>
    </row>
    <row r="4336" spans="1:35" x14ac:dyDescent="0.2">
      <c r="A4336">
        <v>32</v>
      </c>
      <c r="C4336" s="27" t="s">
        <v>4397</v>
      </c>
      <c r="D4336" s="26">
        <v>0</v>
      </c>
      <c r="E4336">
        <v>0</v>
      </c>
      <c r="F4336" s="26">
        <v>0</v>
      </c>
      <c r="G4336" s="26">
        <v>0</v>
      </c>
      <c r="H4336" s="26">
        <v>0</v>
      </c>
      <c r="I4336" s="26">
        <v>0</v>
      </c>
      <c r="J4336" s="26">
        <v>0</v>
      </c>
      <c r="K4336">
        <v>0</v>
      </c>
      <c r="L4336">
        <v>0</v>
      </c>
      <c r="M4336">
        <v>0</v>
      </c>
      <c r="N4336">
        <v>0</v>
      </c>
      <c r="O4336" s="1">
        <f t="shared" si="1273"/>
        <v>0</v>
      </c>
      <c r="Q4336" s="1">
        <f t="shared" si="1277"/>
        <v>-5116.6147694265273</v>
      </c>
      <c r="R4336" s="2">
        <f t="shared" si="1278"/>
        <v>-4.3640798521593638E-6</v>
      </c>
      <c r="S4336" s="2"/>
      <c r="T4336" s="1">
        <f t="shared" si="1279"/>
        <v>4136.1407639165827</v>
      </c>
      <c r="U4336" s="1">
        <f t="shared" si="1280"/>
        <v>0</v>
      </c>
      <c r="V4336" s="1">
        <f t="shared" si="1281"/>
        <v>935.9461130340004</v>
      </c>
      <c r="W4336" s="1">
        <f t="shared" si="1282"/>
        <v>0</v>
      </c>
      <c r="X4336" s="2">
        <f t="shared" si="1290"/>
        <v>24.259710628384457</v>
      </c>
      <c r="Y4336">
        <f t="shared" si="1274"/>
        <v>0</v>
      </c>
      <c r="Z4336" s="26">
        <f t="shared" si="1283"/>
        <v>1440</v>
      </c>
      <c r="AB4336" s="28">
        <f t="shared" si="1284"/>
        <v>40599.386904761908</v>
      </c>
      <c r="AC4336">
        <f t="shared" si="1285"/>
        <v>-17.777777777777779</v>
      </c>
      <c r="AD4336" s="31">
        <f t="shared" si="1275"/>
        <v>0</v>
      </c>
      <c r="AE4336" s="31">
        <f t="shared" si="1286"/>
        <v>0</v>
      </c>
      <c r="AF4336" s="15">
        <f t="shared" si="1276"/>
        <v>-17.777777777777779</v>
      </c>
      <c r="AG4336" s="31">
        <f t="shared" si="1287"/>
        <v>1.123968847773849</v>
      </c>
      <c r="AH4336" s="31">
        <f t="shared" si="1288"/>
        <v>7.4065024078416588</v>
      </c>
      <c r="AI4336">
        <f t="shared" si="1289"/>
        <v>44.52789247594405</v>
      </c>
    </row>
    <row r="4337" spans="1:35" x14ac:dyDescent="0.2">
      <c r="A4337">
        <v>32</v>
      </c>
      <c r="C4337" s="27" t="s">
        <v>4398</v>
      </c>
      <c r="D4337" s="26">
        <v>0</v>
      </c>
      <c r="E4337">
        <v>0</v>
      </c>
      <c r="F4337" s="26">
        <v>0</v>
      </c>
      <c r="G4337" s="26">
        <v>0</v>
      </c>
      <c r="H4337" s="26">
        <v>0</v>
      </c>
      <c r="I4337" s="26">
        <v>0</v>
      </c>
      <c r="J4337" s="26">
        <v>0</v>
      </c>
      <c r="K4337">
        <v>0</v>
      </c>
      <c r="L4337">
        <v>0</v>
      </c>
      <c r="M4337">
        <v>0</v>
      </c>
      <c r="N4337">
        <v>0</v>
      </c>
      <c r="O4337" s="1">
        <f t="shared" si="1273"/>
        <v>0</v>
      </c>
      <c r="Q4337" s="1">
        <f t="shared" si="1277"/>
        <v>-5116.6138437982736</v>
      </c>
      <c r="R4337" s="2">
        <f t="shared" si="1278"/>
        <v>-3.3847722376023626E-6</v>
      </c>
      <c r="S4337" s="2"/>
      <c r="T4337" s="1">
        <f t="shared" si="1279"/>
        <v>4136.140019866134</v>
      </c>
      <c r="U4337" s="1">
        <f t="shared" si="1280"/>
        <v>0</v>
      </c>
      <c r="V4337" s="1">
        <f t="shared" si="1281"/>
        <v>935.94593145619581</v>
      </c>
      <c r="W4337" s="1">
        <f t="shared" si="1282"/>
        <v>0</v>
      </c>
      <c r="X4337" s="2">
        <f t="shared" si="1290"/>
        <v>24.259706264304604</v>
      </c>
      <c r="Y4337">
        <f t="shared" si="1274"/>
        <v>0</v>
      </c>
      <c r="Z4337" s="26">
        <f t="shared" si="1283"/>
        <v>1440</v>
      </c>
      <c r="AB4337" s="28">
        <f t="shared" si="1284"/>
        <v>40599.428571428572</v>
      </c>
      <c r="AC4337">
        <f t="shared" si="1285"/>
        <v>-17.777777777777779</v>
      </c>
      <c r="AD4337" s="31">
        <f t="shared" si="1275"/>
        <v>0</v>
      </c>
      <c r="AE4337" s="31">
        <f t="shared" si="1286"/>
        <v>0</v>
      </c>
      <c r="AF4337" s="15">
        <f t="shared" si="1276"/>
        <v>-17.777777777777779</v>
      </c>
      <c r="AG4337" s="31">
        <f t="shared" si="1287"/>
        <v>1.123968847773849</v>
      </c>
      <c r="AH4337" s="31">
        <f t="shared" si="1288"/>
        <v>7.4065024078416588</v>
      </c>
      <c r="AI4337">
        <f t="shared" si="1289"/>
        <v>44.52789247594405</v>
      </c>
    </row>
    <row r="4338" spans="1:35" x14ac:dyDescent="0.2">
      <c r="A4338">
        <v>32</v>
      </c>
      <c r="C4338" s="27" t="s">
        <v>4399</v>
      </c>
      <c r="D4338" s="26">
        <v>0</v>
      </c>
      <c r="E4338">
        <v>0</v>
      </c>
      <c r="F4338" s="26">
        <v>0</v>
      </c>
      <c r="G4338" s="26">
        <v>0</v>
      </c>
      <c r="H4338" s="26">
        <v>0</v>
      </c>
      <c r="I4338" s="26">
        <v>0</v>
      </c>
      <c r="J4338" s="26">
        <v>0</v>
      </c>
      <c r="K4338">
        <v>0</v>
      </c>
      <c r="L4338">
        <v>0</v>
      </c>
      <c r="M4338">
        <v>0</v>
      </c>
      <c r="N4338">
        <v>0</v>
      </c>
      <c r="O4338" s="1">
        <f t="shared" si="1273"/>
        <v>0</v>
      </c>
      <c r="Q4338" s="1">
        <f t="shared" si="1277"/>
        <v>-5116.6131258827227</v>
      </c>
      <c r="R4338" s="2">
        <f t="shared" si="1278"/>
        <v>-2.6252230744816529E-6</v>
      </c>
      <c r="S4338" s="2"/>
      <c r="T4338" s="1">
        <f t="shared" si="1279"/>
        <v>4136.1394427819869</v>
      </c>
      <c r="U4338" s="1">
        <f t="shared" si="1280"/>
        <v>0</v>
      </c>
      <c r="V4338" s="1">
        <f t="shared" si="1281"/>
        <v>935.94579062479124</v>
      </c>
      <c r="W4338" s="1">
        <f t="shared" si="1282"/>
        <v>0</v>
      </c>
      <c r="X4338" s="2">
        <f t="shared" si="1290"/>
        <v>24.259702879532366</v>
      </c>
      <c r="Y4338">
        <f t="shared" si="1274"/>
        <v>0</v>
      </c>
      <c r="Z4338" s="26">
        <f t="shared" si="1283"/>
        <v>1440</v>
      </c>
      <c r="AB4338" s="28">
        <f t="shared" si="1284"/>
        <v>40599.470238095237</v>
      </c>
      <c r="AC4338">
        <f t="shared" si="1285"/>
        <v>-17.777777777777779</v>
      </c>
      <c r="AD4338" s="31">
        <f t="shared" si="1275"/>
        <v>0</v>
      </c>
      <c r="AE4338" s="31">
        <f t="shared" si="1286"/>
        <v>0</v>
      </c>
      <c r="AF4338" s="15">
        <f t="shared" si="1276"/>
        <v>-17.777777777777779</v>
      </c>
      <c r="AG4338" s="31">
        <f t="shared" si="1287"/>
        <v>1.123968847773849</v>
      </c>
      <c r="AH4338" s="31">
        <f t="shared" si="1288"/>
        <v>7.4065024078416588</v>
      </c>
      <c r="AI4338">
        <f t="shared" si="1289"/>
        <v>44.52789247594405</v>
      </c>
    </row>
    <row r="4339" spans="1:35" x14ac:dyDescent="0.2">
      <c r="A4339">
        <v>32</v>
      </c>
      <c r="C4339" s="27" t="s">
        <v>4400</v>
      </c>
      <c r="D4339" s="26">
        <v>0</v>
      </c>
      <c r="E4339">
        <v>0</v>
      </c>
      <c r="F4339" s="26">
        <v>0</v>
      </c>
      <c r="G4339" s="26">
        <v>0</v>
      </c>
      <c r="H4339" s="26">
        <v>0</v>
      </c>
      <c r="I4339" s="26">
        <v>0</v>
      </c>
      <c r="J4339" s="26">
        <v>0</v>
      </c>
      <c r="K4339">
        <v>0</v>
      </c>
      <c r="L4339">
        <v>0</v>
      </c>
      <c r="M4339">
        <v>0</v>
      </c>
      <c r="N4339">
        <v>0</v>
      </c>
      <c r="O4339" s="1">
        <f t="shared" si="1273"/>
        <v>0</v>
      </c>
      <c r="Q4339" s="1">
        <f t="shared" si="1277"/>
        <v>-5116.612569068755</v>
      </c>
      <c r="R4339" s="2">
        <f t="shared" si="1278"/>
        <v>-2.0361181549688467E-6</v>
      </c>
      <c r="S4339" s="2"/>
      <c r="T4339" s="1">
        <f t="shared" si="1279"/>
        <v>4136.1389951965912</v>
      </c>
      <c r="U4339" s="1">
        <f t="shared" si="1280"/>
        <v>0</v>
      </c>
      <c r="V4339" s="1">
        <f t="shared" si="1281"/>
        <v>935.94568139621947</v>
      </c>
      <c r="W4339" s="1">
        <f t="shared" si="1282"/>
        <v>0</v>
      </c>
      <c r="X4339" s="2">
        <f t="shared" si="1290"/>
        <v>24.259700254309291</v>
      </c>
      <c r="Y4339">
        <f t="shared" si="1274"/>
        <v>0</v>
      </c>
      <c r="Z4339" s="26">
        <f t="shared" si="1283"/>
        <v>1440</v>
      </c>
      <c r="AB4339" s="28">
        <f t="shared" si="1284"/>
        <v>40599.511904761908</v>
      </c>
      <c r="AC4339">
        <f t="shared" si="1285"/>
        <v>-17.777777777777779</v>
      </c>
      <c r="AD4339" s="31">
        <f t="shared" si="1275"/>
        <v>0</v>
      </c>
      <c r="AE4339" s="31">
        <f t="shared" si="1286"/>
        <v>0</v>
      </c>
      <c r="AF4339" s="15">
        <f t="shared" si="1276"/>
        <v>-17.777777777777779</v>
      </c>
      <c r="AG4339" s="31">
        <f t="shared" si="1287"/>
        <v>1.123968847773849</v>
      </c>
      <c r="AH4339" s="31">
        <f t="shared" si="1288"/>
        <v>7.4065024078416588</v>
      </c>
      <c r="AI4339">
        <f t="shared" si="1289"/>
        <v>44.52789247594405</v>
      </c>
    </row>
    <row r="4340" spans="1:35" x14ac:dyDescent="0.2">
      <c r="A4340">
        <v>32</v>
      </c>
      <c r="C4340" s="27" t="s">
        <v>4401</v>
      </c>
      <c r="D4340" s="26">
        <v>0</v>
      </c>
      <c r="E4340">
        <v>0</v>
      </c>
      <c r="F4340" s="26">
        <v>0</v>
      </c>
      <c r="G4340" s="26">
        <v>0</v>
      </c>
      <c r="H4340" s="26">
        <v>0</v>
      </c>
      <c r="I4340" s="26">
        <v>0</v>
      </c>
      <c r="J4340" s="26">
        <v>0</v>
      </c>
      <c r="K4340">
        <v>0</v>
      </c>
      <c r="L4340">
        <v>0</v>
      </c>
      <c r="M4340">
        <v>0</v>
      </c>
      <c r="N4340">
        <v>0</v>
      </c>
      <c r="O4340" s="1">
        <f t="shared" si="1273"/>
        <v>0</v>
      </c>
      <c r="Q4340" s="1">
        <f t="shared" si="1277"/>
        <v>-5116.6121372048719</v>
      </c>
      <c r="R4340" s="2">
        <f t="shared" si="1278"/>
        <v>-1.5792094689714986E-6</v>
      </c>
      <c r="S4340" s="2"/>
      <c r="T4340" s="1">
        <f t="shared" si="1279"/>
        <v>4136.1386480501869</v>
      </c>
      <c r="U4340" s="1">
        <f t="shared" si="1280"/>
        <v>0</v>
      </c>
      <c r="V4340" s="1">
        <f t="shared" si="1281"/>
        <v>935.94559667874057</v>
      </c>
      <c r="W4340" s="1">
        <f t="shared" si="1282"/>
        <v>0</v>
      </c>
      <c r="X4340" s="2">
        <f t="shared" si="1290"/>
        <v>24.259698218191136</v>
      </c>
      <c r="Y4340">
        <f t="shared" si="1274"/>
        <v>0</v>
      </c>
      <c r="Z4340" s="26">
        <f t="shared" si="1283"/>
        <v>1440</v>
      </c>
      <c r="AB4340" s="28">
        <f t="shared" si="1284"/>
        <v>40599.553571428572</v>
      </c>
      <c r="AC4340">
        <f t="shared" si="1285"/>
        <v>-17.777777777777779</v>
      </c>
      <c r="AD4340" s="31">
        <f t="shared" si="1275"/>
        <v>0</v>
      </c>
      <c r="AE4340" s="31">
        <f t="shared" si="1286"/>
        <v>0</v>
      </c>
      <c r="AF4340" s="15">
        <f t="shared" si="1276"/>
        <v>-17.777777777777779</v>
      </c>
      <c r="AG4340" s="31">
        <f t="shared" si="1287"/>
        <v>1.123968847773849</v>
      </c>
      <c r="AH4340" s="31">
        <f t="shared" si="1288"/>
        <v>7.4065024078416588</v>
      </c>
      <c r="AI4340">
        <f t="shared" si="1289"/>
        <v>44.52789247594405</v>
      </c>
    </row>
    <row r="4341" spans="1:35" x14ac:dyDescent="0.2">
      <c r="A4341">
        <v>32</v>
      </c>
      <c r="C4341" s="27" t="s">
        <v>4402</v>
      </c>
      <c r="D4341" s="26">
        <v>0</v>
      </c>
      <c r="E4341">
        <v>0</v>
      </c>
      <c r="F4341" s="26">
        <v>0</v>
      </c>
      <c r="G4341" s="26">
        <v>0</v>
      </c>
      <c r="H4341" s="26">
        <v>0</v>
      </c>
      <c r="I4341" s="26">
        <v>0</v>
      </c>
      <c r="J4341" s="26">
        <v>0</v>
      </c>
      <c r="K4341">
        <v>0</v>
      </c>
      <c r="L4341">
        <v>0</v>
      </c>
      <c r="M4341">
        <v>0</v>
      </c>
      <c r="N4341">
        <v>0</v>
      </c>
      <c r="O4341" s="1">
        <f t="shared" si="1273"/>
        <v>0</v>
      </c>
      <c r="Q4341" s="1">
        <f t="shared" si="1277"/>
        <v>-5116.6118022520423</v>
      </c>
      <c r="R4341" s="2">
        <f t="shared" si="1278"/>
        <v>-1.2248319363195037E-6</v>
      </c>
      <c r="S4341" s="2"/>
      <c r="T4341" s="1">
        <f t="shared" si="1279"/>
        <v>4136.1383788040785</v>
      </c>
      <c r="U4341" s="1">
        <f t="shared" si="1280"/>
        <v>0</v>
      </c>
      <c r="V4341" s="1">
        <f t="shared" si="1281"/>
        <v>935.94553097202004</v>
      </c>
      <c r="W4341" s="1">
        <f t="shared" si="1282"/>
        <v>0</v>
      </c>
      <c r="X4341" s="2">
        <f t="shared" si="1290"/>
        <v>24.259696638981666</v>
      </c>
      <c r="Y4341">
        <f t="shared" si="1274"/>
        <v>0</v>
      </c>
      <c r="Z4341" s="26">
        <f t="shared" si="1283"/>
        <v>1440</v>
      </c>
      <c r="AB4341" s="28">
        <f t="shared" si="1284"/>
        <v>40599.595238095237</v>
      </c>
      <c r="AC4341">
        <f t="shared" si="1285"/>
        <v>-17.777777777777779</v>
      </c>
      <c r="AD4341" s="31">
        <f t="shared" si="1275"/>
        <v>0</v>
      </c>
      <c r="AE4341" s="31">
        <f t="shared" si="1286"/>
        <v>0</v>
      </c>
      <c r="AF4341" s="15">
        <f t="shared" si="1276"/>
        <v>-17.777777777777779</v>
      </c>
      <c r="AG4341" s="31">
        <f t="shared" si="1287"/>
        <v>1.123968847773849</v>
      </c>
      <c r="AH4341" s="31">
        <f t="shared" si="1288"/>
        <v>7.4065024078416588</v>
      </c>
      <c r="AI4341">
        <f t="shared" si="1289"/>
        <v>44.52789247594405</v>
      </c>
    </row>
    <row r="4342" spans="1:35" x14ac:dyDescent="0.2">
      <c r="A4342">
        <v>32</v>
      </c>
      <c r="C4342" s="27" t="s">
        <v>4403</v>
      </c>
      <c r="D4342" s="26">
        <v>0</v>
      </c>
      <c r="E4342">
        <v>0</v>
      </c>
      <c r="F4342" s="26">
        <v>0</v>
      </c>
      <c r="G4342" s="26">
        <v>0</v>
      </c>
      <c r="H4342" s="26">
        <v>0</v>
      </c>
      <c r="I4342" s="26">
        <v>0</v>
      </c>
      <c r="J4342" s="26">
        <v>0</v>
      </c>
      <c r="K4342">
        <v>0</v>
      </c>
      <c r="L4342">
        <v>0</v>
      </c>
      <c r="M4342">
        <v>0</v>
      </c>
      <c r="N4342">
        <v>0</v>
      </c>
      <c r="O4342" s="1">
        <f t="shared" si="1273"/>
        <v>0</v>
      </c>
      <c r="Q4342" s="1">
        <f t="shared" si="1277"/>
        <v>-5116.611542463248</v>
      </c>
      <c r="R4342" s="2">
        <f t="shared" si="1278"/>
        <v>-9.4997737853930175E-7</v>
      </c>
      <c r="S4342" s="2"/>
      <c r="T4342" s="1">
        <f t="shared" si="1279"/>
        <v>4136.1381699772965</v>
      </c>
      <c r="U4342" s="1">
        <f t="shared" si="1280"/>
        <v>0</v>
      </c>
      <c r="V4342" s="1">
        <f t="shared" si="1281"/>
        <v>935.94548001000794</v>
      </c>
      <c r="W4342" s="1">
        <f t="shared" si="1282"/>
        <v>0</v>
      </c>
      <c r="X4342" s="2">
        <f t="shared" si="1290"/>
        <v>24.259695414149729</v>
      </c>
      <c r="Y4342">
        <f t="shared" si="1274"/>
        <v>0</v>
      </c>
      <c r="Z4342" s="26">
        <f t="shared" si="1283"/>
        <v>1440</v>
      </c>
      <c r="AB4342" s="28">
        <f t="shared" si="1284"/>
        <v>40599.636904761908</v>
      </c>
      <c r="AC4342">
        <f t="shared" si="1285"/>
        <v>-17.777777777777779</v>
      </c>
      <c r="AD4342" s="31">
        <f t="shared" si="1275"/>
        <v>0</v>
      </c>
      <c r="AE4342" s="31">
        <f t="shared" si="1286"/>
        <v>0</v>
      </c>
      <c r="AF4342" s="15">
        <f t="shared" si="1276"/>
        <v>-17.777777777777779</v>
      </c>
      <c r="AG4342" s="31">
        <f t="shared" si="1287"/>
        <v>1.123968847773849</v>
      </c>
      <c r="AH4342" s="31">
        <f t="shared" si="1288"/>
        <v>7.4065024078416588</v>
      </c>
      <c r="AI4342">
        <f t="shared" si="1289"/>
        <v>44.52789247594405</v>
      </c>
    </row>
    <row r="4343" spans="1:35" x14ac:dyDescent="0.2">
      <c r="A4343">
        <v>32</v>
      </c>
      <c r="C4343" s="27" t="s">
        <v>4404</v>
      </c>
      <c r="D4343" s="26">
        <v>0</v>
      </c>
      <c r="E4343">
        <v>0</v>
      </c>
      <c r="F4343" s="26">
        <v>0</v>
      </c>
      <c r="G4343" s="26">
        <v>0</v>
      </c>
      <c r="H4343" s="26">
        <v>0</v>
      </c>
      <c r="I4343" s="26">
        <v>0</v>
      </c>
      <c r="J4343" s="26">
        <v>0</v>
      </c>
      <c r="K4343">
        <v>0</v>
      </c>
      <c r="L4343">
        <v>0</v>
      </c>
      <c r="M4343">
        <v>0</v>
      </c>
      <c r="N4343">
        <v>0</v>
      </c>
      <c r="O4343" s="1">
        <f t="shared" si="1273"/>
        <v>0</v>
      </c>
      <c r="Q4343" s="1">
        <f t="shared" si="1277"/>
        <v>-5116.6113409715499</v>
      </c>
      <c r="R4343" s="2">
        <f t="shared" si="1278"/>
        <v>-7.368007031161028E-7</v>
      </c>
      <c r="S4343" s="2"/>
      <c r="T4343" s="1">
        <f t="shared" si="1279"/>
        <v>4136.1380080116323</v>
      </c>
      <c r="U4343" s="1">
        <f t="shared" si="1280"/>
        <v>0</v>
      </c>
      <c r="V4343" s="1">
        <f t="shared" si="1281"/>
        <v>935.94544048397347</v>
      </c>
      <c r="W4343" s="1">
        <f t="shared" si="1282"/>
        <v>0</v>
      </c>
      <c r="X4343" s="2">
        <f t="shared" si="1290"/>
        <v>24.259694464172348</v>
      </c>
      <c r="Y4343">
        <f t="shared" si="1274"/>
        <v>0</v>
      </c>
      <c r="Z4343" s="26">
        <f t="shared" si="1283"/>
        <v>1440</v>
      </c>
      <c r="AB4343" s="28">
        <f t="shared" si="1284"/>
        <v>40599.678571428572</v>
      </c>
      <c r="AC4343">
        <f t="shared" si="1285"/>
        <v>-17.777777777777779</v>
      </c>
      <c r="AD4343" s="31">
        <f t="shared" si="1275"/>
        <v>0</v>
      </c>
      <c r="AE4343" s="31">
        <f t="shared" si="1286"/>
        <v>0</v>
      </c>
      <c r="AF4343" s="15">
        <f t="shared" si="1276"/>
        <v>-17.777777777777779</v>
      </c>
      <c r="AG4343" s="31">
        <f t="shared" si="1287"/>
        <v>1.123968847773849</v>
      </c>
      <c r="AH4343" s="31">
        <f t="shared" si="1288"/>
        <v>7.4065024078416588</v>
      </c>
      <c r="AI4343">
        <f t="shared" si="1289"/>
        <v>44.52789247594405</v>
      </c>
    </row>
    <row r="4344" spans="1:35" x14ac:dyDescent="0.2">
      <c r="A4344">
        <v>32</v>
      </c>
      <c r="C4344" s="27" t="s">
        <v>4405</v>
      </c>
      <c r="D4344" s="26">
        <v>0</v>
      </c>
      <c r="E4344">
        <v>0</v>
      </c>
      <c r="F4344" s="26">
        <v>0</v>
      </c>
      <c r="G4344" s="26">
        <v>0</v>
      </c>
      <c r="H4344" s="26">
        <v>0</v>
      </c>
      <c r="I4344" s="26">
        <v>0</v>
      </c>
      <c r="J4344" s="26">
        <v>0</v>
      </c>
      <c r="K4344">
        <v>0</v>
      </c>
      <c r="L4344">
        <v>0</v>
      </c>
      <c r="M4344">
        <v>0</v>
      </c>
      <c r="N4344">
        <v>0</v>
      </c>
      <c r="O4344" s="1">
        <f t="shared" si="1273"/>
        <v>0</v>
      </c>
      <c r="Q4344" s="1">
        <f t="shared" si="1277"/>
        <v>-5116.6111846949552</v>
      </c>
      <c r="R4344" s="2">
        <f t="shared" si="1278"/>
        <v>-5.7146126053453372E-7</v>
      </c>
      <c r="S4344" s="2"/>
      <c r="T4344" s="1">
        <f t="shared" si="1279"/>
        <v>4136.137882391361</v>
      </c>
      <c r="U4344" s="1">
        <f t="shared" si="1280"/>
        <v>0</v>
      </c>
      <c r="V4344" s="1">
        <f t="shared" si="1281"/>
        <v>935.94540982764988</v>
      </c>
      <c r="W4344" s="1">
        <f t="shared" si="1282"/>
        <v>0</v>
      </c>
      <c r="X4344" s="2">
        <f t="shared" si="1290"/>
        <v>24.259693727371644</v>
      </c>
      <c r="Y4344">
        <f t="shared" si="1274"/>
        <v>0</v>
      </c>
      <c r="Z4344" s="26">
        <f t="shared" si="1283"/>
        <v>1440</v>
      </c>
      <c r="AB4344" s="28">
        <f t="shared" si="1284"/>
        <v>40599.720238095237</v>
      </c>
      <c r="AC4344">
        <f t="shared" si="1285"/>
        <v>-17.777777777777779</v>
      </c>
      <c r="AD4344" s="31">
        <f t="shared" si="1275"/>
        <v>0</v>
      </c>
      <c r="AE4344" s="31">
        <f t="shared" si="1286"/>
        <v>0</v>
      </c>
      <c r="AF4344" s="15">
        <f t="shared" si="1276"/>
        <v>-17.777777777777779</v>
      </c>
      <c r="AG4344" s="31">
        <f t="shared" si="1287"/>
        <v>1.123968847773849</v>
      </c>
      <c r="AH4344" s="31">
        <f t="shared" si="1288"/>
        <v>7.4065024078416588</v>
      </c>
      <c r="AI4344">
        <f t="shared" si="1289"/>
        <v>44.52789247594405</v>
      </c>
    </row>
    <row r="4345" spans="1:35" x14ac:dyDescent="0.2">
      <c r="A4345">
        <v>32</v>
      </c>
      <c r="C4345" s="27" t="s">
        <v>4406</v>
      </c>
      <c r="D4345" s="26">
        <v>0</v>
      </c>
      <c r="E4345">
        <v>0</v>
      </c>
      <c r="F4345" s="26">
        <v>0</v>
      </c>
      <c r="G4345" s="26">
        <v>0</v>
      </c>
      <c r="H4345" s="26">
        <v>0</v>
      </c>
      <c r="I4345" s="26">
        <v>0</v>
      </c>
      <c r="J4345" s="26">
        <v>0</v>
      </c>
      <c r="K4345">
        <v>0</v>
      </c>
      <c r="L4345">
        <v>0</v>
      </c>
      <c r="M4345">
        <v>0</v>
      </c>
      <c r="N4345">
        <v>0</v>
      </c>
      <c r="O4345" s="1">
        <f t="shared" si="1273"/>
        <v>0</v>
      </c>
      <c r="Q4345" s="1">
        <f t="shared" si="1277"/>
        <v>-5116.6110634871147</v>
      </c>
      <c r="R4345" s="2">
        <f t="shared" si="1278"/>
        <v>-4.4322429282317444E-7</v>
      </c>
      <c r="S4345" s="2"/>
      <c r="T4345" s="1">
        <f t="shared" si="1279"/>
        <v>4136.1377849605115</v>
      </c>
      <c r="U4345" s="1">
        <f t="shared" si="1280"/>
        <v>0</v>
      </c>
      <c r="V4345" s="1">
        <f t="shared" si="1281"/>
        <v>935.94538605065918</v>
      </c>
      <c r="W4345" s="1">
        <f t="shared" si="1282"/>
        <v>0</v>
      </c>
      <c r="X4345" s="2">
        <f t="shared" si="1290"/>
        <v>24.259693155910384</v>
      </c>
      <c r="Y4345">
        <f t="shared" si="1274"/>
        <v>0</v>
      </c>
      <c r="Z4345" s="26">
        <f t="shared" si="1283"/>
        <v>1440</v>
      </c>
      <c r="AB4345" s="28">
        <f t="shared" si="1284"/>
        <v>40599.761904761908</v>
      </c>
      <c r="AC4345">
        <f t="shared" si="1285"/>
        <v>-17.777777777777779</v>
      </c>
      <c r="AD4345" s="31">
        <f t="shared" si="1275"/>
        <v>0</v>
      </c>
      <c r="AE4345" s="31">
        <f t="shared" si="1286"/>
        <v>0</v>
      </c>
      <c r="AF4345" s="15">
        <f t="shared" si="1276"/>
        <v>-17.777777777777779</v>
      </c>
      <c r="AG4345" s="31">
        <f t="shared" si="1287"/>
        <v>1.123968847773849</v>
      </c>
      <c r="AH4345" s="31">
        <f t="shared" si="1288"/>
        <v>7.4065024078416588</v>
      </c>
      <c r="AI4345">
        <f t="shared" si="1289"/>
        <v>44.52789247594405</v>
      </c>
    </row>
    <row r="4346" spans="1:35" x14ac:dyDescent="0.2">
      <c r="A4346">
        <v>32</v>
      </c>
      <c r="C4346" s="27" t="s">
        <v>4407</v>
      </c>
      <c r="D4346" s="26">
        <v>0</v>
      </c>
      <c r="E4346">
        <v>0</v>
      </c>
      <c r="F4346" s="26">
        <v>0</v>
      </c>
      <c r="G4346" s="26">
        <v>0</v>
      </c>
      <c r="H4346" s="26">
        <v>0</v>
      </c>
      <c r="I4346" s="26">
        <v>0</v>
      </c>
      <c r="J4346" s="26">
        <v>0</v>
      </c>
      <c r="K4346">
        <v>0</v>
      </c>
      <c r="L4346">
        <v>0</v>
      </c>
      <c r="M4346">
        <v>0</v>
      </c>
      <c r="N4346">
        <v>0</v>
      </c>
      <c r="O4346" s="1">
        <f t="shared" si="1273"/>
        <v>0</v>
      </c>
      <c r="Q4346" s="1">
        <f t="shared" si="1277"/>
        <v>-5116.6109694785446</v>
      </c>
      <c r="R4346" s="2">
        <f t="shared" si="1278"/>
        <v>-3.4376394442148239E-7</v>
      </c>
      <c r="S4346" s="2"/>
      <c r="T4346" s="1">
        <f t="shared" si="1279"/>
        <v>4136.1377093933252</v>
      </c>
      <c r="U4346" s="1">
        <f t="shared" si="1280"/>
        <v>0</v>
      </c>
      <c r="V4346" s="1">
        <f t="shared" si="1281"/>
        <v>935.94536760927497</v>
      </c>
      <c r="W4346" s="1">
        <f t="shared" si="1282"/>
        <v>0</v>
      </c>
      <c r="X4346" s="2">
        <f t="shared" si="1290"/>
        <v>24.259692712686089</v>
      </c>
      <c r="Y4346">
        <f t="shared" si="1274"/>
        <v>0</v>
      </c>
      <c r="Z4346" s="26">
        <f t="shared" si="1283"/>
        <v>1440</v>
      </c>
      <c r="AB4346" s="28">
        <f t="shared" si="1284"/>
        <v>40599.803571428572</v>
      </c>
      <c r="AC4346">
        <f t="shared" si="1285"/>
        <v>-17.777777777777779</v>
      </c>
      <c r="AD4346" s="31">
        <f t="shared" si="1275"/>
        <v>0</v>
      </c>
      <c r="AE4346" s="31">
        <f t="shared" si="1286"/>
        <v>0</v>
      </c>
      <c r="AF4346" s="15">
        <f t="shared" si="1276"/>
        <v>-17.777777777777779</v>
      </c>
      <c r="AG4346" s="31">
        <f t="shared" si="1287"/>
        <v>1.123968847773849</v>
      </c>
      <c r="AH4346" s="31">
        <f t="shared" si="1288"/>
        <v>7.4065024078416588</v>
      </c>
      <c r="AI4346">
        <f t="shared" si="1289"/>
        <v>44.52789247594405</v>
      </c>
    </row>
    <row r="4347" spans="1:35" x14ac:dyDescent="0.2">
      <c r="A4347">
        <v>32</v>
      </c>
      <c r="C4347" s="27" t="s">
        <v>4408</v>
      </c>
      <c r="D4347" s="26">
        <v>0</v>
      </c>
      <c r="E4347">
        <v>0</v>
      </c>
      <c r="F4347" s="26">
        <v>0</v>
      </c>
      <c r="G4347" s="26">
        <v>0</v>
      </c>
      <c r="H4347" s="26">
        <v>0</v>
      </c>
      <c r="I4347" s="26">
        <v>0</v>
      </c>
      <c r="J4347" s="26">
        <v>0</v>
      </c>
      <c r="K4347">
        <v>0</v>
      </c>
      <c r="L4347">
        <v>0</v>
      </c>
      <c r="M4347">
        <v>0</v>
      </c>
      <c r="N4347">
        <v>0</v>
      </c>
      <c r="O4347" s="1">
        <f t="shared" si="1273"/>
        <v>0</v>
      </c>
      <c r="Q4347" s="1">
        <f t="shared" si="1277"/>
        <v>-5116.6108965656695</v>
      </c>
      <c r="R4347" s="2">
        <f t="shared" si="1278"/>
        <v>-2.6662267949006946E-7</v>
      </c>
      <c r="S4347" s="2"/>
      <c r="T4347" s="1">
        <f t="shared" si="1279"/>
        <v>4136.1376507835548</v>
      </c>
      <c r="U4347" s="1">
        <f t="shared" si="1280"/>
        <v>0</v>
      </c>
      <c r="V4347" s="1">
        <f t="shared" si="1281"/>
        <v>935.94535330617009</v>
      </c>
      <c r="W4347" s="1">
        <f t="shared" si="1282"/>
        <v>0</v>
      </c>
      <c r="X4347" s="2">
        <f t="shared" si="1290"/>
        <v>24.259692368922146</v>
      </c>
      <c r="Y4347">
        <f t="shared" si="1274"/>
        <v>0</v>
      </c>
      <c r="Z4347" s="26">
        <f t="shared" si="1283"/>
        <v>1440</v>
      </c>
      <c r="AB4347" s="28">
        <f t="shared" si="1284"/>
        <v>40599.845238095237</v>
      </c>
      <c r="AC4347">
        <f t="shared" si="1285"/>
        <v>-17.777777777777779</v>
      </c>
      <c r="AD4347" s="31">
        <f t="shared" si="1275"/>
        <v>0</v>
      </c>
      <c r="AE4347" s="31">
        <f t="shared" si="1286"/>
        <v>0</v>
      </c>
      <c r="AF4347" s="15">
        <f t="shared" si="1276"/>
        <v>-17.777777777777779</v>
      </c>
      <c r="AG4347" s="31">
        <f t="shared" si="1287"/>
        <v>1.123968847773849</v>
      </c>
      <c r="AH4347" s="31">
        <f t="shared" si="1288"/>
        <v>7.4065024078416588</v>
      </c>
      <c r="AI4347">
        <f t="shared" si="1289"/>
        <v>44.52789247594405</v>
      </c>
    </row>
    <row r="4348" spans="1:35" x14ac:dyDescent="0.2">
      <c r="A4348">
        <v>32</v>
      </c>
      <c r="C4348" s="27" t="s">
        <v>4409</v>
      </c>
      <c r="D4348" s="26">
        <v>0</v>
      </c>
      <c r="E4348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>
        <v>0</v>
      </c>
      <c r="L4348">
        <v>0</v>
      </c>
      <c r="M4348">
        <v>0</v>
      </c>
      <c r="N4348">
        <v>0</v>
      </c>
      <c r="O4348" s="1">
        <f t="shared" si="1273"/>
        <v>0</v>
      </c>
      <c r="Q4348" s="1">
        <f t="shared" si="1277"/>
        <v>-5116.6108400145777</v>
      </c>
      <c r="R4348" s="2">
        <f t="shared" si="1278"/>
        <v>-2.0679205725571137E-7</v>
      </c>
      <c r="S4348" s="2"/>
      <c r="T4348" s="1">
        <f t="shared" si="1279"/>
        <v>4136.1376053259264</v>
      </c>
      <c r="U4348" s="1">
        <f t="shared" si="1280"/>
        <v>0</v>
      </c>
      <c r="V4348" s="1">
        <f t="shared" si="1281"/>
        <v>935.94534221270692</v>
      </c>
      <c r="W4348" s="1">
        <f t="shared" si="1282"/>
        <v>0</v>
      </c>
      <c r="X4348" s="2">
        <f t="shared" si="1290"/>
        <v>24.259692102299468</v>
      </c>
      <c r="Y4348">
        <f t="shared" si="1274"/>
        <v>0</v>
      </c>
      <c r="Z4348" s="26">
        <f t="shared" si="1283"/>
        <v>1440</v>
      </c>
      <c r="AB4348" s="28">
        <f t="shared" si="1284"/>
        <v>40599.886904761908</v>
      </c>
      <c r="AC4348">
        <f t="shared" si="1285"/>
        <v>-17.777777777777779</v>
      </c>
      <c r="AD4348" s="31">
        <f t="shared" si="1275"/>
        <v>0</v>
      </c>
      <c r="AE4348" s="31">
        <f t="shared" si="1286"/>
        <v>0</v>
      </c>
      <c r="AF4348" s="15">
        <f t="shared" si="1276"/>
        <v>-17.777777777777779</v>
      </c>
      <c r="AG4348" s="31">
        <f t="shared" si="1287"/>
        <v>1.123968847773849</v>
      </c>
      <c r="AH4348" s="31">
        <f t="shared" si="1288"/>
        <v>7.4065024078416588</v>
      </c>
      <c r="AI4348">
        <f t="shared" si="1289"/>
        <v>44.52789247594405</v>
      </c>
    </row>
    <row r="4349" spans="1:35" x14ac:dyDescent="0.2">
      <c r="A4349">
        <v>32</v>
      </c>
      <c r="C4349" s="27" t="s">
        <v>4410</v>
      </c>
      <c r="D4349" s="26">
        <v>0</v>
      </c>
      <c r="E4349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>
        <v>0</v>
      </c>
      <c r="L4349">
        <v>0</v>
      </c>
      <c r="M4349">
        <v>0</v>
      </c>
      <c r="N4349">
        <v>0</v>
      </c>
      <c r="O4349" s="1">
        <f t="shared" si="1273"/>
        <v>0</v>
      </c>
      <c r="Q4349" s="1">
        <f t="shared" si="1277"/>
        <v>-5116.6107961536545</v>
      </c>
      <c r="R4349" s="2">
        <f t="shared" si="1278"/>
        <v>-1.6038753614111556E-7</v>
      </c>
      <c r="S4349" s="2"/>
      <c r="T4349" s="1">
        <f t="shared" si="1279"/>
        <v>4136.1375700690724</v>
      </c>
      <c r="U4349" s="1">
        <f t="shared" si="1280"/>
        <v>0</v>
      </c>
      <c r="V4349" s="1">
        <f t="shared" si="1281"/>
        <v>935.94533360863852</v>
      </c>
      <c r="W4349" s="1">
        <f t="shared" si="1282"/>
        <v>0</v>
      </c>
      <c r="X4349" s="2">
        <f t="shared" si="1290"/>
        <v>24.259691895507409</v>
      </c>
      <c r="Y4349">
        <f t="shared" si="1274"/>
        <v>0</v>
      </c>
      <c r="Z4349" s="26">
        <f t="shared" si="1283"/>
        <v>1440</v>
      </c>
      <c r="AB4349" s="28">
        <f t="shared" si="1284"/>
        <v>40599.928571428572</v>
      </c>
      <c r="AC4349">
        <f t="shared" si="1285"/>
        <v>-17.777777777777779</v>
      </c>
      <c r="AD4349" s="31">
        <f t="shared" si="1275"/>
        <v>0</v>
      </c>
      <c r="AE4349" s="31">
        <f t="shared" si="1286"/>
        <v>0</v>
      </c>
      <c r="AF4349" s="15">
        <f t="shared" si="1276"/>
        <v>-17.777777777777779</v>
      </c>
      <c r="AG4349" s="31">
        <f t="shared" si="1287"/>
        <v>1.123968847773849</v>
      </c>
      <c r="AH4349" s="31">
        <f t="shared" si="1288"/>
        <v>7.4065024078416588</v>
      </c>
      <c r="AI4349">
        <f t="shared" si="1289"/>
        <v>44.52789247594405</v>
      </c>
    </row>
    <row r="4350" spans="1:35" x14ac:dyDescent="0.2">
      <c r="A4350">
        <v>32</v>
      </c>
      <c r="C4350" s="27" t="s">
        <v>4411</v>
      </c>
      <c r="D4350" s="26">
        <v>0</v>
      </c>
      <c r="E4350">
        <v>0</v>
      </c>
      <c r="F4350" s="26">
        <v>0</v>
      </c>
      <c r="G4350" s="26">
        <v>0</v>
      </c>
      <c r="H4350" s="26">
        <v>0</v>
      </c>
      <c r="I4350" s="26">
        <v>0</v>
      </c>
      <c r="J4350" s="26">
        <v>0</v>
      </c>
      <c r="K4350">
        <v>0</v>
      </c>
      <c r="L4350">
        <v>0</v>
      </c>
      <c r="M4350">
        <v>0</v>
      </c>
      <c r="N4350">
        <v>0</v>
      </c>
      <c r="O4350" s="1">
        <f t="shared" si="1273"/>
        <v>0</v>
      </c>
      <c r="Q4350" s="1">
        <f t="shared" si="1277"/>
        <v>-5116.6107621352039</v>
      </c>
      <c r="R4350" s="2">
        <f t="shared" si="1278"/>
        <v>-1.2439627550264731E-7</v>
      </c>
      <c r="S4350" s="2"/>
      <c r="T4350" s="1">
        <f t="shared" si="1279"/>
        <v>4136.1375427239227</v>
      </c>
      <c r="U4350" s="1">
        <f t="shared" si="1280"/>
        <v>0</v>
      </c>
      <c r="V4350" s="1">
        <f t="shared" si="1281"/>
        <v>935.94532693533665</v>
      </c>
      <c r="W4350" s="1">
        <f t="shared" si="1282"/>
        <v>0</v>
      </c>
      <c r="X4350" s="2">
        <f t="shared" si="1290"/>
        <v>24.259691735119873</v>
      </c>
      <c r="Y4350">
        <f t="shared" si="1274"/>
        <v>0</v>
      </c>
      <c r="Z4350" s="26">
        <f t="shared" si="1283"/>
        <v>1440</v>
      </c>
      <c r="AB4350" s="28">
        <f t="shared" si="1284"/>
        <v>40599.970238095237</v>
      </c>
      <c r="AC4350">
        <f t="shared" si="1285"/>
        <v>-17.777777777777779</v>
      </c>
      <c r="AD4350" s="31">
        <f t="shared" si="1275"/>
        <v>0</v>
      </c>
      <c r="AE4350" s="31">
        <f t="shared" si="1286"/>
        <v>0</v>
      </c>
      <c r="AF4350" s="15">
        <f t="shared" si="1276"/>
        <v>-17.777777777777779</v>
      </c>
      <c r="AG4350" s="31">
        <f t="shared" si="1287"/>
        <v>1.123968847773849</v>
      </c>
      <c r="AH4350" s="31">
        <f t="shared" si="1288"/>
        <v>7.4065024078416588</v>
      </c>
      <c r="AI4350">
        <f t="shared" si="1289"/>
        <v>44.52789247594405</v>
      </c>
    </row>
    <row r="4351" spans="1:35" x14ac:dyDescent="0.2">
      <c r="A4351">
        <v>32</v>
      </c>
      <c r="C4351" s="27" t="s">
        <v>4412</v>
      </c>
      <c r="D4351" s="26">
        <v>0</v>
      </c>
      <c r="E4351">
        <v>0</v>
      </c>
      <c r="F4351" s="26">
        <v>0</v>
      </c>
      <c r="G4351" s="26">
        <v>0</v>
      </c>
      <c r="H4351" s="26">
        <v>0</v>
      </c>
      <c r="I4351" s="26">
        <v>0</v>
      </c>
      <c r="J4351" s="26">
        <v>0</v>
      </c>
      <c r="K4351">
        <v>0</v>
      </c>
      <c r="L4351">
        <v>0</v>
      </c>
      <c r="M4351">
        <v>0</v>
      </c>
      <c r="N4351">
        <v>0</v>
      </c>
      <c r="O4351" s="1">
        <f t="shared" si="1273"/>
        <v>0</v>
      </c>
      <c r="Q4351" s="1">
        <f t="shared" si="1277"/>
        <v>-5116.6107357505552</v>
      </c>
      <c r="R4351" s="2">
        <f t="shared" si="1278"/>
        <v>-9.6481518774282904E-8</v>
      </c>
      <c r="S4351" s="2"/>
      <c r="T4351" s="1">
        <f t="shared" si="1279"/>
        <v>4136.1375215150747</v>
      </c>
      <c r="U4351" s="1">
        <f t="shared" si="1280"/>
        <v>0</v>
      </c>
      <c r="V4351" s="1">
        <f t="shared" si="1281"/>
        <v>935.9453217595368</v>
      </c>
      <c r="W4351" s="1">
        <f t="shared" si="1282"/>
        <v>0</v>
      </c>
      <c r="X4351" s="2">
        <f t="shared" si="1290"/>
        <v>24.259691610723596</v>
      </c>
      <c r="Y4351">
        <f t="shared" si="1274"/>
        <v>0</v>
      </c>
      <c r="Z4351" s="26">
        <f t="shared" si="1283"/>
        <v>1440</v>
      </c>
      <c r="AB4351" s="28">
        <f t="shared" si="1284"/>
        <v>40600.011904761908</v>
      </c>
      <c r="AC4351">
        <f t="shared" si="1285"/>
        <v>-17.777777777777779</v>
      </c>
      <c r="AD4351" s="31">
        <f t="shared" si="1275"/>
        <v>0</v>
      </c>
      <c r="AE4351" s="31">
        <f t="shared" si="1286"/>
        <v>0</v>
      </c>
      <c r="AF4351" s="15">
        <f t="shared" si="1276"/>
        <v>-17.777777777777779</v>
      </c>
      <c r="AG4351" s="31">
        <f t="shared" si="1287"/>
        <v>1.123968847773849</v>
      </c>
      <c r="AH4351" s="31">
        <f t="shared" si="1288"/>
        <v>7.4065024078416588</v>
      </c>
      <c r="AI4351">
        <f t="shared" si="1289"/>
        <v>44.52789247594405</v>
      </c>
    </row>
    <row r="4352" spans="1:35" x14ac:dyDescent="0.2">
      <c r="A4352">
        <v>32</v>
      </c>
      <c r="C4352" s="27" t="s">
        <v>4413</v>
      </c>
      <c r="D4352" s="26">
        <v>0</v>
      </c>
      <c r="E4352">
        <v>0</v>
      </c>
      <c r="F4352" s="26">
        <v>0</v>
      </c>
      <c r="G4352" s="26">
        <v>0</v>
      </c>
      <c r="H4352" s="26">
        <v>0</v>
      </c>
      <c r="I4352" s="26">
        <v>0</v>
      </c>
      <c r="J4352" s="26">
        <v>0</v>
      </c>
      <c r="K4352">
        <v>0</v>
      </c>
      <c r="L4352">
        <v>0</v>
      </c>
      <c r="M4352">
        <v>0</v>
      </c>
      <c r="N4352">
        <v>0</v>
      </c>
      <c r="O4352" s="1">
        <f t="shared" si="1273"/>
        <v>0</v>
      </c>
      <c r="Q4352" s="1">
        <f t="shared" si="1277"/>
        <v>-5116.6107152866753</v>
      </c>
      <c r="R4352" s="2">
        <f t="shared" si="1278"/>
        <v>-7.4830889928989563E-8</v>
      </c>
      <c r="S4352" s="2"/>
      <c r="T4352" s="1">
        <f t="shared" si="1279"/>
        <v>4136.1375050655324</v>
      </c>
      <c r="U4352" s="1">
        <f t="shared" si="1280"/>
        <v>0</v>
      </c>
      <c r="V4352" s="1">
        <f t="shared" si="1281"/>
        <v>935.94531774519851</v>
      </c>
      <c r="W4352" s="1">
        <f t="shared" si="1282"/>
        <v>0</v>
      </c>
      <c r="X4352" s="2">
        <f t="shared" si="1290"/>
        <v>24.259691514242078</v>
      </c>
      <c r="Y4352">
        <f t="shared" si="1274"/>
        <v>0</v>
      </c>
      <c r="Z4352" s="26">
        <f t="shared" si="1283"/>
        <v>1440</v>
      </c>
      <c r="AB4352" s="28">
        <f t="shared" si="1284"/>
        <v>40600.053571428572</v>
      </c>
      <c r="AC4352">
        <f t="shared" si="1285"/>
        <v>-17.777777777777779</v>
      </c>
      <c r="AD4352" s="31">
        <f t="shared" si="1275"/>
        <v>0</v>
      </c>
      <c r="AE4352" s="31">
        <f t="shared" si="1286"/>
        <v>0</v>
      </c>
      <c r="AF4352" s="15">
        <f t="shared" si="1276"/>
        <v>-17.777777777777779</v>
      </c>
      <c r="AG4352" s="31">
        <f t="shared" si="1287"/>
        <v>1.123968847773849</v>
      </c>
      <c r="AH4352" s="31">
        <f t="shared" si="1288"/>
        <v>7.4065024078416588</v>
      </c>
      <c r="AI4352">
        <f t="shared" si="1289"/>
        <v>44.52789247594405</v>
      </c>
    </row>
    <row r="4353" spans="1:35" x14ac:dyDescent="0.2">
      <c r="A4353">
        <v>32</v>
      </c>
      <c r="C4353" s="27" t="s">
        <v>4414</v>
      </c>
      <c r="D4353" s="26">
        <v>0</v>
      </c>
      <c r="E4353">
        <v>0</v>
      </c>
      <c r="F4353" s="26">
        <v>0</v>
      </c>
      <c r="G4353" s="26">
        <v>0</v>
      </c>
      <c r="H4353" s="26">
        <v>0</v>
      </c>
      <c r="I4353" s="26">
        <v>0</v>
      </c>
      <c r="J4353" s="26">
        <v>0</v>
      </c>
      <c r="K4353">
        <v>0</v>
      </c>
      <c r="L4353">
        <v>0</v>
      </c>
      <c r="M4353">
        <v>0</v>
      </c>
      <c r="N4353">
        <v>0</v>
      </c>
      <c r="O4353" s="1">
        <f t="shared" si="1273"/>
        <v>0</v>
      </c>
      <c r="Q4353" s="1">
        <f t="shared" si="1277"/>
        <v>-5116.6106994149231</v>
      </c>
      <c r="R4353" s="2">
        <f t="shared" si="1278"/>
        <v>-5.8038697403617334E-8</v>
      </c>
      <c r="S4353" s="2"/>
      <c r="T4353" s="1">
        <f t="shared" si="1279"/>
        <v>4136.1374923072972</v>
      </c>
      <c r="U4353" s="1">
        <f t="shared" si="1280"/>
        <v>0</v>
      </c>
      <c r="V4353" s="1">
        <f t="shared" si="1281"/>
        <v>935.94531463168141</v>
      </c>
      <c r="W4353" s="1">
        <f t="shared" si="1282"/>
        <v>0</v>
      </c>
      <c r="X4353" s="2">
        <f t="shared" si="1290"/>
        <v>24.259691439411188</v>
      </c>
      <c r="Y4353">
        <f t="shared" si="1274"/>
        <v>0</v>
      </c>
      <c r="Z4353" s="26">
        <f t="shared" si="1283"/>
        <v>1440</v>
      </c>
      <c r="AB4353" s="28">
        <f t="shared" si="1284"/>
        <v>40600.095238095237</v>
      </c>
      <c r="AC4353">
        <f t="shared" si="1285"/>
        <v>-17.777777777777779</v>
      </c>
      <c r="AD4353" s="31">
        <f t="shared" si="1275"/>
        <v>0</v>
      </c>
      <c r="AE4353" s="31">
        <f t="shared" si="1286"/>
        <v>0</v>
      </c>
      <c r="AF4353" s="15">
        <f t="shared" si="1276"/>
        <v>-17.777777777777779</v>
      </c>
      <c r="AG4353" s="31">
        <f t="shared" si="1287"/>
        <v>1.123968847773849</v>
      </c>
      <c r="AH4353" s="31">
        <f t="shared" si="1288"/>
        <v>7.4065024078416588</v>
      </c>
      <c r="AI4353">
        <f t="shared" si="1289"/>
        <v>44.52789247594405</v>
      </c>
    </row>
    <row r="4354" spans="1:35" x14ac:dyDescent="0.2">
      <c r="A4354">
        <v>32</v>
      </c>
      <c r="C4354" s="27" t="s">
        <v>4415</v>
      </c>
      <c r="D4354" s="26">
        <v>0</v>
      </c>
      <c r="E4354">
        <v>0</v>
      </c>
      <c r="F4354" s="26">
        <v>0</v>
      </c>
      <c r="G4354" s="26">
        <v>0</v>
      </c>
      <c r="H4354" s="26">
        <v>0</v>
      </c>
      <c r="I4354" s="26">
        <v>0</v>
      </c>
      <c r="J4354" s="26">
        <v>0</v>
      </c>
      <c r="K4354">
        <v>0</v>
      </c>
      <c r="L4354">
        <v>0</v>
      </c>
      <c r="M4354">
        <v>0</v>
      </c>
      <c r="N4354">
        <v>0</v>
      </c>
      <c r="O4354" s="1">
        <f t="shared" si="1273"/>
        <v>0</v>
      </c>
      <c r="Q4354" s="1">
        <f t="shared" si="1277"/>
        <v>-5116.6106871048214</v>
      </c>
      <c r="R4354" s="2">
        <f t="shared" si="1278"/>
        <v>-4.5014703964341152E-8</v>
      </c>
      <c r="S4354" s="2"/>
      <c r="T4354" s="1">
        <f t="shared" si="1279"/>
        <v>4136.1374824120339</v>
      </c>
      <c r="U4354" s="1">
        <f t="shared" si="1280"/>
        <v>0</v>
      </c>
      <c r="V4354" s="1">
        <f t="shared" si="1281"/>
        <v>935.94531221684326</v>
      </c>
      <c r="W4354" s="1">
        <f t="shared" si="1282"/>
        <v>0</v>
      </c>
      <c r="X4354" s="2">
        <f t="shared" si="1290"/>
        <v>24.259691381372491</v>
      </c>
      <c r="Y4354">
        <f t="shared" si="1274"/>
        <v>0</v>
      </c>
      <c r="Z4354" s="26">
        <f t="shared" si="1283"/>
        <v>1440</v>
      </c>
      <c r="AB4354" s="28">
        <f t="shared" si="1284"/>
        <v>40600.136904761908</v>
      </c>
      <c r="AC4354">
        <f t="shared" si="1285"/>
        <v>-17.777777777777779</v>
      </c>
      <c r="AD4354" s="31">
        <f t="shared" si="1275"/>
        <v>0</v>
      </c>
      <c r="AE4354" s="31">
        <f t="shared" si="1286"/>
        <v>0</v>
      </c>
      <c r="AF4354" s="15">
        <f t="shared" si="1276"/>
        <v>-17.777777777777779</v>
      </c>
      <c r="AG4354" s="31">
        <f t="shared" si="1287"/>
        <v>1.123968847773849</v>
      </c>
      <c r="AH4354" s="31">
        <f t="shared" si="1288"/>
        <v>7.4065024078416588</v>
      </c>
      <c r="AI4354">
        <f t="shared" si="1289"/>
        <v>44.52789247594405</v>
      </c>
    </row>
    <row r="4355" spans="1:35" x14ac:dyDescent="0.2">
      <c r="A4355">
        <v>32</v>
      </c>
      <c r="C4355" s="27" t="s">
        <v>4416</v>
      </c>
      <c r="D4355" s="26">
        <v>0</v>
      </c>
      <c r="E4355">
        <v>0</v>
      </c>
      <c r="F4355" s="26">
        <v>0</v>
      </c>
      <c r="G4355" s="26">
        <v>0</v>
      </c>
      <c r="H4355" s="26">
        <v>0</v>
      </c>
      <c r="I4355" s="26">
        <v>0</v>
      </c>
      <c r="J4355" s="26">
        <v>0</v>
      </c>
      <c r="K4355">
        <v>0</v>
      </c>
      <c r="L4355">
        <v>0</v>
      </c>
      <c r="M4355">
        <v>0</v>
      </c>
      <c r="N4355">
        <v>0</v>
      </c>
      <c r="O4355" s="1">
        <f t="shared" si="1273"/>
        <v>0</v>
      </c>
      <c r="Q4355" s="1">
        <f t="shared" si="1277"/>
        <v>-5116.6106775571334</v>
      </c>
      <c r="R4355" s="2">
        <f t="shared" si="1278"/>
        <v>-3.4913322899399191E-8</v>
      </c>
      <c r="S4355" s="2"/>
      <c r="T4355" s="1">
        <f t="shared" si="1279"/>
        <v>4136.1374747372865</v>
      </c>
      <c r="U4355" s="1">
        <f t="shared" si="1280"/>
        <v>0</v>
      </c>
      <c r="V4355" s="1">
        <f t="shared" si="1281"/>
        <v>935.94531034390286</v>
      </c>
      <c r="W4355" s="1">
        <f t="shared" si="1282"/>
        <v>0</v>
      </c>
      <c r="X4355" s="2">
        <f t="shared" si="1290"/>
        <v>24.259691336357786</v>
      </c>
      <c r="Y4355">
        <f t="shared" si="1274"/>
        <v>0</v>
      </c>
      <c r="Z4355" s="26">
        <f t="shared" si="1283"/>
        <v>1440</v>
      </c>
      <c r="AB4355" s="28">
        <f t="shared" si="1284"/>
        <v>40600.178571428572</v>
      </c>
      <c r="AC4355">
        <f t="shared" si="1285"/>
        <v>-17.777777777777779</v>
      </c>
      <c r="AD4355" s="31">
        <f t="shared" si="1275"/>
        <v>0</v>
      </c>
      <c r="AE4355" s="31">
        <f t="shared" si="1286"/>
        <v>0</v>
      </c>
      <c r="AF4355" s="15">
        <f t="shared" si="1276"/>
        <v>-17.777777777777779</v>
      </c>
      <c r="AG4355" s="31">
        <f t="shared" si="1287"/>
        <v>1.123968847773849</v>
      </c>
      <c r="AH4355" s="31">
        <f t="shared" si="1288"/>
        <v>7.4065024078416588</v>
      </c>
      <c r="AI4355">
        <f t="shared" si="1289"/>
        <v>44.52789247594405</v>
      </c>
    </row>
    <row r="4356" spans="1:35" x14ac:dyDescent="0.2">
      <c r="A4356">
        <v>32</v>
      </c>
      <c r="C4356" s="27" t="s">
        <v>4417</v>
      </c>
      <c r="D4356" s="26">
        <v>0</v>
      </c>
      <c r="E4356">
        <v>0</v>
      </c>
      <c r="F4356" s="26">
        <v>0</v>
      </c>
      <c r="G4356" s="26">
        <v>0</v>
      </c>
      <c r="H4356" s="26">
        <v>0</v>
      </c>
      <c r="I4356" s="26">
        <v>0</v>
      </c>
      <c r="J4356" s="26">
        <v>0</v>
      </c>
      <c r="K4356">
        <v>0</v>
      </c>
      <c r="L4356">
        <v>0</v>
      </c>
      <c r="M4356">
        <v>0</v>
      </c>
      <c r="N4356">
        <v>0</v>
      </c>
      <c r="O4356" s="1">
        <f t="shared" si="1273"/>
        <v>0</v>
      </c>
      <c r="Q4356" s="1">
        <f t="shared" si="1277"/>
        <v>-5116.6106701519629</v>
      </c>
      <c r="R4356" s="2">
        <f t="shared" si="1278"/>
        <v>-2.7078709941008583E-8</v>
      </c>
      <c r="S4356" s="2"/>
      <c r="T4356" s="1">
        <f t="shared" si="1279"/>
        <v>4136.1374687847656</v>
      </c>
      <c r="U4356" s="1">
        <f t="shared" si="1280"/>
        <v>0</v>
      </c>
      <c r="V4356" s="1">
        <f t="shared" si="1281"/>
        <v>935.94530889125315</v>
      </c>
      <c r="W4356" s="1">
        <f t="shared" si="1282"/>
        <v>0</v>
      </c>
      <c r="X4356" s="2">
        <f t="shared" si="1290"/>
        <v>24.259691301444462</v>
      </c>
      <c r="Y4356">
        <f t="shared" si="1274"/>
        <v>0</v>
      </c>
      <c r="Z4356" s="26">
        <f t="shared" si="1283"/>
        <v>1440</v>
      </c>
      <c r="AB4356" s="28">
        <f t="shared" si="1284"/>
        <v>40600.220238095237</v>
      </c>
      <c r="AC4356">
        <f t="shared" si="1285"/>
        <v>-17.777777777777779</v>
      </c>
      <c r="AD4356" s="31">
        <f t="shared" si="1275"/>
        <v>0</v>
      </c>
      <c r="AE4356" s="31">
        <f t="shared" si="1286"/>
        <v>0</v>
      </c>
      <c r="AF4356" s="15">
        <f t="shared" si="1276"/>
        <v>-17.777777777777779</v>
      </c>
      <c r="AG4356" s="31">
        <f t="shared" si="1287"/>
        <v>1.123968847773849</v>
      </c>
      <c r="AH4356" s="31">
        <f t="shared" si="1288"/>
        <v>7.4065024078416588</v>
      </c>
      <c r="AI4356">
        <f t="shared" si="1289"/>
        <v>44.52789247594405</v>
      </c>
    </row>
    <row r="4357" spans="1:35" x14ac:dyDescent="0.2">
      <c r="A4357">
        <v>32</v>
      </c>
      <c r="C4357" s="27" t="s">
        <v>4418</v>
      </c>
      <c r="D4357" s="26">
        <v>0</v>
      </c>
      <c r="E4357">
        <v>0</v>
      </c>
      <c r="F4357" s="26">
        <v>0</v>
      </c>
      <c r="G4357" s="26">
        <v>0</v>
      </c>
      <c r="H4357" s="26">
        <v>0</v>
      </c>
      <c r="I4357" s="26">
        <v>0</v>
      </c>
      <c r="J4357" s="26">
        <v>0</v>
      </c>
      <c r="K4357">
        <v>0</v>
      </c>
      <c r="L4357">
        <v>0</v>
      </c>
      <c r="M4357">
        <v>0</v>
      </c>
      <c r="N4357">
        <v>0</v>
      </c>
      <c r="O4357" s="1">
        <f t="shared" si="1273"/>
        <v>0</v>
      </c>
      <c r="Q4357" s="1">
        <f t="shared" si="1277"/>
        <v>-5116.6106644085266</v>
      </c>
      <c r="R4357" s="2">
        <f t="shared" si="1278"/>
        <v>-2.1002198202779709E-8</v>
      </c>
      <c r="S4357" s="2"/>
      <c r="T4357" s="1">
        <f t="shared" si="1279"/>
        <v>4136.1374641680022</v>
      </c>
      <c r="U4357" s="1">
        <f t="shared" si="1280"/>
        <v>0</v>
      </c>
      <c r="V4357" s="1">
        <f t="shared" si="1281"/>
        <v>935.94530776458055</v>
      </c>
      <c r="W4357" s="1">
        <f t="shared" si="1282"/>
        <v>0</v>
      </c>
      <c r="X4357" s="2">
        <f t="shared" si="1290"/>
        <v>24.259691274365753</v>
      </c>
      <c r="Y4357">
        <f t="shared" si="1274"/>
        <v>0</v>
      </c>
      <c r="Z4357" s="26">
        <f t="shared" si="1283"/>
        <v>1440</v>
      </c>
      <c r="AB4357" s="28">
        <f t="shared" si="1284"/>
        <v>40600.261904761908</v>
      </c>
      <c r="AC4357">
        <f t="shared" si="1285"/>
        <v>-17.777777777777779</v>
      </c>
      <c r="AD4357" s="31">
        <f t="shared" si="1275"/>
        <v>0</v>
      </c>
      <c r="AE4357" s="31">
        <f t="shared" si="1286"/>
        <v>0</v>
      </c>
      <c r="AF4357" s="15">
        <f t="shared" si="1276"/>
        <v>-17.777777777777779</v>
      </c>
      <c r="AG4357" s="31">
        <f t="shared" si="1287"/>
        <v>1.123968847773849</v>
      </c>
      <c r="AH4357" s="31">
        <f t="shared" si="1288"/>
        <v>7.4065024078416588</v>
      </c>
      <c r="AI4357">
        <f t="shared" si="1289"/>
        <v>44.52789247594405</v>
      </c>
    </row>
    <row r="4358" spans="1:35" x14ac:dyDescent="0.2">
      <c r="A4358">
        <v>32</v>
      </c>
      <c r="C4358" s="27" t="s">
        <v>4419</v>
      </c>
      <c r="D4358" s="26">
        <v>0</v>
      </c>
      <c r="E4358">
        <v>0</v>
      </c>
      <c r="F4358" s="26">
        <v>0</v>
      </c>
      <c r="G4358" s="26">
        <v>0</v>
      </c>
      <c r="H4358" s="26">
        <v>0</v>
      </c>
      <c r="I4358" s="26">
        <v>0</v>
      </c>
      <c r="J4358" s="26">
        <v>0</v>
      </c>
      <c r="K4358">
        <v>0</v>
      </c>
      <c r="L4358">
        <v>0</v>
      </c>
      <c r="M4358">
        <v>0</v>
      </c>
      <c r="N4358">
        <v>0</v>
      </c>
      <c r="O4358" s="1">
        <f t="shared" si="1273"/>
        <v>0</v>
      </c>
      <c r="Q4358" s="1">
        <f t="shared" si="1277"/>
        <v>-5116.6106599539262</v>
      </c>
      <c r="R4358" s="2">
        <f t="shared" si="1278"/>
        <v>-1.6289265047930712E-8</v>
      </c>
      <c r="S4358" s="2"/>
      <c r="T4358" s="1">
        <f t="shared" si="1279"/>
        <v>4136.1374605872488</v>
      </c>
      <c r="U4358" s="1">
        <f t="shared" si="1280"/>
        <v>0</v>
      </c>
      <c r="V4358" s="1">
        <f t="shared" si="1281"/>
        <v>935.94530689073292</v>
      </c>
      <c r="W4358" s="1">
        <f t="shared" si="1282"/>
        <v>0</v>
      </c>
      <c r="X4358" s="2">
        <f t="shared" si="1290"/>
        <v>24.259691253363556</v>
      </c>
      <c r="Y4358">
        <f t="shared" si="1274"/>
        <v>0</v>
      </c>
      <c r="Z4358" s="26">
        <f t="shared" si="1283"/>
        <v>1440</v>
      </c>
      <c r="AB4358" s="28">
        <f t="shared" si="1284"/>
        <v>40600.303571428572</v>
      </c>
      <c r="AC4358">
        <f t="shared" si="1285"/>
        <v>-17.777777777777779</v>
      </c>
      <c r="AD4358" s="31">
        <f t="shared" si="1275"/>
        <v>0</v>
      </c>
      <c r="AE4358" s="31">
        <f t="shared" si="1286"/>
        <v>0</v>
      </c>
      <c r="AF4358" s="15">
        <f t="shared" si="1276"/>
        <v>-17.777777777777779</v>
      </c>
      <c r="AG4358" s="31">
        <f t="shared" si="1287"/>
        <v>1.123968847773849</v>
      </c>
      <c r="AH4358" s="31">
        <f t="shared" si="1288"/>
        <v>7.4065024078416588</v>
      </c>
      <c r="AI4358">
        <f t="shared" si="1289"/>
        <v>44.52789247594405</v>
      </c>
    </row>
    <row r="4359" spans="1:35" x14ac:dyDescent="0.2">
      <c r="A4359">
        <v>32</v>
      </c>
      <c r="C4359" s="27" t="s">
        <v>4420</v>
      </c>
      <c r="D4359" s="26">
        <v>0</v>
      </c>
      <c r="E4359">
        <v>0</v>
      </c>
      <c r="F4359" s="26">
        <v>0</v>
      </c>
      <c r="G4359" s="26">
        <v>0</v>
      </c>
      <c r="H4359" s="26">
        <v>0</v>
      </c>
      <c r="I4359" s="26">
        <v>0</v>
      </c>
      <c r="J4359" s="26">
        <v>0</v>
      </c>
      <c r="K4359">
        <v>0</v>
      </c>
      <c r="L4359">
        <v>0</v>
      </c>
      <c r="M4359">
        <v>0</v>
      </c>
      <c r="N4359">
        <v>0</v>
      </c>
      <c r="O4359" s="1">
        <f t="shared" si="1273"/>
        <v>0</v>
      </c>
      <c r="Q4359" s="1">
        <f t="shared" si="1277"/>
        <v>-5116.6106564989468</v>
      </c>
      <c r="R4359" s="2">
        <f t="shared" si="1278"/>
        <v>-1.2633923240912281E-8</v>
      </c>
      <c r="S4359" s="2"/>
      <c r="T4359" s="1">
        <f t="shared" si="1279"/>
        <v>4136.1374578100231</v>
      </c>
      <c r="U4359" s="1">
        <f t="shared" si="1280"/>
        <v>0</v>
      </c>
      <c r="V4359" s="1">
        <f t="shared" si="1281"/>
        <v>935.94530621297963</v>
      </c>
      <c r="W4359" s="1">
        <f t="shared" si="1282"/>
        <v>0</v>
      </c>
      <c r="X4359" s="2">
        <f t="shared" si="1290"/>
        <v>24.259691237074293</v>
      </c>
      <c r="Y4359">
        <f t="shared" si="1274"/>
        <v>0</v>
      </c>
      <c r="Z4359" s="26">
        <f t="shared" si="1283"/>
        <v>1440</v>
      </c>
      <c r="AB4359" s="28">
        <f t="shared" si="1284"/>
        <v>40600.345238095237</v>
      </c>
      <c r="AC4359">
        <f t="shared" si="1285"/>
        <v>-17.777777777777779</v>
      </c>
      <c r="AD4359" s="31">
        <f t="shared" si="1275"/>
        <v>0</v>
      </c>
      <c r="AE4359" s="31">
        <f t="shared" si="1286"/>
        <v>0</v>
      </c>
      <c r="AF4359" s="15">
        <f t="shared" si="1276"/>
        <v>-17.777777777777779</v>
      </c>
      <c r="AG4359" s="31">
        <f t="shared" si="1287"/>
        <v>1.123968847773849</v>
      </c>
      <c r="AH4359" s="31">
        <f t="shared" si="1288"/>
        <v>7.4065024078416588</v>
      </c>
      <c r="AI4359">
        <f t="shared" si="1289"/>
        <v>44.52789247594405</v>
      </c>
    </row>
    <row r="4360" spans="1:35" x14ac:dyDescent="0.2">
      <c r="A4360">
        <v>32</v>
      </c>
      <c r="C4360" s="27" t="s">
        <v>4421</v>
      </c>
      <c r="D4360" s="26">
        <v>0</v>
      </c>
      <c r="E4360">
        <v>0</v>
      </c>
      <c r="F4360" s="26">
        <v>0</v>
      </c>
      <c r="G4360" s="26">
        <v>0</v>
      </c>
      <c r="H4360" s="26">
        <v>0</v>
      </c>
      <c r="I4360" s="26">
        <v>0</v>
      </c>
      <c r="J4360" s="26">
        <v>0</v>
      </c>
      <c r="K4360">
        <v>0</v>
      </c>
      <c r="L4360">
        <v>0</v>
      </c>
      <c r="M4360">
        <v>0</v>
      </c>
      <c r="N4360">
        <v>0</v>
      </c>
      <c r="O4360" s="1">
        <f t="shared" si="1273"/>
        <v>0</v>
      </c>
      <c r="Q4360" s="1">
        <f t="shared" si="1277"/>
        <v>-5116.6106538192716</v>
      </c>
      <c r="R4360" s="2">
        <f t="shared" si="1278"/>
        <v>-9.7988470670884453E-9</v>
      </c>
      <c r="S4360" s="2"/>
      <c r="T4360" s="1">
        <f t="shared" si="1279"/>
        <v>4136.1374556560122</v>
      </c>
      <c r="U4360" s="1">
        <f t="shared" si="1280"/>
        <v>0</v>
      </c>
      <c r="V4360" s="1">
        <f t="shared" si="1281"/>
        <v>935.94530568731523</v>
      </c>
      <c r="W4360" s="1">
        <f t="shared" si="1282"/>
        <v>0</v>
      </c>
      <c r="X4360" s="2">
        <f t="shared" si="1290"/>
        <v>24.25969122444037</v>
      </c>
      <c r="Y4360">
        <f t="shared" si="1274"/>
        <v>0</v>
      </c>
      <c r="Z4360" s="26">
        <f t="shared" si="1283"/>
        <v>1440</v>
      </c>
      <c r="AB4360" s="28">
        <f t="shared" si="1284"/>
        <v>40600.386904761908</v>
      </c>
      <c r="AC4360">
        <f t="shared" si="1285"/>
        <v>-17.777777777777779</v>
      </c>
      <c r="AD4360" s="31">
        <f t="shared" si="1275"/>
        <v>0</v>
      </c>
      <c r="AE4360" s="31">
        <f t="shared" si="1286"/>
        <v>0</v>
      </c>
      <c r="AF4360" s="15">
        <f t="shared" si="1276"/>
        <v>-17.777777777777779</v>
      </c>
      <c r="AG4360" s="31">
        <f t="shared" si="1287"/>
        <v>1.123968847773849</v>
      </c>
      <c r="AH4360" s="31">
        <f t="shared" si="1288"/>
        <v>7.4065024078416588</v>
      </c>
      <c r="AI4360">
        <f t="shared" si="1289"/>
        <v>44.52789247594405</v>
      </c>
    </row>
    <row r="4361" spans="1:35" x14ac:dyDescent="0.2">
      <c r="A4361">
        <v>32</v>
      </c>
      <c r="C4361" s="27" t="s">
        <v>4422</v>
      </c>
      <c r="D4361" s="26">
        <v>0</v>
      </c>
      <c r="E4361">
        <v>0</v>
      </c>
      <c r="F4361" s="26">
        <v>0</v>
      </c>
      <c r="G4361" s="26">
        <v>0</v>
      </c>
      <c r="H4361" s="26">
        <v>0</v>
      </c>
      <c r="I4361" s="26">
        <v>0</v>
      </c>
      <c r="J4361" s="26">
        <v>0</v>
      </c>
      <c r="K4361">
        <v>0</v>
      </c>
      <c r="L4361">
        <v>0</v>
      </c>
      <c r="M4361">
        <v>0</v>
      </c>
      <c r="N4361">
        <v>0</v>
      </c>
      <c r="O4361" s="1">
        <f t="shared" si="1273"/>
        <v>0</v>
      </c>
      <c r="Q4361" s="1">
        <f t="shared" si="1277"/>
        <v>-5116.6106517409207</v>
      </c>
      <c r="R4361" s="2">
        <f t="shared" si="1278"/>
        <v>-7.5999677662252907E-9</v>
      </c>
      <c r="S4361" s="2"/>
      <c r="T4361" s="1">
        <f t="shared" si="1279"/>
        <v>4136.137453985365</v>
      </c>
      <c r="U4361" s="1">
        <f t="shared" si="1280"/>
        <v>0</v>
      </c>
      <c r="V4361" s="1">
        <f t="shared" si="1281"/>
        <v>935.94530527961206</v>
      </c>
      <c r="W4361" s="1">
        <f t="shared" si="1282"/>
        <v>0</v>
      </c>
      <c r="X4361" s="2">
        <f t="shared" si="1290"/>
        <v>24.259691214641524</v>
      </c>
      <c r="Y4361">
        <f t="shared" si="1274"/>
        <v>0</v>
      </c>
      <c r="Z4361" s="26">
        <f t="shared" si="1283"/>
        <v>1440</v>
      </c>
      <c r="AB4361" s="28">
        <f t="shared" si="1284"/>
        <v>40600.428571428572</v>
      </c>
      <c r="AC4361">
        <f t="shared" si="1285"/>
        <v>-17.777777777777779</v>
      </c>
      <c r="AD4361" s="31">
        <f t="shared" si="1275"/>
        <v>0</v>
      </c>
      <c r="AE4361" s="31">
        <f t="shared" si="1286"/>
        <v>0</v>
      </c>
      <c r="AF4361" s="15">
        <f t="shared" si="1276"/>
        <v>-17.777777777777779</v>
      </c>
      <c r="AG4361" s="31">
        <f t="shared" si="1287"/>
        <v>1.123968847773849</v>
      </c>
      <c r="AH4361" s="31">
        <f t="shared" si="1288"/>
        <v>7.4065024078416588</v>
      </c>
      <c r="AI4361">
        <f t="shared" si="1289"/>
        <v>44.52789247594405</v>
      </c>
    </row>
    <row r="4362" spans="1:35" x14ac:dyDescent="0.2">
      <c r="A4362">
        <v>32</v>
      </c>
      <c r="C4362" s="27" t="s">
        <v>4423</v>
      </c>
      <c r="D4362" s="26">
        <v>0</v>
      </c>
      <c r="E4362">
        <v>0</v>
      </c>
      <c r="F4362" s="26">
        <v>0</v>
      </c>
      <c r="G4362" s="26">
        <v>0</v>
      </c>
      <c r="H4362" s="26">
        <v>0</v>
      </c>
      <c r="I4362" s="26">
        <v>0</v>
      </c>
      <c r="J4362" s="26">
        <v>0</v>
      </c>
      <c r="K4362">
        <v>0</v>
      </c>
      <c r="L4362">
        <v>0</v>
      </c>
      <c r="M4362">
        <v>0</v>
      </c>
      <c r="N4362">
        <v>0</v>
      </c>
      <c r="O4362" s="1">
        <f t="shared" si="1273"/>
        <v>0</v>
      </c>
      <c r="Q4362" s="1">
        <f t="shared" si="1277"/>
        <v>-5116.6106501289569</v>
      </c>
      <c r="R4362" s="2">
        <f t="shared" si="1278"/>
        <v>-5.8945222036754785E-9</v>
      </c>
      <c r="S4362" s="2"/>
      <c r="T4362" s="1">
        <f t="shared" si="1279"/>
        <v>4136.1374526896143</v>
      </c>
      <c r="U4362" s="1">
        <f t="shared" si="1280"/>
        <v>0</v>
      </c>
      <c r="V4362" s="1">
        <f t="shared" si="1281"/>
        <v>935.94530496339848</v>
      </c>
      <c r="W4362" s="1">
        <f t="shared" si="1282"/>
        <v>0</v>
      </c>
      <c r="X4362" s="2">
        <f t="shared" si="1290"/>
        <v>24.259691207041556</v>
      </c>
      <c r="Y4362">
        <f t="shared" si="1274"/>
        <v>0</v>
      </c>
      <c r="Z4362" s="26">
        <f t="shared" si="1283"/>
        <v>1440</v>
      </c>
      <c r="AB4362" s="28">
        <f t="shared" si="1284"/>
        <v>40600.470238095237</v>
      </c>
      <c r="AC4362">
        <f t="shared" si="1285"/>
        <v>-17.777777777777779</v>
      </c>
      <c r="AD4362" s="31">
        <f t="shared" si="1275"/>
        <v>0</v>
      </c>
      <c r="AE4362" s="31">
        <f t="shared" si="1286"/>
        <v>0</v>
      </c>
      <c r="AF4362" s="15">
        <f t="shared" si="1276"/>
        <v>-17.777777777777779</v>
      </c>
      <c r="AG4362" s="31">
        <f t="shared" si="1287"/>
        <v>1.123968847773849</v>
      </c>
      <c r="AH4362" s="31">
        <f t="shared" si="1288"/>
        <v>7.4065024078416588</v>
      </c>
      <c r="AI4362">
        <f t="shared" si="1289"/>
        <v>44.52789247594405</v>
      </c>
    </row>
    <row r="4363" spans="1:35" x14ac:dyDescent="0.2">
      <c r="A4363">
        <v>32</v>
      </c>
      <c r="C4363" s="27" t="s">
        <v>4424</v>
      </c>
      <c r="D4363" s="26">
        <v>0</v>
      </c>
      <c r="E4363">
        <v>0</v>
      </c>
      <c r="F4363" s="26">
        <v>0</v>
      </c>
      <c r="G4363" s="26">
        <v>0</v>
      </c>
      <c r="H4363" s="26">
        <v>0</v>
      </c>
      <c r="I4363" s="26">
        <v>0</v>
      </c>
      <c r="J4363" s="26">
        <v>0</v>
      </c>
      <c r="K4363">
        <v>0</v>
      </c>
      <c r="L4363">
        <v>0</v>
      </c>
      <c r="M4363">
        <v>0</v>
      </c>
      <c r="N4363">
        <v>0</v>
      </c>
      <c r="O4363" s="1">
        <f t="shared" ref="O4363:O4426" si="1291">F4363*$D$17*$D$12*$D$18*$D$22/1000</f>
        <v>0</v>
      </c>
      <c r="Q4363" s="1">
        <f t="shared" si="1277"/>
        <v>-5116.6106488787182</v>
      </c>
      <c r="R4363" s="2">
        <f t="shared" si="1278"/>
        <v>-4.5717793994981548E-9</v>
      </c>
      <c r="S4363" s="2"/>
      <c r="T4363" s="1">
        <f t="shared" si="1279"/>
        <v>4136.1374516846327</v>
      </c>
      <c r="U4363" s="1">
        <f t="shared" si="1280"/>
        <v>0</v>
      </c>
      <c r="V4363" s="1">
        <f t="shared" si="1281"/>
        <v>935.94530471814176</v>
      </c>
      <c r="W4363" s="1">
        <f t="shared" si="1282"/>
        <v>0</v>
      </c>
      <c r="X4363" s="2">
        <f t="shared" si="1290"/>
        <v>24.259691201147035</v>
      </c>
      <c r="Y4363">
        <f t="shared" si="1274"/>
        <v>0</v>
      </c>
      <c r="Z4363" s="26">
        <f t="shared" si="1283"/>
        <v>1440</v>
      </c>
      <c r="AB4363" s="28">
        <f t="shared" si="1284"/>
        <v>40600.511904761908</v>
      </c>
      <c r="AC4363">
        <f t="shared" si="1285"/>
        <v>-17.777777777777779</v>
      </c>
      <c r="AD4363" s="31">
        <f t="shared" si="1275"/>
        <v>0</v>
      </c>
      <c r="AE4363" s="31">
        <f t="shared" si="1286"/>
        <v>0</v>
      </c>
      <c r="AF4363" s="15">
        <f t="shared" si="1276"/>
        <v>-17.777777777777779</v>
      </c>
      <c r="AG4363" s="31">
        <f t="shared" si="1287"/>
        <v>1.123968847773849</v>
      </c>
      <c r="AH4363" s="31">
        <f t="shared" si="1288"/>
        <v>7.4065024078416588</v>
      </c>
      <c r="AI4363">
        <f t="shared" si="1289"/>
        <v>44.52789247594405</v>
      </c>
    </row>
    <row r="4364" spans="1:35" x14ac:dyDescent="0.2">
      <c r="A4364">
        <v>32</v>
      </c>
      <c r="C4364" s="27" t="s">
        <v>4425</v>
      </c>
      <c r="D4364" s="26">
        <v>0</v>
      </c>
      <c r="E4364">
        <v>0</v>
      </c>
      <c r="F4364" s="26">
        <v>0</v>
      </c>
      <c r="G4364" s="26">
        <v>0</v>
      </c>
      <c r="H4364" s="26">
        <v>0</v>
      </c>
      <c r="I4364" s="26">
        <v>0</v>
      </c>
      <c r="J4364" s="26">
        <v>0</v>
      </c>
      <c r="K4364">
        <v>0</v>
      </c>
      <c r="L4364">
        <v>0</v>
      </c>
      <c r="M4364">
        <v>0</v>
      </c>
      <c r="N4364">
        <v>0</v>
      </c>
      <c r="O4364" s="1">
        <f t="shared" si="1291"/>
        <v>0</v>
      </c>
      <c r="Q4364" s="1">
        <f t="shared" si="1277"/>
        <v>-5116.6106479090377</v>
      </c>
      <c r="R4364" s="2">
        <f t="shared" si="1278"/>
        <v>-3.5458649350061933E-9</v>
      </c>
      <c r="S4364" s="2"/>
      <c r="T4364" s="1">
        <f t="shared" si="1279"/>
        <v>4136.1374509051702</v>
      </c>
      <c r="U4364" s="1">
        <f t="shared" si="1280"/>
        <v>0</v>
      </c>
      <c r="V4364" s="1">
        <f t="shared" si="1281"/>
        <v>935.94530452792299</v>
      </c>
      <c r="W4364" s="1">
        <f t="shared" si="1282"/>
        <v>0</v>
      </c>
      <c r="X4364" s="2">
        <f t="shared" si="1290"/>
        <v>24.259691196575254</v>
      </c>
      <c r="Y4364">
        <f t="shared" ref="Y4364:Y4427" si="1292">IF(X4364&gt;32,1,0)</f>
        <v>0</v>
      </c>
      <c r="Z4364" s="26">
        <f t="shared" si="1283"/>
        <v>1440</v>
      </c>
      <c r="AB4364" s="28">
        <f t="shared" si="1284"/>
        <v>40600.553571428572</v>
      </c>
      <c r="AC4364">
        <f t="shared" si="1285"/>
        <v>-17.777777777777779</v>
      </c>
      <c r="AD4364" s="31">
        <f t="shared" si="1275"/>
        <v>0</v>
      </c>
      <c r="AE4364" s="31">
        <f t="shared" si="1286"/>
        <v>0</v>
      </c>
      <c r="AF4364" s="15">
        <f t="shared" si="1276"/>
        <v>-17.777777777777779</v>
      </c>
      <c r="AG4364" s="31">
        <f t="shared" si="1287"/>
        <v>1.123968847773849</v>
      </c>
      <c r="AH4364" s="31">
        <f t="shared" si="1288"/>
        <v>7.4065024078416588</v>
      </c>
      <c r="AI4364">
        <f t="shared" si="1289"/>
        <v>44.52789247594405</v>
      </c>
    </row>
    <row r="4365" spans="1:35" x14ac:dyDescent="0.2">
      <c r="A4365">
        <v>32</v>
      </c>
      <c r="C4365" s="27" t="s">
        <v>4426</v>
      </c>
      <c r="D4365" s="26">
        <v>0</v>
      </c>
      <c r="E4365">
        <v>0</v>
      </c>
      <c r="F4365" s="26">
        <v>0</v>
      </c>
      <c r="G4365" s="26">
        <v>0</v>
      </c>
      <c r="H4365" s="26">
        <v>0</v>
      </c>
      <c r="I4365" s="26">
        <v>0</v>
      </c>
      <c r="J4365" s="26">
        <v>0</v>
      </c>
      <c r="K4365">
        <v>0</v>
      </c>
      <c r="L4365">
        <v>0</v>
      </c>
      <c r="M4365">
        <v>0</v>
      </c>
      <c r="N4365">
        <v>0</v>
      </c>
      <c r="O4365" s="1">
        <f t="shared" si="1291"/>
        <v>0</v>
      </c>
      <c r="Q4365" s="1">
        <f t="shared" si="1277"/>
        <v>-5116.6106471569537</v>
      </c>
      <c r="R4365" s="2">
        <f t="shared" si="1278"/>
        <v>-2.7501654287220845E-9</v>
      </c>
      <c r="S4365" s="2"/>
      <c r="T4365" s="1">
        <f t="shared" si="1279"/>
        <v>4136.1374503006209</v>
      </c>
      <c r="U4365" s="1">
        <f t="shared" si="1280"/>
        <v>0</v>
      </c>
      <c r="V4365" s="1">
        <f t="shared" si="1281"/>
        <v>935.94530438038896</v>
      </c>
      <c r="W4365" s="1">
        <f t="shared" si="1282"/>
        <v>0</v>
      </c>
      <c r="X4365" s="2">
        <f t="shared" si="1290"/>
        <v>24.25969119302939</v>
      </c>
      <c r="Y4365">
        <f t="shared" si="1292"/>
        <v>0</v>
      </c>
      <c r="Z4365" s="26">
        <f t="shared" si="1283"/>
        <v>1440</v>
      </c>
      <c r="AB4365" s="28">
        <f t="shared" si="1284"/>
        <v>40600.595238095237</v>
      </c>
      <c r="AC4365">
        <f t="shared" si="1285"/>
        <v>-17.777777777777779</v>
      </c>
      <c r="AD4365" s="31">
        <f t="shared" si="1275"/>
        <v>0</v>
      </c>
      <c r="AE4365" s="31">
        <f t="shared" si="1286"/>
        <v>0</v>
      </c>
      <c r="AF4365" s="15">
        <f t="shared" si="1276"/>
        <v>-17.777777777777779</v>
      </c>
      <c r="AG4365" s="31">
        <f t="shared" si="1287"/>
        <v>1.123968847773849</v>
      </c>
      <c r="AH4365" s="31">
        <f t="shared" si="1288"/>
        <v>7.4065024078416588</v>
      </c>
      <c r="AI4365">
        <f t="shared" si="1289"/>
        <v>44.52789247594405</v>
      </c>
    </row>
    <row r="4366" spans="1:35" x14ac:dyDescent="0.2">
      <c r="A4366">
        <v>32</v>
      </c>
      <c r="C4366" s="27" t="s">
        <v>4427</v>
      </c>
      <c r="D4366" s="26">
        <v>0</v>
      </c>
      <c r="E4366">
        <v>0</v>
      </c>
      <c r="F4366" s="26">
        <v>0</v>
      </c>
      <c r="G4366" s="26">
        <v>0</v>
      </c>
      <c r="H4366" s="26">
        <v>0</v>
      </c>
      <c r="I4366" s="26">
        <v>0</v>
      </c>
      <c r="J4366" s="26">
        <v>0</v>
      </c>
      <c r="K4366">
        <v>0</v>
      </c>
      <c r="L4366">
        <v>0</v>
      </c>
      <c r="M4366">
        <v>0</v>
      </c>
      <c r="N4366">
        <v>0</v>
      </c>
      <c r="O4366" s="1">
        <f t="shared" si="1291"/>
        <v>0</v>
      </c>
      <c r="Q4366" s="1">
        <f t="shared" si="1277"/>
        <v>-5116.6106465736411</v>
      </c>
      <c r="R4366" s="2">
        <f t="shared" si="1278"/>
        <v>-2.1330253119344889E-9</v>
      </c>
      <c r="S4366" s="2"/>
      <c r="T4366" s="1">
        <f t="shared" si="1279"/>
        <v>4136.1374498317336</v>
      </c>
      <c r="U4366" s="1">
        <f t="shared" si="1280"/>
        <v>0</v>
      </c>
      <c r="V4366" s="1">
        <f t="shared" si="1281"/>
        <v>935.94530426596373</v>
      </c>
      <c r="W4366" s="1">
        <f t="shared" si="1282"/>
        <v>0</v>
      </c>
      <c r="X4366" s="2">
        <f t="shared" si="1290"/>
        <v>24.259691190279224</v>
      </c>
      <c r="Y4366">
        <f t="shared" si="1292"/>
        <v>0</v>
      </c>
      <c r="Z4366" s="26">
        <f t="shared" si="1283"/>
        <v>1440</v>
      </c>
      <c r="AB4366" s="28">
        <f t="shared" si="1284"/>
        <v>40600.636904761908</v>
      </c>
      <c r="AC4366">
        <f t="shared" si="1285"/>
        <v>-17.777777777777779</v>
      </c>
      <c r="AD4366" s="31">
        <f t="shared" si="1275"/>
        <v>0</v>
      </c>
      <c r="AE4366" s="31">
        <f t="shared" si="1286"/>
        <v>0</v>
      </c>
      <c r="AF4366" s="15">
        <f t="shared" si="1276"/>
        <v>-17.777777777777779</v>
      </c>
      <c r="AG4366" s="31">
        <f t="shared" si="1287"/>
        <v>1.123968847773849</v>
      </c>
      <c r="AH4366" s="31">
        <f t="shared" si="1288"/>
        <v>7.4065024078416588</v>
      </c>
      <c r="AI4366">
        <f t="shared" si="1289"/>
        <v>44.52789247594405</v>
      </c>
    </row>
    <row r="4367" spans="1:35" x14ac:dyDescent="0.2">
      <c r="A4367">
        <v>32</v>
      </c>
      <c r="C4367" s="27" t="s">
        <v>4428</v>
      </c>
      <c r="D4367" s="26">
        <v>0</v>
      </c>
      <c r="E4367">
        <v>0</v>
      </c>
      <c r="F4367" s="26">
        <v>0</v>
      </c>
      <c r="G4367" s="26">
        <v>0</v>
      </c>
      <c r="H4367" s="26">
        <v>0</v>
      </c>
      <c r="I4367" s="26">
        <v>0</v>
      </c>
      <c r="J4367" s="26">
        <v>0</v>
      </c>
      <c r="K4367">
        <v>0</v>
      </c>
      <c r="L4367">
        <v>0</v>
      </c>
      <c r="M4367">
        <v>0</v>
      </c>
      <c r="N4367">
        <v>0</v>
      </c>
      <c r="O4367" s="1">
        <f t="shared" si="1291"/>
        <v>0</v>
      </c>
      <c r="Q4367" s="1">
        <f t="shared" si="1277"/>
        <v>-5116.6106461212239</v>
      </c>
      <c r="R4367" s="2">
        <f t="shared" si="1278"/>
        <v>-1.6543717507033762E-9</v>
      </c>
      <c r="S4367" s="2"/>
      <c r="T4367" s="1">
        <f t="shared" si="1279"/>
        <v>4136.1374494680658</v>
      </c>
      <c r="U4367" s="1">
        <f t="shared" si="1280"/>
        <v>0</v>
      </c>
      <c r="V4367" s="1">
        <f t="shared" si="1281"/>
        <v>935.94530417721421</v>
      </c>
      <c r="W4367" s="1">
        <f t="shared" si="1282"/>
        <v>0</v>
      </c>
      <c r="X4367" s="2">
        <f t="shared" si="1290"/>
        <v>24.259691188146199</v>
      </c>
      <c r="Y4367">
        <f t="shared" si="1292"/>
        <v>0</v>
      </c>
      <c r="Z4367" s="26">
        <f t="shared" si="1283"/>
        <v>1440</v>
      </c>
      <c r="AB4367" s="28">
        <f t="shared" si="1284"/>
        <v>40600.678571428572</v>
      </c>
      <c r="AC4367">
        <f t="shared" si="1285"/>
        <v>-17.777777777777779</v>
      </c>
      <c r="AD4367" s="31">
        <f t="shared" si="1275"/>
        <v>0</v>
      </c>
      <c r="AE4367" s="31">
        <f t="shared" si="1286"/>
        <v>0</v>
      </c>
      <c r="AF4367" s="15">
        <f t="shared" si="1276"/>
        <v>-17.777777777777779</v>
      </c>
      <c r="AG4367" s="31">
        <f t="shared" si="1287"/>
        <v>1.123968847773849</v>
      </c>
      <c r="AH4367" s="31">
        <f t="shared" si="1288"/>
        <v>7.4065024078416588</v>
      </c>
      <c r="AI4367">
        <f t="shared" si="1289"/>
        <v>44.52789247594405</v>
      </c>
    </row>
    <row r="4368" spans="1:35" x14ac:dyDescent="0.2">
      <c r="A4368">
        <v>32</v>
      </c>
      <c r="C4368" s="27" t="s">
        <v>4429</v>
      </c>
      <c r="D4368" s="26">
        <v>0</v>
      </c>
      <c r="E4368">
        <v>0</v>
      </c>
      <c r="F4368" s="26">
        <v>0</v>
      </c>
      <c r="G4368" s="26">
        <v>0</v>
      </c>
      <c r="H4368" s="26">
        <v>0</v>
      </c>
      <c r="I4368" s="26">
        <v>0</v>
      </c>
      <c r="J4368" s="26">
        <v>0</v>
      </c>
      <c r="K4368">
        <v>0</v>
      </c>
      <c r="L4368">
        <v>0</v>
      </c>
      <c r="M4368">
        <v>0</v>
      </c>
      <c r="N4368">
        <v>0</v>
      </c>
      <c r="O4368" s="1">
        <f t="shared" si="1291"/>
        <v>0</v>
      </c>
      <c r="Q4368" s="1">
        <f t="shared" si="1277"/>
        <v>-5116.6106457703299</v>
      </c>
      <c r="R4368" s="2">
        <f t="shared" si="1278"/>
        <v>-1.2831282703018587E-9</v>
      </c>
      <c r="S4368" s="2"/>
      <c r="T4368" s="1">
        <f t="shared" si="1279"/>
        <v>4136.1374491860051</v>
      </c>
      <c r="U4368" s="1">
        <f t="shared" si="1280"/>
        <v>0</v>
      </c>
      <c r="V4368" s="1">
        <f t="shared" si="1281"/>
        <v>935.9453041083807</v>
      </c>
      <c r="W4368" s="1">
        <f t="shared" si="1282"/>
        <v>0</v>
      </c>
      <c r="X4368" s="2">
        <f t="shared" si="1290"/>
        <v>24.259691186491828</v>
      </c>
      <c r="Y4368">
        <f t="shared" si="1292"/>
        <v>0</v>
      </c>
      <c r="Z4368" s="26">
        <f t="shared" si="1283"/>
        <v>1440</v>
      </c>
      <c r="AB4368" s="28">
        <f t="shared" si="1284"/>
        <v>40600.720238095237</v>
      </c>
      <c r="AC4368">
        <f t="shared" si="1285"/>
        <v>-17.777777777777779</v>
      </c>
      <c r="AD4368" s="31">
        <f t="shared" si="1275"/>
        <v>0</v>
      </c>
      <c r="AE4368" s="31">
        <f t="shared" si="1286"/>
        <v>0</v>
      </c>
      <c r="AF4368" s="15">
        <f t="shared" si="1276"/>
        <v>-17.777777777777779</v>
      </c>
      <c r="AG4368" s="31">
        <f t="shared" si="1287"/>
        <v>1.123968847773849</v>
      </c>
      <c r="AH4368" s="31">
        <f t="shared" si="1288"/>
        <v>7.4065024078416588</v>
      </c>
      <c r="AI4368">
        <f t="shared" si="1289"/>
        <v>44.52789247594405</v>
      </c>
    </row>
    <row r="4369" spans="1:35" x14ac:dyDescent="0.2">
      <c r="A4369">
        <v>32</v>
      </c>
      <c r="C4369" s="27" t="s">
        <v>4430</v>
      </c>
      <c r="D4369" s="26">
        <v>0</v>
      </c>
      <c r="E4369">
        <v>0</v>
      </c>
      <c r="F4369" s="26">
        <v>0</v>
      </c>
      <c r="G4369" s="26">
        <v>0</v>
      </c>
      <c r="H4369" s="26">
        <v>0</v>
      </c>
      <c r="I4369" s="26">
        <v>0</v>
      </c>
      <c r="J4369" s="26">
        <v>0</v>
      </c>
      <c r="K4369">
        <v>0</v>
      </c>
      <c r="L4369">
        <v>0</v>
      </c>
      <c r="M4369">
        <v>0</v>
      </c>
      <c r="N4369">
        <v>0</v>
      </c>
      <c r="O4369" s="1">
        <f t="shared" si="1291"/>
        <v>0</v>
      </c>
      <c r="Q4369" s="1">
        <f t="shared" si="1277"/>
        <v>-5116.6106454981727</v>
      </c>
      <c r="R4369" s="2">
        <f t="shared" si="1278"/>
        <v>-9.9518793206243572E-10</v>
      </c>
      <c r="S4369" s="2"/>
      <c r="T4369" s="1">
        <f t="shared" si="1279"/>
        <v>4136.1374489672389</v>
      </c>
      <c r="U4369" s="1">
        <f t="shared" si="1280"/>
        <v>0</v>
      </c>
      <c r="V4369" s="1">
        <f t="shared" si="1281"/>
        <v>935.94530405498961</v>
      </c>
      <c r="W4369" s="1">
        <f t="shared" si="1282"/>
        <v>0</v>
      </c>
      <c r="X4369" s="2">
        <f t="shared" si="1290"/>
        <v>24.259691185208702</v>
      </c>
      <c r="Y4369">
        <f t="shared" si="1292"/>
        <v>0</v>
      </c>
      <c r="Z4369" s="26">
        <f t="shared" si="1283"/>
        <v>1440</v>
      </c>
      <c r="AB4369" s="28">
        <f t="shared" si="1284"/>
        <v>40600.761904761908</v>
      </c>
      <c r="AC4369">
        <f t="shared" si="1285"/>
        <v>-17.777777777777779</v>
      </c>
      <c r="AD4369" s="31">
        <f t="shared" si="1275"/>
        <v>0</v>
      </c>
      <c r="AE4369" s="31">
        <f t="shared" si="1286"/>
        <v>0</v>
      </c>
      <c r="AF4369" s="15">
        <f t="shared" si="1276"/>
        <v>-17.777777777777779</v>
      </c>
      <c r="AG4369" s="31">
        <f t="shared" si="1287"/>
        <v>1.123968847773849</v>
      </c>
      <c r="AH4369" s="31">
        <f t="shared" si="1288"/>
        <v>7.4065024078416588</v>
      </c>
      <c r="AI4369">
        <f t="shared" si="1289"/>
        <v>44.52789247594405</v>
      </c>
    </row>
    <row r="4370" spans="1:35" x14ac:dyDescent="0.2">
      <c r="A4370">
        <v>32</v>
      </c>
      <c r="C4370" s="27" t="s">
        <v>4431</v>
      </c>
      <c r="D4370" s="26">
        <v>0</v>
      </c>
      <c r="E4370">
        <v>0</v>
      </c>
      <c r="F4370" s="26">
        <v>0</v>
      </c>
      <c r="G4370" s="26">
        <v>0</v>
      </c>
      <c r="H4370" s="26">
        <v>0</v>
      </c>
      <c r="I4370" s="26">
        <v>0</v>
      </c>
      <c r="J4370" s="26">
        <v>0</v>
      </c>
      <c r="K4370">
        <v>0</v>
      </c>
      <c r="L4370">
        <v>0</v>
      </c>
      <c r="M4370">
        <v>0</v>
      </c>
      <c r="N4370">
        <v>0</v>
      </c>
      <c r="O4370" s="1">
        <f t="shared" si="1291"/>
        <v>0</v>
      </c>
      <c r="Q4370" s="1">
        <f t="shared" si="1277"/>
        <v>-5116.6106452870936</v>
      </c>
      <c r="R4370" s="2">
        <f t="shared" si="1278"/>
        <v>-7.7186790292671503E-10</v>
      </c>
      <c r="S4370" s="2"/>
      <c r="T4370" s="1">
        <f t="shared" si="1279"/>
        <v>4136.1374487975654</v>
      </c>
      <c r="U4370" s="1">
        <f t="shared" si="1280"/>
        <v>0</v>
      </c>
      <c r="V4370" s="1">
        <f t="shared" si="1281"/>
        <v>935.94530401358418</v>
      </c>
      <c r="W4370" s="1">
        <f t="shared" si="1282"/>
        <v>0</v>
      </c>
      <c r="X4370" s="2">
        <f t="shared" si="1290"/>
        <v>24.259691184213516</v>
      </c>
      <c r="Y4370">
        <f t="shared" si="1292"/>
        <v>0</v>
      </c>
      <c r="Z4370" s="26">
        <f t="shared" si="1283"/>
        <v>1440</v>
      </c>
      <c r="AB4370" s="28">
        <f t="shared" si="1284"/>
        <v>40600.803571428572</v>
      </c>
      <c r="AC4370">
        <f t="shared" si="1285"/>
        <v>-17.777777777777779</v>
      </c>
      <c r="AD4370" s="31">
        <f t="shared" si="1275"/>
        <v>0</v>
      </c>
      <c r="AE4370" s="31">
        <f t="shared" si="1286"/>
        <v>0</v>
      </c>
      <c r="AF4370" s="15">
        <f t="shared" si="1276"/>
        <v>-17.777777777777779</v>
      </c>
      <c r="AG4370" s="31">
        <f t="shared" si="1287"/>
        <v>1.123968847773849</v>
      </c>
      <c r="AH4370" s="31">
        <f t="shared" si="1288"/>
        <v>7.4065024078416588</v>
      </c>
      <c r="AI4370">
        <f t="shared" si="1289"/>
        <v>44.52789247594405</v>
      </c>
    </row>
    <row r="4371" spans="1:35" x14ac:dyDescent="0.2">
      <c r="A4371">
        <v>32</v>
      </c>
      <c r="C4371" s="27" t="s">
        <v>4432</v>
      </c>
      <c r="D4371" s="26">
        <v>0</v>
      </c>
      <c r="E4371">
        <v>0</v>
      </c>
      <c r="F4371" s="26">
        <v>0</v>
      </c>
      <c r="G4371" s="26">
        <v>0</v>
      </c>
      <c r="H4371" s="26">
        <v>0</v>
      </c>
      <c r="I4371" s="26">
        <v>0</v>
      </c>
      <c r="J4371" s="26">
        <v>0</v>
      </c>
      <c r="K4371">
        <v>0</v>
      </c>
      <c r="L4371">
        <v>0</v>
      </c>
      <c r="M4371">
        <v>0</v>
      </c>
      <c r="N4371">
        <v>0</v>
      </c>
      <c r="O4371" s="1">
        <f t="shared" si="1291"/>
        <v>0</v>
      </c>
      <c r="Q4371" s="1">
        <f t="shared" si="1277"/>
        <v>-5116.6106451233791</v>
      </c>
      <c r="R4371" s="2">
        <f t="shared" si="1278"/>
        <v>-5.9865890023047541E-10</v>
      </c>
      <c r="S4371" s="2"/>
      <c r="T4371" s="1">
        <f t="shared" si="1279"/>
        <v>4136.1374486659661</v>
      </c>
      <c r="U4371" s="1">
        <f t="shared" si="1280"/>
        <v>0</v>
      </c>
      <c r="V4371" s="1">
        <f t="shared" si="1281"/>
        <v>935.94530398146935</v>
      </c>
      <c r="W4371" s="1">
        <f t="shared" si="1282"/>
        <v>0</v>
      </c>
      <c r="X4371" s="2">
        <f t="shared" si="1290"/>
        <v>24.259691183441646</v>
      </c>
      <c r="Y4371">
        <f t="shared" si="1292"/>
        <v>0</v>
      </c>
      <c r="Z4371" s="26">
        <f t="shared" si="1283"/>
        <v>1440</v>
      </c>
      <c r="AB4371" s="28">
        <f t="shared" si="1284"/>
        <v>40600.845238095237</v>
      </c>
      <c r="AC4371">
        <f t="shared" si="1285"/>
        <v>-17.777777777777779</v>
      </c>
      <c r="AD4371" s="31">
        <f t="shared" si="1275"/>
        <v>0</v>
      </c>
      <c r="AE4371" s="31">
        <f t="shared" si="1286"/>
        <v>0</v>
      </c>
      <c r="AF4371" s="15">
        <f t="shared" si="1276"/>
        <v>-17.777777777777779</v>
      </c>
      <c r="AG4371" s="31">
        <f t="shared" si="1287"/>
        <v>1.123968847773849</v>
      </c>
      <c r="AH4371" s="31">
        <f t="shared" si="1288"/>
        <v>7.4065024078416588</v>
      </c>
      <c r="AI4371">
        <f t="shared" si="1289"/>
        <v>44.52789247594405</v>
      </c>
    </row>
    <row r="4372" spans="1:35" x14ac:dyDescent="0.2">
      <c r="A4372">
        <v>32</v>
      </c>
      <c r="C4372" s="27" t="s">
        <v>4433</v>
      </c>
      <c r="D4372" s="26">
        <v>0</v>
      </c>
      <c r="E4372">
        <v>0</v>
      </c>
      <c r="F4372" s="26">
        <v>0</v>
      </c>
      <c r="G4372" s="26">
        <v>0</v>
      </c>
      <c r="H4372" s="26">
        <v>0</v>
      </c>
      <c r="I4372" s="26">
        <v>0</v>
      </c>
      <c r="J4372" s="26">
        <v>0</v>
      </c>
      <c r="K4372">
        <v>0</v>
      </c>
      <c r="L4372">
        <v>0</v>
      </c>
      <c r="M4372">
        <v>0</v>
      </c>
      <c r="N4372">
        <v>0</v>
      </c>
      <c r="O4372" s="1">
        <f t="shared" si="1291"/>
        <v>0</v>
      </c>
      <c r="Q4372" s="1">
        <f t="shared" si="1277"/>
        <v>-5116.6106449964018</v>
      </c>
      <c r="R4372" s="2">
        <f t="shared" si="1278"/>
        <v>-4.6431836153715267E-10</v>
      </c>
      <c r="S4372" s="2"/>
      <c r="T4372" s="1">
        <f t="shared" si="1279"/>
        <v>4136.137448563898</v>
      </c>
      <c r="U4372" s="1">
        <f t="shared" si="1280"/>
        <v>0</v>
      </c>
      <c r="V4372" s="1">
        <f t="shared" si="1281"/>
        <v>935.94530395655943</v>
      </c>
      <c r="W4372" s="1">
        <f t="shared" si="1282"/>
        <v>0</v>
      </c>
      <c r="X4372" s="2">
        <f t="shared" si="1290"/>
        <v>24.259691182842985</v>
      </c>
      <c r="Y4372">
        <f t="shared" si="1292"/>
        <v>0</v>
      </c>
      <c r="Z4372" s="26">
        <f t="shared" si="1283"/>
        <v>1440</v>
      </c>
      <c r="AB4372" s="28">
        <f t="shared" si="1284"/>
        <v>40600.886904761908</v>
      </c>
      <c r="AC4372">
        <f t="shared" si="1285"/>
        <v>-17.777777777777779</v>
      </c>
      <c r="AD4372" s="31">
        <f t="shared" si="1275"/>
        <v>0</v>
      </c>
      <c r="AE4372" s="31">
        <f t="shared" si="1286"/>
        <v>0</v>
      </c>
      <c r="AF4372" s="15">
        <f t="shared" si="1276"/>
        <v>-17.777777777777779</v>
      </c>
      <c r="AG4372" s="31">
        <f t="shared" si="1287"/>
        <v>1.123968847773849</v>
      </c>
      <c r="AH4372" s="31">
        <f t="shared" si="1288"/>
        <v>7.4065024078416588</v>
      </c>
      <c r="AI4372">
        <f t="shared" si="1289"/>
        <v>44.52789247594405</v>
      </c>
    </row>
    <row r="4373" spans="1:35" x14ac:dyDescent="0.2">
      <c r="A4373">
        <v>32</v>
      </c>
      <c r="C4373" s="27" t="s">
        <v>4434</v>
      </c>
      <c r="D4373" s="26">
        <v>0</v>
      </c>
      <c r="E4373">
        <v>0</v>
      </c>
      <c r="F4373" s="26">
        <v>0</v>
      </c>
      <c r="G4373" s="26">
        <v>0</v>
      </c>
      <c r="H4373" s="26">
        <v>0</v>
      </c>
      <c r="I4373" s="26">
        <v>0</v>
      </c>
      <c r="J4373" s="26">
        <v>0</v>
      </c>
      <c r="K4373">
        <v>0</v>
      </c>
      <c r="L4373">
        <v>0</v>
      </c>
      <c r="M4373">
        <v>0</v>
      </c>
      <c r="N4373">
        <v>0</v>
      </c>
      <c r="O4373" s="1">
        <f t="shared" si="1291"/>
        <v>0</v>
      </c>
      <c r="Q4373" s="1">
        <f t="shared" si="1277"/>
        <v>-5116.6106448979199</v>
      </c>
      <c r="R4373" s="2">
        <f t="shared" si="1278"/>
        <v>-3.6012526294371128E-10</v>
      </c>
      <c r="S4373" s="2"/>
      <c r="T4373" s="1">
        <f t="shared" si="1279"/>
        <v>4136.1374484847347</v>
      </c>
      <c r="U4373" s="1">
        <f t="shared" si="1280"/>
        <v>0</v>
      </c>
      <c r="V4373" s="1">
        <f t="shared" si="1281"/>
        <v>935.94530393724085</v>
      </c>
      <c r="W4373" s="1">
        <f t="shared" si="1282"/>
        <v>0</v>
      </c>
      <c r="X4373" s="2">
        <f t="shared" si="1290"/>
        <v>24.259691182378667</v>
      </c>
      <c r="Y4373">
        <f t="shared" si="1292"/>
        <v>0</v>
      </c>
      <c r="Z4373" s="26">
        <f t="shared" si="1283"/>
        <v>1440</v>
      </c>
      <c r="AB4373" s="28">
        <f t="shared" si="1284"/>
        <v>40600.928571428572</v>
      </c>
      <c r="AC4373">
        <f t="shared" si="1285"/>
        <v>-17.777777777777779</v>
      </c>
      <c r="AD4373" s="31">
        <f t="shared" si="1275"/>
        <v>0</v>
      </c>
      <c r="AE4373" s="31">
        <f t="shared" si="1286"/>
        <v>0</v>
      </c>
      <c r="AF4373" s="15">
        <f t="shared" si="1276"/>
        <v>-17.777777777777779</v>
      </c>
      <c r="AG4373" s="31">
        <f t="shared" si="1287"/>
        <v>1.123968847773849</v>
      </c>
      <c r="AH4373" s="31">
        <f t="shared" si="1288"/>
        <v>7.4065024078416588</v>
      </c>
      <c r="AI4373">
        <f t="shared" si="1289"/>
        <v>44.52789247594405</v>
      </c>
    </row>
    <row r="4374" spans="1:35" x14ac:dyDescent="0.2">
      <c r="A4374">
        <v>32</v>
      </c>
      <c r="C4374" s="27" t="s">
        <v>4435</v>
      </c>
      <c r="D4374" s="26">
        <v>0</v>
      </c>
      <c r="E4374">
        <v>0</v>
      </c>
      <c r="F4374" s="26">
        <v>0</v>
      </c>
      <c r="G4374" s="26">
        <v>0</v>
      </c>
      <c r="H4374" s="26">
        <v>0</v>
      </c>
      <c r="I4374" s="26">
        <v>0</v>
      </c>
      <c r="J4374" s="26">
        <v>0</v>
      </c>
      <c r="K4374">
        <v>0</v>
      </c>
      <c r="L4374">
        <v>0</v>
      </c>
      <c r="M4374">
        <v>0</v>
      </c>
      <c r="N4374">
        <v>0</v>
      </c>
      <c r="O4374" s="1">
        <f t="shared" si="1291"/>
        <v>0</v>
      </c>
      <c r="Q4374" s="1">
        <f t="shared" si="1277"/>
        <v>-5116.610644821536</v>
      </c>
      <c r="R4374" s="2">
        <f t="shared" si="1278"/>
        <v>-2.7931168489203628E-10</v>
      </c>
      <c r="S4374" s="2"/>
      <c r="T4374" s="1">
        <f t="shared" si="1279"/>
        <v>4136.1374484233356</v>
      </c>
      <c r="U4374" s="1">
        <f t="shared" si="1280"/>
        <v>0</v>
      </c>
      <c r="V4374" s="1">
        <f t="shared" si="1281"/>
        <v>935.94530392225579</v>
      </c>
      <c r="W4374" s="1">
        <f t="shared" si="1282"/>
        <v>0</v>
      </c>
      <c r="X4374" s="2">
        <f t="shared" si="1290"/>
        <v>24.259691182018543</v>
      </c>
      <c r="Y4374">
        <f t="shared" si="1292"/>
        <v>0</v>
      </c>
      <c r="Z4374" s="26">
        <f t="shared" si="1283"/>
        <v>1440</v>
      </c>
      <c r="AB4374" s="28">
        <f t="shared" si="1284"/>
        <v>40600.970238095237</v>
      </c>
      <c r="AC4374">
        <f t="shared" si="1285"/>
        <v>-17.777777777777779</v>
      </c>
      <c r="AD4374" s="31">
        <f t="shared" si="1275"/>
        <v>0</v>
      </c>
      <c r="AE4374" s="31">
        <f t="shared" si="1286"/>
        <v>0</v>
      </c>
      <c r="AF4374" s="15">
        <f t="shared" si="1276"/>
        <v>-17.777777777777779</v>
      </c>
      <c r="AG4374" s="31">
        <f t="shared" si="1287"/>
        <v>1.123968847773849</v>
      </c>
      <c r="AH4374" s="31">
        <f t="shared" si="1288"/>
        <v>7.4065024078416588</v>
      </c>
      <c r="AI4374">
        <f t="shared" si="1289"/>
        <v>44.52789247594405</v>
      </c>
    </row>
    <row r="4375" spans="1:35" x14ac:dyDescent="0.2">
      <c r="A4375">
        <v>32</v>
      </c>
      <c r="C4375" s="27" t="s">
        <v>4436</v>
      </c>
      <c r="D4375" s="26">
        <v>0</v>
      </c>
      <c r="E4375">
        <v>0</v>
      </c>
      <c r="F4375" s="26">
        <v>0</v>
      </c>
      <c r="G4375" s="26">
        <v>0</v>
      </c>
      <c r="H4375" s="26">
        <v>0</v>
      </c>
      <c r="I4375" s="26">
        <v>0</v>
      </c>
      <c r="J4375" s="26">
        <v>0</v>
      </c>
      <c r="K4375">
        <v>0</v>
      </c>
      <c r="L4375">
        <v>0</v>
      </c>
      <c r="M4375">
        <v>0</v>
      </c>
      <c r="N4375">
        <v>0</v>
      </c>
      <c r="O4375" s="1">
        <f t="shared" si="1291"/>
        <v>0</v>
      </c>
      <c r="Q4375" s="1">
        <f t="shared" si="1277"/>
        <v>-5116.6106447622915</v>
      </c>
      <c r="R4375" s="2">
        <f t="shared" si="1278"/>
        <v>-2.1663115745695904E-10</v>
      </c>
      <c r="S4375" s="2"/>
      <c r="T4375" s="1">
        <f t="shared" si="1279"/>
        <v>4136.1374483757136</v>
      </c>
      <c r="U4375" s="1">
        <f t="shared" si="1280"/>
        <v>0</v>
      </c>
      <c r="V4375" s="1">
        <f t="shared" si="1281"/>
        <v>935.9453039106337</v>
      </c>
      <c r="W4375" s="1">
        <f t="shared" si="1282"/>
        <v>0</v>
      </c>
      <c r="X4375" s="2">
        <f t="shared" si="1290"/>
        <v>24.259691181739232</v>
      </c>
      <c r="Y4375">
        <f t="shared" si="1292"/>
        <v>0</v>
      </c>
      <c r="Z4375" s="26">
        <f t="shared" si="1283"/>
        <v>1440</v>
      </c>
      <c r="AB4375" s="28">
        <f t="shared" si="1284"/>
        <v>40601.011904761908</v>
      </c>
      <c r="AC4375">
        <f t="shared" si="1285"/>
        <v>-17.777777777777779</v>
      </c>
      <c r="AD4375" s="31">
        <f t="shared" si="1275"/>
        <v>0</v>
      </c>
      <c r="AE4375" s="31">
        <f t="shared" si="1286"/>
        <v>0</v>
      </c>
      <c r="AF4375" s="15">
        <f t="shared" si="1276"/>
        <v>-17.777777777777779</v>
      </c>
      <c r="AG4375" s="31">
        <f t="shared" si="1287"/>
        <v>1.123968847773849</v>
      </c>
      <c r="AH4375" s="31">
        <f t="shared" si="1288"/>
        <v>7.4065024078416588</v>
      </c>
      <c r="AI4375">
        <f t="shared" si="1289"/>
        <v>44.52789247594405</v>
      </c>
    </row>
    <row r="4376" spans="1:35" x14ac:dyDescent="0.2">
      <c r="A4376">
        <v>32</v>
      </c>
      <c r="C4376" s="27" t="s">
        <v>4437</v>
      </c>
      <c r="D4376" s="26">
        <v>0</v>
      </c>
      <c r="E4376">
        <v>0</v>
      </c>
      <c r="F4376" s="26">
        <v>0</v>
      </c>
      <c r="G4376" s="26">
        <v>0</v>
      </c>
      <c r="H4376" s="26">
        <v>0</v>
      </c>
      <c r="I4376" s="26">
        <v>0</v>
      </c>
      <c r="J4376" s="26">
        <v>0</v>
      </c>
      <c r="K4376">
        <v>0</v>
      </c>
      <c r="L4376">
        <v>0</v>
      </c>
      <c r="M4376">
        <v>0</v>
      </c>
      <c r="N4376">
        <v>0</v>
      </c>
      <c r="O4376" s="1">
        <f t="shared" si="1291"/>
        <v>0</v>
      </c>
      <c r="Q4376" s="1">
        <f t="shared" si="1277"/>
        <v>-5116.6106447163447</v>
      </c>
      <c r="R4376" s="2">
        <f t="shared" si="1278"/>
        <v>-1.6802026436835149E-10</v>
      </c>
      <c r="S4376" s="2"/>
      <c r="T4376" s="1">
        <f t="shared" si="1279"/>
        <v>4136.1374483387799</v>
      </c>
      <c r="U4376" s="1">
        <f t="shared" si="1280"/>
        <v>0</v>
      </c>
      <c r="V4376" s="1">
        <f t="shared" si="1281"/>
        <v>935.94530390162106</v>
      </c>
      <c r="W4376" s="1">
        <f t="shared" si="1282"/>
        <v>0</v>
      </c>
      <c r="X4376" s="2">
        <f t="shared" si="1290"/>
        <v>24.259691181522602</v>
      </c>
      <c r="Y4376">
        <f t="shared" si="1292"/>
        <v>0</v>
      </c>
      <c r="Z4376" s="26">
        <f t="shared" si="1283"/>
        <v>1440</v>
      </c>
      <c r="AB4376" s="28">
        <f t="shared" si="1284"/>
        <v>40601.053571428572</v>
      </c>
      <c r="AC4376">
        <f t="shared" si="1285"/>
        <v>-17.777777777777779</v>
      </c>
      <c r="AD4376" s="31">
        <f t="shared" si="1275"/>
        <v>0</v>
      </c>
      <c r="AE4376" s="31">
        <f t="shared" si="1286"/>
        <v>0</v>
      </c>
      <c r="AF4376" s="15">
        <f t="shared" si="1276"/>
        <v>-17.777777777777779</v>
      </c>
      <c r="AG4376" s="31">
        <f t="shared" si="1287"/>
        <v>1.123968847773849</v>
      </c>
      <c r="AH4376" s="31">
        <f t="shared" si="1288"/>
        <v>7.4065024078416588</v>
      </c>
      <c r="AI4376">
        <f t="shared" si="1289"/>
        <v>44.52789247594405</v>
      </c>
    </row>
    <row r="4377" spans="1:35" x14ac:dyDescent="0.2">
      <c r="A4377">
        <v>32</v>
      </c>
      <c r="C4377" s="27" t="s">
        <v>4438</v>
      </c>
      <c r="D4377" s="26">
        <v>0</v>
      </c>
      <c r="E4377">
        <v>0</v>
      </c>
      <c r="F4377" s="26">
        <v>0</v>
      </c>
      <c r="G4377" s="26">
        <v>0</v>
      </c>
      <c r="H4377" s="26">
        <v>0</v>
      </c>
      <c r="I4377" s="26">
        <v>0</v>
      </c>
      <c r="J4377" s="26">
        <v>0</v>
      </c>
      <c r="K4377">
        <v>0</v>
      </c>
      <c r="L4377">
        <v>0</v>
      </c>
      <c r="M4377">
        <v>0</v>
      </c>
      <c r="N4377">
        <v>0</v>
      </c>
      <c r="O4377" s="1">
        <f t="shared" si="1291"/>
        <v>0</v>
      </c>
      <c r="Q4377" s="1">
        <f t="shared" si="1277"/>
        <v>-5116.610644680708</v>
      </c>
      <c r="R4377" s="2">
        <f t="shared" si="1278"/>
        <v>-1.3031709045208117E-10</v>
      </c>
      <c r="S4377" s="2"/>
      <c r="T4377" s="1">
        <f t="shared" si="1279"/>
        <v>4136.1374483101335</v>
      </c>
      <c r="U4377" s="1">
        <f t="shared" si="1280"/>
        <v>0</v>
      </c>
      <c r="V4377" s="1">
        <f t="shared" si="1281"/>
        <v>935.94530389463068</v>
      </c>
      <c r="W4377" s="1">
        <f t="shared" si="1282"/>
        <v>0</v>
      </c>
      <c r="X4377" s="2">
        <f t="shared" si="1290"/>
        <v>24.259691181354583</v>
      </c>
      <c r="Y4377">
        <f t="shared" si="1292"/>
        <v>0</v>
      </c>
      <c r="Z4377" s="26">
        <f t="shared" si="1283"/>
        <v>1440</v>
      </c>
      <c r="AB4377" s="28">
        <f t="shared" si="1284"/>
        <v>40601.095238095237</v>
      </c>
      <c r="AC4377">
        <f t="shared" si="1285"/>
        <v>-17.777777777777779</v>
      </c>
      <c r="AD4377" s="31">
        <f t="shared" ref="AD4377:AD4440" si="1293">10^($AF$17-$AF$18/($AF$19+AC4377))*I4377/100</f>
        <v>0</v>
      </c>
      <c r="AE4377" s="31">
        <f t="shared" si="1286"/>
        <v>0</v>
      </c>
      <c r="AF4377" s="15">
        <f t="shared" ref="AF4377:AF4440" si="1294">(N4377-32)/1.8</f>
        <v>-17.777777777777779</v>
      </c>
      <c r="AG4377" s="31">
        <f t="shared" si="1287"/>
        <v>1.123968847773849</v>
      </c>
      <c r="AH4377" s="31">
        <f t="shared" si="1288"/>
        <v>7.4065024078416588</v>
      </c>
      <c r="AI4377">
        <f t="shared" si="1289"/>
        <v>44.52789247594405</v>
      </c>
    </row>
    <row r="4378" spans="1:35" x14ac:dyDescent="0.2">
      <c r="A4378">
        <v>32</v>
      </c>
      <c r="C4378" s="27" t="s">
        <v>4439</v>
      </c>
      <c r="D4378" s="26">
        <v>0</v>
      </c>
      <c r="E4378">
        <v>0</v>
      </c>
      <c r="F4378" s="26">
        <v>0</v>
      </c>
      <c r="G4378" s="26">
        <v>0</v>
      </c>
      <c r="H4378" s="26">
        <v>0</v>
      </c>
      <c r="I4378" s="26">
        <v>0</v>
      </c>
      <c r="J4378" s="26">
        <v>0</v>
      </c>
      <c r="K4378">
        <v>0</v>
      </c>
      <c r="L4378">
        <v>0</v>
      </c>
      <c r="M4378">
        <v>0</v>
      </c>
      <c r="N4378">
        <v>0</v>
      </c>
      <c r="O4378" s="1">
        <f t="shared" si="1291"/>
        <v>0</v>
      </c>
      <c r="Q4378" s="1">
        <f t="shared" ref="Q4378:Q4441" si="1295">(O4378-T4378-U4378-V4378-W4378-AI4378)</f>
        <v>-5116.6106446530675</v>
      </c>
      <c r="R4378" s="2">
        <f t="shared" ref="R4378:R4441" si="1296">Q4378/$O$12+Z4378/$O$17*$Z$21</f>
        <v>-1.0107292780503485E-10</v>
      </c>
      <c r="S4378" s="2"/>
      <c r="T4378" s="1">
        <f t="shared" ref="T4378:T4441" si="1297">((X4378-H4378)*$D$13/$P$5)*$P$7/1000</f>
        <v>4136.1374482879155</v>
      </c>
      <c r="U4378" s="1">
        <f t="shared" ref="U4378:U4441" si="1298">IF(X4378&gt;80,(X4378-80)*$O$19,0)</f>
        <v>0</v>
      </c>
      <c r="V4378" s="1">
        <f t="shared" ref="V4378:V4441" si="1299">$D$20*(((X4378-32)*5/9+273)^4-((H4378-32)*5/9+273)^4)*$D$14*$D$21*$D$22/1000</f>
        <v>935.94530388920771</v>
      </c>
      <c r="W4378" s="1">
        <f t="shared" ref="W4378:W4441" si="1300">(G4378-N4378)*$O$20</f>
        <v>0</v>
      </c>
      <c r="X4378" s="2">
        <f t="shared" si="1290"/>
        <v>24.259691181224266</v>
      </c>
      <c r="Y4378">
        <f t="shared" si="1292"/>
        <v>0</v>
      </c>
      <c r="Z4378" s="26">
        <f t="shared" ref="Z4378:Z4441" si="1301">IF(X4378&lt;42,IF(X4378&lt;36, 0.4*3600, 0.1*3600),0)*$Z$21</f>
        <v>1440</v>
      </c>
      <c r="AB4378" s="28">
        <f t="shared" ref="AB4378:AB4441" si="1302">C4378-1/1/14</f>
        <v>40601.136904761908</v>
      </c>
      <c r="AC4378">
        <f t="shared" ref="AC4378:AC4441" si="1303">(G4378-32)/1.8</f>
        <v>-17.777777777777779</v>
      </c>
      <c r="AD4378" s="31">
        <f t="shared" si="1293"/>
        <v>0</v>
      </c>
      <c r="AE4378" s="31">
        <f t="shared" ref="AE4378:AE4441" si="1304">AD4378/760*35000/(AC4378+273.15)/0.0821</f>
        <v>0</v>
      </c>
      <c r="AF4378" s="15">
        <f t="shared" si="1294"/>
        <v>-17.777777777777779</v>
      </c>
      <c r="AG4378" s="31">
        <f t="shared" ref="AG4378:AG4441" si="1305">10^($AF$17-$AF$18/($AF$19+AF4378))</f>
        <v>1.123968847773849</v>
      </c>
      <c r="AH4378" s="31">
        <f t="shared" ref="AH4378:AH4441" si="1306">AG4378/760*35000*$AE$14/(AF4378+273.15)/0.0821</f>
        <v>7.4065024078416588</v>
      </c>
      <c r="AI4378">
        <f t="shared" ref="AI4378:AI4441" si="1307">(AH4378-AE4378)*0.018*334</f>
        <v>44.52789247594405</v>
      </c>
    </row>
    <row r="4379" spans="1:35" x14ac:dyDescent="0.2">
      <c r="A4379">
        <v>32</v>
      </c>
      <c r="C4379" s="27" t="s">
        <v>4440</v>
      </c>
      <c r="D4379" s="26">
        <v>0</v>
      </c>
      <c r="E4379">
        <v>0</v>
      </c>
      <c r="F4379" s="26">
        <v>0</v>
      </c>
      <c r="G4379" s="26">
        <v>0</v>
      </c>
      <c r="H4379" s="26">
        <v>0</v>
      </c>
      <c r="I4379" s="26">
        <v>0</v>
      </c>
      <c r="J4379" s="26">
        <v>0</v>
      </c>
      <c r="K4379">
        <v>0</v>
      </c>
      <c r="L4379">
        <v>0</v>
      </c>
      <c r="M4379">
        <v>0</v>
      </c>
      <c r="N4379">
        <v>0</v>
      </c>
      <c r="O4379" s="1">
        <f t="shared" si="1291"/>
        <v>0</v>
      </c>
      <c r="Q4379" s="1">
        <f t="shared" si="1295"/>
        <v>-5116.6106446316335</v>
      </c>
      <c r="R4379" s="2">
        <f t="shared" si="1296"/>
        <v>-7.8395956393251254E-11</v>
      </c>
      <c r="S4379" s="2"/>
      <c r="T4379" s="1">
        <f t="shared" si="1297"/>
        <v>4136.1374482706833</v>
      </c>
      <c r="U4379" s="1">
        <f t="shared" si="1298"/>
        <v>0</v>
      </c>
      <c r="V4379" s="1">
        <f t="shared" si="1299"/>
        <v>935.94530388500573</v>
      </c>
      <c r="W4379" s="1">
        <f t="shared" si="1300"/>
        <v>0</v>
      </c>
      <c r="X4379" s="2">
        <f t="shared" ref="X4379:X4442" si="1308">X4378+R4378</f>
        <v>24.259691181123195</v>
      </c>
      <c r="Y4379">
        <f t="shared" si="1292"/>
        <v>0</v>
      </c>
      <c r="Z4379" s="26">
        <f t="shared" si="1301"/>
        <v>1440</v>
      </c>
      <c r="AB4379" s="28">
        <f t="shared" si="1302"/>
        <v>40601.178571428572</v>
      </c>
      <c r="AC4379">
        <f t="shared" si="1303"/>
        <v>-17.777777777777779</v>
      </c>
      <c r="AD4379" s="31">
        <f t="shared" si="1293"/>
        <v>0</v>
      </c>
      <c r="AE4379" s="31">
        <f t="shared" si="1304"/>
        <v>0</v>
      </c>
      <c r="AF4379" s="15">
        <f t="shared" si="1294"/>
        <v>-17.777777777777779</v>
      </c>
      <c r="AG4379" s="31">
        <f t="shared" si="1305"/>
        <v>1.123968847773849</v>
      </c>
      <c r="AH4379" s="31">
        <f t="shared" si="1306"/>
        <v>7.4065024078416588</v>
      </c>
      <c r="AI4379">
        <f t="shared" si="1307"/>
        <v>44.52789247594405</v>
      </c>
    </row>
    <row r="4380" spans="1:35" x14ac:dyDescent="0.2">
      <c r="A4380">
        <v>32</v>
      </c>
      <c r="C4380" s="27" t="s">
        <v>4441</v>
      </c>
      <c r="D4380" s="26">
        <v>0</v>
      </c>
      <c r="E4380">
        <v>0</v>
      </c>
      <c r="F4380" s="26">
        <v>0</v>
      </c>
      <c r="G4380" s="26">
        <v>0</v>
      </c>
      <c r="H4380" s="26">
        <v>0</v>
      </c>
      <c r="I4380" s="26">
        <v>0</v>
      </c>
      <c r="J4380" s="26">
        <v>0</v>
      </c>
      <c r="K4380">
        <v>0</v>
      </c>
      <c r="L4380">
        <v>0</v>
      </c>
      <c r="M4380">
        <v>0</v>
      </c>
      <c r="N4380">
        <v>0</v>
      </c>
      <c r="O4380" s="1">
        <f t="shared" si="1291"/>
        <v>0</v>
      </c>
      <c r="Q4380" s="1">
        <f t="shared" si="1295"/>
        <v>-5116.6106446150025</v>
      </c>
      <c r="R4380" s="2">
        <f t="shared" si="1296"/>
        <v>-6.0801141898991773E-11</v>
      </c>
      <c r="S4380" s="2"/>
      <c r="T4380" s="1">
        <f t="shared" si="1297"/>
        <v>4136.1374482573174</v>
      </c>
      <c r="U4380" s="1">
        <f t="shared" si="1298"/>
        <v>0</v>
      </c>
      <c r="V4380" s="1">
        <f t="shared" si="1299"/>
        <v>935.94530388174098</v>
      </c>
      <c r="W4380" s="1">
        <f t="shared" si="1300"/>
        <v>0</v>
      </c>
      <c r="X4380" s="2">
        <f t="shared" si="1308"/>
        <v>24.259691181044801</v>
      </c>
      <c r="Y4380">
        <f t="shared" si="1292"/>
        <v>0</v>
      </c>
      <c r="Z4380" s="26">
        <f t="shared" si="1301"/>
        <v>1440</v>
      </c>
      <c r="AB4380" s="28">
        <f t="shared" si="1302"/>
        <v>40601.220238095237</v>
      </c>
      <c r="AC4380">
        <f t="shared" si="1303"/>
        <v>-17.777777777777779</v>
      </c>
      <c r="AD4380" s="31">
        <f t="shared" si="1293"/>
        <v>0</v>
      </c>
      <c r="AE4380" s="31">
        <f t="shared" si="1304"/>
        <v>0</v>
      </c>
      <c r="AF4380" s="15">
        <f t="shared" si="1294"/>
        <v>-17.777777777777779</v>
      </c>
      <c r="AG4380" s="31">
        <f t="shared" si="1305"/>
        <v>1.123968847773849</v>
      </c>
      <c r="AH4380" s="31">
        <f t="shared" si="1306"/>
        <v>7.4065024078416588</v>
      </c>
      <c r="AI4380">
        <f t="shared" si="1307"/>
        <v>44.52789247594405</v>
      </c>
    </row>
    <row r="4381" spans="1:35" x14ac:dyDescent="0.2">
      <c r="A4381">
        <v>32</v>
      </c>
      <c r="C4381" s="27" t="s">
        <v>4442</v>
      </c>
      <c r="D4381" s="26">
        <v>0</v>
      </c>
      <c r="E4381">
        <v>0</v>
      </c>
      <c r="F4381" s="26">
        <v>0</v>
      </c>
      <c r="G4381" s="26">
        <v>0</v>
      </c>
      <c r="H4381" s="26">
        <v>0</v>
      </c>
      <c r="I4381" s="26">
        <v>0</v>
      </c>
      <c r="J4381" s="26">
        <v>0</v>
      </c>
      <c r="K4381">
        <v>0</v>
      </c>
      <c r="L4381">
        <v>0</v>
      </c>
      <c r="M4381">
        <v>0</v>
      </c>
      <c r="N4381">
        <v>0</v>
      </c>
      <c r="O4381" s="1">
        <f t="shared" si="1291"/>
        <v>0</v>
      </c>
      <c r="Q4381" s="1">
        <f t="shared" si="1295"/>
        <v>-5116.6106446021076</v>
      </c>
      <c r="R4381" s="2">
        <f t="shared" si="1296"/>
        <v>-4.7157833193978149E-11</v>
      </c>
      <c r="S4381" s="2"/>
      <c r="T4381" s="1">
        <f t="shared" si="1297"/>
        <v>4136.1374482469519</v>
      </c>
      <c r="U4381" s="1">
        <f t="shared" si="1298"/>
        <v>0</v>
      </c>
      <c r="V4381" s="1">
        <f t="shared" si="1299"/>
        <v>935.94530387921179</v>
      </c>
      <c r="W4381" s="1">
        <f t="shared" si="1300"/>
        <v>0</v>
      </c>
      <c r="X4381" s="2">
        <f t="shared" si="1308"/>
        <v>24.259691180983999</v>
      </c>
      <c r="Y4381">
        <f t="shared" si="1292"/>
        <v>0</v>
      </c>
      <c r="Z4381" s="26">
        <f t="shared" si="1301"/>
        <v>1440</v>
      </c>
      <c r="AB4381" s="28">
        <f t="shared" si="1302"/>
        <v>40601.261904761908</v>
      </c>
      <c r="AC4381">
        <f t="shared" si="1303"/>
        <v>-17.777777777777779</v>
      </c>
      <c r="AD4381" s="31">
        <f t="shared" si="1293"/>
        <v>0</v>
      </c>
      <c r="AE4381" s="31">
        <f t="shared" si="1304"/>
        <v>0</v>
      </c>
      <c r="AF4381" s="15">
        <f t="shared" si="1294"/>
        <v>-17.777777777777779</v>
      </c>
      <c r="AG4381" s="31">
        <f t="shared" si="1305"/>
        <v>1.123968847773849</v>
      </c>
      <c r="AH4381" s="31">
        <f t="shared" si="1306"/>
        <v>7.4065024078416588</v>
      </c>
      <c r="AI4381">
        <f t="shared" si="1307"/>
        <v>44.52789247594405</v>
      </c>
    </row>
    <row r="4382" spans="1:35" x14ac:dyDescent="0.2">
      <c r="A4382">
        <v>32</v>
      </c>
      <c r="C4382" s="27" t="s">
        <v>4443</v>
      </c>
      <c r="D4382" s="26">
        <v>0</v>
      </c>
      <c r="E4382">
        <v>0</v>
      </c>
      <c r="F4382" s="26">
        <v>0</v>
      </c>
      <c r="G4382" s="26">
        <v>0</v>
      </c>
      <c r="H4382" s="26">
        <v>0</v>
      </c>
      <c r="I4382" s="26">
        <v>0</v>
      </c>
      <c r="J4382" s="26">
        <v>0</v>
      </c>
      <c r="K4382">
        <v>0</v>
      </c>
      <c r="L4382">
        <v>0</v>
      </c>
      <c r="M4382">
        <v>0</v>
      </c>
      <c r="N4382">
        <v>0</v>
      </c>
      <c r="O4382" s="1">
        <f t="shared" si="1291"/>
        <v>0</v>
      </c>
      <c r="Q4382" s="1">
        <f t="shared" si="1295"/>
        <v>-5116.6106445921041</v>
      </c>
      <c r="R4382" s="2">
        <f t="shared" si="1296"/>
        <v>-3.6574299144831457E-11</v>
      </c>
      <c r="S4382" s="2"/>
      <c r="T4382" s="1">
        <f t="shared" si="1297"/>
        <v>4136.137448238911</v>
      </c>
      <c r="U4382" s="1">
        <f t="shared" si="1298"/>
        <v>0</v>
      </c>
      <c r="V4382" s="1">
        <f t="shared" si="1299"/>
        <v>935.94530387724865</v>
      </c>
      <c r="W4382" s="1">
        <f t="shared" si="1300"/>
        <v>0</v>
      </c>
      <c r="X4382" s="2">
        <f t="shared" si="1308"/>
        <v>24.259691180936841</v>
      </c>
      <c r="Y4382">
        <f t="shared" si="1292"/>
        <v>0</v>
      </c>
      <c r="Z4382" s="26">
        <f t="shared" si="1301"/>
        <v>1440</v>
      </c>
      <c r="AB4382" s="28">
        <f t="shared" si="1302"/>
        <v>40601.303571428572</v>
      </c>
      <c r="AC4382">
        <f t="shared" si="1303"/>
        <v>-17.777777777777779</v>
      </c>
      <c r="AD4382" s="31">
        <f t="shared" si="1293"/>
        <v>0</v>
      </c>
      <c r="AE4382" s="31">
        <f t="shared" si="1304"/>
        <v>0</v>
      </c>
      <c r="AF4382" s="15">
        <f t="shared" si="1294"/>
        <v>-17.777777777777779</v>
      </c>
      <c r="AG4382" s="31">
        <f t="shared" si="1305"/>
        <v>1.123968847773849</v>
      </c>
      <c r="AH4382" s="31">
        <f t="shared" si="1306"/>
        <v>7.4065024078416588</v>
      </c>
      <c r="AI4382">
        <f t="shared" si="1307"/>
        <v>44.52789247594405</v>
      </c>
    </row>
    <row r="4383" spans="1:35" x14ac:dyDescent="0.2">
      <c r="A4383">
        <v>32</v>
      </c>
      <c r="C4383" s="27" t="s">
        <v>4444</v>
      </c>
      <c r="D4383" s="26">
        <v>0</v>
      </c>
      <c r="E4383">
        <v>0</v>
      </c>
      <c r="F4383" s="26">
        <v>0</v>
      </c>
      <c r="G4383" s="26">
        <v>0</v>
      </c>
      <c r="H4383" s="26">
        <v>0</v>
      </c>
      <c r="I4383" s="26">
        <v>0</v>
      </c>
      <c r="J4383" s="26">
        <v>0</v>
      </c>
      <c r="K4383">
        <v>0</v>
      </c>
      <c r="L4383">
        <v>0</v>
      </c>
      <c r="M4383">
        <v>0</v>
      </c>
      <c r="N4383">
        <v>0</v>
      </c>
      <c r="O4383" s="1">
        <f t="shared" si="1291"/>
        <v>0</v>
      </c>
      <c r="Q4383" s="1">
        <f t="shared" si="1295"/>
        <v>-5116.6106445843498</v>
      </c>
      <c r="R4383" s="2">
        <f t="shared" si="1296"/>
        <v>-2.83701950820614E-11</v>
      </c>
      <c r="S4383" s="2"/>
      <c r="T4383" s="1">
        <f t="shared" si="1297"/>
        <v>4136.1374482326755</v>
      </c>
      <c r="U4383" s="1">
        <f t="shared" si="1298"/>
        <v>0</v>
      </c>
      <c r="V4383" s="1">
        <f t="shared" si="1299"/>
        <v>935.94530387572991</v>
      </c>
      <c r="W4383" s="1">
        <f t="shared" si="1300"/>
        <v>0</v>
      </c>
      <c r="X4383" s="2">
        <f t="shared" si="1308"/>
        <v>24.259691180900266</v>
      </c>
      <c r="Y4383">
        <f t="shared" si="1292"/>
        <v>0</v>
      </c>
      <c r="Z4383" s="26">
        <f t="shared" si="1301"/>
        <v>1440</v>
      </c>
      <c r="AB4383" s="28">
        <f t="shared" si="1302"/>
        <v>40601.345238095237</v>
      </c>
      <c r="AC4383">
        <f t="shared" si="1303"/>
        <v>-17.777777777777779</v>
      </c>
      <c r="AD4383" s="31">
        <f t="shared" si="1293"/>
        <v>0</v>
      </c>
      <c r="AE4383" s="31">
        <f t="shared" si="1304"/>
        <v>0</v>
      </c>
      <c r="AF4383" s="15">
        <f t="shared" si="1294"/>
        <v>-17.777777777777779</v>
      </c>
      <c r="AG4383" s="31">
        <f t="shared" si="1305"/>
        <v>1.123968847773849</v>
      </c>
      <c r="AH4383" s="31">
        <f t="shared" si="1306"/>
        <v>7.4065024078416588</v>
      </c>
      <c r="AI4383">
        <f t="shared" si="1307"/>
        <v>44.52789247594405</v>
      </c>
    </row>
    <row r="4384" spans="1:35" x14ac:dyDescent="0.2">
      <c r="A4384">
        <v>32</v>
      </c>
      <c r="C4384" s="27" t="s">
        <v>4445</v>
      </c>
      <c r="D4384" s="26">
        <v>0</v>
      </c>
      <c r="E4384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>
        <v>0</v>
      </c>
      <c r="L4384">
        <v>0</v>
      </c>
      <c r="M4384">
        <v>0</v>
      </c>
      <c r="N4384">
        <v>0</v>
      </c>
      <c r="O4384" s="1">
        <f t="shared" si="1291"/>
        <v>0</v>
      </c>
      <c r="Q4384" s="1">
        <f t="shared" si="1295"/>
        <v>-5116.6106445783316</v>
      </c>
      <c r="R4384" s="2">
        <f t="shared" si="1296"/>
        <v>-2.2002843991231202E-11</v>
      </c>
      <c r="S4384" s="2"/>
      <c r="T4384" s="1">
        <f t="shared" si="1297"/>
        <v>4136.1374482278379</v>
      </c>
      <c r="U4384" s="1">
        <f t="shared" si="1298"/>
        <v>0</v>
      </c>
      <c r="V4384" s="1">
        <f t="shared" si="1299"/>
        <v>935.94530387454915</v>
      </c>
      <c r="W4384" s="1">
        <f t="shared" si="1300"/>
        <v>0</v>
      </c>
      <c r="X4384" s="2">
        <f t="shared" si="1308"/>
        <v>24.259691180871897</v>
      </c>
      <c r="Y4384">
        <f t="shared" si="1292"/>
        <v>0</v>
      </c>
      <c r="Z4384" s="26">
        <f t="shared" si="1301"/>
        <v>1440</v>
      </c>
      <c r="AB4384" s="28">
        <f t="shared" si="1302"/>
        <v>40601.386904761908</v>
      </c>
      <c r="AC4384">
        <f t="shared" si="1303"/>
        <v>-17.777777777777779</v>
      </c>
      <c r="AD4384" s="31">
        <f t="shared" si="1293"/>
        <v>0</v>
      </c>
      <c r="AE4384" s="31">
        <f t="shared" si="1304"/>
        <v>0</v>
      </c>
      <c r="AF4384" s="15">
        <f t="shared" si="1294"/>
        <v>-17.777777777777779</v>
      </c>
      <c r="AG4384" s="31">
        <f t="shared" si="1305"/>
        <v>1.123968847773849</v>
      </c>
      <c r="AH4384" s="31">
        <f t="shared" si="1306"/>
        <v>7.4065024078416588</v>
      </c>
      <c r="AI4384">
        <f t="shared" si="1307"/>
        <v>44.52789247594405</v>
      </c>
    </row>
    <row r="4385" spans="1:35" x14ac:dyDescent="0.2">
      <c r="A4385">
        <v>32</v>
      </c>
      <c r="C4385" s="27" t="s">
        <v>4446</v>
      </c>
      <c r="D4385" s="26">
        <v>0</v>
      </c>
      <c r="E4385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>
        <v>0</v>
      </c>
      <c r="L4385">
        <v>0</v>
      </c>
      <c r="M4385">
        <v>0</v>
      </c>
      <c r="N4385">
        <v>0</v>
      </c>
      <c r="O4385" s="1">
        <f t="shared" si="1291"/>
        <v>0</v>
      </c>
      <c r="Q4385" s="1">
        <f t="shared" si="1295"/>
        <v>-5116.6106445736668</v>
      </c>
      <c r="R4385" s="2">
        <f t="shared" si="1296"/>
        <v>-1.7068124691377307E-11</v>
      </c>
      <c r="S4385" s="2"/>
      <c r="T4385" s="1">
        <f t="shared" si="1297"/>
        <v>4136.1374482240872</v>
      </c>
      <c r="U4385" s="1">
        <f t="shared" si="1298"/>
        <v>0</v>
      </c>
      <c r="V4385" s="1">
        <f t="shared" si="1299"/>
        <v>935.94530387363523</v>
      </c>
      <c r="W4385" s="1">
        <f t="shared" si="1300"/>
        <v>0</v>
      </c>
      <c r="X4385" s="2">
        <f t="shared" si="1308"/>
        <v>24.259691180849895</v>
      </c>
      <c r="Y4385">
        <f t="shared" si="1292"/>
        <v>0</v>
      </c>
      <c r="Z4385" s="26">
        <f t="shared" si="1301"/>
        <v>1440</v>
      </c>
      <c r="AB4385" s="28">
        <f t="shared" si="1302"/>
        <v>40601.428571428572</v>
      </c>
      <c r="AC4385">
        <f t="shared" si="1303"/>
        <v>-17.777777777777779</v>
      </c>
      <c r="AD4385" s="31">
        <f t="shared" si="1293"/>
        <v>0</v>
      </c>
      <c r="AE4385" s="31">
        <f t="shared" si="1304"/>
        <v>0</v>
      </c>
      <c r="AF4385" s="15">
        <f t="shared" si="1294"/>
        <v>-17.777777777777779</v>
      </c>
      <c r="AG4385" s="31">
        <f t="shared" si="1305"/>
        <v>1.123968847773849</v>
      </c>
      <c r="AH4385" s="31">
        <f t="shared" si="1306"/>
        <v>7.4065024078416588</v>
      </c>
      <c r="AI4385">
        <f t="shared" si="1307"/>
        <v>44.52789247594405</v>
      </c>
    </row>
    <row r="4386" spans="1:35" x14ac:dyDescent="0.2">
      <c r="A4386">
        <v>32</v>
      </c>
      <c r="C4386" s="27" t="s">
        <v>4447</v>
      </c>
      <c r="D4386" s="26">
        <v>0</v>
      </c>
      <c r="E4386">
        <v>0</v>
      </c>
      <c r="F4386" s="26">
        <v>0</v>
      </c>
      <c r="G4386" s="26">
        <v>0</v>
      </c>
      <c r="H4386" s="26">
        <v>0</v>
      </c>
      <c r="I4386" s="26">
        <v>0</v>
      </c>
      <c r="J4386" s="26">
        <v>0</v>
      </c>
      <c r="K4386">
        <v>0</v>
      </c>
      <c r="L4386">
        <v>0</v>
      </c>
      <c r="M4386">
        <v>0</v>
      </c>
      <c r="N4386">
        <v>0</v>
      </c>
      <c r="O4386" s="1">
        <f t="shared" si="1291"/>
        <v>0</v>
      </c>
      <c r="Q4386" s="1">
        <f t="shared" si="1295"/>
        <v>-5116.6106445700443</v>
      </c>
      <c r="R4386" s="2">
        <f t="shared" si="1296"/>
        <v>-1.3235634810371266E-11</v>
      </c>
      <c r="S4386" s="2"/>
      <c r="T4386" s="1">
        <f t="shared" si="1297"/>
        <v>4136.1374482211777</v>
      </c>
      <c r="U4386" s="1">
        <f t="shared" si="1298"/>
        <v>0</v>
      </c>
      <c r="V4386" s="1">
        <f t="shared" si="1299"/>
        <v>935.94530387292286</v>
      </c>
      <c r="W4386" s="1">
        <f t="shared" si="1300"/>
        <v>0</v>
      </c>
      <c r="X4386" s="2">
        <f t="shared" si="1308"/>
        <v>24.259691180832828</v>
      </c>
      <c r="Y4386">
        <f t="shared" si="1292"/>
        <v>0</v>
      </c>
      <c r="Z4386" s="26">
        <f t="shared" si="1301"/>
        <v>1440</v>
      </c>
      <c r="AB4386" s="28">
        <f t="shared" si="1302"/>
        <v>40601.470238095237</v>
      </c>
      <c r="AC4386">
        <f t="shared" si="1303"/>
        <v>-17.777777777777779</v>
      </c>
      <c r="AD4386" s="31">
        <f t="shared" si="1293"/>
        <v>0</v>
      </c>
      <c r="AE4386" s="31">
        <f t="shared" si="1304"/>
        <v>0</v>
      </c>
      <c r="AF4386" s="15">
        <f t="shared" si="1294"/>
        <v>-17.777777777777779</v>
      </c>
      <c r="AG4386" s="31">
        <f t="shared" si="1305"/>
        <v>1.123968847773849</v>
      </c>
      <c r="AH4386" s="31">
        <f t="shared" si="1306"/>
        <v>7.4065024078416588</v>
      </c>
      <c r="AI4386">
        <f t="shared" si="1307"/>
        <v>44.52789247594405</v>
      </c>
    </row>
    <row r="4387" spans="1:35" x14ac:dyDescent="0.2">
      <c r="A4387">
        <v>32</v>
      </c>
      <c r="C4387" s="27" t="s">
        <v>4448</v>
      </c>
      <c r="D4387" s="26">
        <v>0</v>
      </c>
      <c r="E4387">
        <v>0</v>
      </c>
      <c r="F4387" s="26">
        <v>0</v>
      </c>
      <c r="G4387" s="26">
        <v>0</v>
      </c>
      <c r="H4387" s="26">
        <v>0</v>
      </c>
      <c r="I4387" s="26">
        <v>0</v>
      </c>
      <c r="J4387" s="26">
        <v>0</v>
      </c>
      <c r="K4387">
        <v>0</v>
      </c>
      <c r="L4387">
        <v>0</v>
      </c>
      <c r="M4387">
        <v>0</v>
      </c>
      <c r="N4387">
        <v>0</v>
      </c>
      <c r="O4387" s="1">
        <f t="shared" si="1291"/>
        <v>0</v>
      </c>
      <c r="Q4387" s="1">
        <f t="shared" si="1295"/>
        <v>-5116.610644567234</v>
      </c>
      <c r="R4387" s="2">
        <f t="shared" si="1296"/>
        <v>-1.0262013461215247E-11</v>
      </c>
      <c r="S4387" s="2"/>
      <c r="T4387" s="1">
        <f t="shared" si="1297"/>
        <v>4136.1374482189203</v>
      </c>
      <c r="U4387" s="1">
        <f t="shared" si="1298"/>
        <v>0</v>
      </c>
      <c r="V4387" s="1">
        <f t="shared" si="1299"/>
        <v>935.94530387236955</v>
      </c>
      <c r="W4387" s="1">
        <f t="shared" si="1300"/>
        <v>0</v>
      </c>
      <c r="X4387" s="2">
        <f t="shared" si="1308"/>
        <v>24.259691180819594</v>
      </c>
      <c r="Y4387">
        <f t="shared" si="1292"/>
        <v>0</v>
      </c>
      <c r="Z4387" s="26">
        <f t="shared" si="1301"/>
        <v>1440</v>
      </c>
      <c r="AB4387" s="28">
        <f t="shared" si="1302"/>
        <v>40601.511904761908</v>
      </c>
      <c r="AC4387">
        <f t="shared" si="1303"/>
        <v>-17.777777777777779</v>
      </c>
      <c r="AD4387" s="31">
        <f t="shared" si="1293"/>
        <v>0</v>
      </c>
      <c r="AE4387" s="31">
        <f t="shared" si="1304"/>
        <v>0</v>
      </c>
      <c r="AF4387" s="15">
        <f t="shared" si="1294"/>
        <v>-17.777777777777779</v>
      </c>
      <c r="AG4387" s="31">
        <f t="shared" si="1305"/>
        <v>1.123968847773849</v>
      </c>
      <c r="AH4387" s="31">
        <f t="shared" si="1306"/>
        <v>7.4065024078416588</v>
      </c>
      <c r="AI4387">
        <f t="shared" si="1307"/>
        <v>44.52789247594405</v>
      </c>
    </row>
    <row r="4388" spans="1:35" x14ac:dyDescent="0.2">
      <c r="A4388">
        <v>32</v>
      </c>
      <c r="C4388" s="27" t="s">
        <v>4449</v>
      </c>
      <c r="D4388" s="26">
        <v>0</v>
      </c>
      <c r="E4388">
        <v>0</v>
      </c>
      <c r="F4388" s="26">
        <v>0</v>
      </c>
      <c r="G4388" s="26">
        <v>0</v>
      </c>
      <c r="H4388" s="26">
        <v>0</v>
      </c>
      <c r="I4388" s="26">
        <v>0</v>
      </c>
      <c r="J4388" s="26">
        <v>0</v>
      </c>
      <c r="K4388">
        <v>0</v>
      </c>
      <c r="L4388">
        <v>0</v>
      </c>
      <c r="M4388">
        <v>0</v>
      </c>
      <c r="N4388">
        <v>0</v>
      </c>
      <c r="O4388" s="1">
        <f t="shared" si="1291"/>
        <v>0</v>
      </c>
      <c r="Q4388" s="1">
        <f t="shared" si="1295"/>
        <v>-5116.6106445650603</v>
      </c>
      <c r="R4388" s="2">
        <f t="shared" si="1296"/>
        <v>-7.9625195326116227E-12</v>
      </c>
      <c r="S4388" s="2"/>
      <c r="T4388" s="1">
        <f t="shared" si="1297"/>
        <v>4136.1374482171723</v>
      </c>
      <c r="U4388" s="1">
        <f t="shared" si="1298"/>
        <v>0</v>
      </c>
      <c r="V4388" s="1">
        <f t="shared" si="1299"/>
        <v>935.94530387194345</v>
      </c>
      <c r="W4388" s="1">
        <f t="shared" si="1300"/>
        <v>0</v>
      </c>
      <c r="X4388" s="2">
        <f t="shared" si="1308"/>
        <v>24.259691180809334</v>
      </c>
      <c r="Y4388">
        <f t="shared" si="1292"/>
        <v>0</v>
      </c>
      <c r="Z4388" s="26">
        <f t="shared" si="1301"/>
        <v>1440</v>
      </c>
      <c r="AB4388" s="28">
        <f t="shared" si="1302"/>
        <v>40601.553571428572</v>
      </c>
      <c r="AC4388">
        <f t="shared" si="1303"/>
        <v>-17.777777777777779</v>
      </c>
      <c r="AD4388" s="31">
        <f t="shared" si="1293"/>
        <v>0</v>
      </c>
      <c r="AE4388" s="31">
        <f t="shared" si="1304"/>
        <v>0</v>
      </c>
      <c r="AF4388" s="15">
        <f t="shared" si="1294"/>
        <v>-17.777777777777779</v>
      </c>
      <c r="AG4388" s="31">
        <f t="shared" si="1305"/>
        <v>1.123968847773849</v>
      </c>
      <c r="AH4388" s="31">
        <f t="shared" si="1306"/>
        <v>7.4065024078416588</v>
      </c>
      <c r="AI4388">
        <f t="shared" si="1307"/>
        <v>44.52789247594405</v>
      </c>
    </row>
    <row r="4389" spans="1:35" x14ac:dyDescent="0.2">
      <c r="A4389">
        <v>32</v>
      </c>
      <c r="C4389" s="27" t="s">
        <v>4450</v>
      </c>
      <c r="D4389" s="26">
        <v>30.305</v>
      </c>
      <c r="E4389">
        <v>0</v>
      </c>
      <c r="F4389" s="26">
        <v>57.5</v>
      </c>
      <c r="G4389" s="26">
        <v>41.995000000000005</v>
      </c>
      <c r="H4389" s="26">
        <v>26.134999999999998</v>
      </c>
      <c r="I4389" s="26">
        <v>80.849999999999994</v>
      </c>
      <c r="J4389" s="26">
        <v>36.549999999999997</v>
      </c>
      <c r="K4389">
        <v>214.5</v>
      </c>
      <c r="L4389">
        <v>0</v>
      </c>
      <c r="M4389">
        <v>1.1499999999999999</v>
      </c>
      <c r="N4389">
        <v>39.409999999999997</v>
      </c>
      <c r="O4389" s="1">
        <f t="shared" si="1291"/>
        <v>1482.1589331803025</v>
      </c>
      <c r="Q4389" s="1">
        <f t="shared" si="1295"/>
        <v>-4219.7630406732314</v>
      </c>
      <c r="R4389" s="2">
        <f t="shared" si="1296"/>
        <v>-3.1111432948698234</v>
      </c>
      <c r="S4389" s="2"/>
      <c r="T4389" s="1">
        <f t="shared" si="1297"/>
        <v>2704.0385403016458</v>
      </c>
      <c r="U4389" s="1">
        <f t="shared" si="1298"/>
        <v>0</v>
      </c>
      <c r="V4389" s="1">
        <f t="shared" si="1299"/>
        <v>701.02697744980196</v>
      </c>
      <c r="W4389" s="1">
        <f t="shared" si="1300"/>
        <v>2138.7648688634076</v>
      </c>
      <c r="X4389" s="2">
        <f>G4389</f>
        <v>41.995000000000005</v>
      </c>
      <c r="Y4389">
        <f t="shared" si="1292"/>
        <v>1</v>
      </c>
      <c r="Z4389" s="26">
        <f t="shared" si="1301"/>
        <v>360</v>
      </c>
      <c r="AA4389">
        <f t="shared" ref="AA4389:AA4441" si="1309">(X4389-G4389)^2</f>
        <v>0</v>
      </c>
      <c r="AB4389" s="28">
        <f t="shared" si="1302"/>
        <v>40601.595238095237</v>
      </c>
      <c r="AC4389">
        <f t="shared" si="1303"/>
        <v>5.5527777777777798</v>
      </c>
      <c r="AD4389" s="31">
        <f t="shared" si="1293"/>
        <v>5.5067464477192773</v>
      </c>
      <c r="AE4389" s="31">
        <f t="shared" si="1304"/>
        <v>11.0831976446542</v>
      </c>
      <c r="AF4389" s="15">
        <f t="shared" si="1294"/>
        <v>4.1166666666666645</v>
      </c>
      <c r="AG4389" s="31">
        <f t="shared" si="1305"/>
        <v>6.1587865778950954</v>
      </c>
      <c r="AH4389" s="31">
        <f t="shared" si="1306"/>
        <v>37.37920350604459</v>
      </c>
      <c r="AI4389">
        <f t="shared" si="1307"/>
        <v>158.09158723867901</v>
      </c>
    </row>
    <row r="4390" spans="1:35" x14ac:dyDescent="0.2">
      <c r="A4390">
        <v>32</v>
      </c>
      <c r="C4390" s="27" t="s">
        <v>4451</v>
      </c>
      <c r="D4390" s="26">
        <v>30.306999999999999</v>
      </c>
      <c r="E4390">
        <v>0</v>
      </c>
      <c r="F4390" s="26">
        <v>14.333333333333336</v>
      </c>
      <c r="G4390" s="26">
        <v>38.795833333333334</v>
      </c>
      <c r="H4390" s="26">
        <v>24.093333333333334</v>
      </c>
      <c r="I4390" s="26">
        <v>83.875</v>
      </c>
      <c r="J4390" s="26">
        <v>34.344999999999999</v>
      </c>
      <c r="K4390">
        <v>176.83333333333334</v>
      </c>
      <c r="L4390">
        <v>0</v>
      </c>
      <c r="M4390">
        <v>0.46666666666666667</v>
      </c>
      <c r="N4390">
        <v>39.25</v>
      </c>
      <c r="O4390" s="1">
        <f t="shared" si="1291"/>
        <v>369.46570508262619</v>
      </c>
      <c r="Q4390" s="1">
        <f t="shared" si="1295"/>
        <v>-2581.9973482987657</v>
      </c>
      <c r="R4390" s="2">
        <f t="shared" si="1296"/>
        <v>-1.3783997162368813</v>
      </c>
      <c r="S4390" s="2"/>
      <c r="T4390" s="1">
        <f t="shared" si="1297"/>
        <v>2521.6989425328434</v>
      </c>
      <c r="U4390" s="1">
        <f t="shared" si="1298"/>
        <v>0</v>
      </c>
      <c r="V4390" s="1">
        <f t="shared" si="1299"/>
        <v>643.54847567364209</v>
      </c>
      <c r="W4390" s="1">
        <f t="shared" si="1300"/>
        <v>-375.76623260172505</v>
      </c>
      <c r="X4390" s="2">
        <f t="shared" si="1308"/>
        <v>38.883856705130178</v>
      </c>
      <c r="Y4390">
        <f t="shared" si="1292"/>
        <v>1</v>
      </c>
      <c r="Z4390" s="26">
        <f t="shared" si="1301"/>
        <v>360</v>
      </c>
      <c r="AA4390">
        <f t="shared" si="1309"/>
        <v>7.7481139824853822E-3</v>
      </c>
      <c r="AB4390" s="28">
        <f t="shared" si="1302"/>
        <v>40601.636904761908</v>
      </c>
      <c r="AC4390">
        <f t="shared" si="1303"/>
        <v>3.7754629629629632</v>
      </c>
      <c r="AD4390" s="31">
        <f t="shared" si="1293"/>
        <v>5.0426916756883227</v>
      </c>
      <c r="AE4390" s="31">
        <f t="shared" si="1304"/>
        <v>10.214351985080027</v>
      </c>
      <c r="AF4390" s="15">
        <f t="shared" si="1294"/>
        <v>4.0277777777777777</v>
      </c>
      <c r="AG4390" s="31">
        <f t="shared" si="1305"/>
        <v>6.1202855906265849</v>
      </c>
      <c r="AH4390" s="31">
        <f t="shared" si="1306"/>
        <v>37.157443764293575</v>
      </c>
      <c r="AI4390">
        <f t="shared" si="1307"/>
        <v>161.98186777663184</v>
      </c>
    </row>
    <row r="4391" spans="1:35" x14ac:dyDescent="0.2">
      <c r="A4391">
        <v>32</v>
      </c>
      <c r="C4391" s="27" t="s">
        <v>4452</v>
      </c>
      <c r="D4391" s="26">
        <v>30.322749999999999</v>
      </c>
      <c r="E4391">
        <v>0</v>
      </c>
      <c r="F4391" s="26">
        <v>1</v>
      </c>
      <c r="G4391" s="26">
        <v>35.709166666666668</v>
      </c>
      <c r="H4391" s="26">
        <v>21.111666666666668</v>
      </c>
      <c r="I4391" s="26">
        <v>85.583333333333329</v>
      </c>
      <c r="J4391" s="26">
        <v>31.815000000000001</v>
      </c>
      <c r="K4391">
        <v>157</v>
      </c>
      <c r="L4391">
        <v>0</v>
      </c>
      <c r="M4391">
        <v>1.2749999999999999</v>
      </c>
      <c r="N4391">
        <v>39.052500000000002</v>
      </c>
      <c r="O4391" s="1">
        <f t="shared" si="1291"/>
        <v>25.776677098787872</v>
      </c>
      <c r="Q4391" s="1">
        <f t="shared" si="1295"/>
        <v>-872.91912025153999</v>
      </c>
      <c r="R4391" s="2">
        <f t="shared" si="1296"/>
        <v>0.42979197981501693</v>
      </c>
      <c r="S4391" s="2"/>
      <c r="T4391" s="1">
        <f t="shared" si="1297"/>
        <v>2795.0467120381422</v>
      </c>
      <c r="U4391" s="1">
        <f t="shared" si="1298"/>
        <v>0</v>
      </c>
      <c r="V4391" s="1">
        <f t="shared" si="1299"/>
        <v>703.88501596314961</v>
      </c>
      <c r="W4391" s="1">
        <f t="shared" si="1300"/>
        <v>-2766.1910554094025</v>
      </c>
      <c r="X4391" s="2">
        <f t="shared" si="1308"/>
        <v>37.5054569888933</v>
      </c>
      <c r="Y4391">
        <f t="shared" si="1292"/>
        <v>1</v>
      </c>
      <c r="Z4391" s="26">
        <f t="shared" si="1301"/>
        <v>360</v>
      </c>
      <c r="AA4391">
        <f t="shared" si="1309"/>
        <v>3.2266589217250572</v>
      </c>
      <c r="AB4391" s="28">
        <f t="shared" si="1302"/>
        <v>40601.678571428572</v>
      </c>
      <c r="AC4391">
        <f t="shared" si="1303"/>
        <v>2.0606481481481489</v>
      </c>
      <c r="AD4391" s="31">
        <f t="shared" si="1293"/>
        <v>4.5536869716356856</v>
      </c>
      <c r="AE4391" s="31">
        <f t="shared" si="1304"/>
        <v>9.2813090685409954</v>
      </c>
      <c r="AF4391" s="15">
        <f t="shared" si="1294"/>
        <v>3.9180555555555565</v>
      </c>
      <c r="AG4391" s="31">
        <f t="shared" si="1305"/>
        <v>6.073053299495287</v>
      </c>
      <c r="AH4391" s="31">
        <f t="shared" si="1306"/>
        <v>36.885288569279226</v>
      </c>
      <c r="AI4391">
        <f t="shared" si="1307"/>
        <v>165.95512475843825</v>
      </c>
    </row>
    <row r="4392" spans="1:35" x14ac:dyDescent="0.2">
      <c r="A4392">
        <v>32</v>
      </c>
      <c r="C4392" s="27" t="s">
        <v>4453</v>
      </c>
      <c r="D4392" s="26">
        <v>30.332000000000001</v>
      </c>
      <c r="E4392">
        <v>0</v>
      </c>
      <c r="F4392" s="26">
        <v>1</v>
      </c>
      <c r="G4392" s="26">
        <v>33.9925</v>
      </c>
      <c r="H4392" s="26">
        <v>17.718333333333334</v>
      </c>
      <c r="I4392" s="26">
        <v>85.85</v>
      </c>
      <c r="J4392" s="26">
        <v>30.204999999999998</v>
      </c>
      <c r="K4392">
        <v>134.66666666666666</v>
      </c>
      <c r="L4392">
        <v>0</v>
      </c>
      <c r="M4392">
        <v>0.23333333333333334</v>
      </c>
      <c r="N4392">
        <v>38.93</v>
      </c>
      <c r="O4392" s="1">
        <f t="shared" si="1291"/>
        <v>25.776677098787872</v>
      </c>
      <c r="Q4392" s="1">
        <f t="shared" si="1295"/>
        <v>-364.52439415199865</v>
      </c>
      <c r="R4392" s="2">
        <f t="shared" si="1296"/>
        <v>0.96766971236335309</v>
      </c>
      <c r="S4392" s="2"/>
      <c r="T4392" s="1">
        <f t="shared" si="1297"/>
        <v>3446.8675311526395</v>
      </c>
      <c r="U4392" s="1">
        <f t="shared" si="1298"/>
        <v>0</v>
      </c>
      <c r="V4392" s="1">
        <f t="shared" si="1299"/>
        <v>860.29147588080218</v>
      </c>
      <c r="W4392" s="1">
        <f t="shared" si="1300"/>
        <v>-4085.1650058077535</v>
      </c>
      <c r="X4392" s="2">
        <f t="shared" si="1308"/>
        <v>37.935248968708315</v>
      </c>
      <c r="Y4392">
        <f t="shared" si="1292"/>
        <v>1</v>
      </c>
      <c r="Z4392" s="26">
        <f t="shared" si="1301"/>
        <v>360</v>
      </c>
      <c r="AA4392">
        <f t="shared" si="1309"/>
        <v>15.545269430250483</v>
      </c>
      <c r="AB4392" s="28">
        <f t="shared" si="1302"/>
        <v>40601.720238095237</v>
      </c>
      <c r="AC4392">
        <f t="shared" si="1303"/>
        <v>1.1069444444444443</v>
      </c>
      <c r="AD4392" s="31">
        <f t="shared" si="1293"/>
        <v>4.2645264803848439</v>
      </c>
      <c r="AE4392" s="31">
        <f t="shared" si="1304"/>
        <v>8.7221685989944717</v>
      </c>
      <c r="AF4392" s="15">
        <f t="shared" si="1294"/>
        <v>3.8499999999999996</v>
      </c>
      <c r="AG4392" s="31">
        <f t="shared" si="1305"/>
        <v>6.043918874736911</v>
      </c>
      <c r="AH4392" s="31">
        <f t="shared" si="1306"/>
        <v>36.717356560587618</v>
      </c>
      <c r="AI4392">
        <f t="shared" si="1307"/>
        <v>168.307070025098</v>
      </c>
    </row>
    <row r="4393" spans="1:35" x14ac:dyDescent="0.2">
      <c r="A4393">
        <v>32</v>
      </c>
      <c r="C4393" s="27" t="s">
        <v>4454</v>
      </c>
      <c r="D4393" s="26">
        <v>30.344250000000002</v>
      </c>
      <c r="E4393">
        <v>0</v>
      </c>
      <c r="F4393" s="26">
        <v>1</v>
      </c>
      <c r="G4393" s="26">
        <v>32.634999999999998</v>
      </c>
      <c r="H4393" s="26">
        <v>13.386666666666667</v>
      </c>
      <c r="I4393" s="26">
        <v>85.658333333333331</v>
      </c>
      <c r="J4393" s="26">
        <v>28.816666666666666</v>
      </c>
      <c r="K4393">
        <v>133</v>
      </c>
      <c r="L4393">
        <v>0</v>
      </c>
      <c r="M4393">
        <v>0.19166666666666668</v>
      </c>
      <c r="N4393">
        <v>38.811666666666667</v>
      </c>
      <c r="O4393" s="1">
        <f t="shared" si="1291"/>
        <v>25.776677098787872</v>
      </c>
      <c r="Q4393" s="1">
        <f t="shared" si="1295"/>
        <v>-459.14674500417755</v>
      </c>
      <c r="R4393" s="2">
        <f t="shared" si="1296"/>
        <v>0.86755998873337581</v>
      </c>
      <c r="S4393" s="2"/>
      <c r="T4393" s="1">
        <f t="shared" si="1297"/>
        <v>4350.37382414884</v>
      </c>
      <c r="U4393" s="1">
        <f t="shared" si="1298"/>
        <v>0</v>
      </c>
      <c r="V4393" s="1">
        <f t="shared" si="1299"/>
        <v>1074.8673519083773</v>
      </c>
      <c r="W4393" s="1">
        <f t="shared" si="1300"/>
        <v>-5110.420763383474</v>
      </c>
      <c r="X4393" s="2">
        <f t="shared" si="1308"/>
        <v>38.902918681071668</v>
      </c>
      <c r="Y4393">
        <f t="shared" si="1292"/>
        <v>1</v>
      </c>
      <c r="Z4393" s="26">
        <f t="shared" si="1301"/>
        <v>360</v>
      </c>
      <c r="AA4393">
        <f t="shared" si="1309"/>
        <v>39.286804592527226</v>
      </c>
      <c r="AB4393" s="28">
        <f t="shared" si="1302"/>
        <v>40601.761904761908</v>
      </c>
      <c r="AC4393">
        <f t="shared" si="1303"/>
        <v>0.35277777777777669</v>
      </c>
      <c r="AD4393" s="31">
        <f t="shared" si="1293"/>
        <v>4.0283576002004597</v>
      </c>
      <c r="AE4393" s="31">
        <f t="shared" si="1304"/>
        <v>8.2618550200004837</v>
      </c>
      <c r="AF4393" s="15">
        <f t="shared" si="1294"/>
        <v>3.7842592592592594</v>
      </c>
      <c r="AG4393" s="31">
        <f t="shared" si="1305"/>
        <v>6.0158923606370696</v>
      </c>
      <c r="AH4393" s="31">
        <f t="shared" si="1306"/>
        <v>36.55576876404956</v>
      </c>
      <c r="AI4393">
        <f t="shared" si="1307"/>
        <v>170.10300942922302</v>
      </c>
    </row>
    <row r="4394" spans="1:35" x14ac:dyDescent="0.2">
      <c r="A4394">
        <v>32</v>
      </c>
      <c r="C4394" s="27" t="s">
        <v>4455</v>
      </c>
      <c r="D4394" s="26">
        <v>30.350333333333335</v>
      </c>
      <c r="E4394">
        <v>0</v>
      </c>
      <c r="F4394" s="26">
        <v>1</v>
      </c>
      <c r="G4394" s="26">
        <v>31.635833333333334</v>
      </c>
      <c r="H4394" s="26">
        <v>10.4025</v>
      </c>
      <c r="I4394" s="26">
        <v>85.358333333333334</v>
      </c>
      <c r="J4394" s="26">
        <v>27.748333333333331</v>
      </c>
      <c r="K4394">
        <v>133</v>
      </c>
      <c r="L4394">
        <v>0</v>
      </c>
      <c r="M4394">
        <v>1.5083333333333333</v>
      </c>
      <c r="N4394">
        <v>38.700000000000003</v>
      </c>
      <c r="O4394" s="1">
        <f t="shared" si="1291"/>
        <v>25.776677098787872</v>
      </c>
      <c r="Q4394" s="1">
        <f t="shared" si="1295"/>
        <v>-537.13945162940149</v>
      </c>
      <c r="R4394" s="2">
        <f t="shared" si="1296"/>
        <v>0.78504430152959215</v>
      </c>
      <c r="S4394" s="2"/>
      <c r="T4394" s="1">
        <f t="shared" si="1297"/>
        <v>5007.0710071821859</v>
      </c>
      <c r="U4394" s="1">
        <f t="shared" si="1298"/>
        <v>0</v>
      </c>
      <c r="V4394" s="1">
        <f t="shared" si="1299"/>
        <v>1229.3291200206179</v>
      </c>
      <c r="W4394" s="1">
        <f t="shared" si="1300"/>
        <v>-5844.7162454400568</v>
      </c>
      <c r="X4394" s="2">
        <f t="shared" si="1308"/>
        <v>39.770478669805044</v>
      </c>
      <c r="Y4394">
        <f t="shared" si="1292"/>
        <v>1</v>
      </c>
      <c r="Z4394" s="26">
        <f t="shared" si="1301"/>
        <v>360</v>
      </c>
      <c r="AA4394">
        <f t="shared" si="1309"/>
        <v>66.172454750180933</v>
      </c>
      <c r="AB4394" s="28">
        <f t="shared" si="1302"/>
        <v>40601.803571428572</v>
      </c>
      <c r="AC4394">
        <f t="shared" si="1303"/>
        <v>-0.20231481481481436</v>
      </c>
      <c r="AD4394" s="31">
        <f t="shared" si="1293"/>
        <v>3.8548624524293142</v>
      </c>
      <c r="AE4394" s="31">
        <f t="shared" si="1304"/>
        <v>7.9221081291208151</v>
      </c>
      <c r="AF4394" s="15">
        <f t="shared" si="1294"/>
        <v>3.7222222222222237</v>
      </c>
      <c r="AG4394" s="31">
        <f t="shared" si="1305"/>
        <v>5.9895498307305859</v>
      </c>
      <c r="AH4394" s="31">
        <f t="shared" si="1306"/>
        <v>36.403852468016851</v>
      </c>
      <c r="AI4394">
        <f t="shared" si="1307"/>
        <v>171.23224696544295</v>
      </c>
    </row>
    <row r="4395" spans="1:35" x14ac:dyDescent="0.2">
      <c r="A4395">
        <v>32</v>
      </c>
      <c r="C4395" s="27" t="s">
        <v>4456</v>
      </c>
      <c r="D4395" s="26">
        <v>30.352499999999999</v>
      </c>
      <c r="E4395">
        <v>0</v>
      </c>
      <c r="F4395" s="26">
        <v>1</v>
      </c>
      <c r="G4395" s="26">
        <v>30.943333333333332</v>
      </c>
      <c r="H4395" s="26">
        <v>9.144166666666667</v>
      </c>
      <c r="I4395" s="26">
        <v>85.141666666666666</v>
      </c>
      <c r="J4395" s="26">
        <v>27.006666666666668</v>
      </c>
      <c r="K4395">
        <v>133</v>
      </c>
      <c r="L4395">
        <v>0.1</v>
      </c>
      <c r="M4395">
        <v>0.66666666666666663</v>
      </c>
      <c r="N4395">
        <v>38.567500000000003</v>
      </c>
      <c r="O4395" s="1">
        <f t="shared" si="1291"/>
        <v>25.776677098787872</v>
      </c>
      <c r="Q4395" s="1">
        <f t="shared" si="1295"/>
        <v>-506.27426856510613</v>
      </c>
      <c r="R4395" s="2">
        <f t="shared" si="1296"/>
        <v>0.81769942918735217</v>
      </c>
      <c r="S4395" s="2"/>
      <c r="T4395" s="1">
        <f t="shared" si="1297"/>
        <v>5355.4551104015909</v>
      </c>
      <c r="U4395" s="1">
        <f t="shared" si="1298"/>
        <v>0</v>
      </c>
      <c r="V4395" s="1">
        <f t="shared" si="1299"/>
        <v>1313.1129885169223</v>
      </c>
      <c r="W4395" s="1">
        <f t="shared" si="1300"/>
        <v>-6308.0463524278748</v>
      </c>
      <c r="X4395" s="2">
        <f t="shared" si="1308"/>
        <v>40.555522971334639</v>
      </c>
      <c r="Y4395">
        <f t="shared" si="1292"/>
        <v>1</v>
      </c>
      <c r="Z4395" s="26">
        <f t="shared" si="1301"/>
        <v>360</v>
      </c>
      <c r="AA4395">
        <f t="shared" si="1309"/>
        <v>92.394189636899711</v>
      </c>
      <c r="AB4395" s="28">
        <f t="shared" si="1302"/>
        <v>40601.845238095237</v>
      </c>
      <c r="AC4395">
        <f t="shared" si="1303"/>
        <v>-0.58703703703703802</v>
      </c>
      <c r="AD4395" s="31">
        <f t="shared" si="1293"/>
        <v>3.7381852886002322</v>
      </c>
      <c r="AE4395" s="31">
        <f t="shared" si="1304"/>
        <v>7.6931690770603272</v>
      </c>
      <c r="AF4395" s="15">
        <f t="shared" si="1294"/>
        <v>3.6486111111111126</v>
      </c>
      <c r="AG4395" s="31">
        <f t="shared" si="1305"/>
        <v>5.9584244732322729</v>
      </c>
      <c r="AH4395" s="31">
        <f t="shared" si="1306"/>
        <v>36.224306664095614</v>
      </c>
      <c r="AI4395">
        <f t="shared" si="1307"/>
        <v>171.52919917325616</v>
      </c>
    </row>
    <row r="4396" spans="1:35" x14ac:dyDescent="0.2">
      <c r="A4396">
        <v>32</v>
      </c>
      <c r="C4396" s="27" t="s">
        <v>4457</v>
      </c>
      <c r="D4396" s="26">
        <v>30.352499999999999</v>
      </c>
      <c r="E4396">
        <v>0</v>
      </c>
      <c r="F4396" s="26">
        <v>1</v>
      </c>
      <c r="G4396" s="26">
        <v>30.313333333333333</v>
      </c>
      <c r="H4396" s="26">
        <v>6.62</v>
      </c>
      <c r="I4396" s="26">
        <v>84.875</v>
      </c>
      <c r="J4396" s="26">
        <v>26.309166666666666</v>
      </c>
      <c r="K4396">
        <v>133</v>
      </c>
      <c r="L4396">
        <v>0</v>
      </c>
      <c r="M4396">
        <v>0.70833333333333337</v>
      </c>
      <c r="N4396">
        <v>38.428333333333335</v>
      </c>
      <c r="O4396" s="1">
        <f t="shared" si="1291"/>
        <v>25.776677098787872</v>
      </c>
      <c r="Q4396" s="1">
        <f t="shared" si="1295"/>
        <v>-802.45290856230406</v>
      </c>
      <c r="R4396" s="2">
        <f t="shared" si="1296"/>
        <v>0.50434469293119555</v>
      </c>
      <c r="S4396" s="2"/>
      <c r="T4396" s="1">
        <f t="shared" si="1297"/>
        <v>5925.2240082399685</v>
      </c>
      <c r="U4396" s="1">
        <f t="shared" si="1298"/>
        <v>0</v>
      </c>
      <c r="V4396" s="1">
        <f t="shared" si="1299"/>
        <v>1445.4965237585252</v>
      </c>
      <c r="W4396" s="1">
        <f t="shared" si="1300"/>
        <v>-6714.1496753680867</v>
      </c>
      <c r="X4396" s="2">
        <f t="shared" si="1308"/>
        <v>41.373222400521989</v>
      </c>
      <c r="Y4396">
        <f t="shared" si="1292"/>
        <v>1</v>
      </c>
      <c r="Z4396" s="26">
        <f t="shared" si="1301"/>
        <v>360</v>
      </c>
      <c r="AA4396">
        <f t="shared" si="1309"/>
        <v>122.32114617851917</v>
      </c>
      <c r="AB4396" s="28">
        <f t="shared" si="1302"/>
        <v>40601.886904761908</v>
      </c>
      <c r="AC4396">
        <f t="shared" si="1303"/>
        <v>-0.93703703703703745</v>
      </c>
      <c r="AD4396" s="31">
        <f t="shared" si="1293"/>
        <v>3.6318174982736737</v>
      </c>
      <c r="AE4396" s="31">
        <f t="shared" si="1304"/>
        <v>7.4838747225433053</v>
      </c>
      <c r="AF4396" s="15">
        <f t="shared" si="1294"/>
        <v>3.5712962962962971</v>
      </c>
      <c r="AG4396" s="31">
        <f t="shared" si="1305"/>
        <v>5.925886528234094</v>
      </c>
      <c r="AH4396" s="31">
        <f t="shared" si="1306"/>
        <v>36.036557528711775</v>
      </c>
      <c r="AI4396">
        <f t="shared" si="1307"/>
        <v>171.65872903068484</v>
      </c>
    </row>
    <row r="4397" spans="1:35" x14ac:dyDescent="0.2">
      <c r="A4397">
        <v>32</v>
      </c>
      <c r="C4397" s="27" t="s">
        <v>4458</v>
      </c>
      <c r="D4397" s="26">
        <v>30.360250000000001</v>
      </c>
      <c r="E4397">
        <v>0</v>
      </c>
      <c r="F4397" s="26">
        <v>1</v>
      </c>
      <c r="G4397" s="26">
        <v>29.860833333333336</v>
      </c>
      <c r="H4397" s="26">
        <v>5.9866666666666664</v>
      </c>
      <c r="I4397" s="26">
        <v>84.775000000000006</v>
      </c>
      <c r="J4397" s="26">
        <v>25.834166666666665</v>
      </c>
      <c r="K4397">
        <v>133</v>
      </c>
      <c r="L4397">
        <v>0.14166666666666666</v>
      </c>
      <c r="M4397">
        <v>0.97500000000000009</v>
      </c>
      <c r="N4397">
        <v>38.25333333333333</v>
      </c>
      <c r="O4397" s="1">
        <f t="shared" si="1291"/>
        <v>25.776677098787872</v>
      </c>
      <c r="Q4397" s="1">
        <f t="shared" si="1295"/>
        <v>-813.09982078350458</v>
      </c>
      <c r="R4397" s="2">
        <f t="shared" si="1296"/>
        <v>0.49308034121748545</v>
      </c>
      <c r="S4397" s="2"/>
      <c r="T4397" s="1">
        <f t="shared" si="1297"/>
        <v>6119.1915510819363</v>
      </c>
      <c r="U4397" s="1">
        <f t="shared" si="1298"/>
        <v>0</v>
      </c>
      <c r="V4397" s="1">
        <f t="shared" si="1299"/>
        <v>1492.3474159302366</v>
      </c>
      <c r="W4397" s="1">
        <f t="shared" si="1300"/>
        <v>-6943.7462908843645</v>
      </c>
      <c r="X4397" s="2">
        <f t="shared" si="1308"/>
        <v>41.877567093453187</v>
      </c>
      <c r="Y4397">
        <f t="shared" si="1292"/>
        <v>1</v>
      </c>
      <c r="Z4397" s="26">
        <f t="shared" si="1301"/>
        <v>360</v>
      </c>
      <c r="AA4397">
        <f t="shared" si="1309"/>
        <v>144.40189026160419</v>
      </c>
      <c r="AB4397" s="28">
        <f t="shared" si="1302"/>
        <v>40601.928571428572</v>
      </c>
      <c r="AC4397">
        <f t="shared" si="1303"/>
        <v>-1.1884259259259247</v>
      </c>
      <c r="AD4397" s="31">
        <f t="shared" si="1293"/>
        <v>3.5609438738502268</v>
      </c>
      <c r="AE4397" s="31">
        <f t="shared" si="1304"/>
        <v>7.3446123292743453</v>
      </c>
      <c r="AF4397" s="15">
        <f t="shared" si="1294"/>
        <v>3.4740740740740721</v>
      </c>
      <c r="AG4397" s="31">
        <f t="shared" si="1305"/>
        <v>5.8851927414520482</v>
      </c>
      <c r="AH4397" s="31">
        <f t="shared" si="1306"/>
        <v>35.80166850932828</v>
      </c>
      <c r="AI4397">
        <f t="shared" si="1307"/>
        <v>171.08382175448426</v>
      </c>
    </row>
    <row r="4398" spans="1:35" x14ac:dyDescent="0.2">
      <c r="A4398">
        <v>32</v>
      </c>
      <c r="C4398" s="27" t="s">
        <v>4459</v>
      </c>
      <c r="D4398" s="26">
        <v>30.370750000000001</v>
      </c>
      <c r="E4398">
        <v>0</v>
      </c>
      <c r="F4398" s="26">
        <v>1</v>
      </c>
      <c r="G4398" s="26">
        <v>29.585000000000001</v>
      </c>
      <c r="H4398" s="26">
        <v>4.6308333333333334</v>
      </c>
      <c r="I4398" s="26">
        <v>84.474999999999994</v>
      </c>
      <c r="J4398" s="26">
        <v>25.48</v>
      </c>
      <c r="K4398">
        <v>133</v>
      </c>
      <c r="L4398">
        <v>0.1</v>
      </c>
      <c r="M4398">
        <v>0.42499999999999999</v>
      </c>
      <c r="N4398">
        <v>38.075833333333335</v>
      </c>
      <c r="O4398" s="1">
        <f t="shared" si="1291"/>
        <v>25.776677098787872</v>
      </c>
      <c r="Q4398" s="1">
        <f t="shared" si="1295"/>
        <v>-1119.0850946232033</v>
      </c>
      <c r="R4398" s="2">
        <f t="shared" si="1296"/>
        <v>-1.1839834725325487</v>
      </c>
      <c r="S4398" s="2"/>
      <c r="T4398" s="1">
        <f t="shared" si="1297"/>
        <v>6434.4206704814396</v>
      </c>
      <c r="U4398" s="1">
        <f t="shared" si="1298"/>
        <v>0</v>
      </c>
      <c r="V4398" s="1">
        <f t="shared" si="1299"/>
        <v>1565.2595136838745</v>
      </c>
      <c r="W4398" s="1">
        <f t="shared" si="1300"/>
        <v>-7025.1048513375872</v>
      </c>
      <c r="X4398" s="2">
        <f t="shared" si="1308"/>
        <v>42.370647434670673</v>
      </c>
      <c r="Y4398">
        <f t="shared" si="1292"/>
        <v>1</v>
      </c>
      <c r="Z4398" s="26">
        <f t="shared" si="1301"/>
        <v>0</v>
      </c>
      <c r="AA4398">
        <f t="shared" si="1309"/>
        <v>163.47278032370073</v>
      </c>
      <c r="AB4398" s="28">
        <f t="shared" si="1302"/>
        <v>40601.970238095237</v>
      </c>
      <c r="AC4398">
        <f t="shared" si="1303"/>
        <v>-1.3416666666666661</v>
      </c>
      <c r="AD4398" s="31">
        <f t="shared" si="1293"/>
        <v>3.5084215369473135</v>
      </c>
      <c r="AE4398" s="31">
        <f t="shared" si="1304"/>
        <v>7.2403622554275309</v>
      </c>
      <c r="AF4398" s="15">
        <f t="shared" si="1294"/>
        <v>3.3754629629629642</v>
      </c>
      <c r="AG4398" s="31">
        <f t="shared" si="1305"/>
        <v>5.8441692527456723</v>
      </c>
      <c r="AH4398" s="31">
        <f t="shared" si="1306"/>
        <v>35.564786555870739</v>
      </c>
      <c r="AI4398">
        <f t="shared" si="1307"/>
        <v>170.28643889426453</v>
      </c>
    </row>
    <row r="4399" spans="1:35" x14ac:dyDescent="0.2">
      <c r="A4399">
        <v>32</v>
      </c>
      <c r="C4399" s="27" t="s">
        <v>4460</v>
      </c>
      <c r="D4399" s="26">
        <v>30.364000000000001</v>
      </c>
      <c r="E4399">
        <v>0</v>
      </c>
      <c r="F4399" s="26">
        <v>1</v>
      </c>
      <c r="G4399" s="26">
        <v>29.254999999999999</v>
      </c>
      <c r="H4399" s="26">
        <v>2.0541666666666667</v>
      </c>
      <c r="I4399" s="26">
        <v>84.125</v>
      </c>
      <c r="J4399" s="26">
        <v>25.058333333333334</v>
      </c>
      <c r="K4399">
        <v>133</v>
      </c>
      <c r="L4399">
        <v>0.1</v>
      </c>
      <c r="M4399">
        <v>0.6166666666666667</v>
      </c>
      <c r="N4399">
        <v>37.89</v>
      </c>
      <c r="O4399" s="1">
        <f t="shared" si="1291"/>
        <v>25.776677098787872</v>
      </c>
      <c r="Q4399" s="1">
        <f t="shared" si="1295"/>
        <v>-1275.5830794446952</v>
      </c>
      <c r="R4399" s="2">
        <f t="shared" si="1296"/>
        <v>3.7765901365962584E-3</v>
      </c>
      <c r="S4399" s="2"/>
      <c r="T4399" s="1">
        <f t="shared" si="1297"/>
        <v>6671.8651239095016</v>
      </c>
      <c r="U4399" s="1">
        <f t="shared" si="1298"/>
        <v>0</v>
      </c>
      <c r="V4399" s="1">
        <f t="shared" si="1299"/>
        <v>1604.3400147787559</v>
      </c>
      <c r="W4399" s="1">
        <f t="shared" si="1300"/>
        <v>-7144.3847747139152</v>
      </c>
      <c r="X4399" s="2">
        <f t="shared" si="1308"/>
        <v>41.186663962138127</v>
      </c>
      <c r="Y4399">
        <f t="shared" si="1292"/>
        <v>1</v>
      </c>
      <c r="Z4399" s="26">
        <f t="shared" si="1301"/>
        <v>360</v>
      </c>
      <c r="AA4399">
        <f t="shared" si="1309"/>
        <v>142.36460490538573</v>
      </c>
      <c r="AB4399" s="28">
        <f t="shared" si="1302"/>
        <v>40602.011904761908</v>
      </c>
      <c r="AC4399">
        <f t="shared" si="1303"/>
        <v>-1.5250000000000006</v>
      </c>
      <c r="AD4399" s="31">
        <f t="shared" si="1293"/>
        <v>3.4468422084482802</v>
      </c>
      <c r="AE4399" s="31">
        <f t="shared" si="1304"/>
        <v>7.1180815303947371</v>
      </c>
      <c r="AF4399" s="15">
        <f t="shared" si="1294"/>
        <v>3.2722222222222226</v>
      </c>
      <c r="AG4399" s="31">
        <f t="shared" si="1305"/>
        <v>5.8014898839149076</v>
      </c>
      <c r="AH4399" s="31">
        <f t="shared" si="1306"/>
        <v>35.318246628389076</v>
      </c>
      <c r="AI4399">
        <f t="shared" si="1307"/>
        <v>169.53939256914197</v>
      </c>
    </row>
    <row r="4400" spans="1:35" x14ac:dyDescent="0.2">
      <c r="A4400">
        <v>32</v>
      </c>
      <c r="C4400" s="27" t="s">
        <v>4461</v>
      </c>
      <c r="D4400" s="26">
        <v>30.3565</v>
      </c>
      <c r="E4400">
        <v>0</v>
      </c>
      <c r="F4400" s="26">
        <v>1</v>
      </c>
      <c r="G4400" s="26">
        <v>28.964166666666667</v>
      </c>
      <c r="H4400" s="26">
        <v>1.5449999999999999</v>
      </c>
      <c r="I4400" s="26">
        <v>83.833333333333329</v>
      </c>
      <c r="J4400" s="26">
        <v>24.686666666666667</v>
      </c>
      <c r="K4400">
        <v>133</v>
      </c>
      <c r="L4400">
        <v>0</v>
      </c>
      <c r="M4400">
        <v>0.42499999999999999</v>
      </c>
      <c r="N4400">
        <v>37.6875</v>
      </c>
      <c r="O4400" s="1">
        <f t="shared" si="1291"/>
        <v>25.776677098787872</v>
      </c>
      <c r="Q4400" s="1">
        <f t="shared" si="1295"/>
        <v>-1307.5205574683398</v>
      </c>
      <c r="R4400" s="2">
        <f t="shared" si="1296"/>
        <v>-3.0013017388378138E-2</v>
      </c>
      <c r="S4400" s="2"/>
      <c r="T4400" s="1">
        <f t="shared" si="1297"/>
        <v>6759.3189912098705</v>
      </c>
      <c r="U4400" s="1">
        <f t="shared" si="1298"/>
        <v>0</v>
      </c>
      <c r="V4400" s="1">
        <f t="shared" si="1299"/>
        <v>1622.8828793341895</v>
      </c>
      <c r="W4400" s="1">
        <f t="shared" si="1300"/>
        <v>-7217.4695832566349</v>
      </c>
      <c r="X4400" s="2">
        <f t="shared" si="1308"/>
        <v>41.190440552274723</v>
      </c>
      <c r="Y4400">
        <f t="shared" si="1292"/>
        <v>1</v>
      </c>
      <c r="Z4400" s="26">
        <f t="shared" si="1301"/>
        <v>360</v>
      </c>
      <c r="AA4400">
        <f t="shared" si="1309"/>
        <v>149.4817731259015</v>
      </c>
      <c r="AB4400" s="28">
        <f t="shared" si="1302"/>
        <v>40602.053571428572</v>
      </c>
      <c r="AC4400">
        <f t="shared" si="1303"/>
        <v>-1.6865740740740738</v>
      </c>
      <c r="AD4400" s="31">
        <f t="shared" si="1293"/>
        <v>3.3940389683704528</v>
      </c>
      <c r="AE4400" s="31">
        <f t="shared" si="1304"/>
        <v>7.0132091959450227</v>
      </c>
      <c r="AF4400" s="15">
        <f t="shared" si="1294"/>
        <v>3.1597222222222223</v>
      </c>
      <c r="AG4400" s="31">
        <f t="shared" si="1305"/>
        <v>5.7552955921588058</v>
      </c>
      <c r="AH4400" s="31">
        <f t="shared" si="1306"/>
        <v>35.051290912462562</v>
      </c>
      <c r="AI4400">
        <f t="shared" si="1307"/>
        <v>168.56494727970343</v>
      </c>
    </row>
    <row r="4401" spans="1:35" x14ac:dyDescent="0.2">
      <c r="A4401">
        <v>32</v>
      </c>
      <c r="C4401" s="27" t="s">
        <v>4462</v>
      </c>
      <c r="D4401" s="26">
        <v>30.364250000000002</v>
      </c>
      <c r="E4401">
        <v>0</v>
      </c>
      <c r="F4401" s="26">
        <v>1</v>
      </c>
      <c r="G4401" s="26">
        <v>28.695833333333333</v>
      </c>
      <c r="H4401" s="26">
        <v>-9.9999999999999978E-2</v>
      </c>
      <c r="I4401" s="26">
        <v>83.424999999999997</v>
      </c>
      <c r="J4401" s="26">
        <v>24.307500000000001</v>
      </c>
      <c r="K4401">
        <v>133</v>
      </c>
      <c r="L4401">
        <v>0</v>
      </c>
      <c r="M4401">
        <v>0.15</v>
      </c>
      <c r="N4401">
        <v>37.488333333333337</v>
      </c>
      <c r="O4401" s="1">
        <f t="shared" si="1291"/>
        <v>25.776677098787872</v>
      </c>
      <c r="Q4401" s="1">
        <f t="shared" si="1295"/>
        <v>-1582.2611474397295</v>
      </c>
      <c r="R4401" s="2">
        <f t="shared" si="1296"/>
        <v>-0.32068646065275441</v>
      </c>
      <c r="S4401" s="2"/>
      <c r="T4401" s="1">
        <f t="shared" si="1297"/>
        <v>7034.664958616384</v>
      </c>
      <c r="U4401" s="1">
        <f t="shared" si="1298"/>
        <v>0</v>
      </c>
      <c r="V4401" s="1">
        <f t="shared" si="1299"/>
        <v>1680.428674698026</v>
      </c>
      <c r="W4401" s="1">
        <f t="shared" si="1300"/>
        <v>-7274.696367304241</v>
      </c>
      <c r="X4401" s="2">
        <f t="shared" si="1308"/>
        <v>41.160427534886345</v>
      </c>
      <c r="Y4401">
        <f t="shared" si="1292"/>
        <v>1</v>
      </c>
      <c r="Z4401" s="26">
        <f t="shared" si="1301"/>
        <v>360</v>
      </c>
      <c r="AA4401">
        <f t="shared" si="1309"/>
        <v>155.36610860938899</v>
      </c>
      <c r="AB4401" s="28">
        <f t="shared" si="1302"/>
        <v>40602.095238095237</v>
      </c>
      <c r="AC4401">
        <f t="shared" si="1303"/>
        <v>-1.8356481481481484</v>
      </c>
      <c r="AD4401" s="31">
        <f t="shared" si="1293"/>
        <v>3.3403781329749958</v>
      </c>
      <c r="AE4401" s="31">
        <f t="shared" si="1304"/>
        <v>6.906120622808281</v>
      </c>
      <c r="AF4401" s="15">
        <f t="shared" si="1294"/>
        <v>3.0490740740740758</v>
      </c>
      <c r="AG4401" s="31">
        <f t="shared" si="1305"/>
        <v>5.7101780887666829</v>
      </c>
      <c r="AH4401" s="31">
        <f t="shared" si="1306"/>
        <v>34.790445061988031</v>
      </c>
      <c r="AI4401">
        <f t="shared" si="1307"/>
        <v>167.64055852834863</v>
      </c>
    </row>
    <row r="4402" spans="1:35" x14ac:dyDescent="0.2">
      <c r="A4402">
        <v>32</v>
      </c>
      <c r="C4402" s="27" t="s">
        <v>4463</v>
      </c>
      <c r="D4402" s="26">
        <v>30.361750000000001</v>
      </c>
      <c r="E4402">
        <v>0</v>
      </c>
      <c r="F4402" s="26">
        <v>1</v>
      </c>
      <c r="G4402" s="26">
        <v>28.147500000000001</v>
      </c>
      <c r="H4402" s="26">
        <v>-2.3408333333333333</v>
      </c>
      <c r="I4402" s="26">
        <v>82.9</v>
      </c>
      <c r="J4402" s="26">
        <v>23.618333333333332</v>
      </c>
      <c r="K4402">
        <v>133</v>
      </c>
      <c r="L4402">
        <v>0</v>
      </c>
      <c r="M4402">
        <v>0</v>
      </c>
      <c r="N4402">
        <v>37.293333333333337</v>
      </c>
      <c r="O4402" s="1">
        <f t="shared" si="1291"/>
        <v>25.776677098787872</v>
      </c>
      <c r="Q4402" s="1">
        <f t="shared" si="1295"/>
        <v>-1681.3955529627581</v>
      </c>
      <c r="R4402" s="2">
        <f t="shared" si="1296"/>
        <v>-0.4255699036210705</v>
      </c>
      <c r="S4402" s="2"/>
      <c r="T4402" s="1">
        <f t="shared" si="1297"/>
        <v>7362.0389275172647</v>
      </c>
      <c r="U4402" s="1">
        <f t="shared" si="1298"/>
        <v>0</v>
      </c>
      <c r="V4402" s="1">
        <f t="shared" si="1299"/>
        <v>1744.9146335414791</v>
      </c>
      <c r="W4402" s="1">
        <f t="shared" si="1300"/>
        <v>-7567.0356014751233</v>
      </c>
      <c r="X4402" s="2">
        <f t="shared" si="1308"/>
        <v>40.839741074233594</v>
      </c>
      <c r="Y4402">
        <f t="shared" si="1292"/>
        <v>1</v>
      </c>
      <c r="Z4402" s="26">
        <f t="shared" si="1301"/>
        <v>360</v>
      </c>
      <c r="AA4402">
        <f t="shared" si="1309"/>
        <v>161.09298348646232</v>
      </c>
      <c r="AB4402" s="28">
        <f t="shared" si="1302"/>
        <v>40602.136904761908</v>
      </c>
      <c r="AC4402">
        <f t="shared" si="1303"/>
        <v>-2.1402777777777771</v>
      </c>
      <c r="AD4402" s="31">
        <f t="shared" si="1293"/>
        <v>3.245074036409012</v>
      </c>
      <c r="AE4402" s="31">
        <f t="shared" si="1304"/>
        <v>6.7166239476307563</v>
      </c>
      <c r="AF4402" s="15">
        <f t="shared" si="1294"/>
        <v>2.9407407407407424</v>
      </c>
      <c r="AG4402" s="31">
        <f t="shared" si="1305"/>
        <v>5.6663066557215265</v>
      </c>
      <c r="AH4402" s="31">
        <f t="shared" si="1306"/>
        <v>34.536695550745534</v>
      </c>
      <c r="AI4402">
        <f t="shared" si="1307"/>
        <v>167.25427047792604</v>
      </c>
    </row>
    <row r="4403" spans="1:35" x14ac:dyDescent="0.2">
      <c r="A4403">
        <v>32</v>
      </c>
      <c r="C4403" s="27" t="s">
        <v>4464</v>
      </c>
      <c r="D4403" s="26">
        <v>30.359500000000001</v>
      </c>
      <c r="E4403">
        <v>0</v>
      </c>
      <c r="F4403" s="26">
        <v>32.25</v>
      </c>
      <c r="G4403" s="26">
        <v>28.285</v>
      </c>
      <c r="H4403" s="26">
        <v>-2.5941666666666667</v>
      </c>
      <c r="I4403" s="26">
        <v>82.125</v>
      </c>
      <c r="J4403" s="26">
        <v>23.53</v>
      </c>
      <c r="K4403">
        <v>133</v>
      </c>
      <c r="L4403">
        <v>0.14166666666666669</v>
      </c>
      <c r="M4403">
        <v>0.65833333333333333</v>
      </c>
      <c r="N4403">
        <v>37.093333333333334</v>
      </c>
      <c r="O4403" s="1">
        <f t="shared" si="1291"/>
        <v>831.29783643590883</v>
      </c>
      <c r="Q4403" s="1">
        <f t="shared" si="1295"/>
        <v>-1113.6764425729796</v>
      </c>
      <c r="R4403" s="2">
        <f t="shared" si="1296"/>
        <v>0.17507257385621133</v>
      </c>
      <c r="S4403" s="2"/>
      <c r="T4403" s="1">
        <f t="shared" si="1297"/>
        <v>7332.6735855180596</v>
      </c>
      <c r="U4403" s="1">
        <f t="shared" si="1298"/>
        <v>0</v>
      </c>
      <c r="V4403" s="1">
        <f t="shared" si="1299"/>
        <v>1734.2365485125724</v>
      </c>
      <c r="W4403" s="1">
        <f t="shared" si="1300"/>
        <v>-7287.7964744958572</v>
      </c>
      <c r="X4403" s="2">
        <f t="shared" si="1308"/>
        <v>40.414171170612526</v>
      </c>
      <c r="Y4403">
        <f t="shared" si="1292"/>
        <v>1</v>
      </c>
      <c r="Z4403" s="26">
        <f t="shared" si="1301"/>
        <v>360</v>
      </c>
      <c r="AA4403">
        <f t="shared" si="1309"/>
        <v>147.11679328601804</v>
      </c>
      <c r="AB4403" s="28">
        <f t="shared" si="1302"/>
        <v>40602.178571428572</v>
      </c>
      <c r="AC4403">
        <f t="shared" si="1303"/>
        <v>-2.0638888888888887</v>
      </c>
      <c r="AD4403" s="31">
        <f t="shared" si="1293"/>
        <v>3.2330520729680496</v>
      </c>
      <c r="AE4403" s="31">
        <f t="shared" si="1304"/>
        <v>6.6898553457420036</v>
      </c>
      <c r="AF4403" s="15">
        <f t="shared" si="1294"/>
        <v>2.8296296296296299</v>
      </c>
      <c r="AG4403" s="31">
        <f t="shared" si="1305"/>
        <v>5.6216190781446693</v>
      </c>
      <c r="AH4403" s="31">
        <f t="shared" si="1306"/>
        <v>34.278115404643032</v>
      </c>
      <c r="AI4403">
        <f t="shared" si="1307"/>
        <v>165.86061947411298</v>
      </c>
    </row>
    <row r="4404" spans="1:35" x14ac:dyDescent="0.2">
      <c r="A4404">
        <v>32</v>
      </c>
      <c r="C4404" s="27" t="s">
        <v>4465</v>
      </c>
      <c r="D4404" s="26">
        <v>30.363500000000002</v>
      </c>
      <c r="E4404">
        <v>0</v>
      </c>
      <c r="F4404" s="26">
        <v>223.25</v>
      </c>
      <c r="G4404" s="26">
        <v>33.054166666666667</v>
      </c>
      <c r="H4404" s="26">
        <v>3.3525</v>
      </c>
      <c r="I4404" s="26">
        <v>80.883333333333326</v>
      </c>
      <c r="J4404" s="26">
        <v>27.829166666666666</v>
      </c>
      <c r="K4404">
        <v>133</v>
      </c>
      <c r="L4404">
        <v>0</v>
      </c>
      <c r="M4404">
        <v>0.38333333333333336</v>
      </c>
      <c r="N4404">
        <v>36.902500000000003</v>
      </c>
      <c r="O4404" s="1">
        <f t="shared" si="1291"/>
        <v>5754.6431623043918</v>
      </c>
      <c r="Q4404" s="1">
        <f t="shared" si="1295"/>
        <v>903.34903604359579</v>
      </c>
      <c r="R4404" s="2">
        <f t="shared" si="1296"/>
        <v>2.3090701061557208</v>
      </c>
      <c r="S4404" s="2"/>
      <c r="T4404" s="1">
        <f t="shared" si="1297"/>
        <v>6348.6500756859796</v>
      </c>
      <c r="U4404" s="1">
        <f t="shared" si="1298"/>
        <v>0</v>
      </c>
      <c r="V4404" s="1">
        <f t="shared" si="1299"/>
        <v>1529.7155037163955</v>
      </c>
      <c r="W4404" s="1">
        <f t="shared" si="1300"/>
        <v>-3184.0155268894887</v>
      </c>
      <c r="X4404" s="2">
        <f t="shared" si="1308"/>
        <v>40.589243744468739</v>
      </c>
      <c r="Y4404">
        <f t="shared" si="1292"/>
        <v>1</v>
      </c>
      <c r="Z4404" s="26">
        <f t="shared" si="1301"/>
        <v>360</v>
      </c>
      <c r="AA4404">
        <f t="shared" si="1309"/>
        <v>56.777386568418208</v>
      </c>
      <c r="AB4404" s="28">
        <f t="shared" si="1302"/>
        <v>40602.220238095237</v>
      </c>
      <c r="AC4404">
        <f t="shared" si="1303"/>
        <v>0.58564814814814836</v>
      </c>
      <c r="AD4404" s="31">
        <f t="shared" si="1293"/>
        <v>3.8687808080929478</v>
      </c>
      <c r="AE4404" s="31">
        <f t="shared" si="1304"/>
        <v>7.9278251144164766</v>
      </c>
      <c r="AF4404" s="15">
        <f t="shared" si="1294"/>
        <v>2.7236111111111128</v>
      </c>
      <c r="AG4404" s="31">
        <f t="shared" si="1305"/>
        <v>5.5792694911675014</v>
      </c>
      <c r="AH4404" s="31">
        <f t="shared" si="1306"/>
        <v>34.032960468360173</v>
      </c>
      <c r="AI4404">
        <f t="shared" si="1307"/>
        <v>156.9440737479095</v>
      </c>
    </row>
    <row r="4405" spans="1:35" x14ac:dyDescent="0.2">
      <c r="A4405">
        <v>32</v>
      </c>
      <c r="C4405" s="27" t="s">
        <v>4466</v>
      </c>
      <c r="D4405" s="26">
        <v>30.355499999999999</v>
      </c>
      <c r="E4405">
        <v>0</v>
      </c>
      <c r="F4405" s="26">
        <v>395.33333333333331</v>
      </c>
      <c r="G4405" s="26">
        <v>37.611666666666665</v>
      </c>
      <c r="H4405" s="26">
        <v>8.0708333333333329</v>
      </c>
      <c r="I4405" s="26">
        <v>80.566666666666663</v>
      </c>
      <c r="J4405" s="26">
        <v>32.18416666666667</v>
      </c>
      <c r="K4405">
        <v>133</v>
      </c>
      <c r="L4405">
        <v>0</v>
      </c>
      <c r="M4405">
        <v>0.1</v>
      </c>
      <c r="N4405">
        <v>36.770833333333336</v>
      </c>
      <c r="O4405" s="1">
        <f t="shared" si="1291"/>
        <v>10190.379679720803</v>
      </c>
      <c r="Q4405" s="1">
        <f t="shared" si="1295"/>
        <v>1947.6477586571791</v>
      </c>
      <c r="R4405" s="2">
        <f t="shared" si="1296"/>
        <v>2.060596435109868</v>
      </c>
      <c r="S4405" s="2"/>
      <c r="T4405" s="1">
        <f t="shared" si="1297"/>
        <v>5937.8845889255908</v>
      </c>
      <c r="U4405" s="1">
        <f t="shared" si="1298"/>
        <v>0</v>
      </c>
      <c r="V4405" s="1">
        <f t="shared" si="1299"/>
        <v>1461.999675336127</v>
      </c>
      <c r="W4405" s="1">
        <f t="shared" si="1300"/>
        <v>695.6846398075952</v>
      </c>
      <c r="X4405" s="2">
        <f t="shared" si="1308"/>
        <v>42.898313850624461</v>
      </c>
      <c r="Y4405">
        <f t="shared" si="1292"/>
        <v>1</v>
      </c>
      <c r="Z4405" s="26">
        <f t="shared" si="1301"/>
        <v>0</v>
      </c>
      <c r="AA4405">
        <f t="shared" si="1309"/>
        <v>27.948638447648904</v>
      </c>
      <c r="AB4405" s="28">
        <f t="shared" si="1302"/>
        <v>40602.261904761908</v>
      </c>
      <c r="AC4405">
        <f t="shared" si="1303"/>
        <v>3.1175925925925911</v>
      </c>
      <c r="AD4405" s="31">
        <f t="shared" si="1293"/>
        <v>4.6229798460945242</v>
      </c>
      <c r="AE4405" s="31">
        <f t="shared" si="1304"/>
        <v>9.3864928103710579</v>
      </c>
      <c r="AF4405" s="15">
        <f t="shared" si="1294"/>
        <v>2.6504629629629641</v>
      </c>
      <c r="AG4405" s="31">
        <f t="shared" si="1305"/>
        <v>5.5502142645924852</v>
      </c>
      <c r="AH4405" s="31">
        <f t="shared" si="1306"/>
        <v>33.864705883277097</v>
      </c>
      <c r="AI4405">
        <f t="shared" si="1307"/>
        <v>147.16301699431108</v>
      </c>
    </row>
    <row r="4406" spans="1:35" x14ac:dyDescent="0.2">
      <c r="A4406">
        <v>32</v>
      </c>
      <c r="C4406" s="27" t="s">
        <v>4467</v>
      </c>
      <c r="D4406" s="26">
        <v>30.346166666666669</v>
      </c>
      <c r="E4406">
        <v>0</v>
      </c>
      <c r="F4406" s="26">
        <v>826.33333333333337</v>
      </c>
      <c r="G4406" s="26">
        <v>46.819166666666668</v>
      </c>
      <c r="H4406" s="26">
        <v>16.038333333333334</v>
      </c>
      <c r="I4406" s="26">
        <v>76.983333333333334</v>
      </c>
      <c r="J4406" s="26">
        <v>39.985833333333332</v>
      </c>
      <c r="K4406">
        <v>86.333333333333343</v>
      </c>
      <c r="L4406">
        <v>0</v>
      </c>
      <c r="M4406">
        <v>0.51666666666666672</v>
      </c>
      <c r="N4406">
        <v>36.756666666666668</v>
      </c>
      <c r="O4406" s="1">
        <f t="shared" si="1291"/>
        <v>21300.127509298378</v>
      </c>
      <c r="Q4406" s="1">
        <f t="shared" si="1295"/>
        <v>6664.4062790234366</v>
      </c>
      <c r="R4406" s="2">
        <f t="shared" si="1296"/>
        <v>7.0508908808785824</v>
      </c>
      <c r="S4406" s="2"/>
      <c r="T4406" s="1">
        <f t="shared" si="1297"/>
        <v>4930.7915943916614</v>
      </c>
      <c r="U4406" s="1">
        <f t="shared" si="1298"/>
        <v>0</v>
      </c>
      <c r="V4406" s="1">
        <f t="shared" si="1299"/>
        <v>1251.5671685854313</v>
      </c>
      <c r="W4406" s="1">
        <f t="shared" si="1300"/>
        <v>8325.4628599373209</v>
      </c>
      <c r="X4406" s="2">
        <f t="shared" si="1308"/>
        <v>44.958910285734326</v>
      </c>
      <c r="Y4406">
        <f t="shared" si="1292"/>
        <v>1</v>
      </c>
      <c r="Z4406" s="26">
        <f t="shared" si="1301"/>
        <v>0</v>
      </c>
      <c r="AA4406">
        <f t="shared" si="1309"/>
        <v>3.4605538027994922</v>
      </c>
      <c r="AB4406" s="28">
        <f t="shared" si="1302"/>
        <v>40602.303571428572</v>
      </c>
      <c r="AC4406">
        <f t="shared" si="1303"/>
        <v>8.2328703703703709</v>
      </c>
      <c r="AD4406" s="31">
        <f t="shared" si="1293"/>
        <v>6.3068311782592028</v>
      </c>
      <c r="AE4406" s="31">
        <f t="shared" si="1304"/>
        <v>12.572592668100166</v>
      </c>
      <c r="AF4406" s="15">
        <f t="shared" si="1294"/>
        <v>2.6425925925925933</v>
      </c>
      <c r="AG4406" s="31">
        <f t="shared" si="1305"/>
        <v>5.547096028588391</v>
      </c>
      <c r="AH4406" s="31">
        <f t="shared" si="1306"/>
        <v>33.846645788613927</v>
      </c>
      <c r="AI4406">
        <f t="shared" si="1307"/>
        <v>127.89960736052873</v>
      </c>
    </row>
    <row r="4407" spans="1:35" x14ac:dyDescent="0.2">
      <c r="A4407">
        <v>32</v>
      </c>
      <c r="C4407" s="27" t="s">
        <v>4468</v>
      </c>
      <c r="D4407" s="26">
        <v>30.31</v>
      </c>
      <c r="E4407">
        <v>0</v>
      </c>
      <c r="F4407" s="26">
        <v>865.16666666666663</v>
      </c>
      <c r="G4407" s="26">
        <v>54.597499999999997</v>
      </c>
      <c r="H4407" s="26">
        <v>22.168333333333333</v>
      </c>
      <c r="I4407" s="26">
        <v>74.083333333333329</v>
      </c>
      <c r="J4407" s="26">
        <v>46.529166666666669</v>
      </c>
      <c r="K4407">
        <v>41.083333333333336</v>
      </c>
      <c r="L4407">
        <v>0.15</v>
      </c>
      <c r="M4407">
        <v>2.5333333333333332</v>
      </c>
      <c r="N4407">
        <v>37.07</v>
      </c>
      <c r="O4407" s="1">
        <f t="shared" si="1291"/>
        <v>22301.121803301299</v>
      </c>
      <c r="Q4407" s="1">
        <f t="shared" si="1295"/>
        <v>1256.9895559932402</v>
      </c>
      <c r="R4407" s="2">
        <f t="shared" si="1296"/>
        <v>1.3298853381146314</v>
      </c>
      <c r="S4407" s="2"/>
      <c r="T4407" s="1">
        <f t="shared" si="1297"/>
        <v>5087.7981790895201</v>
      </c>
      <c r="U4407" s="1">
        <f t="shared" si="1298"/>
        <v>0</v>
      </c>
      <c r="V4407" s="1">
        <f t="shared" si="1299"/>
        <v>1344.2859223171538</v>
      </c>
      <c r="W4407" s="1">
        <f t="shared" si="1300"/>
        <v>14501.818661123116</v>
      </c>
      <c r="X4407" s="2">
        <f t="shared" si="1308"/>
        <v>52.00980116661291</v>
      </c>
      <c r="Y4407">
        <f t="shared" si="1292"/>
        <v>1</v>
      </c>
      <c r="Z4407" s="26">
        <f t="shared" si="1301"/>
        <v>0</v>
      </c>
      <c r="AA4407">
        <f t="shared" si="1309"/>
        <v>6.6961852523128904</v>
      </c>
      <c r="AB4407" s="28">
        <f t="shared" si="1302"/>
        <v>40602.345238095237</v>
      </c>
      <c r="AC4407">
        <f t="shared" si="1303"/>
        <v>12.554166666666664</v>
      </c>
      <c r="AD4407" s="31">
        <f t="shared" si="1293"/>
        <v>8.1051554762176483</v>
      </c>
      <c r="AE4407" s="31">
        <f t="shared" si="1304"/>
        <v>15.913146862569166</v>
      </c>
      <c r="AF4407" s="15">
        <f t="shared" si="1294"/>
        <v>2.8166666666666669</v>
      </c>
      <c r="AG4407" s="31">
        <f t="shared" si="1305"/>
        <v>5.6164258099254623</v>
      </c>
      <c r="AH4407" s="31">
        <f t="shared" si="1306"/>
        <v>34.248057836998264</v>
      </c>
      <c r="AI4407">
        <f t="shared" si="1307"/>
        <v>110.22948477826775</v>
      </c>
    </row>
    <row r="4408" spans="1:35" x14ac:dyDescent="0.2">
      <c r="A4408">
        <v>32</v>
      </c>
      <c r="C4408" s="27" t="s">
        <v>4469</v>
      </c>
      <c r="D4408" s="26">
        <v>30.260166666666667</v>
      </c>
      <c r="E4408">
        <v>0</v>
      </c>
      <c r="F4408" s="26">
        <v>900.16666666666663</v>
      </c>
      <c r="G4408" s="26">
        <v>58.874166666666667</v>
      </c>
      <c r="H4408" s="26">
        <v>25.770833333333332</v>
      </c>
      <c r="I4408" s="26">
        <v>72.13333333333334</v>
      </c>
      <c r="J4408" s="26">
        <v>49.930833333333332</v>
      </c>
      <c r="K4408">
        <v>74.583333333333329</v>
      </c>
      <c r="L4408">
        <v>0.37500000000000006</v>
      </c>
      <c r="M4408">
        <v>3.0166666666666666</v>
      </c>
      <c r="N4408">
        <v>37.631666666666668</v>
      </c>
      <c r="O4408" s="1">
        <f t="shared" si="1291"/>
        <v>23203.305501758881</v>
      </c>
      <c r="Q4408" s="1">
        <f t="shared" si="1295"/>
        <v>-435.31767139479604</v>
      </c>
      <c r="R4408" s="2">
        <f t="shared" si="1296"/>
        <v>-0.46056276748671382</v>
      </c>
      <c r="S4408" s="2"/>
      <c r="T4408" s="1">
        <f t="shared" si="1297"/>
        <v>4700.3304847015861</v>
      </c>
      <c r="U4408" s="1">
        <f t="shared" si="1298"/>
        <v>0</v>
      </c>
      <c r="V4408" s="1">
        <f t="shared" si="1299"/>
        <v>1260.3326829463113</v>
      </c>
      <c r="W4408" s="1">
        <f t="shared" si="1300"/>
        <v>17575.517495872649</v>
      </c>
      <c r="X4408" s="2">
        <f t="shared" si="1308"/>
        <v>53.339686504727538</v>
      </c>
      <c r="Y4408">
        <f t="shared" si="1292"/>
        <v>1</v>
      </c>
      <c r="Z4408" s="26">
        <f t="shared" si="1301"/>
        <v>0</v>
      </c>
      <c r="AA4408">
        <f t="shared" si="1309"/>
        <v>30.630470662897768</v>
      </c>
      <c r="AB4408" s="28">
        <f t="shared" si="1302"/>
        <v>40602.386904761908</v>
      </c>
      <c r="AC4408">
        <f t="shared" si="1303"/>
        <v>14.930092592592592</v>
      </c>
      <c r="AD4408" s="31">
        <f t="shared" si="1293"/>
        <v>9.2126336162465012</v>
      </c>
      <c r="AE4408" s="31">
        <f t="shared" si="1304"/>
        <v>17.938323290067181</v>
      </c>
      <c r="AF4408" s="15">
        <f t="shared" si="1294"/>
        <v>3.128703703703704</v>
      </c>
      <c r="AG4408" s="31">
        <f t="shared" si="1305"/>
        <v>5.7426160198542116</v>
      </c>
      <c r="AH4408" s="31">
        <f t="shared" si="1306"/>
        <v>34.977995551066961</v>
      </c>
      <c r="AI4408">
        <f t="shared" si="1307"/>
        <v>102.44250963313065</v>
      </c>
    </row>
    <row r="4409" spans="1:35" x14ac:dyDescent="0.2">
      <c r="A4409">
        <v>32</v>
      </c>
      <c r="C4409" s="27" t="s">
        <v>4470</v>
      </c>
      <c r="D4409" s="26">
        <v>30.208750000000002</v>
      </c>
      <c r="E4409">
        <v>8.3333333333333328E-4</v>
      </c>
      <c r="F4409" s="26">
        <v>1184.3333333333333</v>
      </c>
      <c r="G4409" s="26">
        <v>65.340833333333336</v>
      </c>
      <c r="H4409" s="26">
        <v>28.566666666666666</v>
      </c>
      <c r="I4409" s="26">
        <v>63.69166666666667</v>
      </c>
      <c r="J4409" s="26">
        <v>52.716666666666669</v>
      </c>
      <c r="K4409">
        <v>82.416666666666671</v>
      </c>
      <c r="L4409">
        <v>1.2333333333333334</v>
      </c>
      <c r="M4409">
        <v>5.6749999999999998</v>
      </c>
      <c r="N4409">
        <v>38.269999999999996</v>
      </c>
      <c r="O4409" s="1">
        <f t="shared" si="1291"/>
        <v>30528.177910664428</v>
      </c>
      <c r="Q4409" s="1">
        <f t="shared" si="1295"/>
        <v>2769.0312625505617</v>
      </c>
      <c r="R4409" s="2">
        <f t="shared" si="1296"/>
        <v>2.9296139011570608</v>
      </c>
      <c r="S4409" s="2"/>
      <c r="T4409" s="1">
        <f t="shared" si="1297"/>
        <v>4145.1337281375627</v>
      </c>
      <c r="U4409" s="1">
        <f t="shared" si="1298"/>
        <v>0</v>
      </c>
      <c r="V4409" s="1">
        <f t="shared" si="1299"/>
        <v>1119.0923127599726</v>
      </c>
      <c r="W4409" s="1">
        <f t="shared" si="1300"/>
        <v>22397.735901040491</v>
      </c>
      <c r="X4409" s="2">
        <f t="shared" si="1308"/>
        <v>52.879123737240825</v>
      </c>
      <c r="Y4409">
        <f t="shared" si="1292"/>
        <v>1</v>
      </c>
      <c r="Z4409" s="26">
        <f t="shared" si="1301"/>
        <v>0</v>
      </c>
      <c r="AA4409">
        <f t="shared" si="1309"/>
        <v>155.29420605734418</v>
      </c>
      <c r="AB4409" s="28">
        <f t="shared" si="1302"/>
        <v>40602.428571428572</v>
      </c>
      <c r="AC4409">
        <f t="shared" si="1303"/>
        <v>18.522685185185185</v>
      </c>
      <c r="AD4409" s="31">
        <f t="shared" si="1293"/>
        <v>10.222163110976389</v>
      </c>
      <c r="AE4409" s="31">
        <f t="shared" si="1304"/>
        <v>19.658860532991312</v>
      </c>
      <c r="AF4409" s="15">
        <f t="shared" si="1294"/>
        <v>3.4833333333333312</v>
      </c>
      <c r="AG4409" s="31">
        <f t="shared" si="1305"/>
        <v>5.8890577067651044</v>
      </c>
      <c r="AH4409" s="31">
        <f t="shared" si="1306"/>
        <v>35.82398132072214</v>
      </c>
      <c r="AI4409">
        <f t="shared" si="1307"/>
        <v>97.184706175837732</v>
      </c>
    </row>
    <row r="4410" spans="1:35" x14ac:dyDescent="0.2">
      <c r="A4410">
        <v>32</v>
      </c>
      <c r="C4410" s="27" t="s">
        <v>4471</v>
      </c>
      <c r="D4410" s="26">
        <v>30.150500000000001</v>
      </c>
      <c r="E4410">
        <v>0</v>
      </c>
      <c r="F4410" s="26">
        <v>963.41666666666663</v>
      </c>
      <c r="G4410" s="26">
        <v>66.089166666666671</v>
      </c>
      <c r="H4410" s="26">
        <v>30.344166666666666</v>
      </c>
      <c r="I4410" s="26">
        <v>60.641666666666666</v>
      </c>
      <c r="J4410" s="26">
        <v>52.110833333333332</v>
      </c>
      <c r="K4410">
        <v>142.08333333333334</v>
      </c>
      <c r="L4410">
        <v>2.2583333333333333</v>
      </c>
      <c r="M4410">
        <v>7.5916666666666668</v>
      </c>
      <c r="N4410">
        <v>39.015000000000001</v>
      </c>
      <c r="O4410" s="1">
        <f t="shared" si="1291"/>
        <v>24833.680328257215</v>
      </c>
      <c r="Q4410" s="1">
        <f t="shared" si="1295"/>
        <v>-3203.3003799096973</v>
      </c>
      <c r="R4410" s="2">
        <f t="shared" si="1296"/>
        <v>-3.3890673064922781</v>
      </c>
      <c r="S4410" s="2"/>
      <c r="T4410" s="1">
        <f t="shared" si="1297"/>
        <v>4341.562504401496</v>
      </c>
      <c r="U4410" s="1">
        <f t="shared" si="1298"/>
        <v>0</v>
      </c>
      <c r="V4410" s="1">
        <f t="shared" si="1299"/>
        <v>1188.8104278415669</v>
      </c>
      <c r="W4410" s="1">
        <f t="shared" si="1300"/>
        <v>22400.493818343984</v>
      </c>
      <c r="X4410" s="2">
        <f t="shared" si="1308"/>
        <v>55.808737638397886</v>
      </c>
      <c r="Y4410">
        <f t="shared" si="1292"/>
        <v>1</v>
      </c>
      <c r="Z4410" s="26">
        <f t="shared" si="1301"/>
        <v>0</v>
      </c>
      <c r="AA4410">
        <f t="shared" si="1309"/>
        <v>105.68722100527147</v>
      </c>
      <c r="AB4410" s="28">
        <f t="shared" si="1302"/>
        <v>40602.470238095237</v>
      </c>
      <c r="AC4410">
        <f t="shared" si="1303"/>
        <v>18.938425925925927</v>
      </c>
      <c r="AD4410" s="31">
        <f t="shared" si="1293"/>
        <v>9.9891789298154681</v>
      </c>
      <c r="AE4410" s="31">
        <f t="shared" si="1304"/>
        <v>19.183451087743489</v>
      </c>
      <c r="AF4410" s="15">
        <f t="shared" si="1294"/>
        <v>3.8972222222222226</v>
      </c>
      <c r="AG4410" s="31">
        <f t="shared" si="1305"/>
        <v>6.0641214919266497</v>
      </c>
      <c r="AH4410" s="31">
        <f t="shared" si="1306"/>
        <v>36.83380996662985</v>
      </c>
      <c r="AI4410">
        <f t="shared" si="1307"/>
        <v>106.1139575798648</v>
      </c>
    </row>
    <row r="4411" spans="1:35" x14ac:dyDescent="0.2">
      <c r="A4411">
        <v>32</v>
      </c>
      <c r="C4411" s="27" t="s">
        <v>4472</v>
      </c>
      <c r="D4411" s="26">
        <v>30.113333333333333</v>
      </c>
      <c r="E4411">
        <v>8.3333333333333328E-4</v>
      </c>
      <c r="F4411" s="26">
        <v>578.25</v>
      </c>
      <c r="G4411" s="26">
        <v>60.3125</v>
      </c>
      <c r="H4411" s="26">
        <v>30.6675</v>
      </c>
      <c r="I4411" s="26">
        <v>68.375</v>
      </c>
      <c r="J4411" s="26">
        <v>49.877499999999998</v>
      </c>
      <c r="K4411">
        <v>139.58333333333334</v>
      </c>
      <c r="L4411">
        <v>2.3166666666666664</v>
      </c>
      <c r="M4411">
        <v>7.6083333333333334</v>
      </c>
      <c r="N4411">
        <v>39.556666666666665</v>
      </c>
      <c r="O4411" s="1">
        <f t="shared" si="1291"/>
        <v>14905.363532374085</v>
      </c>
      <c r="Q4411" s="1">
        <f t="shared" si="1295"/>
        <v>-7100.8116887580891</v>
      </c>
      <c r="R4411" s="2">
        <f t="shared" si="1296"/>
        <v>-7.5126044672109922</v>
      </c>
      <c r="S4411" s="2"/>
      <c r="T4411" s="1">
        <f t="shared" si="1297"/>
        <v>3708.6196035736934</v>
      </c>
      <c r="U4411" s="1">
        <f t="shared" si="1298"/>
        <v>0</v>
      </c>
      <c r="V4411" s="1">
        <f t="shared" si="1299"/>
        <v>1006.0604238601602</v>
      </c>
      <c r="W4411" s="1">
        <f t="shared" si="1300"/>
        <v>17172.86156956181</v>
      </c>
      <c r="X4411" s="2">
        <f t="shared" si="1308"/>
        <v>52.419670331905607</v>
      </c>
      <c r="Y4411">
        <f t="shared" si="1292"/>
        <v>1</v>
      </c>
      <c r="Z4411" s="26">
        <f t="shared" si="1301"/>
        <v>0</v>
      </c>
      <c r="AA4411">
        <f t="shared" si="1309"/>
        <v>62.29676016955105</v>
      </c>
      <c r="AB4411" s="28">
        <f t="shared" si="1302"/>
        <v>40602.511904761908</v>
      </c>
      <c r="AC4411">
        <f t="shared" si="1303"/>
        <v>15.729166666666666</v>
      </c>
      <c r="AD4411" s="31">
        <f t="shared" si="1293"/>
        <v>9.1930560989264354</v>
      </c>
      <c r="AE4411" s="31">
        <f t="shared" si="1304"/>
        <v>17.850688959818715</v>
      </c>
      <c r="AF4411" s="15">
        <f t="shared" si="1294"/>
        <v>4.1981481481481469</v>
      </c>
      <c r="AG4411" s="31">
        <f t="shared" si="1305"/>
        <v>6.1942663185243214</v>
      </c>
      <c r="AH4411" s="31">
        <f t="shared" si="1306"/>
        <v>37.583494039078516</v>
      </c>
      <c r="AI4411">
        <f t="shared" si="1307"/>
        <v>118.63362413650992</v>
      </c>
    </row>
    <row r="4412" spans="1:35" x14ac:dyDescent="0.2">
      <c r="A4412">
        <v>32</v>
      </c>
      <c r="C4412" s="27" t="s">
        <v>4473</v>
      </c>
      <c r="D4412" s="26">
        <v>30.073</v>
      </c>
      <c r="E4412">
        <v>0</v>
      </c>
      <c r="F4412" s="26">
        <v>303.58333333333331</v>
      </c>
      <c r="G4412" s="26">
        <v>52.894166666666671</v>
      </c>
      <c r="H4412" s="26">
        <v>29.963333333333335</v>
      </c>
      <c r="I4412" s="26">
        <v>76.316666666666663</v>
      </c>
      <c r="J4412" s="26">
        <v>45.661666666666669</v>
      </c>
      <c r="K4412">
        <v>139.66666666666666</v>
      </c>
      <c r="L4412">
        <v>2.6416666666666666</v>
      </c>
      <c r="M4412">
        <v>8.3166666666666664</v>
      </c>
      <c r="N4412">
        <v>39.939166666666665</v>
      </c>
      <c r="O4412" s="1">
        <f t="shared" si="1291"/>
        <v>7825.3695559070156</v>
      </c>
      <c r="Q4412" s="1">
        <f t="shared" si="1295"/>
        <v>-6251.5172739085901</v>
      </c>
      <c r="R4412" s="2">
        <f t="shared" si="1296"/>
        <v>-6.6140574708053448</v>
      </c>
      <c r="S4412" s="2"/>
      <c r="T4412" s="1">
        <f t="shared" si="1297"/>
        <v>2547.8202207289005</v>
      </c>
      <c r="U4412" s="1">
        <f t="shared" si="1298"/>
        <v>0</v>
      </c>
      <c r="V4412" s="1">
        <f t="shared" si="1299"/>
        <v>674.13164288683652</v>
      </c>
      <c r="W4412" s="1">
        <f t="shared" si="1300"/>
        <v>10718.6456000485</v>
      </c>
      <c r="X4412" s="2">
        <f t="shared" si="1308"/>
        <v>44.907065864694616</v>
      </c>
      <c r="Y4412">
        <f t="shared" si="1292"/>
        <v>1</v>
      </c>
      <c r="Z4412" s="26">
        <f t="shared" si="1301"/>
        <v>0</v>
      </c>
      <c r="AA4412">
        <f t="shared" si="1309"/>
        <v>63.793779220862639</v>
      </c>
      <c r="AB4412" s="28">
        <f t="shared" si="1302"/>
        <v>40602.553571428572</v>
      </c>
      <c r="AC4412">
        <f t="shared" si="1303"/>
        <v>11.607870370370373</v>
      </c>
      <c r="AD4412" s="31">
        <f t="shared" si="1293"/>
        <v>7.8438514637010792</v>
      </c>
      <c r="AE4412" s="31">
        <f t="shared" si="1304"/>
        <v>15.451296258477536</v>
      </c>
      <c r="AF4412" s="15">
        <f t="shared" si="1294"/>
        <v>4.4106481481481472</v>
      </c>
      <c r="AG4412" s="31">
        <f t="shared" si="1305"/>
        <v>6.2876438813237243</v>
      </c>
      <c r="AH4412" s="31">
        <f t="shared" si="1306"/>
        <v>38.120851506542969</v>
      </c>
      <c r="AI4412">
        <f t="shared" si="1307"/>
        <v>136.28936615136939</v>
      </c>
    </row>
    <row r="4413" spans="1:35" x14ac:dyDescent="0.2">
      <c r="A4413">
        <v>32</v>
      </c>
      <c r="C4413" s="27" t="s">
        <v>4474</v>
      </c>
      <c r="D4413" s="26">
        <v>30.049250000000001</v>
      </c>
      <c r="E4413">
        <v>0</v>
      </c>
      <c r="F4413" s="26">
        <v>83.5</v>
      </c>
      <c r="G4413" s="26">
        <v>45.212499999999999</v>
      </c>
      <c r="H4413" s="26">
        <v>28.184166666666666</v>
      </c>
      <c r="I4413" s="26">
        <v>83.974999999999994</v>
      </c>
      <c r="J4413" s="26">
        <v>40.659999999999997</v>
      </c>
      <c r="K4413">
        <v>138.58333333333334</v>
      </c>
      <c r="L4413">
        <v>3.2833333333333332</v>
      </c>
      <c r="M4413">
        <v>9.1</v>
      </c>
      <c r="N4413">
        <v>40.11</v>
      </c>
      <c r="O4413" s="1">
        <f t="shared" si="1291"/>
        <v>2152.3525377487877</v>
      </c>
      <c r="Q4413" s="1">
        <f t="shared" si="1295"/>
        <v>-4390.1627915751196</v>
      </c>
      <c r="R4413" s="2">
        <f t="shared" si="1296"/>
        <v>-3.2914249282870105</v>
      </c>
      <c r="S4413" s="2"/>
      <c r="T4413" s="1">
        <f t="shared" si="1297"/>
        <v>1723.49921993817</v>
      </c>
      <c r="U4413" s="1">
        <f t="shared" si="1298"/>
        <v>0</v>
      </c>
      <c r="V4413" s="1">
        <f t="shared" si="1299"/>
        <v>444.51122554594718</v>
      </c>
      <c r="W4413" s="1">
        <f t="shared" si="1300"/>
        <v>4221.6819123309488</v>
      </c>
      <c r="X4413" s="2">
        <f t="shared" si="1308"/>
        <v>38.293008393889274</v>
      </c>
      <c r="Y4413">
        <f t="shared" si="1292"/>
        <v>1</v>
      </c>
      <c r="Z4413" s="26">
        <f t="shared" si="1301"/>
        <v>360</v>
      </c>
      <c r="AA4413">
        <f t="shared" si="1309"/>
        <v>47.879364087036784</v>
      </c>
      <c r="AB4413" s="28">
        <f t="shared" si="1302"/>
        <v>40602.595238095237</v>
      </c>
      <c r="AC4413">
        <f t="shared" si="1303"/>
        <v>7.3402777777777768</v>
      </c>
      <c r="AD4413" s="31">
        <f t="shared" si="1293"/>
        <v>6.4722156001859172</v>
      </c>
      <c r="AE4413" s="31">
        <f t="shared" si="1304"/>
        <v>12.943342944642039</v>
      </c>
      <c r="AF4413" s="15">
        <f t="shared" si="1294"/>
        <v>4.5055555555555555</v>
      </c>
      <c r="AG4413" s="31">
        <f t="shared" si="1305"/>
        <v>6.3297472259320653</v>
      </c>
      <c r="AH4413" s="31">
        <f t="shared" si="1306"/>
        <v>38.362998884236305</v>
      </c>
      <c r="AI4413">
        <f t="shared" si="1307"/>
        <v>152.82297150884071</v>
      </c>
    </row>
    <row r="4414" spans="1:35" x14ac:dyDescent="0.2">
      <c r="A4414">
        <v>32</v>
      </c>
      <c r="C4414" s="27" t="s">
        <v>4475</v>
      </c>
      <c r="D4414" s="26">
        <v>30.024166666666666</v>
      </c>
      <c r="E4414">
        <v>0</v>
      </c>
      <c r="F4414" s="26">
        <v>9.9166666666666679</v>
      </c>
      <c r="G4414" s="26">
        <v>40.802500000000002</v>
      </c>
      <c r="H4414" s="26">
        <v>26.035833333333333</v>
      </c>
      <c r="I4414" s="26">
        <v>88.208333333333329</v>
      </c>
      <c r="J4414" s="26">
        <v>37.593333333333334</v>
      </c>
      <c r="K4414">
        <v>135.66666666666666</v>
      </c>
      <c r="L4414">
        <v>1.5083333333333333</v>
      </c>
      <c r="M4414">
        <v>6.9083333333333332</v>
      </c>
      <c r="N4414">
        <v>40.093333333333334</v>
      </c>
      <c r="O4414" s="1">
        <f t="shared" si="1291"/>
        <v>255.61871456297973</v>
      </c>
      <c r="Q4414" s="1">
        <f t="shared" si="1295"/>
        <v>-2408.4035992458644</v>
      </c>
      <c r="R4414" s="2">
        <f t="shared" si="1296"/>
        <v>2.8652623444375744</v>
      </c>
      <c r="S4414" s="2"/>
      <c r="T4414" s="1">
        <f t="shared" si="1297"/>
        <v>1528.6086948530747</v>
      </c>
      <c r="U4414" s="1">
        <f t="shared" si="1298"/>
        <v>0</v>
      </c>
      <c r="V4414" s="1">
        <f t="shared" si="1299"/>
        <v>387.74428663096461</v>
      </c>
      <c r="W4414" s="1">
        <f t="shared" si="1300"/>
        <v>586.74690631939347</v>
      </c>
      <c r="X4414" s="2">
        <f t="shared" si="1308"/>
        <v>35.001583465602266</v>
      </c>
      <c r="Y4414">
        <f t="shared" si="1292"/>
        <v>1</v>
      </c>
      <c r="Z4414" s="26">
        <f t="shared" si="1301"/>
        <v>1440</v>
      </c>
      <c r="AA4414">
        <f t="shared" si="1309"/>
        <v>33.650632639049036</v>
      </c>
      <c r="AB4414" s="28">
        <f t="shared" si="1302"/>
        <v>40602.636904761908</v>
      </c>
      <c r="AC4414">
        <f t="shared" si="1303"/>
        <v>4.8902777777777784</v>
      </c>
      <c r="AD4414" s="31">
        <f t="shared" si="1293"/>
        <v>5.7361639960501547</v>
      </c>
      <c r="AE4414" s="31">
        <f t="shared" si="1304"/>
        <v>11.572445401719893</v>
      </c>
      <c r="AF4414" s="15">
        <f t="shared" si="1294"/>
        <v>4.496296296296296</v>
      </c>
      <c r="AG4414" s="31">
        <f t="shared" si="1305"/>
        <v>6.3256286861415019</v>
      </c>
      <c r="AH4414" s="31">
        <f t="shared" si="1306"/>
        <v>38.339315994768967</v>
      </c>
      <c r="AI4414">
        <f t="shared" si="1307"/>
        <v>160.92242600541101</v>
      </c>
    </row>
    <row r="4415" spans="1:35" x14ac:dyDescent="0.2">
      <c r="A4415">
        <v>32</v>
      </c>
      <c r="C4415" s="27" t="s">
        <v>4476</v>
      </c>
      <c r="D4415" s="26">
        <v>29.985916666666668</v>
      </c>
      <c r="E4415">
        <v>0</v>
      </c>
      <c r="F4415" s="26">
        <v>1</v>
      </c>
      <c r="G4415" s="26">
        <v>38.895833333333336</v>
      </c>
      <c r="H4415" s="26">
        <v>25.535833333333333</v>
      </c>
      <c r="I4415" s="26">
        <v>89.966666666666669</v>
      </c>
      <c r="J4415" s="26">
        <v>36.210833333333333</v>
      </c>
      <c r="K4415">
        <v>137.25</v>
      </c>
      <c r="L4415">
        <v>1.2416666666666667</v>
      </c>
      <c r="M4415">
        <v>6.3833333333333329</v>
      </c>
      <c r="N4415">
        <v>39.993333333333332</v>
      </c>
      <c r="O4415" s="1">
        <f t="shared" si="1291"/>
        <v>25.776677098787872</v>
      </c>
      <c r="Q4415" s="1">
        <f t="shared" si="1295"/>
        <v>-1869.2678513864971</v>
      </c>
      <c r="R4415" s="2">
        <f t="shared" si="1296"/>
        <v>-0.62433735870481888</v>
      </c>
      <c r="S4415" s="2"/>
      <c r="T4415" s="1">
        <f t="shared" si="1297"/>
        <v>2102.3665181560423</v>
      </c>
      <c r="U4415" s="1">
        <f t="shared" si="1298"/>
        <v>0</v>
      </c>
      <c r="V4415" s="1">
        <f t="shared" si="1299"/>
        <v>537.19366458152604</v>
      </c>
      <c r="W4415" s="1">
        <f t="shared" si="1300"/>
        <v>-908.04427217701175</v>
      </c>
      <c r="X4415" s="2">
        <f t="shared" si="1308"/>
        <v>37.866845810039841</v>
      </c>
      <c r="Y4415">
        <f t="shared" si="1292"/>
        <v>1</v>
      </c>
      <c r="Z4415" s="26">
        <f t="shared" si="1301"/>
        <v>360</v>
      </c>
      <c r="AA4415">
        <f t="shared" si="1309"/>
        <v>1.0588153230936801</v>
      </c>
      <c r="AB4415" s="28">
        <f t="shared" si="1302"/>
        <v>40602.678571428572</v>
      </c>
      <c r="AC4415">
        <f t="shared" si="1303"/>
        <v>3.8310185185185199</v>
      </c>
      <c r="AD4415" s="31">
        <f t="shared" si="1293"/>
        <v>5.4302214987309192</v>
      </c>
      <c r="AE4415" s="31">
        <f t="shared" si="1304"/>
        <v>10.997116651600757</v>
      </c>
      <c r="AF4415" s="15">
        <f t="shared" si="1294"/>
        <v>4.4407407407407398</v>
      </c>
      <c r="AG4415" s="31">
        <f t="shared" si="1305"/>
        <v>6.3009669492565683</v>
      </c>
      <c r="AH4415" s="31">
        <f t="shared" si="1306"/>
        <v>38.197485567889643</v>
      </c>
      <c r="AI4415">
        <f t="shared" si="1307"/>
        <v>163.52861792472879</v>
      </c>
    </row>
    <row r="4416" spans="1:35" x14ac:dyDescent="0.2">
      <c r="A4416">
        <v>32</v>
      </c>
      <c r="C4416" s="27" t="s">
        <v>4477</v>
      </c>
      <c r="D4416" s="26">
        <v>29.945250000000001</v>
      </c>
      <c r="E4416">
        <v>0</v>
      </c>
      <c r="F4416" s="26">
        <v>1</v>
      </c>
      <c r="G4416" s="26">
        <v>38.179166666666667</v>
      </c>
      <c r="H4416" s="26">
        <v>25.318333333333332</v>
      </c>
      <c r="I4416" s="26">
        <v>90.525000000000006</v>
      </c>
      <c r="J4416" s="26">
        <v>35.657499999999999</v>
      </c>
      <c r="K4416">
        <v>131.83333333333334</v>
      </c>
      <c r="L4416">
        <v>0.32500000000000007</v>
      </c>
      <c r="M4416">
        <v>3.9833333333333329</v>
      </c>
      <c r="N4416">
        <v>39.877499999999998</v>
      </c>
      <c r="O4416" s="1">
        <f t="shared" si="1291"/>
        <v>25.776677098787872</v>
      </c>
      <c r="Q4416" s="1">
        <f t="shared" si="1295"/>
        <v>-1284.0881754772452</v>
      </c>
      <c r="R4416" s="2">
        <f t="shared" si="1296"/>
        <v>-5.2217364278657197E-3</v>
      </c>
      <c r="S4416" s="2"/>
      <c r="T4416" s="1">
        <f t="shared" si="1297"/>
        <v>2033.0030946016691</v>
      </c>
      <c r="U4416" s="1">
        <f t="shared" si="1298"/>
        <v>0</v>
      </c>
      <c r="V4416" s="1">
        <f t="shared" si="1299"/>
        <v>518.13029930211758</v>
      </c>
      <c r="W4416" s="1">
        <f t="shared" si="1300"/>
        <v>-1405.15886613269</v>
      </c>
      <c r="X4416" s="2">
        <f t="shared" si="1308"/>
        <v>37.24250845133502</v>
      </c>
      <c r="Y4416">
        <f t="shared" si="1292"/>
        <v>1</v>
      </c>
      <c r="Z4416" s="26">
        <f t="shared" si="1301"/>
        <v>360</v>
      </c>
      <c r="AA4416">
        <f t="shared" si="1309"/>
        <v>0.87732861234826631</v>
      </c>
      <c r="AB4416" s="28">
        <f t="shared" si="1302"/>
        <v>40602.720238095237</v>
      </c>
      <c r="AC4416">
        <f t="shared" si="1303"/>
        <v>3.4328703703703707</v>
      </c>
      <c r="AD4416" s="31">
        <f t="shared" si="1293"/>
        <v>5.312025761293663</v>
      </c>
      <c r="AE4416" s="31">
        <f t="shared" si="1304"/>
        <v>10.773236357258082</v>
      </c>
      <c r="AF4416" s="15">
        <f t="shared" si="1294"/>
        <v>4.3763888888888873</v>
      </c>
      <c r="AG4416" s="31">
        <f t="shared" si="1305"/>
        <v>6.2725062743780748</v>
      </c>
      <c r="AH4416" s="31">
        <f t="shared" si="1306"/>
        <v>38.033769425278088</v>
      </c>
      <c r="AI4416">
        <f t="shared" si="1307"/>
        <v>163.89032480493626</v>
      </c>
    </row>
    <row r="4417" spans="1:35" x14ac:dyDescent="0.2">
      <c r="A4417">
        <v>32</v>
      </c>
      <c r="C4417" s="27" t="s">
        <v>4478</v>
      </c>
      <c r="D4417" s="26">
        <v>29.905249999999999</v>
      </c>
      <c r="E4417">
        <v>0</v>
      </c>
      <c r="F4417" s="26">
        <v>1</v>
      </c>
      <c r="G4417" s="26">
        <v>37.782499999999999</v>
      </c>
      <c r="H4417" s="26">
        <v>25.169999999999998</v>
      </c>
      <c r="I4417" s="26">
        <v>90.974999999999994</v>
      </c>
      <c r="J4417" s="26">
        <v>35.38666666666667</v>
      </c>
      <c r="K4417">
        <v>136.25</v>
      </c>
      <c r="L4417">
        <v>0.1</v>
      </c>
      <c r="M4417">
        <v>2.8166666666666664</v>
      </c>
      <c r="N4417">
        <v>39.770833333333336</v>
      </c>
      <c r="O4417" s="1">
        <f t="shared" si="1291"/>
        <v>25.776677098787872</v>
      </c>
      <c r="Q4417" s="1">
        <f t="shared" si="1295"/>
        <v>-1074.2576366620935</v>
      </c>
      <c r="R4417" s="2">
        <f t="shared" si="1296"/>
        <v>0.21677736907660661</v>
      </c>
      <c r="S4417" s="2"/>
      <c r="T4417" s="1">
        <f t="shared" si="1297"/>
        <v>2057.4027965938826</v>
      </c>
      <c r="U4417" s="1">
        <f t="shared" si="1298"/>
        <v>0</v>
      </c>
      <c r="V4417" s="1">
        <f t="shared" si="1299"/>
        <v>524.10459140827334</v>
      </c>
      <c r="W4417" s="1">
        <f t="shared" si="1300"/>
        <v>-1645.0976715370998</v>
      </c>
      <c r="X4417" s="2">
        <f t="shared" si="1308"/>
        <v>37.237286714907157</v>
      </c>
      <c r="Y4417">
        <f t="shared" si="1292"/>
        <v>1</v>
      </c>
      <c r="Z4417" s="26">
        <f t="shared" si="1301"/>
        <v>360</v>
      </c>
      <c r="AA4417">
        <f t="shared" si="1309"/>
        <v>0.2972575262417288</v>
      </c>
      <c r="AB4417" s="28">
        <f t="shared" si="1302"/>
        <v>40602.761904761908</v>
      </c>
      <c r="AC4417">
        <f t="shared" si="1303"/>
        <v>3.2124999999999995</v>
      </c>
      <c r="AD4417" s="31">
        <f t="shared" si="1293"/>
        <v>5.2555588657528434</v>
      </c>
      <c r="AE4417" s="31">
        <f t="shared" si="1304"/>
        <v>10.667215948443072</v>
      </c>
      <c r="AF4417" s="15">
        <f t="shared" si="1294"/>
        <v>4.3171296296296306</v>
      </c>
      <c r="AG4417" s="31">
        <f t="shared" si="1305"/>
        <v>6.2463980377835062</v>
      </c>
      <c r="AH4417" s="31">
        <f t="shared" si="1306"/>
        <v>37.883549497316196</v>
      </c>
      <c r="AI4417">
        <f t="shared" si="1307"/>
        <v>163.62459729582523</v>
      </c>
    </row>
    <row r="4418" spans="1:35" x14ac:dyDescent="0.2">
      <c r="A4418">
        <v>32</v>
      </c>
      <c r="C4418" s="27" t="s">
        <v>4479</v>
      </c>
      <c r="D4418" s="26">
        <v>29.88325</v>
      </c>
      <c r="E4418">
        <v>0</v>
      </c>
      <c r="F4418" s="26">
        <v>1</v>
      </c>
      <c r="G4418" s="26">
        <v>37.340000000000003</v>
      </c>
      <c r="H4418" s="26">
        <v>23.673333333333332</v>
      </c>
      <c r="I4418" s="26">
        <v>91.108333333333334</v>
      </c>
      <c r="J4418" s="26">
        <v>34.98833333333333</v>
      </c>
      <c r="K4418">
        <v>135.75</v>
      </c>
      <c r="L4418">
        <v>0.47499999999999998</v>
      </c>
      <c r="M4418">
        <v>3.4166666666666665</v>
      </c>
      <c r="N4418">
        <v>39.706666666666663</v>
      </c>
      <c r="O4418" s="1">
        <f t="shared" si="1291"/>
        <v>25.776677098787872</v>
      </c>
      <c r="Q4418" s="1">
        <f t="shared" si="1295"/>
        <v>-1125.8944634169468</v>
      </c>
      <c r="R4418" s="2">
        <f t="shared" si="1296"/>
        <v>0.16214600123379075</v>
      </c>
      <c r="S4418" s="2"/>
      <c r="T4418" s="1">
        <f t="shared" si="1297"/>
        <v>2349.53512378807</v>
      </c>
      <c r="U4418" s="1">
        <f t="shared" si="1298"/>
        <v>0</v>
      </c>
      <c r="V4418" s="1">
        <f t="shared" si="1299"/>
        <v>596.21127560494676</v>
      </c>
      <c r="W4418" s="1">
        <f t="shared" si="1300"/>
        <v>-1958.1212854842172</v>
      </c>
      <c r="X4418" s="2">
        <f t="shared" si="1308"/>
        <v>37.454064083983766</v>
      </c>
      <c r="Y4418">
        <f t="shared" si="1292"/>
        <v>1</v>
      </c>
      <c r="Z4418" s="26">
        <f t="shared" si="1301"/>
        <v>360</v>
      </c>
      <c r="AA4418">
        <f t="shared" si="1309"/>
        <v>1.3010615255054939E-2</v>
      </c>
      <c r="AB4418" s="28">
        <f t="shared" si="1302"/>
        <v>40602.803571428572</v>
      </c>
      <c r="AC4418">
        <f t="shared" si="1303"/>
        <v>2.9666666666666686</v>
      </c>
      <c r="AD4418" s="31">
        <f t="shared" si="1293"/>
        <v>5.1720184431372083</v>
      </c>
      <c r="AE4418" s="31">
        <f t="shared" si="1304"/>
        <v>10.507000138204631</v>
      </c>
      <c r="AF4418" s="15">
        <f t="shared" si="1294"/>
        <v>4.2814814814814799</v>
      </c>
      <c r="AG4418" s="31">
        <f t="shared" si="1305"/>
        <v>6.2307384306159941</v>
      </c>
      <c r="AH4418" s="31">
        <f t="shared" si="1306"/>
        <v>37.793431709551079</v>
      </c>
      <c r="AI4418">
        <f t="shared" si="1307"/>
        <v>164.04602660693482</v>
      </c>
    </row>
    <row r="4419" spans="1:35" x14ac:dyDescent="0.2">
      <c r="A4419">
        <v>32</v>
      </c>
      <c r="C4419" s="27" t="s">
        <v>4480</v>
      </c>
      <c r="D4419" s="26">
        <v>29.842833333333331</v>
      </c>
      <c r="E4419">
        <v>0</v>
      </c>
      <c r="F4419" s="26">
        <v>1</v>
      </c>
      <c r="G4419" s="26">
        <v>37.118333333333332</v>
      </c>
      <c r="H4419" s="26">
        <v>22.449166666666667</v>
      </c>
      <c r="I4419" s="26">
        <v>91.341666666666669</v>
      </c>
      <c r="J4419" s="26">
        <v>34.83</v>
      </c>
      <c r="K4419">
        <v>120.66666666666667</v>
      </c>
      <c r="L4419">
        <v>0</v>
      </c>
      <c r="M4419">
        <v>0.85</v>
      </c>
      <c r="N4419">
        <v>39.685833333333335</v>
      </c>
      <c r="O4419" s="1">
        <f t="shared" si="1291"/>
        <v>25.776677098787872</v>
      </c>
      <c r="Q4419" s="1">
        <f t="shared" si="1295"/>
        <v>-1254.1501444429823</v>
      </c>
      <c r="R4419" s="2">
        <f t="shared" si="1296"/>
        <v>2.6452471471997807E-2</v>
      </c>
      <c r="S4419" s="2"/>
      <c r="T4419" s="1">
        <f t="shared" si="1297"/>
        <v>2585.8934392301403</v>
      </c>
      <c r="U4419" s="1">
        <f t="shared" si="1298"/>
        <v>0</v>
      </c>
      <c r="V4419" s="1">
        <f t="shared" si="1299"/>
        <v>654.08537911114581</v>
      </c>
      <c r="W4419" s="1">
        <f t="shared" si="1300"/>
        <v>-2124.2858030200337</v>
      </c>
      <c r="X4419" s="2">
        <f t="shared" si="1308"/>
        <v>37.61621008521756</v>
      </c>
      <c r="Y4419">
        <f t="shared" si="1292"/>
        <v>1</v>
      </c>
      <c r="Z4419" s="26">
        <f t="shared" si="1301"/>
        <v>360</v>
      </c>
      <c r="AA4419">
        <f t="shared" si="1309"/>
        <v>0.24788126006678865</v>
      </c>
      <c r="AB4419" s="28">
        <f t="shared" si="1302"/>
        <v>40602.845238095237</v>
      </c>
      <c r="AC4419">
        <f t="shared" si="1303"/>
        <v>2.8435185185185179</v>
      </c>
      <c r="AD4419" s="31">
        <f t="shared" si="1293"/>
        <v>5.1399672955587228</v>
      </c>
      <c r="AE4419" s="31">
        <f t="shared" si="1304"/>
        <v>10.44654711943079</v>
      </c>
      <c r="AF4419" s="15">
        <f t="shared" si="1294"/>
        <v>4.2699074074074082</v>
      </c>
      <c r="AG4419" s="31">
        <f t="shared" si="1305"/>
        <v>6.2256615804992261</v>
      </c>
      <c r="AH4419" s="31">
        <f t="shared" si="1306"/>
        <v>37.764212824773061</v>
      </c>
      <c r="AI4419">
        <f t="shared" si="1307"/>
        <v>164.23380622051772</v>
      </c>
    </row>
    <row r="4420" spans="1:35" x14ac:dyDescent="0.2">
      <c r="A4420">
        <v>32</v>
      </c>
      <c r="C4420" s="27" t="s">
        <v>4481</v>
      </c>
      <c r="D4420" s="26">
        <v>29.799416666666666</v>
      </c>
      <c r="E4420">
        <v>0</v>
      </c>
      <c r="F4420" s="26">
        <v>1</v>
      </c>
      <c r="G4420" s="26">
        <v>37.125</v>
      </c>
      <c r="H4420" s="26">
        <v>22.425833333333333</v>
      </c>
      <c r="I4420" s="26">
        <v>91.316666666666663</v>
      </c>
      <c r="J4420" s="26">
        <v>34.830833333333331</v>
      </c>
      <c r="K4420">
        <v>124.58333333333333</v>
      </c>
      <c r="L4420">
        <v>0</v>
      </c>
      <c r="M4420">
        <v>0.60833333333333328</v>
      </c>
      <c r="N4420">
        <v>39.644166666666663</v>
      </c>
      <c r="O4420" s="1">
        <f t="shared" si="1291"/>
        <v>25.776677098787872</v>
      </c>
      <c r="Q4420" s="1">
        <f t="shared" si="1295"/>
        <v>-1304.4329603362373</v>
      </c>
      <c r="R4420" s="2">
        <f t="shared" si="1296"/>
        <v>-2.6746363233289827E-2</v>
      </c>
      <c r="S4420" s="2"/>
      <c r="T4420" s="1">
        <f t="shared" si="1297"/>
        <v>2594.3816318501626</v>
      </c>
      <c r="U4420" s="1">
        <f t="shared" si="1298"/>
        <v>0</v>
      </c>
      <c r="V4420" s="1">
        <f t="shared" si="1299"/>
        <v>656.23972170504305</v>
      </c>
      <c r="W4420" s="1">
        <f t="shared" si="1300"/>
        <v>-2084.2960021192948</v>
      </c>
      <c r="X4420" s="2">
        <f t="shared" si="1308"/>
        <v>37.642662556689558</v>
      </c>
      <c r="Y4420">
        <f t="shared" si="1292"/>
        <v>1</v>
      </c>
      <c r="Z4420" s="26">
        <f t="shared" si="1301"/>
        <v>360</v>
      </c>
      <c r="AA4420">
        <f t="shared" si="1309"/>
        <v>0.2679745225983699</v>
      </c>
      <c r="AB4420" s="28">
        <f t="shared" si="1302"/>
        <v>40602.886904761908</v>
      </c>
      <c r="AC4420">
        <f t="shared" si="1303"/>
        <v>2.8472222222222223</v>
      </c>
      <c r="AD4420" s="31">
        <f t="shared" si="1293"/>
        <v>5.1399173396488198</v>
      </c>
      <c r="AE4420" s="31">
        <f t="shared" si="1304"/>
        <v>10.446305403761441</v>
      </c>
      <c r="AF4420" s="15">
        <f t="shared" si="1294"/>
        <v>4.2467592592592576</v>
      </c>
      <c r="AG4420" s="31">
        <f t="shared" si="1305"/>
        <v>6.2155188047976395</v>
      </c>
      <c r="AH4420" s="31">
        <f t="shared" si="1306"/>
        <v>37.70583401306191</v>
      </c>
      <c r="AI4420">
        <f t="shared" si="1307"/>
        <v>163.88428599911438</v>
      </c>
    </row>
    <row r="4421" spans="1:35" x14ac:dyDescent="0.2">
      <c r="A4421">
        <v>32</v>
      </c>
      <c r="C4421" s="27" t="s">
        <v>4482</v>
      </c>
      <c r="D4421" s="26">
        <v>29.75375</v>
      </c>
      <c r="E4421">
        <v>0</v>
      </c>
      <c r="F4421" s="26">
        <v>1</v>
      </c>
      <c r="G4421" s="26">
        <v>37.052500000000002</v>
      </c>
      <c r="H4421" s="26">
        <v>22.691666666666666</v>
      </c>
      <c r="I4421" s="26">
        <v>91.375</v>
      </c>
      <c r="J4421" s="26">
        <v>34.779166666666669</v>
      </c>
      <c r="K4421">
        <v>139.33333333333334</v>
      </c>
      <c r="L4421">
        <v>0</v>
      </c>
      <c r="M4421">
        <v>0.32500000000000007</v>
      </c>
      <c r="N4421">
        <v>39.606666666666669</v>
      </c>
      <c r="O4421" s="1">
        <f t="shared" si="1291"/>
        <v>25.776677098787872</v>
      </c>
      <c r="Q4421" s="1">
        <f t="shared" si="1295"/>
        <v>-1213.2551018987469</v>
      </c>
      <c r="R4421" s="2">
        <f t="shared" si="1296"/>
        <v>6.9719113761780749E-2</v>
      </c>
      <c r="S4421" s="2"/>
      <c r="T4421" s="1">
        <f t="shared" si="1297"/>
        <v>2544.4984808018712</v>
      </c>
      <c r="U4421" s="1">
        <f t="shared" si="1298"/>
        <v>0</v>
      </c>
      <c r="V4421" s="1">
        <f t="shared" si="1299"/>
        <v>644.08768016494707</v>
      </c>
      <c r="W4421" s="1">
        <f t="shared" si="1300"/>
        <v>-2113.2541338060364</v>
      </c>
      <c r="X4421" s="2">
        <f t="shared" si="1308"/>
        <v>37.615916193456272</v>
      </c>
      <c r="Y4421">
        <f t="shared" si="1292"/>
        <v>1</v>
      </c>
      <c r="Z4421" s="26">
        <f t="shared" si="1301"/>
        <v>360</v>
      </c>
      <c r="AA4421">
        <f t="shared" si="1309"/>
        <v>0.31743780704875285</v>
      </c>
      <c r="AB4421" s="28">
        <f t="shared" si="1302"/>
        <v>40602.928571428572</v>
      </c>
      <c r="AC4421">
        <f t="shared" si="1303"/>
        <v>2.8069444444444454</v>
      </c>
      <c r="AD4421" s="31">
        <f t="shared" si="1293"/>
        <v>5.1284526074943395</v>
      </c>
      <c r="AE4421" s="31">
        <f t="shared" si="1304"/>
        <v>10.424525929598893</v>
      </c>
      <c r="AF4421" s="15">
        <f t="shared" si="1294"/>
        <v>4.2259259259259272</v>
      </c>
      <c r="AG4421" s="31">
        <f t="shared" si="1305"/>
        <v>6.2064027484114392</v>
      </c>
      <c r="AH4421" s="31">
        <f t="shared" si="1306"/>
        <v>37.653360233782678</v>
      </c>
      <c r="AI4421">
        <f t="shared" si="1307"/>
        <v>163.69975183675291</v>
      </c>
    </row>
    <row r="4422" spans="1:35" x14ac:dyDescent="0.2">
      <c r="A4422">
        <v>32</v>
      </c>
      <c r="C4422" s="27" t="s">
        <v>4483</v>
      </c>
      <c r="D4422" s="26">
        <v>29.715833333333332</v>
      </c>
      <c r="E4422">
        <v>0</v>
      </c>
      <c r="F4422" s="26">
        <v>1</v>
      </c>
      <c r="G4422" s="26">
        <v>37.156666666666666</v>
      </c>
      <c r="H4422" s="26">
        <v>22.4</v>
      </c>
      <c r="I4422" s="26">
        <v>91.308333333333337</v>
      </c>
      <c r="J4422" s="26">
        <v>34.862499999999997</v>
      </c>
      <c r="K4422">
        <v>140</v>
      </c>
      <c r="L4422">
        <v>0</v>
      </c>
      <c r="M4422">
        <v>9.166666666666666E-2</v>
      </c>
      <c r="N4422">
        <v>39.545833333333334</v>
      </c>
      <c r="O4422" s="1">
        <f t="shared" si="1291"/>
        <v>25.776677098787872</v>
      </c>
      <c r="Q4422" s="1">
        <f t="shared" si="1295"/>
        <v>-1425.8306843861383</v>
      </c>
      <c r="R4422" s="2">
        <f t="shared" si="1296"/>
        <v>-0.1551842269567314</v>
      </c>
      <c r="S4422" s="2"/>
      <c r="T4422" s="1">
        <f t="shared" si="1297"/>
        <v>2606.1126723652696</v>
      </c>
      <c r="U4422" s="1">
        <f t="shared" si="1298"/>
        <v>0</v>
      </c>
      <c r="V4422" s="1">
        <f t="shared" si="1299"/>
        <v>659.24311279349513</v>
      </c>
      <c r="W4422" s="1">
        <f t="shared" si="1300"/>
        <v>-1976.7372272828413</v>
      </c>
      <c r="X4422" s="2">
        <f t="shared" si="1308"/>
        <v>37.68563530721805</v>
      </c>
      <c r="Y4422">
        <f t="shared" si="1292"/>
        <v>1</v>
      </c>
      <c r="Z4422" s="26">
        <f t="shared" si="1301"/>
        <v>360</v>
      </c>
      <c r="AA4422">
        <f t="shared" si="1309"/>
        <v>0.27980782268677862</v>
      </c>
      <c r="AB4422" s="28">
        <f t="shared" si="1302"/>
        <v>40602.970238095237</v>
      </c>
      <c r="AC4422">
        <f t="shared" si="1303"/>
        <v>2.8648148148148147</v>
      </c>
      <c r="AD4422" s="31">
        <f t="shared" si="1293"/>
        <v>5.1458970020713961</v>
      </c>
      <c r="AE4422" s="31">
        <f t="shared" si="1304"/>
        <v>10.45779179712676</v>
      </c>
      <c r="AF4422" s="15">
        <f t="shared" si="1294"/>
        <v>4.1921296296296298</v>
      </c>
      <c r="AG4422" s="31">
        <f t="shared" si="1305"/>
        <v>6.191639514473148</v>
      </c>
      <c r="AH4422" s="31">
        <f t="shared" si="1306"/>
        <v>37.568371239741978</v>
      </c>
      <c r="AI4422">
        <f t="shared" si="1307"/>
        <v>162.9888036090027</v>
      </c>
    </row>
    <row r="4423" spans="1:35" x14ac:dyDescent="0.2">
      <c r="A4423">
        <v>32</v>
      </c>
      <c r="C4423" s="27" t="s">
        <v>4484</v>
      </c>
      <c r="D4423" s="26">
        <v>29.671250000000001</v>
      </c>
      <c r="E4423">
        <v>0</v>
      </c>
      <c r="F4423" s="26">
        <v>1</v>
      </c>
      <c r="G4423" s="26">
        <v>36.917500000000004</v>
      </c>
      <c r="H4423" s="26">
        <v>20.97</v>
      </c>
      <c r="I4423" s="26">
        <v>91.066666666666663</v>
      </c>
      <c r="J4423" s="26">
        <v>34.55916666666667</v>
      </c>
      <c r="K4423">
        <v>139</v>
      </c>
      <c r="L4423">
        <v>0</v>
      </c>
      <c r="M4423">
        <v>0</v>
      </c>
      <c r="N4423">
        <v>39.479166666666671</v>
      </c>
      <c r="O4423" s="1">
        <f t="shared" si="1291"/>
        <v>25.776677098787872</v>
      </c>
      <c r="Q4423" s="1">
        <f t="shared" si="1295"/>
        <v>-1552.1734466748701</v>
      </c>
      <c r="R4423" s="2">
        <f t="shared" si="1296"/>
        <v>-0.28885390332243555</v>
      </c>
      <c r="S4423" s="2"/>
      <c r="T4423" s="1">
        <f t="shared" si="1297"/>
        <v>2823.4614102021819</v>
      </c>
      <c r="U4423" s="1">
        <f t="shared" si="1298"/>
        <v>0</v>
      </c>
      <c r="V4423" s="1">
        <f t="shared" si="1299"/>
        <v>710.79031192567606</v>
      </c>
      <c r="W4423" s="1">
        <f t="shared" si="1300"/>
        <v>-2119.4594477389091</v>
      </c>
      <c r="X4423" s="2">
        <f t="shared" si="1308"/>
        <v>37.530451080261315</v>
      </c>
      <c r="Y4423">
        <f t="shared" si="1292"/>
        <v>1</v>
      </c>
      <c r="Z4423" s="26">
        <f t="shared" si="1301"/>
        <v>360</v>
      </c>
      <c r="AA4423">
        <f t="shared" si="1309"/>
        <v>0.37570902679350832</v>
      </c>
      <c r="AB4423" s="28">
        <f t="shared" si="1302"/>
        <v>40603.011904761908</v>
      </c>
      <c r="AC4423">
        <f t="shared" si="1303"/>
        <v>2.7319444444444465</v>
      </c>
      <c r="AD4423" s="31">
        <f t="shared" si="1293"/>
        <v>5.0838768686101199</v>
      </c>
      <c r="AE4423" s="31">
        <f t="shared" si="1304"/>
        <v>10.336726849201392</v>
      </c>
      <c r="AF4423" s="15">
        <f t="shared" si="1294"/>
        <v>4.1550925925925952</v>
      </c>
      <c r="AG4423" s="31">
        <f t="shared" si="1305"/>
        <v>6.1754961440973357</v>
      </c>
      <c r="AH4423" s="31">
        <f t="shared" si="1306"/>
        <v>37.475424351647973</v>
      </c>
      <c r="AI4423">
        <f t="shared" si="1307"/>
        <v>163.15784938470884</v>
      </c>
    </row>
    <row r="4424" spans="1:35" x14ac:dyDescent="0.2">
      <c r="A4424">
        <v>32</v>
      </c>
      <c r="C4424" s="27" t="s">
        <v>4485</v>
      </c>
      <c r="D4424" s="26">
        <v>29.636500000000002</v>
      </c>
      <c r="E4424">
        <v>0</v>
      </c>
      <c r="F4424" s="26">
        <v>1</v>
      </c>
      <c r="G4424" s="26">
        <v>36.200833333333335</v>
      </c>
      <c r="H4424" s="26">
        <v>19.376666666666665</v>
      </c>
      <c r="I4424" s="26">
        <v>91.216666666666669</v>
      </c>
      <c r="J4424" s="26">
        <v>33.890833333333333</v>
      </c>
      <c r="K4424">
        <v>139</v>
      </c>
      <c r="L4424">
        <v>0</v>
      </c>
      <c r="M4424">
        <v>0</v>
      </c>
      <c r="N4424">
        <v>39.392499999999998</v>
      </c>
      <c r="O4424" s="1">
        <f t="shared" si="1291"/>
        <v>25.776677098787872</v>
      </c>
      <c r="Q4424" s="1">
        <f t="shared" si="1295"/>
        <v>-1305.7698606785666</v>
      </c>
      <c r="R4424" s="2">
        <f t="shared" si="1296"/>
        <v>-2.8160793572274745E-2</v>
      </c>
      <c r="S4424" s="2"/>
      <c r="T4424" s="1">
        <f t="shared" si="1297"/>
        <v>3045.8676304909714</v>
      </c>
      <c r="U4424" s="1">
        <f t="shared" si="1298"/>
        <v>0</v>
      </c>
      <c r="V4424" s="1">
        <f t="shared" si="1299"/>
        <v>762.39492042306642</v>
      </c>
      <c r="W4424" s="1">
        <f t="shared" si="1300"/>
        <v>-2640.7058181001985</v>
      </c>
      <c r="X4424" s="2">
        <f t="shared" si="1308"/>
        <v>37.241597176938882</v>
      </c>
      <c r="Y4424">
        <f t="shared" si="1292"/>
        <v>1</v>
      </c>
      <c r="Z4424" s="26">
        <f t="shared" si="1301"/>
        <v>360</v>
      </c>
      <c r="AA4424">
        <f t="shared" si="1309"/>
        <v>1.0831893781565902</v>
      </c>
      <c r="AB4424" s="28">
        <f t="shared" si="1302"/>
        <v>40603.053571428572</v>
      </c>
      <c r="AC4424">
        <f t="shared" si="1303"/>
        <v>2.3337962962962973</v>
      </c>
      <c r="AD4424" s="31">
        <f t="shared" si="1293"/>
        <v>4.9493827619399715</v>
      </c>
      <c r="AE4424" s="31">
        <f t="shared" si="1304"/>
        <v>10.077812575761843</v>
      </c>
      <c r="AF4424" s="15">
        <f t="shared" si="1294"/>
        <v>4.1069444444444434</v>
      </c>
      <c r="AG4424" s="31">
        <f t="shared" si="1305"/>
        <v>6.154565171756567</v>
      </c>
      <c r="AH4424" s="31">
        <f t="shared" si="1306"/>
        <v>37.354892576346572</v>
      </c>
      <c r="AI4424">
        <f t="shared" si="1307"/>
        <v>163.98980496351538</v>
      </c>
    </row>
    <row r="4425" spans="1:35" x14ac:dyDescent="0.2">
      <c r="A4425">
        <v>32</v>
      </c>
      <c r="C4425" s="27" t="s">
        <v>4486</v>
      </c>
      <c r="D4425" s="26">
        <v>29.609000000000002</v>
      </c>
      <c r="E4425">
        <v>0</v>
      </c>
      <c r="F4425" s="26">
        <v>1</v>
      </c>
      <c r="G4425" s="26">
        <v>36.207500000000003</v>
      </c>
      <c r="H4425" s="26">
        <v>19.554166666666667</v>
      </c>
      <c r="I4425" s="26">
        <v>90.95</v>
      </c>
      <c r="J4425" s="26">
        <v>33.822499999999998</v>
      </c>
      <c r="K4425">
        <v>139</v>
      </c>
      <c r="L4425">
        <v>0</v>
      </c>
      <c r="M4425">
        <v>0</v>
      </c>
      <c r="N4425">
        <v>39.285833333333336</v>
      </c>
      <c r="O4425" s="1">
        <f t="shared" si="1291"/>
        <v>25.776677098787872</v>
      </c>
      <c r="Q4425" s="1">
        <f t="shared" si="1295"/>
        <v>-1355.3115648307</v>
      </c>
      <c r="R4425" s="2">
        <f t="shared" si="1296"/>
        <v>-8.0575537722694213E-2</v>
      </c>
      <c r="S4425" s="2"/>
      <c r="T4425" s="1">
        <f t="shared" si="1297"/>
        <v>3010.8036511688733</v>
      </c>
      <c r="U4425" s="1">
        <f t="shared" si="1298"/>
        <v>0</v>
      </c>
      <c r="V4425" s="1">
        <f t="shared" si="1299"/>
        <v>753.95857513219539</v>
      </c>
      <c r="W4425" s="1">
        <f t="shared" si="1300"/>
        <v>-2546.9366297812389</v>
      </c>
      <c r="X4425" s="2">
        <f t="shared" si="1308"/>
        <v>37.213436383366606</v>
      </c>
      <c r="Y4425">
        <f t="shared" si="1292"/>
        <v>1</v>
      </c>
      <c r="Z4425" s="26">
        <f t="shared" si="1301"/>
        <v>360</v>
      </c>
      <c r="AA4425">
        <f t="shared" si="1309"/>
        <v>1.0119080073806805</v>
      </c>
      <c r="AB4425" s="28">
        <f t="shared" si="1302"/>
        <v>40603.095238095237</v>
      </c>
      <c r="AC4425">
        <f t="shared" si="1303"/>
        <v>2.3375000000000017</v>
      </c>
      <c r="AD4425" s="31">
        <f t="shared" si="1293"/>
        <v>4.9362222425872231</v>
      </c>
      <c r="AE4425" s="31">
        <f t="shared" si="1304"/>
        <v>10.050880319277868</v>
      </c>
      <c r="AF4425" s="15">
        <f t="shared" si="1294"/>
        <v>4.0476851851851867</v>
      </c>
      <c r="AG4425" s="31">
        <f t="shared" si="1305"/>
        <v>6.1288897416486865</v>
      </c>
      <c r="AH4425" s="31">
        <f t="shared" si="1306"/>
        <v>37.207008963598952</v>
      </c>
      <c r="AI4425">
        <f t="shared" si="1307"/>
        <v>163.26264540965835</v>
      </c>
    </row>
    <row r="4426" spans="1:35" x14ac:dyDescent="0.2">
      <c r="A4426">
        <v>32</v>
      </c>
      <c r="C4426" s="27" t="s">
        <v>4487</v>
      </c>
      <c r="D4426" s="26">
        <v>29.59675</v>
      </c>
      <c r="E4426">
        <v>0</v>
      </c>
      <c r="F4426" s="26">
        <v>1</v>
      </c>
      <c r="G4426" s="26">
        <v>36.093333333333334</v>
      </c>
      <c r="H4426" s="26">
        <v>19.896666666666668</v>
      </c>
      <c r="I4426" s="26">
        <v>90.966666666666669</v>
      </c>
      <c r="J4426" s="26">
        <v>33.714166666666664</v>
      </c>
      <c r="K4426">
        <v>139</v>
      </c>
      <c r="L4426">
        <v>0</v>
      </c>
      <c r="M4426">
        <v>0</v>
      </c>
      <c r="N4426">
        <v>39.174166666666665</v>
      </c>
      <c r="O4426" s="1">
        <f t="shared" si="1291"/>
        <v>25.776677098787872</v>
      </c>
      <c r="Q4426" s="1">
        <f t="shared" si="1295"/>
        <v>-1262.9509027719673</v>
      </c>
      <c r="R4426" s="2">
        <f t="shared" si="1296"/>
        <v>1.7141336458819989E-2</v>
      </c>
      <c r="S4426" s="2"/>
      <c r="T4426" s="1">
        <f t="shared" si="1297"/>
        <v>2938.6717117324924</v>
      </c>
      <c r="U4426" s="1">
        <f t="shared" si="1298"/>
        <v>0</v>
      </c>
      <c r="V4426" s="1">
        <f t="shared" si="1299"/>
        <v>736.47680344211187</v>
      </c>
      <c r="W4426" s="1">
        <f t="shared" si="1300"/>
        <v>-2549.0050677588611</v>
      </c>
      <c r="X4426" s="2">
        <f t="shared" si="1308"/>
        <v>37.132860845643911</v>
      </c>
      <c r="Y4426">
        <f t="shared" si="1292"/>
        <v>1</v>
      </c>
      <c r="Z4426" s="26">
        <f t="shared" si="1301"/>
        <v>360</v>
      </c>
      <c r="AA4426">
        <f t="shared" si="1309"/>
        <v>1.0806174488506182</v>
      </c>
      <c r="AB4426" s="28">
        <f t="shared" si="1302"/>
        <v>40603.136904761908</v>
      </c>
      <c r="AC4426">
        <f t="shared" si="1303"/>
        <v>2.2740740740740741</v>
      </c>
      <c r="AD4426" s="31">
        <f t="shared" si="1293"/>
        <v>4.9147531340938233</v>
      </c>
      <c r="AE4426" s="31">
        <f t="shared" si="1304"/>
        <v>10.009470527765712</v>
      </c>
      <c r="AF4426" s="15">
        <f t="shared" si="1294"/>
        <v>3.9856481481481469</v>
      </c>
      <c r="AG4426" s="31">
        <f t="shared" si="1305"/>
        <v>6.1021118693476977</v>
      </c>
      <c r="AH4426" s="31">
        <f t="shared" si="1306"/>
        <v>37.052739399191516</v>
      </c>
      <c r="AI4426">
        <f t="shared" si="1307"/>
        <v>162.58413245501191</v>
      </c>
    </row>
    <row r="4427" spans="1:35" x14ac:dyDescent="0.2">
      <c r="A4427">
        <v>32</v>
      </c>
      <c r="C4427" s="27" t="s">
        <v>4488</v>
      </c>
      <c r="D4427" s="26">
        <v>29.586916666666667</v>
      </c>
      <c r="E4427">
        <v>0</v>
      </c>
      <c r="F4427" s="26">
        <v>3.8333333333333335</v>
      </c>
      <c r="G4427" s="26">
        <v>36.192500000000003</v>
      </c>
      <c r="H4427" s="26">
        <v>20.185833333333331</v>
      </c>
      <c r="I4427" s="26">
        <v>91.125</v>
      </c>
      <c r="J4427" s="26">
        <v>33.852499999999999</v>
      </c>
      <c r="K4427">
        <v>139</v>
      </c>
      <c r="L4427">
        <v>0</v>
      </c>
      <c r="M4427">
        <v>0</v>
      </c>
      <c r="N4427">
        <v>39.073333333333331</v>
      </c>
      <c r="O4427" s="1">
        <f t="shared" ref="O4427:O4490" si="1310">F4427*$D$17*$D$12*$D$18*$D$22/1000</f>
        <v>98.810595545353507</v>
      </c>
      <c r="Q4427" s="1">
        <f t="shared" si="1295"/>
        <v>-1296.9000542805054</v>
      </c>
      <c r="R4427" s="2">
        <f t="shared" si="1296"/>
        <v>-1.8776606230020976E-2</v>
      </c>
      <c r="S4427" s="2"/>
      <c r="T4427" s="1">
        <f t="shared" si="1297"/>
        <v>2892.2929616177198</v>
      </c>
      <c r="U4427" s="1">
        <f t="shared" si="1298"/>
        <v>0</v>
      </c>
      <c r="V4427" s="1">
        <f t="shared" si="1299"/>
        <v>725.52914206312607</v>
      </c>
      <c r="W4427" s="1">
        <f t="shared" si="1300"/>
        <v>-2383.5300295489246</v>
      </c>
      <c r="X4427" s="2">
        <f t="shared" si="1308"/>
        <v>37.150002182102732</v>
      </c>
      <c r="Y4427">
        <f t="shared" si="1292"/>
        <v>1</v>
      </c>
      <c r="Z4427" s="26">
        <f t="shared" si="1301"/>
        <v>360</v>
      </c>
      <c r="AA4427">
        <f t="shared" si="1309"/>
        <v>0.91681042873148799</v>
      </c>
      <c r="AB4427" s="28">
        <f t="shared" si="1302"/>
        <v>40603.178571428572</v>
      </c>
      <c r="AC4427">
        <f t="shared" si="1303"/>
        <v>2.3291666666666679</v>
      </c>
      <c r="AD4427" s="31">
        <f t="shared" si="1293"/>
        <v>4.9427703507501324</v>
      </c>
      <c r="AE4427" s="31">
        <f t="shared" si="1304"/>
        <v>10.064517683990751</v>
      </c>
      <c r="AF4427" s="15">
        <f t="shared" si="1294"/>
        <v>3.9296296296296278</v>
      </c>
      <c r="AG4427" s="31">
        <f t="shared" si="1305"/>
        <v>6.0780204187556279</v>
      </c>
      <c r="AH4427" s="31">
        <f t="shared" si="1306"/>
        <v>36.913914838670998</v>
      </c>
      <c r="AI4427">
        <f t="shared" si="1307"/>
        <v>161.41857569393764</v>
      </c>
    </row>
    <row r="4428" spans="1:35" x14ac:dyDescent="0.2">
      <c r="A4428">
        <v>32</v>
      </c>
      <c r="C4428" s="27" t="s">
        <v>4489</v>
      </c>
      <c r="D4428" s="26">
        <v>29.579250000000002</v>
      </c>
      <c r="E4428">
        <v>0</v>
      </c>
      <c r="F4428" s="26">
        <v>45.166666666666671</v>
      </c>
      <c r="G4428" s="26">
        <v>37.038333333333334</v>
      </c>
      <c r="H4428" s="26">
        <v>21.852499999999999</v>
      </c>
      <c r="I4428" s="26">
        <v>90.791666666666671</v>
      </c>
      <c r="J4428" s="26">
        <v>34.602499999999999</v>
      </c>
      <c r="K4428">
        <v>139</v>
      </c>
      <c r="L4428">
        <v>0</v>
      </c>
      <c r="M4428">
        <v>0</v>
      </c>
      <c r="N4428">
        <v>38.971666666666664</v>
      </c>
      <c r="O4428" s="1">
        <f t="shared" si="1310"/>
        <v>1164.2465822952522</v>
      </c>
      <c r="Q4428" s="1">
        <f t="shared" si="1295"/>
        <v>-656.66724585771181</v>
      </c>
      <c r="R4428" s="2">
        <f t="shared" si="1296"/>
        <v>0.65858480925814844</v>
      </c>
      <c r="S4428" s="2"/>
      <c r="T4428" s="1">
        <f t="shared" si="1297"/>
        <v>2604.934603017166</v>
      </c>
      <c r="U4428" s="1">
        <f t="shared" si="1298"/>
        <v>0</v>
      </c>
      <c r="V4428" s="1">
        <f t="shared" si="1299"/>
        <v>656.72254855979634</v>
      </c>
      <c r="W4428" s="1">
        <f t="shared" si="1300"/>
        <v>-1599.5920360293624</v>
      </c>
      <c r="X4428" s="2">
        <f t="shared" si="1308"/>
        <v>37.131225575872712</v>
      </c>
      <c r="Y4428">
        <f t="shared" ref="Y4428:Y4491" si="1311">IF(X4428&gt;32,1,0)</f>
        <v>1</v>
      </c>
      <c r="Z4428" s="26">
        <f t="shared" si="1301"/>
        <v>360</v>
      </c>
      <c r="AA4428">
        <f t="shared" si="1309"/>
        <v>8.6289687239946063E-3</v>
      </c>
      <c r="AB4428" s="28">
        <f t="shared" si="1302"/>
        <v>40603.220238095237</v>
      </c>
      <c r="AC4428">
        <f t="shared" si="1303"/>
        <v>2.7990740740740745</v>
      </c>
      <c r="AD4428" s="31">
        <f t="shared" si="1293"/>
        <v>5.092853736045706</v>
      </c>
      <c r="AE4428" s="31">
        <f t="shared" si="1304"/>
        <v>10.352459911833488</v>
      </c>
      <c r="AF4428" s="15">
        <f t="shared" si="1294"/>
        <v>3.8731481481481467</v>
      </c>
      <c r="AG4428" s="31">
        <f t="shared" si="1305"/>
        <v>6.0538147004283731</v>
      </c>
      <c r="AH4428" s="31">
        <f t="shared" si="1306"/>
        <v>36.774401462958572</v>
      </c>
      <c r="AI4428">
        <f t="shared" si="1307"/>
        <v>158.848712605364</v>
      </c>
    </row>
    <row r="4429" spans="1:35" x14ac:dyDescent="0.2">
      <c r="A4429">
        <v>32</v>
      </c>
      <c r="C4429" s="27" t="s">
        <v>4490</v>
      </c>
      <c r="D4429" s="26">
        <v>29.5685</v>
      </c>
      <c r="E4429">
        <v>0</v>
      </c>
      <c r="F4429" s="26">
        <v>110.33333333333333</v>
      </c>
      <c r="G4429" s="26">
        <v>38.746666666666663</v>
      </c>
      <c r="H4429" s="26">
        <v>24.8325</v>
      </c>
      <c r="I4429" s="26">
        <v>90.35</v>
      </c>
      <c r="J4429" s="26">
        <v>36.169166666666669</v>
      </c>
      <c r="K4429">
        <v>196.41666666666666</v>
      </c>
      <c r="L4429">
        <v>0.28333333333333333</v>
      </c>
      <c r="M4429">
        <v>3.2416666666666667</v>
      </c>
      <c r="N4429">
        <v>38.902500000000003</v>
      </c>
      <c r="O4429" s="1">
        <f t="shared" si="1310"/>
        <v>2844.0267065662615</v>
      </c>
      <c r="Q4429" s="1">
        <f t="shared" si="1295"/>
        <v>46.179141067314447</v>
      </c>
      <c r="R4429" s="2">
        <f t="shared" si="1296"/>
        <v>1.4021909119992775</v>
      </c>
      <c r="S4429" s="2"/>
      <c r="T4429" s="1">
        <f t="shared" si="1297"/>
        <v>2209.1466998767082</v>
      </c>
      <c r="U4429" s="1">
        <f t="shared" si="1298"/>
        <v>0</v>
      </c>
      <c r="V4429" s="1">
        <f t="shared" si="1299"/>
        <v>563.14300268142847</v>
      </c>
      <c r="W4429" s="1">
        <f t="shared" si="1300"/>
        <v>-128.93263393858001</v>
      </c>
      <c r="X4429" s="2">
        <f t="shared" si="1308"/>
        <v>37.789810385130863</v>
      </c>
      <c r="Y4429">
        <f t="shared" si="1311"/>
        <v>1</v>
      </c>
      <c r="Z4429" s="26">
        <f t="shared" si="1301"/>
        <v>360</v>
      </c>
      <c r="AA4429">
        <f t="shared" si="1309"/>
        <v>0.91557394351451671</v>
      </c>
      <c r="AB4429" s="28">
        <f t="shared" si="1302"/>
        <v>40603.261904761908</v>
      </c>
      <c r="AC4429">
        <f t="shared" si="1303"/>
        <v>3.7481481481481458</v>
      </c>
      <c r="AD4429" s="31">
        <f t="shared" si="1293"/>
        <v>5.4214935527345531</v>
      </c>
      <c r="AE4429" s="31">
        <f t="shared" si="1304"/>
        <v>10.982727024007234</v>
      </c>
      <c r="AF4429" s="15">
        <f t="shared" si="1294"/>
        <v>3.8347222222222239</v>
      </c>
      <c r="AG4429" s="31">
        <f t="shared" si="1305"/>
        <v>6.0373954357280573</v>
      </c>
      <c r="AH4429" s="31">
        <f t="shared" si="1306"/>
        <v>36.679749126367575</v>
      </c>
      <c r="AI4429">
        <f t="shared" si="1307"/>
        <v>154.49049687939038</v>
      </c>
    </row>
    <row r="4430" spans="1:35" x14ac:dyDescent="0.2">
      <c r="A4430">
        <v>32</v>
      </c>
      <c r="C4430" s="27" t="s">
        <v>4491</v>
      </c>
      <c r="D4430" s="26">
        <v>29.548749999999998</v>
      </c>
      <c r="E4430">
        <v>0</v>
      </c>
      <c r="F4430" s="26">
        <v>272.5</v>
      </c>
      <c r="G4430" s="26">
        <v>42.209166666666668</v>
      </c>
      <c r="H4430" s="26">
        <v>27.85</v>
      </c>
      <c r="I4430" s="26">
        <v>88.783333333333331</v>
      </c>
      <c r="J4430" s="26">
        <v>39.15</v>
      </c>
      <c r="K4430">
        <v>257.33333333333331</v>
      </c>
      <c r="L4430">
        <v>1.7833333333333332</v>
      </c>
      <c r="M4430">
        <v>8.1583333333333332</v>
      </c>
      <c r="N4430">
        <v>38.852500000000006</v>
      </c>
      <c r="O4430" s="1">
        <f t="shared" si="1310"/>
        <v>7024.1445094196943</v>
      </c>
      <c r="Q4430" s="1">
        <f t="shared" si="1295"/>
        <v>1667.2075117205172</v>
      </c>
      <c r="R4430" s="2">
        <f t="shared" si="1296"/>
        <v>3.1172265322404513</v>
      </c>
      <c r="S4430" s="2"/>
      <c r="T4430" s="1">
        <f t="shared" si="1297"/>
        <v>1933.7458153588359</v>
      </c>
      <c r="U4430" s="1">
        <f t="shared" si="1298"/>
        <v>0</v>
      </c>
      <c r="V4430" s="1">
        <f t="shared" si="1299"/>
        <v>499.60811118314655</v>
      </c>
      <c r="W4430" s="1">
        <f t="shared" si="1300"/>
        <v>2777.2227246233938</v>
      </c>
      <c r="X4430" s="2">
        <f t="shared" si="1308"/>
        <v>39.19200129713014</v>
      </c>
      <c r="Y4430">
        <f t="shared" si="1311"/>
        <v>1</v>
      </c>
      <c r="Z4430" s="26">
        <f t="shared" si="1301"/>
        <v>360</v>
      </c>
      <c r="AA4430">
        <f t="shared" si="1309"/>
        <v>9.1032868671304925</v>
      </c>
      <c r="AB4430" s="28">
        <f t="shared" si="1302"/>
        <v>40603.303571428572</v>
      </c>
      <c r="AC4430">
        <f t="shared" si="1303"/>
        <v>5.6717592592592601</v>
      </c>
      <c r="AD4430" s="31">
        <f t="shared" si="1293"/>
        <v>6.0974058187945115</v>
      </c>
      <c r="AE4430" s="31">
        <f t="shared" si="1304"/>
        <v>12.266756169010616</v>
      </c>
      <c r="AF4430" s="15">
        <f t="shared" si="1294"/>
        <v>3.806944444444448</v>
      </c>
      <c r="AG4430" s="31">
        <f t="shared" si="1305"/>
        <v>6.0255505214463412</v>
      </c>
      <c r="AH4430" s="31">
        <f t="shared" si="1306"/>
        <v>36.61145785460625</v>
      </c>
      <c r="AI4430">
        <f t="shared" si="1307"/>
        <v>146.36034653380094</v>
      </c>
    </row>
    <row r="4431" spans="1:35" x14ac:dyDescent="0.2">
      <c r="A4431">
        <v>32</v>
      </c>
      <c r="C4431" s="27" t="s">
        <v>4492</v>
      </c>
      <c r="D4431" s="26">
        <v>29.53725</v>
      </c>
      <c r="E4431">
        <v>2.4999999999999996E-3</v>
      </c>
      <c r="F4431" s="26">
        <v>591.91666666666674</v>
      </c>
      <c r="G4431" s="26">
        <v>47.709166666666668</v>
      </c>
      <c r="H4431" s="26">
        <v>30.180833333333332</v>
      </c>
      <c r="I4431" s="26">
        <v>86.733333333333334</v>
      </c>
      <c r="J4431" s="26">
        <v>43.955833333333331</v>
      </c>
      <c r="K4431">
        <v>236.5</v>
      </c>
      <c r="L4431">
        <v>2.4833333333333334</v>
      </c>
      <c r="M4431">
        <v>8.7833333333333332</v>
      </c>
      <c r="N4431">
        <v>38.952500000000001</v>
      </c>
      <c r="O4431" s="1">
        <f t="shared" si="1310"/>
        <v>15257.644786057521</v>
      </c>
      <c r="Q4431" s="1">
        <f t="shared" si="1295"/>
        <v>5268.5977676940056</v>
      </c>
      <c r="R4431" s="2">
        <f t="shared" si="1296"/>
        <v>5.5741361495587594</v>
      </c>
      <c r="S4431" s="2"/>
      <c r="T4431" s="1">
        <f t="shared" si="1297"/>
        <v>2067.8213208869538</v>
      </c>
      <c r="U4431" s="1">
        <f t="shared" si="1298"/>
        <v>0</v>
      </c>
      <c r="V4431" s="1">
        <f t="shared" si="1299"/>
        <v>543.16394384489956</v>
      </c>
      <c r="W4431" s="1">
        <f t="shared" si="1300"/>
        <v>7245.0487562916251</v>
      </c>
      <c r="X4431" s="2">
        <f t="shared" si="1308"/>
        <v>42.309227829370592</v>
      </c>
      <c r="Y4431">
        <f t="shared" si="1311"/>
        <v>1</v>
      </c>
      <c r="Z4431" s="26">
        <f t="shared" si="1301"/>
        <v>0</v>
      </c>
      <c r="AA4431">
        <f t="shared" si="1309"/>
        <v>29.159339446538503</v>
      </c>
      <c r="AB4431" s="28">
        <f t="shared" si="1302"/>
        <v>40603.345238095237</v>
      </c>
      <c r="AC4431">
        <f t="shared" si="1303"/>
        <v>8.7273148148148163</v>
      </c>
      <c r="AD4431" s="31">
        <f t="shared" si="1293"/>
        <v>7.348558659116156</v>
      </c>
      <c r="AE4431" s="31">
        <f t="shared" si="1304"/>
        <v>14.623567512863403</v>
      </c>
      <c r="AF4431" s="15">
        <f t="shared" si="1294"/>
        <v>3.8625000000000003</v>
      </c>
      <c r="AG4431" s="31">
        <f t="shared" si="1305"/>
        <v>6.0492608499338374</v>
      </c>
      <c r="AH4431" s="31">
        <f t="shared" si="1306"/>
        <v>36.748151235424515</v>
      </c>
      <c r="AI4431">
        <f t="shared" si="1307"/>
        <v>133.0129973400374</v>
      </c>
    </row>
    <row r="4432" spans="1:35" x14ac:dyDescent="0.2">
      <c r="A4432">
        <v>32</v>
      </c>
      <c r="C4432" s="27" t="s">
        <v>4493</v>
      </c>
      <c r="D4432" s="26">
        <v>29.529499999999999</v>
      </c>
      <c r="E4432">
        <v>0</v>
      </c>
      <c r="F4432" s="26">
        <v>887</v>
      </c>
      <c r="G4432" s="26">
        <v>53.780833333333334</v>
      </c>
      <c r="H4432" s="26">
        <v>31.364166666666666</v>
      </c>
      <c r="I4432" s="26">
        <v>82.416666666666671</v>
      </c>
      <c r="J4432" s="26">
        <v>48.556666666666665</v>
      </c>
      <c r="K4432">
        <v>247.66666666666666</v>
      </c>
      <c r="L4432">
        <v>3.6999999999999997</v>
      </c>
      <c r="M4432">
        <v>12.058333333333334</v>
      </c>
      <c r="N4432">
        <v>39.293333333333337</v>
      </c>
      <c r="O4432" s="1">
        <f t="shared" si="1310"/>
        <v>22863.91258662484</v>
      </c>
      <c r="Q4432" s="1">
        <f t="shared" si="1295"/>
        <v>7185.4666257162844</v>
      </c>
      <c r="R4432" s="2">
        <f t="shared" si="1296"/>
        <v>7.6021687431613705</v>
      </c>
      <c r="S4432" s="2"/>
      <c r="T4432" s="1">
        <f t="shared" si="1297"/>
        <v>2816.4278806560933</v>
      </c>
      <c r="U4432" s="1">
        <f t="shared" si="1298"/>
        <v>0</v>
      </c>
      <c r="V4432" s="1">
        <f t="shared" si="1299"/>
        <v>755.13035743948979</v>
      </c>
      <c r="W4432" s="1">
        <f t="shared" si="1300"/>
        <v>11986.598080332114</v>
      </c>
      <c r="X4432" s="2">
        <f t="shared" si="1308"/>
        <v>47.883363978929353</v>
      </c>
      <c r="Y4432">
        <f t="shared" si="1311"/>
        <v>1</v>
      </c>
      <c r="Z4432" s="26">
        <f t="shared" si="1301"/>
        <v>0</v>
      </c>
      <c r="AA4432">
        <f t="shared" si="1309"/>
        <v>34.780144786134109</v>
      </c>
      <c r="AB4432" s="28">
        <f t="shared" si="1302"/>
        <v>40603.386904761908</v>
      </c>
      <c r="AC4432">
        <f t="shared" si="1303"/>
        <v>12.100462962962963</v>
      </c>
      <c r="AD4432" s="31">
        <f t="shared" si="1293"/>
        <v>8.7513299256134811</v>
      </c>
      <c r="AE4432" s="31">
        <f t="shared" si="1304"/>
        <v>17.209133120772197</v>
      </c>
      <c r="AF4432" s="15">
        <f t="shared" si="1294"/>
        <v>4.0518518518518531</v>
      </c>
      <c r="AG4432" s="31">
        <f t="shared" si="1305"/>
        <v>6.1306919577644523</v>
      </c>
      <c r="AH4432" s="31">
        <f t="shared" si="1306"/>
        <v>37.217390353116613</v>
      </c>
      <c r="AI4432">
        <f t="shared" si="1307"/>
        <v>120.28964248085461</v>
      </c>
    </row>
    <row r="4433" spans="1:35" x14ac:dyDescent="0.2">
      <c r="A4433">
        <v>32</v>
      </c>
      <c r="C4433" s="27" t="s">
        <v>4494</v>
      </c>
      <c r="D4433" s="26">
        <v>29.524999999999999</v>
      </c>
      <c r="E4433">
        <v>0</v>
      </c>
      <c r="F4433" s="26">
        <v>899.75</v>
      </c>
      <c r="G4433" s="26">
        <v>57.931666666666665</v>
      </c>
      <c r="H4433" s="26">
        <v>31.204999999999998</v>
      </c>
      <c r="I4433" s="26">
        <v>78.625</v>
      </c>
      <c r="J4433" s="26">
        <v>51.338333333333331</v>
      </c>
      <c r="K4433">
        <v>270.75</v>
      </c>
      <c r="L4433">
        <v>4.583333333333333</v>
      </c>
      <c r="M4433">
        <v>15.633333333333333</v>
      </c>
      <c r="N4433">
        <v>39.821666666666665</v>
      </c>
      <c r="O4433" s="1">
        <f t="shared" si="1310"/>
        <v>23192.56521963438</v>
      </c>
      <c r="Q4433" s="1">
        <f t="shared" si="1295"/>
        <v>2819.482026628636</v>
      </c>
      <c r="R4433" s="2">
        <f t="shared" si="1296"/>
        <v>2.9829904237575975</v>
      </c>
      <c r="S4433" s="2"/>
      <c r="T4433" s="1">
        <f t="shared" si="1297"/>
        <v>4139.6908108189482</v>
      </c>
      <c r="U4433" s="1">
        <f t="shared" si="1298"/>
        <v>0</v>
      </c>
      <c r="V4433" s="1">
        <f t="shared" si="1299"/>
        <v>1135.287086988151</v>
      </c>
      <c r="W4433" s="1">
        <f t="shared" si="1300"/>
        <v>14983.764709909552</v>
      </c>
      <c r="X4433" s="2">
        <f t="shared" si="1308"/>
        <v>55.485532722090724</v>
      </c>
      <c r="Y4433">
        <f t="shared" si="1311"/>
        <v>1</v>
      </c>
      <c r="Z4433" s="26">
        <f t="shared" si="1301"/>
        <v>0</v>
      </c>
      <c r="AA4433">
        <f t="shared" si="1309"/>
        <v>5.9835712748066516</v>
      </c>
      <c r="AB4433" s="28">
        <f t="shared" si="1302"/>
        <v>40603.428571428572</v>
      </c>
      <c r="AC4433">
        <f t="shared" si="1303"/>
        <v>14.40648148148148</v>
      </c>
      <c r="AD4433" s="31">
        <f t="shared" si="1293"/>
        <v>9.707515188686477</v>
      </c>
      <c r="AE4433" s="31">
        <f t="shared" si="1304"/>
        <v>18.936347412337081</v>
      </c>
      <c r="AF4433" s="15">
        <f t="shared" si="1294"/>
        <v>4.3453703703703699</v>
      </c>
      <c r="AG4433" s="31">
        <f t="shared" si="1305"/>
        <v>6.258828287261716</v>
      </c>
      <c r="AH4433" s="31">
        <f t="shared" si="1306"/>
        <v>37.955074173662915</v>
      </c>
      <c r="AI4433">
        <f t="shared" si="1307"/>
        <v>114.3405852890909</v>
      </c>
    </row>
    <row r="4434" spans="1:35" x14ac:dyDescent="0.2">
      <c r="A4434">
        <v>32</v>
      </c>
      <c r="C4434" s="27" t="s">
        <v>4495</v>
      </c>
      <c r="D4434" s="26">
        <v>29.525333333333332</v>
      </c>
      <c r="E4434">
        <v>0</v>
      </c>
      <c r="F4434" s="26">
        <v>1312.25</v>
      </c>
      <c r="G4434" s="26">
        <v>68.017499999999998</v>
      </c>
      <c r="H4434" s="26">
        <v>32.056666666666665</v>
      </c>
      <c r="I4434" s="26">
        <v>65.724999999999994</v>
      </c>
      <c r="J4434" s="26">
        <v>56.122500000000002</v>
      </c>
      <c r="K4434">
        <v>277.08333333333331</v>
      </c>
      <c r="L4434">
        <v>6.1583333333333332</v>
      </c>
      <c r="M4434">
        <v>17.375</v>
      </c>
      <c r="N4434">
        <v>40.528333333333336</v>
      </c>
      <c r="O4434" s="1">
        <f t="shared" si="1310"/>
        <v>33825.444522884376</v>
      </c>
      <c r="Q4434" s="1">
        <f t="shared" si="1295"/>
        <v>5228.1565969827589</v>
      </c>
      <c r="R4434" s="2">
        <f t="shared" si="1296"/>
        <v>5.5313497001975467</v>
      </c>
      <c r="S4434" s="2"/>
      <c r="T4434" s="1">
        <f t="shared" si="1297"/>
        <v>4503.0692207202337</v>
      </c>
      <c r="U4434" s="1">
        <f t="shared" si="1298"/>
        <v>0</v>
      </c>
      <c r="V4434" s="1">
        <f t="shared" si="1299"/>
        <v>1249.2515731081467</v>
      </c>
      <c r="W4434" s="1">
        <f t="shared" si="1300"/>
        <v>22743.854522629594</v>
      </c>
      <c r="X4434" s="2">
        <f t="shared" si="1308"/>
        <v>58.468523145848323</v>
      </c>
      <c r="Y4434">
        <f t="shared" si="1311"/>
        <v>1</v>
      </c>
      <c r="Z4434" s="26">
        <f t="shared" si="1301"/>
        <v>0</v>
      </c>
      <c r="AA4434">
        <f t="shared" si="1309"/>
        <v>91.182958961124427</v>
      </c>
      <c r="AB4434" s="28">
        <f t="shared" si="1302"/>
        <v>40603.470238095237</v>
      </c>
      <c r="AC4434">
        <f t="shared" si="1303"/>
        <v>20.009722222222219</v>
      </c>
      <c r="AD4434" s="31">
        <f t="shared" si="1293"/>
        <v>11.572643311267624</v>
      </c>
      <c r="AE4434" s="31">
        <f t="shared" si="1304"/>
        <v>22.143158109459211</v>
      </c>
      <c r="AF4434" s="15">
        <f t="shared" si="1294"/>
        <v>4.737962962962964</v>
      </c>
      <c r="AG4434" s="31">
        <f t="shared" si="1305"/>
        <v>6.4338987556422325</v>
      </c>
      <c r="AH4434" s="31">
        <f t="shared" si="1306"/>
        <v>38.961622754110238</v>
      </c>
      <c r="AI4434">
        <f t="shared" si="1307"/>
        <v>101.11260944364197</v>
      </c>
    </row>
    <row r="4435" spans="1:35" x14ac:dyDescent="0.2">
      <c r="A4435">
        <v>32</v>
      </c>
      <c r="C4435" s="27" t="s">
        <v>4496</v>
      </c>
      <c r="D4435" s="26">
        <v>29.54325</v>
      </c>
      <c r="E4435">
        <v>0</v>
      </c>
      <c r="F4435" s="26">
        <v>793.41666666666674</v>
      </c>
      <c r="G4435" s="26">
        <v>65.972499999999997</v>
      </c>
      <c r="H4435" s="26">
        <v>30.389166666666668</v>
      </c>
      <c r="I4435" s="26">
        <v>64.125</v>
      </c>
      <c r="J4435" s="26">
        <v>53.448333333333338</v>
      </c>
      <c r="K4435">
        <v>276.83333333333331</v>
      </c>
      <c r="L4435">
        <v>6</v>
      </c>
      <c r="M4435">
        <v>16.2</v>
      </c>
      <c r="N4435">
        <v>41.314999999999998</v>
      </c>
      <c r="O4435" s="1">
        <f t="shared" si="1310"/>
        <v>20451.645221463274</v>
      </c>
      <c r="Q4435" s="1">
        <f t="shared" si="1295"/>
        <v>-7408.1825107635686</v>
      </c>
      <c r="R4435" s="2">
        <f t="shared" si="1296"/>
        <v>-7.8378004464459439</v>
      </c>
      <c r="S4435" s="2"/>
      <c r="T4435" s="1">
        <f t="shared" si="1297"/>
        <v>5730.4315810716262</v>
      </c>
      <c r="U4435" s="1">
        <f t="shared" si="1298"/>
        <v>0</v>
      </c>
      <c r="V4435" s="1">
        <f t="shared" si="1299"/>
        <v>1608.7446052411674</v>
      </c>
      <c r="W4435" s="1">
        <f t="shared" si="1300"/>
        <v>20401.003773307275</v>
      </c>
      <c r="X4435" s="2">
        <f t="shared" si="1308"/>
        <v>63.999872846045868</v>
      </c>
      <c r="Y4435">
        <f t="shared" si="1311"/>
        <v>1</v>
      </c>
      <c r="Z4435" s="26">
        <f t="shared" si="1301"/>
        <v>0</v>
      </c>
      <c r="AA4435">
        <f t="shared" si="1309"/>
        <v>3.8912578885171656</v>
      </c>
      <c r="AB4435" s="28">
        <f t="shared" si="1302"/>
        <v>40603.511904761908</v>
      </c>
      <c r="AC4435">
        <f t="shared" si="1303"/>
        <v>18.87361111111111</v>
      </c>
      <c r="AD4435" s="31">
        <f t="shared" si="1293"/>
        <v>10.520273733683835</v>
      </c>
      <c r="AE4435" s="31">
        <f t="shared" si="1304"/>
        <v>20.207862028757337</v>
      </c>
      <c r="AF4435" s="15">
        <f t="shared" si="1294"/>
        <v>5.1749999999999989</v>
      </c>
      <c r="AG4435" s="31">
        <f t="shared" si="1305"/>
        <v>6.6338453140076563</v>
      </c>
      <c r="AH4435" s="31">
        <f t="shared" si="1306"/>
        <v>40.109354478320675</v>
      </c>
      <c r="AI4435">
        <f t="shared" si="1307"/>
        <v>119.64777260677478</v>
      </c>
    </row>
    <row r="4436" spans="1:35" x14ac:dyDescent="0.2">
      <c r="A4436">
        <v>32</v>
      </c>
      <c r="C4436" s="27" t="s">
        <v>4497</v>
      </c>
      <c r="D4436" s="26">
        <v>29.56475</v>
      </c>
      <c r="E4436">
        <v>0</v>
      </c>
      <c r="F4436" s="26">
        <v>414.41666666666669</v>
      </c>
      <c r="G4436" s="26">
        <v>54.112499999999997</v>
      </c>
      <c r="H4436" s="26">
        <v>28.941666666666666</v>
      </c>
      <c r="I4436" s="26">
        <v>77.599999999999994</v>
      </c>
      <c r="J4436" s="26">
        <v>47.288333333333334</v>
      </c>
      <c r="K4436">
        <v>273.41666666666669</v>
      </c>
      <c r="L4436">
        <v>5.541666666666667</v>
      </c>
      <c r="M4436">
        <v>16.008333333333333</v>
      </c>
      <c r="N4436">
        <v>41.805833333333332</v>
      </c>
      <c r="O4436" s="1">
        <f t="shared" si="1310"/>
        <v>10682.284601022673</v>
      </c>
      <c r="Q4436" s="1">
        <f t="shared" si="1295"/>
        <v>-5554.7811496150061</v>
      </c>
      <c r="R4436" s="2">
        <f t="shared" si="1296"/>
        <v>-5.8769159792034582</v>
      </c>
      <c r="S4436" s="2"/>
      <c r="T4436" s="1">
        <f t="shared" si="1297"/>
        <v>4640.9222058322421</v>
      </c>
      <c r="U4436" s="1">
        <f t="shared" si="1298"/>
        <v>0</v>
      </c>
      <c r="V4436" s="1">
        <f t="shared" si="1299"/>
        <v>1266.9233527608969</v>
      </c>
      <c r="W4436" s="1">
        <f t="shared" si="1300"/>
        <v>10182.230684517957</v>
      </c>
      <c r="X4436" s="2">
        <f t="shared" si="1308"/>
        <v>56.162072399599921</v>
      </c>
      <c r="Y4436">
        <f t="shared" si="1311"/>
        <v>1</v>
      </c>
      <c r="Z4436" s="26">
        <f t="shared" si="1301"/>
        <v>0</v>
      </c>
      <c r="AA4436">
        <f t="shared" si="1309"/>
        <v>4.2007470212017912</v>
      </c>
      <c r="AB4436" s="28">
        <f t="shared" si="1302"/>
        <v>40603.553571428572</v>
      </c>
      <c r="AC4436">
        <f t="shared" si="1303"/>
        <v>12.28472222222222</v>
      </c>
      <c r="AD4436" s="31">
        <f t="shared" si="1293"/>
        <v>8.3406275964694245</v>
      </c>
      <c r="AE4436" s="31">
        <f t="shared" si="1304"/>
        <v>16.390915941828037</v>
      </c>
      <c r="AF4436" s="15">
        <f t="shared" si="1294"/>
        <v>5.4476851851851844</v>
      </c>
      <c r="AG4436" s="31">
        <f t="shared" si="1305"/>
        <v>6.7613519433829454</v>
      </c>
      <c r="AH4436" s="31">
        <f t="shared" si="1306"/>
        <v>40.840268491159925</v>
      </c>
      <c r="AI4436">
        <f t="shared" si="1307"/>
        <v>146.98950752658331</v>
      </c>
    </row>
    <row r="4437" spans="1:35" x14ac:dyDescent="0.2">
      <c r="A4437">
        <v>32</v>
      </c>
      <c r="C4437" s="27" t="s">
        <v>4498</v>
      </c>
      <c r="D4437" s="26">
        <v>29.585333333333335</v>
      </c>
      <c r="E4437">
        <v>0</v>
      </c>
      <c r="F4437" s="26">
        <v>152.66666666666669</v>
      </c>
      <c r="G4437" s="26">
        <v>47.86333333333333</v>
      </c>
      <c r="H4437" s="26">
        <v>27.644166666666667</v>
      </c>
      <c r="I4437" s="26">
        <v>83.541666666666671</v>
      </c>
      <c r="J4437" s="26">
        <v>43.108333333333334</v>
      </c>
      <c r="K4437">
        <v>263.66666666666669</v>
      </c>
      <c r="L4437">
        <v>5.1749999999999998</v>
      </c>
      <c r="M4437">
        <v>14.166666666666666</v>
      </c>
      <c r="N4437">
        <v>41.990833333333335</v>
      </c>
      <c r="O4437" s="1">
        <f t="shared" si="1310"/>
        <v>3935.2393704149481</v>
      </c>
      <c r="Q4437" s="1">
        <f t="shared" si="1295"/>
        <v>-5976.8617438353258</v>
      </c>
      <c r="R4437" s="2">
        <f t="shared" si="1296"/>
        <v>-6.3234740202627373</v>
      </c>
      <c r="S4437" s="2"/>
      <c r="T4437" s="1">
        <f t="shared" si="1297"/>
        <v>3860.1581894489291</v>
      </c>
      <c r="U4437" s="1">
        <f t="shared" si="1298"/>
        <v>0</v>
      </c>
      <c r="V4437" s="1">
        <f t="shared" si="1299"/>
        <v>1031.1254374717901</v>
      </c>
      <c r="W4437" s="1">
        <f t="shared" si="1300"/>
        <v>4858.7608094391926</v>
      </c>
      <c r="X4437" s="2">
        <f t="shared" si="1308"/>
        <v>50.285156420396461</v>
      </c>
      <c r="Y4437">
        <f t="shared" si="1311"/>
        <v>1</v>
      </c>
      <c r="Z4437" s="26">
        <f t="shared" si="1301"/>
        <v>0</v>
      </c>
      <c r="AA4437">
        <f t="shared" si="1309"/>
        <v>5.8652270650319966</v>
      </c>
      <c r="AB4437" s="28">
        <f t="shared" si="1302"/>
        <v>40603.595238095237</v>
      </c>
      <c r="AC4437">
        <f t="shared" si="1303"/>
        <v>8.8129629629629616</v>
      </c>
      <c r="AD4437" s="31">
        <f t="shared" si="1293"/>
        <v>7.1193854782277777</v>
      </c>
      <c r="AE4437" s="31">
        <f t="shared" si="1304"/>
        <v>14.163211407610452</v>
      </c>
      <c r="AF4437" s="15">
        <f t="shared" si="1294"/>
        <v>5.5504629629629632</v>
      </c>
      <c r="AG4437" s="31">
        <f t="shared" si="1305"/>
        <v>6.8099670228426987</v>
      </c>
      <c r="AH4437" s="31">
        <f t="shared" si="1306"/>
        <v>41.118746652181699</v>
      </c>
      <c r="AI4437">
        <f t="shared" si="1307"/>
        <v>162.05667789036232</v>
      </c>
    </row>
    <row r="4438" spans="1:35" x14ac:dyDescent="0.2">
      <c r="A4438">
        <v>32</v>
      </c>
      <c r="C4438" s="27" t="s">
        <v>4499</v>
      </c>
      <c r="D4438" s="26">
        <v>29.625499999999999</v>
      </c>
      <c r="E4438">
        <v>0</v>
      </c>
      <c r="F4438" s="26">
        <v>16.25</v>
      </c>
      <c r="G4438" s="26">
        <v>41.308333333333337</v>
      </c>
      <c r="H4438" s="26">
        <v>25.640833333333333</v>
      </c>
      <c r="I4438" s="26">
        <v>89.933333333333337</v>
      </c>
      <c r="J4438" s="26">
        <v>38.583333333333336</v>
      </c>
      <c r="K4438">
        <v>267.58333333333331</v>
      </c>
      <c r="L4438">
        <v>4.9833333333333334</v>
      </c>
      <c r="M4438">
        <v>15.216666666666667</v>
      </c>
      <c r="N4438">
        <v>41.954999999999998</v>
      </c>
      <c r="O4438" s="1">
        <f t="shared" si="1310"/>
        <v>418.87100285530283</v>
      </c>
      <c r="Q4438" s="1">
        <f t="shared" si="1295"/>
        <v>-3157.8014406135094</v>
      </c>
      <c r="R4438" s="2">
        <f t="shared" si="1296"/>
        <v>-3.3409297766446606</v>
      </c>
      <c r="S4438" s="2"/>
      <c r="T4438" s="1">
        <f t="shared" si="1297"/>
        <v>3123.5991152381894</v>
      </c>
      <c r="U4438" s="1">
        <f t="shared" si="1298"/>
        <v>0</v>
      </c>
      <c r="V4438" s="1">
        <f t="shared" si="1299"/>
        <v>813.49833267619783</v>
      </c>
      <c r="W4438" s="1">
        <f t="shared" si="1300"/>
        <v>-535.03595687878305</v>
      </c>
      <c r="X4438" s="2">
        <f t="shared" si="1308"/>
        <v>43.961682400133725</v>
      </c>
      <c r="Y4438">
        <f t="shared" si="1311"/>
        <v>1</v>
      </c>
      <c r="Z4438" s="26">
        <f t="shared" si="1301"/>
        <v>0</v>
      </c>
      <c r="AA4438">
        <f t="shared" si="1309"/>
        <v>7.0402612702904888</v>
      </c>
      <c r="AB4438" s="28">
        <f t="shared" si="1302"/>
        <v>40603.636904761908</v>
      </c>
      <c r="AC4438">
        <f t="shared" si="1303"/>
        <v>5.1712962962962985</v>
      </c>
      <c r="AD4438" s="31">
        <f t="shared" si="1293"/>
        <v>5.9644939085099509</v>
      </c>
      <c r="AE4438" s="31">
        <f t="shared" si="1304"/>
        <v>12.020940729803252</v>
      </c>
      <c r="AF4438" s="15">
        <f t="shared" si="1294"/>
        <v>5.5305555555555541</v>
      </c>
      <c r="AG4438" s="31">
        <f t="shared" si="1305"/>
        <v>6.8005266471643955</v>
      </c>
      <c r="AH4438" s="31">
        <f t="shared" si="1306"/>
        <v>41.064678659478524</v>
      </c>
      <c r="AI4438">
        <f t="shared" si="1307"/>
        <v>174.61095243320773</v>
      </c>
    </row>
    <row r="4439" spans="1:35" x14ac:dyDescent="0.2">
      <c r="A4439">
        <v>32</v>
      </c>
      <c r="C4439" s="27" t="s">
        <v>4500</v>
      </c>
      <c r="D4439" s="26">
        <v>29.672583333333332</v>
      </c>
      <c r="E4439">
        <v>0</v>
      </c>
      <c r="F4439" s="26">
        <v>1</v>
      </c>
      <c r="G4439" s="26">
        <v>38.741666666666667</v>
      </c>
      <c r="H4439" s="26">
        <v>24.0825</v>
      </c>
      <c r="I4439" s="26">
        <v>91.108333333333334</v>
      </c>
      <c r="J4439" s="26">
        <v>36.377499999999998</v>
      </c>
      <c r="K4439">
        <v>263.91666666666669</v>
      </c>
      <c r="L4439">
        <v>2.8666666666666667</v>
      </c>
      <c r="M4439">
        <v>10.375</v>
      </c>
      <c r="N4439">
        <v>41.769999999999996</v>
      </c>
      <c r="O4439" s="1">
        <f t="shared" si="1310"/>
        <v>25.776677098787872</v>
      </c>
      <c r="Q4439" s="1">
        <f t="shared" si="1295"/>
        <v>-1190.4068551178755</v>
      </c>
      <c r="R4439" s="2">
        <f t="shared" si="1296"/>
        <v>9.3892384136725182E-2</v>
      </c>
      <c r="S4439" s="2"/>
      <c r="T4439" s="1">
        <f t="shared" si="1297"/>
        <v>2819.676701334125</v>
      </c>
      <c r="U4439" s="1">
        <f t="shared" si="1298"/>
        <v>0</v>
      </c>
      <c r="V4439" s="1">
        <f t="shared" si="1299"/>
        <v>723.43608206741487</v>
      </c>
      <c r="W4439" s="1">
        <f t="shared" si="1300"/>
        <v>-2505.5678702287519</v>
      </c>
      <c r="X4439" s="2">
        <f t="shared" si="1308"/>
        <v>40.620752623489068</v>
      </c>
      <c r="Y4439">
        <f t="shared" si="1311"/>
        <v>1</v>
      </c>
      <c r="Z4439" s="26">
        <f t="shared" si="1301"/>
        <v>360</v>
      </c>
      <c r="AA4439">
        <f t="shared" si="1309"/>
        <v>3.5309640331271575</v>
      </c>
      <c r="AB4439" s="28">
        <f t="shared" si="1302"/>
        <v>40603.678571428572</v>
      </c>
      <c r="AC4439">
        <f t="shared" si="1303"/>
        <v>3.7453703703703707</v>
      </c>
      <c r="AD4439" s="31">
        <f t="shared" si="1293"/>
        <v>5.4659234920621547</v>
      </c>
      <c r="AE4439" s="31">
        <f t="shared" si="1304"/>
        <v>11.072843172091943</v>
      </c>
      <c r="AF4439" s="15">
        <f t="shared" si="1294"/>
        <v>5.4277777777777754</v>
      </c>
      <c r="AG4439" s="31">
        <f t="shared" si="1305"/>
        <v>6.7519708894631218</v>
      </c>
      <c r="AH4439" s="31">
        <f t="shared" si="1306"/>
        <v>40.786518994426444</v>
      </c>
      <c r="AI4439">
        <f t="shared" si="1307"/>
        <v>178.638619043875</v>
      </c>
    </row>
    <row r="4440" spans="1:35" x14ac:dyDescent="0.2">
      <c r="A4440">
        <v>32</v>
      </c>
      <c r="C4440" s="27" t="s">
        <v>4501</v>
      </c>
      <c r="D4440" s="26">
        <v>29.704000000000001</v>
      </c>
      <c r="E4440">
        <v>0</v>
      </c>
      <c r="F4440" s="26">
        <v>1</v>
      </c>
      <c r="G4440" s="26">
        <v>37.180833333333332</v>
      </c>
      <c r="H4440" s="26">
        <v>23.284166666666668</v>
      </c>
      <c r="I4440" s="26">
        <v>91.674999999999997</v>
      </c>
      <c r="J4440" s="26">
        <v>34.984999999999999</v>
      </c>
      <c r="K4440">
        <v>262.5</v>
      </c>
      <c r="L4440">
        <v>3.2833333333333332</v>
      </c>
      <c r="M4440">
        <v>11.925000000000001</v>
      </c>
      <c r="N4440">
        <v>41.553333333333335</v>
      </c>
      <c r="O4440" s="1">
        <f t="shared" si="1310"/>
        <v>25.776677098787872</v>
      </c>
      <c r="Q4440" s="1">
        <f t="shared" si="1295"/>
        <v>-269.25367567671179</v>
      </c>
      <c r="R4440" s="2">
        <f t="shared" si="1296"/>
        <v>1.0684654039805492</v>
      </c>
      <c r="S4440" s="2"/>
      <c r="T4440" s="1">
        <f t="shared" si="1297"/>
        <v>2971.7960409739308</v>
      </c>
      <c r="U4440" s="1">
        <f t="shared" si="1298"/>
        <v>0</v>
      </c>
      <c r="V4440" s="1">
        <f t="shared" si="1299"/>
        <v>760.85187552643856</v>
      </c>
      <c r="W4440" s="1">
        <f t="shared" si="1300"/>
        <v>-3617.6980228646908</v>
      </c>
      <c r="X4440" s="2">
        <f t="shared" si="1308"/>
        <v>40.714645007625791</v>
      </c>
      <c r="Y4440">
        <f t="shared" si="1311"/>
        <v>1</v>
      </c>
      <c r="Z4440" s="26">
        <f t="shared" si="1301"/>
        <v>360</v>
      </c>
      <c r="AA4440">
        <f t="shared" si="1309"/>
        <v>12.487824949365669</v>
      </c>
      <c r="AB4440" s="28">
        <f t="shared" si="1302"/>
        <v>40603.720238095237</v>
      </c>
      <c r="AC4440">
        <f t="shared" si="1303"/>
        <v>2.8782407407407402</v>
      </c>
      <c r="AD4440" s="31">
        <f t="shared" si="1293"/>
        <v>5.1715073370661333</v>
      </c>
      <c r="AE4440" s="31">
        <f t="shared" si="1304"/>
        <v>10.509327417295658</v>
      </c>
      <c r="AF4440" s="15">
        <f t="shared" si="1294"/>
        <v>5.3074074074074078</v>
      </c>
      <c r="AG4440" s="31">
        <f t="shared" si="1305"/>
        <v>6.6954918059338553</v>
      </c>
      <c r="AH4440" s="31">
        <f t="shared" si="1306"/>
        <v>40.462830268230626</v>
      </c>
      <c r="AI4440">
        <f t="shared" si="1307"/>
        <v>180.08045913982102</v>
      </c>
    </row>
    <row r="4441" spans="1:35" x14ac:dyDescent="0.2">
      <c r="A4441">
        <v>32</v>
      </c>
      <c r="C4441" s="27" t="s">
        <v>4502</v>
      </c>
      <c r="D4441" s="26">
        <v>29.729083333333332</v>
      </c>
      <c r="E4441">
        <v>0</v>
      </c>
      <c r="F4441" s="26">
        <v>1</v>
      </c>
      <c r="G4441" s="26">
        <v>36.125</v>
      </c>
      <c r="H4441" s="26">
        <v>22.608333333333334</v>
      </c>
      <c r="I4441" s="26">
        <v>91.583333333333329</v>
      </c>
      <c r="J4441" s="26">
        <v>33.910833333333329</v>
      </c>
      <c r="K4441">
        <v>279.25</v>
      </c>
      <c r="L4441">
        <v>6.1583333333333332</v>
      </c>
      <c r="M4441">
        <v>18.5</v>
      </c>
      <c r="N4441">
        <v>41.421666666666667</v>
      </c>
      <c r="O4441" s="1">
        <f t="shared" si="1310"/>
        <v>25.776677098787872</v>
      </c>
      <c r="Q4441" s="1">
        <f t="shared" si="1295"/>
        <v>119.43888716045586</v>
      </c>
      <c r="R4441" s="2">
        <f t="shared" si="1296"/>
        <v>1.4796991631527925</v>
      </c>
      <c r="S4441" s="2"/>
      <c r="T4441" s="1">
        <f t="shared" si="1297"/>
        <v>3269.1889168564167</v>
      </c>
      <c r="U4441" s="1">
        <f t="shared" si="1298"/>
        <v>0</v>
      </c>
      <c r="V4441" s="1">
        <f t="shared" si="1299"/>
        <v>838.05033494470467</v>
      </c>
      <c r="W4441" s="1">
        <f t="shared" si="1300"/>
        <v>-4382.3305952597602</v>
      </c>
      <c r="X4441" s="2">
        <f t="shared" si="1308"/>
        <v>41.783110411606337</v>
      </c>
      <c r="Y4441">
        <f t="shared" si="1311"/>
        <v>1</v>
      </c>
      <c r="Z4441" s="26">
        <f t="shared" si="1301"/>
        <v>360</v>
      </c>
      <c r="AA4441">
        <f t="shared" si="1309"/>
        <v>32.014213429928034</v>
      </c>
      <c r="AB4441" s="28">
        <f t="shared" si="1302"/>
        <v>40603.761904761908</v>
      </c>
      <c r="AC4441">
        <f t="shared" si="1303"/>
        <v>2.2916666666666665</v>
      </c>
      <c r="AD4441" s="31">
        <f t="shared" ref="AD4441:AD4504" si="1312">10^($AF$17-$AF$18/($AF$19+AC4441))*I4441/100</f>
        <v>4.9543093135959637</v>
      </c>
      <c r="AE4441" s="31">
        <f t="shared" si="1304"/>
        <v>10.089386866198286</v>
      </c>
      <c r="AF4441" s="15">
        <f t="shared" ref="AF4441:AF4504" si="1313">(N4441-32)/1.8</f>
        <v>5.2342592592592592</v>
      </c>
      <c r="AG4441" s="31">
        <f t="shared" si="1305"/>
        <v>6.6613733325678623</v>
      </c>
      <c r="AH4441" s="31">
        <f t="shared" si="1306"/>
        <v>40.26722009922733</v>
      </c>
      <c r="AI4441">
        <f t="shared" si="1307"/>
        <v>181.4291333969706</v>
      </c>
    </row>
    <row r="4442" spans="1:35" x14ac:dyDescent="0.2">
      <c r="A4442">
        <v>32</v>
      </c>
      <c r="C4442" s="27" t="s">
        <v>4503</v>
      </c>
      <c r="D4442" s="26">
        <v>29.77</v>
      </c>
      <c r="E4442">
        <v>0</v>
      </c>
      <c r="F4442" s="26">
        <v>1</v>
      </c>
      <c r="G4442" s="26">
        <v>35.493333333333332</v>
      </c>
      <c r="H4442" s="26">
        <v>20.863333333333333</v>
      </c>
      <c r="I4442" s="26">
        <v>91.224999999999994</v>
      </c>
      <c r="J4442" s="26">
        <v>33.1875</v>
      </c>
      <c r="K4442">
        <v>288.33333333333331</v>
      </c>
      <c r="L4442">
        <v>8.5333333333333332</v>
      </c>
      <c r="M4442">
        <v>22.708333333333332</v>
      </c>
      <c r="N4442">
        <v>41.357500000000002</v>
      </c>
      <c r="O4442" s="1">
        <f t="shared" si="1310"/>
        <v>25.776677098787872</v>
      </c>
      <c r="Q4442" s="1">
        <f t="shared" ref="Q4442:Q4505" si="1314">(O4442-T4442-U4442-V4442-W4442-AI4442)</f>
        <v>-102.19287758889851</v>
      </c>
      <c r="R4442" s="2">
        <f t="shared" ref="R4442:R4505" si="1315">Q4442/$O$12+Z4442/$O$17*$Z$21</f>
        <v>-0.10811928302604791</v>
      </c>
      <c r="S4442" s="2"/>
      <c r="T4442" s="1">
        <f t="shared" ref="T4442:T4505" si="1316">((X4442-H4442)*$D$13/$P$5)*$P$7/1000</f>
        <v>3818.9815283345765</v>
      </c>
      <c r="U4442" s="1">
        <f t="shared" ref="U4442:U4505" si="1317">IF(X4442&gt;80,(X4442-80)*$O$19,0)</f>
        <v>0</v>
      </c>
      <c r="V4442" s="1">
        <f t="shared" ref="V4442:V4505" si="1318">$D$20*(((X4442-32)*5/9+273)^4-((H4442-32)*5/9+273)^4)*$D$14*$D$21*$D$22/1000</f>
        <v>978.33222046118749</v>
      </c>
      <c r="W4442" s="1">
        <f t="shared" ref="W4442:W4505" si="1319">(G4442-N4442)*$O$20</f>
        <v>-4851.866016180451</v>
      </c>
      <c r="X4442" s="2">
        <f t="shared" si="1308"/>
        <v>43.262809574759132</v>
      </c>
      <c r="Y4442">
        <f t="shared" si="1311"/>
        <v>1</v>
      </c>
      <c r="Z4442" s="26">
        <f t="shared" ref="Z4442:Z4505" si="1320">IF(X4442&lt;42,IF(X4442&lt;36, 0.4*3600, 0.1*3600),0)*$Z$21</f>
        <v>0</v>
      </c>
      <c r="AA4442">
        <f t="shared" ref="AA4442:AA4505" si="1321">(X4442-G4442)^2</f>
        <v>60.364761066079964</v>
      </c>
      <c r="AB4442" s="28">
        <f t="shared" ref="AB4442:AB4505" si="1322">C4442-1/1/14</f>
        <v>40603.803571428572</v>
      </c>
      <c r="AC4442">
        <f t="shared" ref="AC4442:AC4505" si="1323">(G4442-32)/1.8</f>
        <v>1.9407407407407402</v>
      </c>
      <c r="AD4442" s="31">
        <f t="shared" si="1312"/>
        <v>4.81225898552281</v>
      </c>
      <c r="AE4442" s="31">
        <f t="shared" ref="AE4442:AE4505" si="1324">AD4442/760*35000/(AC4442+273.15)/0.0821</f>
        <v>9.8126049400113828</v>
      </c>
      <c r="AF4442" s="15">
        <f t="shared" si="1313"/>
        <v>5.198611111111112</v>
      </c>
      <c r="AG4442" s="31">
        <f t="shared" ref="AG4442:AG4505" si="1325">10^($AF$17-$AF$18/($AF$19+AF4442))</f>
        <v>6.6448014891187785</v>
      </c>
      <c r="AH4442" s="31">
        <f t="shared" ref="AH4442:AH4505" si="1326">AG4442/760*35000*$AE$14/(AF4442+273.15)/0.0821</f>
        <v>40.172189449720804</v>
      </c>
      <c r="AI4442">
        <f t="shared" ref="AI4442:AI4505" si="1327">(AH4442-AE4442)*0.018*334</f>
        <v>182.52182207237303</v>
      </c>
    </row>
    <row r="4443" spans="1:35" x14ac:dyDescent="0.2">
      <c r="A4443">
        <v>32</v>
      </c>
      <c r="C4443" s="27" t="s">
        <v>4504</v>
      </c>
      <c r="D4443" s="26">
        <v>29.81625</v>
      </c>
      <c r="E4443">
        <v>0</v>
      </c>
      <c r="F4443" s="26">
        <v>1</v>
      </c>
      <c r="G4443" s="26">
        <v>34.712499999999999</v>
      </c>
      <c r="H4443" s="26">
        <v>18.721666666666668</v>
      </c>
      <c r="I4443" s="26">
        <v>90.991666666666674</v>
      </c>
      <c r="J4443" s="26">
        <v>32.352499999999999</v>
      </c>
      <c r="K4443">
        <v>290</v>
      </c>
      <c r="L4443">
        <v>4.55</v>
      </c>
      <c r="M4443">
        <v>13.983333333333334</v>
      </c>
      <c r="N4443">
        <v>41.2575</v>
      </c>
      <c r="O4443" s="1">
        <f t="shared" si="1310"/>
        <v>25.776677098787872</v>
      </c>
      <c r="Q4443" s="1">
        <f t="shared" si="1314"/>
        <v>31.807377191510739</v>
      </c>
      <c r="R4443" s="2">
        <f t="shared" si="1315"/>
        <v>3.3651961839450122E-2</v>
      </c>
      <c r="S4443" s="2"/>
      <c r="T4443" s="1">
        <f t="shared" si="1316"/>
        <v>4165.6896304085858</v>
      </c>
      <c r="U4443" s="1">
        <f t="shared" si="1317"/>
        <v>0</v>
      </c>
      <c r="V4443" s="1">
        <f t="shared" si="1318"/>
        <v>1059.9470791047288</v>
      </c>
      <c r="W4443" s="1">
        <f t="shared" si="1319"/>
        <v>-5415.1706254201017</v>
      </c>
      <c r="X4443" s="2">
        <f t="shared" ref="X4443:X4506" si="1328">X4442+R4442</f>
        <v>43.154690291733083</v>
      </c>
      <c r="Y4443">
        <f t="shared" si="1311"/>
        <v>1</v>
      </c>
      <c r="Z4443" s="26">
        <f t="shared" si="1320"/>
        <v>0</v>
      </c>
      <c r="AA4443">
        <f t="shared" si="1321"/>
        <v>71.27057692183233</v>
      </c>
      <c r="AB4443" s="28">
        <f t="shared" si="1322"/>
        <v>40603.845238095237</v>
      </c>
      <c r="AC4443">
        <f t="shared" si="1323"/>
        <v>1.5069444444444435</v>
      </c>
      <c r="AD4443" s="31">
        <f t="shared" si="1312"/>
        <v>4.6524159842606876</v>
      </c>
      <c r="AE4443" s="31">
        <f t="shared" si="1324"/>
        <v>9.5016548361842563</v>
      </c>
      <c r="AF4443" s="15">
        <f t="shared" si="1313"/>
        <v>5.1430555555555557</v>
      </c>
      <c r="AG4443" s="31">
        <f t="shared" si="1325"/>
        <v>6.6190475565892646</v>
      </c>
      <c r="AH4443" s="31">
        <f t="shared" si="1326"/>
        <v>40.024478491218296</v>
      </c>
      <c r="AI4443">
        <f t="shared" si="1327"/>
        <v>183.50321581406462</v>
      </c>
    </row>
    <row r="4444" spans="1:35" x14ac:dyDescent="0.2">
      <c r="A4444">
        <v>32</v>
      </c>
      <c r="C4444" s="27" t="s">
        <v>4505</v>
      </c>
      <c r="D4444" s="26">
        <v>29.83925</v>
      </c>
      <c r="E4444">
        <v>0</v>
      </c>
      <c r="F4444" s="26">
        <v>1</v>
      </c>
      <c r="G4444" s="26">
        <v>33.721666666666664</v>
      </c>
      <c r="H4444" s="26">
        <v>16.4175</v>
      </c>
      <c r="I4444" s="26">
        <v>90.816666666666663</v>
      </c>
      <c r="J4444" s="26">
        <v>31.320833333333333</v>
      </c>
      <c r="K4444">
        <v>286.91666666666669</v>
      </c>
      <c r="L4444">
        <v>2.125</v>
      </c>
      <c r="M4444">
        <v>8.4833333333333343</v>
      </c>
      <c r="N4444">
        <v>41.13666666666667</v>
      </c>
      <c r="O4444" s="1">
        <f t="shared" si="1310"/>
        <v>25.776677098787872</v>
      </c>
      <c r="Q4444" s="1">
        <f t="shared" si="1314"/>
        <v>258.36684714629564</v>
      </c>
      <c r="R4444" s="2">
        <f t="shared" si="1315"/>
        <v>0.27335014856448853</v>
      </c>
      <c r="S4444" s="2"/>
      <c r="T4444" s="1">
        <f t="shared" si="1316"/>
        <v>4564.2742250943165</v>
      </c>
      <c r="U4444" s="1">
        <f t="shared" si="1317"/>
        <v>0</v>
      </c>
      <c r="V4444" s="1">
        <f t="shared" si="1318"/>
        <v>1153.4652661606465</v>
      </c>
      <c r="W4444" s="1">
        <f t="shared" si="1319"/>
        <v>-6134.9870416333197</v>
      </c>
      <c r="X4444" s="2">
        <f t="shared" si="1328"/>
        <v>43.188342253572536</v>
      </c>
      <c r="Y4444">
        <f t="shared" si="1311"/>
        <v>1</v>
      </c>
      <c r="Z4444" s="26">
        <f t="shared" si="1320"/>
        <v>0</v>
      </c>
      <c r="AA4444">
        <f t="shared" si="1321"/>
        <v>89.617946667719636</v>
      </c>
      <c r="AB4444" s="28">
        <f t="shared" si="1322"/>
        <v>40603.886904761908</v>
      </c>
      <c r="AC4444">
        <f t="shared" si="1323"/>
        <v>0.95648148148147993</v>
      </c>
      <c r="AD4444" s="31">
        <f t="shared" si="1312"/>
        <v>4.4623697637198561</v>
      </c>
      <c r="AE4444" s="31">
        <f t="shared" si="1324"/>
        <v>9.1318242443488824</v>
      </c>
      <c r="AF4444" s="15">
        <f t="shared" si="1313"/>
        <v>5.0759259259259277</v>
      </c>
      <c r="AG4444" s="31">
        <f t="shared" si="1325"/>
        <v>6.5880454416688341</v>
      </c>
      <c r="AH4444" s="31">
        <f t="shared" si="1326"/>
        <v>39.846624698581884</v>
      </c>
      <c r="AI4444">
        <f t="shared" si="1327"/>
        <v>184.65738033084878</v>
      </c>
    </row>
    <row r="4445" spans="1:35" x14ac:dyDescent="0.2">
      <c r="A4445">
        <v>32</v>
      </c>
      <c r="C4445" s="27" t="s">
        <v>4506</v>
      </c>
      <c r="D4445" s="26">
        <v>29.858999999999998</v>
      </c>
      <c r="E4445">
        <v>0</v>
      </c>
      <c r="F4445" s="26">
        <v>1</v>
      </c>
      <c r="G4445" s="26">
        <v>33.001666666666665</v>
      </c>
      <c r="H4445" s="26">
        <v>15.369166666666667</v>
      </c>
      <c r="I4445" s="26">
        <v>90.474999999999994</v>
      </c>
      <c r="J4445" s="26">
        <v>30.519166666666667</v>
      </c>
      <c r="K4445">
        <v>302.58333333333331</v>
      </c>
      <c r="L4445">
        <v>1.9833333333333332</v>
      </c>
      <c r="M4445">
        <v>8.0166666666666657</v>
      </c>
      <c r="N4445">
        <v>40.965000000000003</v>
      </c>
      <c r="O4445" s="1">
        <f t="shared" si="1310"/>
        <v>25.776677098787872</v>
      </c>
      <c r="Q4445" s="1">
        <f t="shared" si="1314"/>
        <v>432.35733722557865</v>
      </c>
      <c r="R4445" s="2">
        <f t="shared" si="1315"/>
        <v>0.45743075657318549</v>
      </c>
      <c r="S4445" s="2"/>
      <c r="T4445" s="1">
        <f t="shared" si="1316"/>
        <v>4789.6136370193981</v>
      </c>
      <c r="U4445" s="1">
        <f t="shared" si="1317"/>
        <v>0</v>
      </c>
      <c r="V4445" s="1">
        <f t="shared" si="1318"/>
        <v>1207.6311461231289</v>
      </c>
      <c r="W4445" s="1">
        <f t="shared" si="1319"/>
        <v>-6588.6644380588887</v>
      </c>
      <c r="X4445" s="2">
        <f t="shared" si="1328"/>
        <v>43.461692402137025</v>
      </c>
      <c r="Y4445">
        <f t="shared" si="1311"/>
        <v>1</v>
      </c>
      <c r="Z4445" s="26">
        <f t="shared" si="1320"/>
        <v>0</v>
      </c>
      <c r="AA4445">
        <f t="shared" si="1321"/>
        <v>109.41213838670225</v>
      </c>
      <c r="AB4445" s="28">
        <f t="shared" si="1322"/>
        <v>40603.928571428572</v>
      </c>
      <c r="AC4445">
        <f t="shared" si="1323"/>
        <v>0.55648148148148058</v>
      </c>
      <c r="AD4445" s="31">
        <f t="shared" si="1312"/>
        <v>4.3184019625289087</v>
      </c>
      <c r="AE4445" s="31">
        <f t="shared" si="1324"/>
        <v>8.8501224113720269</v>
      </c>
      <c r="AF4445" s="15">
        <f t="shared" si="1313"/>
        <v>4.980555555555557</v>
      </c>
      <c r="AG4445" s="31">
        <f t="shared" si="1325"/>
        <v>6.5442207948611459</v>
      </c>
      <c r="AH4445" s="31">
        <f t="shared" si="1326"/>
        <v>39.595131524740502</v>
      </c>
      <c r="AI4445">
        <f t="shared" si="1327"/>
        <v>184.83899478957125</v>
      </c>
    </row>
    <row r="4446" spans="1:35" x14ac:dyDescent="0.2">
      <c r="A4446">
        <v>32</v>
      </c>
      <c r="C4446" s="27" t="s">
        <v>4507</v>
      </c>
      <c r="D4446" s="26">
        <v>29.8795</v>
      </c>
      <c r="E4446">
        <v>0</v>
      </c>
      <c r="F4446" s="26">
        <v>1</v>
      </c>
      <c r="G4446" s="26">
        <v>32.556666666666665</v>
      </c>
      <c r="H4446" s="26">
        <v>14.263333333333334</v>
      </c>
      <c r="I4446" s="26">
        <v>90.224999999999994</v>
      </c>
      <c r="J4446" s="26">
        <v>30.009166666666665</v>
      </c>
      <c r="K4446">
        <v>318</v>
      </c>
      <c r="L4446">
        <v>1.7083333333333335</v>
      </c>
      <c r="M4446">
        <v>6.5083333333333329</v>
      </c>
      <c r="N4446">
        <v>40.775833333333331</v>
      </c>
      <c r="O4446" s="1">
        <f t="shared" si="1310"/>
        <v>25.776677098787872</v>
      </c>
      <c r="Q4446" s="1">
        <f t="shared" si="1314"/>
        <v>313.32282740914786</v>
      </c>
      <c r="R4446" s="2">
        <f t="shared" si="1315"/>
        <v>0.33149315543739311</v>
      </c>
      <c r="S4446" s="2"/>
      <c r="T4446" s="1">
        <f t="shared" si="1316"/>
        <v>5056.1411494895619</v>
      </c>
      <c r="U4446" s="1">
        <f t="shared" si="1317"/>
        <v>0</v>
      </c>
      <c r="V4446" s="1">
        <f t="shared" si="1318"/>
        <v>1272.4189229681485</v>
      </c>
      <c r="W4446" s="1">
        <f t="shared" si="1319"/>
        <v>-6800.3345911024253</v>
      </c>
      <c r="X4446" s="2">
        <f t="shared" si="1328"/>
        <v>43.919123158710214</v>
      </c>
      <c r="Y4446">
        <f t="shared" si="1311"/>
        <v>1</v>
      </c>
      <c r="Z4446" s="26">
        <f t="shared" si="1320"/>
        <v>0</v>
      </c>
      <c r="AA4446">
        <f t="shared" si="1321"/>
        <v>129.1054175335826</v>
      </c>
      <c r="AB4446" s="28">
        <f t="shared" si="1322"/>
        <v>40603.970238095237</v>
      </c>
      <c r="AC4446">
        <f t="shared" si="1323"/>
        <v>0.30925925925925823</v>
      </c>
      <c r="AD4446" s="31">
        <f t="shared" si="1312"/>
        <v>4.2296930430371749</v>
      </c>
      <c r="AE4446" s="31">
        <f t="shared" si="1324"/>
        <v>8.6761592096358999</v>
      </c>
      <c r="AF4446" s="15">
        <f t="shared" si="1313"/>
        <v>4.8754629629629616</v>
      </c>
      <c r="AG4446" s="31">
        <f t="shared" si="1325"/>
        <v>6.4962258937142989</v>
      </c>
      <c r="AH4446" s="31">
        <f t="shared" si="1326"/>
        <v>39.319600383014965</v>
      </c>
      <c r="AI4446">
        <f t="shared" si="1327"/>
        <v>184.22836833435494</v>
      </c>
    </row>
    <row r="4447" spans="1:35" x14ac:dyDescent="0.2">
      <c r="A4447">
        <v>32</v>
      </c>
      <c r="C4447" s="27" t="s">
        <v>4508</v>
      </c>
      <c r="D4447" s="26">
        <v>29.903500000000001</v>
      </c>
      <c r="E4447">
        <v>0</v>
      </c>
      <c r="F4447" s="26">
        <v>1</v>
      </c>
      <c r="G4447" s="26">
        <v>31.523333333333333</v>
      </c>
      <c r="H4447" s="26">
        <v>11.234999999999999</v>
      </c>
      <c r="I4447" s="26">
        <v>89.841666666666669</v>
      </c>
      <c r="J4447" s="26">
        <v>28.884166666666665</v>
      </c>
      <c r="K4447">
        <v>307.58333333333331</v>
      </c>
      <c r="L4447">
        <v>0</v>
      </c>
      <c r="M4447">
        <v>1.5583333333333333</v>
      </c>
      <c r="N4447">
        <v>40.58</v>
      </c>
      <c r="O4447" s="1">
        <f t="shared" si="1310"/>
        <v>25.776677098787872</v>
      </c>
      <c r="Q4447" s="1">
        <f t="shared" si="1314"/>
        <v>300.09611331880706</v>
      </c>
      <c r="R4447" s="2">
        <f t="shared" si="1315"/>
        <v>0.31749939307372788</v>
      </c>
      <c r="S4447" s="2"/>
      <c r="T4447" s="1">
        <f t="shared" si="1316"/>
        <v>5628.9721907482253</v>
      </c>
      <c r="U4447" s="1">
        <f t="shared" si="1317"/>
        <v>0</v>
      </c>
      <c r="V4447" s="1">
        <f t="shared" si="1318"/>
        <v>1405.1965168001536</v>
      </c>
      <c r="W4447" s="1">
        <f t="shared" si="1319"/>
        <v>-7493.2613136065238</v>
      </c>
      <c r="X4447" s="2">
        <f t="shared" si="1328"/>
        <v>44.250616314147607</v>
      </c>
      <c r="Y4447">
        <f t="shared" si="1311"/>
        <v>1</v>
      </c>
      <c r="Z4447" s="26">
        <f t="shared" si="1320"/>
        <v>0</v>
      </c>
      <c r="AA4447">
        <f t="shared" si="1321"/>
        <v>161.98373207372464</v>
      </c>
      <c r="AB4447" s="28">
        <f t="shared" si="1322"/>
        <v>40604.011904761908</v>
      </c>
      <c r="AC4447">
        <f t="shared" si="1323"/>
        <v>-0.26481481481481478</v>
      </c>
      <c r="AD4447" s="31">
        <f t="shared" si="1312"/>
        <v>4.0388187927882058</v>
      </c>
      <c r="AE4447" s="31">
        <f t="shared" si="1324"/>
        <v>8.3020568825852568</v>
      </c>
      <c r="AF4447" s="15">
        <f t="shared" si="1313"/>
        <v>4.7666666666666657</v>
      </c>
      <c r="AG4447" s="31">
        <f t="shared" si="1325"/>
        <v>6.4468661624091359</v>
      </c>
      <c r="AH4447" s="31">
        <f t="shared" si="1326"/>
        <v>39.03611706856767</v>
      </c>
      <c r="AI4447">
        <f t="shared" si="1327"/>
        <v>184.77316983812625</v>
      </c>
    </row>
    <row r="4448" spans="1:35" x14ac:dyDescent="0.2">
      <c r="A4448">
        <v>32</v>
      </c>
      <c r="C4448" s="27" t="s">
        <v>4509</v>
      </c>
      <c r="D4448" s="26">
        <v>29.93075</v>
      </c>
      <c r="E4448">
        <v>0</v>
      </c>
      <c r="F4448" s="26">
        <v>1</v>
      </c>
      <c r="G4448" s="26">
        <v>30.613333333333333</v>
      </c>
      <c r="H4448" s="26">
        <v>6.9108333333333336</v>
      </c>
      <c r="I4448" s="26">
        <v>89.3</v>
      </c>
      <c r="J4448" s="26">
        <v>27.836666666666666</v>
      </c>
      <c r="K4448">
        <v>285</v>
      </c>
      <c r="L4448">
        <v>0</v>
      </c>
      <c r="M4448">
        <v>0.55833333333333335</v>
      </c>
      <c r="N4448">
        <v>40.369999999999997</v>
      </c>
      <c r="O4448" s="1">
        <f t="shared" si="1310"/>
        <v>25.776677098787872</v>
      </c>
      <c r="Q4448" s="1">
        <f t="shared" si="1314"/>
        <v>-90.751545769550432</v>
      </c>
      <c r="R4448" s="2">
        <f t="shared" si="1315"/>
        <v>-9.6014441452378349E-2</v>
      </c>
      <c r="S4448" s="2"/>
      <c r="T4448" s="1">
        <f t="shared" si="1316"/>
        <v>6420.3494868861881</v>
      </c>
      <c r="U4448" s="1">
        <f t="shared" si="1317"/>
        <v>0</v>
      </c>
      <c r="V4448" s="1">
        <f t="shared" si="1318"/>
        <v>1583.6267675842437</v>
      </c>
      <c r="W4448" s="1">
        <f t="shared" si="1319"/>
        <v>-8072.4239473412936</v>
      </c>
      <c r="X4448" s="2">
        <f t="shared" si="1328"/>
        <v>44.568115707221331</v>
      </c>
      <c r="Y4448">
        <f t="shared" si="1311"/>
        <v>1</v>
      </c>
      <c r="Z4448" s="26">
        <f t="shared" si="1320"/>
        <v>0</v>
      </c>
      <c r="AA4448">
        <f t="shared" si="1321"/>
        <v>194.73595110257514</v>
      </c>
      <c r="AB4448" s="28">
        <f t="shared" si="1322"/>
        <v>40604.053571428572</v>
      </c>
      <c r="AC4448">
        <f t="shared" si="1323"/>
        <v>-0.77037037037037037</v>
      </c>
      <c r="AD4448" s="31">
        <f t="shared" si="1312"/>
        <v>3.868308051594155</v>
      </c>
      <c r="AE4448" s="31">
        <f t="shared" si="1324"/>
        <v>7.9663195230254207</v>
      </c>
      <c r="AF4448" s="15">
        <f t="shared" si="1313"/>
        <v>4.6499999999999986</v>
      </c>
      <c r="AG4448" s="31">
        <f t="shared" si="1325"/>
        <v>6.394302789289469</v>
      </c>
      <c r="AH4448" s="31">
        <f t="shared" si="1326"/>
        <v>38.734103245447329</v>
      </c>
      <c r="AI4448">
        <f t="shared" si="1327"/>
        <v>184.9759157392005</v>
      </c>
    </row>
    <row r="4449" spans="1:35" x14ac:dyDescent="0.2">
      <c r="A4449">
        <v>32</v>
      </c>
      <c r="C4449" s="27" t="s">
        <v>4510</v>
      </c>
      <c r="D4449" s="26">
        <v>29.960083333333333</v>
      </c>
      <c r="E4449">
        <v>0</v>
      </c>
      <c r="F4449" s="26">
        <v>1</v>
      </c>
      <c r="G4449" s="26">
        <v>29.708333333333332</v>
      </c>
      <c r="H4449" s="26">
        <v>3.3383333333333334</v>
      </c>
      <c r="I4449" s="26">
        <v>88.674999999999997</v>
      </c>
      <c r="J4449" s="26">
        <v>26.770833333333332</v>
      </c>
      <c r="K4449">
        <v>285</v>
      </c>
      <c r="L4449">
        <v>0</v>
      </c>
      <c r="M4449">
        <v>1.175</v>
      </c>
      <c r="N4449">
        <v>40.152500000000003</v>
      </c>
      <c r="O4449" s="1">
        <f t="shared" si="1310"/>
        <v>25.776677098787872</v>
      </c>
      <c r="Q4449" s="1">
        <f t="shared" si="1314"/>
        <v>-241.93659700497645</v>
      </c>
      <c r="R4449" s="2">
        <f t="shared" si="1315"/>
        <v>-0.25596706955614251</v>
      </c>
      <c r="S4449" s="2"/>
      <c r="T4449" s="1">
        <f t="shared" si="1316"/>
        <v>7013.0702268051591</v>
      </c>
      <c r="U4449" s="1">
        <f t="shared" si="1317"/>
        <v>0</v>
      </c>
      <c r="V4449" s="1">
        <f t="shared" si="1318"/>
        <v>1710.7992007823032</v>
      </c>
      <c r="W4449" s="1">
        <f t="shared" si="1319"/>
        <v>-8641.2443911879491</v>
      </c>
      <c r="X4449" s="2">
        <f t="shared" si="1328"/>
        <v>44.472101265768956</v>
      </c>
      <c r="Y4449">
        <f t="shared" si="1311"/>
        <v>1</v>
      </c>
      <c r="Z4449" s="26">
        <f t="shared" si="1320"/>
        <v>0</v>
      </c>
      <c r="AA4449">
        <f t="shared" si="1321"/>
        <v>217.96884356281444</v>
      </c>
      <c r="AB4449" s="28">
        <f t="shared" si="1322"/>
        <v>40604.095238095237</v>
      </c>
      <c r="AC4449">
        <f t="shared" si="1323"/>
        <v>-1.2731481481481488</v>
      </c>
      <c r="AD4449" s="31">
        <f t="shared" si="1312"/>
        <v>3.7015417980862657</v>
      </c>
      <c r="AE4449" s="31">
        <f t="shared" si="1324"/>
        <v>7.6369811795472637</v>
      </c>
      <c r="AF4449" s="15">
        <f t="shared" si="1313"/>
        <v>4.5291666666666686</v>
      </c>
      <c r="AG4449" s="31">
        <f t="shared" si="1325"/>
        <v>6.3402601884617997</v>
      </c>
      <c r="AH4449" s="31">
        <f t="shared" si="1326"/>
        <v>38.423447863554351</v>
      </c>
      <c r="AI4449">
        <f t="shared" si="1327"/>
        <v>185.08823770425059</v>
      </c>
    </row>
    <row r="4450" spans="1:35" x14ac:dyDescent="0.2">
      <c r="A4450">
        <v>32</v>
      </c>
      <c r="C4450" s="27" t="s">
        <v>4511</v>
      </c>
      <c r="D4450" s="26">
        <v>29.989750000000001</v>
      </c>
      <c r="E4450">
        <v>0</v>
      </c>
      <c r="F4450" s="26">
        <v>1</v>
      </c>
      <c r="G4450" s="26">
        <v>29.212499999999999</v>
      </c>
      <c r="H4450" s="26">
        <v>0.89500000000000002</v>
      </c>
      <c r="I4450" s="26">
        <v>88.075000000000003</v>
      </c>
      <c r="J4450" s="26">
        <v>26.116666666666667</v>
      </c>
      <c r="K4450">
        <v>285</v>
      </c>
      <c r="L4450">
        <v>0.14999999999999997</v>
      </c>
      <c r="M4450">
        <v>1.1749999999999998</v>
      </c>
      <c r="N4450">
        <v>39.92</v>
      </c>
      <c r="O4450" s="1">
        <f t="shared" si="1310"/>
        <v>25.776677098787872</v>
      </c>
      <c r="Q4450" s="1">
        <f t="shared" si="1314"/>
        <v>-472.4922746709143</v>
      </c>
      <c r="R4450" s="2">
        <f t="shared" si="1315"/>
        <v>-0.49989321348081217</v>
      </c>
      <c r="S4450" s="2"/>
      <c r="T4450" s="1">
        <f t="shared" si="1316"/>
        <v>7386.0035609167062</v>
      </c>
      <c r="U4450" s="1">
        <f t="shared" si="1317"/>
        <v>0</v>
      </c>
      <c r="V4450" s="1">
        <f t="shared" si="1318"/>
        <v>1787.0944385770572</v>
      </c>
      <c r="W4450" s="1">
        <f t="shared" si="1319"/>
        <v>-8859.1198581643603</v>
      </c>
      <c r="X4450" s="2">
        <f t="shared" si="1328"/>
        <v>44.216134196212813</v>
      </c>
      <c r="Y4450">
        <f t="shared" si="1311"/>
        <v>1</v>
      </c>
      <c r="Z4450" s="26">
        <f t="shared" si="1320"/>
        <v>0</v>
      </c>
      <c r="AA4450">
        <f t="shared" si="1321"/>
        <v>225.10903909376657</v>
      </c>
      <c r="AB4450" s="28">
        <f t="shared" si="1322"/>
        <v>40604.136904761908</v>
      </c>
      <c r="AC4450">
        <f t="shared" si="1323"/>
        <v>-1.5486111111111118</v>
      </c>
      <c r="AD4450" s="31">
        <f t="shared" si="1312"/>
        <v>3.6023847390239663</v>
      </c>
      <c r="AE4450" s="31">
        <f t="shared" si="1324"/>
        <v>7.4399394768103058</v>
      </c>
      <c r="AF4450" s="15">
        <f t="shared" si="1313"/>
        <v>4.4000000000000012</v>
      </c>
      <c r="AG4450" s="31">
        <f t="shared" si="1325"/>
        <v>6.2829355086923666</v>
      </c>
      <c r="AH4450" s="31">
        <f t="shared" si="1326"/>
        <v>38.093766895356453</v>
      </c>
      <c r="AI4450">
        <f t="shared" si="1327"/>
        <v>184.29081044029942</v>
      </c>
    </row>
    <row r="4451" spans="1:35" x14ac:dyDescent="0.2">
      <c r="A4451">
        <v>32</v>
      </c>
      <c r="C4451" s="27" t="s">
        <v>4512</v>
      </c>
      <c r="D4451" s="26">
        <v>30.017749999999999</v>
      </c>
      <c r="E4451">
        <v>0</v>
      </c>
      <c r="F4451" s="26">
        <v>32.083333333333329</v>
      </c>
      <c r="G4451" s="26">
        <v>29.438333333333333</v>
      </c>
      <c r="H4451" s="26">
        <v>2.5391666666666666</v>
      </c>
      <c r="I4451" s="26">
        <v>87.608333333333334</v>
      </c>
      <c r="J4451" s="26">
        <v>26.21</v>
      </c>
      <c r="K4451">
        <v>285</v>
      </c>
      <c r="L4451">
        <v>0</v>
      </c>
      <c r="M4451">
        <v>0.47500000000000003</v>
      </c>
      <c r="N4451">
        <v>39.709166666666668</v>
      </c>
      <c r="O4451" s="1">
        <f t="shared" si="1310"/>
        <v>827.00172358611064</v>
      </c>
      <c r="Q4451" s="1">
        <f t="shared" si="1314"/>
        <v>417.66683862373088</v>
      </c>
      <c r="R4451" s="2">
        <f t="shared" si="1315"/>
        <v>0.44188832138982115</v>
      </c>
      <c r="S4451" s="2"/>
      <c r="T4451" s="1">
        <f t="shared" si="1316"/>
        <v>7020.4537154795489</v>
      </c>
      <c r="U4451" s="1">
        <f t="shared" si="1317"/>
        <v>0</v>
      </c>
      <c r="V4451" s="1">
        <f t="shared" si="1318"/>
        <v>1704.3647019913808</v>
      </c>
      <c r="W4451" s="1">
        <f t="shared" si="1319"/>
        <v>-8497.8326914060035</v>
      </c>
      <c r="X4451" s="2">
        <f t="shared" si="1328"/>
        <v>43.716240982732003</v>
      </c>
      <c r="Y4451">
        <f t="shared" si="1311"/>
        <v>1</v>
      </c>
      <c r="Z4451" s="26">
        <f t="shared" si="1320"/>
        <v>0</v>
      </c>
      <c r="AA4451">
        <f t="shared" si="1321"/>
        <v>203.85864684475709</v>
      </c>
      <c r="AB4451" s="28">
        <f t="shared" si="1322"/>
        <v>40604.178571428572</v>
      </c>
      <c r="AC4451">
        <f t="shared" si="1323"/>
        <v>-1.4231481481481485</v>
      </c>
      <c r="AD4451" s="31">
        <f t="shared" si="1312"/>
        <v>3.6167091426204299</v>
      </c>
      <c r="AE4451" s="31">
        <f t="shared" si="1324"/>
        <v>7.4660745437535354</v>
      </c>
      <c r="AF4451" s="15">
        <f t="shared" si="1313"/>
        <v>4.2828703703703708</v>
      </c>
      <c r="AG4451" s="31">
        <f t="shared" si="1325"/>
        <v>6.2313478974957164</v>
      </c>
      <c r="AH4451" s="31">
        <f t="shared" si="1326"/>
        <v>37.796939297155681</v>
      </c>
      <c r="AI4451">
        <f t="shared" si="1327"/>
        <v>182.34915889745369</v>
      </c>
    </row>
    <row r="4452" spans="1:35" x14ac:dyDescent="0.2">
      <c r="A4452">
        <v>32</v>
      </c>
      <c r="C4452" s="27" t="s">
        <v>4513</v>
      </c>
      <c r="D4452" s="26">
        <v>30.037000000000003</v>
      </c>
      <c r="E4452">
        <v>0</v>
      </c>
      <c r="F4452" s="26">
        <v>304.66666666666663</v>
      </c>
      <c r="G4452" s="26">
        <v>37.823333333333331</v>
      </c>
      <c r="H4452" s="26">
        <v>12.0525</v>
      </c>
      <c r="I4452" s="26">
        <v>84.075000000000003</v>
      </c>
      <c r="J4452" s="26">
        <v>33.4375</v>
      </c>
      <c r="K4452">
        <v>280.16666666666669</v>
      </c>
      <c r="L4452">
        <v>4.9999999999999996E-2</v>
      </c>
      <c r="M4452">
        <v>1.4583333333333333</v>
      </c>
      <c r="N4452">
        <v>39.478333333333332</v>
      </c>
      <c r="O4452" s="1">
        <f t="shared" si="1310"/>
        <v>7853.2942894307025</v>
      </c>
      <c r="Q4452" s="1">
        <f t="shared" si="1314"/>
        <v>2213.4070428218542</v>
      </c>
      <c r="R4452" s="2">
        <f t="shared" si="1315"/>
        <v>2.3417677255102651</v>
      </c>
      <c r="S4452" s="2"/>
      <c r="T4452" s="1">
        <f t="shared" si="1316"/>
        <v>5473.8246531515297</v>
      </c>
      <c r="U4452" s="1">
        <f t="shared" si="1317"/>
        <v>0</v>
      </c>
      <c r="V4452" s="1">
        <f t="shared" si="1318"/>
        <v>1369.4312625873386</v>
      </c>
      <c r="W4452" s="1">
        <f t="shared" si="1319"/>
        <v>-1369.3059411872073</v>
      </c>
      <c r="X4452" s="2">
        <f t="shared" si="1328"/>
        <v>44.158129304121822</v>
      </c>
      <c r="Y4452">
        <f t="shared" si="1311"/>
        <v>1</v>
      </c>
      <c r="Z4452" s="26">
        <f t="shared" si="1320"/>
        <v>0</v>
      </c>
      <c r="AA4452">
        <f t="shared" si="1321"/>
        <v>40.129639991518104</v>
      </c>
      <c r="AB4452" s="28">
        <f t="shared" si="1322"/>
        <v>40604.220238095237</v>
      </c>
      <c r="AC4452">
        <f t="shared" si="1323"/>
        <v>3.2351851851851836</v>
      </c>
      <c r="AD4452" s="31">
        <f t="shared" si="1312"/>
        <v>4.8647862853295809</v>
      </c>
      <c r="AE4452" s="31">
        <f t="shared" si="1324"/>
        <v>9.8732537933611546</v>
      </c>
      <c r="AF4452" s="15">
        <f t="shared" si="1313"/>
        <v>4.1546296296296283</v>
      </c>
      <c r="AG4452" s="31">
        <f t="shared" si="1325"/>
        <v>6.1752945867046298</v>
      </c>
      <c r="AH4452" s="31">
        <f t="shared" si="1326"/>
        <v>37.47426378291329</v>
      </c>
      <c r="AI4452">
        <f t="shared" si="1327"/>
        <v>165.93727205718744</v>
      </c>
    </row>
    <row r="4453" spans="1:35" x14ac:dyDescent="0.2">
      <c r="A4453">
        <v>32</v>
      </c>
      <c r="C4453" s="27" t="s">
        <v>4514</v>
      </c>
      <c r="D4453" s="26">
        <v>30.04025</v>
      </c>
      <c r="E4453">
        <v>0</v>
      </c>
      <c r="F4453" s="26">
        <v>739.83333333333337</v>
      </c>
      <c r="G4453" s="26">
        <v>50.887500000000003</v>
      </c>
      <c r="H4453" s="26">
        <v>17.161666666666665</v>
      </c>
      <c r="I4453" s="26">
        <v>79.599999999999994</v>
      </c>
      <c r="J4453" s="26">
        <v>44.82</v>
      </c>
      <c r="K4453">
        <v>239.5</v>
      </c>
      <c r="L4453">
        <v>1.2666666666666666</v>
      </c>
      <c r="M4453">
        <v>5.208333333333333</v>
      </c>
      <c r="N4453">
        <v>39.394999999999996</v>
      </c>
      <c r="O4453" s="1">
        <f t="shared" si="1310"/>
        <v>19070.444940253223</v>
      </c>
      <c r="Q4453" s="1">
        <f t="shared" si="1314"/>
        <v>3145.497202397275</v>
      </c>
      <c r="R4453" s="2">
        <f t="shared" si="1315"/>
        <v>3.3279119867016802</v>
      </c>
      <c r="S4453" s="2"/>
      <c r="T4453" s="1">
        <f t="shared" si="1316"/>
        <v>5001.9990924152835</v>
      </c>
      <c r="U4453" s="1">
        <f t="shared" si="1317"/>
        <v>0</v>
      </c>
      <c r="V4453" s="1">
        <f t="shared" si="1318"/>
        <v>1280.0533791635701</v>
      </c>
      <c r="W4453" s="1">
        <f t="shared" si="1319"/>
        <v>9508.6093831383569</v>
      </c>
      <c r="X4453" s="2">
        <f t="shared" si="1328"/>
        <v>46.499897029632088</v>
      </c>
      <c r="Y4453">
        <f t="shared" si="1311"/>
        <v>1</v>
      </c>
      <c r="Z4453" s="26">
        <f t="shared" si="1320"/>
        <v>0</v>
      </c>
      <c r="AA4453">
        <f t="shared" si="1321"/>
        <v>19.251059825581351</v>
      </c>
      <c r="AB4453" s="28">
        <f t="shared" si="1322"/>
        <v>40604.261904761908</v>
      </c>
      <c r="AC4453">
        <f t="shared" si="1323"/>
        <v>10.493055555555557</v>
      </c>
      <c r="AD4453" s="31">
        <f t="shared" si="1312"/>
        <v>7.596092776874948</v>
      </c>
      <c r="AE4453" s="31">
        <f t="shared" si="1324"/>
        <v>15.022056816417937</v>
      </c>
      <c r="AF4453" s="15">
        <f t="shared" si="1313"/>
        <v>4.1083333333333307</v>
      </c>
      <c r="AG4453" s="31">
        <f t="shared" si="1325"/>
        <v>6.1551680737547638</v>
      </c>
      <c r="AH4453" s="31">
        <f t="shared" si="1326"/>
        <v>37.358364723726112</v>
      </c>
      <c r="AI4453">
        <f t="shared" si="1327"/>
        <v>134.28588313873672</v>
      </c>
    </row>
    <row r="4454" spans="1:35" x14ac:dyDescent="0.2">
      <c r="A4454">
        <v>32</v>
      </c>
      <c r="C4454" s="27" t="s">
        <v>4515</v>
      </c>
      <c r="D4454" s="26">
        <v>30.0425</v>
      </c>
      <c r="E4454">
        <v>0</v>
      </c>
      <c r="F4454" s="26">
        <v>1089.3333333333333</v>
      </c>
      <c r="G4454" s="26">
        <v>62.350833333333334</v>
      </c>
      <c r="H4454" s="26">
        <v>19.142499999999998</v>
      </c>
      <c r="I4454" s="26">
        <v>71.858333333333334</v>
      </c>
      <c r="J4454" s="26">
        <v>53.156666666666666</v>
      </c>
      <c r="K4454">
        <v>244.25</v>
      </c>
      <c r="L4454">
        <v>2.1083333333333334</v>
      </c>
      <c r="M4454">
        <v>6.9749999999999996</v>
      </c>
      <c r="N4454">
        <v>39.834166666666668</v>
      </c>
      <c r="O4454" s="1">
        <f t="shared" si="1310"/>
        <v>28079.393586279581</v>
      </c>
      <c r="Q4454" s="1">
        <f t="shared" si="1314"/>
        <v>2749.7172597942454</v>
      </c>
      <c r="R4454" s="2">
        <f t="shared" si="1315"/>
        <v>2.909179833933937</v>
      </c>
      <c r="S4454" s="2"/>
      <c r="T4454" s="1">
        <f t="shared" si="1316"/>
        <v>5231.6682346300167</v>
      </c>
      <c r="U4454" s="1">
        <f t="shared" si="1317"/>
        <v>0</v>
      </c>
      <c r="V4454" s="1">
        <f t="shared" si="1318"/>
        <v>1360.7479027923575</v>
      </c>
      <c r="W4454" s="1">
        <f t="shared" si="1319"/>
        <v>18629.731385135103</v>
      </c>
      <c r="X4454" s="2">
        <f t="shared" si="1328"/>
        <v>49.827809016333767</v>
      </c>
      <c r="Y4454">
        <f t="shared" si="1311"/>
        <v>1</v>
      </c>
      <c r="Z4454" s="26">
        <f t="shared" si="1320"/>
        <v>0</v>
      </c>
      <c r="AA4454">
        <f t="shared" si="1321"/>
        <v>156.82613804416249</v>
      </c>
      <c r="AB4454" s="28">
        <f t="shared" si="1322"/>
        <v>40604.303571428572</v>
      </c>
      <c r="AC4454">
        <f t="shared" si="1323"/>
        <v>16.861574074074074</v>
      </c>
      <c r="AD4454" s="31">
        <f t="shared" si="1312"/>
        <v>10.385293505953666</v>
      </c>
      <c r="AE4454" s="31">
        <f t="shared" si="1324"/>
        <v>20.086984265786107</v>
      </c>
      <c r="AF4454" s="15">
        <f t="shared" si="1313"/>
        <v>4.3523148148148154</v>
      </c>
      <c r="AG4454" s="31">
        <f t="shared" si="1325"/>
        <v>6.2618882397789939</v>
      </c>
      <c r="AH4454" s="31">
        <f t="shared" si="1326"/>
        <v>37.972680195236499</v>
      </c>
      <c r="AI4454">
        <f t="shared" si="1327"/>
        <v>107.52880392785575</v>
      </c>
    </row>
    <row r="4455" spans="1:35" x14ac:dyDescent="0.2">
      <c r="A4455">
        <v>32</v>
      </c>
      <c r="C4455" s="27" t="s">
        <v>4516</v>
      </c>
      <c r="D4455" s="26">
        <v>30.03725</v>
      </c>
      <c r="E4455">
        <v>0</v>
      </c>
      <c r="F4455" s="26">
        <v>1439.8333333333333</v>
      </c>
      <c r="G4455" s="26">
        <v>71.777500000000003</v>
      </c>
      <c r="H4455" s="26">
        <v>22.659166666666668</v>
      </c>
      <c r="I4455" s="26">
        <v>62.125</v>
      </c>
      <c r="J4455" s="26">
        <v>58.11333333333333</v>
      </c>
      <c r="K4455">
        <v>259.41666666666669</v>
      </c>
      <c r="L4455">
        <v>1.6083333333333334</v>
      </c>
      <c r="M4455">
        <v>7.5250000000000004</v>
      </c>
      <c r="N4455">
        <v>40.721666666666664</v>
      </c>
      <c r="O4455" s="1">
        <f t="shared" si="1310"/>
        <v>37114.118909404722</v>
      </c>
      <c r="Q4455" s="1">
        <f t="shared" si="1314"/>
        <v>4837.3910966946305</v>
      </c>
      <c r="R4455" s="2">
        <f t="shared" si="1315"/>
        <v>5.1179227890538197</v>
      </c>
      <c r="S4455" s="2"/>
      <c r="T4455" s="1">
        <f t="shared" si="1316"/>
        <v>5128.0952328371368</v>
      </c>
      <c r="U4455" s="1">
        <f t="shared" si="1317"/>
        <v>0</v>
      </c>
      <c r="V4455" s="1">
        <f t="shared" si="1318"/>
        <v>1359.9417172016583</v>
      </c>
      <c r="W4455" s="1">
        <f t="shared" si="1319"/>
        <v>25694.82603737343</v>
      </c>
      <c r="X4455" s="2">
        <f t="shared" si="1328"/>
        <v>52.736988850267707</v>
      </c>
      <c r="Y4455">
        <f t="shared" si="1311"/>
        <v>1</v>
      </c>
      <c r="Z4455" s="26">
        <f t="shared" si="1320"/>
        <v>0</v>
      </c>
      <c r="AA4455">
        <f t="shared" si="1321"/>
        <v>362.54106484307988</v>
      </c>
      <c r="AB4455" s="28">
        <f t="shared" si="1322"/>
        <v>40604.345238095237</v>
      </c>
      <c r="AC4455">
        <f t="shared" si="1323"/>
        <v>22.098611111111111</v>
      </c>
      <c r="AD4455" s="31">
        <f t="shared" si="1312"/>
        <v>12.436705929466571</v>
      </c>
      <c r="AE4455" s="31">
        <f t="shared" si="1324"/>
        <v>23.628099826017117</v>
      </c>
      <c r="AF4455" s="15">
        <f t="shared" si="1313"/>
        <v>4.845370370370369</v>
      </c>
      <c r="AG4455" s="31">
        <f t="shared" si="1325"/>
        <v>6.4825400383628677</v>
      </c>
      <c r="AH4455" s="31">
        <f t="shared" si="1326"/>
        <v>39.241011552209464</v>
      </c>
      <c r="AI4455">
        <f t="shared" si="1327"/>
        <v>93.864825297868393</v>
      </c>
    </row>
    <row r="4456" spans="1:35" x14ac:dyDescent="0.2">
      <c r="A4456">
        <v>32</v>
      </c>
      <c r="C4456" s="27" t="s">
        <v>4517</v>
      </c>
      <c r="D4456" s="26">
        <v>30.020999999999997</v>
      </c>
      <c r="E4456">
        <v>0</v>
      </c>
      <c r="F4456" s="26">
        <v>1594.75</v>
      </c>
      <c r="G4456" s="26">
        <v>76.904166666666669</v>
      </c>
      <c r="H4456" s="26">
        <v>25.164166666666667</v>
      </c>
      <c r="I4456" s="26">
        <v>52.9</v>
      </c>
      <c r="J4456" s="26">
        <v>58.431666666666665</v>
      </c>
      <c r="K4456">
        <v>233.25</v>
      </c>
      <c r="L4456">
        <v>1.7916666666666665</v>
      </c>
      <c r="M4456">
        <v>6.8250000000000002</v>
      </c>
      <c r="N4456">
        <v>41.731666666666669</v>
      </c>
      <c r="O4456" s="1">
        <f t="shared" si="1310"/>
        <v>41107.355803291954</v>
      </c>
      <c r="Q4456" s="1">
        <f t="shared" si="1314"/>
        <v>4817.7220345011747</v>
      </c>
      <c r="R4456" s="2">
        <f t="shared" si="1315"/>
        <v>5.0971130716613207</v>
      </c>
      <c r="S4456" s="2"/>
      <c r="T4456" s="1">
        <f t="shared" si="1316"/>
        <v>5573.5835004559249</v>
      </c>
      <c r="U4456" s="1">
        <f t="shared" si="1317"/>
        <v>0</v>
      </c>
      <c r="V4456" s="1">
        <f t="shared" si="1318"/>
        <v>1512.5692310648753</v>
      </c>
      <c r="W4456" s="1">
        <f t="shared" si="1319"/>
        <v>29100.853907194574</v>
      </c>
      <c r="X4456" s="2">
        <f t="shared" si="1328"/>
        <v>57.854911639321529</v>
      </c>
      <c r="Y4456">
        <f t="shared" si="1311"/>
        <v>1</v>
      </c>
      <c r="Z4456" s="26">
        <f t="shared" si="1320"/>
        <v>0</v>
      </c>
      <c r="AA4456">
        <f t="shared" si="1321"/>
        <v>362.87411709683408</v>
      </c>
      <c r="AB4456" s="28">
        <f t="shared" si="1322"/>
        <v>40604.386904761908</v>
      </c>
      <c r="AC4456">
        <f t="shared" si="1323"/>
        <v>24.94675925925926</v>
      </c>
      <c r="AD4456" s="31">
        <f t="shared" si="1312"/>
        <v>12.572943390743154</v>
      </c>
      <c r="AE4456" s="31">
        <f t="shared" si="1324"/>
        <v>23.658706709128378</v>
      </c>
      <c r="AF4456" s="15">
        <f t="shared" si="1313"/>
        <v>5.4064814814814826</v>
      </c>
      <c r="AG4456" s="31">
        <f t="shared" si="1325"/>
        <v>6.7419480229532196</v>
      </c>
      <c r="AH4456" s="31">
        <f t="shared" si="1326"/>
        <v>40.729087626527658</v>
      </c>
      <c r="AI4456">
        <f t="shared" si="1327"/>
        <v>102.62713007540447</v>
      </c>
    </row>
    <row r="4457" spans="1:35" x14ac:dyDescent="0.2">
      <c r="A4457">
        <v>32</v>
      </c>
      <c r="C4457" s="27" t="s">
        <v>4518</v>
      </c>
      <c r="D4457" s="26">
        <v>29.996000000000002</v>
      </c>
      <c r="E4457">
        <v>0</v>
      </c>
      <c r="F4457" s="26">
        <v>1562.9166666666667</v>
      </c>
      <c r="G4457" s="26">
        <v>75.285833333333329</v>
      </c>
      <c r="H4457" s="26">
        <v>26.938333333333333</v>
      </c>
      <c r="I4457" s="26">
        <v>44.983333333333334</v>
      </c>
      <c r="J4457" s="26">
        <v>52.494166666666665</v>
      </c>
      <c r="K4457">
        <v>223.25</v>
      </c>
      <c r="L4457">
        <v>2.4416666666666664</v>
      </c>
      <c r="M4457">
        <v>7.2583333333333337</v>
      </c>
      <c r="N4457">
        <v>42.512500000000003</v>
      </c>
      <c r="O4457" s="1">
        <f t="shared" si="1310"/>
        <v>40286.798248980536</v>
      </c>
      <c r="Q4457" s="1">
        <f t="shared" si="1314"/>
        <v>5192.6151135669907</v>
      </c>
      <c r="R4457" s="2">
        <f t="shared" si="1315"/>
        <v>5.4937470825273262</v>
      </c>
      <c r="S4457" s="2"/>
      <c r="T4457" s="1">
        <f t="shared" si="1316"/>
        <v>6140.1267001067663</v>
      </c>
      <c r="U4457" s="1">
        <f t="shared" si="1317"/>
        <v>0</v>
      </c>
      <c r="V4457" s="1">
        <f t="shared" si="1318"/>
        <v>1701.1979882249843</v>
      </c>
      <c r="W4457" s="1">
        <f t="shared" si="1319"/>
        <v>27115.842928001231</v>
      </c>
      <c r="X4457" s="2">
        <f t="shared" si="1328"/>
        <v>62.952024710982847</v>
      </c>
      <c r="Y4457">
        <f t="shared" si="1311"/>
        <v>1</v>
      </c>
      <c r="Z4457" s="26">
        <f t="shared" si="1320"/>
        <v>0</v>
      </c>
      <c r="AA4457">
        <f t="shared" si="1321"/>
        <v>152.12283513276708</v>
      </c>
      <c r="AB4457" s="28">
        <f t="shared" si="1322"/>
        <v>40604.428571428572</v>
      </c>
      <c r="AC4457">
        <f t="shared" si="1323"/>
        <v>24.047685185185181</v>
      </c>
      <c r="AD4457" s="31">
        <f t="shared" si="1312"/>
        <v>10.131657155743536</v>
      </c>
      <c r="AE4457" s="31">
        <f t="shared" si="1324"/>
        <v>19.122574333736498</v>
      </c>
      <c r="AF4457" s="15">
        <f t="shared" si="1313"/>
        <v>5.8402777777777795</v>
      </c>
      <c r="AG4457" s="31">
        <f t="shared" si="1325"/>
        <v>6.9487129386491295</v>
      </c>
      <c r="AH4457" s="31">
        <f t="shared" si="1326"/>
        <v>41.912913502160016</v>
      </c>
      <c r="AI4457">
        <f t="shared" si="1327"/>
        <v>137.0155190805622</v>
      </c>
    </row>
    <row r="4458" spans="1:35" x14ac:dyDescent="0.2">
      <c r="A4458">
        <v>32</v>
      </c>
      <c r="C4458" s="27" t="s">
        <v>4519</v>
      </c>
      <c r="D4458" s="26">
        <v>29.959666666666667</v>
      </c>
      <c r="E4458">
        <v>0</v>
      </c>
      <c r="F4458" s="26">
        <v>1289.0833333333333</v>
      </c>
      <c r="G4458" s="26">
        <v>71.899166666666673</v>
      </c>
      <c r="H4458" s="26">
        <v>29.1675</v>
      </c>
      <c r="I4458" s="26">
        <v>46.166666666666671</v>
      </c>
      <c r="J4458" s="26">
        <v>50.114166666666669</v>
      </c>
      <c r="K4458">
        <v>188.08333333333334</v>
      </c>
      <c r="L4458">
        <v>1.7999999999999998</v>
      </c>
      <c r="M4458">
        <v>6.708333333333333</v>
      </c>
      <c r="N4458">
        <v>42.845833333333331</v>
      </c>
      <c r="O4458" s="1">
        <f t="shared" si="1310"/>
        <v>33228.284836762461</v>
      </c>
      <c r="Q4458" s="1">
        <f t="shared" si="1314"/>
        <v>445.6921377869661</v>
      </c>
      <c r="R4458" s="2">
        <f t="shared" si="1315"/>
        <v>0.47153887359668706</v>
      </c>
      <c r="S4458" s="2"/>
      <c r="T4458" s="1">
        <f t="shared" si="1316"/>
        <v>6696.718835188808</v>
      </c>
      <c r="U4458" s="1">
        <f t="shared" si="1317"/>
        <v>0</v>
      </c>
      <c r="V4458" s="1">
        <f t="shared" si="1318"/>
        <v>1898.767468457263</v>
      </c>
      <c r="W4458" s="1">
        <f t="shared" si="1319"/>
        <v>24038.007217296465</v>
      </c>
      <c r="X4458" s="2">
        <f t="shared" si="1328"/>
        <v>68.445771793510175</v>
      </c>
      <c r="Y4458">
        <f t="shared" si="1311"/>
        <v>1</v>
      </c>
      <c r="Z4458" s="26">
        <f t="shared" si="1320"/>
        <v>0</v>
      </c>
      <c r="AA4458">
        <f t="shared" si="1321"/>
        <v>11.925936149943583</v>
      </c>
      <c r="AB4458" s="28">
        <f t="shared" si="1322"/>
        <v>40604.470238095237</v>
      </c>
      <c r="AC4458">
        <f t="shared" si="1323"/>
        <v>22.166203703703708</v>
      </c>
      <c r="AD4458" s="31">
        <f t="shared" si="1312"/>
        <v>9.2801670832431551</v>
      </c>
      <c r="AE4458" s="31">
        <f t="shared" si="1324"/>
        <v>17.627057187745638</v>
      </c>
      <c r="AF4458" s="15">
        <f t="shared" si="1313"/>
        <v>6.0254629629629619</v>
      </c>
      <c r="AG4458" s="31">
        <f t="shared" si="1325"/>
        <v>7.0386649318029519</v>
      </c>
      <c r="AH4458" s="31">
        <f t="shared" si="1326"/>
        <v>42.427319668277931</v>
      </c>
      <c r="AI4458">
        <f t="shared" si="1327"/>
        <v>149.09917803296014</v>
      </c>
    </row>
    <row r="4459" spans="1:35" x14ac:dyDescent="0.2">
      <c r="A4459">
        <v>32</v>
      </c>
      <c r="C4459" s="27" t="s">
        <v>4520</v>
      </c>
      <c r="D4459" s="26">
        <v>29.923249999999999</v>
      </c>
      <c r="E4459">
        <v>0</v>
      </c>
      <c r="F4459" s="26">
        <v>856.66666666666663</v>
      </c>
      <c r="G4459" s="26">
        <v>67.853333333333339</v>
      </c>
      <c r="H4459" s="26">
        <v>29.677499999999998</v>
      </c>
      <c r="I4459" s="26">
        <v>54.641666666666666</v>
      </c>
      <c r="J4459" s="26">
        <v>50.8675</v>
      </c>
      <c r="K4459">
        <v>187.83333333333334</v>
      </c>
      <c r="L4459">
        <v>1.2166666666666668</v>
      </c>
      <c r="M4459">
        <v>5.2166666666666668</v>
      </c>
      <c r="N4459">
        <v>43.213333333333331</v>
      </c>
      <c r="O4459" s="1">
        <f t="shared" si="1310"/>
        <v>22082.020047961607</v>
      </c>
      <c r="Q4459" s="1">
        <f t="shared" si="1314"/>
        <v>-7045.4987876036303</v>
      </c>
      <c r="R4459" s="2">
        <f t="shared" si="1315"/>
        <v>-7.4540838407641212</v>
      </c>
      <c r="S4459" s="2"/>
      <c r="T4459" s="1">
        <f t="shared" si="1316"/>
        <v>6690.1614349304255</v>
      </c>
      <c r="U4459" s="1">
        <f t="shared" si="1317"/>
        <v>0</v>
      </c>
      <c r="V4459" s="1">
        <f t="shared" si="1318"/>
        <v>1902.3979674590366</v>
      </c>
      <c r="W4459" s="1">
        <f t="shared" si="1319"/>
        <v>20386.524707463916</v>
      </c>
      <c r="X4459" s="2">
        <f t="shared" si="1328"/>
        <v>68.917310667106861</v>
      </c>
      <c r="Y4459">
        <f t="shared" si="1311"/>
        <v>1</v>
      </c>
      <c r="Z4459" s="26">
        <f t="shared" si="1320"/>
        <v>0</v>
      </c>
      <c r="AA4459">
        <f t="shared" si="1321"/>
        <v>1.1320477667838129</v>
      </c>
      <c r="AB4459" s="28">
        <f t="shared" si="1322"/>
        <v>40604.511904761908</v>
      </c>
      <c r="AC4459">
        <f t="shared" si="1323"/>
        <v>19.918518518518521</v>
      </c>
      <c r="AD4459" s="31">
        <f t="shared" si="1312"/>
        <v>9.5669035256613739</v>
      </c>
      <c r="AE4459" s="31">
        <f t="shared" si="1324"/>
        <v>18.311061467368411</v>
      </c>
      <c r="AF4459" s="15">
        <f t="shared" si="1313"/>
        <v>6.2296296296296285</v>
      </c>
      <c r="AG4459" s="31">
        <f t="shared" si="1325"/>
        <v>7.1390225319139855</v>
      </c>
      <c r="AH4459" s="31">
        <f t="shared" si="1326"/>
        <v>43.000802936406785</v>
      </c>
      <c r="AI4459">
        <f t="shared" si="1327"/>
        <v>148.4347257118587</v>
      </c>
    </row>
    <row r="4460" spans="1:35" x14ac:dyDescent="0.2">
      <c r="A4460">
        <v>32</v>
      </c>
      <c r="C4460" s="27" t="s">
        <v>4521</v>
      </c>
      <c r="D4460" s="26">
        <v>29.89</v>
      </c>
      <c r="E4460">
        <v>0</v>
      </c>
      <c r="F4460" s="26">
        <v>376.66666666666669</v>
      </c>
      <c r="G4460" s="26">
        <v>58.258333333333333</v>
      </c>
      <c r="H4460" s="26">
        <v>29.199166666666667</v>
      </c>
      <c r="I4460" s="26">
        <v>70.583333333333329</v>
      </c>
      <c r="J4460" s="26">
        <v>48.720833333333331</v>
      </c>
      <c r="K4460">
        <v>145.91666666666666</v>
      </c>
      <c r="L4460">
        <v>0.48333333333333334</v>
      </c>
      <c r="M4460">
        <v>4.5166666666666666</v>
      </c>
      <c r="N4460">
        <v>43.72</v>
      </c>
      <c r="O4460" s="1">
        <f t="shared" si="1310"/>
        <v>9709.2150405434313</v>
      </c>
      <c r="Q4460" s="1">
        <f t="shared" si="1314"/>
        <v>-9507.4647475311776</v>
      </c>
      <c r="R4460" s="2">
        <f t="shared" si="1315"/>
        <v>-10.058824999856588</v>
      </c>
      <c r="S4460" s="2"/>
      <c r="T4460" s="1">
        <f t="shared" si="1316"/>
        <v>5500.8362004019509</v>
      </c>
      <c r="U4460" s="1">
        <f t="shared" si="1317"/>
        <v>0</v>
      </c>
      <c r="V4460" s="1">
        <f t="shared" si="1318"/>
        <v>1527.1905682041811</v>
      </c>
      <c r="W4460" s="1">
        <f t="shared" si="1319"/>
        <v>12028.656319210475</v>
      </c>
      <c r="X4460" s="2">
        <f t="shared" si="1328"/>
        <v>61.463226826342741</v>
      </c>
      <c r="Y4460">
        <f t="shared" si="1311"/>
        <v>1</v>
      </c>
      <c r="Z4460" s="26">
        <f t="shared" si="1320"/>
        <v>0</v>
      </c>
      <c r="AA4460">
        <f t="shared" si="1321"/>
        <v>10.271342301534043</v>
      </c>
      <c r="AB4460" s="28">
        <f t="shared" si="1322"/>
        <v>40604.553571428572</v>
      </c>
      <c r="AC4460">
        <f t="shared" si="1323"/>
        <v>14.587962962962962</v>
      </c>
      <c r="AD4460" s="31">
        <f t="shared" si="1312"/>
        <v>8.8176267659879439</v>
      </c>
      <c r="AE4460" s="31">
        <f t="shared" si="1324"/>
        <v>17.189602826776213</v>
      </c>
      <c r="AF4460" s="15">
        <f t="shared" si="1313"/>
        <v>6.5111111111111102</v>
      </c>
      <c r="AG4460" s="31">
        <f t="shared" si="1325"/>
        <v>7.2794466164691878</v>
      </c>
      <c r="AH4460" s="31">
        <f t="shared" si="1326"/>
        <v>43.802493754587509</v>
      </c>
      <c r="AI4460">
        <f t="shared" si="1327"/>
        <v>159.99670025800151</v>
      </c>
    </row>
    <row r="4461" spans="1:35" x14ac:dyDescent="0.2">
      <c r="A4461">
        <v>32</v>
      </c>
      <c r="C4461" s="27" t="s">
        <v>4522</v>
      </c>
      <c r="D4461" s="26">
        <v>29.854166666666668</v>
      </c>
      <c r="E4461">
        <v>0</v>
      </c>
      <c r="F4461" s="26">
        <v>129.83333333333331</v>
      </c>
      <c r="G4461" s="26">
        <v>50.338333333333331</v>
      </c>
      <c r="H4461" s="26">
        <v>27.95</v>
      </c>
      <c r="I4461" s="26">
        <v>81.650000000000006</v>
      </c>
      <c r="J4461" s="26">
        <v>44.944166666666668</v>
      </c>
      <c r="K4461">
        <v>127.25</v>
      </c>
      <c r="L4461">
        <v>0.57499999999999996</v>
      </c>
      <c r="M4461">
        <v>4.7833333333333332</v>
      </c>
      <c r="N4461">
        <v>44.078333333333333</v>
      </c>
      <c r="O4461" s="1">
        <f t="shared" si="1310"/>
        <v>3346.671909992624</v>
      </c>
      <c r="Q4461" s="1">
        <f t="shared" si="1314"/>
        <v>-7080.2676582379409</v>
      </c>
      <c r="R4461" s="2">
        <f t="shared" si="1315"/>
        <v>-7.4908690400196845</v>
      </c>
      <c r="S4461" s="2"/>
      <c r="T4461" s="1">
        <f t="shared" si="1316"/>
        <v>3998.8402571588799</v>
      </c>
      <c r="U4461" s="1">
        <f t="shared" si="1317"/>
        <v>0</v>
      </c>
      <c r="V4461" s="1">
        <f t="shared" si="1318"/>
        <v>1072.7971816031998</v>
      </c>
      <c r="W4461" s="1">
        <f t="shared" si="1319"/>
        <v>5179.3686959709421</v>
      </c>
      <c r="X4461" s="2">
        <f t="shared" si="1328"/>
        <v>51.404401826486151</v>
      </c>
      <c r="Y4461">
        <f t="shared" si="1311"/>
        <v>1</v>
      </c>
      <c r="Z4461" s="26">
        <f t="shared" si="1320"/>
        <v>0</v>
      </c>
      <c r="AA4461">
        <f t="shared" si="1321"/>
        <v>1.1365020320931232</v>
      </c>
      <c r="AB4461" s="28">
        <f t="shared" si="1322"/>
        <v>40604.595238095237</v>
      </c>
      <c r="AC4461">
        <f t="shared" si="1323"/>
        <v>10.187962962962962</v>
      </c>
      <c r="AD4461" s="31">
        <f t="shared" si="1312"/>
        <v>7.634150738768998</v>
      </c>
      <c r="AE4461" s="31">
        <f t="shared" si="1324"/>
        <v>15.113576850271658</v>
      </c>
      <c r="AF4461" s="15">
        <f t="shared" si="1313"/>
        <v>6.7101851851851846</v>
      </c>
      <c r="AG4461" s="31">
        <f t="shared" si="1325"/>
        <v>7.3802203524484487</v>
      </c>
      <c r="AH4461" s="31">
        <f t="shared" si="1326"/>
        <v>44.377288343542276</v>
      </c>
      <c r="AI4461">
        <f t="shared" si="1327"/>
        <v>175.93343349754295</v>
      </c>
    </row>
    <row r="4462" spans="1:35" x14ac:dyDescent="0.2">
      <c r="A4462">
        <v>32</v>
      </c>
      <c r="C4462" s="27" t="s">
        <v>4523</v>
      </c>
      <c r="D4462" s="26">
        <v>29.822749999999999</v>
      </c>
      <c r="E4462">
        <v>0</v>
      </c>
      <c r="F4462" s="26">
        <v>7.25</v>
      </c>
      <c r="G4462" s="26">
        <v>44.285833333333336</v>
      </c>
      <c r="H4462" s="26">
        <v>26.124166666666667</v>
      </c>
      <c r="I4462" s="26">
        <v>88.166666666666671</v>
      </c>
      <c r="J4462" s="26">
        <v>41.019166666666663</v>
      </c>
      <c r="K4462">
        <v>148.16666666666666</v>
      </c>
      <c r="L4462">
        <v>1.1333333333333333</v>
      </c>
      <c r="M4462">
        <v>6.3249999999999993</v>
      </c>
      <c r="N4462">
        <v>44.160000000000004</v>
      </c>
      <c r="O4462" s="1">
        <f t="shared" si="1310"/>
        <v>186.88090896621202</v>
      </c>
      <c r="Q4462" s="1">
        <f t="shared" si="1314"/>
        <v>-3929.729316612576</v>
      </c>
      <c r="R4462" s="2">
        <f t="shared" si="1315"/>
        <v>-4.1576235665639842</v>
      </c>
      <c r="S4462" s="2"/>
      <c r="T4462" s="1">
        <f t="shared" si="1316"/>
        <v>3032.9843376718145</v>
      </c>
      <c r="U4462" s="1">
        <f t="shared" si="1317"/>
        <v>0</v>
      </c>
      <c r="V4462" s="1">
        <f t="shared" si="1318"/>
        <v>790.92701804776073</v>
      </c>
      <c r="W4462" s="1">
        <f t="shared" si="1319"/>
        <v>104.11137820708305</v>
      </c>
      <c r="X4462" s="2">
        <f t="shared" si="1328"/>
        <v>43.913532786466469</v>
      </c>
      <c r="Y4462">
        <f t="shared" si="1311"/>
        <v>1</v>
      </c>
      <c r="Z4462" s="26">
        <f t="shared" si="1320"/>
        <v>0</v>
      </c>
      <c r="AA4462">
        <f t="shared" si="1321"/>
        <v>0.13860769719736854</v>
      </c>
      <c r="AB4462" s="28">
        <f t="shared" si="1322"/>
        <v>40604.636904761908</v>
      </c>
      <c r="AC4462">
        <f t="shared" si="1323"/>
        <v>6.8254629629629644</v>
      </c>
      <c r="AD4462" s="31">
        <f t="shared" si="1312"/>
        <v>6.5588368139703244</v>
      </c>
      <c r="AE4462" s="31">
        <f t="shared" si="1324"/>
        <v>13.140689367377322</v>
      </c>
      <c r="AF4462" s="15">
        <f t="shared" si="1313"/>
        <v>6.7555555555555573</v>
      </c>
      <c r="AG4462" s="31">
        <f t="shared" si="1325"/>
        <v>7.4033582666750304</v>
      </c>
      <c r="AH4462" s="31">
        <f t="shared" si="1326"/>
        <v>44.509200952894595</v>
      </c>
      <c r="AI4462">
        <f t="shared" si="1327"/>
        <v>188.58749165212984</v>
      </c>
    </row>
    <row r="4463" spans="1:35" x14ac:dyDescent="0.2">
      <c r="A4463">
        <v>32</v>
      </c>
      <c r="C4463" s="27" t="s">
        <v>4524</v>
      </c>
      <c r="D4463" s="26">
        <v>29.801333333333336</v>
      </c>
      <c r="E4463">
        <v>0</v>
      </c>
      <c r="F4463" s="26">
        <v>1</v>
      </c>
      <c r="G4463" s="26">
        <v>41.211666666666666</v>
      </c>
      <c r="H4463" s="26">
        <v>23.858333333333334</v>
      </c>
      <c r="I4463" s="26">
        <v>90.63333333333334</v>
      </c>
      <c r="J4463" s="26">
        <v>38.686666666666667</v>
      </c>
      <c r="K4463">
        <v>145.66666666666666</v>
      </c>
      <c r="L4463">
        <v>1.7166666666666666</v>
      </c>
      <c r="M4463">
        <v>7.125</v>
      </c>
      <c r="N4463">
        <v>44.045000000000002</v>
      </c>
      <c r="O4463" s="1">
        <f t="shared" si="1310"/>
        <v>25.776677098787872</v>
      </c>
      <c r="Q4463" s="1">
        <f t="shared" si="1314"/>
        <v>-1227.4271797139841</v>
      </c>
      <c r="R4463" s="2">
        <f t="shared" si="1315"/>
        <v>5.4725163806316868E-2</v>
      </c>
      <c r="S4463" s="2"/>
      <c r="T4463" s="1">
        <f t="shared" si="1316"/>
        <v>2710.4450122732073</v>
      </c>
      <c r="U4463" s="1">
        <f t="shared" si="1317"/>
        <v>0</v>
      </c>
      <c r="V4463" s="1">
        <f t="shared" si="1318"/>
        <v>693.08886771578443</v>
      </c>
      <c r="W4463" s="1">
        <f t="shared" si="1319"/>
        <v>-2344.2297079740715</v>
      </c>
      <c r="X4463" s="2">
        <f t="shared" si="1328"/>
        <v>39.755909219902485</v>
      </c>
      <c r="Y4463">
        <f t="shared" si="1311"/>
        <v>1</v>
      </c>
      <c r="Z4463" s="26">
        <f t="shared" si="1320"/>
        <v>360</v>
      </c>
      <c r="AA4463">
        <f t="shared" si="1321"/>
        <v>2.1192297438093686</v>
      </c>
      <c r="AB4463" s="28">
        <f t="shared" si="1322"/>
        <v>40604.678571428572</v>
      </c>
      <c r="AC4463">
        <f t="shared" si="1323"/>
        <v>5.117592592592592</v>
      </c>
      <c r="AD4463" s="31">
        <f t="shared" si="1312"/>
        <v>5.9883918117557888</v>
      </c>
      <c r="AE4463" s="31">
        <f t="shared" si="1324"/>
        <v>12.071434216542151</v>
      </c>
      <c r="AF4463" s="15">
        <f t="shared" si="1313"/>
        <v>6.6916666666666673</v>
      </c>
      <c r="AG4463" s="31">
        <f t="shared" si="1325"/>
        <v>7.3707945916201334</v>
      </c>
      <c r="AH4463" s="31">
        <f t="shared" si="1326"/>
        <v>44.323544129691086</v>
      </c>
      <c r="AI4463">
        <f t="shared" si="1327"/>
        <v>193.89968479785136</v>
      </c>
    </row>
    <row r="4464" spans="1:35" x14ac:dyDescent="0.2">
      <c r="A4464">
        <v>32</v>
      </c>
      <c r="C4464" s="27" t="s">
        <v>4525</v>
      </c>
      <c r="D4464" s="26">
        <v>29.74925</v>
      </c>
      <c r="E4464">
        <v>0</v>
      </c>
      <c r="F4464" s="26">
        <v>1</v>
      </c>
      <c r="G4464" s="26">
        <v>40.311666666666667</v>
      </c>
      <c r="H4464" s="26">
        <v>23.704166666666666</v>
      </c>
      <c r="I4464" s="26">
        <v>91.183333333333337</v>
      </c>
      <c r="J4464" s="26">
        <v>37.952500000000001</v>
      </c>
      <c r="K4464">
        <v>133.58333333333334</v>
      </c>
      <c r="L4464">
        <v>1.4583333333333333</v>
      </c>
      <c r="M4464">
        <v>7.5166666666666666</v>
      </c>
      <c r="N4464">
        <v>43.948333333333331</v>
      </c>
      <c r="O4464" s="1">
        <f t="shared" si="1310"/>
        <v>25.776677098787872</v>
      </c>
      <c r="Q4464" s="1">
        <f t="shared" si="1314"/>
        <v>-608.29437048091927</v>
      </c>
      <c r="R4464" s="2">
        <f t="shared" si="1315"/>
        <v>0.70976294150222308</v>
      </c>
      <c r="S4464" s="2"/>
      <c r="T4464" s="1">
        <f t="shared" si="1316"/>
        <v>2746.0598647544875</v>
      </c>
      <c r="U4464" s="1">
        <f t="shared" si="1317"/>
        <v>0</v>
      </c>
      <c r="V4464" s="1">
        <f t="shared" si="1318"/>
        <v>701.98764337255818</v>
      </c>
      <c r="W4464" s="1">
        <f t="shared" si="1319"/>
        <v>-3008.8877781173028</v>
      </c>
      <c r="X4464" s="2">
        <f t="shared" si="1328"/>
        <v>39.810634383708802</v>
      </c>
      <c r="Y4464">
        <f t="shared" si="1311"/>
        <v>1</v>
      </c>
      <c r="Z4464" s="26">
        <f t="shared" si="1320"/>
        <v>360</v>
      </c>
      <c r="AA4464">
        <f t="shared" si="1321"/>
        <v>0.25103334856597059</v>
      </c>
      <c r="AB4464" s="28">
        <f t="shared" si="1322"/>
        <v>40604.720238095237</v>
      </c>
      <c r="AC4464">
        <f t="shared" si="1323"/>
        <v>4.6175925925925929</v>
      </c>
      <c r="AD4464" s="31">
        <f t="shared" si="1312"/>
        <v>5.8172859996550086</v>
      </c>
      <c r="AE4464" s="31">
        <f t="shared" si="1324"/>
        <v>11.747626655608276</v>
      </c>
      <c r="AF4464" s="15">
        <f t="shared" si="1313"/>
        <v>6.6379629629629608</v>
      </c>
      <c r="AG4464" s="31">
        <f t="shared" si="1325"/>
        <v>7.3435197093243731</v>
      </c>
      <c r="AH4464" s="31">
        <f t="shared" si="1326"/>
        <v>44.168005492927669</v>
      </c>
      <c r="AI4464">
        <f t="shared" si="1327"/>
        <v>194.91131756996418</v>
      </c>
    </row>
    <row r="4465" spans="1:35" x14ac:dyDescent="0.2">
      <c r="A4465">
        <v>32</v>
      </c>
      <c r="C4465" s="27" t="s">
        <v>4526</v>
      </c>
      <c r="D4465" s="26">
        <v>29.702083333333334</v>
      </c>
      <c r="E4465">
        <v>0</v>
      </c>
      <c r="F4465" s="26">
        <v>1</v>
      </c>
      <c r="G4465" s="26">
        <v>39.625</v>
      </c>
      <c r="H4465" s="26">
        <v>24.448333333333334</v>
      </c>
      <c r="I4465" s="26">
        <v>91.4</v>
      </c>
      <c r="J4465" s="26">
        <v>37.335000000000001</v>
      </c>
      <c r="K4465">
        <v>137.25</v>
      </c>
      <c r="L4465">
        <v>2.2166666666666668</v>
      </c>
      <c r="M4465">
        <v>7.9750000000000005</v>
      </c>
      <c r="N4465">
        <v>43.93333333333333</v>
      </c>
      <c r="O4465" s="1">
        <f t="shared" si="1310"/>
        <v>25.776677098787872</v>
      </c>
      <c r="Q4465" s="1">
        <f t="shared" si="1314"/>
        <v>-49.78947822847735</v>
      </c>
      <c r="R4465" s="2">
        <f t="shared" si="1315"/>
        <v>1.3006568466507944</v>
      </c>
      <c r="S4465" s="2"/>
      <c r="T4465" s="1">
        <f t="shared" si="1316"/>
        <v>2740.1942280095564</v>
      </c>
      <c r="U4465" s="1">
        <f t="shared" si="1317"/>
        <v>0</v>
      </c>
      <c r="V4465" s="1">
        <f t="shared" si="1318"/>
        <v>703.60181642421014</v>
      </c>
      <c r="W4465" s="1">
        <f t="shared" si="1319"/>
        <v>-3564.6081147723321</v>
      </c>
      <c r="X4465" s="2">
        <f t="shared" si="1328"/>
        <v>40.520397325211022</v>
      </c>
      <c r="Y4465">
        <f t="shared" si="1311"/>
        <v>1</v>
      </c>
      <c r="Z4465" s="26">
        <f t="shared" si="1320"/>
        <v>360</v>
      </c>
      <c r="AA4465">
        <f t="shared" si="1321"/>
        <v>0.80173636999505205</v>
      </c>
      <c r="AB4465" s="28">
        <f t="shared" si="1322"/>
        <v>40604.761904761908</v>
      </c>
      <c r="AC4465">
        <f t="shared" si="1323"/>
        <v>4.2361111111111107</v>
      </c>
      <c r="AD4465" s="31">
        <f t="shared" si="1312"/>
        <v>5.6767242260131807</v>
      </c>
      <c r="AE4465" s="31">
        <f t="shared" si="1324"/>
        <v>11.479537203256015</v>
      </c>
      <c r="AF4465" s="15">
        <f t="shared" si="1313"/>
        <v>6.629629629629628</v>
      </c>
      <c r="AG4465" s="31">
        <f t="shared" si="1325"/>
        <v>7.3392953628261379</v>
      </c>
      <c r="AH4465" s="31">
        <f t="shared" si="1326"/>
        <v>44.143912729841325</v>
      </c>
      <c r="AI4465">
        <f t="shared" si="1327"/>
        <v>196.37822566583085</v>
      </c>
    </row>
    <row r="4466" spans="1:35" x14ac:dyDescent="0.2">
      <c r="A4466">
        <v>32</v>
      </c>
      <c r="C4466" s="27" t="s">
        <v>4527</v>
      </c>
      <c r="D4466" s="26">
        <v>29.6465</v>
      </c>
      <c r="E4466">
        <v>0</v>
      </c>
      <c r="F4466" s="26">
        <v>1</v>
      </c>
      <c r="G4466" s="26">
        <v>39.127499999999998</v>
      </c>
      <c r="H4466" s="26">
        <v>22.7425</v>
      </c>
      <c r="I4466" s="26">
        <v>91.875</v>
      </c>
      <c r="J4466" s="26">
        <v>36.97</v>
      </c>
      <c r="K4466">
        <v>135.75</v>
      </c>
      <c r="L4466">
        <v>1.5999999999999999</v>
      </c>
      <c r="M4466">
        <v>6.6749999999999998</v>
      </c>
      <c r="N4466">
        <v>43.875</v>
      </c>
      <c r="O4466" s="1">
        <f t="shared" si="1310"/>
        <v>25.776677098787872</v>
      </c>
      <c r="Q4466" s="1">
        <f t="shared" si="1314"/>
        <v>-330.05097787871591</v>
      </c>
      <c r="R4466" s="2">
        <f t="shared" si="1315"/>
        <v>1.0041423231642719</v>
      </c>
      <c r="S4466" s="2"/>
      <c r="T4466" s="1">
        <f t="shared" si="1316"/>
        <v>3252.7834662009504</v>
      </c>
      <c r="U4466" s="1">
        <f t="shared" si="1317"/>
        <v>0</v>
      </c>
      <c r="V4466" s="1">
        <f t="shared" si="1318"/>
        <v>834.27952084056699</v>
      </c>
      <c r="W4466" s="1">
        <f t="shared" si="1319"/>
        <v>-3927.9637195083178</v>
      </c>
      <c r="X4466" s="2">
        <f t="shared" si="1328"/>
        <v>41.821054171861817</v>
      </c>
      <c r="Y4466">
        <f t="shared" si="1311"/>
        <v>1</v>
      </c>
      <c r="Z4466" s="26">
        <f t="shared" si="1320"/>
        <v>360</v>
      </c>
      <c r="AA4466">
        <f t="shared" si="1321"/>
        <v>7.2552340767542134</v>
      </c>
      <c r="AB4466" s="28">
        <f t="shared" si="1322"/>
        <v>40604.803571428572</v>
      </c>
      <c r="AC4466">
        <f t="shared" si="1323"/>
        <v>3.9597222222222208</v>
      </c>
      <c r="AD4466" s="31">
        <f t="shared" si="1312"/>
        <v>5.5960618512700391</v>
      </c>
      <c r="AE4466" s="31">
        <f t="shared" si="1324"/>
        <v>11.327707802628886</v>
      </c>
      <c r="AF4466" s="15">
        <f t="shared" si="1313"/>
        <v>6.5972222222222223</v>
      </c>
      <c r="AG4466" s="31">
        <f t="shared" si="1325"/>
        <v>7.3228876517645789</v>
      </c>
      <c r="AH4466" s="31">
        <f t="shared" si="1326"/>
        <v>44.050327138008825</v>
      </c>
      <c r="AI4466">
        <f t="shared" si="1327"/>
        <v>196.72838744430416</v>
      </c>
    </row>
    <row r="4467" spans="1:35" x14ac:dyDescent="0.2">
      <c r="A4467">
        <v>32</v>
      </c>
      <c r="C4467" s="27" t="s">
        <v>4528</v>
      </c>
      <c r="D4467" s="26">
        <v>29.572749999999999</v>
      </c>
      <c r="E4467">
        <v>0</v>
      </c>
      <c r="F4467" s="26">
        <v>1</v>
      </c>
      <c r="G4467" s="26">
        <v>39.119166666666665</v>
      </c>
      <c r="H4467" s="26">
        <v>23.489166666666666</v>
      </c>
      <c r="I4467" s="26">
        <v>92.216666666666669</v>
      </c>
      <c r="J4467" s="26">
        <v>37.057499999999997</v>
      </c>
      <c r="K4467">
        <v>132.83333333333334</v>
      </c>
      <c r="L4467">
        <v>1.6</v>
      </c>
      <c r="M4467">
        <v>7.6916666666666664</v>
      </c>
      <c r="N4467">
        <v>43.780833333333334</v>
      </c>
      <c r="O4467" s="1">
        <f t="shared" si="1310"/>
        <v>25.776677098787872</v>
      </c>
      <c r="Q4467" s="1">
        <f t="shared" si="1314"/>
        <v>-459.61823444974345</v>
      </c>
      <c r="R4467" s="2">
        <f t="shared" si="1315"/>
        <v>-0.48627257737385216</v>
      </c>
      <c r="S4467" s="2"/>
      <c r="T4467" s="1">
        <f t="shared" si="1316"/>
        <v>3296.6815808515807</v>
      </c>
      <c r="U4467" s="1">
        <f t="shared" si="1317"/>
        <v>0</v>
      </c>
      <c r="V4467" s="1">
        <f t="shared" si="1318"/>
        <v>850.07041966674592</v>
      </c>
      <c r="W4467" s="1">
        <f t="shared" si="1319"/>
        <v>-3856.9473489432207</v>
      </c>
      <c r="X4467" s="2">
        <f t="shared" si="1328"/>
        <v>42.825196495026091</v>
      </c>
      <c r="Y4467">
        <f t="shared" si="1311"/>
        <v>1</v>
      </c>
      <c r="Z4467" s="26">
        <f t="shared" si="1320"/>
        <v>0</v>
      </c>
      <c r="AA4467">
        <f t="shared" si="1321"/>
        <v>13.734657088689799</v>
      </c>
      <c r="AB4467" s="28">
        <f t="shared" si="1322"/>
        <v>40604.845238095237</v>
      </c>
      <c r="AC4467">
        <f t="shared" si="1323"/>
        <v>3.9550925925925915</v>
      </c>
      <c r="AD4467" s="31">
        <f t="shared" si="1312"/>
        <v>5.6150365694896127</v>
      </c>
      <c r="AE4467" s="31">
        <f t="shared" si="1324"/>
        <v>11.366306862887528</v>
      </c>
      <c r="AF4467" s="15">
        <f t="shared" si="1313"/>
        <v>6.5449074074074076</v>
      </c>
      <c r="AG4467" s="31">
        <f t="shared" si="1325"/>
        <v>7.2964689658720312</v>
      </c>
      <c r="AH4467" s="31">
        <f t="shared" si="1326"/>
        <v>43.899616905040801</v>
      </c>
      <c r="AI4467">
        <f t="shared" si="1327"/>
        <v>195.5902599734255</v>
      </c>
    </row>
    <row r="4468" spans="1:35" x14ac:dyDescent="0.2">
      <c r="A4468">
        <v>32</v>
      </c>
      <c r="C4468" s="27" t="s">
        <v>4529</v>
      </c>
      <c r="D4468" s="26">
        <v>29.504833333333334</v>
      </c>
      <c r="E4468">
        <v>0</v>
      </c>
      <c r="F4468" s="26">
        <v>1</v>
      </c>
      <c r="G4468" s="26">
        <v>39.520833333333336</v>
      </c>
      <c r="H4468" s="26">
        <v>24.643333333333334</v>
      </c>
      <c r="I4468" s="26">
        <v>92.325000000000003</v>
      </c>
      <c r="J4468" s="26">
        <v>37.480833333333337</v>
      </c>
      <c r="K4468">
        <v>141</v>
      </c>
      <c r="L4468">
        <v>2.0583333333333331</v>
      </c>
      <c r="M4468">
        <v>6.7583333333333329</v>
      </c>
      <c r="N4468">
        <v>43.676666666666669</v>
      </c>
      <c r="O4468" s="1">
        <f t="shared" si="1310"/>
        <v>25.776677098787872</v>
      </c>
      <c r="Q4468" s="1">
        <f t="shared" si="1314"/>
        <v>-525.75323359415916</v>
      </c>
      <c r="R4468" s="2">
        <f t="shared" si="1315"/>
        <v>-0.55624290073814198</v>
      </c>
      <c r="S4468" s="2"/>
      <c r="T4468" s="1">
        <f t="shared" si="1316"/>
        <v>3016.9961496467345</v>
      </c>
      <c r="U4468" s="1">
        <f t="shared" si="1317"/>
        <v>0</v>
      </c>
      <c r="V4468" s="1">
        <f t="shared" si="1318"/>
        <v>779.48601932015606</v>
      </c>
      <c r="W4468" s="1">
        <f t="shared" si="1319"/>
        <v>-3438.4333981372606</v>
      </c>
      <c r="X4468" s="2">
        <f t="shared" si="1328"/>
        <v>42.338923917652238</v>
      </c>
      <c r="Y4468">
        <f t="shared" si="1311"/>
        <v>1</v>
      </c>
      <c r="Z4468" s="26">
        <f t="shared" si="1320"/>
        <v>0</v>
      </c>
      <c r="AA4468">
        <f t="shared" si="1321"/>
        <v>7.9416345414268523</v>
      </c>
      <c r="AB4468" s="28">
        <f t="shared" si="1322"/>
        <v>40604.886904761908</v>
      </c>
      <c r="AC4468">
        <f t="shared" si="1323"/>
        <v>4.1782407407407423</v>
      </c>
      <c r="AD4468" s="31">
        <f t="shared" si="1312"/>
        <v>5.7108380291979195</v>
      </c>
      <c r="AE4468" s="31">
        <f t="shared" si="1324"/>
        <v>11.55093237163471</v>
      </c>
      <c r="AF4468" s="15">
        <f t="shared" si="1313"/>
        <v>6.4870370370370383</v>
      </c>
      <c r="AG4468" s="31">
        <f t="shared" si="1325"/>
        <v>7.2673424122713746</v>
      </c>
      <c r="AH4468" s="31">
        <f t="shared" si="1326"/>
        <v>43.733424032199729</v>
      </c>
      <c r="AI4468">
        <f t="shared" si="1327"/>
        <v>193.48113986331691</v>
      </c>
    </row>
    <row r="4469" spans="1:35" x14ac:dyDescent="0.2">
      <c r="A4469">
        <v>32</v>
      </c>
      <c r="C4469" s="27" t="s">
        <v>4530</v>
      </c>
      <c r="D4469" s="26">
        <v>29.450166666666668</v>
      </c>
      <c r="E4469">
        <v>0</v>
      </c>
      <c r="F4469" s="26">
        <v>1</v>
      </c>
      <c r="G4469" s="26">
        <v>39.462499999999999</v>
      </c>
      <c r="H4469" s="26">
        <v>25.145</v>
      </c>
      <c r="I4469" s="26">
        <v>92.808333333333337</v>
      </c>
      <c r="J4469" s="26">
        <v>37.56</v>
      </c>
      <c r="K4469">
        <v>147.41666666666666</v>
      </c>
      <c r="L4469">
        <v>0.34166666666666667</v>
      </c>
      <c r="M4469">
        <v>3.2749999999999999</v>
      </c>
      <c r="N4469">
        <v>43.552500000000002</v>
      </c>
      <c r="O4469" s="1">
        <f t="shared" si="1310"/>
        <v>25.776677098787872</v>
      </c>
      <c r="Q4469" s="1">
        <f t="shared" si="1314"/>
        <v>-351.70582792084974</v>
      </c>
      <c r="R4469" s="2">
        <f t="shared" si="1315"/>
        <v>0.98123165741307639</v>
      </c>
      <c r="S4469" s="2"/>
      <c r="T4469" s="1">
        <f t="shared" si="1316"/>
        <v>2836.6286690404022</v>
      </c>
      <c r="U4469" s="1">
        <f t="shared" si="1317"/>
        <v>0</v>
      </c>
      <c r="V4469" s="1">
        <f t="shared" si="1318"/>
        <v>732.73631190751678</v>
      </c>
      <c r="W4469" s="1">
        <f t="shared" si="1319"/>
        <v>-3383.9645313931596</v>
      </c>
      <c r="X4469" s="2">
        <f t="shared" si="1328"/>
        <v>41.782681016914097</v>
      </c>
      <c r="Y4469">
        <f t="shared" si="1311"/>
        <v>1</v>
      </c>
      <c r="Z4469" s="26">
        <f t="shared" si="1320"/>
        <v>360</v>
      </c>
      <c r="AA4469">
        <f t="shared" si="1321"/>
        <v>5.38323995124854</v>
      </c>
      <c r="AB4469" s="28">
        <f t="shared" si="1322"/>
        <v>40604.928571428572</v>
      </c>
      <c r="AC4469">
        <f t="shared" si="1323"/>
        <v>4.1458333333333321</v>
      </c>
      <c r="AD4469" s="31">
        <f t="shared" si="1312"/>
        <v>5.7276348264650458</v>
      </c>
      <c r="AE4469" s="31">
        <f t="shared" si="1324"/>
        <v>11.58626005809476</v>
      </c>
      <c r="AF4469" s="15">
        <f t="shared" si="1313"/>
        <v>6.4180555555555561</v>
      </c>
      <c r="AG4469" s="31">
        <f t="shared" si="1325"/>
        <v>7.2327571602092604</v>
      </c>
      <c r="AH4469" s="31">
        <f t="shared" si="1326"/>
        <v>43.536036416191621</v>
      </c>
      <c r="AI4469">
        <f t="shared" si="1327"/>
        <v>192.08205546487832</v>
      </c>
    </row>
    <row r="4470" spans="1:35" x14ac:dyDescent="0.2">
      <c r="A4470">
        <v>32</v>
      </c>
      <c r="C4470" s="27" t="s">
        <v>4531</v>
      </c>
      <c r="D4470" s="26">
        <v>29.40025</v>
      </c>
      <c r="E4470">
        <v>0</v>
      </c>
      <c r="F4470" s="26">
        <v>1</v>
      </c>
      <c r="G4470" s="26">
        <v>39.575833333333335</v>
      </c>
      <c r="H4470" s="26">
        <v>26.234999999999999</v>
      </c>
      <c r="I4470" s="26">
        <v>93</v>
      </c>
      <c r="J4470" s="26">
        <v>37.724166666666669</v>
      </c>
      <c r="K4470">
        <v>153.5</v>
      </c>
      <c r="L4470">
        <v>0</v>
      </c>
      <c r="M4470">
        <v>1.6416666666666666</v>
      </c>
      <c r="N4470">
        <v>43.42</v>
      </c>
      <c r="O4470" s="1">
        <f t="shared" si="1310"/>
        <v>25.776677098787872</v>
      </c>
      <c r="Q4470" s="1">
        <f t="shared" si="1314"/>
        <v>-534.66279895331195</v>
      </c>
      <c r="R4470" s="2">
        <f t="shared" si="1315"/>
        <v>-0.5656691527571962</v>
      </c>
      <c r="S4470" s="2"/>
      <c r="T4470" s="1">
        <f t="shared" si="1316"/>
        <v>2818.0842938626101</v>
      </c>
      <c r="U4470" s="1">
        <f t="shared" si="1317"/>
        <v>0</v>
      </c>
      <c r="V4470" s="1">
        <f t="shared" si="1318"/>
        <v>732.54086388645248</v>
      </c>
      <c r="W4470" s="1">
        <f t="shared" si="1319"/>
        <v>-3180.568130260112</v>
      </c>
      <c r="X4470" s="2">
        <f t="shared" si="1328"/>
        <v>42.763912674327173</v>
      </c>
      <c r="Y4470">
        <f t="shared" si="1311"/>
        <v>1</v>
      </c>
      <c r="Z4470" s="26">
        <f t="shared" si="1320"/>
        <v>0</v>
      </c>
      <c r="AA4470">
        <f t="shared" si="1321"/>
        <v>10.163849884471702</v>
      </c>
      <c r="AB4470" s="28">
        <f t="shared" si="1322"/>
        <v>40604.970238095237</v>
      </c>
      <c r="AC4470">
        <f t="shared" si="1323"/>
        <v>4.2087962962962973</v>
      </c>
      <c r="AD4470" s="31">
        <f t="shared" si="1312"/>
        <v>5.7649920146076941</v>
      </c>
      <c r="AE4470" s="31">
        <f t="shared" si="1324"/>
        <v>11.659181448406393</v>
      </c>
      <c r="AF4470" s="15">
        <f t="shared" si="1313"/>
        <v>6.344444444444445</v>
      </c>
      <c r="AG4470" s="31">
        <f t="shared" si="1325"/>
        <v>7.1960104525991682</v>
      </c>
      <c r="AH4470" s="31">
        <f t="shared" si="1326"/>
        <v>43.326255394372659</v>
      </c>
      <c r="AI4470">
        <f t="shared" si="1327"/>
        <v>190.38244856314918</v>
      </c>
    </row>
    <row r="4471" spans="1:35" x14ac:dyDescent="0.2">
      <c r="A4471">
        <v>32</v>
      </c>
      <c r="C4471" s="27" t="s">
        <v>4532</v>
      </c>
      <c r="D4471" s="26">
        <v>29.341833333333334</v>
      </c>
      <c r="E4471">
        <v>0</v>
      </c>
      <c r="F4471" s="26">
        <v>1</v>
      </c>
      <c r="G4471" s="26">
        <v>39.588333333333331</v>
      </c>
      <c r="H4471" s="26">
        <v>27.217500000000001</v>
      </c>
      <c r="I4471" s="26">
        <v>93.233333333333334</v>
      </c>
      <c r="J4471" s="26">
        <v>37.798333333333332</v>
      </c>
      <c r="K4471">
        <v>122.25</v>
      </c>
      <c r="L4471">
        <v>0</v>
      </c>
      <c r="M4471">
        <v>1.075</v>
      </c>
      <c r="N4471">
        <v>43.28</v>
      </c>
      <c r="O4471" s="1">
        <f t="shared" si="1310"/>
        <v>25.776677098787872</v>
      </c>
      <c r="Q4471" s="1">
        <f t="shared" si="1314"/>
        <v>-327.54280947007823</v>
      </c>
      <c r="R4471" s="2">
        <f t="shared" si="1315"/>
        <v>-0.34653778771847948</v>
      </c>
      <c r="S4471" s="2"/>
      <c r="T4471" s="1">
        <f t="shared" si="1316"/>
        <v>2554.1303811285879</v>
      </c>
      <c r="U4471" s="1">
        <f t="shared" si="1317"/>
        <v>0</v>
      </c>
      <c r="V4471" s="1">
        <f t="shared" si="1318"/>
        <v>664.73542339704557</v>
      </c>
      <c r="W4471" s="1">
        <f t="shared" si="1319"/>
        <v>-3054.3934136250405</v>
      </c>
      <c r="X4471" s="2">
        <f t="shared" si="1328"/>
        <v>42.198243521569978</v>
      </c>
      <c r="Y4471">
        <f t="shared" si="1311"/>
        <v>1</v>
      </c>
      <c r="Z4471" s="26">
        <f t="shared" si="1320"/>
        <v>0</v>
      </c>
      <c r="AA4471">
        <f t="shared" si="1321"/>
        <v>6.8116311906614495</v>
      </c>
      <c r="AB4471" s="28">
        <f t="shared" si="1322"/>
        <v>40605.011904761908</v>
      </c>
      <c r="AC4471">
        <f t="shared" si="1323"/>
        <v>4.2157407407407392</v>
      </c>
      <c r="AD4471" s="31">
        <f t="shared" si="1312"/>
        <v>5.782284992155982</v>
      </c>
      <c r="AE4471" s="31">
        <f t="shared" si="1324"/>
        <v>11.693862162796654</v>
      </c>
      <c r="AF4471" s="15">
        <f t="shared" si="1313"/>
        <v>6.2666666666666675</v>
      </c>
      <c r="AG4471" s="31">
        <f t="shared" si="1325"/>
        <v>7.1573622121527185</v>
      </c>
      <c r="AH4471" s="31">
        <f t="shared" si="1326"/>
        <v>43.105554722389648</v>
      </c>
      <c r="AI4471">
        <f t="shared" si="1327"/>
        <v>188.84709566827308</v>
      </c>
    </row>
    <row r="4472" spans="1:35" x14ac:dyDescent="0.2">
      <c r="A4472">
        <v>32</v>
      </c>
      <c r="C4472" s="27" t="s">
        <v>4533</v>
      </c>
      <c r="D4472" s="26">
        <v>29.305999999999997</v>
      </c>
      <c r="E4472">
        <v>0</v>
      </c>
      <c r="F4472" s="26">
        <v>1</v>
      </c>
      <c r="G4472" s="26">
        <v>39.564166666666665</v>
      </c>
      <c r="H4472" s="26">
        <v>29.491666666666667</v>
      </c>
      <c r="I4472" s="26">
        <v>93.36666666666666</v>
      </c>
      <c r="J4472" s="26">
        <v>37.81583333333333</v>
      </c>
      <c r="K4472">
        <v>187.66666666666666</v>
      </c>
      <c r="L4472">
        <v>2.6916666666666664</v>
      </c>
      <c r="M4472">
        <v>7.9249999999999998</v>
      </c>
      <c r="N4472">
        <v>43.137500000000003</v>
      </c>
      <c r="O4472" s="1">
        <f t="shared" si="1310"/>
        <v>25.776677098787872</v>
      </c>
      <c r="Q4472" s="1">
        <f t="shared" si="1314"/>
        <v>135.86073428574025</v>
      </c>
      <c r="R4472" s="2">
        <f t="shared" si="1315"/>
        <v>1.497073351834431</v>
      </c>
      <c r="S4472" s="2"/>
      <c r="T4472" s="1">
        <f t="shared" si="1316"/>
        <v>2107.3153844452563</v>
      </c>
      <c r="U4472" s="1">
        <f t="shared" si="1317"/>
        <v>0</v>
      </c>
      <c r="V4472" s="1">
        <f t="shared" si="1318"/>
        <v>551.622692523713</v>
      </c>
      <c r="W4472" s="1">
        <f t="shared" si="1319"/>
        <v>-2956.4873493508298</v>
      </c>
      <c r="X4472" s="2">
        <f t="shared" si="1328"/>
        <v>41.851705733851496</v>
      </c>
      <c r="Y4472">
        <f t="shared" si="1311"/>
        <v>1</v>
      </c>
      <c r="Z4472" s="26">
        <f t="shared" si="1320"/>
        <v>360</v>
      </c>
      <c r="AA4472">
        <f t="shared" si="1321"/>
        <v>5.2328349838968462</v>
      </c>
      <c r="AB4472" s="28">
        <f t="shared" si="1322"/>
        <v>40605.053571428572</v>
      </c>
      <c r="AC4472">
        <f t="shared" si="1323"/>
        <v>4.2023148148148142</v>
      </c>
      <c r="AD4472" s="31">
        <f t="shared" si="1312"/>
        <v>5.7850784483883331</v>
      </c>
      <c r="AE4472" s="31">
        <f t="shared" si="1324"/>
        <v>11.70007788092185</v>
      </c>
      <c r="AF4472" s="15">
        <f t="shared" si="1313"/>
        <v>6.1875000000000018</v>
      </c>
      <c r="AG4472" s="31">
        <f t="shared" si="1325"/>
        <v>7.1182113967483778</v>
      </c>
      <c r="AH4472" s="31">
        <f t="shared" si="1326"/>
        <v>42.881916735696997</v>
      </c>
      <c r="AI4472">
        <f t="shared" si="1327"/>
        <v>187.46521519490818</v>
      </c>
    </row>
    <row r="4473" spans="1:35" x14ac:dyDescent="0.2">
      <c r="A4473">
        <v>32</v>
      </c>
      <c r="C4473" s="27" t="s">
        <v>4534</v>
      </c>
      <c r="D4473" s="26">
        <v>29.296749999999999</v>
      </c>
      <c r="E4473">
        <v>0</v>
      </c>
      <c r="F4473" s="26">
        <v>1</v>
      </c>
      <c r="G4473" s="26">
        <v>39.3675</v>
      </c>
      <c r="H4473" s="26">
        <v>28.749166666666667</v>
      </c>
      <c r="I4473" s="26">
        <v>93.433333333333337</v>
      </c>
      <c r="J4473" s="26">
        <v>37.633333333333333</v>
      </c>
      <c r="K4473">
        <v>198.25</v>
      </c>
      <c r="L4473">
        <v>1.9</v>
      </c>
      <c r="M4473">
        <v>6.8583333333333334</v>
      </c>
      <c r="N4473">
        <v>42.991666666666667</v>
      </c>
      <c r="O4473" s="1">
        <f t="shared" si="1310"/>
        <v>25.776677098787872</v>
      </c>
      <c r="Q4473" s="1">
        <f t="shared" si="1314"/>
        <v>-304.48998255389751</v>
      </c>
      <c r="R4473" s="2">
        <f t="shared" si="1315"/>
        <v>-0.32214807312479043</v>
      </c>
      <c r="S4473" s="2"/>
      <c r="T4473" s="1">
        <f t="shared" si="1316"/>
        <v>2489.1497260084871</v>
      </c>
      <c r="U4473" s="1">
        <f t="shared" si="1317"/>
        <v>0</v>
      </c>
      <c r="V4473" s="1">
        <f t="shared" si="1318"/>
        <v>653.10458766590114</v>
      </c>
      <c r="W4473" s="1">
        <f t="shared" si="1319"/>
        <v>-2998.5455882291853</v>
      </c>
      <c r="X4473" s="2">
        <f t="shared" si="1328"/>
        <v>43.348779085685926</v>
      </c>
      <c r="Y4473">
        <f t="shared" si="1311"/>
        <v>1</v>
      </c>
      <c r="Z4473" s="26">
        <f t="shared" si="1320"/>
        <v>0</v>
      </c>
      <c r="AA4473">
        <f t="shared" si="1321"/>
        <v>15.850583158120168</v>
      </c>
      <c r="AB4473" s="28">
        <f t="shared" si="1322"/>
        <v>40605.095238095237</v>
      </c>
      <c r="AC4473">
        <f t="shared" si="1323"/>
        <v>4.093055555555555</v>
      </c>
      <c r="AD4473" s="31">
        <f t="shared" si="1312"/>
        <v>5.7447849492543419</v>
      </c>
      <c r="AE4473" s="31">
        <f t="shared" si="1324"/>
        <v>11.623164764715943</v>
      </c>
      <c r="AF4473" s="15">
        <f t="shared" si="1313"/>
        <v>6.1064814814814818</v>
      </c>
      <c r="AG4473" s="31">
        <f t="shared" si="1325"/>
        <v>7.0783398899320673</v>
      </c>
      <c r="AH4473" s="31">
        <f t="shared" si="1326"/>
        <v>42.654091944935878</v>
      </c>
      <c r="AI4473">
        <f t="shared" si="1327"/>
        <v>186.55793420748222</v>
      </c>
    </row>
    <row r="4474" spans="1:35" x14ac:dyDescent="0.2">
      <c r="A4474">
        <v>32</v>
      </c>
      <c r="C4474" s="27" t="s">
        <v>4535</v>
      </c>
      <c r="D4474" s="26">
        <v>29.280333333333335</v>
      </c>
      <c r="E4474">
        <v>0</v>
      </c>
      <c r="F4474" s="26">
        <v>1</v>
      </c>
      <c r="G4474" s="26">
        <v>39.49666666666667</v>
      </c>
      <c r="H4474" s="26">
        <v>27.850833333333334</v>
      </c>
      <c r="I4474" s="26">
        <v>93.45</v>
      </c>
      <c r="J4474" s="26">
        <v>37.770000000000003</v>
      </c>
      <c r="K4474">
        <v>209.25</v>
      </c>
      <c r="L4474">
        <v>0.14166666666666666</v>
      </c>
      <c r="M4474">
        <v>3.0583333333333331</v>
      </c>
      <c r="N4474">
        <v>42.854999999999997</v>
      </c>
      <c r="O4474" s="1">
        <f t="shared" si="1310"/>
        <v>25.776677098787872</v>
      </c>
      <c r="Q4474" s="1">
        <f t="shared" si="1314"/>
        <v>-644.32553852870069</v>
      </c>
      <c r="R4474" s="2">
        <f t="shared" si="1315"/>
        <v>-0.68169149264334949</v>
      </c>
      <c r="S4474" s="2"/>
      <c r="T4474" s="1">
        <f t="shared" si="1316"/>
        <v>2587.3859901924479</v>
      </c>
      <c r="U4474" s="1">
        <f t="shared" si="1317"/>
        <v>0</v>
      </c>
      <c r="V4474" s="1">
        <f t="shared" si="1318"/>
        <v>676.38665921894653</v>
      </c>
      <c r="W4474" s="1">
        <f t="shared" si="1319"/>
        <v>-2778.601683275142</v>
      </c>
      <c r="X4474" s="2">
        <f t="shared" si="1328"/>
        <v>43.026631012561133</v>
      </c>
      <c r="Y4474">
        <f t="shared" si="1311"/>
        <v>1</v>
      </c>
      <c r="Z4474" s="26">
        <f t="shared" si="1320"/>
        <v>0</v>
      </c>
      <c r="AA4474">
        <f t="shared" si="1321"/>
        <v>12.460648283286124</v>
      </c>
      <c r="AB4474" s="28">
        <f t="shared" si="1322"/>
        <v>40605.136904761908</v>
      </c>
      <c r="AC4474">
        <f t="shared" si="1323"/>
        <v>4.1648148148148163</v>
      </c>
      <c r="AD4474" s="31">
        <f t="shared" si="1312"/>
        <v>5.7749578602816563</v>
      </c>
      <c r="AE4474" s="31">
        <f t="shared" si="1324"/>
        <v>11.681188796649598</v>
      </c>
      <c r="AF4474" s="15">
        <f t="shared" si="1313"/>
        <v>6.0305555555555532</v>
      </c>
      <c r="AG4474" s="31">
        <f t="shared" si="1325"/>
        <v>7.0411530131080546</v>
      </c>
      <c r="AH4474" s="31">
        <f t="shared" si="1326"/>
        <v>42.441543003442028</v>
      </c>
      <c r="AI4474">
        <f t="shared" si="1327"/>
        <v>184.93124949123606</v>
      </c>
    </row>
    <row r="4475" spans="1:35" x14ac:dyDescent="0.2">
      <c r="A4475">
        <v>32</v>
      </c>
      <c r="C4475" s="27" t="s">
        <v>4536</v>
      </c>
      <c r="D4475" s="26">
        <v>29.292999999999999</v>
      </c>
      <c r="E4475">
        <v>0</v>
      </c>
      <c r="F4475" s="26">
        <v>14.083333333333334</v>
      </c>
      <c r="G4475" s="26">
        <v>39.442499999999995</v>
      </c>
      <c r="H4475" s="26">
        <v>27.560833333333331</v>
      </c>
      <c r="I4475" s="26">
        <v>93.541666666666671</v>
      </c>
      <c r="J4475" s="26">
        <v>37.738333333333337</v>
      </c>
      <c r="K4475">
        <v>194.66666666666666</v>
      </c>
      <c r="L4475">
        <v>0.2</v>
      </c>
      <c r="M4475">
        <v>3.1416666666666666</v>
      </c>
      <c r="N4475">
        <v>42.71</v>
      </c>
      <c r="O4475" s="1">
        <f t="shared" si="1310"/>
        <v>363.02153580792918</v>
      </c>
      <c r="Q4475" s="1">
        <f t="shared" si="1314"/>
        <v>-294.77129783213161</v>
      </c>
      <c r="R4475" s="2">
        <f t="shared" si="1315"/>
        <v>-0.31186577900738038</v>
      </c>
      <c r="S4475" s="2"/>
      <c r="T4475" s="1">
        <f t="shared" si="1316"/>
        <v>2520.6048494600459</v>
      </c>
      <c r="U4475" s="1">
        <f t="shared" si="1317"/>
        <v>0</v>
      </c>
      <c r="V4475" s="1">
        <f t="shared" si="1318"/>
        <v>656.98239643523709</v>
      </c>
      <c r="W4475" s="1">
        <f t="shared" si="1319"/>
        <v>-2703.4484367548062</v>
      </c>
      <c r="X4475" s="2">
        <f t="shared" si="1328"/>
        <v>42.34493951991778</v>
      </c>
      <c r="Y4475">
        <f t="shared" si="1311"/>
        <v>1</v>
      </c>
      <c r="Z4475" s="26">
        <f t="shared" si="1320"/>
        <v>0</v>
      </c>
      <c r="AA4475">
        <f t="shared" si="1321"/>
        <v>8.4241551667805794</v>
      </c>
      <c r="AB4475" s="28">
        <f t="shared" si="1322"/>
        <v>40605.178571428572</v>
      </c>
      <c r="AC4475">
        <f t="shared" si="1323"/>
        <v>4.1347222222222193</v>
      </c>
      <c r="AD4475" s="31">
        <f t="shared" si="1312"/>
        <v>5.7683713754467059</v>
      </c>
      <c r="AE4475" s="31">
        <f t="shared" si="1324"/>
        <v>11.669132373182556</v>
      </c>
      <c r="AF4475" s="15">
        <f t="shared" si="1313"/>
        <v>5.95</v>
      </c>
      <c r="AG4475" s="31">
        <f t="shared" si="1325"/>
        <v>7.0018866090862169</v>
      </c>
      <c r="AH4475" s="31">
        <f t="shared" si="1326"/>
        <v>42.217040639913037</v>
      </c>
      <c r="AI4475">
        <f t="shared" si="1327"/>
        <v>183.65402449958364</v>
      </c>
    </row>
    <row r="4476" spans="1:35" x14ac:dyDescent="0.2">
      <c r="A4476">
        <v>32</v>
      </c>
      <c r="C4476" s="27" t="s">
        <v>4537</v>
      </c>
      <c r="D4476" s="26">
        <v>29.327749999999998</v>
      </c>
      <c r="E4476">
        <v>0</v>
      </c>
      <c r="F4476" s="26">
        <v>80</v>
      </c>
      <c r="G4476" s="26">
        <v>39.645833333333336</v>
      </c>
      <c r="H4476" s="26">
        <v>28.565833333333334</v>
      </c>
      <c r="I4476" s="26">
        <v>93.6</v>
      </c>
      <c r="J4476" s="26">
        <v>37.956666666666663</v>
      </c>
      <c r="K4476">
        <v>171.5</v>
      </c>
      <c r="L4476">
        <v>0.1</v>
      </c>
      <c r="M4476">
        <v>2.15</v>
      </c>
      <c r="N4476">
        <v>42.577500000000001</v>
      </c>
      <c r="O4476" s="1">
        <f t="shared" si="1310"/>
        <v>2062.1341679030297</v>
      </c>
      <c r="Q4476" s="1">
        <f t="shared" si="1314"/>
        <v>1410.0860297492218</v>
      </c>
      <c r="R4476" s="2">
        <f t="shared" si="1315"/>
        <v>1.4918602366286062</v>
      </c>
      <c r="S4476" s="2"/>
      <c r="T4476" s="1">
        <f t="shared" si="1316"/>
        <v>2296.0868280955879</v>
      </c>
      <c r="U4476" s="1">
        <f t="shared" si="1317"/>
        <v>0</v>
      </c>
      <c r="V4476" s="1">
        <f t="shared" si="1318"/>
        <v>599.69952374124273</v>
      </c>
      <c r="W4476" s="1">
        <f t="shared" si="1319"/>
        <v>-2425.5882684272856</v>
      </c>
      <c r="X4476" s="2">
        <f t="shared" si="1328"/>
        <v>42.033073740910403</v>
      </c>
      <c r="Y4476">
        <f t="shared" si="1311"/>
        <v>1</v>
      </c>
      <c r="Z4476" s="26">
        <f t="shared" si="1320"/>
        <v>0</v>
      </c>
      <c r="AA4476">
        <f t="shared" si="1321"/>
        <v>5.6989167635687235</v>
      </c>
      <c r="AB4476" s="28">
        <f t="shared" si="1322"/>
        <v>40605.220238095237</v>
      </c>
      <c r="AC4476">
        <f t="shared" si="1323"/>
        <v>4.247685185185186</v>
      </c>
      <c r="AD4476" s="31">
        <f t="shared" si="1312"/>
        <v>5.8181050851999139</v>
      </c>
      <c r="AE4476" s="31">
        <f t="shared" si="1324"/>
        <v>11.764948308996102</v>
      </c>
      <c r="AF4476" s="15">
        <f t="shared" si="1313"/>
        <v>5.8763888888888891</v>
      </c>
      <c r="AG4476" s="31">
        <f t="shared" si="1325"/>
        <v>6.9661737852899659</v>
      </c>
      <c r="AH4476" s="31">
        <f t="shared" si="1326"/>
        <v>42.012795072845549</v>
      </c>
      <c r="AI4476">
        <f t="shared" si="1327"/>
        <v>181.85005474426285</v>
      </c>
    </row>
    <row r="4477" spans="1:35" x14ac:dyDescent="0.2">
      <c r="A4477">
        <v>32</v>
      </c>
      <c r="C4477" s="27" t="s">
        <v>4538</v>
      </c>
      <c r="D4477" s="26">
        <v>29.348333333333333</v>
      </c>
      <c r="E4477">
        <v>0</v>
      </c>
      <c r="F4477" s="26">
        <v>205</v>
      </c>
      <c r="G4477" s="26">
        <v>40.344166666666666</v>
      </c>
      <c r="H4477" s="26">
        <v>30.483333333333334</v>
      </c>
      <c r="I4477" s="26">
        <v>93.6</v>
      </c>
      <c r="J4477" s="26">
        <v>38.652499999999996</v>
      </c>
      <c r="K4477">
        <v>161.75</v>
      </c>
      <c r="L4477">
        <v>0</v>
      </c>
      <c r="M4477">
        <v>1.4666666666666666</v>
      </c>
      <c r="N4477">
        <v>42.459166666666668</v>
      </c>
      <c r="O4477" s="1">
        <f t="shared" si="1310"/>
        <v>5284.218805251513</v>
      </c>
      <c r="Q4477" s="1">
        <f t="shared" si="1314"/>
        <v>4044.9343246924727</v>
      </c>
      <c r="R4477" s="2">
        <f t="shared" si="1315"/>
        <v>4.2795095841465018</v>
      </c>
      <c r="S4477" s="2"/>
      <c r="T4477" s="1">
        <f t="shared" si="1316"/>
        <v>2223.5177029731963</v>
      </c>
      <c r="U4477" s="1">
        <f t="shared" si="1317"/>
        <v>0</v>
      </c>
      <c r="V4477" s="1">
        <f t="shared" si="1318"/>
        <v>586.76248894029209</v>
      </c>
      <c r="W4477" s="1">
        <f t="shared" si="1319"/>
        <v>-1749.8985290700571</v>
      </c>
      <c r="X4477" s="2">
        <f t="shared" si="1328"/>
        <v>43.524933977539007</v>
      </c>
      <c r="Y4477">
        <f t="shared" si="1311"/>
        <v>1</v>
      </c>
      <c r="Z4477" s="26">
        <f t="shared" si="1320"/>
        <v>0</v>
      </c>
      <c r="AA4477">
        <f t="shared" si="1321"/>
        <v>10.117280685914061</v>
      </c>
      <c r="AB4477" s="28">
        <f t="shared" si="1322"/>
        <v>40605.261904761908</v>
      </c>
      <c r="AC4477">
        <f t="shared" si="1323"/>
        <v>4.6356481481481477</v>
      </c>
      <c r="AD4477" s="31">
        <f t="shared" si="1312"/>
        <v>5.9790395707059973</v>
      </c>
      <c r="AE4477" s="31">
        <f t="shared" si="1324"/>
        <v>12.073492553087551</v>
      </c>
      <c r="AF4477" s="15">
        <f t="shared" si="1313"/>
        <v>5.8106481481481493</v>
      </c>
      <c r="AG4477" s="31">
        <f t="shared" si="1325"/>
        <v>6.9344148544338902</v>
      </c>
      <c r="AH4477" s="31">
        <f t="shared" si="1326"/>
        <v>41.831113596934642</v>
      </c>
      <c r="AI4477">
        <f t="shared" si="1327"/>
        <v>178.90281771560871</v>
      </c>
    </row>
    <row r="4478" spans="1:35" x14ac:dyDescent="0.2">
      <c r="A4478">
        <v>32</v>
      </c>
      <c r="C4478" s="27" t="s">
        <v>4539</v>
      </c>
      <c r="D4478" s="26">
        <v>29.345833333333331</v>
      </c>
      <c r="E4478">
        <v>2.4999999999999996E-3</v>
      </c>
      <c r="F4478" s="26">
        <v>564.91666666666663</v>
      </c>
      <c r="G4478" s="26">
        <v>42.909166666666664</v>
      </c>
      <c r="H4478" s="26">
        <v>34.490833333333335</v>
      </c>
      <c r="I4478" s="26">
        <v>93.108333333333334</v>
      </c>
      <c r="J4478" s="26">
        <v>41.063333333333333</v>
      </c>
      <c r="K4478">
        <v>185.58333333333334</v>
      </c>
      <c r="L4478">
        <v>0.46666666666666667</v>
      </c>
      <c r="M4478">
        <v>2.958333333333333</v>
      </c>
      <c r="N4478">
        <v>42.369166666666672</v>
      </c>
      <c r="O4478" s="1">
        <f t="shared" si="1310"/>
        <v>14561.674504390247</v>
      </c>
      <c r="Q4478" s="1">
        <f t="shared" si="1314"/>
        <v>11059.557263035986</v>
      </c>
      <c r="R4478" s="2">
        <f t="shared" si="1315"/>
        <v>11.700927012499246</v>
      </c>
      <c r="S4478" s="2"/>
      <c r="T4478" s="1">
        <f t="shared" si="1316"/>
        <v>2269.8937684753128</v>
      </c>
      <c r="U4478" s="1">
        <f t="shared" si="1317"/>
        <v>0</v>
      </c>
      <c r="V4478" s="1">
        <f t="shared" si="1318"/>
        <v>614.1284773083778</v>
      </c>
      <c r="W4478" s="1">
        <f t="shared" si="1319"/>
        <v>446.78260316681605</v>
      </c>
      <c r="X4478" s="2">
        <f t="shared" si="1328"/>
        <v>47.80444356168551</v>
      </c>
      <c r="Y4478">
        <f t="shared" si="1311"/>
        <v>1</v>
      </c>
      <c r="Z4478" s="26">
        <f t="shared" si="1320"/>
        <v>0</v>
      </c>
      <c r="AA4478">
        <f t="shared" si="1321"/>
        <v>23.96373587890535</v>
      </c>
      <c r="AB4478" s="28">
        <f t="shared" si="1322"/>
        <v>40605.303571428572</v>
      </c>
      <c r="AC4478">
        <f t="shared" si="1323"/>
        <v>6.0606481481481467</v>
      </c>
      <c r="AD4478" s="31">
        <f t="shared" si="1312"/>
        <v>6.5696039910476483</v>
      </c>
      <c r="AE4478" s="31">
        <f t="shared" si="1324"/>
        <v>13.198315619042754</v>
      </c>
      <c r="AF4478" s="15">
        <f t="shared" si="1313"/>
        <v>5.7606481481481513</v>
      </c>
      <c r="AG4478" s="31">
        <f t="shared" si="1325"/>
        <v>6.9103455136771332</v>
      </c>
      <c r="AH4478" s="31">
        <f t="shared" si="1326"/>
        <v>41.693390869168319</v>
      </c>
      <c r="AI4478">
        <f t="shared" si="1327"/>
        <v>171.31239240375487</v>
      </c>
    </row>
    <row r="4479" spans="1:35" x14ac:dyDescent="0.2">
      <c r="A4479">
        <v>32</v>
      </c>
      <c r="C4479" s="27" t="s">
        <v>4540</v>
      </c>
      <c r="D4479" s="26">
        <v>29.348333333333333</v>
      </c>
      <c r="E4479">
        <v>1.1111111111111111E-3</v>
      </c>
      <c r="F4479" s="26">
        <v>903.88888888888891</v>
      </c>
      <c r="G4479" s="26">
        <v>48.145555555555553</v>
      </c>
      <c r="H4479" s="26">
        <v>37.175555555555555</v>
      </c>
      <c r="I4479" s="26">
        <v>90.144444444444446</v>
      </c>
      <c r="J4479" s="26">
        <v>45.404444444444444</v>
      </c>
      <c r="K4479">
        <v>190.66666666666666</v>
      </c>
      <c r="L4479">
        <v>1.2666666666666666</v>
      </c>
      <c r="M4479">
        <v>6.4555555555555557</v>
      </c>
      <c r="N4479">
        <v>42.373333333333335</v>
      </c>
      <c r="O4479" s="1">
        <f t="shared" si="1310"/>
        <v>23299.252022071036</v>
      </c>
      <c r="Q4479" s="1">
        <f t="shared" si="1314"/>
        <v>13483.062070461339</v>
      </c>
      <c r="R4479" s="2">
        <f t="shared" si="1315"/>
        <v>14.264976566354596</v>
      </c>
      <c r="S4479" s="2"/>
      <c r="T4479" s="1">
        <f t="shared" si="1316"/>
        <v>3807.1046915624106</v>
      </c>
      <c r="U4479" s="1">
        <f t="shared" si="1317"/>
        <v>0</v>
      </c>
      <c r="V4479" s="1">
        <f t="shared" si="1318"/>
        <v>1075.4017479554891</v>
      </c>
      <c r="W4479" s="1">
        <f t="shared" si="1319"/>
        <v>4775.7934638922679</v>
      </c>
      <c r="X4479" s="2">
        <f t="shared" si="1328"/>
        <v>59.505370574184752</v>
      </c>
      <c r="Y4479">
        <f t="shared" si="1311"/>
        <v>1</v>
      </c>
      <c r="Z4479" s="26">
        <f t="shared" si="1320"/>
        <v>0</v>
      </c>
      <c r="AA4479">
        <f t="shared" si="1321"/>
        <v>129.0453972574735</v>
      </c>
      <c r="AB4479" s="28">
        <f t="shared" si="1322"/>
        <v>40605.345238095237</v>
      </c>
      <c r="AC4479">
        <f t="shared" si="1323"/>
        <v>8.9697530864197521</v>
      </c>
      <c r="AD4479" s="31">
        <f t="shared" si="1312"/>
        <v>7.7641308302517906</v>
      </c>
      <c r="AE4479" s="31">
        <f t="shared" si="1324"/>
        <v>15.437275142749678</v>
      </c>
      <c r="AF4479" s="15">
        <f t="shared" si="1313"/>
        <v>5.7629629629629635</v>
      </c>
      <c r="AG4479" s="31">
        <f t="shared" si="1325"/>
        <v>6.9114582104566162</v>
      </c>
      <c r="AH4479" s="31">
        <f t="shared" si="1326"/>
        <v>41.699758209870289</v>
      </c>
      <c r="AI4479">
        <f t="shared" si="1327"/>
        <v>157.8900481995291</v>
      </c>
    </row>
    <row r="4480" spans="1:35" x14ac:dyDescent="0.2">
      <c r="A4480">
        <v>32</v>
      </c>
      <c r="C4480" s="27" t="s">
        <v>4541</v>
      </c>
      <c r="D4480" s="26">
        <v>0</v>
      </c>
      <c r="E4480">
        <v>0</v>
      </c>
      <c r="F4480" s="26">
        <v>0</v>
      </c>
      <c r="G4480" s="26">
        <v>0</v>
      </c>
      <c r="H4480" s="26">
        <v>0</v>
      </c>
      <c r="I4480" s="26">
        <v>0</v>
      </c>
      <c r="J4480" s="26">
        <v>0</v>
      </c>
      <c r="K4480">
        <v>0</v>
      </c>
      <c r="L4480">
        <v>0</v>
      </c>
      <c r="M4480">
        <v>0</v>
      </c>
      <c r="N4480">
        <v>0</v>
      </c>
      <c r="O4480" s="1">
        <f t="shared" si="1310"/>
        <v>0</v>
      </c>
      <c r="Q4480" s="1">
        <f t="shared" si="1314"/>
        <v>-15956.352407161205</v>
      </c>
      <c r="R4480" s="2">
        <f t="shared" si="1315"/>
        <v>-16.881698829475322</v>
      </c>
      <c r="S4480" s="2"/>
      <c r="T4480" s="1">
        <f t="shared" si="1316"/>
        <v>12577.418776762268</v>
      </c>
      <c r="U4480" s="1">
        <f t="shared" si="1317"/>
        <v>0</v>
      </c>
      <c r="V4480" s="1">
        <f t="shared" si="1318"/>
        <v>3334.4057379229935</v>
      </c>
      <c r="W4480" s="1">
        <f t="shared" si="1319"/>
        <v>0</v>
      </c>
      <c r="X4480" s="2">
        <f t="shared" si="1328"/>
        <v>73.770347140539343</v>
      </c>
      <c r="Y4480">
        <f t="shared" si="1311"/>
        <v>1</v>
      </c>
      <c r="Z4480" s="26">
        <f t="shared" si="1320"/>
        <v>0</v>
      </c>
      <c r="AA4480">
        <f t="shared" si="1321"/>
        <v>5442.0641172356809</v>
      </c>
      <c r="AB4480" s="28">
        <f t="shared" si="1322"/>
        <v>40605.386904761908</v>
      </c>
      <c r="AC4480">
        <f t="shared" si="1323"/>
        <v>-17.777777777777779</v>
      </c>
      <c r="AD4480" s="31">
        <f t="shared" si="1312"/>
        <v>0</v>
      </c>
      <c r="AE4480" s="31">
        <f t="shared" si="1324"/>
        <v>0</v>
      </c>
      <c r="AF4480" s="15">
        <f t="shared" si="1313"/>
        <v>-17.777777777777779</v>
      </c>
      <c r="AG4480" s="31">
        <f t="shared" si="1325"/>
        <v>1.123968847773849</v>
      </c>
      <c r="AH4480" s="31">
        <f t="shared" si="1326"/>
        <v>7.4065024078416588</v>
      </c>
      <c r="AI4480">
        <f t="shared" si="1327"/>
        <v>44.52789247594405</v>
      </c>
    </row>
    <row r="4481" spans="1:35" x14ac:dyDescent="0.2">
      <c r="A4481">
        <v>32</v>
      </c>
      <c r="C4481" s="27" t="s">
        <v>4542</v>
      </c>
      <c r="D4481" s="26">
        <v>0</v>
      </c>
      <c r="E4481">
        <v>0</v>
      </c>
      <c r="F4481" s="26">
        <v>0</v>
      </c>
      <c r="G4481" s="26">
        <v>0</v>
      </c>
      <c r="H4481" s="26">
        <v>0</v>
      </c>
      <c r="I4481" s="26">
        <v>0</v>
      </c>
      <c r="J4481" s="26">
        <v>0</v>
      </c>
      <c r="K4481">
        <v>0</v>
      </c>
      <c r="L4481">
        <v>0</v>
      </c>
      <c r="M4481">
        <v>0</v>
      </c>
      <c r="N4481">
        <v>0</v>
      </c>
      <c r="O4481" s="1">
        <f t="shared" si="1310"/>
        <v>0</v>
      </c>
      <c r="Q4481" s="1">
        <f t="shared" si="1314"/>
        <v>-12180.928315173733</v>
      </c>
      <c r="R4481" s="2">
        <f t="shared" si="1315"/>
        <v>-12.887329010601597</v>
      </c>
      <c r="S4481" s="2"/>
      <c r="T4481" s="1">
        <f t="shared" si="1316"/>
        <v>9699.186477855179</v>
      </c>
      <c r="U4481" s="1">
        <f t="shared" si="1317"/>
        <v>0</v>
      </c>
      <c r="V4481" s="1">
        <f t="shared" si="1318"/>
        <v>2437.2139448426096</v>
      </c>
      <c r="W4481" s="1">
        <f t="shared" si="1319"/>
        <v>0</v>
      </c>
      <c r="X4481" s="2">
        <f t="shared" si="1328"/>
        <v>56.888648311064017</v>
      </c>
      <c r="Y4481">
        <f t="shared" si="1311"/>
        <v>1</v>
      </c>
      <c r="Z4481" s="26">
        <f t="shared" si="1320"/>
        <v>0</v>
      </c>
      <c r="AA4481">
        <f t="shared" si="1321"/>
        <v>3236.3183066599267</v>
      </c>
      <c r="AB4481" s="28">
        <f t="shared" si="1322"/>
        <v>40605.428571428572</v>
      </c>
      <c r="AC4481">
        <f t="shared" si="1323"/>
        <v>-17.777777777777779</v>
      </c>
      <c r="AD4481" s="31">
        <f t="shared" si="1312"/>
        <v>0</v>
      </c>
      <c r="AE4481" s="31">
        <f t="shared" si="1324"/>
        <v>0</v>
      </c>
      <c r="AF4481" s="15">
        <f t="shared" si="1313"/>
        <v>-17.777777777777779</v>
      </c>
      <c r="AG4481" s="31">
        <f t="shared" si="1325"/>
        <v>1.123968847773849</v>
      </c>
      <c r="AH4481" s="31">
        <f t="shared" si="1326"/>
        <v>7.4065024078416588</v>
      </c>
      <c r="AI4481">
        <f t="shared" si="1327"/>
        <v>44.52789247594405</v>
      </c>
    </row>
    <row r="4482" spans="1:35" x14ac:dyDescent="0.2">
      <c r="A4482">
        <v>32</v>
      </c>
      <c r="C4482" s="27" t="s">
        <v>4543</v>
      </c>
      <c r="D4482" s="26">
        <v>0</v>
      </c>
      <c r="E4482">
        <v>0</v>
      </c>
      <c r="F4482" s="26">
        <v>0</v>
      </c>
      <c r="G4482" s="26">
        <v>0</v>
      </c>
      <c r="H4482" s="26">
        <v>0</v>
      </c>
      <c r="I4482" s="26">
        <v>0</v>
      </c>
      <c r="J4482" s="26">
        <v>0</v>
      </c>
      <c r="K4482">
        <v>0</v>
      </c>
      <c r="L4482">
        <v>0</v>
      </c>
      <c r="M4482">
        <v>0</v>
      </c>
      <c r="N4482">
        <v>0</v>
      </c>
      <c r="O4482" s="1">
        <f t="shared" si="1310"/>
        <v>0</v>
      </c>
      <c r="Q4482" s="1">
        <f t="shared" si="1314"/>
        <v>-9355.514273799512</v>
      </c>
      <c r="R4482" s="2">
        <f t="shared" si="1315"/>
        <v>-9.898062560604945</v>
      </c>
      <c r="S4482" s="2"/>
      <c r="T4482" s="1">
        <f t="shared" si="1316"/>
        <v>7501.9711987748415</v>
      </c>
      <c r="U4482" s="1">
        <f t="shared" si="1317"/>
        <v>0</v>
      </c>
      <c r="V4482" s="1">
        <f t="shared" si="1318"/>
        <v>1809.0151825487258</v>
      </c>
      <c r="W4482" s="1">
        <f t="shared" si="1319"/>
        <v>0</v>
      </c>
      <c r="X4482" s="2">
        <f t="shared" si="1328"/>
        <v>44.00131930046242</v>
      </c>
      <c r="Y4482">
        <f t="shared" si="1311"/>
        <v>1</v>
      </c>
      <c r="Z4482" s="26">
        <f t="shared" si="1320"/>
        <v>0</v>
      </c>
      <c r="AA4482">
        <f t="shared" si="1321"/>
        <v>1936.1161001812466</v>
      </c>
      <c r="AB4482" s="28">
        <f t="shared" si="1322"/>
        <v>40605.470238095237</v>
      </c>
      <c r="AC4482">
        <f t="shared" si="1323"/>
        <v>-17.777777777777779</v>
      </c>
      <c r="AD4482" s="31">
        <f t="shared" si="1312"/>
        <v>0</v>
      </c>
      <c r="AE4482" s="31">
        <f t="shared" si="1324"/>
        <v>0</v>
      </c>
      <c r="AF4482" s="15">
        <f t="shared" si="1313"/>
        <v>-17.777777777777779</v>
      </c>
      <c r="AG4482" s="31">
        <f t="shared" si="1325"/>
        <v>1.123968847773849</v>
      </c>
      <c r="AH4482" s="31">
        <f t="shared" si="1326"/>
        <v>7.4065024078416588</v>
      </c>
      <c r="AI4482">
        <f t="shared" si="1327"/>
        <v>44.52789247594405</v>
      </c>
    </row>
    <row r="4483" spans="1:35" x14ac:dyDescent="0.2">
      <c r="A4483">
        <v>32</v>
      </c>
      <c r="C4483" s="27" t="s">
        <v>4544</v>
      </c>
      <c r="D4483" s="26">
        <v>0</v>
      </c>
      <c r="E4483">
        <v>0</v>
      </c>
      <c r="F4483" s="26">
        <v>0</v>
      </c>
      <c r="G4483" s="26">
        <v>0</v>
      </c>
      <c r="H4483" s="26">
        <v>0</v>
      </c>
      <c r="I4483" s="26">
        <v>0</v>
      </c>
      <c r="J4483" s="26">
        <v>0</v>
      </c>
      <c r="K4483">
        <v>0</v>
      </c>
      <c r="L4483">
        <v>0</v>
      </c>
      <c r="M4483">
        <v>0</v>
      </c>
      <c r="N4483">
        <v>0</v>
      </c>
      <c r="O4483" s="1">
        <f t="shared" si="1310"/>
        <v>0</v>
      </c>
      <c r="Q4483" s="1">
        <f t="shared" si="1314"/>
        <v>-7217.1203136891563</v>
      </c>
      <c r="R4483" s="2">
        <f t="shared" si="1315"/>
        <v>-2.2223231674656665</v>
      </c>
      <c r="S4483" s="2"/>
      <c r="T4483" s="1">
        <f t="shared" si="1316"/>
        <v>5814.4086112469367</v>
      </c>
      <c r="U4483" s="1">
        <f t="shared" si="1317"/>
        <v>0</v>
      </c>
      <c r="V4483" s="1">
        <f t="shared" si="1318"/>
        <v>1358.1838099662752</v>
      </c>
      <c r="W4483" s="1">
        <f t="shared" si="1319"/>
        <v>0</v>
      </c>
      <c r="X4483" s="2">
        <f t="shared" si="1328"/>
        <v>34.103256739857471</v>
      </c>
      <c r="Y4483">
        <f t="shared" si="1311"/>
        <v>1</v>
      </c>
      <c r="Z4483" s="26">
        <f t="shared" si="1320"/>
        <v>1440</v>
      </c>
      <c r="AA4483">
        <f t="shared" si="1321"/>
        <v>1163.0321202646339</v>
      </c>
      <c r="AB4483" s="28">
        <f t="shared" si="1322"/>
        <v>40605.511904761908</v>
      </c>
      <c r="AC4483">
        <f t="shared" si="1323"/>
        <v>-17.777777777777779</v>
      </c>
      <c r="AD4483" s="31">
        <f t="shared" si="1312"/>
        <v>0</v>
      </c>
      <c r="AE4483" s="31">
        <f t="shared" si="1324"/>
        <v>0</v>
      </c>
      <c r="AF4483" s="15">
        <f t="shared" si="1313"/>
        <v>-17.777777777777779</v>
      </c>
      <c r="AG4483" s="31">
        <f t="shared" si="1325"/>
        <v>1.123968847773849</v>
      </c>
      <c r="AH4483" s="31">
        <f t="shared" si="1326"/>
        <v>7.4065024078416588</v>
      </c>
      <c r="AI4483">
        <f t="shared" si="1327"/>
        <v>44.52789247594405</v>
      </c>
    </row>
    <row r="4484" spans="1:35" x14ac:dyDescent="0.2">
      <c r="A4484">
        <v>32</v>
      </c>
      <c r="C4484" s="27" t="s">
        <v>4545</v>
      </c>
      <c r="D4484" s="26">
        <v>0</v>
      </c>
      <c r="E4484">
        <v>0</v>
      </c>
      <c r="F4484" s="26">
        <v>0</v>
      </c>
      <c r="G4484" s="26">
        <v>0</v>
      </c>
      <c r="H4484" s="26">
        <v>0</v>
      </c>
      <c r="I4484" s="26">
        <v>0</v>
      </c>
      <c r="J4484" s="26">
        <v>0</v>
      </c>
      <c r="K4484">
        <v>0</v>
      </c>
      <c r="L4484">
        <v>0</v>
      </c>
      <c r="M4484">
        <v>0</v>
      </c>
      <c r="N4484">
        <v>0</v>
      </c>
      <c r="O4484" s="1">
        <f t="shared" si="1310"/>
        <v>0</v>
      </c>
      <c r="Q4484" s="1">
        <f t="shared" si="1314"/>
        <v>-6740.6622680751934</v>
      </c>
      <c r="R4484" s="2">
        <f t="shared" si="1315"/>
        <v>-1.7182341986531293</v>
      </c>
      <c r="S4484" s="2"/>
      <c r="T4484" s="1">
        <f t="shared" si="1316"/>
        <v>5435.5153266421203</v>
      </c>
      <c r="U4484" s="1">
        <f t="shared" si="1317"/>
        <v>0</v>
      </c>
      <c r="V4484" s="1">
        <f t="shared" si="1318"/>
        <v>1260.6190489571293</v>
      </c>
      <c r="W4484" s="1">
        <f t="shared" si="1319"/>
        <v>0</v>
      </c>
      <c r="X4484" s="2">
        <f t="shared" si="1328"/>
        <v>31.880933572391804</v>
      </c>
      <c r="Y4484">
        <f t="shared" si="1311"/>
        <v>0</v>
      </c>
      <c r="Z4484" s="26">
        <f t="shared" si="1320"/>
        <v>1440</v>
      </c>
      <c r="AA4484">
        <f t="shared" si="1321"/>
        <v>1016.3939254472589</v>
      </c>
      <c r="AB4484" s="28">
        <f t="shared" si="1322"/>
        <v>40605.553571428572</v>
      </c>
      <c r="AC4484">
        <f t="shared" si="1323"/>
        <v>-17.777777777777779</v>
      </c>
      <c r="AD4484" s="31">
        <f t="shared" si="1312"/>
        <v>0</v>
      </c>
      <c r="AE4484" s="31">
        <f t="shared" si="1324"/>
        <v>0</v>
      </c>
      <c r="AF4484" s="15">
        <f t="shared" si="1313"/>
        <v>-17.777777777777779</v>
      </c>
      <c r="AG4484" s="31">
        <f t="shared" si="1325"/>
        <v>1.123968847773849</v>
      </c>
      <c r="AH4484" s="31">
        <f t="shared" si="1326"/>
        <v>7.4065024078416588</v>
      </c>
      <c r="AI4484">
        <f t="shared" si="1327"/>
        <v>44.52789247594405</v>
      </c>
    </row>
    <row r="4485" spans="1:35" x14ac:dyDescent="0.2">
      <c r="A4485">
        <v>32</v>
      </c>
      <c r="C4485" s="27" t="s">
        <v>4546</v>
      </c>
      <c r="D4485" s="26">
        <v>0</v>
      </c>
      <c r="E4485">
        <v>0</v>
      </c>
      <c r="F4485" s="26">
        <v>0</v>
      </c>
      <c r="G4485" s="26">
        <v>0</v>
      </c>
      <c r="H4485" s="26">
        <v>0</v>
      </c>
      <c r="I4485" s="26">
        <v>0</v>
      </c>
      <c r="J4485" s="26">
        <v>0</v>
      </c>
      <c r="K4485">
        <v>0</v>
      </c>
      <c r="L4485">
        <v>0</v>
      </c>
      <c r="M4485">
        <v>0</v>
      </c>
      <c r="N4485">
        <v>0</v>
      </c>
      <c r="O4485" s="1">
        <f t="shared" si="1310"/>
        <v>0</v>
      </c>
      <c r="Q4485" s="1">
        <f t="shared" si="1314"/>
        <v>-6373.181142061705</v>
      </c>
      <c r="R4485" s="2">
        <f t="shared" si="1315"/>
        <v>-1.3294419774377113</v>
      </c>
      <c r="S4485" s="2"/>
      <c r="T4485" s="1">
        <f t="shared" si="1316"/>
        <v>5142.5663042951855</v>
      </c>
      <c r="U4485" s="1">
        <f t="shared" si="1317"/>
        <v>0</v>
      </c>
      <c r="V4485" s="1">
        <f t="shared" si="1318"/>
        <v>1186.0869452905749</v>
      </c>
      <c r="W4485" s="1">
        <f t="shared" si="1319"/>
        <v>0</v>
      </c>
      <c r="X4485" s="2">
        <f t="shared" si="1328"/>
        <v>30.162699373738675</v>
      </c>
      <c r="Y4485">
        <f t="shared" si="1311"/>
        <v>0</v>
      </c>
      <c r="Z4485" s="26">
        <f t="shared" si="1320"/>
        <v>1440</v>
      </c>
      <c r="AA4485">
        <f t="shared" si="1321"/>
        <v>909.78843351053547</v>
      </c>
      <c r="AB4485" s="28">
        <f t="shared" si="1322"/>
        <v>40605.595238095237</v>
      </c>
      <c r="AC4485">
        <f t="shared" si="1323"/>
        <v>-17.777777777777779</v>
      </c>
      <c r="AD4485" s="31">
        <f t="shared" si="1312"/>
        <v>0</v>
      </c>
      <c r="AE4485" s="31">
        <f t="shared" si="1324"/>
        <v>0</v>
      </c>
      <c r="AF4485" s="15">
        <f t="shared" si="1313"/>
        <v>-17.777777777777779</v>
      </c>
      <c r="AG4485" s="31">
        <f t="shared" si="1325"/>
        <v>1.123968847773849</v>
      </c>
      <c r="AH4485" s="31">
        <f t="shared" si="1326"/>
        <v>7.4065024078416588</v>
      </c>
      <c r="AI4485">
        <f t="shared" si="1327"/>
        <v>44.52789247594405</v>
      </c>
    </row>
    <row r="4486" spans="1:35" x14ac:dyDescent="0.2">
      <c r="A4486">
        <v>32</v>
      </c>
      <c r="C4486" s="27" t="s">
        <v>4547</v>
      </c>
      <c r="D4486" s="26">
        <v>0</v>
      </c>
      <c r="E4486">
        <v>0</v>
      </c>
      <c r="F4486" s="26">
        <v>0</v>
      </c>
      <c r="G4486" s="26">
        <v>0</v>
      </c>
      <c r="H4486" s="26">
        <v>0</v>
      </c>
      <c r="I4486" s="26">
        <v>0</v>
      </c>
      <c r="J4486" s="26">
        <v>0</v>
      </c>
      <c r="K4486">
        <v>0</v>
      </c>
      <c r="L4486">
        <v>0</v>
      </c>
      <c r="M4486">
        <v>0</v>
      </c>
      <c r="N4486">
        <v>0</v>
      </c>
      <c r="O4486" s="1">
        <f t="shared" si="1310"/>
        <v>0</v>
      </c>
      <c r="Q4486" s="1">
        <f t="shared" si="1314"/>
        <v>-6089.3874999036188</v>
      </c>
      <c r="R4486" s="2">
        <f t="shared" si="1315"/>
        <v>-1.0291904741879749</v>
      </c>
      <c r="S4486" s="2"/>
      <c r="T4486" s="1">
        <f t="shared" si="1316"/>
        <v>4915.9041136213909</v>
      </c>
      <c r="U4486" s="1">
        <f t="shared" si="1317"/>
        <v>0</v>
      </c>
      <c r="V4486" s="1">
        <f t="shared" si="1318"/>
        <v>1128.9554938062838</v>
      </c>
      <c r="W4486" s="1">
        <f t="shared" si="1319"/>
        <v>0</v>
      </c>
      <c r="X4486" s="2">
        <f t="shared" si="1328"/>
        <v>28.833257396300965</v>
      </c>
      <c r="Y4486">
        <f t="shared" si="1311"/>
        <v>0</v>
      </c>
      <c r="Z4486" s="26">
        <f t="shared" si="1320"/>
        <v>1440</v>
      </c>
      <c r="AA4486">
        <f t="shared" si="1321"/>
        <v>831.35673208134426</v>
      </c>
      <c r="AB4486" s="28">
        <f t="shared" si="1322"/>
        <v>40605.636904761908</v>
      </c>
      <c r="AC4486">
        <f t="shared" si="1323"/>
        <v>-17.777777777777779</v>
      </c>
      <c r="AD4486" s="31">
        <f t="shared" si="1312"/>
        <v>0</v>
      </c>
      <c r="AE4486" s="31">
        <f t="shared" si="1324"/>
        <v>0</v>
      </c>
      <c r="AF4486" s="15">
        <f t="shared" si="1313"/>
        <v>-17.777777777777779</v>
      </c>
      <c r="AG4486" s="31">
        <f t="shared" si="1325"/>
        <v>1.123968847773849</v>
      </c>
      <c r="AH4486" s="31">
        <f t="shared" si="1326"/>
        <v>7.4065024078416588</v>
      </c>
      <c r="AI4486">
        <f t="shared" si="1327"/>
        <v>44.52789247594405</v>
      </c>
    </row>
    <row r="4487" spans="1:35" x14ac:dyDescent="0.2">
      <c r="A4487">
        <v>32</v>
      </c>
      <c r="C4487" s="27" t="s">
        <v>4548</v>
      </c>
      <c r="D4487" s="26">
        <v>29.405999999999999</v>
      </c>
      <c r="E4487">
        <v>0</v>
      </c>
      <c r="F4487" s="26">
        <v>1</v>
      </c>
      <c r="G4487" s="26">
        <v>44.506666666666668</v>
      </c>
      <c r="H4487" s="26">
        <v>33.19</v>
      </c>
      <c r="I4487" s="26">
        <v>92.066666666666663</v>
      </c>
      <c r="J4487" s="26">
        <v>42.36</v>
      </c>
      <c r="K4487">
        <v>149</v>
      </c>
      <c r="L4487">
        <v>0</v>
      </c>
      <c r="M4487">
        <v>0</v>
      </c>
      <c r="N4487">
        <v>46.12</v>
      </c>
      <c r="O4487" s="1">
        <f t="shared" si="1310"/>
        <v>25.776677098787872</v>
      </c>
      <c r="Q4487" s="1">
        <f t="shared" si="1314"/>
        <v>2307.6760753612821</v>
      </c>
      <c r="R4487" s="2">
        <f t="shared" si="1315"/>
        <v>7.8548385765842426</v>
      </c>
      <c r="S4487" s="2"/>
      <c r="T4487" s="1">
        <f t="shared" si="1316"/>
        <v>-918.27053077502683</v>
      </c>
      <c r="U4487" s="1">
        <f t="shared" si="1317"/>
        <v>0</v>
      </c>
      <c r="V4487" s="1">
        <f t="shared" si="1318"/>
        <v>-232.88356879321975</v>
      </c>
      <c r="W4487" s="1">
        <f t="shared" si="1319"/>
        <v>-1334.8319748934671</v>
      </c>
      <c r="X4487" s="2">
        <f t="shared" si="1328"/>
        <v>27.804066922112991</v>
      </c>
      <c r="Y4487">
        <f t="shared" si="1311"/>
        <v>0</v>
      </c>
      <c r="Z4487" s="26">
        <f t="shared" si="1320"/>
        <v>1440</v>
      </c>
      <c r="AA4487">
        <f t="shared" si="1321"/>
        <v>278.97683822676453</v>
      </c>
      <c r="AB4487" s="28">
        <f t="shared" si="1322"/>
        <v>40605.678571428572</v>
      </c>
      <c r="AC4487">
        <f t="shared" si="1323"/>
        <v>6.9481481481481486</v>
      </c>
      <c r="AD4487" s="31">
        <f t="shared" si="1312"/>
        <v>6.907106315785942</v>
      </c>
      <c r="AE4487" s="31">
        <f t="shared" si="1324"/>
        <v>13.832389140339671</v>
      </c>
      <c r="AF4487" s="15">
        <f t="shared" si="1313"/>
        <v>7.8444444444444432</v>
      </c>
      <c r="AG4487" s="31">
        <f t="shared" si="1325"/>
        <v>7.978141104342475</v>
      </c>
      <c r="AH4487" s="31">
        <f t="shared" si="1326"/>
        <v>47.778942067688263</v>
      </c>
      <c r="AI4487">
        <f t="shared" si="1327"/>
        <v>204.08667619921971</v>
      </c>
    </row>
    <row r="4488" spans="1:35" x14ac:dyDescent="0.2">
      <c r="A4488">
        <v>32</v>
      </c>
      <c r="C4488" s="27" t="s">
        <v>4549</v>
      </c>
      <c r="D4488" s="26">
        <v>29.407166666666669</v>
      </c>
      <c r="E4488">
        <v>0</v>
      </c>
      <c r="F4488" s="26">
        <v>1</v>
      </c>
      <c r="G4488" s="26">
        <v>43.147500000000001</v>
      </c>
      <c r="H4488" s="26">
        <v>33.188333333333333</v>
      </c>
      <c r="I4488" s="26">
        <v>93.325000000000003</v>
      </c>
      <c r="J4488" s="26">
        <v>41.361666666666665</v>
      </c>
      <c r="K4488">
        <v>149</v>
      </c>
      <c r="L4488">
        <v>0</v>
      </c>
      <c r="M4488">
        <v>0</v>
      </c>
      <c r="N4488">
        <v>45.998333333333335</v>
      </c>
      <c r="O4488" s="1">
        <f t="shared" si="1310"/>
        <v>25.776677098787872</v>
      </c>
      <c r="Q4488" s="1">
        <f t="shared" si="1314"/>
        <v>1648.0920323345922</v>
      </c>
      <c r="R4488" s="2">
        <f t="shared" si="1315"/>
        <v>7.1570037028629194</v>
      </c>
      <c r="S4488" s="2"/>
      <c r="T4488" s="1">
        <f t="shared" si="1316"/>
        <v>421.21830717153125</v>
      </c>
      <c r="U4488" s="1">
        <f t="shared" si="1317"/>
        <v>0</v>
      </c>
      <c r="V4488" s="1">
        <f t="shared" si="1318"/>
        <v>109.41230805246009</v>
      </c>
      <c r="W4488" s="1">
        <f t="shared" si="1319"/>
        <v>-2358.7087738174391</v>
      </c>
      <c r="X4488" s="2">
        <f t="shared" si="1328"/>
        <v>35.658905498697237</v>
      </c>
      <c r="Y4488">
        <f t="shared" si="1311"/>
        <v>1</v>
      </c>
      <c r="Z4488" s="26">
        <f t="shared" si="1320"/>
        <v>1440</v>
      </c>
      <c r="AA4488">
        <f t="shared" si="1321"/>
        <v>56.079047604941991</v>
      </c>
      <c r="AB4488" s="28">
        <f t="shared" si="1322"/>
        <v>40605.720238095237</v>
      </c>
      <c r="AC4488">
        <f t="shared" si="1323"/>
        <v>6.1930555555555555</v>
      </c>
      <c r="AD4488" s="31">
        <f t="shared" si="1312"/>
        <v>6.6456290744199249</v>
      </c>
      <c r="AE4488" s="31">
        <f t="shared" si="1324"/>
        <v>13.344721453786555</v>
      </c>
      <c r="AF4488" s="15">
        <f t="shared" si="1313"/>
        <v>7.7768518518518528</v>
      </c>
      <c r="AG4488" s="31">
        <f t="shared" si="1325"/>
        <v>7.9413530728880932</v>
      </c>
      <c r="AH4488" s="31">
        <f t="shared" si="1326"/>
        <v>47.570071313674006</v>
      </c>
      <c r="AI4488">
        <f t="shared" si="1327"/>
        <v>205.76280335764335</v>
      </c>
    </row>
    <row r="4489" spans="1:35" x14ac:dyDescent="0.2">
      <c r="A4489">
        <v>32</v>
      </c>
      <c r="C4489" s="27" t="s">
        <v>4550</v>
      </c>
      <c r="D4489" s="26">
        <v>29.414333333333335</v>
      </c>
      <c r="E4489">
        <v>0</v>
      </c>
      <c r="F4489" s="26">
        <v>1</v>
      </c>
      <c r="G4489" s="26">
        <v>41.52</v>
      </c>
      <c r="H4489" s="26">
        <v>31.0975</v>
      </c>
      <c r="I4489" s="26">
        <v>94.216666666666669</v>
      </c>
      <c r="J4489" s="26">
        <v>39.989166666666669</v>
      </c>
      <c r="K4489">
        <v>149</v>
      </c>
      <c r="L4489">
        <v>0</v>
      </c>
      <c r="M4489">
        <v>0.14166666666666669</v>
      </c>
      <c r="N4489">
        <v>45.841666666666669</v>
      </c>
      <c r="O4489" s="1">
        <f t="shared" si="1310"/>
        <v>25.776677098787872</v>
      </c>
      <c r="Q4489" s="1">
        <f t="shared" si="1314"/>
        <v>868.35687361270402</v>
      </c>
      <c r="R4489" s="2">
        <f t="shared" si="1315"/>
        <v>0.91871493200760168</v>
      </c>
      <c r="S4489" s="2"/>
      <c r="T4489" s="1">
        <f t="shared" si="1316"/>
        <v>1997.9211924365759</v>
      </c>
      <c r="U4489" s="1">
        <f t="shared" si="1317"/>
        <v>0</v>
      </c>
      <c r="V4489" s="1">
        <f t="shared" si="1318"/>
        <v>527.06137704927733</v>
      </c>
      <c r="W4489" s="1">
        <f t="shared" si="1319"/>
        <v>-3575.6397839863298</v>
      </c>
      <c r="X4489" s="2">
        <f t="shared" si="1328"/>
        <v>42.81590920156016</v>
      </c>
      <c r="Y4489">
        <f t="shared" si="1311"/>
        <v>1</v>
      </c>
      <c r="Z4489" s="26">
        <f t="shared" si="1320"/>
        <v>0</v>
      </c>
      <c r="AA4489">
        <f t="shared" si="1321"/>
        <v>1.6793806586882836</v>
      </c>
      <c r="AB4489" s="28">
        <f t="shared" si="1322"/>
        <v>40605.761904761908</v>
      </c>
      <c r="AC4489">
        <f t="shared" si="1323"/>
        <v>5.2888888888888905</v>
      </c>
      <c r="AD4489" s="31">
        <f t="shared" si="1312"/>
        <v>6.3001174841725094</v>
      </c>
      <c r="AE4489" s="31">
        <f t="shared" si="1324"/>
        <v>12.691999640729032</v>
      </c>
      <c r="AF4489" s="15">
        <f t="shared" si="1313"/>
        <v>7.6898148148148158</v>
      </c>
      <c r="AG4489" s="31">
        <f t="shared" si="1325"/>
        <v>7.8942017594935017</v>
      </c>
      <c r="AH4489" s="31">
        <f t="shared" si="1326"/>
        <v>47.302282073623296</v>
      </c>
      <c r="AI4489">
        <f t="shared" si="1327"/>
        <v>208.07701798656029</v>
      </c>
    </row>
    <row r="4490" spans="1:35" x14ac:dyDescent="0.2">
      <c r="A4490">
        <v>32</v>
      </c>
      <c r="C4490" s="27" t="s">
        <v>4551</v>
      </c>
      <c r="D4490" s="26">
        <v>29.419</v>
      </c>
      <c r="E4490">
        <v>0</v>
      </c>
      <c r="F4490" s="26">
        <v>1</v>
      </c>
      <c r="G4490" s="26">
        <v>41.0075</v>
      </c>
      <c r="H4490" s="26">
        <v>31.621666666666666</v>
      </c>
      <c r="I4490" s="26">
        <v>94.558333333333337</v>
      </c>
      <c r="J4490" s="26">
        <v>39.575000000000003</v>
      </c>
      <c r="K4490">
        <v>191.91666666666666</v>
      </c>
      <c r="L4490">
        <v>0</v>
      </c>
      <c r="M4490">
        <v>0.56666666666666665</v>
      </c>
      <c r="N4490">
        <v>45.728333333333332</v>
      </c>
      <c r="O4490" s="1">
        <f t="shared" si="1310"/>
        <v>25.776677098787872</v>
      </c>
      <c r="Q4490" s="1">
        <f t="shared" si="1314"/>
        <v>1111.2234895068477</v>
      </c>
      <c r="R4490" s="2">
        <f t="shared" si="1315"/>
        <v>1.1756659544366825</v>
      </c>
      <c r="S4490" s="2"/>
      <c r="T4490" s="1">
        <f t="shared" si="1316"/>
        <v>2065.189396439795</v>
      </c>
      <c r="U4490" s="1">
        <f t="shared" si="1317"/>
        <v>0</v>
      </c>
      <c r="V4490" s="1">
        <f t="shared" si="1318"/>
        <v>547.19108256634127</v>
      </c>
      <c r="W4490" s="1">
        <f t="shared" si="1319"/>
        <v>-3905.9003810803229</v>
      </c>
      <c r="X4490" s="2">
        <f t="shared" si="1328"/>
        <v>43.734624133567763</v>
      </c>
      <c r="Y4490">
        <f t="shared" si="1311"/>
        <v>1</v>
      </c>
      <c r="Z4490" s="26">
        <f t="shared" si="1320"/>
        <v>0</v>
      </c>
      <c r="AA4490">
        <f t="shared" si="1321"/>
        <v>7.4372060398877222</v>
      </c>
      <c r="AB4490" s="28">
        <f t="shared" si="1322"/>
        <v>40605.803571428572</v>
      </c>
      <c r="AC4490">
        <f t="shared" si="1323"/>
        <v>5.0041666666666664</v>
      </c>
      <c r="AD4490" s="31">
        <f t="shared" si="1312"/>
        <v>6.1983428343348894</v>
      </c>
      <c r="AE4490" s="31">
        <f t="shared" si="1324"/>
        <v>12.499749760130795</v>
      </c>
      <c r="AF4490" s="15">
        <f t="shared" si="1313"/>
        <v>7.6268518518518507</v>
      </c>
      <c r="AG4490" s="31">
        <f t="shared" si="1325"/>
        <v>7.8602458138691826</v>
      </c>
      <c r="AH4490" s="31">
        <f t="shared" si="1326"/>
        <v>47.109378779779263</v>
      </c>
      <c r="AI4490">
        <f t="shared" si="1327"/>
        <v>208.07308966612655</v>
      </c>
    </row>
    <row r="4491" spans="1:35" x14ac:dyDescent="0.2">
      <c r="A4491">
        <v>32</v>
      </c>
      <c r="C4491" s="27" t="s">
        <v>4552</v>
      </c>
      <c r="D4491" s="26">
        <v>29.436250000000001</v>
      </c>
      <c r="E4491">
        <v>0</v>
      </c>
      <c r="F4491" s="26">
        <v>1</v>
      </c>
      <c r="G4491" s="26">
        <v>40.99</v>
      </c>
      <c r="H4491" s="26">
        <v>33.656666666666666</v>
      </c>
      <c r="I4491" s="26">
        <v>94.466666666666669</v>
      </c>
      <c r="J4491" s="26">
        <v>39.529166666666669</v>
      </c>
      <c r="K4491">
        <v>238.5</v>
      </c>
      <c r="L4491">
        <v>0</v>
      </c>
      <c r="M4491">
        <v>0.14166666666666669</v>
      </c>
      <c r="N4491">
        <v>45.634166666666665</v>
      </c>
      <c r="O4491" s="1">
        <f t="shared" ref="O4491:O4554" si="1329">F4491*$D$17*$D$12*$D$18*$D$22/1000</f>
        <v>25.776677098787872</v>
      </c>
      <c r="Q4491" s="1">
        <f t="shared" si="1314"/>
        <v>1229.0311550867905</v>
      </c>
      <c r="R4491" s="2">
        <f t="shared" si="1315"/>
        <v>1.3003055637518774</v>
      </c>
      <c r="S4491" s="2"/>
      <c r="T4491" s="1">
        <f t="shared" si="1316"/>
        <v>1918.6778971840231</v>
      </c>
      <c r="U4491" s="1">
        <f t="shared" si="1317"/>
        <v>0</v>
      </c>
      <c r="V4491" s="1">
        <f t="shared" si="1318"/>
        <v>513.30199211897832</v>
      </c>
      <c r="W4491" s="1">
        <f t="shared" si="1319"/>
        <v>-3842.4682830998472</v>
      </c>
      <c r="X4491" s="2">
        <f t="shared" si="1328"/>
        <v>44.910290088004444</v>
      </c>
      <c r="Y4491">
        <f t="shared" si="1311"/>
        <v>1</v>
      </c>
      <c r="Z4491" s="26">
        <f t="shared" si="1320"/>
        <v>0</v>
      </c>
      <c r="AA4491">
        <f t="shared" si="1321"/>
        <v>15.368674374105879</v>
      </c>
      <c r="AB4491" s="28">
        <f t="shared" si="1322"/>
        <v>40605.845238095237</v>
      </c>
      <c r="AC4491">
        <f t="shared" si="1323"/>
        <v>4.9944444444444454</v>
      </c>
      <c r="AD4491" s="31">
        <f t="shared" si="1312"/>
        <v>6.1881212057358308</v>
      </c>
      <c r="AE4491" s="31">
        <f t="shared" si="1324"/>
        <v>12.479572734916166</v>
      </c>
      <c r="AF4491" s="15">
        <f t="shared" si="1313"/>
        <v>7.574537037037036</v>
      </c>
      <c r="AG4491" s="31">
        <f t="shared" si="1325"/>
        <v>7.8321301062911077</v>
      </c>
      <c r="AH4491" s="31">
        <f t="shared" si="1326"/>
        <v>46.949618611303883</v>
      </c>
      <c r="AI4491">
        <f t="shared" si="1327"/>
        <v>207.23391580884294</v>
      </c>
    </row>
    <row r="4492" spans="1:35" x14ac:dyDescent="0.2">
      <c r="A4492">
        <v>32</v>
      </c>
      <c r="C4492" s="27" t="s">
        <v>4553</v>
      </c>
      <c r="D4492" s="26">
        <v>29.455749999999998</v>
      </c>
      <c r="E4492">
        <v>0</v>
      </c>
      <c r="F4492" s="26">
        <v>1</v>
      </c>
      <c r="G4492" s="26">
        <v>40.818333333333335</v>
      </c>
      <c r="H4492" s="26">
        <v>34.585833333333333</v>
      </c>
      <c r="I4492" s="26">
        <v>94.474999999999994</v>
      </c>
      <c r="J4492" s="26">
        <v>39.360833333333332</v>
      </c>
      <c r="K4492">
        <v>249.58333333333334</v>
      </c>
      <c r="L4492">
        <v>0.38333333333333336</v>
      </c>
      <c r="M4492">
        <v>3.6583333333333332</v>
      </c>
      <c r="N4492">
        <v>45.521666666666668</v>
      </c>
      <c r="O4492" s="1">
        <f t="shared" si="1329"/>
        <v>25.776677098787872</v>
      </c>
      <c r="Q4492" s="1">
        <f t="shared" si="1314"/>
        <v>1194.8872228276873</v>
      </c>
      <c r="R4492" s="2">
        <f t="shared" si="1315"/>
        <v>1.2641815445184155</v>
      </c>
      <c r="S4492" s="2"/>
      <c r="T4492" s="1">
        <f t="shared" si="1316"/>
        <v>1981.954938894203</v>
      </c>
      <c r="U4492" s="1">
        <f t="shared" si="1317"/>
        <v>0</v>
      </c>
      <c r="V4492" s="1">
        <f t="shared" si="1318"/>
        <v>533.79838793788554</v>
      </c>
      <c r="W4492" s="1">
        <f t="shared" si="1319"/>
        <v>-3891.4213152369553</v>
      </c>
      <c r="X4492" s="2">
        <f t="shared" si="1328"/>
        <v>46.210595651756321</v>
      </c>
      <c r="Y4492">
        <f t="shared" ref="Y4492:Y4555" si="1330">IF(X4492&gt;32,1,0)</f>
        <v>1</v>
      </c>
      <c r="Z4492" s="26">
        <f t="shared" si="1320"/>
        <v>0</v>
      </c>
      <c r="AA4492">
        <f t="shared" si="1321"/>
        <v>29.07649291068444</v>
      </c>
      <c r="AB4492" s="28">
        <f t="shared" si="1322"/>
        <v>40605.886904761908</v>
      </c>
      <c r="AC4492">
        <f t="shared" si="1323"/>
        <v>4.8990740740740746</v>
      </c>
      <c r="AD4492" s="31">
        <f t="shared" si="1312"/>
        <v>6.1474710773378431</v>
      </c>
      <c r="AE4492" s="31">
        <f t="shared" si="1324"/>
        <v>12.401846049247093</v>
      </c>
      <c r="AF4492" s="15">
        <f t="shared" si="1313"/>
        <v>7.5120370370370377</v>
      </c>
      <c r="AG4492" s="31">
        <f t="shared" si="1325"/>
        <v>7.7986564299516017</v>
      </c>
      <c r="AH4492" s="31">
        <f t="shared" si="1326"/>
        <v>46.759371444451205</v>
      </c>
      <c r="AI4492">
        <f t="shared" si="1327"/>
        <v>206.55744267596711</v>
      </c>
    </row>
    <row r="4493" spans="1:35" x14ac:dyDescent="0.2">
      <c r="A4493">
        <v>32</v>
      </c>
      <c r="C4493" s="27" t="s">
        <v>4554</v>
      </c>
      <c r="D4493" s="26">
        <v>29.455833333333334</v>
      </c>
      <c r="E4493">
        <v>0</v>
      </c>
      <c r="F4493" s="26">
        <v>1</v>
      </c>
      <c r="G4493" s="26">
        <v>40.450000000000003</v>
      </c>
      <c r="H4493" s="26">
        <v>33.755000000000003</v>
      </c>
      <c r="I4493" s="26">
        <v>94.591666666666669</v>
      </c>
      <c r="J4493" s="26">
        <v>39.025833333333331</v>
      </c>
      <c r="K4493">
        <v>228.66666666666666</v>
      </c>
      <c r="L4493">
        <v>0</v>
      </c>
      <c r="M4493">
        <v>2.3083333333333331</v>
      </c>
      <c r="N4493">
        <v>45.39</v>
      </c>
      <c r="O4493" s="1">
        <f t="shared" si="1329"/>
        <v>25.776677098787872</v>
      </c>
      <c r="Q4493" s="1">
        <f t="shared" si="1314"/>
        <v>936.87339727777521</v>
      </c>
      <c r="R4493" s="2">
        <f t="shared" si="1315"/>
        <v>0.99120489010336521</v>
      </c>
      <c r="S4493" s="2"/>
      <c r="T4493" s="1">
        <f t="shared" si="1316"/>
        <v>2339.142894267246</v>
      </c>
      <c r="U4493" s="1">
        <f t="shared" si="1317"/>
        <v>0</v>
      </c>
      <c r="V4493" s="1">
        <f t="shared" si="1318"/>
        <v>630.85267093217556</v>
      </c>
      <c r="W4493" s="1">
        <f t="shared" si="1319"/>
        <v>-4087.2334437853756</v>
      </c>
      <c r="X4493" s="2">
        <f t="shared" si="1328"/>
        <v>47.474777196274736</v>
      </c>
      <c r="Y4493">
        <f t="shared" si="1330"/>
        <v>1</v>
      </c>
      <c r="Z4493" s="26">
        <f t="shared" si="1320"/>
        <v>0</v>
      </c>
      <c r="AA4493">
        <f t="shared" si="1321"/>
        <v>49.34749465730151</v>
      </c>
      <c r="AB4493" s="28">
        <f t="shared" si="1322"/>
        <v>40605.928571428572</v>
      </c>
      <c r="AC4493">
        <f t="shared" si="1323"/>
        <v>4.6944444444444455</v>
      </c>
      <c r="AD4493" s="31">
        <f t="shared" si="1312"/>
        <v>6.0673765146247982</v>
      </c>
      <c r="AE4493" s="31">
        <f t="shared" si="1324"/>
        <v>12.249278918535616</v>
      </c>
      <c r="AF4493" s="15">
        <f t="shared" si="1313"/>
        <v>7.4388888888888891</v>
      </c>
      <c r="AG4493" s="31">
        <f t="shared" si="1325"/>
        <v>7.7596395558937363</v>
      </c>
      <c r="AH4493" s="31">
        <f t="shared" si="1326"/>
        <v>46.537562086693761</v>
      </c>
      <c r="AI4493">
        <f t="shared" si="1327"/>
        <v>206.14115840696675</v>
      </c>
    </row>
    <row r="4494" spans="1:35" x14ac:dyDescent="0.2">
      <c r="A4494">
        <v>32</v>
      </c>
      <c r="C4494" s="27" t="s">
        <v>4555</v>
      </c>
      <c r="D4494" s="26">
        <v>29.493749999999999</v>
      </c>
      <c r="E4494">
        <v>0</v>
      </c>
      <c r="F4494" s="26">
        <v>1</v>
      </c>
      <c r="G4494" s="26">
        <v>40.138333333333335</v>
      </c>
      <c r="H4494" s="26">
        <v>33.216666666666669</v>
      </c>
      <c r="I4494" s="26">
        <v>94.45</v>
      </c>
      <c r="J4494" s="26">
        <v>38.676666666666669</v>
      </c>
      <c r="K4494">
        <v>242.41666666666666</v>
      </c>
      <c r="L4494">
        <v>1.1333333333333333</v>
      </c>
      <c r="M4494">
        <v>5.9749999999999996</v>
      </c>
      <c r="N4494">
        <v>45.24</v>
      </c>
      <c r="O4494" s="1">
        <f t="shared" si="1329"/>
        <v>25.776677098787872</v>
      </c>
      <c r="Q4494" s="1">
        <f t="shared" si="1314"/>
        <v>739.09958403955306</v>
      </c>
      <c r="R4494" s="2">
        <f t="shared" si="1315"/>
        <v>0.78196170806220311</v>
      </c>
      <c r="S4494" s="2"/>
      <c r="T4494" s="1">
        <f t="shared" si="1316"/>
        <v>2599.9203409909128</v>
      </c>
      <c r="U4494" s="1">
        <f t="shared" si="1317"/>
        <v>0</v>
      </c>
      <c r="V4494" s="1">
        <f t="shared" si="1318"/>
        <v>702.16676485524772</v>
      </c>
      <c r="W4494" s="1">
        <f t="shared" si="1319"/>
        <v>-4220.9924330050744</v>
      </c>
      <c r="X4494" s="2">
        <f t="shared" si="1328"/>
        <v>48.465982086378105</v>
      </c>
      <c r="Y4494">
        <f t="shared" si="1330"/>
        <v>1</v>
      </c>
      <c r="Z4494" s="26">
        <f t="shared" si="1320"/>
        <v>0</v>
      </c>
      <c r="AA4494">
        <f t="shared" si="1321"/>
        <v>69.349733754088106</v>
      </c>
      <c r="AB4494" s="28">
        <f t="shared" si="1322"/>
        <v>40605.970238095237</v>
      </c>
      <c r="AC4494">
        <f t="shared" si="1323"/>
        <v>4.5212962962962973</v>
      </c>
      <c r="AD4494" s="31">
        <f t="shared" si="1312"/>
        <v>5.9850643051684358</v>
      </c>
      <c r="AE4494" s="31">
        <f t="shared" si="1324"/>
        <v>12.090635488062102</v>
      </c>
      <c r="AF4494" s="15">
        <f t="shared" si="1313"/>
        <v>7.3555555555555561</v>
      </c>
      <c r="AG4494" s="31">
        <f t="shared" si="1325"/>
        <v>7.715399078871747</v>
      </c>
      <c r="AH4494" s="31">
        <f t="shared" si="1326"/>
        <v>46.28598149906491</v>
      </c>
      <c r="AI4494">
        <f t="shared" si="1327"/>
        <v>205.58242021814888</v>
      </c>
    </row>
    <row r="4495" spans="1:35" x14ac:dyDescent="0.2">
      <c r="A4495">
        <v>32</v>
      </c>
      <c r="C4495" s="27" t="s">
        <v>4556</v>
      </c>
      <c r="D4495" s="26">
        <v>29.500499999999999</v>
      </c>
      <c r="E4495">
        <v>0</v>
      </c>
      <c r="F4495" s="26">
        <v>1</v>
      </c>
      <c r="G4495" s="26">
        <v>40.081666666666671</v>
      </c>
      <c r="H4495" s="26">
        <v>32.615000000000002</v>
      </c>
      <c r="I4495" s="26">
        <v>94.258333333333326</v>
      </c>
      <c r="J4495" s="26">
        <v>38.572499999999998</v>
      </c>
      <c r="K4495">
        <v>261.58333333333331</v>
      </c>
      <c r="L4495">
        <v>2.958333333333333</v>
      </c>
      <c r="M4495">
        <v>10.566666666666666</v>
      </c>
      <c r="N4495">
        <v>45.075833333333335</v>
      </c>
      <c r="O4495" s="1">
        <f t="shared" si="1329"/>
        <v>25.776677098787872</v>
      </c>
      <c r="Q4495" s="1">
        <f t="shared" si="1314"/>
        <v>351.44557870471385</v>
      </c>
      <c r="R4495" s="2">
        <f t="shared" si="1315"/>
        <v>0.37182673478563422</v>
      </c>
      <c r="S4495" s="2"/>
      <c r="T4495" s="1">
        <f t="shared" si="1316"/>
        <v>2835.8209999267128</v>
      </c>
      <c r="U4495" s="1">
        <f t="shared" si="1317"/>
        <v>0</v>
      </c>
      <c r="V4495" s="1">
        <f t="shared" si="1318"/>
        <v>766.32483854987515</v>
      </c>
      <c r="W4495" s="1">
        <f t="shared" si="1319"/>
        <v>-4132.049599967233</v>
      </c>
      <c r="X4495" s="2">
        <f t="shared" si="1328"/>
        <v>49.24794379444031</v>
      </c>
      <c r="Y4495">
        <f t="shared" si="1330"/>
        <v>1</v>
      </c>
      <c r="Z4495" s="26">
        <f t="shared" si="1320"/>
        <v>0</v>
      </c>
      <c r="AA4495">
        <f t="shared" si="1321"/>
        <v>84.020636383146169</v>
      </c>
      <c r="AB4495" s="28">
        <f t="shared" si="1322"/>
        <v>40606.011904761908</v>
      </c>
      <c r="AC4495">
        <f t="shared" si="1323"/>
        <v>4.4898148148148165</v>
      </c>
      <c r="AD4495" s="31">
        <f t="shared" si="1312"/>
        <v>5.9597160487041494</v>
      </c>
      <c r="AE4495" s="31">
        <f t="shared" si="1324"/>
        <v>12.04079374471786</v>
      </c>
      <c r="AF4495" s="15">
        <f t="shared" si="1313"/>
        <v>7.2643518518518526</v>
      </c>
      <c r="AG4495" s="31">
        <f t="shared" si="1325"/>
        <v>7.6672345393978389</v>
      </c>
      <c r="AH4495" s="31">
        <f t="shared" si="1326"/>
        <v>46.011994657013126</v>
      </c>
      <c r="AI4495">
        <f t="shared" si="1327"/>
        <v>204.2348598847191</v>
      </c>
    </row>
    <row r="4496" spans="1:35" x14ac:dyDescent="0.2">
      <c r="A4496">
        <v>32</v>
      </c>
      <c r="C4496" s="27" t="s">
        <v>4557</v>
      </c>
      <c r="D4496" s="26">
        <v>29.523083333333332</v>
      </c>
      <c r="E4496">
        <v>0</v>
      </c>
      <c r="F4496" s="26">
        <v>1</v>
      </c>
      <c r="G4496" s="26">
        <v>39.793333333333337</v>
      </c>
      <c r="H4496" s="26">
        <v>30.218333333333334</v>
      </c>
      <c r="I4496" s="26">
        <v>94.36666666666666</v>
      </c>
      <c r="J4496" s="26">
        <v>38.314166666666665</v>
      </c>
      <c r="K4496">
        <v>305</v>
      </c>
      <c r="L4496">
        <v>3.1916666666666664</v>
      </c>
      <c r="M4496">
        <v>9.9916666666666671</v>
      </c>
      <c r="N4496">
        <v>44.895833333333336</v>
      </c>
      <c r="O4496" s="1">
        <f t="shared" si="1329"/>
        <v>25.776677098787872</v>
      </c>
      <c r="Q4496" s="1">
        <f t="shared" si="1314"/>
        <v>-152.05200021092364</v>
      </c>
      <c r="R4496" s="2">
        <f t="shared" si="1315"/>
        <v>-0.16086985349033212</v>
      </c>
      <c r="S4496" s="2"/>
      <c r="T4496" s="1">
        <f t="shared" si="1316"/>
        <v>3307.8331598319978</v>
      </c>
      <c r="U4496" s="1">
        <f t="shared" si="1317"/>
        <v>0</v>
      </c>
      <c r="V4496" s="1">
        <f t="shared" si="1318"/>
        <v>888.55138398680469</v>
      </c>
      <c r="W4496" s="1">
        <f t="shared" si="1319"/>
        <v>-4221.6819123309488</v>
      </c>
      <c r="X4496" s="2">
        <f t="shared" si="1328"/>
        <v>49.619770529225946</v>
      </c>
      <c r="Y4496">
        <f t="shared" si="1330"/>
        <v>1</v>
      </c>
      <c r="Z4496" s="26">
        <f t="shared" si="1320"/>
        <v>0</v>
      </c>
      <c r="AA4496">
        <f t="shared" si="1321"/>
        <v>96.5588679648218</v>
      </c>
      <c r="AB4496" s="28">
        <f t="shared" si="1322"/>
        <v>40606.053571428572</v>
      </c>
      <c r="AC4496">
        <f t="shared" si="1323"/>
        <v>4.3296296296296317</v>
      </c>
      <c r="AD4496" s="31">
        <f t="shared" si="1312"/>
        <v>5.8997070552185482</v>
      </c>
      <c r="AE4496" s="31">
        <f t="shared" si="1324"/>
        <v>11.926434749778485</v>
      </c>
      <c r="AF4496" s="15">
        <f t="shared" si="1313"/>
        <v>7.164351851851853</v>
      </c>
      <c r="AG4496" s="31">
        <f t="shared" si="1325"/>
        <v>7.6147285921012955</v>
      </c>
      <c r="AH4496" s="31">
        <f t="shared" si="1326"/>
        <v>45.713202185217263</v>
      </c>
      <c r="AI4496">
        <f t="shared" si="1327"/>
        <v>203.1260458218579</v>
      </c>
    </row>
    <row r="4497" spans="1:35" x14ac:dyDescent="0.2">
      <c r="A4497">
        <v>32</v>
      </c>
      <c r="C4497" s="27" t="s">
        <v>4558</v>
      </c>
      <c r="D4497" s="26">
        <v>29.556000000000001</v>
      </c>
      <c r="E4497">
        <v>0</v>
      </c>
      <c r="F4497" s="26">
        <v>1</v>
      </c>
      <c r="G4497" s="26">
        <v>39.185000000000002</v>
      </c>
      <c r="H4497" s="26">
        <v>28.479166666666668</v>
      </c>
      <c r="I4497" s="26">
        <v>94.391666666666666</v>
      </c>
      <c r="J4497" s="26">
        <v>37.715000000000003</v>
      </c>
      <c r="K4497">
        <v>301.5</v>
      </c>
      <c r="L4497">
        <v>3.2</v>
      </c>
      <c r="M4497">
        <v>10.6</v>
      </c>
      <c r="N4497">
        <v>44.725000000000001</v>
      </c>
      <c r="O4497" s="1">
        <f t="shared" si="1329"/>
        <v>25.776677098787872</v>
      </c>
      <c r="Q4497" s="1">
        <f t="shared" si="1314"/>
        <v>-125.92647133050755</v>
      </c>
      <c r="R4497" s="2">
        <f t="shared" si="1315"/>
        <v>-0.13322924371525571</v>
      </c>
      <c r="S4497" s="2"/>
      <c r="T4497" s="1">
        <f t="shared" si="1316"/>
        <v>3576.9236649306154</v>
      </c>
      <c r="U4497" s="1">
        <f t="shared" si="1317"/>
        <v>0</v>
      </c>
      <c r="V4497" s="1">
        <f t="shared" si="1318"/>
        <v>955.42331303752837</v>
      </c>
      <c r="W4497" s="1">
        <f t="shared" si="1319"/>
        <v>-4583.6585584151799</v>
      </c>
      <c r="X4497" s="2">
        <f t="shared" si="1328"/>
        <v>49.458900675735613</v>
      </c>
      <c r="Y4497">
        <f t="shared" si="1330"/>
        <v>1</v>
      </c>
      <c r="Z4497" s="26">
        <f t="shared" si="1320"/>
        <v>0</v>
      </c>
      <c r="AA4497">
        <f t="shared" si="1321"/>
        <v>105.55303509488064</v>
      </c>
      <c r="AB4497" s="28">
        <f t="shared" si="1322"/>
        <v>40606.095238095237</v>
      </c>
      <c r="AC4497">
        <f t="shared" si="1323"/>
        <v>3.991666666666668</v>
      </c>
      <c r="AD4497" s="31">
        <f t="shared" si="1312"/>
        <v>5.7623329856450676</v>
      </c>
      <c r="AE4497" s="31">
        <f t="shared" si="1324"/>
        <v>11.662934098174482</v>
      </c>
      <c r="AF4497" s="15">
        <f t="shared" si="1313"/>
        <v>7.0694444444444446</v>
      </c>
      <c r="AG4497" s="31">
        <f t="shared" si="1325"/>
        <v>7.5651891317080002</v>
      </c>
      <c r="AH4497" s="31">
        <f t="shared" si="1326"/>
        <v>45.43118574094413</v>
      </c>
      <c r="AI4497">
        <f t="shared" si="1327"/>
        <v>203.01472887633113</v>
      </c>
    </row>
    <row r="4498" spans="1:35" x14ac:dyDescent="0.2">
      <c r="A4498">
        <v>32</v>
      </c>
      <c r="C4498" s="27" t="s">
        <v>4559</v>
      </c>
      <c r="D4498" s="26">
        <v>29.592750000000002</v>
      </c>
      <c r="E4498">
        <v>0</v>
      </c>
      <c r="F4498" s="26">
        <v>1</v>
      </c>
      <c r="G4498" s="26">
        <v>38.770833333333336</v>
      </c>
      <c r="H4498" s="26">
        <v>27.344999999999999</v>
      </c>
      <c r="I4498" s="26">
        <v>94.3</v>
      </c>
      <c r="J4498" s="26">
        <v>37.28</v>
      </c>
      <c r="K4498">
        <v>293.25</v>
      </c>
      <c r="L4498">
        <v>3.1999999999999997</v>
      </c>
      <c r="M4498">
        <v>11.416666666666666</v>
      </c>
      <c r="N4498">
        <v>44.545000000000002</v>
      </c>
      <c r="O4498" s="1">
        <f t="shared" si="1329"/>
        <v>25.776677098787872</v>
      </c>
      <c r="Q4498" s="1">
        <f t="shared" si="1314"/>
        <v>-144.01455381177931</v>
      </c>
      <c r="R4498" s="2">
        <f t="shared" si="1315"/>
        <v>-0.15236629666192378</v>
      </c>
      <c r="S4498" s="2"/>
      <c r="T4498" s="1">
        <f t="shared" si="1316"/>
        <v>3747.5777234483216</v>
      </c>
      <c r="U4498" s="1">
        <f t="shared" si="1317"/>
        <v>0</v>
      </c>
      <c r="V4498" s="1">
        <f t="shared" si="1318"/>
        <v>997.23706121059445</v>
      </c>
      <c r="W4498" s="1">
        <f t="shared" si="1319"/>
        <v>-4777.4022489859781</v>
      </c>
      <c r="X4498" s="2">
        <f t="shared" si="1328"/>
        <v>49.325671432020357</v>
      </c>
      <c r="Y4498">
        <f t="shared" si="1330"/>
        <v>1</v>
      </c>
      <c r="Z4498" s="26">
        <f t="shared" si="1320"/>
        <v>0</v>
      </c>
      <c r="AA4498">
        <f t="shared" si="1321"/>
        <v>111.40460728949506</v>
      </c>
      <c r="AB4498" s="28">
        <f t="shared" si="1322"/>
        <v>40606.136904761908</v>
      </c>
      <c r="AC4498">
        <f t="shared" si="1323"/>
        <v>3.7615740740740753</v>
      </c>
      <c r="AD4498" s="31">
        <f t="shared" si="1312"/>
        <v>5.6638917088247709</v>
      </c>
      <c r="AE4498" s="31">
        <f t="shared" si="1324"/>
        <v>11.47321488955633</v>
      </c>
      <c r="AF4498" s="15">
        <f t="shared" si="1313"/>
        <v>6.969444444444445</v>
      </c>
      <c r="AG4498" s="31">
        <f t="shared" si="1325"/>
        <v>7.5132981700715504</v>
      </c>
      <c r="AH4498" s="31">
        <f t="shared" si="1326"/>
        <v>45.135672513912503</v>
      </c>
      <c r="AI4498">
        <f t="shared" si="1327"/>
        <v>202.3786952376293</v>
      </c>
    </row>
    <row r="4499" spans="1:35" x14ac:dyDescent="0.2">
      <c r="A4499">
        <v>32</v>
      </c>
      <c r="C4499" s="27" t="s">
        <v>4560</v>
      </c>
      <c r="D4499" s="26">
        <v>29.626000000000001</v>
      </c>
      <c r="E4499">
        <v>0</v>
      </c>
      <c r="F4499" s="26">
        <v>18.5</v>
      </c>
      <c r="G4499" s="26">
        <v>38.502499999999998</v>
      </c>
      <c r="H4499" s="26">
        <v>25.961666666666666</v>
      </c>
      <c r="I4499" s="26">
        <v>94.075000000000003</v>
      </c>
      <c r="J4499" s="26">
        <v>36.94916666666667</v>
      </c>
      <c r="K4499">
        <v>283.5</v>
      </c>
      <c r="L4499">
        <v>4.3583333333333334</v>
      </c>
      <c r="M4499">
        <v>12.583333333333332</v>
      </c>
      <c r="N4499">
        <v>44.348333333333336</v>
      </c>
      <c r="O4499" s="1">
        <f t="shared" si="1329"/>
        <v>476.86852632757564</v>
      </c>
      <c r="Q4499" s="1">
        <f t="shared" si="1314"/>
        <v>106.53736913071651</v>
      </c>
      <c r="R4499" s="2">
        <f t="shared" si="1315"/>
        <v>0.11271572185521656</v>
      </c>
      <c r="S4499" s="2"/>
      <c r="T4499" s="1">
        <f t="shared" si="1316"/>
        <v>3957.4505045958877</v>
      </c>
      <c r="U4499" s="1">
        <f t="shared" si="1317"/>
        <v>0</v>
      </c>
      <c r="V4499" s="1">
        <f t="shared" si="1318"/>
        <v>1048.2789321518685</v>
      </c>
      <c r="W4499" s="1">
        <f t="shared" si="1319"/>
        <v>-4836.697471011209</v>
      </c>
      <c r="X4499" s="2">
        <f t="shared" si="1328"/>
        <v>49.173305135358433</v>
      </c>
      <c r="Y4499">
        <f t="shared" si="1330"/>
        <v>1</v>
      </c>
      <c r="Z4499" s="26">
        <f t="shared" si="1320"/>
        <v>0</v>
      </c>
      <c r="AA4499">
        <f t="shared" si="1321"/>
        <v>113.86608223679195</v>
      </c>
      <c r="AB4499" s="28">
        <f t="shared" si="1322"/>
        <v>40606.178571428572</v>
      </c>
      <c r="AC4499">
        <f t="shared" si="1323"/>
        <v>3.6124999999999985</v>
      </c>
      <c r="AD4499" s="31">
        <f t="shared" si="1312"/>
        <v>5.5910725297978221</v>
      </c>
      <c r="AE4499" s="31">
        <f t="shared" si="1324"/>
        <v>11.331807183335826</v>
      </c>
      <c r="AF4499" s="15">
        <f t="shared" si="1313"/>
        <v>6.8601851851851867</v>
      </c>
      <c r="AG4499" s="31">
        <f t="shared" si="1325"/>
        <v>7.4569604013337507</v>
      </c>
      <c r="AH4499" s="31">
        <f t="shared" si="1326"/>
        <v>44.814706627832166</v>
      </c>
      <c r="AI4499">
        <f t="shared" si="1327"/>
        <v>201.29919146031199</v>
      </c>
    </row>
    <row r="4500" spans="1:35" x14ac:dyDescent="0.2">
      <c r="A4500">
        <v>32</v>
      </c>
      <c r="C4500" s="27" t="s">
        <v>4561</v>
      </c>
      <c r="D4500" s="26">
        <v>29.683333333333334</v>
      </c>
      <c r="E4500">
        <v>0</v>
      </c>
      <c r="F4500" s="26">
        <v>115.91666666666666</v>
      </c>
      <c r="G4500" s="26">
        <v>39.248333333333335</v>
      </c>
      <c r="H4500" s="26">
        <v>22.335000000000001</v>
      </c>
      <c r="I4500" s="26">
        <v>93.158333333333331</v>
      </c>
      <c r="J4500" s="26">
        <v>37.442500000000003</v>
      </c>
      <c r="K4500">
        <v>319.5</v>
      </c>
      <c r="L4500">
        <v>4.1833333333333336</v>
      </c>
      <c r="M4500">
        <v>11.166666666666666</v>
      </c>
      <c r="N4500">
        <v>44.164999999999999</v>
      </c>
      <c r="O4500" s="1">
        <f t="shared" si="1329"/>
        <v>2987.9464870344941</v>
      </c>
      <c r="Q4500" s="1">
        <f t="shared" si="1314"/>
        <v>1058.0804653204109</v>
      </c>
      <c r="R4500" s="2">
        <f t="shared" si="1315"/>
        <v>1.1194410412290556</v>
      </c>
      <c r="S4500" s="2"/>
      <c r="T4500" s="1">
        <f t="shared" si="1316"/>
        <v>4594.9936379810333</v>
      </c>
      <c r="U4500" s="1">
        <f t="shared" si="1317"/>
        <v>0</v>
      </c>
      <c r="V4500" s="1">
        <f t="shared" si="1318"/>
        <v>1204.5271396262417</v>
      </c>
      <c r="W4500" s="1">
        <f t="shared" si="1319"/>
        <v>-4067.9280226608835</v>
      </c>
      <c r="X4500" s="2">
        <f t="shared" si="1328"/>
        <v>49.28602085721365</v>
      </c>
      <c r="Y4500">
        <f t="shared" si="1330"/>
        <v>1</v>
      </c>
      <c r="Z4500" s="26">
        <f t="shared" si="1320"/>
        <v>0</v>
      </c>
      <c r="AA4500">
        <f t="shared" si="1321"/>
        <v>100.75517082706253</v>
      </c>
      <c r="AB4500" s="28">
        <f t="shared" si="1322"/>
        <v>40606.220238095237</v>
      </c>
      <c r="AC4500">
        <f t="shared" si="1323"/>
        <v>4.0268518518518528</v>
      </c>
      <c r="AD4500" s="31">
        <f t="shared" si="1312"/>
        <v>5.7011834795353282</v>
      </c>
      <c r="AE4500" s="31">
        <f t="shared" si="1324"/>
        <v>11.537702996743347</v>
      </c>
      <c r="AF4500" s="15">
        <f t="shared" si="1313"/>
        <v>6.7583333333333329</v>
      </c>
      <c r="AG4500" s="31">
        <f t="shared" si="1325"/>
        <v>7.4047769431365582</v>
      </c>
      <c r="AH4500" s="31">
        <f t="shared" si="1326"/>
        <v>44.517288287443854</v>
      </c>
      <c r="AI4500">
        <f t="shared" si="1327"/>
        <v>198.27326676769144</v>
      </c>
    </row>
    <row r="4501" spans="1:35" x14ac:dyDescent="0.2">
      <c r="A4501">
        <v>32</v>
      </c>
      <c r="C4501" s="27" t="s">
        <v>4562</v>
      </c>
      <c r="D4501" s="26">
        <v>29.71725</v>
      </c>
      <c r="E4501">
        <v>0</v>
      </c>
      <c r="F4501" s="26">
        <v>250.83333333333334</v>
      </c>
      <c r="G4501" s="26">
        <v>41.331666666666663</v>
      </c>
      <c r="H4501" s="26">
        <v>21.641666666666666</v>
      </c>
      <c r="I4501" s="26">
        <v>91.7</v>
      </c>
      <c r="J4501" s="26">
        <v>39.109166666666667</v>
      </c>
      <c r="K4501">
        <v>316.41666666666669</v>
      </c>
      <c r="L4501">
        <v>3.4749999999999996</v>
      </c>
      <c r="M4501">
        <v>10.225</v>
      </c>
      <c r="N4501">
        <v>43.993333333333332</v>
      </c>
      <c r="O4501" s="1">
        <f t="shared" si="1329"/>
        <v>6465.6498389459584</v>
      </c>
      <c r="Q4501" s="1">
        <f t="shared" si="1314"/>
        <v>2284.2282687788888</v>
      </c>
      <c r="R4501" s="2">
        <f t="shared" si="1315"/>
        <v>2.4166960410070009</v>
      </c>
      <c r="S4501" s="2"/>
      <c r="T4501" s="1">
        <f t="shared" si="1316"/>
        <v>4904.0612151366377</v>
      </c>
      <c r="U4501" s="1">
        <f t="shared" si="1317"/>
        <v>0</v>
      </c>
      <c r="V4501" s="1">
        <f t="shared" si="1318"/>
        <v>1287.3372644589431</v>
      </c>
      <c r="W4501" s="1">
        <f t="shared" si="1319"/>
        <v>-2202.1969668438778</v>
      </c>
      <c r="X4501" s="2">
        <f t="shared" si="1328"/>
        <v>50.405461898442702</v>
      </c>
      <c r="Y4501">
        <f t="shared" si="1330"/>
        <v>1</v>
      </c>
      <c r="Z4501" s="26">
        <f t="shared" si="1320"/>
        <v>0</v>
      </c>
      <c r="AA4501">
        <f t="shared" si="1321"/>
        <v>82.333759908201586</v>
      </c>
      <c r="AB4501" s="28">
        <f t="shared" si="1322"/>
        <v>40606.261904761908</v>
      </c>
      <c r="AC4501">
        <f t="shared" si="1323"/>
        <v>5.1842592592592576</v>
      </c>
      <c r="AD4501" s="31">
        <f t="shared" si="1312"/>
        <v>6.0871743407784411</v>
      </c>
      <c r="AE4501" s="31">
        <f t="shared" si="1324"/>
        <v>12.267621552784695</v>
      </c>
      <c r="AF4501" s="15">
        <f t="shared" si="1313"/>
        <v>6.6629629629629621</v>
      </c>
      <c r="AG4501" s="31">
        <f t="shared" si="1325"/>
        <v>7.356205578054765</v>
      </c>
      <c r="AH4501" s="31">
        <f t="shared" si="1326"/>
        <v>44.240352327130466</v>
      </c>
      <c r="AI4501">
        <f t="shared" si="1327"/>
        <v>192.22005741536674</v>
      </c>
    </row>
    <row r="4502" spans="1:35" x14ac:dyDescent="0.2">
      <c r="A4502">
        <v>32</v>
      </c>
      <c r="C4502" s="27" t="s">
        <v>4563</v>
      </c>
      <c r="D4502" s="26">
        <v>29.742000000000001</v>
      </c>
      <c r="E4502">
        <v>0</v>
      </c>
      <c r="F4502" s="26">
        <v>406.66666666666669</v>
      </c>
      <c r="G4502" s="26">
        <v>44.177500000000002</v>
      </c>
      <c r="H4502" s="26">
        <v>21.603333333333332</v>
      </c>
      <c r="I4502" s="26">
        <v>90.224999999999994</v>
      </c>
      <c r="J4502" s="26">
        <v>41.5075</v>
      </c>
      <c r="K4502">
        <v>313.75</v>
      </c>
      <c r="L4502">
        <v>3.7916666666666665</v>
      </c>
      <c r="M4502">
        <v>11.125</v>
      </c>
      <c r="N4502">
        <v>43.874166666666667</v>
      </c>
      <c r="O4502" s="1">
        <f t="shared" si="1329"/>
        <v>10482.515353507068</v>
      </c>
      <c r="Q4502" s="1">
        <f t="shared" si="1314"/>
        <v>3317.1184583502436</v>
      </c>
      <c r="R4502" s="2">
        <f t="shared" si="1315"/>
        <v>3.5094859631221325</v>
      </c>
      <c r="S4502" s="2"/>
      <c r="T4502" s="1">
        <f t="shared" si="1316"/>
        <v>5322.629566069103</v>
      </c>
      <c r="U4502" s="1">
        <f t="shared" si="1317"/>
        <v>0</v>
      </c>
      <c r="V4502" s="1">
        <f t="shared" si="1318"/>
        <v>1407.5029945293086</v>
      </c>
      <c r="W4502" s="1">
        <f t="shared" si="1319"/>
        <v>250.9704746184014</v>
      </c>
      <c r="X4502" s="2">
        <f t="shared" si="1328"/>
        <v>52.822157939449703</v>
      </c>
      <c r="Y4502">
        <f t="shared" si="1330"/>
        <v>1</v>
      </c>
      <c r="Z4502" s="26">
        <f t="shared" si="1320"/>
        <v>0</v>
      </c>
      <c r="AA4502">
        <f t="shared" si="1321"/>
        <v>74.730110890090742</v>
      </c>
      <c r="AB4502" s="28">
        <f t="shared" si="1322"/>
        <v>40606.303571428572</v>
      </c>
      <c r="AC4502">
        <f t="shared" si="1323"/>
        <v>6.7652777777777784</v>
      </c>
      <c r="AD4502" s="31">
        <f t="shared" si="1312"/>
        <v>6.68416094249993</v>
      </c>
      <c r="AE4502" s="31">
        <f t="shared" si="1324"/>
        <v>13.394656796554896</v>
      </c>
      <c r="AF4502" s="15">
        <f t="shared" si="1313"/>
        <v>6.5967592592592599</v>
      </c>
      <c r="AG4502" s="31">
        <f t="shared" si="1325"/>
        <v>7.3226534897388023</v>
      </c>
      <c r="AH4502" s="31">
        <f t="shared" si="1326"/>
        <v>44.048991450582008</v>
      </c>
      <c r="AI4502">
        <f t="shared" si="1327"/>
        <v>184.29385994001098</v>
      </c>
    </row>
    <row r="4503" spans="1:35" x14ac:dyDescent="0.2">
      <c r="A4503">
        <v>32</v>
      </c>
      <c r="C4503" s="27" t="s">
        <v>4564</v>
      </c>
      <c r="D4503" s="26">
        <v>29.75825</v>
      </c>
      <c r="E4503">
        <v>0</v>
      </c>
      <c r="F4503" s="26">
        <v>441.58333333333331</v>
      </c>
      <c r="G4503" s="26">
        <v>46.279166666666669</v>
      </c>
      <c r="H4503" s="26">
        <v>21.423333333333332</v>
      </c>
      <c r="I4503" s="26">
        <v>88.966666666666669</v>
      </c>
      <c r="J4503" s="26">
        <v>43.218333333333334</v>
      </c>
      <c r="K4503">
        <v>294.33333333333331</v>
      </c>
      <c r="L4503">
        <v>4.0750000000000002</v>
      </c>
      <c r="M4503">
        <v>13.058333333333334</v>
      </c>
      <c r="N4503">
        <v>43.81</v>
      </c>
      <c r="O4503" s="1">
        <f t="shared" si="1329"/>
        <v>11382.550995539743</v>
      </c>
      <c r="Q4503" s="1">
        <f t="shared" si="1314"/>
        <v>1619.3232270222206</v>
      </c>
      <c r="R4503" s="2">
        <f t="shared" si="1315"/>
        <v>1.7132315913187293</v>
      </c>
      <c r="S4503" s="2"/>
      <c r="T4503" s="1">
        <f t="shared" si="1316"/>
        <v>5951.6656466607919</v>
      </c>
      <c r="U4503" s="1">
        <f t="shared" si="1317"/>
        <v>0</v>
      </c>
      <c r="V4503" s="1">
        <f t="shared" si="1318"/>
        <v>1590.1040382937485</v>
      </c>
      <c r="W4503" s="1">
        <f t="shared" si="1319"/>
        <v>2042.9272425668137</v>
      </c>
      <c r="X4503" s="2">
        <f t="shared" si="1328"/>
        <v>56.331643902571834</v>
      </c>
      <c r="Y4503">
        <f t="shared" si="1330"/>
        <v>1</v>
      </c>
      <c r="Z4503" s="26">
        <f t="shared" si="1320"/>
        <v>0</v>
      </c>
      <c r="AA4503">
        <f t="shared" si="1321"/>
        <v>101.05229857839156</v>
      </c>
      <c r="AB4503" s="28">
        <f t="shared" si="1322"/>
        <v>40606.345238095237</v>
      </c>
      <c r="AC4503">
        <f t="shared" si="1323"/>
        <v>7.9328703703703711</v>
      </c>
      <c r="AD4503" s="31">
        <f t="shared" si="1312"/>
        <v>7.14090410178743</v>
      </c>
      <c r="AE4503" s="31">
        <f t="shared" si="1324"/>
        <v>14.250500440714513</v>
      </c>
      <c r="AF4503" s="15">
        <f t="shared" si="1313"/>
        <v>6.5611111111111118</v>
      </c>
      <c r="AG4503" s="31">
        <f t="shared" si="1325"/>
        <v>7.3046427717991511</v>
      </c>
      <c r="AH4503" s="31">
        <f t="shared" si="1326"/>
        <v>43.946249109405137</v>
      </c>
      <c r="AI4503">
        <f t="shared" si="1327"/>
        <v>178.53084099616802</v>
      </c>
    </row>
    <row r="4504" spans="1:35" x14ac:dyDescent="0.2">
      <c r="A4504">
        <v>32</v>
      </c>
      <c r="C4504" s="27" t="s">
        <v>4565</v>
      </c>
      <c r="D4504" s="26">
        <v>29.766750000000002</v>
      </c>
      <c r="E4504">
        <v>0</v>
      </c>
      <c r="F4504" s="26">
        <v>559.25</v>
      </c>
      <c r="G4504" s="26">
        <v>48.279166666666669</v>
      </c>
      <c r="H4504" s="26">
        <v>21.350833333333334</v>
      </c>
      <c r="I4504" s="26">
        <v>87.375</v>
      </c>
      <c r="J4504" s="26">
        <v>44.715833333333336</v>
      </c>
      <c r="K4504">
        <v>283.16666666666669</v>
      </c>
      <c r="L4504">
        <v>4.5083333333333329</v>
      </c>
      <c r="M4504">
        <v>13.05</v>
      </c>
      <c r="N4504">
        <v>43.81666666666667</v>
      </c>
      <c r="O4504" s="1">
        <f t="shared" si="1329"/>
        <v>14415.606667497115</v>
      </c>
      <c r="Q4504" s="1">
        <f t="shared" si="1314"/>
        <v>2613.516940090321</v>
      </c>
      <c r="R4504" s="2">
        <f t="shared" si="1315"/>
        <v>2.7650809372031286</v>
      </c>
      <c r="S4504" s="2"/>
      <c r="T4504" s="1">
        <f t="shared" si="1316"/>
        <v>6256.1225852206926</v>
      </c>
      <c r="U4504" s="1">
        <f t="shared" si="1317"/>
        <v>0</v>
      </c>
      <c r="V4504" s="1">
        <f t="shared" si="1318"/>
        <v>1679.9234175864319</v>
      </c>
      <c r="W4504" s="1">
        <f t="shared" si="1319"/>
        <v>3692.1617900591582</v>
      </c>
      <c r="X4504" s="2">
        <f t="shared" si="1328"/>
        <v>58.044875493890565</v>
      </c>
      <c r="Y4504">
        <f t="shared" si="1330"/>
        <v>1</v>
      </c>
      <c r="Z4504" s="26">
        <f t="shared" si="1320"/>
        <v>0</v>
      </c>
      <c r="AA4504">
        <f t="shared" si="1321"/>
        <v>95.369068898118726</v>
      </c>
      <c r="AB4504" s="28">
        <f t="shared" si="1322"/>
        <v>40606.386904761908</v>
      </c>
      <c r="AC4504">
        <f t="shared" si="1323"/>
        <v>9.0439814814814827</v>
      </c>
      <c r="AD4504" s="31">
        <f t="shared" si="1312"/>
        <v>7.563513847724872</v>
      </c>
      <c r="AE4504" s="31">
        <f t="shared" si="1324"/>
        <v>15.034436470228142</v>
      </c>
      <c r="AF4504" s="15">
        <f t="shared" si="1313"/>
        <v>6.5648148148148167</v>
      </c>
      <c r="AG4504" s="31">
        <f t="shared" si="1325"/>
        <v>7.3065122003135361</v>
      </c>
      <c r="AH4504" s="31">
        <f t="shared" si="1326"/>
        <v>43.956913938709761</v>
      </c>
      <c r="AI4504">
        <f t="shared" si="1327"/>
        <v>173.88193454051145</v>
      </c>
    </row>
    <row r="4505" spans="1:35" x14ac:dyDescent="0.2">
      <c r="A4505">
        <v>32</v>
      </c>
      <c r="C4505" s="27" t="s">
        <v>4566</v>
      </c>
      <c r="D4505" s="26">
        <v>29.76</v>
      </c>
      <c r="E4505">
        <v>0</v>
      </c>
      <c r="F4505" s="26">
        <v>524.75</v>
      </c>
      <c r="G4505" s="26">
        <v>51.030833333333334</v>
      </c>
      <c r="H4505" s="26">
        <v>21.090833333333332</v>
      </c>
      <c r="I4505" s="26">
        <v>84.7</v>
      </c>
      <c r="J4505" s="26">
        <v>46.606666666666669</v>
      </c>
      <c r="K4505">
        <v>283.08333333333331</v>
      </c>
      <c r="L4505">
        <v>2.6416666666666666</v>
      </c>
      <c r="M4505">
        <v>10.175000000000001</v>
      </c>
      <c r="N4505">
        <v>43.903333333333336</v>
      </c>
      <c r="O4505" s="1">
        <f t="shared" si="1329"/>
        <v>13526.311307588932</v>
      </c>
      <c r="Q4505" s="1">
        <f t="shared" si="1314"/>
        <v>-1143.7580208181785</v>
      </c>
      <c r="R4505" s="2">
        <f t="shared" si="1315"/>
        <v>-1.2100872397743969</v>
      </c>
      <c r="S4505" s="2"/>
      <c r="T4505" s="1">
        <f t="shared" si="1316"/>
        <v>6771.881440310799</v>
      </c>
      <c r="U4505" s="1">
        <f t="shared" si="1317"/>
        <v>0</v>
      </c>
      <c r="V4505" s="1">
        <f t="shared" si="1318"/>
        <v>1832.5523279815029</v>
      </c>
      <c r="W4505" s="1">
        <f t="shared" si="1319"/>
        <v>5897.1166742065325</v>
      </c>
      <c r="X4505" s="2">
        <f t="shared" si="1328"/>
        <v>60.809956431093696</v>
      </c>
      <c r="Y4505">
        <f t="shared" si="1330"/>
        <v>1</v>
      </c>
      <c r="Z4505" s="26">
        <f t="shared" si="1320"/>
        <v>0</v>
      </c>
      <c r="AA4505">
        <f t="shared" si="1321"/>
        <v>95.631248561150215</v>
      </c>
      <c r="AB4505" s="28">
        <f t="shared" si="1322"/>
        <v>40606.428571428572</v>
      </c>
      <c r="AC4505">
        <f t="shared" si="1323"/>
        <v>10.572685185185184</v>
      </c>
      <c r="AD4505" s="31">
        <f t="shared" ref="AD4505:AD4568" si="1331">10^($AF$17-$AF$18/($AF$19+AC4505))*I4505/100</f>
        <v>8.1259233785569318</v>
      </c>
      <c r="AE4505" s="31">
        <f t="shared" si="1324"/>
        <v>16.065341304547644</v>
      </c>
      <c r="AF4505" s="15">
        <f t="shared" ref="AF4505:AF4568" si="1332">(N4505-32)/1.8</f>
        <v>6.612962962962964</v>
      </c>
      <c r="AG4505" s="31">
        <f t="shared" si="1325"/>
        <v>7.3308530789124102</v>
      </c>
      <c r="AH4505" s="31">
        <f t="shared" si="1326"/>
        <v>44.095761448971615</v>
      </c>
      <c r="AI4505">
        <f t="shared" si="1327"/>
        <v>168.5188859082769</v>
      </c>
    </row>
    <row r="4506" spans="1:35" x14ac:dyDescent="0.2">
      <c r="A4506">
        <v>32</v>
      </c>
      <c r="C4506" s="27" t="s">
        <v>4567</v>
      </c>
      <c r="D4506" s="26">
        <v>29.769916666666667</v>
      </c>
      <c r="E4506">
        <v>0</v>
      </c>
      <c r="F4506" s="26">
        <v>393.75</v>
      </c>
      <c r="G4506" s="26">
        <v>48.825833333333335</v>
      </c>
      <c r="H4506" s="26">
        <v>19.5625</v>
      </c>
      <c r="I4506" s="26">
        <v>86.633333333333326</v>
      </c>
      <c r="J4506" s="26">
        <v>45.031666666666666</v>
      </c>
      <c r="K4506">
        <v>295.58333333333331</v>
      </c>
      <c r="L4506">
        <v>2.8166666666666664</v>
      </c>
      <c r="M4506">
        <v>9.85</v>
      </c>
      <c r="N4506">
        <v>44.019166666666663</v>
      </c>
      <c r="O4506" s="1">
        <f t="shared" si="1329"/>
        <v>10149.566607647723</v>
      </c>
      <c r="Q4506" s="1">
        <f t="shared" ref="Q4506:Q4569" si="1333">(O4506-T4506-U4506-V4506-W4506-AI4506)</f>
        <v>-2660.5078715370428</v>
      </c>
      <c r="R4506" s="2">
        <f t="shared" ref="R4506:R4569" si="1334">Q4506/$O$12+Z4506/$O$17*$Z$21</f>
        <v>-2.8147969833368336</v>
      </c>
      <c r="S4506" s="2"/>
      <c r="T4506" s="1">
        <f t="shared" ref="T4506:T4569" si="1335">((X4506-H4506)*$D$13/$P$5)*$P$7/1000</f>
        <v>6826.1405640361327</v>
      </c>
      <c r="U4506" s="1">
        <f t="shared" ref="U4506:U4569" si="1336">IF(X4506&gt;80,(X4506-80)*$O$19,0)</f>
        <v>0</v>
      </c>
      <c r="V4506" s="1">
        <f t="shared" ref="V4506:V4569" si="1337">$D$20*(((X4506-32)*5/9+273)^4-((H4506-32)*5/9+273)^4)*$D$14*$D$21*$D$22/1000</f>
        <v>1832.1745193973063</v>
      </c>
      <c r="W4506" s="1">
        <f t="shared" ref="W4506:W4569" si="1338">(G4506-N4506)*$O$20</f>
        <v>3976.9167516454258</v>
      </c>
      <c r="X4506" s="2">
        <f t="shared" si="1328"/>
        <v>59.5998691913193</v>
      </c>
      <c r="Y4506">
        <f t="shared" si="1330"/>
        <v>1</v>
      </c>
      <c r="Z4506" s="26">
        <f t="shared" ref="Z4506:Z4569" si="1339">IF(X4506&lt;42,IF(X4506&lt;36, 0.4*3600, 0.1*3600),0)*$Z$21</f>
        <v>0</v>
      </c>
      <c r="AA4506">
        <f t="shared" ref="AA4506:AA4569" si="1340">(X4506-G4506)^2</f>
        <v>116.07984866916736</v>
      </c>
      <c r="AB4506" s="28">
        <f t="shared" ref="AB4506:AB4569" si="1341">C4506-1/1/14</f>
        <v>40606.470238095237</v>
      </c>
      <c r="AC4506">
        <f t="shared" ref="AC4506:AC4569" si="1342">(G4506-32)/1.8</f>
        <v>9.3476851851851865</v>
      </c>
      <c r="AD4506" s="31">
        <f t="shared" si="1331"/>
        <v>7.6548614171366083</v>
      </c>
      <c r="AE4506" s="31">
        <f t="shared" ref="AE4506:AE4569" si="1343">AD4506/760*35000/(AC4506+273.15)/0.0821</f>
        <v>15.199655126791331</v>
      </c>
      <c r="AF4506" s="15">
        <f t="shared" si="1332"/>
        <v>6.6773148148148129</v>
      </c>
      <c r="AG4506" s="31">
        <f t="shared" ref="AG4506:AG4569" si="1344">10^($AF$17-$AF$18/($AF$19+AF4506))</f>
        <v>7.3634969082710464</v>
      </c>
      <c r="AH4506" s="31">
        <f t="shared" ref="AH4506:AH4569" si="1345">AG4506/760*35000*$AE$14/(AF4506+273.15)/0.0821</f>
        <v>44.281931258844025</v>
      </c>
      <c r="AI4506">
        <f t="shared" ref="AI4506:AI4569" si="1346">(AH4506-AE4506)*0.018*334</f>
        <v>174.84264410590077</v>
      </c>
    </row>
    <row r="4507" spans="1:35" x14ac:dyDescent="0.2">
      <c r="A4507">
        <v>32</v>
      </c>
      <c r="C4507" s="27" t="s">
        <v>4568</v>
      </c>
      <c r="D4507" s="26">
        <v>29.783583333333333</v>
      </c>
      <c r="E4507">
        <v>0</v>
      </c>
      <c r="F4507" s="26">
        <v>278.41666666666669</v>
      </c>
      <c r="G4507" s="26">
        <v>45.340833333333336</v>
      </c>
      <c r="H4507" s="26">
        <v>18.040833333333332</v>
      </c>
      <c r="I4507" s="26">
        <v>89.3</v>
      </c>
      <c r="J4507" s="26">
        <v>42.392499999999998</v>
      </c>
      <c r="K4507">
        <v>316.41666666666669</v>
      </c>
      <c r="L4507">
        <v>2.5083333333333333</v>
      </c>
      <c r="M4507">
        <v>8.8333333333333339</v>
      </c>
      <c r="N4507">
        <v>44.04</v>
      </c>
      <c r="O4507" s="1">
        <f t="shared" si="1329"/>
        <v>7176.6565155875223</v>
      </c>
      <c r="Q4507" s="1">
        <f t="shared" si="1333"/>
        <v>-2438.4108775952022</v>
      </c>
      <c r="R4507" s="2">
        <f t="shared" si="1334"/>
        <v>-2.5798200621091949</v>
      </c>
      <c r="S4507" s="2"/>
      <c r="T4507" s="1">
        <f t="shared" si="1335"/>
        <v>6605.6693021251249</v>
      </c>
      <c r="U4507" s="1">
        <f t="shared" si="1336"/>
        <v>0</v>
      </c>
      <c r="V4507" s="1">
        <f t="shared" si="1337"/>
        <v>1749.8306652163849</v>
      </c>
      <c r="W4507" s="1">
        <f t="shared" si="1338"/>
        <v>1076.2772276904507</v>
      </c>
      <c r="X4507" s="2">
        <f t="shared" ref="X4507:X4570" si="1347">X4506+R4506</f>
        <v>56.785072207982466</v>
      </c>
      <c r="Y4507">
        <f t="shared" si="1330"/>
        <v>1</v>
      </c>
      <c r="Z4507" s="26">
        <f t="shared" si="1339"/>
        <v>0</v>
      </c>
      <c r="AA4507">
        <f t="shared" si="1340"/>
        <v>130.97060342003039</v>
      </c>
      <c r="AB4507" s="28">
        <f t="shared" si="1341"/>
        <v>40606.511904761908</v>
      </c>
      <c r="AC4507">
        <f t="shared" si="1342"/>
        <v>7.4115740740740756</v>
      </c>
      <c r="AD4507" s="31">
        <f t="shared" si="1331"/>
        <v>6.9163868143819549</v>
      </c>
      <c r="AE4507" s="31">
        <f t="shared" si="1343"/>
        <v>13.828095800521599</v>
      </c>
      <c r="AF4507" s="15">
        <f t="shared" si="1332"/>
        <v>6.6888888888888882</v>
      </c>
      <c r="AG4507" s="31">
        <f t="shared" si="1344"/>
        <v>7.3693816407344936</v>
      </c>
      <c r="AH4507" s="31">
        <f t="shared" si="1345"/>
        <v>44.315487375831701</v>
      </c>
      <c r="AI4507">
        <f t="shared" si="1346"/>
        <v>183.29019815076433</v>
      </c>
    </row>
    <row r="4508" spans="1:35" x14ac:dyDescent="0.2">
      <c r="A4508">
        <v>32</v>
      </c>
      <c r="C4508" s="27" t="s">
        <v>4569</v>
      </c>
      <c r="D4508" s="26">
        <v>29.817500000000003</v>
      </c>
      <c r="E4508">
        <v>0</v>
      </c>
      <c r="F4508" s="26">
        <v>194.5</v>
      </c>
      <c r="G4508" s="26">
        <v>43.009166666666665</v>
      </c>
      <c r="H4508" s="26">
        <v>17.227499999999999</v>
      </c>
      <c r="I4508" s="26">
        <v>90.63333333333334</v>
      </c>
      <c r="J4508" s="26">
        <v>40.469166666666666</v>
      </c>
      <c r="K4508">
        <v>312.58333333333331</v>
      </c>
      <c r="L4508">
        <v>2.7833333333333332</v>
      </c>
      <c r="M4508">
        <v>9.1416666666666657</v>
      </c>
      <c r="N4508">
        <v>44.027500000000003</v>
      </c>
      <c r="O4508" s="1">
        <f t="shared" si="1329"/>
        <v>5013.5636957142415</v>
      </c>
      <c r="Q4508" s="1">
        <f t="shared" si="1333"/>
        <v>-2289.9587609972573</v>
      </c>
      <c r="R4508" s="2">
        <f t="shared" si="1334"/>
        <v>-2.4227588579532933</v>
      </c>
      <c r="S4508" s="2"/>
      <c r="T4508" s="1">
        <f t="shared" si="1335"/>
        <v>6304.4935016496329</v>
      </c>
      <c r="U4508" s="1">
        <f t="shared" si="1336"/>
        <v>0</v>
      </c>
      <c r="V4508" s="1">
        <f t="shared" si="1337"/>
        <v>1652.790881176594</v>
      </c>
      <c r="W4508" s="1">
        <f t="shared" si="1338"/>
        <v>-842.54373621891943</v>
      </c>
      <c r="X4508" s="2">
        <f t="shared" si="1347"/>
        <v>54.205252145873274</v>
      </c>
      <c r="Y4508">
        <f t="shared" si="1330"/>
        <v>1</v>
      </c>
      <c r="Z4508" s="26">
        <f t="shared" si="1339"/>
        <v>0</v>
      </c>
      <c r="AA4508">
        <f t="shared" si="1340"/>
        <v>125.35233005770108</v>
      </c>
      <c r="AB4508" s="28">
        <f t="shared" si="1341"/>
        <v>40606.553571428572</v>
      </c>
      <c r="AC4508">
        <f t="shared" si="1342"/>
        <v>6.1162037037037029</v>
      </c>
      <c r="AD4508" s="31">
        <f t="shared" si="1331"/>
        <v>6.4196623914570532</v>
      </c>
      <c r="AE4508" s="31">
        <f t="shared" si="1343"/>
        <v>12.894517705558917</v>
      </c>
      <c r="AF4508" s="15">
        <f t="shared" si="1332"/>
        <v>6.6819444444444462</v>
      </c>
      <c r="AG4508" s="31">
        <f t="shared" si="1344"/>
        <v>7.3658503052957478</v>
      </c>
      <c r="AH4508" s="31">
        <f t="shared" si="1345"/>
        <v>44.295351056222906</v>
      </c>
      <c r="AI4508">
        <f t="shared" si="1346"/>
        <v>188.78181010419186</v>
      </c>
    </row>
    <row r="4509" spans="1:35" x14ac:dyDescent="0.2">
      <c r="A4509">
        <v>32</v>
      </c>
      <c r="C4509" s="27" t="s">
        <v>4570</v>
      </c>
      <c r="D4509" s="26">
        <v>29.823</v>
      </c>
      <c r="E4509">
        <v>0</v>
      </c>
      <c r="F4509" s="26">
        <v>90.416666666666671</v>
      </c>
      <c r="G4509" s="26">
        <v>40.295833333333334</v>
      </c>
      <c r="H4509" s="26">
        <v>16.215</v>
      </c>
      <c r="I4509" s="26">
        <v>91.808333333333337</v>
      </c>
      <c r="J4509" s="26">
        <v>38.108333333333334</v>
      </c>
      <c r="K4509">
        <v>317.66666666666669</v>
      </c>
      <c r="L4509">
        <v>3.0583333333333331</v>
      </c>
      <c r="M4509">
        <v>8.8666666666666671</v>
      </c>
      <c r="N4509">
        <v>43.957499999999996</v>
      </c>
      <c r="O4509" s="1">
        <f t="shared" si="1329"/>
        <v>2330.6412210154035</v>
      </c>
      <c r="Q4509" s="1">
        <f t="shared" si="1333"/>
        <v>-2471.5155061094042</v>
      </c>
      <c r="R4509" s="2">
        <f t="shared" si="1334"/>
        <v>-2.6148445059280467</v>
      </c>
      <c r="S4509" s="2"/>
      <c r="T4509" s="1">
        <f t="shared" si="1335"/>
        <v>6064.0524988938014</v>
      </c>
      <c r="U4509" s="1">
        <f t="shared" si="1336"/>
        <v>0</v>
      </c>
      <c r="V4509" s="1">
        <f t="shared" si="1337"/>
        <v>1573.1189519304762</v>
      </c>
      <c r="W4509" s="1">
        <f t="shared" si="1338"/>
        <v>-3029.5721578935431</v>
      </c>
      <c r="X4509" s="2">
        <f t="shared" si="1347"/>
        <v>51.782493287919984</v>
      </c>
      <c r="Y4509">
        <f t="shared" si="1330"/>
        <v>1</v>
      </c>
      <c r="Z4509" s="26">
        <f t="shared" si="1339"/>
        <v>0</v>
      </c>
      <c r="AA4509">
        <f t="shared" si="1340"/>
        <v>131.94335691230455</v>
      </c>
      <c r="AB4509" s="28">
        <f t="shared" si="1341"/>
        <v>40606.595238095237</v>
      </c>
      <c r="AC4509">
        <f t="shared" si="1342"/>
        <v>4.6087962962962967</v>
      </c>
      <c r="AD4509" s="31">
        <f t="shared" si="1331"/>
        <v>5.8535424222772789</v>
      </c>
      <c r="AE4509" s="31">
        <f t="shared" si="1343"/>
        <v>11.821218469955765</v>
      </c>
      <c r="AF4509" s="15">
        <f t="shared" si="1332"/>
        <v>6.643055555555553</v>
      </c>
      <c r="AG4509" s="31">
        <f t="shared" si="1344"/>
        <v>7.3461023066493336</v>
      </c>
      <c r="AH4509" s="31">
        <f t="shared" si="1345"/>
        <v>44.182734470300723</v>
      </c>
      <c r="AI4509">
        <f t="shared" si="1346"/>
        <v>194.55743419407386</v>
      </c>
    </row>
    <row r="4510" spans="1:35" x14ac:dyDescent="0.2">
      <c r="A4510">
        <v>32</v>
      </c>
      <c r="C4510" s="27" t="s">
        <v>4571</v>
      </c>
      <c r="D4510" s="26">
        <v>29.838416666666667</v>
      </c>
      <c r="E4510">
        <v>0</v>
      </c>
      <c r="F4510" s="26">
        <v>11.333333333333332</v>
      </c>
      <c r="G4510" s="26">
        <v>37.796666666666667</v>
      </c>
      <c r="H4510" s="26">
        <v>15.199166666666667</v>
      </c>
      <c r="I4510" s="26">
        <v>92.408333333333331</v>
      </c>
      <c r="J4510" s="26">
        <v>35.798333333333332</v>
      </c>
      <c r="K4510">
        <v>316.75</v>
      </c>
      <c r="L4510">
        <v>1.8833333333333333</v>
      </c>
      <c r="M4510">
        <v>7.125</v>
      </c>
      <c r="N4510">
        <v>43.844999999999999</v>
      </c>
      <c r="O4510" s="1">
        <f t="shared" si="1329"/>
        <v>292.13567378626254</v>
      </c>
      <c r="Q4510" s="1">
        <f t="shared" si="1333"/>
        <v>-2180.1365292646879</v>
      </c>
      <c r="R4510" s="2">
        <f t="shared" si="1334"/>
        <v>-2.3065677765844699</v>
      </c>
      <c r="S4510" s="2"/>
      <c r="T4510" s="1">
        <f t="shared" si="1335"/>
        <v>5791.4303149676343</v>
      </c>
      <c r="U4510" s="1">
        <f t="shared" si="1336"/>
        <v>0</v>
      </c>
      <c r="V4510" s="1">
        <f t="shared" si="1337"/>
        <v>1485.7175135384812</v>
      </c>
      <c r="W4510" s="1">
        <f t="shared" si="1338"/>
        <v>-5004.2409471987621</v>
      </c>
      <c r="X4510" s="2">
        <f t="shared" si="1347"/>
        <v>49.167648781991936</v>
      </c>
      <c r="Y4510">
        <f t="shared" si="1330"/>
        <v>1</v>
      </c>
      <c r="Z4510" s="26">
        <f t="shared" si="1339"/>
        <v>0</v>
      </c>
      <c r="AA4510">
        <f t="shared" si="1340"/>
        <v>129.29923426704713</v>
      </c>
      <c r="AB4510" s="28">
        <f t="shared" si="1341"/>
        <v>40606.636904761908</v>
      </c>
      <c r="AC4510">
        <f t="shared" si="1342"/>
        <v>3.2203703703703703</v>
      </c>
      <c r="AD4510" s="31">
        <f t="shared" si="1331"/>
        <v>5.3413479195118256</v>
      </c>
      <c r="AE4510" s="31">
        <f t="shared" si="1343"/>
        <v>10.841033387761311</v>
      </c>
      <c r="AF4510" s="15">
        <f t="shared" si="1332"/>
        <v>6.5805555555555548</v>
      </c>
      <c r="AG4510" s="31">
        <f t="shared" si="1344"/>
        <v>7.3144619652732006</v>
      </c>
      <c r="AH4510" s="31">
        <f t="shared" si="1345"/>
        <v>44.002264549370906</v>
      </c>
      <c r="AI4510">
        <f t="shared" si="1346"/>
        <v>199.36532174359687</v>
      </c>
    </row>
    <row r="4511" spans="1:35" x14ac:dyDescent="0.2">
      <c r="A4511">
        <v>32</v>
      </c>
      <c r="C4511" s="27" t="s">
        <v>4572</v>
      </c>
      <c r="D4511" s="26">
        <v>29.858250000000002</v>
      </c>
      <c r="E4511">
        <v>0</v>
      </c>
      <c r="F4511" s="26">
        <v>1</v>
      </c>
      <c r="G4511" s="26">
        <v>36.49</v>
      </c>
      <c r="H4511" s="26">
        <v>14.664166666666667</v>
      </c>
      <c r="I4511" s="26">
        <v>92.63333333333334</v>
      </c>
      <c r="J4511" s="26">
        <v>34.560833333333335</v>
      </c>
      <c r="K4511">
        <v>308.33333333333331</v>
      </c>
      <c r="L4511">
        <v>2.2999999999999998</v>
      </c>
      <c r="M4511">
        <v>7.65</v>
      </c>
      <c r="N4511">
        <v>43.709166666666668</v>
      </c>
      <c r="O4511" s="1">
        <f t="shared" si="1329"/>
        <v>25.776677098787872</v>
      </c>
      <c r="Q4511" s="1">
        <f t="shared" si="1333"/>
        <v>-1087.5821096117527</v>
      </c>
      <c r="R4511" s="2">
        <f t="shared" si="1334"/>
        <v>-1.1506535552919328</v>
      </c>
      <c r="S4511" s="2"/>
      <c r="T4511" s="1">
        <f t="shared" si="1335"/>
        <v>5489.3882251415989</v>
      </c>
      <c r="U4511" s="1">
        <f t="shared" si="1336"/>
        <v>0</v>
      </c>
      <c r="V4511" s="1">
        <f t="shared" si="1337"/>
        <v>1395.8970165613903</v>
      </c>
      <c r="W4511" s="1">
        <f t="shared" si="1338"/>
        <v>-5972.9594000527541</v>
      </c>
      <c r="X4511" s="2">
        <f t="shared" si="1347"/>
        <v>46.861081005407463</v>
      </c>
      <c r="Y4511">
        <f t="shared" si="1330"/>
        <v>1</v>
      </c>
      <c r="Z4511" s="26">
        <f t="shared" si="1339"/>
        <v>0</v>
      </c>
      <c r="AA4511">
        <f t="shared" si="1340"/>
        <v>107.55932122072343</v>
      </c>
      <c r="AB4511" s="28">
        <f t="shared" si="1341"/>
        <v>40606.678571428572</v>
      </c>
      <c r="AC4511">
        <f t="shared" si="1342"/>
        <v>2.4944444444444454</v>
      </c>
      <c r="AD4511" s="31">
        <f t="shared" si="1331"/>
        <v>5.0843538632695866</v>
      </c>
      <c r="AE4511" s="31">
        <f t="shared" si="1343"/>
        <v>10.346603829907565</v>
      </c>
      <c r="AF4511" s="15">
        <f t="shared" si="1332"/>
        <v>6.5050925925925931</v>
      </c>
      <c r="AG4511" s="31">
        <f t="shared" si="1344"/>
        <v>7.2764189047759471</v>
      </c>
      <c r="AH4511" s="31">
        <f t="shared" si="1345"/>
        <v>43.785217446059583</v>
      </c>
      <c r="AI4511">
        <f t="shared" si="1346"/>
        <v>201.03294506030593</v>
      </c>
    </row>
    <row r="4512" spans="1:35" x14ac:dyDescent="0.2">
      <c r="A4512">
        <v>32</v>
      </c>
      <c r="C4512" s="27" t="s">
        <v>4573</v>
      </c>
      <c r="D4512" s="26">
        <v>29.889499999999998</v>
      </c>
      <c r="E4512">
        <v>0</v>
      </c>
      <c r="F4512" s="26">
        <v>1</v>
      </c>
      <c r="G4512" s="26">
        <v>35.611666666666665</v>
      </c>
      <c r="H4512" s="26">
        <v>13.780833333333334</v>
      </c>
      <c r="I4512" s="26">
        <v>92.533333333333331</v>
      </c>
      <c r="J4512" s="26">
        <v>33.662500000000001</v>
      </c>
      <c r="K4512">
        <v>305.75</v>
      </c>
      <c r="L4512">
        <v>2.2166666666666668</v>
      </c>
      <c r="M4512">
        <v>7.7416666666666671</v>
      </c>
      <c r="N4512">
        <v>43.564999999999998</v>
      </c>
      <c r="O4512" s="1">
        <f t="shared" si="1329"/>
        <v>25.776677098787872</v>
      </c>
      <c r="Q4512" s="1">
        <f t="shared" si="1333"/>
        <v>-415.08420053216491</v>
      </c>
      <c r="R4512" s="2">
        <f t="shared" si="1334"/>
        <v>-0.43915591003822801</v>
      </c>
      <c r="S4512" s="2"/>
      <c r="T4512" s="1">
        <f t="shared" si="1335"/>
        <v>5443.8116688504224</v>
      </c>
      <c r="U4512" s="1">
        <f t="shared" si="1336"/>
        <v>0</v>
      </c>
      <c r="V4512" s="1">
        <f t="shared" si="1337"/>
        <v>1375.6902542598339</v>
      </c>
      <c r="W4512" s="1">
        <f t="shared" si="1338"/>
        <v>-6580.3906861483874</v>
      </c>
      <c r="X4512" s="2">
        <f t="shared" si="1347"/>
        <v>45.710427450115532</v>
      </c>
      <c r="Y4512">
        <f t="shared" si="1330"/>
        <v>1</v>
      </c>
      <c r="Z4512" s="26">
        <f t="shared" si="1339"/>
        <v>0</v>
      </c>
      <c r="AA4512">
        <f t="shared" si="1340"/>
        <v>101.98496936132477</v>
      </c>
      <c r="AB4512" s="28">
        <f t="shared" si="1341"/>
        <v>40606.720238095237</v>
      </c>
      <c r="AC4512">
        <f t="shared" si="1342"/>
        <v>2.0064814814814804</v>
      </c>
      <c r="AD4512" s="31">
        <f t="shared" si="1331"/>
        <v>4.904375042946822</v>
      </c>
      <c r="AE4512" s="31">
        <f t="shared" si="1343"/>
        <v>9.9980480902648754</v>
      </c>
      <c r="AF4512" s="15">
        <f t="shared" si="1332"/>
        <v>6.4249999999999989</v>
      </c>
      <c r="AG4512" s="31">
        <f t="shared" si="1344"/>
        <v>7.2362323330579423</v>
      </c>
      <c r="AH4512" s="31">
        <f t="shared" si="1345"/>
        <v>43.555872552853792</v>
      </c>
      <c r="AI4512">
        <f t="shared" si="1346"/>
        <v>201.74964066908456</v>
      </c>
    </row>
    <row r="4513" spans="1:35" x14ac:dyDescent="0.2">
      <c r="A4513">
        <v>32</v>
      </c>
      <c r="C4513" s="27" t="s">
        <v>4574</v>
      </c>
      <c r="D4513" s="26">
        <v>29.924499999999998</v>
      </c>
      <c r="E4513">
        <v>0</v>
      </c>
      <c r="F4513" s="26">
        <v>1</v>
      </c>
      <c r="G4513" s="26">
        <v>34.37833333333333</v>
      </c>
      <c r="H4513" s="26">
        <v>11.868333333333334</v>
      </c>
      <c r="I4513" s="26">
        <v>92.166666666666671</v>
      </c>
      <c r="J4513" s="26">
        <v>32.335000000000001</v>
      </c>
      <c r="K4513">
        <v>306.16666666666669</v>
      </c>
      <c r="L4513">
        <v>1.3333333333333333</v>
      </c>
      <c r="M4513">
        <v>6.05</v>
      </c>
      <c r="N4513">
        <v>43.384166666666665</v>
      </c>
      <c r="O4513" s="1">
        <f t="shared" si="1329"/>
        <v>25.776677098787872</v>
      </c>
      <c r="Q4513" s="1">
        <f t="shared" si="1333"/>
        <v>149.99706033547645</v>
      </c>
      <c r="R4513" s="2">
        <f t="shared" si="1334"/>
        <v>0.15869574281611501</v>
      </c>
      <c r="S4513" s="2"/>
      <c r="T4513" s="1">
        <f t="shared" si="1335"/>
        <v>5695.0083398707438</v>
      </c>
      <c r="U4513" s="1">
        <f t="shared" si="1336"/>
        <v>0</v>
      </c>
      <c r="V4513" s="1">
        <f t="shared" si="1337"/>
        <v>1428.967364281031</v>
      </c>
      <c r="W4513" s="1">
        <f t="shared" si="1338"/>
        <v>-7451.2030747281688</v>
      </c>
      <c r="X4513" s="2">
        <f t="shared" si="1347"/>
        <v>45.271271540077301</v>
      </c>
      <c r="Y4513">
        <f t="shared" si="1330"/>
        <v>1</v>
      </c>
      <c r="Z4513" s="26">
        <f t="shared" si="1339"/>
        <v>0</v>
      </c>
      <c r="AA4513">
        <f t="shared" si="1340"/>
        <v>118.65610277594254</v>
      </c>
      <c r="AB4513" s="28">
        <f t="shared" si="1341"/>
        <v>40606.761904761908</v>
      </c>
      <c r="AC4513">
        <f t="shared" si="1342"/>
        <v>1.3212962962962946</v>
      </c>
      <c r="AD4513" s="31">
        <f t="shared" si="1331"/>
        <v>4.6497872481436557</v>
      </c>
      <c r="AE4513" s="31">
        <f t="shared" si="1343"/>
        <v>9.5027092952796934</v>
      </c>
      <c r="AF4513" s="15">
        <f t="shared" si="1332"/>
        <v>6.324537037037036</v>
      </c>
      <c r="AG4513" s="31">
        <f t="shared" si="1344"/>
        <v>7.1861009100510707</v>
      </c>
      <c r="AH4513" s="31">
        <f t="shared" si="1345"/>
        <v>43.269673257306557</v>
      </c>
      <c r="AI4513">
        <f t="shared" si="1346"/>
        <v>203.00698733970549</v>
      </c>
    </row>
    <row r="4514" spans="1:35" x14ac:dyDescent="0.2">
      <c r="A4514">
        <v>32</v>
      </c>
      <c r="C4514" s="27" t="s">
        <v>4575</v>
      </c>
      <c r="D4514" s="26">
        <v>29.956250000000001</v>
      </c>
      <c r="E4514">
        <v>0</v>
      </c>
      <c r="F4514" s="26">
        <v>1</v>
      </c>
      <c r="G4514" s="26">
        <v>33.26166666666667</v>
      </c>
      <c r="H4514" s="26">
        <v>9.5633333333333326</v>
      </c>
      <c r="I4514" s="26">
        <v>91.708333333333329</v>
      </c>
      <c r="J4514" s="26">
        <v>31.105</v>
      </c>
      <c r="K4514">
        <v>308.16666666666669</v>
      </c>
      <c r="L4514">
        <v>1.1166666666666667</v>
      </c>
      <c r="M4514">
        <v>5.1666666666666661</v>
      </c>
      <c r="N4514">
        <v>43.179166666666667</v>
      </c>
      <c r="O4514" s="1">
        <f t="shared" si="1329"/>
        <v>25.776677098787872</v>
      </c>
      <c r="Q4514" s="1">
        <f t="shared" si="1333"/>
        <v>387.94524335512403</v>
      </c>
      <c r="R4514" s="2">
        <f t="shared" si="1334"/>
        <v>0.41044310087494995</v>
      </c>
      <c r="S4514" s="2"/>
      <c r="T4514" s="1">
        <f t="shared" si="1335"/>
        <v>6115.0542566520708</v>
      </c>
      <c r="U4514" s="1">
        <f t="shared" si="1336"/>
        <v>0</v>
      </c>
      <c r="V4514" s="1">
        <f t="shared" si="1337"/>
        <v>1524.5444204661108</v>
      </c>
      <c r="W4514" s="1">
        <f t="shared" si="1338"/>
        <v>-8205.4934572351158</v>
      </c>
      <c r="X4514" s="2">
        <f t="shared" si="1347"/>
        <v>45.429967282893415</v>
      </c>
      <c r="Y4514">
        <f t="shared" si="1330"/>
        <v>1</v>
      </c>
      <c r="Z4514" s="26">
        <f t="shared" si="1339"/>
        <v>0</v>
      </c>
      <c r="AA4514">
        <f t="shared" si="1340"/>
        <v>148.06753988686418</v>
      </c>
      <c r="AB4514" s="28">
        <f t="shared" si="1341"/>
        <v>40606.803571428572</v>
      </c>
      <c r="AC4514">
        <f t="shared" si="1342"/>
        <v>0.70092592592592795</v>
      </c>
      <c r="AD4514" s="31">
        <f t="shared" si="1331"/>
        <v>4.4234410384942793</v>
      </c>
      <c r="AE4514" s="31">
        <f t="shared" si="1343"/>
        <v>9.0606076382757905</v>
      </c>
      <c r="AF4514" s="15">
        <f t="shared" si="1332"/>
        <v>6.2106481481481479</v>
      </c>
      <c r="AG4514" s="31">
        <f t="shared" si="1344"/>
        <v>7.1296394727659465</v>
      </c>
      <c r="AH4514" s="31">
        <f t="shared" si="1345"/>
        <v>42.947203423471805</v>
      </c>
      <c r="AI4514">
        <f t="shared" si="1346"/>
        <v>203.72621386059845</v>
      </c>
    </row>
    <row r="4515" spans="1:35" x14ac:dyDescent="0.2">
      <c r="A4515">
        <v>32</v>
      </c>
      <c r="C4515" s="27" t="s">
        <v>4576</v>
      </c>
      <c r="D4515" s="26">
        <v>29.981166666666667</v>
      </c>
      <c r="E4515">
        <v>0</v>
      </c>
      <c r="F4515" s="26">
        <v>1</v>
      </c>
      <c r="G4515" s="26">
        <v>32.094166666666666</v>
      </c>
      <c r="H4515" s="26">
        <v>6.625</v>
      </c>
      <c r="I4515" s="26">
        <v>91.125</v>
      </c>
      <c r="J4515" s="26">
        <v>29.7925</v>
      </c>
      <c r="K4515">
        <v>309.58333333333331</v>
      </c>
      <c r="L4515">
        <v>0.29166666666666663</v>
      </c>
      <c r="M4515">
        <v>2.7166666666666663</v>
      </c>
      <c r="N4515">
        <v>42.942500000000003</v>
      </c>
      <c r="O4515" s="1">
        <f t="shared" si="1329"/>
        <v>25.776677098787872</v>
      </c>
      <c r="Q4515" s="1">
        <f t="shared" si="1333"/>
        <v>456.80176687621918</v>
      </c>
      <c r="R4515" s="2">
        <f t="shared" si="1334"/>
        <v>0.48329277621842764</v>
      </c>
      <c r="S4515" s="2"/>
      <c r="T4515" s="1">
        <f t="shared" si="1335"/>
        <v>6686.0013273300738</v>
      </c>
      <c r="U4515" s="1">
        <f t="shared" si="1336"/>
        <v>0</v>
      </c>
      <c r="V4515" s="1">
        <f t="shared" si="1337"/>
        <v>1654.3915113899861</v>
      </c>
      <c r="W4515" s="1">
        <f t="shared" si="1338"/>
        <v>-8975.64186423719</v>
      </c>
      <c r="X4515" s="2">
        <f t="shared" si="1347"/>
        <v>45.840410383768365</v>
      </c>
      <c r="Y4515">
        <f t="shared" si="1330"/>
        <v>1</v>
      </c>
      <c r="Z4515" s="26">
        <f t="shared" si="1339"/>
        <v>0</v>
      </c>
      <c r="AA4515">
        <f t="shared" si="1340"/>
        <v>188.95921632995794</v>
      </c>
      <c r="AB4515" s="28">
        <f t="shared" si="1341"/>
        <v>40606.845238095237</v>
      </c>
      <c r="AC4515">
        <f t="shared" si="1342"/>
        <v>5.2314814814814606E-2</v>
      </c>
      <c r="AD4515" s="31">
        <f t="shared" si="1331"/>
        <v>4.1925881379078227</v>
      </c>
      <c r="AE4515" s="31">
        <f t="shared" si="1343"/>
        <v>8.6081360325926024</v>
      </c>
      <c r="AF4515" s="15">
        <f t="shared" si="1332"/>
        <v>6.0791666666666675</v>
      </c>
      <c r="AG4515" s="31">
        <f t="shared" si="1344"/>
        <v>7.0649418403600226</v>
      </c>
      <c r="AH4515" s="31">
        <f t="shared" si="1345"/>
        <v>42.577519888164581</v>
      </c>
      <c r="AI4515">
        <f t="shared" si="1346"/>
        <v>204.2239357396987</v>
      </c>
    </row>
    <row r="4516" spans="1:35" x14ac:dyDescent="0.2">
      <c r="A4516">
        <v>32</v>
      </c>
      <c r="C4516" s="27" t="s">
        <v>4577</v>
      </c>
      <c r="D4516" s="26">
        <v>30.009499999999999</v>
      </c>
      <c r="E4516">
        <v>0</v>
      </c>
      <c r="F4516" s="26">
        <v>1</v>
      </c>
      <c r="G4516" s="26">
        <v>30.993333333333332</v>
      </c>
      <c r="H4516" s="26">
        <v>2.1541666666666668</v>
      </c>
      <c r="I4516" s="26">
        <v>90.474999999999994</v>
      </c>
      <c r="J4516" s="26">
        <v>28.524999999999999</v>
      </c>
      <c r="K4516">
        <v>287.66666666666669</v>
      </c>
      <c r="L4516">
        <v>0</v>
      </c>
      <c r="M4516">
        <v>1.825</v>
      </c>
      <c r="N4516">
        <v>42.72</v>
      </c>
      <c r="O4516" s="1">
        <f t="shared" si="1329"/>
        <v>25.776677098787872</v>
      </c>
      <c r="Q4516" s="1">
        <f t="shared" si="1333"/>
        <v>151.44835128756819</v>
      </c>
      <c r="R4516" s="2">
        <f t="shared" si="1334"/>
        <v>0.16023119754549037</v>
      </c>
      <c r="S4516" s="2"/>
      <c r="T4516" s="1">
        <f t="shared" si="1335"/>
        <v>7530.6512601007289</v>
      </c>
      <c r="U4516" s="1">
        <f t="shared" si="1336"/>
        <v>0</v>
      </c>
      <c r="V4516" s="1">
        <f t="shared" si="1337"/>
        <v>1841.3722410755045</v>
      </c>
      <c r="W4516" s="1">
        <f t="shared" si="1338"/>
        <v>-9702.3530737091478</v>
      </c>
      <c r="X4516" s="2">
        <f t="shared" si="1347"/>
        <v>46.323703159986792</v>
      </c>
      <c r="Y4516">
        <f t="shared" si="1330"/>
        <v>1</v>
      </c>
      <c r="Z4516" s="26">
        <f t="shared" si="1339"/>
        <v>0</v>
      </c>
      <c r="AA4516">
        <f t="shared" si="1340"/>
        <v>235.02023902196683</v>
      </c>
      <c r="AB4516" s="28">
        <f t="shared" si="1341"/>
        <v>40606.886904761908</v>
      </c>
      <c r="AC4516">
        <f t="shared" si="1342"/>
        <v>-0.55925925925925979</v>
      </c>
      <c r="AD4516" s="31">
        <f t="shared" si="1331"/>
        <v>3.9804547290800114</v>
      </c>
      <c r="AE4516" s="31">
        <f t="shared" si="1343"/>
        <v>8.1909237689440975</v>
      </c>
      <c r="AF4516" s="15">
        <f t="shared" si="1332"/>
        <v>5.9555555555555548</v>
      </c>
      <c r="AG4516" s="31">
        <f t="shared" si="1344"/>
        <v>7.0045884401283418</v>
      </c>
      <c r="AH4516" s="31">
        <f t="shared" si="1345"/>
        <v>42.232490359784833</v>
      </c>
      <c r="AI4516">
        <f t="shared" si="1346"/>
        <v>204.65789834413448</v>
      </c>
    </row>
    <row r="4517" spans="1:35" x14ac:dyDescent="0.2">
      <c r="A4517">
        <v>32</v>
      </c>
      <c r="C4517" s="27" t="s">
        <v>4578</v>
      </c>
      <c r="D4517" s="26">
        <v>30.031500000000001</v>
      </c>
      <c r="E4517">
        <v>0</v>
      </c>
      <c r="F4517" s="26">
        <v>1</v>
      </c>
      <c r="G4517" s="26">
        <v>29.908333333333335</v>
      </c>
      <c r="H4517" s="26">
        <v>-2.5008333333333335</v>
      </c>
      <c r="I4517" s="26">
        <v>89.958333333333329</v>
      </c>
      <c r="J4517" s="26">
        <v>27.315833333333334</v>
      </c>
      <c r="K4517">
        <v>281</v>
      </c>
      <c r="L4517">
        <v>4.9999999999999996E-2</v>
      </c>
      <c r="M4517">
        <v>0.9916666666666667</v>
      </c>
      <c r="N4517">
        <v>42.478333333333332</v>
      </c>
      <c r="O4517" s="1">
        <f t="shared" si="1329"/>
        <v>25.776677098787872</v>
      </c>
      <c r="Q4517" s="1">
        <f t="shared" si="1333"/>
        <v>-145.24941826121363</v>
      </c>
      <c r="R4517" s="2">
        <f t="shared" si="1334"/>
        <v>-0.1536727738064885</v>
      </c>
      <c r="S4517" s="2"/>
      <c r="T4517" s="1">
        <f t="shared" si="1335"/>
        <v>8351.6204113381737</v>
      </c>
      <c r="U4517" s="1">
        <f t="shared" si="1336"/>
        <v>0</v>
      </c>
      <c r="V4517" s="1">
        <f t="shared" si="1337"/>
        <v>2014.7888936706679</v>
      </c>
      <c r="W4517" s="1">
        <f t="shared" si="1338"/>
        <v>-10400.106151494369</v>
      </c>
      <c r="X4517" s="2">
        <f t="shared" si="1347"/>
        <v>46.483934357532284</v>
      </c>
      <c r="Y4517">
        <f t="shared" si="1330"/>
        <v>1</v>
      </c>
      <c r="Z4517" s="26">
        <f t="shared" si="1339"/>
        <v>0</v>
      </c>
      <c r="AA4517">
        <f t="shared" si="1340"/>
        <v>274.75054931342527</v>
      </c>
      <c r="AB4517" s="28">
        <f t="shared" si="1341"/>
        <v>40606.928571428572</v>
      </c>
      <c r="AC4517">
        <f t="shared" si="1342"/>
        <v>-1.1620370370370361</v>
      </c>
      <c r="AD4517" s="31">
        <f t="shared" si="1331"/>
        <v>3.7860317538375377</v>
      </c>
      <c r="AE4517" s="31">
        <f t="shared" si="1343"/>
        <v>7.8081089147476961</v>
      </c>
      <c r="AF4517" s="15">
        <f t="shared" si="1332"/>
        <v>5.8212962962962953</v>
      </c>
      <c r="AG4517" s="31">
        <f t="shared" si="1344"/>
        <v>6.9395502466321153</v>
      </c>
      <c r="AH4517" s="31">
        <f t="shared" si="1345"/>
        <v>41.860494451262703</v>
      </c>
      <c r="AI4517">
        <f t="shared" si="1346"/>
        <v>204.72294184552817</v>
      </c>
    </row>
    <row r="4518" spans="1:35" x14ac:dyDescent="0.2">
      <c r="A4518">
        <v>32</v>
      </c>
      <c r="C4518" s="27" t="s">
        <v>4579</v>
      </c>
      <c r="D4518" s="26">
        <v>30.048749999999998</v>
      </c>
      <c r="E4518">
        <v>0</v>
      </c>
      <c r="F4518" s="26">
        <v>1</v>
      </c>
      <c r="G4518" s="26">
        <v>29.271666666666665</v>
      </c>
      <c r="H4518" s="26">
        <v>-3.1708333333333334</v>
      </c>
      <c r="I4518" s="26">
        <v>89.358333333333334</v>
      </c>
      <c r="J4518" s="26">
        <v>26.526666666666667</v>
      </c>
      <c r="K4518">
        <v>279.66666666666669</v>
      </c>
      <c r="L4518">
        <v>0.1</v>
      </c>
      <c r="M4518">
        <v>1.2749999999999999</v>
      </c>
      <c r="N4518">
        <v>42.225000000000001</v>
      </c>
      <c r="O4518" s="1">
        <f t="shared" si="1329"/>
        <v>25.776677098787872</v>
      </c>
      <c r="Q4518" s="1">
        <f t="shared" si="1333"/>
        <v>68.613345785839044</v>
      </c>
      <c r="R4518" s="2">
        <f t="shared" si="1334"/>
        <v>7.2592395159142745E-2</v>
      </c>
      <c r="S4518" s="2"/>
      <c r="T4518" s="1">
        <f t="shared" si="1335"/>
        <v>8439.6512259052779</v>
      </c>
      <c r="U4518" s="1">
        <f t="shared" si="1336"/>
        <v>0</v>
      </c>
      <c r="V4518" s="1">
        <f t="shared" si="1337"/>
        <v>2030.9251368930534</v>
      </c>
      <c r="W4518" s="1">
        <f t="shared" si="1338"/>
        <v>-10717.266641396749</v>
      </c>
      <c r="X4518" s="2">
        <f t="shared" si="1347"/>
        <v>46.330261583725793</v>
      </c>
      <c r="Y4518">
        <f t="shared" si="1330"/>
        <v>1</v>
      </c>
      <c r="Z4518" s="26">
        <f t="shared" si="1339"/>
        <v>0</v>
      </c>
      <c r="AA4518">
        <f t="shared" si="1340"/>
        <v>290.99566054431551</v>
      </c>
      <c r="AB4518" s="28">
        <f t="shared" si="1341"/>
        <v>40606.970238095237</v>
      </c>
      <c r="AC4518">
        <f t="shared" si="1342"/>
        <v>-1.5157407407407417</v>
      </c>
      <c r="AD4518" s="31">
        <f t="shared" si="1331"/>
        <v>3.6637762588880709</v>
      </c>
      <c r="AE4518" s="31">
        <f t="shared" si="1343"/>
        <v>7.5658146152266053</v>
      </c>
      <c r="AF4518" s="15">
        <f t="shared" si="1332"/>
        <v>5.6805555555555562</v>
      </c>
      <c r="AG4518" s="31">
        <f t="shared" si="1344"/>
        <v>6.8719431240555364</v>
      </c>
      <c r="AH4518" s="31">
        <f t="shared" si="1345"/>
        <v>41.473600694961597</v>
      </c>
      <c r="AI4518">
        <f t="shared" si="1346"/>
        <v>203.85360991136673</v>
      </c>
    </row>
    <row r="4519" spans="1:35" x14ac:dyDescent="0.2">
      <c r="A4519">
        <v>32</v>
      </c>
      <c r="C4519" s="27" t="s">
        <v>4580</v>
      </c>
      <c r="D4519" s="26">
        <v>30.0655</v>
      </c>
      <c r="E4519">
        <v>0</v>
      </c>
      <c r="F4519" s="26">
        <v>1</v>
      </c>
      <c r="G4519" s="26">
        <v>28.826666666666668</v>
      </c>
      <c r="H4519" s="26">
        <v>-4.3266666666666662</v>
      </c>
      <c r="I4519" s="26">
        <v>88.916666666666671</v>
      </c>
      <c r="J4519" s="26">
        <v>25.963333333333331</v>
      </c>
      <c r="K4519">
        <v>278.91666666666669</v>
      </c>
      <c r="L4519">
        <v>0.24166666666666667</v>
      </c>
      <c r="M4519">
        <v>1.7</v>
      </c>
      <c r="N4519">
        <v>41.958333333333336</v>
      </c>
      <c r="O4519" s="1">
        <f t="shared" si="1329"/>
        <v>25.776677098787872</v>
      </c>
      <c r="Q4519" s="1">
        <f t="shared" si="1333"/>
        <v>-35.519667356093578</v>
      </c>
      <c r="R4519" s="2">
        <f t="shared" si="1334"/>
        <v>-3.7579536445911228E-2</v>
      </c>
      <c r="S4519" s="2"/>
      <c r="T4519" s="1">
        <f t="shared" si="1335"/>
        <v>8649.0907286632737</v>
      </c>
      <c r="U4519" s="1">
        <f t="shared" si="1336"/>
        <v>0</v>
      </c>
      <c r="V4519" s="1">
        <f t="shared" si="1337"/>
        <v>2074.589809002</v>
      </c>
      <c r="W4519" s="1">
        <f t="shared" si="1338"/>
        <v>-10864.815217133939</v>
      </c>
      <c r="X4519" s="2">
        <f t="shared" si="1347"/>
        <v>46.402853978884934</v>
      </c>
      <c r="Y4519">
        <f t="shared" si="1330"/>
        <v>1</v>
      </c>
      <c r="Z4519" s="26">
        <f t="shared" si="1339"/>
        <v>0</v>
      </c>
      <c r="AA4519">
        <f t="shared" si="1340"/>
        <v>308.92236043418239</v>
      </c>
      <c r="AB4519" s="28">
        <f t="shared" si="1341"/>
        <v>40607.011904761908</v>
      </c>
      <c r="AC4519">
        <f t="shared" si="1342"/>
        <v>-1.7629629629629622</v>
      </c>
      <c r="AD4519" s="31">
        <f t="shared" si="1331"/>
        <v>3.5795139855379343</v>
      </c>
      <c r="AE4519" s="31">
        <f t="shared" si="1343"/>
        <v>7.3985439677420697</v>
      </c>
      <c r="AF4519" s="15">
        <f t="shared" si="1332"/>
        <v>5.5324074074074083</v>
      </c>
      <c r="AG4519" s="31">
        <f t="shared" si="1344"/>
        <v>6.8014043356933316</v>
      </c>
      <c r="AH4519" s="31">
        <f t="shared" si="1345"/>
        <v>41.069705631671887</v>
      </c>
      <c r="AI4519">
        <f t="shared" si="1346"/>
        <v>202.43102392354604</v>
      </c>
    </row>
    <row r="4520" spans="1:35" x14ac:dyDescent="0.2">
      <c r="A4520">
        <v>32</v>
      </c>
      <c r="C4520" s="27" t="s">
        <v>4581</v>
      </c>
      <c r="D4520" s="26">
        <v>30.074999999999999</v>
      </c>
      <c r="E4520">
        <v>0</v>
      </c>
      <c r="F4520" s="26">
        <v>1</v>
      </c>
      <c r="G4520" s="26">
        <v>28.480833333333333</v>
      </c>
      <c r="H4520" s="26">
        <v>-3.0283333333333333</v>
      </c>
      <c r="I4520" s="26">
        <v>88.608333333333334</v>
      </c>
      <c r="J4520" s="26">
        <v>25.536666666666665</v>
      </c>
      <c r="K4520">
        <v>277</v>
      </c>
      <c r="L4520">
        <v>0.2</v>
      </c>
      <c r="M4520">
        <v>1.7</v>
      </c>
      <c r="N4520">
        <v>41.705833333333331</v>
      </c>
      <c r="O4520" s="1">
        <f t="shared" si="1329"/>
        <v>25.776677098787872</v>
      </c>
      <c r="Q4520" s="1">
        <f t="shared" si="1333"/>
        <v>317.97463573369293</v>
      </c>
      <c r="R4520" s="2">
        <f t="shared" si="1334"/>
        <v>0.33641473307265335</v>
      </c>
      <c r="S4520" s="2"/>
      <c r="T4520" s="1">
        <f t="shared" si="1335"/>
        <v>8421.3252881608732</v>
      </c>
      <c r="U4520" s="1">
        <f t="shared" si="1336"/>
        <v>0</v>
      </c>
      <c r="V4520" s="1">
        <f t="shared" si="1337"/>
        <v>2027.6120506185559</v>
      </c>
      <c r="W4520" s="1">
        <f t="shared" si="1338"/>
        <v>-10942.036901631905</v>
      </c>
      <c r="X4520" s="2">
        <f t="shared" si="1347"/>
        <v>46.365274442439024</v>
      </c>
      <c r="Y4520">
        <f t="shared" si="1330"/>
        <v>1</v>
      </c>
      <c r="Z4520" s="26">
        <f t="shared" si="1339"/>
        <v>0</v>
      </c>
      <c r="AA4520">
        <f t="shared" si="1340"/>
        <v>319.85323378506956</v>
      </c>
      <c r="AB4520" s="28">
        <f t="shared" si="1341"/>
        <v>40607.053571428572</v>
      </c>
      <c r="AC4520">
        <f t="shared" si="1342"/>
        <v>-1.9550925925925928</v>
      </c>
      <c r="AD4520" s="31">
        <f t="shared" si="1331"/>
        <v>3.5166003514434929</v>
      </c>
      <c r="AE4520" s="31">
        <f t="shared" si="1343"/>
        <v>7.2736563765240954</v>
      </c>
      <c r="AF4520" s="15">
        <f t="shared" si="1332"/>
        <v>5.3921296296296282</v>
      </c>
      <c r="AG4520" s="31">
        <f t="shared" si="1344"/>
        <v>6.7352008680938562</v>
      </c>
      <c r="AH4520" s="31">
        <f t="shared" si="1345"/>
        <v>40.69042354511533</v>
      </c>
      <c r="AI4520">
        <f t="shared" si="1346"/>
        <v>200.90160421757051</v>
      </c>
    </row>
    <row r="4521" spans="1:35" x14ac:dyDescent="0.2">
      <c r="A4521">
        <v>32</v>
      </c>
      <c r="C4521" s="27" t="s">
        <v>4582</v>
      </c>
      <c r="D4521" s="26">
        <v>30.095166666666668</v>
      </c>
      <c r="E4521">
        <v>0</v>
      </c>
      <c r="F4521" s="26">
        <v>1</v>
      </c>
      <c r="G4521" s="26">
        <v>28.099166666666665</v>
      </c>
      <c r="H4521" s="26">
        <v>-6.3766666666666669</v>
      </c>
      <c r="I4521" s="26">
        <v>88.224999999999994</v>
      </c>
      <c r="J4521" s="26">
        <v>25.059166666666666</v>
      </c>
      <c r="K4521">
        <v>277</v>
      </c>
      <c r="L4521">
        <v>0</v>
      </c>
      <c r="M4521">
        <v>0.84166666666666667</v>
      </c>
      <c r="N4521">
        <v>41.442499999999995</v>
      </c>
      <c r="O4521" s="1">
        <f t="shared" si="1329"/>
        <v>25.776677098787872</v>
      </c>
      <c r="Q4521" s="1">
        <f t="shared" si="1333"/>
        <v>-342.60567151360328</v>
      </c>
      <c r="R4521" s="2">
        <f t="shared" si="1334"/>
        <v>-0.36247418057569675</v>
      </c>
      <c r="S4521" s="2"/>
      <c r="T4521" s="1">
        <f t="shared" si="1335"/>
        <v>9049.5535846844396</v>
      </c>
      <c r="U4521" s="1">
        <f t="shared" si="1336"/>
        <v>0</v>
      </c>
      <c r="V4521" s="1">
        <f t="shared" si="1337"/>
        <v>2159.3920692773677</v>
      </c>
      <c r="W4521" s="1">
        <f t="shared" si="1338"/>
        <v>-11039.942965906115</v>
      </c>
      <c r="X4521" s="2">
        <f t="shared" si="1347"/>
        <v>46.701689175511675</v>
      </c>
      <c r="Y4521">
        <f t="shared" si="1330"/>
        <v>1</v>
      </c>
      <c r="Z4521" s="26">
        <f t="shared" si="1339"/>
        <v>0</v>
      </c>
      <c r="AA4521">
        <f t="shared" si="1340"/>
        <v>346.0538436920852</v>
      </c>
      <c r="AB4521" s="28">
        <f t="shared" si="1341"/>
        <v>40607.095238095237</v>
      </c>
      <c r="AC4521">
        <f t="shared" si="1342"/>
        <v>-2.1671296296296303</v>
      </c>
      <c r="AD4521" s="31">
        <f t="shared" si="1331"/>
        <v>3.44662542217243</v>
      </c>
      <c r="AE4521" s="31">
        <f t="shared" si="1343"/>
        <v>7.1345000161440417</v>
      </c>
      <c r="AF4521" s="15">
        <f t="shared" si="1332"/>
        <v>5.2458333333333309</v>
      </c>
      <c r="AG4521" s="31">
        <f t="shared" si="1344"/>
        <v>6.6667616159591985</v>
      </c>
      <c r="AH4521" s="31">
        <f t="shared" si="1345"/>
        <v>40.298116209872944</v>
      </c>
      <c r="AI4521">
        <f t="shared" si="1346"/>
        <v>199.37966055669813</v>
      </c>
    </row>
    <row r="4522" spans="1:35" x14ac:dyDescent="0.2">
      <c r="A4522">
        <v>32</v>
      </c>
      <c r="C4522" s="27" t="s">
        <v>4583</v>
      </c>
      <c r="D4522" s="26">
        <v>30.111249999999998</v>
      </c>
      <c r="E4522">
        <v>0</v>
      </c>
      <c r="F4522" s="26">
        <v>1</v>
      </c>
      <c r="G4522" s="26">
        <v>27.754166666666666</v>
      </c>
      <c r="H4522" s="26">
        <v>-7.5216666666666665</v>
      </c>
      <c r="I4522" s="26">
        <v>87.883333333333326</v>
      </c>
      <c r="J4522" s="26">
        <v>24.626666666666669</v>
      </c>
      <c r="K4522">
        <v>277</v>
      </c>
      <c r="L4522">
        <v>0</v>
      </c>
      <c r="M4522">
        <v>0.41666666666666663</v>
      </c>
      <c r="N4522">
        <v>41.19166666666667</v>
      </c>
      <c r="O4522" s="1">
        <f t="shared" si="1329"/>
        <v>25.776677098787872</v>
      </c>
      <c r="Q4522" s="1">
        <f t="shared" si="1333"/>
        <v>-418.36352873669171</v>
      </c>
      <c r="R4522" s="2">
        <f t="shared" si="1334"/>
        <v>-0.44262541420178481</v>
      </c>
      <c r="S4522" s="2"/>
      <c r="T4522" s="1">
        <f t="shared" si="1335"/>
        <v>9182.9697243127157</v>
      </c>
      <c r="U4522" s="1">
        <f t="shared" si="1336"/>
        <v>0</v>
      </c>
      <c r="V4522" s="1">
        <f t="shared" si="1337"/>
        <v>2181.1312894719681</v>
      </c>
      <c r="W4522" s="1">
        <f t="shared" si="1338"/>
        <v>-11117.854129729965</v>
      </c>
      <c r="X4522" s="2">
        <f t="shared" si="1347"/>
        <v>46.339214994935979</v>
      </c>
      <c r="Y4522">
        <f t="shared" si="1330"/>
        <v>1</v>
      </c>
      <c r="Z4522" s="26">
        <f t="shared" si="1339"/>
        <v>0</v>
      </c>
      <c r="AA4522">
        <f t="shared" si="1340"/>
        <v>345.40402136410597</v>
      </c>
      <c r="AB4522" s="28">
        <f t="shared" si="1341"/>
        <v>40607.136904761908</v>
      </c>
      <c r="AC4522">
        <f t="shared" si="1342"/>
        <v>-2.3587962962962963</v>
      </c>
      <c r="AD4522" s="31">
        <f t="shared" si="1331"/>
        <v>3.3846189836960114</v>
      </c>
      <c r="AE4522" s="31">
        <f t="shared" si="1343"/>
        <v>7.0111059189972842</v>
      </c>
      <c r="AF4522" s="15">
        <f t="shared" si="1332"/>
        <v>5.1064814814814836</v>
      </c>
      <c r="AG4522" s="31">
        <f t="shared" si="1344"/>
        <v>6.602140868862385</v>
      </c>
      <c r="AH4522" s="31">
        <f t="shared" si="1345"/>
        <v>39.927493440747142</v>
      </c>
      <c r="AI4522">
        <f t="shared" si="1346"/>
        <v>197.89332178076009</v>
      </c>
    </row>
    <row r="4523" spans="1:35" x14ac:dyDescent="0.2">
      <c r="A4523">
        <v>32</v>
      </c>
      <c r="C4523" s="27" t="s">
        <v>4584</v>
      </c>
      <c r="D4523" s="26">
        <v>30.125</v>
      </c>
      <c r="E4523">
        <v>0</v>
      </c>
      <c r="F4523" s="26">
        <v>38.75</v>
      </c>
      <c r="G4523" s="26">
        <v>28.123333333333335</v>
      </c>
      <c r="H4523" s="26">
        <v>-7.6333333333333329</v>
      </c>
      <c r="I4523" s="26">
        <v>87.291666666666671</v>
      </c>
      <c r="J4523" s="26">
        <v>24.828333333333333</v>
      </c>
      <c r="K4523">
        <v>277</v>
      </c>
      <c r="L4523">
        <v>0</v>
      </c>
      <c r="M4523">
        <v>0.75833333333333341</v>
      </c>
      <c r="N4523">
        <v>40.903333333333336</v>
      </c>
      <c r="O4523" s="1">
        <f t="shared" si="1329"/>
        <v>998.84623757803001</v>
      </c>
      <c r="Q4523" s="1">
        <f t="shared" si="1333"/>
        <v>87.241272567799115</v>
      </c>
      <c r="R4523" s="2">
        <f t="shared" si="1334"/>
        <v>9.2300599247781001E-2</v>
      </c>
      <c r="S4523" s="2"/>
      <c r="T4523" s="1">
        <f t="shared" si="1335"/>
        <v>9126.5431663943691</v>
      </c>
      <c r="U4523" s="1">
        <f t="shared" si="1336"/>
        <v>0</v>
      </c>
      <c r="V4523" s="1">
        <f t="shared" si="1337"/>
        <v>2163.8910822324692</v>
      </c>
      <c r="W4523" s="1">
        <f t="shared" si="1338"/>
        <v>-10573.854941614803</v>
      </c>
      <c r="X4523" s="2">
        <f t="shared" si="1347"/>
        <v>45.896589580734194</v>
      </c>
      <c r="Y4523">
        <f t="shared" si="1330"/>
        <v>1</v>
      </c>
      <c r="Z4523" s="26">
        <f t="shared" si="1339"/>
        <v>0</v>
      </c>
      <c r="AA4523">
        <f t="shared" si="1340"/>
        <v>315.88863763577365</v>
      </c>
      <c r="AB4523" s="28">
        <f t="shared" si="1341"/>
        <v>40607.178571428572</v>
      </c>
      <c r="AC4523">
        <f t="shared" si="1342"/>
        <v>-2.153703703703703</v>
      </c>
      <c r="AD4523" s="31">
        <f t="shared" si="1331"/>
        <v>3.4135719436193259</v>
      </c>
      <c r="AE4523" s="31">
        <f t="shared" si="1343"/>
        <v>7.0657293819908045</v>
      </c>
      <c r="AF4523" s="15">
        <f t="shared" si="1332"/>
        <v>4.946296296296298</v>
      </c>
      <c r="AG4523" s="31">
        <f t="shared" si="1344"/>
        <v>6.5285407114856371</v>
      </c>
      <c r="AH4523" s="31">
        <f t="shared" si="1345"/>
        <v>39.505126919947493</v>
      </c>
      <c r="AI4523">
        <f t="shared" si="1346"/>
        <v>195.02565799819558</v>
      </c>
    </row>
    <row r="4524" spans="1:35" x14ac:dyDescent="0.2">
      <c r="A4524">
        <v>32</v>
      </c>
      <c r="C4524" s="27" t="s">
        <v>4585</v>
      </c>
      <c r="D4524" s="26">
        <v>30.143750000000001</v>
      </c>
      <c r="E4524">
        <v>0</v>
      </c>
      <c r="F4524" s="26">
        <v>342</v>
      </c>
      <c r="G4524" s="26">
        <v>36.463333333333331</v>
      </c>
      <c r="H4524" s="26">
        <v>2.6149999999999998</v>
      </c>
      <c r="I4524" s="26">
        <v>84.516666666666666</v>
      </c>
      <c r="J4524" s="26">
        <v>32.234166666666667</v>
      </c>
      <c r="K4524">
        <v>269.5</v>
      </c>
      <c r="L4524">
        <v>0</v>
      </c>
      <c r="M4524">
        <v>0.14166666666666666</v>
      </c>
      <c r="N4524">
        <v>40.615000000000002</v>
      </c>
      <c r="O4524" s="1">
        <f t="shared" si="1329"/>
        <v>8815.6235677854511</v>
      </c>
      <c r="Q4524" s="1">
        <f t="shared" si="1333"/>
        <v>2868.5445799504505</v>
      </c>
      <c r="R4524" s="2">
        <f t="shared" si="1334"/>
        <v>3.0348982299935781</v>
      </c>
      <c r="S4524" s="2"/>
      <c r="T4524" s="1">
        <f t="shared" si="1335"/>
        <v>7394.99815192196</v>
      </c>
      <c r="U4524" s="1">
        <f t="shared" si="1336"/>
        <v>0</v>
      </c>
      <c r="V4524" s="1">
        <f t="shared" si="1337"/>
        <v>1808.774247962004</v>
      </c>
      <c r="W4524" s="1">
        <f t="shared" si="1338"/>
        <v>-3434.9860015078898</v>
      </c>
      <c r="X4524" s="2">
        <f t="shared" si="1347"/>
        <v>45.988890179981972</v>
      </c>
      <c r="Y4524">
        <f t="shared" si="1330"/>
        <v>1</v>
      </c>
      <c r="Z4524" s="26">
        <f t="shared" si="1339"/>
        <v>0</v>
      </c>
      <c r="AA4524">
        <f t="shared" si="1340"/>
        <v>90.736233238734798</v>
      </c>
      <c r="AB4524" s="28">
        <f t="shared" si="1341"/>
        <v>40607.220238095237</v>
      </c>
      <c r="AC4524">
        <f t="shared" si="1342"/>
        <v>2.4796296296296285</v>
      </c>
      <c r="AD4524" s="31">
        <f t="shared" si="1331"/>
        <v>4.633944186399872</v>
      </c>
      <c r="AE4524" s="31">
        <f t="shared" si="1343"/>
        <v>9.4305319776868277</v>
      </c>
      <c r="AF4524" s="15">
        <f t="shared" si="1332"/>
        <v>4.7861111111111123</v>
      </c>
      <c r="AG4524" s="31">
        <f t="shared" si="1344"/>
        <v>6.4556635988843727</v>
      </c>
      <c r="AH4524" s="31">
        <f t="shared" si="1345"/>
        <v>39.086651315498884</v>
      </c>
      <c r="AI4524">
        <f t="shared" si="1346"/>
        <v>178.29258945892607</v>
      </c>
    </row>
    <row r="4525" spans="1:35" x14ac:dyDescent="0.2">
      <c r="A4525">
        <v>32</v>
      </c>
      <c r="C4525" s="27" t="s">
        <v>4586</v>
      </c>
      <c r="D4525" s="26">
        <v>30.158666666666669</v>
      </c>
      <c r="E4525">
        <v>0</v>
      </c>
      <c r="F4525" s="26">
        <v>796</v>
      </c>
      <c r="G4525" s="26">
        <v>48.650833333333331</v>
      </c>
      <c r="H4525" s="26">
        <v>10.9575</v>
      </c>
      <c r="I4525" s="26">
        <v>82.016666666666666</v>
      </c>
      <c r="J4525" s="26">
        <v>43.422499999999999</v>
      </c>
      <c r="K4525">
        <v>241.75</v>
      </c>
      <c r="L4525">
        <v>0.32500000000000007</v>
      </c>
      <c r="M4525">
        <v>2.9083333333333332</v>
      </c>
      <c r="N4525">
        <v>40.406666666666666</v>
      </c>
      <c r="O4525" s="1">
        <f t="shared" si="1329"/>
        <v>20518.234970635145</v>
      </c>
      <c r="Q4525" s="1">
        <f t="shared" si="1333"/>
        <v>5416.6316682908046</v>
      </c>
      <c r="R4525" s="2">
        <f t="shared" si="1334"/>
        <v>5.7307548843835221</v>
      </c>
      <c r="S4525" s="2"/>
      <c r="T4525" s="1">
        <f t="shared" si="1335"/>
        <v>6490.0826574282282</v>
      </c>
      <c r="U4525" s="1">
        <f t="shared" si="1336"/>
        <v>0</v>
      </c>
      <c r="V4525" s="1">
        <f t="shared" si="1337"/>
        <v>1643.2901818000805</v>
      </c>
      <c r="W4525" s="1">
        <f t="shared" si="1338"/>
        <v>6821.0189708786656</v>
      </c>
      <c r="X4525" s="2">
        <f t="shared" si="1347"/>
        <v>49.023788409975552</v>
      </c>
      <c r="Y4525">
        <f t="shared" si="1330"/>
        <v>1</v>
      </c>
      <c r="Z4525" s="26">
        <f t="shared" si="1339"/>
        <v>0</v>
      </c>
      <c r="AA4525">
        <f t="shared" si="1340"/>
        <v>0.13909548919320472</v>
      </c>
      <c r="AB4525" s="28">
        <f t="shared" si="1341"/>
        <v>40607.261904761908</v>
      </c>
      <c r="AC4525">
        <f t="shared" si="1342"/>
        <v>9.2504629629629616</v>
      </c>
      <c r="AD4525" s="31">
        <f t="shared" si="1331"/>
        <v>7.1995057277287584</v>
      </c>
      <c r="AE4525" s="31">
        <f t="shared" si="1343"/>
        <v>14.300412735174005</v>
      </c>
      <c r="AF4525" s="15">
        <f t="shared" si="1332"/>
        <v>4.6703703703703701</v>
      </c>
      <c r="AG4525" s="31">
        <f t="shared" si="1344"/>
        <v>6.4034532464920817</v>
      </c>
      <c r="AH4525" s="31">
        <f t="shared" si="1345"/>
        <v>38.786688889093611</v>
      </c>
      <c r="AI4525">
        <f t="shared" si="1346"/>
        <v>147.21149223736467</v>
      </c>
    </row>
    <row r="4526" spans="1:35" x14ac:dyDescent="0.2">
      <c r="A4526">
        <v>32</v>
      </c>
      <c r="C4526" s="27" t="s">
        <v>4587</v>
      </c>
      <c r="D4526" s="26">
        <v>30.152166666666666</v>
      </c>
      <c r="E4526">
        <v>0</v>
      </c>
      <c r="F4526" s="26">
        <v>1176.8333333333333</v>
      </c>
      <c r="G4526" s="26">
        <v>61.391666666666666</v>
      </c>
      <c r="H4526" s="26">
        <v>16.211666666666666</v>
      </c>
      <c r="I4526" s="26">
        <v>74.841666666666669</v>
      </c>
      <c r="J4526" s="26">
        <v>53.345833333333331</v>
      </c>
      <c r="K4526">
        <v>218.25</v>
      </c>
      <c r="L4526">
        <v>0.44166666666666665</v>
      </c>
      <c r="M4526">
        <v>3.5583333333333331</v>
      </c>
      <c r="N4526">
        <v>40.672499999999999</v>
      </c>
      <c r="O4526" s="1">
        <f t="shared" si="1329"/>
        <v>30334.852832423519</v>
      </c>
      <c r="Q4526" s="1">
        <f t="shared" si="1333"/>
        <v>4786.7844603168905</v>
      </c>
      <c r="R4526" s="2">
        <f t="shared" si="1334"/>
        <v>5.0643813547521832</v>
      </c>
      <c r="S4526" s="2"/>
      <c r="T4526" s="1">
        <f t="shared" si="1335"/>
        <v>6571.3382002125945</v>
      </c>
      <c r="U4526" s="1">
        <f t="shared" si="1336"/>
        <v>0</v>
      </c>
      <c r="V4526" s="1">
        <f t="shared" si="1337"/>
        <v>1720.522790758469</v>
      </c>
      <c r="W4526" s="1">
        <f t="shared" si="1338"/>
        <v>17142.524479223321</v>
      </c>
      <c r="X4526" s="2">
        <f t="shared" si="1347"/>
        <v>54.754543294359074</v>
      </c>
      <c r="Y4526">
        <f t="shared" si="1330"/>
        <v>1</v>
      </c>
      <c r="Z4526" s="26">
        <f t="shared" si="1339"/>
        <v>0</v>
      </c>
      <c r="AA4526">
        <f t="shared" si="1340"/>
        <v>44.051406659231702</v>
      </c>
      <c r="AB4526" s="28">
        <f t="shared" si="1341"/>
        <v>40607.303571428572</v>
      </c>
      <c r="AC4526">
        <f t="shared" si="1342"/>
        <v>16.328703703703702</v>
      </c>
      <c r="AD4526" s="31">
        <f t="shared" si="1331"/>
        <v>10.455738327585268</v>
      </c>
      <c r="AE4526" s="31">
        <f t="shared" si="1343"/>
        <v>20.260463733987471</v>
      </c>
      <c r="AF4526" s="15">
        <f t="shared" si="1332"/>
        <v>4.8180555555555555</v>
      </c>
      <c r="AG4526" s="31">
        <f t="shared" si="1344"/>
        <v>6.4701394696425538</v>
      </c>
      <c r="AH4526" s="31">
        <f t="shared" si="1345"/>
        <v>39.169795389383957</v>
      </c>
      <c r="AI4526">
        <f t="shared" si="1346"/>
        <v>113.68290191224366</v>
      </c>
    </row>
    <row r="4527" spans="1:35" x14ac:dyDescent="0.2">
      <c r="A4527">
        <v>32</v>
      </c>
      <c r="C4527" s="27" t="s">
        <v>4588</v>
      </c>
      <c r="D4527" s="26">
        <v>30.138500000000001</v>
      </c>
      <c r="E4527">
        <v>0</v>
      </c>
      <c r="F4527" s="26">
        <v>1465.4166666666667</v>
      </c>
      <c r="G4527" s="26">
        <v>71.399166666666673</v>
      </c>
      <c r="H4527" s="26">
        <v>18.504166666666666</v>
      </c>
      <c r="I4527" s="26">
        <v>65.658333333333331</v>
      </c>
      <c r="J4527" s="26">
        <v>59.314999999999998</v>
      </c>
      <c r="K4527">
        <v>235.5</v>
      </c>
      <c r="L4527">
        <v>1.7916666666666665</v>
      </c>
      <c r="M4527">
        <v>6.1416666666666666</v>
      </c>
      <c r="N4527">
        <v>41.4925</v>
      </c>
      <c r="O4527" s="1">
        <f t="shared" si="1329"/>
        <v>37773.572231848724</v>
      </c>
      <c r="Q4527" s="1">
        <f t="shared" si="1333"/>
        <v>4005.1505575554415</v>
      </c>
      <c r="R4527" s="2">
        <f t="shared" si="1334"/>
        <v>4.2374186627396817</v>
      </c>
      <c r="S4527" s="2"/>
      <c r="T4527" s="1">
        <f t="shared" si="1335"/>
        <v>7043.9279866182342</v>
      </c>
      <c r="U4527" s="1">
        <f t="shared" si="1336"/>
        <v>0</v>
      </c>
      <c r="V4527" s="1">
        <f t="shared" si="1337"/>
        <v>1886.065783096431</v>
      </c>
      <c r="W4527" s="1">
        <f t="shared" si="1338"/>
        <v>24744.034046992183</v>
      </c>
      <c r="X4527" s="2">
        <f t="shared" si="1347"/>
        <v>59.81892464911126</v>
      </c>
      <c r="Y4527">
        <f t="shared" si="1330"/>
        <v>1</v>
      </c>
      <c r="Z4527" s="26">
        <f t="shared" si="1339"/>
        <v>0</v>
      </c>
      <c r="AA4527">
        <f t="shared" si="1340"/>
        <v>134.10200518515586</v>
      </c>
      <c r="AB4527" s="28">
        <f t="shared" si="1341"/>
        <v>40607.345238095237</v>
      </c>
      <c r="AC4527">
        <f t="shared" si="1342"/>
        <v>21.88842592592593</v>
      </c>
      <c r="AD4527" s="31">
        <f t="shared" si="1331"/>
        <v>12.976627628745769</v>
      </c>
      <c r="AE4527" s="31">
        <f t="shared" si="1343"/>
        <v>24.671443202027213</v>
      </c>
      <c r="AF4527" s="15">
        <f t="shared" si="1332"/>
        <v>5.2736111111111112</v>
      </c>
      <c r="AG4527" s="31">
        <f t="shared" si="1344"/>
        <v>6.679709146106366</v>
      </c>
      <c r="AH4527" s="31">
        <f t="shared" si="1345"/>
        <v>40.372350984202235</v>
      </c>
      <c r="AI4527">
        <f t="shared" si="1346"/>
        <v>94.393857586436226</v>
      </c>
    </row>
    <row r="4528" spans="1:35" x14ac:dyDescent="0.2">
      <c r="A4528">
        <v>32</v>
      </c>
      <c r="C4528" s="27" t="s">
        <v>4589</v>
      </c>
      <c r="D4528" s="26">
        <v>30.124500000000001</v>
      </c>
      <c r="E4528">
        <v>0</v>
      </c>
      <c r="F4528" s="26">
        <v>1619.5833333333333</v>
      </c>
      <c r="G4528" s="26">
        <v>75.952500000000001</v>
      </c>
      <c r="H4528" s="26">
        <v>20.56</v>
      </c>
      <c r="I4528" s="26">
        <v>56.816666666666663</v>
      </c>
      <c r="J4528" s="26">
        <v>59.545833333333334</v>
      </c>
      <c r="K4528">
        <v>243.58333333333334</v>
      </c>
      <c r="L4528">
        <v>2.0916666666666663</v>
      </c>
      <c r="M4528">
        <v>6.3916666666666666</v>
      </c>
      <c r="N4528">
        <v>42.55833333333333</v>
      </c>
      <c r="O4528" s="1">
        <f t="shared" si="1329"/>
        <v>41747.476617911845</v>
      </c>
      <c r="Q4528" s="1">
        <f t="shared" si="1333"/>
        <v>4574.1539321004911</v>
      </c>
      <c r="R4528" s="2">
        <f t="shared" si="1334"/>
        <v>4.8394198818725469</v>
      </c>
      <c r="S4528" s="2"/>
      <c r="T4528" s="1">
        <f t="shared" si="1335"/>
        <v>7415.8757047564068</v>
      </c>
      <c r="U4528" s="1">
        <f t="shared" si="1336"/>
        <v>0</v>
      </c>
      <c r="V4528" s="1">
        <f t="shared" si="1337"/>
        <v>2023.8201681829239</v>
      </c>
      <c r="W4528" s="1">
        <f t="shared" si="1338"/>
        <v>27629.505025777911</v>
      </c>
      <c r="X4528" s="2">
        <f t="shared" si="1347"/>
        <v>64.056343311850938</v>
      </c>
      <c r="Y4528">
        <f t="shared" si="1330"/>
        <v>1</v>
      </c>
      <c r="Z4528" s="26">
        <f t="shared" si="1339"/>
        <v>0</v>
      </c>
      <c r="AA4528">
        <f t="shared" si="1340"/>
        <v>141.51854394899368</v>
      </c>
      <c r="AB4528" s="28">
        <f t="shared" si="1341"/>
        <v>40607.386904761908</v>
      </c>
      <c r="AC4528">
        <f t="shared" si="1342"/>
        <v>24.418055555555554</v>
      </c>
      <c r="AD4528" s="31">
        <f t="shared" si="1331"/>
        <v>13.084113469270889</v>
      </c>
      <c r="AE4528" s="31">
        <f t="shared" si="1343"/>
        <v>24.664328135584547</v>
      </c>
      <c r="AF4528" s="15">
        <f t="shared" si="1332"/>
        <v>5.8657407407407387</v>
      </c>
      <c r="AG4528" s="31">
        <f t="shared" si="1344"/>
        <v>6.9610210664270111</v>
      </c>
      <c r="AH4528" s="31">
        <f t="shared" si="1345"/>
        <v>41.983321331544772</v>
      </c>
      <c r="AI4528">
        <f t="shared" si="1346"/>
        <v>104.12178709411288</v>
      </c>
    </row>
    <row r="4529" spans="1:35" x14ac:dyDescent="0.2">
      <c r="A4529">
        <v>32</v>
      </c>
      <c r="C4529" s="27" t="s">
        <v>4590</v>
      </c>
      <c r="D4529" s="26">
        <v>30.10125</v>
      </c>
      <c r="E4529">
        <v>0</v>
      </c>
      <c r="F4529" s="26">
        <v>1639.3333333333333</v>
      </c>
      <c r="G4529" s="26">
        <v>75.005833333333328</v>
      </c>
      <c r="H4529" s="26">
        <v>22.642499999999998</v>
      </c>
      <c r="I4529" s="26">
        <v>48.358333333333334</v>
      </c>
      <c r="J4529" s="26">
        <v>54.205833333333331</v>
      </c>
      <c r="K4529">
        <v>174.33333333333334</v>
      </c>
      <c r="L4529">
        <v>2.2999999999999998</v>
      </c>
      <c r="M4529">
        <v>7.5</v>
      </c>
      <c r="N4529">
        <v>43.30083333333333</v>
      </c>
      <c r="O4529" s="1">
        <f t="shared" si="1329"/>
        <v>42256.565990612908</v>
      </c>
      <c r="Q4529" s="1">
        <f t="shared" si="1333"/>
        <v>5804.4621998740058</v>
      </c>
      <c r="R4529" s="2">
        <f t="shared" si="1334"/>
        <v>6.1410766210809724</v>
      </c>
      <c r="S4529" s="2"/>
      <c r="T4529" s="1">
        <f t="shared" si="1335"/>
        <v>7885.9146463142388</v>
      </c>
      <c r="U4529" s="1">
        <f t="shared" si="1336"/>
        <v>0</v>
      </c>
      <c r="V4529" s="1">
        <f t="shared" si="1337"/>
        <v>2197.416498683845</v>
      </c>
      <c r="W4529" s="1">
        <f t="shared" si="1338"/>
        <v>26231.930432229834</v>
      </c>
      <c r="X4529" s="2">
        <f t="shared" si="1347"/>
        <v>68.895763193723482</v>
      </c>
      <c r="Y4529">
        <f t="shared" si="1330"/>
        <v>1</v>
      </c>
      <c r="Z4529" s="26">
        <f t="shared" si="1339"/>
        <v>0</v>
      </c>
      <c r="AA4529">
        <f t="shared" si="1340"/>
        <v>37.332957110951881</v>
      </c>
      <c r="AB4529" s="28">
        <f t="shared" si="1341"/>
        <v>40607.428571428572</v>
      </c>
      <c r="AC4529">
        <f t="shared" si="1342"/>
        <v>23.892129629629625</v>
      </c>
      <c r="AD4529" s="31">
        <f t="shared" si="1331"/>
        <v>10.790540968997194</v>
      </c>
      <c r="AE4529" s="31">
        <f t="shared" si="1343"/>
        <v>20.376822531489967</v>
      </c>
      <c r="AF4529" s="15">
        <f t="shared" si="1332"/>
        <v>6.2782407407407383</v>
      </c>
      <c r="AG4529" s="31">
        <f t="shared" si="1344"/>
        <v>7.1631018524747772</v>
      </c>
      <c r="AH4529" s="31">
        <f t="shared" si="1345"/>
        <v>43.138335091534067</v>
      </c>
      <c r="AI4529">
        <f t="shared" si="1346"/>
        <v>136.84221351098512</v>
      </c>
    </row>
    <row r="4530" spans="1:35" x14ac:dyDescent="0.2">
      <c r="A4530">
        <v>32</v>
      </c>
      <c r="C4530" s="27" t="s">
        <v>4591</v>
      </c>
      <c r="D4530" s="26">
        <v>30.06925</v>
      </c>
      <c r="E4530">
        <v>0</v>
      </c>
      <c r="F4530" s="26">
        <v>1516.1666666666667</v>
      </c>
      <c r="G4530" s="26">
        <v>72.82083333333334</v>
      </c>
      <c r="H4530" s="26">
        <v>24.375833333333333</v>
      </c>
      <c r="I4530" s="26">
        <v>45.641666666666666</v>
      </c>
      <c r="J4530" s="26">
        <v>50.659166666666664</v>
      </c>
      <c r="K4530">
        <v>199.08333333333334</v>
      </c>
      <c r="L4530">
        <v>2.3583333333333334</v>
      </c>
      <c r="M4530">
        <v>7.4916666666666663</v>
      </c>
      <c r="N4530">
        <v>43.606666666666669</v>
      </c>
      <c r="O4530" s="1">
        <f t="shared" si="1329"/>
        <v>39081.738594612209</v>
      </c>
      <c r="Q4530" s="1">
        <f t="shared" si="1333"/>
        <v>3654.4207568107872</v>
      </c>
      <c r="R4530" s="2">
        <f t="shared" si="1334"/>
        <v>3.8663492155622783</v>
      </c>
      <c r="S4530" s="2"/>
      <c r="T4530" s="1">
        <f t="shared" si="1335"/>
        <v>8637.4094587874733</v>
      </c>
      <c r="U4530" s="1">
        <f t="shared" si="1336"/>
        <v>0</v>
      </c>
      <c r="V4530" s="1">
        <f t="shared" si="1337"/>
        <v>2464.4695174112644</v>
      </c>
      <c r="W4530" s="1">
        <f t="shared" si="1338"/>
        <v>24171.076727190284</v>
      </c>
      <c r="X4530" s="2">
        <f t="shared" si="1347"/>
        <v>75.036839814804452</v>
      </c>
      <c r="Y4530">
        <f t="shared" si="1330"/>
        <v>1</v>
      </c>
      <c r="Z4530" s="26">
        <f t="shared" si="1339"/>
        <v>0</v>
      </c>
      <c r="AA4530">
        <f t="shared" si="1340"/>
        <v>4.9106847259219775</v>
      </c>
      <c r="AB4530" s="28">
        <f t="shared" si="1341"/>
        <v>40607.470238095237</v>
      </c>
      <c r="AC4530">
        <f t="shared" si="1342"/>
        <v>22.678240740740744</v>
      </c>
      <c r="AD4530" s="31">
        <f t="shared" si="1331"/>
        <v>9.4646631727808064</v>
      </c>
      <c r="AE4530" s="31">
        <f t="shared" si="1343"/>
        <v>17.94637866685671</v>
      </c>
      <c r="AF4530" s="15">
        <f t="shared" si="1332"/>
        <v>6.4481481481481495</v>
      </c>
      <c r="AG4530" s="31">
        <f t="shared" si="1344"/>
        <v>7.247826848743391</v>
      </c>
      <c r="AH4530" s="31">
        <f t="shared" si="1345"/>
        <v>43.622049726803795</v>
      </c>
      <c r="AI4530">
        <f t="shared" si="1346"/>
        <v>154.36213441240187</v>
      </c>
    </row>
    <row r="4531" spans="1:35" x14ac:dyDescent="0.2">
      <c r="A4531">
        <v>32</v>
      </c>
      <c r="C4531" s="27" t="s">
        <v>4592</v>
      </c>
      <c r="D4531" s="26">
        <v>30.047750000000001</v>
      </c>
      <c r="E4531">
        <v>0</v>
      </c>
      <c r="F4531" s="26">
        <v>1263.8333333333333</v>
      </c>
      <c r="G4531" s="26">
        <v>70.894166666666663</v>
      </c>
      <c r="H4531" s="26">
        <v>25.484999999999999</v>
      </c>
      <c r="I4531" s="26">
        <v>49.166666666666664</v>
      </c>
      <c r="J4531" s="26">
        <v>50.857500000000002</v>
      </c>
      <c r="K4531">
        <v>184.75</v>
      </c>
      <c r="L4531">
        <v>2.2166666666666668</v>
      </c>
      <c r="M4531">
        <v>7.55</v>
      </c>
      <c r="N4531">
        <v>43.856666666666669</v>
      </c>
      <c r="O4531" s="1">
        <f t="shared" si="1329"/>
        <v>32577.423740018065</v>
      </c>
      <c r="Q4531" s="1">
        <f t="shared" si="1333"/>
        <v>-1693.1293772372671</v>
      </c>
      <c r="R4531" s="2">
        <f t="shared" si="1334"/>
        <v>-1.7913179338548992</v>
      </c>
      <c r="S4531" s="2"/>
      <c r="T4531" s="1">
        <f t="shared" si="1335"/>
        <v>9107.4931835580192</v>
      </c>
      <c r="U4531" s="1">
        <f t="shared" si="1336"/>
        <v>0</v>
      </c>
      <c r="V4531" s="1">
        <f t="shared" si="1337"/>
        <v>2637.5347394237269</v>
      </c>
      <c r="W4531" s="1">
        <f t="shared" si="1338"/>
        <v>22370.156728005491</v>
      </c>
      <c r="X4531" s="2">
        <f t="shared" si="1347"/>
        <v>78.903189030366732</v>
      </c>
      <c r="Y4531">
        <f t="shared" si="1330"/>
        <v>1</v>
      </c>
      <c r="Z4531" s="26">
        <f t="shared" si="1339"/>
        <v>0</v>
      </c>
      <c r="AA4531">
        <f t="shared" si="1340"/>
        <v>64.14443922224784</v>
      </c>
      <c r="AB4531" s="28">
        <f t="shared" si="1341"/>
        <v>40607.511904761908</v>
      </c>
      <c r="AC4531">
        <f t="shared" si="1342"/>
        <v>21.607870370370367</v>
      </c>
      <c r="AD4531" s="31">
        <f t="shared" si="1331"/>
        <v>9.5520729614300528</v>
      </c>
      <c r="AE4531" s="31">
        <f t="shared" si="1343"/>
        <v>18.177891878828518</v>
      </c>
      <c r="AF4531" s="15">
        <f t="shared" si="1332"/>
        <v>6.5870370370370379</v>
      </c>
      <c r="AG4531" s="31">
        <f t="shared" si="1344"/>
        <v>7.3177376077277829</v>
      </c>
      <c r="AH4531" s="31">
        <f t="shared" si="1345"/>
        <v>44.020950140321212</v>
      </c>
      <c r="AI4531">
        <f t="shared" si="1346"/>
        <v>155.36846626809407</v>
      </c>
    </row>
    <row r="4532" spans="1:35" x14ac:dyDescent="0.2">
      <c r="A4532">
        <v>32</v>
      </c>
      <c r="C4532" s="27" t="s">
        <v>4593</v>
      </c>
      <c r="D4532" s="26">
        <v>30.032416666666666</v>
      </c>
      <c r="E4532">
        <v>0</v>
      </c>
      <c r="F4532" s="26">
        <v>881.16666666666663</v>
      </c>
      <c r="G4532" s="26">
        <v>57.392499999999998</v>
      </c>
      <c r="H4532" s="26">
        <v>24.706666666666667</v>
      </c>
      <c r="I4532" s="26">
        <v>70.783333333333331</v>
      </c>
      <c r="J4532" s="26">
        <v>47.94916666666667</v>
      </c>
      <c r="K4532">
        <v>170.25</v>
      </c>
      <c r="L4532">
        <v>2.9249999999999998</v>
      </c>
      <c r="M4532">
        <v>8.2666666666666657</v>
      </c>
      <c r="N4532">
        <v>44.28</v>
      </c>
      <c r="O4532" s="1">
        <f t="shared" si="1329"/>
        <v>22713.548636881907</v>
      </c>
      <c r="Q4532" s="1">
        <f t="shared" si="1333"/>
        <v>193.82779114970651</v>
      </c>
      <c r="R4532" s="2">
        <f t="shared" si="1334"/>
        <v>0.2050683208465145</v>
      </c>
      <c r="S4532" s="2"/>
      <c r="T4532" s="1">
        <f t="shared" si="1335"/>
        <v>8934.7851507369378</v>
      </c>
      <c r="U4532" s="1">
        <f t="shared" si="1336"/>
        <v>0</v>
      </c>
      <c r="V4532" s="1">
        <f t="shared" si="1337"/>
        <v>2567.8439497757636</v>
      </c>
      <c r="W4532" s="1">
        <f t="shared" si="1338"/>
        <v>10848.957192638816</v>
      </c>
      <c r="X4532" s="2">
        <f t="shared" si="1347"/>
        <v>77.111871096511834</v>
      </c>
      <c r="Y4532">
        <f t="shared" si="1330"/>
        <v>1</v>
      </c>
      <c r="Z4532" s="26">
        <f t="shared" si="1339"/>
        <v>0</v>
      </c>
      <c r="AA4532">
        <f t="shared" si="1340"/>
        <v>388.85359644194642</v>
      </c>
      <c r="AB4532" s="28">
        <f t="shared" si="1341"/>
        <v>40607.553571428572</v>
      </c>
      <c r="AC4532">
        <f t="shared" si="1342"/>
        <v>14.106944444444443</v>
      </c>
      <c r="AD4532" s="31">
        <f t="shared" si="1331"/>
        <v>8.5711863054663997</v>
      </c>
      <c r="AE4532" s="31">
        <f t="shared" si="1343"/>
        <v>16.737157136735544</v>
      </c>
      <c r="AF4532" s="15">
        <f t="shared" si="1332"/>
        <v>6.8222222222222229</v>
      </c>
      <c r="AG4532" s="31">
        <f t="shared" si="1344"/>
        <v>7.4374725338055541</v>
      </c>
      <c r="AH4532" s="31">
        <f t="shared" si="1345"/>
        <v>44.703649581958842</v>
      </c>
      <c r="AI4532">
        <f t="shared" si="1346"/>
        <v>168.13455258068245</v>
      </c>
    </row>
    <row r="4533" spans="1:35" x14ac:dyDescent="0.2">
      <c r="A4533">
        <v>32</v>
      </c>
      <c r="C4533" s="27" t="s">
        <v>4594</v>
      </c>
      <c r="D4533" s="26">
        <v>30.013999999999999</v>
      </c>
      <c r="E4533">
        <v>0</v>
      </c>
      <c r="F4533" s="26">
        <v>367.75</v>
      </c>
      <c r="G4533" s="26">
        <v>51.327500000000001</v>
      </c>
      <c r="H4533" s="26">
        <v>23.863333333333333</v>
      </c>
      <c r="I4533" s="26">
        <v>79.266666666666666</v>
      </c>
      <c r="J4533" s="26">
        <v>45.114166666666669</v>
      </c>
      <c r="K4533">
        <v>177.58333333333334</v>
      </c>
      <c r="L4533">
        <v>1.9416666666666664</v>
      </c>
      <c r="M4533">
        <v>6.0416666666666661</v>
      </c>
      <c r="N4533">
        <v>44.596666666666664</v>
      </c>
      <c r="O4533" s="1">
        <f t="shared" si="1329"/>
        <v>9479.3730030792376</v>
      </c>
      <c r="Q4533" s="1">
        <f t="shared" si="1333"/>
        <v>-7998.202426582815</v>
      </c>
      <c r="R4533" s="2">
        <f t="shared" si="1334"/>
        <v>-8.4620370055346381</v>
      </c>
      <c r="S4533" s="2"/>
      <c r="T4533" s="1">
        <f t="shared" si="1335"/>
        <v>9113.5315869675997</v>
      </c>
      <c r="U4533" s="1">
        <f t="shared" si="1336"/>
        <v>0</v>
      </c>
      <c r="V4533" s="1">
        <f t="shared" si="1337"/>
        <v>2614.5912986835247</v>
      </c>
      <c r="W4533" s="1">
        <f t="shared" si="1338"/>
        <v>5568.924515090167</v>
      </c>
      <c r="X4533" s="2">
        <f t="shared" si="1347"/>
        <v>77.316939417358356</v>
      </c>
      <c r="Y4533">
        <f t="shared" si="1330"/>
        <v>1</v>
      </c>
      <c r="Z4533" s="26">
        <f t="shared" si="1339"/>
        <v>0</v>
      </c>
      <c r="AA4533">
        <f t="shared" si="1340"/>
        <v>675.45096122854022</v>
      </c>
      <c r="AB4533" s="28">
        <f t="shared" si="1341"/>
        <v>40607.595238095237</v>
      </c>
      <c r="AC4533">
        <f t="shared" si="1342"/>
        <v>10.737500000000001</v>
      </c>
      <c r="AD4533" s="31">
        <f t="shared" si="1331"/>
        <v>7.6888371424896409</v>
      </c>
      <c r="AE4533" s="31">
        <f t="shared" si="1343"/>
        <v>15.192375528472525</v>
      </c>
      <c r="AF4533" s="15">
        <f t="shared" si="1332"/>
        <v>6.9981481481481467</v>
      </c>
      <c r="AG4533" s="31">
        <f t="shared" si="1344"/>
        <v>7.5281606859059096</v>
      </c>
      <c r="AH4533" s="31">
        <f t="shared" si="1345"/>
        <v>45.220324450754909</v>
      </c>
      <c r="AI4533">
        <f t="shared" si="1346"/>
        <v>180.52802892076167</v>
      </c>
    </row>
    <row r="4534" spans="1:35" x14ac:dyDescent="0.2">
      <c r="A4534">
        <v>32</v>
      </c>
      <c r="C4534" s="27" t="s">
        <v>4595</v>
      </c>
      <c r="D4534" s="26">
        <v>30.002000000000002</v>
      </c>
      <c r="E4534">
        <v>0</v>
      </c>
      <c r="F4534" s="26">
        <v>26.666666666666664</v>
      </c>
      <c r="G4534" s="26">
        <v>43.07</v>
      </c>
      <c r="H4534" s="26">
        <v>19.800833333333333</v>
      </c>
      <c r="I4534" s="26">
        <v>87.683333333333337</v>
      </c>
      <c r="J4534" s="26">
        <v>39.674166666666665</v>
      </c>
      <c r="K4534">
        <v>144</v>
      </c>
      <c r="L4534">
        <v>2.4499999999999997</v>
      </c>
      <c r="M4534">
        <v>6.7166666666666668</v>
      </c>
      <c r="N4534">
        <v>44.648333333333333</v>
      </c>
      <c r="O4534" s="1">
        <f t="shared" si="1329"/>
        <v>687.37805596767635</v>
      </c>
      <c r="Q4534" s="1">
        <f t="shared" si="1333"/>
        <v>-8878.6152401153358</v>
      </c>
      <c r="R4534" s="2">
        <f t="shared" si="1334"/>
        <v>-9.3935070297863312</v>
      </c>
      <c r="S4534" s="2"/>
      <c r="T4534" s="1">
        <f t="shared" si="1335"/>
        <v>8363.4358982885988</v>
      </c>
      <c r="U4534" s="1">
        <f t="shared" si="1336"/>
        <v>0</v>
      </c>
      <c r="V4534" s="1">
        <f t="shared" si="1337"/>
        <v>2311.2223584766066</v>
      </c>
      <c r="W4534" s="1">
        <f t="shared" si="1338"/>
        <v>-1305.8738432067314</v>
      </c>
      <c r="X4534" s="2">
        <f t="shared" si="1347"/>
        <v>68.854902411823716</v>
      </c>
      <c r="Y4534">
        <f t="shared" si="1330"/>
        <v>1</v>
      </c>
      <c r="Z4534" s="26">
        <f t="shared" si="1339"/>
        <v>0</v>
      </c>
      <c r="AA4534">
        <f t="shared" si="1340"/>
        <v>664.86119238727247</v>
      </c>
      <c r="AB4534" s="28">
        <f t="shared" si="1341"/>
        <v>40607.636904761908</v>
      </c>
      <c r="AC4534">
        <f t="shared" si="1342"/>
        <v>6.15</v>
      </c>
      <c r="AD4534" s="31">
        <f t="shared" si="1331"/>
        <v>6.2252817623011278</v>
      </c>
      <c r="AE4534" s="31">
        <f t="shared" si="1343"/>
        <v>12.502572224645224</v>
      </c>
      <c r="AF4534" s="15">
        <f t="shared" si="1332"/>
        <v>7.0268518518518519</v>
      </c>
      <c r="AG4534" s="31">
        <f t="shared" si="1344"/>
        <v>7.5430490392437353</v>
      </c>
      <c r="AH4534" s="31">
        <f t="shared" si="1345"/>
        <v>45.305114228061264</v>
      </c>
      <c r="AI4534">
        <f t="shared" si="1346"/>
        <v>197.20888252453722</v>
      </c>
    </row>
    <row r="4535" spans="1:35" x14ac:dyDescent="0.2">
      <c r="A4535">
        <v>32</v>
      </c>
      <c r="C4535" s="27" t="s">
        <v>4596</v>
      </c>
      <c r="D4535" s="26">
        <v>29.99775</v>
      </c>
      <c r="E4535">
        <v>0</v>
      </c>
      <c r="F4535" s="26">
        <v>1</v>
      </c>
      <c r="G4535" s="26">
        <v>39.084166666666668</v>
      </c>
      <c r="H4535" s="26">
        <v>16.588333333333335</v>
      </c>
      <c r="I4535" s="26">
        <v>90.4</v>
      </c>
      <c r="J4535" s="26">
        <v>36.516666666666666</v>
      </c>
      <c r="K4535">
        <v>111.33333333333333</v>
      </c>
      <c r="L4535">
        <v>0.23333333333333331</v>
      </c>
      <c r="M4535">
        <v>2.4916666666666667</v>
      </c>
      <c r="N4535">
        <v>44.484999999999999</v>
      </c>
      <c r="O4535" s="1">
        <f t="shared" si="1329"/>
        <v>25.776677098787872</v>
      </c>
      <c r="Q4535" s="1">
        <f t="shared" si="1333"/>
        <v>-4963.3028078388124</v>
      </c>
      <c r="R4535" s="2">
        <f t="shared" si="1334"/>
        <v>-5.2511364166048127</v>
      </c>
      <c r="S4535" s="2"/>
      <c r="T4535" s="1">
        <f t="shared" si="1335"/>
        <v>7309.6098436594903</v>
      </c>
      <c r="U4535" s="1">
        <f t="shared" si="1336"/>
        <v>0</v>
      </c>
      <c r="V4535" s="1">
        <f t="shared" si="1337"/>
        <v>1944.120282841634</v>
      </c>
      <c r="W4535" s="1">
        <f t="shared" si="1338"/>
        <v>-4468.5155109940997</v>
      </c>
      <c r="X4535" s="2">
        <f t="shared" si="1347"/>
        <v>59.461395382037381</v>
      </c>
      <c r="Y4535">
        <f t="shared" si="1330"/>
        <v>1</v>
      </c>
      <c r="Z4535" s="26">
        <f t="shared" si="1339"/>
        <v>0</v>
      </c>
      <c r="AA4535">
        <f t="shared" si="1340"/>
        <v>415.23145011852876</v>
      </c>
      <c r="AB4535" s="28">
        <f t="shared" si="1341"/>
        <v>40607.678571428572</v>
      </c>
      <c r="AC4535">
        <f t="shared" si="1342"/>
        <v>3.9356481481481489</v>
      </c>
      <c r="AD4535" s="31">
        <f t="shared" si="1331"/>
        <v>5.4968666797852714</v>
      </c>
      <c r="AE4535" s="31">
        <f t="shared" si="1343"/>
        <v>11.127880852297908</v>
      </c>
      <c r="AF4535" s="15">
        <f t="shared" si="1332"/>
        <v>6.9361111111111109</v>
      </c>
      <c r="AG4535" s="31">
        <f t="shared" si="1344"/>
        <v>7.4960708482676557</v>
      </c>
      <c r="AH4535" s="31">
        <f t="shared" si="1345"/>
        <v>45.037539772886149</v>
      </c>
      <c r="AI4535">
        <f t="shared" si="1346"/>
        <v>203.86486943057648</v>
      </c>
    </row>
    <row r="4536" spans="1:35" x14ac:dyDescent="0.2">
      <c r="A4536">
        <v>32</v>
      </c>
      <c r="C4536" s="27" t="s">
        <v>4597</v>
      </c>
      <c r="D4536" s="26">
        <v>29.984500000000001</v>
      </c>
      <c r="E4536">
        <v>0</v>
      </c>
      <c r="F4536" s="26">
        <v>1</v>
      </c>
      <c r="G4536" s="26">
        <v>37.088333333333331</v>
      </c>
      <c r="H4536" s="26">
        <v>13.605</v>
      </c>
      <c r="I4536" s="26">
        <v>90.625</v>
      </c>
      <c r="J4536" s="26">
        <v>34.605833333333337</v>
      </c>
      <c r="K4536">
        <v>87.583333333333329</v>
      </c>
      <c r="L4536">
        <v>0</v>
      </c>
      <c r="M4536">
        <v>0.51666666666666661</v>
      </c>
      <c r="N4536">
        <v>44.383333333333333</v>
      </c>
      <c r="O4536" s="1">
        <f t="shared" si="1329"/>
        <v>25.776677098787872</v>
      </c>
      <c r="Q4536" s="1">
        <f t="shared" si="1333"/>
        <v>-2864.6583636348287</v>
      </c>
      <c r="R4536" s="2">
        <f t="shared" si="1334"/>
        <v>-3.0307866428493209</v>
      </c>
      <c r="S4536" s="2"/>
      <c r="T4536" s="1">
        <f t="shared" si="1335"/>
        <v>6922.9624956783446</v>
      </c>
      <c r="U4536" s="1">
        <f t="shared" si="1336"/>
        <v>0</v>
      </c>
      <c r="V4536" s="1">
        <f t="shared" si="1337"/>
        <v>1795.6476514438364</v>
      </c>
      <c r="W4536" s="1">
        <f t="shared" si="1338"/>
        <v>-6035.7020187073558</v>
      </c>
      <c r="X4536" s="2">
        <f t="shared" si="1347"/>
        <v>54.210258965432566</v>
      </c>
      <c r="Y4536">
        <f t="shared" si="1330"/>
        <v>1</v>
      </c>
      <c r="Z4536" s="26">
        <f t="shared" si="1339"/>
        <v>0</v>
      </c>
      <c r="AA4536">
        <f t="shared" si="1340"/>
        <v>293.16033735113677</v>
      </c>
      <c r="AB4536" s="28">
        <f t="shared" si="1341"/>
        <v>40607.720238095237</v>
      </c>
      <c r="AC4536">
        <f t="shared" si="1342"/>
        <v>2.8268518518518504</v>
      </c>
      <c r="AD4536" s="31">
        <f t="shared" si="1331"/>
        <v>5.0935834527539763</v>
      </c>
      <c r="AE4536" s="31">
        <f t="shared" si="1343"/>
        <v>10.352901087017274</v>
      </c>
      <c r="AF4536" s="15">
        <f t="shared" si="1332"/>
        <v>6.8796296296296289</v>
      </c>
      <c r="AG4536" s="31">
        <f t="shared" si="1344"/>
        <v>7.4669593650324426</v>
      </c>
      <c r="AH4536" s="31">
        <f t="shared" si="1345"/>
        <v>44.871682244500803</v>
      </c>
      <c r="AI4536">
        <f t="shared" si="1346"/>
        <v>207.52691231879098</v>
      </c>
    </row>
    <row r="4537" spans="1:35" x14ac:dyDescent="0.2">
      <c r="A4537">
        <v>32</v>
      </c>
      <c r="C4537" s="27" t="s">
        <v>4598</v>
      </c>
      <c r="D4537" s="26">
        <v>29.968083333333333</v>
      </c>
      <c r="E4537">
        <v>0</v>
      </c>
      <c r="F4537" s="26">
        <v>1</v>
      </c>
      <c r="G4537" s="26">
        <v>35.825833333333335</v>
      </c>
      <c r="H4537" s="26">
        <v>11.949166666666667</v>
      </c>
      <c r="I4537" s="26">
        <v>90.508333333333326</v>
      </c>
      <c r="J4537" s="26">
        <v>33.325833333333335</v>
      </c>
      <c r="K4537">
        <v>83</v>
      </c>
      <c r="L4537">
        <v>0</v>
      </c>
      <c r="M4537">
        <v>0.33333333333333337</v>
      </c>
      <c r="N4537">
        <v>44.305833333333332</v>
      </c>
      <c r="O4537" s="1">
        <f t="shared" si="1329"/>
        <v>25.776677098787872</v>
      </c>
      <c r="Q4537" s="1">
        <f t="shared" si="1333"/>
        <v>-1566.4342098051422</v>
      </c>
      <c r="R4537" s="2">
        <f t="shared" si="1334"/>
        <v>-1.6572754155423068</v>
      </c>
      <c r="S4537" s="2"/>
      <c r="T4537" s="1">
        <f t="shared" si="1335"/>
        <v>6688.5408853349327</v>
      </c>
      <c r="U4537" s="1">
        <f t="shared" si="1336"/>
        <v>0</v>
      </c>
      <c r="V4537" s="1">
        <f t="shared" si="1337"/>
        <v>1710.0723729303124</v>
      </c>
      <c r="W4537" s="1">
        <f t="shared" si="1338"/>
        <v>-7016.1416201012125</v>
      </c>
      <c r="X4537" s="2">
        <f t="shared" si="1347"/>
        <v>51.179472322583244</v>
      </c>
      <c r="Y4537">
        <f t="shared" si="1330"/>
        <v>1</v>
      </c>
      <c r="Z4537" s="26">
        <f t="shared" si="1339"/>
        <v>0</v>
      </c>
      <c r="AA4537">
        <f t="shared" si="1340"/>
        <v>235.73423021221495</v>
      </c>
      <c r="AB4537" s="28">
        <f t="shared" si="1341"/>
        <v>40607.761904761908</v>
      </c>
      <c r="AC4537">
        <f t="shared" si="1342"/>
        <v>2.1254629629629642</v>
      </c>
      <c r="AD4537" s="31">
        <f t="shared" si="1331"/>
        <v>4.8381793054847808</v>
      </c>
      <c r="AE4537" s="31">
        <f t="shared" si="1343"/>
        <v>9.8588385080196836</v>
      </c>
      <c r="AF4537" s="15">
        <f t="shared" si="1332"/>
        <v>6.8365740740740737</v>
      </c>
      <c r="AG4537" s="31">
        <f t="shared" si="1344"/>
        <v>7.4448346283196427</v>
      </c>
      <c r="AH4537" s="31">
        <f t="shared" si="1345"/>
        <v>44.745606428827678</v>
      </c>
      <c r="AI4537">
        <f t="shared" si="1346"/>
        <v>209.73924873989768</v>
      </c>
    </row>
    <row r="4538" spans="1:35" x14ac:dyDescent="0.2">
      <c r="A4538">
        <v>32</v>
      </c>
      <c r="C4538" s="27" t="s">
        <v>4599</v>
      </c>
      <c r="D4538" s="26">
        <v>29.956250000000001</v>
      </c>
      <c r="E4538">
        <v>0</v>
      </c>
      <c r="F4538" s="26">
        <v>1</v>
      </c>
      <c r="G4538" s="26">
        <v>35.004166666666663</v>
      </c>
      <c r="H4538" s="26">
        <v>11.098333333333333</v>
      </c>
      <c r="I4538" s="26">
        <v>90.358333333333334</v>
      </c>
      <c r="J4538" s="26">
        <v>32.468333333333334</v>
      </c>
      <c r="K4538">
        <v>83</v>
      </c>
      <c r="L4538">
        <v>0</v>
      </c>
      <c r="M4538">
        <v>0</v>
      </c>
      <c r="N4538">
        <v>44.165833333333332</v>
      </c>
      <c r="O4538" s="1">
        <f t="shared" si="1329"/>
        <v>25.776677098787872</v>
      </c>
      <c r="Q4538" s="1">
        <f t="shared" si="1333"/>
        <v>-817.44467146083207</v>
      </c>
      <c r="R4538" s="2">
        <f t="shared" si="1334"/>
        <v>-0.86485021145357754</v>
      </c>
      <c r="S4538" s="2"/>
      <c r="T4538" s="1">
        <f t="shared" si="1335"/>
        <v>6551.0471608195357</v>
      </c>
      <c r="U4538" s="1">
        <f t="shared" si="1336"/>
        <v>0</v>
      </c>
      <c r="V4538" s="1">
        <f t="shared" si="1337"/>
        <v>1662.0225104219828</v>
      </c>
      <c r="W4538" s="1">
        <f t="shared" si="1338"/>
        <v>-7580.1357086667431</v>
      </c>
      <c r="X4538" s="2">
        <f t="shared" si="1347"/>
        <v>49.522196907040936</v>
      </c>
      <c r="Y4538">
        <f t="shared" si="1330"/>
        <v>1</v>
      </c>
      <c r="Z4538" s="26">
        <f t="shared" si="1339"/>
        <v>0</v>
      </c>
      <c r="AA4538">
        <f t="shared" si="1340"/>
        <v>210.77320206042188</v>
      </c>
      <c r="AB4538" s="28">
        <f t="shared" si="1341"/>
        <v>40607.803571428572</v>
      </c>
      <c r="AC4538">
        <f t="shared" si="1342"/>
        <v>1.6689814814814794</v>
      </c>
      <c r="AD4538" s="31">
        <f t="shared" si="1331"/>
        <v>4.6742875046577952</v>
      </c>
      <c r="AE4538" s="31">
        <f t="shared" si="1343"/>
        <v>9.5406945200358368</v>
      </c>
      <c r="AF4538" s="15">
        <f t="shared" si="1332"/>
        <v>6.7587962962962953</v>
      </c>
      <c r="AG4538" s="31">
        <f t="shared" si="1344"/>
        <v>7.4050134124481302</v>
      </c>
      <c r="AH4538" s="31">
        <f t="shared" si="1345"/>
        <v>44.518636300615519</v>
      </c>
      <c r="AI4538">
        <f t="shared" si="1346"/>
        <v>210.28738598484503</v>
      </c>
    </row>
    <row r="4539" spans="1:35" x14ac:dyDescent="0.2">
      <c r="A4539">
        <v>32</v>
      </c>
      <c r="C4539" s="27" t="s">
        <v>4600</v>
      </c>
      <c r="D4539" s="26">
        <v>29.933499999999999</v>
      </c>
      <c r="E4539">
        <v>0</v>
      </c>
      <c r="F4539" s="26">
        <v>1</v>
      </c>
      <c r="G4539" s="26">
        <v>34.50333333333333</v>
      </c>
      <c r="H4539" s="26">
        <v>9.1933333333333334</v>
      </c>
      <c r="I4539" s="26">
        <v>90.2</v>
      </c>
      <c r="J4539" s="26">
        <v>31.930833333333332</v>
      </c>
      <c r="K4539">
        <v>83</v>
      </c>
      <c r="L4539">
        <v>0</v>
      </c>
      <c r="M4539">
        <v>4.9999999999999996E-2</v>
      </c>
      <c r="N4539">
        <v>43.993333333333332</v>
      </c>
      <c r="O4539" s="1">
        <f t="shared" si="1329"/>
        <v>25.776677098787872</v>
      </c>
      <c r="Q4539" s="1">
        <f t="shared" si="1333"/>
        <v>-753.34524236559821</v>
      </c>
      <c r="R4539" s="2">
        <f t="shared" si="1334"/>
        <v>-0.79703350563543607</v>
      </c>
      <c r="S4539" s="2"/>
      <c r="T4539" s="1">
        <f t="shared" si="1335"/>
        <v>6728.3867015456462</v>
      </c>
      <c r="U4539" s="1">
        <f t="shared" si="1336"/>
        <v>0</v>
      </c>
      <c r="V4539" s="1">
        <f t="shared" si="1337"/>
        <v>1692.7308102969621</v>
      </c>
      <c r="W4539" s="1">
        <f t="shared" si="1338"/>
        <v>-7851.790563061385</v>
      </c>
      <c r="X4539" s="2">
        <f t="shared" si="1347"/>
        <v>48.657346695587357</v>
      </c>
      <c r="Y4539">
        <f t="shared" si="1330"/>
        <v>1</v>
      </c>
      <c r="Z4539" s="26">
        <f t="shared" si="1339"/>
        <v>0</v>
      </c>
      <c r="AA4539">
        <f t="shared" si="1340"/>
        <v>200.33609425886553</v>
      </c>
      <c r="AB4539" s="28">
        <f t="shared" si="1341"/>
        <v>40607.845238095237</v>
      </c>
      <c r="AC4539">
        <f t="shared" si="1342"/>
        <v>1.3907407407407391</v>
      </c>
      <c r="AD4539" s="31">
        <f t="shared" si="1331"/>
        <v>4.5734403667523313</v>
      </c>
      <c r="AE4539" s="31">
        <f t="shared" si="1343"/>
        <v>9.3443159526854593</v>
      </c>
      <c r="AF4539" s="15">
        <f t="shared" si="1332"/>
        <v>6.6629629629629621</v>
      </c>
      <c r="AG4539" s="31">
        <f t="shared" si="1344"/>
        <v>7.356205578054765</v>
      </c>
      <c r="AH4539" s="31">
        <f t="shared" si="1345"/>
        <v>44.240352327130466</v>
      </c>
      <c r="AI4539">
        <f t="shared" si="1346"/>
        <v>209.79497068316334</v>
      </c>
    </row>
    <row r="4540" spans="1:35" x14ac:dyDescent="0.2">
      <c r="A4540">
        <v>32</v>
      </c>
      <c r="C4540" s="27" t="s">
        <v>4601</v>
      </c>
      <c r="D4540" s="26">
        <v>29.91225</v>
      </c>
      <c r="E4540">
        <v>0</v>
      </c>
      <c r="F4540" s="26">
        <v>1</v>
      </c>
      <c r="G4540" s="26">
        <v>33.721666666666664</v>
      </c>
      <c r="H4540" s="26">
        <v>7.4116666666666671</v>
      </c>
      <c r="I4540" s="26">
        <v>90.091666666666669</v>
      </c>
      <c r="J4540" s="26">
        <v>31.125833333333333</v>
      </c>
      <c r="K4540">
        <v>83</v>
      </c>
      <c r="L4540">
        <v>0</v>
      </c>
      <c r="M4540">
        <v>0.05</v>
      </c>
      <c r="N4540">
        <v>43.807499999999997</v>
      </c>
      <c r="O4540" s="1">
        <f t="shared" si="1329"/>
        <v>25.776677098787872</v>
      </c>
      <c r="Q4540" s="1">
        <f t="shared" si="1333"/>
        <v>-456.85017535008427</v>
      </c>
      <c r="R4540" s="2">
        <f t="shared" si="1334"/>
        <v>-0.48334399201360012</v>
      </c>
      <c r="S4540" s="2"/>
      <c r="T4540" s="1">
        <f t="shared" si="1335"/>
        <v>6896.2609774275825</v>
      </c>
      <c r="U4540" s="1">
        <f t="shared" si="1336"/>
        <v>0</v>
      </c>
      <c r="V4540" s="1">
        <f t="shared" si="1337"/>
        <v>1721.4155968803395</v>
      </c>
      <c r="W4540" s="1">
        <f t="shared" si="1338"/>
        <v>-8344.7682810618135</v>
      </c>
      <c r="X4540" s="2">
        <f t="shared" si="1347"/>
        <v>47.860313189951924</v>
      </c>
      <c r="Y4540">
        <f t="shared" si="1330"/>
        <v>1</v>
      </c>
      <c r="Z4540" s="26">
        <f t="shared" si="1339"/>
        <v>0</v>
      </c>
      <c r="AA4540">
        <f t="shared" si="1340"/>
        <v>199.90132551040637</v>
      </c>
      <c r="AB4540" s="28">
        <f t="shared" si="1341"/>
        <v>40607.886904761908</v>
      </c>
      <c r="AC4540">
        <f t="shared" si="1342"/>
        <v>0.95648148148147993</v>
      </c>
      <c r="AD4540" s="31">
        <f t="shared" si="1331"/>
        <v>4.4267461475110448</v>
      </c>
      <c r="AE4540" s="31">
        <f t="shared" si="1343"/>
        <v>9.0589238305795341</v>
      </c>
      <c r="AF4540" s="15">
        <f t="shared" si="1332"/>
        <v>6.5597222222222209</v>
      </c>
      <c r="AG4540" s="31">
        <f t="shared" si="1344"/>
        <v>7.3039418445367792</v>
      </c>
      <c r="AH4540" s="31">
        <f t="shared" si="1345"/>
        <v>43.942250377945427</v>
      </c>
      <c r="AI4540">
        <f t="shared" si="1346"/>
        <v>209.71855920276374</v>
      </c>
    </row>
    <row r="4541" spans="1:35" x14ac:dyDescent="0.2">
      <c r="A4541">
        <v>32</v>
      </c>
      <c r="C4541" s="27" t="s">
        <v>4602</v>
      </c>
      <c r="D4541" s="26">
        <v>29.893000000000001</v>
      </c>
      <c r="E4541">
        <v>0</v>
      </c>
      <c r="F4541" s="26">
        <v>1</v>
      </c>
      <c r="G4541" s="26">
        <v>32.948333333333338</v>
      </c>
      <c r="H4541" s="26">
        <v>5.604166666666667</v>
      </c>
      <c r="I4541" s="26">
        <v>89.875</v>
      </c>
      <c r="J4541" s="26">
        <v>30.3</v>
      </c>
      <c r="K4541">
        <v>83</v>
      </c>
      <c r="L4541">
        <v>0</v>
      </c>
      <c r="M4541">
        <v>0.28333333333333333</v>
      </c>
      <c r="N4541">
        <v>43.583333333333336</v>
      </c>
      <c r="O4541" s="1">
        <f t="shared" si="1329"/>
        <v>25.776677098787872</v>
      </c>
      <c r="Q4541" s="1">
        <f t="shared" si="1333"/>
        <v>-271.87002405892832</v>
      </c>
      <c r="R4541" s="2">
        <f t="shared" si="1334"/>
        <v>-0.28763640648004335</v>
      </c>
      <c r="S4541" s="2"/>
      <c r="T4541" s="1">
        <f t="shared" si="1335"/>
        <v>7122.0219407924751</v>
      </c>
      <c r="U4541" s="1">
        <f t="shared" si="1336"/>
        <v>0</v>
      </c>
      <c r="V4541" s="1">
        <f t="shared" si="1337"/>
        <v>1765.4730902913602</v>
      </c>
      <c r="W4541" s="1">
        <f t="shared" si="1338"/>
        <v>-8799.1351568132559</v>
      </c>
      <c r="X4541" s="2">
        <f t="shared" si="1347"/>
        <v>47.376969197938323</v>
      </c>
      <c r="Y4541">
        <f t="shared" si="1330"/>
        <v>1</v>
      </c>
      <c r="Z4541" s="26">
        <f t="shared" si="1339"/>
        <v>0</v>
      </c>
      <c r="AA4541">
        <f t="shared" si="1340"/>
        <v>208.18553291336525</v>
      </c>
      <c r="AB4541" s="28">
        <f t="shared" si="1341"/>
        <v>40607.928571428572</v>
      </c>
      <c r="AC4541">
        <f t="shared" si="1342"/>
        <v>0.52685185185185424</v>
      </c>
      <c r="AD4541" s="31">
        <f t="shared" si="1331"/>
        <v>4.2805336647815899</v>
      </c>
      <c r="AE4541" s="31">
        <f t="shared" si="1343"/>
        <v>8.7734649711915775</v>
      </c>
      <c r="AF4541" s="15">
        <f t="shared" si="1332"/>
        <v>6.435185185185186</v>
      </c>
      <c r="AG4541" s="31">
        <f t="shared" si="1344"/>
        <v>7.2413319090828834</v>
      </c>
      <c r="AH4541" s="31">
        <f t="shared" si="1345"/>
        <v>43.584979756144605</v>
      </c>
      <c r="AI4541">
        <f t="shared" si="1346"/>
        <v>209.28682688713758</v>
      </c>
    </row>
    <row r="4542" spans="1:35" x14ac:dyDescent="0.2">
      <c r="A4542">
        <v>32</v>
      </c>
      <c r="C4542" s="27" t="s">
        <v>4603</v>
      </c>
      <c r="D4542" s="26">
        <v>29.88</v>
      </c>
      <c r="E4542">
        <v>0</v>
      </c>
      <c r="F4542" s="26">
        <v>1</v>
      </c>
      <c r="G4542" s="26">
        <v>32.414999999999999</v>
      </c>
      <c r="H4542" s="26">
        <v>6.5383333333333331</v>
      </c>
      <c r="I4542" s="26">
        <v>89.583333333333329</v>
      </c>
      <c r="J4542" s="26">
        <v>29.693333333333335</v>
      </c>
      <c r="K4542">
        <v>83</v>
      </c>
      <c r="L4542">
        <v>0</v>
      </c>
      <c r="M4542">
        <v>0.24166666666666664</v>
      </c>
      <c r="N4542">
        <v>43.345833333333331</v>
      </c>
      <c r="O4542" s="1">
        <f t="shared" si="1329"/>
        <v>25.776677098787872</v>
      </c>
      <c r="Q4542" s="1">
        <f t="shared" si="1333"/>
        <v>230.62882639457311</v>
      </c>
      <c r="R4542" s="2">
        <f t="shared" si="1334"/>
        <v>0.24400353472020167</v>
      </c>
      <c r="S4542" s="2"/>
      <c r="T4542" s="1">
        <f t="shared" si="1335"/>
        <v>6913.7115625801362</v>
      </c>
      <c r="U4542" s="1">
        <f t="shared" si="1336"/>
        <v>0</v>
      </c>
      <c r="V4542" s="1">
        <f t="shared" si="1337"/>
        <v>1717.0715822678583</v>
      </c>
      <c r="W4542" s="1">
        <f t="shared" si="1338"/>
        <v>-9043.9003174987847</v>
      </c>
      <c r="X4542" s="2">
        <f t="shared" si="1347"/>
        <v>47.089332791458283</v>
      </c>
      <c r="Y4542">
        <f t="shared" si="1330"/>
        <v>1</v>
      </c>
      <c r="Z4542" s="26">
        <f t="shared" si="1339"/>
        <v>0</v>
      </c>
      <c r="AA4542">
        <f t="shared" si="1340"/>
        <v>215.33604287446786</v>
      </c>
      <c r="AB4542" s="28">
        <f t="shared" si="1341"/>
        <v>40607.970238095237</v>
      </c>
      <c r="AC4542">
        <f t="shared" si="1342"/>
        <v>0.23055555555555507</v>
      </c>
      <c r="AD4542" s="31">
        <f t="shared" si="1331"/>
        <v>4.175596987562785</v>
      </c>
      <c r="AE4542" s="31">
        <f t="shared" si="1343"/>
        <v>8.5676604979036064</v>
      </c>
      <c r="AF4542" s="15">
        <f t="shared" si="1332"/>
        <v>6.3032407407407396</v>
      </c>
      <c r="AG4542" s="31">
        <f t="shared" si="1344"/>
        <v>7.1755132910441972</v>
      </c>
      <c r="AH4542" s="31">
        <f t="shared" si="1345"/>
        <v>43.209214615502603</v>
      </c>
      <c r="AI4542">
        <f t="shared" si="1346"/>
        <v>208.26502335500518</v>
      </c>
    </row>
    <row r="4543" spans="1:35" x14ac:dyDescent="0.2">
      <c r="A4543">
        <v>32</v>
      </c>
      <c r="C4543" s="27" t="s">
        <v>4604</v>
      </c>
      <c r="D4543" s="26">
        <v>29.858250000000002</v>
      </c>
      <c r="E4543">
        <v>0</v>
      </c>
      <c r="F4543" s="26">
        <v>1</v>
      </c>
      <c r="G4543" s="26">
        <v>32.135833333333331</v>
      </c>
      <c r="H4543" s="26">
        <v>5.5758333333333336</v>
      </c>
      <c r="I4543" s="26">
        <v>89.333333333333329</v>
      </c>
      <c r="J4543" s="26">
        <v>29.350833333333334</v>
      </c>
      <c r="K4543">
        <v>83</v>
      </c>
      <c r="L4543">
        <v>0</v>
      </c>
      <c r="M4543">
        <v>0.51666666666666672</v>
      </c>
      <c r="N4543">
        <v>43.102499999999999</v>
      </c>
      <c r="O4543" s="1">
        <f t="shared" si="1329"/>
        <v>25.776677098787872</v>
      </c>
      <c r="Q4543" s="1">
        <f t="shared" si="1333"/>
        <v>8.8179273470144608</v>
      </c>
      <c r="R4543" s="2">
        <f t="shared" si="1334"/>
        <v>9.3292997029624045E-3</v>
      </c>
      <c r="S4543" s="2"/>
      <c r="T4543" s="1">
        <f t="shared" si="1335"/>
        <v>7119.413457718445</v>
      </c>
      <c r="U4543" s="1">
        <f t="shared" si="1336"/>
        <v>0</v>
      </c>
      <c r="V4543" s="1">
        <f t="shared" si="1337"/>
        <v>1764.4325147360998</v>
      </c>
      <c r="W4543" s="1">
        <f t="shared" si="1338"/>
        <v>-9073.5479285113997</v>
      </c>
      <c r="X4543" s="2">
        <f t="shared" si="1347"/>
        <v>47.333336326178483</v>
      </c>
      <c r="Y4543">
        <f t="shared" si="1330"/>
        <v>1</v>
      </c>
      <c r="Z4543" s="26">
        <f t="shared" si="1339"/>
        <v>0</v>
      </c>
      <c r="AA4543">
        <f t="shared" si="1340"/>
        <v>230.96409721753736</v>
      </c>
      <c r="AB4543" s="28">
        <f t="shared" si="1341"/>
        <v>40608.011904761908</v>
      </c>
      <c r="AC4543">
        <f t="shared" si="1342"/>
        <v>7.5462962962961441E-2</v>
      </c>
      <c r="AD4543" s="31">
        <f t="shared" si="1331"/>
        <v>4.1171057689644588</v>
      </c>
      <c r="AE4543" s="31">
        <f t="shared" si="1343"/>
        <v>8.452441013239465</v>
      </c>
      <c r="AF4543" s="15">
        <f t="shared" si="1332"/>
        <v>6.1680555555555552</v>
      </c>
      <c r="AG4543" s="31">
        <f t="shared" si="1344"/>
        <v>7.1086242654852727</v>
      </c>
      <c r="AH4543" s="31">
        <f t="shared" si="1345"/>
        <v>42.827142578214186</v>
      </c>
      <c r="AI4543">
        <f t="shared" si="1346"/>
        <v>206.66070580862799</v>
      </c>
    </row>
    <row r="4544" spans="1:35" x14ac:dyDescent="0.2">
      <c r="A4544">
        <v>32</v>
      </c>
      <c r="C4544" s="27" t="s">
        <v>4605</v>
      </c>
      <c r="D4544" s="26">
        <v>29.8475</v>
      </c>
      <c r="E4544">
        <v>0</v>
      </c>
      <c r="F4544" s="26">
        <v>1</v>
      </c>
      <c r="G4544" s="26">
        <v>32.181666666666665</v>
      </c>
      <c r="H4544" s="26">
        <v>4.6941666666666668</v>
      </c>
      <c r="I4544" s="26">
        <v>89.483333333333334</v>
      </c>
      <c r="J4544" s="26">
        <v>29.44</v>
      </c>
      <c r="K4544">
        <v>83</v>
      </c>
      <c r="L4544">
        <v>0</v>
      </c>
      <c r="M4544">
        <v>0.32500000000000007</v>
      </c>
      <c r="N4544">
        <v>42.853333333333332</v>
      </c>
      <c r="O4544" s="1">
        <f t="shared" si="1329"/>
        <v>25.776677098787872</v>
      </c>
      <c r="Q4544" s="1">
        <f t="shared" si="1333"/>
        <v>-417.60685982087853</v>
      </c>
      <c r="R4544" s="2">
        <f t="shared" si="1334"/>
        <v>-0.44182486427505779</v>
      </c>
      <c r="S4544" s="2"/>
      <c r="T4544" s="1">
        <f t="shared" si="1335"/>
        <v>7271.3231318872213</v>
      </c>
      <c r="U4544" s="1">
        <f t="shared" si="1336"/>
        <v>0</v>
      </c>
      <c r="V4544" s="1">
        <f t="shared" si="1337"/>
        <v>1797.3809705076492</v>
      </c>
      <c r="W4544" s="1">
        <f t="shared" si="1338"/>
        <v>-8829.4722471517453</v>
      </c>
      <c r="X4544" s="2">
        <f t="shared" si="1347"/>
        <v>47.342665625881445</v>
      </c>
      <c r="Y4544">
        <f t="shared" si="1330"/>
        <v>1</v>
      </c>
      <c r="Z4544" s="26">
        <f t="shared" si="1339"/>
        <v>0</v>
      </c>
      <c r="AA4544">
        <f t="shared" si="1340"/>
        <v>229.85588944131163</v>
      </c>
      <c r="AB4544" s="28">
        <f t="shared" si="1341"/>
        <v>40608.053571428572</v>
      </c>
      <c r="AC4544">
        <f t="shared" si="1342"/>
        <v>0.10092592592592492</v>
      </c>
      <c r="AD4544" s="31">
        <f t="shared" si="1331"/>
        <v>4.1316895121853312</v>
      </c>
      <c r="AE4544" s="31">
        <f t="shared" si="1343"/>
        <v>8.4815910860177794</v>
      </c>
      <c r="AF4544" s="15">
        <f t="shared" si="1332"/>
        <v>6.0296296296296283</v>
      </c>
      <c r="AG4544" s="31">
        <f t="shared" si="1344"/>
        <v>7.0407005771617364</v>
      </c>
      <c r="AH4544" s="31">
        <f t="shared" si="1345"/>
        <v>42.43895663434472</v>
      </c>
      <c r="AI4544">
        <f t="shared" si="1346"/>
        <v>204.15168167654156</v>
      </c>
    </row>
    <row r="4545" spans="1:35" x14ac:dyDescent="0.2">
      <c r="A4545">
        <v>32</v>
      </c>
      <c r="C4545" s="27" t="s">
        <v>4606</v>
      </c>
      <c r="D4545" s="26">
        <v>29.840166666666665</v>
      </c>
      <c r="E4545">
        <v>0</v>
      </c>
      <c r="F4545" s="26">
        <v>1</v>
      </c>
      <c r="G4545" s="26">
        <v>31.94</v>
      </c>
      <c r="H4545" s="26">
        <v>6.74</v>
      </c>
      <c r="I4545" s="26">
        <v>89.416666666666671</v>
      </c>
      <c r="J4545" s="26">
        <v>29.180833333333332</v>
      </c>
      <c r="K4545">
        <v>83</v>
      </c>
      <c r="L4545">
        <v>0</v>
      </c>
      <c r="M4545">
        <v>0</v>
      </c>
      <c r="N4545">
        <v>42.593333333333334</v>
      </c>
      <c r="O4545" s="1">
        <f t="shared" si="1329"/>
        <v>25.776677098787872</v>
      </c>
      <c r="Q4545" s="1">
        <f t="shared" si="1333"/>
        <v>90.078935914349728</v>
      </c>
      <c r="R4545" s="2">
        <f t="shared" si="1334"/>
        <v>9.5302825368984545E-2</v>
      </c>
      <c r="S4545" s="2"/>
      <c r="T4545" s="1">
        <f t="shared" si="1335"/>
        <v>6847.1917547478506</v>
      </c>
      <c r="U4545" s="1">
        <f t="shared" si="1336"/>
        <v>0</v>
      </c>
      <c r="V4545" s="1">
        <f t="shared" si="1337"/>
        <v>1700.5634000065324</v>
      </c>
      <c r="W4545" s="1">
        <f t="shared" si="1338"/>
        <v>-8814.3037019825006</v>
      </c>
      <c r="X4545" s="2">
        <f t="shared" si="1347"/>
        <v>46.900840761606389</v>
      </c>
      <c r="Y4545">
        <f t="shared" si="1330"/>
        <v>1</v>
      </c>
      <c r="Z4545" s="26">
        <f t="shared" si="1339"/>
        <v>0</v>
      </c>
      <c r="AA4545">
        <f t="shared" si="1340"/>
        <v>223.82675629414319</v>
      </c>
      <c r="AB4545" s="28">
        <f t="shared" si="1341"/>
        <v>40608.095238095237</v>
      </c>
      <c r="AC4545">
        <f t="shared" si="1342"/>
        <v>-3.3333333333332625E-2</v>
      </c>
      <c r="AD4545" s="31">
        <f t="shared" si="1331"/>
        <v>4.0883372721583529</v>
      </c>
      <c r="AE4545" s="31">
        <f t="shared" si="1343"/>
        <v>8.396722640433568</v>
      </c>
      <c r="AF4545" s="15">
        <f t="shared" si="1332"/>
        <v>5.8851851851851853</v>
      </c>
      <c r="AG4545" s="31">
        <f t="shared" si="1344"/>
        <v>6.970432909269956</v>
      </c>
      <c r="AH4545" s="31">
        <f t="shared" si="1345"/>
        <v>42.03715650812412</v>
      </c>
      <c r="AI4545">
        <f t="shared" si="1346"/>
        <v>202.24628841255557</v>
      </c>
    </row>
    <row r="4546" spans="1:35" x14ac:dyDescent="0.2">
      <c r="A4546">
        <v>32</v>
      </c>
      <c r="C4546" s="27" t="s">
        <v>4607</v>
      </c>
      <c r="D4546" s="26">
        <v>29.8385</v>
      </c>
      <c r="E4546">
        <v>0</v>
      </c>
      <c r="F4546" s="26">
        <v>1</v>
      </c>
      <c r="G4546" s="26">
        <v>32.474166666666669</v>
      </c>
      <c r="H4546" s="26">
        <v>4.7699999999999996</v>
      </c>
      <c r="I4546" s="26">
        <v>87.808333333333337</v>
      </c>
      <c r="J4546" s="26">
        <v>29.258333333333333</v>
      </c>
      <c r="K4546">
        <v>83</v>
      </c>
      <c r="L4546">
        <v>0</v>
      </c>
      <c r="M4546">
        <v>0.51666666666666672</v>
      </c>
      <c r="N4546">
        <v>42.362499999999997</v>
      </c>
      <c r="O4546" s="1">
        <f t="shared" si="1329"/>
        <v>25.776677098787872</v>
      </c>
      <c r="Q4546" s="1">
        <f t="shared" si="1333"/>
        <v>-970.19929641166016</v>
      </c>
      <c r="R4546" s="2">
        <f t="shared" si="1334"/>
        <v>-1.0264634365457981</v>
      </c>
      <c r="S4546" s="2"/>
      <c r="T4546" s="1">
        <f t="shared" si="1335"/>
        <v>7199.3139765127689</v>
      </c>
      <c r="U4546" s="1">
        <f t="shared" si="1336"/>
        <v>0</v>
      </c>
      <c r="V4546" s="1">
        <f t="shared" si="1337"/>
        <v>1778.027442794775</v>
      </c>
      <c r="W4546" s="1">
        <f t="shared" si="1338"/>
        <v>-8181.3616808294983</v>
      </c>
      <c r="X4546" s="2">
        <f t="shared" si="1347"/>
        <v>46.996143586975371</v>
      </c>
      <c r="Y4546">
        <f t="shared" si="1330"/>
        <v>1</v>
      </c>
      <c r="Z4546" s="26">
        <f t="shared" si="1339"/>
        <v>0</v>
      </c>
      <c r="AA4546">
        <f t="shared" si="1340"/>
        <v>210.88781367397863</v>
      </c>
      <c r="AB4546" s="28">
        <f t="shared" si="1341"/>
        <v>40608.136904761908</v>
      </c>
      <c r="AC4546">
        <f t="shared" si="1342"/>
        <v>0.26342592592592712</v>
      </c>
      <c r="AD4546" s="31">
        <f t="shared" si="1331"/>
        <v>4.1026785292209542</v>
      </c>
      <c r="AE4546" s="31">
        <f t="shared" si="1343"/>
        <v>8.4170313900006732</v>
      </c>
      <c r="AF4546" s="15">
        <f t="shared" si="1332"/>
        <v>5.7569444444444429</v>
      </c>
      <c r="AG4546" s="31">
        <f t="shared" si="1344"/>
        <v>6.9085655265881361</v>
      </c>
      <c r="AH4546" s="31">
        <f t="shared" si="1345"/>
        <v>41.683204881751088</v>
      </c>
      <c r="AI4546">
        <f t="shared" si="1346"/>
        <v>199.99623503240346</v>
      </c>
    </row>
    <row r="4547" spans="1:35" x14ac:dyDescent="0.2">
      <c r="A4547">
        <v>32</v>
      </c>
      <c r="C4547" s="27" t="s">
        <v>4608</v>
      </c>
      <c r="D4547" s="26">
        <v>29.834</v>
      </c>
      <c r="E4547">
        <v>0</v>
      </c>
      <c r="F4547" s="26">
        <v>43.333333333333329</v>
      </c>
      <c r="G4547" s="26">
        <v>31.514166666666668</v>
      </c>
      <c r="H4547" s="26">
        <v>3.3966666666666665</v>
      </c>
      <c r="I4547" s="26">
        <v>88.183333333333337</v>
      </c>
      <c r="J4547" s="26">
        <v>28.418333333333333</v>
      </c>
      <c r="K4547">
        <v>83</v>
      </c>
      <c r="L4547">
        <v>0.05</v>
      </c>
      <c r="M4547">
        <v>0.84166666666666667</v>
      </c>
      <c r="N4547">
        <v>42.125833333333333</v>
      </c>
      <c r="O4547" s="1">
        <f t="shared" si="1329"/>
        <v>1116.9893409474744</v>
      </c>
      <c r="Q4547" s="1">
        <f t="shared" si="1333"/>
        <v>659.46402797019539</v>
      </c>
      <c r="R4547" s="2">
        <f t="shared" si="1334"/>
        <v>0.69770789870930028</v>
      </c>
      <c r="S4547" s="2"/>
      <c r="T4547" s="1">
        <f t="shared" si="1335"/>
        <v>7258.4532936239893</v>
      </c>
      <c r="U4547" s="1">
        <f t="shared" si="1336"/>
        <v>0</v>
      </c>
      <c r="V4547" s="1">
        <f t="shared" si="1337"/>
        <v>1779.4411991969675</v>
      </c>
      <c r="W4547" s="1">
        <f t="shared" si="1338"/>
        <v>-8779.8297356887633</v>
      </c>
      <c r="X4547" s="2">
        <f t="shared" si="1347"/>
        <v>45.969680150429575</v>
      </c>
      <c r="Y4547">
        <f t="shared" si="1330"/>
        <v>1</v>
      </c>
      <c r="Z4547" s="26">
        <f t="shared" si="1339"/>
        <v>0</v>
      </c>
      <c r="AA4547">
        <f t="shared" si="1340"/>
        <v>208.96187007925121</v>
      </c>
      <c r="AB4547" s="28">
        <f t="shared" si="1341"/>
        <v>40608.178571428572</v>
      </c>
      <c r="AC4547">
        <f t="shared" si="1342"/>
        <v>-0.26990740740740665</v>
      </c>
      <c r="AD4547" s="31">
        <f t="shared" si="1331"/>
        <v>3.9627910955570149</v>
      </c>
      <c r="AE4547" s="31">
        <f t="shared" si="1343"/>
        <v>8.1459289848542547</v>
      </c>
      <c r="AF4547" s="15">
        <f t="shared" si="1332"/>
        <v>5.6254629629629624</v>
      </c>
      <c r="AG4547" s="31">
        <f t="shared" si="1344"/>
        <v>6.8456367093784385</v>
      </c>
      <c r="AH4547" s="31">
        <f t="shared" si="1345"/>
        <v>41.323000815374165</v>
      </c>
      <c r="AI4547">
        <f t="shared" si="1346"/>
        <v>199.46055584508565</v>
      </c>
    </row>
    <row r="4548" spans="1:35" x14ac:dyDescent="0.2">
      <c r="A4548">
        <v>32</v>
      </c>
      <c r="C4548" s="27" t="s">
        <v>4609</v>
      </c>
      <c r="D4548" s="26">
        <v>29.81925</v>
      </c>
      <c r="E4548">
        <v>0</v>
      </c>
      <c r="F4548" s="26">
        <v>360.5</v>
      </c>
      <c r="G4548" s="26">
        <v>39.639166666666668</v>
      </c>
      <c r="H4548" s="26">
        <v>13.136666666666667</v>
      </c>
      <c r="I4548" s="26">
        <v>85.508333333333326</v>
      </c>
      <c r="J4548" s="26">
        <v>35.653333333333336</v>
      </c>
      <c r="K4548">
        <v>97.083333333333329</v>
      </c>
      <c r="L4548">
        <v>0.05</v>
      </c>
      <c r="M4548">
        <v>1.0833333333333333</v>
      </c>
      <c r="N4548">
        <v>41.835833333333333</v>
      </c>
      <c r="O4548" s="1">
        <f t="shared" si="1329"/>
        <v>9292.4920941130258</v>
      </c>
      <c r="Q4548" s="1">
        <f t="shared" si="1333"/>
        <v>3765.7443777896647</v>
      </c>
      <c r="R4548" s="2">
        <f t="shared" si="1334"/>
        <v>3.9841287552726588</v>
      </c>
      <c r="S4548" s="2"/>
      <c r="T4548" s="1">
        <f t="shared" si="1335"/>
        <v>5716.7946344464881</v>
      </c>
      <c r="U4548" s="1">
        <f t="shared" si="1336"/>
        <v>0</v>
      </c>
      <c r="V4548" s="1">
        <f t="shared" si="1337"/>
        <v>1446.2183001716494</v>
      </c>
      <c r="W4548" s="1">
        <f t="shared" si="1338"/>
        <v>-1817.4675030057776</v>
      </c>
      <c r="X4548" s="2">
        <f t="shared" si="1347"/>
        <v>46.667388049138879</v>
      </c>
      <c r="Y4548">
        <f t="shared" si="1330"/>
        <v>1</v>
      </c>
      <c r="Z4548" s="26">
        <f t="shared" si="1339"/>
        <v>0</v>
      </c>
      <c r="AA4548">
        <f t="shared" si="1340"/>
        <v>49.395895801039593</v>
      </c>
      <c r="AB4548" s="28">
        <f t="shared" si="1341"/>
        <v>40608.220238095237</v>
      </c>
      <c r="AC4548">
        <f t="shared" si="1342"/>
        <v>4.243981481481482</v>
      </c>
      <c r="AD4548" s="31">
        <f t="shared" si="1331"/>
        <v>5.3137466242212517</v>
      </c>
      <c r="AE4548" s="31">
        <f t="shared" si="1343"/>
        <v>10.745214832820752</v>
      </c>
      <c r="AF4548" s="15">
        <f t="shared" si="1332"/>
        <v>5.4643518518518519</v>
      </c>
      <c r="AG4548" s="31">
        <f t="shared" si="1344"/>
        <v>6.769214666062874</v>
      </c>
      <c r="AH4548" s="31">
        <f t="shared" si="1345"/>
        <v>40.88531541681968</v>
      </c>
      <c r="AI4548">
        <f t="shared" si="1346"/>
        <v>181.20228471100154</v>
      </c>
    </row>
    <row r="4549" spans="1:35" x14ac:dyDescent="0.2">
      <c r="A4549">
        <v>32</v>
      </c>
      <c r="C4549" s="27" t="s">
        <v>4610</v>
      </c>
      <c r="D4549" s="26">
        <v>29.798249999999999</v>
      </c>
      <c r="E4549">
        <v>0</v>
      </c>
      <c r="F4549" s="26">
        <v>793.16666666666663</v>
      </c>
      <c r="G4549" s="26">
        <v>52.479166666666664</v>
      </c>
      <c r="H4549" s="26">
        <v>19.567499999999999</v>
      </c>
      <c r="I4549" s="26">
        <v>80.516666666666666</v>
      </c>
      <c r="J4549" s="26">
        <v>46.658333333333331</v>
      </c>
      <c r="K4549">
        <v>98.416666666666671</v>
      </c>
      <c r="L4549">
        <v>0.32500000000000007</v>
      </c>
      <c r="M4549">
        <v>2.7583333333333333</v>
      </c>
      <c r="N4549">
        <v>41.714999999999996</v>
      </c>
      <c r="O4549" s="1">
        <f t="shared" si="1329"/>
        <v>20445.201052188579</v>
      </c>
      <c r="Q4549" s="1">
        <f t="shared" si="1333"/>
        <v>4707.7394611430645</v>
      </c>
      <c r="R4549" s="2">
        <f t="shared" si="1334"/>
        <v>4.9807523500787987</v>
      </c>
      <c r="S4549" s="2"/>
      <c r="T4549" s="1">
        <f t="shared" si="1335"/>
        <v>5299.6456132731873</v>
      </c>
      <c r="U4549" s="1">
        <f t="shared" si="1336"/>
        <v>0</v>
      </c>
      <c r="V4549" s="1">
        <f t="shared" si="1337"/>
        <v>1383.6944481229843</v>
      </c>
      <c r="W4549" s="1">
        <f t="shared" si="1338"/>
        <v>8906.0044523238412</v>
      </c>
      <c r="X4549" s="2">
        <f t="shared" si="1347"/>
        <v>50.651516804411536</v>
      </c>
      <c r="Y4549">
        <f t="shared" si="1330"/>
        <v>1</v>
      </c>
      <c r="Z4549" s="26">
        <f t="shared" si="1339"/>
        <v>0</v>
      </c>
      <c r="AA4549">
        <f t="shared" si="1340"/>
        <v>3.340304019001191</v>
      </c>
      <c r="AB4549" s="28">
        <f t="shared" si="1341"/>
        <v>40608.261904761908</v>
      </c>
      <c r="AC4549">
        <f t="shared" si="1342"/>
        <v>11.377314814814813</v>
      </c>
      <c r="AD4549" s="31">
        <f t="shared" si="1331"/>
        <v>8.1499281479090637</v>
      </c>
      <c r="AE4549" s="31">
        <f t="shared" si="1343"/>
        <v>16.067233661003694</v>
      </c>
      <c r="AF4549" s="15">
        <f t="shared" si="1332"/>
        <v>5.3972222222222204</v>
      </c>
      <c r="AG4549" s="31">
        <f t="shared" si="1344"/>
        <v>6.7375943394797115</v>
      </c>
      <c r="AH4549" s="31">
        <f t="shared" si="1345"/>
        <v>40.704139403768394</v>
      </c>
      <c r="AI4549">
        <f t="shared" si="1346"/>
        <v>148.11707732550136</v>
      </c>
    </row>
    <row r="4550" spans="1:35" x14ac:dyDescent="0.2">
      <c r="A4550">
        <v>32</v>
      </c>
      <c r="C4550" s="27" t="s">
        <v>4611</v>
      </c>
      <c r="D4550" s="26">
        <v>29.774583333333332</v>
      </c>
      <c r="E4550">
        <v>0</v>
      </c>
      <c r="F4550" s="26">
        <v>1133.3333333333333</v>
      </c>
      <c r="G4550" s="26">
        <v>63.759166666666665</v>
      </c>
      <c r="H4550" s="26">
        <v>25.045000000000002</v>
      </c>
      <c r="I4550" s="26">
        <v>71.599999999999994</v>
      </c>
      <c r="J4550" s="26">
        <v>54.410833333333336</v>
      </c>
      <c r="K4550">
        <v>89.583333333333343</v>
      </c>
      <c r="L4550">
        <v>0.90833333333333333</v>
      </c>
      <c r="M4550">
        <v>4.7333333333333334</v>
      </c>
      <c r="N4550">
        <v>42.112499999999997</v>
      </c>
      <c r="O4550" s="1">
        <f t="shared" si="1329"/>
        <v>29213.567378626245</v>
      </c>
      <c r="Q4550" s="1">
        <f t="shared" si="1333"/>
        <v>4561.3249408469528</v>
      </c>
      <c r="R4550" s="2">
        <f t="shared" si="1334"/>
        <v>4.8258469072288559</v>
      </c>
      <c r="S4550" s="2"/>
      <c r="T4550" s="1">
        <f t="shared" si="1335"/>
        <v>5214.9530035511689</v>
      </c>
      <c r="U4550" s="1">
        <f t="shared" si="1336"/>
        <v>0</v>
      </c>
      <c r="V4550" s="1">
        <f t="shared" si="1337"/>
        <v>1405.1619394610341</v>
      </c>
      <c r="W4550" s="1">
        <f t="shared" si="1338"/>
        <v>17909.91496892189</v>
      </c>
      <c r="X4550" s="2">
        <f t="shared" si="1347"/>
        <v>55.632269154490331</v>
      </c>
      <c r="Y4550">
        <f t="shared" si="1330"/>
        <v>1</v>
      </c>
      <c r="Z4550" s="26">
        <f t="shared" si="1339"/>
        <v>0</v>
      </c>
      <c r="AA4550">
        <f t="shared" si="1340"/>
        <v>66.046463173417905</v>
      </c>
      <c r="AB4550" s="28">
        <f t="shared" si="1341"/>
        <v>40608.303571428572</v>
      </c>
      <c r="AC4550">
        <f t="shared" si="1342"/>
        <v>17.643981481481479</v>
      </c>
      <c r="AD4550" s="31">
        <f t="shared" si="1331"/>
        <v>10.873507926104052</v>
      </c>
      <c r="AE4550" s="31">
        <f t="shared" si="1343"/>
        <v>20.974690279130989</v>
      </c>
      <c r="AF4550" s="15">
        <f t="shared" si="1332"/>
        <v>5.6180555555555536</v>
      </c>
      <c r="AG4550" s="31">
        <f t="shared" si="1344"/>
        <v>6.8421064775831129</v>
      </c>
      <c r="AH4550" s="31">
        <f t="shared" si="1345"/>
        <v>41.30278839044162</v>
      </c>
      <c r="AI4550">
        <f t="shared" si="1346"/>
        <v>122.21252584519949</v>
      </c>
    </row>
    <row r="4551" spans="1:35" x14ac:dyDescent="0.2">
      <c r="A4551">
        <v>32</v>
      </c>
      <c r="C4551" s="27" t="s">
        <v>4612</v>
      </c>
      <c r="D4551" s="26">
        <v>29.748000000000001</v>
      </c>
      <c r="E4551">
        <v>0</v>
      </c>
      <c r="F4551" s="26">
        <v>1414.1666666666667</v>
      </c>
      <c r="G4551" s="26">
        <v>72.823333333333338</v>
      </c>
      <c r="H4551" s="26">
        <v>29.004166666666666</v>
      </c>
      <c r="I4551" s="26">
        <v>60.266666666666666</v>
      </c>
      <c r="J4551" s="26">
        <v>58.244999999999997</v>
      </c>
      <c r="K4551">
        <v>140.91666666666666</v>
      </c>
      <c r="L4551">
        <v>2.0666666666666664</v>
      </c>
      <c r="M4551">
        <v>7.458333333333333</v>
      </c>
      <c r="N4551">
        <v>42.964999999999996</v>
      </c>
      <c r="O4551" s="1">
        <f t="shared" si="1329"/>
        <v>36452.51753053585</v>
      </c>
      <c r="Q4551" s="1">
        <f t="shared" si="1333"/>
        <v>4788.5778109594394</v>
      </c>
      <c r="R4551" s="2">
        <f t="shared" si="1334"/>
        <v>5.0662787060183518</v>
      </c>
      <c r="S4551" s="2"/>
      <c r="T4551" s="1">
        <f t="shared" si="1335"/>
        <v>5362.7169866910226</v>
      </c>
      <c r="U4551" s="1">
        <f t="shared" si="1336"/>
        <v>0</v>
      </c>
      <c r="V4551" s="1">
        <f t="shared" si="1337"/>
        <v>1483.4692718592285</v>
      </c>
      <c r="W4551" s="1">
        <f t="shared" si="1338"/>
        <v>24704.044246091449</v>
      </c>
      <c r="X4551" s="2">
        <f t="shared" si="1347"/>
        <v>60.458116061719188</v>
      </c>
      <c r="Y4551">
        <f t="shared" si="1330"/>
        <v>1</v>
      </c>
      <c r="Z4551" s="26">
        <f t="shared" si="1339"/>
        <v>0</v>
      </c>
      <c r="AA4551">
        <f t="shared" si="1340"/>
        <v>152.89859817422487</v>
      </c>
      <c r="AB4551" s="28">
        <f t="shared" si="1341"/>
        <v>40608.345238095237</v>
      </c>
      <c r="AC4551">
        <f t="shared" si="1342"/>
        <v>22.67962962962963</v>
      </c>
      <c r="AD4551" s="31">
        <f t="shared" si="1331"/>
        <v>12.498486597169807</v>
      </c>
      <c r="AE4551" s="31">
        <f t="shared" si="1343"/>
        <v>23.698838095326817</v>
      </c>
      <c r="AF4551" s="15">
        <f t="shared" si="1332"/>
        <v>6.0916666666666641</v>
      </c>
      <c r="AG4551" s="31">
        <f t="shared" si="1344"/>
        <v>7.0710703806710118</v>
      </c>
      <c r="AH4551" s="31">
        <f t="shared" si="1345"/>
        <v>42.612546500967575</v>
      </c>
      <c r="AI4551">
        <f t="shared" si="1346"/>
        <v>113.70921493471224</v>
      </c>
    </row>
    <row r="4552" spans="1:35" x14ac:dyDescent="0.2">
      <c r="A4552">
        <v>32</v>
      </c>
      <c r="C4552" s="27" t="s">
        <v>4613</v>
      </c>
      <c r="D4552" s="26">
        <v>29.722916666666666</v>
      </c>
      <c r="E4552">
        <v>0</v>
      </c>
      <c r="F4552" s="26">
        <v>1604.4166666666667</v>
      </c>
      <c r="G4552" s="26">
        <v>76.978333333333339</v>
      </c>
      <c r="H4552" s="26">
        <v>31.134166666666665</v>
      </c>
      <c r="I4552" s="26">
        <v>49.341666666666669</v>
      </c>
      <c r="J4552" s="26">
        <v>56.527499999999996</v>
      </c>
      <c r="K4552">
        <v>207</v>
      </c>
      <c r="L4552">
        <v>1.7</v>
      </c>
      <c r="M4552">
        <v>7.666666666666667</v>
      </c>
      <c r="N4552">
        <v>43.814999999999998</v>
      </c>
      <c r="O4552" s="1">
        <f t="shared" si="1329"/>
        <v>41356.530348580236</v>
      </c>
      <c r="Q4552" s="1">
        <f t="shared" si="1333"/>
        <v>6266.1801082215779</v>
      </c>
      <c r="R4552" s="2">
        <f t="shared" si="1334"/>
        <v>6.6295706373826429</v>
      </c>
      <c r="S4552" s="2"/>
      <c r="T4552" s="1">
        <f t="shared" si="1335"/>
        <v>5863.3355734590341</v>
      </c>
      <c r="U4552" s="1">
        <f t="shared" si="1336"/>
        <v>0</v>
      </c>
      <c r="V4552" s="1">
        <f t="shared" si="1337"/>
        <v>1657.2188294348759</v>
      </c>
      <c r="W4552" s="1">
        <f t="shared" si="1338"/>
        <v>27438.519252510614</v>
      </c>
      <c r="X4552" s="2">
        <f t="shared" si="1347"/>
        <v>65.524394767737533</v>
      </c>
      <c r="Y4552">
        <f t="shared" si="1330"/>
        <v>1</v>
      </c>
      <c r="Z4552" s="26">
        <f t="shared" si="1339"/>
        <v>0</v>
      </c>
      <c r="AA4552">
        <f t="shared" si="1340"/>
        <v>131.1927086644429</v>
      </c>
      <c r="AB4552" s="28">
        <f t="shared" si="1341"/>
        <v>40608.386904761908</v>
      </c>
      <c r="AC4552">
        <f t="shared" si="1342"/>
        <v>24.987962962962964</v>
      </c>
      <c r="AD4552" s="31">
        <f t="shared" si="1331"/>
        <v>11.756050005487916</v>
      </c>
      <c r="AE4552" s="31">
        <f t="shared" si="1343"/>
        <v>22.118488213557022</v>
      </c>
      <c r="AF4552" s="15">
        <f t="shared" si="1332"/>
        <v>6.5638888888888873</v>
      </c>
      <c r="AG4552" s="31">
        <f t="shared" si="1344"/>
        <v>7.3060448037528305</v>
      </c>
      <c r="AH4552" s="31">
        <f t="shared" si="1345"/>
        <v>43.954247520631739</v>
      </c>
      <c r="AI4552">
        <f t="shared" si="1346"/>
        <v>131.2765849541332</v>
      </c>
    </row>
    <row r="4553" spans="1:35" x14ac:dyDescent="0.2">
      <c r="A4553">
        <v>32</v>
      </c>
      <c r="C4553" s="27" t="s">
        <v>4614</v>
      </c>
      <c r="D4553" s="26">
        <v>29.692999999999998</v>
      </c>
      <c r="E4553">
        <v>0</v>
      </c>
      <c r="F4553" s="26">
        <v>1599.25</v>
      </c>
      <c r="G4553" s="26">
        <v>75.287499999999994</v>
      </c>
      <c r="H4553" s="26">
        <v>32.782499999999999</v>
      </c>
      <c r="I4553" s="26">
        <v>41.633333333333333</v>
      </c>
      <c r="J4553" s="26">
        <v>50.400833333333331</v>
      </c>
      <c r="K4553">
        <v>179.58333333333334</v>
      </c>
      <c r="L4553">
        <v>1.8416666666666666</v>
      </c>
      <c r="M4553">
        <v>7.4749999999999996</v>
      </c>
      <c r="N4553">
        <v>44.306666666666665</v>
      </c>
      <c r="O4553" s="1">
        <f t="shared" si="1329"/>
        <v>41223.350850236508</v>
      </c>
      <c r="Q4553" s="1">
        <f t="shared" si="1333"/>
        <v>6770.6794315928119</v>
      </c>
      <c r="R4553" s="2">
        <f t="shared" si="1334"/>
        <v>7.1633270636323481</v>
      </c>
      <c r="S4553" s="2"/>
      <c r="T4553" s="1">
        <f t="shared" si="1335"/>
        <v>6712.6078085496765</v>
      </c>
      <c r="U4553" s="1">
        <f t="shared" si="1336"/>
        <v>0</v>
      </c>
      <c r="V4553" s="1">
        <f t="shared" si="1337"/>
        <v>1944.6808138955528</v>
      </c>
      <c r="W4553" s="1">
        <f t="shared" si="1338"/>
        <v>25632.772898044695</v>
      </c>
      <c r="X4553" s="2">
        <f t="shared" si="1347"/>
        <v>72.153965405120175</v>
      </c>
      <c r="Y4553">
        <f t="shared" si="1330"/>
        <v>1</v>
      </c>
      <c r="Z4553" s="26">
        <f t="shared" si="1339"/>
        <v>0</v>
      </c>
      <c r="AA4553">
        <f t="shared" si="1340"/>
        <v>9.8190390573086326</v>
      </c>
      <c r="AB4553" s="28">
        <f t="shared" si="1341"/>
        <v>40608.428571428572</v>
      </c>
      <c r="AC4553">
        <f t="shared" si="1342"/>
        <v>24.048611111111107</v>
      </c>
      <c r="AD4553" s="31">
        <f t="shared" si="1331"/>
        <v>9.3776532180918171</v>
      </c>
      <c r="AE4553" s="31">
        <f t="shared" si="1343"/>
        <v>17.699405861603591</v>
      </c>
      <c r="AF4553" s="15">
        <f t="shared" si="1332"/>
        <v>6.8370370370370361</v>
      </c>
      <c r="AG4553" s="31">
        <f t="shared" si="1344"/>
        <v>7.4450722218643905</v>
      </c>
      <c r="AH4553" s="31">
        <f t="shared" si="1345"/>
        <v>44.746960444732231</v>
      </c>
      <c r="AI4553">
        <f t="shared" si="1346"/>
        <v>162.60989815376939</v>
      </c>
    </row>
    <row r="4554" spans="1:35" x14ac:dyDescent="0.2">
      <c r="A4554">
        <v>32</v>
      </c>
      <c r="C4554" s="27" t="s">
        <v>4615</v>
      </c>
      <c r="D4554" s="26">
        <v>29.656083333333335</v>
      </c>
      <c r="E4554">
        <v>0</v>
      </c>
      <c r="F4554" s="26">
        <v>1463.5833333333333</v>
      </c>
      <c r="G4554" s="26">
        <v>72.344999999999999</v>
      </c>
      <c r="H4554" s="26">
        <v>34.25333333333333</v>
      </c>
      <c r="I4554" s="26">
        <v>38.93333333333333</v>
      </c>
      <c r="J4554" s="26">
        <v>45.987499999999997</v>
      </c>
      <c r="K4554">
        <v>190.33333333333334</v>
      </c>
      <c r="L4554">
        <v>2.5083333333333333</v>
      </c>
      <c r="M4554">
        <v>8.1166666666666671</v>
      </c>
      <c r="N4554">
        <v>44.396666666666668</v>
      </c>
      <c r="O4554" s="1">
        <f t="shared" si="1329"/>
        <v>37726.314990500941</v>
      </c>
      <c r="Q4554" s="1">
        <f t="shared" si="1333"/>
        <v>4456.5467150046097</v>
      </c>
      <c r="R4554" s="2">
        <f t="shared" si="1334"/>
        <v>4.7149923455206713</v>
      </c>
      <c r="S4554" s="2"/>
      <c r="T4554" s="1">
        <f t="shared" si="1335"/>
        <v>7683.1451627207998</v>
      </c>
      <c r="U4554" s="1">
        <f t="shared" si="1336"/>
        <v>0</v>
      </c>
      <c r="V4554" s="1">
        <f t="shared" si="1337"/>
        <v>2283.6173675601071</v>
      </c>
      <c r="W4554" s="1">
        <f t="shared" si="1338"/>
        <v>23123.757631186567</v>
      </c>
      <c r="X4554" s="2">
        <f t="shared" si="1347"/>
        <v>79.317292468752527</v>
      </c>
      <c r="Y4554">
        <f t="shared" si="1330"/>
        <v>1</v>
      </c>
      <c r="Z4554" s="26">
        <f t="shared" si="1339"/>
        <v>0</v>
      </c>
      <c r="AA4554">
        <f t="shared" si="1340"/>
        <v>48.612862269823218</v>
      </c>
      <c r="AB4554" s="28">
        <f t="shared" si="1341"/>
        <v>40608.470238095237</v>
      </c>
      <c r="AC4554">
        <f t="shared" si="1342"/>
        <v>22.413888888888888</v>
      </c>
      <c r="AD4554" s="31">
        <f t="shared" si="1331"/>
        <v>7.9449989839916144</v>
      </c>
      <c r="AE4554" s="31">
        <f t="shared" si="1343"/>
        <v>15.078348222938788</v>
      </c>
      <c r="AF4554" s="15">
        <f t="shared" si="1332"/>
        <v>6.8870370370370377</v>
      </c>
      <c r="AG4554" s="31">
        <f t="shared" si="1344"/>
        <v>7.4707715931705572</v>
      </c>
      <c r="AH4554" s="31">
        <f t="shared" si="1345"/>
        <v>44.893403783294488</v>
      </c>
      <c r="AI4554">
        <f t="shared" si="1346"/>
        <v>179.24811402885845</v>
      </c>
    </row>
    <row r="4555" spans="1:35" x14ac:dyDescent="0.2">
      <c r="A4555">
        <v>32</v>
      </c>
      <c r="C4555" s="27" t="s">
        <v>4616</v>
      </c>
      <c r="D4555" s="26">
        <v>29.637500000000003</v>
      </c>
      <c r="E4555">
        <v>0</v>
      </c>
      <c r="F4555" s="26">
        <v>1148.1666666666667</v>
      </c>
      <c r="G4555" s="26">
        <v>69.144166666666663</v>
      </c>
      <c r="H4555" s="26">
        <v>35.510833333333331</v>
      </c>
      <c r="I4555" s="26">
        <v>42.466666666666669</v>
      </c>
      <c r="J4555" s="26">
        <v>45.366666666666667</v>
      </c>
      <c r="K4555">
        <v>202.83333333333334</v>
      </c>
      <c r="L4555">
        <v>2.0249999999999999</v>
      </c>
      <c r="M4555">
        <v>7.6416666666666666</v>
      </c>
      <c r="N4555">
        <v>44.446666666666665</v>
      </c>
      <c r="O4555" s="1">
        <f t="shared" ref="O4555:O4618" si="1348">F4555*$D$17*$D$12*$D$18*$D$22/1000</f>
        <v>29595.921422258274</v>
      </c>
      <c r="Q4555" s="1">
        <f t="shared" si="1333"/>
        <v>-21504.421373909692</v>
      </c>
      <c r="R4555" s="2">
        <f t="shared" si="1334"/>
        <v>-22.751513370533679</v>
      </c>
      <c r="S4555" s="2"/>
      <c r="T4555" s="1">
        <f t="shared" si="1335"/>
        <v>8272.6276693466407</v>
      </c>
      <c r="U4555" s="1">
        <f t="shared" si="1336"/>
        <v>19710.001358051624</v>
      </c>
      <c r="V4555" s="1">
        <f t="shared" si="1337"/>
        <v>2502.4426077792937</v>
      </c>
      <c r="W4555" s="1">
        <f t="shared" si="1338"/>
        <v>20434.098780949262</v>
      </c>
      <c r="X4555" s="2">
        <f t="shared" si="1347"/>
        <v>84.032284814273197</v>
      </c>
      <c r="Y4555">
        <f t="shared" si="1330"/>
        <v>1</v>
      </c>
      <c r="Z4555" s="26">
        <f t="shared" si="1339"/>
        <v>0</v>
      </c>
      <c r="AA4555">
        <f t="shared" si="1340"/>
        <v>221.65606197709101</v>
      </c>
      <c r="AB4555" s="28">
        <f t="shared" si="1341"/>
        <v>40608.511904761908</v>
      </c>
      <c r="AC4555">
        <f t="shared" si="1342"/>
        <v>20.635648148148146</v>
      </c>
      <c r="AD4555" s="31">
        <f t="shared" si="1331"/>
        <v>7.7722677427062719</v>
      </c>
      <c r="AE4555" s="31">
        <f t="shared" si="1343"/>
        <v>14.839814487173866</v>
      </c>
      <c r="AF4555" s="15">
        <f t="shared" si="1332"/>
        <v>6.9148148148148136</v>
      </c>
      <c r="AG4555" s="31">
        <f t="shared" si="1344"/>
        <v>7.4850826914092909</v>
      </c>
      <c r="AH4555" s="31">
        <f t="shared" si="1345"/>
        <v>44.974940907856471</v>
      </c>
      <c r="AI4555">
        <f t="shared" si="1346"/>
        <v>181.17238004114378</v>
      </c>
    </row>
    <row r="4556" spans="1:35" x14ac:dyDescent="0.2">
      <c r="A4556">
        <v>32</v>
      </c>
      <c r="C4556" s="27" t="s">
        <v>4617</v>
      </c>
      <c r="D4556" s="26">
        <v>29.625500000000002</v>
      </c>
      <c r="E4556">
        <v>0</v>
      </c>
      <c r="F4556" s="26">
        <v>759</v>
      </c>
      <c r="G4556" s="26">
        <v>60.640833333333333</v>
      </c>
      <c r="H4556" s="26">
        <v>35.668333333333337</v>
      </c>
      <c r="I4556" s="26">
        <v>61.708333333333336</v>
      </c>
      <c r="J4556" s="26">
        <v>47.35</v>
      </c>
      <c r="K4556">
        <v>196.83333333333334</v>
      </c>
      <c r="L4556">
        <v>1.825</v>
      </c>
      <c r="M4556">
        <v>6.8250000000000002</v>
      </c>
      <c r="N4556">
        <v>44.835833333333333</v>
      </c>
      <c r="O4556" s="1">
        <f t="shared" si="1348"/>
        <v>19564.497917979992</v>
      </c>
      <c r="Q4556" s="1">
        <f t="shared" si="1333"/>
        <v>710.10178341624987</v>
      </c>
      <c r="R4556" s="2">
        <f t="shared" si="1334"/>
        <v>0.75128225674724758</v>
      </c>
      <c r="S4556" s="2"/>
      <c r="T4556" s="1">
        <f t="shared" si="1335"/>
        <v>4366.7729988416731</v>
      </c>
      <c r="U4556" s="1">
        <f t="shared" si="1336"/>
        <v>0</v>
      </c>
      <c r="V4556" s="1">
        <f t="shared" si="1337"/>
        <v>1234.6579719001181</v>
      </c>
      <c r="W4556" s="1">
        <f t="shared" si="1338"/>
        <v>13076.664894540059</v>
      </c>
      <c r="X4556" s="2">
        <f t="shared" si="1347"/>
        <v>61.280771443739518</v>
      </c>
      <c r="Y4556">
        <f t="shared" ref="Y4556:Y4619" si="1349">IF(X4556&gt;32,1,0)</f>
        <v>1</v>
      </c>
      <c r="Z4556" s="26">
        <f t="shared" si="1339"/>
        <v>0</v>
      </c>
      <c r="AA4556">
        <f t="shared" si="1340"/>
        <v>0.40952078515023804</v>
      </c>
      <c r="AB4556" s="28">
        <f t="shared" si="1341"/>
        <v>40608.553571428572</v>
      </c>
      <c r="AC4556">
        <f t="shared" si="1342"/>
        <v>15.911574074074073</v>
      </c>
      <c r="AD4556" s="31">
        <f t="shared" si="1331"/>
        <v>8.3942168664462766</v>
      </c>
      <c r="AE4556" s="31">
        <f t="shared" si="1343"/>
        <v>16.28925105300328</v>
      </c>
      <c r="AF4556" s="15">
        <f t="shared" si="1332"/>
        <v>7.131018518518518</v>
      </c>
      <c r="AG4556" s="31">
        <f t="shared" si="1344"/>
        <v>7.5972969787758489</v>
      </c>
      <c r="AH4556" s="31">
        <f t="shared" si="1345"/>
        <v>45.613979809139728</v>
      </c>
      <c r="AI4556">
        <f t="shared" si="1346"/>
        <v>176.30026928189233</v>
      </c>
    </row>
    <row r="4557" spans="1:35" x14ac:dyDescent="0.2">
      <c r="A4557">
        <v>32</v>
      </c>
      <c r="C4557" s="27" t="s">
        <v>4618</v>
      </c>
      <c r="D4557" s="26">
        <v>29.618500000000001</v>
      </c>
      <c r="E4557">
        <v>0</v>
      </c>
      <c r="F4557" s="26">
        <v>358.41666666666663</v>
      </c>
      <c r="G4557" s="26">
        <v>55.670833333333334</v>
      </c>
      <c r="H4557" s="26">
        <v>35.212499999999999</v>
      </c>
      <c r="I4557" s="26">
        <v>73.358333333333334</v>
      </c>
      <c r="J4557" s="26">
        <v>47.25333333333333</v>
      </c>
      <c r="K4557">
        <v>268</v>
      </c>
      <c r="L4557">
        <v>0.7583333333333333</v>
      </c>
      <c r="M4557">
        <v>4.9666666666666668</v>
      </c>
      <c r="N4557">
        <v>45.337499999999999</v>
      </c>
      <c r="O4557" s="1">
        <f t="shared" si="1348"/>
        <v>9238.7906834905498</v>
      </c>
      <c r="Q4557" s="1">
        <f t="shared" si="1333"/>
        <v>-5358.3328705535687</v>
      </c>
      <c r="R4557" s="2">
        <f t="shared" si="1334"/>
        <v>-5.6690752021850512</v>
      </c>
      <c r="S4557" s="2"/>
      <c r="T4557" s="1">
        <f t="shared" si="1335"/>
        <v>4572.5792458893939</v>
      </c>
      <c r="U4557" s="1">
        <f t="shared" si="1336"/>
        <v>0</v>
      </c>
      <c r="V4557" s="1">
        <f t="shared" si="1337"/>
        <v>1294.0547438673934</v>
      </c>
      <c r="W4557" s="1">
        <f t="shared" si="1338"/>
        <v>8549.5436408466085</v>
      </c>
      <c r="X4557" s="2">
        <f t="shared" si="1347"/>
        <v>62.032053700486763</v>
      </c>
      <c r="Y4557">
        <f t="shared" si="1349"/>
        <v>1</v>
      </c>
      <c r="Z4557" s="26">
        <f t="shared" si="1339"/>
        <v>0</v>
      </c>
      <c r="AA4557">
        <f t="shared" si="1340"/>
        <v>40.465124559487606</v>
      </c>
      <c r="AB4557" s="28">
        <f t="shared" si="1341"/>
        <v>40608.595238095237</v>
      </c>
      <c r="AC4557">
        <f t="shared" si="1342"/>
        <v>13.150462962962964</v>
      </c>
      <c r="AD4557" s="31">
        <f t="shared" si="1331"/>
        <v>8.3460192356840945</v>
      </c>
      <c r="AE4557" s="31">
        <f t="shared" si="1343"/>
        <v>16.351915190261217</v>
      </c>
      <c r="AF4557" s="15">
        <f t="shared" si="1332"/>
        <v>7.4097222222222214</v>
      </c>
      <c r="AG4557" s="31">
        <f t="shared" si="1344"/>
        <v>7.7441300968712818</v>
      </c>
      <c r="AH4557" s="31">
        <f t="shared" si="1345"/>
        <v>46.449374179070809</v>
      </c>
      <c r="AI4557">
        <f t="shared" si="1346"/>
        <v>180.94592344072328</v>
      </c>
    </row>
    <row r="4558" spans="1:35" x14ac:dyDescent="0.2">
      <c r="A4558">
        <v>32</v>
      </c>
      <c r="C4558" s="27" t="s">
        <v>4619</v>
      </c>
      <c r="D4558" s="26">
        <v>29.624500000000001</v>
      </c>
      <c r="E4558">
        <v>0</v>
      </c>
      <c r="F4558" s="26">
        <v>34.166666666666671</v>
      </c>
      <c r="G4558" s="26">
        <v>47.222499999999997</v>
      </c>
      <c r="H4558" s="26">
        <v>31.333333333333332</v>
      </c>
      <c r="I4558" s="26">
        <v>84.974999999999994</v>
      </c>
      <c r="J4558" s="26">
        <v>42.948333333333331</v>
      </c>
      <c r="K4558">
        <v>290.08333333333331</v>
      </c>
      <c r="L4558">
        <v>0.23333333333333334</v>
      </c>
      <c r="M4558">
        <v>2.8666666666666663</v>
      </c>
      <c r="N4558">
        <v>45.618333333333332</v>
      </c>
      <c r="O4558" s="1">
        <f t="shared" si="1348"/>
        <v>880.70313420858565</v>
      </c>
      <c r="Q4558" s="1">
        <f t="shared" si="1333"/>
        <v>-6085.2768008461508</v>
      </c>
      <c r="R4558" s="2">
        <f t="shared" si="1334"/>
        <v>-6.4381763215365382</v>
      </c>
      <c r="S4558" s="2"/>
      <c r="T4558" s="1">
        <f t="shared" si="1335"/>
        <v>4267.410162430594</v>
      </c>
      <c r="U4558" s="1">
        <f t="shared" si="1336"/>
        <v>0</v>
      </c>
      <c r="V4558" s="1">
        <f t="shared" si="1337"/>
        <v>1173.8702784445445</v>
      </c>
      <c r="W4558" s="1">
        <f t="shared" si="1338"/>
        <v>1327.2477023088461</v>
      </c>
      <c r="X4558" s="2">
        <f t="shared" si="1347"/>
        <v>56.362978498301715</v>
      </c>
      <c r="Y4558">
        <f t="shared" si="1349"/>
        <v>1</v>
      </c>
      <c r="Z4558" s="26">
        <f t="shared" si="1339"/>
        <v>0</v>
      </c>
      <c r="AA4558">
        <f t="shared" si="1340"/>
        <v>83.548347177916028</v>
      </c>
      <c r="AB4558" s="28">
        <f t="shared" si="1341"/>
        <v>40608.636904761908</v>
      </c>
      <c r="AC4558">
        <f t="shared" si="1342"/>
        <v>8.4569444444444422</v>
      </c>
      <c r="AD4558" s="31">
        <f t="shared" si="1331"/>
        <v>7.0685493098148768</v>
      </c>
      <c r="AE4558" s="31">
        <f t="shared" si="1343"/>
        <v>14.079856435853896</v>
      </c>
      <c r="AF4558" s="15">
        <f t="shared" si="1332"/>
        <v>7.5657407407407398</v>
      </c>
      <c r="AG4558" s="31">
        <f t="shared" si="1344"/>
        <v>7.8274113754599277</v>
      </c>
      <c r="AH4558" s="31">
        <f t="shared" si="1345"/>
        <v>46.922802522139975</v>
      </c>
      <c r="AI4558">
        <f t="shared" si="1346"/>
        <v>197.45179187075186</v>
      </c>
    </row>
    <row r="4559" spans="1:35" x14ac:dyDescent="0.2">
      <c r="A4559">
        <v>32</v>
      </c>
      <c r="C4559" s="27" t="s">
        <v>4620</v>
      </c>
      <c r="D4559" s="26">
        <v>29.633750000000003</v>
      </c>
      <c r="E4559">
        <v>0</v>
      </c>
      <c r="F4559" s="26">
        <v>1</v>
      </c>
      <c r="G4559" s="26">
        <v>42.263333333333335</v>
      </c>
      <c r="H4559" s="26">
        <v>26.619166666666665</v>
      </c>
      <c r="I4559" s="26">
        <v>89.258333333333326</v>
      </c>
      <c r="J4559" s="26">
        <v>39.339166666666664</v>
      </c>
      <c r="K4559">
        <v>288</v>
      </c>
      <c r="L4559">
        <v>0</v>
      </c>
      <c r="M4559">
        <v>0</v>
      </c>
      <c r="N4559">
        <v>45.67</v>
      </c>
      <c r="O4559" s="1">
        <f t="shared" si="1348"/>
        <v>25.776677098787872</v>
      </c>
      <c r="Q4559" s="1">
        <f t="shared" si="1333"/>
        <v>-2394.4543822890846</v>
      </c>
      <c r="R4559" s="2">
        <f t="shared" si="1334"/>
        <v>-2.5333144262080922</v>
      </c>
      <c r="S4559" s="2"/>
      <c r="T4559" s="1">
        <f t="shared" si="1335"/>
        <v>3973.4764581039694</v>
      </c>
      <c r="U4559" s="1">
        <f t="shared" si="1336"/>
        <v>0</v>
      </c>
      <c r="V4559" s="1">
        <f t="shared" si="1337"/>
        <v>1057.0095444888507</v>
      </c>
      <c r="W4559" s="1">
        <f t="shared" si="1338"/>
        <v>-2818.5914841758809</v>
      </c>
      <c r="X4559" s="2">
        <f t="shared" si="1347"/>
        <v>49.924802176765176</v>
      </c>
      <c r="Y4559">
        <f t="shared" si="1349"/>
        <v>1</v>
      </c>
      <c r="Z4559" s="26">
        <f t="shared" si="1339"/>
        <v>0</v>
      </c>
      <c r="AA4559">
        <f t="shared" si="1340"/>
        <v>58.69810483887683</v>
      </c>
      <c r="AB4559" s="28">
        <f t="shared" si="1341"/>
        <v>40608.678571428572</v>
      </c>
      <c r="AC4559">
        <f t="shared" si="1342"/>
        <v>5.7018518518518526</v>
      </c>
      <c r="AD4559" s="31">
        <f t="shared" si="1331"/>
        <v>6.1428797100675778</v>
      </c>
      <c r="AE4559" s="31">
        <f t="shared" si="1343"/>
        <v>12.356906854650683</v>
      </c>
      <c r="AF4559" s="15">
        <f t="shared" si="1332"/>
        <v>7.594444444444445</v>
      </c>
      <c r="AG4559" s="31">
        <f t="shared" si="1344"/>
        <v>7.8428185705265614</v>
      </c>
      <c r="AH4559" s="31">
        <f t="shared" si="1345"/>
        <v>47.010356783282354</v>
      </c>
      <c r="AI4559">
        <f t="shared" si="1346"/>
        <v>208.33654097093358</v>
      </c>
    </row>
    <row r="4560" spans="1:35" x14ac:dyDescent="0.2">
      <c r="A4560">
        <v>32</v>
      </c>
      <c r="C4560" s="27" t="s">
        <v>4621</v>
      </c>
      <c r="D4560" s="26">
        <v>29.645999999999997</v>
      </c>
      <c r="E4560">
        <v>0</v>
      </c>
      <c r="F4560" s="26">
        <v>1</v>
      </c>
      <c r="G4560" s="26">
        <v>40.2425</v>
      </c>
      <c r="H4560" s="26">
        <v>23.99</v>
      </c>
      <c r="I4560" s="26">
        <v>90.174999999999997</v>
      </c>
      <c r="J4560" s="26">
        <v>37.6</v>
      </c>
      <c r="K4560">
        <v>288</v>
      </c>
      <c r="L4560">
        <v>0</v>
      </c>
      <c r="M4560">
        <v>0</v>
      </c>
      <c r="N4560">
        <v>45.629999999999995</v>
      </c>
      <c r="O4560" s="1">
        <f t="shared" si="1348"/>
        <v>25.776677098787872</v>
      </c>
      <c r="Q4560" s="1">
        <f t="shared" si="1333"/>
        <v>-764.04827970324595</v>
      </c>
      <c r="R4560" s="2">
        <f t="shared" si="1334"/>
        <v>-0.80835723729316167</v>
      </c>
      <c r="S4560" s="2"/>
      <c r="T4560" s="1">
        <f t="shared" si="1335"/>
        <v>3989.8187123520302</v>
      </c>
      <c r="U4560" s="1">
        <f t="shared" si="1336"/>
        <v>0</v>
      </c>
      <c r="V4560" s="1">
        <f t="shared" si="1337"/>
        <v>1044.9385158020864</v>
      </c>
      <c r="W4560" s="1">
        <f t="shared" si="1338"/>
        <v>-4457.483841780102</v>
      </c>
      <c r="X4560" s="2">
        <f t="shared" si="1347"/>
        <v>47.391487750557083</v>
      </c>
      <c r="Y4560">
        <f t="shared" si="1349"/>
        <v>1</v>
      </c>
      <c r="Z4560" s="26">
        <f t="shared" si="1339"/>
        <v>0</v>
      </c>
      <c r="AA4560">
        <f t="shared" si="1340"/>
        <v>51.108025857615225</v>
      </c>
      <c r="AB4560" s="28">
        <f t="shared" si="1341"/>
        <v>40608.720238095237</v>
      </c>
      <c r="AC4560">
        <f t="shared" si="1342"/>
        <v>4.5791666666666666</v>
      </c>
      <c r="AD4560" s="31">
        <f t="shared" si="1331"/>
        <v>5.7374508192226044</v>
      </c>
      <c r="AE4560" s="31">
        <f t="shared" si="1343"/>
        <v>11.588007823512331</v>
      </c>
      <c r="AF4560" s="15">
        <f t="shared" si="1332"/>
        <v>7.5722222222222193</v>
      </c>
      <c r="AG4560" s="31">
        <f t="shared" si="1344"/>
        <v>7.8308880927296247</v>
      </c>
      <c r="AH4560" s="31">
        <f t="shared" si="1345"/>
        <v>46.942560456250071</v>
      </c>
      <c r="AI4560">
        <f t="shared" si="1346"/>
        <v>212.55157042801926</v>
      </c>
    </row>
    <row r="4561" spans="1:35" x14ac:dyDescent="0.2">
      <c r="A4561">
        <v>32</v>
      </c>
      <c r="C4561" s="27" t="s">
        <v>4622</v>
      </c>
      <c r="D4561" s="26">
        <v>29.650749999999999</v>
      </c>
      <c r="E4561">
        <v>0</v>
      </c>
      <c r="F4561" s="26">
        <v>1</v>
      </c>
      <c r="G4561" s="26">
        <v>39.060833333333335</v>
      </c>
      <c r="H4561" s="26">
        <v>22.731666666666666</v>
      </c>
      <c r="I4561" s="26">
        <v>90.5</v>
      </c>
      <c r="J4561" s="26">
        <v>36.519999999999996</v>
      </c>
      <c r="K4561">
        <v>288</v>
      </c>
      <c r="L4561">
        <v>0</v>
      </c>
      <c r="M4561">
        <v>0</v>
      </c>
      <c r="N4561">
        <v>45.540833333333332</v>
      </c>
      <c r="O4561" s="1">
        <f t="shared" si="1348"/>
        <v>25.776677098787872</v>
      </c>
      <c r="Q4561" s="1">
        <f t="shared" si="1333"/>
        <v>47.833798173591674</v>
      </c>
      <c r="R4561" s="2">
        <f t="shared" si="1334"/>
        <v>5.0607792685380196E-2</v>
      </c>
      <c r="S4561" s="2"/>
      <c r="T4561" s="1">
        <f t="shared" si="1335"/>
        <v>4066.5370418543689</v>
      </c>
      <c r="U4561" s="1">
        <f t="shared" si="1336"/>
        <v>0</v>
      </c>
      <c r="V4561" s="1">
        <f t="shared" si="1337"/>
        <v>1058.4018146613298</v>
      </c>
      <c r="W4561" s="1">
        <f t="shared" si="1338"/>
        <v>-5361.3912380018692</v>
      </c>
      <c r="X4561" s="2">
        <f t="shared" si="1347"/>
        <v>46.583130513263924</v>
      </c>
      <c r="Y4561">
        <f t="shared" si="1349"/>
        <v>1</v>
      </c>
      <c r="Z4561" s="26">
        <f t="shared" si="1339"/>
        <v>0</v>
      </c>
      <c r="AA4561">
        <f t="shared" si="1340"/>
        <v>56.584954863191697</v>
      </c>
      <c r="AB4561" s="28">
        <f t="shared" si="1341"/>
        <v>40608.761904761908</v>
      </c>
      <c r="AC4561">
        <f t="shared" si="1342"/>
        <v>3.9226851851851858</v>
      </c>
      <c r="AD4561" s="31">
        <f t="shared" si="1331"/>
        <v>5.4979109448770771</v>
      </c>
      <c r="AE4561" s="31">
        <f t="shared" si="1343"/>
        <v>11.130515588624114</v>
      </c>
      <c r="AF4561" s="15">
        <f t="shared" si="1332"/>
        <v>7.5226851851851837</v>
      </c>
      <c r="AG4561" s="31">
        <f t="shared" si="1344"/>
        <v>7.8043504520455595</v>
      </c>
      <c r="AH4561" s="31">
        <f t="shared" si="1345"/>
        <v>46.791736548598521</v>
      </c>
      <c r="AI4561">
        <f t="shared" si="1346"/>
        <v>214.39526041136611</v>
      </c>
    </row>
    <row r="4562" spans="1:35" x14ac:dyDescent="0.2">
      <c r="A4562">
        <v>32</v>
      </c>
      <c r="C4562" s="27" t="s">
        <v>4623</v>
      </c>
      <c r="D4562" s="26">
        <v>29.659666666666666</v>
      </c>
      <c r="E4562">
        <v>0</v>
      </c>
      <c r="F4562" s="26">
        <v>1</v>
      </c>
      <c r="G4562" s="26">
        <v>38.430833333333332</v>
      </c>
      <c r="H4562" s="26">
        <v>22.557500000000001</v>
      </c>
      <c r="I4562" s="26">
        <v>90.816666666666663</v>
      </c>
      <c r="J4562" s="26">
        <v>35.98833333333333</v>
      </c>
      <c r="K4562">
        <v>288</v>
      </c>
      <c r="L4562">
        <v>0</v>
      </c>
      <c r="M4562">
        <v>0</v>
      </c>
      <c r="N4562">
        <v>45.416666666666664</v>
      </c>
      <c r="O4562" s="1">
        <f t="shared" si="1348"/>
        <v>25.776677098787872</v>
      </c>
      <c r="Q4562" s="1">
        <f t="shared" si="1333"/>
        <v>418.37273431378117</v>
      </c>
      <c r="R4562" s="2">
        <f t="shared" si="1334"/>
        <v>0.44263515363195094</v>
      </c>
      <c r="S4562" s="2"/>
      <c r="T4562" s="1">
        <f t="shared" si="1335"/>
        <v>4104.8597909693381</v>
      </c>
      <c r="U4562" s="1">
        <f t="shared" si="1336"/>
        <v>0</v>
      </c>
      <c r="V4562" s="1">
        <f t="shared" si="1337"/>
        <v>1067.9873162786271</v>
      </c>
      <c r="W4562" s="1">
        <f t="shared" si="1338"/>
        <v>-5779.9051888078293</v>
      </c>
      <c r="X4562" s="2">
        <f t="shared" si="1347"/>
        <v>46.633738305949308</v>
      </c>
      <c r="Y4562">
        <f t="shared" si="1349"/>
        <v>1</v>
      </c>
      <c r="Z4562" s="26">
        <f t="shared" si="1339"/>
        <v>0</v>
      </c>
      <c r="AA4562">
        <f t="shared" si="1340"/>
        <v>67.2876499897679</v>
      </c>
      <c r="AB4562" s="28">
        <f t="shared" si="1341"/>
        <v>40608.803571428572</v>
      </c>
      <c r="AC4562">
        <f t="shared" si="1342"/>
        <v>3.5726851851851844</v>
      </c>
      <c r="AD4562" s="31">
        <f t="shared" si="1331"/>
        <v>5.3822221953029734</v>
      </c>
      <c r="AE4562" s="31">
        <f t="shared" si="1343"/>
        <v>10.910085513103121</v>
      </c>
      <c r="AF4562" s="15">
        <f t="shared" si="1332"/>
        <v>7.4537037037037024</v>
      </c>
      <c r="AG4562" s="31">
        <f t="shared" si="1344"/>
        <v>7.7675278250353879</v>
      </c>
      <c r="AH4562" s="31">
        <f t="shared" si="1345"/>
        <v>46.582411585104325</v>
      </c>
      <c r="AI4562">
        <f t="shared" si="1346"/>
        <v>214.46202434487122</v>
      </c>
    </row>
    <row r="4563" spans="1:35" x14ac:dyDescent="0.2">
      <c r="A4563">
        <v>32</v>
      </c>
      <c r="C4563" s="27" t="s">
        <v>4624</v>
      </c>
      <c r="D4563" s="26">
        <v>29.661250000000003</v>
      </c>
      <c r="E4563">
        <v>0</v>
      </c>
      <c r="F4563" s="26">
        <v>1</v>
      </c>
      <c r="G4563" s="26">
        <v>37.964166666666664</v>
      </c>
      <c r="H4563" s="26">
        <v>22.213333333333335</v>
      </c>
      <c r="I4563" s="26">
        <v>91.016666666666666</v>
      </c>
      <c r="J4563" s="26">
        <v>35.579166666666666</v>
      </c>
      <c r="K4563">
        <v>288</v>
      </c>
      <c r="L4563">
        <v>0</v>
      </c>
      <c r="M4563">
        <v>0</v>
      </c>
      <c r="N4563">
        <v>45.266666666666666</v>
      </c>
      <c r="O4563" s="1">
        <f t="shared" si="1348"/>
        <v>25.776677098787872</v>
      </c>
      <c r="Q4563" s="1">
        <f t="shared" si="1333"/>
        <v>511.47620229762879</v>
      </c>
      <c r="R4563" s="2">
        <f t="shared" si="1334"/>
        <v>0.54113791080204299</v>
      </c>
      <c r="S4563" s="2"/>
      <c r="T4563" s="1">
        <f t="shared" si="1335"/>
        <v>4239.0049640883144</v>
      </c>
      <c r="U4563" s="1">
        <f t="shared" si="1336"/>
        <v>0</v>
      </c>
      <c r="V4563" s="1">
        <f t="shared" si="1337"/>
        <v>1103.2618599883676</v>
      </c>
      <c r="W4563" s="1">
        <f t="shared" si="1338"/>
        <v>-6041.9073326402286</v>
      </c>
      <c r="X4563" s="2">
        <f t="shared" si="1347"/>
        <v>47.076373459581262</v>
      </c>
      <c r="Y4563">
        <f t="shared" si="1349"/>
        <v>1</v>
      </c>
      <c r="Z4563" s="26">
        <f t="shared" si="1339"/>
        <v>0</v>
      </c>
      <c r="AA4563">
        <f t="shared" si="1340"/>
        <v>83.032312636838952</v>
      </c>
      <c r="AB4563" s="28">
        <f t="shared" si="1341"/>
        <v>40608.845238095237</v>
      </c>
      <c r="AC4563">
        <f t="shared" si="1342"/>
        <v>3.313425925925924</v>
      </c>
      <c r="AD4563" s="31">
        <f t="shared" si="1331"/>
        <v>5.2957959374583075</v>
      </c>
      <c r="AE4563" s="31">
        <f t="shared" si="1343"/>
        <v>10.74496119971522</v>
      </c>
      <c r="AF4563" s="15">
        <f t="shared" si="1332"/>
        <v>7.3703703703703694</v>
      </c>
      <c r="AG4563" s="31">
        <f t="shared" si="1344"/>
        <v>7.7232478129131437</v>
      </c>
      <c r="AH4563" s="31">
        <f t="shared" si="1345"/>
        <v>46.330620442014883</v>
      </c>
      <c r="AI4563">
        <f t="shared" si="1346"/>
        <v>213.94098336470555</v>
      </c>
    </row>
    <row r="4564" spans="1:35" x14ac:dyDescent="0.2">
      <c r="A4564">
        <v>32</v>
      </c>
      <c r="C4564" s="27" t="s">
        <v>4625</v>
      </c>
      <c r="D4564" s="26">
        <v>29.665750000000003</v>
      </c>
      <c r="E4564">
        <v>0</v>
      </c>
      <c r="F4564" s="26">
        <v>1</v>
      </c>
      <c r="G4564" s="26">
        <v>37.078333333333333</v>
      </c>
      <c r="H4564" s="26">
        <v>20.315833333333334</v>
      </c>
      <c r="I4564" s="26">
        <v>90.983333333333334</v>
      </c>
      <c r="J4564" s="26">
        <v>34.693333333333335</v>
      </c>
      <c r="K4564">
        <v>288</v>
      </c>
      <c r="L4564">
        <v>0</v>
      </c>
      <c r="M4564">
        <v>0</v>
      </c>
      <c r="N4564">
        <v>45.082500000000003</v>
      </c>
      <c r="O4564" s="1">
        <f t="shared" si="1348"/>
        <v>25.776677098787872</v>
      </c>
      <c r="Q4564" s="1">
        <f t="shared" si="1333"/>
        <v>572.56995444269569</v>
      </c>
      <c r="R4564" s="2">
        <f t="shared" si="1334"/>
        <v>0.60577463339114512</v>
      </c>
      <c r="S4564" s="2"/>
      <c r="T4564" s="1">
        <f t="shared" si="1335"/>
        <v>4654.7786650119842</v>
      </c>
      <c r="U4564" s="1">
        <f t="shared" si="1336"/>
        <v>0</v>
      </c>
      <c r="V4564" s="1">
        <f t="shared" si="1337"/>
        <v>1206.6504017992086</v>
      </c>
      <c r="W4564" s="1">
        <f t="shared" si="1338"/>
        <v>-6622.4489250267488</v>
      </c>
      <c r="X4564" s="2">
        <f t="shared" si="1347"/>
        <v>47.617511370383305</v>
      </c>
      <c r="Y4564">
        <f t="shared" si="1349"/>
        <v>1</v>
      </c>
      <c r="Z4564" s="26">
        <f t="shared" si="1339"/>
        <v>0</v>
      </c>
      <c r="AA4564">
        <f t="shared" si="1340"/>
        <v>111.0742736966365</v>
      </c>
      <c r="AB4564" s="28">
        <f t="shared" si="1341"/>
        <v>40608.886904761908</v>
      </c>
      <c r="AC4564">
        <f t="shared" si="1342"/>
        <v>2.8212962962962962</v>
      </c>
      <c r="AD4564" s="31">
        <f t="shared" si="1331"/>
        <v>5.111698477406371</v>
      </c>
      <c r="AE4564" s="31">
        <f t="shared" si="1343"/>
        <v>10.389929714631272</v>
      </c>
      <c r="AF4564" s="15">
        <f t="shared" si="1332"/>
        <v>7.2680555555555575</v>
      </c>
      <c r="AG4564" s="31">
        <f t="shared" si="1344"/>
        <v>7.6691852997160455</v>
      </c>
      <c r="AH4564" s="31">
        <f t="shared" si="1345"/>
        <v>46.023093532270799</v>
      </c>
      <c r="AI4564">
        <f t="shared" si="1346"/>
        <v>214.22658087164882</v>
      </c>
    </row>
    <row r="4565" spans="1:35" x14ac:dyDescent="0.2">
      <c r="A4565">
        <v>32</v>
      </c>
      <c r="C4565" s="27" t="s">
        <v>4626</v>
      </c>
      <c r="D4565" s="26">
        <v>29.674499999999998</v>
      </c>
      <c r="E4565">
        <v>0</v>
      </c>
      <c r="F4565" s="26">
        <v>1</v>
      </c>
      <c r="G4565" s="26">
        <v>36.409999999999997</v>
      </c>
      <c r="H4565" s="26">
        <v>18.620833333333334</v>
      </c>
      <c r="I4565" s="26">
        <v>90.86666666666666</v>
      </c>
      <c r="J4565" s="26">
        <v>34.001666666666665</v>
      </c>
      <c r="K4565">
        <v>288</v>
      </c>
      <c r="L4565">
        <v>0</v>
      </c>
      <c r="M4565">
        <v>0</v>
      </c>
      <c r="N4565">
        <v>44.861666666666665</v>
      </c>
      <c r="O4565" s="1">
        <f t="shared" si="1348"/>
        <v>25.776677098787872</v>
      </c>
      <c r="Q4565" s="1">
        <f t="shared" si="1333"/>
        <v>453.58676211102215</v>
      </c>
      <c r="R4565" s="2">
        <f t="shared" si="1334"/>
        <v>0.4798913257618041</v>
      </c>
      <c r="S4565" s="2"/>
      <c r="T4565" s="1">
        <f t="shared" si="1335"/>
        <v>5047.0474721518358</v>
      </c>
      <c r="U4565" s="1">
        <f t="shared" si="1336"/>
        <v>0</v>
      </c>
      <c r="V4565" s="1">
        <f t="shared" si="1337"/>
        <v>1304.1874649428162</v>
      </c>
      <c r="W4565" s="1">
        <f t="shared" si="1338"/>
        <v>-6992.6993230214757</v>
      </c>
      <c r="X4565" s="2">
        <f t="shared" si="1347"/>
        <v>48.223286003774447</v>
      </c>
      <c r="Y4565">
        <f t="shared" si="1349"/>
        <v>1</v>
      </c>
      <c r="Z4565" s="26">
        <f t="shared" si="1339"/>
        <v>0</v>
      </c>
      <c r="AA4565">
        <f t="shared" si="1340"/>
        <v>139.55372620697332</v>
      </c>
      <c r="AB4565" s="28">
        <f t="shared" si="1341"/>
        <v>40608.928571428572</v>
      </c>
      <c r="AC4565">
        <f t="shared" si="1342"/>
        <v>2.449999999999998</v>
      </c>
      <c r="AD4565" s="31">
        <f t="shared" si="1331"/>
        <v>4.9715611359830714</v>
      </c>
      <c r="AE4565" s="31">
        <f t="shared" si="1343"/>
        <v>10.118703401089748</v>
      </c>
      <c r="AF4565" s="15">
        <f t="shared" si="1332"/>
        <v>7.1453703703703688</v>
      </c>
      <c r="AG4565" s="31">
        <f t="shared" si="1344"/>
        <v>7.6047979523143487</v>
      </c>
      <c r="AH4565" s="31">
        <f t="shared" si="1345"/>
        <v>45.656677605113295</v>
      </c>
      <c r="AI4565">
        <f t="shared" si="1346"/>
        <v>213.65430091458958</v>
      </c>
    </row>
    <row r="4566" spans="1:35" x14ac:dyDescent="0.2">
      <c r="A4566">
        <v>32</v>
      </c>
      <c r="C4566" s="27" t="s">
        <v>4627</v>
      </c>
      <c r="D4566" s="26">
        <v>29.690749999999998</v>
      </c>
      <c r="E4566">
        <v>0</v>
      </c>
      <c r="F4566" s="26">
        <v>1</v>
      </c>
      <c r="G4566" s="26">
        <v>35.737499999999997</v>
      </c>
      <c r="H4566" s="26">
        <v>17.690000000000001</v>
      </c>
      <c r="I4566" s="26">
        <v>90.766666666666666</v>
      </c>
      <c r="J4566" s="26">
        <v>33.307499999999997</v>
      </c>
      <c r="K4566">
        <v>288</v>
      </c>
      <c r="L4566">
        <v>0</v>
      </c>
      <c r="M4566">
        <v>0.19166666666666668</v>
      </c>
      <c r="N4566">
        <v>44.634999999999998</v>
      </c>
      <c r="O4566" s="1">
        <f t="shared" si="1348"/>
        <v>25.776677098787872</v>
      </c>
      <c r="Q4566" s="1">
        <f t="shared" si="1333"/>
        <v>522.19288333016664</v>
      </c>
      <c r="R4566" s="2">
        <f t="shared" si="1334"/>
        <v>0.55247607738462989</v>
      </c>
      <c r="S4566" s="2"/>
      <c r="T4566" s="1">
        <f t="shared" si="1335"/>
        <v>5287.567891316221</v>
      </c>
      <c r="U4566" s="1">
        <f t="shared" si="1336"/>
        <v>0</v>
      </c>
      <c r="V4566" s="1">
        <f t="shared" si="1337"/>
        <v>1364.5861353173482</v>
      </c>
      <c r="W4566" s="1">
        <f t="shared" si="1338"/>
        <v>-7361.5707623644539</v>
      </c>
      <c r="X4566" s="2">
        <f t="shared" si="1347"/>
        <v>48.703177329536253</v>
      </c>
      <c r="Y4566">
        <f t="shared" si="1349"/>
        <v>1</v>
      </c>
      <c r="Z4566" s="26">
        <f t="shared" si="1339"/>
        <v>0</v>
      </c>
      <c r="AA4566">
        <f t="shared" si="1340"/>
        <v>168.1087886136504</v>
      </c>
      <c r="AB4566" s="28">
        <f t="shared" si="1341"/>
        <v>40608.970238095237</v>
      </c>
      <c r="AC4566">
        <f t="shared" si="1342"/>
        <v>2.0763888888888871</v>
      </c>
      <c r="AD4566" s="31">
        <f t="shared" si="1331"/>
        <v>4.8349378312456563</v>
      </c>
      <c r="AE4566" s="31">
        <f t="shared" si="1343"/>
        <v>9.8539899984782338</v>
      </c>
      <c r="AF4566" s="15">
        <f t="shared" si="1332"/>
        <v>7.019444444444443</v>
      </c>
      <c r="AG4566" s="31">
        <f t="shared" si="1344"/>
        <v>7.5392044078979943</v>
      </c>
      <c r="AH4566" s="31">
        <f t="shared" si="1345"/>
        <v>45.283219788815209</v>
      </c>
      <c r="AI4566">
        <f t="shared" si="1346"/>
        <v>213.00052949950589</v>
      </c>
    </row>
    <row r="4567" spans="1:35" x14ac:dyDescent="0.2">
      <c r="A4567">
        <v>32</v>
      </c>
      <c r="C4567" s="27" t="s">
        <v>4628</v>
      </c>
      <c r="D4567" s="26">
        <v>0</v>
      </c>
      <c r="E4567">
        <v>0</v>
      </c>
      <c r="F4567" s="26">
        <v>0</v>
      </c>
      <c r="G4567" s="26">
        <v>0</v>
      </c>
      <c r="H4567" s="26">
        <v>0</v>
      </c>
      <c r="I4567" s="26">
        <v>0</v>
      </c>
      <c r="J4567" s="26">
        <v>0</v>
      </c>
      <c r="K4567">
        <v>0</v>
      </c>
      <c r="L4567">
        <v>0</v>
      </c>
      <c r="M4567">
        <v>0</v>
      </c>
      <c r="N4567">
        <v>0</v>
      </c>
      <c r="O4567" s="1">
        <f t="shared" si="1348"/>
        <v>0</v>
      </c>
      <c r="Q4567" s="1">
        <f t="shared" si="1333"/>
        <v>-10501.730818999831</v>
      </c>
      <c r="R4567" s="2">
        <f t="shared" si="1334"/>
        <v>-11.110750900375454</v>
      </c>
      <c r="S4567" s="2"/>
      <c r="T4567" s="1">
        <f t="shared" si="1335"/>
        <v>8397.8048638117307</v>
      </c>
      <c r="U4567" s="1">
        <f t="shared" si="1336"/>
        <v>0</v>
      </c>
      <c r="V4567" s="1">
        <f t="shared" si="1337"/>
        <v>2059.3980627121564</v>
      </c>
      <c r="W4567" s="1">
        <f t="shared" si="1338"/>
        <v>0</v>
      </c>
      <c r="X4567" s="2">
        <f t="shared" si="1347"/>
        <v>49.255653406920885</v>
      </c>
      <c r="Y4567">
        <f t="shared" si="1349"/>
        <v>1</v>
      </c>
      <c r="Z4567" s="26">
        <f t="shared" si="1339"/>
        <v>0</v>
      </c>
      <c r="AA4567">
        <f t="shared" si="1340"/>
        <v>2426.1193925427169</v>
      </c>
      <c r="AB4567" s="28">
        <f t="shared" si="1341"/>
        <v>40609.011904761908</v>
      </c>
      <c r="AC4567">
        <f t="shared" si="1342"/>
        <v>-17.777777777777779</v>
      </c>
      <c r="AD4567" s="31">
        <f t="shared" si="1331"/>
        <v>0</v>
      </c>
      <c r="AE4567" s="31">
        <f t="shared" si="1343"/>
        <v>0</v>
      </c>
      <c r="AF4567" s="15">
        <f t="shared" si="1332"/>
        <v>-17.777777777777779</v>
      </c>
      <c r="AG4567" s="31">
        <f t="shared" si="1344"/>
        <v>1.123968847773849</v>
      </c>
      <c r="AH4567" s="31">
        <f t="shared" si="1345"/>
        <v>7.4065024078416588</v>
      </c>
      <c r="AI4567">
        <f t="shared" si="1346"/>
        <v>44.52789247594405</v>
      </c>
    </row>
    <row r="4568" spans="1:35" x14ac:dyDescent="0.2">
      <c r="A4568">
        <v>32</v>
      </c>
      <c r="C4568" s="27" t="s">
        <v>4629</v>
      </c>
      <c r="D4568" s="26">
        <v>29.686249999999998</v>
      </c>
      <c r="E4568">
        <v>0</v>
      </c>
      <c r="F4568" s="26">
        <v>1</v>
      </c>
      <c r="G4568" s="26">
        <v>35.024166666666666</v>
      </c>
      <c r="H4568" s="26">
        <v>15.5175</v>
      </c>
      <c r="I4568" s="26">
        <v>90.583333333333343</v>
      </c>
      <c r="J4568" s="26">
        <v>32.550833333333337</v>
      </c>
      <c r="K4568">
        <v>288</v>
      </c>
      <c r="L4568">
        <v>0</v>
      </c>
      <c r="M4568">
        <v>0.28333333333333333</v>
      </c>
      <c r="N4568">
        <v>44.38666666666667</v>
      </c>
      <c r="O4568" s="1">
        <f t="shared" si="1348"/>
        <v>25.776677098787872</v>
      </c>
      <c r="Q4568" s="1">
        <f t="shared" si="1333"/>
        <v>2744.8984844801066</v>
      </c>
      <c r="R4568" s="2">
        <f t="shared" si="1334"/>
        <v>4.2574153403797457</v>
      </c>
      <c r="S4568" s="2"/>
      <c r="T4568" s="1">
        <f t="shared" si="1335"/>
        <v>3857.8416421574329</v>
      </c>
      <c r="U4568" s="1">
        <f t="shared" si="1336"/>
        <v>0</v>
      </c>
      <c r="V4568" s="1">
        <f t="shared" si="1337"/>
        <v>957.08075514027132</v>
      </c>
      <c r="W4568" s="1">
        <f t="shared" si="1338"/>
        <v>-7746.3002262025539</v>
      </c>
      <c r="X4568" s="2">
        <f t="shared" si="1347"/>
        <v>38.144902506545435</v>
      </c>
      <c r="Y4568">
        <f t="shared" si="1349"/>
        <v>1</v>
      </c>
      <c r="Z4568" s="26">
        <f t="shared" si="1339"/>
        <v>360</v>
      </c>
      <c r="AA4568">
        <f t="shared" si="1340"/>
        <v>9.7389921823038463</v>
      </c>
      <c r="AB4568" s="28">
        <f t="shared" si="1341"/>
        <v>40609.053571428572</v>
      </c>
      <c r="AC4568">
        <f t="shared" si="1342"/>
        <v>1.6800925925925922</v>
      </c>
      <c r="AD4568" s="31">
        <f t="shared" si="1331"/>
        <v>4.6896769621746284</v>
      </c>
      <c r="AE4568" s="31">
        <f t="shared" si="1343"/>
        <v>9.571718971640033</v>
      </c>
      <c r="AF4568" s="15">
        <f t="shared" si="1332"/>
        <v>6.8814814814814831</v>
      </c>
      <c r="AG4568" s="31">
        <f t="shared" si="1344"/>
        <v>7.4679122617093716</v>
      </c>
      <c r="AH4568" s="31">
        <f t="shared" si="1345"/>
        <v>44.877111773291901</v>
      </c>
      <c r="AI4568">
        <f t="shared" si="1346"/>
        <v>212.25602152353102</v>
      </c>
    </row>
    <row r="4569" spans="1:35" x14ac:dyDescent="0.2">
      <c r="A4569">
        <v>32</v>
      </c>
      <c r="C4569" s="27" t="s">
        <v>4630</v>
      </c>
      <c r="D4569" s="26">
        <v>29.680249999999997</v>
      </c>
      <c r="E4569">
        <v>0</v>
      </c>
      <c r="F4569" s="26">
        <v>1</v>
      </c>
      <c r="G4569" s="26">
        <v>34.292499999999997</v>
      </c>
      <c r="H4569" s="26">
        <v>13.255000000000001</v>
      </c>
      <c r="I4569" s="26">
        <v>90.341666666666669</v>
      </c>
      <c r="J4569" s="26">
        <v>31.760833333333334</v>
      </c>
      <c r="K4569">
        <v>288</v>
      </c>
      <c r="L4569">
        <v>0</v>
      </c>
      <c r="M4569">
        <v>0.28333333333333338</v>
      </c>
      <c r="N4569">
        <v>44.150833333333331</v>
      </c>
      <c r="O4569" s="1">
        <f t="shared" si="1348"/>
        <v>25.776677098787872</v>
      </c>
      <c r="Q4569" s="1">
        <f t="shared" si="1333"/>
        <v>1760.2863059326294</v>
      </c>
      <c r="R4569" s="2">
        <f t="shared" si="1334"/>
        <v>1.8623694508694546</v>
      </c>
      <c r="S4569" s="2"/>
      <c r="T4569" s="1">
        <f t="shared" si="1335"/>
        <v>4969.4496093636581</v>
      </c>
      <c r="U4569" s="1">
        <f t="shared" si="1336"/>
        <v>0</v>
      </c>
      <c r="V4569" s="1">
        <f t="shared" si="1337"/>
        <v>1240.8971909269399</v>
      </c>
      <c r="W4569" s="1">
        <f t="shared" si="1338"/>
        <v>-8156.5404250980127</v>
      </c>
      <c r="X4569" s="2">
        <f t="shared" si="1347"/>
        <v>42.402317846925179</v>
      </c>
      <c r="Y4569">
        <f t="shared" si="1349"/>
        <v>1</v>
      </c>
      <c r="Z4569" s="26">
        <f t="shared" si="1339"/>
        <v>0</v>
      </c>
      <c r="AA4569">
        <f t="shared" si="1340"/>
        <v>65.769145510306188</v>
      </c>
      <c r="AB4569" s="28">
        <f t="shared" si="1341"/>
        <v>40609.095238095237</v>
      </c>
      <c r="AC4569">
        <f t="shared" si="1342"/>
        <v>1.2736111111111093</v>
      </c>
      <c r="AD4569" s="31">
        <f t="shared" ref="AD4569:AD4632" si="1350">10^($AF$17-$AF$18/($AF$19+AC4569))*I4569/100</f>
        <v>4.5420455543026215</v>
      </c>
      <c r="AE4569" s="31">
        <f t="shared" si="1343"/>
        <v>9.2841319825755928</v>
      </c>
      <c r="AF4569" s="15">
        <f t="shared" ref="AF4569:AF4632" si="1351">(N4569-32)/1.8</f>
        <v>6.7504629629629616</v>
      </c>
      <c r="AG4569" s="31">
        <f t="shared" si="1344"/>
        <v>7.4007579804368548</v>
      </c>
      <c r="AH4569" s="31">
        <f t="shared" si="1345"/>
        <v>44.494377487161955</v>
      </c>
      <c r="AI4569">
        <f t="shared" si="1346"/>
        <v>211.68399597357319</v>
      </c>
    </row>
    <row r="4570" spans="1:35" x14ac:dyDescent="0.2">
      <c r="A4570">
        <v>32</v>
      </c>
      <c r="C4570" s="27" t="s">
        <v>4631</v>
      </c>
      <c r="D4570" s="26">
        <v>29.68825</v>
      </c>
      <c r="E4570">
        <v>0</v>
      </c>
      <c r="F4570" s="26">
        <v>1</v>
      </c>
      <c r="G4570" s="26">
        <v>33.734166666666667</v>
      </c>
      <c r="H4570" s="26">
        <v>10.874166666666667</v>
      </c>
      <c r="I4570" s="26">
        <v>89.983333333333334</v>
      </c>
      <c r="J4570" s="26">
        <v>31.11</v>
      </c>
      <c r="K4570">
        <v>288</v>
      </c>
      <c r="L4570">
        <v>0.1</v>
      </c>
      <c r="M4570">
        <v>0.70833333333333326</v>
      </c>
      <c r="N4570">
        <v>43.898333333333333</v>
      </c>
      <c r="O4570" s="1">
        <f t="shared" si="1348"/>
        <v>25.776677098787872</v>
      </c>
      <c r="Q4570" s="1">
        <f t="shared" ref="Q4570:Q4633" si="1352">(O4570-T4570-U4570-V4570-W4570-AI4570)</f>
        <v>1112.1575311043364</v>
      </c>
      <c r="R4570" s="2">
        <f t="shared" ref="R4570:R4633" si="1353">Q4570/$O$12+Z4570/$O$17*$Z$21</f>
        <v>1.1766541633042638</v>
      </c>
      <c r="S4570" s="2"/>
      <c r="T4570" s="1">
        <f t="shared" ref="T4570:T4633" si="1354">((X4570-H4570)*$D$13/$P$5)*$P$7/1000</f>
        <v>5692.8912148365189</v>
      </c>
      <c r="U4570" s="1">
        <f t="shared" ref="U4570:U4633" si="1355">IF(X4570&gt;80,(X4570-80)*$O$19,0)</f>
        <v>0</v>
      </c>
      <c r="V4570" s="1">
        <f t="shared" ref="V4570:V4633" si="1356">$D$20*(((X4570-32)*5/9+273)^4-((H4570-32)*5/9+273)^4)*$D$14*$D$21*$D$22/1000</f>
        <v>1419.6745238754095</v>
      </c>
      <c r="W4570" s="1">
        <f t="shared" ref="W4570:W4633" si="1357">(G4570-N4570)*$O$20</f>
        <v>-8409.5793376940364</v>
      </c>
      <c r="X4570" s="2">
        <f t="shared" si="1347"/>
        <v>44.26468729779463</v>
      </c>
      <c r="Y4570">
        <f t="shared" si="1349"/>
        <v>1</v>
      </c>
      <c r="Z4570" s="26">
        <f t="shared" ref="Z4570:Z4633" si="1358">IF(X4570&lt;42,IF(X4570&lt;36, 0.4*3600, 0.1*3600),0)*$Z$21</f>
        <v>0</v>
      </c>
      <c r="AA4570">
        <f t="shared" ref="AA4570:AA4633" si="1359">(X4570-G4570)^2</f>
        <v>110.89186476261168</v>
      </c>
      <c r="AB4570" s="28">
        <f t="shared" ref="AB4570:AB4633" si="1360">C4570-1/1/14</f>
        <v>40609.136904761908</v>
      </c>
      <c r="AC4570">
        <f t="shared" ref="AC4570:AC4633" si="1361">(G4570-32)/1.8</f>
        <v>0.96342592592592602</v>
      </c>
      <c r="AD4570" s="31">
        <f t="shared" si="1350"/>
        <v>4.4236477702789072</v>
      </c>
      <c r="AE4570" s="31">
        <f t="shared" ref="AE4570:AE4633" si="1362">AD4570/760*35000/(AC4570+273.15)/0.0821</f>
        <v>9.0523539500955099</v>
      </c>
      <c r="AF4570" s="15">
        <f t="shared" si="1351"/>
        <v>6.6101851851851849</v>
      </c>
      <c r="AG4570" s="31">
        <f t="shared" ref="AG4570:AG4633" si="1363">10^($AF$17-$AF$18/($AF$19+AF4570))</f>
        <v>7.3294468620020661</v>
      </c>
      <c r="AH4570" s="31">
        <f t="shared" ref="AH4570:AH4633" si="1364">AG4570/760*35000*$AE$14/(AF4570+273.15)/0.0821</f>
        <v>44.087740672743557</v>
      </c>
      <c r="AI4570">
        <f t="shared" ref="AI4570:AI4633" si="1365">(AH4570-AE4570)*0.018*334</f>
        <v>210.63274497656008</v>
      </c>
    </row>
    <row r="4571" spans="1:35" x14ac:dyDescent="0.2">
      <c r="A4571">
        <v>32</v>
      </c>
      <c r="C4571" s="27" t="s">
        <v>4632</v>
      </c>
      <c r="D4571" s="26">
        <v>29.710166666666666</v>
      </c>
      <c r="E4571">
        <v>0</v>
      </c>
      <c r="F4571" s="26">
        <v>1</v>
      </c>
      <c r="G4571" s="26">
        <v>33.221666666666664</v>
      </c>
      <c r="H4571" s="26">
        <v>10.454166666666666</v>
      </c>
      <c r="I4571" s="26">
        <v>89.891666666666666</v>
      </c>
      <c r="J4571" s="26">
        <v>30.575833333333332</v>
      </c>
      <c r="K4571">
        <v>288</v>
      </c>
      <c r="L4571">
        <v>0</v>
      </c>
      <c r="M4571">
        <v>0.60833333333333339</v>
      </c>
      <c r="N4571">
        <v>43.614166666666669</v>
      </c>
      <c r="O4571" s="1">
        <f t="shared" si="1348"/>
        <v>25.776677098787872</v>
      </c>
      <c r="Q4571" s="1">
        <f t="shared" si="1352"/>
        <v>958.94782531517399</v>
      </c>
      <c r="R4571" s="2">
        <f t="shared" si="1353"/>
        <v>1.0145594661650623</v>
      </c>
      <c r="S4571" s="2"/>
      <c r="T4571" s="1">
        <f t="shared" si="1354"/>
        <v>5965.1115422708081</v>
      </c>
      <c r="U4571" s="1">
        <f t="shared" si="1355"/>
        <v>0</v>
      </c>
      <c r="V4571" s="1">
        <f t="shared" si="1356"/>
        <v>1491.1981186224098</v>
      </c>
      <c r="W4571" s="1">
        <f t="shared" si="1357"/>
        <v>-8598.4966729837161</v>
      </c>
      <c r="X4571" s="2">
        <f t="shared" ref="X4571:X4634" si="1366">X4570+R4570</f>
        <v>45.441341461098894</v>
      </c>
      <c r="Y4571">
        <f t="shared" si="1349"/>
        <v>1</v>
      </c>
      <c r="Z4571" s="26">
        <f t="shared" si="1358"/>
        <v>0</v>
      </c>
      <c r="AA4571">
        <f t="shared" si="1359"/>
        <v>149.32045208168236</v>
      </c>
      <c r="AB4571" s="28">
        <f t="shared" si="1360"/>
        <v>40609.178571428572</v>
      </c>
      <c r="AC4571">
        <f t="shared" si="1361"/>
        <v>0.67870370370370225</v>
      </c>
      <c r="AD4571" s="31">
        <f t="shared" si="1350"/>
        <v>4.3288263936183187</v>
      </c>
      <c r="AE4571" s="31">
        <f t="shared" si="1362"/>
        <v>8.8675264665725724</v>
      </c>
      <c r="AF4571" s="15">
        <f t="shared" si="1351"/>
        <v>6.4523148148148159</v>
      </c>
      <c r="AG4571" s="31">
        <f t="shared" si="1363"/>
        <v>7.2499155954823005</v>
      </c>
      <c r="AH4571" s="31">
        <f t="shared" si="1364"/>
        <v>43.633970890077578</v>
      </c>
      <c r="AI4571">
        <f t="shared" si="1365"/>
        <v>209.01586387411209</v>
      </c>
    </row>
    <row r="4572" spans="1:35" x14ac:dyDescent="0.2">
      <c r="A4572">
        <v>32</v>
      </c>
      <c r="C4572" s="27" t="s">
        <v>4633</v>
      </c>
      <c r="D4572" s="26">
        <v>29.699749999999998</v>
      </c>
      <c r="E4572">
        <v>0</v>
      </c>
      <c r="F4572" s="26">
        <v>59.416666666666664</v>
      </c>
      <c r="G4572" s="26">
        <v>33.744999999999997</v>
      </c>
      <c r="H4572" s="26">
        <v>10.525833333333333</v>
      </c>
      <c r="I4572" s="26">
        <v>89.483333333333334</v>
      </c>
      <c r="J4572" s="26">
        <v>30.98</v>
      </c>
      <c r="K4572">
        <v>288</v>
      </c>
      <c r="L4572">
        <v>4.9999999999999996E-2</v>
      </c>
      <c r="M4572">
        <v>0.3666666666666667</v>
      </c>
      <c r="N4572">
        <v>43.335000000000001</v>
      </c>
      <c r="O4572" s="1">
        <f t="shared" si="1348"/>
        <v>1531.5642309529792</v>
      </c>
      <c r="Q4572" s="1">
        <f t="shared" si="1352"/>
        <v>1598.080248434351</v>
      </c>
      <c r="R4572" s="2">
        <f t="shared" si="1353"/>
        <v>1.6907566824165881</v>
      </c>
      <c r="S4572" s="2"/>
      <c r="T4572" s="1">
        <f t="shared" si="1354"/>
        <v>6125.8693272151049</v>
      </c>
      <c r="U4572" s="1">
        <f t="shared" si="1355"/>
        <v>0</v>
      </c>
      <c r="V4572" s="1">
        <f t="shared" si="1356"/>
        <v>1536.6143379672671</v>
      </c>
      <c r="W4572" s="1">
        <f t="shared" si="1357"/>
        <v>-7934.5280821663528</v>
      </c>
      <c r="X4572" s="2">
        <f t="shared" si="1366"/>
        <v>46.455900927263954</v>
      </c>
      <c r="Y4572">
        <f t="shared" si="1349"/>
        <v>1</v>
      </c>
      <c r="Z4572" s="26">
        <f t="shared" si="1358"/>
        <v>0</v>
      </c>
      <c r="AA4572">
        <f t="shared" si="1359"/>
        <v>161.56700238271972</v>
      </c>
      <c r="AB4572" s="28">
        <f t="shared" si="1360"/>
        <v>40609.220238095237</v>
      </c>
      <c r="AC4572">
        <f t="shared" si="1361"/>
        <v>0.969444444444443</v>
      </c>
      <c r="AD4572" s="31">
        <f t="shared" si="1350"/>
        <v>4.4009855443940049</v>
      </c>
      <c r="AE4572" s="31">
        <f t="shared" si="1362"/>
        <v>9.005781256034803</v>
      </c>
      <c r="AF4572" s="15">
        <f t="shared" si="1351"/>
        <v>6.2972222222222225</v>
      </c>
      <c r="AG4572" s="31">
        <f t="shared" si="1363"/>
        <v>7.1725236250908662</v>
      </c>
      <c r="AH4572" s="31">
        <f t="shared" si="1364"/>
        <v>43.192141785410989</v>
      </c>
      <c r="AI4572">
        <f t="shared" si="1365"/>
        <v>205.52839950260963</v>
      </c>
    </row>
    <row r="4573" spans="1:35" x14ac:dyDescent="0.2">
      <c r="A4573">
        <v>32</v>
      </c>
      <c r="C4573" s="27" t="s">
        <v>4634</v>
      </c>
      <c r="D4573" s="26">
        <v>29.702500000000001</v>
      </c>
      <c r="E4573">
        <v>0</v>
      </c>
      <c r="F4573" s="26">
        <v>283.91666666666669</v>
      </c>
      <c r="G4573" s="26">
        <v>39.332500000000003</v>
      </c>
      <c r="H4573" s="26">
        <v>18.260000000000002</v>
      </c>
      <c r="I4573" s="26">
        <v>87.325000000000003</v>
      </c>
      <c r="J4573" s="26">
        <v>35.883333333333333</v>
      </c>
      <c r="K4573">
        <v>237.5</v>
      </c>
      <c r="L4573">
        <v>0</v>
      </c>
      <c r="M4573">
        <v>0.19166666666666668</v>
      </c>
      <c r="N4573">
        <v>43.075833333333335</v>
      </c>
      <c r="O4573" s="1">
        <f t="shared" si="1348"/>
        <v>7318.4282396308554</v>
      </c>
      <c r="Q4573" s="1">
        <f t="shared" si="1352"/>
        <v>3813.0854604062233</v>
      </c>
      <c r="R4573" s="2">
        <f t="shared" si="1353"/>
        <v>4.0342152586664657</v>
      </c>
      <c r="S4573" s="2"/>
      <c r="T4573" s="1">
        <f t="shared" si="1354"/>
        <v>5095.5027753704671</v>
      </c>
      <c r="U4573" s="1">
        <f t="shared" si="1355"/>
        <v>0</v>
      </c>
      <c r="V4573" s="1">
        <f t="shared" si="1356"/>
        <v>1314.9801243322138</v>
      </c>
      <c r="W4573" s="1">
        <f t="shared" si="1357"/>
        <v>-3097.1411318292699</v>
      </c>
      <c r="X4573" s="2">
        <f t="shared" si="1366"/>
        <v>48.146657609680545</v>
      </c>
      <c r="Y4573">
        <f t="shared" si="1349"/>
        <v>1</v>
      </c>
      <c r="Z4573" s="26">
        <f t="shared" si="1358"/>
        <v>0</v>
      </c>
      <c r="AA4573">
        <f t="shared" si="1359"/>
        <v>77.689374368289407</v>
      </c>
      <c r="AB4573" s="28">
        <f t="shared" si="1360"/>
        <v>40609.261904761908</v>
      </c>
      <c r="AC4573">
        <f t="shared" si="1361"/>
        <v>4.0736111111111128</v>
      </c>
      <c r="AD4573" s="31">
        <f t="shared" si="1350"/>
        <v>5.3618520303644566</v>
      </c>
      <c r="AE4573" s="31">
        <f t="shared" si="1362"/>
        <v>10.849154734666902</v>
      </c>
      <c r="AF4573" s="15">
        <f t="shared" si="1351"/>
        <v>6.1532407407407419</v>
      </c>
      <c r="AG4573" s="31">
        <f t="shared" si="1363"/>
        <v>7.101327408330822</v>
      </c>
      <c r="AH4573" s="31">
        <f t="shared" si="1364"/>
        <v>42.785450701270491</v>
      </c>
      <c r="AI4573">
        <f t="shared" si="1365"/>
        <v>192.00101135122074</v>
      </c>
    </row>
    <row r="4574" spans="1:35" x14ac:dyDescent="0.2">
      <c r="A4574">
        <v>32</v>
      </c>
      <c r="C4574" s="27" t="s">
        <v>4635</v>
      </c>
      <c r="D4574" s="26">
        <v>29.698249999999998</v>
      </c>
      <c r="E4574">
        <v>0</v>
      </c>
      <c r="F4574" s="26">
        <v>503.83333333333331</v>
      </c>
      <c r="G4574" s="26">
        <v>47.123333333333335</v>
      </c>
      <c r="H4574" s="26">
        <v>24.044999999999998</v>
      </c>
      <c r="I4574" s="26">
        <v>85.125</v>
      </c>
      <c r="J4574" s="26">
        <v>42.905000000000001</v>
      </c>
      <c r="K4574">
        <v>211.83333333333334</v>
      </c>
      <c r="L4574">
        <v>0</v>
      </c>
      <c r="M4574">
        <v>0</v>
      </c>
      <c r="N4574">
        <v>42.953333333333333</v>
      </c>
      <c r="O4574" s="1">
        <f t="shared" si="1348"/>
        <v>12987.149144939287</v>
      </c>
      <c r="Q4574" s="1">
        <f t="shared" si="1352"/>
        <v>3293.2314627039291</v>
      </c>
      <c r="R4574" s="2">
        <f t="shared" si="1353"/>
        <v>3.4842137043908017</v>
      </c>
      <c r="S4574" s="2"/>
      <c r="T4574" s="1">
        <f t="shared" si="1354"/>
        <v>4797.0040732054031</v>
      </c>
      <c r="U4574" s="1">
        <f t="shared" si="1355"/>
        <v>0</v>
      </c>
      <c r="V4574" s="1">
        <f t="shared" si="1356"/>
        <v>1275.1784836294603</v>
      </c>
      <c r="W4574" s="1">
        <f t="shared" si="1357"/>
        <v>3450.1545466771317</v>
      </c>
      <c r="X4574" s="2">
        <f t="shared" si="1366"/>
        <v>52.180872868347009</v>
      </c>
      <c r="Y4574">
        <f t="shared" si="1349"/>
        <v>1</v>
      </c>
      <c r="Z4574" s="26">
        <f t="shared" si="1358"/>
        <v>0</v>
      </c>
      <c r="AA4574">
        <f t="shared" si="1359"/>
        <v>25.578706148226335</v>
      </c>
      <c r="AB4574" s="28">
        <f t="shared" si="1360"/>
        <v>40609.303571428572</v>
      </c>
      <c r="AC4574">
        <f t="shared" si="1361"/>
        <v>8.4018518518518519</v>
      </c>
      <c r="AD4574" s="31">
        <f t="shared" si="1350"/>
        <v>7.0545383929165348</v>
      </c>
      <c r="AE4574" s="31">
        <f t="shared" si="1362"/>
        <v>14.054697676228686</v>
      </c>
      <c r="AF4574" s="15">
        <f t="shared" si="1351"/>
        <v>6.0851851851851846</v>
      </c>
      <c r="AG4574" s="31">
        <f t="shared" si="1363"/>
        <v>7.0678920356411608</v>
      </c>
      <c r="AH4574" s="31">
        <f t="shared" si="1364"/>
        <v>42.594381429283096</v>
      </c>
      <c r="AI4574">
        <f t="shared" si="1365"/>
        <v>171.58057872336312</v>
      </c>
    </row>
    <row r="4575" spans="1:35" x14ac:dyDescent="0.2">
      <c r="A4575">
        <v>32</v>
      </c>
      <c r="C4575" s="27" t="s">
        <v>4636</v>
      </c>
      <c r="D4575" s="26">
        <v>29.684749999999998</v>
      </c>
      <c r="E4575">
        <v>0</v>
      </c>
      <c r="F4575" s="26">
        <v>592.75</v>
      </c>
      <c r="G4575" s="26">
        <v>51.765833333333333</v>
      </c>
      <c r="H4575" s="26">
        <v>27.704999999999998</v>
      </c>
      <c r="I4575" s="26">
        <v>82.575000000000003</v>
      </c>
      <c r="J4575" s="26">
        <v>46.65</v>
      </c>
      <c r="K4575">
        <v>171.91666666666666</v>
      </c>
      <c r="L4575">
        <v>0</v>
      </c>
      <c r="M4575">
        <v>0.55833333333333335</v>
      </c>
      <c r="N4575">
        <v>43.024999999999999</v>
      </c>
      <c r="O4575" s="1">
        <f t="shared" si="1348"/>
        <v>15279.125350306509</v>
      </c>
      <c r="Q4575" s="1">
        <f t="shared" si="1352"/>
        <v>1825.3416478764664</v>
      </c>
      <c r="R4575" s="2">
        <f t="shared" si="1353"/>
        <v>1.9311975051716082</v>
      </c>
      <c r="S4575" s="2"/>
      <c r="T4575" s="1">
        <f t="shared" si="1354"/>
        <v>4767.0335235090515</v>
      </c>
      <c r="U4575" s="1">
        <f t="shared" si="1355"/>
        <v>0</v>
      </c>
      <c r="V4575" s="1">
        <f t="shared" si="1356"/>
        <v>1294.6759810189758</v>
      </c>
      <c r="W4575" s="1">
        <f t="shared" si="1357"/>
        <v>7231.9486491000052</v>
      </c>
      <c r="X4575" s="2">
        <f t="shared" si="1366"/>
        <v>55.665086572737813</v>
      </c>
      <c r="Y4575">
        <f t="shared" si="1349"/>
        <v>1</v>
      </c>
      <c r="Z4575" s="26">
        <f t="shared" si="1358"/>
        <v>0</v>
      </c>
      <c r="AA4575">
        <f t="shared" si="1359"/>
        <v>15.204175825006331</v>
      </c>
      <c r="AB4575" s="28">
        <f t="shared" si="1360"/>
        <v>40609.345238095237</v>
      </c>
      <c r="AC4575">
        <f t="shared" si="1361"/>
        <v>10.981018518518518</v>
      </c>
      <c r="AD4575" s="31">
        <f t="shared" si="1350"/>
        <v>8.1408646233993451</v>
      </c>
      <c r="AE4575" s="31">
        <f t="shared" si="1362"/>
        <v>16.071750421056834</v>
      </c>
      <c r="AF4575" s="15">
        <f t="shared" si="1351"/>
        <v>6.1249999999999991</v>
      </c>
      <c r="AG4575" s="31">
        <f t="shared" si="1363"/>
        <v>7.0874360188912604</v>
      </c>
      <c r="AH4575" s="31">
        <f t="shared" si="1364"/>
        <v>42.706073242415769</v>
      </c>
      <c r="AI4575">
        <f t="shared" si="1365"/>
        <v>160.12554880200992</v>
      </c>
    </row>
    <row r="4576" spans="1:35" x14ac:dyDescent="0.2">
      <c r="A4576">
        <v>32</v>
      </c>
      <c r="C4576" s="27" t="s">
        <v>4637</v>
      </c>
      <c r="D4576" s="26">
        <v>29.667249999999999</v>
      </c>
      <c r="E4576">
        <v>0</v>
      </c>
      <c r="F4576" s="26">
        <v>833.16666666666663</v>
      </c>
      <c r="G4576" s="26">
        <v>60.38666666666667</v>
      </c>
      <c r="H4576" s="26">
        <v>31.930833333333332</v>
      </c>
      <c r="I4576" s="26">
        <v>76.591666666666669</v>
      </c>
      <c r="J4576" s="26">
        <v>53.017499999999998</v>
      </c>
      <c r="K4576">
        <v>125.75</v>
      </c>
      <c r="L4576">
        <v>0.76666666666666661</v>
      </c>
      <c r="M4576">
        <v>4.1333333333333329</v>
      </c>
      <c r="N4576">
        <v>43.274166666666666</v>
      </c>
      <c r="O4576" s="1">
        <f t="shared" si="1348"/>
        <v>21476.268136140094</v>
      </c>
      <c r="Q4576" s="1">
        <f t="shared" si="1352"/>
        <v>1593.1137819356582</v>
      </c>
      <c r="R4576" s="2">
        <f t="shared" si="1353"/>
        <v>1.6855021988392522</v>
      </c>
      <c r="S4576" s="2"/>
      <c r="T4576" s="1">
        <f t="shared" si="1354"/>
        <v>4375.8113472602327</v>
      </c>
      <c r="U4576" s="1">
        <f t="shared" si="1355"/>
        <v>0</v>
      </c>
      <c r="V4576" s="1">
        <f t="shared" si="1356"/>
        <v>1210.3051267701767</v>
      </c>
      <c r="W4576" s="1">
        <f t="shared" si="1357"/>
        <v>14158.457956837508</v>
      </c>
      <c r="X4576" s="2">
        <f t="shared" si="1366"/>
        <v>57.596284077909424</v>
      </c>
      <c r="Y4576">
        <f t="shared" si="1349"/>
        <v>1</v>
      </c>
      <c r="Z4576" s="26">
        <f t="shared" si="1358"/>
        <v>0</v>
      </c>
      <c r="AA4576">
        <f t="shared" si="1359"/>
        <v>7.7862349916395939</v>
      </c>
      <c r="AB4576" s="28">
        <f t="shared" si="1360"/>
        <v>40609.386904761908</v>
      </c>
      <c r="AC4576">
        <f t="shared" si="1361"/>
        <v>15.770370370370372</v>
      </c>
      <c r="AD4576" s="31">
        <f t="shared" si="1350"/>
        <v>10.325018839377913</v>
      </c>
      <c r="AE4576" s="31">
        <f t="shared" si="1362"/>
        <v>20.04582731447114</v>
      </c>
      <c r="AF4576" s="15">
        <f t="shared" si="1351"/>
        <v>6.2634259259259251</v>
      </c>
      <c r="AG4576" s="31">
        <f t="shared" si="1363"/>
        <v>7.1557558377879804</v>
      </c>
      <c r="AH4576" s="31">
        <f t="shared" si="1364"/>
        <v>43.096380098323216</v>
      </c>
      <c r="AI4576">
        <f t="shared" si="1365"/>
        <v>138.57992333651868</v>
      </c>
    </row>
    <row r="4577" spans="1:35" x14ac:dyDescent="0.2">
      <c r="A4577">
        <v>32</v>
      </c>
      <c r="C4577" s="27" t="s">
        <v>4638</v>
      </c>
      <c r="D4577" s="26">
        <v>29.649583333333332</v>
      </c>
      <c r="E4577">
        <v>0</v>
      </c>
      <c r="F4577" s="26">
        <v>858.83333333333337</v>
      </c>
      <c r="G4577" s="26">
        <v>65.084999999999994</v>
      </c>
      <c r="H4577" s="26">
        <v>33.473333333333329</v>
      </c>
      <c r="I4577" s="26">
        <v>73.61666666666666</v>
      </c>
      <c r="J4577" s="26">
        <v>56.482500000000002</v>
      </c>
      <c r="K4577">
        <v>198.41666666666666</v>
      </c>
      <c r="L4577">
        <v>0.84166666666666667</v>
      </c>
      <c r="M4577">
        <v>5.7749999999999995</v>
      </c>
      <c r="N4577">
        <v>43.822499999999998</v>
      </c>
      <c r="O4577" s="1">
        <f t="shared" si="1348"/>
        <v>22137.869515008981</v>
      </c>
      <c r="Q4577" s="1">
        <f t="shared" si="1352"/>
        <v>-1212.0313540921645</v>
      </c>
      <c r="R4577" s="2">
        <f t="shared" si="1353"/>
        <v>-1.2823199042960551</v>
      </c>
      <c r="S4577" s="2"/>
      <c r="T4577" s="1">
        <f t="shared" si="1354"/>
        <v>4400.1923975130212</v>
      </c>
      <c r="U4577" s="1">
        <f t="shared" si="1355"/>
        <v>0</v>
      </c>
      <c r="V4577" s="1">
        <f t="shared" si="1356"/>
        <v>1228.7784770240646</v>
      </c>
      <c r="W4577" s="1">
        <f t="shared" si="1357"/>
        <v>17592.064999693637</v>
      </c>
      <c r="X4577" s="2">
        <f t="shared" si="1366"/>
        <v>59.281786276748676</v>
      </c>
      <c r="Y4577">
        <f t="shared" si="1349"/>
        <v>1</v>
      </c>
      <c r="Z4577" s="26">
        <f t="shared" si="1358"/>
        <v>0</v>
      </c>
      <c r="AA4577">
        <f t="shared" si="1359"/>
        <v>33.677289517732426</v>
      </c>
      <c r="AB4577" s="28">
        <f t="shared" si="1360"/>
        <v>40609.428571428572</v>
      </c>
      <c r="AC4577">
        <f t="shared" si="1361"/>
        <v>18.380555555555553</v>
      </c>
      <c r="AD4577" s="31">
        <f t="shared" si="1350"/>
        <v>11.710222788119578</v>
      </c>
      <c r="AE4577" s="31">
        <f t="shared" si="1362"/>
        <v>22.5316176232534</v>
      </c>
      <c r="AF4577" s="15">
        <f t="shared" si="1351"/>
        <v>6.5680555555555546</v>
      </c>
      <c r="AG4577" s="31">
        <f t="shared" si="1363"/>
        <v>7.3081482953195041</v>
      </c>
      <c r="AH4577" s="31">
        <f t="shared" si="1364"/>
        <v>43.966247508552797</v>
      </c>
      <c r="AI4577">
        <f t="shared" si="1365"/>
        <v>128.86499487041996</v>
      </c>
    </row>
    <row r="4578" spans="1:35" x14ac:dyDescent="0.2">
      <c r="A4578">
        <v>32</v>
      </c>
      <c r="C4578" s="27" t="s">
        <v>4639</v>
      </c>
      <c r="D4578" s="26">
        <v>29.629249999999999</v>
      </c>
      <c r="E4578">
        <v>0</v>
      </c>
      <c r="F4578" s="26">
        <v>992.25</v>
      </c>
      <c r="G4578" s="26">
        <v>67.970833333333331</v>
      </c>
      <c r="H4578" s="26">
        <v>34.854166666666664</v>
      </c>
      <c r="I4578" s="26">
        <v>68.341666666666669</v>
      </c>
      <c r="J4578" s="26">
        <v>57.115833333333335</v>
      </c>
      <c r="K4578">
        <v>206.91666666666666</v>
      </c>
      <c r="L4578">
        <v>0.7583333333333333</v>
      </c>
      <c r="M4578">
        <v>6.05</v>
      </c>
      <c r="N4578">
        <v>44.430833333333332</v>
      </c>
      <c r="O4578" s="1">
        <f t="shared" si="1348"/>
        <v>25576.907851272266</v>
      </c>
      <c r="Q4578" s="1">
        <f t="shared" si="1352"/>
        <v>920.17308296372494</v>
      </c>
      <c r="R4578" s="2">
        <f t="shared" si="1353"/>
        <v>0.97353608526543478</v>
      </c>
      <c r="S4578" s="2"/>
      <c r="T4578" s="1">
        <f t="shared" si="1354"/>
        <v>3946.1401280755081</v>
      </c>
      <c r="U4578" s="1">
        <f t="shared" si="1355"/>
        <v>0</v>
      </c>
      <c r="V4578" s="1">
        <f t="shared" si="1356"/>
        <v>1102.1633526190308</v>
      </c>
      <c r="W4578" s="1">
        <f t="shared" si="1357"/>
        <v>19476.411997309267</v>
      </c>
      <c r="X4578" s="2">
        <f t="shared" si="1366"/>
        <v>57.999466372452623</v>
      </c>
      <c r="Y4578">
        <f t="shared" si="1349"/>
        <v>1</v>
      </c>
      <c r="Z4578" s="26">
        <f t="shared" si="1358"/>
        <v>0</v>
      </c>
      <c r="AA4578">
        <f t="shared" si="1359"/>
        <v>99.428159068543366</v>
      </c>
      <c r="AB4578" s="28">
        <f t="shared" si="1360"/>
        <v>40609.470238095237</v>
      </c>
      <c r="AC4578">
        <f t="shared" si="1361"/>
        <v>19.983796296296294</v>
      </c>
      <c r="AD4578" s="31">
        <f t="shared" si="1350"/>
        <v>12.014065301549026</v>
      </c>
      <c r="AE4578" s="31">
        <f t="shared" si="1362"/>
        <v>22.989810456747023</v>
      </c>
      <c r="AF4578" s="15">
        <f t="shared" si="1351"/>
        <v>6.9060185185185174</v>
      </c>
      <c r="AG4578" s="31">
        <f t="shared" si="1363"/>
        <v>7.4805482384853796</v>
      </c>
      <c r="AH4578" s="31">
        <f t="shared" si="1364"/>
        <v>44.949106914620309</v>
      </c>
      <c r="AI4578">
        <f t="shared" si="1365"/>
        <v>132.01929030473417</v>
      </c>
    </row>
    <row r="4579" spans="1:35" x14ac:dyDescent="0.2">
      <c r="A4579">
        <v>32</v>
      </c>
      <c r="C4579" s="27" t="s">
        <v>4640</v>
      </c>
      <c r="D4579" s="26">
        <v>29.61</v>
      </c>
      <c r="E4579">
        <v>0</v>
      </c>
      <c r="F4579" s="26">
        <v>1181.25</v>
      </c>
      <c r="G4579" s="26">
        <v>71.8</v>
      </c>
      <c r="H4579" s="26">
        <v>36.101666666666667</v>
      </c>
      <c r="I4579" s="26">
        <v>52.591666666666669</v>
      </c>
      <c r="J4579" s="26">
        <v>53.495833333333337</v>
      </c>
      <c r="K4579">
        <v>250.66666666666666</v>
      </c>
      <c r="L4579">
        <v>1.2333333333333334</v>
      </c>
      <c r="M4579">
        <v>6.5250000000000004</v>
      </c>
      <c r="N4579">
        <v>44.990833333333335</v>
      </c>
      <c r="O4579" s="1">
        <f t="shared" si="1348"/>
        <v>30448.699822943174</v>
      </c>
      <c r="Q4579" s="1">
        <f t="shared" si="1352"/>
        <v>3116.3046866347254</v>
      </c>
      <c r="R4579" s="2">
        <f t="shared" si="1353"/>
        <v>3.2970265282583773</v>
      </c>
      <c r="S4579" s="2"/>
      <c r="T4579" s="1">
        <f t="shared" si="1354"/>
        <v>3899.430860478144</v>
      </c>
      <c r="U4579" s="1">
        <f t="shared" si="1355"/>
        <v>0</v>
      </c>
      <c r="V4579" s="1">
        <f t="shared" si="1356"/>
        <v>1096.2905018722379</v>
      </c>
      <c r="W4579" s="1">
        <f t="shared" si="1357"/>
        <v>22181.239392715815</v>
      </c>
      <c r="X4579" s="2">
        <f t="shared" si="1366"/>
        <v>58.97300245771806</v>
      </c>
      <c r="Y4579">
        <f t="shared" si="1349"/>
        <v>1</v>
      </c>
      <c r="Z4579" s="26">
        <f t="shared" si="1358"/>
        <v>0</v>
      </c>
      <c r="AA4579">
        <f t="shared" si="1359"/>
        <v>164.53186594970686</v>
      </c>
      <c r="AB4579" s="28">
        <f t="shared" si="1360"/>
        <v>40609.511904761908</v>
      </c>
      <c r="AC4579">
        <f t="shared" si="1361"/>
        <v>22.111111111111111</v>
      </c>
      <c r="AD4579" s="31">
        <f t="shared" si="1350"/>
        <v>10.53626498715631</v>
      </c>
      <c r="AE4579" s="31">
        <f t="shared" si="1362"/>
        <v>20.016665412872626</v>
      </c>
      <c r="AF4579" s="15">
        <f t="shared" si="1351"/>
        <v>7.2171296296296301</v>
      </c>
      <c r="AG4579" s="31">
        <f t="shared" si="1363"/>
        <v>7.6424005454626807</v>
      </c>
      <c r="AH4579" s="31">
        <f t="shared" si="1364"/>
        <v>45.870687575589166</v>
      </c>
      <c r="AI4579">
        <f t="shared" si="1365"/>
        <v>155.43438124225185</v>
      </c>
    </row>
    <row r="4580" spans="1:35" x14ac:dyDescent="0.2">
      <c r="A4580">
        <v>32</v>
      </c>
      <c r="C4580" s="27" t="s">
        <v>4641</v>
      </c>
      <c r="D4580" s="26">
        <v>29.602</v>
      </c>
      <c r="E4580">
        <v>0</v>
      </c>
      <c r="F4580" s="26">
        <v>838.08333333333337</v>
      </c>
      <c r="G4580" s="26">
        <v>68.956666666666663</v>
      </c>
      <c r="H4580" s="26">
        <v>36.286666666666669</v>
      </c>
      <c r="I4580" s="26">
        <v>52.56666666666667</v>
      </c>
      <c r="J4580" s="26">
        <v>50.897500000000001</v>
      </c>
      <c r="K4580">
        <v>244.08333333333334</v>
      </c>
      <c r="L4580">
        <v>1.4166666666666665</v>
      </c>
      <c r="M4580">
        <v>6.7666666666666666</v>
      </c>
      <c r="N4580">
        <v>45.311666666666667</v>
      </c>
      <c r="O4580" s="1">
        <f t="shared" si="1348"/>
        <v>21603.003465209134</v>
      </c>
      <c r="Q4580" s="1">
        <f t="shared" si="1352"/>
        <v>-3818.0375963082661</v>
      </c>
      <c r="R4580" s="2">
        <f t="shared" si="1353"/>
        <v>-4.0394545805821309</v>
      </c>
      <c r="S4580" s="2"/>
      <c r="T4580" s="1">
        <f t="shared" si="1354"/>
        <v>4430.013437454927</v>
      </c>
      <c r="U4580" s="1">
        <f t="shared" si="1355"/>
        <v>0</v>
      </c>
      <c r="V4580" s="1">
        <f t="shared" si="1356"/>
        <v>1258.515719344012</v>
      </c>
      <c r="W4580" s="1">
        <f t="shared" si="1357"/>
        <v>19563.286392369482</v>
      </c>
      <c r="X4580" s="2">
        <f t="shared" si="1366"/>
        <v>62.270028985976438</v>
      </c>
      <c r="Y4580">
        <f t="shared" si="1349"/>
        <v>1</v>
      </c>
      <c r="Z4580" s="26">
        <f t="shared" si="1358"/>
        <v>0</v>
      </c>
      <c r="AA4580">
        <f t="shared" si="1359"/>
        <v>44.711123472826351</v>
      </c>
      <c r="AB4580" s="28">
        <f t="shared" si="1360"/>
        <v>40609.553571428572</v>
      </c>
      <c r="AC4580">
        <f t="shared" si="1361"/>
        <v>20.531481481481478</v>
      </c>
      <c r="AD4580" s="31">
        <f t="shared" si="1350"/>
        <v>9.559172705106425</v>
      </c>
      <c r="AE4580" s="31">
        <f t="shared" si="1362"/>
        <v>18.258077268911681</v>
      </c>
      <c r="AF4580" s="15">
        <f t="shared" si="1351"/>
        <v>7.3953703703703706</v>
      </c>
      <c r="AG4580" s="31">
        <f t="shared" si="1363"/>
        <v>7.7365084639155164</v>
      </c>
      <c r="AH4580" s="31">
        <f t="shared" si="1364"/>
        <v>46.406033414783195</v>
      </c>
      <c r="AI4580">
        <f t="shared" si="1365"/>
        <v>169.22551234897952</v>
      </c>
    </row>
    <row r="4581" spans="1:35" x14ac:dyDescent="0.2">
      <c r="A4581">
        <v>32</v>
      </c>
      <c r="C4581" s="27" t="s">
        <v>4642</v>
      </c>
      <c r="D4581" s="26">
        <v>29.605499999999999</v>
      </c>
      <c r="E4581">
        <v>0</v>
      </c>
      <c r="F4581" s="26">
        <v>389.75</v>
      </c>
      <c r="G4581" s="26">
        <v>59.734999999999999</v>
      </c>
      <c r="H4581" s="26">
        <v>35.395833333333329</v>
      </c>
      <c r="I4581" s="26">
        <v>67.908333333333331</v>
      </c>
      <c r="J4581" s="26">
        <v>49.1</v>
      </c>
      <c r="K4581">
        <v>261.66666666666669</v>
      </c>
      <c r="L4581">
        <v>0.57499999999999996</v>
      </c>
      <c r="M4581">
        <v>5.625</v>
      </c>
      <c r="N4581">
        <v>45.56666666666667</v>
      </c>
      <c r="O4581" s="1">
        <f t="shared" si="1348"/>
        <v>10046.459899252573</v>
      </c>
      <c r="Q4581" s="1">
        <f t="shared" si="1352"/>
        <v>-6836.1563323448763</v>
      </c>
      <c r="R4581" s="2">
        <f t="shared" si="1353"/>
        <v>-7.232601123929971</v>
      </c>
      <c r="S4581" s="2"/>
      <c r="T4581" s="1">
        <f t="shared" si="1354"/>
        <v>3893.191671920667</v>
      </c>
      <c r="U4581" s="1">
        <f t="shared" si="1355"/>
        <v>0</v>
      </c>
      <c r="V4581" s="1">
        <f t="shared" si="1356"/>
        <v>1089.8524694836494</v>
      </c>
      <c r="W4581" s="1">
        <f t="shared" si="1357"/>
        <v>11722.527498522093</v>
      </c>
      <c r="X4581" s="2">
        <f t="shared" si="1366"/>
        <v>58.230574405394307</v>
      </c>
      <c r="Y4581">
        <f t="shared" si="1349"/>
        <v>1</v>
      </c>
      <c r="Z4581" s="26">
        <f t="shared" si="1358"/>
        <v>0</v>
      </c>
      <c r="AA4581">
        <f t="shared" si="1359"/>
        <v>2.2632963697046904</v>
      </c>
      <c r="AB4581" s="28">
        <f t="shared" si="1360"/>
        <v>40609.595238095237</v>
      </c>
      <c r="AC4581">
        <f t="shared" si="1361"/>
        <v>15.408333333333333</v>
      </c>
      <c r="AD4581" s="31">
        <f t="shared" si="1350"/>
        <v>8.9442382184457436</v>
      </c>
      <c r="AE4581" s="31">
        <f t="shared" si="1362"/>
        <v>17.386854973840645</v>
      </c>
      <c r="AF4581" s="15">
        <f t="shared" si="1351"/>
        <v>7.537037037037039</v>
      </c>
      <c r="AG4581" s="31">
        <f t="shared" si="1363"/>
        <v>7.8120307838215659</v>
      </c>
      <c r="AH4581" s="31">
        <f t="shared" si="1364"/>
        <v>46.835389849263137</v>
      </c>
      <c r="AI4581">
        <f t="shared" si="1365"/>
        <v>177.04459167104</v>
      </c>
    </row>
    <row r="4582" spans="1:35" x14ac:dyDescent="0.2">
      <c r="A4582">
        <v>32</v>
      </c>
      <c r="C4582" s="27" t="s">
        <v>4643</v>
      </c>
      <c r="D4582" s="26">
        <v>29.619250000000001</v>
      </c>
      <c r="E4582">
        <v>0</v>
      </c>
      <c r="F4582" s="26">
        <v>299.58333333333331</v>
      </c>
      <c r="G4582" s="26">
        <v>53.278333333333336</v>
      </c>
      <c r="H4582" s="26">
        <v>35.247500000000002</v>
      </c>
      <c r="I4582" s="26">
        <v>79</v>
      </c>
      <c r="J4582" s="26">
        <v>46.945</v>
      </c>
      <c r="K4582">
        <v>248.83333333333334</v>
      </c>
      <c r="L4582">
        <v>0.95</v>
      </c>
      <c r="M4582">
        <v>6.2249999999999996</v>
      </c>
      <c r="N4582">
        <v>45.798333333333332</v>
      </c>
      <c r="O4582" s="1">
        <f t="shared" si="1348"/>
        <v>7722.2628475118654</v>
      </c>
      <c r="Q4582" s="1">
        <f t="shared" si="1352"/>
        <v>-2073.5717158219868</v>
      </c>
      <c r="R4582" s="2">
        <f t="shared" si="1353"/>
        <v>-2.1938230188570391</v>
      </c>
      <c r="S4582" s="2"/>
      <c r="T4582" s="1">
        <f t="shared" si="1354"/>
        <v>2685.3648663979116</v>
      </c>
      <c r="U4582" s="1">
        <f t="shared" si="1355"/>
        <v>0</v>
      </c>
      <c r="V4582" s="1">
        <f t="shared" si="1356"/>
        <v>735.22073477852121</v>
      </c>
      <c r="W4582" s="1">
        <f t="shared" si="1357"/>
        <v>6188.7664290515468</v>
      </c>
      <c r="X4582" s="2">
        <f t="shared" si="1366"/>
        <v>50.99797328146434</v>
      </c>
      <c r="Y4582">
        <f t="shared" si="1349"/>
        <v>1</v>
      </c>
      <c r="Z4582" s="26">
        <f t="shared" si="1358"/>
        <v>0</v>
      </c>
      <c r="AA4582">
        <f t="shared" si="1359"/>
        <v>5.2000419661599704</v>
      </c>
      <c r="AB4582" s="28">
        <f t="shared" si="1360"/>
        <v>40609.636904761908</v>
      </c>
      <c r="AC4582">
        <f t="shared" si="1361"/>
        <v>11.821296296296298</v>
      </c>
      <c r="AD4582" s="31">
        <f t="shared" si="1350"/>
        <v>8.2352049293473861</v>
      </c>
      <c r="AE4582" s="31">
        <f t="shared" si="1362"/>
        <v>16.210058712843491</v>
      </c>
      <c r="AF4582" s="15">
        <f t="shared" si="1351"/>
        <v>7.6657407407407394</v>
      </c>
      <c r="AG4582" s="31">
        <f t="shared" si="1363"/>
        <v>7.8812034149643546</v>
      </c>
      <c r="AH4582" s="31">
        <f t="shared" si="1364"/>
        <v>47.228444126328675</v>
      </c>
      <c r="AI4582">
        <f t="shared" si="1365"/>
        <v>186.48253310587293</v>
      </c>
    </row>
    <row r="4583" spans="1:35" x14ac:dyDescent="0.2">
      <c r="A4583">
        <v>32</v>
      </c>
      <c r="C4583" s="27" t="s">
        <v>4644</v>
      </c>
      <c r="D4583" s="26">
        <v>29.645250000000001</v>
      </c>
      <c r="E4583">
        <v>0</v>
      </c>
      <c r="F4583" s="26">
        <v>29.083333333333336</v>
      </c>
      <c r="G4583" s="26">
        <v>46.078333333333333</v>
      </c>
      <c r="H4583" s="26">
        <v>31.79</v>
      </c>
      <c r="I4583" s="26">
        <v>87.5</v>
      </c>
      <c r="J4583" s="26">
        <v>42.581666666666663</v>
      </c>
      <c r="K4583">
        <v>259.33333333333331</v>
      </c>
      <c r="L4583">
        <v>0</v>
      </c>
      <c r="M4583">
        <v>1.6999999999999997</v>
      </c>
      <c r="N4583">
        <v>45.84</v>
      </c>
      <c r="O4583" s="1">
        <f t="shared" si="1348"/>
        <v>749.67169228974728</v>
      </c>
      <c r="Q4583" s="1">
        <f t="shared" si="1352"/>
        <v>-3329.9639541116903</v>
      </c>
      <c r="R4583" s="2">
        <f t="shared" si="1353"/>
        <v>-3.5230763994089824</v>
      </c>
      <c r="S4583" s="2"/>
      <c r="T4583" s="1">
        <f t="shared" si="1354"/>
        <v>2900.8145044497783</v>
      </c>
      <c r="U4583" s="1">
        <f t="shared" si="1355"/>
        <v>0</v>
      </c>
      <c r="V4583" s="1">
        <f t="shared" si="1356"/>
        <v>780.92060799592218</v>
      </c>
      <c r="W4583" s="1">
        <f t="shared" si="1357"/>
        <v>197.19108720016874</v>
      </c>
      <c r="X4583" s="2">
        <f t="shared" si="1366"/>
        <v>48.804150262607301</v>
      </c>
      <c r="Y4583">
        <f t="shared" si="1349"/>
        <v>1</v>
      </c>
      <c r="Z4583" s="26">
        <f t="shared" si="1358"/>
        <v>0</v>
      </c>
      <c r="AA4583">
        <f t="shared" si="1359"/>
        <v>7.4300779319165642</v>
      </c>
      <c r="AB4583" s="28">
        <f t="shared" si="1360"/>
        <v>40609.678571428572</v>
      </c>
      <c r="AC4583">
        <f t="shared" si="1361"/>
        <v>7.8212962962962962</v>
      </c>
      <c r="AD4583" s="31">
        <f t="shared" si="1350"/>
        <v>6.9698349355965821</v>
      </c>
      <c r="AE4583" s="31">
        <f t="shared" si="1362"/>
        <v>13.914635451266376</v>
      </c>
      <c r="AF4583" s="15">
        <f t="shared" si="1351"/>
        <v>7.6888888888888909</v>
      </c>
      <c r="AG4583" s="31">
        <f t="shared" si="1363"/>
        <v>7.893701475066571</v>
      </c>
      <c r="AH4583" s="31">
        <f t="shared" si="1364"/>
        <v>47.299440300828707</v>
      </c>
      <c r="AI4583">
        <f t="shared" si="1365"/>
        <v>200.70944675556871</v>
      </c>
    </row>
    <row r="4584" spans="1:35" x14ac:dyDescent="0.2">
      <c r="A4584">
        <v>32</v>
      </c>
      <c r="C4584" s="27" t="s">
        <v>4645</v>
      </c>
      <c r="D4584" s="26">
        <v>29.671250000000001</v>
      </c>
      <c r="E4584">
        <v>0</v>
      </c>
      <c r="F4584" s="26">
        <v>1</v>
      </c>
      <c r="G4584" s="26">
        <v>41.671666666666667</v>
      </c>
      <c r="H4584" s="26">
        <v>26.984166666666667</v>
      </c>
      <c r="I4584" s="26">
        <v>90.966666666666669</v>
      </c>
      <c r="J4584" s="26">
        <v>39.237499999999997</v>
      </c>
      <c r="K4584">
        <v>307</v>
      </c>
      <c r="L4584">
        <v>0</v>
      </c>
      <c r="M4584">
        <v>0</v>
      </c>
      <c r="N4584">
        <v>45.649166666666666</v>
      </c>
      <c r="O4584" s="1">
        <f t="shared" si="1348"/>
        <v>25.776677098787872</v>
      </c>
      <c r="Q4584" s="1">
        <f t="shared" si="1352"/>
        <v>-830.20193982687761</v>
      </c>
      <c r="R4584" s="2">
        <f t="shared" si="1353"/>
        <v>-0.87834730383076265</v>
      </c>
      <c r="S4584" s="2"/>
      <c r="T4584" s="1">
        <f t="shared" si="1354"/>
        <v>3119.5171644227048</v>
      </c>
      <c r="U4584" s="1">
        <f t="shared" si="1355"/>
        <v>0</v>
      </c>
      <c r="V4584" s="1">
        <f t="shared" si="1356"/>
        <v>819.01673286465439</v>
      </c>
      <c r="W4584" s="1">
        <f t="shared" si="1357"/>
        <v>-3290.8848224000681</v>
      </c>
      <c r="X4584" s="2">
        <f t="shared" si="1366"/>
        <v>45.281073863198316</v>
      </c>
      <c r="Y4584">
        <f t="shared" si="1349"/>
        <v>1</v>
      </c>
      <c r="Z4584" s="26">
        <f t="shared" si="1358"/>
        <v>0</v>
      </c>
      <c r="AA4584">
        <f t="shared" si="1359"/>
        <v>13.027820310374457</v>
      </c>
      <c r="AB4584" s="28">
        <f t="shared" si="1360"/>
        <v>40609.720238095237</v>
      </c>
      <c r="AC4584">
        <f t="shared" si="1361"/>
        <v>5.3731481481481485</v>
      </c>
      <c r="AD4584" s="31">
        <f t="shared" si="1350"/>
        <v>6.1186784709805906</v>
      </c>
      <c r="AE4584" s="31">
        <f t="shared" si="1362"/>
        <v>12.322749829736599</v>
      </c>
      <c r="AF4584" s="15">
        <f t="shared" si="1351"/>
        <v>7.5828703703703697</v>
      </c>
      <c r="AG4584" s="31">
        <f t="shared" si="1363"/>
        <v>7.836602788505532</v>
      </c>
      <c r="AH4584" s="31">
        <f t="shared" si="1364"/>
        <v>46.975035597929271</v>
      </c>
      <c r="AI4584">
        <f t="shared" si="1365"/>
        <v>208.32954203837431</v>
      </c>
    </row>
    <row r="4585" spans="1:35" x14ac:dyDescent="0.2">
      <c r="A4585">
        <v>32</v>
      </c>
      <c r="C4585" s="27" t="s">
        <v>4646</v>
      </c>
      <c r="D4585" s="26">
        <v>29.684999999999999</v>
      </c>
      <c r="E4585">
        <v>0</v>
      </c>
      <c r="F4585" s="26">
        <v>1</v>
      </c>
      <c r="G4585" s="26">
        <v>39.578333333333333</v>
      </c>
      <c r="H4585" s="26">
        <v>24.233333333333334</v>
      </c>
      <c r="I4585" s="26">
        <v>91.525000000000006</v>
      </c>
      <c r="J4585" s="26">
        <v>37.325833333333335</v>
      </c>
      <c r="K4585">
        <v>307</v>
      </c>
      <c r="L4585">
        <v>0</v>
      </c>
      <c r="M4585">
        <v>0</v>
      </c>
      <c r="N4585">
        <v>45.416666666666664</v>
      </c>
      <c r="O4585" s="1">
        <f t="shared" si="1348"/>
        <v>25.776677098787872</v>
      </c>
      <c r="Q4585" s="1">
        <f t="shared" si="1352"/>
        <v>313.41959313945267</v>
      </c>
      <c r="R4585" s="2">
        <f t="shared" si="1353"/>
        <v>0.33159553284009363</v>
      </c>
      <c r="S4585" s="2"/>
      <c r="T4585" s="1">
        <f t="shared" si="1354"/>
        <v>3438.7652344070261</v>
      </c>
      <c r="U4585" s="1">
        <f t="shared" si="1355"/>
        <v>0</v>
      </c>
      <c r="V4585" s="1">
        <f t="shared" si="1356"/>
        <v>893.02023163541605</v>
      </c>
      <c r="W4585" s="1">
        <f t="shared" si="1357"/>
        <v>-4830.4921570783308</v>
      </c>
      <c r="X4585" s="2">
        <f t="shared" si="1366"/>
        <v>44.402726559367551</v>
      </c>
      <c r="Y4585">
        <f t="shared" si="1349"/>
        <v>1</v>
      </c>
      <c r="Z4585" s="26">
        <f t="shared" si="1358"/>
        <v>0</v>
      </c>
      <c r="AA4585">
        <f t="shared" si="1359"/>
        <v>23.274769999404846</v>
      </c>
      <c r="AB4585" s="28">
        <f t="shared" si="1360"/>
        <v>40609.761904761908</v>
      </c>
      <c r="AC4585">
        <f t="shared" si="1361"/>
        <v>4.2101851851851846</v>
      </c>
      <c r="AD4585" s="31">
        <f t="shared" si="1350"/>
        <v>5.6741133070561043</v>
      </c>
      <c r="AE4585" s="31">
        <f t="shared" si="1362"/>
        <v>11.475329915905451</v>
      </c>
      <c r="AF4585" s="15">
        <f t="shared" si="1351"/>
        <v>7.4537037037037024</v>
      </c>
      <c r="AG4585" s="31">
        <f t="shared" si="1363"/>
        <v>7.7675278250353879</v>
      </c>
      <c r="AH4585" s="31">
        <f t="shared" si="1364"/>
        <v>46.582411585104325</v>
      </c>
      <c r="AI4585">
        <f t="shared" si="1365"/>
        <v>211.06377499522361</v>
      </c>
    </row>
    <row r="4586" spans="1:35" x14ac:dyDescent="0.2">
      <c r="A4586">
        <v>32</v>
      </c>
      <c r="C4586" s="27" t="s">
        <v>4647</v>
      </c>
      <c r="D4586" s="26">
        <v>29.702249999999999</v>
      </c>
      <c r="E4586">
        <v>0</v>
      </c>
      <c r="F4586" s="26">
        <v>1</v>
      </c>
      <c r="G4586" s="26">
        <v>38.313333333333333</v>
      </c>
      <c r="H4586" s="26">
        <v>21.503333333333334</v>
      </c>
      <c r="I4586" s="26">
        <v>91.36666666666666</v>
      </c>
      <c r="J4586" s="26">
        <v>36.020833333333336</v>
      </c>
      <c r="K4586">
        <v>307</v>
      </c>
      <c r="L4586">
        <v>0</v>
      </c>
      <c r="M4586">
        <v>0</v>
      </c>
      <c r="N4586">
        <v>45.3125</v>
      </c>
      <c r="O4586" s="1">
        <f t="shared" si="1348"/>
        <v>25.776677098787872</v>
      </c>
      <c r="Q4586" s="1">
        <f t="shared" si="1352"/>
        <v>621.42153331580312</v>
      </c>
      <c r="R4586" s="2">
        <f t="shared" si="1353"/>
        <v>0.65745923027370301</v>
      </c>
      <c r="S4586" s="2"/>
      <c r="T4586" s="1">
        <f t="shared" si="1354"/>
        <v>3960.749617484892</v>
      </c>
      <c r="U4586" s="1">
        <f t="shared" si="1355"/>
        <v>0</v>
      </c>
      <c r="V4586" s="1">
        <f t="shared" si="1356"/>
        <v>1021.240514748582</v>
      </c>
      <c r="W4586" s="1">
        <f t="shared" si="1357"/>
        <v>-5790.936858021827</v>
      </c>
      <c r="X4586" s="2">
        <f t="shared" si="1366"/>
        <v>44.734322092207641</v>
      </c>
      <c r="Y4586">
        <f t="shared" si="1349"/>
        <v>1</v>
      </c>
      <c r="Z4586" s="26">
        <f t="shared" si="1358"/>
        <v>0</v>
      </c>
      <c r="AA4586">
        <f t="shared" si="1359"/>
        <v>41.229096641590232</v>
      </c>
      <c r="AB4586" s="28">
        <f t="shared" si="1360"/>
        <v>40609.803571428572</v>
      </c>
      <c r="AC4586">
        <f t="shared" si="1361"/>
        <v>3.5074074074074071</v>
      </c>
      <c r="AD4586" s="31">
        <f t="shared" si="1350"/>
        <v>5.3898266400276444</v>
      </c>
      <c r="AE4586" s="31">
        <f t="shared" si="1362"/>
        <v>10.92807806630046</v>
      </c>
      <c r="AF4586" s="15">
        <f t="shared" si="1351"/>
        <v>7.395833333333333</v>
      </c>
      <c r="AG4586" s="31">
        <f t="shared" si="1363"/>
        <v>7.7367542201100878</v>
      </c>
      <c r="AH4586" s="31">
        <f t="shared" si="1364"/>
        <v>46.407430955744502</v>
      </c>
      <c r="AI4586">
        <f t="shared" si="1365"/>
        <v>213.30186957133759</v>
      </c>
    </row>
    <row r="4587" spans="1:35" x14ac:dyDescent="0.2">
      <c r="A4587">
        <v>32</v>
      </c>
      <c r="C4587" s="27" t="s">
        <v>4648</v>
      </c>
      <c r="D4587" s="26">
        <v>29.714500000000001</v>
      </c>
      <c r="E4587">
        <v>0</v>
      </c>
      <c r="F4587" s="26">
        <v>1</v>
      </c>
      <c r="G4587" s="26">
        <v>37.240833333333335</v>
      </c>
      <c r="H4587" s="26">
        <v>22.249166666666667</v>
      </c>
      <c r="I4587" s="26">
        <v>91.483333333333334</v>
      </c>
      <c r="J4587" s="26">
        <v>34.994166666666665</v>
      </c>
      <c r="K4587">
        <v>276.41666666666669</v>
      </c>
      <c r="L4587">
        <v>0</v>
      </c>
      <c r="M4587">
        <v>0</v>
      </c>
      <c r="N4587">
        <v>45.202500000000001</v>
      </c>
      <c r="O4587" s="1">
        <f t="shared" si="1348"/>
        <v>25.776677098787872</v>
      </c>
      <c r="Q4587" s="1">
        <f t="shared" si="1352"/>
        <v>1430.9739421667559</v>
      </c>
      <c r="R4587" s="2">
        <f t="shared" si="1353"/>
        <v>1.5139594882377028</v>
      </c>
      <c r="S4587" s="2"/>
      <c r="T4587" s="1">
        <f t="shared" si="1354"/>
        <v>3945.6823425392536</v>
      </c>
      <c r="U4587" s="1">
        <f t="shared" si="1355"/>
        <v>0</v>
      </c>
      <c r="V4587" s="1">
        <f t="shared" si="1356"/>
        <v>1021.7038458079796</v>
      </c>
      <c r="W4587" s="1">
        <f t="shared" si="1357"/>
        <v>-6587.2854794071345</v>
      </c>
      <c r="X4587" s="2">
        <f t="shared" si="1366"/>
        <v>45.391781322481343</v>
      </c>
      <c r="Y4587">
        <f t="shared" si="1349"/>
        <v>1</v>
      </c>
      <c r="Z4587" s="26">
        <f t="shared" si="1358"/>
        <v>0</v>
      </c>
      <c r="AA4587">
        <f t="shared" si="1359"/>
        <v>66.437953121795957</v>
      </c>
      <c r="AB4587" s="28">
        <f t="shared" si="1360"/>
        <v>40609.845238095237</v>
      </c>
      <c r="AC4587">
        <f t="shared" si="1361"/>
        <v>2.9115740740740748</v>
      </c>
      <c r="AD4587" s="31">
        <f t="shared" si="1350"/>
        <v>5.1729671431449411</v>
      </c>
      <c r="AE4587" s="31">
        <f t="shared" si="1362"/>
        <v>10.511024658444892</v>
      </c>
      <c r="AF4587" s="15">
        <f t="shared" si="1351"/>
        <v>7.3347222222222221</v>
      </c>
      <c r="AG4587" s="31">
        <f t="shared" si="1363"/>
        <v>7.7043736568439813</v>
      </c>
      <c r="AH4587" s="31">
        <f t="shared" si="1364"/>
        <v>46.223271164089148</v>
      </c>
      <c r="AI4587">
        <f t="shared" si="1365"/>
        <v>214.70202599193328</v>
      </c>
    </row>
    <row r="4588" spans="1:35" x14ac:dyDescent="0.2">
      <c r="A4588">
        <v>32</v>
      </c>
      <c r="C4588" s="27" t="s">
        <v>4649</v>
      </c>
      <c r="D4588" s="26">
        <v>29.72625</v>
      </c>
      <c r="E4588">
        <v>0</v>
      </c>
      <c r="F4588" s="26">
        <v>1</v>
      </c>
      <c r="G4588" s="26">
        <v>36.822499999999998</v>
      </c>
      <c r="H4588" s="26">
        <v>23.377500000000001</v>
      </c>
      <c r="I4588" s="26">
        <v>91.61666666666666</v>
      </c>
      <c r="J4588" s="26">
        <v>34.612499999999997</v>
      </c>
      <c r="K4588">
        <v>200.08333333333334</v>
      </c>
      <c r="L4588">
        <v>0</v>
      </c>
      <c r="M4588">
        <v>9.166666666666666E-2</v>
      </c>
      <c r="N4588">
        <v>45.038333333333334</v>
      </c>
      <c r="O4588" s="1">
        <f t="shared" si="1348"/>
        <v>25.776677098787872</v>
      </c>
      <c r="Q4588" s="1">
        <f t="shared" si="1352"/>
        <v>1550.8573883084382</v>
      </c>
      <c r="R4588" s="2">
        <f t="shared" si="1353"/>
        <v>1.6407952575138445</v>
      </c>
      <c r="S4588" s="2"/>
      <c r="T4588" s="1">
        <f t="shared" si="1354"/>
        <v>4011.4293781640799</v>
      </c>
      <c r="U4588" s="1">
        <f t="shared" si="1355"/>
        <v>0</v>
      </c>
      <c r="V4588" s="1">
        <f t="shared" si="1356"/>
        <v>1047.1141416531141</v>
      </c>
      <c r="W4588" s="1">
        <f t="shared" si="1357"/>
        <v>-6797.5766737989288</v>
      </c>
      <c r="X4588" s="2">
        <f t="shared" si="1366"/>
        <v>46.905740810719045</v>
      </c>
      <c r="Y4588">
        <f t="shared" si="1349"/>
        <v>1</v>
      </c>
      <c r="Z4588" s="26">
        <f t="shared" si="1358"/>
        <v>0</v>
      </c>
      <c r="AA4588">
        <f t="shared" si="1359"/>
        <v>101.67174524695011</v>
      </c>
      <c r="AB4588" s="28">
        <f t="shared" si="1360"/>
        <v>40609.886904761908</v>
      </c>
      <c r="AC4588">
        <f t="shared" si="1361"/>
        <v>2.6791666666666654</v>
      </c>
      <c r="AD4588" s="31">
        <f t="shared" si="1350"/>
        <v>5.0953523027233958</v>
      </c>
      <c r="AE4588" s="31">
        <f t="shared" si="1362"/>
        <v>10.362041444290062</v>
      </c>
      <c r="AF4588" s="15">
        <f t="shared" si="1351"/>
        <v>7.2435185185185187</v>
      </c>
      <c r="AG4588" s="31">
        <f t="shared" si="1363"/>
        <v>7.6562696363644607</v>
      </c>
      <c r="AH4588" s="31">
        <f t="shared" si="1364"/>
        <v>45.949606775641413</v>
      </c>
      <c r="AI4588">
        <f t="shared" si="1365"/>
        <v>213.95244277208431</v>
      </c>
    </row>
    <row r="4589" spans="1:35" x14ac:dyDescent="0.2">
      <c r="A4589">
        <v>32</v>
      </c>
      <c r="C4589" s="27" t="s">
        <v>4650</v>
      </c>
      <c r="D4589" s="26">
        <v>29.733000000000001</v>
      </c>
      <c r="E4589">
        <v>0</v>
      </c>
      <c r="F4589" s="26">
        <v>1</v>
      </c>
      <c r="G4589" s="26">
        <v>36.39</v>
      </c>
      <c r="H4589" s="26">
        <v>21.107500000000002</v>
      </c>
      <c r="I4589" s="26">
        <v>91.633333333333326</v>
      </c>
      <c r="J4589" s="26">
        <v>34.19083333333333</v>
      </c>
      <c r="K4589">
        <v>184.33333333333334</v>
      </c>
      <c r="L4589">
        <v>0</v>
      </c>
      <c r="M4589">
        <v>0</v>
      </c>
      <c r="N4589">
        <v>44.826666666666668</v>
      </c>
      <c r="O4589" s="1">
        <f t="shared" si="1348"/>
        <v>25.776677098787872</v>
      </c>
      <c r="Q4589" s="1">
        <f t="shared" si="1352"/>
        <v>895.94566499915834</v>
      </c>
      <c r="R4589" s="2">
        <f t="shared" si="1353"/>
        <v>0.94790366232458301</v>
      </c>
      <c r="S4589" s="2"/>
      <c r="T4589" s="1">
        <f t="shared" si="1354"/>
        <v>4678.1974172275295</v>
      </c>
      <c r="U4589" s="1">
        <f t="shared" si="1355"/>
        <v>0</v>
      </c>
      <c r="V4589" s="1">
        <f t="shared" si="1356"/>
        <v>1219.0827304297072</v>
      </c>
      <c r="W4589" s="1">
        <f t="shared" si="1357"/>
        <v>-6980.2886951557293</v>
      </c>
      <c r="X4589" s="2">
        <f t="shared" si="1366"/>
        <v>48.546536068232889</v>
      </c>
      <c r="Y4589">
        <f t="shared" si="1349"/>
        <v>1</v>
      </c>
      <c r="Z4589" s="26">
        <f t="shared" si="1358"/>
        <v>0</v>
      </c>
      <c r="AA4589">
        <f t="shared" si="1359"/>
        <v>147.78136917824713</v>
      </c>
      <c r="AB4589" s="28">
        <f t="shared" si="1360"/>
        <v>40609.928571428572</v>
      </c>
      <c r="AC4589">
        <f t="shared" si="1361"/>
        <v>2.4388888888888891</v>
      </c>
      <c r="AD4589" s="31">
        <f t="shared" si="1350"/>
        <v>5.0095246616175828</v>
      </c>
      <c r="AE4589" s="31">
        <f t="shared" si="1362"/>
        <v>10.196382292190254</v>
      </c>
      <c r="AF4589" s="15">
        <f t="shared" si="1351"/>
        <v>7.1259259259259267</v>
      </c>
      <c r="AG4589" s="31">
        <f t="shared" si="1363"/>
        <v>7.5946369065997796</v>
      </c>
      <c r="AH4589" s="31">
        <f t="shared" si="1364"/>
        <v>45.598837315164715</v>
      </c>
      <c r="AI4589">
        <f t="shared" si="1365"/>
        <v>212.83955959812246</v>
      </c>
    </row>
    <row r="4590" spans="1:35" x14ac:dyDescent="0.2">
      <c r="A4590">
        <v>32</v>
      </c>
      <c r="C4590" s="27" t="s">
        <v>4651</v>
      </c>
      <c r="D4590" s="26">
        <v>29.74025</v>
      </c>
      <c r="E4590">
        <v>0</v>
      </c>
      <c r="F4590" s="26">
        <v>1</v>
      </c>
      <c r="G4590" s="26">
        <v>36.185000000000002</v>
      </c>
      <c r="H4590" s="26">
        <v>19.455833333333334</v>
      </c>
      <c r="I4590" s="26">
        <v>91.49166666666666</v>
      </c>
      <c r="J4590" s="26">
        <v>33.947499999999998</v>
      </c>
      <c r="K4590">
        <v>175</v>
      </c>
      <c r="L4590">
        <v>0</v>
      </c>
      <c r="M4590">
        <v>0</v>
      </c>
      <c r="N4590">
        <v>44.605000000000004</v>
      </c>
      <c r="O4590" s="1">
        <f t="shared" si="1348"/>
        <v>25.776677098787872</v>
      </c>
      <c r="Q4590" s="1">
        <f t="shared" si="1352"/>
        <v>327.718870786286</v>
      </c>
      <c r="R4590" s="2">
        <f t="shared" si="1353"/>
        <v>0.34672405924469663</v>
      </c>
      <c r="S4590" s="2"/>
      <c r="T4590" s="1">
        <f t="shared" si="1354"/>
        <v>5121.4091674051451</v>
      </c>
      <c r="U4590" s="1">
        <f t="shared" si="1355"/>
        <v>0</v>
      </c>
      <c r="V4590" s="1">
        <f t="shared" si="1356"/>
        <v>1331.9351423788053</v>
      </c>
      <c r="W4590" s="1">
        <f t="shared" si="1357"/>
        <v>-6966.4991086382361</v>
      </c>
      <c r="X4590" s="2">
        <f t="shared" si="1366"/>
        <v>49.494439730557474</v>
      </c>
      <c r="Y4590">
        <f t="shared" si="1349"/>
        <v>1</v>
      </c>
      <c r="Z4590" s="26">
        <f t="shared" si="1358"/>
        <v>0</v>
      </c>
      <c r="AA4590">
        <f t="shared" si="1359"/>
        <v>177.14118594134175</v>
      </c>
      <c r="AB4590" s="28">
        <f t="shared" si="1360"/>
        <v>40609.970238095237</v>
      </c>
      <c r="AC4590">
        <f t="shared" si="1361"/>
        <v>2.3250000000000011</v>
      </c>
      <c r="AD4590" s="31">
        <f t="shared" si="1350"/>
        <v>4.9611786821207433</v>
      </c>
      <c r="AE4590" s="31">
        <f t="shared" si="1362"/>
        <v>10.102153706383326</v>
      </c>
      <c r="AF4590" s="15">
        <f t="shared" si="1351"/>
        <v>7.00277777777778</v>
      </c>
      <c r="AG4590" s="31">
        <f t="shared" si="1363"/>
        <v>7.5305602846223536</v>
      </c>
      <c r="AH4590" s="31">
        <f t="shared" si="1364"/>
        <v>45.233990893141055</v>
      </c>
      <c r="AI4590">
        <f t="shared" si="1365"/>
        <v>211.21260516678745</v>
      </c>
    </row>
    <row r="4591" spans="1:35" x14ac:dyDescent="0.2">
      <c r="A4591">
        <v>32</v>
      </c>
      <c r="C4591" s="27" t="s">
        <v>4652</v>
      </c>
      <c r="D4591" s="26">
        <v>29.745999999999999</v>
      </c>
      <c r="E4591">
        <v>0</v>
      </c>
      <c r="F4591" s="26">
        <v>1</v>
      </c>
      <c r="G4591" s="26">
        <v>36.769166666666663</v>
      </c>
      <c r="H4591" s="26">
        <v>20.883333333333333</v>
      </c>
      <c r="I4591" s="26">
        <v>91.816666666666663</v>
      </c>
      <c r="J4591" s="26">
        <v>34.616666666666667</v>
      </c>
      <c r="K4591">
        <v>175</v>
      </c>
      <c r="L4591">
        <v>0</v>
      </c>
      <c r="M4591">
        <v>0</v>
      </c>
      <c r="N4591">
        <v>44.383333333333333</v>
      </c>
      <c r="O4591" s="1">
        <f t="shared" si="1348"/>
        <v>25.776677098787872</v>
      </c>
      <c r="Q4591" s="1">
        <f t="shared" si="1352"/>
        <v>-109.91103484484415</v>
      </c>
      <c r="R4591" s="2">
        <f t="shared" si="1353"/>
        <v>-0.11628503438253759</v>
      </c>
      <c r="S4591" s="2"/>
      <c r="T4591" s="1">
        <f t="shared" si="1354"/>
        <v>4937.1431020058335</v>
      </c>
      <c r="U4591" s="1">
        <f t="shared" si="1355"/>
        <v>0</v>
      </c>
      <c r="V4591" s="1">
        <f t="shared" si="1356"/>
        <v>1290.8560085211905</v>
      </c>
      <c r="W4591" s="1">
        <f t="shared" si="1357"/>
        <v>-6299.7726005173763</v>
      </c>
      <c r="X4591" s="2">
        <f t="shared" si="1366"/>
        <v>49.841163789802174</v>
      </c>
      <c r="Y4591">
        <f t="shared" si="1349"/>
        <v>1</v>
      </c>
      <c r="Z4591" s="26">
        <f t="shared" si="1358"/>
        <v>0</v>
      </c>
      <c r="AA4591">
        <f t="shared" si="1359"/>
        <v>170.87710878726307</v>
      </c>
      <c r="AB4591" s="28">
        <f t="shared" si="1360"/>
        <v>40610.011904761908</v>
      </c>
      <c r="AC4591">
        <f t="shared" si="1361"/>
        <v>2.6495370370370352</v>
      </c>
      <c r="AD4591" s="31">
        <f t="shared" si="1350"/>
        <v>5.0956848263809231</v>
      </c>
      <c r="AE4591" s="31">
        <f t="shared" si="1362"/>
        <v>10.363830958076157</v>
      </c>
      <c r="AF4591" s="15">
        <f t="shared" si="1351"/>
        <v>6.8796296296296289</v>
      </c>
      <c r="AG4591" s="31">
        <f t="shared" si="1363"/>
        <v>7.4669593650324426</v>
      </c>
      <c r="AH4591" s="31">
        <f t="shared" si="1364"/>
        <v>44.871682244500803</v>
      </c>
      <c r="AI4591">
        <f t="shared" si="1365"/>
        <v>207.46120193398497</v>
      </c>
    </row>
    <row r="4592" spans="1:35" x14ac:dyDescent="0.2">
      <c r="A4592">
        <v>32</v>
      </c>
      <c r="C4592" s="27" t="s">
        <v>4653</v>
      </c>
      <c r="D4592" s="26">
        <v>29.738250000000001</v>
      </c>
      <c r="E4592">
        <v>0</v>
      </c>
      <c r="F4592" s="26">
        <v>1</v>
      </c>
      <c r="G4592" s="26">
        <v>36.156666666666666</v>
      </c>
      <c r="H4592" s="26">
        <v>19.994166666666665</v>
      </c>
      <c r="I4592" s="26">
        <v>91.75</v>
      </c>
      <c r="J4592" s="26">
        <v>33.990833333333335</v>
      </c>
      <c r="K4592">
        <v>175.33333333333334</v>
      </c>
      <c r="L4592">
        <v>0</v>
      </c>
      <c r="M4592">
        <v>9.166666666666666E-2</v>
      </c>
      <c r="N4592">
        <v>44.172499999999999</v>
      </c>
      <c r="O4592" s="1">
        <f t="shared" si="1348"/>
        <v>25.776677098787872</v>
      </c>
      <c r="Q4592" s="1">
        <f t="shared" si="1352"/>
        <v>60.756379547236662</v>
      </c>
      <c r="R4592" s="2">
        <f t="shared" si="1353"/>
        <v>6.4279784960466463E-2</v>
      </c>
      <c r="S4592" s="2"/>
      <c r="T4592" s="1">
        <f t="shared" si="1354"/>
        <v>5068.9149633417428</v>
      </c>
      <c r="U4592" s="1">
        <f t="shared" si="1355"/>
        <v>0</v>
      </c>
      <c r="V4592" s="1">
        <f t="shared" si="1356"/>
        <v>1321.3365898851534</v>
      </c>
      <c r="W4592" s="1">
        <f t="shared" si="1357"/>
        <v>-6632.1016355889924</v>
      </c>
      <c r="X4592" s="2">
        <f t="shared" si="1366"/>
        <v>49.724878755419638</v>
      </c>
      <c r="Y4592">
        <f t="shared" si="1349"/>
        <v>1</v>
      </c>
      <c r="Z4592" s="26">
        <f t="shared" si="1358"/>
        <v>0</v>
      </c>
      <c r="AA4592">
        <f t="shared" si="1359"/>
        <v>184.09637928538228</v>
      </c>
      <c r="AB4592" s="28">
        <f t="shared" si="1360"/>
        <v>40610.053571428572</v>
      </c>
      <c r="AC4592">
        <f t="shared" si="1361"/>
        <v>2.3092592592592589</v>
      </c>
      <c r="AD4592" s="31">
        <f t="shared" si="1350"/>
        <v>4.9695825155149</v>
      </c>
      <c r="AE4592" s="31">
        <f t="shared" si="1362"/>
        <v>10.119844185102057</v>
      </c>
      <c r="AF4592" s="15">
        <f t="shared" si="1351"/>
        <v>6.7624999999999993</v>
      </c>
      <c r="AG4592" s="31">
        <f t="shared" si="1363"/>
        <v>7.4069054059543626</v>
      </c>
      <c r="AH4592" s="31">
        <f t="shared" si="1364"/>
        <v>44.529421682382129</v>
      </c>
      <c r="AI4592">
        <f t="shared" si="1365"/>
        <v>206.87037991364772</v>
      </c>
    </row>
    <row r="4593" spans="1:35" x14ac:dyDescent="0.2">
      <c r="A4593">
        <v>32</v>
      </c>
      <c r="C4593" s="27" t="s">
        <v>4654</v>
      </c>
      <c r="D4593" s="26">
        <v>29.7225</v>
      </c>
      <c r="E4593">
        <v>0</v>
      </c>
      <c r="F4593" s="26">
        <v>1</v>
      </c>
      <c r="G4593" s="26">
        <v>35.394999999999996</v>
      </c>
      <c r="H4593" s="26">
        <v>18.649999999999999</v>
      </c>
      <c r="I4593" s="26">
        <v>91.416666666666671</v>
      </c>
      <c r="J4593" s="26">
        <v>33.142499999999998</v>
      </c>
      <c r="K4593">
        <v>177</v>
      </c>
      <c r="L4593">
        <v>0</v>
      </c>
      <c r="M4593">
        <v>0.14166666666666669</v>
      </c>
      <c r="N4593">
        <v>43.951666666666668</v>
      </c>
      <c r="O4593" s="1">
        <f t="shared" si="1348"/>
        <v>25.776677098787872</v>
      </c>
      <c r="Q4593" s="1">
        <f t="shared" si="1352"/>
        <v>210.94196289523003</v>
      </c>
      <c r="R4593" s="2">
        <f t="shared" si="1353"/>
        <v>0.22317498368219985</v>
      </c>
      <c r="S4593" s="2"/>
      <c r="T4593" s="1">
        <f t="shared" si="1354"/>
        <v>5309.0469612705492</v>
      </c>
      <c r="U4593" s="1">
        <f t="shared" si="1355"/>
        <v>0</v>
      </c>
      <c r="V4593" s="1">
        <f t="shared" si="1356"/>
        <v>1378.6886579066095</v>
      </c>
      <c r="W4593" s="1">
        <f t="shared" si="1357"/>
        <v>-7079.5737180816941</v>
      </c>
      <c r="X4593" s="2">
        <f t="shared" si="1366"/>
        <v>49.789158540380107</v>
      </c>
      <c r="Y4593">
        <f t="shared" si="1349"/>
        <v>1</v>
      </c>
      <c r="Z4593" s="26">
        <f t="shared" si="1358"/>
        <v>0</v>
      </c>
      <c r="AA4593">
        <f t="shared" si="1359"/>
        <v>207.19180008559769</v>
      </c>
      <c r="AB4593" s="28">
        <f t="shared" si="1360"/>
        <v>40610.095238095237</v>
      </c>
      <c r="AC4593">
        <f t="shared" si="1361"/>
        <v>1.8861111111111089</v>
      </c>
      <c r="AD4593" s="31">
        <f t="shared" si="1350"/>
        <v>4.803478153567319</v>
      </c>
      <c r="AE4593" s="31">
        <f t="shared" si="1362"/>
        <v>9.796645570631453</v>
      </c>
      <c r="AF4593" s="15">
        <f t="shared" si="1351"/>
        <v>6.6398148148148151</v>
      </c>
      <c r="AG4593" s="31">
        <f t="shared" si="1363"/>
        <v>7.3444587432482527</v>
      </c>
      <c r="AH4593" s="31">
        <f t="shared" si="1364"/>
        <v>44.173360991139376</v>
      </c>
      <c r="AI4593">
        <f t="shared" si="1365"/>
        <v>206.67281310809361</v>
      </c>
    </row>
    <row r="4594" spans="1:35" x14ac:dyDescent="0.2">
      <c r="A4594">
        <v>32</v>
      </c>
      <c r="C4594" s="27" t="s">
        <v>4655</v>
      </c>
      <c r="D4594" s="26">
        <v>29.716750000000001</v>
      </c>
      <c r="E4594">
        <v>0</v>
      </c>
      <c r="F4594" s="26">
        <v>1</v>
      </c>
      <c r="G4594" s="26">
        <v>34.614166666666669</v>
      </c>
      <c r="H4594" s="26">
        <v>15.906666666666666</v>
      </c>
      <c r="I4594" s="26">
        <v>91.233333333333334</v>
      </c>
      <c r="J4594" s="26">
        <v>32.325000000000003</v>
      </c>
      <c r="K4594">
        <v>177</v>
      </c>
      <c r="L4594">
        <v>0</v>
      </c>
      <c r="M4594">
        <v>0.18333333333333335</v>
      </c>
      <c r="N4594">
        <v>43.71</v>
      </c>
      <c r="O4594" s="1">
        <f t="shared" si="1348"/>
        <v>25.776677098787872</v>
      </c>
      <c r="Q4594" s="1">
        <f t="shared" si="1352"/>
        <v>31.638232389837896</v>
      </c>
      <c r="R4594" s="2">
        <f t="shared" si="1353"/>
        <v>3.347300793272074E-2</v>
      </c>
      <c r="S4594" s="2"/>
      <c r="T4594" s="1">
        <f t="shared" si="1354"/>
        <v>5814.8195223887942</v>
      </c>
      <c r="U4594" s="1">
        <f t="shared" si="1355"/>
        <v>0</v>
      </c>
      <c r="V4594" s="1">
        <f t="shared" si="1356"/>
        <v>1498.8028586763344</v>
      </c>
      <c r="W4594" s="1">
        <f t="shared" si="1357"/>
        <v>-7525.6668419226362</v>
      </c>
      <c r="X4594" s="2">
        <f t="shared" si="1366"/>
        <v>50.012333524062306</v>
      </c>
      <c r="Y4594">
        <f t="shared" si="1349"/>
        <v>1</v>
      </c>
      <c r="Z4594" s="26">
        <f t="shared" si="1358"/>
        <v>0</v>
      </c>
      <c r="AA4594">
        <f t="shared" si="1359"/>
        <v>237.10354256819744</v>
      </c>
      <c r="AB4594" s="28">
        <f t="shared" si="1360"/>
        <v>40610.136904761908</v>
      </c>
      <c r="AC4594">
        <f t="shared" si="1361"/>
        <v>1.4523148148148164</v>
      </c>
      <c r="AD4594" s="31">
        <f t="shared" si="1350"/>
        <v>4.6464307732125363</v>
      </c>
      <c r="AE4594" s="31">
        <f t="shared" si="1362"/>
        <v>9.4913190425497422</v>
      </c>
      <c r="AF4594" s="15">
        <f t="shared" si="1351"/>
        <v>6.5055555555555555</v>
      </c>
      <c r="AG4594" s="31">
        <f t="shared" si="1363"/>
        <v>7.2766517663576629</v>
      </c>
      <c r="AH4594" s="31">
        <f t="shared" si="1364"/>
        <v>43.786546182679068</v>
      </c>
      <c r="AI4594">
        <f t="shared" si="1365"/>
        <v>206.18290556645749</v>
      </c>
    </row>
    <row r="4595" spans="1:35" x14ac:dyDescent="0.2">
      <c r="A4595">
        <v>32</v>
      </c>
      <c r="C4595" s="27" t="s">
        <v>4656</v>
      </c>
      <c r="D4595" s="26">
        <v>29.70675</v>
      </c>
      <c r="E4595">
        <v>0</v>
      </c>
      <c r="F4595" s="26">
        <v>1</v>
      </c>
      <c r="G4595" s="26">
        <v>34.104166666666664</v>
      </c>
      <c r="H4595" s="26">
        <v>14.035833333333333</v>
      </c>
      <c r="I4595" s="26">
        <v>90.933333333333337</v>
      </c>
      <c r="J4595" s="26">
        <v>31.734166666666667</v>
      </c>
      <c r="K4595">
        <v>177</v>
      </c>
      <c r="L4595">
        <v>0</v>
      </c>
      <c r="M4595">
        <v>9.166666666666666E-2</v>
      </c>
      <c r="N4595">
        <v>43.48833333333333</v>
      </c>
      <c r="O4595" s="1">
        <f t="shared" si="1348"/>
        <v>25.776677098787872</v>
      </c>
      <c r="Q4595" s="1">
        <f t="shared" si="1352"/>
        <v>-128.70873758057019</v>
      </c>
      <c r="R4595" s="2">
        <f t="shared" si="1353"/>
        <v>-0.13617286013199337</v>
      </c>
      <c r="S4595" s="2"/>
      <c r="T4595" s="1">
        <f t="shared" si="1354"/>
        <v>6139.492772030927</v>
      </c>
      <c r="U4595" s="1">
        <f t="shared" si="1355"/>
        <v>0</v>
      </c>
      <c r="V4595" s="1">
        <f t="shared" si="1356"/>
        <v>1573.8718797460488</v>
      </c>
      <c r="W4595" s="1">
        <f t="shared" si="1357"/>
        <v>-7764.2266886752923</v>
      </c>
      <c r="X4595" s="2">
        <f t="shared" si="1366"/>
        <v>50.045806531995026</v>
      </c>
      <c r="Y4595">
        <f t="shared" si="1349"/>
        <v>1</v>
      </c>
      <c r="Z4595" s="26">
        <f t="shared" si="1358"/>
        <v>0</v>
      </c>
      <c r="AA4595">
        <f t="shared" si="1359"/>
        <v>254.13588159582648</v>
      </c>
      <c r="AB4595" s="28">
        <f t="shared" si="1360"/>
        <v>40610.178571428572</v>
      </c>
      <c r="AC4595">
        <f t="shared" si="1361"/>
        <v>1.1689814814814801</v>
      </c>
      <c r="AD4595" s="31">
        <f t="shared" si="1350"/>
        <v>4.5373500730822656</v>
      </c>
      <c r="AE4595" s="31">
        <f t="shared" si="1362"/>
        <v>9.2780716767457339</v>
      </c>
      <c r="AF4595" s="15">
        <f t="shared" si="1351"/>
        <v>6.3824074074074053</v>
      </c>
      <c r="AG4595" s="31">
        <f t="shared" si="1363"/>
        <v>7.2149410315378786</v>
      </c>
      <c r="AH4595" s="31">
        <f t="shared" si="1364"/>
        <v>43.434334414216622</v>
      </c>
      <c r="AI4595">
        <f t="shared" si="1365"/>
        <v>205.34745157767497</v>
      </c>
    </row>
    <row r="4596" spans="1:35" x14ac:dyDescent="0.2">
      <c r="A4596">
        <v>32</v>
      </c>
      <c r="C4596" s="27" t="s">
        <v>4657</v>
      </c>
      <c r="D4596" s="26">
        <v>29.709499999999998</v>
      </c>
      <c r="E4596">
        <v>0</v>
      </c>
      <c r="F4596" s="26">
        <v>36.916666666666671</v>
      </c>
      <c r="G4596" s="26">
        <v>34.616666666666667</v>
      </c>
      <c r="H4596" s="26">
        <v>14.364166666666666</v>
      </c>
      <c r="I4596" s="26">
        <v>90.733333333333334</v>
      </c>
      <c r="J4596" s="26">
        <v>32.18416666666667</v>
      </c>
      <c r="K4596">
        <v>177</v>
      </c>
      <c r="L4596">
        <v>0</v>
      </c>
      <c r="M4596">
        <v>0</v>
      </c>
      <c r="N4596">
        <v>43.23833333333333</v>
      </c>
      <c r="O4596" s="1">
        <f t="shared" si="1348"/>
        <v>951.58899623025229</v>
      </c>
      <c r="Q4596" s="1">
        <f t="shared" si="1352"/>
        <v>268.2155173287556</v>
      </c>
      <c r="R4596" s="2">
        <f t="shared" si="1353"/>
        <v>0.28376996630532159</v>
      </c>
      <c r="S4596" s="2"/>
      <c r="T4596" s="1">
        <f t="shared" si="1354"/>
        <v>6060.2971447081627</v>
      </c>
      <c r="U4596" s="1">
        <f t="shared" si="1355"/>
        <v>0</v>
      </c>
      <c r="V4596" s="1">
        <f t="shared" si="1356"/>
        <v>1554.4270896747184</v>
      </c>
      <c r="W4596" s="1">
        <f t="shared" si="1357"/>
        <v>-7133.3531054999148</v>
      </c>
      <c r="X4596" s="2">
        <f t="shared" si="1366"/>
        <v>49.909633671863034</v>
      </c>
      <c r="Y4596">
        <f t="shared" si="1349"/>
        <v>1</v>
      </c>
      <c r="Z4596" s="26">
        <f t="shared" si="1358"/>
        <v>0</v>
      </c>
      <c r="AA4596">
        <f t="shared" si="1359"/>
        <v>233.87483982202474</v>
      </c>
      <c r="AB4596" s="28">
        <f t="shared" si="1360"/>
        <v>40610.220238095237</v>
      </c>
      <c r="AC4596">
        <f t="shared" si="1361"/>
        <v>1.4537037037037039</v>
      </c>
      <c r="AD4596" s="31">
        <f t="shared" si="1350"/>
        <v>4.621429200574533</v>
      </c>
      <c r="AE4596" s="31">
        <f t="shared" si="1362"/>
        <v>9.4402002878768894</v>
      </c>
      <c r="AF4596" s="15">
        <f t="shared" si="1351"/>
        <v>6.243518518518516</v>
      </c>
      <c r="AG4596" s="31">
        <f t="shared" si="1363"/>
        <v>7.1458950633522162</v>
      </c>
      <c r="AH4596" s="31">
        <f t="shared" si="1364"/>
        <v>43.040058907060313</v>
      </c>
      <c r="AI4596">
        <f t="shared" si="1365"/>
        <v>202.00235001853073</v>
      </c>
    </row>
    <row r="4597" spans="1:35" x14ac:dyDescent="0.2">
      <c r="A4597">
        <v>32</v>
      </c>
      <c r="C4597" s="27" t="s">
        <v>4658</v>
      </c>
      <c r="D4597" s="26">
        <v>29.70825</v>
      </c>
      <c r="E4597">
        <v>0</v>
      </c>
      <c r="F4597" s="26">
        <v>221</v>
      </c>
      <c r="G4597" s="26">
        <v>38.0625</v>
      </c>
      <c r="H4597" s="26">
        <v>18.7075</v>
      </c>
      <c r="I4597" s="26">
        <v>89.891666666666666</v>
      </c>
      <c r="J4597" s="26">
        <v>35.36</v>
      </c>
      <c r="K4597">
        <v>176.33333333333334</v>
      </c>
      <c r="L4597">
        <v>0</v>
      </c>
      <c r="M4597">
        <v>0.18333333333333335</v>
      </c>
      <c r="N4597">
        <v>43.019166666666663</v>
      </c>
      <c r="O4597" s="1">
        <f t="shared" si="1348"/>
        <v>5696.6456388321185</v>
      </c>
      <c r="Q4597" s="1">
        <f t="shared" si="1352"/>
        <v>2840.8174321573506</v>
      </c>
      <c r="R4597" s="2">
        <f t="shared" si="1353"/>
        <v>3.0055631196563688</v>
      </c>
      <c r="S4597" s="2"/>
      <c r="T4597" s="1">
        <f t="shared" si="1354"/>
        <v>5368.165000872068</v>
      </c>
      <c r="U4597" s="1">
        <f t="shared" si="1355"/>
        <v>0</v>
      </c>
      <c r="V4597" s="1">
        <f t="shared" si="1356"/>
        <v>1396.0275200066737</v>
      </c>
      <c r="W4597" s="1">
        <f t="shared" si="1357"/>
        <v>-4101.0230303028693</v>
      </c>
      <c r="X4597" s="2">
        <f t="shared" si="1366"/>
        <v>50.193403638168355</v>
      </c>
      <c r="Y4597">
        <f t="shared" si="1349"/>
        <v>1</v>
      </c>
      <c r="Z4597" s="26">
        <f t="shared" si="1358"/>
        <v>0</v>
      </c>
      <c r="AA4597">
        <f t="shared" si="1359"/>
        <v>147.15882307852624</v>
      </c>
      <c r="AB4597" s="28">
        <f t="shared" si="1360"/>
        <v>40610.261904761908</v>
      </c>
      <c r="AC4597">
        <f t="shared" si="1361"/>
        <v>3.3680555555555554</v>
      </c>
      <c r="AD4597" s="31">
        <f t="shared" si="1350"/>
        <v>5.2506602290703093</v>
      </c>
      <c r="AE4597" s="31">
        <f t="shared" si="1362"/>
        <v>10.651277916510729</v>
      </c>
      <c r="AF4597" s="15">
        <f t="shared" si="1351"/>
        <v>6.1217592592592576</v>
      </c>
      <c r="AG4597" s="31">
        <f t="shared" si="1363"/>
        <v>7.0858434546200773</v>
      </c>
      <c r="AH4597" s="31">
        <f t="shared" si="1364"/>
        <v>42.696972543738916</v>
      </c>
      <c r="AI4597">
        <f t="shared" si="1365"/>
        <v>192.65871609889584</v>
      </c>
    </row>
    <row r="4598" spans="1:35" x14ac:dyDescent="0.2">
      <c r="A4598">
        <v>32</v>
      </c>
      <c r="C4598" s="27" t="s">
        <v>4659</v>
      </c>
      <c r="D4598" s="26">
        <v>29.702999999999999</v>
      </c>
      <c r="E4598">
        <v>0</v>
      </c>
      <c r="F4598" s="26">
        <v>435</v>
      </c>
      <c r="G4598" s="26">
        <v>44.981666666666669</v>
      </c>
      <c r="H4598" s="26">
        <v>25.182500000000001</v>
      </c>
      <c r="I4598" s="26">
        <v>87.933333333333337</v>
      </c>
      <c r="J4598" s="26">
        <v>41.638333333333335</v>
      </c>
      <c r="K4598">
        <v>95.75</v>
      </c>
      <c r="L4598">
        <v>0</v>
      </c>
      <c r="M4598">
        <v>0.65</v>
      </c>
      <c r="N4598">
        <v>42.863333333333337</v>
      </c>
      <c r="O4598" s="1">
        <f t="shared" si="1348"/>
        <v>11212.854537972722</v>
      </c>
      <c r="Q4598" s="1">
        <f t="shared" si="1352"/>
        <v>3231.0975703382146</v>
      </c>
      <c r="R4598" s="2">
        <f t="shared" si="1353"/>
        <v>3.4184765214021464</v>
      </c>
      <c r="S4598" s="2"/>
      <c r="T4598" s="1">
        <f t="shared" si="1354"/>
        <v>4776.6460199393387</v>
      </c>
      <c r="U4598" s="1">
        <f t="shared" si="1355"/>
        <v>0</v>
      </c>
      <c r="V4598" s="1">
        <f t="shared" si="1356"/>
        <v>1278.0239636794061</v>
      </c>
      <c r="W4598" s="1">
        <f t="shared" si="1357"/>
        <v>1752.6564463735533</v>
      </c>
      <c r="X4598" s="2">
        <f t="shared" si="1366"/>
        <v>53.198966757824721</v>
      </c>
      <c r="Y4598">
        <f t="shared" si="1349"/>
        <v>1</v>
      </c>
      <c r="Z4598" s="26">
        <f t="shared" si="1358"/>
        <v>0</v>
      </c>
      <c r="AA4598">
        <f t="shared" si="1359"/>
        <v>67.524020788146117</v>
      </c>
      <c r="AB4598" s="28">
        <f t="shared" si="1360"/>
        <v>40610.303571428572</v>
      </c>
      <c r="AC4598">
        <f t="shared" si="1361"/>
        <v>7.2120370370370379</v>
      </c>
      <c r="AD4598" s="31">
        <f t="shared" si="1350"/>
        <v>6.7178662547821446</v>
      </c>
      <c r="AE4598" s="31">
        <f t="shared" si="1362"/>
        <v>13.440748087566673</v>
      </c>
      <c r="AF4598" s="15">
        <f t="shared" si="1351"/>
        <v>6.0351851851851865</v>
      </c>
      <c r="AG4598" s="31">
        <f t="shared" si="1363"/>
        <v>7.0434155764190631</v>
      </c>
      <c r="AH4598" s="31">
        <f t="shared" si="1364"/>
        <v>42.454476903636198</v>
      </c>
      <c r="AI4598">
        <f t="shared" si="1365"/>
        <v>174.43053764220994</v>
      </c>
    </row>
    <row r="4599" spans="1:35" x14ac:dyDescent="0.2">
      <c r="A4599">
        <v>32</v>
      </c>
      <c r="C4599" s="27" t="s">
        <v>4660</v>
      </c>
      <c r="D4599" s="26">
        <v>29.68375</v>
      </c>
      <c r="E4599">
        <v>0</v>
      </c>
      <c r="F4599" s="26">
        <v>936.33333333333337</v>
      </c>
      <c r="G4599" s="26">
        <v>57.037500000000001</v>
      </c>
      <c r="H4599" s="26">
        <v>31.574166666666667</v>
      </c>
      <c r="I4599" s="26">
        <v>81.316666666666663</v>
      </c>
      <c r="J4599" s="26">
        <v>51.356666666666669</v>
      </c>
      <c r="K4599">
        <v>206</v>
      </c>
      <c r="L4599">
        <v>2.2666666666666666</v>
      </c>
      <c r="M4599">
        <v>7.125</v>
      </c>
      <c r="N4599">
        <v>42.942500000000003</v>
      </c>
      <c r="O4599" s="1">
        <f t="shared" si="1348"/>
        <v>24135.561990165039</v>
      </c>
      <c r="Q4599" s="1">
        <f t="shared" si="1352"/>
        <v>6885.9578184158909</v>
      </c>
      <c r="R4599" s="2">
        <f t="shared" si="1353"/>
        <v>7.2852907153640292</v>
      </c>
      <c r="S4599" s="2"/>
      <c r="T4599" s="1">
        <f t="shared" si="1354"/>
        <v>4269.7342456366705</v>
      </c>
      <c r="U4599" s="1">
        <f t="shared" si="1355"/>
        <v>0</v>
      </c>
      <c r="V4599" s="1">
        <f t="shared" si="1356"/>
        <v>1176.2444450978337</v>
      </c>
      <c r="W4599" s="1">
        <f t="shared" si="1357"/>
        <v>11661.85331784512</v>
      </c>
      <c r="X4599" s="2">
        <f t="shared" si="1366"/>
        <v>56.617443279226869</v>
      </c>
      <c r="Y4599">
        <f t="shared" si="1349"/>
        <v>1</v>
      </c>
      <c r="Z4599" s="26">
        <f t="shared" si="1358"/>
        <v>0</v>
      </c>
      <c r="AA4599">
        <f t="shared" si="1359"/>
        <v>0.17644764866667739</v>
      </c>
      <c r="AB4599" s="28">
        <f t="shared" si="1360"/>
        <v>40610.345238095237</v>
      </c>
      <c r="AC4599">
        <f t="shared" si="1361"/>
        <v>13.909722222222223</v>
      </c>
      <c r="AD4599" s="31">
        <f t="shared" si="1350"/>
        <v>9.7212671190937048</v>
      </c>
      <c r="AE4599" s="31">
        <f t="shared" si="1362"/>
        <v>18.995989088177229</v>
      </c>
      <c r="AF4599" s="15">
        <f t="shared" si="1351"/>
        <v>6.0791666666666675</v>
      </c>
      <c r="AG4599" s="31">
        <f t="shared" si="1363"/>
        <v>7.0649418403600226</v>
      </c>
      <c r="AH4599" s="31">
        <f t="shared" si="1364"/>
        <v>42.577519888164581</v>
      </c>
      <c r="AI4599">
        <f t="shared" si="1365"/>
        <v>141.77216316952394</v>
      </c>
    </row>
    <row r="4600" spans="1:35" x14ac:dyDescent="0.2">
      <c r="A4600">
        <v>32</v>
      </c>
      <c r="C4600" s="27" t="s">
        <v>4661</v>
      </c>
      <c r="D4600" s="26">
        <v>29.665500000000002</v>
      </c>
      <c r="E4600">
        <v>0</v>
      </c>
      <c r="F4600" s="26">
        <v>1246.25</v>
      </c>
      <c r="G4600" s="26">
        <v>68.356666666666669</v>
      </c>
      <c r="H4600" s="26">
        <v>35.579166666666666</v>
      </c>
      <c r="I4600" s="26">
        <v>71.166666666666657</v>
      </c>
      <c r="J4600" s="26">
        <v>58.557499999999997</v>
      </c>
      <c r="K4600">
        <v>186</v>
      </c>
      <c r="L4600">
        <v>2.3583333333333334</v>
      </c>
      <c r="M4600">
        <v>7.1833333333333336</v>
      </c>
      <c r="N4600">
        <v>43.54</v>
      </c>
      <c r="O4600" s="1">
        <f t="shared" si="1348"/>
        <v>32124.183834364383</v>
      </c>
      <c r="Q4600" s="1">
        <f t="shared" si="1352"/>
        <v>5270.8315835594885</v>
      </c>
      <c r="R4600" s="2">
        <f t="shared" si="1353"/>
        <v>5.5764995096625798</v>
      </c>
      <c r="S4600" s="2"/>
      <c r="T4600" s="1">
        <f t="shared" si="1354"/>
        <v>4829.0048961876155</v>
      </c>
      <c r="U4600" s="1">
        <f t="shared" si="1355"/>
        <v>0</v>
      </c>
      <c r="V4600" s="1">
        <f t="shared" si="1356"/>
        <v>1375.7776662738577</v>
      </c>
      <c r="W4600" s="1">
        <f t="shared" si="1357"/>
        <v>20532.694324549353</v>
      </c>
      <c r="X4600" s="2">
        <f t="shared" si="1366"/>
        <v>63.902733994590896</v>
      </c>
      <c r="Y4600">
        <f t="shared" si="1349"/>
        <v>1</v>
      </c>
      <c r="Z4600" s="26">
        <f t="shared" si="1358"/>
        <v>0</v>
      </c>
      <c r="AA4600">
        <f t="shared" si="1359"/>
        <v>19.837516247384034</v>
      </c>
      <c r="AB4600" s="28">
        <f t="shared" si="1360"/>
        <v>40610.386904761908</v>
      </c>
      <c r="AC4600">
        <f t="shared" si="1361"/>
        <v>20.19814814814815</v>
      </c>
      <c r="AD4600" s="31">
        <f t="shared" si="1350"/>
        <v>12.677803193384062</v>
      </c>
      <c r="AE4600" s="31">
        <f t="shared" si="1362"/>
        <v>24.242195521095066</v>
      </c>
      <c r="AF4600" s="15">
        <f t="shared" si="1351"/>
        <v>6.4111111111111105</v>
      </c>
      <c r="AG4600" s="31">
        <f t="shared" si="1363"/>
        <v>7.2292834549691909</v>
      </c>
      <c r="AH4600" s="31">
        <f t="shared" si="1364"/>
        <v>43.516208128225323</v>
      </c>
      <c r="AI4600">
        <f t="shared" si="1365"/>
        <v>115.87536379406708</v>
      </c>
    </row>
    <row r="4601" spans="1:35" x14ac:dyDescent="0.2">
      <c r="A4601">
        <v>32</v>
      </c>
      <c r="C4601" s="27" t="s">
        <v>4662</v>
      </c>
      <c r="D4601" s="26">
        <v>29.657416666666666</v>
      </c>
      <c r="E4601">
        <v>0</v>
      </c>
      <c r="F4601" s="26">
        <v>1024.1666666666665</v>
      </c>
      <c r="G4601" s="26">
        <v>71.566666666666663</v>
      </c>
      <c r="H4601" s="26">
        <v>38.675833333333337</v>
      </c>
      <c r="I4601" s="26">
        <v>56.225000000000001</v>
      </c>
      <c r="J4601" s="26">
        <v>55.092500000000001</v>
      </c>
      <c r="K4601">
        <v>233.25</v>
      </c>
      <c r="L4601">
        <v>3.1</v>
      </c>
      <c r="M4601">
        <v>9.8000000000000007</v>
      </c>
      <c r="N4601">
        <v>44.446666666666665</v>
      </c>
      <c r="O4601" s="1">
        <f t="shared" si="1348"/>
        <v>26399.613462008569</v>
      </c>
      <c r="Q4601" s="1">
        <f t="shared" si="1352"/>
        <v>-2968.2799320412532</v>
      </c>
      <c r="R4601" s="2">
        <f t="shared" si="1353"/>
        <v>-3.1404174698351954</v>
      </c>
      <c r="S4601" s="2"/>
      <c r="T4601" s="1">
        <f t="shared" si="1354"/>
        <v>5251.8020954919493</v>
      </c>
      <c r="U4601" s="1">
        <f t="shared" si="1355"/>
        <v>0</v>
      </c>
      <c r="V4601" s="1">
        <f t="shared" si="1356"/>
        <v>1534.9841525695117</v>
      </c>
      <c r="W4601" s="1">
        <f t="shared" si="1357"/>
        <v>22438.41518126709</v>
      </c>
      <c r="X4601" s="2">
        <f t="shared" si="1366"/>
        <v>69.479233504253472</v>
      </c>
      <c r="Y4601">
        <f t="shared" si="1349"/>
        <v>1</v>
      </c>
      <c r="Z4601" s="26">
        <f t="shared" si="1358"/>
        <v>0</v>
      </c>
      <c r="AA4601">
        <f t="shared" si="1359"/>
        <v>4.3573772075423367</v>
      </c>
      <c r="AB4601" s="28">
        <f t="shared" si="1360"/>
        <v>40610.428571428572</v>
      </c>
      <c r="AC4601">
        <f t="shared" si="1361"/>
        <v>21.981481481481477</v>
      </c>
      <c r="AD4601" s="31">
        <f t="shared" si="1350"/>
        <v>11.175507591202383</v>
      </c>
      <c r="AE4601" s="31">
        <f t="shared" si="1362"/>
        <v>21.240415837784624</v>
      </c>
      <c r="AF4601" s="15">
        <f t="shared" si="1351"/>
        <v>6.9148148148148136</v>
      </c>
      <c r="AG4601" s="31">
        <f t="shared" si="1363"/>
        <v>7.4850826914092909</v>
      </c>
      <c r="AH4601" s="31">
        <f t="shared" si="1364"/>
        <v>44.974940907856471</v>
      </c>
      <c r="AI4601">
        <f t="shared" si="1365"/>
        <v>142.69196472127192</v>
      </c>
    </row>
    <row r="4602" spans="1:35" x14ac:dyDescent="0.2">
      <c r="A4602">
        <v>32</v>
      </c>
      <c r="C4602" s="27" t="s">
        <v>4663</v>
      </c>
      <c r="D4602" s="26">
        <v>29.664000000000001</v>
      </c>
      <c r="E4602">
        <v>0</v>
      </c>
      <c r="F4602" s="26">
        <v>1258.5</v>
      </c>
      <c r="G4602" s="26">
        <v>71.105833333333337</v>
      </c>
      <c r="H4602" s="26">
        <v>38.177500000000002</v>
      </c>
      <c r="I4602" s="26">
        <v>54.725000000000001</v>
      </c>
      <c r="J4602" s="26">
        <v>53.727499999999999</v>
      </c>
      <c r="K4602">
        <v>248.41666666666666</v>
      </c>
      <c r="L4602">
        <v>4.8833333333333329</v>
      </c>
      <c r="M4602">
        <v>14.541666666666666</v>
      </c>
      <c r="N4602">
        <v>44.975000000000001</v>
      </c>
      <c r="O4602" s="1">
        <f t="shared" si="1348"/>
        <v>32439.94812882453</v>
      </c>
      <c r="Q4602" s="1">
        <f t="shared" si="1352"/>
        <v>4477.1924321486804</v>
      </c>
      <c r="R4602" s="2">
        <f t="shared" si="1353"/>
        <v>4.736835356382497</v>
      </c>
      <c r="S4602" s="2"/>
      <c r="T4602" s="1">
        <f t="shared" si="1354"/>
        <v>4801.3419862977098</v>
      </c>
      <c r="U4602" s="1">
        <f t="shared" si="1355"/>
        <v>0</v>
      </c>
      <c r="V4602" s="1">
        <f t="shared" si="1356"/>
        <v>1388.2630961997245</v>
      </c>
      <c r="W4602" s="1">
        <f t="shared" si="1357"/>
        <v>21620.003221453793</v>
      </c>
      <c r="X4602" s="2">
        <f t="shared" si="1366"/>
        <v>66.338816034418272</v>
      </c>
      <c r="Y4602">
        <f t="shared" si="1349"/>
        <v>1</v>
      </c>
      <c r="Z4602" s="26">
        <f t="shared" si="1358"/>
        <v>0</v>
      </c>
      <c r="AA4602">
        <f t="shared" si="1359"/>
        <v>22.724453928155476</v>
      </c>
      <c r="AB4602" s="28">
        <f t="shared" si="1360"/>
        <v>40610.470238095237</v>
      </c>
      <c r="AC4602">
        <f t="shared" si="1361"/>
        <v>21.725462962962965</v>
      </c>
      <c r="AD4602" s="31">
        <f t="shared" si="1350"/>
        <v>10.70866157605845</v>
      </c>
      <c r="AE4602" s="31">
        <f t="shared" si="1362"/>
        <v>20.370789124905087</v>
      </c>
      <c r="AF4602" s="15">
        <f t="shared" si="1351"/>
        <v>7.2083333333333339</v>
      </c>
      <c r="AG4602" s="31">
        <f t="shared" si="1363"/>
        <v>7.6377824246769714</v>
      </c>
      <c r="AH4602" s="31">
        <f t="shared" si="1364"/>
        <v>45.844407342573426</v>
      </c>
      <c r="AI4602">
        <f t="shared" si="1365"/>
        <v>153.14739272462205</v>
      </c>
    </row>
    <row r="4603" spans="1:35" x14ac:dyDescent="0.2">
      <c r="A4603">
        <v>32</v>
      </c>
      <c r="C4603" s="27" t="s">
        <v>4664</v>
      </c>
      <c r="D4603" s="26">
        <v>29.672499999999999</v>
      </c>
      <c r="E4603">
        <v>0</v>
      </c>
      <c r="F4603" s="26">
        <v>1527</v>
      </c>
      <c r="G4603" s="26">
        <v>72.37166666666667</v>
      </c>
      <c r="H4603" s="26">
        <v>39.225000000000001</v>
      </c>
      <c r="I4603" s="26">
        <v>44.433333333333337</v>
      </c>
      <c r="J4603" s="26">
        <v>49.407499999999999</v>
      </c>
      <c r="K4603">
        <v>245.83333333333334</v>
      </c>
      <c r="L4603">
        <v>6</v>
      </c>
      <c r="M4603">
        <v>17.216666666666665</v>
      </c>
      <c r="N4603">
        <v>45.335000000000001</v>
      </c>
      <c r="O4603" s="1">
        <f t="shared" si="1348"/>
        <v>39360.98592984907</v>
      </c>
      <c r="Q4603" s="1">
        <f t="shared" si="1352"/>
        <v>9788.250770621431</v>
      </c>
      <c r="R4603" s="2">
        <f t="shared" si="1353"/>
        <v>10.355894465131646</v>
      </c>
      <c r="S4603" s="2"/>
      <c r="T4603" s="1">
        <f t="shared" si="1354"/>
        <v>5430.3523893087931</v>
      </c>
      <c r="U4603" s="1">
        <f t="shared" si="1355"/>
        <v>0</v>
      </c>
      <c r="V4603" s="1">
        <f t="shared" si="1356"/>
        <v>1597.232161377043</v>
      </c>
      <c r="W4603" s="1">
        <f t="shared" si="1357"/>
        <v>22369.467248679623</v>
      </c>
      <c r="X4603" s="2">
        <f t="shared" si="1366"/>
        <v>71.075651390800772</v>
      </c>
      <c r="Y4603">
        <f t="shared" si="1349"/>
        <v>1</v>
      </c>
      <c r="Z4603" s="26">
        <f t="shared" si="1358"/>
        <v>0</v>
      </c>
      <c r="AA4603">
        <f t="shared" si="1359"/>
        <v>1.6796555952777592</v>
      </c>
      <c r="AB4603" s="28">
        <f t="shared" si="1360"/>
        <v>40610.511904761908</v>
      </c>
      <c r="AC4603">
        <f t="shared" si="1361"/>
        <v>22.428703703703704</v>
      </c>
      <c r="AD4603" s="31">
        <f t="shared" si="1350"/>
        <v>9.0755347929353274</v>
      </c>
      <c r="AE4603" s="31">
        <f t="shared" si="1362"/>
        <v>17.223062630731707</v>
      </c>
      <c r="AF4603" s="15">
        <f t="shared" si="1351"/>
        <v>7.4083333333333332</v>
      </c>
      <c r="AG4603" s="31">
        <f t="shared" si="1363"/>
        <v>7.7433922312141545</v>
      </c>
      <c r="AH4603" s="31">
        <f t="shared" si="1364"/>
        <v>46.445178376270796</v>
      </c>
      <c r="AI4603">
        <f t="shared" si="1365"/>
        <v>175.68335986218099</v>
      </c>
    </row>
    <row r="4604" spans="1:35" x14ac:dyDescent="0.2">
      <c r="A4604">
        <v>32</v>
      </c>
      <c r="C4604" s="27" t="s">
        <v>4665</v>
      </c>
      <c r="D4604" s="26">
        <v>29.699249999999999</v>
      </c>
      <c r="E4604">
        <v>0</v>
      </c>
      <c r="F4604" s="26">
        <v>1246.0833333333333</v>
      </c>
      <c r="G4604" s="26">
        <v>72.053333333333327</v>
      </c>
      <c r="H4604" s="26">
        <v>38.647500000000001</v>
      </c>
      <c r="I4604" s="26">
        <v>43.816666666666663</v>
      </c>
      <c r="J4604" s="26">
        <v>48.819166666666668</v>
      </c>
      <c r="K4604">
        <v>261.5</v>
      </c>
      <c r="L4604">
        <v>5.3999999999999995</v>
      </c>
      <c r="M4604">
        <v>15.725</v>
      </c>
      <c r="N4604">
        <v>45.461666666666666</v>
      </c>
      <c r="O4604" s="1">
        <f t="shared" si="1348"/>
        <v>32119.887721514584</v>
      </c>
      <c r="Q4604" s="1">
        <f t="shared" si="1352"/>
        <v>-6561.613379493765</v>
      </c>
      <c r="R4604" s="2">
        <f t="shared" si="1353"/>
        <v>-6.9421367792275293</v>
      </c>
      <c r="S4604" s="2"/>
      <c r="T4604" s="1">
        <f t="shared" si="1354"/>
        <v>7294.433096120687</v>
      </c>
      <c r="U4604" s="1">
        <f t="shared" si="1355"/>
        <v>6997.4647288467422</v>
      </c>
      <c r="V4604" s="1">
        <f t="shared" si="1356"/>
        <v>2208.8850714657897</v>
      </c>
      <c r="W4604" s="1">
        <f t="shared" si="1357"/>
        <v>22001.285288662511</v>
      </c>
      <c r="X4604" s="2">
        <f t="shared" si="1366"/>
        <v>81.431545855932413</v>
      </c>
      <c r="Y4604">
        <f t="shared" si="1349"/>
        <v>1</v>
      </c>
      <c r="Z4604" s="26">
        <f t="shared" si="1358"/>
        <v>0</v>
      </c>
      <c r="AA4604">
        <f t="shared" si="1359"/>
        <v>87.950870119034306</v>
      </c>
      <c r="AB4604" s="28">
        <f t="shared" si="1360"/>
        <v>40610.553571428572</v>
      </c>
      <c r="AC4604">
        <f t="shared" si="1361"/>
        <v>22.25185185185185</v>
      </c>
      <c r="AD4604" s="31">
        <f t="shared" si="1350"/>
        <v>8.8538317777367421</v>
      </c>
      <c r="AE4604" s="31">
        <f t="shared" si="1362"/>
        <v>16.81238580758653</v>
      </c>
      <c r="AF4604" s="15">
        <f t="shared" si="1351"/>
        <v>7.4787037037037027</v>
      </c>
      <c r="AG4604" s="31">
        <f t="shared" si="1363"/>
        <v>7.7808552598250094</v>
      </c>
      <c r="AH4604" s="31">
        <f t="shared" si="1364"/>
        <v>46.658180204229808</v>
      </c>
      <c r="AI4604">
        <f t="shared" si="1365"/>
        <v>179.43291591261936</v>
      </c>
    </row>
    <row r="4605" spans="1:35" x14ac:dyDescent="0.2">
      <c r="A4605">
        <v>32</v>
      </c>
      <c r="C4605" s="27" t="s">
        <v>4666</v>
      </c>
      <c r="D4605" s="26">
        <v>29.724249999999998</v>
      </c>
      <c r="E4605">
        <v>0</v>
      </c>
      <c r="F4605" s="26">
        <v>976.41666666666663</v>
      </c>
      <c r="G4605" s="26">
        <v>66.17916666666666</v>
      </c>
      <c r="H4605" s="26">
        <v>38.245833333333337</v>
      </c>
      <c r="I4605" s="26">
        <v>57.333333333333336</v>
      </c>
      <c r="J4605" s="26">
        <v>50.661666666666669</v>
      </c>
      <c r="K4605">
        <v>245.66666666666666</v>
      </c>
      <c r="L4605">
        <v>3.7916666666666665</v>
      </c>
      <c r="M4605">
        <v>11.508333333333333</v>
      </c>
      <c r="N4605">
        <v>45.873333333333335</v>
      </c>
      <c r="O4605" s="1">
        <f t="shared" si="1348"/>
        <v>25168.777130541454</v>
      </c>
      <c r="Q4605" s="1">
        <f t="shared" si="1352"/>
        <v>182.60661294056374</v>
      </c>
      <c r="R4605" s="2">
        <f t="shared" si="1353"/>
        <v>0.19319640010894026</v>
      </c>
      <c r="S4605" s="2"/>
      <c r="T4605" s="1">
        <f t="shared" si="1354"/>
        <v>6179.3206587905734</v>
      </c>
      <c r="U4605" s="1">
        <f t="shared" si="1355"/>
        <v>0</v>
      </c>
      <c r="V4605" s="1">
        <f t="shared" si="1356"/>
        <v>1830.962351154823</v>
      </c>
      <c r="W4605" s="1">
        <f t="shared" si="1357"/>
        <v>16800.542733589449</v>
      </c>
      <c r="X4605" s="2">
        <f t="shared" si="1366"/>
        <v>74.489409076704888</v>
      </c>
      <c r="Y4605">
        <f t="shared" si="1349"/>
        <v>1</v>
      </c>
      <c r="Z4605" s="26">
        <f t="shared" si="1358"/>
        <v>0</v>
      </c>
      <c r="AA4605">
        <f t="shared" si="1359"/>
        <v>69.060128913597978</v>
      </c>
      <c r="AB4605" s="28">
        <f t="shared" si="1360"/>
        <v>40610.595238095237</v>
      </c>
      <c r="AC4605">
        <f t="shared" si="1361"/>
        <v>18.98842592592592</v>
      </c>
      <c r="AD4605" s="31">
        <f t="shared" si="1350"/>
        <v>9.4737557115444808</v>
      </c>
      <c r="AE4605" s="31">
        <f t="shared" si="1362"/>
        <v>18.190506505474325</v>
      </c>
      <c r="AF4605" s="15">
        <f t="shared" si="1351"/>
        <v>7.7074074074074082</v>
      </c>
      <c r="AG4605" s="31">
        <f t="shared" si="1363"/>
        <v>7.9037124584773331</v>
      </c>
      <c r="AH4605" s="31">
        <f t="shared" si="1364"/>
        <v>47.356303921649278</v>
      </c>
      <c r="AI4605">
        <f t="shared" si="1365"/>
        <v>175.34477406604381</v>
      </c>
    </row>
    <row r="4606" spans="1:35" x14ac:dyDescent="0.2">
      <c r="A4606">
        <v>32</v>
      </c>
      <c r="C4606" s="27" t="s">
        <v>4667</v>
      </c>
      <c r="D4606" s="26">
        <v>29.750499999999999</v>
      </c>
      <c r="E4606">
        <v>0</v>
      </c>
      <c r="F4606" s="26">
        <v>399.75</v>
      </c>
      <c r="G4606" s="26">
        <v>57.914166666666667</v>
      </c>
      <c r="H4606" s="26">
        <v>36.384166666666665</v>
      </c>
      <c r="I4606" s="26">
        <v>71.3</v>
      </c>
      <c r="J4606" s="26">
        <v>48.630833333333335</v>
      </c>
      <c r="K4606">
        <v>279.83333333333331</v>
      </c>
      <c r="L4606">
        <v>3.3249999999999997</v>
      </c>
      <c r="M4606">
        <v>11.725</v>
      </c>
      <c r="N4606">
        <v>46.377499999999998</v>
      </c>
      <c r="O4606" s="1">
        <f t="shared" si="1348"/>
        <v>10304.226670240449</v>
      </c>
      <c r="Q4606" s="1">
        <f t="shared" si="1352"/>
        <v>-7883.0137907158332</v>
      </c>
      <c r="R4606" s="2">
        <f t="shared" si="1353"/>
        <v>-8.3401683096281864</v>
      </c>
      <c r="S4606" s="2"/>
      <c r="T4606" s="1">
        <f t="shared" si="1354"/>
        <v>6529.6629619181704</v>
      </c>
      <c r="U4606" s="1">
        <f t="shared" si="1355"/>
        <v>0</v>
      </c>
      <c r="V4606" s="1">
        <f t="shared" si="1356"/>
        <v>1925.6827910488025</v>
      </c>
      <c r="W4606" s="1">
        <f t="shared" si="1357"/>
        <v>9545.1517874097135</v>
      </c>
      <c r="X4606" s="2">
        <f t="shared" si="1366"/>
        <v>74.682605476813833</v>
      </c>
      <c r="Y4606">
        <f t="shared" si="1349"/>
        <v>1</v>
      </c>
      <c r="Z4606" s="26">
        <f t="shared" si="1358"/>
        <v>0</v>
      </c>
      <c r="AA4606">
        <f t="shared" si="1359"/>
        <v>281.18054012964973</v>
      </c>
      <c r="AB4606" s="28">
        <f t="shared" si="1360"/>
        <v>40610.636904761908</v>
      </c>
      <c r="AC4606">
        <f t="shared" si="1361"/>
        <v>14.396759259259259</v>
      </c>
      <c r="AD4606" s="31">
        <f t="shared" si="1350"/>
        <v>8.7975837681596314</v>
      </c>
      <c r="AE4606" s="31">
        <f t="shared" si="1362"/>
        <v>17.161934036225833</v>
      </c>
      <c r="AF4606" s="15">
        <f t="shared" si="1351"/>
        <v>7.9874999999999989</v>
      </c>
      <c r="AG4606" s="31">
        <f t="shared" si="1363"/>
        <v>8.0564948543338968</v>
      </c>
      <c r="AH4606" s="31">
        <f t="shared" si="1364"/>
        <v>48.223630739418681</v>
      </c>
      <c r="AI4606">
        <f t="shared" si="1365"/>
        <v>186.74292057959539</v>
      </c>
    </row>
    <row r="4607" spans="1:35" x14ac:dyDescent="0.2">
      <c r="A4607">
        <v>32</v>
      </c>
      <c r="C4607" s="27" t="s">
        <v>4668</v>
      </c>
      <c r="D4607" s="26">
        <v>29.767250000000001</v>
      </c>
      <c r="E4607">
        <v>0</v>
      </c>
      <c r="F4607" s="26">
        <v>31.166666666666668</v>
      </c>
      <c r="G4607" s="26">
        <v>48.556666666666665</v>
      </c>
      <c r="H4607" s="26">
        <v>33.415833333333332</v>
      </c>
      <c r="I4607" s="26">
        <v>84.99166666666666</v>
      </c>
      <c r="J4607" s="26">
        <v>44.255833333333335</v>
      </c>
      <c r="K4607">
        <v>292.75</v>
      </c>
      <c r="L4607">
        <v>0.75</v>
      </c>
      <c r="M4607">
        <v>4.55</v>
      </c>
      <c r="N4607">
        <v>46.56666666666667</v>
      </c>
      <c r="O4607" s="1">
        <f t="shared" si="1348"/>
        <v>803.37310291222195</v>
      </c>
      <c r="Q4607" s="1">
        <f t="shared" si="1352"/>
        <v>-8261.1034666994456</v>
      </c>
      <c r="R4607" s="2">
        <f t="shared" si="1353"/>
        <v>-8.7401842955890299</v>
      </c>
      <c r="S4607" s="2"/>
      <c r="T4607" s="1">
        <f t="shared" si="1354"/>
        <v>5613.7960761652312</v>
      </c>
      <c r="U4607" s="1">
        <f t="shared" si="1355"/>
        <v>0</v>
      </c>
      <c r="V4607" s="1">
        <f t="shared" si="1356"/>
        <v>1601.1003037213684</v>
      </c>
      <c r="W4607" s="1">
        <f t="shared" si="1357"/>
        <v>1646.4766301888421</v>
      </c>
      <c r="X4607" s="2">
        <f t="shared" si="1366"/>
        <v>66.342437167185651</v>
      </c>
      <c r="Y4607">
        <f t="shared" si="1349"/>
        <v>1</v>
      </c>
      <c r="Z4607" s="26">
        <f t="shared" si="1358"/>
        <v>0</v>
      </c>
      <c r="AA4607">
        <f t="shared" si="1359"/>
        <v>316.33363229713137</v>
      </c>
      <c r="AB4607" s="28">
        <f t="shared" si="1360"/>
        <v>40610.678571428572</v>
      </c>
      <c r="AC4607">
        <f t="shared" si="1361"/>
        <v>9.1981481481481477</v>
      </c>
      <c r="AD4607" s="31">
        <f t="shared" si="1350"/>
        <v>7.4343235400436143</v>
      </c>
      <c r="AE4607" s="31">
        <f t="shared" si="1362"/>
        <v>14.769568550611314</v>
      </c>
      <c r="AF4607" s="15">
        <f t="shared" si="1351"/>
        <v>8.0925925925925934</v>
      </c>
      <c r="AG4607" s="31">
        <f t="shared" si="1363"/>
        <v>8.1144856488722148</v>
      </c>
      <c r="AH4607" s="31">
        <f t="shared" si="1364"/>
        <v>48.552595752245679</v>
      </c>
      <c r="AI4607">
        <f t="shared" si="1365"/>
        <v>203.10355953622582</v>
      </c>
    </row>
    <row r="4608" spans="1:35" x14ac:dyDescent="0.2">
      <c r="A4608">
        <v>32</v>
      </c>
      <c r="C4608" s="27" t="s">
        <v>4669</v>
      </c>
      <c r="D4608" s="26">
        <v>29.799250000000001</v>
      </c>
      <c r="E4608">
        <v>0</v>
      </c>
      <c r="F4608" s="26">
        <v>1</v>
      </c>
      <c r="G4608" s="26">
        <v>43.499166666666667</v>
      </c>
      <c r="H4608" s="26">
        <v>28.493333333333332</v>
      </c>
      <c r="I4608" s="26">
        <v>89.583333333333329</v>
      </c>
      <c r="J4608" s="26">
        <v>40.650833333333331</v>
      </c>
      <c r="K4608">
        <v>277.83333333333331</v>
      </c>
      <c r="L4608">
        <v>0</v>
      </c>
      <c r="M4608">
        <v>0.23333333333333328</v>
      </c>
      <c r="N4608">
        <v>46.452500000000001</v>
      </c>
      <c r="O4608" s="1">
        <f t="shared" si="1348"/>
        <v>25.776677098787872</v>
      </c>
      <c r="Q4608" s="1">
        <f t="shared" si="1352"/>
        <v>-4065.2898390154755</v>
      </c>
      <c r="R4608" s="2">
        <f t="shared" si="1353"/>
        <v>-4.301045562642801</v>
      </c>
      <c r="S4608" s="2"/>
      <c r="T4608" s="1">
        <f t="shared" si="1354"/>
        <v>4962.9029191679365</v>
      </c>
      <c r="U4608" s="1">
        <f t="shared" si="1355"/>
        <v>0</v>
      </c>
      <c r="V4608" s="1">
        <f t="shared" si="1356"/>
        <v>1358.9814186366432</v>
      </c>
      <c r="W4608" s="1">
        <f t="shared" si="1357"/>
        <v>-2443.5147309000299</v>
      </c>
      <c r="X4608" s="2">
        <f t="shared" si="1366"/>
        <v>57.602252871596619</v>
      </c>
      <c r="Y4608">
        <f t="shared" si="1349"/>
        <v>1</v>
      </c>
      <c r="Z4608" s="26">
        <f t="shared" si="1358"/>
        <v>0</v>
      </c>
      <c r="AA4608">
        <f t="shared" si="1359"/>
        <v>198.8970405036855</v>
      </c>
      <c r="AB4608" s="28">
        <f t="shared" si="1360"/>
        <v>40610.720238095237</v>
      </c>
      <c r="AC4608">
        <f t="shared" si="1361"/>
        <v>6.388425925925926</v>
      </c>
      <c r="AD4608" s="31">
        <f t="shared" si="1350"/>
        <v>6.466076839089169</v>
      </c>
      <c r="AE4608" s="31">
        <f t="shared" si="1362"/>
        <v>12.975097823527733</v>
      </c>
      <c r="AF4608" s="15">
        <f t="shared" si="1351"/>
        <v>8.0291666666666668</v>
      </c>
      <c r="AG4608" s="31">
        <f t="shared" si="1363"/>
        <v>8.0794430918897557</v>
      </c>
      <c r="AH4608" s="31">
        <f t="shared" si="1364"/>
        <v>48.353825236986502</v>
      </c>
      <c r="AI4608">
        <f t="shared" si="1365"/>
        <v>212.69690920971411</v>
      </c>
    </row>
    <row r="4609" spans="1:35" x14ac:dyDescent="0.2">
      <c r="A4609">
        <v>32</v>
      </c>
      <c r="C4609" s="27" t="s">
        <v>4670</v>
      </c>
      <c r="D4609" s="26">
        <v>29.819500000000001</v>
      </c>
      <c r="E4609">
        <v>0</v>
      </c>
      <c r="F4609" s="26">
        <v>1</v>
      </c>
      <c r="G4609" s="26">
        <v>40.76</v>
      </c>
      <c r="H4609" s="26">
        <v>25.189166666666665</v>
      </c>
      <c r="I4609" s="26">
        <v>91.058333333333337</v>
      </c>
      <c r="J4609" s="26">
        <v>38.359166666666667</v>
      </c>
      <c r="K4609">
        <v>279</v>
      </c>
      <c r="L4609">
        <v>0</v>
      </c>
      <c r="M4609">
        <v>0</v>
      </c>
      <c r="N4609">
        <v>46.305833333333332</v>
      </c>
      <c r="O4609" s="1">
        <f t="shared" si="1348"/>
        <v>25.776677098787872</v>
      </c>
      <c r="Q4609" s="1">
        <f t="shared" si="1352"/>
        <v>-1678.9552981908903</v>
      </c>
      <c r="R4609" s="2">
        <f t="shared" si="1353"/>
        <v>-1.7763218666121927</v>
      </c>
      <c r="S4609" s="2"/>
      <c r="T4609" s="1">
        <f t="shared" si="1354"/>
        <v>4792.9408160952507</v>
      </c>
      <c r="U4609" s="1">
        <f t="shared" si="1355"/>
        <v>0</v>
      </c>
      <c r="V4609" s="1">
        <f t="shared" si="1356"/>
        <v>1282.8106518454417</v>
      </c>
      <c r="W4609" s="1">
        <f t="shared" si="1357"/>
        <v>-4588.4849136963039</v>
      </c>
      <c r="X4609" s="2">
        <f t="shared" si="1366"/>
        <v>53.301207308953821</v>
      </c>
      <c r="Y4609">
        <f t="shared" si="1349"/>
        <v>1</v>
      </c>
      <c r="Z4609" s="26">
        <f t="shared" si="1358"/>
        <v>0</v>
      </c>
      <c r="AA4609">
        <f t="shared" si="1359"/>
        <v>157.28188076615677</v>
      </c>
      <c r="AB4609" s="28">
        <f t="shared" si="1360"/>
        <v>40610.761904761908</v>
      </c>
      <c r="AC4609">
        <f t="shared" si="1361"/>
        <v>4.8666666666666654</v>
      </c>
      <c r="AD4609" s="31">
        <f t="shared" si="1350"/>
        <v>5.9117098645110175</v>
      </c>
      <c r="AE4609" s="31">
        <f t="shared" si="1362"/>
        <v>11.927613957368612</v>
      </c>
      <c r="AF4609" s="15">
        <f t="shared" si="1351"/>
        <v>7.9476851851851844</v>
      </c>
      <c r="AG4609" s="31">
        <f t="shared" si="1363"/>
        <v>8.0346200602909494</v>
      </c>
      <c r="AH4609" s="31">
        <f t="shared" si="1364"/>
        <v>48.099507012140769</v>
      </c>
      <c r="AI4609">
        <f t="shared" si="1365"/>
        <v>217.46542104529019</v>
      </c>
    </row>
    <row r="4610" spans="1:35" x14ac:dyDescent="0.2">
      <c r="A4610">
        <v>32</v>
      </c>
      <c r="C4610" s="27" t="s">
        <v>4671</v>
      </c>
      <c r="D4610" s="26">
        <v>29.828499999999998</v>
      </c>
      <c r="E4610">
        <v>0</v>
      </c>
      <c r="F4610" s="26">
        <v>1</v>
      </c>
      <c r="G4610" s="26">
        <v>39.7575</v>
      </c>
      <c r="H4610" s="26">
        <v>23.709166666666668</v>
      </c>
      <c r="I4610" s="26">
        <v>91.2</v>
      </c>
      <c r="J4610" s="26">
        <v>37.409999999999997</v>
      </c>
      <c r="K4610">
        <v>279</v>
      </c>
      <c r="L4610">
        <v>0</v>
      </c>
      <c r="M4610">
        <v>0</v>
      </c>
      <c r="N4610">
        <v>46.227499999999999</v>
      </c>
      <c r="O4610" s="1">
        <f t="shared" si="1348"/>
        <v>25.776677098787872</v>
      </c>
      <c r="Q4610" s="1">
        <f t="shared" si="1352"/>
        <v>-839.56401650535668</v>
      </c>
      <c r="R4610" s="2">
        <f t="shared" si="1353"/>
        <v>-0.88825230936533617</v>
      </c>
      <c r="S4610" s="2"/>
      <c r="T4610" s="1">
        <f t="shared" si="1354"/>
        <v>4742.4196466341218</v>
      </c>
      <c r="U4610" s="1">
        <f t="shared" si="1355"/>
        <v>0</v>
      </c>
      <c r="V4610" s="1">
        <f t="shared" si="1356"/>
        <v>1256.8815796638839</v>
      </c>
      <c r="W4610" s="1">
        <f t="shared" si="1357"/>
        <v>-5353.1174860913743</v>
      </c>
      <c r="X4610" s="2">
        <f t="shared" si="1366"/>
        <v>51.524885442341628</v>
      </c>
      <c r="Y4610">
        <f t="shared" si="1349"/>
        <v>1</v>
      </c>
      <c r="Z4610" s="26">
        <f t="shared" si="1358"/>
        <v>0</v>
      </c>
      <c r="AA4610">
        <f t="shared" si="1359"/>
        <v>138.47136014863366</v>
      </c>
      <c r="AB4610" s="28">
        <f t="shared" si="1360"/>
        <v>40610.803571428572</v>
      </c>
      <c r="AC4610">
        <f t="shared" si="1361"/>
        <v>4.3097222222222227</v>
      </c>
      <c r="AD4610" s="31">
        <f t="shared" si="1350"/>
        <v>5.6937448150796559</v>
      </c>
      <c r="AE4610" s="31">
        <f t="shared" si="1362"/>
        <v>11.510901738693711</v>
      </c>
      <c r="AF4610" s="15">
        <f t="shared" si="1351"/>
        <v>7.9041666666666659</v>
      </c>
      <c r="AG4610" s="31">
        <f t="shared" si="1363"/>
        <v>8.0107701045500388</v>
      </c>
      <c r="AH4610" s="31">
        <f t="shared" si="1364"/>
        <v>47.964154133489735</v>
      </c>
      <c r="AI4610">
        <f t="shared" si="1365"/>
        <v>219.15695339751369</v>
      </c>
    </row>
    <row r="4611" spans="1:35" x14ac:dyDescent="0.2">
      <c r="A4611">
        <v>32</v>
      </c>
      <c r="C4611" s="27" t="s">
        <v>4672</v>
      </c>
      <c r="D4611" s="26">
        <v>29.8355</v>
      </c>
      <c r="E4611">
        <v>0</v>
      </c>
      <c r="F4611" s="26">
        <v>1</v>
      </c>
      <c r="G4611" s="26">
        <v>38.696666666666665</v>
      </c>
      <c r="H4611" s="26">
        <v>22.210833333333333</v>
      </c>
      <c r="I4611" s="26">
        <v>91.4</v>
      </c>
      <c r="J4611" s="26">
        <v>36.407499999999999</v>
      </c>
      <c r="K4611">
        <v>279</v>
      </c>
      <c r="L4611">
        <v>0</v>
      </c>
      <c r="M4611">
        <v>0</v>
      </c>
      <c r="N4611">
        <v>46.107500000000002</v>
      </c>
      <c r="O4611" s="1">
        <f t="shared" si="1348"/>
        <v>25.776677098787872</v>
      </c>
      <c r="Q4611" s="1">
        <f t="shared" si="1352"/>
        <v>-184.83398347170834</v>
      </c>
      <c r="R4611" s="2">
        <f t="shared" si="1353"/>
        <v>-0.19555294109831803</v>
      </c>
      <c r="S4611" s="2"/>
      <c r="T4611" s="1">
        <f t="shared" si="1354"/>
        <v>4846.4349430727189</v>
      </c>
      <c r="U4611" s="1">
        <f t="shared" si="1355"/>
        <v>0</v>
      </c>
      <c r="V4611" s="1">
        <f t="shared" si="1356"/>
        <v>1275.2686404996377</v>
      </c>
      <c r="W4611" s="1">
        <f t="shared" si="1357"/>
        <v>-6131.5396450039434</v>
      </c>
      <c r="X4611" s="2">
        <f t="shared" si="1366"/>
        <v>50.636633132976293</v>
      </c>
      <c r="Y4611">
        <f t="shared" si="1349"/>
        <v>1</v>
      </c>
      <c r="Z4611" s="26">
        <f t="shared" si="1358"/>
        <v>0</v>
      </c>
      <c r="AA4611">
        <f t="shared" si="1359"/>
        <v>142.56279921659842</v>
      </c>
      <c r="AB4611" s="28">
        <f t="shared" si="1360"/>
        <v>40610.845238095237</v>
      </c>
      <c r="AC4611">
        <f t="shared" si="1361"/>
        <v>3.7203703703703694</v>
      </c>
      <c r="AD4611" s="31">
        <f t="shared" si="1350"/>
        <v>5.4737312561533518</v>
      </c>
      <c r="AE4611" s="31">
        <f t="shared" si="1362"/>
        <v>11.089661355553721</v>
      </c>
      <c r="AF4611" s="15">
        <f t="shared" si="1351"/>
        <v>7.8375000000000004</v>
      </c>
      <c r="AG4611" s="31">
        <f t="shared" si="1363"/>
        <v>7.9743546233507976</v>
      </c>
      <c r="AH4611" s="31">
        <f t="shared" si="1364"/>
        <v>47.757446119706024</v>
      </c>
      <c r="AI4611">
        <f t="shared" si="1365"/>
        <v>220.44672200208362</v>
      </c>
    </row>
    <row r="4612" spans="1:35" x14ac:dyDescent="0.2">
      <c r="A4612">
        <v>32</v>
      </c>
      <c r="C4612" s="27" t="s">
        <v>4673</v>
      </c>
      <c r="D4612" s="26">
        <v>29.847999999999999</v>
      </c>
      <c r="E4612">
        <v>0</v>
      </c>
      <c r="F4612" s="26">
        <v>1</v>
      </c>
      <c r="G4612" s="26">
        <v>37.903333333333336</v>
      </c>
      <c r="H4612" s="26">
        <v>21.710833333333333</v>
      </c>
      <c r="I4612" s="26">
        <v>91.491666666666674</v>
      </c>
      <c r="J4612" s="26">
        <v>35.649166666666666</v>
      </c>
      <c r="K4612">
        <v>279</v>
      </c>
      <c r="L4612">
        <v>0</v>
      </c>
      <c r="M4612">
        <v>0.19166666666666668</v>
      </c>
      <c r="N4612">
        <v>45.941666666666663</v>
      </c>
      <c r="O4612" s="1">
        <f t="shared" si="1348"/>
        <v>25.776677098787872</v>
      </c>
      <c r="Q4612" s="1">
        <f t="shared" si="1352"/>
        <v>271.29188348239768</v>
      </c>
      <c r="R4612" s="2">
        <f t="shared" si="1353"/>
        <v>0.28702473817108137</v>
      </c>
      <c r="S4612" s="2"/>
      <c r="T4612" s="1">
        <f t="shared" si="1354"/>
        <v>4898.3414109637424</v>
      </c>
      <c r="U4612" s="1">
        <f t="shared" si="1355"/>
        <v>0</v>
      </c>
      <c r="V4612" s="1">
        <f t="shared" si="1356"/>
        <v>1286.2410235259833</v>
      </c>
      <c r="W4612" s="1">
        <f t="shared" si="1357"/>
        <v>-6650.7175773876043</v>
      </c>
      <c r="X4612" s="2">
        <f t="shared" si="1366"/>
        <v>50.441080191877973</v>
      </c>
      <c r="Y4612">
        <f t="shared" si="1349"/>
        <v>1</v>
      </c>
      <c r="Z4612" s="26">
        <f t="shared" si="1358"/>
        <v>0</v>
      </c>
      <c r="AA4612">
        <f t="shared" si="1359"/>
        <v>157.1950962889459</v>
      </c>
      <c r="AB4612" s="28">
        <f t="shared" si="1360"/>
        <v>40610.886904761908</v>
      </c>
      <c r="AC4612">
        <f t="shared" si="1361"/>
        <v>3.279629629629631</v>
      </c>
      <c r="AD4612" s="31">
        <f t="shared" si="1350"/>
        <v>5.310673052303116</v>
      </c>
      <c r="AE4612" s="31">
        <f t="shared" si="1362"/>
        <v>10.776463649052824</v>
      </c>
      <c r="AF4612" s="15">
        <f t="shared" si="1351"/>
        <v>7.7453703703703685</v>
      </c>
      <c r="AG4612" s="31">
        <f t="shared" si="1363"/>
        <v>7.9242698561848774</v>
      </c>
      <c r="AH4612" s="31">
        <f t="shared" si="1364"/>
        <v>47.473059875644523</v>
      </c>
      <c r="AI4612">
        <f t="shared" si="1365"/>
        <v>220.61993651426928</v>
      </c>
    </row>
    <row r="4613" spans="1:35" x14ac:dyDescent="0.2">
      <c r="A4613">
        <v>32</v>
      </c>
      <c r="C4613" s="27" t="s">
        <v>4674</v>
      </c>
      <c r="D4613" s="26">
        <v>29.856000000000002</v>
      </c>
      <c r="E4613">
        <v>0</v>
      </c>
      <c r="F4613" s="26">
        <v>1</v>
      </c>
      <c r="G4613" s="26">
        <v>38.486666666666665</v>
      </c>
      <c r="H4613" s="26">
        <v>23.369166666666665</v>
      </c>
      <c r="I4613" s="26">
        <v>91.75833333333334</v>
      </c>
      <c r="J4613" s="26">
        <v>36.301666666666669</v>
      </c>
      <c r="K4613">
        <v>279</v>
      </c>
      <c r="L4613">
        <v>0</v>
      </c>
      <c r="M4613">
        <v>0</v>
      </c>
      <c r="N4613">
        <v>45.744999999999997</v>
      </c>
      <c r="O4613" s="1">
        <f t="shared" si="1348"/>
        <v>25.776677098787872</v>
      </c>
      <c r="Q4613" s="1">
        <f t="shared" si="1352"/>
        <v>-82.357361721506322</v>
      </c>
      <c r="R4613" s="2">
        <f t="shared" si="1353"/>
        <v>-8.7133458919386148E-2</v>
      </c>
      <c r="S4613" s="2"/>
      <c r="T4613" s="1">
        <f t="shared" si="1354"/>
        <v>4664.5412033997054</v>
      </c>
      <c r="U4613" s="1">
        <f t="shared" si="1355"/>
        <v>0</v>
      </c>
      <c r="V4613" s="1">
        <f t="shared" si="1356"/>
        <v>1231.9757639249945</v>
      </c>
      <c r="W4613" s="1">
        <f t="shared" si="1357"/>
        <v>-6005.3649283688655</v>
      </c>
      <c r="X4613" s="2">
        <f t="shared" si="1366"/>
        <v>50.728104930049057</v>
      </c>
      <c r="Y4613">
        <f t="shared" si="1349"/>
        <v>1</v>
      </c>
      <c r="Z4613" s="26">
        <f t="shared" si="1358"/>
        <v>0</v>
      </c>
      <c r="AA4613">
        <f t="shared" si="1359"/>
        <v>149.8528107562025</v>
      </c>
      <c r="AB4613" s="28">
        <f t="shared" si="1360"/>
        <v>40610.928571428572</v>
      </c>
      <c r="AC4613">
        <f t="shared" si="1361"/>
        <v>3.6037037037037023</v>
      </c>
      <c r="AD4613" s="31">
        <f t="shared" si="1350"/>
        <v>5.4499917942032576</v>
      </c>
      <c r="AE4613" s="31">
        <f t="shared" si="1362"/>
        <v>11.046220335766455</v>
      </c>
      <c r="AF4613" s="15">
        <f t="shared" si="1351"/>
        <v>7.6361111111111093</v>
      </c>
      <c r="AG4613" s="31">
        <f t="shared" si="1363"/>
        <v>7.8652312720316857</v>
      </c>
      <c r="AH4613" s="31">
        <f t="shared" si="1364"/>
        <v>47.137704012489685</v>
      </c>
      <c r="AI4613">
        <f t="shared" si="1365"/>
        <v>216.98199986446002</v>
      </c>
    </row>
    <row r="4614" spans="1:35" x14ac:dyDescent="0.2">
      <c r="A4614">
        <v>32</v>
      </c>
      <c r="C4614" s="27" t="s">
        <v>4675</v>
      </c>
      <c r="D4614" s="26">
        <v>29.8705</v>
      </c>
      <c r="E4614">
        <v>0</v>
      </c>
      <c r="F4614" s="26">
        <v>1</v>
      </c>
      <c r="G4614" s="26">
        <v>39.071666666666665</v>
      </c>
      <c r="H4614" s="26">
        <v>25.142499999999998</v>
      </c>
      <c r="I4614" s="26">
        <v>92.191666666666663</v>
      </c>
      <c r="J4614" s="26">
        <v>37.002499999999998</v>
      </c>
      <c r="K4614">
        <v>279</v>
      </c>
      <c r="L4614">
        <v>0</v>
      </c>
      <c r="M4614">
        <v>0</v>
      </c>
      <c r="N4614">
        <v>45.555</v>
      </c>
      <c r="O4614" s="1">
        <f t="shared" si="1348"/>
        <v>25.776677098787872</v>
      </c>
      <c r="Q4614" s="1">
        <f t="shared" si="1352"/>
        <v>-324.61824071946171</v>
      </c>
      <c r="R4614" s="2">
        <f t="shared" si="1353"/>
        <v>-0.34344361634433479</v>
      </c>
      <c r="S4614" s="2"/>
      <c r="T4614" s="1">
        <f t="shared" si="1354"/>
        <v>4347.3423440552697</v>
      </c>
      <c r="U4614" s="1">
        <f t="shared" si="1355"/>
        <v>0</v>
      </c>
      <c r="V4614" s="1">
        <f t="shared" si="1356"/>
        <v>1153.9409150697707</v>
      </c>
      <c r="W4614" s="1">
        <f t="shared" si="1357"/>
        <v>-5364.1491553053711</v>
      </c>
      <c r="X4614" s="2">
        <f t="shared" si="1366"/>
        <v>50.640971471129667</v>
      </c>
      <c r="Y4614">
        <f t="shared" si="1349"/>
        <v>1</v>
      </c>
      <c r="Z4614" s="26">
        <f t="shared" si="1358"/>
        <v>0</v>
      </c>
      <c r="AA4614">
        <f t="shared" si="1359"/>
        <v>133.84881365857069</v>
      </c>
      <c r="AB4614" s="28">
        <f t="shared" si="1360"/>
        <v>40610.970238095237</v>
      </c>
      <c r="AC4614">
        <f t="shared" si="1361"/>
        <v>3.9287037037037029</v>
      </c>
      <c r="AD4614" s="31">
        <f t="shared" si="1350"/>
        <v>5.6030618614591221</v>
      </c>
      <c r="AE4614" s="31">
        <f t="shared" si="1362"/>
        <v>11.343147127718206</v>
      </c>
      <c r="AF4614" s="15">
        <f t="shared" si="1351"/>
        <v>7.530555555555555</v>
      </c>
      <c r="AG4614" s="31">
        <f t="shared" si="1363"/>
        <v>7.8085614248250517</v>
      </c>
      <c r="AH4614" s="31">
        <f t="shared" si="1364"/>
        <v>46.81567107957801</v>
      </c>
      <c r="AI4614">
        <f t="shared" si="1365"/>
        <v>213.26081399858114</v>
      </c>
    </row>
    <row r="4615" spans="1:35" x14ac:dyDescent="0.2">
      <c r="A4615">
        <v>32</v>
      </c>
      <c r="C4615" s="27" t="s">
        <v>4676</v>
      </c>
      <c r="D4615" s="26">
        <v>29.885749999999998</v>
      </c>
      <c r="E4615">
        <v>0</v>
      </c>
      <c r="F4615" s="26">
        <v>1</v>
      </c>
      <c r="G4615" s="26">
        <v>39.254166666666663</v>
      </c>
      <c r="H4615" s="26">
        <v>25.442499999999999</v>
      </c>
      <c r="I4615" s="26">
        <v>92.533333333333331</v>
      </c>
      <c r="J4615" s="26">
        <v>37.276666666666671</v>
      </c>
      <c r="K4615">
        <v>279</v>
      </c>
      <c r="L4615">
        <v>0</v>
      </c>
      <c r="M4615">
        <v>0</v>
      </c>
      <c r="N4615">
        <v>45.3825</v>
      </c>
      <c r="O4615" s="1">
        <f t="shared" si="1348"/>
        <v>25.776677098787872</v>
      </c>
      <c r="Q4615" s="1">
        <f t="shared" si="1352"/>
        <v>-476.86259106984539</v>
      </c>
      <c r="R4615" s="2">
        <f t="shared" si="1353"/>
        <v>-0.50451697481132529</v>
      </c>
      <c r="S4615" s="2"/>
      <c r="T4615" s="1">
        <f t="shared" si="1354"/>
        <v>4237.6389180082242</v>
      </c>
      <c r="U4615" s="1">
        <f t="shared" si="1355"/>
        <v>0</v>
      </c>
      <c r="V4615" s="1">
        <f t="shared" si="1356"/>
        <v>1124.6375403109153</v>
      </c>
      <c r="W4615" s="1">
        <f t="shared" si="1357"/>
        <v>-5070.4309624827411</v>
      </c>
      <c r="X4615" s="2">
        <f t="shared" si="1366"/>
        <v>50.297527854785329</v>
      </c>
      <c r="Y4615">
        <f t="shared" si="1349"/>
        <v>1</v>
      </c>
      <c r="Z4615" s="26">
        <f t="shared" si="1358"/>
        <v>0</v>
      </c>
      <c r="AA4615">
        <f t="shared" si="1359"/>
        <v>121.95582633124572</v>
      </c>
      <c r="AB4615" s="28">
        <f t="shared" si="1360"/>
        <v>40611.011904761908</v>
      </c>
      <c r="AC4615">
        <f t="shared" si="1361"/>
        <v>4.0300925925925908</v>
      </c>
      <c r="AD4615" s="31">
        <f t="shared" si="1350"/>
        <v>5.6642295405534462</v>
      </c>
      <c r="AE4615" s="31">
        <f t="shared" si="1362"/>
        <v>11.462783875049265</v>
      </c>
      <c r="AF4615" s="15">
        <f t="shared" si="1351"/>
        <v>7.4347222222222218</v>
      </c>
      <c r="AG4615" s="31">
        <f t="shared" si="1363"/>
        <v>7.7574222490187967</v>
      </c>
      <c r="AH4615" s="31">
        <f t="shared" si="1364"/>
        <v>46.524954921661951</v>
      </c>
      <c r="AI4615">
        <f t="shared" si="1365"/>
        <v>210.79377233223548</v>
      </c>
    </row>
    <row r="4616" spans="1:35" x14ac:dyDescent="0.2">
      <c r="A4616">
        <v>32</v>
      </c>
      <c r="C4616" s="27" t="s">
        <v>4677</v>
      </c>
      <c r="D4616" s="26">
        <v>29.901583333333335</v>
      </c>
      <c r="E4616">
        <v>0</v>
      </c>
      <c r="F4616" s="26">
        <v>1</v>
      </c>
      <c r="G4616" s="26">
        <v>39.25333333333333</v>
      </c>
      <c r="H4616" s="26">
        <v>25.157499999999999</v>
      </c>
      <c r="I4616" s="26">
        <v>92.758333333333326</v>
      </c>
      <c r="J4616" s="26">
        <v>37.339166666666671</v>
      </c>
      <c r="K4616">
        <v>279</v>
      </c>
      <c r="L4616">
        <v>0</v>
      </c>
      <c r="M4616">
        <v>0</v>
      </c>
      <c r="N4616">
        <v>45.214166666666664</v>
      </c>
      <c r="O4616" s="1">
        <f t="shared" si="1348"/>
        <v>25.776677098787872</v>
      </c>
      <c r="Q4616" s="1">
        <f t="shared" si="1352"/>
        <v>-563.56322763350306</v>
      </c>
      <c r="R4616" s="2">
        <f t="shared" si="1353"/>
        <v>-0.59624558530093674</v>
      </c>
      <c r="S4616" s="2"/>
      <c r="T4616" s="1">
        <f t="shared" si="1354"/>
        <v>4200.212539689167</v>
      </c>
      <c r="U4616" s="1">
        <f t="shared" si="1355"/>
        <v>0</v>
      </c>
      <c r="V4616" s="1">
        <f t="shared" si="1356"/>
        <v>1112.041114767291</v>
      </c>
      <c r="W4616" s="1">
        <f t="shared" si="1357"/>
        <v>-4931.8456179819177</v>
      </c>
      <c r="X4616" s="2">
        <f t="shared" si="1366"/>
        <v>49.793010879974005</v>
      </c>
      <c r="Y4616">
        <f t="shared" si="1349"/>
        <v>1</v>
      </c>
      <c r="Z4616" s="26">
        <f t="shared" si="1358"/>
        <v>0</v>
      </c>
      <c r="AA4616">
        <f t="shared" si="1359"/>
        <v>111.08480278716161</v>
      </c>
      <c r="AB4616" s="28">
        <f t="shared" si="1360"/>
        <v>40611.053571428572</v>
      </c>
      <c r="AC4616">
        <f t="shared" si="1361"/>
        <v>4.0296296296296275</v>
      </c>
      <c r="AD4616" s="31">
        <f t="shared" si="1350"/>
        <v>5.6778169175376778</v>
      </c>
      <c r="AE4616" s="31">
        <f t="shared" si="1362"/>
        <v>11.49030003967713</v>
      </c>
      <c r="AF4616" s="15">
        <f t="shared" si="1351"/>
        <v>7.3412037037037017</v>
      </c>
      <c r="AG4616" s="31">
        <f t="shared" si="1363"/>
        <v>7.7078023033619836</v>
      </c>
      <c r="AH4616" s="31">
        <f t="shared" si="1364"/>
        <v>46.242773136442075</v>
      </c>
      <c r="AI4616">
        <f t="shared" si="1365"/>
        <v>208.93186825775084</v>
      </c>
    </row>
    <row r="4617" spans="1:35" x14ac:dyDescent="0.2">
      <c r="A4617">
        <v>32</v>
      </c>
      <c r="C4617" s="27" t="s">
        <v>4678</v>
      </c>
      <c r="D4617" s="26">
        <v>29.913999999999998</v>
      </c>
      <c r="E4617">
        <v>0</v>
      </c>
      <c r="F4617" s="26">
        <v>1</v>
      </c>
      <c r="G4617" s="26">
        <v>38.638333333333335</v>
      </c>
      <c r="H4617" s="26">
        <v>24.615000000000002</v>
      </c>
      <c r="I4617" s="26">
        <v>92.8</v>
      </c>
      <c r="J4617" s="26">
        <v>36.741666666666667</v>
      </c>
      <c r="K4617">
        <v>279</v>
      </c>
      <c r="L4617">
        <v>0</v>
      </c>
      <c r="M4617">
        <v>0</v>
      </c>
      <c r="N4617">
        <v>45.034166666666664</v>
      </c>
      <c r="O4617" s="1">
        <f t="shared" si="1348"/>
        <v>25.776677098787872</v>
      </c>
      <c r="Q4617" s="1">
        <f t="shared" si="1352"/>
        <v>-187.98447815244674</v>
      </c>
      <c r="R4617" s="2">
        <f t="shared" si="1353"/>
        <v>-0.19888614037888919</v>
      </c>
      <c r="S4617" s="2"/>
      <c r="T4617" s="1">
        <f t="shared" si="1354"/>
        <v>4191.0492273294694</v>
      </c>
      <c r="U4617" s="1">
        <f t="shared" si="1355"/>
        <v>0</v>
      </c>
      <c r="V4617" s="1">
        <f t="shared" si="1356"/>
        <v>1105.8034668003852</v>
      </c>
      <c r="W4617" s="1">
        <f t="shared" si="1357"/>
        <v>-5291.7538260885203</v>
      </c>
      <c r="X4617" s="2">
        <f t="shared" si="1366"/>
        <v>49.196765294673071</v>
      </c>
      <c r="Y4617">
        <f t="shared" si="1349"/>
        <v>1</v>
      </c>
      <c r="Z4617" s="26">
        <f t="shared" si="1358"/>
        <v>0</v>
      </c>
      <c r="AA4617">
        <f t="shared" si="1359"/>
        <v>111.48048548224045</v>
      </c>
      <c r="AB4617" s="28">
        <f t="shared" si="1360"/>
        <v>40611.095238095237</v>
      </c>
      <c r="AC4617">
        <f t="shared" si="1361"/>
        <v>3.6879629629629642</v>
      </c>
      <c r="AD4617" s="31">
        <f t="shared" si="1350"/>
        <v>5.5448427320075471</v>
      </c>
      <c r="AE4617" s="31">
        <f t="shared" si="1362"/>
        <v>11.235046721732335</v>
      </c>
      <c r="AF4617" s="15">
        <f t="shared" si="1351"/>
        <v>7.241203703703702</v>
      </c>
      <c r="AG4617" s="31">
        <f t="shared" si="1363"/>
        <v>7.6550521649596961</v>
      </c>
      <c r="AH4617" s="31">
        <f t="shared" si="1364"/>
        <v>45.94267932484297</v>
      </c>
      <c r="AI4617">
        <f t="shared" si="1365"/>
        <v>208.66228720990114</v>
      </c>
    </row>
    <row r="4618" spans="1:35" x14ac:dyDescent="0.2">
      <c r="A4618">
        <v>32</v>
      </c>
      <c r="C4618" s="27" t="s">
        <v>4679</v>
      </c>
      <c r="D4618" s="26">
        <v>29.931249999999999</v>
      </c>
      <c r="E4618">
        <v>0</v>
      </c>
      <c r="F4618" s="26">
        <v>1</v>
      </c>
      <c r="G4618" s="26">
        <v>37.55083333333333</v>
      </c>
      <c r="H4618" s="26">
        <v>22.799166666666668</v>
      </c>
      <c r="I4618" s="26">
        <v>92.74166666666666</v>
      </c>
      <c r="J4618" s="26">
        <v>35.644166666666663</v>
      </c>
      <c r="K4618">
        <v>279</v>
      </c>
      <c r="L4618">
        <v>0</v>
      </c>
      <c r="M4618">
        <v>0</v>
      </c>
      <c r="N4618">
        <v>44.830833333333331</v>
      </c>
      <c r="O4618" s="1">
        <f t="shared" si="1348"/>
        <v>25.776677098787872</v>
      </c>
      <c r="Q4618" s="1">
        <f t="shared" si="1352"/>
        <v>201.48792825400642</v>
      </c>
      <c r="R4618" s="2">
        <f t="shared" si="1353"/>
        <v>0.21317268732623973</v>
      </c>
      <c r="S4618" s="2"/>
      <c r="T4618" s="1">
        <f t="shared" si="1354"/>
        <v>4466.7293992955092</v>
      </c>
      <c r="U4618" s="1">
        <f t="shared" si="1355"/>
        <v>0</v>
      </c>
      <c r="V4618" s="1">
        <f t="shared" si="1356"/>
        <v>1171.4804839241492</v>
      </c>
      <c r="W4618" s="1">
        <f t="shared" si="1357"/>
        <v>-6023.2913908416103</v>
      </c>
      <c r="X4618" s="2">
        <f t="shared" si="1366"/>
        <v>48.997879154294182</v>
      </c>
      <c r="Y4618">
        <f t="shared" si="1349"/>
        <v>1</v>
      </c>
      <c r="Z4618" s="26">
        <f t="shared" si="1358"/>
        <v>0</v>
      </c>
      <c r="AA4618">
        <f t="shared" si="1359"/>
        <v>131.03485802717731</v>
      </c>
      <c r="AB4618" s="28">
        <f t="shared" si="1360"/>
        <v>40611.136904761908</v>
      </c>
      <c r="AC4618">
        <f t="shared" si="1361"/>
        <v>3.0837962962962941</v>
      </c>
      <c r="AD4618" s="31">
        <f t="shared" si="1350"/>
        <v>5.3088136669822692</v>
      </c>
      <c r="AE4618" s="31">
        <f t="shared" si="1362"/>
        <v>10.78032776522914</v>
      </c>
      <c r="AF4618" s="15">
        <f t="shared" si="1351"/>
        <v>7.1282407407407389</v>
      </c>
      <c r="AG4618" s="31">
        <f t="shared" si="1363"/>
        <v>7.5958459288138842</v>
      </c>
      <c r="AH4618" s="31">
        <f t="shared" si="1364"/>
        <v>45.60571972576377</v>
      </c>
      <c r="AI4618">
        <f t="shared" si="1365"/>
        <v>209.37025646673419</v>
      </c>
    </row>
    <row r="4619" spans="1:35" x14ac:dyDescent="0.2">
      <c r="A4619">
        <v>32</v>
      </c>
      <c r="C4619" s="27" t="s">
        <v>4680</v>
      </c>
      <c r="D4619" s="26">
        <v>29.950500000000002</v>
      </c>
      <c r="E4619">
        <v>0</v>
      </c>
      <c r="F4619" s="26">
        <v>1</v>
      </c>
      <c r="G4619" s="26">
        <v>36.5625</v>
      </c>
      <c r="H4619" s="26">
        <v>21.29</v>
      </c>
      <c r="I4619" s="26">
        <v>92.45</v>
      </c>
      <c r="J4619" s="26">
        <v>34.583333333333336</v>
      </c>
      <c r="K4619">
        <v>279</v>
      </c>
      <c r="L4619">
        <v>0</v>
      </c>
      <c r="M4619">
        <v>0.24166666666666664</v>
      </c>
      <c r="N4619">
        <v>44.627499999999998</v>
      </c>
      <c r="O4619" s="1">
        <f t="shared" ref="O4619:O4682" si="1367">F4619*$D$17*$D$12*$D$18*$D$22/1000</f>
        <v>25.776677098787872</v>
      </c>
      <c r="Q4619" s="1">
        <f t="shared" si="1352"/>
        <v>484.53908361259676</v>
      </c>
      <c r="R4619" s="2">
        <f t="shared" si="1353"/>
        <v>0.51263864521986302</v>
      </c>
      <c r="S4619" s="2"/>
      <c r="T4619" s="1">
        <f t="shared" si="1354"/>
        <v>4760.3783269547193</v>
      </c>
      <c r="U4619" s="1">
        <f t="shared" si="1355"/>
        <v>0</v>
      </c>
      <c r="V4619" s="1">
        <f t="shared" si="1356"/>
        <v>1243.7220616135683</v>
      </c>
      <c r="W4619" s="1">
        <f t="shared" si="1357"/>
        <v>-6672.7809158155997</v>
      </c>
      <c r="X4619" s="2">
        <f t="shared" si="1366"/>
        <v>49.211051841620424</v>
      </c>
      <c r="Y4619">
        <f t="shared" si="1349"/>
        <v>1</v>
      </c>
      <c r="Z4619" s="26">
        <f t="shared" si="1358"/>
        <v>0</v>
      </c>
      <c r="AA4619">
        <f t="shared" si="1359"/>
        <v>159.98586369015942</v>
      </c>
      <c r="AB4619" s="28">
        <f t="shared" si="1360"/>
        <v>40611.178571428572</v>
      </c>
      <c r="AC4619">
        <f t="shared" si="1361"/>
        <v>2.5347222222222223</v>
      </c>
      <c r="AD4619" s="31">
        <f t="shared" si="1350"/>
        <v>5.0889224220602651</v>
      </c>
      <c r="AE4619" s="31">
        <f t="shared" si="1362"/>
        <v>10.354387790357828</v>
      </c>
      <c r="AF4619" s="15">
        <f t="shared" si="1351"/>
        <v>7.0152777777777766</v>
      </c>
      <c r="AG4619" s="31">
        <f t="shared" si="1363"/>
        <v>7.537042559810029</v>
      </c>
      <c r="AH4619" s="31">
        <f t="shared" si="1364"/>
        <v>45.270908205112242</v>
      </c>
      <c r="AI4619">
        <f t="shared" si="1365"/>
        <v>209.91812073350354</v>
      </c>
    </row>
    <row r="4620" spans="1:35" x14ac:dyDescent="0.2">
      <c r="A4620">
        <v>32</v>
      </c>
      <c r="C4620" s="27" t="s">
        <v>4681</v>
      </c>
      <c r="D4620" s="26">
        <v>29.972916666666666</v>
      </c>
      <c r="E4620">
        <v>0</v>
      </c>
      <c r="F4620" s="26">
        <v>59.25</v>
      </c>
      <c r="G4620" s="26">
        <v>36.805833333333332</v>
      </c>
      <c r="H4620" s="26">
        <v>21.659166666666668</v>
      </c>
      <c r="I4620" s="26">
        <v>91.924999999999997</v>
      </c>
      <c r="J4620" s="26">
        <v>34.681666666666665</v>
      </c>
      <c r="K4620">
        <v>279</v>
      </c>
      <c r="L4620">
        <v>0</v>
      </c>
      <c r="M4620">
        <v>0</v>
      </c>
      <c r="N4620">
        <v>44.394166666666671</v>
      </c>
      <c r="O4620" s="1">
        <f t="shared" si="1367"/>
        <v>1527.268118103181</v>
      </c>
      <c r="Q4620" s="1">
        <f t="shared" si="1352"/>
        <v>1559.9525680947834</v>
      </c>
      <c r="R4620" s="2">
        <f t="shared" si="1353"/>
        <v>1.6504178881774854</v>
      </c>
      <c r="S4620" s="2"/>
      <c r="T4620" s="1">
        <f t="shared" si="1354"/>
        <v>4784.8394719396592</v>
      </c>
      <c r="U4620" s="1">
        <f t="shared" si="1355"/>
        <v>0</v>
      </c>
      <c r="V4620" s="1">
        <f t="shared" si="1356"/>
        <v>1253.4672105158697</v>
      </c>
      <c r="W4620" s="1">
        <f t="shared" si="1357"/>
        <v>-6278.3987414152616</v>
      </c>
      <c r="X4620" s="2">
        <f t="shared" si="1366"/>
        <v>49.72369048684029</v>
      </c>
      <c r="Y4620">
        <f t="shared" ref="Y4620:Y4683" si="1368">IF(X4620&gt;32,1,0)</f>
        <v>1</v>
      </c>
      <c r="Z4620" s="26">
        <f t="shared" si="1358"/>
        <v>0</v>
      </c>
      <c r="AA4620">
        <f t="shared" si="1359"/>
        <v>166.87103343841088</v>
      </c>
      <c r="AB4620" s="28">
        <f t="shared" si="1360"/>
        <v>40611.220238095237</v>
      </c>
      <c r="AC4620">
        <f t="shared" si="1361"/>
        <v>2.6699074074074067</v>
      </c>
      <c r="AD4620" s="31">
        <f t="shared" si="1350"/>
        <v>5.1091223402109849</v>
      </c>
      <c r="AE4620" s="31">
        <f t="shared" si="1362"/>
        <v>10.390393345186675</v>
      </c>
      <c r="AF4620" s="15">
        <f t="shared" si="1351"/>
        <v>6.8856481481481504</v>
      </c>
      <c r="AG4620" s="31">
        <f t="shared" si="1363"/>
        <v>7.470056670094773</v>
      </c>
      <c r="AH4620" s="31">
        <f t="shared" si="1364"/>
        <v>44.889330299300205</v>
      </c>
      <c r="AI4620">
        <f t="shared" si="1365"/>
        <v>207.40760896813052</v>
      </c>
    </row>
    <row r="4621" spans="1:35" x14ac:dyDescent="0.2">
      <c r="A4621">
        <v>32</v>
      </c>
      <c r="C4621" s="27" t="s">
        <v>4682</v>
      </c>
      <c r="D4621" s="26">
        <v>29.986000000000001</v>
      </c>
      <c r="E4621">
        <v>0</v>
      </c>
      <c r="F4621" s="26">
        <v>243.25</v>
      </c>
      <c r="G4621" s="26">
        <v>41.0075</v>
      </c>
      <c r="H4621" s="26">
        <v>26.422499999999999</v>
      </c>
      <c r="I4621" s="26">
        <v>90.575000000000003</v>
      </c>
      <c r="J4621" s="26">
        <v>38.468333333333334</v>
      </c>
      <c r="K4621">
        <v>248.5</v>
      </c>
      <c r="L4621">
        <v>0</v>
      </c>
      <c r="M4621">
        <v>0.19166666666666668</v>
      </c>
      <c r="N4621">
        <v>44.177500000000002</v>
      </c>
      <c r="O4621" s="1">
        <f t="shared" si="1367"/>
        <v>6270.1767042801494</v>
      </c>
      <c r="Q4621" s="1">
        <f t="shared" si="1352"/>
        <v>3307.0454117913528</v>
      </c>
      <c r="R4621" s="2">
        <f t="shared" si="1353"/>
        <v>3.4988287568908287</v>
      </c>
      <c r="S4621" s="2"/>
      <c r="T4621" s="1">
        <f t="shared" si="1354"/>
        <v>4254.1053397579681</v>
      </c>
      <c r="U4621" s="1">
        <f t="shared" si="1355"/>
        <v>0</v>
      </c>
      <c r="V4621" s="1">
        <f t="shared" si="1356"/>
        <v>1136.0285996477742</v>
      </c>
      <c r="W4621" s="1">
        <f t="shared" si="1357"/>
        <v>-2622.7793556274605</v>
      </c>
      <c r="X4621" s="2">
        <f t="shared" si="1366"/>
        <v>51.374108375017776</v>
      </c>
      <c r="Y4621">
        <f t="shared" si="1368"/>
        <v>1</v>
      </c>
      <c r="Z4621" s="26">
        <f t="shared" si="1358"/>
        <v>0</v>
      </c>
      <c r="AA4621">
        <f t="shared" si="1359"/>
        <v>107.4665692009887</v>
      </c>
      <c r="AB4621" s="28">
        <f t="shared" si="1360"/>
        <v>40611.261904761908</v>
      </c>
      <c r="AC4621">
        <f t="shared" si="1361"/>
        <v>5.0041666666666664</v>
      </c>
      <c r="AD4621" s="31">
        <f t="shared" si="1350"/>
        <v>5.9372334772526587</v>
      </c>
      <c r="AE4621" s="31">
        <f t="shared" si="1362"/>
        <v>11.973189401856143</v>
      </c>
      <c r="AF4621" s="15">
        <f t="shared" si="1351"/>
        <v>6.7652777777777784</v>
      </c>
      <c r="AG4621" s="31">
        <f t="shared" si="1363"/>
        <v>7.4083246799666727</v>
      </c>
      <c r="AH4621" s="31">
        <f t="shared" si="1364"/>
        <v>44.537512207996322</v>
      </c>
      <c r="AI4621">
        <f t="shared" si="1365"/>
        <v>195.77670871051478</v>
      </c>
    </row>
    <row r="4622" spans="1:35" x14ac:dyDescent="0.2">
      <c r="A4622">
        <v>32</v>
      </c>
      <c r="C4622" s="27" t="s">
        <v>4683</v>
      </c>
      <c r="D4622" s="26">
        <v>29.998750000000001</v>
      </c>
      <c r="E4622">
        <v>0</v>
      </c>
      <c r="F4622" s="26">
        <v>494.08333333333331</v>
      </c>
      <c r="G4622" s="26">
        <v>48.36</v>
      </c>
      <c r="H4622" s="26">
        <v>32.364166666666662</v>
      </c>
      <c r="I4622" s="26">
        <v>87.75</v>
      </c>
      <c r="J4622" s="26">
        <v>44.900833333333331</v>
      </c>
      <c r="K4622">
        <v>184</v>
      </c>
      <c r="L4622">
        <v>0</v>
      </c>
      <c r="M4622">
        <v>4.9999999999999996E-2</v>
      </c>
      <c r="N4622">
        <v>44.08</v>
      </c>
      <c r="O4622" s="1">
        <f t="shared" si="1367"/>
        <v>12735.826543226107</v>
      </c>
      <c r="Q4622" s="1">
        <f t="shared" si="1352"/>
        <v>4127.1945915121478</v>
      </c>
      <c r="R4622" s="2">
        <f t="shared" si="1353"/>
        <v>4.3665403174022295</v>
      </c>
      <c r="S4622" s="2"/>
      <c r="T4622" s="1">
        <f t="shared" si="1354"/>
        <v>3837.6155632293562</v>
      </c>
      <c r="U4622" s="1">
        <f t="shared" si="1355"/>
        <v>0</v>
      </c>
      <c r="V4622" s="1">
        <f t="shared" si="1356"/>
        <v>1054.0748935868232</v>
      </c>
      <c r="W4622" s="1">
        <f t="shared" si="1357"/>
        <v>3541.1658176925953</v>
      </c>
      <c r="X4622" s="2">
        <f t="shared" si="1366"/>
        <v>54.872937131908607</v>
      </c>
      <c r="Y4622">
        <f t="shared" si="1368"/>
        <v>1</v>
      </c>
      <c r="Z4622" s="26">
        <f t="shared" si="1358"/>
        <v>0</v>
      </c>
      <c r="AA4622">
        <f t="shared" si="1359"/>
        <v>42.418350084193918</v>
      </c>
      <c r="AB4622" s="28">
        <f t="shared" si="1360"/>
        <v>40611.303571428572</v>
      </c>
      <c r="AC4622">
        <f t="shared" si="1361"/>
        <v>9.0888888888888886</v>
      </c>
      <c r="AD4622" s="31">
        <f t="shared" si="1350"/>
        <v>7.6190935656787691</v>
      </c>
      <c r="AE4622" s="31">
        <f t="shared" si="1362"/>
        <v>15.142505781085584</v>
      </c>
      <c r="AF4622" s="15">
        <f t="shared" si="1351"/>
        <v>6.7111111111111104</v>
      </c>
      <c r="AG4622" s="31">
        <f t="shared" si="1363"/>
        <v>7.3806919185386217</v>
      </c>
      <c r="AH4622" s="31">
        <f t="shared" si="1364"/>
        <v>44.379977039432909</v>
      </c>
      <c r="AI4622">
        <f t="shared" si="1365"/>
        <v>175.77567720518414</v>
      </c>
    </row>
    <row r="4623" spans="1:35" x14ac:dyDescent="0.2">
      <c r="A4623">
        <v>32</v>
      </c>
      <c r="C4623" s="27" t="s">
        <v>4684</v>
      </c>
      <c r="D4623" s="26">
        <v>30.000500000000002</v>
      </c>
      <c r="E4623">
        <v>0</v>
      </c>
      <c r="F4623" s="26">
        <v>837.25</v>
      </c>
      <c r="G4623" s="26">
        <v>59.543333333333337</v>
      </c>
      <c r="H4623" s="26">
        <v>37.37916666666667</v>
      </c>
      <c r="I4623" s="26">
        <v>81.908333333333331</v>
      </c>
      <c r="J4623" s="26">
        <v>54.024166666666666</v>
      </c>
      <c r="K4623">
        <v>43.333333333333329</v>
      </c>
      <c r="L4623">
        <v>0</v>
      </c>
      <c r="M4623">
        <v>1.5</v>
      </c>
      <c r="N4623">
        <v>44.260833333333338</v>
      </c>
      <c r="O4623" s="1">
        <f t="shared" si="1367"/>
        <v>21581.522900960143</v>
      </c>
      <c r="Q4623" s="1">
        <f t="shared" si="1352"/>
        <v>4014.2233813590565</v>
      </c>
      <c r="R4623" s="2">
        <f t="shared" si="1353"/>
        <v>4.2470176409445495</v>
      </c>
      <c r="S4623" s="2"/>
      <c r="T4623" s="1">
        <f t="shared" si="1354"/>
        <v>3727.0569268121967</v>
      </c>
      <c r="U4623" s="1">
        <f t="shared" si="1355"/>
        <v>0</v>
      </c>
      <c r="V4623" s="1">
        <f t="shared" si="1356"/>
        <v>1052.5756621187268</v>
      </c>
      <c r="W4623" s="1">
        <f t="shared" si="1357"/>
        <v>12644.361357216605</v>
      </c>
      <c r="X4623" s="2">
        <f t="shared" si="1366"/>
        <v>59.23947744931084</v>
      </c>
      <c r="Y4623">
        <f t="shared" si="1368"/>
        <v>1</v>
      </c>
      <c r="Z4623" s="26">
        <f t="shared" si="1358"/>
        <v>0</v>
      </c>
      <c r="AA4623">
        <f t="shared" si="1359"/>
        <v>9.2328398255092856E-2</v>
      </c>
      <c r="AB4623" s="28">
        <f t="shared" si="1360"/>
        <v>40611.345238095237</v>
      </c>
      <c r="AC4623">
        <f t="shared" si="1361"/>
        <v>15.301851851851854</v>
      </c>
      <c r="AD4623" s="31">
        <f t="shared" si="1350"/>
        <v>10.714586430388755</v>
      </c>
      <c r="AE4623" s="31">
        <f t="shared" si="1362"/>
        <v>20.835953328729541</v>
      </c>
      <c r="AF4623" s="15">
        <f t="shared" si="1351"/>
        <v>6.811574074074076</v>
      </c>
      <c r="AG4623" s="31">
        <f t="shared" si="1363"/>
        <v>7.4320144712141456</v>
      </c>
      <c r="AH4623" s="31">
        <f t="shared" si="1364"/>
        <v>44.672542392860372</v>
      </c>
      <c r="AI4623">
        <f t="shared" si="1365"/>
        <v>143.30557345355453</v>
      </c>
    </row>
    <row r="4624" spans="1:35" x14ac:dyDescent="0.2">
      <c r="A4624">
        <v>32</v>
      </c>
      <c r="C4624" s="27" t="s">
        <v>4685</v>
      </c>
      <c r="D4624" s="26">
        <v>29.981000000000002</v>
      </c>
      <c r="E4624">
        <v>0</v>
      </c>
      <c r="F4624" s="26">
        <v>1094.5</v>
      </c>
      <c r="G4624" s="26">
        <v>69.465833333333336</v>
      </c>
      <c r="H4624" s="26">
        <v>41.476666666666667</v>
      </c>
      <c r="I4624" s="26">
        <v>76.291666666666671</v>
      </c>
      <c r="J4624" s="26">
        <v>61.703333333333333</v>
      </c>
      <c r="K4624">
        <v>48.916666666666664</v>
      </c>
      <c r="L4624">
        <v>4.9999999999999996E-2</v>
      </c>
      <c r="M4624">
        <v>3.3249999999999997</v>
      </c>
      <c r="N4624">
        <v>44.94916666666667</v>
      </c>
      <c r="O4624" s="1">
        <f t="shared" si="1367"/>
        <v>28212.573084623327</v>
      </c>
      <c r="Q4624" s="1">
        <f t="shared" si="1352"/>
        <v>2976.0220143997863</v>
      </c>
      <c r="R4624" s="2">
        <f t="shared" si="1353"/>
        <v>3.1486085337672685</v>
      </c>
      <c r="S4624" s="2"/>
      <c r="T4624" s="1">
        <f t="shared" si="1354"/>
        <v>3752.5488223714051</v>
      </c>
      <c r="U4624" s="1">
        <f t="shared" si="1355"/>
        <v>0</v>
      </c>
      <c r="V4624" s="1">
        <f t="shared" si="1356"/>
        <v>1086.1159571484113</v>
      </c>
      <c r="W4624" s="1">
        <f t="shared" si="1357"/>
        <v>20284.481767234447</v>
      </c>
      <c r="X4624" s="2">
        <f t="shared" si="1366"/>
        <v>63.486495090255389</v>
      </c>
      <c r="Y4624">
        <f t="shared" si="1368"/>
        <v>1</v>
      </c>
      <c r="Z4624" s="26">
        <f t="shared" si="1358"/>
        <v>0</v>
      </c>
      <c r="AA4624">
        <f t="shared" si="1359"/>
        <v>35.752485825134471</v>
      </c>
      <c r="AB4624" s="28">
        <f t="shared" si="1360"/>
        <v>40611.386904761908</v>
      </c>
      <c r="AC4624">
        <f t="shared" si="1361"/>
        <v>20.814351851851853</v>
      </c>
      <c r="AD4624" s="31">
        <f t="shared" si="1350"/>
        <v>14.117482388190773</v>
      </c>
      <c r="AE4624" s="31">
        <f t="shared" si="1362"/>
        <v>26.938529277737789</v>
      </c>
      <c r="AF4624" s="15">
        <f t="shared" si="1351"/>
        <v>7.1939814814814831</v>
      </c>
      <c r="AG4624" s="31">
        <f t="shared" si="1363"/>
        <v>7.6302528614552712</v>
      </c>
      <c r="AH4624" s="31">
        <f t="shared" si="1364"/>
        <v>45.801557133572594</v>
      </c>
      <c r="AI4624">
        <f t="shared" si="1365"/>
        <v>113.40452346927883</v>
      </c>
    </row>
    <row r="4625" spans="1:35" x14ac:dyDescent="0.2">
      <c r="A4625">
        <v>32</v>
      </c>
      <c r="C4625" s="27" t="s">
        <v>4686</v>
      </c>
      <c r="D4625" s="26">
        <v>29.963666666666668</v>
      </c>
      <c r="E4625">
        <v>0</v>
      </c>
      <c r="F4625" s="26">
        <v>1093.6666666666667</v>
      </c>
      <c r="G4625" s="26">
        <v>72.056666666666672</v>
      </c>
      <c r="H4625" s="26">
        <v>44.762500000000003</v>
      </c>
      <c r="I4625" s="26">
        <v>66.416666666666671</v>
      </c>
      <c r="J4625" s="26">
        <v>60.243333333333332</v>
      </c>
      <c r="K4625">
        <v>125.16666666666667</v>
      </c>
      <c r="L4625">
        <v>0.85</v>
      </c>
      <c r="M4625">
        <v>6.1</v>
      </c>
      <c r="N4625">
        <v>45.76</v>
      </c>
      <c r="O4625" s="1">
        <f t="shared" si="1367"/>
        <v>28191.092520374335</v>
      </c>
      <c r="Q4625" s="1">
        <f t="shared" si="1352"/>
        <v>1474.5995692316153</v>
      </c>
      <c r="R4625" s="2">
        <f t="shared" si="1353"/>
        <v>1.5601150680696845</v>
      </c>
      <c r="S4625" s="2"/>
      <c r="T4625" s="1">
        <f t="shared" si="1354"/>
        <v>3729.1527853782277</v>
      </c>
      <c r="U4625" s="1">
        <f t="shared" si="1355"/>
        <v>0</v>
      </c>
      <c r="V4625" s="1">
        <f t="shared" si="1356"/>
        <v>1099.8112805907842</v>
      </c>
      <c r="W4625" s="1">
        <f t="shared" si="1357"/>
        <v>21757.20960730287</v>
      </c>
      <c r="X4625" s="2">
        <f t="shared" si="1366"/>
        <v>66.635103624022662</v>
      </c>
      <c r="Y4625">
        <f t="shared" si="1368"/>
        <v>1</v>
      </c>
      <c r="Z4625" s="26">
        <f t="shared" si="1358"/>
        <v>0</v>
      </c>
      <c r="AA4625">
        <f t="shared" si="1359"/>
        <v>29.393345825363376</v>
      </c>
      <c r="AB4625" s="28">
        <f t="shared" si="1360"/>
        <v>40611.428571428572</v>
      </c>
      <c r="AC4625">
        <f t="shared" si="1361"/>
        <v>22.253703703703707</v>
      </c>
      <c r="AD4625" s="31">
        <f t="shared" si="1350"/>
        <v>13.422022252050073</v>
      </c>
      <c r="AE4625" s="31">
        <f t="shared" si="1362"/>
        <v>25.486682768699076</v>
      </c>
      <c r="AF4625" s="15">
        <f t="shared" si="1351"/>
        <v>7.644444444444443</v>
      </c>
      <c r="AG4625" s="31">
        <f t="shared" si="1363"/>
        <v>7.8697205598036648</v>
      </c>
      <c r="AH4625" s="31">
        <f t="shared" si="1364"/>
        <v>47.163209360654875</v>
      </c>
      <c r="AI4625">
        <f t="shared" si="1365"/>
        <v>130.31927787083825</v>
      </c>
    </row>
    <row r="4626" spans="1:35" x14ac:dyDescent="0.2">
      <c r="A4626">
        <v>32</v>
      </c>
      <c r="C4626" s="27" t="s">
        <v>4687</v>
      </c>
      <c r="D4626" s="26">
        <v>29.9315</v>
      </c>
      <c r="E4626">
        <v>0</v>
      </c>
      <c r="F4626" s="26">
        <v>1088.9166666666667</v>
      </c>
      <c r="G4626" s="26">
        <v>72.195000000000007</v>
      </c>
      <c r="H4626" s="26">
        <v>46.94083333333333</v>
      </c>
      <c r="I4626" s="26">
        <v>52.908333333333331</v>
      </c>
      <c r="J4626" s="26">
        <v>54.07416666666667</v>
      </c>
      <c r="K4626">
        <v>176.91666666666666</v>
      </c>
      <c r="L4626">
        <v>1.65</v>
      </c>
      <c r="M4626">
        <v>8.6833333333333336</v>
      </c>
      <c r="N4626">
        <v>46.287500000000001</v>
      </c>
      <c r="O4626" s="1">
        <f t="shared" si="1367"/>
        <v>28068.653304155094</v>
      </c>
      <c r="Q4626" s="1">
        <f t="shared" si="1352"/>
        <v>1762.926389227229</v>
      </c>
      <c r="R4626" s="2">
        <f t="shared" si="1353"/>
        <v>1.8651626388065772</v>
      </c>
      <c r="S4626" s="2"/>
      <c r="T4626" s="1">
        <f t="shared" si="1354"/>
        <v>3623.7501362236671</v>
      </c>
      <c r="U4626" s="1">
        <f t="shared" si="1355"/>
        <v>0</v>
      </c>
      <c r="V4626" s="1">
        <f t="shared" si="1356"/>
        <v>1080.3722709093884</v>
      </c>
      <c r="W4626" s="1">
        <f t="shared" si="1357"/>
        <v>21435.222762119371</v>
      </c>
      <c r="X4626" s="2">
        <f t="shared" si="1366"/>
        <v>68.19521869209234</v>
      </c>
      <c r="Y4626">
        <f t="shared" si="1368"/>
        <v>1</v>
      </c>
      <c r="Z4626" s="26">
        <f t="shared" si="1358"/>
        <v>0</v>
      </c>
      <c r="AA4626">
        <f t="shared" si="1359"/>
        <v>15.998250511087575</v>
      </c>
      <c r="AB4626" s="28">
        <f t="shared" si="1360"/>
        <v>40611.470238095237</v>
      </c>
      <c r="AC4626">
        <f t="shared" si="1361"/>
        <v>22.330555555555559</v>
      </c>
      <c r="AD4626" s="31">
        <f t="shared" si="1350"/>
        <v>10.742261142958306</v>
      </c>
      <c r="AE4626" s="31">
        <f t="shared" si="1362"/>
        <v>20.392857939054451</v>
      </c>
      <c r="AF4626" s="15">
        <f t="shared" si="1351"/>
        <v>7.9375000000000009</v>
      </c>
      <c r="AG4626" s="31">
        <f t="shared" si="1363"/>
        <v>8.0290325713145823</v>
      </c>
      <c r="AH4626" s="31">
        <f t="shared" si="1364"/>
        <v>48.067799002833539</v>
      </c>
      <c r="AI4626">
        <f t="shared" si="1365"/>
        <v>166.38174567543987</v>
      </c>
    </row>
    <row r="4627" spans="1:35" x14ac:dyDescent="0.2">
      <c r="A4627">
        <v>32</v>
      </c>
      <c r="C4627" s="27" t="s">
        <v>4688</v>
      </c>
      <c r="D4627" s="26">
        <v>29.892666666666667</v>
      </c>
      <c r="E4627">
        <v>0</v>
      </c>
      <c r="F4627" s="26">
        <v>912.83333333333337</v>
      </c>
      <c r="G4627" s="26">
        <v>71.171666666666667</v>
      </c>
      <c r="H4627" s="26">
        <v>47.607500000000002</v>
      </c>
      <c r="I4627" s="26">
        <v>50.183333333333337</v>
      </c>
      <c r="J4627" s="26">
        <v>51.708333333333336</v>
      </c>
      <c r="K4627">
        <v>133.08333333333334</v>
      </c>
      <c r="L4627">
        <v>1.5166666666666666</v>
      </c>
      <c r="M4627">
        <v>8.0166666666666675</v>
      </c>
      <c r="N4627">
        <v>46.594999999999999</v>
      </c>
      <c r="O4627" s="1">
        <f t="shared" si="1367"/>
        <v>23529.810078343529</v>
      </c>
      <c r="Q4627" s="1">
        <f t="shared" si="1352"/>
        <v>-1961.8045866677728</v>
      </c>
      <c r="R4627" s="2">
        <f t="shared" si="1353"/>
        <v>-2.0755742508886335</v>
      </c>
      <c r="S4627" s="2"/>
      <c r="T4627" s="1">
        <f t="shared" si="1354"/>
        <v>3828.0867881191648</v>
      </c>
      <c r="U4627" s="1">
        <f t="shared" si="1355"/>
        <v>0</v>
      </c>
      <c r="V4627" s="1">
        <f t="shared" si="1356"/>
        <v>1149.7508536009911</v>
      </c>
      <c r="W4627" s="1">
        <f t="shared" si="1357"/>
        <v>20334.124278697429</v>
      </c>
      <c r="X4627" s="2">
        <f t="shared" si="1366"/>
        <v>70.06038133089892</v>
      </c>
      <c r="Y4627">
        <f t="shared" si="1368"/>
        <v>1</v>
      </c>
      <c r="Z4627" s="26">
        <f t="shared" si="1358"/>
        <v>0</v>
      </c>
      <c r="AA4627">
        <f t="shared" si="1359"/>
        <v>1.2349550974924333</v>
      </c>
      <c r="AB4627" s="28">
        <f t="shared" si="1360"/>
        <v>40611.511904761908</v>
      </c>
      <c r="AC4627">
        <f t="shared" si="1361"/>
        <v>21.762037037037036</v>
      </c>
      <c r="AD4627" s="31">
        <f t="shared" si="1350"/>
        <v>9.8419132055731726</v>
      </c>
      <c r="AE4627" s="31">
        <f t="shared" si="1362"/>
        <v>18.719675958687141</v>
      </c>
      <c r="AF4627" s="15">
        <f t="shared" si="1351"/>
        <v>8.1083333333333325</v>
      </c>
      <c r="AG4627" s="31">
        <f t="shared" si="1363"/>
        <v>8.1232029937703221</v>
      </c>
      <c r="AH4627" s="31">
        <f t="shared" si="1364"/>
        <v>48.60203533887929</v>
      </c>
      <c r="AI4627">
        <f t="shared" si="1365"/>
        <v>179.6527445937152</v>
      </c>
    </row>
    <row r="4628" spans="1:35" x14ac:dyDescent="0.2">
      <c r="A4628">
        <v>32</v>
      </c>
      <c r="C4628" s="27" t="s">
        <v>4689</v>
      </c>
      <c r="D4628" s="26">
        <v>29.861249999999998</v>
      </c>
      <c r="E4628">
        <v>0</v>
      </c>
      <c r="F4628" s="26">
        <v>1073.5</v>
      </c>
      <c r="G4628" s="26">
        <v>73.728333333333339</v>
      </c>
      <c r="H4628" s="26">
        <v>48.337499999999999</v>
      </c>
      <c r="I4628" s="26">
        <v>50.258333333333333</v>
      </c>
      <c r="J4628" s="26">
        <v>54.105833333333337</v>
      </c>
      <c r="K4628">
        <v>132.08333333333334</v>
      </c>
      <c r="L4628">
        <v>3.3166666666666664</v>
      </c>
      <c r="M4628">
        <v>10.558333333333334</v>
      </c>
      <c r="N4628">
        <v>47.015833333333333</v>
      </c>
      <c r="O4628" s="1">
        <f t="shared" si="1367"/>
        <v>27671.262865548775</v>
      </c>
      <c r="Q4628" s="1">
        <f t="shared" si="1352"/>
        <v>1043.8277037830401</v>
      </c>
      <c r="R4628" s="2">
        <f t="shared" si="1353"/>
        <v>1.104361728512558</v>
      </c>
      <c r="S4628" s="2"/>
      <c r="T4628" s="1">
        <f t="shared" si="1354"/>
        <v>3349.7525572187378</v>
      </c>
      <c r="U4628" s="1">
        <f t="shared" si="1355"/>
        <v>0</v>
      </c>
      <c r="V4628" s="1">
        <f t="shared" si="1356"/>
        <v>1002.0625367003369</v>
      </c>
      <c r="W4628" s="1">
        <f t="shared" si="1357"/>
        <v>22101.259790914355</v>
      </c>
      <c r="X4628" s="2">
        <f t="shared" si="1366"/>
        <v>67.984807080010285</v>
      </c>
      <c r="Y4628">
        <f t="shared" si="1368"/>
        <v>1</v>
      </c>
      <c r="Z4628" s="26">
        <f t="shared" si="1358"/>
        <v>0</v>
      </c>
      <c r="AA4628">
        <f t="shared" si="1359"/>
        <v>32.988093822611162</v>
      </c>
      <c r="AB4628" s="28">
        <f t="shared" si="1360"/>
        <v>40611.553571428572</v>
      </c>
      <c r="AC4628">
        <f t="shared" si="1361"/>
        <v>23.18240740740741</v>
      </c>
      <c r="AD4628" s="31">
        <f t="shared" si="1350"/>
        <v>10.745029825904789</v>
      </c>
      <c r="AE4628" s="31">
        <f t="shared" si="1362"/>
        <v>20.339476511020443</v>
      </c>
      <c r="AF4628" s="15">
        <f t="shared" si="1351"/>
        <v>8.3421296296296301</v>
      </c>
      <c r="AG4628" s="31">
        <f t="shared" si="1363"/>
        <v>8.2536532347046716</v>
      </c>
      <c r="AH4628" s="31">
        <f t="shared" si="1364"/>
        <v>49.341518582262189</v>
      </c>
      <c r="AI4628">
        <f t="shared" si="1365"/>
        <v>174.36027693230537</v>
      </c>
    </row>
    <row r="4629" spans="1:35" x14ac:dyDescent="0.2">
      <c r="A4629">
        <v>32</v>
      </c>
      <c r="C4629" s="27" t="s">
        <v>4690</v>
      </c>
      <c r="D4629" s="26">
        <v>29.846583333333335</v>
      </c>
      <c r="E4629">
        <v>0</v>
      </c>
      <c r="F4629" s="26">
        <v>519.5</v>
      </c>
      <c r="G4629" s="26">
        <v>65.354166666666671</v>
      </c>
      <c r="H4629" s="26">
        <v>46.045833333333334</v>
      </c>
      <c r="I4629" s="26">
        <v>61.25</v>
      </c>
      <c r="J4629" s="26">
        <v>51.630833333333335</v>
      </c>
      <c r="K4629">
        <v>130.5</v>
      </c>
      <c r="L4629">
        <v>2.833333333333333</v>
      </c>
      <c r="M4629">
        <v>9.6083333333333343</v>
      </c>
      <c r="N4629">
        <v>47.580833333333331</v>
      </c>
      <c r="O4629" s="1">
        <f t="shared" si="1367"/>
        <v>13390.983752820299</v>
      </c>
      <c r="Q4629" s="1">
        <f t="shared" si="1352"/>
        <v>-6603.3700628291836</v>
      </c>
      <c r="R4629" s="2">
        <f t="shared" si="1353"/>
        <v>-6.9863150308854669</v>
      </c>
      <c r="S4629" s="2"/>
      <c r="T4629" s="1">
        <f t="shared" si="1354"/>
        <v>3928.7558147548889</v>
      </c>
      <c r="U4629" s="1">
        <f t="shared" si="1355"/>
        <v>0</v>
      </c>
      <c r="V4629" s="1">
        <f t="shared" si="1356"/>
        <v>1171.3888284925126</v>
      </c>
      <c r="W4629" s="1">
        <f t="shared" si="1357"/>
        <v>14705.215062256169</v>
      </c>
      <c r="X4629" s="2">
        <f t="shared" si="1366"/>
        <v>69.089168808522842</v>
      </c>
      <c r="Y4629">
        <f t="shared" si="1368"/>
        <v>1</v>
      </c>
      <c r="Z4629" s="26">
        <f t="shared" si="1358"/>
        <v>0</v>
      </c>
      <c r="AA4629">
        <f t="shared" si="1359"/>
        <v>13.950240999670184</v>
      </c>
      <c r="AB4629" s="28">
        <f t="shared" si="1360"/>
        <v>40611.595238095237</v>
      </c>
      <c r="AC4629">
        <f t="shared" si="1361"/>
        <v>18.530092592592595</v>
      </c>
      <c r="AD4629" s="31">
        <f t="shared" si="1350"/>
        <v>9.8348541033464478</v>
      </c>
      <c r="AE4629" s="31">
        <f t="shared" si="1362"/>
        <v>18.913522806612786</v>
      </c>
      <c r="AF4629" s="15">
        <f t="shared" si="1351"/>
        <v>8.6560185185185166</v>
      </c>
      <c r="AG4629" s="31">
        <f t="shared" si="1363"/>
        <v>8.4316842198155371</v>
      </c>
      <c r="AH4629" s="31">
        <f t="shared" si="1364"/>
        <v>50.34966887213384</v>
      </c>
      <c r="AI4629">
        <f t="shared" si="1365"/>
        <v>188.99411014591254</v>
      </c>
    </row>
    <row r="4630" spans="1:35" x14ac:dyDescent="0.2">
      <c r="A4630">
        <v>32</v>
      </c>
      <c r="C4630" s="27" t="s">
        <v>4691</v>
      </c>
      <c r="D4630" s="26">
        <v>29.822749999999999</v>
      </c>
      <c r="E4630">
        <v>0</v>
      </c>
      <c r="F4630" s="26">
        <v>302.91666666666669</v>
      </c>
      <c r="G4630" s="26">
        <v>59.700833333333335</v>
      </c>
      <c r="H4630" s="26">
        <v>44.29</v>
      </c>
      <c r="I4630" s="26">
        <v>71.641666666666666</v>
      </c>
      <c r="J4630" s="26">
        <v>50.534166666666664</v>
      </c>
      <c r="K4630">
        <v>131.41666666666666</v>
      </c>
      <c r="L4630">
        <v>2.5583333333333331</v>
      </c>
      <c r="M4630">
        <v>9.15</v>
      </c>
      <c r="N4630">
        <v>47.894999999999996</v>
      </c>
      <c r="O4630" s="1">
        <f t="shared" si="1367"/>
        <v>7808.1851045078265</v>
      </c>
      <c r="Q4630" s="1">
        <f t="shared" si="1352"/>
        <v>-6075.1815550361998</v>
      </c>
      <c r="R4630" s="2">
        <f t="shared" si="1353"/>
        <v>-6.4274956286673692</v>
      </c>
      <c r="S4630" s="2"/>
      <c r="T4630" s="1">
        <f t="shared" si="1354"/>
        <v>3036.9888478870876</v>
      </c>
      <c r="U4630" s="1">
        <f t="shared" si="1355"/>
        <v>0</v>
      </c>
      <c r="V4630" s="1">
        <f t="shared" si="1356"/>
        <v>882.55475919947764</v>
      </c>
      <c r="W4630" s="1">
        <f t="shared" si="1357"/>
        <v>9767.8536096672524</v>
      </c>
      <c r="X4630" s="2">
        <f t="shared" si="1366"/>
        <v>62.102853777637378</v>
      </c>
      <c r="Y4630">
        <f t="shared" si="1368"/>
        <v>1</v>
      </c>
      <c r="Z4630" s="26">
        <f t="shared" si="1358"/>
        <v>0</v>
      </c>
      <c r="AA4630">
        <f t="shared" si="1359"/>
        <v>5.7697022148545907</v>
      </c>
      <c r="AB4630" s="28">
        <f t="shared" si="1360"/>
        <v>40611.636904761908</v>
      </c>
      <c r="AC4630">
        <f t="shared" si="1361"/>
        <v>15.389351851851853</v>
      </c>
      <c r="AD4630" s="31">
        <f t="shared" si="1350"/>
        <v>9.4244538092774111</v>
      </c>
      <c r="AE4630" s="31">
        <f t="shared" si="1362"/>
        <v>18.321559329940797</v>
      </c>
      <c r="AF4630" s="15">
        <f t="shared" si="1351"/>
        <v>8.8305555555555539</v>
      </c>
      <c r="AG4630" s="31">
        <f t="shared" si="1363"/>
        <v>8.5321295345316592</v>
      </c>
      <c r="AH4630" s="31">
        <f t="shared" si="1364"/>
        <v>50.917940366236138</v>
      </c>
      <c r="AI4630">
        <f t="shared" si="1365"/>
        <v>195.96944279020758</v>
      </c>
    </row>
    <row r="4631" spans="1:35" x14ac:dyDescent="0.2">
      <c r="A4631">
        <v>32</v>
      </c>
      <c r="C4631" s="27" t="s">
        <v>4692</v>
      </c>
      <c r="D4631" s="26">
        <v>29.797499999999999</v>
      </c>
      <c r="E4631">
        <v>0</v>
      </c>
      <c r="F4631" s="26">
        <v>33.083333333333329</v>
      </c>
      <c r="G4631" s="26">
        <v>51.86</v>
      </c>
      <c r="H4631" s="26">
        <v>41.311666666666667</v>
      </c>
      <c r="I4631" s="26">
        <v>83.616666666666674</v>
      </c>
      <c r="J4631" s="26">
        <v>47.064166666666665</v>
      </c>
      <c r="K4631">
        <v>145.58333333333334</v>
      </c>
      <c r="L4631">
        <v>1.5</v>
      </c>
      <c r="M4631">
        <v>7.5083333333333329</v>
      </c>
      <c r="N4631">
        <v>48.037499999999994</v>
      </c>
      <c r="O4631" s="1">
        <f t="shared" si="1367"/>
        <v>852.77840068489854</v>
      </c>
      <c r="Q4631" s="1">
        <f t="shared" si="1352"/>
        <v>-5660.4869539310494</v>
      </c>
      <c r="R4631" s="2">
        <f t="shared" si="1353"/>
        <v>-5.9887519118436776</v>
      </c>
      <c r="S4631" s="2"/>
      <c r="T4631" s="1">
        <f t="shared" si="1354"/>
        <v>2448.9265667812538</v>
      </c>
      <c r="U4631" s="1">
        <f t="shared" si="1355"/>
        <v>0</v>
      </c>
      <c r="V4631" s="1">
        <f t="shared" si="1356"/>
        <v>692.18349156410329</v>
      </c>
      <c r="W4631" s="1">
        <f t="shared" si="1357"/>
        <v>3162.641667787374</v>
      </c>
      <c r="X4631" s="2">
        <f t="shared" si="1366"/>
        <v>55.675358148970005</v>
      </c>
      <c r="Y4631">
        <f t="shared" si="1368"/>
        <v>1</v>
      </c>
      <c r="Z4631" s="26">
        <f t="shared" si="1358"/>
        <v>0</v>
      </c>
      <c r="AA4631">
        <f t="shared" si="1359"/>
        <v>14.55695780491183</v>
      </c>
      <c r="AB4631" s="28">
        <f t="shared" si="1360"/>
        <v>40611.678571428572</v>
      </c>
      <c r="AC4631">
        <f t="shared" si="1361"/>
        <v>11.033333333333333</v>
      </c>
      <c r="AD4631" s="31">
        <f t="shared" si="1350"/>
        <v>8.2723312030652814</v>
      </c>
      <c r="AE4631" s="31">
        <f t="shared" si="1362"/>
        <v>16.328286239388699</v>
      </c>
      <c r="AF4631" s="15">
        <f t="shared" si="1351"/>
        <v>8.9097222222222197</v>
      </c>
      <c r="AG4631" s="31">
        <f t="shared" si="1363"/>
        <v>8.5780349316072737</v>
      </c>
      <c r="AH4631" s="31">
        <f t="shared" si="1364"/>
        <v>51.177525840722247</v>
      </c>
      <c r="AI4631">
        <f t="shared" si="1365"/>
        <v>209.51362848321727</v>
      </c>
    </row>
    <row r="4632" spans="1:35" x14ac:dyDescent="0.2">
      <c r="A4632">
        <v>32</v>
      </c>
      <c r="C4632" s="27" t="s">
        <v>4693</v>
      </c>
      <c r="D4632" s="26">
        <v>29.773916666666668</v>
      </c>
      <c r="E4632">
        <v>0</v>
      </c>
      <c r="F4632" s="26">
        <v>1</v>
      </c>
      <c r="G4632" s="26">
        <v>47.429166666666667</v>
      </c>
      <c r="H4632" s="26">
        <v>39.037500000000001</v>
      </c>
      <c r="I4632" s="26">
        <v>89.158333333333331</v>
      </c>
      <c r="J4632" s="26">
        <v>44.411666666666669</v>
      </c>
      <c r="K4632">
        <v>152.91666666666666</v>
      </c>
      <c r="L4632">
        <v>1.8333333333333333</v>
      </c>
      <c r="M4632">
        <v>7.6833333333333336</v>
      </c>
      <c r="N4632">
        <v>47.931666666666665</v>
      </c>
      <c r="O4632" s="1">
        <f t="shared" si="1367"/>
        <v>25.776677098787872</v>
      </c>
      <c r="Q4632" s="1">
        <f t="shared" si="1352"/>
        <v>-2091.8357086417827</v>
      </c>
      <c r="R4632" s="2">
        <f t="shared" si="1353"/>
        <v>-2.2131461835966895</v>
      </c>
      <c r="S4632" s="2"/>
      <c r="T4632" s="1">
        <f t="shared" si="1354"/>
        <v>1815.6112033389791</v>
      </c>
      <c r="U4632" s="1">
        <f t="shared" si="1355"/>
        <v>0</v>
      </c>
      <c r="V4632" s="1">
        <f t="shared" si="1356"/>
        <v>500.71242525815182</v>
      </c>
      <c r="W4632" s="1">
        <f t="shared" si="1357"/>
        <v>-415.75603350245808</v>
      </c>
      <c r="X4632" s="2">
        <f t="shared" si="1366"/>
        <v>49.686606237126327</v>
      </c>
      <c r="Y4632">
        <f t="shared" si="1368"/>
        <v>1</v>
      </c>
      <c r="Z4632" s="26">
        <f t="shared" si="1358"/>
        <v>0</v>
      </c>
      <c r="AA4632">
        <f t="shared" si="1359"/>
        <v>5.0960334142770929</v>
      </c>
      <c r="AB4632" s="28">
        <f t="shared" si="1360"/>
        <v>40611.720238095237</v>
      </c>
      <c r="AC4632">
        <f t="shared" si="1361"/>
        <v>8.5717592592592595</v>
      </c>
      <c r="AD4632" s="31">
        <f t="shared" si="1350"/>
        <v>7.4746478559639398</v>
      </c>
      <c r="AE4632" s="31">
        <f t="shared" si="1362"/>
        <v>14.882697011380127</v>
      </c>
      <c r="AF4632" s="15">
        <f t="shared" si="1351"/>
        <v>8.8509259259259245</v>
      </c>
      <c r="AG4632" s="31">
        <f t="shared" si="1363"/>
        <v>8.5439207895078706</v>
      </c>
      <c r="AH4632" s="31">
        <f t="shared" si="1364"/>
        <v>50.984624929859407</v>
      </c>
      <c r="AI4632">
        <f t="shared" si="1365"/>
        <v>217.04479064589736</v>
      </c>
    </row>
    <row r="4633" spans="1:35" x14ac:dyDescent="0.2">
      <c r="A4633">
        <v>32</v>
      </c>
      <c r="C4633" s="27" t="s">
        <v>4694</v>
      </c>
      <c r="D4633" s="26">
        <v>29.749500000000001</v>
      </c>
      <c r="E4633">
        <v>0</v>
      </c>
      <c r="F4633" s="26">
        <v>1</v>
      </c>
      <c r="G4633" s="26">
        <v>45.740833333333335</v>
      </c>
      <c r="H4633" s="26">
        <v>38.365000000000002</v>
      </c>
      <c r="I4633" s="26">
        <v>91.333333333333329</v>
      </c>
      <c r="J4633" s="26">
        <v>43.374166666666667</v>
      </c>
      <c r="K4633">
        <v>158.83333333333334</v>
      </c>
      <c r="L4633">
        <v>0.56666666666666665</v>
      </c>
      <c r="M4633">
        <v>6.4749999999999996</v>
      </c>
      <c r="N4633">
        <v>47.744999999999997</v>
      </c>
      <c r="O4633" s="1">
        <f t="shared" si="1367"/>
        <v>25.776677098787872</v>
      </c>
      <c r="Q4633" s="1">
        <f t="shared" si="1352"/>
        <v>-511.77528748668192</v>
      </c>
      <c r="R4633" s="2">
        <f t="shared" si="1353"/>
        <v>-0.54145434064497411</v>
      </c>
      <c r="S4633" s="2"/>
      <c r="T4633" s="1">
        <f t="shared" si="1354"/>
        <v>1552.9399134641935</v>
      </c>
      <c r="U4633" s="1">
        <f t="shared" si="1355"/>
        <v>0</v>
      </c>
      <c r="V4633" s="1">
        <f t="shared" si="1356"/>
        <v>424.59063569586357</v>
      </c>
      <c r="W4633" s="1">
        <f t="shared" si="1357"/>
        <v>-1658.1977787287137</v>
      </c>
      <c r="X4633" s="2">
        <f t="shared" si="1366"/>
        <v>47.473460053529635</v>
      </c>
      <c r="Y4633">
        <f t="shared" si="1368"/>
        <v>1</v>
      </c>
      <c r="Z4633" s="26">
        <f t="shared" si="1358"/>
        <v>0</v>
      </c>
      <c r="AA4633">
        <f t="shared" si="1359"/>
        <v>3.0019953515381896</v>
      </c>
      <c r="AB4633" s="28">
        <f t="shared" si="1360"/>
        <v>40611.761904761908</v>
      </c>
      <c r="AC4633">
        <f t="shared" si="1361"/>
        <v>7.6337962962962971</v>
      </c>
      <c r="AD4633" s="31">
        <f t="shared" ref="AD4633:AD4696" si="1369">10^($AF$17-$AF$18/($AF$19+AC4633))*I4633/100</f>
        <v>7.1824393109952949</v>
      </c>
      <c r="AE4633" s="31">
        <f t="shared" si="1362"/>
        <v>14.348655823698767</v>
      </c>
      <c r="AF4633" s="15">
        <f t="shared" ref="AF4633:AF4696" si="1370">(N4633-32)/1.8</f>
        <v>8.74722222222222</v>
      </c>
      <c r="AG4633" s="31">
        <f t="shared" si="1363"/>
        <v>8.4840412454814889</v>
      </c>
      <c r="AH4633" s="31">
        <f t="shared" si="1364"/>
        <v>50.645926973753063</v>
      </c>
      <c r="AI4633">
        <f t="shared" si="1365"/>
        <v>218.21919415412643</v>
      </c>
    </row>
    <row r="4634" spans="1:35" x14ac:dyDescent="0.2">
      <c r="A4634">
        <v>32</v>
      </c>
      <c r="C4634" s="27" t="s">
        <v>4695</v>
      </c>
      <c r="D4634" s="26">
        <v>29.718166666666665</v>
      </c>
      <c r="E4634">
        <v>0</v>
      </c>
      <c r="F4634" s="26">
        <v>1</v>
      </c>
      <c r="G4634" s="26">
        <v>45.198333333333331</v>
      </c>
      <c r="H4634" s="26">
        <v>38.479166666666664</v>
      </c>
      <c r="I4634" s="26">
        <v>92.575000000000003</v>
      </c>
      <c r="J4634" s="26">
        <v>43.19</v>
      </c>
      <c r="K4634">
        <v>148.83333333333334</v>
      </c>
      <c r="L4634">
        <v>0.38333333333333336</v>
      </c>
      <c r="M4634">
        <v>4.2166666666666668</v>
      </c>
      <c r="N4634">
        <v>47.66</v>
      </c>
      <c r="O4634" s="1">
        <f t="shared" si="1367"/>
        <v>25.776677098787872</v>
      </c>
      <c r="Q4634" s="1">
        <f t="shared" ref="Q4634:Q4697" si="1371">(O4634-T4634-U4634-V4634-W4634-AI4634)</f>
        <v>9.997072006011706</v>
      </c>
      <c r="R4634" s="2">
        <f t="shared" ref="R4634:R4697" si="1372">Q4634/$O$12+Z4634/$O$17*$Z$21</f>
        <v>1.0576825735330685E-2</v>
      </c>
      <c r="S4634" s="2"/>
      <c r="T4634" s="1">
        <f t="shared" ref="T4634:T4697" si="1373">((X4634-H4634)*$D$13/$P$5)*$P$7/1000</f>
        <v>1441.1603124804574</v>
      </c>
      <c r="U4634" s="1">
        <f t="shared" ref="U4634:U4697" si="1374">IF(X4634&gt;80,(X4634-80)*$O$19,0)</f>
        <v>0</v>
      </c>
      <c r="V4634" s="1">
        <f t="shared" ref="V4634:V4697" si="1375">$D$20*(((X4634-32)*5/9+273)^4-((H4634-32)*5/9+273)^4)*$D$14*$D$21*$D$22/1000</f>
        <v>393.52186868615343</v>
      </c>
      <c r="W4634" s="1">
        <f t="shared" ref="W4634:W4697" si="1376">(G4634-N4634)*$O$20</f>
        <v>-2036.7219286339409</v>
      </c>
      <c r="X4634" s="2">
        <f t="shared" si="1366"/>
        <v>46.93200571288466</v>
      </c>
      <c r="Y4634">
        <f t="shared" si="1368"/>
        <v>1</v>
      </c>
      <c r="Z4634" s="26">
        <f t="shared" ref="Z4634:Z4697" si="1377">IF(X4634&lt;42,IF(X4634&lt;36, 0.4*3600, 0.1*3600),0)*$Z$21</f>
        <v>0</v>
      </c>
      <c r="AA4634">
        <f t="shared" ref="AA4634:AA4697" si="1378">(X4634-G4634)^2</f>
        <v>3.0056199196191686</v>
      </c>
      <c r="AB4634" s="28">
        <f t="shared" ref="AB4634:AB4697" si="1379">C4634-1/1/14</f>
        <v>40611.803571428572</v>
      </c>
      <c r="AC4634">
        <f t="shared" ref="AC4634:AC4697" si="1380">(G4634-32)/1.8</f>
        <v>7.3324074074074055</v>
      </c>
      <c r="AD4634" s="31">
        <f t="shared" si="1369"/>
        <v>7.1311906173263102</v>
      </c>
      <c r="AE4634" s="31">
        <f t="shared" ref="AE4634:AE4697" si="1381">AD4634/760*35000/(AC4634+273.15)/0.0821</f>
        <v>14.261582347593535</v>
      </c>
      <c r="AF4634" s="15">
        <f t="shared" si="1370"/>
        <v>8.6999999999999975</v>
      </c>
      <c r="AG4634" s="31">
        <f t="shared" ref="AG4634:AG4697" si="1382">10^($AF$17-$AF$18/($AF$19+AF4634))</f>
        <v>8.4568969999812946</v>
      </c>
      <c r="AH4634" s="31">
        <f t="shared" ref="AH4634:AH4697" si="1383">AG4634/760*35000*$AE$14/(AF4634+273.15)/0.0821</f>
        <v>50.49234624648011</v>
      </c>
      <c r="AI4634">
        <f t="shared" ref="AI4634:AI4697" si="1384">(AH4634-AE4634)*0.018*334</f>
        <v>217.8193525601061</v>
      </c>
    </row>
    <row r="4635" spans="1:35" x14ac:dyDescent="0.2">
      <c r="A4635">
        <v>32</v>
      </c>
      <c r="C4635" s="27" t="s">
        <v>4696</v>
      </c>
      <c r="D4635" s="26">
        <v>29.684749999999998</v>
      </c>
      <c r="E4635">
        <v>0</v>
      </c>
      <c r="F4635" s="26">
        <v>1</v>
      </c>
      <c r="G4635" s="26">
        <v>44.626666666666665</v>
      </c>
      <c r="H4635" s="26">
        <v>39.104166666666664</v>
      </c>
      <c r="I4635" s="26">
        <v>93.325000000000003</v>
      </c>
      <c r="J4635" s="26">
        <v>42.830833333333331</v>
      </c>
      <c r="K4635">
        <v>147.08333333333334</v>
      </c>
      <c r="L4635">
        <v>0.28333333333333333</v>
      </c>
      <c r="M4635">
        <v>3.15</v>
      </c>
      <c r="N4635">
        <v>47.625</v>
      </c>
      <c r="O4635" s="1">
        <f t="shared" si="1367"/>
        <v>25.776677098787872</v>
      </c>
      <c r="Q4635" s="1">
        <f t="shared" si="1371"/>
        <v>585.99561238765295</v>
      </c>
      <c r="R4635" s="2">
        <f t="shared" si="1372"/>
        <v>0.61997887683168251</v>
      </c>
      <c r="S4635" s="2"/>
      <c r="T4635" s="1">
        <f t="shared" si="1373"/>
        <v>1336.40470445611</v>
      </c>
      <c r="U4635" s="1">
        <f t="shared" si="1374"/>
        <v>0</v>
      </c>
      <c r="V4635" s="1">
        <f t="shared" si="1375"/>
        <v>365.60706463857497</v>
      </c>
      <c r="W4635" s="1">
        <f t="shared" si="1376"/>
        <v>-2480.7466144972664</v>
      </c>
      <c r="X4635" s="2">
        <f t="shared" ref="X4635:X4698" si="1385">X4634+R4634</f>
        <v>46.942582538619988</v>
      </c>
      <c r="Y4635">
        <f t="shared" si="1368"/>
        <v>1</v>
      </c>
      <c r="Z4635" s="26">
        <f t="shared" si="1377"/>
        <v>0</v>
      </c>
      <c r="AA4635">
        <f t="shared" si="1378"/>
        <v>5.3634663259653177</v>
      </c>
      <c r="AB4635" s="28">
        <f t="shared" si="1379"/>
        <v>40611.845238095237</v>
      </c>
      <c r="AC4635">
        <f t="shared" si="1380"/>
        <v>7.0148148148148142</v>
      </c>
      <c r="AD4635" s="31">
        <f t="shared" si="1369"/>
        <v>7.0337208287002566</v>
      </c>
      <c r="AE4635" s="31">
        <f t="shared" si="1381"/>
        <v>14.082599535686523</v>
      </c>
      <c r="AF4635" s="15">
        <f t="shared" si="1370"/>
        <v>8.6805555555555554</v>
      </c>
      <c r="AG4635" s="31">
        <f t="shared" si="1382"/>
        <v>8.4457421439853597</v>
      </c>
      <c r="AH4635" s="31">
        <f t="shared" si="1383"/>
        <v>50.429224637768399</v>
      </c>
      <c r="AI4635">
        <f t="shared" si="1384"/>
        <v>218.51591011371622</v>
      </c>
    </row>
    <row r="4636" spans="1:35" x14ac:dyDescent="0.2">
      <c r="A4636">
        <v>32</v>
      </c>
      <c r="C4636" s="27" t="s">
        <v>4697</v>
      </c>
      <c r="D4636" s="26">
        <v>29.649666666666665</v>
      </c>
      <c r="E4636">
        <v>0</v>
      </c>
      <c r="F4636" s="26">
        <v>1</v>
      </c>
      <c r="G4636" s="26">
        <v>43.472499999999997</v>
      </c>
      <c r="H4636" s="26">
        <v>38.225833333333334</v>
      </c>
      <c r="I4636" s="26">
        <v>94.166666666666671</v>
      </c>
      <c r="J4636" s="26">
        <v>41.915833333333332</v>
      </c>
      <c r="K4636">
        <v>138.66666666666666</v>
      </c>
      <c r="L4636">
        <v>0</v>
      </c>
      <c r="M4636">
        <v>0.14166666666666669</v>
      </c>
      <c r="N4636">
        <v>47.557500000000005</v>
      </c>
      <c r="O4636" s="1">
        <f t="shared" si="1367"/>
        <v>25.776677098787872</v>
      </c>
      <c r="Q4636" s="1">
        <f t="shared" si="1371"/>
        <v>1158.0457810330017</v>
      </c>
      <c r="R4636" s="2">
        <f t="shared" si="1372"/>
        <v>1.2252035808240065</v>
      </c>
      <c r="S4636" s="2"/>
      <c r="T4636" s="1">
        <f t="shared" si="1373"/>
        <v>1591.8582959876819</v>
      </c>
      <c r="U4636" s="1">
        <f t="shared" si="1374"/>
        <v>0</v>
      </c>
      <c r="V4636" s="1">
        <f t="shared" si="1375"/>
        <v>435.16809814224609</v>
      </c>
      <c r="W4636" s="1">
        <f t="shared" si="1376"/>
        <v>-3379.8276554379149</v>
      </c>
      <c r="X4636" s="2">
        <f t="shared" si="1385"/>
        <v>47.562561415451668</v>
      </c>
      <c r="Y4636">
        <f t="shared" si="1368"/>
        <v>1</v>
      </c>
      <c r="Z4636" s="26">
        <f t="shared" si="1377"/>
        <v>0</v>
      </c>
      <c r="AA4636">
        <f t="shared" si="1378"/>
        <v>16.728602382166532</v>
      </c>
      <c r="AB4636" s="28">
        <f t="shared" si="1379"/>
        <v>40611.886904761908</v>
      </c>
      <c r="AC4636">
        <f t="shared" si="1380"/>
        <v>6.3736111111111091</v>
      </c>
      <c r="AD4636" s="31">
        <f t="shared" si="1369"/>
        <v>6.789935321988434</v>
      </c>
      <c r="AE4636" s="31">
        <f t="shared" si="1381"/>
        <v>13.625687806488145</v>
      </c>
      <c r="AF4636" s="15">
        <f t="shared" si="1370"/>
        <v>8.6430555555555575</v>
      </c>
      <c r="AG4636" s="31">
        <f t="shared" si="1382"/>
        <v>8.4242656909688414</v>
      </c>
      <c r="AH4636" s="31">
        <f t="shared" si="1383"/>
        <v>50.307683377641339</v>
      </c>
      <c r="AI4636">
        <f t="shared" si="1384"/>
        <v>220.53215737377298</v>
      </c>
    </row>
    <row r="4637" spans="1:35" x14ac:dyDescent="0.2">
      <c r="A4637">
        <v>32</v>
      </c>
      <c r="C4637" s="27" t="s">
        <v>4698</v>
      </c>
      <c r="D4637" s="26">
        <v>29.613500000000002</v>
      </c>
      <c r="E4637">
        <v>0</v>
      </c>
      <c r="F4637" s="26">
        <v>1</v>
      </c>
      <c r="G4637" s="26">
        <v>43.140833333333333</v>
      </c>
      <c r="H4637" s="26">
        <v>37.825000000000003</v>
      </c>
      <c r="I4637" s="26">
        <v>94.741666666666674</v>
      </c>
      <c r="J4637" s="26">
        <v>41.744999999999997</v>
      </c>
      <c r="K4637">
        <v>133.58333333333334</v>
      </c>
      <c r="L4637">
        <v>0</v>
      </c>
      <c r="M4637">
        <v>0.28333333333333338</v>
      </c>
      <c r="N4637">
        <v>47.44166666666667</v>
      </c>
      <c r="O4637" s="1">
        <f t="shared" si="1367"/>
        <v>25.776677098787872</v>
      </c>
      <c r="Q4637" s="1">
        <f t="shared" si="1371"/>
        <v>983.08803084069507</v>
      </c>
      <c r="R4637" s="2">
        <f t="shared" si="1372"/>
        <v>1.0400996190123124</v>
      </c>
      <c r="S4637" s="2"/>
      <c r="T4637" s="1">
        <f t="shared" si="1373"/>
        <v>1869.088213001213</v>
      </c>
      <c r="U4637" s="1">
        <f t="shared" si="1374"/>
        <v>0</v>
      </c>
      <c r="V4637" s="1">
        <f t="shared" si="1375"/>
        <v>512.2303133485259</v>
      </c>
      <c r="W4637" s="1">
        <f t="shared" si="1376"/>
        <v>-3558.4028008394653</v>
      </c>
      <c r="X4637" s="2">
        <f t="shared" si="1385"/>
        <v>48.787764996275676</v>
      </c>
      <c r="Y4637">
        <f t="shared" si="1368"/>
        <v>1</v>
      </c>
      <c r="Z4637" s="26">
        <f t="shared" si="1377"/>
        <v>0</v>
      </c>
      <c r="AA4637">
        <f t="shared" si="1378"/>
        <v>31.887837205940777</v>
      </c>
      <c r="AB4637" s="28">
        <f t="shared" si="1379"/>
        <v>40611.928571428572</v>
      </c>
      <c r="AC4637">
        <f t="shared" si="1380"/>
        <v>6.1893518518518515</v>
      </c>
      <c r="AD4637" s="31">
        <f t="shared" si="1369"/>
        <v>6.744777724103864</v>
      </c>
      <c r="AE4637" s="31">
        <f t="shared" si="1381"/>
        <v>13.543995967099155</v>
      </c>
      <c r="AF4637" s="15">
        <f t="shared" si="1370"/>
        <v>8.5787037037037059</v>
      </c>
      <c r="AG4637" s="31">
        <f t="shared" si="1382"/>
        <v>8.3875227883798331</v>
      </c>
      <c r="AH4637" s="31">
        <f t="shared" si="1383"/>
        <v>50.099704674321224</v>
      </c>
      <c r="AI4637">
        <f t="shared" si="1384"/>
        <v>219.77292074781906</v>
      </c>
    </row>
    <row r="4638" spans="1:35" x14ac:dyDescent="0.2">
      <c r="A4638">
        <v>32</v>
      </c>
      <c r="C4638" s="27" t="s">
        <v>4699</v>
      </c>
      <c r="D4638" s="26">
        <v>29.582666666666668</v>
      </c>
      <c r="E4638">
        <v>0</v>
      </c>
      <c r="F4638" s="26">
        <v>1</v>
      </c>
      <c r="G4638" s="26">
        <v>43.379166666666663</v>
      </c>
      <c r="H4638" s="26">
        <v>39.938333333333333</v>
      </c>
      <c r="I4638" s="26">
        <v>95.083333333333329</v>
      </c>
      <c r="J4638" s="26">
        <v>42.072499999999998</v>
      </c>
      <c r="K4638">
        <v>151.16666666666666</v>
      </c>
      <c r="L4638">
        <v>0.19166666666666668</v>
      </c>
      <c r="M4638">
        <v>2.8249999999999997</v>
      </c>
      <c r="N4638">
        <v>47.314166666666665</v>
      </c>
      <c r="O4638" s="1">
        <f t="shared" si="1367"/>
        <v>25.776677098787872</v>
      </c>
      <c r="Q4638" s="1">
        <f t="shared" si="1371"/>
        <v>911.56081532791222</v>
      </c>
      <c r="R4638" s="2">
        <f t="shared" si="1372"/>
        <v>0.9644243719642559</v>
      </c>
      <c r="S4638" s="2"/>
      <c r="T4638" s="1">
        <f t="shared" si="1373"/>
        <v>1686.1080537152657</v>
      </c>
      <c r="U4638" s="1">
        <f t="shared" si="1374"/>
        <v>0</v>
      </c>
      <c r="V4638" s="1">
        <f t="shared" si="1375"/>
        <v>466.43490799690562</v>
      </c>
      <c r="W4638" s="1">
        <f t="shared" si="1376"/>
        <v>-3255.7213767804597</v>
      </c>
      <c r="X4638" s="2">
        <f t="shared" si="1385"/>
        <v>49.827864615287986</v>
      </c>
      <c r="Y4638">
        <f t="shared" si="1368"/>
        <v>1</v>
      </c>
      <c r="Z4638" s="26">
        <f t="shared" si="1377"/>
        <v>0</v>
      </c>
      <c r="AA4638">
        <f t="shared" si="1378"/>
        <v>41.585705232552861</v>
      </c>
      <c r="AB4638" s="28">
        <f t="shared" si="1379"/>
        <v>40611.970238095237</v>
      </c>
      <c r="AC4638">
        <f t="shared" si="1380"/>
        <v>6.3217592592592569</v>
      </c>
      <c r="AD4638" s="31">
        <f t="shared" si="1369"/>
        <v>6.8314704467246301</v>
      </c>
      <c r="AE4638" s="31">
        <f t="shared" si="1381"/>
        <v>13.711581836221253</v>
      </c>
      <c r="AF4638" s="15">
        <f t="shared" si="1370"/>
        <v>8.5078703703703695</v>
      </c>
      <c r="AG4638" s="31">
        <f t="shared" si="1382"/>
        <v>8.3472419487346166</v>
      </c>
      <c r="AH4638" s="31">
        <f t="shared" si="1383"/>
        <v>49.871641190706264</v>
      </c>
      <c r="AI4638">
        <f t="shared" si="1384"/>
        <v>217.39427683916389</v>
      </c>
    </row>
    <row r="4639" spans="1:35" x14ac:dyDescent="0.2">
      <c r="A4639">
        <v>32</v>
      </c>
      <c r="C4639" s="27" t="s">
        <v>4700</v>
      </c>
      <c r="D4639" s="26">
        <v>29.550750000000001</v>
      </c>
      <c r="E4639">
        <v>0</v>
      </c>
      <c r="F4639" s="26">
        <v>1</v>
      </c>
      <c r="G4639" s="26">
        <v>42.844999999999999</v>
      </c>
      <c r="H4639" s="26">
        <v>38.734166666666667</v>
      </c>
      <c r="I4639" s="26">
        <v>95.091666666666669</v>
      </c>
      <c r="J4639" s="26">
        <v>41.545833333333334</v>
      </c>
      <c r="K4639">
        <v>163.91666666666666</v>
      </c>
      <c r="L4639">
        <v>9.166666666666666E-2</v>
      </c>
      <c r="M4639">
        <v>3.1833333333333336</v>
      </c>
      <c r="N4639">
        <v>47.19</v>
      </c>
      <c r="O4639" s="1">
        <f t="shared" si="1367"/>
        <v>25.776677098787872</v>
      </c>
      <c r="Q4639" s="1">
        <f t="shared" si="1371"/>
        <v>778.89531891982097</v>
      </c>
      <c r="R4639" s="2">
        <f t="shared" si="1372"/>
        <v>0.82406529124985051</v>
      </c>
      <c r="S4639" s="2"/>
      <c r="T4639" s="1">
        <f t="shared" si="1373"/>
        <v>2055.8403202102709</v>
      </c>
      <c r="U4639" s="1">
        <f t="shared" si="1374"/>
        <v>0</v>
      </c>
      <c r="V4639" s="1">
        <f t="shared" si="1375"/>
        <v>568.33660674008968</v>
      </c>
      <c r="W4639" s="1">
        <f t="shared" si="1376"/>
        <v>-3594.9452051108219</v>
      </c>
      <c r="X4639" s="2">
        <f t="shared" si="1385"/>
        <v>50.792288987252242</v>
      </c>
      <c r="Y4639">
        <f t="shared" si="1368"/>
        <v>1</v>
      </c>
      <c r="Z4639" s="26">
        <f t="shared" si="1377"/>
        <v>0</v>
      </c>
      <c r="AA4639">
        <f t="shared" si="1378"/>
        <v>63.159402246900783</v>
      </c>
      <c r="AB4639" s="28">
        <f t="shared" si="1379"/>
        <v>40612.011904761908</v>
      </c>
      <c r="AC4639">
        <f t="shared" si="1380"/>
        <v>6.0249999999999995</v>
      </c>
      <c r="AD4639" s="31">
        <f t="shared" si="1369"/>
        <v>6.6929687441105523</v>
      </c>
      <c r="AE4639" s="31">
        <f t="shared" si="1381"/>
        <v>13.447872008558948</v>
      </c>
      <c r="AF4639" s="15">
        <f t="shared" si="1370"/>
        <v>8.4388888888888882</v>
      </c>
      <c r="AG4639" s="31">
        <f t="shared" si="1382"/>
        <v>8.3081775968559644</v>
      </c>
      <c r="AH4639" s="31">
        <f t="shared" si="1383"/>
        <v>49.650406329821095</v>
      </c>
      <c r="AI4639">
        <f t="shared" si="1384"/>
        <v>217.64963633942804</v>
      </c>
    </row>
    <row r="4640" spans="1:35" x14ac:dyDescent="0.2">
      <c r="A4640">
        <v>32</v>
      </c>
      <c r="C4640" s="27" t="s">
        <v>4701</v>
      </c>
      <c r="D4640" s="26">
        <v>29.509</v>
      </c>
      <c r="E4640">
        <v>0</v>
      </c>
      <c r="F4640" s="26">
        <v>1</v>
      </c>
      <c r="G4640" s="26">
        <v>41.578333333333333</v>
      </c>
      <c r="H4640" s="26">
        <v>35.888333333333335</v>
      </c>
      <c r="I4640" s="26">
        <v>95.208333333333329</v>
      </c>
      <c r="J4640" s="26">
        <v>40.31583333333333</v>
      </c>
      <c r="K4640">
        <v>113.25</v>
      </c>
      <c r="L4640">
        <v>0</v>
      </c>
      <c r="M4640">
        <v>0.28333333333333338</v>
      </c>
      <c r="N4640">
        <v>47.045833333333334</v>
      </c>
      <c r="O4640" s="1">
        <f t="shared" si="1367"/>
        <v>25.776677098787872</v>
      </c>
      <c r="Q4640" s="1">
        <f t="shared" si="1371"/>
        <v>911.29172023390106</v>
      </c>
      <c r="R4640" s="2">
        <f t="shared" si="1372"/>
        <v>0.96413967141254664</v>
      </c>
      <c r="S4640" s="2"/>
      <c r="T4640" s="1">
        <f t="shared" si="1373"/>
        <v>2681.5368725351714</v>
      </c>
      <c r="U4640" s="1">
        <f t="shared" si="1374"/>
        <v>0</v>
      </c>
      <c r="V4640" s="1">
        <f t="shared" si="1375"/>
        <v>736.93468716087818</v>
      </c>
      <c r="W4640" s="1">
        <f t="shared" si="1376"/>
        <v>-4523.67385706408</v>
      </c>
      <c r="X4640" s="2">
        <f t="shared" si="1385"/>
        <v>51.616354278502094</v>
      </c>
      <c r="Y4640">
        <f t="shared" si="1368"/>
        <v>1</v>
      </c>
      <c r="Z4640" s="26">
        <f t="shared" si="1377"/>
        <v>0</v>
      </c>
      <c r="AA4640">
        <f t="shared" si="1378"/>
        <v>100.76186449564673</v>
      </c>
      <c r="AB4640" s="28">
        <f t="shared" si="1379"/>
        <v>40612.053571428572</v>
      </c>
      <c r="AC4640">
        <f t="shared" si="1380"/>
        <v>5.3212962962962962</v>
      </c>
      <c r="AD4640" s="31">
        <f t="shared" si="1369"/>
        <v>6.3808504440272804</v>
      </c>
      <c r="AE4640" s="31">
        <f t="shared" si="1381"/>
        <v>12.853145507126593</v>
      </c>
      <c r="AF4640" s="15">
        <f t="shared" si="1370"/>
        <v>8.3587962962962958</v>
      </c>
      <c r="AG4640" s="31">
        <f t="shared" si="1382"/>
        <v>8.2630225236058799</v>
      </c>
      <c r="AH4640" s="31">
        <f t="shared" si="1383"/>
        <v>49.394604960372966</v>
      </c>
      <c r="AI4640">
        <f t="shared" si="1384"/>
        <v>219.68725423291718</v>
      </c>
    </row>
    <row r="4641" spans="1:35" x14ac:dyDescent="0.2">
      <c r="A4641">
        <v>32</v>
      </c>
      <c r="C4641" s="27" t="s">
        <v>4702</v>
      </c>
      <c r="D4641" s="26">
        <v>29.468416666666666</v>
      </c>
      <c r="E4641">
        <v>0</v>
      </c>
      <c r="F4641" s="26">
        <v>1</v>
      </c>
      <c r="G4641" s="26">
        <v>40.715000000000003</v>
      </c>
      <c r="H4641" s="26">
        <v>32.119166666666665</v>
      </c>
      <c r="I4641" s="26">
        <v>95</v>
      </c>
      <c r="J4641" s="26">
        <v>39.399166666666666</v>
      </c>
      <c r="K4641">
        <v>84</v>
      </c>
      <c r="L4641">
        <v>0</v>
      </c>
      <c r="M4641">
        <v>0</v>
      </c>
      <c r="N4641">
        <v>46.865000000000002</v>
      </c>
      <c r="O4641" s="1">
        <f t="shared" si="1367"/>
        <v>25.776677098787872</v>
      </c>
      <c r="Q4641" s="1">
        <f t="shared" si="1371"/>
        <v>454.36192634488089</v>
      </c>
      <c r="R4641" s="2">
        <f t="shared" si="1372"/>
        <v>0.48071144359359075</v>
      </c>
      <c r="S4641" s="2"/>
      <c r="T4641" s="1">
        <f t="shared" si="1373"/>
        <v>3488.5383076688563</v>
      </c>
      <c r="U4641" s="1">
        <f t="shared" si="1374"/>
        <v>0</v>
      </c>
      <c r="V4641" s="1">
        <f t="shared" si="1375"/>
        <v>950.88143610784095</v>
      </c>
      <c r="W4641" s="1">
        <f t="shared" si="1376"/>
        <v>-5088.3574249554786</v>
      </c>
      <c r="X4641" s="2">
        <f t="shared" si="1385"/>
        <v>52.58049394991464</v>
      </c>
      <c r="Y4641">
        <f t="shared" si="1368"/>
        <v>1</v>
      </c>
      <c r="Z4641" s="26">
        <f t="shared" si="1377"/>
        <v>0</v>
      </c>
      <c r="AA4641">
        <f t="shared" si="1378"/>
        <v>140.78994667546084</v>
      </c>
      <c r="AB4641" s="28">
        <f t="shared" si="1379"/>
        <v>40612.095238095237</v>
      </c>
      <c r="AC4641">
        <f t="shared" si="1380"/>
        <v>4.8416666666666686</v>
      </c>
      <c r="AD4641" s="31">
        <f t="shared" si="1369"/>
        <v>6.1568145114101602</v>
      </c>
      <c r="AE4641" s="31">
        <f t="shared" si="1381"/>
        <v>12.423260367446423</v>
      </c>
      <c r="AF4641" s="15">
        <f t="shared" si="1370"/>
        <v>8.2583333333333346</v>
      </c>
      <c r="AG4641" s="31">
        <f t="shared" si="1382"/>
        <v>8.2066877886785612</v>
      </c>
      <c r="AH4641" s="31">
        <f t="shared" si="1383"/>
        <v>49.075361487321345</v>
      </c>
      <c r="AI4641">
        <f t="shared" si="1384"/>
        <v>220.35243193268801</v>
      </c>
    </row>
    <row r="4642" spans="1:35" x14ac:dyDescent="0.2">
      <c r="A4642">
        <v>32</v>
      </c>
      <c r="C4642" s="27" t="s">
        <v>4703</v>
      </c>
      <c r="D4642" s="26">
        <v>29.441750000000003</v>
      </c>
      <c r="E4642">
        <v>0</v>
      </c>
      <c r="F4642" s="26">
        <v>1</v>
      </c>
      <c r="G4642" s="26">
        <v>39.894166666666671</v>
      </c>
      <c r="H4642" s="26">
        <v>29.881666666666668</v>
      </c>
      <c r="I4642" s="26">
        <v>94.816666666666663</v>
      </c>
      <c r="J4642" s="26">
        <v>38.531666666666666</v>
      </c>
      <c r="K4642">
        <v>84</v>
      </c>
      <c r="L4642">
        <v>0</v>
      </c>
      <c r="M4642">
        <v>0</v>
      </c>
      <c r="N4642">
        <v>46.658333333333331</v>
      </c>
      <c r="O4642" s="1">
        <f t="shared" si="1367"/>
        <v>25.776677098787872</v>
      </c>
      <c r="Q4642" s="1">
        <f t="shared" si="1371"/>
        <v>378.07240256616217</v>
      </c>
      <c r="R4642" s="2">
        <f t="shared" si="1372"/>
        <v>0.39999771081726909</v>
      </c>
      <c r="S4642" s="2"/>
      <c r="T4642" s="1">
        <f t="shared" si="1373"/>
        <v>3951.9776837196787</v>
      </c>
      <c r="U4642" s="1">
        <f t="shared" si="1374"/>
        <v>0</v>
      </c>
      <c r="V4642" s="1">
        <f t="shared" si="1375"/>
        <v>1071.6831368997505</v>
      </c>
      <c r="W4642" s="1">
        <f t="shared" si="1376"/>
        <v>-5596.503688125149</v>
      </c>
      <c r="X4642" s="2">
        <f t="shared" si="1385"/>
        <v>53.061205393508232</v>
      </c>
      <c r="Y4642">
        <f t="shared" si="1368"/>
        <v>1</v>
      </c>
      <c r="Z4642" s="26">
        <f t="shared" si="1377"/>
        <v>0</v>
      </c>
      <c r="AA4642">
        <f t="shared" si="1378"/>
        <v>173.37090883414544</v>
      </c>
      <c r="AB4642" s="28">
        <f t="shared" si="1379"/>
        <v>40612.136904761908</v>
      </c>
      <c r="AC4642">
        <f t="shared" si="1380"/>
        <v>4.3856481481481504</v>
      </c>
      <c r="AD4642" s="31">
        <f t="shared" si="1369"/>
        <v>5.951257545089816</v>
      </c>
      <c r="AE4642" s="31">
        <f t="shared" si="1381"/>
        <v>12.028217314236302</v>
      </c>
      <c r="AF4642" s="15">
        <f t="shared" si="1370"/>
        <v>8.1435185185185173</v>
      </c>
      <c r="AG4642" s="31">
        <f t="shared" si="1382"/>
        <v>8.14271857696796</v>
      </c>
      <c r="AH4642" s="31">
        <f t="shared" si="1383"/>
        <v>48.712705344566544</v>
      </c>
      <c r="AI4642">
        <f t="shared" si="1384"/>
        <v>220.54714203834541</v>
      </c>
    </row>
    <row r="4643" spans="1:35" x14ac:dyDescent="0.2">
      <c r="A4643">
        <v>32</v>
      </c>
      <c r="C4643" s="27" t="s">
        <v>4704</v>
      </c>
      <c r="D4643" s="26">
        <v>29.419499999999999</v>
      </c>
      <c r="E4643">
        <v>0</v>
      </c>
      <c r="F4643" s="26">
        <v>1</v>
      </c>
      <c r="G4643" s="26">
        <v>40.020000000000003</v>
      </c>
      <c r="H4643" s="26">
        <v>31.229166666666668</v>
      </c>
      <c r="I4643" s="26">
        <v>94.866666666666674</v>
      </c>
      <c r="J4643" s="26">
        <v>38.673333333333332</v>
      </c>
      <c r="K4643">
        <v>104.75</v>
      </c>
      <c r="L4643">
        <v>0</v>
      </c>
      <c r="M4643">
        <v>0.42499999999999999</v>
      </c>
      <c r="N4643">
        <v>46.452500000000001</v>
      </c>
      <c r="O4643" s="1">
        <f t="shared" si="1367"/>
        <v>25.776677098787872</v>
      </c>
      <c r="Q4643" s="1">
        <f t="shared" si="1371"/>
        <v>306.20161677431997</v>
      </c>
      <c r="R4643" s="2">
        <f t="shared" si="1372"/>
        <v>0.32395896904122978</v>
      </c>
      <c r="S4643" s="2"/>
      <c r="T4643" s="1">
        <f t="shared" si="1373"/>
        <v>3790.4340073656977</v>
      </c>
      <c r="U4643" s="1">
        <f t="shared" si="1374"/>
        <v>0</v>
      </c>
      <c r="V4643" s="1">
        <f t="shared" si="1375"/>
        <v>1033.2188998299862</v>
      </c>
      <c r="W4643" s="1">
        <f t="shared" si="1376"/>
        <v>-5322.0909164270106</v>
      </c>
      <c r="X4643" s="2">
        <f t="shared" si="1385"/>
        <v>53.461203104325499</v>
      </c>
      <c r="Y4643">
        <f t="shared" si="1368"/>
        <v>1</v>
      </c>
      <c r="Z4643" s="26">
        <f t="shared" si="1377"/>
        <v>0</v>
      </c>
      <c r="AA4643">
        <f t="shared" si="1378"/>
        <v>180.66594089172935</v>
      </c>
      <c r="AB4643" s="28">
        <f t="shared" si="1379"/>
        <v>40612.178571428572</v>
      </c>
      <c r="AC4643">
        <f t="shared" si="1380"/>
        <v>4.4555555555555575</v>
      </c>
      <c r="AD4643" s="31">
        <f t="shared" si="1369"/>
        <v>5.9837483193413536</v>
      </c>
      <c r="AE4643" s="31">
        <f t="shared" si="1381"/>
        <v>12.090839615596776</v>
      </c>
      <c r="AF4643" s="15">
        <f t="shared" si="1370"/>
        <v>8.0291666666666668</v>
      </c>
      <c r="AG4643" s="31">
        <f t="shared" si="1382"/>
        <v>8.0794430918897557</v>
      </c>
      <c r="AH4643" s="31">
        <f t="shared" si="1383"/>
        <v>48.353825236986502</v>
      </c>
      <c r="AI4643">
        <f t="shared" si="1384"/>
        <v>218.01306955579503</v>
      </c>
    </row>
    <row r="4644" spans="1:35" x14ac:dyDescent="0.2">
      <c r="A4644">
        <v>32</v>
      </c>
      <c r="C4644" s="27" t="s">
        <v>4705</v>
      </c>
      <c r="D4644" s="26">
        <v>29.407</v>
      </c>
      <c r="E4644">
        <v>0</v>
      </c>
      <c r="F4644" s="26">
        <v>63.083333333333329</v>
      </c>
      <c r="G4644" s="26">
        <v>41.224166666666669</v>
      </c>
      <c r="H4644" s="26">
        <v>32.331666666666663</v>
      </c>
      <c r="I4644" s="26">
        <v>94.766666666666666</v>
      </c>
      <c r="J4644" s="26">
        <v>39.844166666666666</v>
      </c>
      <c r="K4644">
        <v>156.75</v>
      </c>
      <c r="L4644">
        <v>0</v>
      </c>
      <c r="M4644">
        <v>0.19166666666666668</v>
      </c>
      <c r="N4644">
        <v>46.2575</v>
      </c>
      <c r="O4644" s="1">
        <f t="shared" si="1367"/>
        <v>1626.0787136485346</v>
      </c>
      <c r="Q4644" s="1">
        <f t="shared" si="1371"/>
        <v>918.82329245740857</v>
      </c>
      <c r="R4644" s="2">
        <f t="shared" si="1372"/>
        <v>0.97210801723152174</v>
      </c>
      <c r="S4644" s="2"/>
      <c r="T4644" s="1">
        <f t="shared" si="1373"/>
        <v>3657.6972511917579</v>
      </c>
      <c r="U4644" s="1">
        <f t="shared" si="1374"/>
        <v>0</v>
      </c>
      <c r="V4644" s="1">
        <f t="shared" si="1375"/>
        <v>1001.2595331388653</v>
      </c>
      <c r="W4644" s="1">
        <f t="shared" si="1376"/>
        <v>-4164.4551282833454</v>
      </c>
      <c r="X4644" s="2">
        <f t="shared" si="1385"/>
        <v>53.785162073366727</v>
      </c>
      <c r="Y4644">
        <f t="shared" si="1368"/>
        <v>1</v>
      </c>
      <c r="Z4644" s="26">
        <f t="shared" si="1377"/>
        <v>0</v>
      </c>
      <c r="AA4644">
        <f t="shared" si="1378"/>
        <v>157.77860560713998</v>
      </c>
      <c r="AB4644" s="28">
        <f t="shared" si="1379"/>
        <v>40612.220238095237</v>
      </c>
      <c r="AC4644">
        <f t="shared" si="1380"/>
        <v>5.1245370370370384</v>
      </c>
      <c r="AD4644" s="31">
        <f t="shared" si="1369"/>
        <v>6.2645338713218086</v>
      </c>
      <c r="AE4644" s="31">
        <f t="shared" si="1381"/>
        <v>12.62776780966351</v>
      </c>
      <c r="AF4644" s="15">
        <f t="shared" si="1370"/>
        <v>7.9208333333333334</v>
      </c>
      <c r="AG4644" s="31">
        <f t="shared" si="1382"/>
        <v>8.019896770935393</v>
      </c>
      <c r="AH4644" s="31">
        <f t="shared" si="1383"/>
        <v>48.015952297994907</v>
      </c>
      <c r="AI4644">
        <f t="shared" si="1384"/>
        <v>212.75376514384834</v>
      </c>
    </row>
    <row r="4645" spans="1:35" x14ac:dyDescent="0.2">
      <c r="A4645">
        <v>32</v>
      </c>
      <c r="C4645" s="27" t="s">
        <v>4706</v>
      </c>
      <c r="D4645" s="26">
        <v>29.400416666666668</v>
      </c>
      <c r="E4645">
        <v>0</v>
      </c>
      <c r="F4645" s="26">
        <v>244.91666666666666</v>
      </c>
      <c r="G4645" s="26">
        <v>44.930833333333332</v>
      </c>
      <c r="H4645" s="26">
        <v>34.622500000000002</v>
      </c>
      <c r="I4645" s="26">
        <v>92.941666666666663</v>
      </c>
      <c r="J4645" s="26">
        <v>43.019999999999996</v>
      </c>
      <c r="K4645">
        <v>156.5</v>
      </c>
      <c r="L4645">
        <v>0</v>
      </c>
      <c r="M4645">
        <v>0</v>
      </c>
      <c r="N4645">
        <v>46.108333333333334</v>
      </c>
      <c r="O4645" s="1">
        <f t="shared" si="1367"/>
        <v>6313.1378327781285</v>
      </c>
      <c r="Q4645" s="1">
        <f t="shared" si="1371"/>
        <v>2703.7921312710837</v>
      </c>
      <c r="R4645" s="2">
        <f t="shared" si="1372"/>
        <v>2.8605913991432255</v>
      </c>
      <c r="S4645" s="2"/>
      <c r="T4645" s="1">
        <f t="shared" si="1373"/>
        <v>3432.8621894760713</v>
      </c>
      <c r="U4645" s="1">
        <f t="shared" si="1374"/>
        <v>0</v>
      </c>
      <c r="V4645" s="1">
        <f t="shared" si="1375"/>
        <v>948.84255490695489</v>
      </c>
      <c r="W4645" s="1">
        <f t="shared" si="1376"/>
        <v>-974.23428746098989</v>
      </c>
      <c r="X4645" s="2">
        <f t="shared" si="1385"/>
        <v>54.757270090598247</v>
      </c>
      <c r="Y4645">
        <f t="shared" si="1368"/>
        <v>1</v>
      </c>
      <c r="Z4645" s="26">
        <f t="shared" si="1377"/>
        <v>0</v>
      </c>
      <c r="AA4645">
        <f t="shared" si="1378"/>
        <v>96.558859344527022</v>
      </c>
      <c r="AB4645" s="28">
        <f t="shared" si="1379"/>
        <v>40612.261904761908</v>
      </c>
      <c r="AC4645">
        <f t="shared" si="1380"/>
        <v>7.1837962962962951</v>
      </c>
      <c r="AD4645" s="31">
        <f t="shared" si="1369"/>
        <v>7.086721464945537</v>
      </c>
      <c r="AE4645" s="31">
        <f t="shared" si="1381"/>
        <v>14.180162257547845</v>
      </c>
      <c r="AF4645" s="15">
        <f t="shared" si="1370"/>
        <v>7.8379629629629637</v>
      </c>
      <c r="AG4645" s="31">
        <f t="shared" si="1382"/>
        <v>7.9746070062857655</v>
      </c>
      <c r="AH4645" s="31">
        <f t="shared" si="1383"/>
        <v>47.758878921720964</v>
      </c>
      <c r="AI4645">
        <f t="shared" si="1384"/>
        <v>201.87524458500877</v>
      </c>
    </row>
    <row r="4646" spans="1:35" x14ac:dyDescent="0.2">
      <c r="A4646">
        <v>32</v>
      </c>
      <c r="C4646" s="27" t="s">
        <v>4707</v>
      </c>
      <c r="D4646" s="26">
        <v>29.404333333333334</v>
      </c>
      <c r="E4646">
        <v>0</v>
      </c>
      <c r="F4646" s="26">
        <v>757.58333333333337</v>
      </c>
      <c r="G4646" s="26">
        <v>56.674999999999997</v>
      </c>
      <c r="H4646" s="26">
        <v>41.192500000000003</v>
      </c>
      <c r="I4646" s="26">
        <v>88.016666666666666</v>
      </c>
      <c r="J4646" s="26">
        <v>53.183333333333337</v>
      </c>
      <c r="K4646">
        <v>171.75</v>
      </c>
      <c r="L4646">
        <v>0</v>
      </c>
      <c r="M4646">
        <v>2.0166666666666666</v>
      </c>
      <c r="N4646">
        <v>46.216666666666669</v>
      </c>
      <c r="O4646" s="1">
        <f t="shared" si="1367"/>
        <v>19527.980958756707</v>
      </c>
      <c r="Q4646" s="1">
        <f t="shared" si="1371"/>
        <v>7112.5739593502303</v>
      </c>
      <c r="R4646" s="2">
        <f t="shared" si="1372"/>
        <v>7.5250488595520766</v>
      </c>
      <c r="S4646" s="2"/>
      <c r="T4646" s="1">
        <f t="shared" si="1373"/>
        <v>2800.4294140382954</v>
      </c>
      <c r="U4646" s="1">
        <f t="shared" si="1374"/>
        <v>0</v>
      </c>
      <c r="V4646" s="1">
        <f t="shared" si="1375"/>
        <v>795.85323876408142</v>
      </c>
      <c r="W4646" s="1">
        <f t="shared" si="1376"/>
        <v>8652.9655397278111</v>
      </c>
      <c r="X4646" s="2">
        <f t="shared" si="1385"/>
        <v>57.617861489741472</v>
      </c>
      <c r="Y4646">
        <f t="shared" si="1368"/>
        <v>1</v>
      </c>
      <c r="Z4646" s="26">
        <f t="shared" si="1377"/>
        <v>0</v>
      </c>
      <c r="AA4646">
        <f t="shared" si="1378"/>
        <v>0.88898778883751295</v>
      </c>
      <c r="AB4646" s="28">
        <f t="shared" si="1379"/>
        <v>40612.303571428572</v>
      </c>
      <c r="AC4646">
        <f t="shared" si="1380"/>
        <v>13.708333333333332</v>
      </c>
      <c r="AD4646" s="31">
        <f t="shared" si="1369"/>
        <v>10.385199115638848</v>
      </c>
      <c r="AE4646" s="31">
        <f t="shared" si="1381"/>
        <v>20.307602400635211</v>
      </c>
      <c r="AF4646" s="15">
        <f t="shared" si="1370"/>
        <v>7.8981481481481488</v>
      </c>
      <c r="AG4646" s="31">
        <f t="shared" si="1382"/>
        <v>8.0074766071405339</v>
      </c>
      <c r="AH4646" s="31">
        <f t="shared" si="1383"/>
        <v>47.945461162493004</v>
      </c>
      <c r="AI4646">
        <f t="shared" si="1384"/>
        <v>166.15880687628902</v>
      </c>
    </row>
    <row r="4647" spans="1:35" x14ac:dyDescent="0.2">
      <c r="A4647">
        <v>32</v>
      </c>
      <c r="C4647" s="27" t="s">
        <v>4708</v>
      </c>
      <c r="D4647" s="26">
        <v>29.394500000000001</v>
      </c>
      <c r="E4647">
        <v>0</v>
      </c>
      <c r="F4647" s="26">
        <v>843.41666666666674</v>
      </c>
      <c r="G4647" s="26">
        <v>68.88666666666667</v>
      </c>
      <c r="H4647" s="26">
        <v>47.280833333333334</v>
      </c>
      <c r="I4647" s="26">
        <v>83.2</v>
      </c>
      <c r="J4647" s="26">
        <v>63.605833333333337</v>
      </c>
      <c r="K4647">
        <v>183.66666666666666</v>
      </c>
      <c r="L4647">
        <v>1.6083333333333332</v>
      </c>
      <c r="M4647">
        <v>8.0749999999999993</v>
      </c>
      <c r="N4647">
        <v>46.978333333333332</v>
      </c>
      <c r="O4647" s="1">
        <f t="shared" si="1367"/>
        <v>21740.479076402669</v>
      </c>
      <c r="Q4647" s="1">
        <f t="shared" si="1371"/>
        <v>-454.91716780798049</v>
      </c>
      <c r="R4647" s="2">
        <f t="shared" si="1372"/>
        <v>-0.48129888481565086</v>
      </c>
      <c r="S4647" s="2"/>
      <c r="T4647" s="1">
        <f t="shared" si="1373"/>
        <v>3045.3811261659898</v>
      </c>
      <c r="U4647" s="1">
        <f t="shared" si="1374"/>
        <v>0</v>
      </c>
      <c r="V4647" s="1">
        <f t="shared" si="1375"/>
        <v>900.70237013428914</v>
      </c>
      <c r="W4647" s="1">
        <f t="shared" si="1376"/>
        <v>18126.411477246558</v>
      </c>
      <c r="X4647" s="2">
        <f t="shared" si="1385"/>
        <v>65.142910349293544</v>
      </c>
      <c r="Y4647">
        <f t="shared" si="1368"/>
        <v>1</v>
      </c>
      <c r="Z4647" s="26">
        <f t="shared" si="1377"/>
        <v>0</v>
      </c>
      <c r="AA4647">
        <f t="shared" si="1378"/>
        <v>14.015711363871192</v>
      </c>
      <c r="AB4647" s="28">
        <f t="shared" si="1379"/>
        <v>40612.345238095237</v>
      </c>
      <c r="AC4647">
        <f t="shared" si="1380"/>
        <v>20.492592592592594</v>
      </c>
      <c r="AD4647" s="31">
        <f t="shared" si="1369"/>
        <v>15.093540225368713</v>
      </c>
      <c r="AE4647" s="31">
        <f t="shared" si="1381"/>
        <v>28.832570434540596</v>
      </c>
      <c r="AF4647" s="15">
        <f t="shared" si="1370"/>
        <v>8.3212962962962944</v>
      </c>
      <c r="AG4647" s="31">
        <f t="shared" si="1382"/>
        <v>8.2419547465393155</v>
      </c>
      <c r="AH4647" s="31">
        <f t="shared" si="1383"/>
        <v>49.275230225594079</v>
      </c>
      <c r="AI4647">
        <f t="shared" si="1384"/>
        <v>122.90127066381352</v>
      </c>
    </row>
    <row r="4648" spans="1:35" x14ac:dyDescent="0.2">
      <c r="A4648">
        <v>32</v>
      </c>
      <c r="C4648" s="27" t="s">
        <v>4709</v>
      </c>
      <c r="D4648" s="26">
        <v>29.407083333333333</v>
      </c>
      <c r="E4648">
        <v>0</v>
      </c>
      <c r="F4648" s="26">
        <v>1265.75</v>
      </c>
      <c r="G4648" s="26">
        <v>74.108333333333334</v>
      </c>
      <c r="H4648" s="26">
        <v>51.505833333333335</v>
      </c>
      <c r="I4648" s="26">
        <v>72.650000000000006</v>
      </c>
      <c r="J4648" s="26">
        <v>64.627499999999998</v>
      </c>
      <c r="K4648">
        <v>262</v>
      </c>
      <c r="L4648">
        <v>4.8833333333333329</v>
      </c>
      <c r="M4648">
        <v>15.308333333333334</v>
      </c>
      <c r="N4648">
        <v>48.019999999999996</v>
      </c>
      <c r="O4648" s="1">
        <f t="shared" si="1367"/>
        <v>32626.829037790743</v>
      </c>
      <c r="Q4648" s="1">
        <f t="shared" si="1371"/>
        <v>7999.8746895777085</v>
      </c>
      <c r="R4648" s="2">
        <f t="shared" si="1372"/>
        <v>8.4638062469955369</v>
      </c>
      <c r="S4648" s="2"/>
      <c r="T4648" s="1">
        <f t="shared" si="1373"/>
        <v>2242.9843060701392</v>
      </c>
      <c r="U4648" s="1">
        <f t="shared" si="1374"/>
        <v>0</v>
      </c>
      <c r="V4648" s="1">
        <f t="shared" si="1375"/>
        <v>670.5437680132269</v>
      </c>
      <c r="W4648" s="1">
        <f t="shared" si="1376"/>
        <v>21584.839775834185</v>
      </c>
      <c r="X4648" s="2">
        <f t="shared" si="1385"/>
        <v>64.661611464477886</v>
      </c>
      <c r="Y4648">
        <f t="shared" si="1368"/>
        <v>1</v>
      </c>
      <c r="Z4648" s="26">
        <f t="shared" si="1377"/>
        <v>0</v>
      </c>
      <c r="AA4648">
        <f t="shared" si="1378"/>
        <v>89.240554067511766</v>
      </c>
      <c r="AB4648" s="28">
        <f t="shared" si="1379"/>
        <v>40612.386904761908</v>
      </c>
      <c r="AC4648">
        <f t="shared" si="1380"/>
        <v>23.393518518518519</v>
      </c>
      <c r="AD4648" s="31">
        <f t="shared" si="1369"/>
        <v>15.731507986881555</v>
      </c>
      <c r="AE4648" s="31">
        <f t="shared" si="1381"/>
        <v>29.757278792630355</v>
      </c>
      <c r="AF4648" s="15">
        <f t="shared" si="1370"/>
        <v>8.8999999999999968</v>
      </c>
      <c r="AG4648" s="31">
        <f t="shared" si="1382"/>
        <v>8.5723857708039226</v>
      </c>
      <c r="AH4648" s="31">
        <f t="shared" si="1383"/>
        <v>51.145585229004872</v>
      </c>
      <c r="AI4648">
        <f t="shared" si="1384"/>
        <v>128.58649829548358</v>
      </c>
    </row>
    <row r="4649" spans="1:35" x14ac:dyDescent="0.2">
      <c r="A4649">
        <v>32</v>
      </c>
      <c r="C4649" s="27" t="s">
        <v>4710</v>
      </c>
      <c r="D4649" s="26">
        <v>29.417750000000002</v>
      </c>
      <c r="E4649">
        <v>0</v>
      </c>
      <c r="F4649" s="26">
        <v>1636.6666666666667</v>
      </c>
      <c r="G4649" s="26">
        <v>79.875833333333333</v>
      </c>
      <c r="H4649" s="26">
        <v>50.691666666666663</v>
      </c>
      <c r="I4649" s="26">
        <v>57.033333333333331</v>
      </c>
      <c r="J4649" s="26">
        <v>63.284999999999997</v>
      </c>
      <c r="K4649">
        <v>281.83333333333331</v>
      </c>
      <c r="L4649">
        <v>7.1833333333333336</v>
      </c>
      <c r="M4649">
        <v>21.7</v>
      </c>
      <c r="N4649">
        <v>49.041666666666664</v>
      </c>
      <c r="O4649" s="1">
        <f t="shared" si="1367"/>
        <v>42187.828185016151</v>
      </c>
      <c r="Q4649" s="1">
        <f t="shared" si="1371"/>
        <v>11531.541373307857</v>
      </c>
      <c r="R4649" s="2">
        <f t="shared" si="1372"/>
        <v>12.200282591931774</v>
      </c>
      <c r="S4649" s="2"/>
      <c r="T4649" s="1">
        <f t="shared" si="1373"/>
        <v>3824.8251846588742</v>
      </c>
      <c r="U4649" s="1">
        <f t="shared" si="1374"/>
        <v>0</v>
      </c>
      <c r="V4649" s="1">
        <f t="shared" si="1375"/>
        <v>1169.3318596411839</v>
      </c>
      <c r="W4649" s="1">
        <f t="shared" si="1376"/>
        <v>25511.424536690749</v>
      </c>
      <c r="X4649" s="2">
        <f t="shared" si="1385"/>
        <v>73.125417711473418</v>
      </c>
      <c r="Y4649">
        <f t="shared" si="1368"/>
        <v>1</v>
      </c>
      <c r="Z4649" s="26">
        <f t="shared" si="1377"/>
        <v>0</v>
      </c>
      <c r="AA4649">
        <f t="shared" si="1378"/>
        <v>45.568111067850381</v>
      </c>
      <c r="AB4649" s="28">
        <f t="shared" si="1379"/>
        <v>40612.428571428572</v>
      </c>
      <c r="AC4649">
        <f t="shared" si="1380"/>
        <v>26.597685185185185</v>
      </c>
      <c r="AD4649" s="31">
        <f t="shared" si="1369"/>
        <v>14.947550166771288</v>
      </c>
      <c r="AE4649" s="31">
        <f t="shared" si="1381"/>
        <v>27.972126054582944</v>
      </c>
      <c r="AF4649" s="15">
        <f t="shared" si="1370"/>
        <v>9.4675925925925917</v>
      </c>
      <c r="AG4649" s="31">
        <f t="shared" si="1382"/>
        <v>8.9077148782935414</v>
      </c>
      <c r="AH4649" s="31">
        <f t="shared" si="1383"/>
        <v>53.039529700205826</v>
      </c>
      <c r="AI4649">
        <f t="shared" si="1384"/>
        <v>150.70523071748474</v>
      </c>
    </row>
    <row r="4650" spans="1:35" x14ac:dyDescent="0.2">
      <c r="A4650">
        <v>32</v>
      </c>
      <c r="C4650" s="27" t="s">
        <v>4711</v>
      </c>
      <c r="D4650" s="26">
        <v>29.42625</v>
      </c>
      <c r="E4650">
        <v>0</v>
      </c>
      <c r="F4650" s="26">
        <v>1693.9166666666667</v>
      </c>
      <c r="G4650" s="26">
        <v>83.16</v>
      </c>
      <c r="H4650" s="26">
        <v>50.94083333333333</v>
      </c>
      <c r="I4650" s="26">
        <v>49.65</v>
      </c>
      <c r="J4650" s="26">
        <v>62.412500000000001</v>
      </c>
      <c r="K4650">
        <v>282.08333333333331</v>
      </c>
      <c r="L4650">
        <v>7.2249999999999996</v>
      </c>
      <c r="M4650">
        <v>20.508333333333333</v>
      </c>
      <c r="N4650">
        <v>50.034999999999997</v>
      </c>
      <c r="O4650" s="1">
        <f t="shared" si="1367"/>
        <v>43663.542948921757</v>
      </c>
      <c r="Q4650" s="1">
        <f t="shared" si="1371"/>
        <v>-17664.723323177659</v>
      </c>
      <c r="R4650" s="2">
        <f t="shared" si="1372"/>
        <v>-18.689142194807442</v>
      </c>
      <c r="S4650" s="2"/>
      <c r="T4650" s="1">
        <f t="shared" si="1373"/>
        <v>5862.4215315396823</v>
      </c>
      <c r="U4650" s="1">
        <f t="shared" si="1374"/>
        <v>26032.278236182272</v>
      </c>
      <c r="V4650" s="1">
        <f t="shared" si="1375"/>
        <v>1858.353273067775</v>
      </c>
      <c r="W4650" s="1">
        <f t="shared" si="1376"/>
        <v>27406.803203520372</v>
      </c>
      <c r="X4650" s="2">
        <f t="shared" si="1385"/>
        <v>85.325700303405199</v>
      </c>
      <c r="Y4650">
        <f t="shared" si="1368"/>
        <v>1</v>
      </c>
      <c r="Z4650" s="26">
        <f t="shared" si="1377"/>
        <v>0</v>
      </c>
      <c r="AA4650">
        <f t="shared" si="1378"/>
        <v>4.6902578041693861</v>
      </c>
      <c r="AB4650" s="28">
        <f t="shared" si="1379"/>
        <v>40612.470238095237</v>
      </c>
      <c r="AC4650">
        <f t="shared" si="1380"/>
        <v>28.422222222222221</v>
      </c>
      <c r="AD4650" s="31">
        <f t="shared" si="1369"/>
        <v>14.476450933293636</v>
      </c>
      <c r="AE4650" s="31">
        <f t="shared" si="1381"/>
        <v>26.926633637474477</v>
      </c>
      <c r="AF4650" s="15">
        <f t="shared" si="1370"/>
        <v>10.019444444444442</v>
      </c>
      <c r="AG4650" s="31">
        <f t="shared" si="1382"/>
        <v>9.2447286867427803</v>
      </c>
      <c r="AH4650" s="31">
        <f t="shared" si="1383"/>
        <v>54.938946975684594</v>
      </c>
      <c r="AI4650">
        <f t="shared" si="1384"/>
        <v>168.4100277893192</v>
      </c>
    </row>
    <row r="4651" spans="1:35" x14ac:dyDescent="0.2">
      <c r="A4651">
        <v>32</v>
      </c>
      <c r="C4651" s="27" t="s">
        <v>4712</v>
      </c>
      <c r="D4651" s="26">
        <v>29.441500000000001</v>
      </c>
      <c r="E4651">
        <v>0</v>
      </c>
      <c r="F4651" s="26">
        <v>1578.4166666666667</v>
      </c>
      <c r="G4651" s="26">
        <v>83.950833333333335</v>
      </c>
      <c r="H4651" s="26">
        <v>50.672499999999999</v>
      </c>
      <c r="I4651" s="26">
        <v>46.3</v>
      </c>
      <c r="J4651" s="26">
        <v>61.17</v>
      </c>
      <c r="K4651">
        <v>287</v>
      </c>
      <c r="L4651">
        <v>8.0250000000000004</v>
      </c>
      <c r="M4651">
        <v>20.266666666666666</v>
      </c>
      <c r="N4651">
        <v>50.958333333333336</v>
      </c>
      <c r="O4651" s="1">
        <f t="shared" si="1367"/>
        <v>40686.336744011751</v>
      </c>
      <c r="Q4651" s="1">
        <f t="shared" si="1371"/>
        <v>9664.3457806930182</v>
      </c>
      <c r="R4651" s="2">
        <f t="shared" si="1372"/>
        <v>10.224803933281656</v>
      </c>
      <c r="S4651" s="2"/>
      <c r="T4651" s="1">
        <f t="shared" si="1373"/>
        <v>2721.7798477467404</v>
      </c>
      <c r="U4651" s="1">
        <f t="shared" si="1374"/>
        <v>0</v>
      </c>
      <c r="V4651" s="1">
        <f t="shared" si="1375"/>
        <v>816.43789758305763</v>
      </c>
      <c r="W4651" s="1">
        <f t="shared" si="1376"/>
        <v>27297.175990706288</v>
      </c>
      <c r="X4651" s="2">
        <f t="shared" si="1385"/>
        <v>66.636558108597754</v>
      </c>
      <c r="Y4651">
        <f t="shared" si="1368"/>
        <v>1</v>
      </c>
      <c r="Z4651" s="26">
        <f t="shared" si="1377"/>
        <v>0</v>
      </c>
      <c r="AA4651">
        <f t="shared" si="1378"/>
        <v>299.78412655789236</v>
      </c>
      <c r="AB4651" s="28">
        <f t="shared" si="1379"/>
        <v>40612.511904761908</v>
      </c>
      <c r="AC4651">
        <f t="shared" si="1380"/>
        <v>28.861574074074074</v>
      </c>
      <c r="AD4651" s="31">
        <f t="shared" si="1369"/>
        <v>13.847679777462846</v>
      </c>
      <c r="AE4651" s="31">
        <f t="shared" si="1381"/>
        <v>25.719630212405175</v>
      </c>
      <c r="AF4651" s="15">
        <f t="shared" si="1370"/>
        <v>10.532407407407408</v>
      </c>
      <c r="AG4651" s="31">
        <f t="shared" si="1382"/>
        <v>9.5679742747829604</v>
      </c>
      <c r="AH4651" s="31">
        <f t="shared" si="1383"/>
        <v>56.757093166938311</v>
      </c>
      <c r="AI4651">
        <f t="shared" si="1384"/>
        <v>186.59722728265319</v>
      </c>
    </row>
    <row r="4652" spans="1:35" x14ac:dyDescent="0.2">
      <c r="A4652">
        <v>32</v>
      </c>
      <c r="C4652" s="27" t="s">
        <v>4713</v>
      </c>
      <c r="D4652" s="26">
        <v>29.457166666666666</v>
      </c>
      <c r="E4652">
        <v>0</v>
      </c>
      <c r="F4652" s="26">
        <v>1295.5833333333333</v>
      </c>
      <c r="G4652" s="26">
        <v>80.37</v>
      </c>
      <c r="H4652" s="26">
        <v>50.211666666666666</v>
      </c>
      <c r="I4652" s="26">
        <v>48.45</v>
      </c>
      <c r="J4652" s="26">
        <v>59.160833333333336</v>
      </c>
      <c r="K4652">
        <v>270.16666666666669</v>
      </c>
      <c r="L4652">
        <v>6.4666666666666668</v>
      </c>
      <c r="M4652">
        <v>19.524999999999999</v>
      </c>
      <c r="N4652">
        <v>51.793333333333337</v>
      </c>
      <c r="O4652" s="1">
        <f t="shared" si="1367"/>
        <v>33395.833237904582</v>
      </c>
      <c r="Q4652" s="1">
        <f t="shared" si="1371"/>
        <v>3599.8643198519708</v>
      </c>
      <c r="R4652" s="2">
        <f t="shared" si="1372"/>
        <v>3.8086289224497589</v>
      </c>
      <c r="S4652" s="2"/>
      <c r="T4652" s="1">
        <f t="shared" si="1373"/>
        <v>4543.6193809504248</v>
      </c>
      <c r="U4652" s="1">
        <f t="shared" si="1374"/>
        <v>0</v>
      </c>
      <c r="V4652" s="1">
        <f t="shared" si="1375"/>
        <v>1402.3983083172097</v>
      </c>
      <c r="W4652" s="1">
        <f t="shared" si="1376"/>
        <v>23643.625042896114</v>
      </c>
      <c r="X4652" s="2">
        <f t="shared" si="1385"/>
        <v>76.861362041879403</v>
      </c>
      <c r="Y4652">
        <f t="shared" si="1368"/>
        <v>1</v>
      </c>
      <c r="Z4652" s="26">
        <f t="shared" si="1377"/>
        <v>0</v>
      </c>
      <c r="AA4652">
        <f t="shared" si="1378"/>
        <v>12.310540321164705</v>
      </c>
      <c r="AB4652" s="28">
        <f t="shared" si="1379"/>
        <v>40612.553571428572</v>
      </c>
      <c r="AC4652">
        <f t="shared" si="1380"/>
        <v>26.872222222222224</v>
      </c>
      <c r="AD4652" s="31">
        <f t="shared" si="1369"/>
        <v>12.90457032811905</v>
      </c>
      <c r="AE4652" s="31">
        <f t="shared" si="1381"/>
        <v>24.126894227663307</v>
      </c>
      <c r="AF4652" s="15">
        <f t="shared" si="1370"/>
        <v>10.996296296296299</v>
      </c>
      <c r="AG4652" s="31">
        <f t="shared" si="1382"/>
        <v>9.8687898276978796</v>
      </c>
      <c r="AH4652" s="31">
        <f t="shared" si="1383"/>
        <v>58.445953756748864</v>
      </c>
      <c r="AI4652">
        <f t="shared" si="1384"/>
        <v>206.32618588886237</v>
      </c>
    </row>
    <row r="4653" spans="1:35" x14ac:dyDescent="0.2">
      <c r="A4653">
        <v>32</v>
      </c>
      <c r="C4653" s="27" t="s">
        <v>4714</v>
      </c>
      <c r="D4653" s="26">
        <v>29.475000000000001</v>
      </c>
      <c r="E4653">
        <v>0</v>
      </c>
      <c r="F4653" s="26">
        <v>906.5</v>
      </c>
      <c r="G4653" s="26">
        <v>71.743333333333339</v>
      </c>
      <c r="H4653" s="26">
        <v>50.124166666666667</v>
      </c>
      <c r="I4653" s="26">
        <v>58.866666666666667</v>
      </c>
      <c r="J4653" s="26">
        <v>56.597499999999997</v>
      </c>
      <c r="K4653">
        <v>275.66666666666669</v>
      </c>
      <c r="L4653">
        <v>2.7749999999999999</v>
      </c>
      <c r="M4653">
        <v>11.958333333333334</v>
      </c>
      <c r="N4653">
        <v>52.359166666666667</v>
      </c>
      <c r="O4653" s="1">
        <f t="shared" si="1367"/>
        <v>23366.557790051207</v>
      </c>
      <c r="Q4653" s="1">
        <f t="shared" si="1371"/>
        <v>-3003.1714134429235</v>
      </c>
      <c r="R4653" s="2">
        <f t="shared" si="1372"/>
        <v>-3.1773323903450281</v>
      </c>
      <c r="S4653" s="2"/>
      <c r="T4653" s="1">
        <f t="shared" si="1373"/>
        <v>5207.8868944616506</v>
      </c>
      <c r="U4653" s="1">
        <f t="shared" si="1374"/>
        <v>3274.9479327616109</v>
      </c>
      <c r="V4653" s="1">
        <f t="shared" si="1375"/>
        <v>1624.9653024485756</v>
      </c>
      <c r="W4653" s="1">
        <f t="shared" si="1376"/>
        <v>16037.978599172013</v>
      </c>
      <c r="X4653" s="2">
        <f t="shared" si="1385"/>
        <v>80.669990964329159</v>
      </c>
      <c r="Y4653">
        <f t="shared" si="1368"/>
        <v>1</v>
      </c>
      <c r="Z4653" s="26">
        <f t="shared" si="1377"/>
        <v>0</v>
      </c>
      <c r="AA4653">
        <f t="shared" si="1378"/>
        <v>79.685216461015898</v>
      </c>
      <c r="AB4653" s="28">
        <f t="shared" si="1379"/>
        <v>40612.595238095237</v>
      </c>
      <c r="AC4653">
        <f t="shared" si="1380"/>
        <v>22.079629629629633</v>
      </c>
      <c r="AD4653" s="31">
        <f t="shared" si="1369"/>
        <v>11.770801618758039</v>
      </c>
      <c r="AE4653" s="31">
        <f t="shared" si="1381"/>
        <v>22.364407327881004</v>
      </c>
      <c r="AF4653" s="15">
        <f t="shared" si="1370"/>
        <v>11.310648148148148</v>
      </c>
      <c r="AG4653" s="31">
        <f t="shared" si="1382"/>
        <v>10.077320860070447</v>
      </c>
      <c r="AH4653" s="31">
        <f t="shared" si="1383"/>
        <v>59.614985280356073</v>
      </c>
      <c r="AI4653">
        <f t="shared" si="1384"/>
        <v>223.95047465028011</v>
      </c>
    </row>
    <row r="4654" spans="1:35" x14ac:dyDescent="0.2">
      <c r="A4654">
        <v>32</v>
      </c>
      <c r="C4654" s="27" t="s">
        <v>4715</v>
      </c>
      <c r="D4654" s="26">
        <v>29.491499999999998</v>
      </c>
      <c r="E4654">
        <v>0</v>
      </c>
      <c r="F4654" s="26">
        <v>401.16666666666663</v>
      </c>
      <c r="G4654" s="26">
        <v>65.114999999999995</v>
      </c>
      <c r="H4654" s="26">
        <v>48.945833333333333</v>
      </c>
      <c r="I4654" s="26">
        <v>71.5</v>
      </c>
      <c r="J4654" s="26">
        <v>55.634166666666665</v>
      </c>
      <c r="K4654">
        <v>261.25</v>
      </c>
      <c r="L4654">
        <v>0.75</v>
      </c>
      <c r="M4654">
        <v>8.4416666666666664</v>
      </c>
      <c r="N4654">
        <v>52.73833333333333</v>
      </c>
      <c r="O4654" s="1">
        <f t="shared" si="1367"/>
        <v>10340.743629463734</v>
      </c>
      <c r="Q4654" s="1">
        <f t="shared" si="1371"/>
        <v>-6497.6037661221953</v>
      </c>
      <c r="R4654" s="2">
        <f t="shared" si="1372"/>
        <v>-6.8744150977582086</v>
      </c>
      <c r="S4654" s="2"/>
      <c r="T4654" s="1">
        <f t="shared" si="1373"/>
        <v>4867.069082848393</v>
      </c>
      <c r="U4654" s="1">
        <f t="shared" si="1374"/>
        <v>0</v>
      </c>
      <c r="V4654" s="1">
        <f t="shared" si="1375"/>
        <v>1499.6440168719932</v>
      </c>
      <c r="W4654" s="1">
        <f t="shared" si="1376"/>
        <v>10240.146947891433</v>
      </c>
      <c r="X4654" s="2">
        <f t="shared" si="1385"/>
        <v>77.49265857398413</v>
      </c>
      <c r="Y4654">
        <f t="shared" si="1368"/>
        <v>1</v>
      </c>
      <c r="Z4654" s="26">
        <f t="shared" si="1377"/>
        <v>0</v>
      </c>
      <c r="AA4654">
        <f t="shared" si="1378"/>
        <v>153.20643177412296</v>
      </c>
      <c r="AB4654" s="28">
        <f t="shared" si="1379"/>
        <v>40612.636904761908</v>
      </c>
      <c r="AC4654">
        <f t="shared" si="1380"/>
        <v>18.397222222222219</v>
      </c>
      <c r="AD4654" s="31">
        <f t="shared" si="1369"/>
        <v>11.385424479398923</v>
      </c>
      <c r="AE4654" s="31">
        <f t="shared" si="1381"/>
        <v>21.905421486057609</v>
      </c>
      <c r="AF4654" s="15">
        <f t="shared" si="1370"/>
        <v>11.521296296296294</v>
      </c>
      <c r="AG4654" s="31">
        <f t="shared" si="1382"/>
        <v>10.219210864662506</v>
      </c>
      <c r="AH4654" s="31">
        <f t="shared" si="1383"/>
        <v>60.409637715949536</v>
      </c>
      <c r="AI4654">
        <f t="shared" si="1384"/>
        <v>231.48734797411021</v>
      </c>
    </row>
    <row r="4655" spans="1:35" x14ac:dyDescent="0.2">
      <c r="A4655">
        <v>32</v>
      </c>
      <c r="C4655" s="27" t="s">
        <v>4716</v>
      </c>
      <c r="D4655" s="26">
        <v>29.50825</v>
      </c>
      <c r="E4655">
        <v>0</v>
      </c>
      <c r="F4655" s="26">
        <v>38.25</v>
      </c>
      <c r="G4655" s="26">
        <v>55.88</v>
      </c>
      <c r="H4655" s="26">
        <v>45.13666666666667</v>
      </c>
      <c r="I4655" s="26">
        <v>86.983333333333334</v>
      </c>
      <c r="J4655" s="26">
        <v>52.073333333333338</v>
      </c>
      <c r="K4655">
        <v>249.5</v>
      </c>
      <c r="L4655">
        <v>0.14166666666666666</v>
      </c>
      <c r="M4655">
        <v>5.208333333333333</v>
      </c>
      <c r="N4655">
        <v>52.952500000000001</v>
      </c>
      <c r="O4655" s="1">
        <f t="shared" si="1367"/>
        <v>985.95789902863601</v>
      </c>
      <c r="Q4655" s="1">
        <f t="shared" si="1371"/>
        <v>-7326.9506881914722</v>
      </c>
      <c r="R4655" s="2">
        <f t="shared" si="1372"/>
        <v>-7.7518577993397013</v>
      </c>
      <c r="S4655" s="2"/>
      <c r="T4655" s="1">
        <f t="shared" si="1373"/>
        <v>4344.461901683786</v>
      </c>
      <c r="U4655" s="1">
        <f t="shared" si="1374"/>
        <v>0</v>
      </c>
      <c r="V4655" s="1">
        <f t="shared" si="1375"/>
        <v>1297.8087056535887</v>
      </c>
      <c r="W4655" s="1">
        <f t="shared" si="1376"/>
        <v>2422.1408717979152</v>
      </c>
      <c r="X4655" s="2">
        <f t="shared" si="1385"/>
        <v>70.618243476225928</v>
      </c>
      <c r="Y4655">
        <f t="shared" si="1368"/>
        <v>1</v>
      </c>
      <c r="Z4655" s="26">
        <f t="shared" si="1377"/>
        <v>0</v>
      </c>
      <c r="AA4655">
        <f t="shared" si="1378"/>
        <v>217.21582076451605</v>
      </c>
      <c r="AB4655" s="28">
        <f t="shared" si="1379"/>
        <v>40612.678571428572</v>
      </c>
      <c r="AC4655">
        <f t="shared" si="1380"/>
        <v>13.266666666666667</v>
      </c>
      <c r="AD4655" s="31">
        <f t="shared" si="1369"/>
        <v>9.9716530961661238</v>
      </c>
      <c r="AE4655" s="31">
        <f t="shared" si="1381"/>
        <v>19.529007413589735</v>
      </c>
      <c r="AF4655" s="15">
        <f t="shared" si="1370"/>
        <v>11.640277777777778</v>
      </c>
      <c r="AG4655" s="31">
        <f t="shared" si="1382"/>
        <v>10.300126912870997</v>
      </c>
      <c r="AH4655" s="31">
        <f t="shared" si="1383"/>
        <v>60.862525059101777</v>
      </c>
      <c r="AI4655">
        <f t="shared" si="1384"/>
        <v>248.49710808481839</v>
      </c>
    </row>
    <row r="4656" spans="1:35" x14ac:dyDescent="0.2">
      <c r="A4656">
        <v>32</v>
      </c>
      <c r="C4656" s="27" t="s">
        <v>4717</v>
      </c>
      <c r="D4656" s="26">
        <v>29.530666666666665</v>
      </c>
      <c r="E4656">
        <v>0</v>
      </c>
      <c r="F4656" s="26">
        <v>1</v>
      </c>
      <c r="G4656" s="26">
        <v>51.214166666666664</v>
      </c>
      <c r="H4656" s="26">
        <v>42.323333333333331</v>
      </c>
      <c r="I4656" s="26">
        <v>91.55</v>
      </c>
      <c r="J4656" s="26">
        <v>48.856666666666669</v>
      </c>
      <c r="K4656">
        <v>250.41666666666666</v>
      </c>
      <c r="L4656">
        <v>0</v>
      </c>
      <c r="M4656">
        <v>3.1916666666666664</v>
      </c>
      <c r="N4656">
        <v>52.870833333333337</v>
      </c>
      <c r="O4656" s="1">
        <f t="shared" si="1367"/>
        <v>25.776677098787872</v>
      </c>
      <c r="Q4656" s="1">
        <f t="shared" si="1371"/>
        <v>-3380.1522479920818</v>
      </c>
      <c r="R4656" s="2">
        <f t="shared" si="1372"/>
        <v>-3.5761752305474648</v>
      </c>
      <c r="S4656" s="2"/>
      <c r="T4656" s="1">
        <f t="shared" si="1373"/>
        <v>3502.4719591677836</v>
      </c>
      <c r="U4656" s="1">
        <f t="shared" si="1374"/>
        <v>0</v>
      </c>
      <c r="V4656" s="1">
        <f t="shared" si="1375"/>
        <v>1014.3477616693309</v>
      </c>
      <c r="W4656" s="1">
        <f t="shared" si="1376"/>
        <v>-1370.6848998389614</v>
      </c>
      <c r="X4656" s="2">
        <f t="shared" si="1385"/>
        <v>62.866385676886225</v>
      </c>
      <c r="Y4656">
        <f t="shared" si="1368"/>
        <v>1</v>
      </c>
      <c r="Z4656" s="26">
        <f t="shared" si="1377"/>
        <v>0</v>
      </c>
      <c r="AA4656">
        <f t="shared" si="1378"/>
        <v>135.77420786212213</v>
      </c>
      <c r="AB4656" s="28">
        <f t="shared" si="1379"/>
        <v>40612.720238095237</v>
      </c>
      <c r="AC4656">
        <f t="shared" si="1380"/>
        <v>10.674537037037036</v>
      </c>
      <c r="AD4656" s="31">
        <f t="shared" si="1369"/>
        <v>8.8430651108019589</v>
      </c>
      <c r="AE4656" s="31">
        <f t="shared" si="1381"/>
        <v>17.476891076350956</v>
      </c>
      <c r="AF4656" s="15">
        <f t="shared" si="1370"/>
        <v>11.59490740740741</v>
      </c>
      <c r="AG4656" s="31">
        <f t="shared" si="1382"/>
        <v>10.269205753921076</v>
      </c>
      <c r="AH4656" s="31">
        <f t="shared" si="1383"/>
        <v>60.689483240808165</v>
      </c>
      <c r="AI4656">
        <f t="shared" si="1384"/>
        <v>259.79410409271668</v>
      </c>
    </row>
    <row r="4657" spans="1:35" x14ac:dyDescent="0.2">
      <c r="A4657">
        <v>32</v>
      </c>
      <c r="C4657" s="27" t="s">
        <v>4718</v>
      </c>
      <c r="D4657" s="26">
        <v>29.553249999999998</v>
      </c>
      <c r="E4657">
        <v>0</v>
      </c>
      <c r="F4657" s="26">
        <v>1</v>
      </c>
      <c r="G4657" s="26">
        <v>48.863333333333337</v>
      </c>
      <c r="H4657" s="26">
        <v>41.959166666666668</v>
      </c>
      <c r="I4657" s="26">
        <v>93.408333333333331</v>
      </c>
      <c r="J4657" s="26">
        <v>47.063333333333333</v>
      </c>
      <c r="K4657">
        <v>252.08333333333334</v>
      </c>
      <c r="L4657">
        <v>0.19166666666666671</v>
      </c>
      <c r="M4657">
        <v>6.0083333333333329</v>
      </c>
      <c r="N4657">
        <v>52.672499999999999</v>
      </c>
      <c r="O4657" s="1">
        <f t="shared" si="1367"/>
        <v>25.776677098787872</v>
      </c>
      <c r="Q4657" s="1">
        <f t="shared" si="1371"/>
        <v>-886.96004741316608</v>
      </c>
      <c r="R4657" s="2">
        <f t="shared" si="1372"/>
        <v>-0.9383969476310996</v>
      </c>
      <c r="S4657" s="2"/>
      <c r="T4657" s="1">
        <f t="shared" si="1373"/>
        <v>2954.8430216827505</v>
      </c>
      <c r="U4657" s="1">
        <f t="shared" si="1374"/>
        <v>0</v>
      </c>
      <c r="V4657" s="1">
        <f t="shared" si="1375"/>
        <v>845.81232965231379</v>
      </c>
      <c r="W4657" s="1">
        <f t="shared" si="1376"/>
        <v>-3151.6099985733704</v>
      </c>
      <c r="X4657" s="2">
        <f t="shared" si="1385"/>
        <v>59.290210446338762</v>
      </c>
      <c r="Y4657">
        <f t="shared" si="1368"/>
        <v>1</v>
      </c>
      <c r="Z4657" s="26">
        <f t="shared" si="1377"/>
        <v>0</v>
      </c>
      <c r="AA4657">
        <f t="shared" si="1378"/>
        <v>108.71976632971634</v>
      </c>
      <c r="AB4657" s="28">
        <f t="shared" si="1379"/>
        <v>40612.761904761908</v>
      </c>
      <c r="AC4657">
        <f t="shared" si="1380"/>
        <v>9.3685185185185205</v>
      </c>
      <c r="AD4657" s="31">
        <f t="shared" si="1369"/>
        <v>8.265111578671144</v>
      </c>
      <c r="AE4657" s="31">
        <f t="shared" si="1381"/>
        <v>16.410170586455191</v>
      </c>
      <c r="AF4657" s="15">
        <f t="shared" si="1370"/>
        <v>11.484722222222222</v>
      </c>
      <c r="AG4657" s="31">
        <f t="shared" si="1382"/>
        <v>10.194450086472196</v>
      </c>
      <c r="AH4657" s="31">
        <f t="shared" si="1383"/>
        <v>60.271010864276242</v>
      </c>
      <c r="AI4657">
        <f t="shared" si="1384"/>
        <v>263.69137175026015</v>
      </c>
    </row>
    <row r="4658" spans="1:35" x14ac:dyDescent="0.2">
      <c r="A4658">
        <v>32</v>
      </c>
      <c r="C4658" s="27" t="s">
        <v>4719</v>
      </c>
      <c r="D4658" s="26">
        <v>29.56025</v>
      </c>
      <c r="E4658">
        <v>0</v>
      </c>
      <c r="F4658" s="26">
        <v>1</v>
      </c>
      <c r="G4658" s="26">
        <v>46.960833333333333</v>
      </c>
      <c r="H4658" s="26">
        <v>39.855000000000004</v>
      </c>
      <c r="I4658" s="26">
        <v>94.424999999999997</v>
      </c>
      <c r="J4658" s="26">
        <v>45.455833333333331</v>
      </c>
      <c r="K4658">
        <v>216.91666666666666</v>
      </c>
      <c r="L4658">
        <v>0</v>
      </c>
      <c r="M4658">
        <v>2.5333333333333332</v>
      </c>
      <c r="N4658">
        <v>52.51</v>
      </c>
      <c r="O4658" s="1">
        <f t="shared" si="1367"/>
        <v>25.776677098787872</v>
      </c>
      <c r="Q4658" s="1">
        <f t="shared" si="1371"/>
        <v>301.6143364479239</v>
      </c>
      <c r="R4658" s="2">
        <f t="shared" si="1372"/>
        <v>0.31910566153456932</v>
      </c>
      <c r="S4658" s="2"/>
      <c r="T4658" s="1">
        <f t="shared" si="1373"/>
        <v>3153.6000361461038</v>
      </c>
      <c r="U4658" s="1">
        <f t="shared" si="1374"/>
        <v>0</v>
      </c>
      <c r="V4658" s="1">
        <f t="shared" si="1375"/>
        <v>894.68981983854644</v>
      </c>
      <c r="W4658" s="1">
        <f t="shared" si="1376"/>
        <v>-4591.2428309998004</v>
      </c>
      <c r="X4658" s="2">
        <f t="shared" si="1385"/>
        <v>58.351813498707664</v>
      </c>
      <c r="Y4658">
        <f t="shared" si="1368"/>
        <v>1</v>
      </c>
      <c r="Z4658" s="26">
        <f t="shared" si="1377"/>
        <v>0</v>
      </c>
      <c r="AA4658">
        <f t="shared" si="1378"/>
        <v>129.7544291279514</v>
      </c>
      <c r="AB4658" s="28">
        <f t="shared" si="1379"/>
        <v>40612.803571428572</v>
      </c>
      <c r="AC4658">
        <f t="shared" si="1380"/>
        <v>8.3115740740740733</v>
      </c>
      <c r="AD4658" s="31">
        <f t="shared" si="1369"/>
        <v>7.7773155386076738</v>
      </c>
      <c r="AE4658" s="31">
        <f t="shared" si="1381"/>
        <v>15.499650384416292</v>
      </c>
      <c r="AF4658" s="15">
        <f t="shared" si="1370"/>
        <v>11.394444444444444</v>
      </c>
      <c r="AG4658" s="31">
        <f t="shared" si="1382"/>
        <v>10.133556739859344</v>
      </c>
      <c r="AH4658" s="31">
        <f t="shared" si="1383"/>
        <v>59.930008944964193</v>
      </c>
      <c r="AI4658">
        <f t="shared" si="1384"/>
        <v>267.11531566601394</v>
      </c>
    </row>
    <row r="4659" spans="1:35" x14ac:dyDescent="0.2">
      <c r="A4659">
        <v>32</v>
      </c>
      <c r="C4659" s="27" t="s">
        <v>4720</v>
      </c>
      <c r="D4659" s="26">
        <v>29.561499999999999</v>
      </c>
      <c r="E4659">
        <v>0</v>
      </c>
      <c r="F4659" s="26">
        <v>1</v>
      </c>
      <c r="G4659" s="26">
        <v>45.269166666666671</v>
      </c>
      <c r="H4659" s="26">
        <v>36.891666666666666</v>
      </c>
      <c r="I4659" s="26">
        <v>95.11666666666666</v>
      </c>
      <c r="J4659" s="26">
        <v>43.967500000000001</v>
      </c>
      <c r="K4659">
        <v>217.75</v>
      </c>
      <c r="L4659">
        <v>0</v>
      </c>
      <c r="M4659">
        <v>0.41666666666666674</v>
      </c>
      <c r="N4659">
        <v>52.322499999999998</v>
      </c>
      <c r="O4659" s="1">
        <f t="shared" si="1367"/>
        <v>25.776677098787872</v>
      </c>
      <c r="Q4659" s="1">
        <f t="shared" si="1371"/>
        <v>833.26548936959148</v>
      </c>
      <c r="R4659" s="2">
        <f t="shared" si="1372"/>
        <v>0.88158851582016828</v>
      </c>
      <c r="S4659" s="2"/>
      <c r="T4659" s="1">
        <f t="shared" si="1373"/>
        <v>3713.2369559639997</v>
      </c>
      <c r="U4659" s="1">
        <f t="shared" si="1374"/>
        <v>0</v>
      </c>
      <c r="V4659" s="1">
        <f t="shared" si="1375"/>
        <v>1045.4015877400534</v>
      </c>
      <c r="W4659" s="1">
        <f t="shared" si="1376"/>
        <v>-5835.7530142036785</v>
      </c>
      <c r="X4659" s="2">
        <f t="shared" si="1385"/>
        <v>58.670919160242235</v>
      </c>
      <c r="Y4659">
        <f t="shared" si="1368"/>
        <v>1</v>
      </c>
      <c r="Z4659" s="26">
        <f t="shared" si="1377"/>
        <v>0</v>
      </c>
      <c r="AA4659">
        <f t="shared" si="1378"/>
        <v>179.60696989905887</v>
      </c>
      <c r="AB4659" s="28">
        <f t="shared" si="1379"/>
        <v>40612.845238095237</v>
      </c>
      <c r="AC4659">
        <f t="shared" si="1380"/>
        <v>7.3717592592592611</v>
      </c>
      <c r="AD4659" s="31">
        <f t="shared" si="1369"/>
        <v>7.3467961064469671</v>
      </c>
      <c r="AE4659" s="31">
        <f t="shared" si="1381"/>
        <v>14.690708056914161</v>
      </c>
      <c r="AF4659" s="15">
        <f t="shared" si="1370"/>
        <v>11.290277777777776</v>
      </c>
      <c r="AG4659" s="31">
        <f t="shared" si="1382"/>
        <v>10.063691677551281</v>
      </c>
      <c r="AH4659" s="31">
        <f t="shared" si="1383"/>
        <v>59.538621933963697</v>
      </c>
      <c r="AI4659">
        <f t="shared" si="1384"/>
        <v>269.62565822882175</v>
      </c>
    </row>
    <row r="4660" spans="1:35" x14ac:dyDescent="0.2">
      <c r="A4660">
        <v>32</v>
      </c>
      <c r="C4660" s="27" t="s">
        <v>4721</v>
      </c>
      <c r="D4660" s="26">
        <v>29.54025</v>
      </c>
      <c r="E4660">
        <v>0</v>
      </c>
      <c r="F4660" s="26">
        <v>1</v>
      </c>
      <c r="G4660" s="26">
        <v>43.544166666666669</v>
      </c>
      <c r="H4660" s="26">
        <v>30.726666666666667</v>
      </c>
      <c r="I4660" s="26">
        <v>95.575000000000003</v>
      </c>
      <c r="J4660" s="26">
        <v>42.372500000000002</v>
      </c>
      <c r="K4660">
        <v>215</v>
      </c>
      <c r="L4660">
        <v>0</v>
      </c>
      <c r="M4660">
        <v>0</v>
      </c>
      <c r="N4660">
        <v>52.064166666666665</v>
      </c>
      <c r="O4660" s="1">
        <f t="shared" si="1367"/>
        <v>25.776677098787872</v>
      </c>
      <c r="Q4660" s="1">
        <f t="shared" si="1371"/>
        <v>526.39545230113254</v>
      </c>
      <c r="R4660" s="2">
        <f t="shared" si="1372"/>
        <v>0.55692236321911059</v>
      </c>
      <c r="S4660" s="2"/>
      <c r="T4660" s="1">
        <f t="shared" si="1373"/>
        <v>4914.6396624220506</v>
      </c>
      <c r="U4660" s="1">
        <f t="shared" si="1374"/>
        <v>0</v>
      </c>
      <c r="V4660" s="1">
        <f t="shared" si="1375"/>
        <v>1362.6123831918742</v>
      </c>
      <c r="W4660" s="1">
        <f t="shared" si="1376"/>
        <v>-7049.2366277431984</v>
      </c>
      <c r="X4660" s="2">
        <f t="shared" si="1385"/>
        <v>59.552507676062405</v>
      </c>
      <c r="Y4660">
        <f t="shared" si="1368"/>
        <v>1</v>
      </c>
      <c r="Z4660" s="26">
        <f t="shared" si="1377"/>
        <v>0</v>
      </c>
      <c r="AA4660">
        <f t="shared" si="1378"/>
        <v>256.26698187310126</v>
      </c>
      <c r="AB4660" s="28">
        <f t="shared" si="1379"/>
        <v>40612.886904761908</v>
      </c>
      <c r="AC4660">
        <f t="shared" si="1380"/>
        <v>6.4134259259259272</v>
      </c>
      <c r="AD4660" s="31">
        <f t="shared" si="1369"/>
        <v>6.9104941708605461</v>
      </c>
      <c r="AE4660" s="31">
        <f t="shared" si="1381"/>
        <v>13.865644015763829</v>
      </c>
      <c r="AF4660" s="15">
        <f t="shared" si="1370"/>
        <v>11.146759259259259</v>
      </c>
      <c r="AG4660" s="31">
        <f t="shared" si="1382"/>
        <v>9.9681251325775726</v>
      </c>
      <c r="AH4660" s="31">
        <f t="shared" si="1383"/>
        <v>59.003003784048857</v>
      </c>
      <c r="AI4660">
        <f t="shared" si="1384"/>
        <v>271.36580692692957</v>
      </c>
    </row>
    <row r="4661" spans="1:35" x14ac:dyDescent="0.2">
      <c r="A4661">
        <v>32</v>
      </c>
      <c r="C4661" s="27" t="s">
        <v>4722</v>
      </c>
      <c r="D4661" s="26">
        <v>29.529583333333331</v>
      </c>
      <c r="E4661">
        <v>0</v>
      </c>
      <c r="F4661" s="26">
        <v>1</v>
      </c>
      <c r="G4661" s="26">
        <v>43.655833333333334</v>
      </c>
      <c r="H4661" s="26">
        <v>35.963333333333331</v>
      </c>
      <c r="I4661" s="26">
        <v>95.891666666666666</v>
      </c>
      <c r="J4661" s="26">
        <v>42.571666666666665</v>
      </c>
      <c r="K4661">
        <v>225</v>
      </c>
      <c r="L4661">
        <v>0.37500000000000006</v>
      </c>
      <c r="M4661">
        <v>4.375</v>
      </c>
      <c r="N4661">
        <v>51.760833333333331</v>
      </c>
      <c r="O4661" s="1">
        <f t="shared" si="1367"/>
        <v>25.776677098787872</v>
      </c>
      <c r="Q4661" s="1">
        <f t="shared" si="1371"/>
        <v>1187.0013240741666</v>
      </c>
      <c r="R4661" s="2">
        <f t="shared" si="1372"/>
        <v>1.2558383239402009</v>
      </c>
      <c r="S4661" s="2"/>
      <c r="T4661" s="1">
        <f t="shared" si="1373"/>
        <v>4116.7702453174325</v>
      </c>
      <c r="U4661" s="1">
        <f t="shared" si="1374"/>
        <v>0</v>
      </c>
      <c r="V4661" s="1">
        <f t="shared" si="1375"/>
        <v>1160.8814071583122</v>
      </c>
      <c r="W4661" s="1">
        <f t="shared" si="1376"/>
        <v>-6705.8759234575855</v>
      </c>
      <c r="X4661" s="2">
        <f t="shared" si="1385"/>
        <v>60.109430039281513</v>
      </c>
      <c r="Y4661">
        <f t="shared" si="1368"/>
        <v>1</v>
      </c>
      <c r="Z4661" s="26">
        <f t="shared" si="1377"/>
        <v>0</v>
      </c>
      <c r="AA4661">
        <f t="shared" si="1378"/>
        <v>270.72084456198877</v>
      </c>
      <c r="AB4661" s="28">
        <f t="shared" si="1379"/>
        <v>40612.928571428572</v>
      </c>
      <c r="AC4661">
        <f t="shared" si="1380"/>
        <v>6.475462962962963</v>
      </c>
      <c r="AD4661" s="31">
        <f t="shared" si="1369"/>
        <v>6.9632015530606814</v>
      </c>
      <c r="AE4661" s="31">
        <f t="shared" si="1381"/>
        <v>13.96829971445063</v>
      </c>
      <c r="AF4661" s="15">
        <f t="shared" si="1370"/>
        <v>10.978240740740739</v>
      </c>
      <c r="AG4661" s="31">
        <f t="shared" si="1382"/>
        <v>9.8569281308485976</v>
      </c>
      <c r="AH4661" s="31">
        <f t="shared" si="1383"/>
        <v>58.379414818652513</v>
      </c>
      <c r="AI4661">
        <f t="shared" si="1384"/>
        <v>266.99962400646172</v>
      </c>
    </row>
    <row r="4662" spans="1:35" x14ac:dyDescent="0.2">
      <c r="A4662">
        <v>32</v>
      </c>
      <c r="C4662" s="27" t="s">
        <v>4723</v>
      </c>
      <c r="D4662" s="26">
        <v>29.547999999999998</v>
      </c>
      <c r="E4662">
        <v>0</v>
      </c>
      <c r="F4662" s="26">
        <v>1</v>
      </c>
      <c r="G4662" s="26">
        <v>44.586666666666666</v>
      </c>
      <c r="H4662" s="26">
        <v>36.693333333333335</v>
      </c>
      <c r="I4662" s="26">
        <v>95.974999999999994</v>
      </c>
      <c r="J4662" s="26">
        <v>43.520833333333336</v>
      </c>
      <c r="K4662">
        <v>261</v>
      </c>
      <c r="L4662">
        <v>2.7833333333333332</v>
      </c>
      <c r="M4662">
        <v>11.408333333333333</v>
      </c>
      <c r="N4662">
        <v>51.476666666666667</v>
      </c>
      <c r="O4662" s="1">
        <f t="shared" si="1367"/>
        <v>25.776677098787872</v>
      </c>
      <c r="Q4662" s="1">
        <f t="shared" si="1371"/>
        <v>66.249515465215893</v>
      </c>
      <c r="R4662" s="2">
        <f t="shared" si="1372"/>
        <v>7.0091480755996777E-2</v>
      </c>
      <c r="S4662" s="2"/>
      <c r="T4662" s="1">
        <f t="shared" si="1373"/>
        <v>4206.4226472027995</v>
      </c>
      <c r="U4662" s="1">
        <f t="shared" si="1374"/>
        <v>0</v>
      </c>
      <c r="V4662" s="1">
        <f t="shared" si="1375"/>
        <v>1193.1659682233892</v>
      </c>
      <c r="W4662" s="1">
        <f t="shared" si="1376"/>
        <v>-5700.6150663322378</v>
      </c>
      <c r="X4662" s="2">
        <f t="shared" si="1385"/>
        <v>61.365268363221716</v>
      </c>
      <c r="Y4662">
        <f t="shared" si="1368"/>
        <v>1</v>
      </c>
      <c r="Z4662" s="26">
        <f t="shared" si="1377"/>
        <v>0</v>
      </c>
      <c r="AA4662">
        <f t="shared" si="1378"/>
        <v>281.52147489164003</v>
      </c>
      <c r="AB4662" s="28">
        <f t="shared" si="1379"/>
        <v>40612.970238095237</v>
      </c>
      <c r="AC4662">
        <f t="shared" si="1380"/>
        <v>6.992592592592592</v>
      </c>
      <c r="AD4662" s="31">
        <f t="shared" si="1369"/>
        <v>7.2223894519713259</v>
      </c>
      <c r="AE4662" s="31">
        <f t="shared" si="1381"/>
        <v>14.461490430889146</v>
      </c>
      <c r="AF4662" s="15">
        <f t="shared" si="1370"/>
        <v>10.82037037037037</v>
      </c>
      <c r="AG4662" s="31">
        <f t="shared" si="1382"/>
        <v>9.7537457875455882</v>
      </c>
      <c r="AH4662" s="31">
        <f t="shared" si="1383"/>
        <v>57.800414672343123</v>
      </c>
      <c r="AI4662">
        <f t="shared" si="1384"/>
        <v>260.55361253962127</v>
      </c>
    </row>
    <row r="4663" spans="1:35" x14ac:dyDescent="0.2">
      <c r="A4663">
        <v>32</v>
      </c>
      <c r="C4663" s="27" t="s">
        <v>4724</v>
      </c>
      <c r="D4663" s="26">
        <v>29.570499999999999</v>
      </c>
      <c r="E4663">
        <v>0</v>
      </c>
      <c r="F4663" s="26">
        <v>1</v>
      </c>
      <c r="G4663" s="26">
        <v>44.329166666666666</v>
      </c>
      <c r="H4663" s="26">
        <v>36.277499999999996</v>
      </c>
      <c r="I4663" s="26">
        <v>96.258333333333326</v>
      </c>
      <c r="J4663" s="26">
        <v>43.344166666666666</v>
      </c>
      <c r="K4663">
        <v>292.58333333333331</v>
      </c>
      <c r="L4663">
        <v>2.9916666666666667</v>
      </c>
      <c r="M4663">
        <v>9.85</v>
      </c>
      <c r="N4663">
        <v>51.209166666666668</v>
      </c>
      <c r="O4663" s="1">
        <f t="shared" si="1367"/>
        <v>25.776677098787872</v>
      </c>
      <c r="Q4663" s="1">
        <f t="shared" si="1371"/>
        <v>-44.46475186901597</v>
      </c>
      <c r="R4663" s="2">
        <f t="shared" si="1372"/>
        <v>-4.7043367458040754E-2</v>
      </c>
      <c r="S4663" s="2"/>
      <c r="T4663" s="1">
        <f t="shared" si="1373"/>
        <v>4289.270025827419</v>
      </c>
      <c r="U4663" s="1">
        <f t="shared" si="1374"/>
        <v>0</v>
      </c>
      <c r="V4663" s="1">
        <f t="shared" si="1375"/>
        <v>1215.4542447137637</v>
      </c>
      <c r="W4663" s="1">
        <f t="shared" si="1376"/>
        <v>-5692.3413144217429</v>
      </c>
      <c r="X4663" s="2">
        <f t="shared" si="1385"/>
        <v>61.435359843977714</v>
      </c>
      <c r="Y4663">
        <f t="shared" si="1368"/>
        <v>1</v>
      </c>
      <c r="Z4663" s="26">
        <f t="shared" si="1377"/>
        <v>0</v>
      </c>
      <c r="AA4663">
        <f t="shared" si="1378"/>
        <v>292.62184501948309</v>
      </c>
      <c r="AB4663" s="28">
        <f t="shared" si="1379"/>
        <v>40613.011904761908</v>
      </c>
      <c r="AC4663">
        <f t="shared" si="1380"/>
        <v>6.8495370370370363</v>
      </c>
      <c r="AD4663" s="31">
        <f t="shared" si="1369"/>
        <v>7.1726798589607901</v>
      </c>
      <c r="AE4663" s="31">
        <f t="shared" si="1381"/>
        <v>14.36929394226015</v>
      </c>
      <c r="AF4663" s="15">
        <f t="shared" si="1370"/>
        <v>10.671759259259259</v>
      </c>
      <c r="AG4663" s="31">
        <f t="shared" si="1382"/>
        <v>9.6574820920476672</v>
      </c>
      <c r="AH4663" s="31">
        <f t="shared" si="1383"/>
        <v>57.259924821894963</v>
      </c>
      <c r="AI4663">
        <f t="shared" si="1384"/>
        <v>257.85847284836444</v>
      </c>
    </row>
    <row r="4664" spans="1:35" x14ac:dyDescent="0.2">
      <c r="A4664">
        <v>32</v>
      </c>
      <c r="C4664" s="27" t="s">
        <v>4725</v>
      </c>
      <c r="D4664" s="26">
        <v>29.591583333333332</v>
      </c>
      <c r="E4664">
        <v>0</v>
      </c>
      <c r="F4664" s="26">
        <v>1</v>
      </c>
      <c r="G4664" s="26">
        <v>43.762500000000003</v>
      </c>
      <c r="H4664" s="26">
        <v>34.994999999999997</v>
      </c>
      <c r="I4664" s="26">
        <v>96.275000000000006</v>
      </c>
      <c r="J4664" s="26">
        <v>42.78</v>
      </c>
      <c r="K4664">
        <v>305.08333333333331</v>
      </c>
      <c r="L4664">
        <v>5.5916666666666668</v>
      </c>
      <c r="M4664">
        <v>15.833333333333334</v>
      </c>
      <c r="N4664">
        <v>50.926666666666669</v>
      </c>
      <c r="O4664" s="1">
        <f t="shared" si="1367"/>
        <v>25.776677098787872</v>
      </c>
      <c r="Q4664" s="1">
        <f t="shared" si="1371"/>
        <v>-73.106754242847614</v>
      </c>
      <c r="R4664" s="2">
        <f t="shared" si="1372"/>
        <v>-7.7346386945824006E-2</v>
      </c>
      <c r="S4664" s="2"/>
      <c r="T4664" s="1">
        <f t="shared" si="1373"/>
        <v>4499.9082571808094</v>
      </c>
      <c r="U4664" s="1">
        <f t="shared" si="1374"/>
        <v>0</v>
      </c>
      <c r="V4664" s="1">
        <f t="shared" si="1375"/>
        <v>1270.2265586403332</v>
      </c>
      <c r="W4664" s="1">
        <f t="shared" si="1376"/>
        <v>-5927.4537645450218</v>
      </c>
      <c r="X4664" s="2">
        <f t="shared" si="1385"/>
        <v>61.388316476519677</v>
      </c>
      <c r="Y4664">
        <f t="shared" si="1368"/>
        <v>1</v>
      </c>
      <c r="Z4664" s="26">
        <f t="shared" si="1377"/>
        <v>0</v>
      </c>
      <c r="AA4664">
        <f t="shared" si="1378"/>
        <v>310.66940646395238</v>
      </c>
      <c r="AB4664" s="28">
        <f t="shared" si="1379"/>
        <v>40613.053571428572</v>
      </c>
      <c r="AC4664">
        <f t="shared" si="1380"/>
        <v>6.5347222222222232</v>
      </c>
      <c r="AD4664" s="31">
        <f t="shared" si="1369"/>
        <v>7.0197330236518143</v>
      </c>
      <c r="AE4664" s="31">
        <f t="shared" si="1381"/>
        <v>14.078719183486317</v>
      </c>
      <c r="AF4664" s="15">
        <f t="shared" si="1370"/>
        <v>10.514814814814816</v>
      </c>
      <c r="AG4664" s="31">
        <f t="shared" si="1382"/>
        <v>9.5567261850018337</v>
      </c>
      <c r="AH4664" s="31">
        <f t="shared" si="1383"/>
        <v>56.693885528382296</v>
      </c>
      <c r="AI4664">
        <f t="shared" si="1384"/>
        <v>256.2023800655146</v>
      </c>
    </row>
    <row r="4665" spans="1:35" x14ac:dyDescent="0.2">
      <c r="A4665">
        <v>32</v>
      </c>
      <c r="C4665" s="27" t="s">
        <v>4726</v>
      </c>
      <c r="D4665" s="26">
        <v>29.632916666666667</v>
      </c>
      <c r="E4665">
        <v>0</v>
      </c>
      <c r="F4665" s="26">
        <v>1</v>
      </c>
      <c r="G4665" s="26">
        <v>43.056666666666665</v>
      </c>
      <c r="H4665" s="26">
        <v>32.599166666666669</v>
      </c>
      <c r="I4665" s="26">
        <v>96.38333333333334</v>
      </c>
      <c r="J4665" s="26">
        <v>42.105833333333337</v>
      </c>
      <c r="K4665">
        <v>315.66666666666669</v>
      </c>
      <c r="L4665">
        <v>4.6416666666666666</v>
      </c>
      <c r="M4665">
        <v>12.466666666666667</v>
      </c>
      <c r="N4665">
        <v>50.641666666666666</v>
      </c>
      <c r="O4665" s="1">
        <f t="shared" si="1367"/>
        <v>25.776677098787872</v>
      </c>
      <c r="Q4665" s="1">
        <f t="shared" si="1371"/>
        <v>-220.54509127566402</v>
      </c>
      <c r="R4665" s="2">
        <f t="shared" si="1372"/>
        <v>-0.23333502007413334</v>
      </c>
      <c r="S4665" s="2"/>
      <c r="T4665" s="1">
        <f t="shared" si="1373"/>
        <v>4895.1969115451257</v>
      </c>
      <c r="U4665" s="1">
        <f t="shared" si="1374"/>
        <v>0</v>
      </c>
      <c r="V4665" s="1">
        <f t="shared" si="1375"/>
        <v>1371.9088166222914</v>
      </c>
      <c r="W4665" s="1">
        <f t="shared" si="1376"/>
        <v>-6275.6408241117597</v>
      </c>
      <c r="X4665" s="2">
        <f t="shared" si="1385"/>
        <v>61.31097008957385</v>
      </c>
      <c r="Y4665">
        <f t="shared" si="1368"/>
        <v>1</v>
      </c>
      <c r="Z4665" s="26">
        <f t="shared" si="1377"/>
        <v>0</v>
      </c>
      <c r="AA4665">
        <f t="shared" si="1378"/>
        <v>333.21959345556098</v>
      </c>
      <c r="AB4665" s="28">
        <f t="shared" si="1379"/>
        <v>40613.095238095237</v>
      </c>
      <c r="AC4665">
        <f t="shared" si="1380"/>
        <v>6.1425925925925915</v>
      </c>
      <c r="AD4665" s="31">
        <f t="shared" si="1369"/>
        <v>6.8394450535973093</v>
      </c>
      <c r="AE4665" s="31">
        <f t="shared" si="1381"/>
        <v>13.736394100808202</v>
      </c>
      <c r="AF4665" s="15">
        <f t="shared" si="1370"/>
        <v>10.356481481481481</v>
      </c>
      <c r="AG4665" s="31">
        <f t="shared" si="1382"/>
        <v>9.456014237243334</v>
      </c>
      <c r="AH4665" s="31">
        <f t="shared" si="1383"/>
        <v>56.127755431279667</v>
      </c>
      <c r="AI4665">
        <f t="shared" si="1384"/>
        <v>254.85686431879444</v>
      </c>
    </row>
    <row r="4666" spans="1:35" x14ac:dyDescent="0.2">
      <c r="A4666">
        <v>32</v>
      </c>
      <c r="C4666" s="27" t="s">
        <v>4727</v>
      </c>
      <c r="D4666" s="26">
        <v>29.682749999999999</v>
      </c>
      <c r="E4666">
        <v>0</v>
      </c>
      <c r="F4666" s="26">
        <v>1</v>
      </c>
      <c r="G4666" s="26">
        <v>41.740833333333335</v>
      </c>
      <c r="H4666" s="26">
        <v>30.015833333333333</v>
      </c>
      <c r="I4666" s="26">
        <v>96.674999999999997</v>
      </c>
      <c r="J4666" s="26">
        <v>40.873333333333335</v>
      </c>
      <c r="K4666">
        <v>305.75</v>
      </c>
      <c r="L4666">
        <v>3.9916666666666663</v>
      </c>
      <c r="M4666">
        <v>12.491666666666667</v>
      </c>
      <c r="N4666">
        <v>50.340833333333336</v>
      </c>
      <c r="O4666" s="1">
        <f t="shared" si="1367"/>
        <v>25.776677098787872</v>
      </c>
      <c r="Q4666" s="1">
        <f t="shared" si="1371"/>
        <v>118.3435881823269</v>
      </c>
      <c r="R4666" s="2">
        <f t="shared" si="1372"/>
        <v>0.12520661133034813</v>
      </c>
      <c r="S4666" s="2"/>
      <c r="T4666" s="1">
        <f t="shared" si="1373"/>
        <v>5295.8580722447941</v>
      </c>
      <c r="U4666" s="1">
        <f t="shared" si="1374"/>
        <v>0</v>
      </c>
      <c r="V4666" s="1">
        <f t="shared" si="1375"/>
        <v>1472.0560562548312</v>
      </c>
      <c r="W4666" s="1">
        <f t="shared" si="1376"/>
        <v>-7115.4266430271764</v>
      </c>
      <c r="X4666" s="2">
        <f t="shared" si="1385"/>
        <v>61.077635069499713</v>
      </c>
      <c r="Y4666">
        <f t="shared" si="1368"/>
        <v>1</v>
      </c>
      <c r="Z4666" s="26">
        <f t="shared" si="1377"/>
        <v>0</v>
      </c>
      <c r="AA4666">
        <f t="shared" si="1378"/>
        <v>373.91190138380711</v>
      </c>
      <c r="AB4666" s="28">
        <f t="shared" si="1379"/>
        <v>40613.136904761908</v>
      </c>
      <c r="AC4666">
        <f t="shared" si="1380"/>
        <v>5.4115740740740748</v>
      </c>
      <c r="AD4666" s="31">
        <f t="shared" si="1369"/>
        <v>6.5200941789219966</v>
      </c>
      <c r="AE4666" s="31">
        <f t="shared" si="1381"/>
        <v>13.129372074030371</v>
      </c>
      <c r="AF4666" s="15">
        <f t="shared" si="1370"/>
        <v>10.189351851851853</v>
      </c>
      <c r="AG4666" s="31">
        <f t="shared" si="1382"/>
        <v>9.3507185179858148</v>
      </c>
      <c r="AH4666" s="31">
        <f t="shared" si="1383"/>
        <v>55.535493738037836</v>
      </c>
      <c r="AI4666">
        <f t="shared" si="1384"/>
        <v>254.94560344401285</v>
      </c>
    </row>
    <row r="4667" spans="1:35" x14ac:dyDescent="0.2">
      <c r="A4667">
        <v>32</v>
      </c>
      <c r="C4667" s="27" t="s">
        <v>4728</v>
      </c>
      <c r="D4667" s="26">
        <v>29.738416666666666</v>
      </c>
      <c r="E4667">
        <v>0</v>
      </c>
      <c r="F4667" s="26">
        <v>1.25</v>
      </c>
      <c r="G4667" s="26">
        <v>40.954999999999998</v>
      </c>
      <c r="H4667" s="26">
        <v>28.594999999999999</v>
      </c>
      <c r="I4667" s="26">
        <v>96.341666666666669</v>
      </c>
      <c r="J4667" s="26">
        <v>39.999166666666667</v>
      </c>
      <c r="K4667">
        <v>306.75</v>
      </c>
      <c r="L4667">
        <v>8.2166666666666668</v>
      </c>
      <c r="M4667">
        <v>19.149999999999999</v>
      </c>
      <c r="N4667">
        <v>50.014166666666668</v>
      </c>
      <c r="O4667" s="1">
        <f t="shared" si="1367"/>
        <v>32.220846373484839</v>
      </c>
      <c r="Q4667" s="1">
        <f t="shared" si="1371"/>
        <v>174.93209333062902</v>
      </c>
      <c r="R4667" s="2">
        <f t="shared" si="1372"/>
        <v>0.18507681704823559</v>
      </c>
      <c r="S4667" s="2"/>
      <c r="T4667" s="1">
        <f t="shared" si="1373"/>
        <v>5559.4489672773543</v>
      </c>
      <c r="U4667" s="1">
        <f t="shared" si="1374"/>
        <v>0</v>
      </c>
      <c r="V4667" s="1">
        <f t="shared" si="1375"/>
        <v>1539.537280008281</v>
      </c>
      <c r="W4667" s="1">
        <f t="shared" si="1376"/>
        <v>-7495.3297515841523</v>
      </c>
      <c r="X4667" s="2">
        <f t="shared" si="1385"/>
        <v>61.202841680830062</v>
      </c>
      <c r="Y4667">
        <f t="shared" si="1368"/>
        <v>1</v>
      </c>
      <c r="Z4667" s="26">
        <f t="shared" si="1377"/>
        <v>0</v>
      </c>
      <c r="AA4667">
        <f t="shared" si="1378"/>
        <v>409.97509273195919</v>
      </c>
      <c r="AB4667" s="28">
        <f t="shared" si="1379"/>
        <v>40613.178571428572</v>
      </c>
      <c r="AC4667">
        <f t="shared" si="1380"/>
        <v>4.9749999999999988</v>
      </c>
      <c r="AD4667" s="31">
        <f t="shared" si="1369"/>
        <v>6.3023595219825577</v>
      </c>
      <c r="AE4667" s="31">
        <f t="shared" si="1381"/>
        <v>12.710845524922842</v>
      </c>
      <c r="AF4667" s="15">
        <f t="shared" si="1370"/>
        <v>10.007870370370371</v>
      </c>
      <c r="AG4667" s="31">
        <f t="shared" si="1382"/>
        <v>9.2375471785814476</v>
      </c>
      <c r="AH4667" s="31">
        <f t="shared" si="1383"/>
        <v>54.898513080041376</v>
      </c>
      <c r="AI4667">
        <f t="shared" si="1384"/>
        <v>253.63225734137262</v>
      </c>
    </row>
    <row r="4668" spans="1:35" x14ac:dyDescent="0.2">
      <c r="A4668">
        <v>32</v>
      </c>
      <c r="C4668" s="27" t="s">
        <v>4729</v>
      </c>
      <c r="D4668" s="26">
        <v>29.785083333333333</v>
      </c>
      <c r="E4668">
        <v>0</v>
      </c>
      <c r="F4668" s="26">
        <v>77.75</v>
      </c>
      <c r="G4668" s="26">
        <v>41.198333333333331</v>
      </c>
      <c r="H4668" s="26">
        <v>26.814166666666665</v>
      </c>
      <c r="I4668" s="26">
        <v>95.65</v>
      </c>
      <c r="J4668" s="26">
        <v>40.057499999999997</v>
      </c>
      <c r="K4668">
        <v>291.91666666666669</v>
      </c>
      <c r="L4668">
        <v>5.0583333333333336</v>
      </c>
      <c r="M4668">
        <v>14.225</v>
      </c>
      <c r="N4668">
        <v>49.666666666666664</v>
      </c>
      <c r="O4668" s="1">
        <f t="shared" si="1367"/>
        <v>2004.1366444307569</v>
      </c>
      <c r="Q4668" s="1">
        <f t="shared" si="1371"/>
        <v>1241.698870084073</v>
      </c>
      <c r="R4668" s="2">
        <f t="shared" si="1372"/>
        <v>1.3137079093497206</v>
      </c>
      <c r="S4668" s="2"/>
      <c r="T4668" s="1">
        <f t="shared" si="1373"/>
        <v>5894.6253111236329</v>
      </c>
      <c r="U4668" s="1">
        <f t="shared" si="1374"/>
        <v>0</v>
      </c>
      <c r="V4668" s="1">
        <f t="shared" si="1375"/>
        <v>1624.8362948367956</v>
      </c>
      <c r="W4668" s="1">
        <f t="shared" si="1376"/>
        <v>-7006.488909538969</v>
      </c>
      <c r="X4668" s="2">
        <f t="shared" si="1385"/>
        <v>61.387918497878296</v>
      </c>
      <c r="Y4668">
        <f t="shared" si="1368"/>
        <v>1</v>
      </c>
      <c r="Z4668" s="26">
        <f t="shared" si="1377"/>
        <v>0</v>
      </c>
      <c r="AA4668">
        <f t="shared" si="1378"/>
        <v>407.61934911641413</v>
      </c>
      <c r="AB4668" s="28">
        <f t="shared" si="1379"/>
        <v>40613.220238095237</v>
      </c>
      <c r="AC4668">
        <f t="shared" si="1380"/>
        <v>5.1101851851851832</v>
      </c>
      <c r="AD4668" s="31">
        <f t="shared" si="1369"/>
        <v>6.3165836799818518</v>
      </c>
      <c r="AE4668" s="31">
        <f t="shared" si="1381"/>
        <v>12.733344206152298</v>
      </c>
      <c r="AF4668" s="15">
        <f t="shared" si="1370"/>
        <v>9.8148148148148131</v>
      </c>
      <c r="AG4668" s="31">
        <f t="shared" si="1382"/>
        <v>9.1184793385585756</v>
      </c>
      <c r="AH4668" s="31">
        <f t="shared" si="1383"/>
        <v>54.227868145810369</v>
      </c>
      <c r="AI4668">
        <f t="shared" si="1384"/>
        <v>249.46507792522434</v>
      </c>
    </row>
    <row r="4669" spans="1:35" x14ac:dyDescent="0.2">
      <c r="A4669">
        <v>32</v>
      </c>
      <c r="C4669" s="27" t="s">
        <v>4730</v>
      </c>
      <c r="D4669" s="26">
        <v>29.821916666666667</v>
      </c>
      <c r="E4669">
        <v>0</v>
      </c>
      <c r="F4669" s="26">
        <v>194.25</v>
      </c>
      <c r="G4669" s="26">
        <v>43.428333333333335</v>
      </c>
      <c r="H4669" s="26">
        <v>25.42</v>
      </c>
      <c r="I4669" s="26">
        <v>94.266666666666666</v>
      </c>
      <c r="J4669" s="26">
        <v>41.901666666666664</v>
      </c>
      <c r="K4669">
        <v>278.66666666666669</v>
      </c>
      <c r="L4669">
        <v>5.4833333333333334</v>
      </c>
      <c r="M4669">
        <v>15.925000000000001</v>
      </c>
      <c r="N4669">
        <v>49.35</v>
      </c>
      <c r="O4669" s="1">
        <f t="shared" si="1367"/>
        <v>5007.1195264395428</v>
      </c>
      <c r="Q4669" s="1">
        <f t="shared" si="1371"/>
        <v>1557.7365904799512</v>
      </c>
      <c r="R4669" s="2">
        <f t="shared" si="1372"/>
        <v>1.6480734008064453</v>
      </c>
      <c r="S4669" s="2"/>
      <c r="T4669" s="1">
        <f t="shared" si="1373"/>
        <v>6356.3023108620482</v>
      </c>
      <c r="U4669" s="1">
        <f t="shared" si="1374"/>
        <v>0</v>
      </c>
      <c r="V4669" s="1">
        <f t="shared" si="1375"/>
        <v>1752.0123717973959</v>
      </c>
      <c r="W4669" s="1">
        <f t="shared" si="1376"/>
        <v>-4899.4400896658053</v>
      </c>
      <c r="X4669" s="2">
        <f t="shared" si="1385"/>
        <v>62.701626407228019</v>
      </c>
      <c r="Y4669">
        <f t="shared" si="1368"/>
        <v>1</v>
      </c>
      <c r="Z4669" s="26">
        <f t="shared" si="1377"/>
        <v>0</v>
      </c>
      <c r="AA4669">
        <f t="shared" si="1378"/>
        <v>371.45982591223685</v>
      </c>
      <c r="AB4669" s="28">
        <f t="shared" si="1379"/>
        <v>40613.261904761908</v>
      </c>
      <c r="AC4669">
        <f t="shared" si="1380"/>
        <v>6.3490740740740748</v>
      </c>
      <c r="AD4669" s="31">
        <f t="shared" si="1369"/>
        <v>6.7856132269647409</v>
      </c>
      <c r="AE4669" s="31">
        <f t="shared" si="1381"/>
        <v>13.618209880388433</v>
      </c>
      <c r="AF4669" s="15">
        <f t="shared" si="1370"/>
        <v>9.6388888888888893</v>
      </c>
      <c r="AG4669" s="31">
        <f t="shared" si="1382"/>
        <v>9.0111513895960158</v>
      </c>
      <c r="AH4669" s="31">
        <f t="shared" si="1383"/>
        <v>53.62292427924956</v>
      </c>
      <c r="AI4669">
        <f t="shared" si="1384"/>
        <v>240.50834296595306</v>
      </c>
    </row>
    <row r="4670" spans="1:35" x14ac:dyDescent="0.2">
      <c r="A4670">
        <v>32</v>
      </c>
      <c r="C4670" s="27" t="s">
        <v>4731</v>
      </c>
      <c r="D4670" s="26">
        <v>29.870750000000001</v>
      </c>
      <c r="E4670">
        <v>0</v>
      </c>
      <c r="F4670" s="26">
        <v>648.16666666666674</v>
      </c>
      <c r="G4670" s="26">
        <v>50.740833333333335</v>
      </c>
      <c r="H4670" s="26">
        <v>25.585000000000001</v>
      </c>
      <c r="I4670" s="26">
        <v>90.408333333333331</v>
      </c>
      <c r="J4670" s="26">
        <v>48.024166666666666</v>
      </c>
      <c r="K4670">
        <v>279.75</v>
      </c>
      <c r="L4670">
        <v>4.9666666666666668</v>
      </c>
      <c r="M4670">
        <v>15.491666666666667</v>
      </c>
      <c r="N4670">
        <v>49.102499999999999</v>
      </c>
      <c r="O4670" s="1">
        <f t="shared" si="1367"/>
        <v>16707.582872864339</v>
      </c>
      <c r="Q4670" s="1">
        <f t="shared" si="1371"/>
        <v>6693.6330103275304</v>
      </c>
      <c r="R4670" s="2">
        <f t="shared" si="1372"/>
        <v>7.0818125391031943</v>
      </c>
      <c r="S4670" s="2"/>
      <c r="T4670" s="1">
        <f t="shared" si="1373"/>
        <v>6609.1577732754695</v>
      </c>
      <c r="U4670" s="1">
        <f t="shared" si="1374"/>
        <v>0</v>
      </c>
      <c r="V4670" s="1">
        <f t="shared" si="1375"/>
        <v>1831.7599185264469</v>
      </c>
      <c r="W4670" s="1">
        <f t="shared" si="1376"/>
        <v>1355.5163546697136</v>
      </c>
      <c r="X4670" s="2">
        <f t="shared" si="1385"/>
        <v>64.349699808034458</v>
      </c>
      <c r="Y4670">
        <f t="shared" si="1368"/>
        <v>1</v>
      </c>
      <c r="Z4670" s="26">
        <f t="shared" si="1377"/>
        <v>0</v>
      </c>
      <c r="AA4670">
        <f t="shared" si="1378"/>
        <v>185.20124672624419</v>
      </c>
      <c r="AB4670" s="28">
        <f t="shared" si="1379"/>
        <v>40613.303571428572</v>
      </c>
      <c r="AC4670">
        <f t="shared" si="1380"/>
        <v>10.411574074074075</v>
      </c>
      <c r="AD4670" s="31">
        <f t="shared" si="1369"/>
        <v>8.580610743789121</v>
      </c>
      <c r="AE4670" s="31">
        <f t="shared" si="1381"/>
        <v>16.973918682983829</v>
      </c>
      <c r="AF4670" s="15">
        <f t="shared" si="1370"/>
        <v>9.5013888888888882</v>
      </c>
      <c r="AG4670" s="31">
        <f t="shared" si="1382"/>
        <v>8.9280396940792794</v>
      </c>
      <c r="AH4670" s="31">
        <f t="shared" si="1383"/>
        <v>53.15419414292716</v>
      </c>
      <c r="AI4670">
        <f t="shared" si="1384"/>
        <v>217.51581606517928</v>
      </c>
    </row>
    <row r="4671" spans="1:35" x14ac:dyDescent="0.2">
      <c r="A4671">
        <v>32</v>
      </c>
      <c r="C4671" s="27" t="s">
        <v>4732</v>
      </c>
      <c r="D4671" s="26">
        <v>29.902666666666665</v>
      </c>
      <c r="E4671">
        <v>0</v>
      </c>
      <c r="F4671" s="26">
        <v>1274.5</v>
      </c>
      <c r="G4671" s="26">
        <v>67.567499999999995</v>
      </c>
      <c r="H4671" s="26">
        <v>27.148333333333333</v>
      </c>
      <c r="I4671" s="26">
        <v>79.291666666666671</v>
      </c>
      <c r="J4671" s="26">
        <v>60.941666666666663</v>
      </c>
      <c r="K4671">
        <v>279.08333333333331</v>
      </c>
      <c r="L4671">
        <v>5.5</v>
      </c>
      <c r="M4671">
        <v>15.9</v>
      </c>
      <c r="N4671">
        <v>49.265000000000001</v>
      </c>
      <c r="O4671" s="1">
        <f t="shared" si="1367"/>
        <v>32852.374962405142</v>
      </c>
      <c r="Q4671" s="1">
        <f t="shared" si="1371"/>
        <v>7848.4863847397082</v>
      </c>
      <c r="R4671" s="2">
        <f t="shared" si="1372"/>
        <v>8.3036385781345174</v>
      </c>
      <c r="S4671" s="2"/>
      <c r="T4671" s="1">
        <f t="shared" si="1373"/>
        <v>7550.026654502135</v>
      </c>
      <c r="U4671" s="1">
        <f t="shared" si="1374"/>
        <v>0</v>
      </c>
      <c r="V4671" s="1">
        <f t="shared" si="1375"/>
        <v>2147.6848858553622</v>
      </c>
      <c r="W4671" s="1">
        <f t="shared" si="1376"/>
        <v>15143.034434186609</v>
      </c>
      <c r="X4671" s="2">
        <f t="shared" si="1385"/>
        <v>71.431512347137655</v>
      </c>
      <c r="Y4671">
        <f t="shared" si="1368"/>
        <v>1</v>
      </c>
      <c r="Z4671" s="26">
        <f t="shared" si="1377"/>
        <v>0</v>
      </c>
      <c r="AA4671">
        <f t="shared" si="1378"/>
        <v>14.930591418832286</v>
      </c>
      <c r="AB4671" s="28">
        <f t="shared" si="1379"/>
        <v>40613.345238095237</v>
      </c>
      <c r="AC4671">
        <f t="shared" si="1380"/>
        <v>19.759722222222219</v>
      </c>
      <c r="AD4671" s="31">
        <f t="shared" si="1369"/>
        <v>13.746659648524066</v>
      </c>
      <c r="AE4671" s="31">
        <f t="shared" si="1381"/>
        <v>26.325382383510632</v>
      </c>
      <c r="AF4671" s="15">
        <f t="shared" si="1370"/>
        <v>9.5916666666666668</v>
      </c>
      <c r="AG4671" s="31">
        <f t="shared" si="1382"/>
        <v>8.9825317426110534</v>
      </c>
      <c r="AH4671" s="31">
        <f t="shared" si="1383"/>
        <v>53.46154391400345</v>
      </c>
      <c r="AI4671">
        <f t="shared" si="1384"/>
        <v>163.14260312132279</v>
      </c>
    </row>
    <row r="4672" spans="1:35" x14ac:dyDescent="0.2">
      <c r="A4672">
        <v>32</v>
      </c>
      <c r="C4672" s="27" t="s">
        <v>4733</v>
      </c>
      <c r="D4672" s="26">
        <v>29.92625</v>
      </c>
      <c r="E4672">
        <v>0</v>
      </c>
      <c r="F4672" s="26">
        <v>1546.4166666666667</v>
      </c>
      <c r="G4672" s="26">
        <v>75.642499999999998</v>
      </c>
      <c r="H4672" s="26">
        <v>27.885000000000002</v>
      </c>
      <c r="I4672" s="26">
        <v>69.866666666666674</v>
      </c>
      <c r="J4672" s="26">
        <v>65.120833333333337</v>
      </c>
      <c r="K4672">
        <v>272.75</v>
      </c>
      <c r="L4672">
        <v>5.958333333333333</v>
      </c>
      <c r="M4672">
        <v>16.908333333333331</v>
      </c>
      <c r="N4672">
        <v>50.099166666666669</v>
      </c>
      <c r="O4672" s="1">
        <f t="shared" si="1367"/>
        <v>39861.483076850542</v>
      </c>
      <c r="Q4672" s="1">
        <f t="shared" si="1371"/>
        <v>7152.9410568386857</v>
      </c>
      <c r="R4672" s="2">
        <f t="shared" si="1372"/>
        <v>7.5677569400100095</v>
      </c>
      <c r="S4672" s="2"/>
      <c r="T4672" s="1">
        <f t="shared" si="1373"/>
        <v>8840.1517290285574</v>
      </c>
      <c r="U4672" s="1">
        <f t="shared" si="1374"/>
        <v>0</v>
      </c>
      <c r="V4672" s="1">
        <f t="shared" si="1375"/>
        <v>2584.0012463270559</v>
      </c>
      <c r="W4672" s="1">
        <f t="shared" si="1376"/>
        <v>21133.920296712109</v>
      </c>
      <c r="X4672" s="2">
        <f t="shared" si="1385"/>
        <v>79.735150925272166</v>
      </c>
      <c r="Y4672">
        <f t="shared" si="1368"/>
        <v>1</v>
      </c>
      <c r="Z4672" s="26">
        <f t="shared" si="1377"/>
        <v>0</v>
      </c>
      <c r="AA4672">
        <f t="shared" si="1378"/>
        <v>16.749791596131125</v>
      </c>
      <c r="AB4672" s="28">
        <f t="shared" si="1379"/>
        <v>40613.386904761908</v>
      </c>
      <c r="AC4672">
        <f t="shared" si="1380"/>
        <v>24.24583333333333</v>
      </c>
      <c r="AD4672" s="31">
        <f t="shared" si="1369"/>
        <v>15.924271181407908</v>
      </c>
      <c r="AE4672" s="31">
        <f t="shared" si="1381"/>
        <v>30.035577053544209</v>
      </c>
      <c r="AF4672" s="15">
        <f t="shared" si="1370"/>
        <v>10.055092592592594</v>
      </c>
      <c r="AG4672" s="31">
        <f t="shared" si="1382"/>
        <v>9.2668785237925668</v>
      </c>
      <c r="AH4672" s="31">
        <f t="shared" si="1383"/>
        <v>55.063645573859738</v>
      </c>
      <c r="AI4672">
        <f t="shared" si="1384"/>
        <v>150.46874794413694</v>
      </c>
    </row>
    <row r="4673" spans="1:35" x14ac:dyDescent="0.2">
      <c r="A4673">
        <v>32</v>
      </c>
      <c r="C4673" s="27" t="s">
        <v>4734</v>
      </c>
      <c r="D4673" s="26">
        <v>29.956500000000002</v>
      </c>
      <c r="E4673">
        <v>0</v>
      </c>
      <c r="F4673" s="26">
        <v>1696.4166666666667</v>
      </c>
      <c r="G4673" s="26">
        <v>78.593333333333334</v>
      </c>
      <c r="H4673" s="26">
        <v>28.063333333333333</v>
      </c>
      <c r="I4673" s="26">
        <v>63</v>
      </c>
      <c r="J4673" s="26">
        <v>64.971666666666664</v>
      </c>
      <c r="K4673">
        <v>287.33333333333331</v>
      </c>
      <c r="L4673">
        <v>6.8666666666666663</v>
      </c>
      <c r="M4673">
        <v>18.733333333333334</v>
      </c>
      <c r="N4673">
        <v>51.016666666666666</v>
      </c>
      <c r="O4673" s="1">
        <f t="shared" si="1367"/>
        <v>43727.984641668721</v>
      </c>
      <c r="Q4673" s="1">
        <f t="shared" si="1371"/>
        <v>-28070.423287365709</v>
      </c>
      <c r="R4673" s="2">
        <f t="shared" si="1372"/>
        <v>-29.698293185134407</v>
      </c>
      <c r="S4673" s="2"/>
      <c r="T4673" s="1">
        <f t="shared" si="1373"/>
        <v>10100.005841454062</v>
      </c>
      <c r="U4673" s="1">
        <f t="shared" si="1374"/>
        <v>35696.963526219144</v>
      </c>
      <c r="V4673" s="1">
        <f t="shared" si="1375"/>
        <v>3021.8024266691646</v>
      </c>
      <c r="W4673" s="1">
        <f t="shared" si="1376"/>
        <v>22816.249851846445</v>
      </c>
      <c r="X4673" s="2">
        <f t="shared" si="1385"/>
        <v>87.30290786528218</v>
      </c>
      <c r="Y4673">
        <f t="shared" si="1368"/>
        <v>1</v>
      </c>
      <c r="Z4673" s="26">
        <f t="shared" si="1377"/>
        <v>0</v>
      </c>
      <c r="AA4673">
        <f t="shared" si="1378"/>
        <v>75.856688527571961</v>
      </c>
      <c r="AB4673" s="28">
        <f t="shared" si="1379"/>
        <v>40613.428571428572</v>
      </c>
      <c r="AC4673">
        <f t="shared" si="1380"/>
        <v>25.885185185185186</v>
      </c>
      <c r="AD4673" s="31">
        <f t="shared" si="1369"/>
        <v>15.83155204300269</v>
      </c>
      <c r="AE4673" s="31">
        <f t="shared" si="1381"/>
        <v>29.696994355596626</v>
      </c>
      <c r="AF4673" s="15">
        <f t="shared" si="1370"/>
        <v>10.564814814814815</v>
      </c>
      <c r="AG4673" s="31">
        <f t="shared" si="1382"/>
        <v>9.5887248446186035</v>
      </c>
      <c r="AH4673" s="31">
        <f t="shared" si="1383"/>
        <v>56.873688109025458</v>
      </c>
      <c r="AI4673">
        <f t="shared" si="1384"/>
        <v>163.38628284561412</v>
      </c>
    </row>
    <row r="4674" spans="1:35" x14ac:dyDescent="0.2">
      <c r="A4674">
        <v>32</v>
      </c>
      <c r="C4674" s="27" t="s">
        <v>4735</v>
      </c>
      <c r="D4674" s="26">
        <v>29.97325</v>
      </c>
      <c r="E4674">
        <v>0</v>
      </c>
      <c r="F4674" s="26">
        <v>1751.0833333333333</v>
      </c>
      <c r="G4674" s="26">
        <v>81.13</v>
      </c>
      <c r="H4674" s="26">
        <v>29.016666666666666</v>
      </c>
      <c r="I4674" s="26">
        <v>56.566666666666663</v>
      </c>
      <c r="J4674" s="26">
        <v>64.250833333333333</v>
      </c>
      <c r="K4674">
        <v>280.16666666666669</v>
      </c>
      <c r="L4674">
        <v>4.8916666666666666</v>
      </c>
      <c r="M4674">
        <v>14.375</v>
      </c>
      <c r="N4674">
        <v>51.852499999999999</v>
      </c>
      <c r="O4674" s="1">
        <f t="shared" si="1367"/>
        <v>45137.109656402463</v>
      </c>
      <c r="Q4674" s="1">
        <f t="shared" si="1371"/>
        <v>14524.082718206926</v>
      </c>
      <c r="R4674" s="2">
        <f t="shared" si="1372"/>
        <v>15.366368451044924</v>
      </c>
      <c r="S4674" s="2"/>
      <c r="T4674" s="1">
        <f t="shared" si="1373"/>
        <v>4874.0802784736916</v>
      </c>
      <c r="U4674" s="1">
        <f t="shared" si="1374"/>
        <v>0</v>
      </c>
      <c r="V4674" s="1">
        <f t="shared" si="1375"/>
        <v>1336.7141254269297</v>
      </c>
      <c r="W4674" s="1">
        <f t="shared" si="1376"/>
        <v>24223.477155956756</v>
      </c>
      <c r="X4674" s="2">
        <f t="shared" si="1385"/>
        <v>57.604614680147776</v>
      </c>
      <c r="Y4674">
        <f t="shared" si="1368"/>
        <v>1</v>
      </c>
      <c r="Z4674" s="26">
        <f t="shared" si="1377"/>
        <v>0</v>
      </c>
      <c r="AA4674">
        <f t="shared" si="1378"/>
        <v>553.44375444751836</v>
      </c>
      <c r="AB4674" s="28">
        <f t="shared" si="1379"/>
        <v>40613.470238095237</v>
      </c>
      <c r="AC4674">
        <f t="shared" si="1380"/>
        <v>27.294444444444441</v>
      </c>
      <c r="AD4674" s="31">
        <f t="shared" si="1369"/>
        <v>15.444014285672814</v>
      </c>
      <c r="AE4674" s="31">
        <f t="shared" si="1381"/>
        <v>28.834160516394764</v>
      </c>
      <c r="AF4674" s="15">
        <f t="shared" si="1370"/>
        <v>11.029166666666667</v>
      </c>
      <c r="AG4674" s="31">
        <f t="shared" si="1382"/>
        <v>9.8904163421726974</v>
      </c>
      <c r="AH4674" s="31">
        <f t="shared" si="1383"/>
        <v>58.567257379030082</v>
      </c>
      <c r="AI4674">
        <f t="shared" si="1384"/>
        <v>178.75537833816352</v>
      </c>
    </row>
    <row r="4675" spans="1:35" x14ac:dyDescent="0.2">
      <c r="A4675">
        <v>32</v>
      </c>
      <c r="C4675" s="27" t="s">
        <v>4736</v>
      </c>
      <c r="D4675" s="26">
        <v>29.98075</v>
      </c>
      <c r="E4675">
        <v>0</v>
      </c>
      <c r="F4675" s="26">
        <v>1630.5</v>
      </c>
      <c r="G4675" s="26">
        <v>81.56</v>
      </c>
      <c r="H4675" s="26">
        <v>28.875833333333333</v>
      </c>
      <c r="I4675" s="26">
        <v>52.9</v>
      </c>
      <c r="J4675" s="26">
        <v>62.744166666666665</v>
      </c>
      <c r="K4675">
        <v>290</v>
      </c>
      <c r="L4675">
        <v>5.541666666666667</v>
      </c>
      <c r="M4675">
        <v>16.425000000000001</v>
      </c>
      <c r="N4675">
        <v>52.596666666666664</v>
      </c>
      <c r="O4675" s="1">
        <f t="shared" si="1367"/>
        <v>42028.872009573613</v>
      </c>
      <c r="Q4675" s="1">
        <f t="shared" si="1371"/>
        <v>8191.0593822407982</v>
      </c>
      <c r="R4675" s="2">
        <f t="shared" si="1372"/>
        <v>8.6660781898548311</v>
      </c>
      <c r="S4675" s="2"/>
      <c r="T4675" s="1">
        <f t="shared" si="1373"/>
        <v>7517.9687574896579</v>
      </c>
      <c r="U4675" s="1">
        <f t="shared" si="1374"/>
        <v>0</v>
      </c>
      <c r="V4675" s="1">
        <f t="shared" si="1375"/>
        <v>2159.1732663299981</v>
      </c>
      <c r="W4675" s="1">
        <f t="shared" si="1376"/>
        <v>23963.543450101992</v>
      </c>
      <c r="X4675" s="2">
        <f t="shared" si="1385"/>
        <v>72.970983131192696</v>
      </c>
      <c r="Y4675">
        <f t="shared" si="1368"/>
        <v>1</v>
      </c>
      <c r="Z4675" s="26">
        <f t="shared" si="1377"/>
        <v>0</v>
      </c>
      <c r="AA4675">
        <f t="shared" si="1378"/>
        <v>73.77121077265646</v>
      </c>
      <c r="AB4675" s="28">
        <f t="shared" si="1379"/>
        <v>40613.511904761908</v>
      </c>
      <c r="AC4675">
        <f t="shared" si="1380"/>
        <v>27.533333333333335</v>
      </c>
      <c r="AD4675" s="31">
        <f t="shared" si="1369"/>
        <v>14.646100189885781</v>
      </c>
      <c r="AE4675" s="31">
        <f t="shared" si="1381"/>
        <v>27.322720501630201</v>
      </c>
      <c r="AF4675" s="15">
        <f t="shared" si="1370"/>
        <v>11.442592592592591</v>
      </c>
      <c r="AG4675" s="31">
        <f t="shared" si="1382"/>
        <v>10.165993383737066</v>
      </c>
      <c r="AH4675" s="31">
        <f t="shared" si="1383"/>
        <v>60.1116681748113</v>
      </c>
      <c r="AI4675">
        <f t="shared" si="1384"/>
        <v>197.12715341116476</v>
      </c>
    </row>
    <row r="4676" spans="1:35" x14ac:dyDescent="0.2">
      <c r="A4676">
        <v>32</v>
      </c>
      <c r="C4676" s="27" t="s">
        <v>4737</v>
      </c>
      <c r="D4676" s="26">
        <v>29.995250000000002</v>
      </c>
      <c r="E4676">
        <v>0</v>
      </c>
      <c r="F4676" s="26">
        <v>1393.0833333333333</v>
      </c>
      <c r="G4676" s="26">
        <v>79.093333333333334</v>
      </c>
      <c r="H4676" s="26">
        <v>28.569166666666668</v>
      </c>
      <c r="I4676" s="26">
        <v>54.058333333333337</v>
      </c>
      <c r="J4676" s="26">
        <v>61.05916666666667</v>
      </c>
      <c r="K4676">
        <v>302.75</v>
      </c>
      <c r="L4676">
        <v>4.8833333333333329</v>
      </c>
      <c r="M4676">
        <v>14.683333333333334</v>
      </c>
      <c r="N4676">
        <v>53.296666666666667</v>
      </c>
      <c r="O4676" s="1">
        <f t="shared" si="1367"/>
        <v>35909.059255036402</v>
      </c>
      <c r="Q4676" s="1">
        <f t="shared" si="1371"/>
        <v>-5364.0110474096118</v>
      </c>
      <c r="R4676" s="2">
        <f t="shared" si="1372"/>
        <v>-5.6750826698780559</v>
      </c>
      <c r="S4676" s="2"/>
      <c r="T4676" s="1">
        <f t="shared" si="1373"/>
        <v>9047.7700124913899</v>
      </c>
      <c r="U4676" s="1">
        <f t="shared" si="1374"/>
        <v>8002.0341685304338</v>
      </c>
      <c r="V4676" s="1">
        <f t="shared" si="1375"/>
        <v>2665.0156944604964</v>
      </c>
      <c r="W4676" s="1">
        <f t="shared" si="1376"/>
        <v>21343.522011778026</v>
      </c>
      <c r="X4676" s="2">
        <f t="shared" si="1385"/>
        <v>81.637061321047526</v>
      </c>
      <c r="Y4676">
        <f t="shared" si="1368"/>
        <v>1</v>
      </c>
      <c r="Z4676" s="26">
        <f t="shared" si="1377"/>
        <v>0</v>
      </c>
      <c r="AA4676">
        <f t="shared" si="1378"/>
        <v>6.4705520754804917</v>
      </c>
      <c r="AB4676" s="28">
        <f t="shared" si="1379"/>
        <v>40613.553571428572</v>
      </c>
      <c r="AC4676">
        <f t="shared" si="1380"/>
        <v>26.162962962962961</v>
      </c>
      <c r="AD4676" s="31">
        <f t="shared" si="1369"/>
        <v>13.809430938010859</v>
      </c>
      <c r="AE4676" s="31">
        <f t="shared" si="1381"/>
        <v>25.879837869606863</v>
      </c>
      <c r="AF4676" s="15">
        <f t="shared" si="1370"/>
        <v>11.831481481481481</v>
      </c>
      <c r="AG4676" s="31">
        <f t="shared" si="1382"/>
        <v>10.431336156303578</v>
      </c>
      <c r="AH4676" s="31">
        <f t="shared" si="1383"/>
        <v>61.596473795366485</v>
      </c>
      <c r="AI4676">
        <f t="shared" si="1384"/>
        <v>214.72841518566679</v>
      </c>
    </row>
    <row r="4677" spans="1:35" x14ac:dyDescent="0.2">
      <c r="A4677">
        <v>32</v>
      </c>
      <c r="C4677" s="27" t="s">
        <v>4738</v>
      </c>
      <c r="D4677" s="26">
        <v>30.019166666666667</v>
      </c>
      <c r="E4677">
        <v>0</v>
      </c>
      <c r="F4677" s="26">
        <v>960.16666666666663</v>
      </c>
      <c r="G4677" s="26">
        <v>68.168333333333337</v>
      </c>
      <c r="H4677" s="26">
        <v>26.783333333333335</v>
      </c>
      <c r="I4677" s="26">
        <v>68</v>
      </c>
      <c r="J4677" s="26">
        <v>57.192500000000003</v>
      </c>
      <c r="K4677">
        <v>318.58333333333331</v>
      </c>
      <c r="L4677">
        <v>6.1083333333333334</v>
      </c>
      <c r="M4677">
        <v>15.108333333333333</v>
      </c>
      <c r="N4677">
        <v>53.776666666666664</v>
      </c>
      <c r="O4677" s="1">
        <f t="shared" si="1367"/>
        <v>24749.906127686147</v>
      </c>
      <c r="Q4677" s="1">
        <f t="shared" si="1371"/>
        <v>1804.2382640454655</v>
      </c>
      <c r="R4677" s="2">
        <f t="shared" si="1372"/>
        <v>1.9088702864547611</v>
      </c>
      <c r="S4677" s="2"/>
      <c r="T4677" s="1">
        <f t="shared" si="1373"/>
        <v>8384.6754287045369</v>
      </c>
      <c r="U4677" s="1">
        <f t="shared" si="1374"/>
        <v>0</v>
      </c>
      <c r="V4677" s="1">
        <f t="shared" si="1375"/>
        <v>2415.5452516221503</v>
      </c>
      <c r="W4677" s="1">
        <f t="shared" si="1376"/>
        <v>11907.307957856528</v>
      </c>
      <c r="X4677" s="2">
        <f t="shared" si="1385"/>
        <v>75.961978651169474</v>
      </c>
      <c r="Y4677">
        <f t="shared" si="1368"/>
        <v>1</v>
      </c>
      <c r="Z4677" s="26">
        <f t="shared" si="1377"/>
        <v>0</v>
      </c>
      <c r="AA4677">
        <f t="shared" si="1378"/>
        <v>60.74090734022915</v>
      </c>
      <c r="AB4677" s="28">
        <f t="shared" si="1379"/>
        <v>40613.595238095237</v>
      </c>
      <c r="AC4677">
        <f t="shared" si="1380"/>
        <v>20.093518518518518</v>
      </c>
      <c r="AD4677" s="31">
        <f t="shared" si="1369"/>
        <v>12.035509821429528</v>
      </c>
      <c r="AE4677" s="31">
        <f t="shared" si="1381"/>
        <v>23.022228749426212</v>
      </c>
      <c r="AF4677" s="15">
        <f t="shared" si="1370"/>
        <v>12.098148148148146</v>
      </c>
      <c r="AG4677" s="31">
        <f t="shared" si="1382"/>
        <v>10.616776004052181</v>
      </c>
      <c r="AH4677" s="31">
        <f t="shared" si="1383"/>
        <v>62.632878359783092</v>
      </c>
      <c r="AI4677">
        <f t="shared" si="1384"/>
        <v>238.13922545746556</v>
      </c>
    </row>
    <row r="4678" spans="1:35" x14ac:dyDescent="0.2">
      <c r="A4678">
        <v>32</v>
      </c>
      <c r="C4678" s="27" t="s">
        <v>4739</v>
      </c>
      <c r="D4678" s="26">
        <v>30.05</v>
      </c>
      <c r="E4678">
        <v>0</v>
      </c>
      <c r="F4678" s="26">
        <v>420.41666666666663</v>
      </c>
      <c r="G4678" s="26">
        <v>59.321666666666665</v>
      </c>
      <c r="H4678" s="26">
        <v>24.970833333333335</v>
      </c>
      <c r="I4678" s="26">
        <v>80.49166666666666</v>
      </c>
      <c r="J4678" s="26">
        <v>53.320833333333333</v>
      </c>
      <c r="K4678">
        <v>316.08333333333331</v>
      </c>
      <c r="L4678">
        <v>5.1083333333333334</v>
      </c>
      <c r="M4678">
        <v>14.183333333333334</v>
      </c>
      <c r="N4678">
        <v>53.936666666666667</v>
      </c>
      <c r="O4678" s="1">
        <f t="shared" si="1367"/>
        <v>10836.944663615401</v>
      </c>
      <c r="Q4678" s="1">
        <f t="shared" si="1371"/>
        <v>-5494.0931842129985</v>
      </c>
      <c r="R4678" s="2">
        <f t="shared" si="1372"/>
        <v>-5.8127085758854848</v>
      </c>
      <c r="S4678" s="2"/>
      <c r="T4678" s="1">
        <f t="shared" si="1373"/>
        <v>9019.1476025574375</v>
      </c>
      <c r="U4678" s="1">
        <f t="shared" si="1374"/>
        <v>0</v>
      </c>
      <c r="V4678" s="1">
        <f t="shared" si="1375"/>
        <v>2600.0086891936244</v>
      </c>
      <c r="W4678" s="1">
        <f t="shared" si="1376"/>
        <v>4455.4154038024799</v>
      </c>
      <c r="X4678" s="2">
        <f t="shared" si="1385"/>
        <v>77.870848937624231</v>
      </c>
      <c r="Y4678">
        <f t="shared" si="1368"/>
        <v>1</v>
      </c>
      <c r="Z4678" s="26">
        <f t="shared" si="1377"/>
        <v>0</v>
      </c>
      <c r="AA4678">
        <f t="shared" si="1378"/>
        <v>344.07216292120648</v>
      </c>
      <c r="AB4678" s="28">
        <f t="shared" si="1379"/>
        <v>40613.636904761908</v>
      </c>
      <c r="AC4678">
        <f t="shared" si="1380"/>
        <v>15.178703703703702</v>
      </c>
      <c r="AD4678" s="31">
        <f t="shared" si="1369"/>
        <v>10.446162286159645</v>
      </c>
      <c r="AE4678" s="31">
        <f t="shared" si="1381"/>
        <v>20.322642808265599</v>
      </c>
      <c r="AF4678" s="15">
        <f t="shared" si="1370"/>
        <v>12.187037037037037</v>
      </c>
      <c r="AG4678" s="31">
        <f t="shared" si="1382"/>
        <v>10.679228086117343</v>
      </c>
      <c r="AH4678" s="31">
        <f t="shared" si="1383"/>
        <v>62.981683439479383</v>
      </c>
      <c r="AI4678">
        <f t="shared" si="1384"/>
        <v>256.46615227485722</v>
      </c>
    </row>
    <row r="4679" spans="1:35" x14ac:dyDescent="0.2">
      <c r="A4679">
        <v>32</v>
      </c>
      <c r="C4679" s="27" t="s">
        <v>4740</v>
      </c>
      <c r="D4679" s="26">
        <v>30.093416666666666</v>
      </c>
      <c r="E4679">
        <v>0</v>
      </c>
      <c r="F4679" s="26">
        <v>41.416666666666671</v>
      </c>
      <c r="G4679" s="26">
        <v>50.578333333333333</v>
      </c>
      <c r="H4679" s="26">
        <v>22.3325</v>
      </c>
      <c r="I4679" s="26">
        <v>88.608333333333334</v>
      </c>
      <c r="J4679" s="26">
        <v>47.352499999999999</v>
      </c>
      <c r="K4679">
        <v>311.58333333333331</v>
      </c>
      <c r="L4679">
        <v>4.2166666666666668</v>
      </c>
      <c r="M4679">
        <v>12.666666666666666</v>
      </c>
      <c r="N4679">
        <v>53.762499999999996</v>
      </c>
      <c r="O4679" s="1">
        <f t="shared" si="1367"/>
        <v>1067.5840431747979</v>
      </c>
      <c r="Q4679" s="1">
        <f t="shared" si="1371"/>
        <v>-7435.9617788829601</v>
      </c>
      <c r="R4679" s="2">
        <f t="shared" si="1372"/>
        <v>-7.8671906996898082</v>
      </c>
      <c r="S4679" s="2"/>
      <c r="T4679" s="1">
        <f t="shared" si="1373"/>
        <v>8477.934929339257</v>
      </c>
      <c r="U4679" s="1">
        <f t="shared" si="1374"/>
        <v>0</v>
      </c>
      <c r="V4679" s="1">
        <f t="shared" si="1375"/>
        <v>2383.1921815572528</v>
      </c>
      <c r="W4679" s="1">
        <f t="shared" si="1376"/>
        <v>-2634.5005041673257</v>
      </c>
      <c r="X4679" s="2">
        <f t="shared" si="1385"/>
        <v>72.058140361738751</v>
      </c>
      <c r="Y4679">
        <f t="shared" si="1368"/>
        <v>1</v>
      </c>
      <c r="Z4679" s="26">
        <f t="shared" si="1377"/>
        <v>0</v>
      </c>
      <c r="AA4679">
        <f t="shared" si="1378"/>
        <v>461.38210997753475</v>
      </c>
      <c r="AB4679" s="28">
        <f t="shared" si="1379"/>
        <v>40613.678571428572</v>
      </c>
      <c r="AC4679">
        <f t="shared" si="1380"/>
        <v>10.321296296296296</v>
      </c>
      <c r="AD4679" s="31">
        <f t="shared" si="1369"/>
        <v>8.359098108652562</v>
      </c>
      <c r="AE4679" s="31">
        <f t="shared" si="1381"/>
        <v>16.540994898456493</v>
      </c>
      <c r="AF4679" s="15">
        <f t="shared" si="1370"/>
        <v>12.090277777777775</v>
      </c>
      <c r="AG4679" s="31">
        <f t="shared" si="1382"/>
        <v>10.611261849994529</v>
      </c>
      <c r="AH4679" s="31">
        <f t="shared" si="1383"/>
        <v>62.602075292430911</v>
      </c>
      <c r="AI4679">
        <f t="shared" si="1384"/>
        <v>276.91921532857418</v>
      </c>
    </row>
    <row r="4680" spans="1:35" x14ac:dyDescent="0.2">
      <c r="A4680">
        <v>32</v>
      </c>
      <c r="C4680" s="27" t="s">
        <v>4741</v>
      </c>
      <c r="D4680" s="26">
        <v>30.132000000000001</v>
      </c>
      <c r="E4680">
        <v>0</v>
      </c>
      <c r="F4680" s="26">
        <v>1</v>
      </c>
      <c r="G4680" s="26">
        <v>45.730000000000004</v>
      </c>
      <c r="H4680" s="26">
        <v>20.518333333333334</v>
      </c>
      <c r="I4680" s="26">
        <v>91.958333333333329</v>
      </c>
      <c r="J4680" s="26">
        <v>43.54</v>
      </c>
      <c r="K4680">
        <v>300.5</v>
      </c>
      <c r="L4680">
        <v>2.4916666666666667</v>
      </c>
      <c r="M4680">
        <v>9.15</v>
      </c>
      <c r="N4680">
        <v>53.515833333333333</v>
      </c>
      <c r="O4680" s="1">
        <f t="shared" si="1367"/>
        <v>25.776677098787872</v>
      </c>
      <c r="Q4680" s="1">
        <f t="shared" si="1371"/>
        <v>-3297.2953812573992</v>
      </c>
      <c r="R4680" s="2">
        <f t="shared" si="1372"/>
        <v>-3.4885132991438237</v>
      </c>
      <c r="S4680" s="2"/>
      <c r="T4680" s="1">
        <f t="shared" si="1373"/>
        <v>7445.9292376200447</v>
      </c>
      <c r="U4680" s="1">
        <f t="shared" si="1374"/>
        <v>0</v>
      </c>
      <c r="V4680" s="1">
        <f t="shared" si="1375"/>
        <v>2032.6168286890925</v>
      </c>
      <c r="W4680" s="1">
        <f t="shared" si="1376"/>
        <v>-6441.8053416475641</v>
      </c>
      <c r="X4680" s="2">
        <f t="shared" si="1385"/>
        <v>64.190949662048936</v>
      </c>
      <c r="Y4680">
        <f t="shared" si="1368"/>
        <v>1</v>
      </c>
      <c r="Z4680" s="26">
        <f t="shared" si="1377"/>
        <v>0</v>
      </c>
      <c r="AA4680">
        <f t="shared" si="1378"/>
        <v>340.8066624247046</v>
      </c>
      <c r="AB4680" s="28">
        <f t="shared" si="1379"/>
        <v>40613.720238095237</v>
      </c>
      <c r="AC4680">
        <f t="shared" si="1380"/>
        <v>7.62777777777778</v>
      </c>
      <c r="AD4680" s="31">
        <f t="shared" si="1369"/>
        <v>7.2286093858249778</v>
      </c>
      <c r="AE4680" s="31">
        <f t="shared" si="1381"/>
        <v>14.441201233073395</v>
      </c>
      <c r="AF4680" s="15">
        <f t="shared" si="1370"/>
        <v>11.953240740740741</v>
      </c>
      <c r="AG4680" s="31">
        <f t="shared" si="1382"/>
        <v>10.515652223375847</v>
      </c>
      <c r="AH4680" s="31">
        <f t="shared" si="1383"/>
        <v>62.067836910820276</v>
      </c>
      <c r="AI4680">
        <f t="shared" si="1384"/>
        <v>286.33133369461427</v>
      </c>
    </row>
    <row r="4681" spans="1:35" x14ac:dyDescent="0.2">
      <c r="A4681">
        <v>32</v>
      </c>
      <c r="C4681" s="27" t="s">
        <v>4742</v>
      </c>
      <c r="D4681" s="26">
        <v>30.1615</v>
      </c>
      <c r="E4681">
        <v>0</v>
      </c>
      <c r="F4681" s="26">
        <v>1</v>
      </c>
      <c r="G4681" s="26">
        <v>43.020833333333336</v>
      </c>
      <c r="H4681" s="26">
        <v>19.669166666666666</v>
      </c>
      <c r="I4681" s="26">
        <v>93.158333333333331</v>
      </c>
      <c r="J4681" s="26">
        <v>41.189166666666665</v>
      </c>
      <c r="K4681">
        <v>300.83333333333331</v>
      </c>
      <c r="L4681">
        <v>5.0083333333333329</v>
      </c>
      <c r="M4681">
        <v>14.083333333333334</v>
      </c>
      <c r="N4681">
        <v>53.289166666666667</v>
      </c>
      <c r="O4681" s="1">
        <f t="shared" si="1367"/>
        <v>25.776677098787872</v>
      </c>
      <c r="Q4681" s="1">
        <f t="shared" si="1371"/>
        <v>-649.62821362114221</v>
      </c>
      <c r="R4681" s="2">
        <f t="shared" si="1372"/>
        <v>-0.68730168234190381</v>
      </c>
      <c r="S4681" s="2"/>
      <c r="T4681" s="1">
        <f t="shared" si="1373"/>
        <v>6995.9358570756822</v>
      </c>
      <c r="U4681" s="1">
        <f t="shared" si="1374"/>
        <v>0</v>
      </c>
      <c r="V4681" s="1">
        <f t="shared" si="1375"/>
        <v>1884.7274645597934</v>
      </c>
      <c r="W4681" s="1">
        <f t="shared" si="1376"/>
        <v>-8495.764253428375</v>
      </c>
      <c r="X4681" s="2">
        <f t="shared" si="1385"/>
        <v>60.702436362905111</v>
      </c>
      <c r="Y4681">
        <f t="shared" si="1368"/>
        <v>1</v>
      </c>
      <c r="Z4681" s="26">
        <f t="shared" si="1377"/>
        <v>0</v>
      </c>
      <c r="AA4681">
        <f t="shared" si="1378"/>
        <v>312.63908569536176</v>
      </c>
      <c r="AB4681" s="28">
        <f t="shared" si="1379"/>
        <v>40613.761904761908</v>
      </c>
      <c r="AC4681">
        <f t="shared" si="1380"/>
        <v>6.122685185185186</v>
      </c>
      <c r="AD4681" s="31">
        <f t="shared" si="1369"/>
        <v>6.6014775225366433</v>
      </c>
      <c r="AE4681" s="31">
        <f t="shared" si="1381"/>
        <v>13.259403382653135</v>
      </c>
      <c r="AF4681" s="15">
        <f t="shared" si="1370"/>
        <v>11.827314814814814</v>
      </c>
      <c r="AG4681" s="31">
        <f t="shared" si="1382"/>
        <v>10.428461333237992</v>
      </c>
      <c r="AH4681" s="31">
        <f t="shared" si="1383"/>
        <v>61.580398477934196</v>
      </c>
      <c r="AI4681">
        <f t="shared" si="1384"/>
        <v>290.5058225128297</v>
      </c>
    </row>
    <row r="4682" spans="1:35" x14ac:dyDescent="0.2">
      <c r="A4682">
        <v>32</v>
      </c>
      <c r="C4682" s="27" t="s">
        <v>4743</v>
      </c>
      <c r="D4682" s="26">
        <v>30.180500000000002</v>
      </c>
      <c r="E4682">
        <v>0</v>
      </c>
      <c r="F4682" s="26">
        <v>1</v>
      </c>
      <c r="G4682" s="26">
        <v>41.144166666666663</v>
      </c>
      <c r="H4682" s="26">
        <v>18.765833333333333</v>
      </c>
      <c r="I4682" s="26">
        <v>94.066666666666663</v>
      </c>
      <c r="J4682" s="26">
        <v>39.575000000000003</v>
      </c>
      <c r="K4682">
        <v>286</v>
      </c>
      <c r="L4682">
        <v>1.5666666666666667</v>
      </c>
      <c r="M4682">
        <v>7.3666666666666663</v>
      </c>
      <c r="N4682">
        <v>52.982500000000002</v>
      </c>
      <c r="O4682" s="1">
        <f t="shared" si="1367"/>
        <v>25.776677098787872</v>
      </c>
      <c r="Q4682" s="1">
        <f t="shared" si="1371"/>
        <v>610.93942077115469</v>
      </c>
      <c r="R4682" s="2">
        <f t="shared" si="1372"/>
        <v>0.64636923535757163</v>
      </c>
      <c r="S4682" s="2"/>
      <c r="T4682" s="1">
        <f t="shared" si="1373"/>
        <v>7032.7680077822261</v>
      </c>
      <c r="U4682" s="1">
        <f t="shared" si="1374"/>
        <v>0</v>
      </c>
      <c r="V4682" s="1">
        <f t="shared" si="1375"/>
        <v>1885.6597308550658</v>
      </c>
      <c r="W4682" s="1">
        <f t="shared" si="1376"/>
        <v>-9794.7433033763664</v>
      </c>
      <c r="X4682" s="2">
        <f t="shared" si="1385"/>
        <v>60.015134680563207</v>
      </c>
      <c r="Y4682">
        <f t="shared" si="1368"/>
        <v>1</v>
      </c>
      <c r="Z4682" s="26">
        <f t="shared" si="1377"/>
        <v>0</v>
      </c>
      <c r="AA4682">
        <f t="shared" si="1378"/>
        <v>356.11343378150644</v>
      </c>
      <c r="AB4682" s="28">
        <f t="shared" si="1379"/>
        <v>40613.803571428572</v>
      </c>
      <c r="AC4682">
        <f t="shared" si="1380"/>
        <v>5.0800925925925906</v>
      </c>
      <c r="AD4682" s="31">
        <f t="shared" si="1369"/>
        <v>6.1989613362328226</v>
      </c>
      <c r="AE4682" s="31">
        <f t="shared" si="1381"/>
        <v>12.49758566385896</v>
      </c>
      <c r="AF4682" s="15">
        <f t="shared" si="1370"/>
        <v>11.656944444444445</v>
      </c>
      <c r="AG4682" s="31">
        <f t="shared" si="1382"/>
        <v>10.311506188175914</v>
      </c>
      <c r="AH4682" s="31">
        <f t="shared" si="1383"/>
        <v>60.926198615739956</v>
      </c>
      <c r="AI4682">
        <f t="shared" si="1384"/>
        <v>291.1528210667085</v>
      </c>
    </row>
    <row r="4683" spans="1:35" x14ac:dyDescent="0.2">
      <c r="A4683">
        <v>32</v>
      </c>
      <c r="C4683" s="27" t="s">
        <v>4744</v>
      </c>
      <c r="D4683" s="26">
        <v>30.188500000000001</v>
      </c>
      <c r="E4683">
        <v>0</v>
      </c>
      <c r="F4683" s="26">
        <v>1</v>
      </c>
      <c r="G4683" s="26">
        <v>39.997500000000002</v>
      </c>
      <c r="H4683" s="26">
        <v>18.7</v>
      </c>
      <c r="I4683" s="26">
        <v>94.691666666666663</v>
      </c>
      <c r="J4683" s="26">
        <v>38.604166666666664</v>
      </c>
      <c r="K4683">
        <v>277.5</v>
      </c>
      <c r="L4683">
        <v>0.7583333333333333</v>
      </c>
      <c r="M4683">
        <v>6</v>
      </c>
      <c r="N4683">
        <v>52.634166666666665</v>
      </c>
      <c r="O4683" s="1">
        <f t="shared" ref="O4683:O4746" si="1386">F4683*$D$17*$D$12*$D$18*$D$22/1000</f>
        <v>25.776677098787872</v>
      </c>
      <c r="Q4683" s="1">
        <f t="shared" si="1371"/>
        <v>1115.7991956265475</v>
      </c>
      <c r="R4683" s="2">
        <f t="shared" si="1372"/>
        <v>1.1805070165211657</v>
      </c>
      <c r="S4683" s="2"/>
      <c r="T4683" s="1">
        <f t="shared" si="1373"/>
        <v>7154.1944386928208</v>
      </c>
      <c r="U4683" s="1">
        <f t="shared" si="1374"/>
        <v>0</v>
      </c>
      <c r="V4683" s="1">
        <f t="shared" si="1375"/>
        <v>1921.6782927441914</v>
      </c>
      <c r="W4683" s="1">
        <f t="shared" si="1376"/>
        <v>-10455.264497564347</v>
      </c>
      <c r="X4683" s="2">
        <f t="shared" si="1385"/>
        <v>60.661503915920775</v>
      </c>
      <c r="Y4683">
        <f t="shared" si="1368"/>
        <v>1</v>
      </c>
      <c r="Z4683" s="26">
        <f t="shared" si="1377"/>
        <v>0</v>
      </c>
      <c r="AA4683">
        <f t="shared" si="1378"/>
        <v>427.00105783718902</v>
      </c>
      <c r="AB4683" s="28">
        <f t="shared" si="1379"/>
        <v>40613.845238095237</v>
      </c>
      <c r="AC4683">
        <f t="shared" si="1380"/>
        <v>4.4430555555555564</v>
      </c>
      <c r="AD4683" s="31">
        <f t="shared" si="1369"/>
        <v>5.9674620432147831</v>
      </c>
      <c r="AE4683" s="31">
        <f t="shared" si="1381"/>
        <v>12.058474322392509</v>
      </c>
      <c r="AF4683" s="15">
        <f t="shared" si="1370"/>
        <v>11.463425925925925</v>
      </c>
      <c r="AG4683" s="31">
        <f t="shared" si="1382"/>
        <v>10.180056662824205</v>
      </c>
      <c r="AH4683" s="31">
        <f t="shared" si="1383"/>
        <v>60.190418367564682</v>
      </c>
      <c r="AI4683">
        <f t="shared" si="1384"/>
        <v>289.36924759957509</v>
      </c>
    </row>
    <row r="4684" spans="1:35" x14ac:dyDescent="0.2">
      <c r="A4684">
        <v>32</v>
      </c>
      <c r="C4684" s="27" t="s">
        <v>4745</v>
      </c>
      <c r="D4684" s="26">
        <v>30.190750000000001</v>
      </c>
      <c r="E4684">
        <v>0</v>
      </c>
      <c r="F4684" s="26">
        <v>1</v>
      </c>
      <c r="G4684" s="26">
        <v>39.18333333333333</v>
      </c>
      <c r="H4684" s="26">
        <v>14.977500000000001</v>
      </c>
      <c r="I4684" s="26">
        <v>94.45</v>
      </c>
      <c r="J4684" s="26">
        <v>37.728333333333332</v>
      </c>
      <c r="K4684">
        <v>178.33333333333334</v>
      </c>
      <c r="L4684">
        <v>0.05</v>
      </c>
      <c r="M4684">
        <v>0.56666666666666665</v>
      </c>
      <c r="N4684">
        <v>52.24666666666667</v>
      </c>
      <c r="O4684" s="1">
        <f t="shared" si="1386"/>
        <v>25.776677098787872</v>
      </c>
      <c r="Q4684" s="1">
        <f t="shared" si="1371"/>
        <v>426.26857568099268</v>
      </c>
      <c r="R4684" s="2">
        <f t="shared" si="1372"/>
        <v>0.45098889341941983</v>
      </c>
      <c r="S4684" s="2"/>
      <c r="T4684" s="1">
        <f t="shared" si="1373"/>
        <v>7990.1288608897094</v>
      </c>
      <c r="U4684" s="1">
        <f t="shared" si="1374"/>
        <v>0</v>
      </c>
      <c r="V4684" s="1">
        <f t="shared" si="1375"/>
        <v>2130.8153777246571</v>
      </c>
      <c r="W4684" s="1">
        <f t="shared" si="1376"/>
        <v>-10808.277912412215</v>
      </c>
      <c r="X4684" s="2">
        <f t="shared" si="1385"/>
        <v>61.842010932441944</v>
      </c>
      <c r="Y4684">
        <f t="shared" ref="Y4684:Y4747" si="1387">IF(X4684&gt;32,1,0)</f>
        <v>1</v>
      </c>
      <c r="Z4684" s="26">
        <f t="shared" si="1377"/>
        <v>0</v>
      </c>
      <c r="AA4684">
        <f t="shared" si="1378"/>
        <v>513.41567054034647</v>
      </c>
      <c r="AB4684" s="28">
        <f t="shared" si="1379"/>
        <v>40613.886904761908</v>
      </c>
      <c r="AC4684">
        <f t="shared" si="1380"/>
        <v>3.9907407407407387</v>
      </c>
      <c r="AD4684" s="31">
        <f t="shared" si="1369"/>
        <v>5.7655171727856951</v>
      </c>
      <c r="AE4684" s="31">
        <f t="shared" si="1381"/>
        <v>11.669417864889974</v>
      </c>
      <c r="AF4684" s="15">
        <f t="shared" si="1370"/>
        <v>11.24814814814815</v>
      </c>
      <c r="AG4684" s="31">
        <f t="shared" si="1382"/>
        <v>10.035555322229811</v>
      </c>
      <c r="AH4684" s="31">
        <f t="shared" si="1383"/>
        <v>59.380957321916661</v>
      </c>
      <c r="AI4684">
        <f t="shared" si="1384"/>
        <v>286.84177521564442</v>
      </c>
    </row>
    <row r="4685" spans="1:35" x14ac:dyDescent="0.2">
      <c r="A4685">
        <v>32</v>
      </c>
      <c r="C4685" s="27" t="s">
        <v>4746</v>
      </c>
      <c r="D4685" s="26">
        <v>30.1905</v>
      </c>
      <c r="E4685">
        <v>0</v>
      </c>
      <c r="F4685" s="26">
        <v>1</v>
      </c>
      <c r="G4685" s="26">
        <v>38.369166666666665</v>
      </c>
      <c r="H4685" s="26">
        <v>14.077500000000001</v>
      </c>
      <c r="I4685" s="26">
        <v>94.041666666666671</v>
      </c>
      <c r="J4685" s="26">
        <v>36.805833333333332</v>
      </c>
      <c r="K4685">
        <v>251</v>
      </c>
      <c r="L4685">
        <v>0</v>
      </c>
      <c r="M4685">
        <v>0.14166666666666669</v>
      </c>
      <c r="N4685">
        <v>51.856666666666669</v>
      </c>
      <c r="O4685" s="1">
        <f t="shared" si="1386"/>
        <v>25.776677098787872</v>
      </c>
      <c r="Q4685" s="1">
        <f t="shared" si="1371"/>
        <v>490.57692631635331</v>
      </c>
      <c r="R4685" s="2">
        <f t="shared" si="1372"/>
        <v>0.51902663662940463</v>
      </c>
      <c r="S4685" s="2"/>
      <c r="T4685" s="1">
        <f t="shared" si="1373"/>
        <v>8220.464676484009</v>
      </c>
      <c r="U4685" s="1">
        <f t="shared" si="1374"/>
        <v>0</v>
      </c>
      <c r="V4685" s="1">
        <f t="shared" si="1375"/>
        <v>2189.5645745411803</v>
      </c>
      <c r="W4685" s="1">
        <f t="shared" si="1376"/>
        <v>-11159.22288928245</v>
      </c>
      <c r="X4685" s="2">
        <f t="shared" si="1385"/>
        <v>62.292999825861365</v>
      </c>
      <c r="Y4685">
        <f t="shared" si="1387"/>
        <v>1</v>
      </c>
      <c r="Z4685" s="26">
        <f t="shared" si="1377"/>
        <v>0</v>
      </c>
      <c r="AA4685">
        <f t="shared" si="1378"/>
        <v>572.34979302898387</v>
      </c>
      <c r="AB4685" s="28">
        <f t="shared" si="1379"/>
        <v>40613.928571428572</v>
      </c>
      <c r="AC4685">
        <f t="shared" si="1380"/>
        <v>3.538425925925925</v>
      </c>
      <c r="AD4685" s="31">
        <f t="shared" si="1369"/>
        <v>5.5598378541188742</v>
      </c>
      <c r="AE4685" s="31">
        <f t="shared" si="1381"/>
        <v>11.271518505077875</v>
      </c>
      <c r="AF4685" s="15">
        <f t="shared" si="1370"/>
        <v>11.031481481481483</v>
      </c>
      <c r="AG4685" s="31">
        <f t="shared" si="1382"/>
        <v>9.8919409014780673</v>
      </c>
      <c r="AH4685" s="31">
        <f t="shared" si="1383"/>
        <v>58.575808099172079</v>
      </c>
      <c r="AI4685">
        <f t="shared" si="1384"/>
        <v>284.39338903969434</v>
      </c>
    </row>
    <row r="4686" spans="1:35" x14ac:dyDescent="0.2">
      <c r="A4686">
        <v>32</v>
      </c>
      <c r="C4686" s="27" t="s">
        <v>4747</v>
      </c>
      <c r="D4686" s="26">
        <v>30.192</v>
      </c>
      <c r="E4686">
        <v>0</v>
      </c>
      <c r="F4686" s="26">
        <v>1</v>
      </c>
      <c r="G4686" s="26">
        <v>37.921666666666667</v>
      </c>
      <c r="H4686" s="26">
        <v>13.284166666666668</v>
      </c>
      <c r="I4686" s="26">
        <v>93.908333333333331</v>
      </c>
      <c r="J4686" s="26">
        <v>36.325833333333335</v>
      </c>
      <c r="K4686">
        <v>277</v>
      </c>
      <c r="L4686">
        <v>0</v>
      </c>
      <c r="M4686">
        <v>0.42500000000000004</v>
      </c>
      <c r="N4686">
        <v>51.428333333333335</v>
      </c>
      <c r="O4686" s="1">
        <f t="shared" si="1386"/>
        <v>25.776677098787872</v>
      </c>
      <c r="Q4686" s="1">
        <f t="shared" si="1371"/>
        <v>228.68554541963556</v>
      </c>
      <c r="R4686" s="2">
        <f t="shared" si="1372"/>
        <v>0.24194755830887463</v>
      </c>
      <c r="S4686" s="2"/>
      <c r="T4686" s="1">
        <f t="shared" si="1373"/>
        <v>8444.2144833899565</v>
      </c>
      <c r="U4686" s="1">
        <f t="shared" si="1374"/>
        <v>0</v>
      </c>
      <c r="V4686" s="1">
        <f t="shared" si="1375"/>
        <v>2247.5956353902134</v>
      </c>
      <c r="W4686" s="1">
        <f t="shared" si="1376"/>
        <v>-11175.080913777565</v>
      </c>
      <c r="X4686" s="2">
        <f t="shared" si="1385"/>
        <v>62.81202646249077</v>
      </c>
      <c r="Y4686">
        <f t="shared" si="1387"/>
        <v>1</v>
      </c>
      <c r="Z4686" s="26">
        <f t="shared" si="1377"/>
        <v>0</v>
      </c>
      <c r="AA4686">
        <f t="shared" si="1378"/>
        <v>619.53001076557689</v>
      </c>
      <c r="AB4686" s="28">
        <f t="shared" si="1379"/>
        <v>40613.970238095237</v>
      </c>
      <c r="AC4686">
        <f t="shared" si="1380"/>
        <v>3.289814814814815</v>
      </c>
      <c r="AD4686" s="31">
        <f t="shared" si="1369"/>
        <v>5.4548938664471018</v>
      </c>
      <c r="AE4686" s="31">
        <f t="shared" si="1381"/>
        <v>11.068709939331939</v>
      </c>
      <c r="AF4686" s="15">
        <f t="shared" si="1370"/>
        <v>10.793518518518519</v>
      </c>
      <c r="AG4686" s="31">
        <f t="shared" si="1382"/>
        <v>9.7362903093510429</v>
      </c>
      <c r="AH4686" s="31">
        <f t="shared" si="1383"/>
        <v>57.702430278079007</v>
      </c>
      <c r="AI4686">
        <f t="shared" si="1384"/>
        <v>280.36192667654734</v>
      </c>
    </row>
    <row r="4687" spans="1:35" x14ac:dyDescent="0.2">
      <c r="A4687">
        <v>32</v>
      </c>
      <c r="C4687" s="27" t="s">
        <v>4748</v>
      </c>
      <c r="D4687" s="26">
        <v>30.205500000000001</v>
      </c>
      <c r="E4687">
        <v>0</v>
      </c>
      <c r="F4687" s="26">
        <v>1</v>
      </c>
      <c r="G4687" s="26">
        <v>37.571666666666665</v>
      </c>
      <c r="H4687" s="26">
        <v>16.420833333333334</v>
      </c>
      <c r="I4687" s="26">
        <v>93.891666666666666</v>
      </c>
      <c r="J4687" s="26">
        <v>35.975000000000001</v>
      </c>
      <c r="K4687">
        <v>300.58333333333331</v>
      </c>
      <c r="L4687">
        <v>1.3333333333333333</v>
      </c>
      <c r="M4687">
        <v>7.1333333333333337</v>
      </c>
      <c r="N4687">
        <v>50.989166666666669</v>
      </c>
      <c r="O4687" s="1">
        <f t="shared" si="1386"/>
        <v>25.776677098787872</v>
      </c>
      <c r="Q4687" s="1">
        <f t="shared" si="1371"/>
        <v>763.24024668830543</v>
      </c>
      <c r="R4687" s="2">
        <f t="shared" si="1372"/>
        <v>0.80750234454233627</v>
      </c>
      <c r="S4687" s="2"/>
      <c r="T4687" s="1">
        <f t="shared" si="1373"/>
        <v>7950.6815683617679</v>
      </c>
      <c r="U4687" s="1">
        <f t="shared" si="1374"/>
        <v>0</v>
      </c>
      <c r="V4687" s="1">
        <f t="shared" si="1375"/>
        <v>2137.2337750121528</v>
      </c>
      <c r="W4687" s="1">
        <f t="shared" si="1376"/>
        <v>-11101.306625908972</v>
      </c>
      <c r="X4687" s="2">
        <f t="shared" si="1385"/>
        <v>63.053974020799643</v>
      </c>
      <c r="Y4687">
        <f t="shared" si="1387"/>
        <v>1</v>
      </c>
      <c r="Z4687" s="26">
        <f t="shared" si="1377"/>
        <v>0</v>
      </c>
      <c r="AA4687">
        <f t="shared" si="1378"/>
        <v>649.3479880904996</v>
      </c>
      <c r="AB4687" s="28">
        <f t="shared" si="1379"/>
        <v>40614.011904761908</v>
      </c>
      <c r="AC4687">
        <f t="shared" si="1380"/>
        <v>3.0953703703703694</v>
      </c>
      <c r="AD4687" s="31">
        <f t="shared" si="1369"/>
        <v>5.3790701549959685</v>
      </c>
      <c r="AE4687" s="31">
        <f t="shared" si="1381"/>
        <v>10.922536258528773</v>
      </c>
      <c r="AF4687" s="15">
        <f t="shared" si="1370"/>
        <v>10.549537037037039</v>
      </c>
      <c r="AG4687" s="31">
        <f t="shared" si="1382"/>
        <v>9.5789375197302231</v>
      </c>
      <c r="AH4687" s="31">
        <f t="shared" si="1383"/>
        <v>56.818696096442046</v>
      </c>
      <c r="AI4687">
        <f t="shared" si="1384"/>
        <v>275.92771294553455</v>
      </c>
    </row>
    <row r="4688" spans="1:35" x14ac:dyDescent="0.2">
      <c r="A4688">
        <v>32</v>
      </c>
      <c r="C4688" s="27" t="s">
        <v>4749</v>
      </c>
      <c r="D4688" s="26">
        <v>30.217083333333331</v>
      </c>
      <c r="E4688">
        <v>0</v>
      </c>
      <c r="F4688" s="26">
        <v>1</v>
      </c>
      <c r="G4688" s="26">
        <v>37.337499999999999</v>
      </c>
      <c r="H4688" s="26">
        <v>15.549166666666666</v>
      </c>
      <c r="I4688" s="26">
        <v>93.908333333333331</v>
      </c>
      <c r="J4688" s="26">
        <v>35.74583333333333</v>
      </c>
      <c r="K4688">
        <v>294.41666666666669</v>
      </c>
      <c r="L4688">
        <v>0.18333333333333335</v>
      </c>
      <c r="M4688">
        <v>2.3916666666666666</v>
      </c>
      <c r="N4688">
        <v>50.55</v>
      </c>
      <c r="O4688" s="1">
        <f t="shared" si="1386"/>
        <v>25.776677098787872</v>
      </c>
      <c r="Q4688" s="1">
        <f t="shared" si="1371"/>
        <v>235.13430681175885</v>
      </c>
      <c r="R4688" s="2">
        <f t="shared" si="1372"/>
        <v>0.2487702985484368</v>
      </c>
      <c r="S4688" s="2"/>
      <c r="T4688" s="1">
        <f t="shared" si="1373"/>
        <v>8236.9702015262901</v>
      </c>
      <c r="U4688" s="1">
        <f t="shared" si="1374"/>
        <v>0</v>
      </c>
      <c r="V4688" s="1">
        <f t="shared" si="1375"/>
        <v>2214.1185496245289</v>
      </c>
      <c r="W4688" s="1">
        <f t="shared" si="1376"/>
        <v>-10931.694711743785</v>
      </c>
      <c r="X4688" s="2">
        <f t="shared" si="1385"/>
        <v>63.861476365341979</v>
      </c>
      <c r="Y4688">
        <f t="shared" si="1387"/>
        <v>1</v>
      </c>
      <c r="Z4688" s="26">
        <f t="shared" si="1377"/>
        <v>0</v>
      </c>
      <c r="AA4688">
        <f t="shared" si="1378"/>
        <v>703.52132222922</v>
      </c>
      <c r="AB4688" s="28">
        <f t="shared" si="1379"/>
        <v>40614.053571428572</v>
      </c>
      <c r="AC4688">
        <f t="shared" si="1380"/>
        <v>2.9652777777777768</v>
      </c>
      <c r="AD4688" s="31">
        <f t="shared" si="1369"/>
        <v>5.3304410135371958</v>
      </c>
      <c r="AE4688" s="31">
        <f t="shared" si="1381"/>
        <v>10.82889142846442</v>
      </c>
      <c r="AF4688" s="15">
        <f t="shared" si="1370"/>
        <v>10.305555555555554</v>
      </c>
      <c r="AG4688" s="31">
        <f t="shared" si="1382"/>
        <v>9.4238200251599711</v>
      </c>
      <c r="AH4688" s="31">
        <f t="shared" si="1383"/>
        <v>55.946710936114847</v>
      </c>
      <c r="AI4688">
        <f t="shared" si="1384"/>
        <v>271.24833087999434</v>
      </c>
    </row>
    <row r="4689" spans="1:35" x14ac:dyDescent="0.2">
      <c r="A4689">
        <v>32</v>
      </c>
      <c r="C4689" s="27" t="s">
        <v>4750</v>
      </c>
      <c r="D4689" s="26">
        <v>30.229500000000002</v>
      </c>
      <c r="E4689">
        <v>0</v>
      </c>
      <c r="F4689" s="26">
        <v>1</v>
      </c>
      <c r="G4689" s="26">
        <v>36.581666666666663</v>
      </c>
      <c r="H4689" s="26">
        <v>12.264166666666666</v>
      </c>
      <c r="I4689" s="26">
        <v>93.766666666666666</v>
      </c>
      <c r="J4689" s="26">
        <v>34.954999999999998</v>
      </c>
      <c r="K4689">
        <v>290.83333333333331</v>
      </c>
      <c r="L4689">
        <v>0</v>
      </c>
      <c r="M4689">
        <v>0.70833333333333326</v>
      </c>
      <c r="N4689">
        <v>50.116666666666667</v>
      </c>
      <c r="O4689" s="1">
        <f t="shared" si="1386"/>
        <v>25.776677098787872</v>
      </c>
      <c r="Q4689" s="1">
        <f t="shared" si="1371"/>
        <v>-238.54836406211496</v>
      </c>
      <c r="R4689" s="2">
        <f t="shared" si="1372"/>
        <v>-0.25238234501221579</v>
      </c>
      <c r="S4689" s="2"/>
      <c r="T4689" s="1">
        <f t="shared" si="1373"/>
        <v>8839.4576592720805</v>
      </c>
      <c r="U4689" s="1">
        <f t="shared" si="1374"/>
        <v>0</v>
      </c>
      <c r="V4689" s="1">
        <f t="shared" si="1375"/>
        <v>2355.3260135377959</v>
      </c>
      <c r="W4689" s="1">
        <f t="shared" si="1376"/>
        <v>-11198.523210857307</v>
      </c>
      <c r="X4689" s="2">
        <f t="shared" si="1385"/>
        <v>64.110246663890422</v>
      </c>
      <c r="Y4689">
        <f t="shared" si="1387"/>
        <v>1</v>
      </c>
      <c r="Z4689" s="26">
        <f t="shared" si="1377"/>
        <v>0</v>
      </c>
      <c r="AA4689">
        <f t="shared" si="1378"/>
        <v>757.82271666354802</v>
      </c>
      <c r="AB4689" s="28">
        <f t="shared" si="1379"/>
        <v>40614.095238095237</v>
      </c>
      <c r="AC4689">
        <f t="shared" si="1380"/>
        <v>2.5453703703703687</v>
      </c>
      <c r="AD4689" s="31">
        <f t="shared" si="1369"/>
        <v>5.1653279022162506</v>
      </c>
      <c r="AE4689" s="31">
        <f t="shared" si="1381"/>
        <v>10.509443459692386</v>
      </c>
      <c r="AF4689" s="15">
        <f t="shared" si="1370"/>
        <v>10.064814814814815</v>
      </c>
      <c r="AG4689" s="31">
        <f t="shared" si="1382"/>
        <v>9.2729274645894595</v>
      </c>
      <c r="AH4689" s="31">
        <f t="shared" si="1383"/>
        <v>55.097696821025096</v>
      </c>
      <c r="AI4689">
        <f t="shared" si="1384"/>
        <v>268.06457920833225</v>
      </c>
    </row>
    <row r="4690" spans="1:35" x14ac:dyDescent="0.2">
      <c r="A4690">
        <v>32</v>
      </c>
      <c r="C4690" s="27" t="s">
        <v>4751</v>
      </c>
      <c r="D4690" s="26">
        <v>30.247999999999998</v>
      </c>
      <c r="E4690">
        <v>0</v>
      </c>
      <c r="F4690" s="26">
        <v>1</v>
      </c>
      <c r="G4690" s="26">
        <v>35.718333333333334</v>
      </c>
      <c r="H4690" s="26">
        <v>8.9175000000000004</v>
      </c>
      <c r="I4690" s="26">
        <v>93.6</v>
      </c>
      <c r="J4690" s="26">
        <v>34.052500000000002</v>
      </c>
      <c r="K4690">
        <v>286</v>
      </c>
      <c r="L4690">
        <v>0</v>
      </c>
      <c r="M4690">
        <v>1.6583333333333332</v>
      </c>
      <c r="N4690">
        <v>49.700833333333335</v>
      </c>
      <c r="O4690" s="1">
        <f t="shared" si="1386"/>
        <v>25.776677098787872</v>
      </c>
      <c r="Q4690" s="1">
        <f t="shared" si="1371"/>
        <v>-507.62183088143473</v>
      </c>
      <c r="R4690" s="2">
        <f t="shared" si="1372"/>
        <v>-0.53706001531786429</v>
      </c>
      <c r="S4690" s="2"/>
      <c r="T4690" s="1">
        <f t="shared" si="1373"/>
        <v>9367.015292336695</v>
      </c>
      <c r="U4690" s="1">
        <f t="shared" si="1374"/>
        <v>0</v>
      </c>
      <c r="V4690" s="1">
        <f t="shared" si="1375"/>
        <v>2469.7915285016534</v>
      </c>
      <c r="W4690" s="1">
        <f t="shared" si="1376"/>
        <v>-11568.773608852034</v>
      </c>
      <c r="X4690" s="2">
        <f t="shared" si="1385"/>
        <v>63.857864318878207</v>
      </c>
      <c r="Y4690">
        <f t="shared" si="1387"/>
        <v>1</v>
      </c>
      <c r="Z4690" s="26">
        <f t="shared" si="1377"/>
        <v>0</v>
      </c>
      <c r="AA4690">
        <f t="shared" si="1378"/>
        <v>791.83320408643999</v>
      </c>
      <c r="AB4690" s="28">
        <f t="shared" si="1379"/>
        <v>40614.136904761908</v>
      </c>
      <c r="AC4690">
        <f t="shared" si="1380"/>
        <v>2.0657407407407411</v>
      </c>
      <c r="AD4690" s="31">
        <f t="shared" si="1369"/>
        <v>4.9820551763006264</v>
      </c>
      <c r="AE4690" s="31">
        <f t="shared" si="1381"/>
        <v>10.154219767597736</v>
      </c>
      <c r="AF4690" s="15">
        <f t="shared" si="1370"/>
        <v>9.8337962962962973</v>
      </c>
      <c r="AG4690" s="31">
        <f t="shared" si="1382"/>
        <v>9.1301262381322079</v>
      </c>
      <c r="AH4690" s="31">
        <f t="shared" si="1383"/>
        <v>54.293490558334241</v>
      </c>
      <c r="AI4690">
        <f t="shared" si="1384"/>
        <v>265.36529599390786</v>
      </c>
    </row>
    <row r="4691" spans="1:35" x14ac:dyDescent="0.2">
      <c r="A4691">
        <v>32</v>
      </c>
      <c r="C4691" s="27" t="s">
        <v>4752</v>
      </c>
      <c r="D4691" s="26">
        <v>30.258499999999998</v>
      </c>
      <c r="E4691">
        <v>0</v>
      </c>
      <c r="F4691" s="26">
        <v>1.4166666666666665</v>
      </c>
      <c r="G4691" s="26">
        <v>35.397500000000001</v>
      </c>
      <c r="H4691" s="26">
        <v>12.123333333333333</v>
      </c>
      <c r="I4691" s="26">
        <v>93.466666666666669</v>
      </c>
      <c r="J4691" s="26">
        <v>33.702500000000001</v>
      </c>
      <c r="K4691">
        <v>300.33333333333331</v>
      </c>
      <c r="L4691">
        <v>4.9999999999999996E-2</v>
      </c>
      <c r="M4691">
        <v>2.5916666666666663</v>
      </c>
      <c r="N4691">
        <v>49.283333333333331</v>
      </c>
      <c r="O4691" s="1">
        <f t="shared" si="1386"/>
        <v>36.516959223282818</v>
      </c>
      <c r="Q4691" s="1">
        <f t="shared" si="1371"/>
        <v>215.84232347949762</v>
      </c>
      <c r="R4691" s="2">
        <f t="shared" si="1372"/>
        <v>0.22835952770758183</v>
      </c>
      <c r="S4691" s="2"/>
      <c r="T4691" s="1">
        <f t="shared" si="1373"/>
        <v>8728.8735604961203</v>
      </c>
      <c r="U4691" s="1">
        <f t="shared" si="1374"/>
        <v>0</v>
      </c>
      <c r="V4691" s="1">
        <f t="shared" si="1375"/>
        <v>2319.1991346844984</v>
      </c>
      <c r="W4691" s="1">
        <f t="shared" si="1376"/>
        <v>-11488.794007050563</v>
      </c>
      <c r="X4691" s="2">
        <f t="shared" si="1385"/>
        <v>63.320804303560344</v>
      </c>
      <c r="Y4691">
        <f t="shared" si="1387"/>
        <v>1</v>
      </c>
      <c r="Z4691" s="26">
        <f t="shared" si="1377"/>
        <v>0</v>
      </c>
      <c r="AA4691">
        <f t="shared" si="1378"/>
        <v>779.71092322923153</v>
      </c>
      <c r="AB4691" s="28">
        <f t="shared" si="1379"/>
        <v>40614.178571428572</v>
      </c>
      <c r="AC4691">
        <f t="shared" si="1380"/>
        <v>1.8875000000000004</v>
      </c>
      <c r="AD4691" s="31">
        <f t="shared" si="1369"/>
        <v>4.911685402256551</v>
      </c>
      <c r="AE4691" s="31">
        <f t="shared" si="1381"/>
        <v>10.017282584566832</v>
      </c>
      <c r="AF4691" s="15">
        <f t="shared" si="1370"/>
        <v>9.6018518518518512</v>
      </c>
      <c r="AG4691" s="31">
        <f t="shared" si="1382"/>
        <v>8.9886978503679771</v>
      </c>
      <c r="AH4691" s="31">
        <f t="shared" si="1383"/>
        <v>53.496315787116629</v>
      </c>
      <c r="AI4691">
        <f t="shared" si="1384"/>
        <v>261.39594761372939</v>
      </c>
    </row>
    <row r="4692" spans="1:35" x14ac:dyDescent="0.2">
      <c r="A4692">
        <v>32</v>
      </c>
      <c r="C4692" s="27" t="s">
        <v>4753</v>
      </c>
      <c r="D4692" s="26">
        <v>30.271999999999998</v>
      </c>
      <c r="E4692">
        <v>0</v>
      </c>
      <c r="F4692" s="26">
        <v>68.75</v>
      </c>
      <c r="G4692" s="26">
        <v>36.205833333333331</v>
      </c>
      <c r="H4692" s="26">
        <v>13.030833333333334</v>
      </c>
      <c r="I4692" s="26">
        <v>93.041666666666671</v>
      </c>
      <c r="J4692" s="26">
        <v>34.392499999999998</v>
      </c>
      <c r="K4692">
        <v>234.83333333333334</v>
      </c>
      <c r="L4692">
        <v>4.9999999999999996E-2</v>
      </c>
      <c r="M4692">
        <v>1.2249999999999999</v>
      </c>
      <c r="N4692">
        <v>48.843333333333334</v>
      </c>
      <c r="O4692" s="1">
        <f t="shared" si="1386"/>
        <v>1772.1465505416659</v>
      </c>
      <c r="Q4692" s="1">
        <f t="shared" si="1371"/>
        <v>1064.0798063031389</v>
      </c>
      <c r="R4692" s="2">
        <f t="shared" si="1372"/>
        <v>1.1257882981121694</v>
      </c>
      <c r="S4692" s="2"/>
      <c r="T4692" s="1">
        <f t="shared" si="1373"/>
        <v>8613.084026362616</v>
      </c>
      <c r="U4692" s="1">
        <f t="shared" si="1374"/>
        <v>0</v>
      </c>
      <c r="V4692" s="1">
        <f t="shared" si="1375"/>
        <v>2296.1132841898534</v>
      </c>
      <c r="W4692" s="1">
        <f t="shared" si="1376"/>
        <v>-10455.953976890227</v>
      </c>
      <c r="X4692" s="2">
        <f t="shared" si="1385"/>
        <v>63.549163831267926</v>
      </c>
      <c r="Y4692">
        <f t="shared" si="1387"/>
        <v>1</v>
      </c>
      <c r="Z4692" s="26">
        <f t="shared" si="1377"/>
        <v>0</v>
      </c>
      <c r="AA4692">
        <f t="shared" si="1378"/>
        <v>747.65772271928017</v>
      </c>
      <c r="AB4692" s="28">
        <f t="shared" si="1379"/>
        <v>40614.220238095237</v>
      </c>
      <c r="AC4692">
        <f t="shared" si="1380"/>
        <v>2.3365740740740728</v>
      </c>
      <c r="AD4692" s="31">
        <f t="shared" si="1369"/>
        <v>5.0494106711801372</v>
      </c>
      <c r="AE4692" s="31">
        <f t="shared" si="1381"/>
        <v>10.281383297152095</v>
      </c>
      <c r="AF4692" s="15">
        <f t="shared" si="1370"/>
        <v>9.3574074074074076</v>
      </c>
      <c r="AG4692" s="31">
        <f t="shared" si="1382"/>
        <v>8.8417321890386908</v>
      </c>
      <c r="AH4692" s="31">
        <f t="shared" si="1383"/>
        <v>52.667180132861496</v>
      </c>
      <c r="AI4692">
        <f t="shared" si="1384"/>
        <v>254.82341057628489</v>
      </c>
    </row>
    <row r="4693" spans="1:35" x14ac:dyDescent="0.2">
      <c r="A4693">
        <v>32</v>
      </c>
      <c r="C4693" s="27" t="s">
        <v>4754</v>
      </c>
      <c r="D4693" s="26">
        <v>30.2775</v>
      </c>
      <c r="E4693">
        <v>0</v>
      </c>
      <c r="F4693" s="26">
        <v>449.08333333333337</v>
      </c>
      <c r="G4693" s="26">
        <v>45.91</v>
      </c>
      <c r="H4693" s="26">
        <v>19.680833333333332</v>
      </c>
      <c r="I4693" s="26">
        <v>88.516666666666666</v>
      </c>
      <c r="J4693" s="26">
        <v>42.697499999999998</v>
      </c>
      <c r="K4693">
        <v>201.08333333333334</v>
      </c>
      <c r="L4693">
        <v>0.29166666666666669</v>
      </c>
      <c r="M4693">
        <v>3.1</v>
      </c>
      <c r="N4693">
        <v>48.439166666666665</v>
      </c>
      <c r="O4693" s="1">
        <f t="shared" si="1386"/>
        <v>11575.876073780653</v>
      </c>
      <c r="Q4693" s="1">
        <f t="shared" si="1371"/>
        <v>3677.0517678913725</v>
      </c>
      <c r="R4693" s="2">
        <f t="shared" si="1372"/>
        <v>3.8902926522275085</v>
      </c>
      <c r="S4693" s="2"/>
      <c r="T4693" s="1">
        <f t="shared" si="1373"/>
        <v>7671.2377876053633</v>
      </c>
      <c r="U4693" s="1">
        <f t="shared" si="1374"/>
        <v>0</v>
      </c>
      <c r="V4693" s="1">
        <f t="shared" si="1375"/>
        <v>2092.156023348974</v>
      </c>
      <c r="W4693" s="1">
        <f t="shared" si="1376"/>
        <v>-2092.5697540297961</v>
      </c>
      <c r="X4693" s="2">
        <f t="shared" si="1385"/>
        <v>64.674952129380088</v>
      </c>
      <c r="Y4693">
        <f t="shared" si="1387"/>
        <v>1</v>
      </c>
      <c r="Z4693" s="26">
        <f t="shared" si="1377"/>
        <v>0</v>
      </c>
      <c r="AA4693">
        <f t="shared" si="1378"/>
        <v>352.12342841792645</v>
      </c>
      <c r="AB4693" s="28">
        <f t="shared" si="1379"/>
        <v>40614.261904761908</v>
      </c>
      <c r="AC4693">
        <f t="shared" si="1380"/>
        <v>7.7277777777777761</v>
      </c>
      <c r="AD4693" s="31">
        <f t="shared" si="1369"/>
        <v>7.005861742685993</v>
      </c>
      <c r="AE4693" s="31">
        <f t="shared" si="1381"/>
        <v>13.991216501604059</v>
      </c>
      <c r="AF4693" s="15">
        <f t="shared" si="1370"/>
        <v>9.1328703703703695</v>
      </c>
      <c r="AG4693" s="31">
        <f t="shared" si="1382"/>
        <v>8.7085983348255631</v>
      </c>
      <c r="AH4693" s="31">
        <f t="shared" si="1383"/>
        <v>51.915409609511492</v>
      </c>
      <c r="AI4693">
        <f t="shared" si="1384"/>
        <v>228.00024896473948</v>
      </c>
    </row>
    <row r="4694" spans="1:35" x14ac:dyDescent="0.2">
      <c r="A4694">
        <v>32</v>
      </c>
      <c r="C4694" s="27" t="s">
        <v>4755</v>
      </c>
      <c r="D4694" s="26">
        <v>30.270250000000001</v>
      </c>
      <c r="E4694">
        <v>0</v>
      </c>
      <c r="F4694" s="26">
        <v>894.16666666666663</v>
      </c>
      <c r="G4694" s="26">
        <v>60.05</v>
      </c>
      <c r="H4694" s="26">
        <v>22.283333333333331</v>
      </c>
      <c r="I4694" s="26">
        <v>81.908333333333331</v>
      </c>
      <c r="J4694" s="26">
        <v>54.522500000000001</v>
      </c>
      <c r="K4694">
        <v>259.75</v>
      </c>
      <c r="L4694">
        <v>1.5583333333333333</v>
      </c>
      <c r="M4694">
        <v>6.6166666666666663</v>
      </c>
      <c r="N4694">
        <v>48.32416666666667</v>
      </c>
      <c r="O4694" s="1">
        <f t="shared" si="1386"/>
        <v>23048.64543916615</v>
      </c>
      <c r="Q4694" s="1">
        <f t="shared" si="1371"/>
        <v>3078.4806122843574</v>
      </c>
      <c r="R4694" s="2">
        <f t="shared" si="1372"/>
        <v>3.2570089468341905</v>
      </c>
      <c r="S4694" s="2"/>
      <c r="T4694" s="1">
        <f t="shared" si="1373"/>
        <v>7890.7990085095553</v>
      </c>
      <c r="U4694" s="1">
        <f t="shared" si="1374"/>
        <v>0</v>
      </c>
      <c r="V4694" s="1">
        <f t="shared" si="1375"/>
        <v>2194.289728805818</v>
      </c>
      <c r="W4694" s="1">
        <f t="shared" si="1376"/>
        <v>9701.663594383268</v>
      </c>
      <c r="X4694" s="2">
        <f t="shared" si="1385"/>
        <v>68.565244781607603</v>
      </c>
      <c r="Y4694">
        <f t="shared" si="1387"/>
        <v>1</v>
      </c>
      <c r="Z4694" s="26">
        <f t="shared" si="1377"/>
        <v>0</v>
      </c>
      <c r="AA4694">
        <f t="shared" si="1378"/>
        <v>72.509393690695575</v>
      </c>
      <c r="AB4694" s="28">
        <f t="shared" si="1379"/>
        <v>40614.303571428572</v>
      </c>
      <c r="AC4694">
        <f t="shared" si="1380"/>
        <v>15.583333333333332</v>
      </c>
      <c r="AD4694" s="31">
        <f t="shared" si="1369"/>
        <v>10.910102848290016</v>
      </c>
      <c r="AE4694" s="31">
        <f t="shared" si="1381"/>
        <v>21.195477985975021</v>
      </c>
      <c r="AF4694" s="15">
        <f t="shared" si="1370"/>
        <v>9.0689814814814831</v>
      </c>
      <c r="AG4694" s="31">
        <f t="shared" si="1382"/>
        <v>8.6710400483052581</v>
      </c>
      <c r="AH4694" s="31">
        <f t="shared" si="1383"/>
        <v>51.703211715707539</v>
      </c>
      <c r="AI4694">
        <f t="shared" si="1384"/>
        <v>183.41249518315189</v>
      </c>
    </row>
    <row r="4695" spans="1:35" x14ac:dyDescent="0.2">
      <c r="A4695">
        <v>32</v>
      </c>
      <c r="C4695" s="27" t="s">
        <v>4756</v>
      </c>
      <c r="D4695" s="26">
        <v>30.256249999999998</v>
      </c>
      <c r="E4695">
        <v>0</v>
      </c>
      <c r="F4695" s="26">
        <v>1281</v>
      </c>
      <c r="G4695" s="26">
        <v>70.310833333333335</v>
      </c>
      <c r="H4695" s="26">
        <v>24.44</v>
      </c>
      <c r="I4695" s="26">
        <v>74.125</v>
      </c>
      <c r="J4695" s="26">
        <v>61.688333333333333</v>
      </c>
      <c r="K4695">
        <v>278.41666666666669</v>
      </c>
      <c r="L4695">
        <v>1.1833333333333333</v>
      </c>
      <c r="M4695">
        <v>5.0750000000000002</v>
      </c>
      <c r="N4695">
        <v>48.801666666666669</v>
      </c>
      <c r="O4695" s="1">
        <f t="shared" si="1386"/>
        <v>33019.923363547263</v>
      </c>
      <c r="Q4695" s="1">
        <f t="shared" si="1371"/>
        <v>4707.9406602183326</v>
      </c>
      <c r="R4695" s="2">
        <f t="shared" si="1372"/>
        <v>4.9809652171618746</v>
      </c>
      <c r="S4695" s="2"/>
      <c r="T4695" s="1">
        <f t="shared" si="1373"/>
        <v>8078.4010219456432</v>
      </c>
      <c r="U4695" s="1">
        <f t="shared" si="1374"/>
        <v>0</v>
      </c>
      <c r="V4695" s="1">
        <f t="shared" si="1375"/>
        <v>2282.9656604981642</v>
      </c>
      <c r="W4695" s="1">
        <f t="shared" si="1376"/>
        <v>17796.15088015256</v>
      </c>
      <c r="X4695" s="2">
        <f t="shared" si="1385"/>
        <v>71.822253728441794</v>
      </c>
      <c r="Y4695">
        <f t="shared" si="1387"/>
        <v>1</v>
      </c>
      <c r="Z4695" s="26">
        <f t="shared" si="1377"/>
        <v>0</v>
      </c>
      <c r="AA4695">
        <f t="shared" si="1378"/>
        <v>2.2843916107498106</v>
      </c>
      <c r="AB4695" s="28">
        <f t="shared" si="1379"/>
        <v>40614.345238095237</v>
      </c>
      <c r="AC4695">
        <f t="shared" si="1380"/>
        <v>21.283796296296298</v>
      </c>
      <c r="AD4695" s="31">
        <f t="shared" si="1369"/>
        <v>14.117934373670217</v>
      </c>
      <c r="AE4695" s="31">
        <f t="shared" si="1381"/>
        <v>26.896439649039657</v>
      </c>
      <c r="AF4695" s="15">
        <f t="shared" si="1370"/>
        <v>9.3342592592592606</v>
      </c>
      <c r="AG4695" s="31">
        <f t="shared" si="1382"/>
        <v>8.8279249450536472</v>
      </c>
      <c r="AH4695" s="31">
        <f t="shared" si="1383"/>
        <v>52.589244162107292</v>
      </c>
      <c r="AI4695">
        <f t="shared" si="1384"/>
        <v>154.46514073256262</v>
      </c>
    </row>
    <row r="4696" spans="1:35" x14ac:dyDescent="0.2">
      <c r="A4696">
        <v>32</v>
      </c>
      <c r="C4696" s="27" t="s">
        <v>4757</v>
      </c>
      <c r="D4696" s="26">
        <v>30.225583333333333</v>
      </c>
      <c r="E4696">
        <v>0</v>
      </c>
      <c r="F4696" s="26">
        <v>1551.5</v>
      </c>
      <c r="G4696" s="26">
        <v>77.775833333333338</v>
      </c>
      <c r="H4696" s="26">
        <v>27.819166666666668</v>
      </c>
      <c r="I4696" s="26">
        <v>62.958333333333336</v>
      </c>
      <c r="J4696" s="26">
        <v>64.142499999999998</v>
      </c>
      <c r="K4696">
        <v>291.75</v>
      </c>
      <c r="L4696">
        <v>0.47499999999999998</v>
      </c>
      <c r="M4696">
        <v>6.6749999999999998</v>
      </c>
      <c r="N4696">
        <v>49.69</v>
      </c>
      <c r="O4696" s="1">
        <f t="shared" si="1386"/>
        <v>39992.514518769385</v>
      </c>
      <c r="Q4696" s="1">
        <f t="shared" si="1371"/>
        <v>5831.9425736498079</v>
      </c>
      <c r="R4696" s="2">
        <f t="shared" si="1372"/>
        <v>6.1701506463949469</v>
      </c>
      <c r="S4696" s="2"/>
      <c r="T4696" s="1">
        <f t="shared" si="1373"/>
        <v>8351.4984377299024</v>
      </c>
      <c r="U4696" s="1">
        <f t="shared" si="1374"/>
        <v>0</v>
      </c>
      <c r="V4696" s="1">
        <f t="shared" si="1375"/>
        <v>2419.2100335701552</v>
      </c>
      <c r="W4696" s="1">
        <f t="shared" si="1376"/>
        <v>23237.521719955908</v>
      </c>
      <c r="X4696" s="2">
        <f t="shared" si="1385"/>
        <v>76.803218945603675</v>
      </c>
      <c r="Y4696">
        <f t="shared" si="1387"/>
        <v>1</v>
      </c>
      <c r="Z4696" s="26">
        <f t="shared" si="1377"/>
        <v>0</v>
      </c>
      <c r="AA4696">
        <f t="shared" si="1378"/>
        <v>0.94597874721874831</v>
      </c>
      <c r="AB4696" s="28">
        <f t="shared" si="1379"/>
        <v>40614.386904761908</v>
      </c>
      <c r="AC4696">
        <f t="shared" si="1380"/>
        <v>25.43101851851852</v>
      </c>
      <c r="AD4696" s="31">
        <f t="shared" si="1369"/>
        <v>15.400872012042463</v>
      </c>
      <c r="AE4696" s="31">
        <f t="shared" si="1381"/>
        <v>28.933062919731398</v>
      </c>
      <c r="AF4696" s="15">
        <f t="shared" si="1370"/>
        <v>9.8277777777777757</v>
      </c>
      <c r="AG4696" s="31">
        <f t="shared" si="1382"/>
        <v>9.1264319060667898</v>
      </c>
      <c r="AH4696" s="31">
        <f t="shared" si="1383"/>
        <v>54.272676004164268</v>
      </c>
      <c r="AI4696">
        <f t="shared" si="1384"/>
        <v>152.34175386361039</v>
      </c>
    </row>
    <row r="4697" spans="1:35" x14ac:dyDescent="0.2">
      <c r="A4697">
        <v>32</v>
      </c>
      <c r="C4697" s="27" t="s">
        <v>4758</v>
      </c>
      <c r="D4697" s="26">
        <v>30.204499999999999</v>
      </c>
      <c r="E4697">
        <v>0</v>
      </c>
      <c r="F4697" s="26">
        <v>1696.9166666666667</v>
      </c>
      <c r="G4697" s="26">
        <v>80.464166666666671</v>
      </c>
      <c r="H4697" s="26">
        <v>29.438333333333333</v>
      </c>
      <c r="I4697" s="26">
        <v>54.233333333333334</v>
      </c>
      <c r="J4697" s="26">
        <v>62.44</v>
      </c>
      <c r="K4697">
        <v>261.83333333333331</v>
      </c>
      <c r="L4697">
        <v>0.625</v>
      </c>
      <c r="M4697">
        <v>7.2166666666666668</v>
      </c>
      <c r="N4697">
        <v>50.532499999999999</v>
      </c>
      <c r="O4697" s="1">
        <f t="shared" si="1386"/>
        <v>43740.872980218111</v>
      </c>
      <c r="Q4697" s="1">
        <f t="shared" si="1371"/>
        <v>-7564.4359097961014</v>
      </c>
      <c r="R4697" s="2">
        <f t="shared" si="1372"/>
        <v>-8.0031153477616854</v>
      </c>
      <c r="S4697" s="2"/>
      <c r="T4697" s="1">
        <f t="shared" si="1373"/>
        <v>9127.4149621612141</v>
      </c>
      <c r="U4697" s="1">
        <f t="shared" si="1374"/>
        <v>14533.973019176603</v>
      </c>
      <c r="V4697" s="1">
        <f t="shared" si="1375"/>
        <v>2705.8945273587779</v>
      </c>
      <c r="W4697" s="1">
        <f t="shared" si="1376"/>
        <v>24764.718426768424</v>
      </c>
      <c r="X4697" s="2">
        <f t="shared" si="1385"/>
        <v>82.973369591998619</v>
      </c>
      <c r="Y4697">
        <f t="shared" si="1387"/>
        <v>1</v>
      </c>
      <c r="Z4697" s="26">
        <f t="shared" si="1377"/>
        <v>0</v>
      </c>
      <c r="AA4697">
        <f t="shared" si="1378"/>
        <v>6.296099320494406</v>
      </c>
      <c r="AB4697" s="28">
        <f t="shared" si="1379"/>
        <v>40614.428571428572</v>
      </c>
      <c r="AC4697">
        <f t="shared" si="1380"/>
        <v>26.924537037037037</v>
      </c>
      <c r="AD4697" s="31">
        <f t="shared" ref="AD4697:AD4760" si="1388">10^($AF$17-$AF$18/($AF$19+AC4697))*I4697/100</f>
        <v>14.489383352260914</v>
      </c>
      <c r="AE4697" s="31">
        <f t="shared" si="1381"/>
        <v>27.08520039361694</v>
      </c>
      <c r="AF4697" s="15">
        <f t="shared" ref="AF4697:AF4760" si="1389">(N4697-32)/1.8</f>
        <v>10.295833333333333</v>
      </c>
      <c r="AG4697" s="31">
        <f t="shared" si="1382"/>
        <v>9.4176848014618422</v>
      </c>
      <c r="AH4697" s="31">
        <f t="shared" si="1383"/>
        <v>55.912205474986223</v>
      </c>
      <c r="AI4697">
        <f t="shared" si="1384"/>
        <v>173.30795454919212</v>
      </c>
    </row>
    <row r="4698" spans="1:35" x14ac:dyDescent="0.2">
      <c r="A4698">
        <v>32</v>
      </c>
      <c r="C4698" s="27" t="s">
        <v>4759</v>
      </c>
      <c r="D4698" s="26">
        <v>30.17925</v>
      </c>
      <c r="E4698">
        <v>0</v>
      </c>
      <c r="F4698" s="26">
        <v>1710.75</v>
      </c>
      <c r="G4698" s="26">
        <v>82.201666666666668</v>
      </c>
      <c r="H4698" s="26">
        <v>31.96</v>
      </c>
      <c r="I4698" s="26">
        <v>49.358333333333334</v>
      </c>
      <c r="J4698" s="26">
        <v>61.37083333333333</v>
      </c>
      <c r="K4698">
        <v>247</v>
      </c>
      <c r="L4698">
        <v>0.70833333333333337</v>
      </c>
      <c r="M4698">
        <v>7.2166666666666668</v>
      </c>
      <c r="N4698">
        <v>51.25</v>
      </c>
      <c r="O4698" s="1">
        <f t="shared" si="1386"/>
        <v>44097.450346751342</v>
      </c>
      <c r="Q4698" s="1">
        <f t="shared" ref="Q4698:Q4761" si="1390">(O4698-T4698-U4698-V4698-W4698-AI4698)</f>
        <v>8829.9260972417487</v>
      </c>
      <c r="R4698" s="2">
        <f t="shared" ref="R4698:R4761" si="1391">Q4698/$O$12+Z4698/$O$17*$Z$21</f>
        <v>9.3419942889491274</v>
      </c>
      <c r="S4698" s="2"/>
      <c r="T4698" s="1">
        <f t="shared" ref="T4698:T4761" si="1392">((X4698-H4698)*$D$13/$P$5)*$P$7/1000</f>
        <v>7333.0003218530301</v>
      </c>
      <c r="U4698" s="1">
        <f t="shared" ref="U4698:U4761" si="1393">IF(X4698&gt;80,(X4698-80)*$O$19,0)</f>
        <v>0</v>
      </c>
      <c r="V4698" s="1">
        <f t="shared" ref="V4698:V4761" si="1394">$D$20*(((X4698-32)*5/9+273)^4-((H4698-32)*5/9+273)^4)*$D$14*$D$21*$D$22/1000</f>
        <v>2137.4441938254622</v>
      </c>
      <c r="W4698" s="1">
        <f t="shared" ref="W4698:W4761" si="1395">(G4698-N4698)*$O$20</f>
        <v>25608.641121639084</v>
      </c>
      <c r="X4698" s="2">
        <f t="shared" si="1385"/>
        <v>74.970254244236941</v>
      </c>
      <c r="Y4698">
        <f t="shared" si="1387"/>
        <v>1</v>
      </c>
      <c r="Z4698" s="26">
        <f t="shared" ref="Z4698:Z4761" si="1396">IF(X4698&lt;42,IF(X4698&lt;36, 0.4*3600, 0.1*3600),0)*$Z$21</f>
        <v>0</v>
      </c>
      <c r="AA4698">
        <f t="shared" ref="AA4698:AA4761" si="1397">(X4698-G4698)^2</f>
        <v>52.293325623270981</v>
      </c>
      <c r="AB4698" s="28">
        <f t="shared" ref="AB4698:AB4761" si="1398">C4698-1/1/14</f>
        <v>40614.470238095237</v>
      </c>
      <c r="AC4698">
        <f t="shared" ref="AC4698:AC4761" si="1399">(G4698-32)/1.8</f>
        <v>27.889814814814816</v>
      </c>
      <c r="AD4698" s="31">
        <f t="shared" si="1388"/>
        <v>13.952730993801676</v>
      </c>
      <c r="AE4698" s="31">
        <f t="shared" ref="AE4698:AE4761" si="1400">AD4698/760*35000/(AC4698+273.15)/0.0821</f>
        <v>25.998397405018665</v>
      </c>
      <c r="AF4698" s="15">
        <f t="shared" si="1389"/>
        <v>10.694444444444445</v>
      </c>
      <c r="AG4698" s="31">
        <f t="shared" ref="AG4698:AG4761" si="1401">10^($AF$17-$AF$18/($AF$19+AF4698))</f>
        <v>9.6721224343906673</v>
      </c>
      <c r="AH4698" s="31">
        <f t="shared" ref="AH4698:AH4761" si="1402">AG4698/760*35000*$AE$14/(AF4698+273.15)/0.0821</f>
        <v>57.342145274615554</v>
      </c>
      <c r="AI4698">
        <f t="shared" ref="AI4698:AI4761" si="1403">(AH4698-AE4698)*0.018*334</f>
        <v>188.43861219201648</v>
      </c>
    </row>
    <row r="4699" spans="1:35" x14ac:dyDescent="0.2">
      <c r="A4699">
        <v>32</v>
      </c>
      <c r="C4699" s="27" t="s">
        <v>4760</v>
      </c>
      <c r="D4699" s="26">
        <v>30.147166666666667</v>
      </c>
      <c r="E4699">
        <v>0</v>
      </c>
      <c r="F4699" s="26">
        <v>1585.75</v>
      </c>
      <c r="G4699" s="26">
        <v>82.691666666666663</v>
      </c>
      <c r="H4699" s="26">
        <v>34.458333333333336</v>
      </c>
      <c r="I4699" s="26">
        <v>47.06666666666667</v>
      </c>
      <c r="J4699" s="26">
        <v>60.484999999999999</v>
      </c>
      <c r="K4699">
        <v>241.5</v>
      </c>
      <c r="L4699">
        <v>0.81666666666666665</v>
      </c>
      <c r="M4699">
        <v>8.0749999999999993</v>
      </c>
      <c r="N4699">
        <v>51.918333333333337</v>
      </c>
      <c r="O4699" s="1">
        <f t="shared" si="1386"/>
        <v>40875.365709402868</v>
      </c>
      <c r="Q4699" s="1">
        <f t="shared" si="1390"/>
        <v>-16931.388231355053</v>
      </c>
      <c r="R4699" s="2">
        <f t="shared" si="1391"/>
        <v>-17.913279275430028</v>
      </c>
      <c r="S4699" s="2"/>
      <c r="T4699" s="1">
        <f t="shared" si="1392"/>
        <v>8499.8050495165025</v>
      </c>
      <c r="U4699" s="1">
        <f t="shared" si="1393"/>
        <v>21078.477429098311</v>
      </c>
      <c r="V4699" s="1">
        <f t="shared" si="1394"/>
        <v>2565.7483969376758</v>
      </c>
      <c r="W4699" s="1">
        <f t="shared" si="1395"/>
        <v>25461.092545901887</v>
      </c>
      <c r="X4699" s="2">
        <f t="shared" ref="X4699:X4762" si="1404">X4698+R4698</f>
        <v>84.312248533186064</v>
      </c>
      <c r="Y4699">
        <f t="shared" si="1387"/>
        <v>1</v>
      </c>
      <c r="Z4699" s="26">
        <f t="shared" si="1396"/>
        <v>0</v>
      </c>
      <c r="AA4699">
        <f t="shared" si="1397"/>
        <v>2.6262855860915075</v>
      </c>
      <c r="AB4699" s="28">
        <f t="shared" si="1398"/>
        <v>40614.511904761908</v>
      </c>
      <c r="AC4699">
        <f t="shared" si="1399"/>
        <v>28.162037037037035</v>
      </c>
      <c r="AD4699" s="31">
        <f t="shared" si="1388"/>
        <v>13.517396578259259</v>
      </c>
      <c r="AE4699" s="31">
        <f t="shared" si="1400"/>
        <v>25.164474688691307</v>
      </c>
      <c r="AF4699" s="15">
        <f t="shared" si="1389"/>
        <v>11.065740740740742</v>
      </c>
      <c r="AG4699" s="31">
        <f t="shared" si="1401"/>
        <v>9.9145284882189664</v>
      </c>
      <c r="AH4699" s="31">
        <f t="shared" si="1402"/>
        <v>58.702485218223273</v>
      </c>
      <c r="AI4699">
        <f t="shared" si="1403"/>
        <v>201.63051930354615</v>
      </c>
    </row>
    <row r="4700" spans="1:35" x14ac:dyDescent="0.2">
      <c r="A4700">
        <v>32</v>
      </c>
      <c r="C4700" s="27" t="s">
        <v>4761</v>
      </c>
      <c r="D4700" s="26">
        <v>30.121749999999999</v>
      </c>
      <c r="E4700">
        <v>0</v>
      </c>
      <c r="F4700" s="26">
        <v>1284.8333333333333</v>
      </c>
      <c r="G4700" s="26">
        <v>78.334166666666661</v>
      </c>
      <c r="H4700" s="26">
        <v>36.594166666666666</v>
      </c>
      <c r="I4700" s="26">
        <v>49.266666666666666</v>
      </c>
      <c r="J4700" s="26">
        <v>57.750833333333333</v>
      </c>
      <c r="K4700">
        <v>226.41666666666666</v>
      </c>
      <c r="L4700">
        <v>0.47499999999999998</v>
      </c>
      <c r="M4700">
        <v>5.8666666666666671</v>
      </c>
      <c r="N4700">
        <v>52.549166666666665</v>
      </c>
      <c r="O4700" s="1">
        <f t="shared" si="1386"/>
        <v>33118.73395909262</v>
      </c>
      <c r="Q4700" s="1">
        <f t="shared" si="1390"/>
        <v>5018.1585860041687</v>
      </c>
      <c r="R4700" s="2">
        <f t="shared" si="1391"/>
        <v>5.3091734104248065</v>
      </c>
      <c r="S4700" s="2"/>
      <c r="T4700" s="1">
        <f t="shared" si="1392"/>
        <v>5081.5469667331645</v>
      </c>
      <c r="U4700" s="1">
        <f t="shared" si="1393"/>
        <v>0</v>
      </c>
      <c r="V4700" s="1">
        <f t="shared" si="1394"/>
        <v>1462.8672101240902</v>
      </c>
      <c r="W4700" s="1">
        <f t="shared" si="1395"/>
        <v>21333.869301215778</v>
      </c>
      <c r="X4700" s="2">
        <f t="shared" si="1404"/>
        <v>66.398969257756036</v>
      </c>
      <c r="Y4700">
        <f t="shared" si="1387"/>
        <v>1</v>
      </c>
      <c r="Z4700" s="26">
        <f t="shared" si="1396"/>
        <v>0</v>
      </c>
      <c r="AA4700">
        <f t="shared" si="1397"/>
        <v>142.44893718966691</v>
      </c>
      <c r="AB4700" s="28">
        <f t="shared" si="1398"/>
        <v>40614.553571428572</v>
      </c>
      <c r="AC4700">
        <f t="shared" si="1399"/>
        <v>25.7412037037037</v>
      </c>
      <c r="AD4700" s="31">
        <f t="shared" si="1388"/>
        <v>12.275361437189918</v>
      </c>
      <c r="AE4700" s="31">
        <f t="shared" si="1400"/>
        <v>23.037346224918327</v>
      </c>
      <c r="AF4700" s="15">
        <f t="shared" si="1389"/>
        <v>11.416203703703703</v>
      </c>
      <c r="AG4700" s="31">
        <f t="shared" si="1401"/>
        <v>10.148204352026623</v>
      </c>
      <c r="AH4700" s="31">
        <f t="shared" si="1402"/>
        <v>60.012045994615335</v>
      </c>
      <c r="AI4700">
        <f t="shared" si="1403"/>
        <v>222.29189501541842</v>
      </c>
    </row>
    <row r="4701" spans="1:35" x14ac:dyDescent="0.2">
      <c r="A4701">
        <v>32</v>
      </c>
      <c r="C4701" s="27" t="s">
        <v>4762</v>
      </c>
      <c r="D4701" s="26">
        <v>30.100333333333332</v>
      </c>
      <c r="E4701">
        <v>0</v>
      </c>
      <c r="F4701" s="26">
        <v>895.41666666666663</v>
      </c>
      <c r="G4701" s="26">
        <v>69.320833333333326</v>
      </c>
      <c r="H4701" s="26">
        <v>37.244166666666665</v>
      </c>
      <c r="I4701" s="26">
        <v>60.625</v>
      </c>
      <c r="J4701" s="26">
        <v>55.115833333333335</v>
      </c>
      <c r="K4701">
        <v>235.83333333333334</v>
      </c>
      <c r="L4701">
        <v>0.3833333333333333</v>
      </c>
      <c r="M4701">
        <v>7.3250000000000002</v>
      </c>
      <c r="N4701">
        <v>52.895833333333336</v>
      </c>
      <c r="O4701" s="1">
        <f t="shared" si="1386"/>
        <v>23080.86628553964</v>
      </c>
      <c r="Q4701" s="1">
        <f t="shared" si="1390"/>
        <v>1656.445180155509</v>
      </c>
      <c r="R4701" s="2">
        <f t="shared" si="1391"/>
        <v>1.7525063338643261</v>
      </c>
      <c r="S4701" s="2"/>
      <c r="T4701" s="1">
        <f t="shared" si="1392"/>
        <v>5875.9091652033612</v>
      </c>
      <c r="U4701" s="1">
        <f t="shared" si="1393"/>
        <v>0</v>
      </c>
      <c r="V4701" s="1">
        <f t="shared" si="1394"/>
        <v>1721.786120956936</v>
      </c>
      <c r="W4701" s="1">
        <f t="shared" si="1395"/>
        <v>13589.637512990847</v>
      </c>
      <c r="X4701" s="2">
        <f t="shared" si="1404"/>
        <v>71.708142668180841</v>
      </c>
      <c r="Y4701">
        <f t="shared" si="1387"/>
        <v>1</v>
      </c>
      <c r="Z4701" s="26">
        <f t="shared" si="1396"/>
        <v>0</v>
      </c>
      <c r="AA4701">
        <f t="shared" si="1397"/>
        <v>5.6992458602500857</v>
      </c>
      <c r="AB4701" s="28">
        <f t="shared" si="1398"/>
        <v>40614.595238095237</v>
      </c>
      <c r="AC4701">
        <f t="shared" si="1399"/>
        <v>20.733796296296291</v>
      </c>
      <c r="AD4701" s="31">
        <f t="shared" si="1388"/>
        <v>11.162918749304811</v>
      </c>
      <c r="AE4701" s="31">
        <f t="shared" si="1400"/>
        <v>21.306563922882653</v>
      </c>
      <c r="AF4701" s="15">
        <f t="shared" si="1389"/>
        <v>11.608796296296298</v>
      </c>
      <c r="AG4701" s="31">
        <f t="shared" si="1401"/>
        <v>10.278662760046226</v>
      </c>
      <c r="AH4701" s="31">
        <f t="shared" si="1402"/>
        <v>60.742409936353624</v>
      </c>
      <c r="AI4701">
        <f t="shared" si="1403"/>
        <v>237.08830623298746</v>
      </c>
    </row>
    <row r="4702" spans="1:35" x14ac:dyDescent="0.2">
      <c r="A4702">
        <v>32</v>
      </c>
      <c r="C4702" s="27" t="s">
        <v>4763</v>
      </c>
      <c r="D4702" s="26">
        <v>30.091666666666665</v>
      </c>
      <c r="E4702">
        <v>0</v>
      </c>
      <c r="F4702" s="26">
        <v>357.08333333333337</v>
      </c>
      <c r="G4702" s="26">
        <v>61.671666666666667</v>
      </c>
      <c r="H4702" s="26">
        <v>36.061666666666667</v>
      </c>
      <c r="I4702" s="26">
        <v>76.283333333333331</v>
      </c>
      <c r="J4702" s="26">
        <v>54.095833333333331</v>
      </c>
      <c r="K4702">
        <v>231.5</v>
      </c>
      <c r="L4702">
        <v>0.3</v>
      </c>
      <c r="M4702">
        <v>6.1916666666666664</v>
      </c>
      <c r="N4702">
        <v>53.115000000000002</v>
      </c>
      <c r="O4702" s="1">
        <f t="shared" si="1386"/>
        <v>9204.4217806921679</v>
      </c>
      <c r="Q4702" s="1">
        <f t="shared" si="1390"/>
        <v>-6366.0209379570297</v>
      </c>
      <c r="R4702" s="2">
        <f t="shared" si="1391"/>
        <v>-6.7352014717657172</v>
      </c>
      <c r="S4702" s="2"/>
      <c r="T4702" s="1">
        <f t="shared" si="1392"/>
        <v>6376.310819856486</v>
      </c>
      <c r="U4702" s="1">
        <f t="shared" si="1393"/>
        <v>0</v>
      </c>
      <c r="V4702" s="1">
        <f t="shared" si="1394"/>
        <v>1871.8971536092645</v>
      </c>
      <c r="W4702" s="1">
        <f t="shared" si="1395"/>
        <v>7079.5737180816886</v>
      </c>
      <c r="X4702" s="2">
        <f t="shared" si="1404"/>
        <v>73.460649002045173</v>
      </c>
      <c r="Y4702">
        <f t="shared" si="1387"/>
        <v>1</v>
      </c>
      <c r="Z4702" s="26">
        <f t="shared" si="1396"/>
        <v>0</v>
      </c>
      <c r="AA4702">
        <f t="shared" si="1397"/>
        <v>138.98010450386644</v>
      </c>
      <c r="AB4702" s="28">
        <f t="shared" si="1398"/>
        <v>40614.636904761908</v>
      </c>
      <c r="AC4702">
        <f t="shared" si="1399"/>
        <v>16.484259259259257</v>
      </c>
      <c r="AD4702" s="31">
        <f t="shared" si="1388"/>
        <v>10.763351175799274</v>
      </c>
      <c r="AE4702" s="31">
        <f t="shared" si="1400"/>
        <v>20.845334776078602</v>
      </c>
      <c r="AF4702" s="15">
        <f t="shared" si="1389"/>
        <v>11.730555555555556</v>
      </c>
      <c r="AG4702" s="31">
        <f t="shared" si="1401"/>
        <v>10.361896592240226</v>
      </c>
      <c r="AH4702" s="31">
        <f t="shared" si="1402"/>
        <v>61.208113735120207</v>
      </c>
      <c r="AI4702">
        <f t="shared" si="1403"/>
        <v>242.66102710175809</v>
      </c>
    </row>
    <row r="4703" spans="1:35" x14ac:dyDescent="0.2">
      <c r="A4703">
        <v>32</v>
      </c>
      <c r="C4703" s="27" t="s">
        <v>4764</v>
      </c>
      <c r="D4703" s="26">
        <v>30.090666666666667</v>
      </c>
      <c r="E4703">
        <v>0</v>
      </c>
      <c r="F4703" s="26">
        <v>37.75</v>
      </c>
      <c r="G4703" s="26">
        <v>53.211666666666666</v>
      </c>
      <c r="H4703" s="26">
        <v>32.848333333333336</v>
      </c>
      <c r="I4703" s="26">
        <v>86.916666666666671</v>
      </c>
      <c r="J4703" s="26">
        <v>49.43333333333333</v>
      </c>
      <c r="K4703">
        <v>212.25</v>
      </c>
      <c r="L4703">
        <v>0</v>
      </c>
      <c r="M4703">
        <v>2.5416666666666665</v>
      </c>
      <c r="N4703">
        <v>53.17</v>
      </c>
      <c r="O4703" s="1">
        <f t="shared" si="1386"/>
        <v>973.06956047924223</v>
      </c>
      <c r="Q4703" s="1">
        <f t="shared" si="1390"/>
        <v>-6745.4998346378479</v>
      </c>
      <c r="R4703" s="2">
        <f t="shared" si="1391"/>
        <v>-7.1366872426009138</v>
      </c>
      <c r="S4703" s="2"/>
      <c r="T4703" s="1">
        <f t="shared" si="1392"/>
        <v>5775.8526117744186</v>
      </c>
      <c r="U4703" s="1">
        <f t="shared" si="1393"/>
        <v>0</v>
      </c>
      <c r="V4703" s="1">
        <f t="shared" si="1394"/>
        <v>1646.5265027791577</v>
      </c>
      <c r="W4703" s="1">
        <f t="shared" si="1395"/>
        <v>34.473966293734357</v>
      </c>
      <c r="X4703" s="2">
        <f t="shared" si="1404"/>
        <v>66.725447530279453</v>
      </c>
      <c r="Y4703">
        <f t="shared" si="1387"/>
        <v>1</v>
      </c>
      <c r="Z4703" s="26">
        <f t="shared" si="1396"/>
        <v>0</v>
      </c>
      <c r="AA4703">
        <f t="shared" si="1397"/>
        <v>182.62227322974718</v>
      </c>
      <c r="AB4703" s="28">
        <f t="shared" si="1398"/>
        <v>40614.678571428572</v>
      </c>
      <c r="AC4703">
        <f t="shared" si="1399"/>
        <v>11.784259259259258</v>
      </c>
      <c r="AD4703" s="31">
        <f t="shared" si="1388"/>
        <v>9.038286396994776</v>
      </c>
      <c r="AE4703" s="31">
        <f t="shared" si="1400"/>
        <v>17.793145233762178</v>
      </c>
      <c r="AF4703" s="15">
        <f t="shared" si="1389"/>
        <v>11.761111111111111</v>
      </c>
      <c r="AG4703" s="31">
        <f t="shared" si="1401"/>
        <v>10.382876681812515</v>
      </c>
      <c r="AH4703" s="31">
        <f t="shared" si="1402"/>
        <v>61.325466303253009</v>
      </c>
      <c r="AI4703">
        <f t="shared" si="1403"/>
        <v>261.71631426977888</v>
      </c>
    </row>
    <row r="4704" spans="1:35" x14ac:dyDescent="0.2">
      <c r="A4704">
        <v>32</v>
      </c>
      <c r="C4704" s="27" t="s">
        <v>4765</v>
      </c>
      <c r="D4704" s="26">
        <v>30.088000000000001</v>
      </c>
      <c r="E4704">
        <v>0</v>
      </c>
      <c r="F4704" s="26">
        <v>1</v>
      </c>
      <c r="G4704" s="26">
        <v>48.22</v>
      </c>
      <c r="H4704" s="26">
        <v>28.429166666666667</v>
      </c>
      <c r="I4704" s="26">
        <v>90.833333333333329</v>
      </c>
      <c r="J4704" s="26">
        <v>45.680833333333332</v>
      </c>
      <c r="K4704">
        <v>211</v>
      </c>
      <c r="L4704">
        <v>0</v>
      </c>
      <c r="M4704">
        <v>0</v>
      </c>
      <c r="N4704">
        <v>52.971666666666664</v>
      </c>
      <c r="O4704" s="1">
        <f t="shared" si="1386"/>
        <v>25.776677098787872</v>
      </c>
      <c r="Q4704" s="1">
        <f t="shared" si="1390"/>
        <v>-3090.984021089781</v>
      </c>
      <c r="R4704" s="2">
        <f t="shared" si="1391"/>
        <v>-3.2702374577374869</v>
      </c>
      <c r="S4704" s="2"/>
      <c r="T4704" s="1">
        <f t="shared" si="1392"/>
        <v>5312.5310246754962</v>
      </c>
      <c r="U4704" s="1">
        <f t="shared" si="1393"/>
        <v>0</v>
      </c>
      <c r="V4704" s="1">
        <f t="shared" si="1394"/>
        <v>1463.2574209366976</v>
      </c>
      <c r="W4704" s="1">
        <f t="shared" si="1395"/>
        <v>-3931.4111161376882</v>
      </c>
      <c r="X4704" s="2">
        <f t="shared" si="1404"/>
        <v>59.588760287678539</v>
      </c>
      <c r="Y4704">
        <f t="shared" si="1387"/>
        <v>1</v>
      </c>
      <c r="Z4704" s="26">
        <f t="shared" si="1396"/>
        <v>0</v>
      </c>
      <c r="AA4704">
        <f t="shared" si="1397"/>
        <v>129.24871047869667</v>
      </c>
      <c r="AB4704" s="28">
        <f t="shared" si="1398"/>
        <v>40614.720238095237</v>
      </c>
      <c r="AC4704">
        <f t="shared" si="1399"/>
        <v>9.0111111111111111</v>
      </c>
      <c r="AD4704" s="31">
        <f t="shared" si="1388"/>
        <v>7.8454046096341177</v>
      </c>
      <c r="AE4704" s="31">
        <f t="shared" si="1400"/>
        <v>15.596583849257252</v>
      </c>
      <c r="AF4704" s="15">
        <f t="shared" si="1389"/>
        <v>11.650925925925923</v>
      </c>
      <c r="AG4704" s="31">
        <f t="shared" si="1401"/>
        <v>10.307395734732868</v>
      </c>
      <c r="AH4704" s="31">
        <f t="shared" si="1402"/>
        <v>60.903198738489365</v>
      </c>
      <c r="AI4704">
        <f t="shared" si="1403"/>
        <v>272.38336871406347</v>
      </c>
    </row>
    <row r="4705" spans="1:35" x14ac:dyDescent="0.2">
      <c r="A4705">
        <v>32</v>
      </c>
      <c r="C4705" s="27" t="s">
        <v>4766</v>
      </c>
      <c r="D4705" s="26">
        <v>30.08175</v>
      </c>
      <c r="E4705">
        <v>0</v>
      </c>
      <c r="F4705" s="26">
        <v>1</v>
      </c>
      <c r="G4705" s="26">
        <v>45.284166666666664</v>
      </c>
      <c r="H4705" s="26">
        <v>25.785833333333333</v>
      </c>
      <c r="I4705" s="26">
        <v>92.441666666666663</v>
      </c>
      <c r="J4705" s="26">
        <v>43.235833333333332</v>
      </c>
      <c r="K4705">
        <v>220.91666666666666</v>
      </c>
      <c r="L4705">
        <v>0</v>
      </c>
      <c r="M4705">
        <v>0</v>
      </c>
      <c r="N4705">
        <v>52.805833333333332</v>
      </c>
      <c r="O4705" s="1">
        <f t="shared" si="1386"/>
        <v>25.776677098787872</v>
      </c>
      <c r="Q4705" s="1">
        <f t="shared" si="1390"/>
        <v>-643.44917822132152</v>
      </c>
      <c r="R4705" s="2">
        <f t="shared" si="1391"/>
        <v>-0.6807643101396188</v>
      </c>
      <c r="S4705" s="2"/>
      <c r="T4705" s="1">
        <f t="shared" si="1392"/>
        <v>5205.6474866261342</v>
      </c>
      <c r="U4705" s="1">
        <f t="shared" si="1393"/>
        <v>0</v>
      </c>
      <c r="V4705" s="1">
        <f t="shared" si="1394"/>
        <v>1408.662992426883</v>
      </c>
      <c r="W4705" s="1">
        <f t="shared" si="1395"/>
        <v>-6223.2403953452813</v>
      </c>
      <c r="X4705" s="2">
        <f t="shared" si="1404"/>
        <v>56.318522829941053</v>
      </c>
      <c r="Y4705">
        <f t="shared" si="1387"/>
        <v>1</v>
      </c>
      <c r="Z4705" s="26">
        <f t="shared" si="1396"/>
        <v>0</v>
      </c>
      <c r="AA4705">
        <f t="shared" si="1397"/>
        <v>121.75701593799148</v>
      </c>
      <c r="AB4705" s="28">
        <f t="shared" si="1398"/>
        <v>40614.761904761908</v>
      </c>
      <c r="AC4705">
        <f t="shared" si="1399"/>
        <v>7.3800925925925913</v>
      </c>
      <c r="AD4705" s="31">
        <f t="shared" si="1388"/>
        <v>7.1442639457364336</v>
      </c>
      <c r="AE4705" s="31">
        <f t="shared" si="1400"/>
        <v>14.285298877283099</v>
      </c>
      <c r="AF4705" s="15">
        <f t="shared" si="1389"/>
        <v>11.558796296296295</v>
      </c>
      <c r="AG4705" s="31">
        <f t="shared" si="1401"/>
        <v>10.244653229258802</v>
      </c>
      <c r="AH4705" s="31">
        <f t="shared" si="1402"/>
        <v>60.552060622521651</v>
      </c>
      <c r="AI4705">
        <f t="shared" si="1403"/>
        <v>278.15577161237417</v>
      </c>
    </row>
    <row r="4706" spans="1:35" x14ac:dyDescent="0.2">
      <c r="A4706">
        <v>32</v>
      </c>
      <c r="C4706" s="27" t="s">
        <v>4767</v>
      </c>
      <c r="D4706" s="26">
        <v>30.076499999999999</v>
      </c>
      <c r="E4706">
        <v>0</v>
      </c>
      <c r="F4706" s="26">
        <v>1</v>
      </c>
      <c r="G4706" s="26">
        <v>44.385833333333331</v>
      </c>
      <c r="H4706" s="26">
        <v>25.551666666666666</v>
      </c>
      <c r="I4706" s="26">
        <v>93.275000000000006</v>
      </c>
      <c r="J4706" s="26">
        <v>42.574166666666663</v>
      </c>
      <c r="K4706">
        <v>239</v>
      </c>
      <c r="L4706">
        <v>0</v>
      </c>
      <c r="M4706">
        <v>0</v>
      </c>
      <c r="N4706">
        <v>52.599166666666669</v>
      </c>
      <c r="O4706" s="1">
        <f t="shared" si="1386"/>
        <v>25.776677098787872</v>
      </c>
      <c r="Q4706" s="1">
        <f t="shared" si="1390"/>
        <v>30.019438670096349</v>
      </c>
      <c r="R4706" s="2">
        <f t="shared" si="1391"/>
        <v>3.1760336556055854E-2</v>
      </c>
      <c r="S4706" s="2"/>
      <c r="T4706" s="1">
        <f t="shared" si="1392"/>
        <v>5129.5051638040195</v>
      </c>
      <c r="U4706" s="1">
        <f t="shared" si="1393"/>
        <v>0</v>
      </c>
      <c r="V4706" s="1">
        <f t="shared" si="1394"/>
        <v>1384.2205661505743</v>
      </c>
      <c r="W4706" s="1">
        <f t="shared" si="1395"/>
        <v>-6795.5082358213067</v>
      </c>
      <c r="X4706" s="2">
        <f t="shared" si="1404"/>
        <v>55.637758519801437</v>
      </c>
      <c r="Y4706">
        <f t="shared" si="1387"/>
        <v>1</v>
      </c>
      <c r="Z4706" s="26">
        <f t="shared" si="1396"/>
        <v>0</v>
      </c>
      <c r="AA4706">
        <f t="shared" si="1397"/>
        <v>126.60582040187533</v>
      </c>
      <c r="AB4706" s="28">
        <f t="shared" si="1398"/>
        <v>40614.803571428572</v>
      </c>
      <c r="AC4706">
        <f t="shared" si="1399"/>
        <v>6.8810185185185171</v>
      </c>
      <c r="AD4706" s="31">
        <f t="shared" si="1388"/>
        <v>6.965472949168185</v>
      </c>
      <c r="AE4706" s="31">
        <f t="shared" si="1400"/>
        <v>13.952619952800353</v>
      </c>
      <c r="AF4706" s="15">
        <f t="shared" si="1389"/>
        <v>11.443981481481483</v>
      </c>
      <c r="AG4706" s="31">
        <f t="shared" si="1401"/>
        <v>10.166930405446177</v>
      </c>
      <c r="AH4706" s="31">
        <f t="shared" si="1402"/>
        <v>60.116915411117887</v>
      </c>
      <c r="AI4706">
        <f t="shared" si="1403"/>
        <v>277.539744295405</v>
      </c>
    </row>
    <row r="4707" spans="1:35" x14ac:dyDescent="0.2">
      <c r="A4707">
        <v>32</v>
      </c>
      <c r="C4707" s="27" t="s">
        <v>4768</v>
      </c>
      <c r="D4707" s="26">
        <v>30.071249999999999</v>
      </c>
      <c r="E4707">
        <v>0</v>
      </c>
      <c r="F4707" s="26">
        <v>1</v>
      </c>
      <c r="G4707" s="26">
        <v>44.336666666666666</v>
      </c>
      <c r="H4707" s="26">
        <v>26.87</v>
      </c>
      <c r="I4707" s="26">
        <v>93.866666666666674</v>
      </c>
      <c r="J4707" s="26">
        <v>42.695</v>
      </c>
      <c r="K4707">
        <v>239</v>
      </c>
      <c r="L4707">
        <v>0</v>
      </c>
      <c r="M4707">
        <v>0</v>
      </c>
      <c r="N4707">
        <v>52.366666666666667</v>
      </c>
      <c r="O4707" s="1">
        <f t="shared" si="1386"/>
        <v>25.776677098787872</v>
      </c>
      <c r="Q4707" s="1">
        <f t="shared" si="1390"/>
        <v>154.91558231578159</v>
      </c>
      <c r="R4707" s="2">
        <f t="shared" si="1391"/>
        <v>0.16389950145962559</v>
      </c>
      <c r="S4707" s="2"/>
      <c r="T4707" s="1">
        <f t="shared" si="1392"/>
        <v>4910.1518871207181</v>
      </c>
      <c r="U4707" s="1">
        <f t="shared" si="1393"/>
        <v>0</v>
      </c>
      <c r="V4707" s="1">
        <f t="shared" si="1394"/>
        <v>1330.2974391684563</v>
      </c>
      <c r="W4707" s="1">
        <f t="shared" si="1395"/>
        <v>-6643.8227841288635</v>
      </c>
      <c r="X4707" s="2">
        <f t="shared" si="1404"/>
        <v>55.669518856357492</v>
      </c>
      <c r="Y4707">
        <f t="shared" si="1387"/>
        <v>1</v>
      </c>
      <c r="Z4707" s="26">
        <f t="shared" si="1396"/>
        <v>0</v>
      </c>
      <c r="AA4707">
        <f t="shared" si="1397"/>
        <v>128.43353875338013</v>
      </c>
      <c r="AB4707" s="28">
        <f t="shared" si="1398"/>
        <v>40614.845238095237</v>
      </c>
      <c r="AC4707">
        <f t="shared" si="1399"/>
        <v>6.8537037037037027</v>
      </c>
      <c r="AD4707" s="31">
        <f t="shared" si="1388"/>
        <v>6.9964740549627482</v>
      </c>
      <c r="AE4707" s="31">
        <f t="shared" si="1400"/>
        <v>14.016085787217481</v>
      </c>
      <c r="AF4707" s="15">
        <f t="shared" si="1389"/>
        <v>11.314814814814815</v>
      </c>
      <c r="AG4707" s="31">
        <f t="shared" si="1401"/>
        <v>10.080110640382093</v>
      </c>
      <c r="AH4707" s="31">
        <f t="shared" si="1402"/>
        <v>59.63061549824468</v>
      </c>
      <c r="AI4707">
        <f t="shared" si="1403"/>
        <v>274.2345526226955</v>
      </c>
    </row>
    <row r="4708" spans="1:35" x14ac:dyDescent="0.2">
      <c r="A4708">
        <v>32</v>
      </c>
      <c r="C4708" s="27" t="s">
        <v>4769</v>
      </c>
      <c r="D4708" s="26">
        <v>30.054499999999997</v>
      </c>
      <c r="E4708">
        <v>0</v>
      </c>
      <c r="F4708" s="26">
        <v>1</v>
      </c>
      <c r="G4708" s="26">
        <v>44.01</v>
      </c>
      <c r="H4708" s="26">
        <v>26.598333333333333</v>
      </c>
      <c r="I4708" s="26">
        <v>94.333333333333329</v>
      </c>
      <c r="J4708" s="26">
        <v>42.49583333333333</v>
      </c>
      <c r="K4708">
        <v>239</v>
      </c>
      <c r="L4708">
        <v>0</v>
      </c>
      <c r="M4708">
        <v>0</v>
      </c>
      <c r="N4708">
        <v>52.119166666666665</v>
      </c>
      <c r="O4708" s="1">
        <f t="shared" si="1386"/>
        <v>25.776677098787872</v>
      </c>
      <c r="Q4708" s="1">
        <f t="shared" si="1390"/>
        <v>128.94624615706209</v>
      </c>
      <c r="R4708" s="2">
        <f t="shared" si="1391"/>
        <v>0.13642414238970749</v>
      </c>
      <c r="S4708" s="2"/>
      <c r="T4708" s="1">
        <f t="shared" si="1392"/>
        <v>4984.4134070113241</v>
      </c>
      <c r="U4708" s="1">
        <f t="shared" si="1393"/>
        <v>0</v>
      </c>
      <c r="V4708" s="1">
        <f t="shared" si="1394"/>
        <v>1350.0152533328376</v>
      </c>
      <c r="W4708" s="1">
        <f t="shared" si="1395"/>
        <v>-6709.3233200869618</v>
      </c>
      <c r="X4708" s="2">
        <f t="shared" si="1404"/>
        <v>55.833418357817116</v>
      </c>
      <c r="Y4708">
        <f t="shared" si="1387"/>
        <v>1</v>
      </c>
      <c r="Z4708" s="26">
        <f t="shared" si="1396"/>
        <v>0</v>
      </c>
      <c r="AA4708">
        <f t="shared" si="1397"/>
        <v>139.79322166396685</v>
      </c>
      <c r="AB4708" s="28">
        <f t="shared" si="1398"/>
        <v>40614.886904761908</v>
      </c>
      <c r="AC4708">
        <f t="shared" si="1399"/>
        <v>6.6722222222222207</v>
      </c>
      <c r="AD4708" s="31">
        <f t="shared" si="1388"/>
        <v>6.9437907621144417</v>
      </c>
      <c r="AE4708" s="31">
        <f t="shared" si="1400"/>
        <v>13.919566797435872</v>
      </c>
      <c r="AF4708" s="15">
        <f t="shared" si="1389"/>
        <v>11.177314814814814</v>
      </c>
      <c r="AG4708" s="31">
        <f t="shared" si="1401"/>
        <v>9.9884046071956334</v>
      </c>
      <c r="AH4708" s="31">
        <f t="shared" si="1402"/>
        <v>59.116687669778926</v>
      </c>
      <c r="AI4708">
        <f t="shared" si="1403"/>
        <v>271.72509068452644</v>
      </c>
    </row>
    <row r="4709" spans="1:35" x14ac:dyDescent="0.2">
      <c r="A4709">
        <v>32</v>
      </c>
      <c r="C4709" s="27" t="s">
        <v>4770</v>
      </c>
      <c r="D4709" s="26">
        <v>30.037000000000003</v>
      </c>
      <c r="E4709">
        <v>0</v>
      </c>
      <c r="F4709" s="26">
        <v>1</v>
      </c>
      <c r="G4709" s="26">
        <v>43.682499999999997</v>
      </c>
      <c r="H4709" s="26">
        <v>26.58</v>
      </c>
      <c r="I4709" s="26">
        <v>94.716666666666669</v>
      </c>
      <c r="J4709" s="26">
        <v>42.284166666666664</v>
      </c>
      <c r="K4709">
        <v>239</v>
      </c>
      <c r="L4709">
        <v>0</v>
      </c>
      <c r="M4709">
        <v>0</v>
      </c>
      <c r="N4709">
        <v>51.854999999999997</v>
      </c>
      <c r="O4709" s="1">
        <f t="shared" si="1386"/>
        <v>25.776677098787872</v>
      </c>
      <c r="Q4709" s="1">
        <f t="shared" si="1390"/>
        <v>149.93967743157907</v>
      </c>
      <c r="R4709" s="2">
        <f t="shared" si="1391"/>
        <v>0.15863503214259533</v>
      </c>
      <c r="S4709" s="2"/>
      <c r="T4709" s="1">
        <f t="shared" si="1392"/>
        <v>5010.7986641837642</v>
      </c>
      <c r="U4709" s="1">
        <f t="shared" si="1393"/>
        <v>0</v>
      </c>
      <c r="V4709" s="1">
        <f t="shared" si="1394"/>
        <v>1357.6539018682704</v>
      </c>
      <c r="W4709" s="1">
        <f t="shared" si="1395"/>
        <v>-6761.7237488534402</v>
      </c>
      <c r="X4709" s="2">
        <f t="shared" si="1404"/>
        <v>55.969842500206823</v>
      </c>
      <c r="Y4709">
        <f t="shared" si="1387"/>
        <v>1</v>
      </c>
      <c r="Z4709" s="26">
        <f t="shared" si="1396"/>
        <v>0</v>
      </c>
      <c r="AA4709">
        <f t="shared" si="1397"/>
        <v>150.97878571738894</v>
      </c>
      <c r="AB4709" s="28">
        <f t="shared" si="1398"/>
        <v>40614.928571428572</v>
      </c>
      <c r="AC4709">
        <f t="shared" si="1399"/>
        <v>6.4902777777777763</v>
      </c>
      <c r="AD4709" s="31">
        <f t="shared" si="1388"/>
        <v>6.8849268359878204</v>
      </c>
      <c r="AE4709" s="31">
        <f t="shared" si="1400"/>
        <v>13.810547616752427</v>
      </c>
      <c r="AF4709" s="15">
        <f t="shared" si="1389"/>
        <v>11.030555555555553</v>
      </c>
      <c r="AG4709" s="31">
        <f t="shared" si="1401"/>
        <v>9.8913310530262031</v>
      </c>
      <c r="AH4709" s="31">
        <f t="shared" si="1402"/>
        <v>58.572387681392222</v>
      </c>
      <c r="AI4709">
        <f t="shared" si="1403"/>
        <v>269.10818246861447</v>
      </c>
    </row>
    <row r="4710" spans="1:35" x14ac:dyDescent="0.2">
      <c r="A4710">
        <v>32</v>
      </c>
      <c r="C4710" s="27" t="s">
        <v>4771</v>
      </c>
      <c r="D4710" s="26">
        <v>30.029916666666665</v>
      </c>
      <c r="E4710">
        <v>0</v>
      </c>
      <c r="F4710" s="26">
        <v>1</v>
      </c>
      <c r="G4710" s="26">
        <v>43.334166666666668</v>
      </c>
      <c r="H4710" s="26">
        <v>26.774166666666666</v>
      </c>
      <c r="I4710" s="26">
        <v>95.066666666666663</v>
      </c>
      <c r="J4710" s="26">
        <v>42.025833333333331</v>
      </c>
      <c r="K4710">
        <v>195.16666666666666</v>
      </c>
      <c r="L4710">
        <v>0</v>
      </c>
      <c r="M4710">
        <v>0</v>
      </c>
      <c r="N4710">
        <v>51.575000000000003</v>
      </c>
      <c r="O4710" s="1">
        <f t="shared" si="1386"/>
        <v>25.776677098787872</v>
      </c>
      <c r="Q4710" s="1">
        <f t="shared" si="1390"/>
        <v>215.44149579066891</v>
      </c>
      <c r="R4710" s="2">
        <f t="shared" si="1391"/>
        <v>0.22793545507790713</v>
      </c>
      <c r="S4710" s="2"/>
      <c r="T4710" s="1">
        <f t="shared" si="1392"/>
        <v>5004.7407253973206</v>
      </c>
      <c r="U4710" s="1">
        <f t="shared" si="1393"/>
        <v>0</v>
      </c>
      <c r="V4710" s="1">
        <f t="shared" si="1394"/>
        <v>1357.442666709137</v>
      </c>
      <c r="W4710" s="1">
        <f t="shared" si="1395"/>
        <v>-6818.2610535751692</v>
      </c>
      <c r="X4710" s="2">
        <f t="shared" si="1404"/>
        <v>56.128477532349422</v>
      </c>
      <c r="Y4710">
        <f t="shared" si="1387"/>
        <v>1</v>
      </c>
      <c r="Z4710" s="26">
        <f t="shared" si="1396"/>
        <v>0</v>
      </c>
      <c r="AA4710">
        <f t="shared" si="1397"/>
        <v>163.69439052772776</v>
      </c>
      <c r="AB4710" s="28">
        <f t="shared" si="1398"/>
        <v>40614.970238095237</v>
      </c>
      <c r="AC4710">
        <f t="shared" si="1399"/>
        <v>6.2967592592592601</v>
      </c>
      <c r="AD4710" s="31">
        <f t="shared" si="1388"/>
        <v>6.8184605404869849</v>
      </c>
      <c r="AE4710" s="31">
        <f t="shared" si="1400"/>
        <v>13.686693727576923</v>
      </c>
      <c r="AF4710" s="15">
        <f t="shared" si="1389"/>
        <v>10.875000000000002</v>
      </c>
      <c r="AG4710" s="31">
        <f t="shared" si="1401"/>
        <v>9.7893434053016932</v>
      </c>
      <c r="AH4710" s="31">
        <f t="shared" si="1402"/>
        <v>58.000207163510126</v>
      </c>
      <c r="AI4710">
        <f t="shared" si="1403"/>
        <v>266.41284277683042</v>
      </c>
    </row>
    <row r="4711" spans="1:35" x14ac:dyDescent="0.2">
      <c r="A4711">
        <v>32</v>
      </c>
      <c r="C4711" s="27" t="s">
        <v>4772</v>
      </c>
      <c r="D4711" s="26">
        <v>30.019500000000001</v>
      </c>
      <c r="E4711">
        <v>0</v>
      </c>
      <c r="F4711" s="26">
        <v>1</v>
      </c>
      <c r="G4711" s="26">
        <v>43.024999999999999</v>
      </c>
      <c r="H4711" s="26">
        <v>26.7225</v>
      </c>
      <c r="I4711" s="26">
        <v>95.375</v>
      </c>
      <c r="J4711" s="26">
        <v>41.802500000000002</v>
      </c>
      <c r="K4711">
        <v>135</v>
      </c>
      <c r="L4711">
        <v>0</v>
      </c>
      <c r="M4711">
        <v>0</v>
      </c>
      <c r="N4711">
        <v>51.281666666666666</v>
      </c>
      <c r="O4711" s="1">
        <f t="shared" si="1386"/>
        <v>25.776677098787872</v>
      </c>
      <c r="Q4711" s="1">
        <f t="shared" si="1390"/>
        <v>170.10851095482178</v>
      </c>
      <c r="R4711" s="2">
        <f t="shared" si="1391"/>
        <v>0.17997350378028615</v>
      </c>
      <c r="S4711" s="2"/>
      <c r="T4711" s="1">
        <f t="shared" si="1392"/>
        <v>5052.4112747760983</v>
      </c>
      <c r="U4711" s="1">
        <f t="shared" si="1393"/>
        <v>0</v>
      </c>
      <c r="V4711" s="1">
        <f t="shared" si="1394"/>
        <v>1371.1180680050097</v>
      </c>
      <c r="W4711" s="1">
        <f t="shared" si="1395"/>
        <v>-6831.361160766789</v>
      </c>
      <c r="X4711" s="2">
        <f t="shared" si="1404"/>
        <v>56.356412987427326</v>
      </c>
      <c r="Y4711">
        <f t="shared" si="1387"/>
        <v>1</v>
      </c>
      <c r="Z4711" s="26">
        <f t="shared" si="1396"/>
        <v>0</v>
      </c>
      <c r="AA4711">
        <f t="shared" si="1397"/>
        <v>177.72657224134602</v>
      </c>
      <c r="AB4711" s="28">
        <f t="shared" si="1398"/>
        <v>40615.011904761908</v>
      </c>
      <c r="AC4711">
        <f t="shared" si="1399"/>
        <v>6.1249999999999991</v>
      </c>
      <c r="AD4711" s="31">
        <f t="shared" si="1388"/>
        <v>6.7596421030175398</v>
      </c>
      <c r="AE4711" s="31">
        <f t="shared" si="1400"/>
        <v>13.576972451651347</v>
      </c>
      <c r="AF4711" s="15">
        <f t="shared" si="1389"/>
        <v>10.712037037037037</v>
      </c>
      <c r="AG4711" s="31">
        <f t="shared" si="1401"/>
        <v>9.6834895685394891</v>
      </c>
      <c r="AH4711" s="31">
        <f t="shared" si="1402"/>
        <v>57.405978461240153</v>
      </c>
      <c r="AI4711">
        <f t="shared" si="1403"/>
        <v>263.49998412964794</v>
      </c>
    </row>
    <row r="4712" spans="1:35" x14ac:dyDescent="0.2">
      <c r="A4712">
        <v>32</v>
      </c>
      <c r="C4712" s="27" t="s">
        <v>4773</v>
      </c>
      <c r="D4712" s="26">
        <v>29.999500000000001</v>
      </c>
      <c r="E4712">
        <v>0</v>
      </c>
      <c r="F4712" s="26">
        <v>1</v>
      </c>
      <c r="G4712" s="26">
        <v>42.761666666666663</v>
      </c>
      <c r="H4712" s="26">
        <v>26.765000000000001</v>
      </c>
      <c r="I4712" s="26">
        <v>95.683333333333337</v>
      </c>
      <c r="J4712" s="26">
        <v>41.625</v>
      </c>
      <c r="K4712">
        <v>135</v>
      </c>
      <c r="L4712">
        <v>0</v>
      </c>
      <c r="M4712">
        <v>0</v>
      </c>
      <c r="N4712">
        <v>50.985833333333332</v>
      </c>
      <c r="O4712" s="1">
        <f t="shared" si="1386"/>
        <v>25.776677098787872</v>
      </c>
      <c r="Q4712" s="1">
        <f t="shared" si="1390"/>
        <v>115.5412995572795</v>
      </c>
      <c r="R4712" s="2">
        <f t="shared" si="1391"/>
        <v>0.12224181139398654</v>
      </c>
      <c r="S4712" s="2"/>
      <c r="T4712" s="1">
        <f t="shared" si="1392"/>
        <v>5075.8497144036019</v>
      </c>
      <c r="U4712" s="1">
        <f t="shared" si="1393"/>
        <v>0</v>
      </c>
      <c r="V4712" s="1">
        <f t="shared" si="1394"/>
        <v>1378.4072693650198</v>
      </c>
      <c r="W4712" s="1">
        <f t="shared" si="1395"/>
        <v>-6804.4714670576759</v>
      </c>
      <c r="X4712" s="2">
        <f t="shared" si="1404"/>
        <v>56.536386491207615</v>
      </c>
      <c r="Y4712">
        <f t="shared" si="1387"/>
        <v>1</v>
      </c>
      <c r="Z4712" s="26">
        <f t="shared" si="1396"/>
        <v>0</v>
      </c>
      <c r="AA4712">
        <f t="shared" si="1397"/>
        <v>189.74290624460153</v>
      </c>
      <c r="AB4712" s="28">
        <f t="shared" si="1398"/>
        <v>40615.053571428572</v>
      </c>
      <c r="AC4712">
        <f t="shared" si="1399"/>
        <v>5.9787037037037019</v>
      </c>
      <c r="AD4712" s="31">
        <f t="shared" si="1388"/>
        <v>6.7130048274858742</v>
      </c>
      <c r="AE4712" s="31">
        <f t="shared" si="1400"/>
        <v>13.490366724233672</v>
      </c>
      <c r="AF4712" s="15">
        <f t="shared" si="1389"/>
        <v>10.547685185185184</v>
      </c>
      <c r="AG4712" s="31">
        <f t="shared" si="1401"/>
        <v>9.5777517730336967</v>
      </c>
      <c r="AH4712" s="31">
        <f t="shared" si="1402"/>
        <v>56.812033529051234</v>
      </c>
      <c r="AI4712">
        <f t="shared" si="1403"/>
        <v>260.44986083056318</v>
      </c>
    </row>
    <row r="4713" spans="1:35" x14ac:dyDescent="0.2">
      <c r="A4713">
        <v>32</v>
      </c>
      <c r="C4713" s="27" t="s">
        <v>4774</v>
      </c>
      <c r="D4713" s="26">
        <v>29.982749999999999</v>
      </c>
      <c r="E4713">
        <v>0</v>
      </c>
      <c r="F4713" s="26">
        <v>1</v>
      </c>
      <c r="G4713" s="26">
        <v>42.523333333333333</v>
      </c>
      <c r="H4713" s="26">
        <v>26.905833333333334</v>
      </c>
      <c r="I4713" s="26">
        <v>95.916666666666671</v>
      </c>
      <c r="J4713" s="26">
        <v>41.45</v>
      </c>
      <c r="K4713">
        <v>135</v>
      </c>
      <c r="L4713">
        <v>0</v>
      </c>
      <c r="M4713">
        <v>0</v>
      </c>
      <c r="N4713">
        <v>50.685833333333335</v>
      </c>
      <c r="O4713" s="1">
        <f t="shared" si="1386"/>
        <v>25.776677098787872</v>
      </c>
      <c r="Q4713" s="1">
        <f t="shared" si="1390"/>
        <v>70.547307048861796</v>
      </c>
      <c r="R4713" s="2">
        <f t="shared" si="1391"/>
        <v>7.4638511386531228E-2</v>
      </c>
      <c r="S4713" s="2"/>
      <c r="T4713" s="1">
        <f t="shared" si="1392"/>
        <v>5072.6799671244808</v>
      </c>
      <c r="U4713" s="1">
        <f t="shared" si="1393"/>
        <v>0</v>
      </c>
      <c r="V4713" s="1">
        <f t="shared" si="1394"/>
        <v>1378.6295313916191</v>
      </c>
      <c r="W4713" s="1">
        <f t="shared" si="1395"/>
        <v>-6753.4499969429453</v>
      </c>
      <c r="X4713" s="2">
        <f t="shared" si="1404"/>
        <v>56.658628302601599</v>
      </c>
      <c r="Y4713">
        <f t="shared" si="1387"/>
        <v>1</v>
      </c>
      <c r="Z4713" s="26">
        <f t="shared" si="1396"/>
        <v>0</v>
      </c>
      <c r="AA4713">
        <f t="shared" si="1397"/>
        <v>199.80656386822074</v>
      </c>
      <c r="AB4713" s="28">
        <f t="shared" si="1398"/>
        <v>40615.095238095237</v>
      </c>
      <c r="AC4713">
        <f t="shared" si="1399"/>
        <v>5.8462962962962965</v>
      </c>
      <c r="AD4713" s="31">
        <f t="shared" si="1388"/>
        <v>6.6677625704515471</v>
      </c>
      <c r="AE4713" s="31">
        <f t="shared" si="1400"/>
        <v>13.4058076509305</v>
      </c>
      <c r="AF4713" s="15">
        <f t="shared" si="1389"/>
        <v>10.38101851851852</v>
      </c>
      <c r="AG4713" s="31">
        <f t="shared" si="1401"/>
        <v>9.4715604105509072</v>
      </c>
      <c r="AH4713" s="31">
        <f t="shared" si="1402"/>
        <v>56.215167011671035</v>
      </c>
      <c r="AI4713">
        <f t="shared" si="1403"/>
        <v>257.36986847677207</v>
      </c>
    </row>
    <row r="4714" spans="1:35" x14ac:dyDescent="0.2">
      <c r="A4714">
        <v>32</v>
      </c>
      <c r="C4714" s="27" t="s">
        <v>4775</v>
      </c>
      <c r="D4714" s="26">
        <v>29.969333333333335</v>
      </c>
      <c r="E4714">
        <v>0</v>
      </c>
      <c r="F4714" s="26">
        <v>1</v>
      </c>
      <c r="G4714" s="26">
        <v>42.252499999999998</v>
      </c>
      <c r="H4714" s="26">
        <v>27.588333333333335</v>
      </c>
      <c r="I4714" s="26">
        <v>96.1</v>
      </c>
      <c r="J4714" s="26">
        <v>41.228333333333332</v>
      </c>
      <c r="K4714">
        <v>48.75</v>
      </c>
      <c r="L4714">
        <v>0</v>
      </c>
      <c r="M4714">
        <v>0</v>
      </c>
      <c r="N4714">
        <v>50.392499999999998</v>
      </c>
      <c r="O4714" s="1">
        <f t="shared" si="1386"/>
        <v>25.776677098787872</v>
      </c>
      <c r="Q4714" s="1">
        <f t="shared" si="1390"/>
        <v>183.55512190594132</v>
      </c>
      <c r="R4714" s="2">
        <f t="shared" si="1391"/>
        <v>0.19419991534111672</v>
      </c>
      <c r="S4714" s="2"/>
      <c r="T4714" s="1">
        <f t="shared" si="1392"/>
        <v>4969.043088664459</v>
      </c>
      <c r="U4714" s="1">
        <f t="shared" si="1393"/>
        <v>0</v>
      </c>
      <c r="V4714" s="1">
        <f t="shared" si="1394"/>
        <v>1353.4762066326971</v>
      </c>
      <c r="W4714" s="1">
        <f t="shared" si="1395"/>
        <v>-6734.8340551443271</v>
      </c>
      <c r="X4714" s="2">
        <f t="shared" si="1404"/>
        <v>56.733266813988131</v>
      </c>
      <c r="Y4714">
        <f t="shared" si="1387"/>
        <v>1</v>
      </c>
      <c r="Z4714" s="26">
        <f t="shared" si="1396"/>
        <v>0</v>
      </c>
      <c r="AA4714">
        <f t="shared" si="1397"/>
        <v>209.69260752110003</v>
      </c>
      <c r="AB4714" s="28">
        <f t="shared" si="1398"/>
        <v>40615.136904761908</v>
      </c>
      <c r="AC4714">
        <f t="shared" si="1399"/>
        <v>5.695833333333332</v>
      </c>
      <c r="AD4714" s="31">
        <f t="shared" si="1388"/>
        <v>6.6109630091345233</v>
      </c>
      <c r="AE4714" s="31">
        <f t="shared" si="1400"/>
        <v>13.29878186982741</v>
      </c>
      <c r="AF4714" s="15">
        <f t="shared" si="1389"/>
        <v>10.218055555555555</v>
      </c>
      <c r="AG4714" s="31">
        <f t="shared" si="1401"/>
        <v>9.3687290371240319</v>
      </c>
      <c r="AH4714" s="31">
        <f t="shared" si="1402"/>
        <v>55.636824956989329</v>
      </c>
      <c r="AI4714">
        <f t="shared" si="1403"/>
        <v>254.53631504001746</v>
      </c>
    </row>
    <row r="4715" spans="1:35" x14ac:dyDescent="0.2">
      <c r="A4715">
        <v>32</v>
      </c>
      <c r="C4715" s="27" t="s">
        <v>4776</v>
      </c>
      <c r="D4715" s="26">
        <v>29.964000000000002</v>
      </c>
      <c r="E4715">
        <v>0</v>
      </c>
      <c r="F4715" s="26">
        <v>1</v>
      </c>
      <c r="G4715" s="26">
        <v>41.97</v>
      </c>
      <c r="H4715" s="26">
        <v>27.227499999999999</v>
      </c>
      <c r="I4715" s="26">
        <v>96.333333333333329</v>
      </c>
      <c r="J4715" s="26">
        <v>41.0075</v>
      </c>
      <c r="K4715">
        <v>30.833333333333336</v>
      </c>
      <c r="L4715">
        <v>0</v>
      </c>
      <c r="M4715">
        <v>0</v>
      </c>
      <c r="N4715">
        <v>50.11</v>
      </c>
      <c r="O4715" s="1">
        <f t="shared" si="1386"/>
        <v>25.776677098787872</v>
      </c>
      <c r="Q4715" s="1">
        <f t="shared" si="1390"/>
        <v>66.47862986625816</v>
      </c>
      <c r="R4715" s="2">
        <f t="shared" si="1391"/>
        <v>7.0333882040274964E-2</v>
      </c>
      <c r="S4715" s="2"/>
      <c r="T4715" s="1">
        <f t="shared" si="1392"/>
        <v>5063.6730568589446</v>
      </c>
      <c r="U4715" s="1">
        <f t="shared" si="1393"/>
        <v>0</v>
      </c>
      <c r="V4715" s="1">
        <f t="shared" si="1394"/>
        <v>1378.6095548424441</v>
      </c>
      <c r="W4715" s="1">
        <f t="shared" si="1395"/>
        <v>-6734.8340551443271</v>
      </c>
      <c r="X4715" s="2">
        <f t="shared" si="1404"/>
        <v>56.927466729329247</v>
      </c>
      <c r="Y4715">
        <f t="shared" si="1387"/>
        <v>1</v>
      </c>
      <c r="Z4715" s="26">
        <f t="shared" si="1396"/>
        <v>0</v>
      </c>
      <c r="AA4715">
        <f t="shared" si="1397"/>
        <v>223.72581095899139</v>
      </c>
      <c r="AB4715" s="28">
        <f t="shared" si="1398"/>
        <v>40615.178571428572</v>
      </c>
      <c r="AC4715">
        <f t="shared" si="1399"/>
        <v>5.5388888888888879</v>
      </c>
      <c r="AD4715" s="31">
        <f t="shared" si="1388"/>
        <v>6.554979539272483</v>
      </c>
      <c r="AE4715" s="31">
        <f t="shared" si="1400"/>
        <v>13.19358991942183</v>
      </c>
      <c r="AF4715" s="15">
        <f t="shared" si="1389"/>
        <v>10.06111111111111</v>
      </c>
      <c r="AG4715" s="31">
        <f t="shared" si="1401"/>
        <v>9.2706226977825459</v>
      </c>
      <c r="AH4715" s="31">
        <f t="shared" si="1402"/>
        <v>55.084722766306058</v>
      </c>
      <c r="AI4715">
        <f t="shared" si="1403"/>
        <v>251.84949067546793</v>
      </c>
    </row>
    <row r="4716" spans="1:35" x14ac:dyDescent="0.2">
      <c r="A4716">
        <v>32</v>
      </c>
      <c r="C4716" s="27" t="s">
        <v>4777</v>
      </c>
      <c r="D4716" s="26">
        <v>29.9605</v>
      </c>
      <c r="E4716">
        <v>0</v>
      </c>
      <c r="F4716" s="26">
        <v>38.583333333333329</v>
      </c>
      <c r="G4716" s="26">
        <v>42.146666666666668</v>
      </c>
      <c r="H4716" s="26">
        <v>27.454999999999998</v>
      </c>
      <c r="I4716" s="26">
        <v>96.3</v>
      </c>
      <c r="J4716" s="26">
        <v>41.177500000000002</v>
      </c>
      <c r="K4716">
        <v>20</v>
      </c>
      <c r="L4716">
        <v>0</v>
      </c>
      <c r="M4716">
        <v>0</v>
      </c>
      <c r="N4716">
        <v>49.814166666666665</v>
      </c>
      <c r="O4716" s="1">
        <f t="shared" si="1386"/>
        <v>994.55012472823182</v>
      </c>
      <c r="Q4716" s="1">
        <f t="shared" si="1390"/>
        <v>681.13357054885728</v>
      </c>
      <c r="R4716" s="2">
        <f t="shared" si="1391"/>
        <v>0.72063410905178948</v>
      </c>
      <c r="S4716" s="2"/>
      <c r="T4716" s="1">
        <f t="shared" si="1392"/>
        <v>5036.877140075042</v>
      </c>
      <c r="U4716" s="1">
        <f t="shared" si="1393"/>
        <v>0</v>
      </c>
      <c r="V4716" s="1">
        <f t="shared" si="1394"/>
        <v>1372.5228612401299</v>
      </c>
      <c r="W4716" s="1">
        <f t="shared" si="1395"/>
        <v>-6343.8992773733544</v>
      </c>
      <c r="X4716" s="2">
        <f t="shared" si="1404"/>
        <v>56.99780061136952</v>
      </c>
      <c r="Y4716">
        <f t="shared" si="1387"/>
        <v>1</v>
      </c>
      <c r="Z4716" s="26">
        <f t="shared" si="1396"/>
        <v>0</v>
      </c>
      <c r="AA4716">
        <f t="shared" si="1397"/>
        <v>220.5561794435053</v>
      </c>
      <c r="AB4716" s="28">
        <f t="shared" si="1398"/>
        <v>40615.220238095237</v>
      </c>
      <c r="AC4716">
        <f t="shared" si="1399"/>
        <v>5.6370370370370377</v>
      </c>
      <c r="AD4716" s="31">
        <f t="shared" si="1388"/>
        <v>6.5976631359667897</v>
      </c>
      <c r="AE4716" s="31">
        <f t="shared" si="1400"/>
        <v>13.274826581459497</v>
      </c>
      <c r="AF4716" s="15">
        <f t="shared" si="1389"/>
        <v>9.8967592592592588</v>
      </c>
      <c r="AG4716" s="31">
        <f t="shared" si="1401"/>
        <v>9.1688533878942966</v>
      </c>
      <c r="AH4716" s="31">
        <f t="shared" si="1402"/>
        <v>54.511657958298699</v>
      </c>
      <c r="AI4716">
        <f t="shared" si="1403"/>
        <v>247.91583023755726</v>
      </c>
    </row>
    <row r="4717" spans="1:35" x14ac:dyDescent="0.2">
      <c r="A4717">
        <v>32</v>
      </c>
      <c r="C4717" s="27" t="s">
        <v>4778</v>
      </c>
      <c r="D4717" s="26">
        <v>29.951250000000002</v>
      </c>
      <c r="E4717">
        <v>0</v>
      </c>
      <c r="F4717" s="26">
        <v>186.5</v>
      </c>
      <c r="G4717" s="26">
        <v>44.435000000000002</v>
      </c>
      <c r="H4717" s="26">
        <v>29.193333333333335</v>
      </c>
      <c r="I4717" s="26">
        <v>95.108333333333334</v>
      </c>
      <c r="J4717" s="26">
        <v>43.133333333333333</v>
      </c>
      <c r="K4717">
        <v>67.583333333333343</v>
      </c>
      <c r="L4717">
        <v>0</v>
      </c>
      <c r="M4717">
        <v>1.4666666666666666</v>
      </c>
      <c r="N4717">
        <v>49.545833333333334</v>
      </c>
      <c r="O4717" s="1">
        <f t="shared" si="1386"/>
        <v>4807.3502789239383</v>
      </c>
      <c r="Q4717" s="1">
        <f t="shared" si="1390"/>
        <v>2598.6937586467971</v>
      </c>
      <c r="R4717" s="2">
        <f t="shared" si="1391"/>
        <v>2.7493981245878891</v>
      </c>
      <c r="S4717" s="2"/>
      <c r="T4717" s="1">
        <f t="shared" si="1392"/>
        <v>4863.365291090654</v>
      </c>
      <c r="U4717" s="1">
        <f t="shared" si="1393"/>
        <v>0</v>
      </c>
      <c r="V4717" s="1">
        <f t="shared" si="1394"/>
        <v>1334.9265879538741</v>
      </c>
      <c r="W4717" s="1">
        <f t="shared" si="1395"/>
        <v>-4228.5767055896949</v>
      </c>
      <c r="X4717" s="2">
        <f t="shared" si="1404"/>
        <v>57.718434720421307</v>
      </c>
      <c r="Y4717">
        <f t="shared" si="1387"/>
        <v>1</v>
      </c>
      <c r="Z4717" s="26">
        <f t="shared" si="1396"/>
        <v>0</v>
      </c>
      <c r="AA4717">
        <f t="shared" si="1397"/>
        <v>176.44963797169422</v>
      </c>
      <c r="AB4717" s="28">
        <f t="shared" si="1398"/>
        <v>40615.261904761908</v>
      </c>
      <c r="AC4717">
        <f t="shared" si="1399"/>
        <v>6.9083333333333341</v>
      </c>
      <c r="AD4717" s="31">
        <f t="shared" si="1388"/>
        <v>7.1157594370413255</v>
      </c>
      <c r="AE4717" s="31">
        <f t="shared" si="1400"/>
        <v>14.252270369771308</v>
      </c>
      <c r="AF4717" s="15">
        <f t="shared" si="1389"/>
        <v>9.7476851851851851</v>
      </c>
      <c r="AG4717" s="31">
        <f t="shared" si="1401"/>
        <v>9.0773936146636078</v>
      </c>
      <c r="AH4717" s="31">
        <f t="shared" si="1402"/>
        <v>53.99634003416049</v>
      </c>
      <c r="AI4717">
        <f t="shared" si="1403"/>
        <v>238.94134682230774</v>
      </c>
    </row>
    <row r="4718" spans="1:35" x14ac:dyDescent="0.2">
      <c r="A4718">
        <v>32</v>
      </c>
      <c r="C4718" s="27" t="s">
        <v>4779</v>
      </c>
      <c r="D4718" s="26">
        <v>29.943249999999999</v>
      </c>
      <c r="E4718">
        <v>0</v>
      </c>
      <c r="F4718" s="26">
        <v>473.16666666666669</v>
      </c>
      <c r="G4718" s="26">
        <v>51.1875</v>
      </c>
      <c r="H4718" s="26">
        <v>32.292499999999997</v>
      </c>
      <c r="I4718" s="26">
        <v>90.724999999999994</v>
      </c>
      <c r="J4718" s="26">
        <v>48.583333333333336</v>
      </c>
      <c r="K4718">
        <v>10.916666666666668</v>
      </c>
      <c r="L4718">
        <v>0</v>
      </c>
      <c r="M4718">
        <v>2.5750000000000002</v>
      </c>
      <c r="N4718">
        <v>49.372500000000002</v>
      </c>
      <c r="O4718" s="1">
        <f t="shared" si="1386"/>
        <v>12196.66438057646</v>
      </c>
      <c r="Q4718" s="1">
        <f t="shared" si="1390"/>
        <v>4330.9778039077964</v>
      </c>
      <c r="R4718" s="2">
        <f t="shared" si="1391"/>
        <v>4.5821413977984218</v>
      </c>
      <c r="S4718" s="2"/>
      <c r="T4718" s="1">
        <f t="shared" si="1392"/>
        <v>4803.7317716728667</v>
      </c>
      <c r="U4718" s="1">
        <f t="shared" si="1393"/>
        <v>0</v>
      </c>
      <c r="V4718" s="1">
        <f t="shared" si="1394"/>
        <v>1341.657250749352</v>
      </c>
      <c r="W4718" s="1">
        <f t="shared" si="1395"/>
        <v>1501.685971755152</v>
      </c>
      <c r="X4718" s="2">
        <f t="shared" si="1404"/>
        <v>60.467832845009198</v>
      </c>
      <c r="Y4718">
        <f t="shared" si="1387"/>
        <v>1</v>
      </c>
      <c r="Z4718" s="26">
        <f t="shared" si="1396"/>
        <v>0</v>
      </c>
      <c r="AA4718">
        <f t="shared" si="1397"/>
        <v>86.124577714156516</v>
      </c>
      <c r="AB4718" s="28">
        <f t="shared" si="1398"/>
        <v>40615.303571428572</v>
      </c>
      <c r="AC4718">
        <f t="shared" si="1399"/>
        <v>10.659722222222221</v>
      </c>
      <c r="AD4718" s="31">
        <f t="shared" si="1388"/>
        <v>8.7547099612031829</v>
      </c>
      <c r="AE4718" s="31">
        <f t="shared" si="1400"/>
        <v>17.303174557490081</v>
      </c>
      <c r="AF4718" s="15">
        <f t="shared" si="1389"/>
        <v>9.6513888888888903</v>
      </c>
      <c r="AG4718" s="31">
        <f t="shared" si="1401"/>
        <v>9.0187405621203567</v>
      </c>
      <c r="AH4718" s="31">
        <f t="shared" si="1402"/>
        <v>53.665713228696589</v>
      </c>
      <c r="AI4718">
        <f t="shared" si="1403"/>
        <v>218.61158249129349</v>
      </c>
    </row>
    <row r="4719" spans="1:35" x14ac:dyDescent="0.2">
      <c r="A4719">
        <v>32</v>
      </c>
      <c r="C4719" s="27" t="s">
        <v>4780</v>
      </c>
      <c r="D4719" s="26">
        <v>29.925999999999998</v>
      </c>
      <c r="E4719">
        <v>0</v>
      </c>
      <c r="F4719" s="26">
        <v>390</v>
      </c>
      <c r="G4719" s="26">
        <v>53.59</v>
      </c>
      <c r="H4719" s="26">
        <v>33.482500000000002</v>
      </c>
      <c r="I4719" s="26">
        <v>88.783333333333331</v>
      </c>
      <c r="J4719" s="26">
        <v>50.387500000000003</v>
      </c>
      <c r="K4719">
        <v>15.333333333333332</v>
      </c>
      <c r="L4719">
        <v>0.23333333333333334</v>
      </c>
      <c r="M4719">
        <v>4.6916666666666664</v>
      </c>
      <c r="N4719">
        <v>49.363333333333337</v>
      </c>
      <c r="O4719" s="1">
        <f t="shared" si="1386"/>
        <v>10052.90406852727</v>
      </c>
      <c r="Q4719" s="1">
        <f t="shared" si="1390"/>
        <v>-567.37349630478514</v>
      </c>
      <c r="R4719" s="2">
        <f t="shared" si="1391"/>
        <v>-0.6002768204182497</v>
      </c>
      <c r="S4719" s="2"/>
      <c r="T4719" s="1">
        <f t="shared" si="1392"/>
        <v>5382.0723185706984</v>
      </c>
      <c r="U4719" s="1">
        <f t="shared" si="1393"/>
        <v>0</v>
      </c>
      <c r="V4719" s="1">
        <f t="shared" si="1394"/>
        <v>1529.349935337375</v>
      </c>
      <c r="W4719" s="1">
        <f t="shared" si="1395"/>
        <v>3497.0391408366118</v>
      </c>
      <c r="X4719" s="2">
        <f t="shared" si="1404"/>
        <v>65.049974242807622</v>
      </c>
      <c r="Y4719">
        <f t="shared" si="1387"/>
        <v>1</v>
      </c>
      <c r="Z4719" s="26">
        <f t="shared" si="1396"/>
        <v>0</v>
      </c>
      <c r="AA4719">
        <f t="shared" si="1397"/>
        <v>131.33100964581405</v>
      </c>
      <c r="AB4719" s="28">
        <f t="shared" si="1398"/>
        <v>40615.345238095237</v>
      </c>
      <c r="AC4719">
        <f t="shared" si="1399"/>
        <v>11.994444444444445</v>
      </c>
      <c r="AD4719" s="31">
        <f t="shared" si="1388"/>
        <v>9.3615987775510288</v>
      </c>
      <c r="AE4719" s="31">
        <f t="shared" si="1400"/>
        <v>18.416046568901784</v>
      </c>
      <c r="AF4719" s="15">
        <f t="shared" si="1389"/>
        <v>9.6462962962962973</v>
      </c>
      <c r="AG4719" s="31">
        <f t="shared" si="1401"/>
        <v>9.0156480001086283</v>
      </c>
      <c r="AH4719" s="31">
        <f t="shared" si="1402"/>
        <v>53.648277122356596</v>
      </c>
      <c r="AI4719">
        <f t="shared" si="1403"/>
        <v>211.8161700873703</v>
      </c>
    </row>
    <row r="4720" spans="1:35" x14ac:dyDescent="0.2">
      <c r="A4720">
        <v>32</v>
      </c>
      <c r="C4720" s="27" t="s">
        <v>4781</v>
      </c>
      <c r="D4720" s="26">
        <v>29.91</v>
      </c>
      <c r="E4720">
        <v>0</v>
      </c>
      <c r="F4720" s="26">
        <v>523.66666666666663</v>
      </c>
      <c r="G4720" s="26">
        <v>56.750833333333333</v>
      </c>
      <c r="H4720" s="26">
        <v>35.083333333333336</v>
      </c>
      <c r="I4720" s="26">
        <v>86.325000000000003</v>
      </c>
      <c r="J4720" s="26">
        <v>52.739166666666662</v>
      </c>
      <c r="K4720">
        <v>36.083333333333336</v>
      </c>
      <c r="L4720">
        <v>0.1</v>
      </c>
      <c r="M4720">
        <v>3.6666666666666665</v>
      </c>
      <c r="N4720">
        <v>49.408333333333331</v>
      </c>
      <c r="O4720" s="1">
        <f t="shared" si="1386"/>
        <v>13498.386574065247</v>
      </c>
      <c r="Q4720" s="1">
        <f t="shared" si="1390"/>
        <v>786.86683497747856</v>
      </c>
      <c r="R4720" s="2">
        <f t="shared" si="1391"/>
        <v>0.83249909428113134</v>
      </c>
      <c r="S4720" s="2"/>
      <c r="T4720" s="1">
        <f t="shared" si="1392"/>
        <v>5006.7957304752663</v>
      </c>
      <c r="U4720" s="1">
        <f t="shared" si="1393"/>
        <v>0</v>
      </c>
      <c r="V4720" s="1">
        <f t="shared" si="1394"/>
        <v>1426.7275316071994</v>
      </c>
      <c r="W4720" s="1">
        <f t="shared" si="1395"/>
        <v>6075.0023402822144</v>
      </c>
      <c r="X4720" s="2">
        <f t="shared" si="1404"/>
        <v>64.449697422389377</v>
      </c>
      <c r="Y4720">
        <f t="shared" si="1387"/>
        <v>1</v>
      </c>
      <c r="Z4720" s="26">
        <f t="shared" si="1396"/>
        <v>0</v>
      </c>
      <c r="AA4720">
        <f t="shared" si="1397"/>
        <v>59.272508261756762</v>
      </c>
      <c r="AB4720" s="28">
        <f t="shared" si="1398"/>
        <v>40615.386904761908</v>
      </c>
      <c r="AC4720">
        <f t="shared" si="1399"/>
        <v>13.750462962962962</v>
      </c>
      <c r="AD4720" s="31">
        <f t="shared" si="1388"/>
        <v>10.213587141798634</v>
      </c>
      <c r="AE4720" s="31">
        <f t="shared" si="1400"/>
        <v>19.969093227248177</v>
      </c>
      <c r="AF4720" s="15">
        <f t="shared" si="1389"/>
        <v>9.6712962962962958</v>
      </c>
      <c r="AG4720" s="31">
        <f t="shared" si="1401"/>
        <v>9.0308386036062469</v>
      </c>
      <c r="AH4720" s="31">
        <f t="shared" si="1402"/>
        <v>53.733919694827691</v>
      </c>
      <c r="AI4720">
        <f t="shared" si="1403"/>
        <v>202.99413672308799</v>
      </c>
    </row>
    <row r="4721" spans="1:35" x14ac:dyDescent="0.2">
      <c r="A4721">
        <v>32</v>
      </c>
      <c r="C4721" s="27" t="s">
        <v>4782</v>
      </c>
      <c r="D4721" s="26">
        <v>29.890249999999998</v>
      </c>
      <c r="E4721">
        <v>0</v>
      </c>
      <c r="F4721" s="26">
        <v>521.08333333333337</v>
      </c>
      <c r="G4721" s="26">
        <v>57.931666666666665</v>
      </c>
      <c r="H4721" s="26">
        <v>35.42</v>
      </c>
      <c r="I4721" s="26">
        <v>86.35</v>
      </c>
      <c r="J4721" s="26">
        <v>53.908333333333331</v>
      </c>
      <c r="K4721">
        <v>31.583333333333332</v>
      </c>
      <c r="L4721">
        <v>0.28333333333333338</v>
      </c>
      <c r="M4721">
        <v>4.6833333333333336</v>
      </c>
      <c r="N4721">
        <v>49.545000000000002</v>
      </c>
      <c r="O4721" s="1">
        <f t="shared" si="1386"/>
        <v>13431.796824893379</v>
      </c>
      <c r="Q4721" s="1">
        <f t="shared" si="1390"/>
        <v>-253.89917709923924</v>
      </c>
      <c r="R4721" s="2">
        <f t="shared" si="1391"/>
        <v>-0.26862338781871653</v>
      </c>
      <c r="S4721" s="2"/>
      <c r="T4721" s="1">
        <f t="shared" si="1392"/>
        <v>5091.3323000717892</v>
      </c>
      <c r="U4721" s="1">
        <f t="shared" si="1393"/>
        <v>0</v>
      </c>
      <c r="V4721" s="1">
        <f t="shared" si="1394"/>
        <v>1455.8581108948072</v>
      </c>
      <c r="W4721" s="1">
        <f t="shared" si="1395"/>
        <v>6938.9199356032423</v>
      </c>
      <c r="X4721" s="2">
        <f t="shared" si="1404"/>
        <v>65.28219651667051</v>
      </c>
      <c r="Y4721">
        <f t="shared" si="1387"/>
        <v>1</v>
      </c>
      <c r="Z4721" s="26">
        <f t="shared" si="1396"/>
        <v>0</v>
      </c>
      <c r="AA4721">
        <f t="shared" si="1397"/>
        <v>54.030289075797548</v>
      </c>
      <c r="AB4721" s="28">
        <f t="shared" si="1398"/>
        <v>40615.428571428572</v>
      </c>
      <c r="AC4721">
        <f t="shared" si="1399"/>
        <v>14.40648148148148</v>
      </c>
      <c r="AD4721" s="31">
        <f t="shared" si="1388"/>
        <v>10.661290130913542</v>
      </c>
      <c r="AE4721" s="31">
        <f t="shared" si="1400"/>
        <v>20.796866124709787</v>
      </c>
      <c r="AF4721" s="15">
        <f t="shared" si="1389"/>
        <v>9.7472222222222236</v>
      </c>
      <c r="AG4721" s="31">
        <f t="shared" si="1401"/>
        <v>9.0771108298927139</v>
      </c>
      <c r="AH4721" s="31">
        <f t="shared" si="1402"/>
        <v>53.994746268219245</v>
      </c>
      <c r="AI4721">
        <f t="shared" si="1403"/>
        <v>199.58565542277887</v>
      </c>
    </row>
    <row r="4722" spans="1:35" x14ac:dyDescent="0.2">
      <c r="A4722">
        <v>32</v>
      </c>
      <c r="C4722" s="27" t="s">
        <v>4783</v>
      </c>
      <c r="D4722" s="26">
        <v>29.858583333333332</v>
      </c>
      <c r="E4722">
        <v>0</v>
      </c>
      <c r="F4722" s="26">
        <v>436.41666666666663</v>
      </c>
      <c r="G4722" s="26">
        <v>59.521666666666668</v>
      </c>
      <c r="H4722" s="26">
        <v>35.646666666666668</v>
      </c>
      <c r="I4722" s="26">
        <v>85.633333333333326</v>
      </c>
      <c r="J4722" s="26">
        <v>55.234166666666667</v>
      </c>
      <c r="K4722">
        <v>42.583333333333336</v>
      </c>
      <c r="L4722">
        <v>0.19166666666666668</v>
      </c>
      <c r="M4722">
        <v>5.3999999999999995</v>
      </c>
      <c r="N4722">
        <v>49.741666666666667</v>
      </c>
      <c r="O4722" s="1">
        <f t="shared" si="1386"/>
        <v>11249.371497196005</v>
      </c>
      <c r="Q4722" s="1">
        <f t="shared" si="1390"/>
        <v>-3476.7583625146826</v>
      </c>
      <c r="R4722" s="2">
        <f t="shared" si="1391"/>
        <v>-3.6783837609710228</v>
      </c>
      <c r="S4722" s="2"/>
      <c r="T4722" s="1">
        <f t="shared" si="1392"/>
        <v>5006.8882019660768</v>
      </c>
      <c r="U4722" s="1">
        <f t="shared" si="1393"/>
        <v>0</v>
      </c>
      <c r="V4722" s="1">
        <f t="shared" si="1394"/>
        <v>1431.4944331797672</v>
      </c>
      <c r="W4722" s="1">
        <f t="shared" si="1395"/>
        <v>8091.7293684657889</v>
      </c>
      <c r="X4722" s="2">
        <f t="shared" si="1404"/>
        <v>65.013573128851789</v>
      </c>
      <c r="Y4722">
        <f t="shared" si="1387"/>
        <v>1</v>
      </c>
      <c r="Z4722" s="26">
        <f t="shared" si="1396"/>
        <v>0</v>
      </c>
      <c r="AA4722">
        <f t="shared" si="1397"/>
        <v>30.161036589390687</v>
      </c>
      <c r="AB4722" s="28">
        <f t="shared" si="1398"/>
        <v>40615.470238095237</v>
      </c>
      <c r="AC4722">
        <f t="shared" si="1399"/>
        <v>15.289814814814815</v>
      </c>
      <c r="AD4722" s="31">
        <f t="shared" si="1388"/>
        <v>11.19319162050162</v>
      </c>
      <c r="AE4722" s="31">
        <f t="shared" si="1400"/>
        <v>21.767573800720971</v>
      </c>
      <c r="AF4722" s="15">
        <f t="shared" si="1389"/>
        <v>9.856481481481481</v>
      </c>
      <c r="AG4722" s="31">
        <f t="shared" si="1401"/>
        <v>9.1440628269648396</v>
      </c>
      <c r="AH4722" s="31">
        <f t="shared" si="1402"/>
        <v>54.37200761626579</v>
      </c>
      <c r="AI4722">
        <f t="shared" si="1403"/>
        <v>196.01785609905548</v>
      </c>
    </row>
    <row r="4723" spans="1:35" x14ac:dyDescent="0.2">
      <c r="A4723">
        <v>32</v>
      </c>
      <c r="C4723" s="27" t="s">
        <v>4784</v>
      </c>
      <c r="D4723" s="26">
        <v>29.82525</v>
      </c>
      <c r="E4723">
        <v>0</v>
      </c>
      <c r="F4723" s="26">
        <v>243.83333333333334</v>
      </c>
      <c r="G4723" s="26">
        <v>53.061666666666667</v>
      </c>
      <c r="H4723" s="26">
        <v>33.907499999999999</v>
      </c>
      <c r="I4723" s="26">
        <v>90.316666666666663</v>
      </c>
      <c r="J4723" s="26">
        <v>50.323333333333338</v>
      </c>
      <c r="K4723">
        <v>27.833333333333336</v>
      </c>
      <c r="L4723">
        <v>0.19166666666666665</v>
      </c>
      <c r="M4723">
        <v>4.2166666666666668</v>
      </c>
      <c r="N4723">
        <v>49.903333333333329</v>
      </c>
      <c r="O4723" s="1">
        <f t="shared" si="1386"/>
        <v>6285.2130992544426</v>
      </c>
      <c r="Q4723" s="1">
        <f t="shared" si="1390"/>
        <v>-2537.9943621654415</v>
      </c>
      <c r="R4723" s="2">
        <f t="shared" si="1391"/>
        <v>-2.6851786272753784</v>
      </c>
      <c r="S4723" s="2"/>
      <c r="T4723" s="1">
        <f t="shared" si="1392"/>
        <v>4676.2628702503935</v>
      </c>
      <c r="U4723" s="1">
        <f t="shared" si="1393"/>
        <v>0</v>
      </c>
      <c r="V4723" s="1">
        <f t="shared" si="1394"/>
        <v>1315.6364632900861</v>
      </c>
      <c r="W4723" s="1">
        <f t="shared" si="1395"/>
        <v>2613.126645065217</v>
      </c>
      <c r="X4723" s="2">
        <f t="shared" si="1404"/>
        <v>61.335189367880766</v>
      </c>
      <c r="Y4723">
        <f t="shared" si="1387"/>
        <v>1</v>
      </c>
      <c r="Z4723" s="26">
        <f t="shared" si="1396"/>
        <v>0</v>
      </c>
      <c r="AA4723">
        <f t="shared" si="1397"/>
        <v>68.451177887505025</v>
      </c>
      <c r="AB4723" s="28">
        <f t="shared" si="1398"/>
        <v>40615.511904761908</v>
      </c>
      <c r="AC4723">
        <f t="shared" si="1399"/>
        <v>11.700925925925926</v>
      </c>
      <c r="AD4723" s="31">
        <f t="shared" si="1388"/>
        <v>9.3401773486473374</v>
      </c>
      <c r="AE4723" s="31">
        <f t="shared" si="1400"/>
        <v>18.392839538508408</v>
      </c>
      <c r="AF4723" s="15">
        <f t="shared" si="1389"/>
        <v>9.9462962962962944</v>
      </c>
      <c r="AG4723" s="31">
        <f t="shared" si="1401"/>
        <v>9.1994237917647474</v>
      </c>
      <c r="AH4723" s="31">
        <f t="shared" si="1402"/>
        <v>54.683838010595451</v>
      </c>
      <c r="AI4723">
        <f t="shared" si="1403"/>
        <v>218.18148281418726</v>
      </c>
    </row>
    <row r="4724" spans="1:35" x14ac:dyDescent="0.2">
      <c r="A4724">
        <v>32</v>
      </c>
      <c r="C4724" s="27" t="s">
        <v>4785</v>
      </c>
      <c r="D4724" s="26">
        <v>29.790500000000002</v>
      </c>
      <c r="E4724">
        <v>0</v>
      </c>
      <c r="F4724" s="26">
        <v>169.83333333333334</v>
      </c>
      <c r="G4724" s="26">
        <v>50.594166666666666</v>
      </c>
      <c r="H4724" s="26">
        <v>33.410833333333336</v>
      </c>
      <c r="I4724" s="26">
        <v>92.391666666666666</v>
      </c>
      <c r="J4724" s="26">
        <v>48.49</v>
      </c>
      <c r="K4724">
        <v>12.833333333333332</v>
      </c>
      <c r="L4724">
        <v>0.1</v>
      </c>
      <c r="M4724">
        <v>3.2833333333333332</v>
      </c>
      <c r="N4724">
        <v>49.856666666666662</v>
      </c>
      <c r="O4724" s="1">
        <f t="shared" si="1386"/>
        <v>4377.73899394414</v>
      </c>
      <c r="Q4724" s="1">
        <f t="shared" si="1390"/>
        <v>-1959.2220116094568</v>
      </c>
      <c r="R4724" s="2">
        <f t="shared" si="1391"/>
        <v>-2.0728419062257371</v>
      </c>
      <c r="S4724" s="2"/>
      <c r="T4724" s="1">
        <f t="shared" si="1392"/>
        <v>4303.1342014359498</v>
      </c>
      <c r="U4724" s="1">
        <f t="shared" si="1393"/>
        <v>0</v>
      </c>
      <c r="V4724" s="1">
        <f t="shared" si="1394"/>
        <v>1199.1688288447326</v>
      </c>
      <c r="W4724" s="1">
        <f t="shared" si="1395"/>
        <v>610.18920339913632</v>
      </c>
      <c r="X4724" s="2">
        <f t="shared" si="1404"/>
        <v>58.650010740605389</v>
      </c>
      <c r="Y4724">
        <f t="shared" si="1387"/>
        <v>1</v>
      </c>
      <c r="Z4724" s="26">
        <f t="shared" si="1396"/>
        <v>0</v>
      </c>
      <c r="AA4724">
        <f t="shared" si="1397"/>
        <v>64.896623743613631</v>
      </c>
      <c r="AB4724" s="28">
        <f t="shared" si="1398"/>
        <v>40615.553571428572</v>
      </c>
      <c r="AC4724">
        <f t="shared" si="1399"/>
        <v>10.330092592592592</v>
      </c>
      <c r="AD4724" s="31">
        <f t="shared" si="1388"/>
        <v>8.7211448453508265</v>
      </c>
      <c r="AE4724" s="31">
        <f t="shared" si="1400"/>
        <v>17.256877989761996</v>
      </c>
      <c r="AF4724" s="15">
        <f t="shared" si="1389"/>
        <v>9.9203703703703674</v>
      </c>
      <c r="AG4724" s="31">
        <f t="shared" si="1401"/>
        <v>9.1834131905317591</v>
      </c>
      <c r="AH4724" s="31">
        <f t="shared" si="1402"/>
        <v>54.593666391920735</v>
      </c>
      <c r="AI4724">
        <f t="shared" si="1403"/>
        <v>224.46877187377831</v>
      </c>
    </row>
    <row r="4725" spans="1:35" x14ac:dyDescent="0.2">
      <c r="A4725">
        <v>32</v>
      </c>
      <c r="C4725" s="27" t="s">
        <v>4786</v>
      </c>
      <c r="D4725" s="26">
        <v>29.755500000000001</v>
      </c>
      <c r="E4725">
        <v>0</v>
      </c>
      <c r="F4725" s="26">
        <v>105.58333333333333</v>
      </c>
      <c r="G4725" s="26">
        <v>48.37833333333333</v>
      </c>
      <c r="H4725" s="26">
        <v>33.060833333333335</v>
      </c>
      <c r="I4725" s="26">
        <v>94.125</v>
      </c>
      <c r="J4725" s="26">
        <v>46.785833333333329</v>
      </c>
      <c r="K4725">
        <v>11.583333333333332</v>
      </c>
      <c r="L4725">
        <v>0.76666666666666672</v>
      </c>
      <c r="M4725">
        <v>5.8166666666666664</v>
      </c>
      <c r="N4725">
        <v>49.725833333333334</v>
      </c>
      <c r="O4725" s="1">
        <f t="shared" si="1386"/>
        <v>2721.5874903470185</v>
      </c>
      <c r="Q4725" s="1">
        <f t="shared" si="1390"/>
        <v>-1511.1209783782615</v>
      </c>
      <c r="R4725" s="2">
        <f t="shared" si="1391"/>
        <v>-1.5987544396697391</v>
      </c>
      <c r="S4725" s="2"/>
      <c r="T4725" s="1">
        <f t="shared" si="1392"/>
        <v>4009.3995915191058</v>
      </c>
      <c r="U4725" s="1">
        <f t="shared" si="1393"/>
        <v>0</v>
      </c>
      <c r="V4725" s="1">
        <f t="shared" si="1394"/>
        <v>1109.2098557213262</v>
      </c>
      <c r="W4725" s="1">
        <f t="shared" si="1395"/>
        <v>-1114.8880699394356</v>
      </c>
      <c r="X4725" s="2">
        <f t="shared" si="1404"/>
        <v>56.577168834379648</v>
      </c>
      <c r="Y4725">
        <f t="shared" si="1387"/>
        <v>1</v>
      </c>
      <c r="Z4725" s="26">
        <f t="shared" si="1396"/>
        <v>0</v>
      </c>
      <c r="AA4725">
        <f t="shared" si="1397"/>
        <v>67.220903573217427</v>
      </c>
      <c r="AB4725" s="28">
        <f t="shared" si="1398"/>
        <v>40615.595238095237</v>
      </c>
      <c r="AC4725">
        <f t="shared" si="1399"/>
        <v>9.099074074074073</v>
      </c>
      <c r="AD4725" s="31">
        <f t="shared" si="1388"/>
        <v>8.1782509144450355</v>
      </c>
      <c r="AE4725" s="31">
        <f t="shared" si="1400"/>
        <v>16.253211992470611</v>
      </c>
      <c r="AF4725" s="15">
        <f t="shared" si="1389"/>
        <v>9.8476851851851848</v>
      </c>
      <c r="AG4725" s="31">
        <f t="shared" si="1401"/>
        <v>9.1386566290822735</v>
      </c>
      <c r="AH4725" s="31">
        <f t="shared" si="1402"/>
        <v>54.341550552730673</v>
      </c>
      <c r="AI4725">
        <f t="shared" si="1403"/>
        <v>228.98709142428348</v>
      </c>
    </row>
    <row r="4726" spans="1:35" x14ac:dyDescent="0.2">
      <c r="A4726">
        <v>32</v>
      </c>
      <c r="C4726" s="27" t="s">
        <v>4787</v>
      </c>
      <c r="D4726" s="26">
        <v>29.722916666666666</v>
      </c>
      <c r="E4726">
        <v>0</v>
      </c>
      <c r="F4726" s="26">
        <v>57.666666666666664</v>
      </c>
      <c r="G4726" s="26">
        <v>46.17</v>
      </c>
      <c r="H4726" s="26">
        <v>31.735833333333332</v>
      </c>
      <c r="I4726" s="26">
        <v>95.375</v>
      </c>
      <c r="J4726" s="26">
        <v>44.932499999999997</v>
      </c>
      <c r="K4726">
        <v>9.9166666666666661</v>
      </c>
      <c r="L4726">
        <v>1.375</v>
      </c>
      <c r="M4726">
        <v>6.5250000000000004</v>
      </c>
      <c r="N4726">
        <v>49.594999999999999</v>
      </c>
      <c r="O4726" s="1">
        <f t="shared" si="1386"/>
        <v>1486.4550460301002</v>
      </c>
      <c r="Q4726" s="1">
        <f t="shared" si="1390"/>
        <v>-962.99696418308656</v>
      </c>
      <c r="R4726" s="2">
        <f t="shared" si="1391"/>
        <v>-1.0188434241237838</v>
      </c>
      <c r="S4726" s="2"/>
      <c r="T4726" s="1">
        <f t="shared" si="1392"/>
        <v>3962.7260382123181</v>
      </c>
      <c r="U4726" s="1">
        <f t="shared" si="1393"/>
        <v>0</v>
      </c>
      <c r="V4726" s="1">
        <f t="shared" si="1394"/>
        <v>1086.7793607650315</v>
      </c>
      <c r="W4726" s="1">
        <f t="shared" si="1395"/>
        <v>-2833.7600293451228</v>
      </c>
      <c r="X4726" s="2">
        <f t="shared" si="1404"/>
        <v>54.978414394709908</v>
      </c>
      <c r="Y4726">
        <f t="shared" si="1387"/>
        <v>1</v>
      </c>
      <c r="Z4726" s="26">
        <f t="shared" si="1396"/>
        <v>0</v>
      </c>
      <c r="AA4726">
        <f t="shared" si="1397"/>
        <v>77.588164148932691</v>
      </c>
      <c r="AB4726" s="28">
        <f t="shared" si="1398"/>
        <v>40615.636904761908</v>
      </c>
      <c r="AC4726">
        <f t="shared" si="1399"/>
        <v>7.8722222222222227</v>
      </c>
      <c r="AD4726" s="31">
        <f t="shared" si="1388"/>
        <v>7.6236125738191705</v>
      </c>
      <c r="AE4726" s="31">
        <f t="shared" si="1400"/>
        <v>15.217084383581376</v>
      </c>
      <c r="AF4726" s="15">
        <f t="shared" si="1389"/>
        <v>9.7749999999999986</v>
      </c>
      <c r="AG4726" s="31">
        <f t="shared" si="1401"/>
        <v>9.0940916075160771</v>
      </c>
      <c r="AH4726" s="31">
        <f t="shared" si="1402"/>
        <v>54.090444426987894</v>
      </c>
      <c r="AI4726">
        <f t="shared" si="1403"/>
        <v>233.70664058096</v>
      </c>
    </row>
    <row r="4727" spans="1:35" x14ac:dyDescent="0.2">
      <c r="A4727">
        <v>32</v>
      </c>
      <c r="C4727" s="27" t="s">
        <v>4788</v>
      </c>
      <c r="D4727" s="26">
        <v>29.689</v>
      </c>
      <c r="E4727">
        <v>0</v>
      </c>
      <c r="F4727" s="26">
        <v>11.333333333333332</v>
      </c>
      <c r="G4727" s="26">
        <v>44.478333333333332</v>
      </c>
      <c r="H4727" s="26">
        <v>30.979166666666668</v>
      </c>
      <c r="I4727" s="26">
        <v>96.125</v>
      </c>
      <c r="J4727" s="26">
        <v>43.454166666666666</v>
      </c>
      <c r="K4727">
        <v>10</v>
      </c>
      <c r="L4727">
        <v>2.9249999999999998</v>
      </c>
      <c r="M4727">
        <v>8.8416666666666668</v>
      </c>
      <c r="N4727">
        <v>49.499166666666667</v>
      </c>
      <c r="O4727" s="1">
        <f t="shared" si="1386"/>
        <v>292.13567378626254</v>
      </c>
      <c r="Q4727" s="1">
        <f t="shared" si="1390"/>
        <v>-777.95834767681936</v>
      </c>
      <c r="R4727" s="2">
        <f t="shared" si="1391"/>
        <v>-0.82307398283971955</v>
      </c>
      <c r="S4727" s="2"/>
      <c r="T4727" s="1">
        <f t="shared" si="1392"/>
        <v>3918.02641295788</v>
      </c>
      <c r="U4727" s="1">
        <f t="shared" si="1393"/>
        <v>0</v>
      </c>
      <c r="V4727" s="1">
        <f t="shared" si="1394"/>
        <v>1068.8276070516113</v>
      </c>
      <c r="W4727" s="1">
        <f t="shared" si="1395"/>
        <v>-4154.1129383952284</v>
      </c>
      <c r="X4727" s="2">
        <f t="shared" si="1404"/>
        <v>53.959570970586121</v>
      </c>
      <c r="Y4727">
        <f t="shared" si="1387"/>
        <v>1</v>
      </c>
      <c r="Z4727" s="26">
        <f t="shared" si="1396"/>
        <v>0</v>
      </c>
      <c r="AA4727">
        <f t="shared" si="1397"/>
        <v>89.893867134058851</v>
      </c>
      <c r="AB4727" s="28">
        <f t="shared" si="1398"/>
        <v>40615.678571428572</v>
      </c>
      <c r="AC4727">
        <f t="shared" si="1399"/>
        <v>6.932407407407406</v>
      </c>
      <c r="AD4727" s="31">
        <f t="shared" si="1388"/>
        <v>7.203760191199275</v>
      </c>
      <c r="AE4727" s="31">
        <f t="shared" si="1400"/>
        <v>14.427288329207427</v>
      </c>
      <c r="AF4727" s="15">
        <f t="shared" si="1389"/>
        <v>9.7217592592592599</v>
      </c>
      <c r="AG4727" s="31">
        <f t="shared" si="1401"/>
        <v>9.0615695691404152</v>
      </c>
      <c r="AH4727" s="31">
        <f t="shared" si="1402"/>
        <v>53.907151910181994</v>
      </c>
      <c r="AI4727">
        <f t="shared" si="1403"/>
        <v>237.35293984881906</v>
      </c>
    </row>
    <row r="4728" spans="1:35" x14ac:dyDescent="0.2">
      <c r="A4728">
        <v>32</v>
      </c>
      <c r="C4728" s="27" t="s">
        <v>4789</v>
      </c>
      <c r="D4728" s="26">
        <v>29.651833333333332</v>
      </c>
      <c r="E4728">
        <v>0</v>
      </c>
      <c r="F4728" s="26">
        <v>1</v>
      </c>
      <c r="G4728" s="26">
        <v>43.464166666666664</v>
      </c>
      <c r="H4728" s="26">
        <v>30.224166666666669</v>
      </c>
      <c r="I4728" s="26">
        <v>96.65</v>
      </c>
      <c r="J4728" s="26">
        <v>42.585833333333333</v>
      </c>
      <c r="K4728">
        <v>6.833333333333333</v>
      </c>
      <c r="L4728">
        <v>2.2583333333333333</v>
      </c>
      <c r="M4728">
        <v>7.55</v>
      </c>
      <c r="N4728">
        <v>49.36</v>
      </c>
      <c r="O4728" s="1">
        <f t="shared" si="1386"/>
        <v>25.776677098787872</v>
      </c>
      <c r="Q4728" s="1">
        <f t="shared" si="1390"/>
        <v>-301.66173936979817</v>
      </c>
      <c r="R4728" s="2">
        <f t="shared" si="1391"/>
        <v>-0.31915581346342486</v>
      </c>
      <c r="S4728" s="2"/>
      <c r="T4728" s="1">
        <f t="shared" si="1392"/>
        <v>3906.4201914452437</v>
      </c>
      <c r="U4728" s="1">
        <f t="shared" si="1393"/>
        <v>0</v>
      </c>
      <c r="V4728" s="1">
        <f t="shared" si="1394"/>
        <v>1060.6415255121844</v>
      </c>
      <c r="W4728" s="1">
        <f t="shared" si="1395"/>
        <v>-4878.0662305636906</v>
      </c>
      <c r="X4728" s="2">
        <f t="shared" si="1404"/>
        <v>53.136496987746405</v>
      </c>
      <c r="Y4728">
        <f t="shared" si="1387"/>
        <v>1</v>
      </c>
      <c r="Z4728" s="26">
        <f t="shared" si="1396"/>
        <v>0</v>
      </c>
      <c r="AA4728">
        <f t="shared" si="1397"/>
        <v>93.553973840078527</v>
      </c>
      <c r="AB4728" s="28">
        <f t="shared" si="1398"/>
        <v>40615.720238095237</v>
      </c>
      <c r="AC4728">
        <f t="shared" si="1399"/>
        <v>6.3689814814814794</v>
      </c>
      <c r="AD4728" s="31">
        <f t="shared" si="1388"/>
        <v>6.966764995808898</v>
      </c>
      <c r="AE4728" s="31">
        <f t="shared" si="1400"/>
        <v>13.980771923890597</v>
      </c>
      <c r="AF4728" s="15">
        <f t="shared" si="1389"/>
        <v>9.6444444444444439</v>
      </c>
      <c r="AG4728" s="31">
        <f t="shared" si="1401"/>
        <v>9.0145236628903653</v>
      </c>
      <c r="AH4728" s="31">
        <f t="shared" si="1402"/>
        <v>53.641937937671074</v>
      </c>
      <c r="AI4728">
        <f t="shared" si="1403"/>
        <v>238.44293007484819</v>
      </c>
    </row>
    <row r="4729" spans="1:35" x14ac:dyDescent="0.2">
      <c r="A4729">
        <v>32</v>
      </c>
      <c r="C4729" s="27" t="s">
        <v>4790</v>
      </c>
      <c r="D4729" s="26">
        <v>29.620250000000002</v>
      </c>
      <c r="E4729">
        <v>0</v>
      </c>
      <c r="F4729" s="26">
        <v>1</v>
      </c>
      <c r="G4729" s="26">
        <v>42.883333333333333</v>
      </c>
      <c r="H4729" s="26">
        <v>29.986666666666668</v>
      </c>
      <c r="I4729" s="26">
        <v>96.941666666666663</v>
      </c>
      <c r="J4729" s="26">
        <v>42.084166666666668</v>
      </c>
      <c r="K4729">
        <v>121.33333333333333</v>
      </c>
      <c r="L4729">
        <v>1.8083333333333331</v>
      </c>
      <c r="M4729">
        <v>7.6083333333333334</v>
      </c>
      <c r="N4729">
        <v>49.195</v>
      </c>
      <c r="O4729" s="1">
        <f t="shared" si="1386"/>
        <v>25.776677098787872</v>
      </c>
      <c r="Q4729" s="1">
        <f t="shared" si="1390"/>
        <v>62.220038844122456</v>
      </c>
      <c r="R4729" s="2">
        <f t="shared" si="1391"/>
        <v>6.58283253040539E-2</v>
      </c>
      <c r="S4729" s="2"/>
      <c r="T4729" s="1">
        <f t="shared" si="1392"/>
        <v>3892.4983461334664</v>
      </c>
      <c r="U4729" s="1">
        <f t="shared" si="1393"/>
        <v>0</v>
      </c>
      <c r="V4729" s="1">
        <f t="shared" si="1394"/>
        <v>1055.0981172243405</v>
      </c>
      <c r="W4729" s="1">
        <f t="shared" si="1395"/>
        <v>-5222.1164141751779</v>
      </c>
      <c r="X4729" s="2">
        <f t="shared" si="1404"/>
        <v>52.81734117428298</v>
      </c>
      <c r="Y4729">
        <f t="shared" si="1387"/>
        <v>1</v>
      </c>
      <c r="Z4729" s="26">
        <f t="shared" si="1396"/>
        <v>0</v>
      </c>
      <c r="AA4729">
        <f t="shared" si="1397"/>
        <v>98.684511784049064</v>
      </c>
      <c r="AB4729" s="28">
        <f t="shared" si="1398"/>
        <v>40615.761904761908</v>
      </c>
      <c r="AC4729">
        <f t="shared" si="1399"/>
        <v>6.0462962962962958</v>
      </c>
      <c r="AD4729" s="31">
        <f t="shared" si="1388"/>
        <v>6.8332710591401336</v>
      </c>
      <c r="AE4729" s="31">
        <f t="shared" si="1400"/>
        <v>13.728727681832472</v>
      </c>
      <c r="AF4729" s="15">
        <f t="shared" si="1389"/>
        <v>9.5527777777777771</v>
      </c>
      <c r="AG4729" s="31">
        <f t="shared" si="1401"/>
        <v>8.9590225584301511</v>
      </c>
      <c r="AH4729" s="31">
        <f t="shared" si="1402"/>
        <v>53.328958731738787</v>
      </c>
      <c r="AI4729">
        <f t="shared" si="1403"/>
        <v>238.07658907203674</v>
      </c>
    </row>
    <row r="4730" spans="1:35" x14ac:dyDescent="0.2">
      <c r="A4730">
        <v>32</v>
      </c>
      <c r="C4730" s="27" t="s">
        <v>4791</v>
      </c>
      <c r="D4730" s="26">
        <v>29.571666666666665</v>
      </c>
      <c r="E4730">
        <v>0</v>
      </c>
      <c r="F4730" s="26">
        <v>1</v>
      </c>
      <c r="G4730" s="26">
        <v>42.470833333333331</v>
      </c>
      <c r="H4730" s="26">
        <v>30.663333333333334</v>
      </c>
      <c r="I4730" s="26">
        <v>97.166666666666671</v>
      </c>
      <c r="J4730" s="26">
        <v>41.731666666666669</v>
      </c>
      <c r="K4730">
        <v>150.66666666666666</v>
      </c>
      <c r="L4730">
        <v>3.1916666666666664</v>
      </c>
      <c r="M4730">
        <v>8.8249999999999993</v>
      </c>
      <c r="N4730">
        <v>49.019999999999996</v>
      </c>
      <c r="O4730" s="1">
        <f t="shared" si="1386"/>
        <v>25.776677098787872</v>
      </c>
      <c r="Q4730" s="1">
        <f t="shared" si="1390"/>
        <v>389.77633245311671</v>
      </c>
      <c r="R4730" s="2">
        <f t="shared" si="1391"/>
        <v>0.41238037913839409</v>
      </c>
      <c r="S4730" s="2"/>
      <c r="T4730" s="1">
        <f t="shared" si="1392"/>
        <v>3788.3539314463014</v>
      </c>
      <c r="U4730" s="1">
        <f t="shared" si="1393"/>
        <v>0</v>
      </c>
      <c r="V4730" s="1">
        <f t="shared" si="1394"/>
        <v>1029.125198495725</v>
      </c>
      <c r="W4730" s="1">
        <f t="shared" si="1395"/>
        <v>-5418.6180220494725</v>
      </c>
      <c r="X4730" s="2">
        <f t="shared" si="1404"/>
        <v>52.883169499587034</v>
      </c>
      <c r="Y4730">
        <f t="shared" si="1387"/>
        <v>1</v>
      </c>
      <c r="Z4730" s="26">
        <f t="shared" si="1396"/>
        <v>0</v>
      </c>
      <c r="AA4730">
        <f t="shared" si="1397"/>
        <v>108.41674443907485</v>
      </c>
      <c r="AB4730" s="28">
        <f t="shared" si="1398"/>
        <v>40615.803571428572</v>
      </c>
      <c r="AC4730">
        <f t="shared" si="1399"/>
        <v>5.8171296296296289</v>
      </c>
      <c r="AD4730" s="31">
        <f t="shared" si="1388"/>
        <v>6.7409767039116391</v>
      </c>
      <c r="AE4730" s="31">
        <f t="shared" si="1400"/>
        <v>13.5544246406371</v>
      </c>
      <c r="AF4730" s="15">
        <f t="shared" si="1389"/>
        <v>9.4555555555555539</v>
      </c>
      <c r="AG4730" s="31">
        <f t="shared" si="1401"/>
        <v>8.9004857179112289</v>
      </c>
      <c r="AH4730" s="31">
        <f t="shared" si="1402"/>
        <v>52.998742131175582</v>
      </c>
      <c r="AI4730">
        <f t="shared" si="1403"/>
        <v>237.13923675311736</v>
      </c>
    </row>
    <row r="4731" spans="1:35" x14ac:dyDescent="0.2">
      <c r="A4731">
        <v>32</v>
      </c>
      <c r="C4731" s="27" t="s">
        <v>4792</v>
      </c>
      <c r="D4731" s="26">
        <v>29.521333333333331</v>
      </c>
      <c r="E4731">
        <v>0</v>
      </c>
      <c r="F4731" s="26">
        <v>1</v>
      </c>
      <c r="G4731" s="26">
        <v>42.12916666666667</v>
      </c>
      <c r="H4731" s="26">
        <v>30.924166666666668</v>
      </c>
      <c r="I4731" s="26">
        <v>97.358333333333334</v>
      </c>
      <c r="J4731" s="26">
        <v>41.439166666666665</v>
      </c>
      <c r="K4731">
        <v>32.916666666666664</v>
      </c>
      <c r="L4731">
        <v>3.9750000000000001</v>
      </c>
      <c r="M4731">
        <v>9.8166666666666664</v>
      </c>
      <c r="N4731">
        <v>48.831666666666671</v>
      </c>
      <c r="O4731" s="1">
        <f t="shared" si="1386"/>
        <v>25.776677098787872</v>
      </c>
      <c r="Q4731" s="1">
        <f t="shared" si="1390"/>
        <v>482.95717000913851</v>
      </c>
      <c r="R4731" s="2">
        <f t="shared" si="1391"/>
        <v>0.51096499272420581</v>
      </c>
      <c r="S4731" s="2"/>
      <c r="T4731" s="1">
        <f t="shared" si="1392"/>
        <v>3814.1918288312781</v>
      </c>
      <c r="U4731" s="1">
        <f t="shared" si="1393"/>
        <v>0</v>
      </c>
      <c r="V4731" s="1">
        <f t="shared" si="1394"/>
        <v>1038.2396210838192</v>
      </c>
      <c r="W4731" s="1">
        <f t="shared" si="1395"/>
        <v>-5545.4822180104238</v>
      </c>
      <c r="X4731" s="2">
        <f t="shared" si="1404"/>
        <v>53.295549878725424</v>
      </c>
      <c r="Y4731">
        <f t="shared" si="1387"/>
        <v>1</v>
      </c>
      <c r="Z4731" s="26">
        <f t="shared" si="1396"/>
        <v>0</v>
      </c>
      <c r="AA4731">
        <f t="shared" si="1397"/>
        <v>124.68811403854758</v>
      </c>
      <c r="AB4731" s="28">
        <f t="shared" si="1398"/>
        <v>40615.845238095237</v>
      </c>
      <c r="AC4731">
        <f t="shared" si="1399"/>
        <v>5.6273148148148167</v>
      </c>
      <c r="AD4731" s="31">
        <f t="shared" si="1388"/>
        <v>6.6656572937306056</v>
      </c>
      <c r="AE4731" s="31">
        <f t="shared" si="1400"/>
        <v>13.41210193497721</v>
      </c>
      <c r="AF4731" s="15">
        <f t="shared" si="1389"/>
        <v>9.3509259259259281</v>
      </c>
      <c r="AG4731" s="31">
        <f t="shared" si="1401"/>
        <v>8.8378642511801733</v>
      </c>
      <c r="AH4731" s="31">
        <f t="shared" si="1402"/>
        <v>52.645347973729002</v>
      </c>
      <c r="AI4731">
        <f t="shared" si="1403"/>
        <v>235.87027518497578</v>
      </c>
    </row>
    <row r="4732" spans="1:35" x14ac:dyDescent="0.2">
      <c r="A4732">
        <v>32</v>
      </c>
      <c r="C4732" s="27" t="s">
        <v>4793</v>
      </c>
      <c r="D4732" s="26">
        <v>29.462833333333332</v>
      </c>
      <c r="E4732">
        <v>0</v>
      </c>
      <c r="F4732" s="26">
        <v>1</v>
      </c>
      <c r="G4732" s="26">
        <v>41.865833333333335</v>
      </c>
      <c r="H4732" s="26">
        <v>30.958333333333332</v>
      </c>
      <c r="I4732" s="26">
        <v>97.483333333333334</v>
      </c>
      <c r="J4732" s="26">
        <v>41.213333333333331</v>
      </c>
      <c r="K4732">
        <v>90.25</v>
      </c>
      <c r="L4732">
        <v>4.3</v>
      </c>
      <c r="M4732">
        <v>10.941666666666666</v>
      </c>
      <c r="N4732">
        <v>48.631666666666668</v>
      </c>
      <c r="O4732" s="1">
        <f t="shared" si="1386"/>
        <v>25.776677098787872</v>
      </c>
      <c r="Q4732" s="1">
        <f t="shared" si="1390"/>
        <v>431.75583136882705</v>
      </c>
      <c r="R4732" s="2">
        <f t="shared" si="1391"/>
        <v>0.45679436797642264</v>
      </c>
      <c r="S4732" s="2"/>
      <c r="T4732" s="1">
        <f t="shared" si="1392"/>
        <v>3895.4831938761022</v>
      </c>
      <c r="U4732" s="1">
        <f t="shared" si="1393"/>
        <v>0</v>
      </c>
      <c r="V4732" s="1">
        <f t="shared" si="1394"/>
        <v>1062.1194754409239</v>
      </c>
      <c r="W4732" s="1">
        <f t="shared" si="1395"/>
        <v>-5597.8826467769031</v>
      </c>
      <c r="X4732" s="2">
        <f t="shared" si="1404"/>
        <v>53.806514871449629</v>
      </c>
      <c r="Y4732">
        <f t="shared" si="1387"/>
        <v>1</v>
      </c>
      <c r="Z4732" s="26">
        <f t="shared" si="1396"/>
        <v>0</v>
      </c>
      <c r="AA4732">
        <f t="shared" si="1397"/>
        <v>142.57987559471132</v>
      </c>
      <c r="AB4732" s="28">
        <f t="shared" si="1398"/>
        <v>40615.886904761908</v>
      </c>
      <c r="AC4732">
        <f t="shared" si="1399"/>
        <v>5.4810185185185194</v>
      </c>
      <c r="AD4732" s="31">
        <f t="shared" si="1388"/>
        <v>6.6065287819920879</v>
      </c>
      <c r="AE4732" s="31">
        <f t="shared" si="1400"/>
        <v>13.300107886182364</v>
      </c>
      <c r="AF4732" s="15">
        <f t="shared" si="1389"/>
        <v>9.2398148148148156</v>
      </c>
      <c r="AG4732" s="31">
        <f t="shared" si="1401"/>
        <v>8.7717873423888744</v>
      </c>
      <c r="AH4732" s="31">
        <f t="shared" si="1402"/>
        <v>52.272300698863219</v>
      </c>
      <c r="AI4732">
        <f t="shared" si="1403"/>
        <v>234.30082318983733</v>
      </c>
    </row>
    <row r="4733" spans="1:35" x14ac:dyDescent="0.2">
      <c r="A4733">
        <v>32</v>
      </c>
      <c r="C4733" s="27" t="s">
        <v>4794</v>
      </c>
      <c r="D4733" s="26">
        <v>29.414249999999999</v>
      </c>
      <c r="E4733">
        <v>0</v>
      </c>
      <c r="F4733" s="26">
        <v>1</v>
      </c>
      <c r="G4733" s="26">
        <v>41.661666666666669</v>
      </c>
      <c r="H4733" s="26">
        <v>30.279166666666669</v>
      </c>
      <c r="I4733" s="26">
        <v>97.658333333333331</v>
      </c>
      <c r="J4733" s="26">
        <v>41.051666666666669</v>
      </c>
      <c r="K4733">
        <v>347.75</v>
      </c>
      <c r="L4733">
        <v>2.4416666666666664</v>
      </c>
      <c r="M4733">
        <v>9.3833333333333329</v>
      </c>
      <c r="N4733">
        <v>48.428333333333335</v>
      </c>
      <c r="O4733" s="1">
        <f t="shared" si="1386"/>
        <v>25.776677098787872</v>
      </c>
      <c r="Q4733" s="1">
        <f t="shared" si="1390"/>
        <v>188.45680587104394</v>
      </c>
      <c r="R4733" s="2">
        <f t="shared" si="1391"/>
        <v>0.19938585949330237</v>
      </c>
      <c r="S4733" s="2"/>
      <c r="T4733" s="1">
        <f t="shared" si="1392"/>
        <v>4089.1579995479701</v>
      </c>
      <c r="U4733" s="1">
        <f t="shared" si="1393"/>
        <v>0</v>
      </c>
      <c r="V4733" s="1">
        <f t="shared" si="1394"/>
        <v>1114.2438317359597</v>
      </c>
      <c r="W4733" s="1">
        <f t="shared" si="1395"/>
        <v>-5598.5721261027766</v>
      </c>
      <c r="X4733" s="2">
        <f t="shared" si="1404"/>
        <v>54.26330923942605</v>
      </c>
      <c r="Y4733">
        <f t="shared" si="1387"/>
        <v>1</v>
      </c>
      <c r="Z4733" s="26">
        <f t="shared" si="1396"/>
        <v>0</v>
      </c>
      <c r="AA4733">
        <f t="shared" si="1397"/>
        <v>158.80139553158168</v>
      </c>
      <c r="AB4733" s="28">
        <f t="shared" si="1398"/>
        <v>40615.928571428572</v>
      </c>
      <c r="AC4733">
        <f t="shared" si="1399"/>
        <v>5.3675925925925938</v>
      </c>
      <c r="AD4733" s="31">
        <f t="shared" si="1388"/>
        <v>6.5662330163322284</v>
      </c>
      <c r="AE4733" s="31">
        <f t="shared" si="1400"/>
        <v>13.224368815937108</v>
      </c>
      <c r="AF4733" s="15">
        <f t="shared" si="1389"/>
        <v>9.1268518518518515</v>
      </c>
      <c r="AG4733" s="31">
        <f t="shared" si="1401"/>
        <v>8.7050541521573201</v>
      </c>
      <c r="AH4733" s="31">
        <f t="shared" si="1402"/>
        <v>51.89538778576263</v>
      </c>
      <c r="AI4733">
        <f t="shared" si="1403"/>
        <v>232.49016604659104</v>
      </c>
    </row>
    <row r="4734" spans="1:35" x14ac:dyDescent="0.2">
      <c r="A4734">
        <v>32</v>
      </c>
      <c r="C4734" s="27" t="s">
        <v>4795</v>
      </c>
      <c r="D4734" s="26">
        <v>29.392500000000002</v>
      </c>
      <c r="E4734">
        <v>0</v>
      </c>
      <c r="F4734" s="26">
        <v>1</v>
      </c>
      <c r="G4734" s="26">
        <v>41.622500000000002</v>
      </c>
      <c r="H4734" s="26">
        <v>29.858333333333334</v>
      </c>
      <c r="I4734" s="26">
        <v>97.558333333333337</v>
      </c>
      <c r="J4734" s="26">
        <v>40.990833333333335</v>
      </c>
      <c r="K4734">
        <v>318</v>
      </c>
      <c r="L4734">
        <v>1.65</v>
      </c>
      <c r="M4734">
        <v>7.6000000000000005</v>
      </c>
      <c r="N4734">
        <v>48.227499999999999</v>
      </c>
      <c r="O4734" s="1">
        <f t="shared" si="1386"/>
        <v>25.776677098787872</v>
      </c>
      <c r="Q4734" s="1">
        <f t="shared" si="1390"/>
        <v>-77.109137854370346</v>
      </c>
      <c r="R4734" s="2">
        <f t="shared" si="1391"/>
        <v>-8.1580878200819745E-2</v>
      </c>
      <c r="S4734" s="2"/>
      <c r="T4734" s="1">
        <f t="shared" si="1392"/>
        <v>4194.9017953132925</v>
      </c>
      <c r="U4734" s="1">
        <f t="shared" si="1393"/>
        <v>0</v>
      </c>
      <c r="V4734" s="1">
        <f t="shared" si="1394"/>
        <v>1142.3354721141013</v>
      </c>
      <c r="W4734" s="1">
        <f t="shared" si="1395"/>
        <v>-5464.8131368830782</v>
      </c>
      <c r="X4734" s="2">
        <f t="shared" si="1404"/>
        <v>54.462695098919355</v>
      </c>
      <c r="Y4734">
        <f t="shared" si="1387"/>
        <v>1</v>
      </c>
      <c r="Z4734" s="26">
        <f t="shared" si="1396"/>
        <v>0</v>
      </c>
      <c r="AA4734">
        <f t="shared" si="1397"/>
        <v>164.87061017831255</v>
      </c>
      <c r="AB4734" s="28">
        <f t="shared" si="1398"/>
        <v>40615.970238095237</v>
      </c>
      <c r="AC4734">
        <f t="shared" si="1399"/>
        <v>5.3458333333333341</v>
      </c>
      <c r="AD4734" s="31">
        <f t="shared" si="1388"/>
        <v>6.5495556134650448</v>
      </c>
      <c r="AE4734" s="31">
        <f t="shared" si="1400"/>
        <v>13.191811202412486</v>
      </c>
      <c r="AF4734" s="15">
        <f t="shared" si="1389"/>
        <v>9.0152777777777775</v>
      </c>
      <c r="AG4734" s="31">
        <f t="shared" si="1401"/>
        <v>8.6395794064532669</v>
      </c>
      <c r="AH4734" s="31">
        <f t="shared" si="1402"/>
        <v>51.525424710204064</v>
      </c>
      <c r="AI4734">
        <f t="shared" si="1403"/>
        <v>230.46168440884296</v>
      </c>
    </row>
    <row r="4735" spans="1:35" x14ac:dyDescent="0.2">
      <c r="A4735">
        <v>32</v>
      </c>
      <c r="C4735" s="27" t="s">
        <v>4796</v>
      </c>
      <c r="D4735" s="26">
        <v>29.350416666666668</v>
      </c>
      <c r="E4735">
        <v>0</v>
      </c>
      <c r="F4735" s="26">
        <v>1</v>
      </c>
      <c r="G4735" s="26">
        <v>41.704166666666666</v>
      </c>
      <c r="H4735" s="26">
        <v>29.019166666666667</v>
      </c>
      <c r="I4735" s="26">
        <v>97.066666666666663</v>
      </c>
      <c r="J4735" s="26">
        <v>40.943333333333335</v>
      </c>
      <c r="K4735">
        <v>343.08333333333331</v>
      </c>
      <c r="L4735">
        <v>1.4583333333333333</v>
      </c>
      <c r="M4735">
        <v>7.5583333333333336</v>
      </c>
      <c r="N4735">
        <v>48.017499999999998</v>
      </c>
      <c r="O4735" s="1">
        <f t="shared" si="1386"/>
        <v>25.776677098787872</v>
      </c>
      <c r="Q4735" s="1">
        <f t="shared" si="1390"/>
        <v>-477.42162541878622</v>
      </c>
      <c r="R4735" s="2">
        <f t="shared" si="1391"/>
        <v>-0.50510842887760143</v>
      </c>
      <c r="S4735" s="2"/>
      <c r="T4735" s="1">
        <f t="shared" si="1392"/>
        <v>4324.0658034845701</v>
      </c>
      <c r="U4735" s="1">
        <f t="shared" si="1393"/>
        <v>0</v>
      </c>
      <c r="V4735" s="1">
        <f t="shared" si="1394"/>
        <v>1174.3148502004772</v>
      </c>
      <c r="W4735" s="1">
        <f t="shared" si="1395"/>
        <v>-5223.4953728269256</v>
      </c>
      <c r="X4735" s="2">
        <f t="shared" si="1404"/>
        <v>54.381114220718537</v>
      </c>
      <c r="Y4735">
        <f t="shared" si="1387"/>
        <v>1</v>
      </c>
      <c r="Z4735" s="26">
        <f t="shared" si="1396"/>
        <v>0</v>
      </c>
      <c r="AA4735">
        <f t="shared" si="1397"/>
        <v>160.70499928818171</v>
      </c>
      <c r="AB4735" s="28">
        <f t="shared" si="1398"/>
        <v>40616.011904761908</v>
      </c>
      <c r="AC4735">
        <f t="shared" si="1399"/>
        <v>5.3912037037037033</v>
      </c>
      <c r="AD4735" s="31">
        <f t="shared" si="1388"/>
        <v>6.5372126425524861</v>
      </c>
      <c r="AE4735" s="31">
        <f t="shared" si="1400"/>
        <v>13.164805855211345</v>
      </c>
      <c r="AF4735" s="15">
        <f t="shared" si="1389"/>
        <v>8.8986111111111104</v>
      </c>
      <c r="AG4735" s="31">
        <f t="shared" si="1401"/>
        <v>8.5715790145588837</v>
      </c>
      <c r="AH4735" s="31">
        <f t="shared" si="1402"/>
        <v>51.141023696105073</v>
      </c>
      <c r="AI4735">
        <f t="shared" si="1403"/>
        <v>228.31302165945306</v>
      </c>
    </row>
    <row r="4736" spans="1:35" x14ac:dyDescent="0.2">
      <c r="A4736">
        <v>32</v>
      </c>
      <c r="C4736" s="27" t="s">
        <v>4797</v>
      </c>
      <c r="D4736" s="26">
        <v>29.307749999999999</v>
      </c>
      <c r="E4736">
        <v>0</v>
      </c>
      <c r="F4736" s="26">
        <v>1</v>
      </c>
      <c r="G4736" s="26">
        <v>41.518333333333331</v>
      </c>
      <c r="H4736" s="26">
        <v>28.254999999999999</v>
      </c>
      <c r="I4736" s="26">
        <v>96.9</v>
      </c>
      <c r="J4736" s="26">
        <v>40.712499999999999</v>
      </c>
      <c r="K4736">
        <v>343.91666666666669</v>
      </c>
      <c r="L4736">
        <v>1.5083333333333333</v>
      </c>
      <c r="M4736">
        <v>8.1999999999999993</v>
      </c>
      <c r="N4736">
        <v>47.83</v>
      </c>
      <c r="O4736" s="1">
        <f t="shared" si="1386"/>
        <v>25.776677098787872</v>
      </c>
      <c r="Q4736" s="1">
        <f t="shared" si="1390"/>
        <v>-529.10273110421986</v>
      </c>
      <c r="R4736" s="2">
        <f t="shared" si="1391"/>
        <v>-0.5597866434903731</v>
      </c>
      <c r="S4736" s="2"/>
      <c r="T4736" s="1">
        <f t="shared" si="1392"/>
        <v>4368.2337391191395</v>
      </c>
      <c r="U4736" s="1">
        <f t="shared" si="1393"/>
        <v>0</v>
      </c>
      <c r="V4736" s="1">
        <f t="shared" si="1394"/>
        <v>1181.8256777809379</v>
      </c>
      <c r="W4736" s="1">
        <f t="shared" si="1395"/>
        <v>-5222.1164141751779</v>
      </c>
      <c r="X4736" s="2">
        <f t="shared" si="1404"/>
        <v>53.876005791840939</v>
      </c>
      <c r="Y4736">
        <f t="shared" si="1387"/>
        <v>1</v>
      </c>
      <c r="Z4736" s="26">
        <f t="shared" si="1396"/>
        <v>0</v>
      </c>
      <c r="AA4736">
        <f t="shared" si="1397"/>
        <v>152.71206859175746</v>
      </c>
      <c r="AB4736" s="28">
        <f t="shared" si="1398"/>
        <v>40616.053571428572</v>
      </c>
      <c r="AC4736">
        <f t="shared" si="1399"/>
        <v>5.2879629629629612</v>
      </c>
      <c r="AD4736" s="31">
        <f t="shared" si="1388"/>
        <v>6.4791287396798429</v>
      </c>
      <c r="AE4736" s="31">
        <f t="shared" si="1400"/>
        <v>13.052672954631825</v>
      </c>
      <c r="AF4736" s="15">
        <f t="shared" si="1389"/>
        <v>8.7944444444444425</v>
      </c>
      <c r="AG4736" s="31">
        <f t="shared" si="1401"/>
        <v>8.5112619695240443</v>
      </c>
      <c r="AH4736" s="31">
        <f t="shared" si="1402"/>
        <v>50.799912721449694</v>
      </c>
      <c r="AI4736">
        <f t="shared" si="1403"/>
        <v>226.93640547810904</v>
      </c>
    </row>
    <row r="4737" spans="1:35" x14ac:dyDescent="0.2">
      <c r="A4737">
        <v>32</v>
      </c>
      <c r="C4737" s="27" t="s">
        <v>4798</v>
      </c>
      <c r="D4737" s="26">
        <v>29.288</v>
      </c>
      <c r="E4737">
        <v>0</v>
      </c>
      <c r="F4737" s="26">
        <v>1</v>
      </c>
      <c r="G4737" s="26">
        <v>41.286666666666669</v>
      </c>
      <c r="H4737" s="26">
        <v>27.94</v>
      </c>
      <c r="I4737" s="26">
        <v>96.816666666666663</v>
      </c>
      <c r="J4737" s="26">
        <v>40.458333333333336</v>
      </c>
      <c r="K4737">
        <v>337.66666666666669</v>
      </c>
      <c r="L4737">
        <v>1.425</v>
      </c>
      <c r="M4737">
        <v>8.4416666666666664</v>
      </c>
      <c r="N4737">
        <v>47.6325</v>
      </c>
      <c r="O4737" s="1">
        <f t="shared" si="1386"/>
        <v>25.776677098787872</v>
      </c>
      <c r="Q4737" s="1">
        <f t="shared" si="1390"/>
        <v>-443.31460150513976</v>
      </c>
      <c r="R4737" s="2">
        <f t="shared" si="1391"/>
        <v>-0.46902345839139681</v>
      </c>
      <c r="S4737" s="2"/>
      <c r="T4737" s="1">
        <f t="shared" si="1392"/>
        <v>4326.4990280126422</v>
      </c>
      <c r="U4737" s="1">
        <f t="shared" si="1393"/>
        <v>0</v>
      </c>
      <c r="V4737" s="1">
        <f t="shared" si="1394"/>
        <v>1167.4547617665169</v>
      </c>
      <c r="W4737" s="1">
        <f t="shared" si="1395"/>
        <v>-5250.3850665360396</v>
      </c>
      <c r="X4737" s="2">
        <f t="shared" si="1404"/>
        <v>53.316219148350562</v>
      </c>
      <c r="Y4737">
        <f t="shared" si="1387"/>
        <v>1</v>
      </c>
      <c r="Z4737" s="26">
        <f t="shared" si="1396"/>
        <v>0</v>
      </c>
      <c r="AA4737">
        <f t="shared" si="1397"/>
        <v>144.71013290958712</v>
      </c>
      <c r="AB4737" s="28">
        <f t="shared" si="1398"/>
        <v>40616.095238095237</v>
      </c>
      <c r="AC4737">
        <f t="shared" si="1399"/>
        <v>5.1592592592592608</v>
      </c>
      <c r="AD4737" s="31">
        <f t="shared" si="1388"/>
        <v>6.4156048553856229</v>
      </c>
      <c r="AE4737" s="31">
        <f t="shared" si="1400"/>
        <v>12.930676508296806</v>
      </c>
      <c r="AF4737" s="15">
        <f t="shared" si="1389"/>
        <v>8.6847222222222218</v>
      </c>
      <c r="AG4737" s="31">
        <f t="shared" si="1401"/>
        <v>8.4481313819177526</v>
      </c>
      <c r="AH4737" s="31">
        <f t="shared" si="1402"/>
        <v>50.44274493158504</v>
      </c>
      <c r="AI4737">
        <f t="shared" si="1403"/>
        <v>225.52255536080884</v>
      </c>
    </row>
    <row r="4738" spans="1:35" x14ac:dyDescent="0.2">
      <c r="A4738">
        <v>32</v>
      </c>
      <c r="C4738" s="27" t="s">
        <v>4799</v>
      </c>
      <c r="D4738" s="26">
        <v>29.302</v>
      </c>
      <c r="E4738">
        <v>0</v>
      </c>
      <c r="F4738" s="26">
        <v>1</v>
      </c>
      <c r="G4738" s="26">
        <v>41.159166666666664</v>
      </c>
      <c r="H4738" s="26">
        <v>27.44</v>
      </c>
      <c r="I4738" s="26">
        <v>96.86666666666666</v>
      </c>
      <c r="J4738" s="26">
        <v>40.343333333333334</v>
      </c>
      <c r="K4738">
        <v>314.41666666666669</v>
      </c>
      <c r="L4738">
        <v>2.9</v>
      </c>
      <c r="M4738">
        <v>9.9583333333333339</v>
      </c>
      <c r="N4738">
        <v>47.43</v>
      </c>
      <c r="O4738" s="1">
        <f t="shared" si="1386"/>
        <v>25.776677098787872</v>
      </c>
      <c r="Q4738" s="1">
        <f t="shared" si="1390"/>
        <v>-506.81933053132025</v>
      </c>
      <c r="R4738" s="2">
        <f t="shared" si="1391"/>
        <v>-0.53621097608411683</v>
      </c>
      <c r="S4738" s="2"/>
      <c r="T4738" s="1">
        <f t="shared" si="1392"/>
        <v>4331.7803497248051</v>
      </c>
      <c r="U4738" s="1">
        <f t="shared" si="1393"/>
        <v>0</v>
      </c>
      <c r="V4738" s="1">
        <f t="shared" si="1394"/>
        <v>1165.4886215552945</v>
      </c>
      <c r="W4738" s="1">
        <f t="shared" si="1395"/>
        <v>-5188.3319272073177</v>
      </c>
      <c r="X4738" s="2">
        <f t="shared" si="1404"/>
        <v>52.847195689959165</v>
      </c>
      <c r="Y4738">
        <f t="shared" si="1387"/>
        <v>1</v>
      </c>
      <c r="Z4738" s="26">
        <f t="shared" si="1396"/>
        <v>0</v>
      </c>
      <c r="AA4738">
        <f t="shared" si="1397"/>
        <v>136.61002244932786</v>
      </c>
      <c r="AB4738" s="28">
        <f t="shared" si="1398"/>
        <v>40616.136904761908</v>
      </c>
      <c r="AC4738">
        <f t="shared" si="1399"/>
        <v>5.0884259259259244</v>
      </c>
      <c r="AD4738" s="31">
        <f t="shared" si="1388"/>
        <v>6.3872025475458054</v>
      </c>
      <c r="AE4738" s="31">
        <f t="shared" si="1400"/>
        <v>12.876708836717896</v>
      </c>
      <c r="AF4738" s="15">
        <f t="shared" si="1389"/>
        <v>8.5722222222222211</v>
      </c>
      <c r="AG4738" s="31">
        <f t="shared" si="1401"/>
        <v>8.3838298777400251</v>
      </c>
      <c r="AH4738" s="31">
        <f t="shared" si="1402"/>
        <v>50.078798583445575</v>
      </c>
      <c r="AI4738">
        <f t="shared" si="1403"/>
        <v>223.65896355732681</v>
      </c>
    </row>
    <row r="4739" spans="1:35" x14ac:dyDescent="0.2">
      <c r="A4739">
        <v>32</v>
      </c>
      <c r="C4739" s="27" t="s">
        <v>4800</v>
      </c>
      <c r="D4739" s="26">
        <v>29.301750000000002</v>
      </c>
      <c r="E4739">
        <v>0</v>
      </c>
      <c r="F4739" s="26">
        <v>1</v>
      </c>
      <c r="G4739" s="26">
        <v>41.01166666666667</v>
      </c>
      <c r="H4739" s="26">
        <v>26.971666666666668</v>
      </c>
      <c r="I4739" s="26">
        <v>96.708333333333329</v>
      </c>
      <c r="J4739" s="26">
        <v>40.154166666666669</v>
      </c>
      <c r="K4739">
        <v>324.66666666666669</v>
      </c>
      <c r="L4739">
        <v>2.7333333333333334</v>
      </c>
      <c r="M4739">
        <v>9.5833333333333339</v>
      </c>
      <c r="N4739">
        <v>47.234999999999999</v>
      </c>
      <c r="O4739" s="1">
        <f t="shared" si="1386"/>
        <v>25.776677098787872</v>
      </c>
      <c r="Q4739" s="1">
        <f t="shared" si="1390"/>
        <v>-526.37979269227912</v>
      </c>
      <c r="R4739" s="2">
        <f t="shared" si="1391"/>
        <v>-0.55690579547269181</v>
      </c>
      <c r="S4739" s="2"/>
      <c r="T4739" s="1">
        <f t="shared" si="1392"/>
        <v>4320.2076030650987</v>
      </c>
      <c r="U4739" s="1">
        <f t="shared" si="1393"/>
        <v>0</v>
      </c>
      <c r="V4739" s="1">
        <f t="shared" si="1394"/>
        <v>1158.8697685120819</v>
      </c>
      <c r="W4739" s="1">
        <f t="shared" si="1395"/>
        <v>-5149.0316056324527</v>
      </c>
      <c r="X4739" s="2">
        <f t="shared" si="1404"/>
        <v>52.310984713875051</v>
      </c>
      <c r="Y4739">
        <f t="shared" si="1387"/>
        <v>1</v>
      </c>
      <c r="Z4739" s="26">
        <f t="shared" si="1396"/>
        <v>0</v>
      </c>
      <c r="AA4739">
        <f t="shared" si="1397"/>
        <v>127.67458833196902</v>
      </c>
      <c r="AB4739" s="28">
        <f t="shared" si="1398"/>
        <v>40616.178571428572</v>
      </c>
      <c r="AC4739">
        <f t="shared" si="1399"/>
        <v>5.0064814814814831</v>
      </c>
      <c r="AD4739" s="31">
        <f t="shared" si="1388"/>
        <v>6.3403035758463719</v>
      </c>
      <c r="AE4739" s="31">
        <f t="shared" si="1400"/>
        <v>12.785925316431117</v>
      </c>
      <c r="AF4739" s="15">
        <f t="shared" si="1389"/>
        <v>8.4638888888888886</v>
      </c>
      <c r="AG4739" s="31">
        <f t="shared" si="1401"/>
        <v>8.3223165557064149</v>
      </c>
      <c r="AH4739" s="31">
        <f t="shared" si="1402"/>
        <v>49.730486834451725</v>
      </c>
      <c r="AI4739">
        <f t="shared" si="1403"/>
        <v>222.11070384633985</v>
      </c>
    </row>
    <row r="4740" spans="1:35" x14ac:dyDescent="0.2">
      <c r="A4740">
        <v>32</v>
      </c>
      <c r="C4740" s="27" t="s">
        <v>4801</v>
      </c>
      <c r="D4740" s="26">
        <v>29.305</v>
      </c>
      <c r="E4740">
        <v>0</v>
      </c>
      <c r="F4740" s="26">
        <v>23.5</v>
      </c>
      <c r="G4740" s="26">
        <v>41.070833333333333</v>
      </c>
      <c r="H4740" s="26">
        <v>26.47</v>
      </c>
      <c r="I4740" s="26">
        <v>96.65</v>
      </c>
      <c r="J4740" s="26">
        <v>40.195</v>
      </c>
      <c r="K4740">
        <v>332.16666666666669</v>
      </c>
      <c r="L4740">
        <v>3.2416666666666667</v>
      </c>
      <c r="M4740">
        <v>11.541666666666666</v>
      </c>
      <c r="N4740">
        <v>47.038333333333334</v>
      </c>
      <c r="O4740" s="1">
        <f t="shared" si="1386"/>
        <v>605.7519118215148</v>
      </c>
      <c r="Q4740" s="1">
        <f t="shared" si="1390"/>
        <v>-140.23280481365288</v>
      </c>
      <c r="R4740" s="2">
        <f t="shared" si="1391"/>
        <v>-0.14836523514072122</v>
      </c>
      <c r="S4740" s="2"/>
      <c r="T4740" s="1">
        <f t="shared" si="1392"/>
        <v>4310.7896501505857</v>
      </c>
      <c r="U4740" s="1">
        <f t="shared" si="1393"/>
        <v>0</v>
      </c>
      <c r="V4740" s="1">
        <f t="shared" si="1394"/>
        <v>1152.6664225110856</v>
      </c>
      <c r="W4740" s="1">
        <f t="shared" si="1395"/>
        <v>-4937.3614525889161</v>
      </c>
      <c r="X4740" s="2">
        <f t="shared" si="1404"/>
        <v>51.754078918402357</v>
      </c>
      <c r="Y4740">
        <f t="shared" si="1387"/>
        <v>1</v>
      </c>
      <c r="Z4740" s="26">
        <f t="shared" si="1396"/>
        <v>0</v>
      </c>
      <c r="AA4740">
        <f t="shared" si="1397"/>
        <v>114.13173623089679</v>
      </c>
      <c r="AB4740" s="28">
        <f t="shared" si="1398"/>
        <v>40616.220238095237</v>
      </c>
      <c r="AC4740">
        <f t="shared" si="1399"/>
        <v>5.0393518518518512</v>
      </c>
      <c r="AD4740" s="31">
        <f t="shared" si="1388"/>
        <v>6.3510729839371729</v>
      </c>
      <c r="AE4740" s="31">
        <f t="shared" si="1400"/>
        <v>12.806129693358816</v>
      </c>
      <c r="AF4740" s="15">
        <f t="shared" si="1389"/>
        <v>8.3546296296296294</v>
      </c>
      <c r="AG4740" s="31">
        <f t="shared" si="1401"/>
        <v>8.2606793260212577</v>
      </c>
      <c r="AH4740" s="31">
        <f t="shared" si="1402"/>
        <v>49.381328722369631</v>
      </c>
      <c r="AI4740">
        <f t="shared" si="1403"/>
        <v>219.89009656241302</v>
      </c>
    </row>
    <row r="4741" spans="1:35" x14ac:dyDescent="0.2">
      <c r="A4741">
        <v>32</v>
      </c>
      <c r="C4741" s="27" t="s">
        <v>4802</v>
      </c>
      <c r="D4741" s="26">
        <v>29.306999999999999</v>
      </c>
      <c r="E4741">
        <v>0</v>
      </c>
      <c r="F4741" s="26">
        <v>157.75</v>
      </c>
      <c r="G4741" s="26">
        <v>41.713333333333331</v>
      </c>
      <c r="H4741" s="26">
        <v>26.532499999999999</v>
      </c>
      <c r="I4741" s="26">
        <v>96.333333333333329</v>
      </c>
      <c r="J4741" s="26">
        <v>40.752499999999998</v>
      </c>
      <c r="K4741">
        <v>337.58333333333331</v>
      </c>
      <c r="L4741">
        <v>3.5583333333333331</v>
      </c>
      <c r="M4741">
        <v>11.116666666666667</v>
      </c>
      <c r="N4741">
        <v>46.860833333333332</v>
      </c>
      <c r="O4741" s="1">
        <f t="shared" si="1386"/>
        <v>4066.2708123337861</v>
      </c>
      <c r="Q4741" s="1">
        <f t="shared" si="1390"/>
        <v>2691.1786356251278</v>
      </c>
      <c r="R4741" s="2">
        <f t="shared" si="1391"/>
        <v>2.8472464172044738</v>
      </c>
      <c r="S4741" s="2"/>
      <c r="T4741" s="1">
        <f t="shared" si="1392"/>
        <v>4274.8383435534688</v>
      </c>
      <c r="U4741" s="1">
        <f t="shared" si="1393"/>
        <v>0</v>
      </c>
      <c r="V4741" s="1">
        <f t="shared" si="1394"/>
        <v>1142.7459922842586</v>
      </c>
      <c r="W4741" s="1">
        <f t="shared" si="1395"/>
        <v>-4258.9137959281852</v>
      </c>
      <c r="X4741" s="2">
        <f t="shared" si="1404"/>
        <v>51.605713683261634</v>
      </c>
      <c r="Y4741">
        <f t="shared" si="1387"/>
        <v>1</v>
      </c>
      <c r="Z4741" s="26">
        <f t="shared" si="1396"/>
        <v>0</v>
      </c>
      <c r="AA4741">
        <f t="shared" si="1397"/>
        <v>97.859188987647599</v>
      </c>
      <c r="AB4741" s="28">
        <f t="shared" si="1398"/>
        <v>40616.261904761908</v>
      </c>
      <c r="AC4741">
        <f t="shared" si="1399"/>
        <v>5.3962962962962946</v>
      </c>
      <c r="AD4741" s="31">
        <f t="shared" si="1388"/>
        <v>6.4901299399455921</v>
      </c>
      <c r="AE4741" s="31">
        <f t="shared" si="1400"/>
        <v>13.069750550303116</v>
      </c>
      <c r="AF4741" s="15">
        <f t="shared" si="1389"/>
        <v>8.256018518518518</v>
      </c>
      <c r="AG4741" s="31">
        <f t="shared" si="1401"/>
        <v>8.2053937395010621</v>
      </c>
      <c r="AH4741" s="31">
        <f t="shared" si="1402"/>
        <v>49.068026797661091</v>
      </c>
      <c r="AI4741">
        <f t="shared" si="1403"/>
        <v>216.42163679911616</v>
      </c>
    </row>
    <row r="4742" spans="1:35" x14ac:dyDescent="0.2">
      <c r="A4742">
        <v>32</v>
      </c>
      <c r="C4742" s="27" t="s">
        <v>4803</v>
      </c>
      <c r="D4742" s="26">
        <v>29.312249999999999</v>
      </c>
      <c r="E4742">
        <v>0</v>
      </c>
      <c r="F4742" s="26">
        <v>322.41666666666669</v>
      </c>
      <c r="G4742" s="26">
        <v>42.423333333333332</v>
      </c>
      <c r="H4742" s="26">
        <v>26.945833333333333</v>
      </c>
      <c r="I4742" s="26">
        <v>96.38333333333334</v>
      </c>
      <c r="J4742" s="26">
        <v>41.475000000000001</v>
      </c>
      <c r="K4742">
        <v>338.25</v>
      </c>
      <c r="L4742">
        <v>4.8416666666666668</v>
      </c>
      <c r="M4742">
        <v>13.808333333333334</v>
      </c>
      <c r="N4742">
        <v>46.695</v>
      </c>
      <c r="O4742" s="1">
        <f t="shared" si="1386"/>
        <v>8310.8303079341895</v>
      </c>
      <c r="Q4742" s="1">
        <f t="shared" si="1390"/>
        <v>5676.5673583757643</v>
      </c>
      <c r="R4742" s="2">
        <f t="shared" si="1391"/>
        <v>6.0057648567802664</v>
      </c>
      <c r="S4742" s="2"/>
      <c r="T4742" s="1">
        <f t="shared" si="1392"/>
        <v>4689.8064887320306</v>
      </c>
      <c r="U4742" s="1">
        <f t="shared" si="1393"/>
        <v>0</v>
      </c>
      <c r="V4742" s="1">
        <f t="shared" si="1394"/>
        <v>1266.1726103170588</v>
      </c>
      <c r="W4742" s="1">
        <f t="shared" si="1395"/>
        <v>-3534.2710244338482</v>
      </c>
      <c r="X4742" s="2">
        <f t="shared" si="1404"/>
        <v>54.452960100466107</v>
      </c>
      <c r="Y4742">
        <f t="shared" si="1387"/>
        <v>1</v>
      </c>
      <c r="Z4742" s="26">
        <f t="shared" si="1396"/>
        <v>0</v>
      </c>
      <c r="AA4742">
        <f t="shared" si="1397"/>
        <v>144.71192015651735</v>
      </c>
      <c r="AB4742" s="28">
        <f t="shared" si="1398"/>
        <v>40616.303571428572</v>
      </c>
      <c r="AC4742">
        <f t="shared" si="1399"/>
        <v>5.7907407407407403</v>
      </c>
      <c r="AD4742" s="31">
        <f t="shared" si="1388"/>
        <v>6.6743751095131589</v>
      </c>
      <c r="AE4742" s="31">
        <f t="shared" si="1400"/>
        <v>13.421775060542894</v>
      </c>
      <c r="AF4742" s="15">
        <f t="shared" si="1389"/>
        <v>8.1638888888888896</v>
      </c>
      <c r="AG4742" s="31">
        <f t="shared" si="1401"/>
        <v>8.1540358869515224</v>
      </c>
      <c r="AH4742" s="31">
        <f t="shared" si="1402"/>
        <v>48.77687734650172</v>
      </c>
      <c r="AI4742">
        <f t="shared" si="1403"/>
        <v>212.55487494318447</v>
      </c>
    </row>
    <row r="4743" spans="1:35" x14ac:dyDescent="0.2">
      <c r="A4743">
        <v>32</v>
      </c>
      <c r="C4743" s="27" t="s">
        <v>4804</v>
      </c>
      <c r="D4743" s="26">
        <v>29.316749999999999</v>
      </c>
      <c r="E4743">
        <v>0</v>
      </c>
      <c r="F4743" s="26">
        <v>426.25</v>
      </c>
      <c r="G4743" s="26">
        <v>43.19083333333333</v>
      </c>
      <c r="H4743" s="26">
        <v>26.849166666666669</v>
      </c>
      <c r="I4743" s="26">
        <v>96.408333333333331</v>
      </c>
      <c r="J4743" s="26">
        <v>42.247500000000002</v>
      </c>
      <c r="K4743">
        <v>342.75</v>
      </c>
      <c r="L4743">
        <v>5.6749999999999998</v>
      </c>
      <c r="M4743">
        <v>14.316666666666666</v>
      </c>
      <c r="N4743">
        <v>46.561666666666667</v>
      </c>
      <c r="O4743" s="1">
        <f t="shared" si="1386"/>
        <v>10987.308613358329</v>
      </c>
      <c r="Q4743" s="1">
        <f t="shared" si="1390"/>
        <v>6261.9612321911172</v>
      </c>
      <c r="R4743" s="2">
        <f t="shared" si="1391"/>
        <v>6.6251070988039151</v>
      </c>
      <c r="S4743" s="2"/>
      <c r="T4743" s="1">
        <f t="shared" si="1392"/>
        <v>5730.2358726508319</v>
      </c>
      <c r="U4743" s="1">
        <f t="shared" si="1393"/>
        <v>0</v>
      </c>
      <c r="V4743" s="1">
        <f t="shared" si="1394"/>
        <v>1575.2199338598623</v>
      </c>
      <c r="W4743" s="1">
        <f t="shared" si="1395"/>
        <v>-2788.9438731632708</v>
      </c>
      <c r="X4743" s="2">
        <f t="shared" si="1404"/>
        <v>60.458724957246375</v>
      </c>
      <c r="Y4743">
        <f t="shared" si="1387"/>
        <v>1</v>
      </c>
      <c r="Z4743" s="26">
        <f t="shared" si="1396"/>
        <v>0</v>
      </c>
      <c r="AA4743">
        <f t="shared" si="1397"/>
        <v>298.18008113520625</v>
      </c>
      <c r="AB4743" s="28">
        <f t="shared" si="1398"/>
        <v>40616.345238095237</v>
      </c>
      <c r="AC4743">
        <f t="shared" si="1399"/>
        <v>6.2171296296296275</v>
      </c>
      <c r="AD4743" s="31">
        <f t="shared" si="1388"/>
        <v>6.8766543075185753</v>
      </c>
      <c r="AE4743" s="31">
        <f t="shared" si="1400"/>
        <v>13.807440551296864</v>
      </c>
      <c r="AF4743" s="15">
        <f t="shared" si="1389"/>
        <v>8.0898148148148152</v>
      </c>
      <c r="AG4743" s="31">
        <f t="shared" si="1401"/>
        <v>8.1129481472751177</v>
      </c>
      <c r="AH4743" s="31">
        <f t="shared" si="1402"/>
        <v>48.543875651062088</v>
      </c>
      <c r="AI4743">
        <f t="shared" si="1403"/>
        <v>208.8354478197885</v>
      </c>
    </row>
    <row r="4744" spans="1:35" x14ac:dyDescent="0.2">
      <c r="A4744">
        <v>32</v>
      </c>
      <c r="C4744" s="27" t="s">
        <v>4805</v>
      </c>
      <c r="D4744" s="26">
        <v>29.311999999999998</v>
      </c>
      <c r="E4744">
        <v>0</v>
      </c>
      <c r="F4744" s="26">
        <v>454.75</v>
      </c>
      <c r="G4744" s="26">
        <v>43.78</v>
      </c>
      <c r="H4744" s="26">
        <v>26.529166666666665</v>
      </c>
      <c r="I4744" s="26">
        <v>96.474999999999994</v>
      </c>
      <c r="J4744" s="26">
        <v>42.850833333333334</v>
      </c>
      <c r="K4744">
        <v>348</v>
      </c>
      <c r="L4744">
        <v>6.2333333333333334</v>
      </c>
      <c r="M4744">
        <v>13.658333333333333</v>
      </c>
      <c r="N4744">
        <v>46.451666666666668</v>
      </c>
      <c r="O4744" s="1">
        <f t="shared" si="1386"/>
        <v>11721.943910673783</v>
      </c>
      <c r="Q4744" s="1">
        <f t="shared" si="1390"/>
        <v>4874.625701022258</v>
      </c>
      <c r="R4744" s="2">
        <f t="shared" si="1391"/>
        <v>5.1573167157015902</v>
      </c>
      <c r="S4744" s="2"/>
      <c r="T4744" s="1">
        <f t="shared" si="1392"/>
        <v>6914.3365827194511</v>
      </c>
      <c r="U4744" s="1">
        <f t="shared" si="1393"/>
        <v>0</v>
      </c>
      <c r="V4744" s="1">
        <f t="shared" si="1394"/>
        <v>1937.6290001719499</v>
      </c>
      <c r="W4744" s="1">
        <f t="shared" si="1395"/>
        <v>-2210.4707187543727</v>
      </c>
      <c r="X4744" s="2">
        <f t="shared" si="1404"/>
        <v>67.083832056050284</v>
      </c>
      <c r="Y4744">
        <f t="shared" si="1387"/>
        <v>1</v>
      </c>
      <c r="Z4744" s="26">
        <f t="shared" si="1396"/>
        <v>0</v>
      </c>
      <c r="AA4744">
        <f t="shared" si="1397"/>
        <v>543.0685884965967</v>
      </c>
      <c r="AB4744" s="28">
        <f t="shared" si="1398"/>
        <v>40616.386904761908</v>
      </c>
      <c r="AC4744">
        <f t="shared" si="1399"/>
        <v>6.5444444444444452</v>
      </c>
      <c r="AD4744" s="31">
        <f t="shared" si="1388"/>
        <v>7.0390432437519452</v>
      </c>
      <c r="AE4744" s="31">
        <f t="shared" si="1400"/>
        <v>14.116956878440504</v>
      </c>
      <c r="AF4744" s="15">
        <f t="shared" si="1389"/>
        <v>8.0287037037037035</v>
      </c>
      <c r="AG4744" s="31">
        <f t="shared" si="1401"/>
        <v>8.0791877963282914</v>
      </c>
      <c r="AH4744" s="31">
        <f t="shared" si="1402"/>
        <v>48.352376957365415</v>
      </c>
      <c r="AI4744">
        <f t="shared" si="1403"/>
        <v>205.82334551449654</v>
      </c>
    </row>
    <row r="4745" spans="1:35" x14ac:dyDescent="0.2">
      <c r="A4745">
        <v>32</v>
      </c>
      <c r="C4745" s="27" t="s">
        <v>4806</v>
      </c>
      <c r="D4745" s="26">
        <v>29.322499999999998</v>
      </c>
      <c r="E4745">
        <v>0</v>
      </c>
      <c r="F4745" s="26">
        <v>397.75</v>
      </c>
      <c r="G4745" s="26">
        <v>43.736666666666665</v>
      </c>
      <c r="H4745" s="26">
        <v>26.061666666666667</v>
      </c>
      <c r="I4745" s="26">
        <v>96.25</v>
      </c>
      <c r="J4745" s="26">
        <v>42.74583333333333</v>
      </c>
      <c r="K4745">
        <v>347.41666666666669</v>
      </c>
      <c r="L4745">
        <v>7.375</v>
      </c>
      <c r="M4745">
        <v>16.658333333333331</v>
      </c>
      <c r="N4745">
        <v>46.355000000000004</v>
      </c>
      <c r="O4745" s="1">
        <f t="shared" si="1386"/>
        <v>10252.673316042876</v>
      </c>
      <c r="Q4745" s="1">
        <f t="shared" si="1390"/>
        <v>2102.338580840898</v>
      </c>
      <c r="R4745" s="2">
        <f t="shared" si="1391"/>
        <v>2.224258142068499</v>
      </c>
      <c r="S4745" s="2"/>
      <c r="T4745" s="1">
        <f t="shared" si="1392"/>
        <v>7873.3353961740568</v>
      </c>
      <c r="U4745" s="1">
        <f t="shared" si="1393"/>
        <v>0</v>
      </c>
      <c r="V4745" s="1">
        <f t="shared" si="1394"/>
        <v>2238.1971039415257</v>
      </c>
      <c r="W4745" s="1">
        <f t="shared" si="1395"/>
        <v>-2166.3440418983951</v>
      </c>
      <c r="X4745" s="2">
        <f t="shared" si="1404"/>
        <v>72.241148771751881</v>
      </c>
      <c r="Y4745">
        <f t="shared" si="1387"/>
        <v>1</v>
      </c>
      <c r="Z4745" s="26">
        <f t="shared" si="1396"/>
        <v>0</v>
      </c>
      <c r="AA4745">
        <f t="shared" si="1397"/>
        <v>812.50550007912329</v>
      </c>
      <c r="AB4745" s="28">
        <f t="shared" si="1398"/>
        <v>40616.428571428572</v>
      </c>
      <c r="AC4745">
        <f t="shared" si="1399"/>
        <v>6.5203703703703688</v>
      </c>
      <c r="AD4745" s="31">
        <f t="shared" si="1388"/>
        <v>7.010952792583713</v>
      </c>
      <c r="AE4745" s="31">
        <f t="shared" si="1400"/>
        <v>14.06183119814996</v>
      </c>
      <c r="AF4745" s="15">
        <f t="shared" si="1389"/>
        <v>7.9750000000000023</v>
      </c>
      <c r="AG4745" s="31">
        <f t="shared" si="1401"/>
        <v>8.049621558686944</v>
      </c>
      <c r="AH4745" s="31">
        <f t="shared" si="1402"/>
        <v>48.184631761155643</v>
      </c>
      <c r="AI4745">
        <f t="shared" si="1403"/>
        <v>205.14627698479015</v>
      </c>
    </row>
    <row r="4746" spans="1:35" x14ac:dyDescent="0.2">
      <c r="A4746">
        <v>32</v>
      </c>
      <c r="C4746" s="27" t="s">
        <v>4807</v>
      </c>
      <c r="D4746" s="26">
        <v>29.33475</v>
      </c>
      <c r="E4746">
        <v>0</v>
      </c>
      <c r="F4746" s="26">
        <v>339.33333333333331</v>
      </c>
      <c r="G4746" s="26">
        <v>43.338333333333331</v>
      </c>
      <c r="H4746" s="26">
        <v>25.086666666666666</v>
      </c>
      <c r="I4746" s="26">
        <v>96.258333333333326</v>
      </c>
      <c r="J4746" s="26">
        <v>42.352499999999999</v>
      </c>
      <c r="K4746">
        <v>342.41666666666669</v>
      </c>
      <c r="L4746">
        <v>6.625</v>
      </c>
      <c r="M4746">
        <v>14.983333333333333</v>
      </c>
      <c r="N4746">
        <v>46.260833333333331</v>
      </c>
      <c r="O4746" s="1">
        <f t="shared" si="1386"/>
        <v>8746.8857621886837</v>
      </c>
      <c r="Q4746" s="1">
        <f t="shared" si="1390"/>
        <v>137.94066309612691</v>
      </c>
      <c r="R4746" s="2">
        <f t="shared" si="1391"/>
        <v>0.14594016673145352</v>
      </c>
      <c r="S4746" s="2"/>
      <c r="T4746" s="1">
        <f t="shared" si="1392"/>
        <v>8418.7904602678154</v>
      </c>
      <c r="U4746" s="1">
        <f t="shared" si="1393"/>
        <v>0</v>
      </c>
      <c r="V4746" s="1">
        <f t="shared" si="1394"/>
        <v>2402.7806183049615</v>
      </c>
      <c r="W4746" s="1">
        <f t="shared" si="1395"/>
        <v>-2418.0039958426646</v>
      </c>
      <c r="X4746" s="2">
        <f t="shared" si="1404"/>
        <v>74.465406913820374</v>
      </c>
      <c r="Y4746">
        <f t="shared" si="1387"/>
        <v>1</v>
      </c>
      <c r="Z4746" s="26">
        <f t="shared" si="1396"/>
        <v>0</v>
      </c>
      <c r="AA4746">
        <f t="shared" si="1397"/>
        <v>968.89470968505441</v>
      </c>
      <c r="AB4746" s="28">
        <f t="shared" si="1398"/>
        <v>40616.470238095237</v>
      </c>
      <c r="AC4746">
        <f t="shared" si="1399"/>
        <v>6.2990740740740723</v>
      </c>
      <c r="AD4746" s="31">
        <f t="shared" si="1388"/>
        <v>6.9050370648569981</v>
      </c>
      <c r="AE4746" s="31">
        <f t="shared" si="1400"/>
        <v>13.86036394488864</v>
      </c>
      <c r="AF4746" s="15">
        <f t="shared" si="1389"/>
        <v>7.9226851851851832</v>
      </c>
      <c r="AG4746" s="31">
        <f t="shared" si="1401"/>
        <v>8.0209114086625632</v>
      </c>
      <c r="AH4746" s="31">
        <f t="shared" si="1402"/>
        <v>48.021710645228694</v>
      </c>
      <c r="AI4746">
        <f t="shared" si="1403"/>
        <v>205.37801636244438</v>
      </c>
    </row>
    <row r="4747" spans="1:35" x14ac:dyDescent="0.2">
      <c r="A4747">
        <v>32</v>
      </c>
      <c r="C4747" s="27" t="s">
        <v>4808</v>
      </c>
      <c r="D4747" s="26">
        <v>29.349499999999999</v>
      </c>
      <c r="E4747">
        <v>0</v>
      </c>
      <c r="F4747" s="26">
        <v>317.5</v>
      </c>
      <c r="G4747" s="26">
        <v>42.99</v>
      </c>
      <c r="H4747" s="26">
        <v>24.525833333333335</v>
      </c>
      <c r="I4747" s="26">
        <v>96.275000000000006</v>
      </c>
      <c r="J4747" s="26">
        <v>42.014166666666668</v>
      </c>
      <c r="K4747">
        <v>339.5</v>
      </c>
      <c r="L4747">
        <v>6.1</v>
      </c>
      <c r="M4747">
        <v>15.375</v>
      </c>
      <c r="N4747">
        <v>46.16</v>
      </c>
      <c r="O4747" s="1">
        <f t="shared" ref="O4747:O4810" si="1405">F4747*$D$17*$D$12*$D$18*$D$22/1000</f>
        <v>8184.0949788651487</v>
      </c>
      <c r="Q4747" s="1">
        <f t="shared" si="1390"/>
        <v>-372.15228506275935</v>
      </c>
      <c r="R4747" s="2">
        <f t="shared" si="1391"/>
        <v>-0.39373427176946407</v>
      </c>
      <c r="S4747" s="2"/>
      <c r="T4747" s="1">
        <f t="shared" si="1392"/>
        <v>8539.2912662854105</v>
      </c>
      <c r="U4747" s="1">
        <f t="shared" si="1393"/>
        <v>0</v>
      </c>
      <c r="V4747" s="1">
        <f t="shared" si="1394"/>
        <v>2434.36416981498</v>
      </c>
      <c r="W4747" s="1">
        <f t="shared" si="1395"/>
        <v>-2622.7793556274546</v>
      </c>
      <c r="X4747" s="2">
        <f t="shared" si="1404"/>
        <v>74.611347080551823</v>
      </c>
      <c r="Y4747">
        <f t="shared" si="1387"/>
        <v>1</v>
      </c>
      <c r="Z4747" s="26">
        <f t="shared" si="1396"/>
        <v>0</v>
      </c>
      <c r="AA4747">
        <f t="shared" si="1397"/>
        <v>999.9095911887232</v>
      </c>
      <c r="AB4747" s="28">
        <f t="shared" si="1398"/>
        <v>40616.511904761908</v>
      </c>
      <c r="AC4747">
        <f t="shared" si="1399"/>
        <v>6.1055555555555561</v>
      </c>
      <c r="AD4747" s="31">
        <f t="shared" si="1388"/>
        <v>6.8142341237149129</v>
      </c>
      <c r="AE4747" s="31">
        <f t="shared" si="1400"/>
        <v>13.687575386782546</v>
      </c>
      <c r="AF4747" s="15">
        <f t="shared" si="1389"/>
        <v>7.8666666666666645</v>
      </c>
      <c r="AG4747" s="31">
        <f t="shared" si="1401"/>
        <v>7.9902684610387729</v>
      </c>
      <c r="AH4747" s="31">
        <f t="shared" si="1402"/>
        <v>47.847785542300208</v>
      </c>
      <c r="AI4747">
        <f t="shared" si="1403"/>
        <v>205.37118345497217</v>
      </c>
    </row>
    <row r="4748" spans="1:35" x14ac:dyDescent="0.2">
      <c r="A4748">
        <v>32</v>
      </c>
      <c r="C4748" s="27" t="s">
        <v>4809</v>
      </c>
      <c r="D4748" s="26">
        <v>29.37575</v>
      </c>
      <c r="E4748">
        <v>0</v>
      </c>
      <c r="F4748" s="26">
        <v>306.91666666666669</v>
      </c>
      <c r="G4748" s="26">
        <v>42.734999999999999</v>
      </c>
      <c r="H4748" s="26">
        <v>23.429166666666667</v>
      </c>
      <c r="I4748" s="26">
        <v>96.36666666666666</v>
      </c>
      <c r="J4748" s="26">
        <v>41.784166666666664</v>
      </c>
      <c r="K4748">
        <v>337.33333333333331</v>
      </c>
      <c r="L4748">
        <v>6.0416666666666661</v>
      </c>
      <c r="M4748">
        <v>15.433333333333334</v>
      </c>
      <c r="N4748">
        <v>46.05083333333333</v>
      </c>
      <c r="O4748" s="1">
        <f t="shared" si="1405"/>
        <v>7911.2918129029767</v>
      </c>
      <c r="Q4748" s="1">
        <f t="shared" si="1390"/>
        <v>-667.22437855668932</v>
      </c>
      <c r="R4748" s="2">
        <f t="shared" si="1391"/>
        <v>-0.70591829028686015</v>
      </c>
      <c r="S4748" s="2"/>
      <c r="T4748" s="1">
        <f t="shared" si="1392"/>
        <v>8659.1371860223971</v>
      </c>
      <c r="U4748" s="1">
        <f t="shared" si="1393"/>
        <v>0</v>
      </c>
      <c r="V4748" s="1">
        <f t="shared" si="1394"/>
        <v>2457.8883543278516</v>
      </c>
      <c r="W4748" s="1">
        <f t="shared" si="1395"/>
        <v>-2743.4382376555336</v>
      </c>
      <c r="X4748" s="2">
        <f t="shared" si="1404"/>
        <v>74.217612808782363</v>
      </c>
      <c r="Y4748">
        <f t="shared" ref="Y4748:Y4811" si="1406">IF(X4748&gt;32,1,0)</f>
        <v>1</v>
      </c>
      <c r="Z4748" s="26">
        <f t="shared" si="1396"/>
        <v>0</v>
      </c>
      <c r="AA4748">
        <f t="shared" si="1397"/>
        <v>991.15490926770735</v>
      </c>
      <c r="AB4748" s="28">
        <f t="shared" si="1398"/>
        <v>40616.553571428572</v>
      </c>
      <c r="AC4748">
        <f t="shared" si="1399"/>
        <v>5.9638888888888886</v>
      </c>
      <c r="AD4748" s="31">
        <f t="shared" si="1388"/>
        <v>6.7539955471177642</v>
      </c>
      <c r="AE4748" s="31">
        <f t="shared" si="1400"/>
        <v>13.573461552758946</v>
      </c>
      <c r="AF4748" s="15">
        <f t="shared" si="1389"/>
        <v>7.806018518518516</v>
      </c>
      <c r="AG4748" s="31">
        <f t="shared" si="1401"/>
        <v>7.9572090389265879</v>
      </c>
      <c r="AH4748" s="31">
        <f t="shared" si="1402"/>
        <v>47.66010306389515</v>
      </c>
      <c r="AI4748">
        <f t="shared" si="1403"/>
        <v>204.92888876495087</v>
      </c>
    </row>
    <row r="4749" spans="1:35" x14ac:dyDescent="0.2">
      <c r="A4749">
        <v>32</v>
      </c>
      <c r="C4749" s="27" t="s">
        <v>4810</v>
      </c>
      <c r="D4749" s="26">
        <v>29.397583333333333</v>
      </c>
      <c r="E4749">
        <v>0</v>
      </c>
      <c r="F4749" s="26">
        <v>210.91666666666666</v>
      </c>
      <c r="G4749" s="26">
        <v>42.497500000000002</v>
      </c>
      <c r="H4749" s="26">
        <v>23.389166666666668</v>
      </c>
      <c r="I4749" s="26">
        <v>96.474999999999994</v>
      </c>
      <c r="J4749" s="26">
        <v>41.575000000000003</v>
      </c>
      <c r="K4749">
        <v>337.5</v>
      </c>
      <c r="L4749">
        <v>4.4916666666666663</v>
      </c>
      <c r="M4749">
        <v>11.858333333333333</v>
      </c>
      <c r="N4749">
        <v>45.95</v>
      </c>
      <c r="O4749" s="1">
        <f t="shared" si="1405"/>
        <v>5436.7308114193411</v>
      </c>
      <c r="Q4749" s="1">
        <f t="shared" si="1390"/>
        <v>-2877.0406267958715</v>
      </c>
      <c r="R4749" s="2">
        <f t="shared" si="1391"/>
        <v>-3.0438869825872561</v>
      </c>
      <c r="S4749" s="2"/>
      <c r="T4749" s="1">
        <f t="shared" si="1392"/>
        <v>8545.6019576726194</v>
      </c>
      <c r="U4749" s="1">
        <f t="shared" si="1393"/>
        <v>0</v>
      </c>
      <c r="V4749" s="1">
        <f t="shared" si="1394"/>
        <v>2420.1767890489887</v>
      </c>
      <c r="W4749" s="1">
        <f t="shared" si="1395"/>
        <v>-2856.5128470989916</v>
      </c>
      <c r="X4749" s="2">
        <f t="shared" si="1404"/>
        <v>73.511694518495503</v>
      </c>
      <c r="Y4749">
        <f t="shared" si="1406"/>
        <v>1</v>
      </c>
      <c r="Z4749" s="26">
        <f t="shared" si="1396"/>
        <v>0</v>
      </c>
      <c r="AA4749">
        <f t="shared" si="1397"/>
        <v>961.88026163107634</v>
      </c>
      <c r="AB4749" s="28">
        <f t="shared" si="1398"/>
        <v>40616.595238095237</v>
      </c>
      <c r="AC4749">
        <f t="shared" si="1399"/>
        <v>5.8319444444444457</v>
      </c>
      <c r="AD4749" s="31">
        <f t="shared" si="1388"/>
        <v>6.6998886971190688</v>
      </c>
      <c r="AE4749" s="31">
        <f t="shared" si="1400"/>
        <v>13.471091500903407</v>
      </c>
      <c r="AF4749" s="15">
        <f t="shared" si="1389"/>
        <v>7.7500000000000018</v>
      </c>
      <c r="AG4749" s="31">
        <f t="shared" si="1401"/>
        <v>7.9267800670902995</v>
      </c>
      <c r="AH4749" s="31">
        <f t="shared" si="1402"/>
        <v>47.487315485034394</v>
      </c>
      <c r="AI4749">
        <f t="shared" si="1403"/>
        <v>204.50553859259549</v>
      </c>
    </row>
    <row r="4750" spans="1:35" x14ac:dyDescent="0.2">
      <c r="A4750">
        <v>32</v>
      </c>
      <c r="C4750" s="27" t="s">
        <v>4811</v>
      </c>
      <c r="D4750" s="26">
        <v>29.415749999999999</v>
      </c>
      <c r="E4750">
        <v>0</v>
      </c>
      <c r="F4750" s="26">
        <v>138.16666666666666</v>
      </c>
      <c r="G4750" s="26">
        <v>41.967500000000001</v>
      </c>
      <c r="H4750" s="26">
        <v>22.625833333333333</v>
      </c>
      <c r="I4750" s="26">
        <v>96.233333333333334</v>
      </c>
      <c r="J4750" s="26">
        <v>40.982500000000002</v>
      </c>
      <c r="K4750">
        <v>323.83333333333331</v>
      </c>
      <c r="L4750">
        <v>4.9166666666666661</v>
      </c>
      <c r="M4750">
        <v>14.55</v>
      </c>
      <c r="N4750">
        <v>45.844999999999999</v>
      </c>
      <c r="O4750" s="1">
        <f t="shared" si="1405"/>
        <v>3561.4775524825241</v>
      </c>
      <c r="Q4750" s="1">
        <f t="shared" si="1390"/>
        <v>-3876.0659178313717</v>
      </c>
      <c r="R4750" s="2">
        <f t="shared" si="1391"/>
        <v>-4.1008481010143676</v>
      </c>
      <c r="S4750" s="2"/>
      <c r="T4750" s="1">
        <f t="shared" si="1392"/>
        <v>8156.7807117200264</v>
      </c>
      <c r="U4750" s="1">
        <f t="shared" si="1393"/>
        <v>0</v>
      </c>
      <c r="V4750" s="1">
        <f t="shared" si="1394"/>
        <v>2283.7248197988397</v>
      </c>
      <c r="W4750" s="1">
        <f t="shared" si="1395"/>
        <v>-3208.1473032950998</v>
      </c>
      <c r="X4750" s="2">
        <f t="shared" si="1404"/>
        <v>70.46780753590825</v>
      </c>
      <c r="Y4750">
        <f t="shared" si="1406"/>
        <v>1</v>
      </c>
      <c r="Z4750" s="26">
        <f t="shared" si="1396"/>
        <v>0</v>
      </c>
      <c r="AA4750">
        <f t="shared" si="1397"/>
        <v>812.26752964134846</v>
      </c>
      <c r="AB4750" s="28">
        <f t="shared" si="1398"/>
        <v>40616.636904761908</v>
      </c>
      <c r="AC4750">
        <f t="shared" si="1399"/>
        <v>5.5375000000000005</v>
      </c>
      <c r="AD4750" s="31">
        <f t="shared" si="1388"/>
        <v>6.5475413297830221</v>
      </c>
      <c r="AE4750" s="31">
        <f t="shared" si="1400"/>
        <v>13.178684279026905</v>
      </c>
      <c r="AF4750" s="15">
        <f t="shared" si="1389"/>
        <v>7.6916666666666655</v>
      </c>
      <c r="AG4750" s="31">
        <f t="shared" si="1401"/>
        <v>7.895202411928147</v>
      </c>
      <c r="AH4750" s="31">
        <f t="shared" si="1402"/>
        <v>47.307966063812273</v>
      </c>
      <c r="AI4750">
        <f t="shared" si="1403"/>
        <v>205.18524209012961</v>
      </c>
    </row>
    <row r="4751" spans="1:35" x14ac:dyDescent="0.2">
      <c r="A4751">
        <v>32</v>
      </c>
      <c r="C4751" s="27" t="s">
        <v>4812</v>
      </c>
      <c r="D4751" s="26">
        <v>29.44425</v>
      </c>
      <c r="E4751">
        <v>0</v>
      </c>
      <c r="F4751" s="26">
        <v>33.75</v>
      </c>
      <c r="G4751" s="26">
        <v>41.1</v>
      </c>
      <c r="H4751" s="26">
        <v>22.261666666666667</v>
      </c>
      <c r="I4751" s="26">
        <v>96.458333333333329</v>
      </c>
      <c r="J4751" s="26">
        <v>40.18</v>
      </c>
      <c r="K4751">
        <v>321</v>
      </c>
      <c r="L4751">
        <v>5.9916666666666663</v>
      </c>
      <c r="M4751">
        <v>16.666666666666668</v>
      </c>
      <c r="N4751">
        <v>45.725000000000001</v>
      </c>
      <c r="O4751" s="1">
        <f t="shared" si="1405"/>
        <v>869.96285208409063</v>
      </c>
      <c r="Q4751" s="1">
        <f t="shared" si="1390"/>
        <v>-5106.339643077803</v>
      </c>
      <c r="R4751" s="2">
        <f t="shared" si="1391"/>
        <v>-5.4024682944932838</v>
      </c>
      <c r="S4751" s="2"/>
      <c r="T4751" s="1">
        <f t="shared" si="1392"/>
        <v>7519.6980754460155</v>
      </c>
      <c r="U4751" s="1">
        <f t="shared" si="1393"/>
        <v>0</v>
      </c>
      <c r="V4751" s="1">
        <f t="shared" si="1394"/>
        <v>2076.9476012224313</v>
      </c>
      <c r="W4751" s="1">
        <f t="shared" si="1395"/>
        <v>-3826.6102586047309</v>
      </c>
      <c r="X4751" s="2">
        <f t="shared" si="1404"/>
        <v>66.366959434893886</v>
      </c>
      <c r="Y4751">
        <f t="shared" si="1406"/>
        <v>1</v>
      </c>
      <c r="Z4751" s="26">
        <f t="shared" si="1396"/>
        <v>0</v>
      </c>
      <c r="AA4751">
        <f t="shared" si="1397"/>
        <v>638.41923908457306</v>
      </c>
      <c r="AB4751" s="28">
        <f t="shared" si="1398"/>
        <v>40616.678571428572</v>
      </c>
      <c r="AC4751">
        <f t="shared" si="1399"/>
        <v>5.0555555555555562</v>
      </c>
      <c r="AD4751" s="31">
        <f t="shared" si="1388"/>
        <v>6.3456688868306319</v>
      </c>
      <c r="AE4751" s="31">
        <f t="shared" si="1400"/>
        <v>12.794487778977748</v>
      </c>
      <c r="AF4751" s="15">
        <f t="shared" si="1389"/>
        <v>7.6250000000000009</v>
      </c>
      <c r="AG4751" s="31">
        <f t="shared" si="1401"/>
        <v>7.8592490555189451</v>
      </c>
      <c r="AH4751" s="31">
        <f t="shared" si="1402"/>
        <v>47.103715506552071</v>
      </c>
      <c r="AI4751">
        <f t="shared" si="1403"/>
        <v>206.2670770981768</v>
      </c>
    </row>
    <row r="4752" spans="1:35" x14ac:dyDescent="0.2">
      <c r="A4752">
        <v>32</v>
      </c>
      <c r="C4752" s="27" t="s">
        <v>4813</v>
      </c>
      <c r="D4752" s="26">
        <v>29.478166666666667</v>
      </c>
      <c r="E4752">
        <v>0</v>
      </c>
      <c r="F4752" s="26">
        <v>1</v>
      </c>
      <c r="G4752" s="26">
        <v>40.391666666666666</v>
      </c>
      <c r="H4752" s="26">
        <v>22.032499999999999</v>
      </c>
      <c r="I4752" s="26">
        <v>96.50833333333334</v>
      </c>
      <c r="J4752" s="26">
        <v>39.483333333333334</v>
      </c>
      <c r="K4752">
        <v>319.66666666666669</v>
      </c>
      <c r="L4752">
        <v>4.9249999999999998</v>
      </c>
      <c r="M4752">
        <v>14.425000000000001</v>
      </c>
      <c r="N4752">
        <v>45.604166666666664</v>
      </c>
      <c r="O4752" s="1">
        <f t="shared" si="1405"/>
        <v>25.776677098787872</v>
      </c>
      <c r="Q4752" s="1">
        <f t="shared" si="1390"/>
        <v>-4308.2209952002522</v>
      </c>
      <c r="R4752" s="2">
        <f t="shared" si="1391"/>
        <v>-4.558064868205836</v>
      </c>
      <c r="S4752" s="2"/>
      <c r="T4752" s="1">
        <f t="shared" si="1392"/>
        <v>6637.6799807266962</v>
      </c>
      <c r="U4752" s="1">
        <f t="shared" si="1393"/>
        <v>0</v>
      </c>
      <c r="V4752" s="1">
        <f t="shared" si="1394"/>
        <v>1802.0280500303193</v>
      </c>
      <c r="W4752" s="1">
        <f t="shared" si="1395"/>
        <v>-4312.6931833464123</v>
      </c>
      <c r="X4752" s="2">
        <f t="shared" si="1404"/>
        <v>60.964491140400604</v>
      </c>
      <c r="Y4752">
        <f t="shared" si="1406"/>
        <v>1</v>
      </c>
      <c r="Z4752" s="26">
        <f t="shared" si="1396"/>
        <v>0</v>
      </c>
      <c r="AA4752">
        <f t="shared" si="1397"/>
        <v>423.24110682706606</v>
      </c>
      <c r="AB4752" s="28">
        <f t="shared" si="1398"/>
        <v>40616.720238095237</v>
      </c>
      <c r="AC4752">
        <f t="shared" si="1399"/>
        <v>4.6620370370370363</v>
      </c>
      <c r="AD4752" s="31">
        <f t="shared" si="1388"/>
        <v>6.1762519975276238</v>
      </c>
      <c r="AE4752" s="31">
        <f t="shared" si="1400"/>
        <v>12.470539530873516</v>
      </c>
      <c r="AF4752" s="15">
        <f t="shared" si="1389"/>
        <v>7.5578703703703685</v>
      </c>
      <c r="AG4752" s="31">
        <f t="shared" si="1401"/>
        <v>7.8231914709252486</v>
      </c>
      <c r="AH4752" s="31">
        <f t="shared" si="1402"/>
        <v>46.898820450440745</v>
      </c>
      <c r="AI4752">
        <f t="shared" si="1403"/>
        <v>206.98282488843816</v>
      </c>
    </row>
    <row r="4753" spans="1:35" x14ac:dyDescent="0.2">
      <c r="A4753">
        <v>32</v>
      </c>
      <c r="C4753" s="27" t="s">
        <v>4814</v>
      </c>
      <c r="D4753" s="26">
        <v>29.50375</v>
      </c>
      <c r="E4753">
        <v>0</v>
      </c>
      <c r="F4753" s="26">
        <v>1</v>
      </c>
      <c r="G4753" s="26">
        <v>40.06</v>
      </c>
      <c r="H4753" s="26">
        <v>22.3675</v>
      </c>
      <c r="I4753" s="26">
        <v>96.558333333333337</v>
      </c>
      <c r="J4753" s="26">
        <v>39.166666666666664</v>
      </c>
      <c r="K4753">
        <v>325.41666666666669</v>
      </c>
      <c r="L4753">
        <v>5.0083333333333329</v>
      </c>
      <c r="M4753">
        <v>13.991666666666667</v>
      </c>
      <c r="N4753">
        <v>45.457499999999996</v>
      </c>
      <c r="O4753" s="1">
        <f t="shared" si="1405"/>
        <v>25.776677098787872</v>
      </c>
      <c r="Q4753" s="1">
        <f t="shared" si="1390"/>
        <v>-3073.4433007350676</v>
      </c>
      <c r="R4753" s="2">
        <f t="shared" si="1391"/>
        <v>-3.2516795097350712</v>
      </c>
      <c r="S4753" s="2"/>
      <c r="T4753" s="1">
        <f t="shared" si="1392"/>
        <v>5803.4406374842893</v>
      </c>
      <c r="U4753" s="1">
        <f t="shared" si="1393"/>
        <v>0</v>
      </c>
      <c r="V4753" s="1">
        <f t="shared" si="1394"/>
        <v>1555.1662674822735</v>
      </c>
      <c r="W4753" s="1">
        <f t="shared" si="1395"/>
        <v>-4465.7575936905969</v>
      </c>
      <c r="X4753" s="2">
        <f t="shared" si="1404"/>
        <v>56.406426272194764</v>
      </c>
      <c r="Y4753">
        <f t="shared" si="1406"/>
        <v>1</v>
      </c>
      <c r="Z4753" s="26">
        <f t="shared" si="1396"/>
        <v>0</v>
      </c>
      <c r="AA4753">
        <f t="shared" si="1397"/>
        <v>267.20565187229914</v>
      </c>
      <c r="AB4753" s="28">
        <f t="shared" si="1398"/>
        <v>40616.761904761908</v>
      </c>
      <c r="AC4753">
        <f t="shared" si="1399"/>
        <v>4.4777777777777787</v>
      </c>
      <c r="AD4753" s="31">
        <f t="shared" si="1388"/>
        <v>6.0999748782039935</v>
      </c>
      <c r="AE4753" s="31">
        <f t="shared" si="1400"/>
        <v>12.324701923013414</v>
      </c>
      <c r="AF4753" s="15">
        <f t="shared" si="1389"/>
        <v>7.4763888888888861</v>
      </c>
      <c r="AG4753" s="31">
        <f t="shared" si="1401"/>
        <v>7.7796203944665168</v>
      </c>
      <c r="AH4753" s="31">
        <f t="shared" si="1402"/>
        <v>46.651160099641778</v>
      </c>
      <c r="AI4753">
        <f t="shared" si="1403"/>
        <v>206.37066655788973</v>
      </c>
    </row>
    <row r="4754" spans="1:35" x14ac:dyDescent="0.2">
      <c r="A4754">
        <v>32</v>
      </c>
      <c r="C4754" s="27" t="s">
        <v>4815</v>
      </c>
      <c r="D4754" s="26">
        <v>29.524249999999999</v>
      </c>
      <c r="E4754">
        <v>0</v>
      </c>
      <c r="F4754" s="26">
        <v>1</v>
      </c>
      <c r="G4754" s="26">
        <v>39.782499999999999</v>
      </c>
      <c r="H4754" s="26">
        <v>23.025833333333331</v>
      </c>
      <c r="I4754" s="26">
        <v>96.558333333333337</v>
      </c>
      <c r="J4754" s="26">
        <v>38.89</v>
      </c>
      <c r="K4754">
        <v>314.33333333333331</v>
      </c>
      <c r="L4754">
        <v>5.1583333333333332</v>
      </c>
      <c r="M4754">
        <v>14.491666666666667</v>
      </c>
      <c r="N4754">
        <v>45.296666666666667</v>
      </c>
      <c r="O4754" s="1">
        <f t="shared" si="1405"/>
        <v>25.776677098787872</v>
      </c>
      <c r="Q4754" s="1">
        <f t="shared" si="1390"/>
        <v>-2119.7300252261052</v>
      </c>
      <c r="R4754" s="2">
        <f t="shared" si="1391"/>
        <v>-2.2426581572366819</v>
      </c>
      <c r="S4754" s="2"/>
      <c r="T4754" s="1">
        <f t="shared" si="1392"/>
        <v>5136.8059955718454</v>
      </c>
      <c r="U4754" s="1">
        <f t="shared" si="1393"/>
        <v>0</v>
      </c>
      <c r="V4754" s="1">
        <f t="shared" si="1394"/>
        <v>1365.4810431984004</v>
      </c>
      <c r="W4754" s="1">
        <f t="shared" si="1395"/>
        <v>-4562.2846993130652</v>
      </c>
      <c r="X4754" s="2">
        <f t="shared" si="1404"/>
        <v>53.154746762459695</v>
      </c>
      <c r="Y4754">
        <f t="shared" si="1406"/>
        <v>1</v>
      </c>
      <c r="Z4754" s="26">
        <f t="shared" si="1396"/>
        <v>0</v>
      </c>
      <c r="AA4754">
        <f t="shared" si="1397"/>
        <v>178.81698347611382</v>
      </c>
      <c r="AB4754" s="28">
        <f t="shared" si="1398"/>
        <v>40616.803571428572</v>
      </c>
      <c r="AC4754">
        <f t="shared" si="1399"/>
        <v>4.3236111111111102</v>
      </c>
      <c r="AD4754" s="31">
        <f t="shared" si="1388"/>
        <v>6.0341706403320448</v>
      </c>
      <c r="AE4754" s="31">
        <f t="shared" si="1400"/>
        <v>12.198521505059798</v>
      </c>
      <c r="AF4754" s="15">
        <f t="shared" si="1389"/>
        <v>7.3870370370370368</v>
      </c>
      <c r="AG4754" s="31">
        <f t="shared" si="1401"/>
        <v>7.7320860253944588</v>
      </c>
      <c r="AH4754" s="31">
        <f t="shared" si="1402"/>
        <v>46.380883924839004</v>
      </c>
      <c r="AI4754">
        <f t="shared" si="1403"/>
        <v>205.50436286771259</v>
      </c>
    </row>
    <row r="4755" spans="1:35" x14ac:dyDescent="0.2">
      <c r="A4755">
        <v>32</v>
      </c>
      <c r="C4755" s="27" t="s">
        <v>4816</v>
      </c>
      <c r="D4755" s="26">
        <v>29.529833333333332</v>
      </c>
      <c r="E4755">
        <v>0</v>
      </c>
      <c r="F4755" s="26">
        <v>1</v>
      </c>
      <c r="G4755" s="26">
        <v>39.704166666666666</v>
      </c>
      <c r="H4755" s="26">
        <v>23.471666666666668</v>
      </c>
      <c r="I4755" s="26">
        <v>96.541666666666671</v>
      </c>
      <c r="J4755" s="26">
        <v>38.80833333333333</v>
      </c>
      <c r="K4755">
        <v>316.5</v>
      </c>
      <c r="L4755">
        <v>4.4083333333333332</v>
      </c>
      <c r="M4755">
        <v>15.541666666666666</v>
      </c>
      <c r="N4755">
        <v>45.142499999999998</v>
      </c>
      <c r="O4755" s="1">
        <f t="shared" si="1405"/>
        <v>25.776677098787872</v>
      </c>
      <c r="Q4755" s="1">
        <f t="shared" si="1390"/>
        <v>-1594.014886779242</v>
      </c>
      <c r="R4755" s="2">
        <f t="shared" si="1391"/>
        <v>-1.6864555608730676</v>
      </c>
      <c r="S4755" s="2"/>
      <c r="T4755" s="1">
        <f t="shared" si="1392"/>
        <v>4678.4337001257954</v>
      </c>
      <c r="U4755" s="1">
        <f t="shared" si="1393"/>
        <v>0</v>
      </c>
      <c r="V4755" s="1">
        <f t="shared" si="1394"/>
        <v>1236.7199167962847</v>
      </c>
      <c r="W4755" s="1">
        <f t="shared" si="1395"/>
        <v>-4499.5420806584634</v>
      </c>
      <c r="X4755" s="2">
        <f t="shared" si="1404"/>
        <v>50.912088605223012</v>
      </c>
      <c r="Y4755">
        <f t="shared" si="1406"/>
        <v>1</v>
      </c>
      <c r="Z4755" s="26">
        <f t="shared" si="1396"/>
        <v>0</v>
      </c>
      <c r="AA4755">
        <f t="shared" si="1397"/>
        <v>125.61751418077264</v>
      </c>
      <c r="AB4755" s="28">
        <f t="shared" si="1398"/>
        <v>40616.845238095237</v>
      </c>
      <c r="AC4755">
        <f t="shared" si="1399"/>
        <v>4.2800925925925917</v>
      </c>
      <c r="AD4755" s="31">
        <f t="shared" si="1388"/>
        <v>6.0146703877394456</v>
      </c>
      <c r="AE4755" s="31">
        <f t="shared" si="1400"/>
        <v>12.161007617604076</v>
      </c>
      <c r="AF4755" s="15">
        <f t="shared" si="1389"/>
        <v>7.301388888888888</v>
      </c>
      <c r="AG4755" s="31">
        <f t="shared" si="1401"/>
        <v>7.6867617817102634</v>
      </c>
      <c r="AH4755" s="31">
        <f t="shared" si="1402"/>
        <v>46.123088059123347</v>
      </c>
      <c r="AI4755">
        <f t="shared" si="1403"/>
        <v>204.18002761441383</v>
      </c>
    </row>
    <row r="4756" spans="1:35" x14ac:dyDescent="0.2">
      <c r="A4756">
        <v>32</v>
      </c>
      <c r="C4756" s="27" t="s">
        <v>4817</v>
      </c>
      <c r="D4756" s="26">
        <v>29.529666666666667</v>
      </c>
      <c r="E4756">
        <v>0</v>
      </c>
      <c r="F4756" s="26">
        <v>1</v>
      </c>
      <c r="G4756" s="26">
        <v>39.391666666666666</v>
      </c>
      <c r="H4756" s="26">
        <v>24.245833333333334</v>
      </c>
      <c r="I4756" s="26">
        <v>96.525000000000006</v>
      </c>
      <c r="J4756" s="26">
        <v>38.48833333333333</v>
      </c>
      <c r="K4756">
        <v>314.33333333333331</v>
      </c>
      <c r="L4756">
        <v>5.583333333333333</v>
      </c>
      <c r="M4756">
        <v>15.25</v>
      </c>
      <c r="N4756">
        <v>44.993333333333332</v>
      </c>
      <c r="O4756" s="1">
        <f t="shared" si="1405"/>
        <v>25.776677098787872</v>
      </c>
      <c r="Q4756" s="1">
        <f t="shared" si="1390"/>
        <v>-924.57555706727442</v>
      </c>
      <c r="R4756" s="2">
        <f t="shared" si="1391"/>
        <v>-0.97819386920152596</v>
      </c>
      <c r="S4756" s="2"/>
      <c r="T4756" s="1">
        <f t="shared" si="1392"/>
        <v>4258.9117999750824</v>
      </c>
      <c r="U4756" s="1">
        <f t="shared" si="1393"/>
        <v>0</v>
      </c>
      <c r="V4756" s="1">
        <f t="shared" si="1394"/>
        <v>1122.5765436560457</v>
      </c>
      <c r="W4756" s="1">
        <f t="shared" si="1395"/>
        <v>-4634.6800285299105</v>
      </c>
      <c r="X4756" s="2">
        <f t="shared" si="1404"/>
        <v>49.225633044349948</v>
      </c>
      <c r="Y4756">
        <f t="shared" si="1406"/>
        <v>1</v>
      </c>
      <c r="Z4756" s="26">
        <f t="shared" si="1396"/>
        <v>0</v>
      </c>
      <c r="AA4756">
        <f t="shared" si="1397"/>
        <v>96.706894717405248</v>
      </c>
      <c r="AB4756" s="28">
        <f t="shared" si="1398"/>
        <v>40616.886904761908</v>
      </c>
      <c r="AC4756">
        <f t="shared" si="1399"/>
        <v>4.106481481481481</v>
      </c>
      <c r="AD4756" s="31">
        <f t="shared" si="1388"/>
        <v>5.9405000594736199</v>
      </c>
      <c r="AE4756" s="31">
        <f t="shared" si="1400"/>
        <v>12.018564318711109</v>
      </c>
      <c r="AF4756" s="15">
        <f t="shared" si="1389"/>
        <v>7.2185185185185174</v>
      </c>
      <c r="AG4756" s="31">
        <f t="shared" si="1401"/>
        <v>7.6431299467286742</v>
      </c>
      <c r="AH4756" s="31">
        <f t="shared" si="1402"/>
        <v>45.874838281592808</v>
      </c>
      <c r="AI4756">
        <f t="shared" si="1403"/>
        <v>203.54391906484477</v>
      </c>
    </row>
    <row r="4757" spans="1:35" x14ac:dyDescent="0.2">
      <c r="A4757">
        <v>32</v>
      </c>
      <c r="C4757" s="27" t="s">
        <v>4818</v>
      </c>
      <c r="D4757" s="26">
        <v>29.5275</v>
      </c>
      <c r="E4757">
        <v>0</v>
      </c>
      <c r="F4757" s="26">
        <v>1</v>
      </c>
      <c r="G4757" s="26">
        <v>39.320833333333333</v>
      </c>
      <c r="H4757" s="26">
        <v>24.454999999999998</v>
      </c>
      <c r="I4757" s="26">
        <v>96.458333333333329</v>
      </c>
      <c r="J4757" s="26">
        <v>38.4</v>
      </c>
      <c r="K4757">
        <v>314.5</v>
      </c>
      <c r="L4757">
        <v>5.9083333333333332</v>
      </c>
      <c r="M4757">
        <v>16.333333333333332</v>
      </c>
      <c r="N4757">
        <v>44.825833333333335</v>
      </c>
      <c r="O4757" s="1">
        <f t="shared" si="1405"/>
        <v>25.776677098787872</v>
      </c>
      <c r="Q4757" s="1">
        <f t="shared" si="1390"/>
        <v>-744.78423561161367</v>
      </c>
      <c r="R4757" s="2">
        <f t="shared" si="1391"/>
        <v>-0.78797602595524241</v>
      </c>
      <c r="S4757" s="2"/>
      <c r="T4757" s="1">
        <f t="shared" si="1392"/>
        <v>4056.4736757493065</v>
      </c>
      <c r="U4757" s="1">
        <f t="shared" si="1393"/>
        <v>0</v>
      </c>
      <c r="V4757" s="1">
        <f t="shared" si="1394"/>
        <v>1066.6714969694744</v>
      </c>
      <c r="W4757" s="1">
        <f t="shared" si="1395"/>
        <v>-4554.7004267284437</v>
      </c>
      <c r="X4757" s="2">
        <f t="shared" si="1404"/>
        <v>48.247439175148422</v>
      </c>
      <c r="Y4757">
        <f t="shared" si="1406"/>
        <v>1</v>
      </c>
      <c r="Z4757" s="26">
        <f t="shared" si="1396"/>
        <v>0</v>
      </c>
      <c r="AA4757">
        <f t="shared" si="1397"/>
        <v>79.68429185512727</v>
      </c>
      <c r="AB4757" s="28">
        <f t="shared" si="1398"/>
        <v>40616.928571428572</v>
      </c>
      <c r="AC4757">
        <f t="shared" si="1399"/>
        <v>4.0671296296296289</v>
      </c>
      <c r="AD4757" s="31">
        <f t="shared" si="1388"/>
        <v>5.9199412236712332</v>
      </c>
      <c r="AE4757" s="31">
        <f t="shared" si="1400"/>
        <v>11.978670735012246</v>
      </c>
      <c r="AF4757" s="15">
        <f t="shared" si="1389"/>
        <v>7.1254629629629642</v>
      </c>
      <c r="AG4757" s="31">
        <f t="shared" si="1401"/>
        <v>7.5943951224554986</v>
      </c>
      <c r="AH4757" s="31">
        <f t="shared" si="1402"/>
        <v>45.597460941277085</v>
      </c>
      <c r="AI4757">
        <f t="shared" si="1403"/>
        <v>202.1161667200642</v>
      </c>
    </row>
    <row r="4758" spans="1:35" x14ac:dyDescent="0.2">
      <c r="A4758">
        <v>32</v>
      </c>
      <c r="C4758" s="27" t="s">
        <v>4819</v>
      </c>
      <c r="D4758" s="26">
        <v>29.535916666666665</v>
      </c>
      <c r="E4758">
        <v>0</v>
      </c>
      <c r="F4758" s="26">
        <v>1</v>
      </c>
      <c r="G4758" s="26">
        <v>39.045833333333334</v>
      </c>
      <c r="H4758" s="26">
        <v>23.163333333333334</v>
      </c>
      <c r="I4758" s="26">
        <v>96.375</v>
      </c>
      <c r="J4758" s="26">
        <v>38.106666666666669</v>
      </c>
      <c r="K4758">
        <v>318.58333333333331</v>
      </c>
      <c r="L4758">
        <v>6.9</v>
      </c>
      <c r="M4758">
        <v>18.258333333333333</v>
      </c>
      <c r="N4758">
        <v>44.661666666666669</v>
      </c>
      <c r="O4758" s="1">
        <f t="shared" si="1405"/>
        <v>25.776677098787872</v>
      </c>
      <c r="Q4758" s="1">
        <f t="shared" si="1390"/>
        <v>-753.90018264559342</v>
      </c>
      <c r="R4758" s="2">
        <f t="shared" si="1391"/>
        <v>-0.79762062820807489</v>
      </c>
      <c r="S4758" s="2"/>
      <c r="T4758" s="1">
        <f t="shared" si="1392"/>
        <v>4142.3500253629827</v>
      </c>
      <c r="U4758" s="1">
        <f t="shared" si="1393"/>
        <v>0</v>
      </c>
      <c r="V4758" s="1">
        <f t="shared" si="1394"/>
        <v>1082.4428824698289</v>
      </c>
      <c r="W4758" s="1">
        <f t="shared" si="1395"/>
        <v>-4646.4011770697816</v>
      </c>
      <c r="X4758" s="2">
        <f t="shared" si="1404"/>
        <v>47.459463149193176</v>
      </c>
      <c r="Y4758">
        <f t="shared" si="1406"/>
        <v>1</v>
      </c>
      <c r="Z4758" s="26">
        <f t="shared" si="1396"/>
        <v>0</v>
      </c>
      <c r="AA4758">
        <f t="shared" si="1397"/>
        <v>70.789166678325728</v>
      </c>
      <c r="AB4758" s="28">
        <f t="shared" si="1398"/>
        <v>40616.970238095237</v>
      </c>
      <c r="AC4758">
        <f t="shared" si="1399"/>
        <v>3.9143518518518521</v>
      </c>
      <c r="AD4758" s="31">
        <f t="shared" si="1388"/>
        <v>5.8513739855460027</v>
      </c>
      <c r="AE4758" s="31">
        <f t="shared" si="1400"/>
        <v>11.846457483465604</v>
      </c>
      <c r="AF4758" s="15">
        <f t="shared" si="1389"/>
        <v>7.0342592592592599</v>
      </c>
      <c r="AG4758" s="31">
        <f t="shared" si="1401"/>
        <v>7.546895393847703</v>
      </c>
      <c r="AH4758" s="31">
        <f t="shared" si="1402"/>
        <v>45.327017859605277</v>
      </c>
      <c r="AI4758">
        <f t="shared" si="1403"/>
        <v>201.28512898135168</v>
      </c>
    </row>
    <row r="4759" spans="1:35" x14ac:dyDescent="0.2">
      <c r="A4759">
        <v>32</v>
      </c>
      <c r="C4759" s="27" t="s">
        <v>4820</v>
      </c>
      <c r="D4759" s="26">
        <v>29.541499999999999</v>
      </c>
      <c r="E4759">
        <v>0</v>
      </c>
      <c r="F4759" s="26">
        <v>1</v>
      </c>
      <c r="G4759" s="26">
        <v>38.530833333333334</v>
      </c>
      <c r="H4759" s="26">
        <v>20.993333333333332</v>
      </c>
      <c r="I4759" s="26">
        <v>96.283333333333331</v>
      </c>
      <c r="J4759" s="26">
        <v>37.568333333333335</v>
      </c>
      <c r="K4759">
        <v>322.25</v>
      </c>
      <c r="L4759">
        <v>5.2666666666666666</v>
      </c>
      <c r="M4759">
        <v>13.716666666666667</v>
      </c>
      <c r="N4759">
        <v>44.5</v>
      </c>
      <c r="O4759" s="1">
        <f t="shared" si="1405"/>
        <v>25.776677098787872</v>
      </c>
      <c r="Q4759" s="1">
        <f t="shared" si="1390"/>
        <v>-746.3389032923526</v>
      </c>
      <c r="R4759" s="2">
        <f t="shared" si="1391"/>
        <v>-0.78962085247301061</v>
      </c>
      <c r="S4759" s="2"/>
      <c r="T4759" s="1">
        <f t="shared" si="1392"/>
        <v>4376.3327941675434</v>
      </c>
      <c r="U4759" s="1">
        <f t="shared" si="1393"/>
        <v>0</v>
      </c>
      <c r="V4759" s="1">
        <f t="shared" si="1394"/>
        <v>1133.409964926866</v>
      </c>
      <c r="W4759" s="1">
        <f t="shared" si="1395"/>
        <v>-4938.7404112406639</v>
      </c>
      <c r="X4759" s="2">
        <f t="shared" si="1404"/>
        <v>46.661842520985104</v>
      </c>
      <c r="Y4759">
        <f t="shared" si="1406"/>
        <v>1</v>
      </c>
      <c r="Z4759" s="26">
        <f t="shared" si="1396"/>
        <v>0</v>
      </c>
      <c r="AA4759">
        <f t="shared" si="1397"/>
        <v>66.113310409677496</v>
      </c>
      <c r="AB4759" s="28">
        <f t="shared" si="1398"/>
        <v>40617.011904761908</v>
      </c>
      <c r="AC4759">
        <f t="shared" si="1399"/>
        <v>3.6282407407407407</v>
      </c>
      <c r="AD4759" s="31">
        <f t="shared" si="1388"/>
        <v>5.7287007858105587</v>
      </c>
      <c r="AE4759" s="31">
        <f t="shared" si="1400"/>
        <v>11.610087417344268</v>
      </c>
      <c r="AF4759" s="15">
        <f t="shared" si="1389"/>
        <v>6.9444444444444446</v>
      </c>
      <c r="AG4759" s="31">
        <f t="shared" si="1401"/>
        <v>7.5003744201720819</v>
      </c>
      <c r="AH4759" s="31">
        <f t="shared" si="1402"/>
        <v>45.062055570603718</v>
      </c>
      <c r="AI4759">
        <f t="shared" si="1403"/>
        <v>201.11323253739579</v>
      </c>
    </row>
    <row r="4760" spans="1:35" x14ac:dyDescent="0.2">
      <c r="A4760">
        <v>32</v>
      </c>
      <c r="C4760" s="27" t="s">
        <v>4821</v>
      </c>
      <c r="D4760" s="26">
        <v>29.544</v>
      </c>
      <c r="E4760">
        <v>0</v>
      </c>
      <c r="F4760" s="26">
        <v>1</v>
      </c>
      <c r="G4760" s="26">
        <v>37.782499999999999</v>
      </c>
      <c r="H4760" s="26">
        <v>19.334166666666668</v>
      </c>
      <c r="I4760" s="26">
        <v>96.125</v>
      </c>
      <c r="J4760" s="26">
        <v>36.778333333333336</v>
      </c>
      <c r="K4760">
        <v>320.58333333333331</v>
      </c>
      <c r="L4760">
        <v>5.25</v>
      </c>
      <c r="M4760">
        <v>13.8</v>
      </c>
      <c r="N4760">
        <v>44.34</v>
      </c>
      <c r="O4760" s="1">
        <f t="shared" si="1405"/>
        <v>25.776677098787872</v>
      </c>
      <c r="Q4760" s="1">
        <f t="shared" si="1390"/>
        <v>-438.03734204661225</v>
      </c>
      <c r="R4760" s="2">
        <f t="shared" si="1391"/>
        <v>-0.46344015823917167</v>
      </c>
      <c r="S4760" s="2"/>
      <c r="T4760" s="1">
        <f t="shared" si="1392"/>
        <v>4524.5853410866875</v>
      </c>
      <c r="U4760" s="1">
        <f t="shared" si="1393"/>
        <v>0</v>
      </c>
      <c r="V4760" s="1">
        <f t="shared" si="1394"/>
        <v>1163.1586864590699</v>
      </c>
      <c r="W4760" s="1">
        <f t="shared" si="1395"/>
        <v>-5425.5128153082251</v>
      </c>
      <c r="X4760" s="2">
        <f t="shared" si="1404"/>
        <v>45.872221668512097</v>
      </c>
      <c r="Y4760">
        <f t="shared" si="1406"/>
        <v>1</v>
      </c>
      <c r="Z4760" s="26">
        <f t="shared" si="1396"/>
        <v>0</v>
      </c>
      <c r="AA4760">
        <f t="shared" si="1397"/>
        <v>65.443596673994165</v>
      </c>
      <c r="AB4760" s="28">
        <f t="shared" si="1398"/>
        <v>40617.053571428572</v>
      </c>
      <c r="AC4760">
        <f t="shared" si="1399"/>
        <v>3.2124999999999995</v>
      </c>
      <c r="AD4760" s="31">
        <f t="shared" si="1388"/>
        <v>5.5530705795052722</v>
      </c>
      <c r="AE4760" s="31">
        <f t="shared" si="1400"/>
        <v>11.271075933433256</v>
      </c>
      <c r="AF4760" s="15">
        <f t="shared" si="1389"/>
        <v>6.855555555555557</v>
      </c>
      <c r="AG4760" s="31">
        <f t="shared" si="1401"/>
        <v>7.45458143132005</v>
      </c>
      <c r="AH4760" s="31">
        <f t="shared" si="1402"/>
        <v>44.801150269405987</v>
      </c>
      <c r="AI4760">
        <f t="shared" si="1403"/>
        <v>201.58280690786805</v>
      </c>
    </row>
    <row r="4761" spans="1:35" x14ac:dyDescent="0.2">
      <c r="A4761">
        <v>32</v>
      </c>
      <c r="C4761" s="27" t="s">
        <v>4822</v>
      </c>
      <c r="D4761" s="26">
        <v>29.560500000000001</v>
      </c>
      <c r="E4761">
        <v>0</v>
      </c>
      <c r="F4761" s="26">
        <v>1</v>
      </c>
      <c r="G4761" s="26">
        <v>37.360833333333332</v>
      </c>
      <c r="H4761" s="26">
        <v>19.112500000000001</v>
      </c>
      <c r="I4761" s="26">
        <v>95.941666666666663</v>
      </c>
      <c r="J4761" s="26">
        <v>36.311666666666667</v>
      </c>
      <c r="K4761">
        <v>310.83333333333331</v>
      </c>
      <c r="L4761">
        <v>6.4749999999999996</v>
      </c>
      <c r="M4761">
        <v>14.824999999999999</v>
      </c>
      <c r="N4761">
        <v>44.154166666666669</v>
      </c>
      <c r="O4761" s="1">
        <f t="shared" si="1405"/>
        <v>25.776677098787872</v>
      </c>
      <c r="Q4761" s="1">
        <f t="shared" si="1390"/>
        <v>-188.05564699458054</v>
      </c>
      <c r="R4761" s="2">
        <f t="shared" si="1391"/>
        <v>-0.19896143646964273</v>
      </c>
      <c r="S4761" s="2"/>
      <c r="T4761" s="1">
        <f t="shared" si="1392"/>
        <v>4483.3643550062752</v>
      </c>
      <c r="U4761" s="1">
        <f t="shared" si="1393"/>
        <v>0</v>
      </c>
      <c r="V4761" s="1">
        <f t="shared" si="1394"/>
        <v>1150.1420639101416</v>
      </c>
      <c r="W4761" s="1">
        <f t="shared" si="1395"/>
        <v>-5620.635464530772</v>
      </c>
      <c r="X4761" s="2">
        <f t="shared" si="1404"/>
        <v>45.408781510272924</v>
      </c>
      <c r="Y4761">
        <f t="shared" si="1406"/>
        <v>1</v>
      </c>
      <c r="Z4761" s="26">
        <f t="shared" si="1396"/>
        <v>0</v>
      </c>
      <c r="AA4761">
        <f t="shared" si="1397"/>
        <v>64.769469858705293</v>
      </c>
      <c r="AB4761" s="28">
        <f t="shared" si="1398"/>
        <v>40617.095238095237</v>
      </c>
      <c r="AC4761">
        <f t="shared" si="1399"/>
        <v>2.9782407407407399</v>
      </c>
      <c r="AD4761" s="31">
        <f t="shared" ref="AD4761:AD4824" si="1407">10^($AF$17-$AF$18/($AF$19+AC4761))*I4761/100</f>
        <v>5.4508866424362168</v>
      </c>
      <c r="AE4761" s="31">
        <f t="shared" si="1400"/>
        <v>11.073059140578858</v>
      </c>
      <c r="AF4761" s="15">
        <f t="shared" ref="AF4761:AF4824" si="1408">(N4761-32)/1.8</f>
        <v>6.7523148148148158</v>
      </c>
      <c r="AG4761" s="31">
        <f t="shared" si="1401"/>
        <v>7.4017034461533013</v>
      </c>
      <c r="AH4761" s="31">
        <f t="shared" si="1402"/>
        <v>44.499767342129751</v>
      </c>
      <c r="AI4761">
        <f t="shared" si="1403"/>
        <v>200.96136970772395</v>
      </c>
    </row>
    <row r="4762" spans="1:35" x14ac:dyDescent="0.2">
      <c r="A4762">
        <v>32</v>
      </c>
      <c r="C4762" s="27" t="s">
        <v>4823</v>
      </c>
      <c r="D4762" s="26">
        <v>29.581</v>
      </c>
      <c r="E4762">
        <v>0</v>
      </c>
      <c r="F4762" s="26">
        <v>1</v>
      </c>
      <c r="G4762" s="26">
        <v>36.994999999999997</v>
      </c>
      <c r="H4762" s="26">
        <v>18.535833333333333</v>
      </c>
      <c r="I4762" s="26">
        <v>95.875</v>
      </c>
      <c r="J4762" s="26">
        <v>35.928333333333335</v>
      </c>
      <c r="K4762">
        <v>303.66666666666669</v>
      </c>
      <c r="L4762">
        <v>4.916666666666667</v>
      </c>
      <c r="M4762">
        <v>12.291666666666666</v>
      </c>
      <c r="N4762">
        <v>43.982500000000002</v>
      </c>
      <c r="O4762" s="1">
        <f t="shared" si="1405"/>
        <v>25.776677098787872</v>
      </c>
      <c r="Q4762" s="1">
        <f t="shared" ref="Q4762:Q4825" si="1409">(O4762-T4762-U4762-V4762-W4762-AI4762)</f>
        <v>-104.88059135160856</v>
      </c>
      <c r="R4762" s="2">
        <f t="shared" ref="R4762:R4825" si="1410">Q4762/$O$12+Z4762/$O$17*$Z$21</f>
        <v>-0.11096286363420391</v>
      </c>
      <c r="S4762" s="2"/>
      <c r="T4762" s="1">
        <f t="shared" ref="T4762:T4825" si="1411">((X4762-H4762)*$D$13/$P$5)*$P$7/1000</f>
        <v>4547.760918646014</v>
      </c>
      <c r="U4762" s="1">
        <f t="shared" ref="U4762:U4825" si="1412">IF(X4762&gt;80,(X4762-80)*$O$19,0)</f>
        <v>0</v>
      </c>
      <c r="V4762" s="1">
        <f t="shared" ref="V4762:V4825" si="1413">$D$20*(((X4762-32)*5/9+273)^4-((H4762-32)*5/9+273)^4)*$D$14*$D$21*$D$22/1000</f>
        <v>1163.9289292739975</v>
      </c>
      <c r="W4762" s="1">
        <f t="shared" ref="W4762:W4825" si="1414">(G4762-N4762)*$O$20</f>
        <v>-5781.2841474595834</v>
      </c>
      <c r="X4762" s="2">
        <f t="shared" si="1404"/>
        <v>45.209820073803279</v>
      </c>
      <c r="Y4762">
        <f t="shared" si="1406"/>
        <v>1</v>
      </c>
      <c r="Z4762" s="26">
        <f t="shared" ref="Z4762:Z4825" si="1415">IF(X4762&lt;42,IF(X4762&lt;36, 0.4*3600, 0.1*3600),0)*$Z$21</f>
        <v>0</v>
      </c>
      <c r="AA4762">
        <f t="shared" ref="AA4762:AA4825" si="1416">(X4762-G4762)^2</f>
        <v>67.483268844961344</v>
      </c>
      <c r="AB4762" s="28">
        <f t="shared" ref="AB4762:AB4825" si="1417">C4762-1/1/14</f>
        <v>40617.136904761908</v>
      </c>
      <c r="AC4762">
        <f t="shared" ref="AC4762:AC4825" si="1418">(G4762-32)/1.8</f>
        <v>2.7749999999999986</v>
      </c>
      <c r="AD4762" s="31">
        <f t="shared" si="1407"/>
        <v>5.3687716081297818</v>
      </c>
      <c r="AE4762" s="31">
        <f t="shared" ref="AE4762:AE4825" si="1419">AD4762/760*35000/(AC4762+273.15)/0.0821</f>
        <v>10.914282052306781</v>
      </c>
      <c r="AF4762" s="15">
        <f t="shared" si="1408"/>
        <v>6.656944444444445</v>
      </c>
      <c r="AG4762" s="31">
        <f t="shared" ref="AG4762:AG4825" si="1420">10^($AF$17-$AF$18/($AF$19+AF4762))</f>
        <v>7.3531498130498179</v>
      </c>
      <c r="AH4762" s="31">
        <f t="shared" ref="AH4762:AH4825" si="1421">AG4762/760*35000*$AE$14/(AF4762+273.15)/0.0821</f>
        <v>44.22292609588105</v>
      </c>
      <c r="AI4762">
        <f t="shared" ref="AI4762:AI4825" si="1422">(AH4762-AE4762)*0.018*334</f>
        <v>200.25156798996849</v>
      </c>
    </row>
    <row r="4763" spans="1:35" x14ac:dyDescent="0.2">
      <c r="A4763">
        <v>32</v>
      </c>
      <c r="C4763" s="27" t="s">
        <v>4824</v>
      </c>
      <c r="D4763" s="26">
        <v>29.584</v>
      </c>
      <c r="E4763">
        <v>0</v>
      </c>
      <c r="F4763" s="26">
        <v>2.083333333333333</v>
      </c>
      <c r="G4763" s="26">
        <v>36.701666666666668</v>
      </c>
      <c r="H4763" s="26">
        <v>18.743333333333332</v>
      </c>
      <c r="I4763" s="26">
        <v>95.75</v>
      </c>
      <c r="J4763" s="26">
        <v>35.604166666666664</v>
      </c>
      <c r="K4763">
        <v>311.66666666666669</v>
      </c>
      <c r="L4763">
        <v>4.5666666666666664</v>
      </c>
      <c r="M4763">
        <v>11.8</v>
      </c>
      <c r="N4763">
        <v>43.8</v>
      </c>
      <c r="O4763" s="1">
        <f t="shared" si="1405"/>
        <v>53.701410622474718</v>
      </c>
      <c r="Q4763" s="1">
        <f t="shared" si="1409"/>
        <v>83.572914123758977</v>
      </c>
      <c r="R4763" s="2">
        <f t="shared" si="1410"/>
        <v>8.8419504065710752E-2</v>
      </c>
      <c r="S4763" s="2"/>
      <c r="T4763" s="1">
        <f t="shared" si="1411"/>
        <v>4493.4648368728913</v>
      </c>
      <c r="U4763" s="1">
        <f t="shared" si="1412"/>
        <v>0</v>
      </c>
      <c r="V4763" s="1">
        <f t="shared" si="1413"/>
        <v>1150.3514296967405</v>
      </c>
      <c r="W4763" s="1">
        <f t="shared" si="1414"/>
        <v>-5872.984897800915</v>
      </c>
      <c r="X4763" s="2">
        <f t="shared" ref="X4763:X4826" si="1423">X4762+R4762</f>
        <v>45.098857210169072</v>
      </c>
      <c r="Y4763">
        <f t="shared" si="1406"/>
        <v>1</v>
      </c>
      <c r="Z4763" s="26">
        <f t="shared" si="1415"/>
        <v>0</v>
      </c>
      <c r="AA4763">
        <f t="shared" si="1416"/>
        <v>70.512809023886206</v>
      </c>
      <c r="AB4763" s="28">
        <f t="shared" si="1417"/>
        <v>40617.178571428572</v>
      </c>
      <c r="AC4763">
        <f t="shared" si="1418"/>
        <v>2.6120370370370378</v>
      </c>
      <c r="AD4763" s="31">
        <f t="shared" si="1407"/>
        <v>5.2997668683749941</v>
      </c>
      <c r="AE4763" s="31">
        <f t="shared" si="1419"/>
        <v>10.780367901286825</v>
      </c>
      <c r="AF4763" s="15">
        <f t="shared" si="1408"/>
        <v>6.5555555555555536</v>
      </c>
      <c r="AG4763" s="31">
        <f t="shared" si="1420"/>
        <v>7.3018394175563941</v>
      </c>
      <c r="AH4763" s="31">
        <f t="shared" si="1421"/>
        <v>43.930256079929421</v>
      </c>
      <c r="AI4763">
        <f t="shared" si="1422"/>
        <v>199.29712772999929</v>
      </c>
    </row>
    <row r="4764" spans="1:35" x14ac:dyDescent="0.2">
      <c r="A4764">
        <v>32</v>
      </c>
      <c r="C4764" s="27" t="s">
        <v>4825</v>
      </c>
      <c r="D4764" s="26">
        <v>29.583000000000002</v>
      </c>
      <c r="E4764">
        <v>0</v>
      </c>
      <c r="F4764" s="26">
        <v>86.25</v>
      </c>
      <c r="G4764" s="26">
        <v>36.948333333333331</v>
      </c>
      <c r="H4764" s="26">
        <v>19.887499999999999</v>
      </c>
      <c r="I4764" s="26">
        <v>95.666666666666671</v>
      </c>
      <c r="J4764" s="26">
        <v>35.83</v>
      </c>
      <c r="K4764">
        <v>306.75</v>
      </c>
      <c r="L4764">
        <v>2.7333333333333334</v>
      </c>
      <c r="M4764">
        <v>8.5833333333333339</v>
      </c>
      <c r="N4764">
        <v>43.622500000000002</v>
      </c>
      <c r="O4764" s="1">
        <f t="shared" si="1405"/>
        <v>2223.2383997704533</v>
      </c>
      <c r="Q4764" s="1">
        <f t="shared" si="1409"/>
        <v>2126.397413427459</v>
      </c>
      <c r="R4764" s="2">
        <f t="shared" si="1410"/>
        <v>2.2497122029685834</v>
      </c>
      <c r="S4764" s="2"/>
      <c r="T4764" s="1">
        <f t="shared" si="1411"/>
        <v>4313.4660338156982</v>
      </c>
      <c r="U4764" s="1">
        <f t="shared" si="1412"/>
        <v>0</v>
      </c>
      <c r="V4764" s="1">
        <f t="shared" si="1413"/>
        <v>1108.3670320547117</v>
      </c>
      <c r="W4764" s="1">
        <f t="shared" si="1414"/>
        <v>-5522.039920930687</v>
      </c>
      <c r="X4764" s="2">
        <f t="shared" si="1423"/>
        <v>45.187276714234784</v>
      </c>
      <c r="Y4764">
        <f t="shared" si="1406"/>
        <v>1</v>
      </c>
      <c r="Z4764" s="26">
        <f t="shared" si="1415"/>
        <v>0</v>
      </c>
      <c r="AA4764">
        <f t="shared" si="1416"/>
        <v>67.880188033699866</v>
      </c>
      <c r="AB4764" s="28">
        <f t="shared" si="1417"/>
        <v>40617.220238095237</v>
      </c>
      <c r="AC4764">
        <f t="shared" si="1418"/>
        <v>2.7490740740740724</v>
      </c>
      <c r="AD4764" s="31">
        <f t="shared" si="1407"/>
        <v>5.3472070686854476</v>
      </c>
      <c r="AE4764" s="31">
        <f t="shared" si="1419"/>
        <v>10.871464556618545</v>
      </c>
      <c r="AF4764" s="15">
        <f t="shared" si="1408"/>
        <v>6.4569444444444457</v>
      </c>
      <c r="AG4764" s="31">
        <f t="shared" si="1420"/>
        <v>7.2522370459567931</v>
      </c>
      <c r="AH4764" s="31">
        <f t="shared" si="1421"/>
        <v>43.647219946384261</v>
      </c>
      <c r="AI4764">
        <f t="shared" si="1422"/>
        <v>197.04784140327149</v>
      </c>
    </row>
    <row r="4765" spans="1:35" x14ac:dyDescent="0.2">
      <c r="A4765">
        <v>32</v>
      </c>
      <c r="C4765" s="27" t="s">
        <v>4826</v>
      </c>
      <c r="D4765" s="26">
        <v>29.595583333333334</v>
      </c>
      <c r="E4765">
        <v>0</v>
      </c>
      <c r="F4765" s="26">
        <v>477.75</v>
      </c>
      <c r="G4765" s="26">
        <v>40.9925</v>
      </c>
      <c r="H4765" s="26">
        <v>23.940833333333334</v>
      </c>
      <c r="I4765" s="26">
        <v>95.066666666666663</v>
      </c>
      <c r="J4765" s="26">
        <v>39.692500000000003</v>
      </c>
      <c r="K4765">
        <v>303.16666666666669</v>
      </c>
      <c r="L4765">
        <v>4.1749999999999998</v>
      </c>
      <c r="M4765">
        <v>11.4</v>
      </c>
      <c r="N4765">
        <v>43.44</v>
      </c>
      <c r="O4765" s="1">
        <f t="shared" si="1405"/>
        <v>12314.807483945904</v>
      </c>
      <c r="Q4765" s="1">
        <f t="shared" si="1409"/>
        <v>9099.5336533269347</v>
      </c>
      <c r="R4765" s="2">
        <f t="shared" si="1410"/>
        <v>9.6272370216139134</v>
      </c>
      <c r="S4765" s="2"/>
      <c r="T4765" s="1">
        <f t="shared" si="1411"/>
        <v>4005.9590320118696</v>
      </c>
      <c r="U4765" s="1">
        <f t="shared" si="1412"/>
        <v>0</v>
      </c>
      <c r="V4765" s="1">
        <f t="shared" si="1413"/>
        <v>1049.1587866989616</v>
      </c>
      <c r="W4765" s="1">
        <f t="shared" si="1414"/>
        <v>-2025.0007800940696</v>
      </c>
      <c r="X4765" s="2">
        <f t="shared" si="1423"/>
        <v>47.436988917203365</v>
      </c>
      <c r="Y4765">
        <f t="shared" si="1406"/>
        <v>1</v>
      </c>
      <c r="Z4765" s="26">
        <f t="shared" si="1415"/>
        <v>0</v>
      </c>
      <c r="AA4765">
        <f t="shared" si="1416"/>
        <v>41.531437403957007</v>
      </c>
      <c r="AB4765" s="28">
        <f t="shared" si="1417"/>
        <v>40617.261904761908</v>
      </c>
      <c r="AC4765">
        <f t="shared" si="1418"/>
        <v>4.9958333333333327</v>
      </c>
      <c r="AD4765" s="31">
        <f t="shared" si="1407"/>
        <v>6.2280302286213303</v>
      </c>
      <c r="AE4765" s="31">
        <f t="shared" si="1419"/>
        <v>12.559994471302181</v>
      </c>
      <c r="AF4765" s="15">
        <f t="shared" si="1408"/>
        <v>6.3555555555555543</v>
      </c>
      <c r="AG4765" s="31">
        <f t="shared" si="1420"/>
        <v>7.2015465835212646</v>
      </c>
      <c r="AH4765" s="31">
        <f t="shared" si="1421"/>
        <v>43.357864065814468</v>
      </c>
      <c r="AI4765">
        <f t="shared" si="1422"/>
        <v>185.15679200220782</v>
      </c>
    </row>
    <row r="4766" spans="1:35" x14ac:dyDescent="0.2">
      <c r="A4766">
        <v>32</v>
      </c>
      <c r="C4766" s="27" t="s">
        <v>4827</v>
      </c>
      <c r="D4766" s="26">
        <v>29.59825</v>
      </c>
      <c r="E4766">
        <v>0</v>
      </c>
      <c r="F4766" s="26">
        <v>953.25</v>
      </c>
      <c r="G4766" s="26">
        <v>50.442500000000003</v>
      </c>
      <c r="H4766" s="26">
        <v>27.377499999999998</v>
      </c>
      <c r="I4766" s="26">
        <v>92.266666666666666</v>
      </c>
      <c r="J4766" s="26">
        <v>48.29</v>
      </c>
      <c r="K4766">
        <v>316.33333333333331</v>
      </c>
      <c r="L4766">
        <v>4.8250000000000002</v>
      </c>
      <c r="M4766">
        <v>13.291666666666666</v>
      </c>
      <c r="N4766">
        <v>43.414166666666667</v>
      </c>
      <c r="O4766" s="1">
        <f t="shared" si="1405"/>
        <v>24571.617444419539</v>
      </c>
      <c r="Q4766" s="1">
        <f t="shared" si="1409"/>
        <v>12158.59113201002</v>
      </c>
      <c r="R4766" s="2">
        <f t="shared" si="1410"/>
        <v>12.863696441625533</v>
      </c>
      <c r="S4766" s="2"/>
      <c r="T4766" s="1">
        <f t="shared" si="1411"/>
        <v>5061.4155784321847</v>
      </c>
      <c r="U4766" s="1">
        <f t="shared" si="1412"/>
        <v>0</v>
      </c>
      <c r="V4766" s="1">
        <f t="shared" si="1413"/>
        <v>1379.175481708078</v>
      </c>
      <c r="W4766" s="1">
        <f t="shared" si="1414"/>
        <v>5815.0686344274436</v>
      </c>
      <c r="X4766" s="2">
        <f t="shared" si="1423"/>
        <v>57.06422593881728</v>
      </c>
      <c r="Y4766">
        <f t="shared" si="1406"/>
        <v>1</v>
      </c>
      <c r="Z4766" s="26">
        <f t="shared" si="1415"/>
        <v>0</v>
      </c>
      <c r="AA4766">
        <f t="shared" si="1416"/>
        <v>43.847254408805561</v>
      </c>
      <c r="AB4766" s="28">
        <f t="shared" si="1417"/>
        <v>40617.303571428572</v>
      </c>
      <c r="AC4766">
        <f t="shared" si="1418"/>
        <v>10.245833333333335</v>
      </c>
      <c r="AD4766" s="31">
        <f t="shared" si="1407"/>
        <v>8.6603223746922193</v>
      </c>
      <c r="AE4766" s="31">
        <f t="shared" si="1419"/>
        <v>17.141621167858325</v>
      </c>
      <c r="AF4766" s="15">
        <f t="shared" si="1408"/>
        <v>6.3412037037037035</v>
      </c>
      <c r="AG4766" s="31">
        <f t="shared" si="1420"/>
        <v>7.1943964528566458</v>
      </c>
      <c r="AH4766" s="31">
        <f t="shared" si="1421"/>
        <v>43.317039970555037</v>
      </c>
      <c r="AI4766">
        <f t="shared" si="1422"/>
        <v>157.3666178418126</v>
      </c>
    </row>
    <row r="4767" spans="1:35" x14ac:dyDescent="0.2">
      <c r="A4767">
        <v>32</v>
      </c>
      <c r="C4767" s="27" t="s">
        <v>4828</v>
      </c>
      <c r="D4767" s="26">
        <v>29.595500000000001</v>
      </c>
      <c r="E4767">
        <v>0</v>
      </c>
      <c r="F4767" s="26">
        <v>1135.6666666666667</v>
      </c>
      <c r="G4767" s="26">
        <v>59.773333333333333</v>
      </c>
      <c r="H4767" s="26">
        <v>30.675833333333333</v>
      </c>
      <c r="I4767" s="26">
        <v>86.691666666666663</v>
      </c>
      <c r="J4767" s="26">
        <v>55.825833333333335</v>
      </c>
      <c r="K4767">
        <v>327.5</v>
      </c>
      <c r="L4767">
        <v>3.5249999999999999</v>
      </c>
      <c r="M4767">
        <v>11.741666666666667</v>
      </c>
      <c r="N4767">
        <v>43.765833333333333</v>
      </c>
      <c r="O4767" s="1">
        <f t="shared" si="1405"/>
        <v>29273.712958523422</v>
      </c>
      <c r="Q4767" s="1">
        <f t="shared" si="1409"/>
        <v>7292.8057186649303</v>
      </c>
      <c r="R4767" s="2">
        <f t="shared" si="1410"/>
        <v>7.7157326826852204</v>
      </c>
      <c r="S4767" s="2"/>
      <c r="T4767" s="1">
        <f t="shared" si="1411"/>
        <v>6692.2548279152643</v>
      </c>
      <c r="U4767" s="1">
        <f t="shared" si="1412"/>
        <v>0</v>
      </c>
      <c r="V4767" s="1">
        <f t="shared" si="1413"/>
        <v>1914.2790264447497</v>
      </c>
      <c r="W4767" s="1">
        <f t="shared" si="1414"/>
        <v>13244.208370727618</v>
      </c>
      <c r="X4767" s="2">
        <f t="shared" si="1423"/>
        <v>69.927922380442809</v>
      </c>
      <c r="Y4767">
        <f t="shared" si="1406"/>
        <v>1</v>
      </c>
      <c r="Z4767" s="26">
        <f t="shared" si="1415"/>
        <v>0</v>
      </c>
      <c r="AA4767">
        <f t="shared" si="1416"/>
        <v>103.11567871567571</v>
      </c>
      <c r="AB4767" s="28">
        <f t="shared" si="1417"/>
        <v>40617.345238095237</v>
      </c>
      <c r="AC4767">
        <f t="shared" si="1418"/>
        <v>15.429629629629629</v>
      </c>
      <c r="AD4767" s="31">
        <f t="shared" si="1407"/>
        <v>11.433835116309446</v>
      </c>
      <c r="AE4767" s="31">
        <f t="shared" si="1419"/>
        <v>22.224783977046613</v>
      </c>
      <c r="AF4767" s="15">
        <f t="shared" si="1408"/>
        <v>6.5365740740740739</v>
      </c>
      <c r="AG4767" s="31">
        <f t="shared" si="1420"/>
        <v>7.292268426549132</v>
      </c>
      <c r="AH4767" s="31">
        <f t="shared" si="1421"/>
        <v>43.875651370735554</v>
      </c>
      <c r="AI4767">
        <f t="shared" si="1422"/>
        <v>130.16501477085791</v>
      </c>
    </row>
    <row r="4768" spans="1:35" x14ac:dyDescent="0.2">
      <c r="A4768">
        <v>32</v>
      </c>
      <c r="C4768" s="27" t="s">
        <v>4829</v>
      </c>
      <c r="D4768" s="26">
        <v>29.565000000000001</v>
      </c>
      <c r="E4768">
        <v>0</v>
      </c>
      <c r="F4768" s="26">
        <v>1267.6666666666667</v>
      </c>
      <c r="G4768" s="26">
        <v>64.114999999999995</v>
      </c>
      <c r="H4768" s="26">
        <v>33.209166666666668</v>
      </c>
      <c r="I4768" s="26">
        <v>83.916666666666671</v>
      </c>
      <c r="J4768" s="26">
        <v>59.18333333333333</v>
      </c>
      <c r="K4768">
        <v>322</v>
      </c>
      <c r="L4768">
        <v>0</v>
      </c>
      <c r="M4768">
        <v>0</v>
      </c>
      <c r="N4768">
        <v>44.460833333333333</v>
      </c>
      <c r="O4768" s="1">
        <f t="shared" si="1405"/>
        <v>32676.234335563422</v>
      </c>
      <c r="Q4768" s="1">
        <f t="shared" si="1409"/>
        <v>6484.1700299361155</v>
      </c>
      <c r="R4768" s="2">
        <f t="shared" si="1410"/>
        <v>6.8602023076003373</v>
      </c>
      <c r="S4768" s="2"/>
      <c r="T4768" s="1">
        <f t="shared" si="1411"/>
        <v>7575.8240316909032</v>
      </c>
      <c r="U4768" s="1">
        <f t="shared" si="1412"/>
        <v>0</v>
      </c>
      <c r="V4768" s="1">
        <f t="shared" si="1413"/>
        <v>2233.8861407734958</v>
      </c>
      <c r="W4768" s="1">
        <f t="shared" si="1414"/>
        <v>16261.369900755415</v>
      </c>
      <c r="X4768" s="2">
        <f t="shared" si="1423"/>
        <v>77.643655063128023</v>
      </c>
      <c r="Y4768">
        <f t="shared" si="1406"/>
        <v>1</v>
      </c>
      <c r="Z4768" s="26">
        <f t="shared" si="1415"/>
        <v>0</v>
      </c>
      <c r="AA4768">
        <f t="shared" si="1416"/>
        <v>183.02450781709962</v>
      </c>
      <c r="AB4768" s="28">
        <f t="shared" si="1417"/>
        <v>40617.386904761908</v>
      </c>
      <c r="AC4768">
        <f t="shared" si="1418"/>
        <v>17.841666666666665</v>
      </c>
      <c r="AD4768" s="31">
        <f t="shared" si="1407"/>
        <v>12.903861524167517</v>
      </c>
      <c r="AE4768" s="31">
        <f t="shared" si="1419"/>
        <v>24.874275310398673</v>
      </c>
      <c r="AF4768" s="15">
        <f t="shared" si="1408"/>
        <v>6.9226851851851849</v>
      </c>
      <c r="AG4768" s="31">
        <f t="shared" si="1420"/>
        <v>7.489141881419096</v>
      </c>
      <c r="AH4768" s="31">
        <f t="shared" si="1421"/>
        <v>44.998066462676306</v>
      </c>
      <c r="AI4768">
        <f t="shared" si="1422"/>
        <v>120.98423240749311</v>
      </c>
    </row>
    <row r="4769" spans="1:35" x14ac:dyDescent="0.2">
      <c r="A4769">
        <v>32</v>
      </c>
      <c r="C4769" s="27" t="s">
        <v>4830</v>
      </c>
      <c r="D4769" s="26">
        <v>29.544</v>
      </c>
      <c r="E4769">
        <v>0</v>
      </c>
      <c r="F4769" s="26">
        <v>1385.75</v>
      </c>
      <c r="G4769" s="26">
        <v>68.178333333333342</v>
      </c>
      <c r="H4769" s="26">
        <v>35.386666666666663</v>
      </c>
      <c r="I4769" s="26">
        <v>81.516666666666666</v>
      </c>
      <c r="J4769" s="26">
        <v>62.343333333333334</v>
      </c>
      <c r="K4769">
        <v>320.33333333333331</v>
      </c>
      <c r="L4769">
        <v>0</v>
      </c>
      <c r="M4769">
        <v>0.19166666666666668</v>
      </c>
      <c r="N4769">
        <v>45.311666666666667</v>
      </c>
      <c r="O4769" s="1">
        <f t="shared" si="1405"/>
        <v>35720.030289645292</v>
      </c>
      <c r="Q4769" s="1">
        <f t="shared" si="1409"/>
        <v>-16237.411406679512</v>
      </c>
      <c r="R4769" s="2">
        <f t="shared" si="1410"/>
        <v>-17.179057101723828</v>
      </c>
      <c r="S4769" s="2"/>
      <c r="T4769" s="1">
        <f t="shared" si="1411"/>
        <v>8374.1977714456789</v>
      </c>
      <c r="U4769" s="1">
        <f t="shared" si="1412"/>
        <v>22015.070606942558</v>
      </c>
      <c r="V4769" s="1">
        <f t="shared" si="1413"/>
        <v>2535.8434178403309</v>
      </c>
      <c r="W4769" s="1">
        <f t="shared" si="1414"/>
        <v>18919.312702002495</v>
      </c>
      <c r="X4769" s="2">
        <f t="shared" si="1423"/>
        <v>84.503857370728355</v>
      </c>
      <c r="Y4769">
        <f t="shared" si="1406"/>
        <v>1</v>
      </c>
      <c r="Z4769" s="26">
        <f t="shared" si="1415"/>
        <v>0</v>
      </c>
      <c r="AA4769">
        <f t="shared" si="1416"/>
        <v>266.52273509556238</v>
      </c>
      <c r="AB4769" s="28">
        <f t="shared" si="1417"/>
        <v>40617.428571428572</v>
      </c>
      <c r="AC4769">
        <f t="shared" si="1418"/>
        <v>20.099074074074078</v>
      </c>
      <c r="AD4769" s="31">
        <f t="shared" si="1407"/>
        <v>14.432825106512043</v>
      </c>
      <c r="AE4769" s="31">
        <f t="shared" si="1419"/>
        <v>27.607430937447869</v>
      </c>
      <c r="AF4769" s="15">
        <f t="shared" si="1408"/>
        <v>7.3953703703703706</v>
      </c>
      <c r="AG4769" s="31">
        <f t="shared" si="1420"/>
        <v>7.7365084639155164</v>
      </c>
      <c r="AH4769" s="31">
        <f t="shared" si="1421"/>
        <v>46.406033414783195</v>
      </c>
      <c r="AI4769">
        <f t="shared" si="1422"/>
        <v>113.01719809373996</v>
      </c>
    </row>
    <row r="4770" spans="1:35" x14ac:dyDescent="0.2">
      <c r="A4770">
        <v>32</v>
      </c>
      <c r="C4770" s="27" t="s">
        <v>4831</v>
      </c>
      <c r="D4770" s="26">
        <v>29.528583333333334</v>
      </c>
      <c r="E4770">
        <v>1.6666666666666666E-2</v>
      </c>
      <c r="F4770" s="26">
        <v>1596.1666666666667</v>
      </c>
      <c r="G4770" s="26">
        <v>75.620833333333337</v>
      </c>
      <c r="H4770" s="26">
        <v>38.116666666666667</v>
      </c>
      <c r="I4770" s="26">
        <v>75.241666666666674</v>
      </c>
      <c r="J4770" s="26">
        <v>67.229166666666671</v>
      </c>
      <c r="K4770">
        <v>320.25</v>
      </c>
      <c r="L4770">
        <v>0</v>
      </c>
      <c r="M4770">
        <v>0</v>
      </c>
      <c r="N4770">
        <v>46.314999999999998</v>
      </c>
      <c r="O4770" s="1">
        <f t="shared" si="1405"/>
        <v>41143.872762515239</v>
      </c>
      <c r="Q4770" s="1">
        <f t="shared" si="1409"/>
        <v>10378.341617475196</v>
      </c>
      <c r="R4770" s="2">
        <f t="shared" si="1410"/>
        <v>10.980206068712455</v>
      </c>
      <c r="S4770" s="2"/>
      <c r="T4770" s="1">
        <f t="shared" si="1411"/>
        <v>4979.8183449559319</v>
      </c>
      <c r="U4770" s="1">
        <f t="shared" si="1412"/>
        <v>0</v>
      </c>
      <c r="V4770" s="1">
        <f t="shared" si="1413"/>
        <v>1443.8572414363439</v>
      </c>
      <c r="W4770" s="1">
        <f t="shared" si="1414"/>
        <v>24246.919453036506</v>
      </c>
      <c r="X4770" s="2">
        <f t="shared" si="1423"/>
        <v>67.324800269004527</v>
      </c>
      <c r="Y4770">
        <f t="shared" si="1406"/>
        <v>1</v>
      </c>
      <c r="Z4770" s="26">
        <f t="shared" si="1415"/>
        <v>0</v>
      </c>
      <c r="AA4770">
        <f t="shared" si="1416"/>
        <v>68.824164604436874</v>
      </c>
      <c r="AB4770" s="28">
        <f t="shared" si="1417"/>
        <v>40617.470238095237</v>
      </c>
      <c r="AC4770">
        <f t="shared" si="1418"/>
        <v>24.233796296296298</v>
      </c>
      <c r="AD4770" s="31">
        <f t="shared" si="1407"/>
        <v>17.136995195517969</v>
      </c>
      <c r="AE4770" s="31">
        <f t="shared" si="1419"/>
        <v>32.324265758305444</v>
      </c>
      <c r="AF4770" s="15">
        <f t="shared" si="1408"/>
        <v>7.9527777777777766</v>
      </c>
      <c r="AG4770" s="31">
        <f t="shared" si="1420"/>
        <v>8.0374150856077655</v>
      </c>
      <c r="AH4770" s="31">
        <f t="shared" si="1421"/>
        <v>48.11536782272033</v>
      </c>
      <c r="AI4770">
        <f t="shared" si="1422"/>
        <v>94.936105611262292</v>
      </c>
    </row>
    <row r="4771" spans="1:35" x14ac:dyDescent="0.2">
      <c r="A4771">
        <v>32</v>
      </c>
      <c r="C4771" s="27" t="s">
        <v>4832</v>
      </c>
      <c r="D4771" s="26">
        <v>29.518000000000001</v>
      </c>
      <c r="E4771">
        <v>5.0000000000000001E-3</v>
      </c>
      <c r="F4771" s="26">
        <v>1517.6666666666667</v>
      </c>
      <c r="G4771" s="26">
        <v>80.964166666666671</v>
      </c>
      <c r="H4771" s="26">
        <v>39.337499999999999</v>
      </c>
      <c r="I4771" s="26">
        <v>67.716666666666669</v>
      </c>
      <c r="J4771" s="26">
        <v>69.326666666666668</v>
      </c>
      <c r="K4771">
        <v>311.41666666666669</v>
      </c>
      <c r="L4771">
        <v>0</v>
      </c>
      <c r="M4771">
        <v>1.125</v>
      </c>
      <c r="N4771">
        <v>47.62083333333333</v>
      </c>
      <c r="O4771" s="1">
        <f t="shared" si="1405"/>
        <v>39120.403610260393</v>
      </c>
      <c r="Q4771" s="1">
        <f t="shared" si="1409"/>
        <v>2795.3974574587096</v>
      </c>
      <c r="R4771" s="2">
        <f t="shared" si="1410"/>
        <v>2.9575091337491184</v>
      </c>
      <c r="S4771" s="2"/>
      <c r="T4771" s="1">
        <f t="shared" si="1411"/>
        <v>6643.7351170640159</v>
      </c>
      <c r="U4771" s="1">
        <f t="shared" si="1412"/>
        <v>0</v>
      </c>
      <c r="V4771" s="1">
        <f t="shared" si="1413"/>
        <v>1997.1564490603068</v>
      </c>
      <c r="W4771" s="1">
        <f t="shared" si="1414"/>
        <v>27587.446786899556</v>
      </c>
      <c r="X4771" s="2">
        <f t="shared" si="1423"/>
        <v>78.305006337716975</v>
      </c>
      <c r="Y4771">
        <f t="shared" si="1406"/>
        <v>1</v>
      </c>
      <c r="Z4771" s="26">
        <f t="shared" si="1415"/>
        <v>0</v>
      </c>
      <c r="AA4771">
        <f t="shared" si="1416"/>
        <v>7.0711336550598549</v>
      </c>
      <c r="AB4771" s="28">
        <f t="shared" si="1417"/>
        <v>40617.511904761908</v>
      </c>
      <c r="AC4771">
        <f t="shared" si="1418"/>
        <v>27.202314814814816</v>
      </c>
      <c r="AD4771" s="31">
        <f t="shared" si="1407"/>
        <v>18.388763150088295</v>
      </c>
      <c r="AE4771" s="31">
        <f t="shared" si="1419"/>
        <v>34.342573042158406</v>
      </c>
      <c r="AF4771" s="15">
        <f t="shared" si="1408"/>
        <v>8.6782407407407387</v>
      </c>
      <c r="AG4771" s="31">
        <f t="shared" si="1420"/>
        <v>8.4444150459980918</v>
      </c>
      <c r="AH4771" s="31">
        <f t="shared" si="1421"/>
        <v>50.421714721766612</v>
      </c>
      <c r="AI4771">
        <f t="shared" si="1422"/>
        <v>96.667799777804518</v>
      </c>
    </row>
    <row r="4772" spans="1:35" x14ac:dyDescent="0.2">
      <c r="A4772">
        <v>32</v>
      </c>
      <c r="C4772" s="27" t="s">
        <v>4833</v>
      </c>
      <c r="D4772" s="26">
        <v>29.500249999999998</v>
      </c>
      <c r="E4772">
        <v>1.6666666666666666E-3</v>
      </c>
      <c r="F4772" s="26">
        <v>1349</v>
      </c>
      <c r="G4772" s="26">
        <v>80.025000000000006</v>
      </c>
      <c r="H4772" s="26">
        <v>41.019166666666671</v>
      </c>
      <c r="I4772" s="26">
        <v>64.775000000000006</v>
      </c>
      <c r="J4772" s="26">
        <v>67.13666666666667</v>
      </c>
      <c r="K4772">
        <v>319.25</v>
      </c>
      <c r="L4772">
        <v>0.8</v>
      </c>
      <c r="M4772">
        <v>10.324999999999999</v>
      </c>
      <c r="N4772">
        <v>48.80916666666667</v>
      </c>
      <c r="O4772" s="1">
        <f t="shared" si="1405"/>
        <v>34772.73740626483</v>
      </c>
      <c r="Q4772" s="1">
        <f t="shared" si="1409"/>
        <v>-6301.873209277137</v>
      </c>
      <c r="R4772" s="2">
        <f t="shared" si="1410"/>
        <v>-6.6673336653563506</v>
      </c>
      <c r="S4772" s="2"/>
      <c r="T4772" s="1">
        <f t="shared" si="1411"/>
        <v>6861.2589003139828</v>
      </c>
      <c r="U4772" s="1">
        <f t="shared" si="1412"/>
        <v>6171.2361113665665</v>
      </c>
      <c r="V4772" s="1">
        <f t="shared" si="1413"/>
        <v>2090.5344929608914</v>
      </c>
      <c r="W4772" s="1">
        <f t="shared" si="1414"/>
        <v>25827.206067941373</v>
      </c>
      <c r="X4772" s="2">
        <f t="shared" si="1423"/>
        <v>81.262515471466088</v>
      </c>
      <c r="Y4772">
        <f t="shared" si="1406"/>
        <v>1</v>
      </c>
      <c r="Z4772" s="26">
        <f t="shared" si="1415"/>
        <v>0</v>
      </c>
      <c r="AA4772">
        <f t="shared" si="1416"/>
        <v>1.5314445421179199</v>
      </c>
      <c r="AB4772" s="28">
        <f t="shared" si="1417"/>
        <v>40617.553571428572</v>
      </c>
      <c r="AC4772">
        <f t="shared" si="1418"/>
        <v>26.680555555555557</v>
      </c>
      <c r="AD4772" s="31">
        <f t="shared" si="1407"/>
        <v>17.059480367640667</v>
      </c>
      <c r="AE4772" s="31">
        <f t="shared" si="1419"/>
        <v>31.915467022840705</v>
      </c>
      <c r="AF4772" s="15">
        <f t="shared" si="1408"/>
        <v>9.338425925925927</v>
      </c>
      <c r="AG4772" s="31">
        <f t="shared" si="1420"/>
        <v>8.8304088512067214</v>
      </c>
      <c r="AH4772" s="31">
        <f t="shared" si="1421"/>
        <v>52.603265252906297</v>
      </c>
      <c r="AI4772">
        <f t="shared" si="1422"/>
        <v>124.37504295915433</v>
      </c>
    </row>
    <row r="4773" spans="1:35" x14ac:dyDescent="0.2">
      <c r="A4773">
        <v>32</v>
      </c>
      <c r="C4773" s="27" t="s">
        <v>4834</v>
      </c>
      <c r="D4773" s="26">
        <v>29.484999999999999</v>
      </c>
      <c r="E4773">
        <v>0</v>
      </c>
      <c r="F4773" s="26">
        <v>957.66666666666663</v>
      </c>
      <c r="G4773" s="26">
        <v>73.210833333333326</v>
      </c>
      <c r="H4773" s="26">
        <v>41.897500000000001</v>
      </c>
      <c r="I4773" s="26">
        <v>70.616666666666674</v>
      </c>
      <c r="J4773" s="26">
        <v>63.102499999999999</v>
      </c>
      <c r="K4773">
        <v>312.83333333333331</v>
      </c>
      <c r="L4773">
        <v>0.8</v>
      </c>
      <c r="M4773">
        <v>9.9</v>
      </c>
      <c r="N4773">
        <v>49.663333333333334</v>
      </c>
      <c r="O4773" s="1">
        <f t="shared" si="1405"/>
        <v>24685.464434939178</v>
      </c>
      <c r="Q4773" s="1">
        <f t="shared" si="1409"/>
        <v>-2198.4341712388941</v>
      </c>
      <c r="R4773" s="2">
        <f t="shared" si="1410"/>
        <v>-2.3259265418721737</v>
      </c>
      <c r="S4773" s="2"/>
      <c r="T4773" s="1">
        <f t="shared" si="1411"/>
        <v>5574.7661905574159</v>
      </c>
      <c r="U4773" s="1">
        <f t="shared" si="1412"/>
        <v>0</v>
      </c>
      <c r="V4773" s="1">
        <f t="shared" si="1413"/>
        <v>1669.5511893780927</v>
      </c>
      <c r="W4773" s="1">
        <f t="shared" si="1414"/>
        <v>19482.617311242135</v>
      </c>
      <c r="X4773" s="2">
        <f t="shared" si="1423"/>
        <v>74.595181806109736</v>
      </c>
      <c r="Y4773">
        <f t="shared" si="1406"/>
        <v>1</v>
      </c>
      <c r="Z4773" s="26">
        <f t="shared" si="1415"/>
        <v>0</v>
      </c>
      <c r="AA4773">
        <f t="shared" si="1416"/>
        <v>1.9164206940783768</v>
      </c>
      <c r="AB4773" s="28">
        <f t="shared" si="1417"/>
        <v>40617.595238095237</v>
      </c>
      <c r="AC4773">
        <f t="shared" si="1418"/>
        <v>22.894907407407402</v>
      </c>
      <c r="AD4773" s="31">
        <f t="shared" si="1407"/>
        <v>14.837270614613528</v>
      </c>
      <c r="AE4773" s="31">
        <f t="shared" si="1419"/>
        <v>28.113034012530008</v>
      </c>
      <c r="AF4773" s="15">
        <f t="shared" si="1408"/>
        <v>9.8129629629629633</v>
      </c>
      <c r="AG4773" s="31">
        <f t="shared" si="1420"/>
        <v>9.1173437540823219</v>
      </c>
      <c r="AH4773" s="31">
        <f t="shared" si="1421"/>
        <v>54.221469641343688</v>
      </c>
      <c r="AI4773">
        <f t="shared" si="1422"/>
        <v>156.96391500042782</v>
      </c>
    </row>
    <row r="4774" spans="1:35" x14ac:dyDescent="0.2">
      <c r="A4774">
        <v>32</v>
      </c>
      <c r="C4774" s="27" t="s">
        <v>4835</v>
      </c>
      <c r="D4774" s="26">
        <v>29.484000000000002</v>
      </c>
      <c r="E4774">
        <v>0</v>
      </c>
      <c r="F4774" s="26">
        <v>284</v>
      </c>
      <c r="G4774" s="26">
        <v>61.633333333333333</v>
      </c>
      <c r="H4774" s="26">
        <v>40.305</v>
      </c>
      <c r="I4774" s="26">
        <v>81.575000000000003</v>
      </c>
      <c r="J4774" s="26">
        <v>55.951666666666668</v>
      </c>
      <c r="K4774">
        <v>312.66666666666669</v>
      </c>
      <c r="L4774">
        <v>0.14166666666666666</v>
      </c>
      <c r="M4774">
        <v>3.7666666666666666</v>
      </c>
      <c r="N4774">
        <v>50.069166666666668</v>
      </c>
      <c r="O4774" s="1">
        <f t="shared" si="1405"/>
        <v>7320.5762960557549</v>
      </c>
      <c r="Q4774" s="1">
        <f t="shared" si="1409"/>
        <v>-9507.4786584774265</v>
      </c>
      <c r="R4774" s="2">
        <f t="shared" si="1410"/>
        <v>-10.058839717531344</v>
      </c>
      <c r="S4774" s="2"/>
      <c r="T4774" s="1">
        <f t="shared" si="1411"/>
        <v>5449.7211946114803</v>
      </c>
      <c r="U4774" s="1">
        <f t="shared" si="1412"/>
        <v>0</v>
      </c>
      <c r="V4774" s="1">
        <f t="shared" si="1413"/>
        <v>1613.5809015831207</v>
      </c>
      <c r="W4774" s="1">
        <f t="shared" si="1414"/>
        <v>9567.904605163576</v>
      </c>
      <c r="X4774" s="2">
        <f t="shared" si="1423"/>
        <v>72.269255264237557</v>
      </c>
      <c r="Y4774">
        <f t="shared" si="1406"/>
        <v>1</v>
      </c>
      <c r="Z4774" s="26">
        <f t="shared" si="1415"/>
        <v>0</v>
      </c>
      <c r="AA4774">
        <f t="shared" si="1416"/>
        <v>113.12283532028945</v>
      </c>
      <c r="AB4774" s="28">
        <f t="shared" si="1417"/>
        <v>40617.636904761908</v>
      </c>
      <c r="AC4774">
        <f t="shared" si="1418"/>
        <v>16.462962962962962</v>
      </c>
      <c r="AD4774" s="31">
        <f t="shared" si="1407"/>
        <v>11.494382754053195</v>
      </c>
      <c r="AE4774" s="31">
        <f t="shared" si="1419"/>
        <v>22.262757352498017</v>
      </c>
      <c r="AF4774" s="15">
        <f t="shared" si="1408"/>
        <v>10.038425925925926</v>
      </c>
      <c r="AG4774" s="31">
        <f t="shared" si="1420"/>
        <v>9.2565169661518247</v>
      </c>
      <c r="AH4774" s="31">
        <f t="shared" si="1421"/>
        <v>55.005314434168966</v>
      </c>
      <c r="AI4774">
        <f t="shared" si="1422"/>
        <v>196.84825317500574</v>
      </c>
    </row>
    <row r="4775" spans="1:35" x14ac:dyDescent="0.2">
      <c r="A4775">
        <v>32</v>
      </c>
      <c r="C4775" s="27" t="s">
        <v>4836</v>
      </c>
      <c r="D4775" s="26">
        <v>29.482000000000003</v>
      </c>
      <c r="E4775">
        <v>0</v>
      </c>
      <c r="F4775" s="26">
        <v>59.5</v>
      </c>
      <c r="G4775" s="26">
        <v>53.584166666666668</v>
      </c>
      <c r="H4775" s="26">
        <v>37.524999999999999</v>
      </c>
      <c r="I4775" s="26">
        <v>89.116666666666674</v>
      </c>
      <c r="J4775" s="26">
        <v>50.465833333333336</v>
      </c>
      <c r="K4775">
        <v>332.75</v>
      </c>
      <c r="L4775">
        <v>0</v>
      </c>
      <c r="M4775">
        <v>0.14166666666666669</v>
      </c>
      <c r="N4775">
        <v>50.076666666666668</v>
      </c>
      <c r="O4775" s="1">
        <f t="shared" si="1405"/>
        <v>1533.7122873778783</v>
      </c>
      <c r="Q4775" s="1">
        <f t="shared" si="1409"/>
        <v>-6996.428317675488</v>
      </c>
      <c r="R4775" s="2">
        <f t="shared" si="1410"/>
        <v>-7.4021676588191836</v>
      </c>
      <c r="S4775" s="2"/>
      <c r="T4775" s="1">
        <f t="shared" si="1411"/>
        <v>4208.7209975822816</v>
      </c>
      <c r="U4775" s="1">
        <f t="shared" si="1412"/>
        <v>0</v>
      </c>
      <c r="V4775" s="1">
        <f t="shared" si="1413"/>
        <v>1199.7319606364458</v>
      </c>
      <c r="W4775" s="1">
        <f t="shared" si="1414"/>
        <v>2902.0184826067234</v>
      </c>
      <c r="X4775" s="2">
        <f t="shared" si="1423"/>
        <v>62.210415546706216</v>
      </c>
      <c r="Y4775">
        <f t="shared" si="1406"/>
        <v>1</v>
      </c>
      <c r="Z4775" s="26">
        <f t="shared" si="1415"/>
        <v>0</v>
      </c>
      <c r="AA4775">
        <f t="shared" si="1416"/>
        <v>74.412169740383547</v>
      </c>
      <c r="AB4775" s="28">
        <f t="shared" si="1417"/>
        <v>40617.678571428572</v>
      </c>
      <c r="AC4775">
        <f t="shared" si="1418"/>
        <v>11.991203703703704</v>
      </c>
      <c r="AD4775" s="31">
        <f t="shared" si="1407"/>
        <v>9.3947349260824744</v>
      </c>
      <c r="AE4775" s="31">
        <f t="shared" si="1419"/>
        <v>18.481441726186663</v>
      </c>
      <c r="AF4775" s="15">
        <f t="shared" si="1408"/>
        <v>10.042592592592593</v>
      </c>
      <c r="AG4775" s="31">
        <f t="shared" si="1420"/>
        <v>9.259106402016176</v>
      </c>
      <c r="AH4775" s="31">
        <f t="shared" si="1421"/>
        <v>55.019892196565181</v>
      </c>
      <c r="AI4775">
        <f t="shared" si="1422"/>
        <v>219.66916422791567</v>
      </c>
    </row>
    <row r="4776" spans="1:35" x14ac:dyDescent="0.2">
      <c r="A4776">
        <v>32</v>
      </c>
      <c r="C4776" s="27" t="s">
        <v>4837</v>
      </c>
      <c r="D4776" s="26">
        <v>29.474250000000001</v>
      </c>
      <c r="E4776">
        <v>0</v>
      </c>
      <c r="F4776" s="26">
        <v>1</v>
      </c>
      <c r="G4776" s="26">
        <v>47.44166666666667</v>
      </c>
      <c r="H4776" s="26">
        <v>29.730833333333333</v>
      </c>
      <c r="I4776" s="26">
        <v>93.066666666666663</v>
      </c>
      <c r="J4776" s="26">
        <v>45.554166666666667</v>
      </c>
      <c r="K4776">
        <v>340</v>
      </c>
      <c r="L4776">
        <v>0</v>
      </c>
      <c r="M4776">
        <v>0</v>
      </c>
      <c r="N4776">
        <v>49.843333333333334</v>
      </c>
      <c r="O4776" s="1">
        <f t="shared" si="1405"/>
        <v>25.776677098787872</v>
      </c>
      <c r="Q4776" s="1">
        <f t="shared" si="1409"/>
        <v>-3662.4068510220559</v>
      </c>
      <c r="R4776" s="2">
        <f t="shared" si="1410"/>
        <v>-3.8747984421686015</v>
      </c>
      <c r="S4776" s="2"/>
      <c r="T4776" s="1">
        <f t="shared" si="1411"/>
        <v>4275.5545678836452</v>
      </c>
      <c r="U4776" s="1">
        <f t="shared" si="1412"/>
        <v>0</v>
      </c>
      <c r="V4776" s="1">
        <f t="shared" si="1413"/>
        <v>1165.0847565695049</v>
      </c>
      <c r="W4776" s="1">
        <f t="shared" si="1414"/>
        <v>-1987.0794171709588</v>
      </c>
      <c r="X4776" s="2">
        <f t="shared" si="1423"/>
        <v>54.808247887887035</v>
      </c>
      <c r="Y4776">
        <f t="shared" si="1406"/>
        <v>1</v>
      </c>
      <c r="Z4776" s="26">
        <f t="shared" si="1415"/>
        <v>0</v>
      </c>
      <c r="AA4776">
        <f t="shared" si="1416"/>
        <v>54.266518888836522</v>
      </c>
      <c r="AB4776" s="28">
        <f t="shared" si="1417"/>
        <v>40617.720238095237</v>
      </c>
      <c r="AC4776">
        <f t="shared" si="1418"/>
        <v>8.5787037037037059</v>
      </c>
      <c r="AD4776" s="31">
        <f t="shared" si="1407"/>
        <v>7.805987875052165</v>
      </c>
      <c r="AE4776" s="31">
        <f t="shared" si="1419"/>
        <v>15.542041716744983</v>
      </c>
      <c r="AF4776" s="15">
        <f t="shared" si="1408"/>
        <v>9.912962962962963</v>
      </c>
      <c r="AG4776" s="31">
        <f t="shared" si="1420"/>
        <v>9.1788432267008435</v>
      </c>
      <c r="AH4776" s="31">
        <f t="shared" si="1421"/>
        <v>54.567926753114328</v>
      </c>
      <c r="AI4776">
        <f t="shared" si="1422"/>
        <v>234.62362083865247</v>
      </c>
    </row>
    <row r="4777" spans="1:35" x14ac:dyDescent="0.2">
      <c r="A4777">
        <v>32</v>
      </c>
      <c r="C4777" s="27" t="s">
        <v>4838</v>
      </c>
      <c r="D4777" s="26">
        <v>29.484500000000001</v>
      </c>
      <c r="E4777">
        <v>0</v>
      </c>
      <c r="F4777" s="26">
        <v>1</v>
      </c>
      <c r="G4777" s="26">
        <v>44.045833333333334</v>
      </c>
      <c r="H4777" s="26">
        <v>26.46</v>
      </c>
      <c r="I4777" s="26">
        <v>94.633333333333326</v>
      </c>
      <c r="J4777" s="26">
        <v>42.615833333333335</v>
      </c>
      <c r="K4777">
        <v>340</v>
      </c>
      <c r="L4777">
        <v>0</v>
      </c>
      <c r="M4777">
        <v>0</v>
      </c>
      <c r="N4777">
        <v>49.494166666666665</v>
      </c>
      <c r="O4777" s="1">
        <f t="shared" si="1405"/>
        <v>25.776677098787872</v>
      </c>
      <c r="Q4777" s="1">
        <f t="shared" si="1409"/>
        <v>-991.84258661648744</v>
      </c>
      <c r="R4777" s="2">
        <f t="shared" si="1410"/>
        <v>-1.0493618720775206</v>
      </c>
      <c r="S4777" s="2"/>
      <c r="T4777" s="1">
        <f t="shared" si="1411"/>
        <v>4172.5819997065928</v>
      </c>
      <c r="U4777" s="1">
        <f t="shared" si="1412"/>
        <v>0</v>
      </c>
      <c r="V4777" s="1">
        <f t="shared" si="1413"/>
        <v>1112.8807243160418</v>
      </c>
      <c r="W4777" s="1">
        <f t="shared" si="1414"/>
        <v>-4507.8158325689583</v>
      </c>
      <c r="X4777" s="2">
        <f t="shared" si="1423"/>
        <v>50.933449445718431</v>
      </c>
      <c r="Y4777">
        <f t="shared" si="1406"/>
        <v>1</v>
      </c>
      <c r="Z4777" s="26">
        <f t="shared" si="1415"/>
        <v>0</v>
      </c>
      <c r="AA4777">
        <f t="shared" si="1416"/>
        <v>47.439255711586789</v>
      </c>
      <c r="AB4777" s="28">
        <f t="shared" si="1417"/>
        <v>40617.761904761908</v>
      </c>
      <c r="AC4777">
        <f t="shared" si="1418"/>
        <v>6.6921296296296298</v>
      </c>
      <c r="AD4777" s="31">
        <f t="shared" si="1407"/>
        <v>6.9754514908687657</v>
      </c>
      <c r="AE4777" s="31">
        <f t="shared" si="1419"/>
        <v>13.982039369189971</v>
      </c>
      <c r="AF4777" s="15">
        <f t="shared" si="1408"/>
        <v>9.7189814814814799</v>
      </c>
      <c r="AG4777" s="31">
        <f t="shared" si="1420"/>
        <v>9.0598755724832483</v>
      </c>
      <c r="AH4777" s="31">
        <f t="shared" si="1421"/>
        <v>53.897603617626331</v>
      </c>
      <c r="AI4777">
        <f t="shared" si="1422"/>
        <v>239.97237226159939</v>
      </c>
    </row>
    <row r="4778" spans="1:35" x14ac:dyDescent="0.2">
      <c r="A4778">
        <v>32</v>
      </c>
      <c r="C4778" s="27" t="s">
        <v>4839</v>
      </c>
      <c r="D4778" s="26">
        <v>29.500249999999998</v>
      </c>
      <c r="E4778">
        <v>0</v>
      </c>
      <c r="F4778" s="26">
        <v>1</v>
      </c>
      <c r="G4778" s="26">
        <v>42.147500000000001</v>
      </c>
      <c r="H4778" s="26">
        <v>24.9025</v>
      </c>
      <c r="I4778" s="26">
        <v>95.36666666666666</v>
      </c>
      <c r="J4778" s="26">
        <v>40.927500000000002</v>
      </c>
      <c r="K4778">
        <v>340</v>
      </c>
      <c r="L4778">
        <v>0</v>
      </c>
      <c r="M4778">
        <v>0</v>
      </c>
      <c r="N4778">
        <v>49.231666666666669</v>
      </c>
      <c r="O4778" s="1">
        <f t="shared" si="1405"/>
        <v>25.776677098787872</v>
      </c>
      <c r="Q4778" s="1">
        <f t="shared" si="1409"/>
        <v>258.70515855271339</v>
      </c>
      <c r="R4778" s="2">
        <f t="shared" si="1410"/>
        <v>0.2737080794454308</v>
      </c>
      <c r="S4778" s="2"/>
      <c r="T4778" s="1">
        <f t="shared" si="1411"/>
        <v>4259.216620242476</v>
      </c>
      <c r="U4778" s="1">
        <f t="shared" si="1412"/>
        <v>0</v>
      </c>
      <c r="V4778" s="1">
        <f t="shared" si="1413"/>
        <v>1127.1248094086691</v>
      </c>
      <c r="W4778" s="1">
        <f t="shared" si="1414"/>
        <v>-5861.2637492610493</v>
      </c>
      <c r="X4778" s="2">
        <f t="shared" si="1423"/>
        <v>49.884087573640912</v>
      </c>
      <c r="Y4778">
        <f t="shared" si="1406"/>
        <v>1</v>
      </c>
      <c r="Z4778" s="26">
        <f t="shared" si="1415"/>
        <v>0</v>
      </c>
      <c r="AA4778">
        <f t="shared" si="1416"/>
        <v>59.854787284614957</v>
      </c>
      <c r="AB4778" s="28">
        <f t="shared" si="1417"/>
        <v>40617.803571428572</v>
      </c>
      <c r="AC4778">
        <f t="shared" si="1418"/>
        <v>5.6375000000000002</v>
      </c>
      <c r="AD4778" s="31">
        <f t="shared" si="1407"/>
        <v>6.5339296307125814</v>
      </c>
      <c r="AE4778" s="31">
        <f t="shared" si="1419"/>
        <v>13.146569765376752</v>
      </c>
      <c r="AF4778" s="15">
        <f t="shared" si="1408"/>
        <v>9.5731481481481495</v>
      </c>
      <c r="AG4778" s="31">
        <f t="shared" si="1420"/>
        <v>8.9713301487244692</v>
      </c>
      <c r="AH4778" s="31">
        <f t="shared" si="1421"/>
        <v>53.398372519199029</v>
      </c>
      <c r="AI4778">
        <f t="shared" si="1422"/>
        <v>241.99383815597952</v>
      </c>
    </row>
    <row r="4779" spans="1:35" x14ac:dyDescent="0.2">
      <c r="A4779">
        <v>32</v>
      </c>
      <c r="C4779" s="27" t="s">
        <v>4840</v>
      </c>
      <c r="D4779" s="26">
        <v>29.4925</v>
      </c>
      <c r="E4779">
        <v>0</v>
      </c>
      <c r="F4779" s="26">
        <v>1</v>
      </c>
      <c r="G4779" s="26">
        <v>40.62916666666667</v>
      </c>
      <c r="H4779" s="26">
        <v>23.739166666666666</v>
      </c>
      <c r="I4779" s="26">
        <v>95.825000000000003</v>
      </c>
      <c r="J4779" s="26">
        <v>39.534166666666671</v>
      </c>
      <c r="K4779">
        <v>340</v>
      </c>
      <c r="L4779">
        <v>0</v>
      </c>
      <c r="M4779">
        <v>0</v>
      </c>
      <c r="N4779">
        <v>48.982500000000002</v>
      </c>
      <c r="O4779" s="1">
        <f t="shared" si="1405"/>
        <v>25.776677098787872</v>
      </c>
      <c r="Q4779" s="1">
        <f t="shared" si="1409"/>
        <v>1000.9347371288497</v>
      </c>
      <c r="R4779" s="2">
        <f t="shared" si="1410"/>
        <v>1.0589812977924524</v>
      </c>
      <c r="S4779" s="2"/>
      <c r="T4779" s="1">
        <f t="shared" si="1411"/>
        <v>4504.2238941493688</v>
      </c>
      <c r="U4779" s="1">
        <f t="shared" si="1412"/>
        <v>0</v>
      </c>
      <c r="V4779" s="1">
        <f t="shared" si="1413"/>
        <v>1188.8530912941455</v>
      </c>
      <c r="W4779" s="1">
        <f t="shared" si="1414"/>
        <v>-6911.3407625682548</v>
      </c>
      <c r="X4779" s="2">
        <f t="shared" si="1423"/>
        <v>50.157795653086346</v>
      </c>
      <c r="Y4779">
        <f t="shared" si="1406"/>
        <v>1</v>
      </c>
      <c r="Z4779" s="26">
        <f t="shared" si="1415"/>
        <v>0</v>
      </c>
      <c r="AA4779">
        <f t="shared" si="1416"/>
        <v>90.794770360837262</v>
      </c>
      <c r="AB4779" s="28">
        <f t="shared" si="1417"/>
        <v>40617.845238095237</v>
      </c>
      <c r="AC4779">
        <f t="shared" si="1418"/>
        <v>4.7939814814814836</v>
      </c>
      <c r="AD4779" s="31">
        <f t="shared" si="1407"/>
        <v>6.189554722010616</v>
      </c>
      <c r="AE4779" s="31">
        <f t="shared" si="1419"/>
        <v>12.491466495872986</v>
      </c>
      <c r="AF4779" s="15">
        <f t="shared" si="1408"/>
        <v>9.4347222222222236</v>
      </c>
      <c r="AG4779" s="31">
        <f t="shared" si="1420"/>
        <v>8.8879858790050275</v>
      </c>
      <c r="AH4779" s="31">
        <f t="shared" si="1421"/>
        <v>52.928212519605424</v>
      </c>
      <c r="AI4779">
        <f t="shared" si="1422"/>
        <v>243.10571709467939</v>
      </c>
    </row>
    <row r="4780" spans="1:35" x14ac:dyDescent="0.2">
      <c r="A4780">
        <v>32</v>
      </c>
      <c r="C4780" s="27" t="s">
        <v>4841</v>
      </c>
      <c r="D4780" s="26">
        <v>29.475750000000001</v>
      </c>
      <c r="E4780">
        <v>0</v>
      </c>
      <c r="F4780" s="26">
        <v>1</v>
      </c>
      <c r="G4780" s="26">
        <v>39.779166666666669</v>
      </c>
      <c r="H4780" s="26">
        <v>22.110833333333332</v>
      </c>
      <c r="I4780" s="26">
        <v>95.674999999999997</v>
      </c>
      <c r="J4780" s="26">
        <v>38.647500000000001</v>
      </c>
      <c r="K4780">
        <v>340</v>
      </c>
      <c r="L4780">
        <v>0</v>
      </c>
      <c r="M4780">
        <v>0</v>
      </c>
      <c r="N4780">
        <v>48.710833333333333</v>
      </c>
      <c r="O4780" s="1">
        <f t="shared" si="1405"/>
        <v>25.776677098787872</v>
      </c>
      <c r="Q4780" s="1">
        <f t="shared" si="1409"/>
        <v>903.00045684096017</v>
      </c>
      <c r="R4780" s="2">
        <f t="shared" si="1410"/>
        <v>0.95536757814562545</v>
      </c>
      <c r="S4780" s="2"/>
      <c r="T4780" s="1">
        <f t="shared" si="1411"/>
        <v>4962.3955418467594</v>
      </c>
      <c r="U4780" s="1">
        <f t="shared" si="1412"/>
        <v>0</v>
      </c>
      <c r="V4780" s="1">
        <f t="shared" si="1413"/>
        <v>1307.7305335308151</v>
      </c>
      <c r="W4780" s="1">
        <f t="shared" si="1414"/>
        <v>-7389.8394147253148</v>
      </c>
      <c r="X4780" s="2">
        <f t="shared" si="1423"/>
        <v>51.216776950878796</v>
      </c>
      <c r="Y4780">
        <f t="shared" si="1406"/>
        <v>1</v>
      </c>
      <c r="Z4780" s="26">
        <f t="shared" si="1415"/>
        <v>0</v>
      </c>
      <c r="AA4780">
        <f t="shared" si="1416"/>
        <v>130.818929013515</v>
      </c>
      <c r="AB4780" s="28">
        <f t="shared" si="1417"/>
        <v>40617.886904761908</v>
      </c>
      <c r="AC4780">
        <f t="shared" si="1418"/>
        <v>4.3217592592592604</v>
      </c>
      <c r="AD4780" s="31">
        <f t="shared" si="1407"/>
        <v>5.9781895097994573</v>
      </c>
      <c r="AE4780" s="31">
        <f t="shared" si="1419"/>
        <v>12.085432173979559</v>
      </c>
      <c r="AF4780" s="15">
        <f t="shared" si="1408"/>
        <v>9.2837962962962965</v>
      </c>
      <c r="AG4780" s="31">
        <f t="shared" si="1420"/>
        <v>8.7978907423589128</v>
      </c>
      <c r="AH4780" s="31">
        <f t="shared" si="1421"/>
        <v>52.419690258738164</v>
      </c>
      <c r="AI4780">
        <f t="shared" si="1422"/>
        <v>242.4895596055687</v>
      </c>
    </row>
    <row r="4781" spans="1:35" x14ac:dyDescent="0.2">
      <c r="A4781">
        <v>32</v>
      </c>
      <c r="C4781" s="27" t="s">
        <v>4842</v>
      </c>
      <c r="D4781" s="26">
        <v>29.457000000000001</v>
      </c>
      <c r="E4781">
        <v>0</v>
      </c>
      <c r="F4781" s="26">
        <v>1</v>
      </c>
      <c r="G4781" s="26">
        <v>39.333333333333329</v>
      </c>
      <c r="H4781" s="26">
        <v>21.175833333333333</v>
      </c>
      <c r="I4781" s="26">
        <v>95.50833333333334</v>
      </c>
      <c r="J4781" s="26">
        <v>38.161666666666669</v>
      </c>
      <c r="K4781">
        <v>340</v>
      </c>
      <c r="L4781">
        <v>0</v>
      </c>
      <c r="M4781">
        <v>0</v>
      </c>
      <c r="N4781">
        <v>48.424166666666665</v>
      </c>
      <c r="O4781" s="1">
        <f t="shared" si="1405"/>
        <v>25.776677098787872</v>
      </c>
      <c r="Q4781" s="1">
        <f t="shared" si="1409"/>
        <v>629.09408211546224</v>
      </c>
      <c r="R4781" s="2">
        <f t="shared" si="1410"/>
        <v>0.66557672823220682</v>
      </c>
      <c r="S4781" s="2"/>
      <c r="T4781" s="1">
        <f t="shared" si="1411"/>
        <v>5284.69231275738</v>
      </c>
      <c r="U4781" s="1">
        <f t="shared" si="1412"/>
        <v>0</v>
      </c>
      <c r="V4781" s="1">
        <f t="shared" si="1413"/>
        <v>1392.9111180354212</v>
      </c>
      <c r="W4781" s="1">
        <f t="shared" si="1414"/>
        <v>-7521.5299659673919</v>
      </c>
      <c r="X4781" s="2">
        <f t="shared" si="1423"/>
        <v>52.172144529024422</v>
      </c>
      <c r="Y4781">
        <f t="shared" si="1406"/>
        <v>1</v>
      </c>
      <c r="Z4781" s="26">
        <f t="shared" si="1415"/>
        <v>0</v>
      </c>
      <c r="AA4781">
        <f t="shared" si="1416"/>
        <v>164.83507291860295</v>
      </c>
      <c r="AB4781" s="28">
        <f t="shared" si="1417"/>
        <v>40617.928571428572</v>
      </c>
      <c r="AC4781">
        <f t="shared" si="1418"/>
        <v>4.0740740740740717</v>
      </c>
      <c r="AD4781" s="31">
        <f t="shared" si="1407"/>
        <v>5.864509327953086</v>
      </c>
      <c r="AE4781" s="31">
        <f t="shared" si="1419"/>
        <v>11.866210131897654</v>
      </c>
      <c r="AF4781" s="15">
        <f t="shared" si="1408"/>
        <v>9.1245370370370349</v>
      </c>
      <c r="AG4781" s="31">
        <f t="shared" si="1420"/>
        <v>8.703691342209174</v>
      </c>
      <c r="AH4781" s="31">
        <f t="shared" si="1421"/>
        <v>51.887688867412756</v>
      </c>
      <c r="AI4781">
        <f t="shared" si="1422"/>
        <v>240.60913015791678</v>
      </c>
    </row>
    <row r="4782" spans="1:35" x14ac:dyDescent="0.2">
      <c r="A4782">
        <v>32</v>
      </c>
      <c r="C4782" s="27" t="s">
        <v>4843</v>
      </c>
      <c r="D4782" s="26">
        <v>29.435000000000002</v>
      </c>
      <c r="E4782">
        <v>0</v>
      </c>
      <c r="F4782" s="26">
        <v>1</v>
      </c>
      <c r="G4782" s="26">
        <v>39.560833333333335</v>
      </c>
      <c r="H4782" s="26">
        <v>21.715833333333332</v>
      </c>
      <c r="I4782" s="26">
        <v>95.533333333333331</v>
      </c>
      <c r="J4782" s="26">
        <v>38.395833333333336</v>
      </c>
      <c r="K4782">
        <v>340</v>
      </c>
      <c r="L4782">
        <v>0</v>
      </c>
      <c r="M4782">
        <v>0</v>
      </c>
      <c r="N4782">
        <v>48.140833333333333</v>
      </c>
      <c r="O4782" s="1">
        <f t="shared" si="1405"/>
        <v>25.776677098787872</v>
      </c>
      <c r="Q4782" s="1">
        <f t="shared" si="1409"/>
        <v>178.03593350252189</v>
      </c>
      <c r="R4782" s="2">
        <f t="shared" si="1410"/>
        <v>0.1883606562152125</v>
      </c>
      <c r="S4782" s="2"/>
      <c r="T4782" s="1">
        <f t="shared" si="1411"/>
        <v>5306.1024207589489</v>
      </c>
      <c r="U4782" s="1">
        <f t="shared" si="1412"/>
        <v>0</v>
      </c>
      <c r="V4782" s="1">
        <f t="shared" si="1413"/>
        <v>1403.66646823055</v>
      </c>
      <c r="W4782" s="1">
        <f t="shared" si="1414"/>
        <v>-7098.8791392061803</v>
      </c>
      <c r="X4782" s="2">
        <f t="shared" si="1423"/>
        <v>52.837721257256632</v>
      </c>
      <c r="Y4782">
        <f t="shared" si="1406"/>
        <v>1</v>
      </c>
      <c r="Z4782" s="26">
        <f t="shared" si="1415"/>
        <v>0</v>
      </c>
      <c r="AA4782">
        <f t="shared" si="1416"/>
        <v>176.27575294442028</v>
      </c>
      <c r="AB4782" s="28">
        <f t="shared" si="1417"/>
        <v>40617.970238095237</v>
      </c>
      <c r="AC4782">
        <f t="shared" si="1418"/>
        <v>4.2004629629629635</v>
      </c>
      <c r="AD4782" s="31">
        <f t="shared" si="1407"/>
        <v>5.9185545212951647</v>
      </c>
      <c r="AE4782" s="31">
        <f t="shared" si="1419"/>
        <v>11.970107548415225</v>
      </c>
      <c r="AF4782" s="15">
        <f t="shared" si="1408"/>
        <v>8.9671296296296301</v>
      </c>
      <c r="AG4782" s="31">
        <f t="shared" si="1420"/>
        <v>8.6114585658637068</v>
      </c>
      <c r="AH4782" s="31">
        <f t="shared" si="1421"/>
        <v>51.366480438127091</v>
      </c>
      <c r="AI4782">
        <f t="shared" si="1422"/>
        <v>236.85099381294773</v>
      </c>
    </row>
    <row r="4783" spans="1:35" x14ac:dyDescent="0.2">
      <c r="A4783">
        <v>32</v>
      </c>
      <c r="C4783" s="27" t="s">
        <v>4844</v>
      </c>
      <c r="D4783" s="26">
        <v>29.416250000000002</v>
      </c>
      <c r="E4783">
        <v>0</v>
      </c>
      <c r="F4783" s="26">
        <v>1</v>
      </c>
      <c r="G4783" s="26">
        <v>39.856666666666669</v>
      </c>
      <c r="H4783" s="26">
        <v>23.658333333333335</v>
      </c>
      <c r="I4783" s="26">
        <v>95.708333333333329</v>
      </c>
      <c r="J4783" s="26">
        <v>38.734999999999999</v>
      </c>
      <c r="K4783">
        <v>340</v>
      </c>
      <c r="L4783">
        <v>0</v>
      </c>
      <c r="M4783">
        <v>0</v>
      </c>
      <c r="N4783">
        <v>47.891666666666666</v>
      </c>
      <c r="O4783" s="1">
        <f t="shared" si="1405"/>
        <v>25.776677098787872</v>
      </c>
      <c r="Q4783" s="1">
        <f t="shared" si="1409"/>
        <v>100.56961194045314</v>
      </c>
      <c r="R4783" s="2">
        <f t="shared" si="1410"/>
        <v>0.10640188038301096</v>
      </c>
      <c r="S4783" s="2"/>
      <c r="T4783" s="1">
        <f t="shared" si="1411"/>
        <v>5007.0317782208967</v>
      </c>
      <c r="U4783" s="1">
        <f t="shared" si="1412"/>
        <v>0</v>
      </c>
      <c r="V4783" s="1">
        <f t="shared" si="1413"/>
        <v>1332.9449410873372</v>
      </c>
      <c r="W4783" s="1">
        <f t="shared" si="1414"/>
        <v>-6647.9596600841087</v>
      </c>
      <c r="X4783" s="2">
        <f t="shared" si="1423"/>
        <v>53.026081913471842</v>
      </c>
      <c r="Y4783">
        <f t="shared" si="1406"/>
        <v>1</v>
      </c>
      <c r="Z4783" s="26">
        <f t="shared" si="1415"/>
        <v>0</v>
      </c>
      <c r="AA4783">
        <f t="shared" si="1416"/>
        <v>173.43349794278456</v>
      </c>
      <c r="AB4783" s="28">
        <f t="shared" si="1417"/>
        <v>40618.011904761908</v>
      </c>
      <c r="AC4783">
        <f t="shared" si="1418"/>
        <v>4.3648148148148165</v>
      </c>
      <c r="AD4783" s="31">
        <f t="shared" si="1407"/>
        <v>5.9984235792856246</v>
      </c>
      <c r="AE4783" s="31">
        <f t="shared" si="1419"/>
        <v>12.124455749226469</v>
      </c>
      <c r="AF4783" s="15">
        <f t="shared" si="1408"/>
        <v>8.8287037037037024</v>
      </c>
      <c r="AG4783" s="31">
        <f t="shared" si="1420"/>
        <v>8.5310583111559151</v>
      </c>
      <c r="AH4783" s="31">
        <f t="shared" si="1421"/>
        <v>50.911881885987853</v>
      </c>
      <c r="AI4783">
        <f t="shared" si="1422"/>
        <v>233.19000593420944</v>
      </c>
    </row>
    <row r="4784" spans="1:35" x14ac:dyDescent="0.2">
      <c r="A4784">
        <v>32</v>
      </c>
      <c r="C4784" s="27" t="s">
        <v>4845</v>
      </c>
      <c r="D4784" s="26">
        <v>29.389166666666668</v>
      </c>
      <c r="E4784">
        <v>0</v>
      </c>
      <c r="F4784" s="26">
        <v>1</v>
      </c>
      <c r="G4784" s="26">
        <v>40.118333333333332</v>
      </c>
      <c r="H4784" s="26">
        <v>24.309166666666666</v>
      </c>
      <c r="I4784" s="26">
        <v>95.833333333333329</v>
      </c>
      <c r="J4784" s="26">
        <v>39.032499999999999</v>
      </c>
      <c r="K4784">
        <v>340</v>
      </c>
      <c r="L4784">
        <v>0</v>
      </c>
      <c r="M4784">
        <v>0</v>
      </c>
      <c r="N4784">
        <v>47.6325</v>
      </c>
      <c r="O4784" s="1">
        <f t="shared" si="1405"/>
        <v>25.776677098787872</v>
      </c>
      <c r="Q4784" s="1">
        <f t="shared" si="1409"/>
        <v>-212.13887063333021</v>
      </c>
      <c r="R4784" s="2">
        <f t="shared" si="1410"/>
        <v>-0.22444130291642581</v>
      </c>
      <c r="S4784" s="2"/>
      <c r="T4784" s="1">
        <f t="shared" si="1411"/>
        <v>4914.2093550601094</v>
      </c>
      <c r="U4784" s="1">
        <f t="shared" si="1412"/>
        <v>0</v>
      </c>
      <c r="V4784" s="1">
        <f t="shared" si="1413"/>
        <v>1311.1783815714098</v>
      </c>
      <c r="W4784" s="1">
        <f t="shared" si="1414"/>
        <v>-6217.0350814124085</v>
      </c>
      <c r="X4784" s="2">
        <f t="shared" si="1423"/>
        <v>53.132483793854853</v>
      </c>
      <c r="Y4784">
        <f t="shared" si="1406"/>
        <v>1</v>
      </c>
      <c r="Z4784" s="26">
        <f t="shared" si="1415"/>
        <v>0</v>
      </c>
      <c r="AA4784">
        <f t="shared" si="1416"/>
        <v>169.36811220909249</v>
      </c>
      <c r="AB4784" s="28">
        <f t="shared" si="1417"/>
        <v>40618.053571428572</v>
      </c>
      <c r="AC4784">
        <f t="shared" si="1418"/>
        <v>4.5101851851851844</v>
      </c>
      <c r="AD4784" s="31">
        <f t="shared" si="1407"/>
        <v>6.0679820733355907</v>
      </c>
      <c r="AE4784" s="31">
        <f t="shared" si="1419"/>
        <v>12.258631073799302</v>
      </c>
      <c r="AF4784" s="15">
        <f t="shared" si="1408"/>
        <v>8.6847222222222218</v>
      </c>
      <c r="AG4784" s="31">
        <f t="shared" si="1420"/>
        <v>8.4481313819177526</v>
      </c>
      <c r="AH4784" s="31">
        <f t="shared" si="1421"/>
        <v>50.44274493158504</v>
      </c>
      <c r="AI4784">
        <f t="shared" si="1422"/>
        <v>229.56289251300785</v>
      </c>
    </row>
    <row r="4785" spans="1:35" x14ac:dyDescent="0.2">
      <c r="A4785">
        <v>32</v>
      </c>
      <c r="C4785" s="27" t="s">
        <v>4846</v>
      </c>
      <c r="D4785" s="26">
        <v>29.361416666666667</v>
      </c>
      <c r="E4785">
        <v>0</v>
      </c>
      <c r="F4785" s="26">
        <v>1</v>
      </c>
      <c r="G4785" s="26">
        <v>40.430833333333332</v>
      </c>
      <c r="H4785" s="26">
        <v>25.451666666666664</v>
      </c>
      <c r="I4785" s="26">
        <v>95.9</v>
      </c>
      <c r="J4785" s="26">
        <v>39.358333333333334</v>
      </c>
      <c r="K4785">
        <v>340</v>
      </c>
      <c r="L4785">
        <v>0</v>
      </c>
      <c r="M4785">
        <v>0</v>
      </c>
      <c r="N4785">
        <v>47.389166666666668</v>
      </c>
      <c r="O4785" s="1">
        <f t="shared" si="1405"/>
        <v>25.776677098787872</v>
      </c>
      <c r="Q4785" s="1">
        <f t="shared" si="1409"/>
        <v>-376.60387630755076</v>
      </c>
      <c r="R4785" s="2">
        <f t="shared" si="1410"/>
        <v>-0.39844402126539336</v>
      </c>
      <c r="S4785" s="2"/>
      <c r="T4785" s="1">
        <f t="shared" si="1411"/>
        <v>4681.153745639167</v>
      </c>
      <c r="U4785" s="1">
        <f t="shared" si="1412"/>
        <v>0</v>
      </c>
      <c r="V4785" s="1">
        <f t="shared" si="1413"/>
        <v>1252.3533181129642</v>
      </c>
      <c r="W4785" s="1">
        <f t="shared" si="1414"/>
        <v>-5757.1523710539668</v>
      </c>
      <c r="X4785" s="2">
        <f t="shared" si="1423"/>
        <v>52.908042490938428</v>
      </c>
      <c r="Y4785">
        <f t="shared" si="1406"/>
        <v>1</v>
      </c>
      <c r="Z4785" s="26">
        <f t="shared" si="1415"/>
        <v>0</v>
      </c>
      <c r="AA4785">
        <f t="shared" si="1416"/>
        <v>155.68074836262446</v>
      </c>
      <c r="AB4785" s="28">
        <f t="shared" si="1417"/>
        <v>40618.095238095237</v>
      </c>
      <c r="AC4785">
        <f t="shared" si="1418"/>
        <v>4.683796296296296</v>
      </c>
      <c r="AD4785" s="31">
        <f t="shared" si="1407"/>
        <v>6.1467014177824062</v>
      </c>
      <c r="AE4785" s="31">
        <f t="shared" si="1419"/>
        <v>12.40990163550638</v>
      </c>
      <c r="AF4785" s="15">
        <f t="shared" si="1408"/>
        <v>8.5495370370370374</v>
      </c>
      <c r="AG4785" s="31">
        <f t="shared" si="1420"/>
        <v>8.3709159331066498</v>
      </c>
      <c r="AH4785" s="31">
        <f t="shared" si="1421"/>
        <v>50.005686849773618</v>
      </c>
      <c r="AI4785">
        <f t="shared" si="1422"/>
        <v>226.0258607081746</v>
      </c>
    </row>
    <row r="4786" spans="1:35" x14ac:dyDescent="0.2">
      <c r="A4786">
        <v>32</v>
      </c>
      <c r="C4786" s="27" t="s">
        <v>4847</v>
      </c>
      <c r="D4786" s="26">
        <v>29.33175</v>
      </c>
      <c r="E4786">
        <v>0</v>
      </c>
      <c r="F4786" s="26">
        <v>1</v>
      </c>
      <c r="G4786" s="26">
        <v>40.625</v>
      </c>
      <c r="H4786" s="26">
        <v>25.566666666666666</v>
      </c>
      <c r="I4786" s="26">
        <v>96.075000000000003</v>
      </c>
      <c r="J4786" s="26">
        <v>39.599166666666669</v>
      </c>
      <c r="K4786">
        <v>340</v>
      </c>
      <c r="L4786">
        <v>0</v>
      </c>
      <c r="M4786">
        <v>0</v>
      </c>
      <c r="N4786">
        <v>47.167500000000004</v>
      </c>
      <c r="O4786" s="1">
        <f t="shared" si="1405"/>
        <v>25.776677098787872</v>
      </c>
      <c r="Q4786" s="1">
        <f t="shared" si="1409"/>
        <v>-605.56260775659473</v>
      </c>
      <c r="R4786" s="2">
        <f t="shared" si="1410"/>
        <v>-0.64068060830434437</v>
      </c>
      <c r="S4786" s="2"/>
      <c r="T4786" s="1">
        <f t="shared" si="1411"/>
        <v>4593.6145008857566</v>
      </c>
      <c r="U4786" s="1">
        <f t="shared" si="1412"/>
        <v>0</v>
      </c>
      <c r="V4786" s="1">
        <f t="shared" si="1413"/>
        <v>1227.8522276372203</v>
      </c>
      <c r="W4786" s="1">
        <f t="shared" si="1414"/>
        <v>-5413.1021874424796</v>
      </c>
      <c r="X4786" s="2">
        <f t="shared" si="1423"/>
        <v>52.509598469673037</v>
      </c>
      <c r="Y4786">
        <f t="shared" si="1406"/>
        <v>1</v>
      </c>
      <c r="Z4786" s="26">
        <f t="shared" si="1415"/>
        <v>0</v>
      </c>
      <c r="AA4786">
        <f t="shared" si="1416"/>
        <v>141.24368078535468</v>
      </c>
      <c r="AB4786" s="28">
        <f t="shared" si="1417"/>
        <v>40618.136904761908</v>
      </c>
      <c r="AC4786">
        <f t="shared" si="1418"/>
        <v>4.791666666666667</v>
      </c>
      <c r="AD4786" s="31">
        <f t="shared" si="1407"/>
        <v>6.2046955627176938</v>
      </c>
      <c r="AE4786" s="31">
        <f t="shared" si="1419"/>
        <v>12.522127312896632</v>
      </c>
      <c r="AF4786" s="15">
        <f t="shared" si="1408"/>
        <v>8.4263888888888907</v>
      </c>
      <c r="AG4786" s="31">
        <f t="shared" si="1420"/>
        <v>8.3011160323314197</v>
      </c>
      <c r="AH4786" s="31">
        <f t="shared" si="1421"/>
        <v>49.610408047242196</v>
      </c>
      <c r="AI4786">
        <f t="shared" si="1422"/>
        <v>222.9747437748855</v>
      </c>
    </row>
    <row r="4787" spans="1:35" x14ac:dyDescent="0.2">
      <c r="A4787">
        <v>32</v>
      </c>
      <c r="C4787" s="27" t="s">
        <v>4848</v>
      </c>
      <c r="D4787" s="26">
        <v>29.324999999999999</v>
      </c>
      <c r="E4787">
        <v>0</v>
      </c>
      <c r="F4787" s="26">
        <v>1.25</v>
      </c>
      <c r="G4787" s="26">
        <v>40.625</v>
      </c>
      <c r="H4787" s="26">
        <v>25.759999999999998</v>
      </c>
      <c r="I4787" s="26">
        <v>96.033333333333331</v>
      </c>
      <c r="J4787" s="26">
        <v>39.584166666666668</v>
      </c>
      <c r="K4787">
        <v>340</v>
      </c>
      <c r="L4787">
        <v>0</v>
      </c>
      <c r="M4787">
        <v>0</v>
      </c>
      <c r="N4787">
        <v>46.957500000000003</v>
      </c>
      <c r="O4787" s="1">
        <f t="shared" si="1405"/>
        <v>32.220846373484839</v>
      </c>
      <c r="Q4787" s="1">
        <f t="shared" si="1409"/>
        <v>-588.80781839423116</v>
      </c>
      <c r="R4787" s="2">
        <f t="shared" si="1410"/>
        <v>-0.62295416928186598</v>
      </c>
      <c r="S4787" s="2"/>
      <c r="T4787" s="1">
        <f t="shared" si="1411"/>
        <v>4451.4199333361257</v>
      </c>
      <c r="U4787" s="1">
        <f t="shared" si="1412"/>
        <v>0</v>
      </c>
      <c r="V4787" s="1">
        <f t="shared" si="1413"/>
        <v>1188.1910269478769</v>
      </c>
      <c r="W4787" s="1">
        <f t="shared" si="1414"/>
        <v>-5239.3533973220474</v>
      </c>
      <c r="X4787" s="2">
        <f t="shared" si="1423"/>
        <v>51.868917861368693</v>
      </c>
      <c r="Y4787">
        <f t="shared" si="1406"/>
        <v>1</v>
      </c>
      <c r="Z4787" s="26">
        <f t="shared" si="1415"/>
        <v>0</v>
      </c>
      <c r="AA4787">
        <f t="shared" si="1416"/>
        <v>126.42568887320593</v>
      </c>
      <c r="AB4787" s="28">
        <f t="shared" si="1417"/>
        <v>40618.178571428572</v>
      </c>
      <c r="AC4787">
        <f t="shared" si="1418"/>
        <v>4.791666666666667</v>
      </c>
      <c r="AD4787" s="31">
        <f t="shared" si="1407"/>
        <v>6.2020046547626597</v>
      </c>
      <c r="AE4787" s="31">
        <f t="shared" si="1419"/>
        <v>12.516696604546866</v>
      </c>
      <c r="AF4787" s="15">
        <f t="shared" si="1408"/>
        <v>8.3097222222222236</v>
      </c>
      <c r="AG4787" s="31">
        <f t="shared" si="1420"/>
        <v>8.2354618816605694</v>
      </c>
      <c r="AH4787" s="31">
        <f t="shared" si="1421"/>
        <v>49.23843675853243</v>
      </c>
      <c r="AI4787">
        <f t="shared" si="1422"/>
        <v>220.77110180576119</v>
      </c>
    </row>
    <row r="4788" spans="1:35" x14ac:dyDescent="0.2">
      <c r="A4788">
        <v>32</v>
      </c>
      <c r="C4788" s="27" t="s">
        <v>4849</v>
      </c>
      <c r="D4788" s="26">
        <v>29.310749999999999</v>
      </c>
      <c r="E4788">
        <v>0</v>
      </c>
      <c r="F4788" s="26">
        <v>42.75</v>
      </c>
      <c r="G4788" s="26">
        <v>40.873333333333335</v>
      </c>
      <c r="H4788" s="26">
        <v>26.074999999999999</v>
      </c>
      <c r="I4788" s="26">
        <v>96.125</v>
      </c>
      <c r="J4788" s="26">
        <v>39.857500000000002</v>
      </c>
      <c r="K4788">
        <v>348</v>
      </c>
      <c r="L4788">
        <v>0</v>
      </c>
      <c r="M4788">
        <v>0</v>
      </c>
      <c r="N4788">
        <v>46.744166666666665</v>
      </c>
      <c r="O4788" s="1">
        <f t="shared" si="1405"/>
        <v>1101.9529459731814</v>
      </c>
      <c r="Q4788" s="1">
        <f t="shared" si="1409"/>
        <v>305.69336233079548</v>
      </c>
      <c r="R4788" s="2">
        <f t="shared" si="1410"/>
        <v>0.32342123972657311</v>
      </c>
      <c r="S4788" s="2"/>
      <c r="T4788" s="1">
        <f t="shared" si="1411"/>
        <v>4291.5041563641962</v>
      </c>
      <c r="U4788" s="1">
        <f t="shared" si="1412"/>
        <v>0</v>
      </c>
      <c r="V4788" s="1">
        <f t="shared" si="1413"/>
        <v>1144.388954569511</v>
      </c>
      <c r="W4788" s="1">
        <f t="shared" si="1414"/>
        <v>-4857.3818507874439</v>
      </c>
      <c r="X4788" s="2">
        <f t="shared" si="1423"/>
        <v>51.245963692086825</v>
      </c>
      <c r="Y4788">
        <f t="shared" si="1406"/>
        <v>1</v>
      </c>
      <c r="Z4788" s="26">
        <f t="shared" si="1415"/>
        <v>0</v>
      </c>
      <c r="AA4788">
        <f t="shared" si="1416"/>
        <v>107.59146055933455</v>
      </c>
      <c r="AB4788" s="28">
        <f t="shared" si="1417"/>
        <v>40618.220238095237</v>
      </c>
      <c r="AC4788">
        <f t="shared" si="1418"/>
        <v>4.9296296296296305</v>
      </c>
      <c r="AD4788" s="31">
        <f t="shared" si="1407"/>
        <v>6.2682386996507917</v>
      </c>
      <c r="AE4788" s="31">
        <f t="shared" si="1419"/>
        <v>12.644091937456853</v>
      </c>
      <c r="AF4788" s="15">
        <f t="shared" si="1408"/>
        <v>8.1912037037037031</v>
      </c>
      <c r="AG4788" s="31">
        <f t="shared" si="1420"/>
        <v>8.1692330557724251</v>
      </c>
      <c r="AH4788" s="31">
        <f t="shared" si="1421"/>
        <v>48.863041288109272</v>
      </c>
      <c r="AI4788">
        <f t="shared" si="1422"/>
        <v>217.74832349612237</v>
      </c>
    </row>
    <row r="4789" spans="1:35" x14ac:dyDescent="0.2">
      <c r="A4789">
        <v>32</v>
      </c>
      <c r="C4789" s="27" t="s">
        <v>4850</v>
      </c>
      <c r="D4789" s="26">
        <v>29.285</v>
      </c>
      <c r="E4789">
        <v>0</v>
      </c>
      <c r="F4789" s="26">
        <v>170.58333333333334</v>
      </c>
      <c r="G4789" s="26">
        <v>42.719166666666666</v>
      </c>
      <c r="H4789" s="26">
        <v>28.471666666666668</v>
      </c>
      <c r="I4789" s="26">
        <v>95.575000000000003</v>
      </c>
      <c r="J4789" s="26">
        <v>41.551666666666669</v>
      </c>
      <c r="K4789">
        <v>66.833333333333343</v>
      </c>
      <c r="L4789">
        <v>0</v>
      </c>
      <c r="M4789">
        <v>0.84166666666666656</v>
      </c>
      <c r="N4789">
        <v>46.553333333333335</v>
      </c>
      <c r="O4789" s="1">
        <f t="shared" si="1405"/>
        <v>4397.0715017682305</v>
      </c>
      <c r="Q4789" s="1">
        <f t="shared" si="1409"/>
        <v>2361.8200873038322</v>
      </c>
      <c r="R4789" s="2">
        <f t="shared" si="1410"/>
        <v>2.4987875916662561</v>
      </c>
      <c r="S4789" s="2"/>
      <c r="T4789" s="1">
        <f t="shared" si="1411"/>
        <v>3938.0277668339209</v>
      </c>
      <c r="U4789" s="1">
        <f t="shared" si="1412"/>
        <v>0</v>
      </c>
      <c r="V4789" s="1">
        <f t="shared" si="1413"/>
        <v>1058.6459966634013</v>
      </c>
      <c r="W4789" s="1">
        <f t="shared" si="1414"/>
        <v>-3172.2943783496171</v>
      </c>
      <c r="X4789" s="2">
        <f t="shared" si="1423"/>
        <v>51.569384931813396</v>
      </c>
      <c r="Y4789">
        <f t="shared" si="1406"/>
        <v>1</v>
      </c>
      <c r="Z4789" s="26">
        <f t="shared" si="1415"/>
        <v>0</v>
      </c>
      <c r="AA4789">
        <f t="shared" si="1416"/>
        <v>78.326363340736791</v>
      </c>
      <c r="AB4789" s="28">
        <f t="shared" si="1417"/>
        <v>40618.261904761908</v>
      </c>
      <c r="AC4789">
        <f t="shared" si="1418"/>
        <v>5.9550925925925924</v>
      </c>
      <c r="AD4789" s="31">
        <f t="shared" si="1407"/>
        <v>6.6944201785990014</v>
      </c>
      <c r="AE4789" s="31">
        <f t="shared" si="1419"/>
        <v>13.454157325403344</v>
      </c>
      <c r="AF4789" s="15">
        <f t="shared" si="1408"/>
        <v>8.0851851851851855</v>
      </c>
      <c r="AG4789" s="31">
        <f t="shared" si="1420"/>
        <v>8.1103862133124291</v>
      </c>
      <c r="AH4789" s="31">
        <f t="shared" si="1421"/>
        <v>48.529345169164756</v>
      </c>
      <c r="AI4789">
        <f t="shared" si="1422"/>
        <v>210.87202931669358</v>
      </c>
    </row>
    <row r="4790" spans="1:35" x14ac:dyDescent="0.2">
      <c r="A4790">
        <v>32</v>
      </c>
      <c r="C4790" s="27" t="s">
        <v>4851</v>
      </c>
      <c r="D4790" s="26">
        <v>29.265000000000001</v>
      </c>
      <c r="E4790">
        <v>0</v>
      </c>
      <c r="F4790" s="26">
        <v>295.5</v>
      </c>
      <c r="G4790" s="26">
        <v>45.891666666666666</v>
      </c>
      <c r="H4790" s="26">
        <v>31.716666666666665</v>
      </c>
      <c r="I4790" s="26">
        <v>94.708333333333329</v>
      </c>
      <c r="J4790" s="26">
        <v>44.472500000000004</v>
      </c>
      <c r="K4790">
        <v>8</v>
      </c>
      <c r="L4790">
        <v>0</v>
      </c>
      <c r="M4790">
        <v>0</v>
      </c>
      <c r="N4790">
        <v>46.417499999999997</v>
      </c>
      <c r="O4790" s="1">
        <f t="shared" si="1405"/>
        <v>7617.0080826918138</v>
      </c>
      <c r="Q4790" s="1">
        <f t="shared" si="1409"/>
        <v>2998.6904277928697</v>
      </c>
      <c r="R4790" s="2">
        <f t="shared" si="1410"/>
        <v>3.1725915417931088</v>
      </c>
      <c r="S4790" s="2"/>
      <c r="T4790" s="1">
        <f t="shared" si="1411"/>
        <v>3810.8028543884138</v>
      </c>
      <c r="U4790" s="1">
        <f t="shared" si="1412"/>
        <v>0</v>
      </c>
      <c r="V4790" s="1">
        <f t="shared" si="1413"/>
        <v>1042.1780997350386</v>
      </c>
      <c r="W4790" s="1">
        <f t="shared" si="1414"/>
        <v>-435.06145462695048</v>
      </c>
      <c r="X4790" s="2">
        <f t="shared" si="1423"/>
        <v>54.068172523479653</v>
      </c>
      <c r="Y4790">
        <f t="shared" si="1406"/>
        <v>1</v>
      </c>
      <c r="Z4790" s="26">
        <f t="shared" si="1415"/>
        <v>0</v>
      </c>
      <c r="AA4790">
        <f t="shared" si="1416"/>
        <v>66.85524802649708</v>
      </c>
      <c r="AB4790" s="28">
        <f t="shared" si="1417"/>
        <v>40618.303571428572</v>
      </c>
      <c r="AC4790">
        <f t="shared" si="1418"/>
        <v>7.7175925925925917</v>
      </c>
      <c r="AD4790" s="31">
        <f t="shared" si="1407"/>
        <v>7.4906935225853992</v>
      </c>
      <c r="AE4790" s="31">
        <f t="shared" si="1419"/>
        <v>14.960003380977222</v>
      </c>
      <c r="AF4790" s="15">
        <f t="shared" si="1408"/>
        <v>8.0097222222222211</v>
      </c>
      <c r="AG4790" s="31">
        <f t="shared" si="1420"/>
        <v>8.0687267781246756</v>
      </c>
      <c r="AH4790" s="31">
        <f t="shared" si="1421"/>
        <v>48.293029895022713</v>
      </c>
      <c r="AI4790">
        <f t="shared" si="1422"/>
        <v>200.39815540244149</v>
      </c>
    </row>
    <row r="4791" spans="1:35" x14ac:dyDescent="0.2">
      <c r="A4791">
        <v>32</v>
      </c>
      <c r="C4791" s="27" t="s">
        <v>4852</v>
      </c>
      <c r="D4791" s="26">
        <v>29.236000000000001</v>
      </c>
      <c r="E4791">
        <v>0</v>
      </c>
      <c r="F4791" s="26">
        <v>428.08333333333331</v>
      </c>
      <c r="G4791" s="26">
        <v>49.412500000000001</v>
      </c>
      <c r="H4791" s="26">
        <v>32.398333333333333</v>
      </c>
      <c r="I4791" s="26">
        <v>92.825000000000003</v>
      </c>
      <c r="J4791" s="26">
        <v>47.44083333333333</v>
      </c>
      <c r="K4791">
        <v>7.75</v>
      </c>
      <c r="L4791">
        <v>0</v>
      </c>
      <c r="M4791">
        <v>0</v>
      </c>
      <c r="N4791">
        <v>46.376666666666665</v>
      </c>
      <c r="O4791" s="1">
        <f t="shared" si="1405"/>
        <v>11034.565854706107</v>
      </c>
      <c r="Q4791" s="1">
        <f t="shared" si="1409"/>
        <v>2925.5247119488499</v>
      </c>
      <c r="R4791" s="2">
        <f t="shared" si="1410"/>
        <v>3.0951827739241207</v>
      </c>
      <c r="S4791" s="2"/>
      <c r="T4791" s="1">
        <f t="shared" si="1411"/>
        <v>4235.4911812066966</v>
      </c>
      <c r="U4791" s="1">
        <f t="shared" si="1412"/>
        <v>0</v>
      </c>
      <c r="V4791" s="1">
        <f t="shared" si="1413"/>
        <v>1171.8362944371665</v>
      </c>
      <c r="W4791" s="1">
        <f t="shared" si="1414"/>
        <v>2511.7731841616305</v>
      </c>
      <c r="X4791" s="2">
        <f t="shared" si="1423"/>
        <v>57.240764065272764</v>
      </c>
      <c r="Y4791">
        <f t="shared" si="1406"/>
        <v>1</v>
      </c>
      <c r="Z4791" s="26">
        <f t="shared" si="1415"/>
        <v>0</v>
      </c>
      <c r="AA4791">
        <f t="shared" si="1416"/>
        <v>61.281718275640834</v>
      </c>
      <c r="AB4791" s="28">
        <f t="shared" si="1417"/>
        <v>40618.345238095237</v>
      </c>
      <c r="AC4791">
        <f t="shared" si="1418"/>
        <v>9.6736111111111125</v>
      </c>
      <c r="AD4791" s="31">
        <f t="shared" si="1407"/>
        <v>8.3841826062529439</v>
      </c>
      <c r="AE4791" s="31">
        <f t="shared" si="1419"/>
        <v>16.628625805937794</v>
      </c>
      <c r="AF4791" s="15">
        <f t="shared" si="1408"/>
        <v>7.9870370370370356</v>
      </c>
      <c r="AG4791" s="31">
        <f t="shared" si="1420"/>
        <v>8.0562401959140431</v>
      </c>
      <c r="AH4791" s="31">
        <f t="shared" si="1421"/>
        <v>48.222185844487896</v>
      </c>
      <c r="AI4791">
        <f t="shared" si="1422"/>
        <v>189.94048295176319</v>
      </c>
    </row>
    <row r="4792" spans="1:35" x14ac:dyDescent="0.2">
      <c r="A4792">
        <v>32</v>
      </c>
      <c r="C4792" s="27" t="s">
        <v>4853</v>
      </c>
      <c r="D4792" s="26">
        <v>29.189250000000001</v>
      </c>
      <c r="E4792">
        <v>0</v>
      </c>
      <c r="F4792" s="26">
        <v>587.58333333333337</v>
      </c>
      <c r="G4792" s="26">
        <v>55.218333333333334</v>
      </c>
      <c r="H4792" s="26">
        <v>34.225000000000001</v>
      </c>
      <c r="I4792" s="26">
        <v>89.208333333333329</v>
      </c>
      <c r="J4792" s="26">
        <v>52.115000000000002</v>
      </c>
      <c r="K4792">
        <v>9.25</v>
      </c>
      <c r="L4792">
        <v>0</v>
      </c>
      <c r="M4792">
        <v>0.14166666666666666</v>
      </c>
      <c r="N4792">
        <v>46.448333333333331</v>
      </c>
      <c r="O4792" s="1">
        <f t="shared" si="1405"/>
        <v>15145.945851962775</v>
      </c>
      <c r="Q4792" s="1">
        <f t="shared" si="1409"/>
        <v>2015.2721708946126</v>
      </c>
      <c r="R4792" s="2">
        <f t="shared" si="1410"/>
        <v>2.1321425461371151</v>
      </c>
      <c r="S4792" s="2"/>
      <c r="T4792" s="1">
        <f t="shared" si="1411"/>
        <v>4451.7658623553461</v>
      </c>
      <c r="U4792" s="1">
        <f t="shared" si="1412"/>
        <v>0</v>
      </c>
      <c r="V4792" s="1">
        <f t="shared" si="1413"/>
        <v>1249.86673226587</v>
      </c>
      <c r="W4792" s="1">
        <f t="shared" si="1414"/>
        <v>7256.0804255056219</v>
      </c>
      <c r="X4792" s="2">
        <f t="shared" si="1423"/>
        <v>60.335946839196886</v>
      </c>
      <c r="Y4792">
        <f t="shared" si="1406"/>
        <v>1</v>
      </c>
      <c r="Z4792" s="26">
        <f t="shared" si="1415"/>
        <v>0</v>
      </c>
      <c r="AA4792">
        <f t="shared" si="1416"/>
        <v>26.189967995397041</v>
      </c>
      <c r="AB4792" s="28">
        <f t="shared" si="1417"/>
        <v>40618.386904761908</v>
      </c>
      <c r="AC4792">
        <f t="shared" si="1418"/>
        <v>12.899074074074074</v>
      </c>
      <c r="AD4792" s="31">
        <f t="shared" si="1407"/>
        <v>9.9835055761052516</v>
      </c>
      <c r="AE4792" s="31">
        <f t="shared" si="1419"/>
        <v>19.577345868452312</v>
      </c>
      <c r="AF4792" s="15">
        <f t="shared" si="1408"/>
        <v>8.0268518518518501</v>
      </c>
      <c r="AG4792" s="31">
        <f t="shared" si="1420"/>
        <v>8.0781666849487852</v>
      </c>
      <c r="AH4792" s="31">
        <f t="shared" si="1421"/>
        <v>48.346584215312923</v>
      </c>
      <c r="AI4792">
        <f t="shared" si="1422"/>
        <v>172.96066094132598</v>
      </c>
    </row>
    <row r="4793" spans="1:35" x14ac:dyDescent="0.2">
      <c r="A4793">
        <v>32</v>
      </c>
      <c r="C4793" s="27" t="s">
        <v>4854</v>
      </c>
      <c r="D4793" s="26">
        <v>29.1525</v>
      </c>
      <c r="E4793">
        <v>0</v>
      </c>
      <c r="F4793" s="26">
        <v>431.75</v>
      </c>
      <c r="G4793" s="26">
        <v>56.079166666666666</v>
      </c>
      <c r="H4793" s="26">
        <v>35.436666666666667</v>
      </c>
      <c r="I4793" s="26">
        <v>88.616666666666674</v>
      </c>
      <c r="J4793" s="26">
        <v>52.79</v>
      </c>
      <c r="K4793">
        <v>5</v>
      </c>
      <c r="L4793">
        <v>0</v>
      </c>
      <c r="M4793">
        <v>0.14166666666666669</v>
      </c>
      <c r="N4793">
        <v>46.692499999999995</v>
      </c>
      <c r="O4793" s="1">
        <f t="shared" si="1405"/>
        <v>11129.08033740166</v>
      </c>
      <c r="Q4793" s="1">
        <f t="shared" si="1409"/>
        <v>-2725.5370270322237</v>
      </c>
      <c r="R4793" s="2">
        <f t="shared" si="1410"/>
        <v>-2.8835973325765552</v>
      </c>
      <c r="S4793" s="2"/>
      <c r="T4793" s="1">
        <f t="shared" si="1411"/>
        <v>4608.7016917063011</v>
      </c>
      <c r="U4793" s="1">
        <f t="shared" si="1412"/>
        <v>0</v>
      </c>
      <c r="V4793" s="1">
        <f t="shared" si="1413"/>
        <v>1306.8348666684815</v>
      </c>
      <c r="W4793" s="1">
        <f t="shared" si="1414"/>
        <v>7766.2951266529199</v>
      </c>
      <c r="X4793" s="2">
        <f t="shared" si="1423"/>
        <v>62.468089385334004</v>
      </c>
      <c r="Y4793">
        <f t="shared" si="1406"/>
        <v>1</v>
      </c>
      <c r="Z4793" s="26">
        <f t="shared" si="1415"/>
        <v>0</v>
      </c>
      <c r="AA4793">
        <f t="shared" si="1416"/>
        <v>40.818333505103652</v>
      </c>
      <c r="AB4793" s="28">
        <f t="shared" si="1417"/>
        <v>40618.428571428572</v>
      </c>
      <c r="AC4793">
        <f t="shared" si="1418"/>
        <v>13.377314814814813</v>
      </c>
      <c r="AD4793" s="31">
        <f t="shared" si="1407"/>
        <v>10.232623526510276</v>
      </c>
      <c r="AE4793" s="31">
        <f t="shared" si="1419"/>
        <v>20.032366685276362</v>
      </c>
      <c r="AF4793" s="15">
        <f t="shared" si="1408"/>
        <v>8.1624999999999979</v>
      </c>
      <c r="AG4793" s="31">
        <f t="shared" si="1420"/>
        <v>8.1532638134847826</v>
      </c>
      <c r="AH4793" s="31">
        <f t="shared" si="1421"/>
        <v>48.772499653703015</v>
      </c>
      <c r="AI4793">
        <f t="shared" si="1422"/>
        <v>172.78567940618103</v>
      </c>
    </row>
    <row r="4794" spans="1:35" x14ac:dyDescent="0.2">
      <c r="A4794">
        <v>32</v>
      </c>
      <c r="C4794" s="27" t="s">
        <v>4855</v>
      </c>
      <c r="D4794" s="26">
        <v>29.115500000000001</v>
      </c>
      <c r="E4794">
        <v>0</v>
      </c>
      <c r="F4794" s="26">
        <v>287.66666666666669</v>
      </c>
      <c r="G4794" s="26">
        <v>53.393333333333331</v>
      </c>
      <c r="H4794" s="26">
        <v>35.191666666666663</v>
      </c>
      <c r="I4794" s="26">
        <v>89.941666666666663</v>
      </c>
      <c r="J4794" s="26">
        <v>50.542500000000004</v>
      </c>
      <c r="K4794">
        <v>8</v>
      </c>
      <c r="L4794">
        <v>0</v>
      </c>
      <c r="M4794">
        <v>0</v>
      </c>
      <c r="N4794">
        <v>46.905833333333334</v>
      </c>
      <c r="O4794" s="1">
        <f t="shared" si="1405"/>
        <v>7415.0907787513115</v>
      </c>
      <c r="Q4794" s="1">
        <f t="shared" si="1409"/>
        <v>-3463.6875428060389</v>
      </c>
      <c r="R4794" s="2">
        <f t="shared" si="1410"/>
        <v>-3.6645549336710777</v>
      </c>
      <c r="S4794" s="2"/>
      <c r="T4794" s="1">
        <f t="shared" si="1411"/>
        <v>4158.8360624740117</v>
      </c>
      <c r="U4794" s="1">
        <f t="shared" si="1412"/>
        <v>0</v>
      </c>
      <c r="V4794" s="1">
        <f t="shared" si="1413"/>
        <v>1168.2696201028211</v>
      </c>
      <c r="W4794" s="1">
        <f t="shared" si="1414"/>
        <v>5367.5965519347419</v>
      </c>
      <c r="X4794" s="2">
        <f t="shared" si="1423"/>
        <v>59.584492052757447</v>
      </c>
      <c r="Y4794">
        <f t="shared" si="1406"/>
        <v>1</v>
      </c>
      <c r="Z4794" s="26">
        <f t="shared" si="1415"/>
        <v>0</v>
      </c>
      <c r="AA4794">
        <f t="shared" si="1416"/>
        <v>38.330446289101268</v>
      </c>
      <c r="AB4794" s="28">
        <f t="shared" si="1417"/>
        <v>40618.470238095237</v>
      </c>
      <c r="AC4794">
        <f t="shared" si="1418"/>
        <v>11.885185185185184</v>
      </c>
      <c r="AD4794" s="31">
        <f t="shared" si="1407"/>
        <v>9.4154998970695161</v>
      </c>
      <c r="AE4794" s="31">
        <f t="shared" si="1419"/>
        <v>18.529180185906345</v>
      </c>
      <c r="AF4794" s="15">
        <f t="shared" si="1408"/>
        <v>8.2810185185185183</v>
      </c>
      <c r="AG4794" s="31">
        <f t="shared" si="1420"/>
        <v>8.2193789602779201</v>
      </c>
      <c r="AH4794" s="31">
        <f t="shared" si="1421"/>
        <v>49.147291803633479</v>
      </c>
      <c r="AI4794">
        <f t="shared" si="1422"/>
        <v>184.07608704577552</v>
      </c>
    </row>
    <row r="4795" spans="1:35" x14ac:dyDescent="0.2">
      <c r="A4795">
        <v>32</v>
      </c>
      <c r="C4795" s="27" t="s">
        <v>4856</v>
      </c>
      <c r="D4795" s="26">
        <v>29.082250000000002</v>
      </c>
      <c r="E4795">
        <v>0</v>
      </c>
      <c r="F4795" s="26">
        <v>205.41666666666666</v>
      </c>
      <c r="G4795" s="26">
        <v>50.322499999999998</v>
      </c>
      <c r="H4795" s="26">
        <v>35.223333333333336</v>
      </c>
      <c r="I4795" s="26">
        <v>92.15</v>
      </c>
      <c r="J4795" s="26">
        <v>48.148333333333333</v>
      </c>
      <c r="K4795">
        <v>8</v>
      </c>
      <c r="L4795">
        <v>0</v>
      </c>
      <c r="M4795">
        <v>0</v>
      </c>
      <c r="N4795">
        <v>47.006666666666668</v>
      </c>
      <c r="O4795" s="1">
        <f t="shared" si="1405"/>
        <v>5294.959087376008</v>
      </c>
      <c r="Q4795" s="1">
        <f t="shared" si="1409"/>
        <v>-2151.6506317194871</v>
      </c>
      <c r="R4795" s="2">
        <f t="shared" si="1410"/>
        <v>-2.2764299148116538</v>
      </c>
      <c r="S4795" s="2"/>
      <c r="T4795" s="1">
        <f t="shared" si="1411"/>
        <v>3528.6515945793894</v>
      </c>
      <c r="U4795" s="1">
        <f t="shared" si="1412"/>
        <v>0</v>
      </c>
      <c r="V4795" s="1">
        <f t="shared" si="1413"/>
        <v>980.46642737214279</v>
      </c>
      <c r="W4795" s="1">
        <f t="shared" si="1414"/>
        <v>2743.4382376555336</v>
      </c>
      <c r="X4795" s="2">
        <f t="shared" si="1423"/>
        <v>55.91993711908637</v>
      </c>
      <c r="Y4795">
        <f t="shared" si="1406"/>
        <v>1</v>
      </c>
      <c r="Z4795" s="26">
        <f t="shared" si="1415"/>
        <v>0</v>
      </c>
      <c r="AA4795">
        <f t="shared" si="1416"/>
        <v>31.331302302125945</v>
      </c>
      <c r="AB4795" s="28">
        <f t="shared" si="1417"/>
        <v>40618.511904761908</v>
      </c>
      <c r="AC4795">
        <f t="shared" si="1418"/>
        <v>10.179166666666665</v>
      </c>
      <c r="AD4795" s="31">
        <f t="shared" si="1407"/>
        <v>8.6108046978877208</v>
      </c>
      <c r="AE4795" s="31">
        <f t="shared" si="1419"/>
        <v>17.047619748800521</v>
      </c>
      <c r="AF4795" s="15">
        <f t="shared" si="1408"/>
        <v>8.337037037037037</v>
      </c>
      <c r="AG4795" s="31">
        <f t="shared" si="1420"/>
        <v>8.2507922582631199</v>
      </c>
      <c r="AH4795" s="31">
        <f t="shared" si="1421"/>
        <v>49.32530762112745</v>
      </c>
      <c r="AI4795">
        <f t="shared" si="1422"/>
        <v>194.05345948842947</v>
      </c>
    </row>
    <row r="4796" spans="1:35" x14ac:dyDescent="0.2">
      <c r="A4796">
        <v>32</v>
      </c>
      <c r="C4796" s="27" t="s">
        <v>4857</v>
      </c>
      <c r="D4796" s="26">
        <v>29.0625</v>
      </c>
      <c r="E4796">
        <v>0</v>
      </c>
      <c r="F4796" s="26">
        <v>236.5</v>
      </c>
      <c r="G4796" s="26">
        <v>49.835833333333333</v>
      </c>
      <c r="H4796" s="26">
        <v>35.893333333333331</v>
      </c>
      <c r="I4796" s="26">
        <v>92.7</v>
      </c>
      <c r="J4796" s="26">
        <v>47.82416666666667</v>
      </c>
      <c r="K4796">
        <v>7.833333333333333</v>
      </c>
      <c r="L4796">
        <v>0</v>
      </c>
      <c r="M4796">
        <v>0</v>
      </c>
      <c r="N4796">
        <v>47.02</v>
      </c>
      <c r="O4796" s="1">
        <f t="shared" si="1405"/>
        <v>6096.1841338633312</v>
      </c>
      <c r="Q4796" s="1">
        <f t="shared" si="1409"/>
        <v>-291.99597517191717</v>
      </c>
      <c r="R4796" s="2">
        <f t="shared" si="1410"/>
        <v>-0.30892950885560488</v>
      </c>
      <c r="S4796" s="2"/>
      <c r="T4796" s="1">
        <f t="shared" si="1411"/>
        <v>3026.302285250993</v>
      </c>
      <c r="U4796" s="1">
        <f t="shared" si="1412"/>
        <v>0</v>
      </c>
      <c r="V4796" s="1">
        <f t="shared" si="1413"/>
        <v>836.78604836297757</v>
      </c>
      <c r="W4796" s="1">
        <f t="shared" si="1414"/>
        <v>2329.7506421306975</v>
      </c>
      <c r="X4796" s="2">
        <f t="shared" si="1423"/>
        <v>53.643507204274719</v>
      </c>
      <c r="Y4796">
        <f t="shared" si="1406"/>
        <v>1</v>
      </c>
      <c r="Z4796" s="26">
        <f t="shared" si="1415"/>
        <v>0</v>
      </c>
      <c r="AA4796">
        <f t="shared" si="1416"/>
        <v>14.498380307449759</v>
      </c>
      <c r="AB4796" s="28">
        <f t="shared" si="1417"/>
        <v>40618.553571428572</v>
      </c>
      <c r="AC4796">
        <f t="shared" si="1418"/>
        <v>9.9087962962962965</v>
      </c>
      <c r="AD4796" s="31">
        <f t="shared" si="1407"/>
        <v>8.5064055337255109</v>
      </c>
      <c r="AE4796" s="31">
        <f t="shared" si="1419"/>
        <v>16.857016924095031</v>
      </c>
      <c r="AF4796" s="15">
        <f t="shared" si="1408"/>
        <v>8.3444444444444468</v>
      </c>
      <c r="AG4796" s="31">
        <f t="shared" si="1420"/>
        <v>8.2549539665696265</v>
      </c>
      <c r="AH4796" s="31">
        <f t="shared" si="1421"/>
        <v>49.348888728915448</v>
      </c>
      <c r="AI4796">
        <f t="shared" si="1422"/>
        <v>195.34113329058036</v>
      </c>
    </row>
    <row r="4797" spans="1:35" x14ac:dyDescent="0.2">
      <c r="A4797">
        <v>32</v>
      </c>
      <c r="C4797" s="27" t="s">
        <v>4858</v>
      </c>
      <c r="D4797" s="26">
        <v>29.067499999999999</v>
      </c>
      <c r="E4797">
        <v>0</v>
      </c>
      <c r="F4797" s="26">
        <v>135.58333333333334</v>
      </c>
      <c r="G4797" s="26">
        <v>48.287500000000001</v>
      </c>
      <c r="H4797" s="26">
        <v>35.223333333333336</v>
      </c>
      <c r="I4797" s="26">
        <v>94.00833333333334</v>
      </c>
      <c r="J4797" s="26">
        <v>46.659166666666664</v>
      </c>
      <c r="K4797">
        <v>294.25</v>
      </c>
      <c r="L4797">
        <v>4.9999999999999996E-2</v>
      </c>
      <c r="M4797">
        <v>1.4083333333333332</v>
      </c>
      <c r="N4797">
        <v>47.02</v>
      </c>
      <c r="O4797" s="1">
        <f t="shared" si="1405"/>
        <v>3494.8878033106557</v>
      </c>
      <c r="Q4797" s="1">
        <f t="shared" si="1409"/>
        <v>-1692.4154260798273</v>
      </c>
      <c r="R4797" s="2">
        <f t="shared" si="1410"/>
        <v>-1.7905625789898709</v>
      </c>
      <c r="S4797" s="2"/>
      <c r="T4797" s="1">
        <f t="shared" si="1411"/>
        <v>3087.8627218096353</v>
      </c>
      <c r="U4797" s="1">
        <f t="shared" si="1412"/>
        <v>0</v>
      </c>
      <c r="V4797" s="1">
        <f t="shared" si="1413"/>
        <v>851.33484728982648</v>
      </c>
      <c r="W4797" s="1">
        <f t="shared" si="1414"/>
        <v>1048.6980546554573</v>
      </c>
      <c r="X4797" s="2">
        <f t="shared" si="1423"/>
        <v>53.334577695419114</v>
      </c>
      <c r="Y4797">
        <f t="shared" si="1406"/>
        <v>1</v>
      </c>
      <c r="Z4797" s="26">
        <f t="shared" si="1415"/>
        <v>0</v>
      </c>
      <c r="AA4797">
        <f t="shared" si="1416"/>
        <v>25.472993263597097</v>
      </c>
      <c r="AB4797" s="28">
        <f t="shared" si="1417"/>
        <v>40618.595238095237</v>
      </c>
      <c r="AC4797">
        <f t="shared" si="1418"/>
        <v>9.0486111111111125</v>
      </c>
      <c r="AD4797" s="31">
        <f t="shared" si="1407"/>
        <v>8.1402707794067197</v>
      </c>
      <c r="AE4797" s="31">
        <f t="shared" si="1419"/>
        <v>16.180624318475704</v>
      </c>
      <c r="AF4797" s="15">
        <f t="shared" si="1408"/>
        <v>8.3444444444444468</v>
      </c>
      <c r="AG4797" s="31">
        <f t="shared" si="1420"/>
        <v>8.2549539665696265</v>
      </c>
      <c r="AH4797" s="31">
        <f t="shared" si="1421"/>
        <v>49.348888728915448</v>
      </c>
      <c r="AI4797">
        <f t="shared" si="1422"/>
        <v>199.40760563556375</v>
      </c>
    </row>
    <row r="4798" spans="1:35" x14ac:dyDescent="0.2">
      <c r="A4798">
        <v>32</v>
      </c>
      <c r="C4798" s="27" t="s">
        <v>4859</v>
      </c>
      <c r="D4798" s="26">
        <v>29.115666666666666</v>
      </c>
      <c r="E4798">
        <v>0</v>
      </c>
      <c r="F4798" s="26">
        <v>146</v>
      </c>
      <c r="G4798" s="26">
        <v>46.814999999999998</v>
      </c>
      <c r="H4798" s="26">
        <v>32.490833333333335</v>
      </c>
      <c r="I4798" s="26">
        <v>94.375</v>
      </c>
      <c r="J4798" s="26">
        <v>45.297499999999999</v>
      </c>
      <c r="K4798">
        <v>268.08333333333331</v>
      </c>
      <c r="L4798">
        <v>6.0583333333333336</v>
      </c>
      <c r="M4798">
        <v>17.649999999999999</v>
      </c>
      <c r="N4798">
        <v>46.980833333333337</v>
      </c>
      <c r="O4798" s="1">
        <f t="shared" si="1405"/>
        <v>3763.3948564230286</v>
      </c>
      <c r="Q4798" s="1">
        <f t="shared" si="1409"/>
        <v>-435.11185464415524</v>
      </c>
      <c r="R4798" s="2">
        <f t="shared" si="1410"/>
        <v>-0.46034501493840457</v>
      </c>
      <c r="S4798" s="2"/>
      <c r="T4798" s="1">
        <f t="shared" si="1411"/>
        <v>3248.4576202310559</v>
      </c>
      <c r="U4798" s="1">
        <f t="shared" si="1412"/>
        <v>0</v>
      </c>
      <c r="V4798" s="1">
        <f t="shared" si="1413"/>
        <v>883.63489865665701</v>
      </c>
      <c r="W4798" s="1">
        <f t="shared" si="1414"/>
        <v>-137.20638584907508</v>
      </c>
      <c r="X4798" s="2">
        <f t="shared" si="1423"/>
        <v>51.544015116429243</v>
      </c>
      <c r="Y4798">
        <f t="shared" si="1406"/>
        <v>1</v>
      </c>
      <c r="Z4798" s="26">
        <f t="shared" si="1415"/>
        <v>0</v>
      </c>
      <c r="AA4798">
        <f t="shared" si="1416"/>
        <v>22.363583971416308</v>
      </c>
      <c r="AB4798" s="28">
        <f t="shared" si="1417"/>
        <v>40618.636904761908</v>
      </c>
      <c r="AC4798">
        <f t="shared" si="1418"/>
        <v>8.2305555555555543</v>
      </c>
      <c r="AD4798" s="31">
        <f t="shared" si="1407"/>
        <v>7.7304176535039382</v>
      </c>
      <c r="AE4798" s="31">
        <f t="shared" si="1419"/>
        <v>15.410622089399967</v>
      </c>
      <c r="AF4798" s="15">
        <f t="shared" si="1408"/>
        <v>8.3226851851851862</v>
      </c>
      <c r="AG4798" s="31">
        <f t="shared" si="1420"/>
        <v>8.2427341923952273</v>
      </c>
      <c r="AH4798" s="31">
        <f t="shared" si="1421"/>
        <v>49.279647044247938</v>
      </c>
      <c r="AI4798">
        <f t="shared" si="1422"/>
        <v>203.62057802854602</v>
      </c>
    </row>
    <row r="4799" spans="1:35" x14ac:dyDescent="0.2">
      <c r="A4799">
        <v>32</v>
      </c>
      <c r="C4799" s="27" t="s">
        <v>4860</v>
      </c>
      <c r="D4799" s="26">
        <v>29.183250000000001</v>
      </c>
      <c r="E4799">
        <v>0</v>
      </c>
      <c r="F4799" s="26">
        <v>51.75</v>
      </c>
      <c r="G4799" s="26">
        <v>43.820833333333333</v>
      </c>
      <c r="H4799" s="26">
        <v>27.5975</v>
      </c>
      <c r="I4799" s="26">
        <v>95.408333333333331</v>
      </c>
      <c r="J4799" s="26">
        <v>42.607500000000002</v>
      </c>
      <c r="K4799">
        <v>273.33333333333331</v>
      </c>
      <c r="L4799">
        <v>5.7583333333333329</v>
      </c>
      <c r="M4799">
        <v>17.508333333333333</v>
      </c>
      <c r="N4799">
        <v>46.831666666666663</v>
      </c>
      <c r="O4799" s="1">
        <f t="shared" si="1405"/>
        <v>1333.9430398622721</v>
      </c>
      <c r="Q4799" s="1">
        <f t="shared" si="1409"/>
        <v>-1461.9360195545687</v>
      </c>
      <c r="R4799" s="2">
        <f t="shared" si="1410"/>
        <v>-1.5467171293487989</v>
      </c>
      <c r="S4799" s="2"/>
      <c r="T4799" s="1">
        <f t="shared" si="1411"/>
        <v>4004.2565648493955</v>
      </c>
      <c r="U4799" s="1">
        <f t="shared" si="1412"/>
        <v>0</v>
      </c>
      <c r="V4799" s="1">
        <f t="shared" si="1413"/>
        <v>1072.0804535663597</v>
      </c>
      <c r="W4799" s="1">
        <f t="shared" si="1414"/>
        <v>-2491.0888043853838</v>
      </c>
      <c r="X4799" s="2">
        <f t="shared" si="1423"/>
        <v>51.083670101490839</v>
      </c>
      <c r="Y4799">
        <f t="shared" si="1406"/>
        <v>1</v>
      </c>
      <c r="Z4799" s="26">
        <f t="shared" si="1415"/>
        <v>0</v>
      </c>
      <c r="AA4799">
        <f t="shared" si="1416"/>
        <v>52.748797920900564</v>
      </c>
      <c r="AB4799" s="28">
        <f t="shared" si="1417"/>
        <v>40618.678571428572</v>
      </c>
      <c r="AC4799">
        <f t="shared" si="1418"/>
        <v>6.5671296296296289</v>
      </c>
      <c r="AD4799" s="31">
        <f t="shared" si="1407"/>
        <v>6.9721364630282618</v>
      </c>
      <c r="AE4799" s="31">
        <f t="shared" si="1419"/>
        <v>13.981639840945085</v>
      </c>
      <c r="AF4799" s="15">
        <f t="shared" si="1408"/>
        <v>8.239814814814812</v>
      </c>
      <c r="AG4799" s="31">
        <f t="shared" si="1420"/>
        <v>8.1963404127280839</v>
      </c>
      <c r="AH4799" s="31">
        <f t="shared" si="1421"/>
        <v>49.016710597177529</v>
      </c>
      <c r="AI4799">
        <f t="shared" si="1422"/>
        <v>210.63084538646945</v>
      </c>
    </row>
    <row r="4800" spans="1:35" x14ac:dyDescent="0.2">
      <c r="A4800">
        <v>32</v>
      </c>
      <c r="C4800" s="27" t="s">
        <v>4861</v>
      </c>
      <c r="D4800" s="26">
        <v>29.225083333333334</v>
      </c>
      <c r="E4800">
        <v>0</v>
      </c>
      <c r="F4800" s="26">
        <v>1</v>
      </c>
      <c r="G4800" s="26">
        <v>40.912500000000001</v>
      </c>
      <c r="H4800" s="26">
        <v>25.733333333333334</v>
      </c>
      <c r="I4800" s="26">
        <v>96.4</v>
      </c>
      <c r="J4800" s="26">
        <v>39.974166666666669</v>
      </c>
      <c r="K4800">
        <v>296.91666666666669</v>
      </c>
      <c r="L4800">
        <v>3.7833333333333332</v>
      </c>
      <c r="M4800">
        <v>12.958333333333334</v>
      </c>
      <c r="N4800">
        <v>46.71</v>
      </c>
      <c r="O4800" s="1">
        <f t="shared" si="1405"/>
        <v>25.776677098787872</v>
      </c>
      <c r="Q4800" s="1">
        <f t="shared" si="1409"/>
        <v>-528.43912168305917</v>
      </c>
      <c r="R4800" s="2">
        <f t="shared" si="1410"/>
        <v>-0.55908454979736777</v>
      </c>
      <c r="S4800" s="2"/>
      <c r="T4800" s="1">
        <f t="shared" si="1411"/>
        <v>4058.3798803291206</v>
      </c>
      <c r="U4800" s="1">
        <f t="shared" si="1412"/>
        <v>0</v>
      </c>
      <c r="V4800" s="1">
        <f t="shared" si="1413"/>
        <v>1075.483087895451</v>
      </c>
      <c r="W4800" s="1">
        <f t="shared" si="1414"/>
        <v>-4796.7076701104706</v>
      </c>
      <c r="X4800" s="2">
        <f t="shared" si="1423"/>
        <v>49.536952972142039</v>
      </c>
      <c r="Y4800">
        <f t="shared" si="1406"/>
        <v>1</v>
      </c>
      <c r="Z4800" s="26">
        <f t="shared" si="1415"/>
        <v>0</v>
      </c>
      <c r="AA4800">
        <f t="shared" si="1416"/>
        <v>74.381189068689622</v>
      </c>
      <c r="AB4800" s="28">
        <f t="shared" si="1417"/>
        <v>40618.720238095237</v>
      </c>
      <c r="AC4800">
        <f t="shared" si="1418"/>
        <v>4.9513888888888893</v>
      </c>
      <c r="AD4800" s="31">
        <f t="shared" si="1407"/>
        <v>6.29575814065113</v>
      </c>
      <c r="AE4800" s="31">
        <f t="shared" si="1419"/>
        <v>12.698609634777124</v>
      </c>
      <c r="AF4800" s="15">
        <f t="shared" si="1408"/>
        <v>8.1722222222222225</v>
      </c>
      <c r="AG4800" s="31">
        <f t="shared" si="1420"/>
        <v>8.1586696765953413</v>
      </c>
      <c r="AH4800" s="31">
        <f t="shared" si="1421"/>
        <v>48.803150664009685</v>
      </c>
      <c r="AI4800">
        <f t="shared" si="1422"/>
        <v>217.06050066774617</v>
      </c>
    </row>
    <row r="4801" spans="1:35" x14ac:dyDescent="0.2">
      <c r="A4801">
        <v>32</v>
      </c>
      <c r="C4801" s="27" t="s">
        <v>4862</v>
      </c>
      <c r="D4801" s="26">
        <v>29.253250000000001</v>
      </c>
      <c r="E4801">
        <v>0</v>
      </c>
      <c r="F4801" s="26">
        <v>1</v>
      </c>
      <c r="G4801" s="26">
        <v>39.485833333333332</v>
      </c>
      <c r="H4801" s="26">
        <v>24.842500000000001</v>
      </c>
      <c r="I4801" s="26">
        <v>96.066666666666663</v>
      </c>
      <c r="J4801" s="26">
        <v>38.462499999999999</v>
      </c>
      <c r="K4801">
        <v>303.83333333333331</v>
      </c>
      <c r="L4801">
        <v>9.3333333333333339</v>
      </c>
      <c r="M4801">
        <v>23.25</v>
      </c>
      <c r="N4801">
        <v>46.553333333333335</v>
      </c>
      <c r="O4801" s="1">
        <f t="shared" si="1405"/>
        <v>25.776677098787872</v>
      </c>
      <c r="Q4801" s="1">
        <f t="shared" si="1409"/>
        <v>452.98924150860898</v>
      </c>
      <c r="R4801" s="2">
        <f t="shared" si="1410"/>
        <v>0.47925915353365639</v>
      </c>
      <c r="S4801" s="2"/>
      <c r="T4801" s="1">
        <f t="shared" si="1411"/>
        <v>4114.9411348297153</v>
      </c>
      <c r="U4801" s="1">
        <f t="shared" si="1412"/>
        <v>0</v>
      </c>
      <c r="V4801" s="1">
        <f t="shared" si="1413"/>
        <v>1085.7267044588293</v>
      </c>
      <c r="W4801" s="1">
        <f t="shared" si="1414"/>
        <v>-5847.474162743556</v>
      </c>
      <c r="X4801" s="2">
        <f t="shared" si="1423"/>
        <v>48.97786842234467</v>
      </c>
      <c r="Y4801">
        <f t="shared" si="1406"/>
        <v>1</v>
      </c>
      <c r="Z4801" s="26">
        <f t="shared" si="1415"/>
        <v>0</v>
      </c>
      <c r="AA4801">
        <f t="shared" si="1416"/>
        <v>90.098730131022478</v>
      </c>
      <c r="AB4801" s="28">
        <f t="shared" si="1417"/>
        <v>40618.761904761908</v>
      </c>
      <c r="AC4801">
        <f t="shared" si="1418"/>
        <v>4.1587962962962957</v>
      </c>
      <c r="AD4801" s="31">
        <f t="shared" si="1407"/>
        <v>5.9341425318412995</v>
      </c>
      <c r="AE4801" s="31">
        <f t="shared" si="1419"/>
        <v>12.003437144349364</v>
      </c>
      <c r="AF4801" s="15">
        <f t="shared" si="1408"/>
        <v>8.0851851851851855</v>
      </c>
      <c r="AG4801" s="31">
        <f t="shared" si="1420"/>
        <v>8.1103862133124291</v>
      </c>
      <c r="AH4801" s="31">
        <f t="shared" si="1421"/>
        <v>48.529345169164756</v>
      </c>
      <c r="AI4801">
        <f t="shared" si="1422"/>
        <v>219.59375904519013</v>
      </c>
    </row>
    <row r="4802" spans="1:35" x14ac:dyDescent="0.2">
      <c r="A4802">
        <v>32</v>
      </c>
      <c r="C4802" s="27" t="s">
        <v>4863</v>
      </c>
      <c r="D4802" s="26">
        <v>29.273583333333335</v>
      </c>
      <c r="E4802">
        <v>0</v>
      </c>
      <c r="F4802" s="26">
        <v>1</v>
      </c>
      <c r="G4802" s="26">
        <v>38.724166666666669</v>
      </c>
      <c r="H4802" s="26">
        <v>24.171666666666667</v>
      </c>
      <c r="I4802" s="26">
        <v>95.733333333333334</v>
      </c>
      <c r="J4802" s="26">
        <v>37.615833333333335</v>
      </c>
      <c r="K4802">
        <v>307.08333333333331</v>
      </c>
      <c r="L4802">
        <v>7.95</v>
      </c>
      <c r="M4802">
        <v>20.933333333333334</v>
      </c>
      <c r="N4802">
        <v>46.37</v>
      </c>
      <c r="O4802" s="1">
        <f t="shared" si="1405"/>
        <v>25.776677098787872</v>
      </c>
      <c r="Q4802" s="1">
        <f t="shared" si="1409"/>
        <v>683.9147105180275</v>
      </c>
      <c r="R4802" s="2">
        <f t="shared" si="1410"/>
        <v>0.72357653387195564</v>
      </c>
      <c r="S4802" s="2"/>
      <c r="T4802" s="1">
        <f t="shared" si="1411"/>
        <v>4311.0252716140585</v>
      </c>
      <c r="U4802" s="1">
        <f t="shared" si="1412"/>
        <v>0</v>
      </c>
      <c r="V4802" s="1">
        <f t="shared" si="1413"/>
        <v>1136.8708450795662</v>
      </c>
      <c r="W4802" s="1">
        <f t="shared" si="1414"/>
        <v>-6325.9728149006096</v>
      </c>
      <c r="X4802" s="2">
        <f t="shared" si="1423"/>
        <v>49.457127575878324</v>
      </c>
      <c r="Y4802">
        <f t="shared" si="1406"/>
        <v>1</v>
      </c>
      <c r="Z4802" s="26">
        <f t="shared" si="1415"/>
        <v>0</v>
      </c>
      <c r="AA4802">
        <f t="shared" si="1416"/>
        <v>115.19644987866549</v>
      </c>
      <c r="AB4802" s="28">
        <f t="shared" si="1417"/>
        <v>40618.803571428572</v>
      </c>
      <c r="AC4802">
        <f t="shared" si="1418"/>
        <v>3.7356481481481492</v>
      </c>
      <c r="AD4802" s="31">
        <f t="shared" si="1407"/>
        <v>5.7394451961057271</v>
      </c>
      <c r="AE4802" s="31">
        <f t="shared" si="1419"/>
        <v>11.627350461373952</v>
      </c>
      <c r="AF4802" s="15">
        <f t="shared" si="1408"/>
        <v>7.9833333333333316</v>
      </c>
      <c r="AG4802" s="31">
        <f t="shared" si="1420"/>
        <v>8.0542031831236489</v>
      </c>
      <c r="AH4802" s="31">
        <f t="shared" si="1421"/>
        <v>48.210628037512556</v>
      </c>
      <c r="AI4802">
        <f t="shared" si="1422"/>
        <v>219.93866478774527</v>
      </c>
    </row>
    <row r="4803" spans="1:35" x14ac:dyDescent="0.2">
      <c r="A4803">
        <v>32</v>
      </c>
      <c r="C4803" s="27" t="s">
        <v>4864</v>
      </c>
      <c r="D4803" s="26">
        <v>29.2895</v>
      </c>
      <c r="E4803">
        <v>0</v>
      </c>
      <c r="F4803" s="26">
        <v>1</v>
      </c>
      <c r="G4803" s="26">
        <v>38.022500000000001</v>
      </c>
      <c r="H4803" s="26">
        <v>22.919166666666666</v>
      </c>
      <c r="I4803" s="26">
        <v>95.65</v>
      </c>
      <c r="J4803" s="26">
        <v>36.895000000000003</v>
      </c>
      <c r="K4803">
        <v>307.91666666666669</v>
      </c>
      <c r="L4803">
        <v>8.0583333333333336</v>
      </c>
      <c r="M4803">
        <v>21.183333333333334</v>
      </c>
      <c r="N4803">
        <v>46.164166666666667</v>
      </c>
      <c r="O4803" s="1">
        <f t="shared" si="1405"/>
        <v>25.776677098787872</v>
      </c>
      <c r="Q4803" s="1">
        <f t="shared" si="1409"/>
        <v>670.49703205905564</v>
      </c>
      <c r="R4803" s="2">
        <f t="shared" si="1410"/>
        <v>0.7093807326665722</v>
      </c>
      <c r="S4803" s="2"/>
      <c r="T4803" s="1">
        <f t="shared" si="1411"/>
        <v>4647.9349252190705</v>
      </c>
      <c r="U4803" s="1">
        <f t="shared" si="1412"/>
        <v>0</v>
      </c>
      <c r="V4803" s="1">
        <f t="shared" si="1413"/>
        <v>1223.8892919203558</v>
      </c>
      <c r="W4803" s="1">
        <f t="shared" si="1414"/>
        <v>-6736.2130137960748</v>
      </c>
      <c r="X4803" s="2">
        <f t="shared" si="1423"/>
        <v>50.18070410975028</v>
      </c>
      <c r="Y4803">
        <f t="shared" si="1406"/>
        <v>1</v>
      </c>
      <c r="Z4803" s="26">
        <f t="shared" si="1415"/>
        <v>0</v>
      </c>
      <c r="AA4803">
        <f t="shared" si="1416"/>
        <v>147.82192717434859</v>
      </c>
      <c r="AB4803" s="28">
        <f t="shared" si="1417"/>
        <v>40618.845238095237</v>
      </c>
      <c r="AC4803">
        <f t="shared" si="1418"/>
        <v>3.3458333333333337</v>
      </c>
      <c r="AD4803" s="31">
        <f t="shared" si="1407"/>
        <v>5.5782049470211099</v>
      </c>
      <c r="AE4803" s="31">
        <f t="shared" si="1419"/>
        <v>11.316631397251411</v>
      </c>
      <c r="AF4803" s="15">
        <f t="shared" si="1408"/>
        <v>7.8689814814814811</v>
      </c>
      <c r="AG4803" s="31">
        <f t="shared" si="1420"/>
        <v>7.9915326582988477</v>
      </c>
      <c r="AH4803" s="31">
        <f t="shared" si="1421"/>
        <v>47.854961686070716</v>
      </c>
      <c r="AI4803">
        <f t="shared" si="1422"/>
        <v>219.66844169638162</v>
      </c>
    </row>
    <row r="4804" spans="1:35" x14ac:dyDescent="0.2">
      <c r="A4804">
        <v>32</v>
      </c>
      <c r="C4804" s="27" t="s">
        <v>4865</v>
      </c>
      <c r="D4804" s="26">
        <v>29.294750000000001</v>
      </c>
      <c r="E4804">
        <v>0</v>
      </c>
      <c r="F4804" s="26">
        <v>1</v>
      </c>
      <c r="G4804" s="26">
        <v>37.297499999999999</v>
      </c>
      <c r="H4804" s="26">
        <v>21.484999999999999</v>
      </c>
      <c r="I4804" s="26">
        <v>95.375</v>
      </c>
      <c r="J4804" s="26">
        <v>36.097499999999997</v>
      </c>
      <c r="K4804">
        <v>307.58333333333331</v>
      </c>
      <c r="L4804">
        <v>9.1416666666666657</v>
      </c>
      <c r="M4804">
        <v>23.333333333333332</v>
      </c>
      <c r="N4804">
        <v>45.94916666666667</v>
      </c>
      <c r="O4804" s="1">
        <f t="shared" si="1405"/>
        <v>25.776677098787872</v>
      </c>
      <c r="Q4804" s="1">
        <f t="shared" si="1409"/>
        <v>633.69437766868202</v>
      </c>
      <c r="R4804" s="2">
        <f t="shared" si="1410"/>
        <v>0.67044380574932017</v>
      </c>
      <c r="S4804" s="2"/>
      <c r="T4804" s="1">
        <f t="shared" si="1411"/>
        <v>5013.3973956327172</v>
      </c>
      <c r="U4804" s="1">
        <f t="shared" si="1412"/>
        <v>0</v>
      </c>
      <c r="V4804" s="1">
        <f t="shared" si="1413"/>
        <v>1317.3949309153797</v>
      </c>
      <c r="W4804" s="1">
        <f t="shared" si="1414"/>
        <v>-7158.1743612314121</v>
      </c>
      <c r="X4804" s="2">
        <f t="shared" si="1423"/>
        <v>50.890084842416854</v>
      </c>
      <c r="Y4804">
        <f t="shared" si="1406"/>
        <v>1</v>
      </c>
      <c r="Z4804" s="26">
        <f t="shared" si="1415"/>
        <v>0</v>
      </c>
      <c r="AA4804">
        <f t="shared" si="1416"/>
        <v>184.75836269830043</v>
      </c>
      <c r="AB4804" s="28">
        <f t="shared" si="1417"/>
        <v>40618.886904761908</v>
      </c>
      <c r="AC4804">
        <f t="shared" si="1418"/>
        <v>2.9430555555555551</v>
      </c>
      <c r="AD4804" s="31">
        <f t="shared" si="1407"/>
        <v>5.4051310708152549</v>
      </c>
      <c r="AE4804" s="31">
        <f t="shared" si="1419"/>
        <v>10.981509498526767</v>
      </c>
      <c r="AF4804" s="15">
        <f t="shared" si="1408"/>
        <v>7.7495370370370384</v>
      </c>
      <c r="AG4804" s="31">
        <f t="shared" si="1420"/>
        <v>7.9265290145633873</v>
      </c>
      <c r="AH4804" s="31">
        <f t="shared" si="1421"/>
        <v>47.4858897569136</v>
      </c>
      <c r="AI4804">
        <f t="shared" si="1422"/>
        <v>219.46433411342161</v>
      </c>
    </row>
    <row r="4805" spans="1:35" x14ac:dyDescent="0.2">
      <c r="A4805">
        <v>32</v>
      </c>
      <c r="C4805" s="27" t="s">
        <v>4866</v>
      </c>
      <c r="D4805" s="26">
        <v>29.297750000000001</v>
      </c>
      <c r="E4805">
        <v>0</v>
      </c>
      <c r="F4805" s="26">
        <v>1</v>
      </c>
      <c r="G4805" s="26">
        <v>36.699166666666663</v>
      </c>
      <c r="H4805" s="26">
        <v>19.858333333333334</v>
      </c>
      <c r="I4805" s="26">
        <v>95.125</v>
      </c>
      <c r="J4805" s="26">
        <v>35.436666666666667</v>
      </c>
      <c r="K4805">
        <v>306.66666666666669</v>
      </c>
      <c r="L4805">
        <v>10.741666666666667</v>
      </c>
      <c r="M4805">
        <v>25.766666666666666</v>
      </c>
      <c r="N4805">
        <v>45.706666666666663</v>
      </c>
      <c r="O4805" s="1">
        <f t="shared" si="1405"/>
        <v>25.776677098787872</v>
      </c>
      <c r="Q4805" s="1">
        <f t="shared" si="1409"/>
        <v>438.29192258504577</v>
      </c>
      <c r="R4805" s="2">
        <f t="shared" si="1410"/>
        <v>0.46370950250207171</v>
      </c>
      <c r="S4805" s="2"/>
      <c r="T4805" s="1">
        <f t="shared" si="1411"/>
        <v>5405.0414844563829</v>
      </c>
      <c r="U4805" s="1">
        <f t="shared" si="1412"/>
        <v>0</v>
      </c>
      <c r="V4805" s="1">
        <f t="shared" si="1413"/>
        <v>1416.4074209613261</v>
      </c>
      <c r="W4805" s="1">
        <f t="shared" si="1414"/>
        <v>-7452.5820333799165</v>
      </c>
      <c r="X4805" s="2">
        <f t="shared" si="1423"/>
        <v>51.560528648166176</v>
      </c>
      <c r="Y4805">
        <f t="shared" si="1406"/>
        <v>1</v>
      </c>
      <c r="Z4805" s="26">
        <f t="shared" si="1415"/>
        <v>0</v>
      </c>
      <c r="AA4805">
        <f t="shared" si="1416"/>
        <v>220.86007994515913</v>
      </c>
      <c r="AB4805" s="28">
        <f t="shared" si="1417"/>
        <v>40618.928571428572</v>
      </c>
      <c r="AC4805">
        <f t="shared" si="1418"/>
        <v>2.6106481481481461</v>
      </c>
      <c r="AD4805" s="31">
        <f t="shared" si="1407"/>
        <v>5.2646507967213836</v>
      </c>
      <c r="AE4805" s="31">
        <f t="shared" si="1419"/>
        <v>10.708991493426202</v>
      </c>
      <c r="AF4805" s="15">
        <f t="shared" si="1408"/>
        <v>7.6148148148148129</v>
      </c>
      <c r="AG4805" s="31">
        <f t="shared" si="1420"/>
        <v>7.8537688696765047</v>
      </c>
      <c r="AH4805" s="31">
        <f t="shared" si="1421"/>
        <v>47.072578066272143</v>
      </c>
      <c r="AI4805">
        <f t="shared" si="1422"/>
        <v>218.61788247594976</v>
      </c>
    </row>
    <row r="4806" spans="1:35" x14ac:dyDescent="0.2">
      <c r="A4806">
        <v>32</v>
      </c>
      <c r="C4806" s="27" t="s">
        <v>4867</v>
      </c>
      <c r="D4806" s="26">
        <v>29.300749999999997</v>
      </c>
      <c r="E4806">
        <v>0</v>
      </c>
      <c r="F4806" s="26">
        <v>1</v>
      </c>
      <c r="G4806" s="26">
        <v>36.243333333333332</v>
      </c>
      <c r="H4806" s="26">
        <v>18.547499999999999</v>
      </c>
      <c r="I4806" s="26">
        <v>94.866666666666674</v>
      </c>
      <c r="J4806" s="26">
        <v>34.916666666666671</v>
      </c>
      <c r="K4806">
        <v>301.66666666666669</v>
      </c>
      <c r="L4806">
        <v>8.9666666666666668</v>
      </c>
      <c r="M4806">
        <v>20.375</v>
      </c>
      <c r="N4806">
        <v>45.45</v>
      </c>
      <c r="O4806" s="1">
        <f t="shared" si="1405"/>
        <v>25.776677098787872</v>
      </c>
      <c r="Q4806" s="1">
        <f t="shared" si="1409"/>
        <v>226.24131169637533</v>
      </c>
      <c r="R4806" s="2">
        <f t="shared" si="1410"/>
        <v>0.23936157772057881</v>
      </c>
      <c r="S4806" s="2"/>
      <c r="T4806" s="1">
        <f t="shared" si="1411"/>
        <v>5707.5908047284574</v>
      </c>
      <c r="U4806" s="1">
        <f t="shared" si="1412"/>
        <v>0</v>
      </c>
      <c r="V4806" s="1">
        <f t="shared" si="1413"/>
        <v>1492.0347278116014</v>
      </c>
      <c r="W4806" s="1">
        <f t="shared" si="1414"/>
        <v>-7617.3675922639795</v>
      </c>
      <c r="X4806" s="2">
        <f t="shared" si="1423"/>
        <v>52.024238150668246</v>
      </c>
      <c r="Y4806">
        <f t="shared" si="1406"/>
        <v>1</v>
      </c>
      <c r="Z4806" s="26">
        <f t="shared" si="1415"/>
        <v>0</v>
      </c>
      <c r="AA4806">
        <f t="shared" si="1416"/>
        <v>249.03695685378429</v>
      </c>
      <c r="AB4806" s="28">
        <f t="shared" si="1417"/>
        <v>40618.970238095237</v>
      </c>
      <c r="AC4806">
        <f t="shared" si="1418"/>
        <v>2.3574074074074067</v>
      </c>
      <c r="AD4806" s="31">
        <f t="shared" si="1407"/>
        <v>5.1561382352840237</v>
      </c>
      <c r="AE4806" s="31">
        <f t="shared" si="1419"/>
        <v>10.497903280237669</v>
      </c>
      <c r="AF4806" s="15">
        <f t="shared" si="1408"/>
        <v>7.4722222222222232</v>
      </c>
      <c r="AG4806" s="31">
        <f t="shared" si="1420"/>
        <v>7.7773980708198769</v>
      </c>
      <c r="AH4806" s="31">
        <f t="shared" si="1421"/>
        <v>46.638526222076258</v>
      </c>
      <c r="AI4806">
        <f t="shared" si="1422"/>
        <v>217.27742512633355</v>
      </c>
    </row>
    <row r="4807" spans="1:35" x14ac:dyDescent="0.2">
      <c r="A4807">
        <v>32</v>
      </c>
      <c r="C4807" s="27" t="s">
        <v>4868</v>
      </c>
      <c r="D4807" s="26">
        <v>29.296250000000001</v>
      </c>
      <c r="E4807">
        <v>0</v>
      </c>
      <c r="F4807" s="26">
        <v>1</v>
      </c>
      <c r="G4807" s="26">
        <v>35.636666666666663</v>
      </c>
      <c r="H4807" s="26">
        <v>17.539166666666667</v>
      </c>
      <c r="I4807" s="26">
        <v>94.7</v>
      </c>
      <c r="J4807" s="26">
        <v>34.268333333333338</v>
      </c>
      <c r="K4807">
        <v>300.33333333333331</v>
      </c>
      <c r="L4807">
        <v>9.0083333333333329</v>
      </c>
      <c r="M4807">
        <v>22.491666666666667</v>
      </c>
      <c r="N4807">
        <v>45.195</v>
      </c>
      <c r="O4807" s="1">
        <f t="shared" si="1405"/>
        <v>25.776677098787872</v>
      </c>
      <c r="Q4807" s="1">
        <f t="shared" si="1409"/>
        <v>253.36914187213267</v>
      </c>
      <c r="R4807" s="2">
        <f t="shared" si="1410"/>
        <v>0.26806261460158642</v>
      </c>
      <c r="S4807" s="2"/>
      <c r="T4807" s="1">
        <f t="shared" si="1411"/>
        <v>5920.3155919937808</v>
      </c>
      <c r="U4807" s="1">
        <f t="shared" si="1412"/>
        <v>0</v>
      </c>
      <c r="V4807" s="1">
        <f t="shared" si="1413"/>
        <v>1544.1748121891958</v>
      </c>
      <c r="W4807" s="1">
        <f t="shared" si="1414"/>
        <v>-7908.327867783114</v>
      </c>
      <c r="X4807" s="2">
        <f t="shared" si="1423"/>
        <v>52.263599728388826</v>
      </c>
      <c r="Y4807">
        <f t="shared" si="1406"/>
        <v>1</v>
      </c>
      <c r="Z4807" s="26">
        <f t="shared" si="1415"/>
        <v>0</v>
      </c>
      <c r="AA4807">
        <f t="shared" si="1416"/>
        <v>276.45490303898953</v>
      </c>
      <c r="AB4807" s="28">
        <f t="shared" si="1417"/>
        <v>40619.011904761908</v>
      </c>
      <c r="AC4807">
        <f t="shared" si="1418"/>
        <v>2.0203703703703684</v>
      </c>
      <c r="AD4807" s="31">
        <f t="shared" si="1407"/>
        <v>5.0242179507571283</v>
      </c>
      <c r="AE4807" s="31">
        <f t="shared" si="1419"/>
        <v>10.241842605843052</v>
      </c>
      <c r="AF4807" s="15">
        <f t="shared" si="1408"/>
        <v>7.3305555555555557</v>
      </c>
      <c r="AG4807" s="31">
        <f t="shared" si="1420"/>
        <v>7.7021702348143082</v>
      </c>
      <c r="AH4807" s="31">
        <f t="shared" si="1421"/>
        <v>46.210737952947646</v>
      </c>
      <c r="AI4807">
        <f t="shared" si="1422"/>
        <v>216.24499882679277</v>
      </c>
    </row>
    <row r="4808" spans="1:35" x14ac:dyDescent="0.2">
      <c r="A4808">
        <v>32</v>
      </c>
      <c r="C4808" s="27" t="s">
        <v>4869</v>
      </c>
      <c r="D4808" s="26">
        <v>29.297249999999998</v>
      </c>
      <c r="E4808">
        <v>0</v>
      </c>
      <c r="F4808" s="26">
        <v>1</v>
      </c>
      <c r="G4808" s="26">
        <v>35.142499999999998</v>
      </c>
      <c r="H4808" s="26">
        <v>16.719166666666666</v>
      </c>
      <c r="I4808" s="26">
        <v>94.483333333333334</v>
      </c>
      <c r="J4808" s="26">
        <v>33.714999999999996</v>
      </c>
      <c r="K4808">
        <v>302.66666666666669</v>
      </c>
      <c r="L4808">
        <v>8.6833333333333336</v>
      </c>
      <c r="M4808">
        <v>22.116666666666667</v>
      </c>
      <c r="N4808">
        <v>44.945833333333333</v>
      </c>
      <c r="O4808" s="1">
        <f t="shared" si="1405"/>
        <v>25.776677098787872</v>
      </c>
      <c r="Q4808" s="1">
        <f t="shared" si="1409"/>
        <v>225.93328945196069</v>
      </c>
      <c r="R4808" s="2">
        <f t="shared" si="1410"/>
        <v>0.23903569254141635</v>
      </c>
      <c r="S4808" s="2"/>
      <c r="T4808" s="1">
        <f t="shared" si="1411"/>
        <v>6105.823993263898</v>
      </c>
      <c r="U4808" s="1">
        <f t="shared" si="1412"/>
        <v>0</v>
      </c>
      <c r="V4808" s="1">
        <f t="shared" si="1413"/>
        <v>1590.0214414289469</v>
      </c>
      <c r="W4808" s="1">
        <f t="shared" si="1414"/>
        <v>-8111.0347895902814</v>
      </c>
      <c r="X4808" s="2">
        <f t="shared" si="1423"/>
        <v>52.531662342990415</v>
      </c>
      <c r="Y4808">
        <f t="shared" si="1406"/>
        <v>1</v>
      </c>
      <c r="Z4808" s="26">
        <f t="shared" si="1415"/>
        <v>0</v>
      </c>
      <c r="AA4808">
        <f t="shared" si="1416"/>
        <v>302.38296699087596</v>
      </c>
      <c r="AB4808" s="28">
        <f t="shared" si="1417"/>
        <v>40619.053571428572</v>
      </c>
      <c r="AC4808">
        <f t="shared" si="1418"/>
        <v>1.7458333333333322</v>
      </c>
      <c r="AD4808" s="31">
        <f t="shared" si="1407"/>
        <v>4.9147874078939466</v>
      </c>
      <c r="AE4808" s="31">
        <f t="shared" si="1419"/>
        <v>10.028774696114365</v>
      </c>
      <c r="AF4808" s="15">
        <f t="shared" si="1408"/>
        <v>7.1921296296296289</v>
      </c>
      <c r="AG4808" s="31">
        <f t="shared" si="1420"/>
        <v>7.629281780293554</v>
      </c>
      <c r="AH4808" s="31">
        <f t="shared" si="1421"/>
        <v>45.796030608333972</v>
      </c>
      <c r="AI4808">
        <f t="shared" si="1422"/>
        <v>215.03274254426427</v>
      </c>
    </row>
    <row r="4809" spans="1:35" x14ac:dyDescent="0.2">
      <c r="A4809">
        <v>32</v>
      </c>
      <c r="C4809" s="27" t="s">
        <v>4870</v>
      </c>
      <c r="D4809" s="26">
        <v>29.30725</v>
      </c>
      <c r="E4809">
        <v>0</v>
      </c>
      <c r="F4809" s="26">
        <v>1</v>
      </c>
      <c r="G4809" s="26">
        <v>34.679166666666667</v>
      </c>
      <c r="H4809" s="26">
        <v>15.3825</v>
      </c>
      <c r="I4809" s="26">
        <v>94.316666666666663</v>
      </c>
      <c r="J4809" s="26">
        <v>33.214166666666671</v>
      </c>
      <c r="K4809">
        <v>297.41666666666669</v>
      </c>
      <c r="L4809">
        <v>4.6500000000000004</v>
      </c>
      <c r="M4809">
        <v>13.716666666666667</v>
      </c>
      <c r="N4809">
        <v>44.6875</v>
      </c>
      <c r="O4809" s="1">
        <f t="shared" si="1405"/>
        <v>25.776677098787872</v>
      </c>
      <c r="Q4809" s="1">
        <f t="shared" si="1409"/>
        <v>63.671571386928321</v>
      </c>
      <c r="R4809" s="2">
        <f t="shared" si="1410"/>
        <v>6.7364035634557354E-2</v>
      </c>
      <c r="S4809" s="2"/>
      <c r="T4809" s="1">
        <f t="shared" si="1411"/>
        <v>6374.47215892234</v>
      </c>
      <c r="U4809" s="1">
        <f t="shared" si="1412"/>
        <v>0</v>
      </c>
      <c r="V4809" s="1">
        <f t="shared" si="1413"/>
        <v>1654.6546599364001</v>
      </c>
      <c r="W4809" s="1">
        <f t="shared" si="1414"/>
        <v>-8280.646703755463</v>
      </c>
      <c r="X4809" s="2">
        <f t="shared" si="1423"/>
        <v>52.770698035531829</v>
      </c>
      <c r="Y4809">
        <f t="shared" si="1406"/>
        <v>1</v>
      </c>
      <c r="Z4809" s="26">
        <f t="shared" si="1415"/>
        <v>0</v>
      </c>
      <c r="AA4809">
        <f t="shared" si="1416"/>
        <v>327.30350727063217</v>
      </c>
      <c r="AB4809" s="28">
        <f t="shared" si="1417"/>
        <v>40619.095238095237</v>
      </c>
      <c r="AC4809">
        <f t="shared" si="1418"/>
        <v>1.4884259259259263</v>
      </c>
      <c r="AD4809" s="31">
        <f t="shared" si="1407"/>
        <v>4.8159886542328163</v>
      </c>
      <c r="AE4809" s="31">
        <f t="shared" si="1419"/>
        <v>9.8363834127038476</v>
      </c>
      <c r="AF4809" s="15">
        <f t="shared" si="1408"/>
        <v>7.0486111111111107</v>
      </c>
      <c r="AG4809" s="31">
        <f t="shared" si="1420"/>
        <v>7.5543526122347266</v>
      </c>
      <c r="AH4809" s="31">
        <f t="shared" si="1421"/>
        <v>45.36948231632708</v>
      </c>
      <c r="AI4809">
        <f t="shared" si="1422"/>
        <v>213.62499060858286</v>
      </c>
    </row>
    <row r="4810" spans="1:35" x14ac:dyDescent="0.2">
      <c r="A4810">
        <v>32</v>
      </c>
      <c r="C4810" s="27" t="s">
        <v>4871</v>
      </c>
      <c r="D4810" s="26">
        <v>29.321999999999999</v>
      </c>
      <c r="E4810">
        <v>0</v>
      </c>
      <c r="F4810" s="26">
        <v>1</v>
      </c>
      <c r="G4810" s="26">
        <v>34.201666666666668</v>
      </c>
      <c r="H4810" s="26">
        <v>14.454166666666667</v>
      </c>
      <c r="I4810" s="26">
        <v>94.125</v>
      </c>
      <c r="J4810" s="26">
        <v>32.69</v>
      </c>
      <c r="K4810">
        <v>299.25</v>
      </c>
      <c r="L4810">
        <v>6.5166666666666666</v>
      </c>
      <c r="M4810">
        <v>17.883333333333333</v>
      </c>
      <c r="N4810">
        <v>44.444166666666668</v>
      </c>
      <c r="O4810" s="1">
        <f t="shared" si="1405"/>
        <v>25.776677098787872</v>
      </c>
      <c r="Q4810" s="1">
        <f t="shared" si="1409"/>
        <v>49.108043775707586</v>
      </c>
      <c r="R4810" s="2">
        <f t="shared" si="1410"/>
        <v>5.1955934788336627E-2</v>
      </c>
      <c r="S4810" s="2"/>
      <c r="T4810" s="1">
        <f t="shared" si="1411"/>
        <v>6544.23281845362</v>
      </c>
      <c r="U4810" s="1">
        <f t="shared" si="1412"/>
        <v>0</v>
      </c>
      <c r="V4810" s="1">
        <f t="shared" si="1413"/>
        <v>1694.4140596349644</v>
      </c>
      <c r="W4810" s="1">
        <f t="shared" si="1414"/>
        <v>-8474.3903943262612</v>
      </c>
      <c r="X4810" s="2">
        <f t="shared" si="1423"/>
        <v>52.838062071166384</v>
      </c>
      <c r="Y4810">
        <f t="shared" si="1406"/>
        <v>1</v>
      </c>
      <c r="Z4810" s="26">
        <f t="shared" si="1415"/>
        <v>0</v>
      </c>
      <c r="AA4810">
        <f t="shared" si="1416"/>
        <v>347.31523367285814</v>
      </c>
      <c r="AB4810" s="28">
        <f t="shared" si="1417"/>
        <v>40619.136904761908</v>
      </c>
      <c r="AC4810">
        <f t="shared" si="1418"/>
        <v>1.2231481481481488</v>
      </c>
      <c r="AD4810" s="31">
        <f t="shared" si="1407"/>
        <v>4.7150333064108478</v>
      </c>
      <c r="AE4810" s="31">
        <f t="shared" si="1419"/>
        <v>9.6394987968310417</v>
      </c>
      <c r="AF4810" s="15">
        <f t="shared" si="1408"/>
        <v>6.9134259259259263</v>
      </c>
      <c r="AG4810" s="31">
        <f t="shared" si="1420"/>
        <v>7.4843665645625927</v>
      </c>
      <c r="AH4810" s="31">
        <f t="shared" si="1421"/>
        <v>44.970860999219042</v>
      </c>
      <c r="AI4810">
        <f t="shared" si="1422"/>
        <v>212.41214956075663</v>
      </c>
    </row>
    <row r="4811" spans="1:35" x14ac:dyDescent="0.2">
      <c r="A4811">
        <v>32</v>
      </c>
      <c r="C4811" s="27" t="s">
        <v>4872</v>
      </c>
      <c r="D4811" s="26">
        <v>29.349416666666666</v>
      </c>
      <c r="E4811">
        <v>0</v>
      </c>
      <c r="F4811" s="26">
        <v>3</v>
      </c>
      <c r="G4811" s="26">
        <v>33.9925</v>
      </c>
      <c r="H4811" s="26">
        <v>13.555</v>
      </c>
      <c r="I4811" s="26">
        <v>93.916666666666657</v>
      </c>
      <c r="J4811" s="26">
        <v>32.425833333333337</v>
      </c>
      <c r="K4811">
        <v>290.16666666666669</v>
      </c>
      <c r="L4811">
        <v>4.7416666666666663</v>
      </c>
      <c r="M4811">
        <v>13.700000000000001</v>
      </c>
      <c r="N4811">
        <v>44.206666666666663</v>
      </c>
      <c r="O4811" s="1">
        <f t="shared" ref="O4811:O4874" si="1424">F4811*$D$17*$D$12*$D$18*$D$22/1000</f>
        <v>77.330031296363615</v>
      </c>
      <c r="Q4811" s="1">
        <f t="shared" si="1409"/>
        <v>-120.85898161079606</v>
      </c>
      <c r="R4811" s="2">
        <f t="shared" si="1410"/>
        <v>-0.12786787834260088</v>
      </c>
      <c r="S4811" s="2"/>
      <c r="T4811" s="1">
        <f t="shared" si="1411"/>
        <v>6706.393737172808</v>
      </c>
      <c r="U4811" s="1">
        <f t="shared" si="1412"/>
        <v>0</v>
      </c>
      <c r="V4811" s="1">
        <f t="shared" si="1413"/>
        <v>1732.0648062151133</v>
      </c>
      <c r="W4811" s="1">
        <f t="shared" si="1414"/>
        <v>-8450.9480972465171</v>
      </c>
      <c r="X4811" s="2">
        <f t="shared" si="1423"/>
        <v>52.890018005954722</v>
      </c>
      <c r="Y4811">
        <f t="shared" si="1406"/>
        <v>1</v>
      </c>
      <c r="Z4811" s="26">
        <f t="shared" si="1415"/>
        <v>0</v>
      </c>
      <c r="AA4811">
        <f t="shared" si="1416"/>
        <v>357.11618678538298</v>
      </c>
      <c r="AB4811" s="28">
        <f t="shared" si="1417"/>
        <v>40619.178571428572</v>
      </c>
      <c r="AC4811">
        <f t="shared" si="1418"/>
        <v>1.1069444444444443</v>
      </c>
      <c r="AD4811" s="31">
        <f t="shared" si="1407"/>
        <v>4.6652313564295467</v>
      </c>
      <c r="AE4811" s="31">
        <f t="shared" si="1419"/>
        <v>9.5417239478419429</v>
      </c>
      <c r="AF4811" s="15">
        <f t="shared" si="1408"/>
        <v>6.7814814814814799</v>
      </c>
      <c r="AG4811" s="31">
        <f t="shared" si="1420"/>
        <v>7.4166085444806935</v>
      </c>
      <c r="AH4811" s="31">
        <f t="shared" si="1421"/>
        <v>44.584732391912979</v>
      </c>
      <c r="AI4811">
        <f t="shared" si="1422"/>
        <v>210.67856676575505</v>
      </c>
    </row>
    <row r="4812" spans="1:35" x14ac:dyDescent="0.2">
      <c r="A4812">
        <v>32</v>
      </c>
      <c r="C4812" s="27" t="s">
        <v>4873</v>
      </c>
      <c r="D4812" s="26">
        <v>29.38025</v>
      </c>
      <c r="E4812">
        <v>0</v>
      </c>
      <c r="F4812" s="26">
        <v>70.25</v>
      </c>
      <c r="G4812" s="26">
        <v>34.670833333333334</v>
      </c>
      <c r="H4812" s="26">
        <v>12.839166666666667</v>
      </c>
      <c r="I4812" s="26">
        <v>93.6</v>
      </c>
      <c r="J4812" s="26">
        <v>33.013333333333335</v>
      </c>
      <c r="K4812">
        <v>285.83333333333331</v>
      </c>
      <c r="L4812">
        <v>3.6583333333333332</v>
      </c>
      <c r="M4812">
        <v>12.816666666666666</v>
      </c>
      <c r="N4812">
        <v>43.963333333333331</v>
      </c>
      <c r="O4812" s="1">
        <f t="shared" si="1424"/>
        <v>1810.8115661898478</v>
      </c>
      <c r="Q4812" s="1">
        <f t="shared" si="1409"/>
        <v>732.01078333616113</v>
      </c>
      <c r="R4812" s="2">
        <f t="shared" si="1410"/>
        <v>0.77446181112566215</v>
      </c>
      <c r="S4812" s="2"/>
      <c r="T4812" s="1">
        <f t="shared" si="1411"/>
        <v>6806.6384566344041</v>
      </c>
      <c r="U4812" s="1">
        <f t="shared" si="1412"/>
        <v>0</v>
      </c>
      <c r="V4812" s="1">
        <f t="shared" si="1413"/>
        <v>1753.5317136964559</v>
      </c>
      <c r="W4812" s="1">
        <f t="shared" si="1414"/>
        <v>-7688.3839628290707</v>
      </c>
      <c r="X4812" s="2">
        <f t="shared" si="1423"/>
        <v>52.762150127612124</v>
      </c>
      <c r="Y4812">
        <f t="shared" ref="Y4812:Y4875" si="1425">IF(X4812&gt;32,1,0)</f>
        <v>1</v>
      </c>
      <c r="Z4812" s="26">
        <f t="shared" si="1415"/>
        <v>0</v>
      </c>
      <c r="AA4812">
        <f t="shared" si="1416"/>
        <v>327.29574335095379</v>
      </c>
      <c r="AB4812" s="28">
        <f t="shared" si="1417"/>
        <v>40619.220238095237</v>
      </c>
      <c r="AC4812">
        <f t="shared" si="1418"/>
        <v>1.4837962962962967</v>
      </c>
      <c r="AD4812" s="31">
        <f t="shared" si="1407"/>
        <v>4.7777989326282988</v>
      </c>
      <c r="AE4812" s="31">
        <f t="shared" si="1419"/>
        <v>9.7585475760374205</v>
      </c>
      <c r="AF4812" s="15">
        <f t="shared" si="1408"/>
        <v>6.6462962962962946</v>
      </c>
      <c r="AG4812" s="31">
        <f t="shared" si="1420"/>
        <v>7.3477461934133119</v>
      </c>
      <c r="AH4812" s="31">
        <f t="shared" si="1421"/>
        <v>44.192109677151507</v>
      </c>
      <c r="AI4812">
        <f t="shared" si="1422"/>
        <v>207.01457535189786</v>
      </c>
    </row>
    <row r="4813" spans="1:35" x14ac:dyDescent="0.2">
      <c r="A4813">
        <v>32</v>
      </c>
      <c r="C4813" s="27" t="s">
        <v>4874</v>
      </c>
      <c r="D4813" s="26">
        <v>29.400000000000002</v>
      </c>
      <c r="E4813">
        <v>0</v>
      </c>
      <c r="F4813" s="26">
        <v>318.83333333333337</v>
      </c>
      <c r="G4813" s="26">
        <v>39.689166666666665</v>
      </c>
      <c r="H4813" s="26">
        <v>13.725833333333334</v>
      </c>
      <c r="I4813" s="26">
        <v>91.525000000000006</v>
      </c>
      <c r="J4813" s="26">
        <v>37.424166666666665</v>
      </c>
      <c r="K4813">
        <v>295.41666666666669</v>
      </c>
      <c r="L4813">
        <v>6.0583333333333336</v>
      </c>
      <c r="M4813">
        <v>16.716666666666665</v>
      </c>
      <c r="N4813">
        <v>43.717500000000001</v>
      </c>
      <c r="O4813" s="1">
        <f t="shared" si="1424"/>
        <v>8218.4638816635324</v>
      </c>
      <c r="Q4813" s="1">
        <f t="shared" si="1409"/>
        <v>2812.4118788366554</v>
      </c>
      <c r="R4813" s="2">
        <f t="shared" si="1410"/>
        <v>2.9755102614586919</v>
      </c>
      <c r="S4813" s="2"/>
      <c r="T4813" s="1">
        <f t="shared" si="1411"/>
        <v>6787.5081758152455</v>
      </c>
      <c r="U4813" s="1">
        <f t="shared" si="1412"/>
        <v>0</v>
      </c>
      <c r="V4813" s="1">
        <f t="shared" si="1413"/>
        <v>1757.4444865593593</v>
      </c>
      <c r="W4813" s="1">
        <f t="shared" si="1414"/>
        <v>-3332.943061278429</v>
      </c>
      <c r="X4813" s="2">
        <f t="shared" si="1423"/>
        <v>53.536611938737785</v>
      </c>
      <c r="Y4813">
        <f t="shared" si="1425"/>
        <v>1</v>
      </c>
      <c r="Z4813" s="26">
        <f t="shared" si="1415"/>
        <v>0</v>
      </c>
      <c r="AA4813">
        <f t="shared" si="1416"/>
        <v>191.7517405630048</v>
      </c>
      <c r="AB4813" s="28">
        <f t="shared" si="1417"/>
        <v>40619.261904761908</v>
      </c>
      <c r="AC4813">
        <f t="shared" si="1418"/>
        <v>4.2717592592592579</v>
      </c>
      <c r="AD4813" s="31">
        <f t="shared" si="1407"/>
        <v>5.6987799914136863</v>
      </c>
      <c r="AE4813" s="31">
        <f t="shared" si="1419"/>
        <v>11.522657797379672</v>
      </c>
      <c r="AF4813" s="15">
        <f t="shared" si="1408"/>
        <v>6.5097222222222229</v>
      </c>
      <c r="AG4813" s="31">
        <f t="shared" si="1420"/>
        <v>7.2787478154692504</v>
      </c>
      <c r="AH4813" s="31">
        <f t="shared" si="1421"/>
        <v>43.798506388647276</v>
      </c>
      <c r="AI4813">
        <f t="shared" si="1422"/>
        <v>194.04240173070082</v>
      </c>
    </row>
    <row r="4814" spans="1:35" x14ac:dyDescent="0.2">
      <c r="A4814">
        <v>32</v>
      </c>
      <c r="C4814" s="27" t="s">
        <v>4875</v>
      </c>
      <c r="D4814" s="26">
        <v>29.402833333333334</v>
      </c>
      <c r="E4814">
        <v>0</v>
      </c>
      <c r="F4814" s="26">
        <v>727.25</v>
      </c>
      <c r="G4814" s="26">
        <v>48.641666666666666</v>
      </c>
      <c r="H4814" s="26">
        <v>16.315000000000001</v>
      </c>
      <c r="I4814" s="26">
        <v>88.875</v>
      </c>
      <c r="J4814" s="26">
        <v>45.523333333333333</v>
      </c>
      <c r="K4814">
        <v>294.91666666666669</v>
      </c>
      <c r="L4814">
        <v>5.6916666666666664</v>
      </c>
      <c r="M4814">
        <v>15.15</v>
      </c>
      <c r="N4814">
        <v>43.584166666666668</v>
      </c>
      <c r="O4814" s="1">
        <f t="shared" si="1424"/>
        <v>18746.088420093478</v>
      </c>
      <c r="Q4814" s="1">
        <f t="shared" si="1409"/>
        <v>5734.6174771193791</v>
      </c>
      <c r="R4814" s="2">
        <f t="shared" si="1410"/>
        <v>6.0671814385051208</v>
      </c>
      <c r="S4814" s="2"/>
      <c r="T4814" s="1">
        <f t="shared" si="1411"/>
        <v>6853.3775308036638</v>
      </c>
      <c r="U4814" s="1">
        <f t="shared" si="1412"/>
        <v>0</v>
      </c>
      <c r="V4814" s="1">
        <f t="shared" si="1413"/>
        <v>1804.7354947115346</v>
      </c>
      <c r="W4814" s="1">
        <f t="shared" si="1414"/>
        <v>4184.4500287337114</v>
      </c>
      <c r="X4814" s="2">
        <f t="shared" si="1423"/>
        <v>56.51212220019648</v>
      </c>
      <c r="Y4814">
        <f t="shared" si="1425"/>
        <v>1</v>
      </c>
      <c r="Z4814" s="26">
        <f t="shared" si="1415"/>
        <v>0</v>
      </c>
      <c r="AA4814">
        <f t="shared" si="1416"/>
        <v>61.944070305270067</v>
      </c>
      <c r="AB4814" s="28">
        <f t="shared" si="1417"/>
        <v>40619.303571428572</v>
      </c>
      <c r="AC4814">
        <f t="shared" si="1418"/>
        <v>9.2453703703703702</v>
      </c>
      <c r="AD4814" s="31">
        <f t="shared" si="1407"/>
        <v>7.7988531122566318</v>
      </c>
      <c r="AE4814" s="31">
        <f t="shared" si="1419"/>
        <v>15.491178673806306</v>
      </c>
      <c r="AF4814" s="15">
        <f t="shared" si="1408"/>
        <v>6.4356481481481485</v>
      </c>
      <c r="AG4814" s="31">
        <f t="shared" si="1420"/>
        <v>7.2415637830583011</v>
      </c>
      <c r="AH4814" s="31">
        <f t="shared" si="1421"/>
        <v>43.586303212260958</v>
      </c>
      <c r="AI4814">
        <f t="shared" si="1422"/>
        <v>168.90788872518934</v>
      </c>
    </row>
    <row r="4815" spans="1:35" x14ac:dyDescent="0.2">
      <c r="A4815">
        <v>32</v>
      </c>
      <c r="C4815" s="27" t="s">
        <v>4876</v>
      </c>
      <c r="D4815" s="26">
        <v>29.3995</v>
      </c>
      <c r="E4815">
        <v>0</v>
      </c>
      <c r="F4815" s="26">
        <v>1295.25</v>
      </c>
      <c r="G4815" s="26">
        <v>62.543333333333337</v>
      </c>
      <c r="H4815" s="26">
        <v>19.248333333333335</v>
      </c>
      <c r="I4815" s="26">
        <v>81.474999999999994</v>
      </c>
      <c r="J4815" s="26">
        <v>56.796666666666667</v>
      </c>
      <c r="K4815">
        <v>295</v>
      </c>
      <c r="L4815">
        <v>7.5166666666666666</v>
      </c>
      <c r="M4815">
        <v>19.958333333333332</v>
      </c>
      <c r="N4815">
        <v>43.838333333333331</v>
      </c>
      <c r="O4815" s="1">
        <f t="shared" si="1424"/>
        <v>33387.241012204984</v>
      </c>
      <c r="Q4815" s="1">
        <f t="shared" si="1409"/>
        <v>8397.4816457406196</v>
      </c>
      <c r="R4815" s="2">
        <f t="shared" si="1410"/>
        <v>8.8844713661385679</v>
      </c>
      <c r="S4815" s="2"/>
      <c r="T4815" s="1">
        <f t="shared" si="1411"/>
        <v>7387.6805608059212</v>
      </c>
      <c r="U4815" s="1">
        <f t="shared" si="1412"/>
        <v>0</v>
      </c>
      <c r="V4815" s="1">
        <f t="shared" si="1413"/>
        <v>1999.354875468646</v>
      </c>
      <c r="W4815" s="1">
        <f t="shared" si="1414"/>
        <v>15476.052948584111</v>
      </c>
      <c r="X4815" s="2">
        <f t="shared" si="1423"/>
        <v>62.579303638701603</v>
      </c>
      <c r="Y4815">
        <f t="shared" si="1425"/>
        <v>1</v>
      </c>
      <c r="Z4815" s="26">
        <f t="shared" si="1415"/>
        <v>0</v>
      </c>
      <c r="AA4815">
        <f t="shared" si="1416"/>
        <v>1.2938628682863424E-3</v>
      </c>
      <c r="AB4815" s="28">
        <f t="shared" si="1417"/>
        <v>40619.345238095237</v>
      </c>
      <c r="AC4815">
        <f t="shared" si="1418"/>
        <v>16.968518518518518</v>
      </c>
      <c r="AD4815" s="31">
        <f t="shared" si="1407"/>
        <v>11.855360263450564</v>
      </c>
      <c r="AE4815" s="31">
        <f t="shared" si="1419"/>
        <v>22.921899276694809</v>
      </c>
      <c r="AF4815" s="15">
        <f t="shared" si="1408"/>
        <v>6.5768518518518508</v>
      </c>
      <c r="AG4815" s="31">
        <f t="shared" si="1420"/>
        <v>7.3125907484686881</v>
      </c>
      <c r="AH4815" s="31">
        <f t="shared" si="1421"/>
        <v>43.991590162537591</v>
      </c>
      <c r="AI4815">
        <f t="shared" si="1422"/>
        <v>126.6709816056868</v>
      </c>
    </row>
    <row r="4816" spans="1:35" x14ac:dyDescent="0.2">
      <c r="A4816">
        <v>32</v>
      </c>
      <c r="C4816" s="27" t="s">
        <v>4877</v>
      </c>
      <c r="D4816" s="26">
        <v>29.391999999999999</v>
      </c>
      <c r="E4816">
        <v>0</v>
      </c>
      <c r="F4816" s="26">
        <v>1600.6666666666667</v>
      </c>
      <c r="G4816" s="26">
        <v>73.495833333333337</v>
      </c>
      <c r="H4816" s="26">
        <v>20.960833333333333</v>
      </c>
      <c r="I4816" s="26">
        <v>72.058333333333337</v>
      </c>
      <c r="J4816" s="26">
        <v>63.960833333333333</v>
      </c>
      <c r="K4816">
        <v>281.5</v>
      </c>
      <c r="L4816">
        <v>4.875</v>
      </c>
      <c r="M4816">
        <v>14.416666666666668</v>
      </c>
      <c r="N4816">
        <v>44.732500000000002</v>
      </c>
      <c r="O4816" s="1">
        <f t="shared" si="1424"/>
        <v>41259.867809459785</v>
      </c>
      <c r="Q4816" s="1">
        <f t="shared" si="1409"/>
        <v>6345.5777945380723</v>
      </c>
      <c r="R4816" s="2">
        <f t="shared" si="1410"/>
        <v>6.7135727823559925</v>
      </c>
      <c r="S4816" s="2"/>
      <c r="T4816" s="1">
        <f t="shared" si="1411"/>
        <v>8610.4603201992722</v>
      </c>
      <c r="U4816" s="1">
        <f t="shared" si="1412"/>
        <v>0</v>
      </c>
      <c r="V4816" s="1">
        <f t="shared" si="1413"/>
        <v>2406.5883295821172</v>
      </c>
      <c r="W4816" s="1">
        <f t="shared" si="1414"/>
        <v>23798.068411892054</v>
      </c>
      <c r="X4816" s="2">
        <f t="shared" si="1423"/>
        <v>71.463775004840173</v>
      </c>
      <c r="Y4816">
        <f t="shared" si="1425"/>
        <v>1</v>
      </c>
      <c r="Z4816" s="26">
        <f t="shared" si="1415"/>
        <v>0</v>
      </c>
      <c r="AA4816">
        <f t="shared" si="1416"/>
        <v>4.1292610503984335</v>
      </c>
      <c r="AB4816" s="28">
        <f t="shared" si="1417"/>
        <v>40619.386904761908</v>
      </c>
      <c r="AC4816">
        <f t="shared" si="1418"/>
        <v>23.053240740740744</v>
      </c>
      <c r="AD4816" s="31">
        <f t="shared" si="1407"/>
        <v>15.285955586636614</v>
      </c>
      <c r="AE4816" s="31">
        <f t="shared" si="1419"/>
        <v>28.947701293063513</v>
      </c>
      <c r="AF4816" s="15">
        <f t="shared" si="1408"/>
        <v>7.073611111111112</v>
      </c>
      <c r="AG4816" s="31">
        <f t="shared" si="1420"/>
        <v>7.5673580744800164</v>
      </c>
      <c r="AH4816" s="31">
        <f t="shared" si="1421"/>
        <v>45.443535166694133</v>
      </c>
      <c r="AI4816">
        <f t="shared" si="1422"/>
        <v>99.172953248267277</v>
      </c>
    </row>
    <row r="4817" spans="1:35" x14ac:dyDescent="0.2">
      <c r="A4817">
        <v>32</v>
      </c>
      <c r="C4817" s="27" t="s">
        <v>4878</v>
      </c>
      <c r="D4817" s="26">
        <v>29.396666666666668</v>
      </c>
      <c r="E4817">
        <v>0</v>
      </c>
      <c r="F4817" s="26">
        <v>1744.4166666666667</v>
      </c>
      <c r="G4817" s="26">
        <v>78.400000000000006</v>
      </c>
      <c r="H4817" s="26">
        <v>21.545833333333334</v>
      </c>
      <c r="I4817" s="26">
        <v>64.508333333333326</v>
      </c>
      <c r="J4817" s="26">
        <v>65.465000000000003</v>
      </c>
      <c r="K4817">
        <v>293.83333333333331</v>
      </c>
      <c r="L4817">
        <v>3.416666666666667</v>
      </c>
      <c r="M4817">
        <v>10.708333333333334</v>
      </c>
      <c r="N4817">
        <v>45.970833333333331</v>
      </c>
      <c r="O4817" s="1">
        <f t="shared" si="1424"/>
        <v>44965.26514241055</v>
      </c>
      <c r="Q4817" s="1">
        <f t="shared" si="1409"/>
        <v>5615.71396584781</v>
      </c>
      <c r="R4817" s="2">
        <f t="shared" si="1410"/>
        <v>5.9413824328280533</v>
      </c>
      <c r="S4817" s="2"/>
      <c r="T4817" s="1">
        <f t="shared" si="1411"/>
        <v>9655.3466380135415</v>
      </c>
      <c r="U4817" s="1">
        <f t="shared" si="1412"/>
        <v>0</v>
      </c>
      <c r="V4817" s="1">
        <f t="shared" si="1413"/>
        <v>2759.1280212521087</v>
      </c>
      <c r="W4817" s="1">
        <f t="shared" si="1414"/>
        <v>26831.08796641498</v>
      </c>
      <c r="X4817" s="2">
        <f t="shared" si="1423"/>
        <v>78.177347787196169</v>
      </c>
      <c r="Y4817">
        <f t="shared" si="1425"/>
        <v>1</v>
      </c>
      <c r="Z4817" s="26">
        <f t="shared" si="1415"/>
        <v>0</v>
      </c>
      <c r="AA4817">
        <f t="shared" si="1416"/>
        <v>4.9574007866445051E-2</v>
      </c>
      <c r="AB4817" s="28">
        <f t="shared" si="1417"/>
        <v>40619.428571428572</v>
      </c>
      <c r="AC4817">
        <f t="shared" si="1418"/>
        <v>25.777777777777779</v>
      </c>
      <c r="AD4817" s="31">
        <f t="shared" si="1407"/>
        <v>16.107853011146943</v>
      </c>
      <c r="AE4817" s="31">
        <f t="shared" si="1419"/>
        <v>30.226139281316396</v>
      </c>
      <c r="AF4817" s="15">
        <f t="shared" si="1408"/>
        <v>7.7615740740740726</v>
      </c>
      <c r="AG4817" s="31">
        <f t="shared" si="1420"/>
        <v>7.9330586512964469</v>
      </c>
      <c r="AH4817" s="31">
        <f t="shared" si="1421"/>
        <v>47.522970765366338</v>
      </c>
      <c r="AI4817">
        <f t="shared" si="1422"/>
        <v>103.98855088210826</v>
      </c>
    </row>
    <row r="4818" spans="1:35" x14ac:dyDescent="0.2">
      <c r="A4818">
        <v>32</v>
      </c>
      <c r="C4818" s="27" t="s">
        <v>4879</v>
      </c>
      <c r="D4818" s="26">
        <v>29.410250000000001</v>
      </c>
      <c r="E4818">
        <v>0</v>
      </c>
      <c r="F4818" s="26">
        <v>1753.3333333333333</v>
      </c>
      <c r="G4818" s="26">
        <v>80.275833333333338</v>
      </c>
      <c r="H4818" s="26">
        <v>22.273333333333333</v>
      </c>
      <c r="I4818" s="26">
        <v>57.95</v>
      </c>
      <c r="J4818" s="26">
        <v>64.156666666666666</v>
      </c>
      <c r="K4818">
        <v>290.08333333333331</v>
      </c>
      <c r="L4818">
        <v>6.7166666666666668</v>
      </c>
      <c r="M4818">
        <v>20.133333333333333</v>
      </c>
      <c r="N4818">
        <v>47.102499999999999</v>
      </c>
      <c r="O4818" s="1">
        <f t="shared" si="1424"/>
        <v>45195.107179874729</v>
      </c>
      <c r="Q4818" s="1">
        <f t="shared" si="1409"/>
        <v>-16127.498681498526</v>
      </c>
      <c r="R4818" s="2">
        <f t="shared" si="1410"/>
        <v>-17.062770278978579</v>
      </c>
      <c r="S4818" s="2"/>
      <c r="T4818" s="1">
        <f t="shared" si="1411"/>
        <v>10544.283525968693</v>
      </c>
      <c r="U4818" s="1">
        <f t="shared" si="1412"/>
        <v>20132.550642943115</v>
      </c>
      <c r="V4818" s="1">
        <f t="shared" si="1413"/>
        <v>3074.4048256247033</v>
      </c>
      <c r="W4818" s="1">
        <f t="shared" si="1414"/>
        <v>27446.79300442111</v>
      </c>
      <c r="X4818" s="2">
        <f t="shared" si="1423"/>
        <v>84.118730220024219</v>
      </c>
      <c r="Y4818">
        <f t="shared" si="1425"/>
        <v>1</v>
      </c>
      <c r="Z4818" s="26">
        <f t="shared" si="1415"/>
        <v>0</v>
      </c>
      <c r="AA4818">
        <f t="shared" si="1416"/>
        <v>14.767856481738461</v>
      </c>
      <c r="AB4818" s="28">
        <f t="shared" si="1417"/>
        <v>40619.470238095237</v>
      </c>
      <c r="AC4818">
        <f t="shared" si="1418"/>
        <v>26.81990740740741</v>
      </c>
      <c r="AD4818" s="31">
        <f t="shared" si="1407"/>
        <v>15.387527200284474</v>
      </c>
      <c r="AE4818" s="31">
        <f t="shared" si="1419"/>
        <v>28.774145778464394</v>
      </c>
      <c r="AF4818" s="15">
        <f t="shared" si="1408"/>
        <v>8.3902777777777775</v>
      </c>
      <c r="AG4818" s="31">
        <f t="shared" si="1420"/>
        <v>8.2807455602107556</v>
      </c>
      <c r="AH4818" s="31">
        <f t="shared" si="1421"/>
        <v>49.495014443739727</v>
      </c>
      <c r="AI4818">
        <f t="shared" si="1422"/>
        <v>124.57386241563529</v>
      </c>
    </row>
    <row r="4819" spans="1:35" x14ac:dyDescent="0.2">
      <c r="A4819">
        <v>32</v>
      </c>
      <c r="C4819" s="27" t="s">
        <v>4880</v>
      </c>
      <c r="D4819" s="26">
        <v>29.4285</v>
      </c>
      <c r="E4819">
        <v>0</v>
      </c>
      <c r="F4819" s="26">
        <v>1627.9166666666667</v>
      </c>
      <c r="G4819" s="26">
        <v>80.015833333333333</v>
      </c>
      <c r="H4819" s="26">
        <v>22.834166666666668</v>
      </c>
      <c r="I4819" s="26">
        <v>54.291666666666664</v>
      </c>
      <c r="J4819" s="26">
        <v>62.06666666666667</v>
      </c>
      <c r="K4819">
        <v>280.08333333333331</v>
      </c>
      <c r="L4819">
        <v>6.15</v>
      </c>
      <c r="M4819">
        <v>20.05</v>
      </c>
      <c r="N4819">
        <v>48.038333333333334</v>
      </c>
      <c r="O4819" s="1">
        <f t="shared" si="1424"/>
        <v>41962.282260401757</v>
      </c>
      <c r="Q4819" s="1">
        <f t="shared" si="1409"/>
        <v>5728.1422133602773</v>
      </c>
      <c r="R4819" s="2">
        <f t="shared" si="1410"/>
        <v>6.0603306589639567</v>
      </c>
      <c r="S4819" s="2"/>
      <c r="T4819" s="1">
        <f t="shared" si="1411"/>
        <v>7539.5607399226237</v>
      </c>
      <c r="U4819" s="1">
        <f t="shared" si="1412"/>
        <v>0</v>
      </c>
      <c r="V4819" s="1">
        <f t="shared" si="1413"/>
        <v>2090.2774518818214</v>
      </c>
      <c r="W4819" s="1">
        <f t="shared" si="1414"/>
        <v>26457.39017179087</v>
      </c>
      <c r="X4819" s="2">
        <f t="shared" si="1423"/>
        <v>67.055959941045643</v>
      </c>
      <c r="Y4819">
        <f t="shared" si="1425"/>
        <v>1</v>
      </c>
      <c r="Z4819" s="26">
        <f t="shared" si="1415"/>
        <v>0</v>
      </c>
      <c r="AA4819">
        <f t="shared" si="1416"/>
        <v>167.95831834412644</v>
      </c>
      <c r="AB4819" s="28">
        <f t="shared" si="1417"/>
        <v>40619.511904761908</v>
      </c>
      <c r="AC4819">
        <f t="shared" si="1418"/>
        <v>26.67546296296296</v>
      </c>
      <c r="AD4819" s="31">
        <f t="shared" si="1407"/>
        <v>14.294253765354751</v>
      </c>
      <c r="AE4819" s="31">
        <f t="shared" si="1419"/>
        <v>26.742639494798507</v>
      </c>
      <c r="AF4819" s="15">
        <f t="shared" si="1408"/>
        <v>8.9101851851851848</v>
      </c>
      <c r="AG4819" s="31">
        <f t="shared" si="1420"/>
        <v>8.5783040207803865</v>
      </c>
      <c r="AH4819" s="31">
        <f t="shared" si="1421"/>
        <v>51.179047253641741</v>
      </c>
      <c r="AI4819">
        <f t="shared" si="1422"/>
        <v>146.91168344616551</v>
      </c>
    </row>
    <row r="4820" spans="1:35" x14ac:dyDescent="0.2">
      <c r="A4820">
        <v>32</v>
      </c>
      <c r="C4820" s="27" t="s">
        <v>4881</v>
      </c>
      <c r="D4820" s="26">
        <v>29.453749999999999</v>
      </c>
      <c r="E4820">
        <v>0</v>
      </c>
      <c r="F4820" s="26">
        <v>1369</v>
      </c>
      <c r="G4820" s="26">
        <v>75.93416666666667</v>
      </c>
      <c r="H4820" s="26">
        <v>23.429166666666667</v>
      </c>
      <c r="I4820" s="26">
        <v>58.716666666666669</v>
      </c>
      <c r="J4820" s="26">
        <v>60.449166666666663</v>
      </c>
      <c r="K4820">
        <v>285.75</v>
      </c>
      <c r="L4820">
        <v>7.2583333333333337</v>
      </c>
      <c r="M4820">
        <v>20.991666666666667</v>
      </c>
      <c r="N4820">
        <v>48.782499999999999</v>
      </c>
      <c r="O4820" s="1">
        <f t="shared" si="1424"/>
        <v>35288.270948240592</v>
      </c>
      <c r="Q4820" s="1">
        <f t="shared" si="1409"/>
        <v>1792.9498010317959</v>
      </c>
      <c r="R4820" s="2">
        <f t="shared" si="1410"/>
        <v>1.8969271789085205</v>
      </c>
      <c r="S4820" s="2"/>
      <c r="T4820" s="1">
        <f t="shared" si="1411"/>
        <v>8471.3681004100599</v>
      </c>
      <c r="U4820" s="1">
        <f t="shared" si="1412"/>
        <v>0</v>
      </c>
      <c r="V4820" s="1">
        <f t="shared" si="1413"/>
        <v>2396.5389317457116</v>
      </c>
      <c r="W4820" s="1">
        <f t="shared" si="1414"/>
        <v>22464.615395650337</v>
      </c>
      <c r="X4820" s="2">
        <f t="shared" si="1423"/>
        <v>73.116290600009606</v>
      </c>
      <c r="Y4820">
        <f t="shared" si="1425"/>
        <v>1</v>
      </c>
      <c r="Z4820" s="26">
        <f t="shared" si="1415"/>
        <v>0</v>
      </c>
      <c r="AA4820">
        <f t="shared" si="1416"/>
        <v>7.9404255270386859</v>
      </c>
      <c r="AB4820" s="28">
        <f t="shared" si="1417"/>
        <v>40619.553571428572</v>
      </c>
      <c r="AC4820">
        <f t="shared" si="1418"/>
        <v>24.407870370370372</v>
      </c>
      <c r="AD4820" s="31">
        <f t="shared" si="1407"/>
        <v>13.51341837516375</v>
      </c>
      <c r="AE4820" s="31">
        <f t="shared" si="1419"/>
        <v>25.47446522930306</v>
      </c>
      <c r="AF4820" s="15">
        <f t="shared" si="1408"/>
        <v>9.3236111111111111</v>
      </c>
      <c r="AG4820" s="31">
        <f t="shared" si="1420"/>
        <v>8.8215799712531044</v>
      </c>
      <c r="AH4820" s="31">
        <f t="shared" si="1421"/>
        <v>52.553427205798229</v>
      </c>
      <c r="AI4820">
        <f t="shared" si="1422"/>
        <v>162.79871940268893</v>
      </c>
    </row>
    <row r="4821" spans="1:35" x14ac:dyDescent="0.2">
      <c r="A4821">
        <v>32</v>
      </c>
      <c r="C4821" s="27" t="s">
        <v>4882</v>
      </c>
      <c r="D4821" s="26">
        <v>29.479916666666668</v>
      </c>
      <c r="E4821">
        <v>0</v>
      </c>
      <c r="F4821" s="26">
        <v>970.33333333333337</v>
      </c>
      <c r="G4821" s="26">
        <v>68.180833333333339</v>
      </c>
      <c r="H4821" s="26">
        <v>22.721666666666668</v>
      </c>
      <c r="I4821" s="26">
        <v>67.566666666666663</v>
      </c>
      <c r="J4821" s="26">
        <v>57.032499999999999</v>
      </c>
      <c r="K4821">
        <v>287.16666666666669</v>
      </c>
      <c r="L4821">
        <v>6.875</v>
      </c>
      <c r="M4821">
        <v>21.074999999999999</v>
      </c>
      <c r="N4821">
        <v>49.38666666666667</v>
      </c>
      <c r="O4821" s="1">
        <f t="shared" si="1424"/>
        <v>25011.96901152383</v>
      </c>
      <c r="Q4821" s="1">
        <f t="shared" si="1409"/>
        <v>-2170.1491719497235</v>
      </c>
      <c r="R4821" s="2">
        <f t="shared" si="1410"/>
        <v>-2.2960012289179796</v>
      </c>
      <c r="S4821" s="2"/>
      <c r="T4821" s="1">
        <f t="shared" si="1411"/>
        <v>8915.4079154906231</v>
      </c>
      <c r="U4821" s="1">
        <f t="shared" si="1412"/>
        <v>0</v>
      </c>
      <c r="V4821" s="1">
        <f t="shared" si="1413"/>
        <v>2531.6661942979767</v>
      </c>
      <c r="W4821" s="1">
        <f t="shared" si="1414"/>
        <v>15549.827236452704</v>
      </c>
      <c r="X4821" s="2">
        <f t="shared" si="1423"/>
        <v>75.013217778918133</v>
      </c>
      <c r="Y4821">
        <f t="shared" si="1425"/>
        <v>1</v>
      </c>
      <c r="Z4821" s="26">
        <f t="shared" si="1415"/>
        <v>0</v>
      </c>
      <c r="AA4821">
        <f t="shared" si="1416"/>
        <v>46.681477212269023</v>
      </c>
      <c r="AB4821" s="28">
        <f t="shared" si="1417"/>
        <v>40619.595238095237</v>
      </c>
      <c r="AC4821">
        <f t="shared" si="1418"/>
        <v>20.100462962962965</v>
      </c>
      <c r="AD4821" s="31">
        <f t="shared" si="1407"/>
        <v>11.963954946196852</v>
      </c>
      <c r="AE4821" s="31">
        <f t="shared" si="1419"/>
        <v>22.884812442753649</v>
      </c>
      <c r="AF4821" s="15">
        <f t="shared" si="1408"/>
        <v>9.6592592592592617</v>
      </c>
      <c r="AG4821" s="31">
        <f t="shared" si="1420"/>
        <v>9.023521807495559</v>
      </c>
      <c r="AH4821" s="31">
        <f t="shared" si="1421"/>
        <v>53.692669600479775</v>
      </c>
      <c r="AI4821">
        <f t="shared" si="1422"/>
        <v>185.21683723224945</v>
      </c>
    </row>
    <row r="4822" spans="1:35" x14ac:dyDescent="0.2">
      <c r="A4822">
        <v>32</v>
      </c>
      <c r="C4822" s="27" t="s">
        <v>4883</v>
      </c>
      <c r="D4822" s="26">
        <v>29.518083333333333</v>
      </c>
      <c r="E4822">
        <v>0</v>
      </c>
      <c r="F4822" s="26">
        <v>439</v>
      </c>
      <c r="G4822" s="26">
        <v>57.467500000000001</v>
      </c>
      <c r="H4822" s="26">
        <v>20.364166666666666</v>
      </c>
      <c r="I4822" s="26">
        <v>78.658333333333331</v>
      </c>
      <c r="J4822" s="26">
        <v>50.892499999999998</v>
      </c>
      <c r="K4822">
        <v>296.33333333333331</v>
      </c>
      <c r="L4822">
        <v>8.0166666666666675</v>
      </c>
      <c r="M4822">
        <v>21.358333333333334</v>
      </c>
      <c r="N4822">
        <v>49.629166666666663</v>
      </c>
      <c r="O4822" s="1">
        <f t="shared" si="1424"/>
        <v>11315.961246367875</v>
      </c>
      <c r="Q4822" s="1">
        <f t="shared" si="1409"/>
        <v>-6808.7243518820551</v>
      </c>
      <c r="R4822" s="2">
        <f t="shared" si="1410"/>
        <v>-7.2035782983710694</v>
      </c>
      <c r="S4822" s="2"/>
      <c r="T4822" s="1">
        <f t="shared" si="1411"/>
        <v>8925.8931013157817</v>
      </c>
      <c r="U4822" s="1">
        <f t="shared" si="1412"/>
        <v>0</v>
      </c>
      <c r="V4822" s="1">
        <f t="shared" si="1413"/>
        <v>2500.06989423395</v>
      </c>
      <c r="W4822" s="1">
        <f t="shared" si="1414"/>
        <v>6485.2425391776796</v>
      </c>
      <c r="X4822" s="2">
        <f t="shared" si="1423"/>
        <v>72.71721655000016</v>
      </c>
      <c r="Y4822">
        <f t="shared" si="1425"/>
        <v>1</v>
      </c>
      <c r="Z4822" s="26">
        <f t="shared" si="1415"/>
        <v>0</v>
      </c>
      <c r="AA4822">
        <f t="shared" si="1416"/>
        <v>232.55385485534873</v>
      </c>
      <c r="AB4822" s="28">
        <f t="shared" si="1417"/>
        <v>40619.636904761908</v>
      </c>
      <c r="AC4822">
        <f t="shared" si="1418"/>
        <v>14.148611111111112</v>
      </c>
      <c r="AD4822" s="31">
        <f t="shared" si="1407"/>
        <v>9.5505762018307294</v>
      </c>
      <c r="AE4822" s="31">
        <f t="shared" si="1419"/>
        <v>18.646930087363568</v>
      </c>
      <c r="AF4822" s="15">
        <f t="shared" si="1408"/>
        <v>9.7939814814814792</v>
      </c>
      <c r="AG4822" s="31">
        <f t="shared" si="1420"/>
        <v>9.105711167123534</v>
      </c>
      <c r="AH4822" s="31">
        <f t="shared" si="1421"/>
        <v>54.155922689246395</v>
      </c>
      <c r="AI4822">
        <f t="shared" si="1422"/>
        <v>213.48006352251952</v>
      </c>
    </row>
    <row r="4823" spans="1:35" x14ac:dyDescent="0.2">
      <c r="A4823">
        <v>32</v>
      </c>
      <c r="C4823" s="27" t="s">
        <v>4884</v>
      </c>
      <c r="D4823" s="26">
        <v>29.559750000000001</v>
      </c>
      <c r="E4823">
        <v>0</v>
      </c>
      <c r="F4823" s="26">
        <v>51.75</v>
      </c>
      <c r="G4823" s="26">
        <v>47.813333333333333</v>
      </c>
      <c r="H4823" s="26">
        <v>16.598333333333333</v>
      </c>
      <c r="I4823" s="26">
        <v>87.8</v>
      </c>
      <c r="J4823" s="26">
        <v>44.38</v>
      </c>
      <c r="K4823">
        <v>281</v>
      </c>
      <c r="L4823">
        <v>5.7333333333333334</v>
      </c>
      <c r="M4823">
        <v>17.425000000000001</v>
      </c>
      <c r="N4823">
        <v>49.474166666666669</v>
      </c>
      <c r="O4823" s="1">
        <f t="shared" si="1424"/>
        <v>1333.9430398622721</v>
      </c>
      <c r="Q4823" s="1">
        <f t="shared" si="1409"/>
        <v>-8126.2809283061324</v>
      </c>
      <c r="R4823" s="2">
        <f t="shared" si="1410"/>
        <v>-8.5975430809490341</v>
      </c>
      <c r="S4823" s="2"/>
      <c r="T4823" s="1">
        <f t="shared" si="1411"/>
        <v>8339.7774091852643</v>
      </c>
      <c r="U4823" s="1">
        <f t="shared" si="1412"/>
        <v>0</v>
      </c>
      <c r="V4823" s="1">
        <f t="shared" si="1413"/>
        <v>2260.1058660641311</v>
      </c>
      <c r="W4823" s="1">
        <f t="shared" si="1414"/>
        <v>-1374.132296468332</v>
      </c>
      <c r="X4823" s="2">
        <f t="shared" si="1423"/>
        <v>65.513638251629089</v>
      </c>
      <c r="Y4823">
        <f t="shared" si="1425"/>
        <v>1</v>
      </c>
      <c r="Z4823" s="26">
        <f t="shared" si="1415"/>
        <v>0</v>
      </c>
      <c r="AA4823">
        <f t="shared" si="1416"/>
        <v>313.30079420064493</v>
      </c>
      <c r="AB4823" s="28">
        <f t="shared" si="1417"/>
        <v>40619.678571428572</v>
      </c>
      <c r="AC4823">
        <f t="shared" si="1418"/>
        <v>8.7851851851851848</v>
      </c>
      <c r="AD4823" s="31">
        <f t="shared" si="1407"/>
        <v>7.4681964748228049</v>
      </c>
      <c r="AE4823" s="31">
        <f t="shared" si="1419"/>
        <v>14.858595200534587</v>
      </c>
      <c r="AF4823" s="15">
        <f t="shared" si="1408"/>
        <v>9.7078703703703706</v>
      </c>
      <c r="AG4823" s="31">
        <f t="shared" si="1420"/>
        <v>9.0531023648874331</v>
      </c>
      <c r="AH4823" s="31">
        <f t="shared" si="1421"/>
        <v>53.859425105282085</v>
      </c>
      <c r="AI4823">
        <f t="shared" si="1422"/>
        <v>234.47298938734195</v>
      </c>
    </row>
    <row r="4824" spans="1:35" x14ac:dyDescent="0.2">
      <c r="A4824">
        <v>32</v>
      </c>
      <c r="C4824" s="27" t="s">
        <v>4885</v>
      </c>
      <c r="D4824" s="26">
        <v>29.597083333333334</v>
      </c>
      <c r="E4824">
        <v>0</v>
      </c>
      <c r="F4824" s="26">
        <v>1</v>
      </c>
      <c r="G4824" s="26">
        <v>42.240833333333335</v>
      </c>
      <c r="H4824" s="26">
        <v>15.228333333333333</v>
      </c>
      <c r="I4824" s="26">
        <v>91.833333333333329</v>
      </c>
      <c r="J4824" s="26">
        <v>40.046666666666667</v>
      </c>
      <c r="K4824">
        <v>290.25</v>
      </c>
      <c r="L4824">
        <v>4.6916666666666664</v>
      </c>
      <c r="M4824">
        <v>16.158333333333335</v>
      </c>
      <c r="N4824">
        <v>49.12083333333333</v>
      </c>
      <c r="O4824" s="1">
        <f t="shared" si="1424"/>
        <v>25.776677098787872</v>
      </c>
      <c r="Q4824" s="1">
        <f t="shared" si="1409"/>
        <v>-3500.8400966655327</v>
      </c>
      <c r="R4824" s="2">
        <f t="shared" si="1410"/>
        <v>-3.7038620515509977</v>
      </c>
      <c r="S4824" s="2"/>
      <c r="T4824" s="1">
        <f t="shared" si="1411"/>
        <v>7107.5229928815652</v>
      </c>
      <c r="U4824" s="1">
        <f t="shared" si="1412"/>
        <v>0</v>
      </c>
      <c r="V4824" s="1">
        <f t="shared" si="1413"/>
        <v>1868.0339329297715</v>
      </c>
      <c r="W4824" s="1">
        <f t="shared" si="1414"/>
        <v>-5692.3413144217366</v>
      </c>
      <c r="X4824" s="2">
        <f t="shared" si="1423"/>
        <v>56.916095170680052</v>
      </c>
      <c r="Y4824">
        <f t="shared" si="1425"/>
        <v>1</v>
      </c>
      <c r="Z4824" s="26">
        <f t="shared" si="1415"/>
        <v>0</v>
      </c>
      <c r="AA4824">
        <f t="shared" si="1416"/>
        <v>215.36330999468495</v>
      </c>
      <c r="AB4824" s="28">
        <f t="shared" si="1417"/>
        <v>40619.720238095237</v>
      </c>
      <c r="AC4824">
        <f t="shared" si="1418"/>
        <v>5.6893518518518524</v>
      </c>
      <c r="AD4824" s="31">
        <f t="shared" si="1407"/>
        <v>6.3145991552773975</v>
      </c>
      <c r="AE4824" s="31">
        <f t="shared" si="1419"/>
        <v>12.702904045395513</v>
      </c>
      <c r="AF4824" s="15">
        <f t="shared" si="1408"/>
        <v>9.5115740740740726</v>
      </c>
      <c r="AG4824" s="31">
        <f t="shared" si="1420"/>
        <v>8.9341729580568234</v>
      </c>
      <c r="AH4824" s="31">
        <f t="shared" si="1421"/>
        <v>53.188792663945243</v>
      </c>
      <c r="AI4824">
        <f t="shared" si="1422"/>
        <v>243.40116237472094</v>
      </c>
    </row>
    <row r="4825" spans="1:35" x14ac:dyDescent="0.2">
      <c r="A4825">
        <v>32</v>
      </c>
      <c r="C4825" s="27" t="s">
        <v>4886</v>
      </c>
      <c r="D4825" s="26">
        <v>29.621000000000002</v>
      </c>
      <c r="E4825">
        <v>0</v>
      </c>
      <c r="F4825" s="26">
        <v>1</v>
      </c>
      <c r="G4825" s="26">
        <v>39.849166666666669</v>
      </c>
      <c r="H4825" s="26">
        <v>14.994166666666667</v>
      </c>
      <c r="I4825" s="26">
        <v>92.758333333333326</v>
      </c>
      <c r="J4825" s="26">
        <v>37.929166666666667</v>
      </c>
      <c r="K4825">
        <v>291.41666666666669</v>
      </c>
      <c r="L4825">
        <v>5.6333333333333329</v>
      </c>
      <c r="M4825">
        <v>15.908333333333333</v>
      </c>
      <c r="N4825">
        <v>48.85</v>
      </c>
      <c r="O4825" s="1">
        <f t="shared" si="1424"/>
        <v>25.776677098787872</v>
      </c>
      <c r="Q4825" s="1">
        <f t="shared" si="1409"/>
        <v>-980.96478704158801</v>
      </c>
      <c r="R4825" s="2">
        <f t="shared" si="1410"/>
        <v>-1.0378532433091794</v>
      </c>
      <c r="S4825" s="2"/>
      <c r="T4825" s="1">
        <f t="shared" si="1411"/>
        <v>6515.9599384153616</v>
      </c>
      <c r="U4825" s="1">
        <f t="shared" si="1412"/>
        <v>0</v>
      </c>
      <c r="V4825" s="1">
        <f t="shared" si="1413"/>
        <v>1691.7634457205493</v>
      </c>
      <c r="W4825" s="1">
        <f t="shared" si="1414"/>
        <v>-7447.0661987729181</v>
      </c>
      <c r="X4825" s="2">
        <f t="shared" si="1423"/>
        <v>53.212233119129053</v>
      </c>
      <c r="Y4825">
        <f t="shared" si="1425"/>
        <v>1</v>
      </c>
      <c r="Z4825" s="26">
        <f t="shared" si="1415"/>
        <v>0</v>
      </c>
      <c r="AA4825">
        <f t="shared" si="1416"/>
        <v>178.57154501292561</v>
      </c>
      <c r="AB4825" s="28">
        <f t="shared" si="1417"/>
        <v>40619.761904761908</v>
      </c>
      <c r="AC4825">
        <f t="shared" si="1418"/>
        <v>4.3606481481481492</v>
      </c>
      <c r="AD4825" s="31">
        <f t="shared" ref="AD4825:AD4888" si="1426">10^($AF$17-$AF$18/($AF$19+AC4825))*I4825/100</f>
        <v>5.8118308120885533</v>
      </c>
      <c r="AE4825" s="31">
        <f t="shared" si="1419"/>
        <v>11.747477077681371</v>
      </c>
      <c r="AF4825" s="15">
        <f t="shared" ref="AF4825:AF4888" si="1427">(N4825-32)/1.8</f>
        <v>9.3611111111111125</v>
      </c>
      <c r="AG4825" s="31">
        <f t="shared" si="1420"/>
        <v>8.8439431063690996</v>
      </c>
      <c r="AH4825" s="31">
        <f t="shared" si="1421"/>
        <v>52.679659176381179</v>
      </c>
      <c r="AI4825">
        <f t="shared" si="1422"/>
        <v>246.08427877738325</v>
      </c>
    </row>
    <row r="4826" spans="1:35" x14ac:dyDescent="0.2">
      <c r="A4826">
        <v>32</v>
      </c>
      <c r="C4826" s="27" t="s">
        <v>4887</v>
      </c>
      <c r="D4826" s="26">
        <v>29.636749999999999</v>
      </c>
      <c r="E4826">
        <v>0</v>
      </c>
      <c r="F4826" s="26">
        <v>1</v>
      </c>
      <c r="G4826" s="26">
        <v>38.490833333333335</v>
      </c>
      <c r="H4826" s="26">
        <v>14.53</v>
      </c>
      <c r="I4826" s="26">
        <v>93.125</v>
      </c>
      <c r="J4826" s="26">
        <v>36.681666666666665</v>
      </c>
      <c r="K4826">
        <v>291.25</v>
      </c>
      <c r="L4826">
        <v>3.625</v>
      </c>
      <c r="M4826">
        <v>11.6</v>
      </c>
      <c r="N4826">
        <v>48.582500000000003</v>
      </c>
      <c r="O4826" s="1">
        <f t="shared" si="1424"/>
        <v>25.776677098787872</v>
      </c>
      <c r="Q4826" s="1">
        <f t="shared" ref="Q4826:Q4889" si="1428">(O4826-T4826-U4826-V4826-W4826-AI4826)</f>
        <v>52.213354177259191</v>
      </c>
      <c r="R4826" s="2">
        <f t="shared" ref="R4826:R4889" si="1429">Q4826/$O$12+Z4826/$O$17*$Z$21</f>
        <v>5.5241329447049722E-2</v>
      </c>
      <c r="S4826" s="2"/>
      <c r="T4826" s="1">
        <f t="shared" ref="T4826:T4889" si="1430">((X4826-H4826)*$D$13/$P$5)*$P$7/1000</f>
        <v>6418.1496853702756</v>
      </c>
      <c r="U4826" s="1">
        <f t="shared" ref="U4826:U4889" si="1431">IF(X4826&gt;80,(X4826-80)*$O$19,0)</f>
        <v>0</v>
      </c>
      <c r="V4826" s="1">
        <f t="shared" ref="V4826:V4889" si="1432">$D$20*(((X4826-32)*5/9+273)^4-((H4826-32)*5/9+273)^4)*$D$14*$D$21*$D$22/1000</f>
        <v>1658.7059182158616</v>
      </c>
      <c r="W4826" s="1">
        <f t="shared" ref="W4826:W4889" si="1433">(G4826-N4826)*$O$20</f>
        <v>-8349.5946363429375</v>
      </c>
      <c r="X4826" s="2">
        <f t="shared" si="1423"/>
        <v>52.174379875819874</v>
      </c>
      <c r="Y4826">
        <f t="shared" si="1425"/>
        <v>1</v>
      </c>
      <c r="Z4826" s="26">
        <f t="shared" ref="Z4826:Z4889" si="1434">IF(X4826&lt;42,IF(X4826&lt;36, 0.4*3600, 0.1*3600),0)*$Z$21</f>
        <v>0</v>
      </c>
      <c r="AA4826">
        <f t="shared" ref="AA4826:AA4889" si="1435">(X4826-G4826)^2</f>
        <v>187.23944598039532</v>
      </c>
      <c r="AB4826" s="28">
        <f t="shared" ref="AB4826:AB4889" si="1436">C4826-1/1/14</f>
        <v>40619.803571428572</v>
      </c>
      <c r="AC4826">
        <f t="shared" ref="AC4826:AC4889" si="1437">(G4826-32)/1.8</f>
        <v>3.606018518518519</v>
      </c>
      <c r="AD4826" s="31">
        <f t="shared" si="1426"/>
        <v>5.5320719695763394</v>
      </c>
      <c r="AE4826" s="31">
        <f t="shared" ref="AE4826:AE4889" si="1438">AD4826/760*35000/(AC4826+273.15)/0.0821</f>
        <v>11.212489317288682</v>
      </c>
      <c r="AF4826" s="15">
        <f t="shared" si="1427"/>
        <v>9.2125000000000021</v>
      </c>
      <c r="AG4826" s="31">
        <f t="shared" ref="AG4826:AG4889" si="1439">10^($AF$17-$AF$18/($AF$19+AF4826))</f>
        <v>8.755610004926325</v>
      </c>
      <c r="AH4826" s="31">
        <f t="shared" ref="AH4826:AH4889" si="1440">AG4826/760*35000*$AE$14/(AF4826+273.15)/0.0821</f>
        <v>52.180945018940228</v>
      </c>
      <c r="AI4826">
        <f t="shared" ref="AI4826:AI4889" si="1441">(AH4826-AE4826)*0.018*334</f>
        <v>246.30235567832909</v>
      </c>
    </row>
    <row r="4827" spans="1:35" x14ac:dyDescent="0.2">
      <c r="A4827">
        <v>32</v>
      </c>
      <c r="C4827" s="27" t="s">
        <v>4888</v>
      </c>
      <c r="D4827" s="26">
        <v>29.6495</v>
      </c>
      <c r="E4827">
        <v>0</v>
      </c>
      <c r="F4827" s="26">
        <v>1</v>
      </c>
      <c r="G4827" s="26">
        <v>37.734166666666667</v>
      </c>
      <c r="H4827" s="26">
        <v>13.650833333333333</v>
      </c>
      <c r="I4827" s="26">
        <v>93.174999999999997</v>
      </c>
      <c r="J4827" s="26">
        <v>35.944166666666668</v>
      </c>
      <c r="K4827">
        <v>294.16666666666669</v>
      </c>
      <c r="L4827">
        <v>1.3666666666666667</v>
      </c>
      <c r="M4827">
        <v>7.2166666666666668</v>
      </c>
      <c r="N4827">
        <v>48.313333333333333</v>
      </c>
      <c r="O4827" s="1">
        <f t="shared" si="1424"/>
        <v>25.776677098787872</v>
      </c>
      <c r="Q4827" s="1">
        <f t="shared" si="1428"/>
        <v>260.35255889641553</v>
      </c>
      <c r="R4827" s="2">
        <f t="shared" si="1429"/>
        <v>0.27545101641149278</v>
      </c>
      <c r="S4827" s="2"/>
      <c r="T4827" s="1">
        <f t="shared" si="1430"/>
        <v>6577.460860266714</v>
      </c>
      <c r="U4827" s="1">
        <f t="shared" si="1431"/>
        <v>0</v>
      </c>
      <c r="V4827" s="1">
        <f t="shared" si="1432"/>
        <v>1695.7468334782573</v>
      </c>
      <c r="W4827" s="1">
        <f t="shared" si="1433"/>
        <v>-8752.9400419796493</v>
      </c>
      <c r="X4827" s="2">
        <f t="shared" ref="X4827:X4890" si="1442">X4826+R4826</f>
        <v>52.229621205266923</v>
      </c>
      <c r="Y4827">
        <f t="shared" si="1425"/>
        <v>1</v>
      </c>
      <c r="Z4827" s="26">
        <f t="shared" si="1434"/>
        <v>0</v>
      </c>
      <c r="AA4827">
        <f t="shared" si="1435"/>
        <v>210.11820228062678</v>
      </c>
      <c r="AB4827" s="28">
        <f t="shared" si="1436"/>
        <v>40619.845238095237</v>
      </c>
      <c r="AC4827">
        <f t="shared" si="1437"/>
        <v>3.185648148148148</v>
      </c>
      <c r="AD4827" s="31">
        <f t="shared" si="1426"/>
        <v>5.372388840471741</v>
      </c>
      <c r="AE4827" s="31">
        <f t="shared" si="1438"/>
        <v>10.905405516405102</v>
      </c>
      <c r="AF4827" s="15">
        <f t="shared" si="1427"/>
        <v>9.0629629629629616</v>
      </c>
      <c r="AG4827" s="31">
        <f t="shared" si="1439"/>
        <v>8.6675092894634584</v>
      </c>
      <c r="AH4827" s="31">
        <f t="shared" si="1440"/>
        <v>51.683260878522546</v>
      </c>
      <c r="AI4827">
        <f t="shared" si="1441"/>
        <v>245.15646643705006</v>
      </c>
    </row>
    <row r="4828" spans="1:35" x14ac:dyDescent="0.2">
      <c r="A4828">
        <v>32</v>
      </c>
      <c r="C4828" s="27" t="s">
        <v>4889</v>
      </c>
      <c r="D4828" s="26">
        <v>29.656583333333334</v>
      </c>
      <c r="E4828">
        <v>0</v>
      </c>
      <c r="F4828" s="26">
        <v>1</v>
      </c>
      <c r="G4828" s="26">
        <v>36.94916666666667</v>
      </c>
      <c r="H4828" s="26">
        <v>12.034166666666668</v>
      </c>
      <c r="I4828" s="26">
        <v>93.174999999999997</v>
      </c>
      <c r="J4828" s="26">
        <v>35.166666666666664</v>
      </c>
      <c r="K4828">
        <v>264.5</v>
      </c>
      <c r="L4828">
        <v>0.15</v>
      </c>
      <c r="M4828">
        <v>4.416666666666667</v>
      </c>
      <c r="N4828">
        <v>48.047499999999999</v>
      </c>
      <c r="O4828" s="1">
        <f t="shared" si="1424"/>
        <v>25.776677098787872</v>
      </c>
      <c r="Q4828" s="1">
        <f t="shared" si="1428"/>
        <v>292.13869624854408</v>
      </c>
      <c r="R4828" s="2">
        <f t="shared" si="1429"/>
        <v>0.30908050666329639</v>
      </c>
      <c r="S4828" s="2"/>
      <c r="T4828" s="1">
        <f t="shared" si="1430"/>
        <v>6900.0560139760228</v>
      </c>
      <c r="U4828" s="1">
        <f t="shared" si="1431"/>
        <v>0</v>
      </c>
      <c r="V4828" s="1">
        <f t="shared" si="1432"/>
        <v>1771.9375068950974</v>
      </c>
      <c r="W4828" s="1">
        <f t="shared" si="1433"/>
        <v>-9182.4856619996008</v>
      </c>
      <c r="X4828" s="2">
        <f t="shared" si="1442"/>
        <v>52.505072221678418</v>
      </c>
      <c r="Y4828">
        <f t="shared" si="1425"/>
        <v>1</v>
      </c>
      <c r="Z4828" s="26">
        <f t="shared" si="1434"/>
        <v>0</v>
      </c>
      <c r="AA4828">
        <f t="shared" si="1435"/>
        <v>241.98619763644535</v>
      </c>
      <c r="AB4828" s="28">
        <f t="shared" si="1436"/>
        <v>40619.886904761908</v>
      </c>
      <c r="AC4828">
        <f t="shared" si="1437"/>
        <v>2.7495370370370389</v>
      </c>
      <c r="AD4828" s="31">
        <f t="shared" si="1426"/>
        <v>5.2081094920898376</v>
      </c>
      <c r="AE4828" s="31">
        <f t="shared" si="1438"/>
        <v>10.588646000471627</v>
      </c>
      <c r="AF4828" s="15">
        <f t="shared" si="1427"/>
        <v>8.9152777777777779</v>
      </c>
      <c r="AG4828" s="31">
        <f t="shared" si="1439"/>
        <v>8.5812644909056868</v>
      </c>
      <c r="AH4828" s="31">
        <f t="shared" si="1440"/>
        <v>51.195785384823687</v>
      </c>
      <c r="AI4828">
        <f t="shared" si="1441"/>
        <v>244.13012197872459</v>
      </c>
    </row>
    <row r="4829" spans="1:35" x14ac:dyDescent="0.2">
      <c r="A4829">
        <v>32</v>
      </c>
      <c r="C4829" s="27" t="s">
        <v>4890</v>
      </c>
      <c r="D4829" s="26">
        <v>29.656500000000001</v>
      </c>
      <c r="E4829">
        <v>0</v>
      </c>
      <c r="F4829" s="26">
        <v>1</v>
      </c>
      <c r="G4829" s="26">
        <v>36.237499999999997</v>
      </c>
      <c r="H4829" s="26">
        <v>12.846666666666668</v>
      </c>
      <c r="I4829" s="26">
        <v>93.05</v>
      </c>
      <c r="J4829" s="26">
        <v>34.421666666666667</v>
      </c>
      <c r="K4829">
        <v>300.25</v>
      </c>
      <c r="L4829">
        <v>2.8083333333333331</v>
      </c>
      <c r="M4829">
        <v>10.316666666666666</v>
      </c>
      <c r="N4829">
        <v>47.744166666666665</v>
      </c>
      <c r="O4829" s="1">
        <f t="shared" si="1424"/>
        <v>25.776677098787872</v>
      </c>
      <c r="Q4829" s="1">
        <f t="shared" si="1428"/>
        <v>733.48739852483652</v>
      </c>
      <c r="R4829" s="2">
        <f t="shared" si="1429"/>
        <v>0.77602405870369007</v>
      </c>
      <c r="S4829" s="2"/>
      <c r="T4829" s="1">
        <f t="shared" si="1430"/>
        <v>6814.2258934261117</v>
      </c>
      <c r="U4829" s="1">
        <f t="shared" si="1431"/>
        <v>0</v>
      </c>
      <c r="V4829" s="1">
        <f t="shared" si="1432"/>
        <v>1755.8108301611235</v>
      </c>
      <c r="W4829" s="1">
        <f t="shared" si="1433"/>
        <v>-9520.3305316782225</v>
      </c>
      <c r="X4829" s="2">
        <f t="shared" si="1442"/>
        <v>52.814152728341718</v>
      </c>
      <c r="Y4829">
        <f t="shared" si="1425"/>
        <v>1</v>
      </c>
      <c r="Z4829" s="26">
        <f t="shared" si="1434"/>
        <v>0</v>
      </c>
      <c r="AA4829">
        <f t="shared" si="1435"/>
        <v>274.78541567603901</v>
      </c>
      <c r="AB4829" s="28">
        <f t="shared" si="1436"/>
        <v>40619.928571428572</v>
      </c>
      <c r="AC4829">
        <f t="shared" si="1437"/>
        <v>2.3541666666666652</v>
      </c>
      <c r="AD4829" s="31">
        <f t="shared" si="1426"/>
        <v>5.0562267621421322</v>
      </c>
      <c r="AE4829" s="31">
        <f t="shared" si="1438"/>
        <v>10.294604501346123</v>
      </c>
      <c r="AF4829" s="15">
        <f t="shared" si="1427"/>
        <v>8.7467592592592585</v>
      </c>
      <c r="AG4829" s="31">
        <f t="shared" si="1439"/>
        <v>8.4837747545075821</v>
      </c>
      <c r="AH4829" s="31">
        <f t="shared" si="1440"/>
        <v>50.644419315873535</v>
      </c>
      <c r="AI4829">
        <f t="shared" si="1441"/>
        <v>242.5830866649388</v>
      </c>
    </row>
    <row r="4830" spans="1:35" x14ac:dyDescent="0.2">
      <c r="A4830">
        <v>32</v>
      </c>
      <c r="C4830" s="27" t="s">
        <v>4891</v>
      </c>
      <c r="D4830" s="26">
        <v>29.660166666666669</v>
      </c>
      <c r="E4830">
        <v>0</v>
      </c>
      <c r="F4830" s="26">
        <v>1</v>
      </c>
      <c r="G4830" s="26">
        <v>35.743333333333332</v>
      </c>
      <c r="H4830" s="26">
        <v>11.68</v>
      </c>
      <c r="I4830" s="26">
        <v>92.958333333333329</v>
      </c>
      <c r="J4830" s="26">
        <v>33.909166666666664</v>
      </c>
      <c r="K4830">
        <v>281.5</v>
      </c>
      <c r="L4830">
        <v>0.60833333333333328</v>
      </c>
      <c r="M4830">
        <v>5</v>
      </c>
      <c r="N4830">
        <v>47.4</v>
      </c>
      <c r="O4830" s="1">
        <f t="shared" si="1424"/>
        <v>25.776677098787872</v>
      </c>
      <c r="Q4830" s="1">
        <f t="shared" si="1428"/>
        <v>445.43712082707765</v>
      </c>
      <c r="R4830" s="2">
        <f t="shared" si="1429"/>
        <v>0.47126906760322496</v>
      </c>
      <c r="S4830" s="2"/>
      <c r="T4830" s="1">
        <f t="shared" si="1430"/>
        <v>7145.4434592071957</v>
      </c>
      <c r="U4830" s="1">
        <f t="shared" si="1431"/>
        <v>0</v>
      </c>
      <c r="V4830" s="1">
        <f t="shared" si="1432"/>
        <v>1839.2682118955029</v>
      </c>
      <c r="W4830" s="1">
        <f t="shared" si="1433"/>
        <v>-9644.4368103356719</v>
      </c>
      <c r="X4830" s="2">
        <f t="shared" si="1442"/>
        <v>53.590176787045408</v>
      </c>
      <c r="Y4830">
        <f t="shared" si="1425"/>
        <v>1</v>
      </c>
      <c r="Z4830" s="26">
        <f t="shared" si="1434"/>
        <v>0</v>
      </c>
      <c r="AA4830">
        <f t="shared" si="1435"/>
        <v>318.50982126130555</v>
      </c>
      <c r="AB4830" s="28">
        <f t="shared" si="1436"/>
        <v>40619.970238095237</v>
      </c>
      <c r="AC4830">
        <f t="shared" si="1437"/>
        <v>2.0796296296296291</v>
      </c>
      <c r="AD4830" s="31">
        <f t="shared" si="1426"/>
        <v>4.9528345421046502</v>
      </c>
      <c r="AE4830" s="31">
        <f t="shared" si="1438"/>
        <v>10.094154067758771</v>
      </c>
      <c r="AF4830" s="15">
        <f t="shared" si="1427"/>
        <v>8.5555555555555554</v>
      </c>
      <c r="AG4830" s="31">
        <f t="shared" si="1439"/>
        <v>8.3743403779328247</v>
      </c>
      <c r="AH4830" s="31">
        <f t="shared" si="1440"/>
        <v>50.025074810387544</v>
      </c>
      <c r="AI4830">
        <f t="shared" si="1441"/>
        <v>240.06469550468415</v>
      </c>
    </row>
    <row r="4831" spans="1:35" x14ac:dyDescent="0.2">
      <c r="A4831">
        <v>32</v>
      </c>
      <c r="C4831" s="27" t="s">
        <v>4892</v>
      </c>
      <c r="D4831" s="26">
        <v>29.665750000000003</v>
      </c>
      <c r="E4831">
        <v>0</v>
      </c>
      <c r="F4831" s="26">
        <v>1</v>
      </c>
      <c r="G4831" s="26">
        <v>34.825833333333335</v>
      </c>
      <c r="H4831" s="26">
        <v>7.6674999999999995</v>
      </c>
      <c r="I4831" s="26">
        <v>92.683333333333337</v>
      </c>
      <c r="J4831" s="26">
        <v>32.924166666666665</v>
      </c>
      <c r="K4831">
        <v>251.33333333333334</v>
      </c>
      <c r="L4831">
        <v>0</v>
      </c>
      <c r="M4831">
        <v>0</v>
      </c>
      <c r="N4831">
        <v>47.071666666666665</v>
      </c>
      <c r="O4831" s="1">
        <f t="shared" si="1424"/>
        <v>25.776677098787872</v>
      </c>
      <c r="Q4831" s="1">
        <f t="shared" si="1428"/>
        <v>-6.0186648627388593</v>
      </c>
      <c r="R4831" s="2">
        <f t="shared" si="1429"/>
        <v>-6.3677014003966498E-3</v>
      </c>
      <c r="S4831" s="2"/>
      <c r="T4831" s="1">
        <f t="shared" si="1430"/>
        <v>7909.9002287287276</v>
      </c>
      <c r="U4831" s="1">
        <f t="shared" si="1431"/>
        <v>0</v>
      </c>
      <c r="V4831" s="1">
        <f t="shared" si="1432"/>
        <v>2014.995615745642</v>
      </c>
      <c r="W4831" s="1">
        <f t="shared" si="1433"/>
        <v>-10131.898693729101</v>
      </c>
      <c r="X4831" s="2">
        <f t="shared" si="1442"/>
        <v>54.061445854648632</v>
      </c>
      <c r="Y4831">
        <f t="shared" si="1425"/>
        <v>1</v>
      </c>
      <c r="Z4831" s="26">
        <f t="shared" si="1434"/>
        <v>0</v>
      </c>
      <c r="AA4831">
        <f t="shared" si="1435"/>
        <v>370.00878907018182</v>
      </c>
      <c r="AB4831" s="28">
        <f t="shared" si="1436"/>
        <v>40620.011904761908</v>
      </c>
      <c r="AC4831">
        <f t="shared" si="1437"/>
        <v>1.5699074074074084</v>
      </c>
      <c r="AD4831" s="31">
        <f t="shared" si="1426"/>
        <v>4.7604670716993329</v>
      </c>
      <c r="AE4831" s="31">
        <f t="shared" si="1438"/>
        <v>9.7200999111592079</v>
      </c>
      <c r="AF4831" s="15">
        <f t="shared" si="1427"/>
        <v>8.3731481481481467</v>
      </c>
      <c r="AG4831" s="31">
        <f t="shared" si="1439"/>
        <v>8.2710980067154871</v>
      </c>
      <c r="AH4831" s="31">
        <f t="shared" si="1440"/>
        <v>49.44035793116219</v>
      </c>
      <c r="AI4831">
        <f t="shared" si="1441"/>
        <v>238.79819121625789</v>
      </c>
    </row>
    <row r="4832" spans="1:35" x14ac:dyDescent="0.2">
      <c r="A4832">
        <v>32</v>
      </c>
      <c r="C4832" s="27" t="s">
        <v>4893</v>
      </c>
      <c r="D4832" s="26">
        <v>29.6645</v>
      </c>
      <c r="E4832">
        <v>0</v>
      </c>
      <c r="F4832" s="26">
        <v>1</v>
      </c>
      <c r="G4832" s="26">
        <v>33.844999999999999</v>
      </c>
      <c r="H4832" s="26">
        <v>6.2983333333333338</v>
      </c>
      <c r="I4832" s="26">
        <v>92.408333333333331</v>
      </c>
      <c r="J4832" s="26">
        <v>31.875833333333333</v>
      </c>
      <c r="K4832">
        <v>251</v>
      </c>
      <c r="L4832">
        <v>0</v>
      </c>
      <c r="M4832">
        <v>0.19166666666666668</v>
      </c>
      <c r="N4832">
        <v>46.734166666666667</v>
      </c>
      <c r="O4832" s="1">
        <f t="shared" si="1424"/>
        <v>25.776677098787872</v>
      </c>
      <c r="Q4832" s="1">
        <f t="shared" si="1428"/>
        <v>244.41439372728186</v>
      </c>
      <c r="R4832" s="2">
        <f t="shared" si="1429"/>
        <v>0.25858855954077387</v>
      </c>
      <c r="S4832" s="2"/>
      <c r="T4832" s="1">
        <f t="shared" si="1430"/>
        <v>8142.2495934678946</v>
      </c>
      <c r="U4832" s="1">
        <f t="shared" si="1431"/>
        <v>0</v>
      </c>
      <c r="V4832" s="1">
        <f t="shared" si="1432"/>
        <v>2065.7568135356632</v>
      </c>
      <c r="W4832" s="1">
        <f t="shared" si="1433"/>
        <v>-10664.176733304394</v>
      </c>
      <c r="X4832" s="2">
        <f t="shared" si="1442"/>
        <v>54.055078153248232</v>
      </c>
      <c r="Y4832">
        <f t="shared" si="1425"/>
        <v>1</v>
      </c>
      <c r="Z4832" s="26">
        <f t="shared" si="1434"/>
        <v>0</v>
      </c>
      <c r="AA4832">
        <f t="shared" si="1435"/>
        <v>408.44725896040148</v>
      </c>
      <c r="AB4832" s="28">
        <f t="shared" si="1436"/>
        <v>40620.053571428572</v>
      </c>
      <c r="AC4832">
        <f t="shared" si="1437"/>
        <v>1.0249999999999992</v>
      </c>
      <c r="AD4832" s="31">
        <f t="shared" si="1426"/>
        <v>4.5631641687000783</v>
      </c>
      <c r="AE4832" s="31">
        <f t="shared" si="1438"/>
        <v>9.3357569461967298</v>
      </c>
      <c r="AF4832" s="15">
        <f t="shared" si="1427"/>
        <v>8.1856481481481485</v>
      </c>
      <c r="AG4832" s="31">
        <f t="shared" si="1439"/>
        <v>8.1661400921790825</v>
      </c>
      <c r="AH4832" s="31">
        <f t="shared" si="1440"/>
        <v>48.845505727358102</v>
      </c>
      <c r="AI4832">
        <f t="shared" si="1441"/>
        <v>237.53260967234215</v>
      </c>
    </row>
    <row r="4833" spans="1:35" x14ac:dyDescent="0.2">
      <c r="A4833">
        <v>32</v>
      </c>
      <c r="C4833" s="27" t="s">
        <v>4894</v>
      </c>
      <c r="D4833" s="26">
        <v>29.671250000000001</v>
      </c>
      <c r="E4833">
        <v>0</v>
      </c>
      <c r="F4833" s="26">
        <v>1</v>
      </c>
      <c r="G4833" s="26">
        <v>33.147500000000001</v>
      </c>
      <c r="H4833" s="26">
        <v>4.6308333333333334</v>
      </c>
      <c r="I4833" s="26">
        <v>92.141666666666666</v>
      </c>
      <c r="J4833" s="26">
        <v>31.112500000000001</v>
      </c>
      <c r="K4833">
        <v>251</v>
      </c>
      <c r="L4833">
        <v>0</v>
      </c>
      <c r="M4833">
        <v>0.1</v>
      </c>
      <c r="N4833">
        <v>46.418333333333329</v>
      </c>
      <c r="O4833" s="1">
        <f t="shared" si="1424"/>
        <v>25.776677098787872</v>
      </c>
      <c r="Q4833" s="1">
        <f t="shared" si="1428"/>
        <v>159.0013808380352</v>
      </c>
      <c r="R4833" s="2">
        <f t="shared" si="1429"/>
        <v>0.16822224505230562</v>
      </c>
      <c r="S4833" s="2"/>
      <c r="T4833" s="1">
        <f t="shared" si="1430"/>
        <v>8470.6365857145738</v>
      </c>
      <c r="U4833" s="1">
        <f t="shared" si="1431"/>
        <v>0</v>
      </c>
      <c r="V4833" s="1">
        <f t="shared" si="1432"/>
        <v>2140.2414680117786</v>
      </c>
      <c r="W4833" s="1">
        <f t="shared" si="1433"/>
        <v>-10979.958264555013</v>
      </c>
      <c r="X4833" s="2">
        <f t="shared" si="1442"/>
        <v>54.313666712789008</v>
      </c>
      <c r="Y4833">
        <f t="shared" si="1425"/>
        <v>1</v>
      </c>
      <c r="Z4833" s="26">
        <f t="shared" si="1434"/>
        <v>0</v>
      </c>
      <c r="AA4833">
        <f t="shared" si="1435"/>
        <v>448.00661331357742</v>
      </c>
      <c r="AB4833" s="28">
        <f t="shared" si="1436"/>
        <v>40620.095238095237</v>
      </c>
      <c r="AC4833">
        <f t="shared" si="1437"/>
        <v>0.63750000000000051</v>
      </c>
      <c r="AD4833" s="31">
        <f t="shared" si="1426"/>
        <v>4.4239195648423264</v>
      </c>
      <c r="AE4833" s="31">
        <f t="shared" si="1438"/>
        <v>9.0636870295447096</v>
      </c>
      <c r="AF4833" s="15">
        <f t="shared" si="1427"/>
        <v>8.0101851851851826</v>
      </c>
      <c r="AG4833" s="31">
        <f t="shared" si="1439"/>
        <v>8.0689817832644692</v>
      </c>
      <c r="AH4833" s="31">
        <f t="shared" si="1440"/>
        <v>48.294476631908793</v>
      </c>
      <c r="AI4833">
        <f t="shared" si="1441"/>
        <v>235.85550708941284</v>
      </c>
    </row>
    <row r="4834" spans="1:35" x14ac:dyDescent="0.2">
      <c r="A4834">
        <v>32</v>
      </c>
      <c r="C4834" s="27" t="s">
        <v>4895</v>
      </c>
      <c r="D4834" s="26">
        <v>29.6875</v>
      </c>
      <c r="E4834">
        <v>0</v>
      </c>
      <c r="F4834" s="26">
        <v>1</v>
      </c>
      <c r="G4834" s="26">
        <v>32.54</v>
      </c>
      <c r="H4834" s="26">
        <v>2.8466666666666667</v>
      </c>
      <c r="I4834" s="26">
        <v>91.8</v>
      </c>
      <c r="J4834" s="26">
        <v>30.4175</v>
      </c>
      <c r="K4834">
        <v>251</v>
      </c>
      <c r="L4834">
        <v>0</v>
      </c>
      <c r="M4834">
        <v>0.19166666666666665</v>
      </c>
      <c r="N4834">
        <v>46.077500000000001</v>
      </c>
      <c r="O4834" s="1">
        <f t="shared" si="1424"/>
        <v>25.776677098787872</v>
      </c>
      <c r="Q4834" s="1">
        <f t="shared" si="1428"/>
        <v>-24.722859958317031</v>
      </c>
      <c r="R4834" s="2">
        <f t="shared" si="1429"/>
        <v>-2.6156596781623489E-2</v>
      </c>
      <c r="S4834" s="2"/>
      <c r="T4834" s="1">
        <f t="shared" si="1430"/>
        <v>8803.5076363416665</v>
      </c>
      <c r="U4834" s="1">
        <f t="shared" si="1431"/>
        <v>0</v>
      </c>
      <c r="V4834" s="1">
        <f t="shared" si="1432"/>
        <v>2213.8133617910848</v>
      </c>
      <c r="W4834" s="1">
        <f t="shared" si="1433"/>
        <v>-11200.59164883493</v>
      </c>
      <c r="X4834" s="2">
        <f t="shared" si="1442"/>
        <v>54.481888957841313</v>
      </c>
      <c r="Y4834">
        <f t="shared" si="1425"/>
        <v>1</v>
      </c>
      <c r="Z4834" s="26">
        <f t="shared" si="1434"/>
        <v>0</v>
      </c>
      <c r="AA4834">
        <f t="shared" si="1435"/>
        <v>481.44649103823861</v>
      </c>
      <c r="AB4834" s="28">
        <f t="shared" si="1436"/>
        <v>40620.136904761908</v>
      </c>
      <c r="AC4834">
        <f t="shared" si="1437"/>
        <v>0.29999999999999954</v>
      </c>
      <c r="AD4834" s="31">
        <f t="shared" si="1426"/>
        <v>4.3006263990096985</v>
      </c>
      <c r="AE4834" s="31">
        <f t="shared" si="1438"/>
        <v>8.8219599880664443</v>
      </c>
      <c r="AF4834" s="15">
        <f t="shared" si="1427"/>
        <v>7.8208333333333337</v>
      </c>
      <c r="AG4834" s="31">
        <f t="shared" si="1439"/>
        <v>7.9652735102844998</v>
      </c>
      <c r="AH4834" s="31">
        <f t="shared" si="1440"/>
        <v>47.705890087747719</v>
      </c>
      <c r="AI4834">
        <f t="shared" si="1441"/>
        <v>233.77018775928377</v>
      </c>
    </row>
    <row r="4835" spans="1:35" x14ac:dyDescent="0.2">
      <c r="A4835">
        <v>32</v>
      </c>
      <c r="C4835" s="27" t="s">
        <v>4896</v>
      </c>
      <c r="D4835" s="26">
        <v>29.699249999999999</v>
      </c>
      <c r="E4835">
        <v>0</v>
      </c>
      <c r="F4835" s="26">
        <v>3.5</v>
      </c>
      <c r="G4835" s="26">
        <v>32.310833333333335</v>
      </c>
      <c r="H4835" s="26">
        <v>4.3008333333333333</v>
      </c>
      <c r="I4835" s="26">
        <v>91.458333333333329</v>
      </c>
      <c r="J4835" s="26">
        <v>30.098333333333333</v>
      </c>
      <c r="K4835">
        <v>253.16666666666666</v>
      </c>
      <c r="L4835">
        <v>4.9999999999999996E-2</v>
      </c>
      <c r="M4835">
        <v>0.79166666666666663</v>
      </c>
      <c r="N4835">
        <v>45.733333333333334</v>
      </c>
      <c r="O4835" s="1">
        <f t="shared" si="1424"/>
        <v>90.218369845757536</v>
      </c>
      <c r="Q4835" s="1">
        <f t="shared" si="1428"/>
        <v>254.20480938990781</v>
      </c>
      <c r="R4835" s="2">
        <f t="shared" si="1429"/>
        <v>0.26894674444509148</v>
      </c>
      <c r="S4835" s="2"/>
      <c r="T4835" s="1">
        <f t="shared" si="1430"/>
        <v>8551.1210564886223</v>
      </c>
      <c r="U4835" s="1">
        <f t="shared" si="1431"/>
        <v>0</v>
      </c>
      <c r="V4835" s="1">
        <f t="shared" si="1432"/>
        <v>2159.4398856119155</v>
      </c>
      <c r="W4835" s="1">
        <f t="shared" si="1433"/>
        <v>-11105.443501864216</v>
      </c>
      <c r="X4835" s="2">
        <f t="shared" si="1442"/>
        <v>54.455732361059688</v>
      </c>
      <c r="Y4835">
        <f t="shared" si="1425"/>
        <v>1</v>
      </c>
      <c r="Z4835" s="26">
        <f t="shared" si="1434"/>
        <v>0</v>
      </c>
      <c r="AA4835">
        <f t="shared" si="1435"/>
        <v>490.39655294819556</v>
      </c>
      <c r="AB4835" s="28">
        <f t="shared" si="1436"/>
        <v>40620.178571428572</v>
      </c>
      <c r="AC4835">
        <f t="shared" si="1437"/>
        <v>0.17268518518518602</v>
      </c>
      <c r="AD4835" s="31">
        <f t="shared" si="1426"/>
        <v>4.2450444559659415</v>
      </c>
      <c r="AE4835" s="31">
        <f t="shared" si="1438"/>
        <v>8.7119998444809994</v>
      </c>
      <c r="AF4835" s="15">
        <f t="shared" si="1427"/>
        <v>7.6296296296296298</v>
      </c>
      <c r="AG4835" s="31">
        <f t="shared" si="1439"/>
        <v>7.8617411596728619</v>
      </c>
      <c r="AH4835" s="31">
        <f t="shared" si="1440"/>
        <v>47.117874797829039</v>
      </c>
      <c r="AI4835">
        <f t="shared" si="1441"/>
        <v>230.8961202195284</v>
      </c>
    </row>
    <row r="4836" spans="1:35" x14ac:dyDescent="0.2">
      <c r="A4836">
        <v>32</v>
      </c>
      <c r="C4836" s="27" t="s">
        <v>4897</v>
      </c>
      <c r="D4836" s="26">
        <v>29.719166666666666</v>
      </c>
      <c r="E4836">
        <v>0</v>
      </c>
      <c r="F4836" s="26">
        <v>96</v>
      </c>
      <c r="G4836" s="26">
        <v>34.350833333333334</v>
      </c>
      <c r="H4836" s="26">
        <v>10.843333333333334</v>
      </c>
      <c r="I4836" s="26">
        <v>90.9</v>
      </c>
      <c r="J4836" s="26">
        <v>31.969166666666666</v>
      </c>
      <c r="K4836">
        <v>275.75</v>
      </c>
      <c r="L4836">
        <v>0.48333333333333328</v>
      </c>
      <c r="M4836">
        <v>4.1333333333333329</v>
      </c>
      <c r="N4836">
        <v>45.3825</v>
      </c>
      <c r="O4836" s="1">
        <f t="shared" si="1424"/>
        <v>2474.5610014836357</v>
      </c>
      <c r="Q4836" s="1">
        <f t="shared" si="1428"/>
        <v>1969.0924152586022</v>
      </c>
      <c r="R4836" s="2">
        <f t="shared" si="1429"/>
        <v>2.0832847178081284</v>
      </c>
      <c r="S4836" s="2"/>
      <c r="T4836" s="1">
        <f t="shared" si="1430"/>
        <v>7481.5164040513382</v>
      </c>
      <c r="U4836" s="1">
        <f t="shared" si="1431"/>
        <v>0</v>
      </c>
      <c r="V4836" s="1">
        <f t="shared" si="1432"/>
        <v>1927.8576027362283</v>
      </c>
      <c r="W4836" s="1">
        <f t="shared" si="1433"/>
        <v>-9127.3273159296259</v>
      </c>
      <c r="X4836" s="2">
        <f t="shared" si="1442"/>
        <v>54.724679105504777</v>
      </c>
      <c r="Y4836">
        <f t="shared" si="1425"/>
        <v>1</v>
      </c>
      <c r="Z4836" s="26">
        <f t="shared" si="1434"/>
        <v>0</v>
      </c>
      <c r="AA4836">
        <f t="shared" si="1435"/>
        <v>415.09359154822818</v>
      </c>
      <c r="AB4836" s="28">
        <f t="shared" si="1436"/>
        <v>40620.220238095237</v>
      </c>
      <c r="AC4836">
        <f t="shared" si="1437"/>
        <v>1.3060185185185189</v>
      </c>
      <c r="AD4836" s="31">
        <f t="shared" si="1426"/>
        <v>4.5808271986703968</v>
      </c>
      <c r="AE4836" s="31">
        <f t="shared" si="1438"/>
        <v>9.3622976749732292</v>
      </c>
      <c r="AF4836" s="15">
        <f t="shared" si="1427"/>
        <v>7.4347222222222218</v>
      </c>
      <c r="AG4836" s="31">
        <f t="shared" si="1439"/>
        <v>7.7574222490187967</v>
      </c>
      <c r="AH4836" s="31">
        <f t="shared" si="1440"/>
        <v>46.524954921661951</v>
      </c>
      <c r="AI4836">
        <f t="shared" si="1441"/>
        <v>223.42189536709259</v>
      </c>
    </row>
    <row r="4837" spans="1:35" x14ac:dyDescent="0.2">
      <c r="A4837">
        <v>32</v>
      </c>
      <c r="C4837" s="27" t="s">
        <v>4898</v>
      </c>
      <c r="D4837" s="26">
        <v>29.732499999999998</v>
      </c>
      <c r="E4837">
        <v>0</v>
      </c>
      <c r="F4837" s="26">
        <v>508.41666666666663</v>
      </c>
      <c r="G4837" s="26">
        <v>46.31</v>
      </c>
      <c r="H4837" s="26">
        <v>17.193333333333335</v>
      </c>
      <c r="I4837" s="26">
        <v>85.766666666666666</v>
      </c>
      <c r="J4837" s="26">
        <v>42.280833333333334</v>
      </c>
      <c r="K4837">
        <v>281</v>
      </c>
      <c r="L4837">
        <v>1.9749999999999999</v>
      </c>
      <c r="M4837">
        <v>7.3166666666666664</v>
      </c>
      <c r="N4837">
        <v>45.075000000000003</v>
      </c>
      <c r="O4837" s="1">
        <f t="shared" si="1424"/>
        <v>13105.292248308731</v>
      </c>
      <c r="Q4837" s="1">
        <f t="shared" si="1428"/>
        <v>3350.668349716615</v>
      </c>
      <c r="R4837" s="2">
        <f t="shared" si="1429"/>
        <v>3.5449814916336804</v>
      </c>
      <c r="S4837" s="2"/>
      <c r="T4837" s="1">
        <f t="shared" si="1430"/>
        <v>6754.0660532606162</v>
      </c>
      <c r="U4837" s="1">
        <f t="shared" si="1431"/>
        <v>0</v>
      </c>
      <c r="V4837" s="1">
        <f t="shared" si="1432"/>
        <v>1784.8178037919431</v>
      </c>
      <c r="W4837" s="1">
        <f t="shared" si="1433"/>
        <v>1021.8083609463439</v>
      </c>
      <c r="X4837" s="2">
        <f t="shared" si="1442"/>
        <v>56.807963823312903</v>
      </c>
      <c r="Y4837">
        <f t="shared" si="1425"/>
        <v>1</v>
      </c>
      <c r="Z4837" s="26">
        <f t="shared" si="1434"/>
        <v>0</v>
      </c>
      <c r="AA4837">
        <f t="shared" si="1435"/>
        <v>110.20724443558642</v>
      </c>
      <c r="AB4837" s="28">
        <f t="shared" si="1436"/>
        <v>40620.261904761908</v>
      </c>
      <c r="AC4837">
        <f t="shared" si="1437"/>
        <v>7.9500000000000011</v>
      </c>
      <c r="AD4837" s="31">
        <f t="shared" si="1426"/>
        <v>6.8921153506212871</v>
      </c>
      <c r="AE4837" s="31">
        <f t="shared" si="1438"/>
        <v>13.753175559292243</v>
      </c>
      <c r="AF4837" s="15">
        <f t="shared" si="1427"/>
        <v>7.2638888888888902</v>
      </c>
      <c r="AG4837" s="31">
        <f t="shared" si="1439"/>
        <v>7.6669907250244744</v>
      </c>
      <c r="AH4837" s="31">
        <f t="shared" si="1440"/>
        <v>46.010607461024271</v>
      </c>
      <c r="AI4837">
        <f t="shared" si="1441"/>
        <v>193.93168059321295</v>
      </c>
    </row>
    <row r="4838" spans="1:35" x14ac:dyDescent="0.2">
      <c r="A4838">
        <v>32</v>
      </c>
      <c r="C4838" s="27" t="s">
        <v>4899</v>
      </c>
      <c r="D4838" s="26">
        <v>29.743749999999999</v>
      </c>
      <c r="E4838">
        <v>0</v>
      </c>
      <c r="F4838" s="26">
        <v>954.91666666666663</v>
      </c>
      <c r="G4838" s="26">
        <v>58.458333333333336</v>
      </c>
      <c r="H4838" s="26">
        <v>19.520833333333332</v>
      </c>
      <c r="I4838" s="26">
        <v>80.941666666666663</v>
      </c>
      <c r="J4838" s="26">
        <v>52.652500000000003</v>
      </c>
      <c r="K4838">
        <v>310.25</v>
      </c>
      <c r="L4838">
        <v>5.0166666666666666</v>
      </c>
      <c r="M4838">
        <v>11.858333333333334</v>
      </c>
      <c r="N4838">
        <v>45.063333333333333</v>
      </c>
      <c r="O4838" s="1">
        <f t="shared" si="1424"/>
        <v>24614.578572917515</v>
      </c>
      <c r="Q4838" s="1">
        <f t="shared" si="1428"/>
        <v>4540.4092504258933</v>
      </c>
      <c r="R4838" s="2">
        <f t="shared" si="1429"/>
        <v>4.803718266704446</v>
      </c>
      <c r="S4838" s="2"/>
      <c r="T4838" s="1">
        <f t="shared" si="1430"/>
        <v>6961.6396267462032</v>
      </c>
      <c r="U4838" s="1">
        <f t="shared" si="1431"/>
        <v>0</v>
      </c>
      <c r="V4838" s="1">
        <f t="shared" si="1432"/>
        <v>1872.6583091321827</v>
      </c>
      <c r="W4838" s="1">
        <f t="shared" si="1433"/>
        <v>11082.690684110354</v>
      </c>
      <c r="X4838" s="2">
        <f t="shared" si="1442"/>
        <v>60.352945314946581</v>
      </c>
      <c r="Y4838">
        <f t="shared" si="1425"/>
        <v>1</v>
      </c>
      <c r="Z4838" s="26">
        <f t="shared" si="1434"/>
        <v>0</v>
      </c>
      <c r="AA4838">
        <f t="shared" si="1435"/>
        <v>3.5895545608724677</v>
      </c>
      <c r="AB4838" s="28">
        <f t="shared" si="1436"/>
        <v>40620.303571428572</v>
      </c>
      <c r="AC4838">
        <f t="shared" si="1437"/>
        <v>14.699074074074074</v>
      </c>
      <c r="AD4838" s="31">
        <f t="shared" si="1426"/>
        <v>10.184547880447003</v>
      </c>
      <c r="AE4838" s="31">
        <f t="shared" si="1438"/>
        <v>19.846695768675403</v>
      </c>
      <c r="AF4838" s="15">
        <f t="shared" si="1427"/>
        <v>7.2574074074074071</v>
      </c>
      <c r="AG4838" s="31">
        <f t="shared" si="1439"/>
        <v>7.6635780392158797</v>
      </c>
      <c r="AH4838" s="31">
        <f t="shared" si="1440"/>
        <v>45.991190529633599</v>
      </c>
      <c r="AI4838">
        <f t="shared" si="1441"/>
        <v>157.18070250288068</v>
      </c>
    </row>
    <row r="4839" spans="1:35" x14ac:dyDescent="0.2">
      <c r="A4839">
        <v>32</v>
      </c>
      <c r="C4839" s="27" t="s">
        <v>4900</v>
      </c>
      <c r="D4839" s="26">
        <v>29.748999999999999</v>
      </c>
      <c r="E4839">
        <v>0</v>
      </c>
      <c r="F4839" s="26">
        <v>1336.0833333333333</v>
      </c>
      <c r="G4839" s="26">
        <v>68.730833333333337</v>
      </c>
      <c r="H4839" s="26">
        <v>22.753333333333334</v>
      </c>
      <c r="I4839" s="26">
        <v>73.291666666666671</v>
      </c>
      <c r="J4839" s="26">
        <v>59.845833333333331</v>
      </c>
      <c r="K4839">
        <v>303.83333333333331</v>
      </c>
      <c r="L4839">
        <v>5.4833333333333334</v>
      </c>
      <c r="M4839">
        <v>13.85</v>
      </c>
      <c r="N4839">
        <v>45.594166666666666</v>
      </c>
      <c r="O4839" s="1">
        <f t="shared" si="1424"/>
        <v>34439.788660405487</v>
      </c>
      <c r="Q4839" s="1">
        <f t="shared" si="1428"/>
        <v>5945.3889020772294</v>
      </c>
      <c r="R4839" s="2">
        <f t="shared" si="1429"/>
        <v>6.2901759943536666</v>
      </c>
      <c r="S4839" s="2"/>
      <c r="T4839" s="1">
        <f t="shared" si="1430"/>
        <v>7229.5232804911466</v>
      </c>
      <c r="U4839" s="1">
        <f t="shared" si="1431"/>
        <v>0</v>
      </c>
      <c r="V4839" s="1">
        <f t="shared" si="1432"/>
        <v>1992.2474916742342</v>
      </c>
      <c r="W4839" s="1">
        <f t="shared" si="1433"/>
        <v>19142.704003585903</v>
      </c>
      <c r="X4839" s="2">
        <f t="shared" si="1442"/>
        <v>65.156663581651031</v>
      </c>
      <c r="Y4839">
        <f t="shared" si="1425"/>
        <v>1</v>
      </c>
      <c r="Z4839" s="26">
        <f t="shared" si="1434"/>
        <v>0</v>
      </c>
      <c r="AA4839">
        <f t="shared" si="1435"/>
        <v>12.774689413840751</v>
      </c>
      <c r="AB4839" s="28">
        <f t="shared" si="1436"/>
        <v>40620.345238095237</v>
      </c>
      <c r="AC4839">
        <f t="shared" si="1437"/>
        <v>20.406018518518518</v>
      </c>
      <c r="AD4839" s="31">
        <f t="shared" si="1426"/>
        <v>13.225173348689255</v>
      </c>
      <c r="AE4839" s="31">
        <f t="shared" si="1438"/>
        <v>25.270956457068365</v>
      </c>
      <c r="AF4839" s="15">
        <f t="shared" si="1427"/>
        <v>7.5523148148148147</v>
      </c>
      <c r="AG4839" s="31">
        <f t="shared" si="1439"/>
        <v>7.8202139185577071</v>
      </c>
      <c r="AH4839" s="31">
        <f t="shared" si="1440"/>
        <v>46.88189833613901</v>
      </c>
      <c r="AI4839">
        <f t="shared" si="1441"/>
        <v>129.9249825769727</v>
      </c>
    </row>
    <row r="4840" spans="1:35" x14ac:dyDescent="0.2">
      <c r="A4840">
        <v>32</v>
      </c>
      <c r="C4840" s="27" t="s">
        <v>4901</v>
      </c>
      <c r="D4840" s="26">
        <v>29.7485</v>
      </c>
      <c r="E4840">
        <v>0</v>
      </c>
      <c r="F4840" s="26">
        <v>1605.25</v>
      </c>
      <c r="G4840" s="26">
        <v>76.452500000000001</v>
      </c>
      <c r="H4840" s="26">
        <v>25.115833333333335</v>
      </c>
      <c r="I4840" s="26">
        <v>64.63333333333334</v>
      </c>
      <c r="J4840" s="26">
        <v>63.666666666666664</v>
      </c>
      <c r="K4840">
        <v>312.08333333333331</v>
      </c>
      <c r="L4840">
        <v>5.541666666666667</v>
      </c>
      <c r="M4840">
        <v>16.283333333333335</v>
      </c>
      <c r="N4840">
        <v>46.574166666666663</v>
      </c>
      <c r="O4840" s="1">
        <f t="shared" si="1424"/>
        <v>41378.010912829224</v>
      </c>
      <c r="Q4840" s="1">
        <f t="shared" si="1428"/>
        <v>6403.5381988557983</v>
      </c>
      <c r="R4840" s="2">
        <f t="shared" si="1429"/>
        <v>6.7748944469042964</v>
      </c>
      <c r="S4840" s="2"/>
      <c r="T4840" s="1">
        <f t="shared" si="1430"/>
        <v>7899.1693878398128</v>
      </c>
      <c r="U4840" s="1">
        <f t="shared" si="1431"/>
        <v>0</v>
      </c>
      <c r="V4840" s="1">
        <f t="shared" si="1432"/>
        <v>2234.0812990444369</v>
      </c>
      <c r="W4840" s="1">
        <f t="shared" si="1433"/>
        <v>24720.591749912441</v>
      </c>
      <c r="X4840" s="2">
        <f t="shared" si="1442"/>
        <v>71.446839576004692</v>
      </c>
      <c r="Y4840">
        <f t="shared" si="1425"/>
        <v>1</v>
      </c>
      <c r="Z4840" s="26">
        <f t="shared" si="1434"/>
        <v>0</v>
      </c>
      <c r="AA4840">
        <f t="shared" si="1435"/>
        <v>25.056636280352894</v>
      </c>
      <c r="AB4840" s="28">
        <f t="shared" si="1436"/>
        <v>40620.386904761908</v>
      </c>
      <c r="AC4840">
        <f t="shared" si="1437"/>
        <v>24.695833333333333</v>
      </c>
      <c r="AD4840" s="31">
        <f t="shared" si="1426"/>
        <v>15.133406815378398</v>
      </c>
      <c r="AE4840" s="31">
        <f t="shared" si="1438"/>
        <v>28.500762089274826</v>
      </c>
      <c r="AF4840" s="15">
        <f t="shared" si="1427"/>
        <v>8.0967592592592563</v>
      </c>
      <c r="AG4840" s="31">
        <f t="shared" si="1439"/>
        <v>8.1167923812023268</v>
      </c>
      <c r="AH4840" s="31">
        <f t="shared" si="1440"/>
        <v>48.565678452670596</v>
      </c>
      <c r="AI4840">
        <f t="shared" si="1441"/>
        <v>120.63027717673536</v>
      </c>
    </row>
    <row r="4841" spans="1:35" x14ac:dyDescent="0.2">
      <c r="A4841">
        <v>32</v>
      </c>
      <c r="C4841" s="27" t="s">
        <v>4902</v>
      </c>
      <c r="D4841" s="26">
        <v>29.743500000000001</v>
      </c>
      <c r="E4841">
        <v>0</v>
      </c>
      <c r="F4841" s="26">
        <v>1748.0833333333333</v>
      </c>
      <c r="G4841" s="26">
        <v>80.069166666666661</v>
      </c>
      <c r="H4841" s="26">
        <v>28.932500000000001</v>
      </c>
      <c r="I4841" s="26">
        <v>55.925000000000004</v>
      </c>
      <c r="J4841" s="26">
        <v>62.930833333333332</v>
      </c>
      <c r="K4841">
        <v>287.41666666666669</v>
      </c>
      <c r="L4841">
        <v>5.166666666666667</v>
      </c>
      <c r="M4841">
        <v>16.574999999999999</v>
      </c>
      <c r="N4841">
        <v>47.619166666666665</v>
      </c>
      <c r="O4841" s="1">
        <f t="shared" si="1424"/>
        <v>45059.779625106094</v>
      </c>
      <c r="Q4841" s="1">
        <f t="shared" si="1428"/>
        <v>7218.2576287839292</v>
      </c>
      <c r="R4841" s="2">
        <f t="shared" si="1429"/>
        <v>7.6368613736560409</v>
      </c>
      <c r="S4841" s="2"/>
      <c r="T4841" s="1">
        <f t="shared" si="1430"/>
        <v>8403.5301651887112</v>
      </c>
      <c r="U4841" s="1">
        <f t="shared" si="1431"/>
        <v>0</v>
      </c>
      <c r="V4841" s="1">
        <f t="shared" si="1432"/>
        <v>2452.4356166264342</v>
      </c>
      <c r="W4841" s="1">
        <f t="shared" si="1433"/>
        <v>26848.32494956184</v>
      </c>
      <c r="X4841" s="2">
        <f t="shared" si="1442"/>
        <v>78.22173402290899</v>
      </c>
      <c r="Y4841">
        <f t="shared" si="1425"/>
        <v>1</v>
      </c>
      <c r="Z4841" s="26">
        <f t="shared" si="1434"/>
        <v>0</v>
      </c>
      <c r="AA4841">
        <f t="shared" si="1435"/>
        <v>3.4130073732214568</v>
      </c>
      <c r="AB4841" s="28">
        <f t="shared" si="1436"/>
        <v>40620.428571428572</v>
      </c>
      <c r="AC4841">
        <f t="shared" si="1437"/>
        <v>26.705092592592589</v>
      </c>
      <c r="AD4841" s="31">
        <f t="shared" si="1426"/>
        <v>14.749964150924397</v>
      </c>
      <c r="AE4841" s="31">
        <f t="shared" si="1438"/>
        <v>27.592485986221469</v>
      </c>
      <c r="AF4841" s="15">
        <f t="shared" si="1427"/>
        <v>8.6773148148148138</v>
      </c>
      <c r="AG4841" s="31">
        <f t="shared" si="1439"/>
        <v>8.4438842580806917</v>
      </c>
      <c r="AH4841" s="31">
        <f t="shared" si="1440"/>
        <v>50.418711027002885</v>
      </c>
      <c r="AI4841">
        <f t="shared" si="1441"/>
        <v>137.23126494517786</v>
      </c>
    </row>
    <row r="4842" spans="1:35" x14ac:dyDescent="0.2">
      <c r="A4842">
        <v>32</v>
      </c>
      <c r="C4842" s="27" t="s">
        <v>4903</v>
      </c>
      <c r="D4842" s="26">
        <v>29.7485</v>
      </c>
      <c r="E4842">
        <v>0</v>
      </c>
      <c r="F4842" s="26">
        <v>1759.5</v>
      </c>
      <c r="G4842" s="26">
        <v>82.31</v>
      </c>
      <c r="H4842" s="26">
        <v>31.591666666666665</v>
      </c>
      <c r="I4842" s="26">
        <v>50.325000000000003</v>
      </c>
      <c r="J4842" s="26">
        <v>62.027499999999996</v>
      </c>
      <c r="K4842">
        <v>287.58333333333331</v>
      </c>
      <c r="L4842">
        <v>4.791666666666667</v>
      </c>
      <c r="M4842">
        <v>15.15</v>
      </c>
      <c r="N4842">
        <v>48.512500000000003</v>
      </c>
      <c r="O4842" s="1">
        <f t="shared" si="1424"/>
        <v>45354.063355317259</v>
      </c>
      <c r="Q4842" s="1">
        <f t="shared" si="1428"/>
        <v>-23434.904613952574</v>
      </c>
      <c r="R4842" s="2">
        <f t="shared" si="1429"/>
        <v>-24.793949876205698</v>
      </c>
      <c r="S4842" s="2"/>
      <c r="T4842" s="1">
        <f t="shared" si="1430"/>
        <v>9252.1984079096928</v>
      </c>
      <c r="U4842" s="1">
        <f t="shared" si="1431"/>
        <v>28637.09498243501</v>
      </c>
      <c r="V4842" s="1">
        <f t="shared" si="1432"/>
        <v>2783.4214316700968</v>
      </c>
      <c r="W4842" s="1">
        <f t="shared" si="1433"/>
        <v>27963.213019501276</v>
      </c>
      <c r="X4842" s="2">
        <f t="shared" si="1442"/>
        <v>85.858595396565036</v>
      </c>
      <c r="Y4842">
        <f t="shared" si="1425"/>
        <v>1</v>
      </c>
      <c r="Z4842" s="26">
        <f t="shared" si="1434"/>
        <v>0</v>
      </c>
      <c r="AA4842">
        <f t="shared" si="1435"/>
        <v>12.592529288522551</v>
      </c>
      <c r="AB4842" s="28">
        <f t="shared" si="1436"/>
        <v>40620.470238095237</v>
      </c>
      <c r="AC4842">
        <f t="shared" si="1437"/>
        <v>27.95</v>
      </c>
      <c r="AD4842" s="31">
        <f t="shared" si="1426"/>
        <v>14.275950594647975</v>
      </c>
      <c r="AE4842" s="31">
        <f t="shared" si="1438"/>
        <v>26.595341772598228</v>
      </c>
      <c r="AF4842" s="15">
        <f t="shared" si="1427"/>
        <v>9.1736111111111125</v>
      </c>
      <c r="AG4842" s="31">
        <f t="shared" si="1439"/>
        <v>8.7326230562754112</v>
      </c>
      <c r="AH4842" s="31">
        <f t="shared" si="1440"/>
        <v>52.051118178745483</v>
      </c>
      <c r="AI4842">
        <f t="shared" si="1441"/>
        <v>153.04012775375728</v>
      </c>
    </row>
    <row r="4843" spans="1:35" x14ac:dyDescent="0.2">
      <c r="A4843">
        <v>32</v>
      </c>
      <c r="C4843" s="27" t="s">
        <v>4904</v>
      </c>
      <c r="D4843" s="26">
        <v>29.756250000000001</v>
      </c>
      <c r="E4843">
        <v>0</v>
      </c>
      <c r="F4843" s="26">
        <v>1630</v>
      </c>
      <c r="G4843" s="26">
        <v>82.619166666666672</v>
      </c>
      <c r="H4843" s="26">
        <v>32.834166666666668</v>
      </c>
      <c r="I4843" s="26">
        <v>47.825000000000003</v>
      </c>
      <c r="J4843" s="26">
        <v>60.87</v>
      </c>
      <c r="K4843">
        <v>277</v>
      </c>
      <c r="L4843">
        <v>3.708333333333333</v>
      </c>
      <c r="M4843">
        <v>14.133333333333333</v>
      </c>
      <c r="N4843">
        <v>49.35</v>
      </c>
      <c r="O4843" s="1">
        <f t="shared" si="1424"/>
        <v>42015.983671024223</v>
      </c>
      <c r="Q4843" s="1">
        <f t="shared" si="1428"/>
        <v>8158.944025707734</v>
      </c>
      <c r="R4843" s="2">
        <f t="shared" si="1429"/>
        <v>8.6321003882271174</v>
      </c>
      <c r="S4843" s="2"/>
      <c r="T4843" s="1">
        <f t="shared" si="1430"/>
        <v>4813.1338481434777</v>
      </c>
      <c r="U4843" s="1">
        <f t="shared" si="1431"/>
        <v>0</v>
      </c>
      <c r="V4843" s="1">
        <f t="shared" si="1432"/>
        <v>1348.8288955668068</v>
      </c>
      <c r="W4843" s="1">
        <f t="shared" si="1433"/>
        <v>27526.083126896701</v>
      </c>
      <c r="X4843" s="2">
        <f t="shared" si="1442"/>
        <v>61.064645520359335</v>
      </c>
      <c r="Y4843">
        <f t="shared" si="1425"/>
        <v>1</v>
      </c>
      <c r="Z4843" s="26">
        <f t="shared" si="1434"/>
        <v>0</v>
      </c>
      <c r="AA4843">
        <f t="shared" si="1435"/>
        <v>464.59738184661018</v>
      </c>
      <c r="AB4843" s="28">
        <f t="shared" si="1436"/>
        <v>40620.511904761908</v>
      </c>
      <c r="AC4843">
        <f t="shared" si="1437"/>
        <v>28.12175925925926</v>
      </c>
      <c r="AD4843" s="31">
        <f t="shared" si="1426"/>
        <v>13.70305518581074</v>
      </c>
      <c r="AE4843" s="31">
        <f t="shared" si="1438"/>
        <v>25.513513981595231</v>
      </c>
      <c r="AF4843" s="15">
        <f t="shared" si="1427"/>
        <v>9.6388888888888893</v>
      </c>
      <c r="AG4843" s="31">
        <f t="shared" si="1439"/>
        <v>9.0111513895960158</v>
      </c>
      <c r="AH4843" s="31">
        <f t="shared" si="1440"/>
        <v>53.62292427924956</v>
      </c>
      <c r="AI4843">
        <f t="shared" si="1441"/>
        <v>168.99377470949781</v>
      </c>
    </row>
    <row r="4844" spans="1:35" x14ac:dyDescent="0.2">
      <c r="A4844">
        <v>32</v>
      </c>
      <c r="C4844" s="27" t="s">
        <v>4905</v>
      </c>
      <c r="D4844" s="26">
        <v>29.773666666666667</v>
      </c>
      <c r="E4844">
        <v>0</v>
      </c>
      <c r="F4844" s="26">
        <v>1373.3333333333333</v>
      </c>
      <c r="G4844" s="26">
        <v>78.623333333333335</v>
      </c>
      <c r="H4844" s="26">
        <v>32.567500000000003</v>
      </c>
      <c r="I4844" s="26">
        <v>51.274999999999999</v>
      </c>
      <c r="J4844" s="26">
        <v>59.148333333333333</v>
      </c>
      <c r="K4844">
        <v>280.5</v>
      </c>
      <c r="L4844">
        <v>4.7833333333333332</v>
      </c>
      <c r="M4844">
        <v>13.366666666666667</v>
      </c>
      <c r="N4844">
        <v>50.091666666666669</v>
      </c>
      <c r="O4844" s="1">
        <f t="shared" si="1424"/>
        <v>35399.969882335332</v>
      </c>
      <c r="Q4844" s="1">
        <f t="shared" si="1428"/>
        <v>3458.4230697511607</v>
      </c>
      <c r="R4844" s="2">
        <f t="shared" si="1429"/>
        <v>3.6589851614361364</v>
      </c>
      <c r="S4844" s="2"/>
      <c r="T4844" s="1">
        <f t="shared" si="1430"/>
        <v>6330.3223145747106</v>
      </c>
      <c r="U4844" s="1">
        <f t="shared" si="1431"/>
        <v>0</v>
      </c>
      <c r="V4844" s="1">
        <f t="shared" si="1432"/>
        <v>1819.3220162001712</v>
      </c>
      <c r="W4844" s="1">
        <f t="shared" si="1433"/>
        <v>23606.393159298877</v>
      </c>
      <c r="X4844" s="2">
        <f t="shared" si="1442"/>
        <v>69.69674590858645</v>
      </c>
      <c r="Y4844">
        <f t="shared" si="1425"/>
        <v>1</v>
      </c>
      <c r="Z4844" s="26">
        <f t="shared" si="1434"/>
        <v>0</v>
      </c>
      <c r="AA4844">
        <f t="shared" si="1435"/>
        <v>79.683963051649215</v>
      </c>
      <c r="AB4844" s="28">
        <f t="shared" si="1436"/>
        <v>40620.553571428572</v>
      </c>
      <c r="AC4844">
        <f t="shared" si="1437"/>
        <v>25.901851851851852</v>
      </c>
      <c r="AD4844" s="31">
        <f t="shared" si="1426"/>
        <v>12.897836133431227</v>
      </c>
      <c r="AE4844" s="31">
        <f t="shared" si="1438"/>
        <v>24.192550362174817</v>
      </c>
      <c r="AF4844" s="15">
        <f t="shared" si="1427"/>
        <v>10.050925925925927</v>
      </c>
      <c r="AG4844" s="31">
        <f t="shared" si="1439"/>
        <v>9.264287180703823</v>
      </c>
      <c r="AH4844" s="31">
        <f t="shared" si="1440"/>
        <v>55.049057765769717</v>
      </c>
      <c r="AI4844">
        <f t="shared" si="1441"/>
        <v>185.50932251041255</v>
      </c>
    </row>
    <row r="4845" spans="1:35" x14ac:dyDescent="0.2">
      <c r="A4845">
        <v>32</v>
      </c>
      <c r="C4845" s="27" t="s">
        <v>4906</v>
      </c>
      <c r="D4845" s="26">
        <v>29.795500000000001</v>
      </c>
      <c r="E4845">
        <v>0</v>
      </c>
      <c r="F4845" s="26">
        <v>993.83333333333337</v>
      </c>
      <c r="G4845" s="26">
        <v>71.571666666666673</v>
      </c>
      <c r="H4845" s="26">
        <v>32.842500000000001</v>
      </c>
      <c r="I4845" s="26">
        <v>58.108333333333334</v>
      </c>
      <c r="J4845" s="26">
        <v>56.03</v>
      </c>
      <c r="K4845">
        <v>287.58333333333331</v>
      </c>
      <c r="L4845">
        <v>4.416666666666667</v>
      </c>
      <c r="M4845">
        <v>12.766666666666666</v>
      </c>
      <c r="N4845">
        <v>50.608333333333334</v>
      </c>
      <c r="O4845" s="1">
        <f t="shared" si="1424"/>
        <v>25617.720923345343</v>
      </c>
      <c r="Q4845" s="1">
        <f t="shared" si="1428"/>
        <v>-847.79248245212591</v>
      </c>
      <c r="R4845" s="2">
        <f t="shared" si="1429"/>
        <v>-0.89695796341441625</v>
      </c>
      <c r="S4845" s="2"/>
      <c r="T4845" s="1">
        <f t="shared" si="1430"/>
        <v>6907.272270207257</v>
      </c>
      <c r="U4845" s="1">
        <f t="shared" si="1431"/>
        <v>0</v>
      </c>
      <c r="V4845" s="1">
        <f t="shared" si="1432"/>
        <v>2008.6511943334585</v>
      </c>
      <c r="W4845" s="1">
        <f t="shared" si="1433"/>
        <v>17344.541921704618</v>
      </c>
      <c r="X4845" s="2">
        <f t="shared" si="1442"/>
        <v>73.355731070022586</v>
      </c>
      <c r="Y4845">
        <f t="shared" si="1425"/>
        <v>1</v>
      </c>
      <c r="Z4845" s="26">
        <f t="shared" si="1434"/>
        <v>0</v>
      </c>
      <c r="AA4845">
        <f t="shared" si="1435"/>
        <v>3.1828857953216896</v>
      </c>
      <c r="AB4845" s="28">
        <f t="shared" si="1436"/>
        <v>40620.595238095237</v>
      </c>
      <c r="AC4845">
        <f t="shared" si="1437"/>
        <v>21.984259259259261</v>
      </c>
      <c r="AD4845" s="31">
        <f t="shared" si="1426"/>
        <v>11.551803463851936</v>
      </c>
      <c r="AE4845" s="31">
        <f t="shared" si="1438"/>
        <v>21.955405415932137</v>
      </c>
      <c r="AF4845" s="15">
        <f t="shared" si="1427"/>
        <v>10.337962962962964</v>
      </c>
      <c r="AG4845" s="31">
        <f t="shared" si="1439"/>
        <v>9.4442961042171198</v>
      </c>
      <c r="AH4845" s="31">
        <f t="shared" si="1440"/>
        <v>56.061862427265289</v>
      </c>
      <c r="AI4845">
        <f t="shared" si="1441"/>
        <v>205.04801955213489</v>
      </c>
    </row>
    <row r="4846" spans="1:35" x14ac:dyDescent="0.2">
      <c r="A4846">
        <v>32</v>
      </c>
      <c r="C4846" s="27" t="s">
        <v>4907</v>
      </c>
      <c r="D4846" s="26">
        <v>29.82375</v>
      </c>
      <c r="E4846">
        <v>0</v>
      </c>
      <c r="F4846" s="26">
        <v>480.58333333333337</v>
      </c>
      <c r="G4846" s="26">
        <v>61.904166666666669</v>
      </c>
      <c r="H4846" s="26">
        <v>29.644166666666667</v>
      </c>
      <c r="I4846" s="26">
        <v>72.366666666666674</v>
      </c>
      <c r="J4846" s="26">
        <v>52.883333333333333</v>
      </c>
      <c r="K4846">
        <v>297.83333333333331</v>
      </c>
      <c r="L4846">
        <v>6.1749999999999998</v>
      </c>
      <c r="M4846">
        <v>16.05</v>
      </c>
      <c r="N4846">
        <v>50.896666666666668</v>
      </c>
      <c r="O4846" s="1">
        <f t="shared" si="1424"/>
        <v>12387.841402392471</v>
      </c>
      <c r="Q4846" s="1">
        <f t="shared" si="1428"/>
        <v>-6337.6254062012667</v>
      </c>
      <c r="R4846" s="2">
        <f t="shared" si="1429"/>
        <v>-6.7051592163071039</v>
      </c>
      <c r="S4846" s="2"/>
      <c r="T4846" s="1">
        <f t="shared" si="1430"/>
        <v>7299.6434994608326</v>
      </c>
      <c r="U4846" s="1">
        <f t="shared" si="1431"/>
        <v>0</v>
      </c>
      <c r="V4846" s="1">
        <f t="shared" si="1432"/>
        <v>2097.8229839590595</v>
      </c>
      <c r="W4846" s="1">
        <f t="shared" si="1433"/>
        <v>9107.3324154792608</v>
      </c>
      <c r="X4846" s="2">
        <f t="shared" si="1442"/>
        <v>72.458773106608163</v>
      </c>
      <c r="Y4846">
        <f t="shared" si="1425"/>
        <v>1</v>
      </c>
      <c r="Z4846" s="26">
        <f t="shared" si="1434"/>
        <v>0</v>
      </c>
      <c r="AA4846">
        <f t="shared" si="1435"/>
        <v>111.39971710205447</v>
      </c>
      <c r="AB4846" s="28">
        <f t="shared" si="1436"/>
        <v>40620.636904761908</v>
      </c>
      <c r="AC4846">
        <f t="shared" si="1437"/>
        <v>16.613425925925927</v>
      </c>
      <c r="AD4846" s="31">
        <f t="shared" si="1426"/>
        <v>10.295047399851169</v>
      </c>
      <c r="AE4846" s="31">
        <f t="shared" si="1438"/>
        <v>19.929485069940931</v>
      </c>
      <c r="AF4846" s="15">
        <f t="shared" si="1427"/>
        <v>10.498148148148148</v>
      </c>
      <c r="AG4846" s="31">
        <f t="shared" si="1439"/>
        <v>9.5460808020268981</v>
      </c>
      <c r="AH4846" s="31">
        <f t="shared" si="1440"/>
        <v>56.634060867443381</v>
      </c>
      <c r="AI4846">
        <f t="shared" si="1441"/>
        <v>220.66790969458469</v>
      </c>
    </row>
    <row r="4847" spans="1:35" x14ac:dyDescent="0.2">
      <c r="A4847">
        <v>32</v>
      </c>
      <c r="C4847" s="27" t="s">
        <v>4908</v>
      </c>
      <c r="D4847" s="26">
        <v>29.855499999999999</v>
      </c>
      <c r="E4847">
        <v>0</v>
      </c>
      <c r="F4847" s="26">
        <v>56.916666666666671</v>
      </c>
      <c r="G4847" s="26">
        <v>51.277499999999996</v>
      </c>
      <c r="H4847" s="26">
        <v>24.571666666666665</v>
      </c>
      <c r="I4847" s="26">
        <v>85.125</v>
      </c>
      <c r="J4847" s="26">
        <v>46.969166666666666</v>
      </c>
      <c r="K4847">
        <v>301.91666666666669</v>
      </c>
      <c r="L4847">
        <v>4.1749999999999998</v>
      </c>
      <c r="M4847">
        <v>12.333333333333334</v>
      </c>
      <c r="N4847">
        <v>50.892499999999998</v>
      </c>
      <c r="O4847" s="1">
        <f t="shared" si="1424"/>
        <v>1467.1225382060097</v>
      </c>
      <c r="Q4847" s="1">
        <f t="shared" si="1428"/>
        <v>-8063.8317686535174</v>
      </c>
      <c r="R4847" s="2">
        <f t="shared" si="1429"/>
        <v>-8.5314723475816692</v>
      </c>
      <c r="S4847" s="2"/>
      <c r="T4847" s="1">
        <f t="shared" si="1430"/>
        <v>7021.2845181195262</v>
      </c>
      <c r="U4847" s="1">
        <f t="shared" si="1431"/>
        <v>0</v>
      </c>
      <c r="V4847" s="1">
        <f t="shared" si="1432"/>
        <v>1948.6111054474909</v>
      </c>
      <c r="W4847" s="1">
        <f t="shared" si="1433"/>
        <v>318.53944855412192</v>
      </c>
      <c r="X4847" s="2">
        <f t="shared" si="1442"/>
        <v>65.753613890301054</v>
      </c>
      <c r="Y4847">
        <f t="shared" si="1425"/>
        <v>1</v>
      </c>
      <c r="Z4847" s="26">
        <f t="shared" si="1434"/>
        <v>0</v>
      </c>
      <c r="AA4847">
        <f t="shared" si="1435"/>
        <v>209.55787336496721</v>
      </c>
      <c r="AB4847" s="28">
        <f t="shared" si="1436"/>
        <v>40620.678571428572</v>
      </c>
      <c r="AC4847">
        <f t="shared" si="1437"/>
        <v>10.70972222222222</v>
      </c>
      <c r="AD4847" s="31">
        <f t="shared" si="1426"/>
        <v>8.2417967317806031</v>
      </c>
      <c r="AE4847" s="31">
        <f t="shared" si="1438"/>
        <v>16.286562145385286</v>
      </c>
      <c r="AF4847" s="15">
        <f t="shared" si="1427"/>
        <v>10.495833333333332</v>
      </c>
      <c r="AG4847" s="31">
        <f t="shared" si="1439"/>
        <v>9.5446030996590512</v>
      </c>
      <c r="AH4847" s="31">
        <f t="shared" si="1440"/>
        <v>56.625756213646582</v>
      </c>
      <c r="AI4847">
        <f t="shared" si="1441"/>
        <v>242.51923473838687</v>
      </c>
    </row>
    <row r="4848" spans="1:35" x14ac:dyDescent="0.2">
      <c r="A4848">
        <v>32</v>
      </c>
      <c r="C4848" s="27" t="s">
        <v>4909</v>
      </c>
      <c r="D4848" s="26">
        <v>29.894583333333333</v>
      </c>
      <c r="E4848">
        <v>0</v>
      </c>
      <c r="F4848" s="26">
        <v>1</v>
      </c>
      <c r="G4848" s="26">
        <v>45.402500000000003</v>
      </c>
      <c r="H4848" s="26">
        <v>21.886666666666667</v>
      </c>
      <c r="I4848" s="26">
        <v>90.075000000000003</v>
      </c>
      <c r="J4848" s="26">
        <v>42.672499999999999</v>
      </c>
      <c r="K4848">
        <v>306.08333333333331</v>
      </c>
      <c r="L4848">
        <v>1.9416666666666664</v>
      </c>
      <c r="M4848">
        <v>7.6583333333333332</v>
      </c>
      <c r="N4848">
        <v>50.627499999999998</v>
      </c>
      <c r="O4848" s="1">
        <f t="shared" si="1424"/>
        <v>25.776677098787872</v>
      </c>
      <c r="Q4848" s="1">
        <f t="shared" si="1428"/>
        <v>-3545.0850169135183</v>
      </c>
      <c r="R4848" s="2">
        <f t="shared" si="1429"/>
        <v>-3.7506728388350283</v>
      </c>
      <c r="S4848" s="2"/>
      <c r="T4848" s="1">
        <f t="shared" si="1430"/>
        <v>6024.4946976486135</v>
      </c>
      <c r="U4848" s="1">
        <f t="shared" si="1431"/>
        <v>0</v>
      </c>
      <c r="V4848" s="1">
        <f t="shared" si="1432"/>
        <v>1616.1737499757544</v>
      </c>
      <c r="W4848" s="1">
        <f t="shared" si="1433"/>
        <v>-4323.0353732345293</v>
      </c>
      <c r="X4848" s="2">
        <f t="shared" si="1442"/>
        <v>57.222141542719385</v>
      </c>
      <c r="Y4848">
        <f t="shared" si="1425"/>
        <v>1</v>
      </c>
      <c r="Z4848" s="26">
        <f t="shared" si="1434"/>
        <v>0</v>
      </c>
      <c r="AA4848">
        <f t="shared" si="1435"/>
        <v>139.70392619837779</v>
      </c>
      <c r="AB4848" s="28">
        <f t="shared" si="1436"/>
        <v>40620.720238095237</v>
      </c>
      <c r="AC4848">
        <f t="shared" si="1437"/>
        <v>7.4458333333333346</v>
      </c>
      <c r="AD4848" s="31">
        <f t="shared" si="1426"/>
        <v>6.9928251767822269</v>
      </c>
      <c r="AE4848" s="31">
        <f t="shared" si="1438"/>
        <v>13.979213830915832</v>
      </c>
      <c r="AF4848" s="15">
        <f t="shared" si="1427"/>
        <v>10.34861111111111</v>
      </c>
      <c r="AG4848" s="31">
        <f t="shared" si="1439"/>
        <v>9.4510324730178414</v>
      </c>
      <c r="AH4848" s="31">
        <f t="shared" si="1440"/>
        <v>56.099742710235112</v>
      </c>
      <c r="AI4848">
        <f t="shared" si="1441"/>
        <v>253.22861962246748</v>
      </c>
    </row>
    <row r="4849" spans="1:35" x14ac:dyDescent="0.2">
      <c r="A4849">
        <v>32</v>
      </c>
      <c r="C4849" s="27" t="s">
        <v>4910</v>
      </c>
      <c r="D4849" s="26">
        <v>29.931999999999999</v>
      </c>
      <c r="E4849">
        <v>0</v>
      </c>
      <c r="F4849" s="26">
        <v>1</v>
      </c>
      <c r="G4849" s="26">
        <v>42.108333333333334</v>
      </c>
      <c r="H4849" s="26">
        <v>19.340833333333332</v>
      </c>
      <c r="I4849" s="26">
        <v>91.866666666666674</v>
      </c>
      <c r="J4849" s="26">
        <v>39.922499999999999</v>
      </c>
      <c r="K4849">
        <v>249.25</v>
      </c>
      <c r="L4849">
        <v>0.65833333333333333</v>
      </c>
      <c r="M4849">
        <v>3.8000000000000003</v>
      </c>
      <c r="N4849">
        <v>50.396666666666668</v>
      </c>
      <c r="O4849" s="1">
        <f t="shared" si="1424"/>
        <v>25.776677098787872</v>
      </c>
      <c r="Q4849" s="1">
        <f t="shared" si="1428"/>
        <v>-725.84657708809118</v>
      </c>
      <c r="R4849" s="2">
        <f t="shared" si="1429"/>
        <v>-0.76794012805253176</v>
      </c>
      <c r="S4849" s="2"/>
      <c r="T4849" s="1">
        <f t="shared" si="1430"/>
        <v>5819.0765098961201</v>
      </c>
      <c r="U4849" s="1">
        <f t="shared" si="1431"/>
        <v>0</v>
      </c>
      <c r="V4849" s="1">
        <f t="shared" si="1432"/>
        <v>1531.5974951431554</v>
      </c>
      <c r="W4849" s="1">
        <f t="shared" si="1433"/>
        <v>-6857.5613751500287</v>
      </c>
      <c r="X4849" s="2">
        <f t="shared" si="1442"/>
        <v>53.471468703884355</v>
      </c>
      <c r="Y4849">
        <f t="shared" si="1425"/>
        <v>1</v>
      </c>
      <c r="Z4849" s="26">
        <f t="shared" si="1434"/>
        <v>0</v>
      </c>
      <c r="AA4849">
        <f t="shared" si="1435"/>
        <v>129.12084544946768</v>
      </c>
      <c r="AB4849" s="28">
        <f t="shared" si="1436"/>
        <v>40620.761904761908</v>
      </c>
      <c r="AC4849">
        <f t="shared" si="1437"/>
        <v>5.6157407407407414</v>
      </c>
      <c r="AD4849" s="31">
        <f t="shared" si="1426"/>
        <v>6.2846019818005967</v>
      </c>
      <c r="AE4849" s="31">
        <f t="shared" si="1438"/>
        <v>12.645897967889747</v>
      </c>
      <c r="AF4849" s="15">
        <f t="shared" si="1427"/>
        <v>10.220370370370372</v>
      </c>
      <c r="AG4849" s="31">
        <f t="shared" si="1439"/>
        <v>9.3701828237343623</v>
      </c>
      <c r="AH4849" s="31">
        <f t="shared" si="1440"/>
        <v>55.645003805819314</v>
      </c>
      <c r="AI4849">
        <f t="shared" si="1441"/>
        <v>258.51062429763255</v>
      </c>
    </row>
    <row r="4850" spans="1:35" x14ac:dyDescent="0.2">
      <c r="A4850">
        <v>32</v>
      </c>
      <c r="C4850" s="27" t="s">
        <v>4911</v>
      </c>
      <c r="D4850" s="26">
        <v>29.952500000000001</v>
      </c>
      <c r="E4850">
        <v>0</v>
      </c>
      <c r="F4850" s="26">
        <v>1</v>
      </c>
      <c r="G4850" s="26">
        <v>39.795833333333334</v>
      </c>
      <c r="H4850" s="26">
        <v>17.213333333333335</v>
      </c>
      <c r="I4850" s="26">
        <v>92.858333333333334</v>
      </c>
      <c r="J4850" s="26">
        <v>37.901666666666664</v>
      </c>
      <c r="K4850">
        <v>262.33333333333331</v>
      </c>
      <c r="L4850">
        <v>0</v>
      </c>
      <c r="M4850">
        <v>2.0583333333333331</v>
      </c>
      <c r="N4850">
        <v>50.120833333333337</v>
      </c>
      <c r="O4850" s="1">
        <f t="shared" si="1424"/>
        <v>25.776677098787872</v>
      </c>
      <c r="Q4850" s="1">
        <f t="shared" si="1428"/>
        <v>677.95741810602385</v>
      </c>
      <c r="R4850" s="2">
        <f t="shared" si="1429"/>
        <v>0.71727376405512522</v>
      </c>
      <c r="S4850" s="2"/>
      <c r="T4850" s="1">
        <f t="shared" si="1430"/>
        <v>6050.8736279032773</v>
      </c>
      <c r="U4850" s="1">
        <f t="shared" si="1431"/>
        <v>0</v>
      </c>
      <c r="V4850" s="1">
        <f t="shared" si="1432"/>
        <v>1578.8605759522968</v>
      </c>
      <c r="W4850" s="1">
        <f t="shared" si="1433"/>
        <v>-8542.6488475878614</v>
      </c>
      <c r="X4850" s="2">
        <f t="shared" si="1442"/>
        <v>52.703528575831825</v>
      </c>
      <c r="Y4850">
        <f t="shared" si="1425"/>
        <v>1</v>
      </c>
      <c r="Z4850" s="26">
        <f t="shared" si="1434"/>
        <v>0</v>
      </c>
      <c r="AA4850">
        <f t="shared" si="1435"/>
        <v>166.60859647321817</v>
      </c>
      <c r="AB4850" s="28">
        <f t="shared" si="1436"/>
        <v>40620.803571428572</v>
      </c>
      <c r="AC4850">
        <f t="shared" si="1437"/>
        <v>4.331018518518519</v>
      </c>
      <c r="AD4850" s="31">
        <f t="shared" si="1426"/>
        <v>5.8059752371653106</v>
      </c>
      <c r="AE4850" s="31">
        <f t="shared" si="1438"/>
        <v>11.736894320952935</v>
      </c>
      <c r="AF4850" s="15">
        <f t="shared" si="1427"/>
        <v>10.067129629629632</v>
      </c>
      <c r="AG4850" s="31">
        <f t="shared" si="1439"/>
        <v>9.2743681991501461</v>
      </c>
      <c r="AH4850" s="31">
        <f t="shared" si="1440"/>
        <v>55.105806949870335</v>
      </c>
      <c r="AI4850">
        <f t="shared" si="1441"/>
        <v>260.73390272505139</v>
      </c>
    </row>
    <row r="4851" spans="1:35" x14ac:dyDescent="0.2">
      <c r="A4851">
        <v>32</v>
      </c>
      <c r="C4851" s="27" t="s">
        <v>4912</v>
      </c>
      <c r="D4851" s="26">
        <v>29.962833333333336</v>
      </c>
      <c r="E4851">
        <v>0</v>
      </c>
      <c r="F4851" s="26">
        <v>1</v>
      </c>
      <c r="G4851" s="26">
        <v>38.680833333333332</v>
      </c>
      <c r="H4851" s="26">
        <v>15.77</v>
      </c>
      <c r="I4851" s="26">
        <v>92.741666666666674</v>
      </c>
      <c r="J4851" s="26">
        <v>36.76166666666667</v>
      </c>
      <c r="K4851">
        <v>270.75</v>
      </c>
      <c r="L4851">
        <v>0</v>
      </c>
      <c r="M4851">
        <v>0.89166666666666661</v>
      </c>
      <c r="N4851">
        <v>49.796666666666667</v>
      </c>
      <c r="O4851" s="1">
        <f t="shared" si="1424"/>
        <v>25.776677098787872</v>
      </c>
      <c r="Q4851" s="1">
        <f t="shared" si="1428"/>
        <v>872.01917154918874</v>
      </c>
      <c r="R4851" s="2">
        <f t="shared" si="1429"/>
        <v>0.92258961521902261</v>
      </c>
      <c r="S4851" s="2"/>
      <c r="T4851" s="1">
        <f t="shared" si="1430"/>
        <v>6419.244678457354</v>
      </c>
      <c r="U4851" s="1">
        <f t="shared" si="1431"/>
        <v>0</v>
      </c>
      <c r="V4851" s="1">
        <f t="shared" si="1432"/>
        <v>1671.5660610915143</v>
      </c>
      <c r="W4851" s="1">
        <f t="shared" si="1433"/>
        <v>-9196.9647278429748</v>
      </c>
      <c r="X4851" s="2">
        <f t="shared" si="1442"/>
        <v>53.420802339886947</v>
      </c>
      <c r="Y4851">
        <f t="shared" si="1425"/>
        <v>1</v>
      </c>
      <c r="Z4851" s="26">
        <f t="shared" si="1434"/>
        <v>0</v>
      </c>
      <c r="AA4851">
        <f t="shared" si="1435"/>
        <v>217.26668631416115</v>
      </c>
      <c r="AB4851" s="28">
        <f t="shared" si="1436"/>
        <v>40620.845238095237</v>
      </c>
      <c r="AC4851">
        <f t="shared" si="1437"/>
        <v>3.7115740740740732</v>
      </c>
      <c r="AD4851" s="31">
        <f t="shared" si="1426"/>
        <v>5.5506245305736162</v>
      </c>
      <c r="AE4851" s="31">
        <f t="shared" si="1438"/>
        <v>11.245802753737653</v>
      </c>
      <c r="AF4851" s="15">
        <f t="shared" si="1427"/>
        <v>9.8870370370370377</v>
      </c>
      <c r="AG4851" s="31">
        <f t="shared" si="1439"/>
        <v>9.1628640655396758</v>
      </c>
      <c r="AH4851" s="31">
        <f t="shared" si="1440"/>
        <v>54.477920824879632</v>
      </c>
      <c r="AI4851">
        <f t="shared" si="1441"/>
        <v>259.91149384370556</v>
      </c>
    </row>
    <row r="4852" spans="1:35" x14ac:dyDescent="0.2">
      <c r="A4852">
        <v>32</v>
      </c>
      <c r="C4852" s="27" t="s">
        <v>4913</v>
      </c>
      <c r="D4852" s="26">
        <v>29.976666666666667</v>
      </c>
      <c r="E4852">
        <v>0</v>
      </c>
      <c r="F4852" s="26">
        <v>1</v>
      </c>
      <c r="G4852" s="26">
        <v>37.79</v>
      </c>
      <c r="H4852" s="26">
        <v>13.15</v>
      </c>
      <c r="I4852" s="26">
        <v>92.558333333333337</v>
      </c>
      <c r="J4852" s="26">
        <v>35.832499999999996</v>
      </c>
      <c r="K4852">
        <v>288.33333333333331</v>
      </c>
      <c r="L4852">
        <v>0</v>
      </c>
      <c r="M4852">
        <v>0.28333333333333338</v>
      </c>
      <c r="N4852">
        <v>49.456666666666671</v>
      </c>
      <c r="O4852" s="1">
        <f t="shared" si="1424"/>
        <v>25.776677098787872</v>
      </c>
      <c r="Q4852" s="1">
        <f t="shared" si="1428"/>
        <v>576.94942410986687</v>
      </c>
      <c r="R4852" s="2">
        <f t="shared" si="1429"/>
        <v>0.6104080788094618</v>
      </c>
      <c r="S4852" s="2"/>
      <c r="T4852" s="1">
        <f t="shared" si="1430"/>
        <v>7023.2357788372165</v>
      </c>
      <c r="U4852" s="1">
        <f t="shared" si="1431"/>
        <v>0</v>
      </c>
      <c r="V4852" s="1">
        <f t="shared" si="1432"/>
        <v>1819.9656797291011</v>
      </c>
      <c r="W4852" s="1">
        <f t="shared" si="1433"/>
        <v>-9652.7105622461731</v>
      </c>
      <c r="X4852" s="2">
        <f t="shared" si="1442"/>
        <v>54.343391955105972</v>
      </c>
      <c r="Y4852">
        <f t="shared" si="1425"/>
        <v>1</v>
      </c>
      <c r="Z4852" s="26">
        <f t="shared" si="1434"/>
        <v>0</v>
      </c>
      <c r="AA4852">
        <f t="shared" si="1435"/>
        <v>274.01478521936713</v>
      </c>
      <c r="AB4852" s="28">
        <f t="shared" si="1436"/>
        <v>40620.886904761908</v>
      </c>
      <c r="AC4852">
        <f t="shared" si="1437"/>
        <v>3.2166666666666659</v>
      </c>
      <c r="AD4852" s="31">
        <f t="shared" si="1426"/>
        <v>5.3486103081314775</v>
      </c>
      <c r="AE4852" s="31">
        <f t="shared" si="1438"/>
        <v>10.855918932085601</v>
      </c>
      <c r="AF4852" s="15">
        <f t="shared" si="1427"/>
        <v>9.6981481481481495</v>
      </c>
      <c r="AG4852" s="31">
        <f t="shared" si="1439"/>
        <v>9.0471794542790249</v>
      </c>
      <c r="AH4852" s="31">
        <f t="shared" si="1440"/>
        <v>53.826038138469045</v>
      </c>
      <c r="AI4852">
        <f t="shared" si="1441"/>
        <v>258.33635666877723</v>
      </c>
    </row>
    <row r="4853" spans="1:35" x14ac:dyDescent="0.2">
      <c r="A4853">
        <v>32</v>
      </c>
      <c r="C4853" s="27" t="s">
        <v>4914</v>
      </c>
      <c r="D4853" s="26">
        <v>29.995250000000002</v>
      </c>
      <c r="E4853">
        <v>0</v>
      </c>
      <c r="F4853" s="26">
        <v>1</v>
      </c>
      <c r="G4853" s="26">
        <v>36.9375</v>
      </c>
      <c r="H4853" s="26">
        <v>10.243333333333332</v>
      </c>
      <c r="I4853" s="26">
        <v>92.383333333333326</v>
      </c>
      <c r="J4853" s="26">
        <v>34.939166666666665</v>
      </c>
      <c r="K4853">
        <v>284.08333333333331</v>
      </c>
      <c r="L4853">
        <v>0</v>
      </c>
      <c r="M4853">
        <v>0.8</v>
      </c>
      <c r="N4853">
        <v>49.101666666666667</v>
      </c>
      <c r="O4853" s="1">
        <f t="shared" si="1424"/>
        <v>25.776677098787872</v>
      </c>
      <c r="Q4853" s="1">
        <f t="shared" si="1428"/>
        <v>248.55065273511485</v>
      </c>
      <c r="R4853" s="2">
        <f t="shared" si="1429"/>
        <v>0.26296468994132843</v>
      </c>
      <c r="S4853" s="2"/>
      <c r="T4853" s="1">
        <f t="shared" si="1430"/>
        <v>7622.8767410622513</v>
      </c>
      <c r="U4853" s="1">
        <f t="shared" si="1431"/>
        <v>0</v>
      </c>
      <c r="V4853" s="1">
        <f t="shared" si="1432"/>
        <v>1962.2157999895048</v>
      </c>
      <c r="W4853" s="1">
        <f t="shared" si="1433"/>
        <v>-10064.329719793381</v>
      </c>
      <c r="X4853" s="2">
        <f t="shared" si="1442"/>
        <v>54.953800033915435</v>
      </c>
      <c r="Y4853">
        <f t="shared" si="1425"/>
        <v>1</v>
      </c>
      <c r="Z4853" s="26">
        <f t="shared" si="1434"/>
        <v>0</v>
      </c>
      <c r="AA4853">
        <f t="shared" si="1435"/>
        <v>324.58706691206129</v>
      </c>
      <c r="AB4853" s="28">
        <f t="shared" si="1436"/>
        <v>40620.928571428572</v>
      </c>
      <c r="AC4853">
        <f t="shared" si="1437"/>
        <v>2.7430555555555554</v>
      </c>
      <c r="AD4853" s="31">
        <f t="shared" si="1426"/>
        <v>5.1614711954093817</v>
      </c>
      <c r="AE4853" s="31">
        <f t="shared" si="1438"/>
        <v>10.494071862521857</v>
      </c>
      <c r="AF4853" s="15">
        <f t="shared" si="1427"/>
        <v>9.5009259259259249</v>
      </c>
      <c r="AG4853" s="31">
        <f t="shared" si="1439"/>
        <v>8.9277609971876277</v>
      </c>
      <c r="AH4853" s="31">
        <f t="shared" si="1440"/>
        <v>53.152621946570015</v>
      </c>
      <c r="AI4853">
        <f t="shared" si="1441"/>
        <v>256.46320310529751</v>
      </c>
    </row>
    <row r="4854" spans="1:35" x14ac:dyDescent="0.2">
      <c r="A4854">
        <v>32</v>
      </c>
      <c r="C4854" s="27" t="s">
        <v>4915</v>
      </c>
      <c r="D4854" s="26">
        <v>30.001250000000002</v>
      </c>
      <c r="E4854">
        <v>0</v>
      </c>
      <c r="F4854" s="26">
        <v>1</v>
      </c>
      <c r="G4854" s="26">
        <v>36.024999999999999</v>
      </c>
      <c r="H4854" s="26">
        <v>9.2541666666666664</v>
      </c>
      <c r="I4854" s="26">
        <v>92.266666666666666</v>
      </c>
      <c r="J4854" s="26">
        <v>33.997500000000002</v>
      </c>
      <c r="K4854">
        <v>279</v>
      </c>
      <c r="L4854">
        <v>0</v>
      </c>
      <c r="M4854">
        <v>0.84166666666666667</v>
      </c>
      <c r="N4854">
        <v>48.724166666666669</v>
      </c>
      <c r="O4854" s="1">
        <f t="shared" si="1424"/>
        <v>25.776677098787872</v>
      </c>
      <c r="Q4854" s="1">
        <f t="shared" si="1428"/>
        <v>429.02960704494944</v>
      </c>
      <c r="R4854" s="2">
        <f t="shared" si="1429"/>
        <v>0.45391004348903941</v>
      </c>
      <c r="S4854" s="2"/>
      <c r="T4854" s="1">
        <f t="shared" si="1430"/>
        <v>7836.3579167109392</v>
      </c>
      <c r="U4854" s="1">
        <f t="shared" si="1431"/>
        <v>0</v>
      </c>
      <c r="V4854" s="1">
        <f t="shared" si="1432"/>
        <v>2012.9475045688018</v>
      </c>
      <c r="W4854" s="1">
        <f t="shared" si="1433"/>
        <v>-10506.975447004957</v>
      </c>
      <c r="X4854" s="2">
        <f t="shared" si="1442"/>
        <v>55.216764723856762</v>
      </c>
      <c r="Y4854">
        <f t="shared" si="1425"/>
        <v>1</v>
      </c>
      <c r="Z4854" s="26">
        <f t="shared" si="1434"/>
        <v>0</v>
      </c>
      <c r="AA4854">
        <f t="shared" si="1435"/>
        <v>368.32383321587287</v>
      </c>
      <c r="AB4854" s="28">
        <f t="shared" si="1436"/>
        <v>40620.970238095237</v>
      </c>
      <c r="AC4854">
        <f t="shared" si="1437"/>
        <v>2.2361111111111103</v>
      </c>
      <c r="AD4854" s="31">
        <f t="shared" si="1426"/>
        <v>4.9714501066676515</v>
      </c>
      <c r="AE4854" s="31">
        <f t="shared" si="1438"/>
        <v>10.126336313905631</v>
      </c>
      <c r="AF4854" s="15">
        <f t="shared" si="1427"/>
        <v>9.2912037037037045</v>
      </c>
      <c r="AG4854" s="31">
        <f t="shared" si="1439"/>
        <v>8.802293807592747</v>
      </c>
      <c r="AH4854" s="31">
        <f t="shared" si="1440"/>
        <v>52.444549184673377</v>
      </c>
      <c r="AI4854">
        <f t="shared" si="1441"/>
        <v>254.41709577905564</v>
      </c>
    </row>
    <row r="4855" spans="1:35" x14ac:dyDescent="0.2">
      <c r="A4855">
        <v>32</v>
      </c>
      <c r="C4855" s="27" t="s">
        <v>4916</v>
      </c>
      <c r="D4855" s="26">
        <v>30.01125</v>
      </c>
      <c r="E4855">
        <v>0</v>
      </c>
      <c r="F4855" s="26">
        <v>1</v>
      </c>
      <c r="G4855" s="26">
        <v>35.463333333333331</v>
      </c>
      <c r="H4855" s="26">
        <v>8.7725000000000009</v>
      </c>
      <c r="I4855" s="26">
        <v>92.091666666666669</v>
      </c>
      <c r="J4855" s="26">
        <v>33.394166666666663</v>
      </c>
      <c r="K4855">
        <v>279</v>
      </c>
      <c r="L4855">
        <v>0</v>
      </c>
      <c r="M4855">
        <v>1.075</v>
      </c>
      <c r="N4855">
        <v>48.32</v>
      </c>
      <c r="O4855" s="1">
        <f t="shared" si="1424"/>
        <v>25.776677098787872</v>
      </c>
      <c r="Q4855" s="1">
        <f t="shared" si="1428"/>
        <v>361.95609523677774</v>
      </c>
      <c r="R4855" s="2">
        <f t="shared" si="1429"/>
        <v>0.38294678090324763</v>
      </c>
      <c r="S4855" s="2"/>
      <c r="T4855" s="1">
        <f t="shared" si="1430"/>
        <v>7995.868350611926</v>
      </c>
      <c r="U4855" s="1">
        <f t="shared" si="1431"/>
        <v>0</v>
      </c>
      <c r="V4855" s="1">
        <f t="shared" si="1432"/>
        <v>2053.9318779645109</v>
      </c>
      <c r="W4855" s="1">
        <f t="shared" si="1433"/>
        <v>-10637.28703959528</v>
      </c>
      <c r="X4855" s="2">
        <f t="shared" si="1442"/>
        <v>55.670674767345801</v>
      </c>
      <c r="Y4855">
        <f t="shared" si="1425"/>
        <v>1</v>
      </c>
      <c r="Z4855" s="26">
        <f t="shared" si="1434"/>
        <v>0</v>
      </c>
      <c r="AA4855">
        <f t="shared" si="1435"/>
        <v>408.33664783075716</v>
      </c>
      <c r="AB4855" s="28">
        <f t="shared" si="1436"/>
        <v>40621.011904761908</v>
      </c>
      <c r="AC4855">
        <f t="shared" si="1437"/>
        <v>1.9240740740740727</v>
      </c>
      <c r="AD4855" s="31">
        <f t="shared" si="1426"/>
        <v>4.8521639240729835</v>
      </c>
      <c r="AE4855" s="31">
        <f t="shared" si="1438"/>
        <v>9.8945739735402682</v>
      </c>
      <c r="AF4855" s="15">
        <f t="shared" si="1427"/>
        <v>9.0666666666666664</v>
      </c>
      <c r="AG4855" s="31">
        <f t="shared" si="1439"/>
        <v>8.6696819147227568</v>
      </c>
      <c r="AH4855" s="31">
        <f t="shared" si="1440"/>
        <v>51.695537526576388</v>
      </c>
      <c r="AI4855">
        <f t="shared" si="1441"/>
        <v>251.30739288085314</v>
      </c>
    </row>
    <row r="4856" spans="1:35" x14ac:dyDescent="0.2">
      <c r="A4856">
        <v>32</v>
      </c>
      <c r="C4856" s="27" t="s">
        <v>4917</v>
      </c>
      <c r="D4856" s="26">
        <v>30.014749999999999</v>
      </c>
      <c r="E4856">
        <v>0</v>
      </c>
      <c r="F4856" s="26">
        <v>1</v>
      </c>
      <c r="G4856" s="26">
        <v>35.081666666666663</v>
      </c>
      <c r="H4856" s="26">
        <v>8.3175000000000008</v>
      </c>
      <c r="I4856" s="26">
        <v>91.933333333333337</v>
      </c>
      <c r="J4856" s="26">
        <v>32.976666666666667</v>
      </c>
      <c r="K4856">
        <v>279</v>
      </c>
      <c r="L4856">
        <v>0</v>
      </c>
      <c r="M4856">
        <v>0.19166666666666665</v>
      </c>
      <c r="N4856">
        <v>47.918333333333329</v>
      </c>
      <c r="O4856" s="1">
        <f t="shared" si="1424"/>
        <v>25.776677098787872</v>
      </c>
      <c r="Q4856" s="1">
        <f t="shared" si="1428"/>
        <v>169.59705537378593</v>
      </c>
      <c r="R4856" s="2">
        <f t="shared" si="1429"/>
        <v>0.1794323876866214</v>
      </c>
      <c r="S4856" s="2"/>
      <c r="T4856" s="1">
        <f t="shared" si="1430"/>
        <v>8138.7334445768747</v>
      </c>
      <c r="U4856" s="1">
        <f t="shared" si="1431"/>
        <v>0</v>
      </c>
      <c r="V4856" s="1">
        <f t="shared" si="1432"/>
        <v>2090.3424258921905</v>
      </c>
      <c r="W4856" s="1">
        <f t="shared" si="1433"/>
        <v>-10620.739535774284</v>
      </c>
      <c r="X4856" s="2">
        <f t="shared" si="1442"/>
        <v>56.053621548249048</v>
      </c>
      <c r="Y4856">
        <f t="shared" si="1425"/>
        <v>1</v>
      </c>
      <c r="Z4856" s="26">
        <f t="shared" si="1434"/>
        <v>0</v>
      </c>
      <c r="AA4856">
        <f t="shared" si="1435"/>
        <v>439.82289155512717</v>
      </c>
      <c r="AB4856" s="28">
        <f t="shared" si="1436"/>
        <v>40621.053571428572</v>
      </c>
      <c r="AC4856">
        <f t="shared" si="1437"/>
        <v>1.7120370370370352</v>
      </c>
      <c r="AD4856" s="31">
        <f t="shared" si="1426"/>
        <v>4.7705262383396709</v>
      </c>
      <c r="AE4856" s="31">
        <f t="shared" si="1438"/>
        <v>9.7356022639816882</v>
      </c>
      <c r="AF4856" s="15">
        <f t="shared" si="1427"/>
        <v>8.8435185185185166</v>
      </c>
      <c r="AG4856" s="31">
        <f t="shared" si="1439"/>
        <v>8.5396314059235685</v>
      </c>
      <c r="AH4856" s="31">
        <f t="shared" si="1440"/>
        <v>50.960367239068589</v>
      </c>
      <c r="AI4856">
        <f t="shared" si="1441"/>
        <v>247.8432870302224</v>
      </c>
    </row>
    <row r="4857" spans="1:35" x14ac:dyDescent="0.2">
      <c r="A4857">
        <v>32</v>
      </c>
      <c r="C4857" s="27" t="s">
        <v>4918</v>
      </c>
      <c r="D4857" s="26">
        <v>30.011750000000003</v>
      </c>
      <c r="E4857">
        <v>0</v>
      </c>
      <c r="F4857" s="26">
        <v>1</v>
      </c>
      <c r="G4857" s="26">
        <v>34.573333333333331</v>
      </c>
      <c r="H4857" s="26">
        <v>7.3116666666666665</v>
      </c>
      <c r="I4857" s="26">
        <v>91.833333333333329</v>
      </c>
      <c r="J4857" s="26">
        <v>32.44083333333333</v>
      </c>
      <c r="K4857">
        <v>279</v>
      </c>
      <c r="L4857">
        <v>0</v>
      </c>
      <c r="M4857">
        <v>0.7416666666666667</v>
      </c>
      <c r="N4857">
        <v>47.557499999999997</v>
      </c>
      <c r="O4857" s="1">
        <f t="shared" si="1424"/>
        <v>25.776677098787872</v>
      </c>
      <c r="Q4857" s="1">
        <f t="shared" si="1428"/>
        <v>45.528966157937163</v>
      </c>
      <c r="R4857" s="2">
        <f t="shared" si="1429"/>
        <v>4.816929803773444E-2</v>
      </c>
      <c r="S4857" s="2"/>
      <c r="T4857" s="1">
        <f t="shared" si="1430"/>
        <v>8340.8144149511736</v>
      </c>
      <c r="U4857" s="1">
        <f t="shared" si="1431"/>
        <v>0</v>
      </c>
      <c r="V4857" s="1">
        <f t="shared" si="1432"/>
        <v>2137.108777220245</v>
      </c>
      <c r="W4857" s="1">
        <f t="shared" si="1433"/>
        <v>-10742.777376454111</v>
      </c>
      <c r="X4857" s="2">
        <f t="shared" si="1442"/>
        <v>56.233053935935672</v>
      </c>
      <c r="Y4857">
        <f t="shared" si="1425"/>
        <v>1</v>
      </c>
      <c r="Z4857" s="26">
        <f t="shared" si="1434"/>
        <v>0</v>
      </c>
      <c r="AA4857">
        <f t="shared" si="1435"/>
        <v>469.14349658279633</v>
      </c>
      <c r="AB4857" s="28">
        <f t="shared" si="1436"/>
        <v>40621.095238095237</v>
      </c>
      <c r="AC4857">
        <f t="shared" si="1437"/>
        <v>1.429629629629628</v>
      </c>
      <c r="AD4857" s="31">
        <f t="shared" si="1426"/>
        <v>4.6693405159441941</v>
      </c>
      <c r="AE4857" s="31">
        <f t="shared" si="1438"/>
        <v>9.538905063678806</v>
      </c>
      <c r="AF4857" s="15">
        <f t="shared" si="1427"/>
        <v>8.6430555555555539</v>
      </c>
      <c r="AG4857" s="31">
        <f t="shared" si="1439"/>
        <v>8.4242656909688414</v>
      </c>
      <c r="AH4857" s="31">
        <f t="shared" si="1440"/>
        <v>50.307683377641339</v>
      </c>
      <c r="AI4857">
        <f t="shared" si="1441"/>
        <v>245.10189522354275</v>
      </c>
    </row>
    <row r="4858" spans="1:35" x14ac:dyDescent="0.2">
      <c r="A4858">
        <v>32</v>
      </c>
      <c r="C4858" s="27" t="s">
        <v>4919</v>
      </c>
      <c r="D4858" s="26">
        <v>30.012499999999999</v>
      </c>
      <c r="E4858">
        <v>0</v>
      </c>
      <c r="F4858" s="26">
        <v>1</v>
      </c>
      <c r="G4858" s="26">
        <v>34.222499999999997</v>
      </c>
      <c r="H4858" s="26">
        <v>6.835</v>
      </c>
      <c r="I4858" s="26">
        <v>91.7</v>
      </c>
      <c r="J4858" s="26">
        <v>32.05916666666667</v>
      </c>
      <c r="K4858">
        <v>279</v>
      </c>
      <c r="L4858">
        <v>0</v>
      </c>
      <c r="M4858">
        <v>0.5083333333333333</v>
      </c>
      <c r="N4858">
        <v>47.212499999999999</v>
      </c>
      <c r="O4858" s="1">
        <f t="shared" si="1424"/>
        <v>25.776677098787872</v>
      </c>
      <c r="Q4858" s="1">
        <f t="shared" si="1428"/>
        <v>-56.480434653392251</v>
      </c>
      <c r="R4858" s="2">
        <f t="shared" si="1429"/>
        <v>-5.9755867960681636E-2</v>
      </c>
      <c r="S4858" s="2"/>
      <c r="T4858" s="1">
        <f t="shared" si="1430"/>
        <v>8430.2959203671307</v>
      </c>
      <c r="U4858" s="1">
        <f t="shared" si="1431"/>
        <v>0</v>
      </c>
      <c r="V4858" s="1">
        <f t="shared" si="1432"/>
        <v>2157.330502042209</v>
      </c>
      <c r="W4858" s="1">
        <f t="shared" si="1433"/>
        <v>-10747.603731735235</v>
      </c>
      <c r="X4858" s="2">
        <f t="shared" si="1442"/>
        <v>56.281223233973407</v>
      </c>
      <c r="Y4858">
        <f t="shared" si="1425"/>
        <v>1</v>
      </c>
      <c r="Z4858" s="26">
        <f t="shared" si="1434"/>
        <v>0</v>
      </c>
      <c r="AA4858">
        <f t="shared" si="1435"/>
        <v>486.58727071303832</v>
      </c>
      <c r="AB4858" s="28">
        <f t="shared" si="1436"/>
        <v>40621.136904761908</v>
      </c>
      <c r="AC4858">
        <f t="shared" si="1437"/>
        <v>1.2347222222222203</v>
      </c>
      <c r="AD4858" s="31">
        <f t="shared" si="1426"/>
        <v>4.5974009928616439</v>
      </c>
      <c r="AE4858" s="31">
        <f t="shared" si="1438"/>
        <v>9.3986127135135806</v>
      </c>
      <c r="AF4858" s="15">
        <f t="shared" si="1427"/>
        <v>8.4513888888888875</v>
      </c>
      <c r="AG4858" s="31">
        <f t="shared" si="1439"/>
        <v>8.3152444368620042</v>
      </c>
      <c r="AH4858" s="31">
        <f t="shared" si="1440"/>
        <v>49.690432586779558</v>
      </c>
      <c r="AI4858">
        <f t="shared" si="1441"/>
        <v>242.23442107807506</v>
      </c>
    </row>
    <row r="4859" spans="1:35" x14ac:dyDescent="0.2">
      <c r="A4859">
        <v>32</v>
      </c>
      <c r="C4859" s="27" t="s">
        <v>4920</v>
      </c>
      <c r="D4859" s="26">
        <v>30.031416666666665</v>
      </c>
      <c r="E4859">
        <v>0</v>
      </c>
      <c r="F4859" s="26">
        <v>4.6666666666666661</v>
      </c>
      <c r="G4859" s="26">
        <v>33.976666666666667</v>
      </c>
      <c r="H4859" s="26">
        <v>6.355833333333333</v>
      </c>
      <c r="I4859" s="26">
        <v>91.724999999999994</v>
      </c>
      <c r="J4859" s="26">
        <v>31.823333333333334</v>
      </c>
      <c r="K4859">
        <v>279</v>
      </c>
      <c r="L4859">
        <v>0</v>
      </c>
      <c r="M4859">
        <v>0.23333333333333334</v>
      </c>
      <c r="N4859">
        <v>46.87166666666667</v>
      </c>
      <c r="O4859" s="1">
        <f t="shared" si="1424"/>
        <v>120.29115979434339</v>
      </c>
      <c r="Q4859" s="1">
        <f t="shared" si="1428"/>
        <v>-123.77687862947832</v>
      </c>
      <c r="R4859" s="2">
        <f t="shared" si="1429"/>
        <v>-0.13095499107537747</v>
      </c>
      <c r="S4859" s="2"/>
      <c r="T4859" s="1">
        <f t="shared" si="1430"/>
        <v>8501.8030429345781</v>
      </c>
      <c r="U4859" s="1">
        <f t="shared" si="1431"/>
        <v>0</v>
      </c>
      <c r="V4859" s="1">
        <f t="shared" si="1432"/>
        <v>2172.1487587352631</v>
      </c>
      <c r="W4859" s="1">
        <f t="shared" si="1433"/>
        <v>-10669.003088585518</v>
      </c>
      <c r="X4859" s="2">
        <f t="shared" si="1442"/>
        <v>56.221467366012725</v>
      </c>
      <c r="Y4859">
        <f t="shared" si="1425"/>
        <v>1</v>
      </c>
      <c r="Z4859" s="26">
        <f t="shared" si="1434"/>
        <v>0</v>
      </c>
      <c r="AA4859">
        <f t="shared" si="1435"/>
        <v>494.83115815362686</v>
      </c>
      <c r="AB4859" s="28">
        <f t="shared" si="1436"/>
        <v>40621.178571428572</v>
      </c>
      <c r="AC4859">
        <f t="shared" si="1437"/>
        <v>1.0981481481481481</v>
      </c>
      <c r="AD4859" s="31">
        <f t="shared" si="1426"/>
        <v>4.5534634009876145</v>
      </c>
      <c r="AE4859" s="31">
        <f t="shared" si="1438"/>
        <v>9.3134254266484646</v>
      </c>
      <c r="AF4859" s="15">
        <f t="shared" si="1427"/>
        <v>8.2620370370370377</v>
      </c>
      <c r="AG4859" s="31">
        <f t="shared" si="1439"/>
        <v>8.2087586402296466</v>
      </c>
      <c r="AH4859" s="31">
        <f t="shared" si="1440"/>
        <v>49.087098969479399</v>
      </c>
      <c r="AI4859">
        <f t="shared" si="1441"/>
        <v>239.11932533949957</v>
      </c>
    </row>
    <row r="4860" spans="1:35" x14ac:dyDescent="0.2">
      <c r="A4860">
        <v>32</v>
      </c>
      <c r="C4860" s="27" t="s">
        <v>4921</v>
      </c>
      <c r="D4860" s="26">
        <v>30.041250000000002</v>
      </c>
      <c r="E4860">
        <v>0</v>
      </c>
      <c r="F4860" s="26">
        <v>114.75</v>
      </c>
      <c r="G4860" s="26">
        <v>35.93</v>
      </c>
      <c r="H4860" s="26">
        <v>9.3983333333333334</v>
      </c>
      <c r="I4860" s="26">
        <v>90.75</v>
      </c>
      <c r="J4860" s="26">
        <v>33.494166666666665</v>
      </c>
      <c r="K4860">
        <v>279</v>
      </c>
      <c r="L4860">
        <v>0</v>
      </c>
      <c r="M4860">
        <v>0</v>
      </c>
      <c r="N4860">
        <v>46.508333333333333</v>
      </c>
      <c r="O4860" s="1">
        <f t="shared" si="1424"/>
        <v>2957.8736970859077</v>
      </c>
      <c r="Q4860" s="1">
        <f t="shared" si="1428"/>
        <v>1466.3633407540035</v>
      </c>
      <c r="R4860" s="2">
        <f t="shared" si="1429"/>
        <v>1.5514012013223326</v>
      </c>
      <c r="S4860" s="2"/>
      <c r="T4860" s="1">
        <f t="shared" si="1430"/>
        <v>7960.7472672863778</v>
      </c>
      <c r="U4860" s="1">
        <f t="shared" si="1431"/>
        <v>0</v>
      </c>
      <c r="V4860" s="1">
        <f t="shared" si="1432"/>
        <v>2051.3907366597155</v>
      </c>
      <c r="W4860" s="1">
        <f t="shared" si="1433"/>
        <v>-8752.250562653775</v>
      </c>
      <c r="X4860" s="2">
        <f t="shared" si="1442"/>
        <v>56.090512374937347</v>
      </c>
      <c r="Y4860">
        <f t="shared" si="1425"/>
        <v>1</v>
      </c>
      <c r="Z4860" s="26">
        <f t="shared" si="1434"/>
        <v>0</v>
      </c>
      <c r="AA4860">
        <f t="shared" si="1435"/>
        <v>406.44625922000193</v>
      </c>
      <c r="AB4860" s="28">
        <f t="shared" si="1436"/>
        <v>40621.220238095237</v>
      </c>
      <c r="AC4860">
        <f t="shared" si="1437"/>
        <v>2.1833333333333331</v>
      </c>
      <c r="AD4860" s="31">
        <f t="shared" si="1426"/>
        <v>4.8712692591608375</v>
      </c>
      <c r="AE4860" s="31">
        <f t="shared" si="1438"/>
        <v>9.924180125547565</v>
      </c>
      <c r="AF4860" s="15">
        <f t="shared" si="1427"/>
        <v>8.0601851851851851</v>
      </c>
      <c r="AG4860" s="31">
        <f t="shared" si="1439"/>
        <v>8.0965640470413849</v>
      </c>
      <c r="AH4860" s="31">
        <f t="shared" si="1440"/>
        <v>48.450945767527777</v>
      </c>
      <c r="AI4860">
        <f t="shared" si="1441"/>
        <v>231.62291503958502</v>
      </c>
    </row>
    <row r="4861" spans="1:35" x14ac:dyDescent="0.2">
      <c r="A4861">
        <v>32</v>
      </c>
      <c r="C4861" s="27" t="s">
        <v>4922</v>
      </c>
      <c r="D4861" s="26">
        <v>30.042000000000002</v>
      </c>
      <c r="E4861">
        <v>0</v>
      </c>
      <c r="F4861" s="26">
        <v>462.25</v>
      </c>
      <c r="G4861" s="26">
        <v>45.269166666666663</v>
      </c>
      <c r="H4861" s="26">
        <v>19.880833333333335</v>
      </c>
      <c r="I4861" s="26">
        <v>87.45</v>
      </c>
      <c r="J4861" s="26">
        <v>41.771666666666668</v>
      </c>
      <c r="K4861">
        <v>279.33333333333331</v>
      </c>
      <c r="L4861">
        <v>0</v>
      </c>
      <c r="M4861">
        <v>0.65833333333333333</v>
      </c>
      <c r="N4861">
        <v>46.174999999999997</v>
      </c>
      <c r="O4861" s="1">
        <f t="shared" si="1424"/>
        <v>11915.268988914693</v>
      </c>
      <c r="Q4861" s="1">
        <f t="shared" si="1428"/>
        <v>4300.8645275135859</v>
      </c>
      <c r="R4861" s="2">
        <f t="shared" si="1429"/>
        <v>4.5502817816478247</v>
      </c>
      <c r="S4861" s="2"/>
      <c r="T4861" s="1">
        <f t="shared" si="1430"/>
        <v>6438.0464249871275</v>
      </c>
      <c r="U4861" s="1">
        <f t="shared" si="1431"/>
        <v>0</v>
      </c>
      <c r="V4861" s="1">
        <f t="shared" si="1432"/>
        <v>1719.2074930128995</v>
      </c>
      <c r="W4861" s="1">
        <f t="shared" si="1433"/>
        <v>-749.46402722582786</v>
      </c>
      <c r="X4861" s="2">
        <f t="shared" si="1442"/>
        <v>57.641913576259682</v>
      </c>
      <c r="Y4861">
        <f t="shared" si="1425"/>
        <v>1</v>
      </c>
      <c r="Z4861" s="26">
        <f t="shared" si="1434"/>
        <v>0</v>
      </c>
      <c r="AA4861">
        <f t="shared" si="1435"/>
        <v>153.0848660888436</v>
      </c>
      <c r="AB4861" s="28">
        <f t="shared" si="1436"/>
        <v>40621.261904761908</v>
      </c>
      <c r="AC4861">
        <f t="shared" si="1437"/>
        <v>7.3717592592592576</v>
      </c>
      <c r="AD4861" s="31">
        <f t="shared" si="1426"/>
        <v>6.7546240004428322</v>
      </c>
      <c r="AE4861" s="31">
        <f t="shared" si="1438"/>
        <v>13.506596315862732</v>
      </c>
      <c r="AF4861" s="15">
        <f t="shared" si="1427"/>
        <v>7.8749999999999982</v>
      </c>
      <c r="AG4861" s="31">
        <f t="shared" si="1439"/>
        <v>7.9948203936390145</v>
      </c>
      <c r="AH4861" s="31">
        <f t="shared" si="1440"/>
        <v>47.873624031582565</v>
      </c>
      <c r="AI4861">
        <f t="shared" si="1441"/>
        <v>206.61457062690766</v>
      </c>
    </row>
    <row r="4862" spans="1:35" x14ac:dyDescent="0.2">
      <c r="A4862">
        <v>32</v>
      </c>
      <c r="C4862" s="27" t="s">
        <v>4923</v>
      </c>
      <c r="D4862" s="26">
        <v>30.047000000000001</v>
      </c>
      <c r="E4862">
        <v>0</v>
      </c>
      <c r="F4862" s="26">
        <v>907.75</v>
      </c>
      <c r="G4862" s="26">
        <v>58.106666666666669</v>
      </c>
      <c r="H4862" s="26">
        <v>25.021666666666668</v>
      </c>
      <c r="I4862" s="26">
        <v>82.025000000000006</v>
      </c>
      <c r="J4862" s="26">
        <v>52.662500000000001</v>
      </c>
      <c r="K4862">
        <v>50.916666666666664</v>
      </c>
      <c r="L4862">
        <v>0.14999999999999997</v>
      </c>
      <c r="M4862">
        <v>2.5499999999999998</v>
      </c>
      <c r="N4862">
        <v>46.145833333333329</v>
      </c>
      <c r="O4862" s="1">
        <f t="shared" si="1424"/>
        <v>23398.778636424689</v>
      </c>
      <c r="Q4862" s="1">
        <f t="shared" si="1428"/>
        <v>5255.2234331705986</v>
      </c>
      <c r="R4862" s="2">
        <f t="shared" si="1429"/>
        <v>5.559986205905755</v>
      </c>
      <c r="S4862" s="2"/>
      <c r="T4862" s="1">
        <f t="shared" si="1430"/>
        <v>6337.3607909522871</v>
      </c>
      <c r="U4862" s="1">
        <f t="shared" si="1431"/>
        <v>0</v>
      </c>
      <c r="V4862" s="1">
        <f t="shared" si="1432"/>
        <v>1742.0614671905489</v>
      </c>
      <c r="W4862" s="1">
        <f t="shared" si="1433"/>
        <v>9896.0967642799533</v>
      </c>
      <c r="X4862" s="2">
        <f t="shared" si="1442"/>
        <v>62.192195357907508</v>
      </c>
      <c r="Y4862">
        <f t="shared" si="1425"/>
        <v>1</v>
      </c>
      <c r="Z4862" s="26">
        <f t="shared" si="1434"/>
        <v>0</v>
      </c>
      <c r="AA4862">
        <f t="shared" si="1435"/>
        <v>16.691544686952081</v>
      </c>
      <c r="AB4862" s="28">
        <f t="shared" si="1436"/>
        <v>40621.303571428572</v>
      </c>
      <c r="AC4862">
        <f t="shared" si="1437"/>
        <v>14.503703703703705</v>
      </c>
      <c r="AD4862" s="31">
        <f t="shared" si="1426"/>
        <v>10.191259773334956</v>
      </c>
      <c r="AE4862" s="31">
        <f t="shared" si="1438"/>
        <v>19.873263760176162</v>
      </c>
      <c r="AF4862" s="15">
        <f t="shared" si="1427"/>
        <v>7.8587962962962932</v>
      </c>
      <c r="AG4862" s="31">
        <f t="shared" si="1439"/>
        <v>7.9859715045276785</v>
      </c>
      <c r="AH4862" s="31">
        <f t="shared" si="1440"/>
        <v>47.823393638968767</v>
      </c>
      <c r="AI4862">
        <f t="shared" si="1441"/>
        <v>168.03618083130112</v>
      </c>
    </row>
    <row r="4863" spans="1:35" x14ac:dyDescent="0.2">
      <c r="A4863">
        <v>32</v>
      </c>
      <c r="C4863" s="27" t="s">
        <v>4924</v>
      </c>
      <c r="D4863" s="26">
        <v>30.046499999999998</v>
      </c>
      <c r="E4863">
        <v>0</v>
      </c>
      <c r="F4863" s="26">
        <v>1297</v>
      </c>
      <c r="G4863" s="26">
        <v>70.497500000000002</v>
      </c>
      <c r="H4863" s="26">
        <v>31.87</v>
      </c>
      <c r="I4863" s="26">
        <v>73.3</v>
      </c>
      <c r="J4863" s="26">
        <v>61.545833333333334</v>
      </c>
      <c r="K4863">
        <v>48.583333333333336</v>
      </c>
      <c r="L4863">
        <v>0.65833333333333344</v>
      </c>
      <c r="M4863">
        <v>3.8416666666666663</v>
      </c>
      <c r="N4863">
        <v>46.68416666666667</v>
      </c>
      <c r="O4863" s="1">
        <f t="shared" si="1424"/>
        <v>33432.35019712786</v>
      </c>
      <c r="Q4863" s="1">
        <f t="shared" si="1428"/>
        <v>5735.3541170045073</v>
      </c>
      <c r="R4863" s="2">
        <f t="shared" si="1429"/>
        <v>6.0679607978705432</v>
      </c>
      <c r="S4863" s="2"/>
      <c r="T4863" s="1">
        <f t="shared" si="1430"/>
        <v>6117.7050352239712</v>
      </c>
      <c r="U4863" s="1">
        <f t="shared" si="1431"/>
        <v>0</v>
      </c>
      <c r="V4863" s="1">
        <f t="shared" si="1432"/>
        <v>1744.4620729806722</v>
      </c>
      <c r="W4863" s="1">
        <f t="shared" si="1433"/>
        <v>19702.56121619618</v>
      </c>
      <c r="X4863" s="2">
        <f t="shared" si="1442"/>
        <v>67.752181563813267</v>
      </c>
      <c r="Y4863">
        <f t="shared" si="1425"/>
        <v>1</v>
      </c>
      <c r="Z4863" s="26">
        <f t="shared" si="1434"/>
        <v>0</v>
      </c>
      <c r="AA4863">
        <f t="shared" si="1435"/>
        <v>7.5367733160667845</v>
      </c>
      <c r="AB4863" s="28">
        <f t="shared" si="1436"/>
        <v>40621.345238095237</v>
      </c>
      <c r="AC4863">
        <f t="shared" si="1437"/>
        <v>21.387499999999999</v>
      </c>
      <c r="AD4863" s="31">
        <f t="shared" si="1426"/>
        <v>14.049838994771646</v>
      </c>
      <c r="AE4863" s="31">
        <f t="shared" si="1438"/>
        <v>26.757285102156615</v>
      </c>
      <c r="AF4863" s="15">
        <f t="shared" si="1427"/>
        <v>8.1578703703703717</v>
      </c>
      <c r="AG4863" s="31">
        <f t="shared" si="1439"/>
        <v>8.1506906990370549</v>
      </c>
      <c r="AH4863" s="31">
        <f t="shared" si="1440"/>
        <v>48.757909806502532</v>
      </c>
      <c r="AI4863">
        <f t="shared" si="1441"/>
        <v>132.26775572252762</v>
      </c>
    </row>
    <row r="4864" spans="1:35" x14ac:dyDescent="0.2">
      <c r="A4864">
        <v>32</v>
      </c>
      <c r="C4864" s="27" t="s">
        <v>4925</v>
      </c>
      <c r="D4864" s="26">
        <v>30.027999999999999</v>
      </c>
      <c r="E4864">
        <v>0</v>
      </c>
      <c r="F4864" s="26">
        <v>1317.25</v>
      </c>
      <c r="G4864" s="26">
        <v>75.229166666666671</v>
      </c>
      <c r="H4864" s="26">
        <v>36.695</v>
      </c>
      <c r="I4864" s="26">
        <v>63.766666666666666</v>
      </c>
      <c r="J4864" s="26">
        <v>62.115000000000002</v>
      </c>
      <c r="K4864">
        <v>64.5</v>
      </c>
      <c r="L4864">
        <v>1.1833333333333333</v>
      </c>
      <c r="M4864">
        <v>5.6916666666666664</v>
      </c>
      <c r="N4864">
        <v>47.685000000000002</v>
      </c>
      <c r="O4864" s="1">
        <f t="shared" si="1424"/>
        <v>33954.32790837832</v>
      </c>
      <c r="Q4864" s="1">
        <f t="shared" si="1428"/>
        <v>2830.6555979731197</v>
      </c>
      <c r="R4864" s="2">
        <f t="shared" si="1429"/>
        <v>2.994811976796409</v>
      </c>
      <c r="S4864" s="2"/>
      <c r="T4864" s="1">
        <f t="shared" si="1430"/>
        <v>6329.6226834916924</v>
      </c>
      <c r="U4864" s="1">
        <f t="shared" si="1431"/>
        <v>0</v>
      </c>
      <c r="V4864" s="1">
        <f t="shared" si="1432"/>
        <v>1863.5376437715286</v>
      </c>
      <c r="W4864" s="1">
        <f t="shared" si="1433"/>
        <v>22789.36015813733</v>
      </c>
      <c r="X4864" s="2">
        <f t="shared" si="1442"/>
        <v>73.820142361683807</v>
      </c>
      <c r="Y4864">
        <f t="shared" si="1425"/>
        <v>1</v>
      </c>
      <c r="Z4864" s="26">
        <f t="shared" si="1434"/>
        <v>0</v>
      </c>
      <c r="AA4864">
        <f t="shared" si="1435"/>
        <v>1.9853494920324439</v>
      </c>
      <c r="AB4864" s="28">
        <f t="shared" si="1436"/>
        <v>40621.386904761908</v>
      </c>
      <c r="AC4864">
        <f t="shared" si="1437"/>
        <v>24.016203703703706</v>
      </c>
      <c r="AD4864" s="31">
        <f t="shared" si="1426"/>
        <v>14.335139105528535</v>
      </c>
      <c r="AE4864" s="31">
        <f t="shared" si="1438"/>
        <v>27.059127585018167</v>
      </c>
      <c r="AF4864" s="15">
        <f t="shared" si="1427"/>
        <v>8.7138888888888903</v>
      </c>
      <c r="AG4864" s="31">
        <f t="shared" si="1439"/>
        <v>8.4648726734626027</v>
      </c>
      <c r="AH4864" s="31">
        <f t="shared" si="1440"/>
        <v>50.537475057514953</v>
      </c>
      <c r="AI4864">
        <f t="shared" si="1441"/>
        <v>141.15182500465068</v>
      </c>
    </row>
    <row r="4865" spans="1:35" x14ac:dyDescent="0.2">
      <c r="A4865">
        <v>32</v>
      </c>
      <c r="C4865" s="27" t="s">
        <v>4926</v>
      </c>
      <c r="D4865" s="26">
        <v>30.0105</v>
      </c>
      <c r="E4865">
        <v>0</v>
      </c>
      <c r="F4865" s="26">
        <v>1366.9166666666667</v>
      </c>
      <c r="G4865" s="26">
        <v>76.651666666666671</v>
      </c>
      <c r="H4865" s="26">
        <v>40.006666666666668</v>
      </c>
      <c r="I4865" s="26">
        <v>54.94166666666667</v>
      </c>
      <c r="J4865" s="26">
        <v>59.277500000000003</v>
      </c>
      <c r="K4865">
        <v>86.333333333333329</v>
      </c>
      <c r="L4865">
        <v>1.1166666666666667</v>
      </c>
      <c r="M4865">
        <v>6.05</v>
      </c>
      <c r="N4865">
        <v>48.475833333333334</v>
      </c>
      <c r="O4865" s="1">
        <f t="shared" si="1424"/>
        <v>35234.569537618125</v>
      </c>
      <c r="Q4865" s="1">
        <f t="shared" si="1428"/>
        <v>3599.2931034911976</v>
      </c>
      <c r="R4865" s="2">
        <f t="shared" si="1429"/>
        <v>3.8080245799081194</v>
      </c>
      <c r="S4865" s="2"/>
      <c r="T4865" s="1">
        <f t="shared" si="1430"/>
        <v>6275.6007860714835</v>
      </c>
      <c r="U4865" s="1">
        <f t="shared" si="1431"/>
        <v>0</v>
      </c>
      <c r="V4865" s="1">
        <f t="shared" si="1432"/>
        <v>1881.7311437722385</v>
      </c>
      <c r="W4865" s="1">
        <f t="shared" si="1433"/>
        <v>23311.985487150374</v>
      </c>
      <c r="X4865" s="2">
        <f t="shared" si="1442"/>
        <v>76.81495433848022</v>
      </c>
      <c r="Y4865">
        <f t="shared" si="1425"/>
        <v>1</v>
      </c>
      <c r="Z4865" s="26">
        <f t="shared" si="1434"/>
        <v>0</v>
      </c>
      <c r="AA4865">
        <f t="shared" si="1435"/>
        <v>2.666286376628935E-2</v>
      </c>
      <c r="AB4865" s="28">
        <f t="shared" si="1436"/>
        <v>40621.428571428572</v>
      </c>
      <c r="AC4865">
        <f t="shared" si="1437"/>
        <v>24.806481481481484</v>
      </c>
      <c r="AD4865" s="31">
        <f t="shared" si="1426"/>
        <v>12.949418840680979</v>
      </c>
      <c r="AE4865" s="31">
        <f t="shared" si="1438"/>
        <v>24.378598558143224</v>
      </c>
      <c r="AF4865" s="15">
        <f t="shared" si="1427"/>
        <v>9.1532407407407401</v>
      </c>
      <c r="AG4865" s="31">
        <f t="shared" si="1439"/>
        <v>8.7206034320869978</v>
      </c>
      <c r="AH4865" s="31">
        <f t="shared" si="1440"/>
        <v>51.983225493078884</v>
      </c>
      <c r="AI4865">
        <f t="shared" si="1441"/>
        <v>165.95901713283317</v>
      </c>
    </row>
    <row r="4866" spans="1:35" x14ac:dyDescent="0.2">
      <c r="A4866">
        <v>32</v>
      </c>
      <c r="C4866" s="27" t="s">
        <v>4927</v>
      </c>
      <c r="D4866" s="26">
        <v>29.9925</v>
      </c>
      <c r="E4866">
        <v>0</v>
      </c>
      <c r="F4866" s="26">
        <v>1420.0833333333333</v>
      </c>
      <c r="G4866" s="26">
        <v>78.000833333333333</v>
      </c>
      <c r="H4866" s="26">
        <v>41.8125</v>
      </c>
      <c r="I4866" s="26">
        <v>50.774999999999999</v>
      </c>
      <c r="J4866" s="26">
        <v>58.307499999999997</v>
      </c>
      <c r="K4866">
        <v>143.16666666666666</v>
      </c>
      <c r="L4866">
        <v>1.1416666666666666</v>
      </c>
      <c r="M4866">
        <v>6</v>
      </c>
      <c r="N4866">
        <v>49.075833333333335</v>
      </c>
      <c r="O4866" s="1">
        <f t="shared" si="1424"/>
        <v>36605.029536703667</v>
      </c>
      <c r="Q4866" s="1">
        <f t="shared" si="1428"/>
        <v>816.31480595928826</v>
      </c>
      <c r="R4866" s="2">
        <f t="shared" si="1429"/>
        <v>0.86365482239296021</v>
      </c>
      <c r="S4866" s="2"/>
      <c r="T4866" s="1">
        <f t="shared" si="1430"/>
        <v>6616.9628475968821</v>
      </c>
      <c r="U4866" s="1">
        <f t="shared" si="1431"/>
        <v>3045.1507998660463</v>
      </c>
      <c r="V4866" s="1">
        <f t="shared" si="1432"/>
        <v>2016.7830545155905</v>
      </c>
      <c r="W4866" s="1">
        <f t="shared" si="1433"/>
        <v>23931.827401111746</v>
      </c>
      <c r="X4866" s="2">
        <f t="shared" si="1442"/>
        <v>80.622978918388341</v>
      </c>
      <c r="Y4866">
        <f t="shared" si="1425"/>
        <v>1</v>
      </c>
      <c r="Z4866" s="26">
        <f t="shared" si="1434"/>
        <v>0</v>
      </c>
      <c r="AA4866">
        <f t="shared" si="1435"/>
        <v>6.8756474692234733</v>
      </c>
      <c r="AB4866" s="28">
        <f t="shared" si="1436"/>
        <v>40621.470238095237</v>
      </c>
      <c r="AC4866">
        <f t="shared" si="1437"/>
        <v>25.556018518518517</v>
      </c>
      <c r="AD4866" s="31">
        <f t="shared" si="1426"/>
        <v>12.513067331443745</v>
      </c>
      <c r="AE4866" s="31">
        <f t="shared" si="1438"/>
        <v>23.498011027551751</v>
      </c>
      <c r="AF4866" s="15">
        <f t="shared" si="1427"/>
        <v>9.4865740740740758</v>
      </c>
      <c r="AG4866" s="31">
        <f t="shared" si="1439"/>
        <v>8.9191251803023999</v>
      </c>
      <c r="AH4866" s="31">
        <f t="shared" si="1440"/>
        <v>53.103903850923793</v>
      </c>
      <c r="AI4866">
        <f t="shared" si="1441"/>
        <v>177.9906276541127</v>
      </c>
    </row>
    <row r="4867" spans="1:35" x14ac:dyDescent="0.2">
      <c r="A4867">
        <v>32</v>
      </c>
      <c r="C4867" s="27" t="s">
        <v>4928</v>
      </c>
      <c r="D4867" s="26">
        <v>29.971583333333335</v>
      </c>
      <c r="E4867">
        <v>0</v>
      </c>
      <c r="F4867" s="26">
        <v>1140.25</v>
      </c>
      <c r="G4867" s="26">
        <v>75.287499999999994</v>
      </c>
      <c r="H4867" s="26">
        <v>40.031666666666666</v>
      </c>
      <c r="I4867" s="26">
        <v>49.725000000000001</v>
      </c>
      <c r="J4867" s="26">
        <v>55.238333333333337</v>
      </c>
      <c r="K4867">
        <v>160.41666666666666</v>
      </c>
      <c r="L4867">
        <v>1.9333333333333333</v>
      </c>
      <c r="M4867">
        <v>7.7416666666666663</v>
      </c>
      <c r="N4867">
        <v>49.652500000000003</v>
      </c>
      <c r="O4867" s="1">
        <f t="shared" si="1424"/>
        <v>29391.856061892868</v>
      </c>
      <c r="Q4867" s="1">
        <f t="shared" si="1428"/>
        <v>-8500.1833366618212</v>
      </c>
      <c r="R4867" s="2">
        <f t="shared" si="1429"/>
        <v>-8.9931289697793257</v>
      </c>
      <c r="S4867" s="2"/>
      <c r="T4867" s="1">
        <f t="shared" si="1430"/>
        <v>7067.8328282056546</v>
      </c>
      <c r="U4867" s="1">
        <f t="shared" si="1431"/>
        <v>7266.7369492366297</v>
      </c>
      <c r="V4867" s="1">
        <f t="shared" si="1432"/>
        <v>2148.9420836378613</v>
      </c>
      <c r="W4867" s="1">
        <f t="shared" si="1433"/>
        <v>21209.763022558323</v>
      </c>
      <c r="X4867" s="2">
        <f t="shared" si="1442"/>
        <v>81.486633740781301</v>
      </c>
      <c r="Y4867">
        <f t="shared" si="1425"/>
        <v>1</v>
      </c>
      <c r="Z4867" s="26">
        <f t="shared" si="1434"/>
        <v>0</v>
      </c>
      <c r="AA4867">
        <f t="shared" si="1435"/>
        <v>38.429259136093229</v>
      </c>
      <c r="AB4867" s="28">
        <f t="shared" si="1436"/>
        <v>40621.511904761908</v>
      </c>
      <c r="AC4867">
        <f t="shared" si="1437"/>
        <v>24.048611111111107</v>
      </c>
      <c r="AD4867" s="31">
        <f t="shared" si="1426"/>
        <v>11.200251551712144</v>
      </c>
      <c r="AE4867" s="31">
        <f t="shared" si="1438"/>
        <v>21.139382461206694</v>
      </c>
      <c r="AF4867" s="15">
        <f t="shared" si="1427"/>
        <v>9.8069444444444454</v>
      </c>
      <c r="AG4867" s="31">
        <f t="shared" si="1439"/>
        <v>9.113653961640221</v>
      </c>
      <c r="AH4867" s="31">
        <f t="shared" si="1440"/>
        <v>54.200679020790815</v>
      </c>
      <c r="AI4867">
        <f t="shared" si="1441"/>
        <v>198.76451491621972</v>
      </c>
    </row>
    <row r="4868" spans="1:35" x14ac:dyDescent="0.2">
      <c r="A4868">
        <v>32</v>
      </c>
      <c r="C4868" s="27" t="s">
        <v>4929</v>
      </c>
      <c r="D4868" s="26">
        <v>29.948250000000002</v>
      </c>
      <c r="E4868">
        <v>0</v>
      </c>
      <c r="F4868" s="26">
        <v>860.16666666666663</v>
      </c>
      <c r="G4868" s="26">
        <v>71.225833333333327</v>
      </c>
      <c r="H4868" s="26">
        <v>39.114166666666669</v>
      </c>
      <c r="I4868" s="26">
        <v>55.091666666666669</v>
      </c>
      <c r="J4868" s="26">
        <v>54.298333333333332</v>
      </c>
      <c r="K4868">
        <v>159.33333333333334</v>
      </c>
      <c r="L4868">
        <v>1.7999999999999998</v>
      </c>
      <c r="M4868">
        <v>7.541666666666667</v>
      </c>
      <c r="N4868">
        <v>50.05083333333333</v>
      </c>
      <c r="O4868" s="1">
        <f t="shared" si="1424"/>
        <v>22172.238417807359</v>
      </c>
      <c r="Q4868" s="1">
        <f t="shared" si="1428"/>
        <v>-2925.5603027266352</v>
      </c>
      <c r="R4868" s="2">
        <f t="shared" si="1429"/>
        <v>-3.0952204286948568</v>
      </c>
      <c r="S4868" s="2"/>
      <c r="T4868" s="1">
        <f t="shared" si="1430"/>
        <v>5690.9846585045334</v>
      </c>
      <c r="U4868" s="1">
        <f t="shared" si="1431"/>
        <v>0</v>
      </c>
      <c r="V4868" s="1">
        <f t="shared" si="1432"/>
        <v>1680.4315722835709</v>
      </c>
      <c r="W4868" s="1">
        <f t="shared" si="1433"/>
        <v>17519.669670476793</v>
      </c>
      <c r="X4868" s="2">
        <f t="shared" si="1442"/>
        <v>72.49350477100198</v>
      </c>
      <c r="Y4868">
        <f t="shared" si="1425"/>
        <v>1</v>
      </c>
      <c r="Z4868" s="26">
        <f t="shared" si="1434"/>
        <v>0</v>
      </c>
      <c r="AA4868">
        <f t="shared" si="1435"/>
        <v>1.6069908738809104</v>
      </c>
      <c r="AB4868" s="28">
        <f t="shared" si="1436"/>
        <v>40621.553571428572</v>
      </c>
      <c r="AC4868">
        <f t="shared" si="1437"/>
        <v>21.792129629629624</v>
      </c>
      <c r="AD4868" s="31">
        <f t="shared" si="1426"/>
        <v>10.824412259128588</v>
      </c>
      <c r="AE4868" s="31">
        <f t="shared" si="1438"/>
        <v>20.586324188977972</v>
      </c>
      <c r="AF4868" s="15">
        <f t="shared" si="1427"/>
        <v>10.028240740740738</v>
      </c>
      <c r="AG4868" s="31">
        <f t="shared" si="1439"/>
        <v>9.2501899090457904</v>
      </c>
      <c r="AH4868" s="31">
        <f t="shared" si="1440"/>
        <v>54.969693994216847</v>
      </c>
      <c r="AI4868">
        <f t="shared" si="1441"/>
        <v>206.71281926909606</v>
      </c>
    </row>
    <row r="4869" spans="1:35" x14ac:dyDescent="0.2">
      <c r="A4869">
        <v>32</v>
      </c>
      <c r="C4869" s="27" t="s">
        <v>4930</v>
      </c>
      <c r="D4869" s="26">
        <v>29.936</v>
      </c>
      <c r="E4869">
        <v>0</v>
      </c>
      <c r="F4869" s="26">
        <v>534</v>
      </c>
      <c r="G4869" s="26">
        <v>65.677499999999995</v>
      </c>
      <c r="H4869" s="26">
        <v>37.454166666666666</v>
      </c>
      <c r="I4869" s="26">
        <v>64.674999999999997</v>
      </c>
      <c r="J4869" s="26">
        <v>53.442500000000003</v>
      </c>
      <c r="K4869">
        <v>151.08333333333334</v>
      </c>
      <c r="L4869">
        <v>2.0166666666666666</v>
      </c>
      <c r="M4869">
        <v>7.7</v>
      </c>
      <c r="N4869">
        <v>50.308333333333337</v>
      </c>
      <c r="O4869" s="1">
        <f t="shared" si="1424"/>
        <v>13764.745570752721</v>
      </c>
      <c r="Q4869" s="1">
        <f t="shared" si="1428"/>
        <v>-6195.6457315345824</v>
      </c>
      <c r="R4869" s="2">
        <f t="shared" si="1429"/>
        <v>-6.554945806220088</v>
      </c>
      <c r="S4869" s="2"/>
      <c r="T4869" s="1">
        <f t="shared" si="1430"/>
        <v>5446.2878518828993</v>
      </c>
      <c r="U4869" s="1">
        <f t="shared" si="1431"/>
        <v>0</v>
      </c>
      <c r="V4869" s="1">
        <f t="shared" si="1432"/>
        <v>1585.8897441975855</v>
      </c>
      <c r="W4869" s="1">
        <f t="shared" si="1433"/>
        <v>12716.06720710757</v>
      </c>
      <c r="X4869" s="2">
        <f t="shared" si="1442"/>
        <v>69.398284342307122</v>
      </c>
      <c r="Y4869">
        <f t="shared" si="1425"/>
        <v>1</v>
      </c>
      <c r="Z4869" s="26">
        <f t="shared" si="1434"/>
        <v>0</v>
      </c>
      <c r="AA4869">
        <f t="shared" si="1435"/>
        <v>13.844236121957877</v>
      </c>
      <c r="AB4869" s="28">
        <f t="shared" si="1436"/>
        <v>40621.595238095237</v>
      </c>
      <c r="AC4869">
        <f t="shared" si="1437"/>
        <v>18.709722222222219</v>
      </c>
      <c r="AD4869" s="31">
        <f t="shared" si="1426"/>
        <v>10.502297092985151</v>
      </c>
      <c r="AE4869" s="31">
        <f t="shared" si="1438"/>
        <v>20.184659601376922</v>
      </c>
      <c r="AF4869" s="15">
        <f t="shared" si="1427"/>
        <v>10.171296296296298</v>
      </c>
      <c r="AG4869" s="31">
        <f t="shared" si="1439"/>
        <v>9.3394048919226069</v>
      </c>
      <c r="AH4869" s="31">
        <f t="shared" si="1440"/>
        <v>55.471835100253699</v>
      </c>
      <c r="AI4869">
        <f t="shared" si="1441"/>
        <v>212.14649909924719</v>
      </c>
    </row>
    <row r="4870" spans="1:35" x14ac:dyDescent="0.2">
      <c r="A4870">
        <v>32</v>
      </c>
      <c r="C4870" s="27" t="s">
        <v>4931</v>
      </c>
      <c r="D4870" s="26">
        <v>29.93225</v>
      </c>
      <c r="E4870">
        <v>0</v>
      </c>
      <c r="F4870" s="26">
        <v>226.5</v>
      </c>
      <c r="G4870" s="26">
        <v>58.442500000000003</v>
      </c>
      <c r="H4870" s="26">
        <v>33.745833333333337</v>
      </c>
      <c r="I4870" s="26">
        <v>78.36666666666666</v>
      </c>
      <c r="J4870" s="26">
        <v>51.727499999999999</v>
      </c>
      <c r="K4870">
        <v>138.08333333333334</v>
      </c>
      <c r="L4870">
        <v>1.5499999999999998</v>
      </c>
      <c r="M4870">
        <v>7.2583333333333337</v>
      </c>
      <c r="N4870">
        <v>50.521666666666668</v>
      </c>
      <c r="O4870" s="1">
        <f t="shared" si="1424"/>
        <v>5838.4173628754525</v>
      </c>
      <c r="Q4870" s="1">
        <f t="shared" si="1428"/>
        <v>-7298.0220155100451</v>
      </c>
      <c r="R4870" s="2">
        <f t="shared" si="1429"/>
        <v>-7.7212514848586329</v>
      </c>
      <c r="S4870" s="2"/>
      <c r="T4870" s="1">
        <f t="shared" si="1430"/>
        <v>4960.9568407864826</v>
      </c>
      <c r="U4870" s="1">
        <f t="shared" si="1431"/>
        <v>0</v>
      </c>
      <c r="V4870" s="1">
        <f t="shared" si="1432"/>
        <v>1401.4260571475525</v>
      </c>
      <c r="W4870" s="1">
        <f t="shared" si="1433"/>
        <v>6553.5009924392743</v>
      </c>
      <c r="X4870" s="2">
        <f t="shared" si="1442"/>
        <v>62.843338536087032</v>
      </c>
      <c r="Y4870">
        <f t="shared" si="1425"/>
        <v>1</v>
      </c>
      <c r="Z4870" s="26">
        <f t="shared" si="1434"/>
        <v>0</v>
      </c>
      <c r="AA4870">
        <f t="shared" si="1435"/>
        <v>19.367379820708628</v>
      </c>
      <c r="AB4870" s="28">
        <f t="shared" si="1436"/>
        <v>40621.636904761908</v>
      </c>
      <c r="AC4870">
        <f t="shared" si="1437"/>
        <v>14.690277777777778</v>
      </c>
      <c r="AD4870" s="31">
        <f t="shared" si="1426"/>
        <v>9.854942232628872</v>
      </c>
      <c r="AE4870" s="31">
        <f t="shared" si="1438"/>
        <v>19.20497794361307</v>
      </c>
      <c r="AF4870" s="15">
        <f t="shared" si="1427"/>
        <v>10.289814814814816</v>
      </c>
      <c r="AG4870" s="31">
        <f t="shared" si="1439"/>
        <v>9.413888562257144</v>
      </c>
      <c r="AH4870" s="31">
        <f t="shared" si="1440"/>
        <v>55.890854193145401</v>
      </c>
      <c r="AI4870">
        <f t="shared" si="1441"/>
        <v>220.55548801218836</v>
      </c>
    </row>
    <row r="4871" spans="1:35" x14ac:dyDescent="0.2">
      <c r="A4871">
        <v>32</v>
      </c>
      <c r="C4871" s="27" t="s">
        <v>4932</v>
      </c>
      <c r="D4871" s="26">
        <v>29.932500000000001</v>
      </c>
      <c r="E4871">
        <v>0</v>
      </c>
      <c r="F4871" s="26">
        <v>52.333333333333329</v>
      </c>
      <c r="G4871" s="26">
        <v>51.664999999999999</v>
      </c>
      <c r="H4871" s="26">
        <v>30.960833333333333</v>
      </c>
      <c r="I4871" s="26">
        <v>86.583333333333343</v>
      </c>
      <c r="J4871" s="26">
        <v>47.805</v>
      </c>
      <c r="K4871">
        <v>138.83333333333334</v>
      </c>
      <c r="L4871">
        <v>0.71666666666666656</v>
      </c>
      <c r="M4871">
        <v>6</v>
      </c>
      <c r="N4871">
        <v>50.537500000000001</v>
      </c>
      <c r="O4871" s="1">
        <f t="shared" si="1424"/>
        <v>1348.9794348365651</v>
      </c>
      <c r="Q4871" s="1">
        <f t="shared" si="1428"/>
        <v>-5066.1453628935042</v>
      </c>
      <c r="R4871" s="2">
        <f t="shared" si="1429"/>
        <v>-5.3599430534216239</v>
      </c>
      <c r="S4871" s="2"/>
      <c r="T4871" s="1">
        <f t="shared" si="1430"/>
        <v>4119.3544284485906</v>
      </c>
      <c r="U4871" s="1">
        <f t="shared" si="1431"/>
        <v>0</v>
      </c>
      <c r="V4871" s="1">
        <f t="shared" si="1432"/>
        <v>1127.6574989153689</v>
      </c>
      <c r="W4871" s="1">
        <f t="shared" si="1433"/>
        <v>932.86552790850283</v>
      </c>
      <c r="X4871" s="2">
        <f t="shared" si="1442"/>
        <v>55.122087051228398</v>
      </c>
      <c r="Y4871">
        <f t="shared" si="1425"/>
        <v>1</v>
      </c>
      <c r="Z4871" s="26">
        <f t="shared" si="1434"/>
        <v>0</v>
      </c>
      <c r="AA4871">
        <f t="shared" si="1435"/>
        <v>11.951450879771066</v>
      </c>
      <c r="AB4871" s="28">
        <f t="shared" si="1436"/>
        <v>40621.678571428572</v>
      </c>
      <c r="AC4871">
        <f t="shared" si="1437"/>
        <v>10.924999999999999</v>
      </c>
      <c r="AD4871" s="31">
        <f t="shared" si="1426"/>
        <v>8.5042358624286933</v>
      </c>
      <c r="AE4871" s="31">
        <f t="shared" si="1438"/>
        <v>16.792431148809488</v>
      </c>
      <c r="AF4871" s="15">
        <f t="shared" si="1427"/>
        <v>10.298611111111112</v>
      </c>
      <c r="AG4871" s="31">
        <f t="shared" si="1439"/>
        <v>9.4194373648243772</v>
      </c>
      <c r="AH4871" s="31">
        <f t="shared" si="1440"/>
        <v>55.922062296115918</v>
      </c>
      <c r="AI4871">
        <f t="shared" si="1441"/>
        <v>235.24734245760624</v>
      </c>
    </row>
    <row r="4872" spans="1:35" x14ac:dyDescent="0.2">
      <c r="A4872">
        <v>32</v>
      </c>
      <c r="C4872" s="27" t="s">
        <v>4933</v>
      </c>
      <c r="D4872" s="26">
        <v>29.930250000000001</v>
      </c>
      <c r="E4872">
        <v>0</v>
      </c>
      <c r="F4872" s="26">
        <v>1</v>
      </c>
      <c r="G4872" s="26">
        <v>47.481666666666669</v>
      </c>
      <c r="H4872" s="26">
        <v>29.29</v>
      </c>
      <c r="I4872" s="26">
        <v>90.558333333333337</v>
      </c>
      <c r="J4872" s="26">
        <v>44.875</v>
      </c>
      <c r="K4872">
        <v>129</v>
      </c>
      <c r="L4872">
        <v>0.33333333333333337</v>
      </c>
      <c r="M4872">
        <v>4.208333333333333</v>
      </c>
      <c r="N4872">
        <v>50.37833333333333</v>
      </c>
      <c r="O4872" s="1">
        <f t="shared" si="1424"/>
        <v>25.776677098787872</v>
      </c>
      <c r="Q4872" s="1">
        <f t="shared" si="1428"/>
        <v>-2246.6630694186947</v>
      </c>
      <c r="R4872" s="2">
        <f t="shared" si="1429"/>
        <v>-2.376952347342816</v>
      </c>
      <c r="S4872" s="2"/>
      <c r="T4872" s="1">
        <f t="shared" si="1430"/>
        <v>3490.382495124496</v>
      </c>
      <c r="U4872" s="1">
        <f t="shared" si="1431"/>
        <v>0</v>
      </c>
      <c r="V4872" s="1">
        <f t="shared" si="1432"/>
        <v>935.41650963319819</v>
      </c>
      <c r="W4872" s="1">
        <f t="shared" si="1433"/>
        <v>-2396.630136740544</v>
      </c>
      <c r="X4872" s="2">
        <f t="shared" si="1442"/>
        <v>49.762143997806774</v>
      </c>
      <c r="Y4872">
        <f t="shared" si="1425"/>
        <v>1</v>
      </c>
      <c r="Z4872" s="26">
        <f t="shared" si="1434"/>
        <v>0</v>
      </c>
      <c r="AA4872">
        <f t="shared" si="1435"/>
        <v>5.2005768578438962</v>
      </c>
      <c r="AB4872" s="28">
        <f t="shared" si="1436"/>
        <v>40621.720238095237</v>
      </c>
      <c r="AC4872">
        <f t="shared" si="1437"/>
        <v>8.6009259259259263</v>
      </c>
      <c r="AD4872" s="31">
        <f t="shared" si="1426"/>
        <v>7.6070766286687066</v>
      </c>
      <c r="AE4872" s="31">
        <f t="shared" si="1438"/>
        <v>15.144806681190783</v>
      </c>
      <c r="AF4872" s="15">
        <f t="shared" si="1427"/>
        <v>10.210185185185184</v>
      </c>
      <c r="AG4872" s="31">
        <f t="shared" si="1439"/>
        <v>9.3637876428514719</v>
      </c>
      <c r="AH4872" s="31">
        <f t="shared" si="1440"/>
        <v>55.609024661951238</v>
      </c>
      <c r="AI4872">
        <f t="shared" si="1441"/>
        <v>243.2708785003318</v>
      </c>
    </row>
    <row r="4873" spans="1:35" x14ac:dyDescent="0.2">
      <c r="A4873">
        <v>32</v>
      </c>
      <c r="C4873" s="27" t="s">
        <v>4934</v>
      </c>
      <c r="D4873" s="26">
        <v>29.920749999999998</v>
      </c>
      <c r="E4873">
        <v>0</v>
      </c>
      <c r="F4873" s="26">
        <v>1</v>
      </c>
      <c r="G4873" s="26">
        <v>45.5075</v>
      </c>
      <c r="H4873" s="26">
        <v>28.598333333333333</v>
      </c>
      <c r="I4873" s="26">
        <v>92.266666666666666</v>
      </c>
      <c r="J4873" s="26">
        <v>43.406666666666666</v>
      </c>
      <c r="K4873">
        <v>136.75</v>
      </c>
      <c r="L4873">
        <v>0.05</v>
      </c>
      <c r="M4873">
        <v>3.1666666666666665</v>
      </c>
      <c r="N4873">
        <v>50.248333333333335</v>
      </c>
      <c r="O4873" s="1">
        <f t="shared" si="1424"/>
        <v>25.776677098787872</v>
      </c>
      <c r="Q4873" s="1">
        <f t="shared" si="1428"/>
        <v>-351.66500610980995</v>
      </c>
      <c r="R4873" s="2">
        <f t="shared" si="1429"/>
        <v>-0.37205888730227726</v>
      </c>
      <c r="S4873" s="2"/>
      <c r="T4873" s="1">
        <f t="shared" si="1430"/>
        <v>3203.0510050887583</v>
      </c>
      <c r="U4873" s="1">
        <f t="shared" si="1431"/>
        <v>0</v>
      </c>
      <c r="V4873" s="1">
        <f t="shared" si="1432"/>
        <v>850.46243460837354</v>
      </c>
      <c r="W4873" s="1">
        <f t="shared" si="1433"/>
        <v>-3922.447884901319</v>
      </c>
      <c r="X4873" s="2">
        <f t="shared" si="1442"/>
        <v>47.385191650463959</v>
      </c>
      <c r="Y4873">
        <f t="shared" si="1425"/>
        <v>1</v>
      </c>
      <c r="Z4873" s="26">
        <f t="shared" si="1434"/>
        <v>0</v>
      </c>
      <c r="AA4873">
        <f t="shared" si="1435"/>
        <v>3.525725934222065</v>
      </c>
      <c r="AB4873" s="28">
        <f t="shared" si="1436"/>
        <v>40621.761904761908</v>
      </c>
      <c r="AC4873">
        <f t="shared" si="1437"/>
        <v>7.5041666666666664</v>
      </c>
      <c r="AD4873" s="31">
        <f t="shared" si="1426"/>
        <v>7.1916793398937697</v>
      </c>
      <c r="AE4873" s="31">
        <f t="shared" si="1438"/>
        <v>14.373750949799103</v>
      </c>
      <c r="AF4873" s="15">
        <f t="shared" si="1427"/>
        <v>10.137962962962964</v>
      </c>
      <c r="AG4873" s="31">
        <f t="shared" si="1439"/>
        <v>9.3185497490515594</v>
      </c>
      <c r="AH4873" s="31">
        <f t="shared" si="1440"/>
        <v>55.354477565365407</v>
      </c>
      <c r="AI4873">
        <f t="shared" si="1441"/>
        <v>246.3761284127846</v>
      </c>
    </row>
    <row r="4874" spans="1:35" x14ac:dyDescent="0.2">
      <c r="A4874">
        <v>32</v>
      </c>
      <c r="C4874" s="27" t="s">
        <v>4935</v>
      </c>
      <c r="D4874" s="26">
        <v>29.903666666666666</v>
      </c>
      <c r="E4874">
        <v>0</v>
      </c>
      <c r="F4874" s="26">
        <v>1</v>
      </c>
      <c r="G4874" s="26">
        <v>44.030833333333334</v>
      </c>
      <c r="H4874" s="26">
        <v>27.798333333333332</v>
      </c>
      <c r="I4874" s="26">
        <v>93.325000000000003</v>
      </c>
      <c r="J4874" s="26">
        <v>42.239166666666669</v>
      </c>
      <c r="K4874">
        <v>120.41666666666667</v>
      </c>
      <c r="L4874">
        <v>0.05</v>
      </c>
      <c r="M4874">
        <v>0.99166666666666681</v>
      </c>
      <c r="N4874">
        <v>50.1</v>
      </c>
      <c r="O4874" s="1">
        <f t="shared" si="1424"/>
        <v>25.776677098787872</v>
      </c>
      <c r="Q4874" s="1">
        <f t="shared" si="1428"/>
        <v>656.26340004262556</v>
      </c>
      <c r="R4874" s="2">
        <f t="shared" si="1429"/>
        <v>0.69432165883694752</v>
      </c>
      <c r="S4874" s="2"/>
      <c r="T4874" s="1">
        <f t="shared" si="1430"/>
        <v>3276.0124970001202</v>
      </c>
      <c r="U4874" s="1">
        <f t="shared" si="1431"/>
        <v>0</v>
      </c>
      <c r="V4874" s="1">
        <f t="shared" si="1432"/>
        <v>866.77899571355579</v>
      </c>
      <c r="W4874" s="1">
        <f t="shared" si="1433"/>
        <v>-5021.4779303456326</v>
      </c>
      <c r="X4874" s="2">
        <f t="shared" si="1442"/>
        <v>47.013132763161678</v>
      </c>
      <c r="Y4874">
        <f t="shared" si="1425"/>
        <v>1</v>
      </c>
      <c r="Z4874" s="26">
        <f t="shared" si="1434"/>
        <v>0</v>
      </c>
      <c r="AA4874">
        <f t="shared" si="1435"/>
        <v>8.8941098891544694</v>
      </c>
      <c r="AB4874" s="28">
        <f t="shared" si="1436"/>
        <v>40621.803571428572</v>
      </c>
      <c r="AC4874">
        <f t="shared" si="1437"/>
        <v>6.683796296296296</v>
      </c>
      <c r="AD4874" s="31">
        <f t="shared" si="1426"/>
        <v>6.8750584933107071</v>
      </c>
      <c r="AE4874" s="31">
        <f t="shared" si="1438"/>
        <v>13.781215635532995</v>
      </c>
      <c r="AF4874" s="15">
        <f t="shared" si="1427"/>
        <v>10.055555555555555</v>
      </c>
      <c r="AG4874" s="31">
        <f t="shared" si="1439"/>
        <v>9.2671664900596795</v>
      </c>
      <c r="AH4874" s="31">
        <f t="shared" si="1440"/>
        <v>55.065266648194175</v>
      </c>
      <c r="AI4874">
        <f t="shared" si="1441"/>
        <v>248.19971468811897</v>
      </c>
    </row>
    <row r="4875" spans="1:35" x14ac:dyDescent="0.2">
      <c r="A4875">
        <v>32</v>
      </c>
      <c r="C4875" s="27" t="s">
        <v>4936</v>
      </c>
      <c r="D4875" s="26">
        <v>29.8765</v>
      </c>
      <c r="E4875">
        <v>0</v>
      </c>
      <c r="F4875" s="26">
        <v>1</v>
      </c>
      <c r="G4875" s="26">
        <v>42.986666666666665</v>
      </c>
      <c r="H4875" s="26">
        <v>26.808333333333334</v>
      </c>
      <c r="I4875" s="26">
        <v>94.016666666666666</v>
      </c>
      <c r="J4875" s="26">
        <v>41.393333333333331</v>
      </c>
      <c r="K4875">
        <v>124.16666666666667</v>
      </c>
      <c r="L4875">
        <v>0</v>
      </c>
      <c r="M4875">
        <v>0</v>
      </c>
      <c r="N4875">
        <v>49.903333333333329</v>
      </c>
      <c r="O4875" s="1">
        <f t="shared" ref="O4875:O4938" si="1443">F4875*$D$17*$D$12*$D$18*$D$22/1000</f>
        <v>25.776677098787872</v>
      </c>
      <c r="Q4875" s="1">
        <f t="shared" si="1428"/>
        <v>994.88386633940956</v>
      </c>
      <c r="R4875" s="2">
        <f t="shared" si="1429"/>
        <v>1.0525795227678825</v>
      </c>
      <c r="S4875" s="2"/>
      <c r="T4875" s="1">
        <f t="shared" si="1430"/>
        <v>3563.1796268714888</v>
      </c>
      <c r="U4875" s="1">
        <f t="shared" si="1431"/>
        <v>0</v>
      </c>
      <c r="V4875" s="1">
        <f t="shared" si="1432"/>
        <v>941.98199152775021</v>
      </c>
      <c r="W4875" s="1">
        <f t="shared" si="1433"/>
        <v>-5722.6784047602268</v>
      </c>
      <c r="X4875" s="2">
        <f t="shared" si="1442"/>
        <v>47.707454421998627</v>
      </c>
      <c r="Y4875">
        <f t="shared" si="1425"/>
        <v>1</v>
      </c>
      <c r="Z4875" s="26">
        <f t="shared" si="1434"/>
        <v>0</v>
      </c>
      <c r="AA4875">
        <f t="shared" si="1435"/>
        <v>22.285837030892182</v>
      </c>
      <c r="AB4875" s="28">
        <f t="shared" si="1436"/>
        <v>40621.845238095237</v>
      </c>
      <c r="AC4875">
        <f t="shared" si="1437"/>
        <v>6.1037037037037027</v>
      </c>
      <c r="AD4875" s="31">
        <f t="shared" si="1426"/>
        <v>6.6535372711708805</v>
      </c>
      <c r="AE4875" s="31">
        <f t="shared" si="1438"/>
        <v>13.364876413728121</v>
      </c>
      <c r="AF4875" s="15">
        <f t="shared" si="1427"/>
        <v>9.9462962962962944</v>
      </c>
      <c r="AG4875" s="31">
        <f t="shared" si="1439"/>
        <v>9.1994237917647474</v>
      </c>
      <c r="AH4875" s="31">
        <f t="shared" si="1440"/>
        <v>54.683838010595451</v>
      </c>
      <c r="AI4875">
        <f t="shared" si="1441"/>
        <v>248.40959712036636</v>
      </c>
    </row>
    <row r="4876" spans="1:35" x14ac:dyDescent="0.2">
      <c r="A4876">
        <v>32</v>
      </c>
      <c r="C4876" s="27" t="s">
        <v>4937</v>
      </c>
      <c r="D4876" s="26">
        <v>29.86</v>
      </c>
      <c r="E4876">
        <v>0</v>
      </c>
      <c r="F4876" s="26">
        <v>1</v>
      </c>
      <c r="G4876" s="26">
        <v>41.457500000000003</v>
      </c>
      <c r="H4876" s="26">
        <v>24.172499999999999</v>
      </c>
      <c r="I4876" s="26">
        <v>94.00833333333334</v>
      </c>
      <c r="J4876" s="26">
        <v>39.87083333333333</v>
      </c>
      <c r="K4876">
        <v>110</v>
      </c>
      <c r="L4876">
        <v>0</v>
      </c>
      <c r="M4876">
        <v>0</v>
      </c>
      <c r="N4876">
        <v>49.677500000000002</v>
      </c>
      <c r="O4876" s="1">
        <f t="shared" si="1443"/>
        <v>25.776677098787872</v>
      </c>
      <c r="Q4876" s="1">
        <f t="shared" si="1428"/>
        <v>1281.4577325024777</v>
      </c>
      <c r="R4876" s="2">
        <f t="shared" si="1429"/>
        <v>1.3557724817546783</v>
      </c>
      <c r="S4876" s="2"/>
      <c r="T4876" s="1">
        <f t="shared" si="1430"/>
        <v>4192.0327489043875</v>
      </c>
      <c r="U4876" s="1">
        <f t="shared" si="1431"/>
        <v>0</v>
      </c>
      <c r="V4876" s="1">
        <f t="shared" si="1432"/>
        <v>1103.1279168245442</v>
      </c>
      <c r="W4876" s="1">
        <f t="shared" si="1433"/>
        <v>-6801.0240704282996</v>
      </c>
      <c r="X4876" s="2">
        <f t="shared" si="1442"/>
        <v>48.760033944766512</v>
      </c>
      <c r="Y4876">
        <f t="shared" ref="Y4876:Y4939" si="1444">IF(X4876&gt;32,1,0)</f>
        <v>1</v>
      </c>
      <c r="Z4876" s="26">
        <f t="shared" si="1434"/>
        <v>0</v>
      </c>
      <c r="AA4876">
        <f t="shared" si="1435"/>
        <v>53.327002014467112</v>
      </c>
      <c r="AB4876" s="28">
        <f t="shared" si="1436"/>
        <v>40621.886904761908</v>
      </c>
      <c r="AC4876">
        <f t="shared" si="1437"/>
        <v>5.2541666666666682</v>
      </c>
      <c r="AD4876" s="31">
        <f t="shared" si="1426"/>
        <v>6.2709608280157196</v>
      </c>
      <c r="AE4876" s="31">
        <f t="shared" si="1438"/>
        <v>12.634837250417206</v>
      </c>
      <c r="AF4876" s="15">
        <f t="shared" si="1427"/>
        <v>9.8208333333333346</v>
      </c>
      <c r="AG4876" s="31">
        <f t="shared" si="1439"/>
        <v>9.1221708454113521</v>
      </c>
      <c r="AH4876" s="31">
        <f t="shared" si="1440"/>
        <v>54.24866780525403</v>
      </c>
      <c r="AI4876">
        <f t="shared" si="1441"/>
        <v>250.18234929567896</v>
      </c>
    </row>
    <row r="4877" spans="1:35" x14ac:dyDescent="0.2">
      <c r="A4877">
        <v>32</v>
      </c>
      <c r="C4877" s="27" t="s">
        <v>4938</v>
      </c>
      <c r="D4877" s="26">
        <v>29.85275</v>
      </c>
      <c r="E4877">
        <v>0</v>
      </c>
      <c r="F4877" s="26">
        <v>1</v>
      </c>
      <c r="G4877" s="26">
        <v>40.419166666666669</v>
      </c>
      <c r="H4877" s="26">
        <v>22.151666666666667</v>
      </c>
      <c r="I4877" s="26">
        <v>93.841666666666669</v>
      </c>
      <c r="J4877" s="26">
        <v>38.792499999999997</v>
      </c>
      <c r="K4877">
        <v>110</v>
      </c>
      <c r="L4877">
        <v>0</v>
      </c>
      <c r="M4877">
        <v>0</v>
      </c>
      <c r="N4877">
        <v>49.405000000000001</v>
      </c>
      <c r="O4877" s="1">
        <f t="shared" si="1443"/>
        <v>25.776677098787872</v>
      </c>
      <c r="Q4877" s="1">
        <f t="shared" si="1428"/>
        <v>1190.3478124753392</v>
      </c>
      <c r="R4877" s="2">
        <f t="shared" si="1429"/>
        <v>1.2593788830782389</v>
      </c>
      <c r="S4877" s="2"/>
      <c r="T4877" s="1">
        <f t="shared" si="1430"/>
        <v>4767.7245685389789</v>
      </c>
      <c r="U4877" s="1">
        <f t="shared" si="1431"/>
        <v>0</v>
      </c>
      <c r="V4877" s="1">
        <f t="shared" si="1432"/>
        <v>1252.3251884154051</v>
      </c>
      <c r="W4877" s="1">
        <f t="shared" si="1433"/>
        <v>-7434.6555709071727</v>
      </c>
      <c r="X4877" s="2">
        <f t="shared" si="1442"/>
        <v>50.115806426521189</v>
      </c>
      <c r="Y4877">
        <f t="shared" si="1444"/>
        <v>1</v>
      </c>
      <c r="Z4877" s="26">
        <f t="shared" si="1434"/>
        <v>0</v>
      </c>
      <c r="AA4877">
        <f t="shared" si="1435"/>
        <v>94.024822632391519</v>
      </c>
      <c r="AB4877" s="28">
        <f t="shared" si="1436"/>
        <v>40621.928571428572</v>
      </c>
      <c r="AC4877">
        <f t="shared" si="1437"/>
        <v>4.6773148148148165</v>
      </c>
      <c r="AD4877" s="31">
        <f t="shared" si="1426"/>
        <v>6.0120370883107475</v>
      </c>
      <c r="AE4877" s="31">
        <f t="shared" si="1438"/>
        <v>12.138303845448728</v>
      </c>
      <c r="AF4877" s="15">
        <f t="shared" si="1427"/>
        <v>9.6694444444444443</v>
      </c>
      <c r="AG4877" s="31">
        <f t="shared" si="1439"/>
        <v>9.0297126038514524</v>
      </c>
      <c r="AH4877" s="31">
        <f t="shared" si="1440"/>
        <v>53.727571739034495</v>
      </c>
      <c r="AI4877">
        <f t="shared" si="1441"/>
        <v>250.03467857623761</v>
      </c>
    </row>
    <row r="4878" spans="1:35" x14ac:dyDescent="0.2">
      <c r="A4878">
        <v>32</v>
      </c>
      <c r="C4878" s="27" t="s">
        <v>4939</v>
      </c>
      <c r="D4878" s="26">
        <v>29.839083333333331</v>
      </c>
      <c r="E4878">
        <v>0</v>
      </c>
      <c r="F4878" s="26">
        <v>1</v>
      </c>
      <c r="G4878" s="26">
        <v>39.926666666666669</v>
      </c>
      <c r="H4878" s="26">
        <v>21.96</v>
      </c>
      <c r="I4878" s="26">
        <v>93.974999999999994</v>
      </c>
      <c r="J4878" s="26">
        <v>38.340833333333336</v>
      </c>
      <c r="K4878">
        <v>110</v>
      </c>
      <c r="L4878">
        <v>0</v>
      </c>
      <c r="M4878">
        <v>0</v>
      </c>
      <c r="N4878">
        <v>49.11333333333333</v>
      </c>
      <c r="O4878" s="1">
        <f t="shared" si="1443"/>
        <v>25.776677098787872</v>
      </c>
      <c r="Q4878" s="1">
        <f t="shared" si="1428"/>
        <v>1041.8702509547365</v>
      </c>
      <c r="R4878" s="2">
        <f t="shared" si="1429"/>
        <v>1.1022907583887411</v>
      </c>
      <c r="S4878" s="2"/>
      <c r="T4878" s="1">
        <f t="shared" si="1430"/>
        <v>5015.119467041086</v>
      </c>
      <c r="U4878" s="1">
        <f t="shared" si="1431"/>
        <v>0</v>
      </c>
      <c r="V4878" s="1">
        <f t="shared" si="1432"/>
        <v>1321.679301177541</v>
      </c>
      <c r="W4878" s="1">
        <f t="shared" si="1433"/>
        <v>-7600.820088442978</v>
      </c>
      <c r="X4878" s="2">
        <f t="shared" si="1442"/>
        <v>51.375185309599431</v>
      </c>
      <c r="Y4878">
        <f t="shared" si="1444"/>
        <v>1</v>
      </c>
      <c r="Z4878" s="26">
        <f t="shared" si="1434"/>
        <v>0</v>
      </c>
      <c r="AA4878">
        <f t="shared" si="1435"/>
        <v>131.06857911757899</v>
      </c>
      <c r="AB4878" s="28">
        <f t="shared" si="1436"/>
        <v>40621.970238095237</v>
      </c>
      <c r="AC4878">
        <f t="shared" si="1437"/>
        <v>4.4037037037037052</v>
      </c>
      <c r="AD4878" s="31">
        <f t="shared" si="1426"/>
        <v>5.9059273370625691</v>
      </c>
      <c r="AE4878" s="31">
        <f t="shared" si="1438"/>
        <v>11.935822929994968</v>
      </c>
      <c r="AF4878" s="15">
        <f t="shared" si="1427"/>
        <v>9.5074074074074044</v>
      </c>
      <c r="AG4878" s="31">
        <f t="shared" si="1439"/>
        <v>8.9316634486610589</v>
      </c>
      <c r="AH4878" s="31">
        <f t="shared" si="1440"/>
        <v>53.174636364526407</v>
      </c>
      <c r="AI4878">
        <f t="shared" si="1441"/>
        <v>247.92774636840298</v>
      </c>
    </row>
    <row r="4879" spans="1:35" x14ac:dyDescent="0.2">
      <c r="A4879">
        <v>32</v>
      </c>
      <c r="C4879" s="27" t="s">
        <v>4940</v>
      </c>
      <c r="D4879" s="26">
        <v>29.822749999999999</v>
      </c>
      <c r="E4879">
        <v>0</v>
      </c>
      <c r="F4879" s="26">
        <v>1</v>
      </c>
      <c r="G4879" s="26">
        <v>40.814999999999998</v>
      </c>
      <c r="H4879" s="26">
        <v>23.797499999999999</v>
      </c>
      <c r="I4879" s="26">
        <v>94.25</v>
      </c>
      <c r="J4879" s="26">
        <v>39.296666666666667</v>
      </c>
      <c r="K4879">
        <v>110</v>
      </c>
      <c r="L4879">
        <v>0</v>
      </c>
      <c r="M4879">
        <v>0</v>
      </c>
      <c r="N4879">
        <v>48.828333333333333</v>
      </c>
      <c r="O4879" s="1">
        <f t="shared" si="1443"/>
        <v>25.776677098787872</v>
      </c>
      <c r="Q4879" s="1">
        <f t="shared" si="1428"/>
        <v>223.87486482780798</v>
      </c>
      <c r="R4879" s="2">
        <f t="shared" si="1429"/>
        <v>0.23685789502971646</v>
      </c>
      <c r="S4879" s="2"/>
      <c r="T4879" s="1">
        <f t="shared" si="1430"/>
        <v>4889.7705310699139</v>
      </c>
      <c r="U4879" s="1">
        <f t="shared" si="1431"/>
        <v>0</v>
      </c>
      <c r="V4879" s="1">
        <f t="shared" si="1432"/>
        <v>1300.0713129611136</v>
      </c>
      <c r="W4879" s="1">
        <f t="shared" si="1433"/>
        <v>-6630.0331976113703</v>
      </c>
      <c r="X4879" s="2">
        <f t="shared" si="1442"/>
        <v>52.477476067988171</v>
      </c>
      <c r="Y4879">
        <f t="shared" si="1444"/>
        <v>1</v>
      </c>
      <c r="Z4879" s="26">
        <f t="shared" si="1434"/>
        <v>0</v>
      </c>
      <c r="AA4879">
        <f t="shared" si="1435"/>
        <v>136.01334803639688</v>
      </c>
      <c r="AB4879" s="28">
        <f t="shared" si="1436"/>
        <v>40622.011904761908</v>
      </c>
      <c r="AC4879">
        <f t="shared" si="1437"/>
        <v>4.8972222222222213</v>
      </c>
      <c r="AD4879" s="31">
        <f t="shared" si="1426"/>
        <v>6.1320347395526698</v>
      </c>
      <c r="AE4879" s="31">
        <f t="shared" si="1438"/>
        <v>12.37078732878477</v>
      </c>
      <c r="AF4879" s="15">
        <f t="shared" si="1427"/>
        <v>9.349074074074073</v>
      </c>
      <c r="AG4879" s="31">
        <f t="shared" si="1439"/>
        <v>8.8367593989375219</v>
      </c>
      <c r="AH4879" s="31">
        <f t="shared" si="1440"/>
        <v>52.639111655352075</v>
      </c>
      <c r="AI4879">
        <f t="shared" si="1441"/>
        <v>242.09316585132262</v>
      </c>
    </row>
    <row r="4880" spans="1:35" x14ac:dyDescent="0.2">
      <c r="A4880">
        <v>32</v>
      </c>
      <c r="C4880" s="27" t="s">
        <v>4941</v>
      </c>
      <c r="D4880" s="26">
        <v>29.802500000000002</v>
      </c>
      <c r="E4880">
        <v>0</v>
      </c>
      <c r="F4880" s="26">
        <v>1</v>
      </c>
      <c r="G4880" s="26">
        <v>41.109166666666667</v>
      </c>
      <c r="H4880" s="26">
        <v>24.780833333333334</v>
      </c>
      <c r="I4880" s="26">
        <v>94.5</v>
      </c>
      <c r="J4880" s="26">
        <v>39.657499999999999</v>
      </c>
      <c r="K4880">
        <v>108.75</v>
      </c>
      <c r="L4880">
        <v>0</v>
      </c>
      <c r="M4880">
        <v>0</v>
      </c>
      <c r="N4880">
        <v>48.567500000000003</v>
      </c>
      <c r="O4880" s="1">
        <f t="shared" si="1443"/>
        <v>25.776677098787872</v>
      </c>
      <c r="Q4880" s="1">
        <f t="shared" si="1428"/>
        <v>-74.884829722941163</v>
      </c>
      <c r="R4880" s="2">
        <f t="shared" si="1429"/>
        <v>-7.9227577206922917E-2</v>
      </c>
      <c r="S4880" s="2"/>
      <c r="T4880" s="1">
        <f t="shared" si="1430"/>
        <v>4762.5007735313548</v>
      </c>
      <c r="U4880" s="1">
        <f t="shared" si="1431"/>
        <v>0</v>
      </c>
      <c r="V4880" s="1">
        <f t="shared" si="1432"/>
        <v>1270.8405227511905</v>
      </c>
      <c r="W4880" s="1">
        <f t="shared" si="1433"/>
        <v>-6170.839966578802</v>
      </c>
      <c r="X4880" s="2">
        <f t="shared" si="1442"/>
        <v>52.714333963017886</v>
      </c>
      <c r="Y4880">
        <f t="shared" si="1444"/>
        <v>1</v>
      </c>
      <c r="Z4880" s="26">
        <f t="shared" si="1434"/>
        <v>0</v>
      </c>
      <c r="AA4880">
        <f t="shared" si="1435"/>
        <v>134.67990797629986</v>
      </c>
      <c r="AB4880" s="28">
        <f t="shared" si="1436"/>
        <v>40622.053571428572</v>
      </c>
      <c r="AC4880">
        <f t="shared" si="1437"/>
        <v>5.0606481481481485</v>
      </c>
      <c r="AD4880" s="31">
        <f t="shared" si="1426"/>
        <v>6.219052242494878</v>
      </c>
      <c r="AE4880" s="31">
        <f t="shared" si="1438"/>
        <v>12.538966786070208</v>
      </c>
      <c r="AF4880" s="15">
        <f t="shared" si="1427"/>
        <v>9.2041666666666675</v>
      </c>
      <c r="AG4880" s="31">
        <f t="shared" si="1439"/>
        <v>8.7506797632783844</v>
      </c>
      <c r="AH4880" s="31">
        <f t="shared" si="1440"/>
        <v>52.153101369900277</v>
      </c>
      <c r="AI4880">
        <f t="shared" si="1441"/>
        <v>238.16017711798634</v>
      </c>
    </row>
    <row r="4881" spans="1:35" x14ac:dyDescent="0.2">
      <c r="A4881">
        <v>32</v>
      </c>
      <c r="C4881" s="27" t="s">
        <v>4942</v>
      </c>
      <c r="D4881" s="26">
        <v>29.789750000000002</v>
      </c>
      <c r="E4881">
        <v>0</v>
      </c>
      <c r="F4881" s="26">
        <v>1</v>
      </c>
      <c r="G4881" s="26">
        <v>41.236666666666665</v>
      </c>
      <c r="H4881" s="26">
        <v>26.0825</v>
      </c>
      <c r="I4881" s="26">
        <v>94.533333333333331</v>
      </c>
      <c r="J4881" s="26">
        <v>39.794166666666669</v>
      </c>
      <c r="K4881">
        <v>109.33333333333333</v>
      </c>
      <c r="L4881">
        <v>0</v>
      </c>
      <c r="M4881">
        <v>0.14166666666666669</v>
      </c>
      <c r="N4881">
        <v>48.325000000000003</v>
      </c>
      <c r="O4881" s="1">
        <f t="shared" si="1443"/>
        <v>25.776677098787872</v>
      </c>
      <c r="Q4881" s="1">
        <f t="shared" si="1428"/>
        <v>-84.035892046256151</v>
      </c>
      <c r="R4881" s="2">
        <f t="shared" si="1429"/>
        <v>-8.890933116734745E-2</v>
      </c>
      <c r="S4881" s="2"/>
      <c r="T4881" s="1">
        <f t="shared" si="1430"/>
        <v>4527.0662681394952</v>
      </c>
      <c r="U4881" s="1">
        <f t="shared" si="1431"/>
        <v>0</v>
      </c>
      <c r="V4881" s="1">
        <f t="shared" si="1432"/>
        <v>1212.3746178092422</v>
      </c>
      <c r="W4881" s="1">
        <f t="shared" si="1433"/>
        <v>-5864.7111458904265</v>
      </c>
      <c r="X4881" s="2">
        <f t="shared" si="1442"/>
        <v>52.635106385810964</v>
      </c>
      <c r="Y4881">
        <f t="shared" si="1444"/>
        <v>1</v>
      </c>
      <c r="Z4881" s="26">
        <f t="shared" si="1434"/>
        <v>0</v>
      </c>
      <c r="AA4881">
        <f t="shared" si="1435"/>
        <v>129.92442803096637</v>
      </c>
      <c r="AB4881" s="28">
        <f t="shared" si="1436"/>
        <v>40622.095238095237</v>
      </c>
      <c r="AC4881">
        <f t="shared" si="1437"/>
        <v>5.1314814814814804</v>
      </c>
      <c r="AD4881" s="31">
        <f t="shared" si="1426"/>
        <v>6.2521446603817772</v>
      </c>
      <c r="AE4881" s="31">
        <f t="shared" si="1438"/>
        <v>12.602479691583243</v>
      </c>
      <c r="AF4881" s="15">
        <f t="shared" si="1427"/>
        <v>9.0694444444444464</v>
      </c>
      <c r="AG4881" s="31">
        <f t="shared" si="1439"/>
        <v>8.6713116974361082</v>
      </c>
      <c r="AH4881" s="31">
        <f t="shared" si="1440"/>
        <v>51.704746672077803</v>
      </c>
      <c r="AI4881">
        <f t="shared" si="1441"/>
        <v>235.08282908673328</v>
      </c>
    </row>
    <row r="4882" spans="1:35" x14ac:dyDescent="0.2">
      <c r="A4882">
        <v>32</v>
      </c>
      <c r="C4882" s="27" t="s">
        <v>4943</v>
      </c>
      <c r="D4882" s="26">
        <v>29.779916666666669</v>
      </c>
      <c r="E4882">
        <v>0</v>
      </c>
      <c r="F4882" s="26">
        <v>1</v>
      </c>
      <c r="G4882" s="26">
        <v>41.105833333333337</v>
      </c>
      <c r="H4882" s="26">
        <v>26.411666666666665</v>
      </c>
      <c r="I4882" s="26">
        <v>94.88333333333334</v>
      </c>
      <c r="J4882" s="26">
        <v>39.76</v>
      </c>
      <c r="K4882">
        <v>159</v>
      </c>
      <c r="L4882">
        <v>0</v>
      </c>
      <c r="M4882">
        <v>0</v>
      </c>
      <c r="N4882">
        <v>48.088333333333331</v>
      </c>
      <c r="O4882" s="1">
        <f t="shared" si="1443"/>
        <v>25.776677098787872</v>
      </c>
      <c r="Q4882" s="1">
        <f t="shared" si="1428"/>
        <v>-79.540849125648634</v>
      </c>
      <c r="R4882" s="2">
        <f t="shared" si="1429"/>
        <v>-8.4153610130677153E-2</v>
      </c>
      <c r="S4882" s="2"/>
      <c r="T4882" s="1">
        <f t="shared" si="1430"/>
        <v>4455.7867214233393</v>
      </c>
      <c r="U4882" s="1">
        <f t="shared" si="1431"/>
        <v>0</v>
      </c>
      <c r="V4882" s="1">
        <f t="shared" si="1432"/>
        <v>1194.1211658830898</v>
      </c>
      <c r="W4882" s="1">
        <f t="shared" si="1433"/>
        <v>-5777.1472715043274</v>
      </c>
      <c r="X4882" s="2">
        <f t="shared" si="1442"/>
        <v>52.546197054643613</v>
      </c>
      <c r="Y4882">
        <f t="shared" si="1444"/>
        <v>1</v>
      </c>
      <c r="Z4882" s="26">
        <f t="shared" si="1434"/>
        <v>0</v>
      </c>
      <c r="AA4882">
        <f t="shared" si="1435"/>
        <v>130.88192207587232</v>
      </c>
      <c r="AB4882" s="28">
        <f t="shared" si="1436"/>
        <v>40622.136904761908</v>
      </c>
      <c r="AC4882">
        <f t="shared" si="1437"/>
        <v>5.0587962962962978</v>
      </c>
      <c r="AD4882" s="31">
        <f t="shared" si="1426"/>
        <v>6.2434704497469404</v>
      </c>
      <c r="AE4882" s="31">
        <f t="shared" si="1438"/>
        <v>12.58828301309269</v>
      </c>
      <c r="AF4882" s="15">
        <f t="shared" si="1427"/>
        <v>8.9379629629629616</v>
      </c>
      <c r="AG4882" s="31">
        <f t="shared" si="1439"/>
        <v>8.5944629411302103</v>
      </c>
      <c r="AH4882" s="31">
        <f t="shared" si="1440"/>
        <v>51.270403841824425</v>
      </c>
      <c r="AI4882">
        <f t="shared" si="1441"/>
        <v>232.55691042233516</v>
      </c>
    </row>
    <row r="4883" spans="1:35" x14ac:dyDescent="0.2">
      <c r="A4883">
        <v>32</v>
      </c>
      <c r="C4883" s="27" t="s">
        <v>4944</v>
      </c>
      <c r="D4883" s="26">
        <v>29.769750000000002</v>
      </c>
      <c r="E4883">
        <v>0</v>
      </c>
      <c r="F4883" s="26">
        <v>1.6666666666666665</v>
      </c>
      <c r="G4883" s="26">
        <v>40.995833333333337</v>
      </c>
      <c r="H4883" s="26">
        <v>26.429166666666667</v>
      </c>
      <c r="I4883" s="26">
        <v>94.99166666666666</v>
      </c>
      <c r="J4883" s="26">
        <v>39.677500000000002</v>
      </c>
      <c r="K4883">
        <v>97.333333333333329</v>
      </c>
      <c r="L4883">
        <v>0</v>
      </c>
      <c r="M4883">
        <v>0</v>
      </c>
      <c r="N4883">
        <v>47.859166666666667</v>
      </c>
      <c r="O4883" s="1">
        <f t="shared" si="1443"/>
        <v>42.961128497979772</v>
      </c>
      <c r="Q4883" s="1">
        <f t="shared" si="1428"/>
        <v>-136.44130611577822</v>
      </c>
      <c r="R4883" s="2">
        <f t="shared" si="1429"/>
        <v>-0.14435385851174043</v>
      </c>
      <c r="S4883" s="2"/>
      <c r="T4883" s="1">
        <f t="shared" si="1430"/>
        <v>4438.4553671008834</v>
      </c>
      <c r="U4883" s="1">
        <f t="shared" si="1431"/>
        <v>0</v>
      </c>
      <c r="V4883" s="1">
        <f t="shared" si="1432"/>
        <v>1189.2318886182188</v>
      </c>
      <c r="W4883" s="1">
        <f t="shared" si="1433"/>
        <v>-5678.5517279042433</v>
      </c>
      <c r="X4883" s="2">
        <f t="shared" si="1442"/>
        <v>52.462043444512936</v>
      </c>
      <c r="Y4883">
        <f t="shared" si="1444"/>
        <v>1</v>
      </c>
      <c r="Z4883" s="26">
        <f t="shared" si="1434"/>
        <v>0</v>
      </c>
      <c r="AA4883">
        <f t="shared" si="1435"/>
        <v>131.47397431371726</v>
      </c>
      <c r="AB4883" s="28">
        <f t="shared" si="1436"/>
        <v>40622.178571428572</v>
      </c>
      <c r="AC4883">
        <f t="shared" si="1437"/>
        <v>4.9976851851851869</v>
      </c>
      <c r="AD4883" s="31">
        <f t="shared" si="1426"/>
        <v>6.2239235886191091</v>
      </c>
      <c r="AE4883" s="31">
        <f t="shared" si="1438"/>
        <v>12.551629092462417</v>
      </c>
      <c r="AF4883" s="15">
        <f t="shared" si="1427"/>
        <v>8.8106481481481485</v>
      </c>
      <c r="AG4883" s="31">
        <f t="shared" si="1439"/>
        <v>8.5206200707825843</v>
      </c>
      <c r="AH4883" s="31">
        <f t="shared" si="1440"/>
        <v>50.852844461540897</v>
      </c>
      <c r="AI4883">
        <f t="shared" si="1441"/>
        <v>230.26690679889981</v>
      </c>
    </row>
    <row r="4884" spans="1:35" x14ac:dyDescent="0.2">
      <c r="A4884">
        <v>32</v>
      </c>
      <c r="C4884" s="27" t="s">
        <v>4945</v>
      </c>
      <c r="D4884" s="26">
        <v>29.761749999999999</v>
      </c>
      <c r="E4884">
        <v>0</v>
      </c>
      <c r="F4884" s="26">
        <v>51</v>
      </c>
      <c r="G4884" s="26">
        <v>41.518333333333331</v>
      </c>
      <c r="H4884" s="26">
        <v>27.129166666666666</v>
      </c>
      <c r="I4884" s="26">
        <v>94.833333333333329</v>
      </c>
      <c r="J4884" s="26">
        <v>40.154166666666669</v>
      </c>
      <c r="K4884">
        <v>98</v>
      </c>
      <c r="L4884">
        <v>0</v>
      </c>
      <c r="M4884">
        <v>0</v>
      </c>
      <c r="N4884">
        <v>47.640833333333333</v>
      </c>
      <c r="O4884" s="1">
        <f t="shared" si="1443"/>
        <v>1314.6105320381814</v>
      </c>
      <c r="Q4884" s="1">
        <f t="shared" si="1428"/>
        <v>706.63122635908132</v>
      </c>
      <c r="R4884" s="2">
        <f t="shared" si="1429"/>
        <v>0.74761043391991167</v>
      </c>
      <c r="S4884" s="2"/>
      <c r="T4884" s="1">
        <f t="shared" si="1430"/>
        <v>4294.4979033513155</v>
      </c>
      <c r="U4884" s="1">
        <f t="shared" si="1431"/>
        <v>0</v>
      </c>
      <c r="V4884" s="1">
        <f t="shared" si="1432"/>
        <v>1152.5329073592977</v>
      </c>
      <c r="W4884" s="1">
        <f t="shared" si="1433"/>
        <v>-5065.6046072016161</v>
      </c>
      <c r="X4884" s="2">
        <f t="shared" si="1442"/>
        <v>52.317689586001194</v>
      </c>
      <c r="Y4884">
        <f t="shared" si="1444"/>
        <v>1</v>
      </c>
      <c r="Z4884" s="26">
        <f t="shared" si="1434"/>
        <v>0</v>
      </c>
      <c r="AA4884">
        <f t="shared" si="1435"/>
        <v>116.62609547203647</v>
      </c>
      <c r="AB4884" s="28">
        <f t="shared" si="1436"/>
        <v>40622.220238095237</v>
      </c>
      <c r="AC4884">
        <f t="shared" si="1437"/>
        <v>5.2879629629629612</v>
      </c>
      <c r="AD4884" s="31">
        <f t="shared" si="1426"/>
        <v>6.3409429874059686</v>
      </c>
      <c r="AE4884" s="31">
        <f t="shared" si="1438"/>
        <v>12.774287772936889</v>
      </c>
      <c r="AF4884" s="15">
        <f t="shared" si="1427"/>
        <v>8.6893518518518515</v>
      </c>
      <c r="AG4884" s="31">
        <f t="shared" si="1439"/>
        <v>8.450786786858453</v>
      </c>
      <c r="AH4884" s="31">
        <f t="shared" si="1440"/>
        <v>50.457771167830934</v>
      </c>
      <c r="AI4884">
        <f t="shared" si="1441"/>
        <v>226.55310217010299</v>
      </c>
    </row>
    <row r="4885" spans="1:35" x14ac:dyDescent="0.2">
      <c r="A4885">
        <v>32</v>
      </c>
      <c r="C4885" s="27" t="s">
        <v>4946</v>
      </c>
      <c r="D4885" s="26">
        <v>29.747250000000001</v>
      </c>
      <c r="E4885">
        <v>0</v>
      </c>
      <c r="F4885" s="26">
        <v>196.91666666666666</v>
      </c>
      <c r="G4885" s="26">
        <v>43.462499999999999</v>
      </c>
      <c r="H4885" s="26">
        <v>28.842500000000001</v>
      </c>
      <c r="I4885" s="26">
        <v>94.325000000000003</v>
      </c>
      <c r="J4885" s="26">
        <v>41.950833333333335</v>
      </c>
      <c r="K4885">
        <v>121.83333333333333</v>
      </c>
      <c r="L4885">
        <v>0</v>
      </c>
      <c r="M4885">
        <v>0.94166666666666665</v>
      </c>
      <c r="N4885">
        <v>47.43416666666667</v>
      </c>
      <c r="O4885" s="1">
        <f t="shared" si="1443"/>
        <v>5075.8573320363112</v>
      </c>
      <c r="Q4885" s="1">
        <f t="shared" si="1428"/>
        <v>2896.4692368170918</v>
      </c>
      <c r="R4885" s="2">
        <f t="shared" si="1429"/>
        <v>3.064442303420253</v>
      </c>
      <c r="S4885" s="2"/>
      <c r="T4885" s="1">
        <f t="shared" si="1430"/>
        <v>4129.8477180256059</v>
      </c>
      <c r="U4885" s="1">
        <f t="shared" si="1431"/>
        <v>0</v>
      </c>
      <c r="V4885" s="1">
        <f t="shared" si="1432"/>
        <v>1116.505686780403</v>
      </c>
      <c r="W4885" s="1">
        <f t="shared" si="1433"/>
        <v>-3286.0584671189495</v>
      </c>
      <c r="X4885" s="2">
        <f t="shared" si="1442"/>
        <v>53.065300019921104</v>
      </c>
      <c r="Y4885">
        <f t="shared" si="1444"/>
        <v>1</v>
      </c>
      <c r="Z4885" s="26">
        <f t="shared" si="1434"/>
        <v>0</v>
      </c>
      <c r="AA4885">
        <f t="shared" si="1435"/>
        <v>92.213768222596769</v>
      </c>
      <c r="AB4885" s="28">
        <f t="shared" si="1436"/>
        <v>40622.261904761908</v>
      </c>
      <c r="AC4885">
        <f t="shared" si="1437"/>
        <v>6.3680555555555545</v>
      </c>
      <c r="AD4885" s="31">
        <f t="shared" si="1426"/>
        <v>6.7987377372378663</v>
      </c>
      <c r="AE4885" s="31">
        <f t="shared" si="1438"/>
        <v>13.643623202144607</v>
      </c>
      <c r="AF4885" s="15">
        <f t="shared" si="1427"/>
        <v>8.5745370370370377</v>
      </c>
      <c r="AG4885" s="31">
        <f t="shared" si="1439"/>
        <v>8.3851486104412842</v>
      </c>
      <c r="AH4885" s="31">
        <f t="shared" si="1440"/>
        <v>50.08626417555778</v>
      </c>
      <c r="AI4885">
        <f t="shared" si="1441"/>
        <v>219.09315753216001</v>
      </c>
    </row>
    <row r="4886" spans="1:35" x14ac:dyDescent="0.2">
      <c r="A4886">
        <v>32</v>
      </c>
      <c r="C4886" s="27" t="s">
        <v>4947</v>
      </c>
      <c r="D4886" s="26">
        <v>29.739750000000001</v>
      </c>
      <c r="E4886">
        <v>0</v>
      </c>
      <c r="F4886" s="26">
        <v>476.5</v>
      </c>
      <c r="G4886" s="26">
        <v>48.380833333333335</v>
      </c>
      <c r="H4886" s="26">
        <v>31.422499999999999</v>
      </c>
      <c r="I4886" s="26">
        <v>91.7</v>
      </c>
      <c r="J4886" s="26">
        <v>46.084166666666668</v>
      </c>
      <c r="K4886">
        <v>145.41666666666666</v>
      </c>
      <c r="L4886">
        <v>0.14166666666666666</v>
      </c>
      <c r="M4886">
        <v>3.4666666666666663</v>
      </c>
      <c r="N4886">
        <v>47.303333333333335</v>
      </c>
      <c r="O4886" s="1">
        <f t="shared" si="1443"/>
        <v>12282.586637572418</v>
      </c>
      <c r="Q4886" s="1">
        <f t="shared" si="1428"/>
        <v>5815.9065858904833</v>
      </c>
      <c r="R4886" s="2">
        <f t="shared" si="1429"/>
        <v>6.1531846939718493</v>
      </c>
      <c r="S4886" s="2"/>
      <c r="T4886" s="1">
        <f t="shared" si="1430"/>
        <v>4212.4423371303255</v>
      </c>
      <c r="U4886" s="1">
        <f t="shared" si="1431"/>
        <v>0</v>
      </c>
      <c r="V4886" s="1">
        <f t="shared" si="1432"/>
        <v>1158.2342030720847</v>
      </c>
      <c r="W4886" s="1">
        <f t="shared" si="1433"/>
        <v>891.49676835602156</v>
      </c>
      <c r="X4886" s="2">
        <f t="shared" si="1442"/>
        <v>56.129742323341354</v>
      </c>
      <c r="Y4886">
        <f t="shared" si="1444"/>
        <v>1</v>
      </c>
      <c r="Z4886" s="26">
        <f t="shared" si="1434"/>
        <v>0</v>
      </c>
      <c r="AA4886">
        <f t="shared" si="1435"/>
        <v>60.045590535427095</v>
      </c>
      <c r="AB4886" s="28">
        <f t="shared" si="1436"/>
        <v>40622.303571428572</v>
      </c>
      <c r="AC4886">
        <f t="shared" si="1437"/>
        <v>9.100462962962963</v>
      </c>
      <c r="AD4886" s="31">
        <f t="shared" si="1426"/>
        <v>7.968298293692067</v>
      </c>
      <c r="AE4886" s="31">
        <f t="shared" si="1438"/>
        <v>15.835880489690727</v>
      </c>
      <c r="AF4886" s="15">
        <f t="shared" si="1427"/>
        <v>8.5018518518518515</v>
      </c>
      <c r="AG4886" s="31">
        <f t="shared" si="1439"/>
        <v>8.3438272380898333</v>
      </c>
      <c r="AH4886" s="31">
        <f t="shared" si="1440"/>
        <v>49.852304828264096</v>
      </c>
      <c r="AI4886">
        <f t="shared" si="1441"/>
        <v>204.5067431235031</v>
      </c>
    </row>
    <row r="4887" spans="1:35" x14ac:dyDescent="0.2">
      <c r="A4887">
        <v>32</v>
      </c>
      <c r="C4887" s="27" t="s">
        <v>4948</v>
      </c>
      <c r="D4887" s="26">
        <v>29.729749999999999</v>
      </c>
      <c r="E4887">
        <v>0</v>
      </c>
      <c r="F4887" s="26">
        <v>673</v>
      </c>
      <c r="G4887" s="26">
        <v>57.263333333333335</v>
      </c>
      <c r="H4887" s="26">
        <v>35.626666666666665</v>
      </c>
      <c r="I4887" s="26">
        <v>85.083333333333329</v>
      </c>
      <c r="J4887" s="26">
        <v>52.841666666666669</v>
      </c>
      <c r="K4887">
        <v>176.58333333333334</v>
      </c>
      <c r="L4887">
        <v>0.14999999999999997</v>
      </c>
      <c r="M4887">
        <v>2.4833333333333334</v>
      </c>
      <c r="N4887">
        <v>47.348333333333336</v>
      </c>
      <c r="O4887" s="1">
        <f t="shared" si="1443"/>
        <v>17347.703687484234</v>
      </c>
      <c r="Q4887" s="1">
        <f t="shared" si="1428"/>
        <v>3131.0737751556235</v>
      </c>
      <c r="R4887" s="2">
        <f t="shared" si="1429"/>
        <v>3.3126521109751246</v>
      </c>
      <c r="S4887" s="2"/>
      <c r="T4887" s="1">
        <f t="shared" si="1430"/>
        <v>4544.738671403712</v>
      </c>
      <c r="U4887" s="1">
        <f t="shared" si="1431"/>
        <v>0</v>
      </c>
      <c r="V4887" s="1">
        <f t="shared" si="1432"/>
        <v>1288.6909257734742</v>
      </c>
      <c r="W4887" s="1">
        <f t="shared" si="1433"/>
        <v>8203.4250192574927</v>
      </c>
      <c r="X4887" s="2">
        <f t="shared" si="1442"/>
        <v>62.282927017313206</v>
      </c>
      <c r="Y4887">
        <f t="shared" si="1444"/>
        <v>1</v>
      </c>
      <c r="Z4887" s="26">
        <f t="shared" si="1434"/>
        <v>0</v>
      </c>
      <c r="AA4887">
        <f t="shared" si="1435"/>
        <v>25.196320752250607</v>
      </c>
      <c r="AB4887" s="28">
        <f t="shared" si="1436"/>
        <v>40622.345238095237</v>
      </c>
      <c r="AC4887">
        <f t="shared" si="1437"/>
        <v>14.035185185185187</v>
      </c>
      <c r="AD4887" s="31">
        <f t="shared" si="1426"/>
        <v>10.254867110102055</v>
      </c>
      <c r="AE4887" s="31">
        <f t="shared" si="1438"/>
        <v>20.02992390024944</v>
      </c>
      <c r="AF4887" s="15">
        <f t="shared" si="1427"/>
        <v>8.5268518518518537</v>
      </c>
      <c r="AG4887" s="31">
        <f t="shared" si="1439"/>
        <v>8.3580194616140755</v>
      </c>
      <c r="AH4887" s="31">
        <f t="shared" si="1440"/>
        <v>49.932667728248781</v>
      </c>
      <c r="AI4887">
        <f t="shared" si="1441"/>
        <v>179.77529589393203</v>
      </c>
    </row>
    <row r="4888" spans="1:35" x14ac:dyDescent="0.2">
      <c r="A4888">
        <v>32</v>
      </c>
      <c r="C4888" s="27" t="s">
        <v>4949</v>
      </c>
      <c r="D4888" s="26">
        <v>29.704916666666666</v>
      </c>
      <c r="E4888">
        <v>0</v>
      </c>
      <c r="F4888" s="26">
        <v>649</v>
      </c>
      <c r="G4888" s="26">
        <v>60.49583333333333</v>
      </c>
      <c r="H4888" s="26">
        <v>36.103333333333332</v>
      </c>
      <c r="I4888" s="26">
        <v>82.974999999999994</v>
      </c>
      <c r="J4888" s="26">
        <v>55.330833333333331</v>
      </c>
      <c r="K4888">
        <v>105.66666666666667</v>
      </c>
      <c r="L4888">
        <v>0.14999999999999997</v>
      </c>
      <c r="M4888">
        <v>3.4750000000000001</v>
      </c>
      <c r="N4888">
        <v>47.62833333333333</v>
      </c>
      <c r="O4888" s="1">
        <f t="shared" si="1443"/>
        <v>16729.063437113327</v>
      </c>
      <c r="Q4888" s="1">
        <f t="shared" si="1428"/>
        <v>-559.63148171052535</v>
      </c>
      <c r="R4888" s="2">
        <f t="shared" si="1429"/>
        <v>-0.59208582818025934</v>
      </c>
      <c r="S4888" s="2"/>
      <c r="T4888" s="1">
        <f t="shared" si="1430"/>
        <v>5028.2578354103052</v>
      </c>
      <c r="U4888" s="1">
        <f t="shared" si="1431"/>
        <v>0</v>
      </c>
      <c r="V4888" s="1">
        <f t="shared" si="1432"/>
        <v>1442.0104612737932</v>
      </c>
      <c r="W4888" s="1">
        <f t="shared" si="1433"/>
        <v>10646.250270831648</v>
      </c>
      <c r="X4888" s="2">
        <f t="shared" si="1442"/>
        <v>65.595579128288335</v>
      </c>
      <c r="Y4888">
        <f t="shared" si="1444"/>
        <v>1</v>
      </c>
      <c r="Z4888" s="26">
        <f t="shared" si="1434"/>
        <v>0</v>
      </c>
      <c r="AA4888">
        <f t="shared" si="1435"/>
        <v>26.007407173161258</v>
      </c>
      <c r="AB4888" s="28">
        <f t="shared" si="1436"/>
        <v>40622.386904761908</v>
      </c>
      <c r="AC4888">
        <f t="shared" si="1437"/>
        <v>15.831018518518515</v>
      </c>
      <c r="AD4888" s="31">
        <f t="shared" si="1426"/>
        <v>11.229071145752197</v>
      </c>
      <c r="AE4888" s="31">
        <f t="shared" si="1438"/>
        <v>21.79645227974768</v>
      </c>
      <c r="AF4888" s="15">
        <f t="shared" si="1427"/>
        <v>8.6824074074074051</v>
      </c>
      <c r="AG4888" s="31">
        <f t="shared" si="1439"/>
        <v>8.4468039542429558</v>
      </c>
      <c r="AH4888" s="31">
        <f t="shared" si="1440"/>
        <v>50.435233269119998</v>
      </c>
      <c r="AI4888">
        <f t="shared" si="1441"/>
        <v>172.17635130810638</v>
      </c>
    </row>
    <row r="4889" spans="1:35" x14ac:dyDescent="0.2">
      <c r="A4889">
        <v>32</v>
      </c>
      <c r="C4889" s="27" t="s">
        <v>4950</v>
      </c>
      <c r="D4889" s="26">
        <v>29.673749999999998</v>
      </c>
      <c r="E4889">
        <v>0</v>
      </c>
      <c r="F4889" s="26">
        <v>727.91666666666663</v>
      </c>
      <c r="G4889" s="26">
        <v>62.6325</v>
      </c>
      <c r="H4889" s="26">
        <v>36.749166666666667</v>
      </c>
      <c r="I4889" s="26">
        <v>81.033333333333331</v>
      </c>
      <c r="J4889" s="26">
        <v>56.7575</v>
      </c>
      <c r="K4889">
        <v>130.16666666666666</v>
      </c>
      <c r="L4889">
        <v>1.0833333333333333</v>
      </c>
      <c r="M4889">
        <v>6.15</v>
      </c>
      <c r="N4889">
        <v>47.977499999999999</v>
      </c>
      <c r="O4889" s="1">
        <f t="shared" si="1443"/>
        <v>18763.272871492671</v>
      </c>
      <c r="Q4889" s="1">
        <f t="shared" si="1428"/>
        <v>269.72940768018702</v>
      </c>
      <c r="R4889" s="2">
        <f t="shared" si="1429"/>
        <v>0.2853716507205043</v>
      </c>
      <c r="S4889" s="2"/>
      <c r="T4889" s="1">
        <f t="shared" si="1430"/>
        <v>4817.1997570678932</v>
      </c>
      <c r="U4889" s="1">
        <f t="shared" si="1431"/>
        <v>0</v>
      </c>
      <c r="V4889" s="1">
        <f t="shared" si="1432"/>
        <v>1381.6063601905012</v>
      </c>
      <c r="W4889" s="1">
        <f t="shared" si="1433"/>
        <v>12125.183424832938</v>
      </c>
      <c r="X4889" s="2">
        <f t="shared" si="1442"/>
        <v>65.003493300108076</v>
      </c>
      <c r="Y4889">
        <f t="shared" si="1444"/>
        <v>1</v>
      </c>
      <c r="Z4889" s="26">
        <f t="shared" si="1434"/>
        <v>0</v>
      </c>
      <c r="AA4889">
        <f t="shared" si="1435"/>
        <v>5.6216092291573831</v>
      </c>
      <c r="AB4889" s="28">
        <f t="shared" si="1436"/>
        <v>40622.428571428572</v>
      </c>
      <c r="AC4889">
        <f t="shared" si="1437"/>
        <v>17.018055555555556</v>
      </c>
      <c r="AD4889" s="31">
        <f t="shared" ref="AD4889:AD4952" si="1445">10^($AF$17-$AF$18/($AF$19+AC4889))*I4889/100</f>
        <v>11.828212239931199</v>
      </c>
      <c r="AE4889" s="31">
        <f t="shared" si="1438"/>
        <v>22.865505350448952</v>
      </c>
      <c r="AF4889" s="15">
        <f t="shared" ref="AF4889:AF4952" si="1446">(N4889-32)/1.8</f>
        <v>8.8763888888888882</v>
      </c>
      <c r="AG4889" s="31">
        <f t="shared" si="1439"/>
        <v>8.558679978248561</v>
      </c>
      <c r="AH4889" s="31">
        <f t="shared" si="1440"/>
        <v>51.068087140394233</v>
      </c>
      <c r="AI4889">
        <f t="shared" si="1441"/>
        <v>169.55392172115103</v>
      </c>
    </row>
    <row r="4890" spans="1:35" x14ac:dyDescent="0.2">
      <c r="A4890">
        <v>32</v>
      </c>
      <c r="C4890" s="27" t="s">
        <v>4951</v>
      </c>
      <c r="D4890" s="26">
        <v>29.639500000000002</v>
      </c>
      <c r="E4890">
        <v>0</v>
      </c>
      <c r="F4890" s="26">
        <v>663.08333333333337</v>
      </c>
      <c r="G4890" s="26">
        <v>64.234166666666667</v>
      </c>
      <c r="H4890" s="26">
        <v>38.200000000000003</v>
      </c>
      <c r="I4890" s="26">
        <v>80.8</v>
      </c>
      <c r="J4890" s="26">
        <v>58.247500000000002</v>
      </c>
      <c r="K4890">
        <v>134.41666666666666</v>
      </c>
      <c r="L4890">
        <v>0.33333333333333337</v>
      </c>
      <c r="M4890">
        <v>5.6833333333333336</v>
      </c>
      <c r="N4890">
        <v>48.3825</v>
      </c>
      <c r="O4890" s="1">
        <f t="shared" si="1443"/>
        <v>17092.084972921257</v>
      </c>
      <c r="Q4890" s="1">
        <f t="shared" ref="Q4890:Q4953" si="1447">(O4890-T4890-U4890-V4890-W4890-AI4890)</f>
        <v>-2139.9161858254879</v>
      </c>
      <c r="R4890" s="2">
        <f t="shared" ref="R4890:R4953" si="1448">Q4890/$O$12+Z4890/$O$17*$Z$21</f>
        <v>-2.2640149607884297</v>
      </c>
      <c r="S4890" s="2"/>
      <c r="T4890" s="1">
        <f t="shared" ref="T4890:T4953" si="1449">((X4890-H4890)*$D$13/$P$5)*$P$7/1000</f>
        <v>4618.4952610382661</v>
      </c>
      <c r="U4890" s="1">
        <f t="shared" ref="U4890:U4953" si="1450">IF(X4890&gt;80,(X4890-80)*$O$19,0)</f>
        <v>0</v>
      </c>
      <c r="V4890" s="1">
        <f t="shared" ref="V4890:V4953" si="1451">$D$20*(((X4890-32)*5/9+273)^4-((H4890-32)*5/9+273)^4)*$D$14*$D$21*$D$22/1000</f>
        <v>1331.3029406732755</v>
      </c>
      <c r="W4890" s="1">
        <f t="shared" ref="W4890:W4953" si="1452">(G4890-N4890)*$O$20</f>
        <v>13115.275736789044</v>
      </c>
      <c r="X4890" s="2">
        <f t="shared" si="1442"/>
        <v>65.288864950828582</v>
      </c>
      <c r="Y4890">
        <f t="shared" si="1444"/>
        <v>1</v>
      </c>
      <c r="Z4890" s="26">
        <f t="shared" ref="Z4890:Z4953" si="1453">IF(X4890&lt;42,IF(X4890&lt;36, 0.4*3600, 0.1*3600),0)*$Z$21</f>
        <v>0</v>
      </c>
      <c r="AA4890">
        <f t="shared" ref="AA4890:AA4953" si="1454">(X4890-G4890)^2</f>
        <v>1.1123884706140885</v>
      </c>
      <c r="AB4890" s="28">
        <f t="shared" ref="AB4890:AB4953" si="1455">C4890-1/1/14</f>
        <v>40622.470238095237</v>
      </c>
      <c r="AC4890">
        <f t="shared" ref="AC4890:AC4953" si="1456">(G4890-32)/1.8</f>
        <v>17.907870370370372</v>
      </c>
      <c r="AD4890" s="31">
        <f t="shared" si="1445"/>
        <v>12.476544411899454</v>
      </c>
      <c r="AE4890" s="31">
        <f t="shared" ref="AE4890:AE4953" si="1457">AD4890/760*35000/(AC4890+273.15)/0.0821</f>
        <v>24.045082110476255</v>
      </c>
      <c r="AF4890" s="15">
        <f t="shared" si="1446"/>
        <v>9.1013888888888896</v>
      </c>
      <c r="AG4890" s="31">
        <f t="shared" ref="AG4890:AG4953" si="1458">10^($AF$17-$AF$18/($AF$19+AF4890))</f>
        <v>8.6900735415723052</v>
      </c>
      <c r="AH4890" s="31">
        <f t="shared" ref="AH4890:AH4953" si="1459">AG4890/760*35000*$AE$14/(AF4890+273.15)/0.0821</f>
        <v>51.810754140775565</v>
      </c>
      <c r="AI4890">
        <f t="shared" ref="AI4890:AI4953" si="1460">(AH4890-AE4890)*0.018*334</f>
        <v>166.92722024615944</v>
      </c>
    </row>
    <row r="4891" spans="1:35" x14ac:dyDescent="0.2">
      <c r="A4891">
        <v>32</v>
      </c>
      <c r="C4891" s="27" t="s">
        <v>4952</v>
      </c>
      <c r="D4891" s="26">
        <v>29.601333333333333</v>
      </c>
      <c r="E4891">
        <v>0</v>
      </c>
      <c r="F4891" s="26">
        <v>458.75</v>
      </c>
      <c r="G4891" s="26">
        <v>61.210833333333333</v>
      </c>
      <c r="H4891" s="26">
        <v>37.164999999999999</v>
      </c>
      <c r="I4891" s="26">
        <v>83.683333333333337</v>
      </c>
      <c r="J4891" s="26">
        <v>56.262500000000003</v>
      </c>
      <c r="K4891">
        <v>104.66666666666667</v>
      </c>
      <c r="L4891">
        <v>0.6166666666666667</v>
      </c>
      <c r="M4891">
        <v>7.4916666666666671</v>
      </c>
      <c r="N4891">
        <v>48.798333333333332</v>
      </c>
      <c r="O4891" s="1">
        <f t="shared" si="1443"/>
        <v>11825.050619068934</v>
      </c>
      <c r="Q4891" s="1">
        <f t="shared" si="1447"/>
        <v>-4293.0205163055089</v>
      </c>
      <c r="R4891" s="2">
        <f t="shared" si="1448"/>
        <v>-4.5419828777723783</v>
      </c>
      <c r="S4891" s="2"/>
      <c r="T4891" s="1">
        <f t="shared" si="1449"/>
        <v>4408.9552975717315</v>
      </c>
      <c r="U4891" s="1">
        <f t="shared" si="1450"/>
        <v>0</v>
      </c>
      <c r="V4891" s="1">
        <f t="shared" si="1451"/>
        <v>1258.5646934167848</v>
      </c>
      <c r="W4891" s="1">
        <f t="shared" si="1452"/>
        <v>10269.79455890405</v>
      </c>
      <c r="X4891" s="2">
        <f t="shared" ref="X4891:X4954" si="1461">X4890+R4890</f>
        <v>63.024849990040153</v>
      </c>
      <c r="Y4891">
        <f t="shared" si="1444"/>
        <v>1</v>
      </c>
      <c r="Z4891" s="26">
        <f t="shared" si="1453"/>
        <v>0</v>
      </c>
      <c r="AA4891">
        <f t="shared" si="1454"/>
        <v>3.2906564308097859</v>
      </c>
      <c r="AB4891" s="28">
        <f t="shared" si="1455"/>
        <v>40622.511904761908</v>
      </c>
      <c r="AC4891">
        <f t="shared" si="1456"/>
        <v>16.228240740740741</v>
      </c>
      <c r="AD4891" s="31">
        <f t="shared" si="1445"/>
        <v>11.616252132519588</v>
      </c>
      <c r="AE4891" s="31">
        <f t="shared" si="1457"/>
        <v>22.517047957335553</v>
      </c>
      <c r="AF4891" s="15">
        <f t="shared" si="1446"/>
        <v>9.3324074074074073</v>
      </c>
      <c r="AG4891" s="31">
        <f t="shared" si="1458"/>
        <v>8.8268211836555057</v>
      </c>
      <c r="AH4891" s="31">
        <f t="shared" si="1459"/>
        <v>52.583013606350278</v>
      </c>
      <c r="AI4891">
        <f t="shared" si="1460"/>
        <v>180.7565854818765</v>
      </c>
    </row>
    <row r="4892" spans="1:35" x14ac:dyDescent="0.2">
      <c r="A4892">
        <v>32</v>
      </c>
      <c r="C4892" s="27" t="s">
        <v>4953</v>
      </c>
      <c r="D4892" s="26">
        <v>29.569749999999999</v>
      </c>
      <c r="E4892">
        <v>0</v>
      </c>
      <c r="F4892" s="26">
        <v>343.91666666666669</v>
      </c>
      <c r="G4892" s="26">
        <v>57.582499999999996</v>
      </c>
      <c r="H4892" s="26">
        <v>36.545833333333334</v>
      </c>
      <c r="I4892" s="26">
        <v>85.816666666666663</v>
      </c>
      <c r="J4892" s="26">
        <v>53.397500000000001</v>
      </c>
      <c r="K4892">
        <v>120.5</v>
      </c>
      <c r="L4892">
        <v>0.48333333333333334</v>
      </c>
      <c r="M4892">
        <v>5.6833333333333336</v>
      </c>
      <c r="N4892">
        <v>49.026666666666664</v>
      </c>
      <c r="O4892" s="1">
        <f t="shared" si="1443"/>
        <v>8865.028865558128</v>
      </c>
      <c r="Q4892" s="1">
        <f t="shared" si="1447"/>
        <v>-3201.2294640301861</v>
      </c>
      <c r="R4892" s="2">
        <f t="shared" si="1448"/>
        <v>-3.3868762933279286</v>
      </c>
      <c r="S4892" s="2"/>
      <c r="T4892" s="1">
        <f t="shared" si="1449"/>
        <v>3740.1377552419772</v>
      </c>
      <c r="U4892" s="1">
        <f t="shared" si="1450"/>
        <v>0</v>
      </c>
      <c r="V4892" s="1">
        <f t="shared" si="1451"/>
        <v>1051.3208837826774</v>
      </c>
      <c r="W4892" s="1">
        <f t="shared" si="1452"/>
        <v>7078.8842387558143</v>
      </c>
      <c r="X4892" s="2">
        <f t="shared" si="1461"/>
        <v>58.482867112267776</v>
      </c>
      <c r="Y4892">
        <f t="shared" si="1444"/>
        <v>1</v>
      </c>
      <c r="Z4892" s="26">
        <f t="shared" si="1453"/>
        <v>0</v>
      </c>
      <c r="AA4892">
        <f t="shared" si="1454"/>
        <v>0.81066093685342133</v>
      </c>
      <c r="AB4892" s="28">
        <f t="shared" si="1455"/>
        <v>40622.553571428572</v>
      </c>
      <c r="AC4892">
        <f t="shared" si="1456"/>
        <v>14.212499999999997</v>
      </c>
      <c r="AD4892" s="31">
        <f t="shared" si="1445"/>
        <v>10.463024315947285</v>
      </c>
      <c r="AE4892" s="31">
        <f t="shared" si="1457"/>
        <v>20.423888754883009</v>
      </c>
      <c r="AF4892" s="15">
        <f t="shared" si="1446"/>
        <v>9.459259259259257</v>
      </c>
      <c r="AG4892" s="31">
        <f t="shared" si="1458"/>
        <v>8.9027095262437062</v>
      </c>
      <c r="AH4892" s="31">
        <f t="shared" si="1459"/>
        <v>53.011289255189972</v>
      </c>
      <c r="AI4892">
        <f t="shared" si="1460"/>
        <v>195.91545180784541</v>
      </c>
    </row>
    <row r="4893" spans="1:35" x14ac:dyDescent="0.2">
      <c r="A4893">
        <v>32</v>
      </c>
      <c r="C4893" s="27" t="s">
        <v>4954</v>
      </c>
      <c r="D4893" s="26">
        <v>29.535083333333333</v>
      </c>
      <c r="E4893">
        <v>0</v>
      </c>
      <c r="F4893" s="26">
        <v>240</v>
      </c>
      <c r="G4893" s="26">
        <v>54.659166666666664</v>
      </c>
      <c r="H4893" s="26">
        <v>36.152500000000003</v>
      </c>
      <c r="I4893" s="26">
        <v>87.75</v>
      </c>
      <c r="J4893" s="26">
        <v>51.12083333333333</v>
      </c>
      <c r="K4893">
        <v>115.41666666666667</v>
      </c>
      <c r="L4893">
        <v>0.34166666666666667</v>
      </c>
      <c r="M4893">
        <v>6</v>
      </c>
      <c r="N4893">
        <v>49.143333333333331</v>
      </c>
      <c r="O4893" s="1">
        <f t="shared" si="1443"/>
        <v>6186.4025037090878</v>
      </c>
      <c r="Q4893" s="1">
        <f t="shared" si="1447"/>
        <v>-2711.1179018048856</v>
      </c>
      <c r="R4893" s="2">
        <f t="shared" si="1448"/>
        <v>-2.8683420083482458</v>
      </c>
      <c r="S4893" s="2"/>
      <c r="T4893" s="1">
        <f t="shared" si="1449"/>
        <v>3229.7559433961978</v>
      </c>
      <c r="U4893" s="1">
        <f t="shared" si="1450"/>
        <v>0</v>
      </c>
      <c r="V4893" s="1">
        <f t="shared" si="1451"/>
        <v>897.63499783901113</v>
      </c>
      <c r="W4893" s="1">
        <f t="shared" si="1452"/>
        <v>4563.663657964813</v>
      </c>
      <c r="X4893" s="2">
        <f t="shared" si="1461"/>
        <v>55.095990818939846</v>
      </c>
      <c r="Y4893">
        <f t="shared" si="1444"/>
        <v>1</v>
      </c>
      <c r="Z4893" s="26">
        <f t="shared" si="1453"/>
        <v>0</v>
      </c>
      <c r="AA4893">
        <f t="shared" si="1454"/>
        <v>0.19081534000918424</v>
      </c>
      <c r="AB4893" s="28">
        <f t="shared" si="1455"/>
        <v>40622.595238095237</v>
      </c>
      <c r="AC4893">
        <f t="shared" si="1456"/>
        <v>12.588425925925923</v>
      </c>
      <c r="AD4893" s="31">
        <f t="shared" si="1445"/>
        <v>9.6220204139348962</v>
      </c>
      <c r="AE4893" s="31">
        <f t="shared" si="1457"/>
        <v>18.888998014227198</v>
      </c>
      <c r="AF4893" s="15">
        <f t="shared" si="1446"/>
        <v>9.5240740740740719</v>
      </c>
      <c r="AG4893" s="31">
        <f t="shared" si="1458"/>
        <v>8.941705200029535</v>
      </c>
      <c r="AH4893" s="31">
        <f t="shared" si="1459"/>
        <v>53.231281166913725</v>
      </c>
      <c r="AI4893">
        <f t="shared" si="1460"/>
        <v>206.46580631395136</v>
      </c>
    </row>
    <row r="4894" spans="1:35" x14ac:dyDescent="0.2">
      <c r="A4894">
        <v>32</v>
      </c>
      <c r="C4894" s="27" t="s">
        <v>4955</v>
      </c>
      <c r="D4894" s="26">
        <v>29.51275</v>
      </c>
      <c r="E4894">
        <v>0</v>
      </c>
      <c r="F4894" s="26">
        <v>69.583333333333329</v>
      </c>
      <c r="G4894" s="26">
        <v>50.147500000000001</v>
      </c>
      <c r="H4894" s="26">
        <v>34.630833333333335</v>
      </c>
      <c r="I4894" s="26">
        <v>91.591666666666669</v>
      </c>
      <c r="J4894" s="26">
        <v>47.81583333333333</v>
      </c>
      <c r="K4894">
        <v>118.58333333333333</v>
      </c>
      <c r="L4894">
        <v>9.166666666666666E-2</v>
      </c>
      <c r="M4894">
        <v>4.1749999999999998</v>
      </c>
      <c r="N4894">
        <v>49.146666666666661</v>
      </c>
      <c r="O4894" s="1">
        <f t="shared" si="1443"/>
        <v>1793.6271147906557</v>
      </c>
      <c r="Q4894" s="1">
        <f t="shared" si="1447"/>
        <v>-3076.3759993024369</v>
      </c>
      <c r="R4894" s="2">
        <f t="shared" si="1448"/>
        <v>-3.254782282393172</v>
      </c>
      <c r="S4894" s="2"/>
      <c r="T4894" s="1">
        <f t="shared" si="1449"/>
        <v>3000.1555634982874</v>
      </c>
      <c r="U4894" s="1">
        <f t="shared" si="1450"/>
        <v>0</v>
      </c>
      <c r="V4894" s="1">
        <f t="shared" si="1451"/>
        <v>822.96041917061586</v>
      </c>
      <c r="W4894" s="1">
        <f t="shared" si="1452"/>
        <v>828.0646703755516</v>
      </c>
      <c r="X4894" s="2">
        <f t="shared" si="1461"/>
        <v>52.227648810591603</v>
      </c>
      <c r="Y4894">
        <f t="shared" si="1444"/>
        <v>1</v>
      </c>
      <c r="Z4894" s="26">
        <f t="shared" si="1453"/>
        <v>0</v>
      </c>
      <c r="AA4894">
        <f t="shared" si="1454"/>
        <v>4.3270190742056576</v>
      </c>
      <c r="AB4894" s="28">
        <f t="shared" si="1455"/>
        <v>40622.636904761908</v>
      </c>
      <c r="AC4894">
        <f t="shared" si="1456"/>
        <v>10.081944444444444</v>
      </c>
      <c r="AD4894" s="31">
        <f t="shared" si="1445"/>
        <v>8.5029980612577241</v>
      </c>
      <c r="AE4894" s="31">
        <f t="shared" si="1457"/>
        <v>16.839963316788626</v>
      </c>
      <c r="AF4894" s="15">
        <f t="shared" si="1446"/>
        <v>9.5259259259259235</v>
      </c>
      <c r="AG4894" s="31">
        <f t="shared" si="1458"/>
        <v>8.9428215616515931</v>
      </c>
      <c r="AH4894" s="31">
        <f t="shared" si="1459"/>
        <v>53.237578261671779</v>
      </c>
      <c r="AI4894">
        <f t="shared" si="1460"/>
        <v>218.82246104863751</v>
      </c>
    </row>
    <row r="4895" spans="1:35" x14ac:dyDescent="0.2">
      <c r="A4895">
        <v>32</v>
      </c>
      <c r="C4895" s="27" t="s">
        <v>4956</v>
      </c>
      <c r="D4895" s="26">
        <v>29.495749999999997</v>
      </c>
      <c r="E4895">
        <v>0</v>
      </c>
      <c r="F4895" s="26">
        <v>25.166666666666664</v>
      </c>
      <c r="G4895" s="26">
        <v>47.354999999999997</v>
      </c>
      <c r="H4895" s="26">
        <v>33.657499999999999</v>
      </c>
      <c r="I4895" s="26">
        <v>93.99166666666666</v>
      </c>
      <c r="J4895" s="26">
        <v>45.728333333333332</v>
      </c>
      <c r="K4895">
        <v>121.75</v>
      </c>
      <c r="L4895">
        <v>0.05</v>
      </c>
      <c r="M4895">
        <v>2.35</v>
      </c>
      <c r="N4895">
        <v>48.989166666666662</v>
      </c>
      <c r="O4895" s="1">
        <f t="shared" si="1443"/>
        <v>648.71304031949467</v>
      </c>
      <c r="Q4895" s="1">
        <f t="shared" si="1447"/>
        <v>-1541.8193683839977</v>
      </c>
      <c r="R4895" s="2">
        <f t="shared" si="1448"/>
        <v>-1.6312331015470003</v>
      </c>
      <c r="S4895" s="2"/>
      <c r="T4895" s="1">
        <f t="shared" si="1449"/>
        <v>2611.1816740916997</v>
      </c>
      <c r="U4895" s="1">
        <f t="shared" si="1450"/>
        <v>0</v>
      </c>
      <c r="V4895" s="1">
        <f t="shared" si="1451"/>
        <v>707.21519944001068</v>
      </c>
      <c r="W4895" s="1">
        <f t="shared" si="1452"/>
        <v>-1352.0689580403373</v>
      </c>
      <c r="X4895" s="2">
        <f t="shared" si="1461"/>
        <v>48.972866528198431</v>
      </c>
      <c r="Y4895">
        <f t="shared" si="1444"/>
        <v>1</v>
      </c>
      <c r="Z4895" s="26">
        <f t="shared" si="1453"/>
        <v>0</v>
      </c>
      <c r="AA4895">
        <f t="shared" si="1454"/>
        <v>2.617492103064853</v>
      </c>
      <c r="AB4895" s="28">
        <f t="shared" si="1455"/>
        <v>40622.678571428572</v>
      </c>
      <c r="AC4895">
        <f t="shared" si="1456"/>
        <v>8.5305555555555532</v>
      </c>
      <c r="AD4895" s="31">
        <f t="shared" si="1445"/>
        <v>7.8578197094181368</v>
      </c>
      <c r="AE4895" s="31">
        <f t="shared" si="1457"/>
        <v>15.647915291132175</v>
      </c>
      <c r="AF4895" s="15">
        <f t="shared" si="1446"/>
        <v>9.4384259259259231</v>
      </c>
      <c r="AG4895" s="31">
        <f t="shared" si="1458"/>
        <v>8.8902069457050885</v>
      </c>
      <c r="AH4895" s="31">
        <f t="shared" si="1459"/>
        <v>52.940745166734203</v>
      </c>
      <c r="AI4895">
        <f t="shared" si="1460"/>
        <v>224.20449321211933</v>
      </c>
    </row>
    <row r="4896" spans="1:35" x14ac:dyDescent="0.2">
      <c r="A4896">
        <v>32</v>
      </c>
      <c r="C4896" s="27" t="s">
        <v>4957</v>
      </c>
      <c r="D4896" s="26">
        <v>29.478999999999999</v>
      </c>
      <c r="E4896">
        <v>0</v>
      </c>
      <c r="F4896" s="26">
        <v>1</v>
      </c>
      <c r="G4896" s="26">
        <v>45.185833333333335</v>
      </c>
      <c r="H4896" s="26">
        <v>32.340000000000003</v>
      </c>
      <c r="I4896" s="26">
        <v>95.36666666666666</v>
      </c>
      <c r="J4896" s="26">
        <v>43.954999999999998</v>
      </c>
      <c r="K4896">
        <v>110.83333333333333</v>
      </c>
      <c r="L4896">
        <v>0</v>
      </c>
      <c r="M4896">
        <v>1.7833333333333332</v>
      </c>
      <c r="N4896">
        <v>48.814166666666665</v>
      </c>
      <c r="O4896" s="1">
        <f t="shared" si="1443"/>
        <v>25.776677098787872</v>
      </c>
      <c r="Q4896" s="1">
        <f t="shared" si="1447"/>
        <v>-444.56421502429691</v>
      </c>
      <c r="R4896" s="2">
        <f t="shared" si="1448"/>
        <v>-0.47034553993894301</v>
      </c>
      <c r="S4896" s="2"/>
      <c r="T4896" s="1">
        <f t="shared" si="1449"/>
        <v>2557.6919894793741</v>
      </c>
      <c r="U4896" s="1">
        <f t="shared" si="1450"/>
        <v>0</v>
      </c>
      <c r="V4896" s="1">
        <f t="shared" si="1451"/>
        <v>686.62114084971938</v>
      </c>
      <c r="W4896" s="1">
        <f t="shared" si="1452"/>
        <v>-3001.9929848585557</v>
      </c>
      <c r="X4896" s="2">
        <f t="shared" si="1461"/>
        <v>47.341633426651427</v>
      </c>
      <c r="Y4896">
        <f t="shared" si="1444"/>
        <v>1</v>
      </c>
      <c r="Z4896" s="26">
        <f t="shared" si="1453"/>
        <v>0</v>
      </c>
      <c r="AA4896">
        <f t="shared" si="1454"/>
        <v>4.6474740423502947</v>
      </c>
      <c r="AB4896" s="28">
        <f t="shared" si="1455"/>
        <v>40622.720238095237</v>
      </c>
      <c r="AC4896">
        <f t="shared" si="1456"/>
        <v>7.3254629629629635</v>
      </c>
      <c r="AD4896" s="31">
        <f t="shared" si="1445"/>
        <v>7.3427354388174395</v>
      </c>
      <c r="AE4896" s="31">
        <f t="shared" si="1457"/>
        <v>14.685011876998567</v>
      </c>
      <c r="AF4896" s="15">
        <f t="shared" si="1446"/>
        <v>9.3412037037037035</v>
      </c>
      <c r="AG4896" s="31">
        <f t="shared" si="1458"/>
        <v>8.8320651294673294</v>
      </c>
      <c r="AH4896" s="31">
        <f t="shared" si="1459"/>
        <v>52.612614447282503</v>
      </c>
      <c r="AI4896">
        <f t="shared" si="1460"/>
        <v>228.02074665254702</v>
      </c>
    </row>
    <row r="4897" spans="1:35" x14ac:dyDescent="0.2">
      <c r="A4897">
        <v>32</v>
      </c>
      <c r="C4897" s="27" t="s">
        <v>4958</v>
      </c>
      <c r="D4897" s="26">
        <v>29.468333333333334</v>
      </c>
      <c r="E4897">
        <v>0</v>
      </c>
      <c r="F4897" s="26">
        <v>1</v>
      </c>
      <c r="G4897" s="26">
        <v>43.87166666666667</v>
      </c>
      <c r="H4897" s="26">
        <v>31.644166666666667</v>
      </c>
      <c r="I4897" s="26">
        <v>96.00833333333334</v>
      </c>
      <c r="J4897" s="26">
        <v>42.820833333333333</v>
      </c>
      <c r="K4897">
        <v>119.66666666666667</v>
      </c>
      <c r="L4897">
        <v>0</v>
      </c>
      <c r="M4897">
        <v>1.3666666666666667</v>
      </c>
      <c r="N4897">
        <v>48.6875</v>
      </c>
      <c r="O4897" s="1">
        <f t="shared" si="1443"/>
        <v>25.776677098787872</v>
      </c>
      <c r="Q4897" s="1">
        <f t="shared" si="1447"/>
        <v>489.49076213830904</v>
      </c>
      <c r="R4897" s="2">
        <f t="shared" si="1448"/>
        <v>0.51787748323486826</v>
      </c>
      <c r="S4897" s="2"/>
      <c r="T4897" s="1">
        <f t="shared" si="1449"/>
        <v>2596.1363579349872</v>
      </c>
      <c r="U4897" s="1">
        <f t="shared" si="1450"/>
        <v>0</v>
      </c>
      <c r="V4897" s="1">
        <f t="shared" si="1451"/>
        <v>694.50765506987909</v>
      </c>
      <c r="W4897" s="1">
        <f t="shared" si="1452"/>
        <v>-3984.5010242300409</v>
      </c>
      <c r="X4897" s="2">
        <f t="shared" si="1461"/>
        <v>46.871287886712487</v>
      </c>
      <c r="Y4897">
        <f t="shared" si="1444"/>
        <v>1</v>
      </c>
      <c r="Z4897" s="26">
        <f t="shared" si="1453"/>
        <v>0</v>
      </c>
      <c r="AA4897">
        <f t="shared" si="1454"/>
        <v>8.9977274637491576</v>
      </c>
      <c r="AB4897" s="28">
        <f t="shared" si="1455"/>
        <v>40622.761904761908</v>
      </c>
      <c r="AC4897">
        <f t="shared" si="1456"/>
        <v>6.5953703703703717</v>
      </c>
      <c r="AD4897" s="31">
        <f t="shared" si="1445"/>
        <v>7.0296831640219306</v>
      </c>
      <c r="AE4897" s="31">
        <f t="shared" si="1457"/>
        <v>14.095618543598174</v>
      </c>
      <c r="AF4897" s="15">
        <f t="shared" si="1446"/>
        <v>9.2708333333333339</v>
      </c>
      <c r="AG4897" s="31">
        <f t="shared" si="1458"/>
        <v>8.7901900305482652</v>
      </c>
      <c r="AH4897" s="31">
        <f t="shared" si="1459"/>
        <v>52.376211721517883</v>
      </c>
      <c r="AI4897">
        <f t="shared" si="1460"/>
        <v>230.14292618565329</v>
      </c>
    </row>
    <row r="4898" spans="1:35" x14ac:dyDescent="0.2">
      <c r="A4898">
        <v>32</v>
      </c>
      <c r="C4898" s="27" t="s">
        <v>4959</v>
      </c>
      <c r="D4898" s="26">
        <v>29.4465</v>
      </c>
      <c r="E4898">
        <v>0</v>
      </c>
      <c r="F4898" s="26">
        <v>1</v>
      </c>
      <c r="G4898" s="26">
        <v>43.133333333333333</v>
      </c>
      <c r="H4898" s="26">
        <v>31.260833333333334</v>
      </c>
      <c r="I4898" s="26">
        <v>96.38333333333334</v>
      </c>
      <c r="J4898" s="26">
        <v>42.181666666666665</v>
      </c>
      <c r="K4898">
        <v>101.16666666666667</v>
      </c>
      <c r="L4898">
        <v>0</v>
      </c>
      <c r="M4898">
        <v>0</v>
      </c>
      <c r="N4898">
        <v>48.552500000000002</v>
      </c>
      <c r="O4898" s="1">
        <f t="shared" si="1443"/>
        <v>25.776677098787872</v>
      </c>
      <c r="Q4898" s="1">
        <f t="shared" si="1447"/>
        <v>793.18035806932266</v>
      </c>
      <c r="R4898" s="2">
        <f t="shared" si="1448"/>
        <v>0.83917875343315762</v>
      </c>
      <c r="S4898" s="2"/>
      <c r="T4898" s="1">
        <f t="shared" si="1449"/>
        <v>2749.7876051567482</v>
      </c>
      <c r="U4898" s="1">
        <f t="shared" si="1450"/>
        <v>0</v>
      </c>
      <c r="V4898" s="1">
        <f t="shared" si="1451"/>
        <v>735.93040763777287</v>
      </c>
      <c r="W4898" s="1">
        <f t="shared" si="1452"/>
        <v>-4483.6840561633471</v>
      </c>
      <c r="X4898" s="2">
        <f t="shared" si="1461"/>
        <v>47.389165369947357</v>
      </c>
      <c r="Y4898">
        <f t="shared" si="1444"/>
        <v>1</v>
      </c>
      <c r="Z4898" s="26">
        <f t="shared" si="1453"/>
        <v>0</v>
      </c>
      <c r="AA4898">
        <f t="shared" si="1454"/>
        <v>18.112106323870268</v>
      </c>
      <c r="AB4898" s="28">
        <f t="shared" si="1455"/>
        <v>40622.803571428572</v>
      </c>
      <c r="AC4898">
        <f t="shared" si="1456"/>
        <v>6.1851851851851851</v>
      </c>
      <c r="AD4898" s="31">
        <f t="shared" si="1445"/>
        <v>6.8596687962883429</v>
      </c>
      <c r="AE4898" s="31">
        <f t="shared" si="1457"/>
        <v>13.7749109241201</v>
      </c>
      <c r="AF4898" s="15">
        <f t="shared" si="1446"/>
        <v>9.1958333333333346</v>
      </c>
      <c r="AG4898" s="31">
        <f t="shared" si="1458"/>
        <v>8.7457519590532975</v>
      </c>
      <c r="AH4898" s="31">
        <f t="shared" si="1459"/>
        <v>52.125270604474565</v>
      </c>
      <c r="AI4898">
        <f t="shared" si="1460"/>
        <v>230.56236239829104</v>
      </c>
    </row>
    <row r="4899" spans="1:35" x14ac:dyDescent="0.2">
      <c r="A4899">
        <v>32</v>
      </c>
      <c r="C4899" s="27" t="s">
        <v>4960</v>
      </c>
      <c r="D4899" s="26">
        <v>29.416083333333333</v>
      </c>
      <c r="E4899">
        <v>0</v>
      </c>
      <c r="F4899" s="26">
        <v>1</v>
      </c>
      <c r="G4899" s="26">
        <v>42.7</v>
      </c>
      <c r="H4899" s="26">
        <v>31.073333333333334</v>
      </c>
      <c r="I4899" s="26">
        <v>96.7</v>
      </c>
      <c r="J4899" s="26">
        <v>41.836666666666666</v>
      </c>
      <c r="K4899">
        <v>101.25</v>
      </c>
      <c r="L4899">
        <v>0</v>
      </c>
      <c r="M4899">
        <v>0</v>
      </c>
      <c r="N4899">
        <v>48.391666666666666</v>
      </c>
      <c r="O4899" s="1">
        <f t="shared" si="1443"/>
        <v>25.776677098787872</v>
      </c>
      <c r="Q4899" s="1">
        <f t="shared" si="1447"/>
        <v>795.94390496442406</v>
      </c>
      <c r="R4899" s="2">
        <f t="shared" si="1448"/>
        <v>0.84210256491549207</v>
      </c>
      <c r="S4899" s="2"/>
      <c r="T4899" s="1">
        <f t="shared" si="1449"/>
        <v>2924.8304120793282</v>
      </c>
      <c r="U4899" s="1">
        <f t="shared" si="1450"/>
        <v>0</v>
      </c>
      <c r="V4899" s="1">
        <f t="shared" si="1451"/>
        <v>784.33931810759373</v>
      </c>
      <c r="W4899" s="1">
        <f t="shared" si="1452"/>
        <v>-4709.1437957243779</v>
      </c>
      <c r="X4899" s="2">
        <f t="shared" si="1461"/>
        <v>48.228344123380516</v>
      </c>
      <c r="Y4899">
        <f t="shared" si="1444"/>
        <v>1</v>
      </c>
      <c r="Z4899" s="26">
        <f t="shared" si="1453"/>
        <v>0</v>
      </c>
      <c r="AA4899">
        <f t="shared" si="1454"/>
        <v>30.562588746515857</v>
      </c>
      <c r="AB4899" s="28">
        <f t="shared" si="1455"/>
        <v>40622.845238095237</v>
      </c>
      <c r="AC4899">
        <f t="shared" si="1456"/>
        <v>5.9444444444444455</v>
      </c>
      <c r="AD4899" s="31">
        <f t="shared" si="1445"/>
        <v>6.7682125667928439</v>
      </c>
      <c r="AE4899" s="31">
        <f t="shared" si="1457"/>
        <v>13.602981056533142</v>
      </c>
      <c r="AF4899" s="15">
        <f t="shared" si="1446"/>
        <v>9.106481481481481</v>
      </c>
      <c r="AG4899" s="31">
        <f t="shared" si="1458"/>
        <v>8.6930678516441215</v>
      </c>
      <c r="AH4899" s="31">
        <f t="shared" si="1459"/>
        <v>51.827671288040037</v>
      </c>
      <c r="AI4899">
        <f t="shared" si="1460"/>
        <v>229.80683767181944</v>
      </c>
    </row>
    <row r="4900" spans="1:35" x14ac:dyDescent="0.2">
      <c r="A4900">
        <v>32</v>
      </c>
      <c r="C4900" s="27" t="s">
        <v>4961</v>
      </c>
      <c r="D4900" s="26">
        <v>29.391500000000001</v>
      </c>
      <c r="E4900">
        <v>0</v>
      </c>
      <c r="F4900" s="26">
        <v>1</v>
      </c>
      <c r="G4900" s="26">
        <v>42.3825</v>
      </c>
      <c r="H4900" s="26">
        <v>31.173333333333332</v>
      </c>
      <c r="I4900" s="26">
        <v>96.933333333333337</v>
      </c>
      <c r="J4900" s="26">
        <v>41.581666666666671</v>
      </c>
      <c r="K4900">
        <v>114.41666666666667</v>
      </c>
      <c r="L4900">
        <v>0</v>
      </c>
      <c r="M4900">
        <v>0</v>
      </c>
      <c r="N4900">
        <v>48.215833333333336</v>
      </c>
      <c r="O4900" s="1">
        <f t="shared" si="1443"/>
        <v>25.776677098787872</v>
      </c>
      <c r="Q4900" s="1">
        <f t="shared" si="1447"/>
        <v>751.55713632498646</v>
      </c>
      <c r="R4900" s="2">
        <f t="shared" si="1448"/>
        <v>0.79514170311801202</v>
      </c>
      <c r="S4900" s="2"/>
      <c r="T4900" s="1">
        <f t="shared" si="1449"/>
        <v>3051.3546199222155</v>
      </c>
      <c r="U4900" s="1">
        <f t="shared" si="1450"/>
        <v>0</v>
      </c>
      <c r="V4900" s="1">
        <f t="shared" si="1451"/>
        <v>820.60896494682584</v>
      </c>
      <c r="W4900" s="1">
        <f t="shared" si="1452"/>
        <v>-4826.3552811230866</v>
      </c>
      <c r="X4900" s="2">
        <f t="shared" si="1461"/>
        <v>49.070446688296009</v>
      </c>
      <c r="Y4900">
        <f t="shared" si="1444"/>
        <v>1</v>
      </c>
      <c r="Z4900" s="26">
        <f t="shared" si="1453"/>
        <v>0</v>
      </c>
      <c r="AA4900">
        <f t="shared" si="1454"/>
        <v>44.728630905489553</v>
      </c>
      <c r="AB4900" s="28">
        <f t="shared" si="1455"/>
        <v>40622.886904761908</v>
      </c>
      <c r="AC4900">
        <f t="shared" si="1456"/>
        <v>5.7680555555555557</v>
      </c>
      <c r="AD4900" s="31">
        <f t="shared" si="1445"/>
        <v>6.7018802260699841</v>
      </c>
      <c r="AE4900" s="31">
        <f t="shared" si="1457"/>
        <v>13.478182358310253</v>
      </c>
      <c r="AF4900" s="15">
        <f t="shared" si="1446"/>
        <v>9.008796296296298</v>
      </c>
      <c r="AG4900" s="31">
        <f t="shared" si="1458"/>
        <v>8.6357892186201237</v>
      </c>
      <c r="AH4900" s="31">
        <f t="shared" si="1459"/>
        <v>51.504003553893519</v>
      </c>
      <c r="AI4900">
        <f t="shared" si="1460"/>
        <v>228.61123702784658</v>
      </c>
    </row>
    <row r="4901" spans="1:35" x14ac:dyDescent="0.2">
      <c r="A4901">
        <v>32</v>
      </c>
      <c r="C4901" s="27" t="s">
        <v>4962</v>
      </c>
      <c r="D4901" s="26">
        <v>29.363</v>
      </c>
      <c r="E4901">
        <v>0</v>
      </c>
      <c r="F4901" s="26">
        <v>1</v>
      </c>
      <c r="G4901" s="26">
        <v>42.090833333333336</v>
      </c>
      <c r="H4901" s="26">
        <v>31.252499999999998</v>
      </c>
      <c r="I4901" s="26">
        <v>97.133333333333326</v>
      </c>
      <c r="J4901" s="26">
        <v>41.344999999999999</v>
      </c>
      <c r="K4901">
        <v>152.58333333333334</v>
      </c>
      <c r="L4901">
        <v>0</v>
      </c>
      <c r="M4901">
        <v>0.70833333333333337</v>
      </c>
      <c r="N4901">
        <v>48.04</v>
      </c>
      <c r="O4901" s="1">
        <f t="shared" si="1443"/>
        <v>25.776677098787872</v>
      </c>
      <c r="Q4901" s="1">
        <f t="shared" si="1447"/>
        <v>691.47078533340755</v>
      </c>
      <c r="R4901" s="2">
        <f t="shared" si="1448"/>
        <v>0.73157080324576196</v>
      </c>
      <c r="S4901" s="2"/>
      <c r="T4901" s="1">
        <f t="shared" si="1449"/>
        <v>3173.4242348313155</v>
      </c>
      <c r="U4901" s="1">
        <f t="shared" si="1450"/>
        <v>0</v>
      </c>
      <c r="V4901" s="1">
        <f t="shared" si="1451"/>
        <v>855.70196424233961</v>
      </c>
      <c r="W4901" s="1">
        <f t="shared" si="1452"/>
        <v>-4922.1929074196678</v>
      </c>
      <c r="X4901" s="2">
        <f t="shared" si="1461"/>
        <v>49.865588391414022</v>
      </c>
      <c r="Y4901">
        <f t="shared" si="1444"/>
        <v>1</v>
      </c>
      <c r="Z4901" s="26">
        <f t="shared" si="1453"/>
        <v>0</v>
      </c>
      <c r="AA4901">
        <f t="shared" si="1454"/>
        <v>60.446816213151209</v>
      </c>
      <c r="AB4901" s="28">
        <f t="shared" si="1455"/>
        <v>40622.928571428572</v>
      </c>
      <c r="AC4901">
        <f t="shared" si="1456"/>
        <v>5.6060185185185203</v>
      </c>
      <c r="AD4901" s="31">
        <f t="shared" si="1445"/>
        <v>6.6403972329818783</v>
      </c>
      <c r="AE4901" s="31">
        <f t="shared" si="1457"/>
        <v>13.362296432787911</v>
      </c>
      <c r="AF4901" s="15">
        <f t="shared" si="1446"/>
        <v>8.9111111111111097</v>
      </c>
      <c r="AG4901" s="31">
        <f t="shared" si="1458"/>
        <v>8.5788422213623594</v>
      </c>
      <c r="AH4901" s="31">
        <f t="shared" si="1459"/>
        <v>51.182090197157969</v>
      </c>
      <c r="AI4901">
        <f t="shared" si="1460"/>
        <v>227.37260011139279</v>
      </c>
    </row>
    <row r="4902" spans="1:35" x14ac:dyDescent="0.2">
      <c r="A4902">
        <v>32</v>
      </c>
      <c r="C4902" s="27" t="s">
        <v>4963</v>
      </c>
      <c r="D4902" s="26">
        <v>29.357499999999998</v>
      </c>
      <c r="E4902">
        <v>0</v>
      </c>
      <c r="F4902" s="26">
        <v>1</v>
      </c>
      <c r="G4902" s="26">
        <v>42.0075</v>
      </c>
      <c r="H4902" s="26">
        <v>31.058333333333334</v>
      </c>
      <c r="I4902" s="26">
        <v>96.95</v>
      </c>
      <c r="J4902" s="26">
        <v>41.210833333333333</v>
      </c>
      <c r="K4902">
        <v>209.75</v>
      </c>
      <c r="L4902">
        <v>0</v>
      </c>
      <c r="M4902">
        <v>1.2666666666666666</v>
      </c>
      <c r="N4902">
        <v>47.850833333333334</v>
      </c>
      <c r="O4902" s="1">
        <f t="shared" si="1443"/>
        <v>25.776677098787872</v>
      </c>
      <c r="Q4902" s="1">
        <f t="shared" si="1447"/>
        <v>403.70833216789435</v>
      </c>
      <c r="R4902" s="2">
        <f t="shared" si="1448"/>
        <v>0.42712032829943525</v>
      </c>
      <c r="S4902" s="2"/>
      <c r="T4902" s="1">
        <f t="shared" si="1449"/>
        <v>3331.2571350106678</v>
      </c>
      <c r="U4902" s="1">
        <f t="shared" si="1450"/>
        <v>0</v>
      </c>
      <c r="V4902" s="1">
        <f t="shared" si="1451"/>
        <v>899.74150150834885</v>
      </c>
      <c r="W4902" s="1">
        <f t="shared" si="1452"/>
        <v>-4834.6290330335814</v>
      </c>
      <c r="X4902" s="2">
        <f t="shared" si="1461"/>
        <v>50.597159194659781</v>
      </c>
      <c r="Y4902">
        <f t="shared" si="1444"/>
        <v>1</v>
      </c>
      <c r="Z4902" s="26">
        <f t="shared" si="1453"/>
        <v>0</v>
      </c>
      <c r="AA4902">
        <f t="shared" si="1454"/>
        <v>73.782245080403314</v>
      </c>
      <c r="AB4902" s="28">
        <f t="shared" si="1455"/>
        <v>40622.970238095237</v>
      </c>
      <c r="AC4902">
        <f t="shared" si="1456"/>
        <v>5.5597222222222227</v>
      </c>
      <c r="AD4902" s="31">
        <f t="shared" si="1445"/>
        <v>6.6065237865509348</v>
      </c>
      <c r="AE4902" s="31">
        <f t="shared" si="1457"/>
        <v>13.296342069002797</v>
      </c>
      <c r="AF4902" s="15">
        <f t="shared" si="1446"/>
        <v>8.8060185185185187</v>
      </c>
      <c r="AG4902" s="31">
        <f t="shared" si="1458"/>
        <v>8.5179454060700284</v>
      </c>
      <c r="AH4902" s="31">
        <f t="shared" si="1459"/>
        <v>50.837716228260661</v>
      </c>
      <c r="AI4902">
        <f t="shared" si="1460"/>
        <v>225.69874144545824</v>
      </c>
    </row>
    <row r="4903" spans="1:35" x14ac:dyDescent="0.2">
      <c r="A4903">
        <v>32</v>
      </c>
      <c r="C4903" s="27" t="s">
        <v>4964</v>
      </c>
      <c r="D4903" s="26">
        <v>29.3765</v>
      </c>
      <c r="E4903">
        <v>0</v>
      </c>
      <c r="F4903" s="26">
        <v>1</v>
      </c>
      <c r="G4903" s="26">
        <v>41.244999999999997</v>
      </c>
      <c r="H4903" s="26">
        <v>27.427499999999998</v>
      </c>
      <c r="I4903" s="26">
        <v>96.608333333333334</v>
      </c>
      <c r="J4903" s="26">
        <v>40.359166666666667</v>
      </c>
      <c r="K4903">
        <v>285.33333333333331</v>
      </c>
      <c r="L4903">
        <v>2.6749999999999998</v>
      </c>
      <c r="M4903">
        <v>11.875</v>
      </c>
      <c r="N4903">
        <v>47.666666666666664</v>
      </c>
      <c r="O4903" s="1">
        <f t="shared" si="1443"/>
        <v>25.776677098787872</v>
      </c>
      <c r="Q4903" s="1">
        <f t="shared" si="1447"/>
        <v>13.217729377151528</v>
      </c>
      <c r="R4903" s="2">
        <f t="shared" si="1448"/>
        <v>1.3984256605816529E-2</v>
      </c>
      <c r="S4903" s="2"/>
      <c r="T4903" s="1">
        <f t="shared" si="1449"/>
        <v>4023.1148333595456</v>
      </c>
      <c r="U4903" s="1">
        <f t="shared" si="1450"/>
        <v>0</v>
      </c>
      <c r="V4903" s="1">
        <f t="shared" si="1451"/>
        <v>1076.3924328280752</v>
      </c>
      <c r="W4903" s="1">
        <f t="shared" si="1452"/>
        <v>-5313.1276851906414</v>
      </c>
      <c r="X4903" s="2">
        <f t="shared" si="1461"/>
        <v>51.024279522959219</v>
      </c>
      <c r="Y4903">
        <f t="shared" si="1444"/>
        <v>1</v>
      </c>
      <c r="Z4903" s="26">
        <f t="shared" si="1453"/>
        <v>0</v>
      </c>
      <c r="AA4903">
        <f t="shared" si="1454"/>
        <v>95.634307988169539</v>
      </c>
      <c r="AB4903" s="28">
        <f t="shared" si="1455"/>
        <v>40623.011904761908</v>
      </c>
      <c r="AC4903">
        <f t="shared" si="1456"/>
        <v>5.1361111111111093</v>
      </c>
      <c r="AD4903" s="31">
        <f t="shared" si="1445"/>
        <v>6.3914474456237986</v>
      </c>
      <c r="AE4903" s="31">
        <f t="shared" si="1457"/>
        <v>12.88305869309421</v>
      </c>
      <c r="AF4903" s="15">
        <f t="shared" si="1446"/>
        <v>8.7037037037037024</v>
      </c>
      <c r="AG4903" s="31">
        <f t="shared" si="1458"/>
        <v>8.4590232007221893</v>
      </c>
      <c r="AH4903" s="31">
        <f t="shared" si="1459"/>
        <v>50.504377176902764</v>
      </c>
      <c r="AI4903">
        <f t="shared" si="1460"/>
        <v>226.179366724657</v>
      </c>
    </row>
    <row r="4904" spans="1:35" x14ac:dyDescent="0.2">
      <c r="A4904">
        <v>32</v>
      </c>
      <c r="C4904" s="27" t="s">
        <v>4965</v>
      </c>
      <c r="D4904" s="26">
        <v>29.395416666666666</v>
      </c>
      <c r="E4904">
        <v>0</v>
      </c>
      <c r="F4904" s="26">
        <v>1</v>
      </c>
      <c r="G4904" s="26">
        <v>39.880000000000003</v>
      </c>
      <c r="H4904" s="26">
        <v>22.922499999999999</v>
      </c>
      <c r="I4904" s="26">
        <v>95.95</v>
      </c>
      <c r="J4904" s="26">
        <v>38.826666666666668</v>
      </c>
      <c r="K4904">
        <v>264</v>
      </c>
      <c r="L4904">
        <v>3.4666666666666668</v>
      </c>
      <c r="M4904">
        <v>12.208333333333334</v>
      </c>
      <c r="N4904">
        <v>47.44166666666667</v>
      </c>
      <c r="O4904" s="1">
        <f t="shared" si="1443"/>
        <v>25.776677098787872</v>
      </c>
      <c r="Q4904" s="1">
        <f t="shared" si="1447"/>
        <v>-5.1110858635723844</v>
      </c>
      <c r="R4904" s="2">
        <f t="shared" si="1448"/>
        <v>-5.4074897594824775E-3</v>
      </c>
      <c r="S4904" s="2"/>
      <c r="T4904" s="1">
        <f t="shared" si="1449"/>
        <v>4793.5755895309512</v>
      </c>
      <c r="U4904" s="1">
        <f t="shared" si="1450"/>
        <v>0</v>
      </c>
      <c r="V4904" s="1">
        <f t="shared" si="1451"/>
        <v>1265.5877108732013</v>
      </c>
      <c r="W4904" s="1">
        <f t="shared" si="1452"/>
        <v>-6256.3354029872671</v>
      </c>
      <c r="X4904" s="2">
        <f t="shared" si="1461"/>
        <v>51.038263779565035</v>
      </c>
      <c r="Y4904">
        <f t="shared" si="1444"/>
        <v>1</v>
      </c>
      <c r="Z4904" s="26">
        <f t="shared" si="1453"/>
        <v>0</v>
      </c>
      <c r="AA4904">
        <f t="shared" si="1454"/>
        <v>124.50685057435292</v>
      </c>
      <c r="AB4904" s="28">
        <f t="shared" si="1455"/>
        <v>40623.053571428572</v>
      </c>
      <c r="AC4904">
        <f t="shared" si="1456"/>
        <v>4.3777777777777791</v>
      </c>
      <c r="AD4904" s="31">
        <f t="shared" si="1445"/>
        <v>6.0190580034691443</v>
      </c>
      <c r="AE4904" s="31">
        <f t="shared" si="1457"/>
        <v>12.165595302152989</v>
      </c>
      <c r="AF4904" s="15">
        <f t="shared" si="1446"/>
        <v>8.5787037037037059</v>
      </c>
      <c r="AG4904" s="31">
        <f t="shared" si="1458"/>
        <v>8.3875227883798331</v>
      </c>
      <c r="AH4904" s="31">
        <f t="shared" si="1459"/>
        <v>50.099704674321224</v>
      </c>
      <c r="AI4904">
        <f t="shared" si="1460"/>
        <v>228.05986554547542</v>
      </c>
    </row>
    <row r="4905" spans="1:35" x14ac:dyDescent="0.2">
      <c r="A4905">
        <v>32</v>
      </c>
      <c r="C4905" s="27" t="s">
        <v>4966</v>
      </c>
      <c r="D4905" s="26">
        <v>29.41525</v>
      </c>
      <c r="E4905">
        <v>0</v>
      </c>
      <c r="F4905" s="26">
        <v>1</v>
      </c>
      <c r="G4905" s="26">
        <v>38.392499999999998</v>
      </c>
      <c r="H4905" s="26">
        <v>19.636666666666667</v>
      </c>
      <c r="I4905" s="26">
        <v>95.408333333333331</v>
      </c>
      <c r="J4905" s="26">
        <v>37.195833333333333</v>
      </c>
      <c r="K4905">
        <v>270.58333333333331</v>
      </c>
      <c r="L4905">
        <v>4.5666666666666664</v>
      </c>
      <c r="M4905">
        <v>15.558333333333334</v>
      </c>
      <c r="N4905">
        <v>47.182500000000005</v>
      </c>
      <c r="O4905" s="1">
        <f t="shared" si="1443"/>
        <v>25.776677098787872</v>
      </c>
      <c r="Q4905" s="1">
        <f t="shared" si="1447"/>
        <v>316.39835512427999</v>
      </c>
      <c r="R4905" s="2">
        <f t="shared" si="1448"/>
        <v>0.33474704024162083</v>
      </c>
      <c r="S4905" s="2"/>
      <c r="T4905" s="1">
        <f t="shared" si="1449"/>
        <v>5352.869278662427</v>
      </c>
      <c r="U4905" s="1">
        <f t="shared" si="1450"/>
        <v>0</v>
      </c>
      <c r="V4905" s="1">
        <f t="shared" si="1451"/>
        <v>1399.5280227996961</v>
      </c>
      <c r="W4905" s="1">
        <f t="shared" si="1452"/>
        <v>-7272.627929326618</v>
      </c>
      <c r="X4905" s="2">
        <f t="shared" si="1461"/>
        <v>51.032856289805551</v>
      </c>
      <c r="Y4905">
        <f t="shared" si="1444"/>
        <v>1</v>
      </c>
      <c r="Z4905" s="26">
        <f t="shared" si="1453"/>
        <v>0</v>
      </c>
      <c r="AA4905">
        <f t="shared" si="1454"/>
        <v>159.77860713322679</v>
      </c>
      <c r="AB4905" s="28">
        <f t="shared" si="1455"/>
        <v>40623.095238095237</v>
      </c>
      <c r="AC4905">
        <f t="shared" si="1456"/>
        <v>3.551388888888888</v>
      </c>
      <c r="AD4905" s="31">
        <f t="shared" si="1445"/>
        <v>5.6458204419029423</v>
      </c>
      <c r="AE4905" s="31">
        <f t="shared" si="1457"/>
        <v>11.445295704516949</v>
      </c>
      <c r="AF4905" s="15">
        <f t="shared" si="1446"/>
        <v>8.4347222222222253</v>
      </c>
      <c r="AG4905" s="31">
        <f t="shared" si="1458"/>
        <v>8.305823156015558</v>
      </c>
      <c r="AH4905" s="31">
        <f t="shared" si="1459"/>
        <v>49.637070461503463</v>
      </c>
      <c r="AI4905">
        <f t="shared" si="1460"/>
        <v>229.60894983900289</v>
      </c>
    </row>
    <row r="4906" spans="1:35" x14ac:dyDescent="0.2">
      <c r="A4906">
        <v>32</v>
      </c>
      <c r="C4906" s="27" t="s">
        <v>4967</v>
      </c>
      <c r="D4906" s="26">
        <v>29.432500000000001</v>
      </c>
      <c r="E4906">
        <v>0</v>
      </c>
      <c r="F4906" s="26">
        <v>1</v>
      </c>
      <c r="G4906" s="26">
        <v>37.368333333333332</v>
      </c>
      <c r="H4906" s="26">
        <v>17.270833333333332</v>
      </c>
      <c r="I4906" s="26">
        <v>95.141666666666666</v>
      </c>
      <c r="J4906" s="26">
        <v>36.106666666666669</v>
      </c>
      <c r="K4906">
        <v>270.33333333333331</v>
      </c>
      <c r="L4906">
        <v>4.8833333333333329</v>
      </c>
      <c r="M4906">
        <v>14.508333333333333</v>
      </c>
      <c r="N4906">
        <v>46.913333333333334</v>
      </c>
      <c r="O4906" s="1">
        <f t="shared" si="1443"/>
        <v>25.776677098787872</v>
      </c>
      <c r="Q4906" s="1">
        <f t="shared" si="1447"/>
        <v>369.40242934745339</v>
      </c>
      <c r="R4906" s="2">
        <f t="shared" si="1448"/>
        <v>0.39082494545065749</v>
      </c>
      <c r="S4906" s="2"/>
      <c r="T4906" s="1">
        <f t="shared" si="1449"/>
        <v>5813.3026589479841</v>
      </c>
      <c r="U4906" s="1">
        <f t="shared" si="1450"/>
        <v>0</v>
      </c>
      <c r="V4906" s="1">
        <f t="shared" si="1451"/>
        <v>1510.849506640767</v>
      </c>
      <c r="W4906" s="1">
        <f t="shared" si="1452"/>
        <v>-7897.2961985691163</v>
      </c>
      <c r="X4906" s="2">
        <f t="shared" si="1461"/>
        <v>51.367603330047174</v>
      </c>
      <c r="Y4906">
        <f t="shared" si="1444"/>
        <v>1</v>
      </c>
      <c r="Z4906" s="26">
        <f t="shared" si="1453"/>
        <v>0</v>
      </c>
      <c r="AA4906">
        <f t="shared" si="1454"/>
        <v>195.97956044089239</v>
      </c>
      <c r="AB4906" s="28">
        <f t="shared" si="1455"/>
        <v>40623.136904761908</v>
      </c>
      <c r="AC4906">
        <f t="shared" si="1456"/>
        <v>2.9824074074074067</v>
      </c>
      <c r="AD4906" s="31">
        <f t="shared" si="1445"/>
        <v>5.4070388834104328</v>
      </c>
      <c r="AE4906" s="31">
        <f t="shared" si="1457"/>
        <v>10.983820031591804</v>
      </c>
      <c r="AF4906" s="15">
        <f t="shared" si="1446"/>
        <v>8.2851851851851848</v>
      </c>
      <c r="AG4906" s="31">
        <f t="shared" si="1458"/>
        <v>8.221711864833976</v>
      </c>
      <c r="AH4906" s="31">
        <f t="shared" si="1459"/>
        <v>49.160513433404894</v>
      </c>
      <c r="AI4906">
        <f t="shared" si="1460"/>
        <v>229.51828073170026</v>
      </c>
    </row>
    <row r="4907" spans="1:35" x14ac:dyDescent="0.2">
      <c r="A4907">
        <v>32</v>
      </c>
      <c r="C4907" s="27" t="s">
        <v>4968</v>
      </c>
      <c r="D4907" s="26">
        <v>29.463916666666666</v>
      </c>
      <c r="E4907">
        <v>0</v>
      </c>
      <c r="F4907" s="26">
        <v>5.833333333333333</v>
      </c>
      <c r="G4907" s="26">
        <v>36.56583333333333</v>
      </c>
      <c r="H4907" s="26">
        <v>13.366666666666667</v>
      </c>
      <c r="I4907" s="26">
        <v>94.7</v>
      </c>
      <c r="J4907" s="26">
        <v>35.191666666666663</v>
      </c>
      <c r="K4907">
        <v>280.5</v>
      </c>
      <c r="L4907">
        <v>6.6083333333333334</v>
      </c>
      <c r="M4907">
        <v>18.208333333333332</v>
      </c>
      <c r="N4907">
        <v>46.6325</v>
      </c>
      <c r="O4907" s="1">
        <f t="shared" si="1443"/>
        <v>150.36394974292924</v>
      </c>
      <c r="Q4907" s="1">
        <f t="shared" si="1447"/>
        <v>21.2602258327382</v>
      </c>
      <c r="R4907" s="2">
        <f t="shared" si="1448"/>
        <v>2.2493156355323379E-2</v>
      </c>
      <c r="S4907" s="2"/>
      <c r="T4907" s="1">
        <f t="shared" si="1449"/>
        <v>6545.5739609301736</v>
      </c>
      <c r="U4907" s="1">
        <f t="shared" si="1450"/>
        <v>0</v>
      </c>
      <c r="V4907" s="1">
        <f t="shared" si="1451"/>
        <v>1683.6243990656471</v>
      </c>
      <c r="W4907" s="1">
        <f t="shared" si="1452"/>
        <v>-8328.9102565666963</v>
      </c>
      <c r="X4907" s="2">
        <f t="shared" si="1461"/>
        <v>51.758428275497835</v>
      </c>
      <c r="Y4907">
        <f t="shared" si="1444"/>
        <v>1</v>
      </c>
      <c r="Z4907" s="26">
        <f t="shared" si="1453"/>
        <v>0</v>
      </c>
      <c r="AA4907">
        <f t="shared" si="1454"/>
        <v>230.81494107668249</v>
      </c>
      <c r="AB4907" s="28">
        <f t="shared" si="1455"/>
        <v>40623.178571428572</v>
      </c>
      <c r="AC4907">
        <f t="shared" si="1456"/>
        <v>2.5365740740740725</v>
      </c>
      <c r="AD4907" s="31">
        <f t="shared" si="1445"/>
        <v>5.2134639514617902</v>
      </c>
      <c r="AE4907" s="31">
        <f t="shared" si="1457"/>
        <v>10.607720141124895</v>
      </c>
      <c r="AF4907" s="15">
        <f t="shared" si="1446"/>
        <v>8.1291666666666664</v>
      </c>
      <c r="AG4907" s="31">
        <f t="shared" si="1458"/>
        <v>8.1347533053687613</v>
      </c>
      <c r="AH4907" s="31">
        <f t="shared" si="1459"/>
        <v>48.667537253744044</v>
      </c>
      <c r="AI4907">
        <f t="shared" si="1460"/>
        <v>228.8156204810663</v>
      </c>
    </row>
    <row r="4908" spans="1:35" x14ac:dyDescent="0.2">
      <c r="A4908">
        <v>32</v>
      </c>
      <c r="C4908" s="27" t="s">
        <v>4969</v>
      </c>
      <c r="D4908" s="26">
        <v>29.498249999999999</v>
      </c>
      <c r="E4908">
        <v>0</v>
      </c>
      <c r="F4908" s="26">
        <v>124.5</v>
      </c>
      <c r="G4908" s="26">
        <v>37.415833333333332</v>
      </c>
      <c r="H4908" s="26">
        <v>11.646666666666667</v>
      </c>
      <c r="I4908" s="26">
        <v>93.408333333333331</v>
      </c>
      <c r="J4908" s="26">
        <v>35.685833333333335</v>
      </c>
      <c r="K4908">
        <v>278.75</v>
      </c>
      <c r="L4908">
        <v>6.5250000000000004</v>
      </c>
      <c r="M4908">
        <v>17.558333333333334</v>
      </c>
      <c r="N4908">
        <v>46.343333333333334</v>
      </c>
      <c r="O4908" s="1">
        <f t="shared" si="1443"/>
        <v>3209.1962987990896</v>
      </c>
      <c r="Q4908" s="1">
        <f t="shared" si="1447"/>
        <v>1777.1094732242489</v>
      </c>
      <c r="R4908" s="2">
        <f t="shared" si="1448"/>
        <v>1.8801682332182035</v>
      </c>
      <c r="S4908" s="2"/>
      <c r="T4908" s="1">
        <f t="shared" si="1449"/>
        <v>6842.6589956714506</v>
      </c>
      <c r="U4908" s="1">
        <f t="shared" si="1450"/>
        <v>0</v>
      </c>
      <c r="V4908" s="1">
        <f t="shared" si="1451"/>
        <v>1751.2027341536466</v>
      </c>
      <c r="W4908" s="1">
        <f t="shared" si="1452"/>
        <v>-7386.3920180959449</v>
      </c>
      <c r="X4908" s="2">
        <f t="shared" si="1461"/>
        <v>51.780921431853159</v>
      </c>
      <c r="Y4908">
        <f t="shared" si="1444"/>
        <v>1</v>
      </c>
      <c r="Z4908" s="26">
        <f t="shared" si="1453"/>
        <v>0</v>
      </c>
      <c r="AA4908">
        <f t="shared" si="1454"/>
        <v>206.35575607823597</v>
      </c>
      <c r="AB4908" s="28">
        <f t="shared" si="1455"/>
        <v>40623.220238095237</v>
      </c>
      <c r="AC4908">
        <f t="shared" si="1456"/>
        <v>3.0087962962962953</v>
      </c>
      <c r="AD4908" s="31">
        <f t="shared" si="1445"/>
        <v>5.3185136599216101</v>
      </c>
      <c r="AE4908" s="31">
        <f t="shared" si="1457"/>
        <v>10.802958130871522</v>
      </c>
      <c r="AF4908" s="15">
        <f t="shared" si="1446"/>
        <v>7.9685185185185183</v>
      </c>
      <c r="AG4908" s="31">
        <f t="shared" si="1458"/>
        <v>8.0460596561576398</v>
      </c>
      <c r="AH4908" s="31">
        <f t="shared" si="1459"/>
        <v>48.164420846388595</v>
      </c>
      <c r="AI4908">
        <f t="shared" si="1460"/>
        <v>224.61711384568864</v>
      </c>
    </row>
    <row r="4909" spans="1:35" x14ac:dyDescent="0.2">
      <c r="A4909">
        <v>32</v>
      </c>
      <c r="C4909" s="27" t="s">
        <v>4970</v>
      </c>
      <c r="D4909" s="26">
        <v>29.50825</v>
      </c>
      <c r="E4909">
        <v>0</v>
      </c>
      <c r="F4909" s="26">
        <v>539.75</v>
      </c>
      <c r="G4909" s="26">
        <v>46.858333333333334</v>
      </c>
      <c r="H4909" s="26">
        <v>12.709166666666667</v>
      </c>
      <c r="I4909" s="26">
        <v>88.908333333333331</v>
      </c>
      <c r="J4909" s="26">
        <v>43.759166666666665</v>
      </c>
      <c r="K4909">
        <v>276.83333333333331</v>
      </c>
      <c r="L4909">
        <v>6.6166666666666663</v>
      </c>
      <c r="M4909">
        <v>17.833333333333332</v>
      </c>
      <c r="N4909">
        <v>46.092500000000001</v>
      </c>
      <c r="O4909" s="1">
        <f t="shared" si="1443"/>
        <v>13912.961464070755</v>
      </c>
      <c r="Q4909" s="1">
        <f t="shared" si="1447"/>
        <v>4294.6245181809154</v>
      </c>
      <c r="R4909" s="2">
        <f t="shared" si="1448"/>
        <v>4.5436798994908489</v>
      </c>
      <c r="S4909" s="2"/>
      <c r="T4909" s="1">
        <f t="shared" si="1449"/>
        <v>6982.0667141961903</v>
      </c>
      <c r="U4909" s="1">
        <f t="shared" si="1450"/>
        <v>0</v>
      </c>
      <c r="V4909" s="1">
        <f t="shared" si="1451"/>
        <v>1803.093770588828</v>
      </c>
      <c r="W4909" s="1">
        <f t="shared" si="1452"/>
        <v>633.63150047887336</v>
      </c>
      <c r="X4909" s="2">
        <f t="shared" si="1461"/>
        <v>53.661089665071366</v>
      </c>
      <c r="Y4909">
        <f t="shared" si="1444"/>
        <v>1</v>
      </c>
      <c r="Z4909" s="26">
        <f t="shared" si="1453"/>
        <v>0</v>
      </c>
      <c r="AA4909">
        <f t="shared" si="1454"/>
        <v>46.277493709001874</v>
      </c>
      <c r="AB4909" s="28">
        <f t="shared" si="1455"/>
        <v>40623.261904761908</v>
      </c>
      <c r="AC4909">
        <f t="shared" si="1456"/>
        <v>8.2546296296296298</v>
      </c>
      <c r="AD4909" s="31">
        <f t="shared" si="1445"/>
        <v>7.2945885831869886</v>
      </c>
      <c r="AE4909" s="31">
        <f t="shared" si="1457"/>
        <v>14.54055084702799</v>
      </c>
      <c r="AF4909" s="15">
        <f t="shared" si="1446"/>
        <v>7.8291666666666675</v>
      </c>
      <c r="AG4909" s="31">
        <f t="shared" si="1458"/>
        <v>7.9698129304115533</v>
      </c>
      <c r="AH4909" s="31">
        <f t="shared" si="1459"/>
        <v>47.731662062255531</v>
      </c>
      <c r="AI4909">
        <f t="shared" si="1460"/>
        <v>199.54496062594794</v>
      </c>
    </row>
    <row r="4910" spans="1:35" x14ac:dyDescent="0.2">
      <c r="A4910">
        <v>32</v>
      </c>
      <c r="C4910" s="27" t="s">
        <v>4971</v>
      </c>
      <c r="D4910" s="26">
        <v>29.517499999999998</v>
      </c>
      <c r="E4910">
        <v>0</v>
      </c>
      <c r="F4910" s="26">
        <v>989.33333333333337</v>
      </c>
      <c r="G4910" s="26">
        <v>56.66</v>
      </c>
      <c r="H4910" s="26">
        <v>13.306666666666667</v>
      </c>
      <c r="I4910" s="26">
        <v>82.891666666666666</v>
      </c>
      <c r="J4910" s="26">
        <v>51.541666666666664</v>
      </c>
      <c r="K4910">
        <v>258.33333333333331</v>
      </c>
      <c r="L4910">
        <v>7.6333333333333337</v>
      </c>
      <c r="M4910">
        <v>20.6</v>
      </c>
      <c r="N4910">
        <v>46.091666666666669</v>
      </c>
      <c r="O4910" s="1">
        <f t="shared" si="1443"/>
        <v>25501.725876400804</v>
      </c>
      <c r="Q4910" s="1">
        <f t="shared" si="1447"/>
        <v>6922.2391363111374</v>
      </c>
      <c r="R4910" s="2">
        <f t="shared" si="1448"/>
        <v>7.3236760722560668</v>
      </c>
      <c r="S4910" s="2"/>
      <c r="T4910" s="1">
        <f t="shared" si="1449"/>
        <v>7654.8676306644711</v>
      </c>
      <c r="U4910" s="1">
        <f t="shared" si="1450"/>
        <v>0</v>
      </c>
      <c r="V4910" s="1">
        <f t="shared" si="1451"/>
        <v>2008.609423281719</v>
      </c>
      <c r="W4910" s="1">
        <f t="shared" si="1452"/>
        <v>8743.9768107432756</v>
      </c>
      <c r="X4910" s="2">
        <f t="shared" si="1461"/>
        <v>58.204769564562213</v>
      </c>
      <c r="Y4910">
        <f t="shared" si="1444"/>
        <v>1</v>
      </c>
      <c r="Z4910" s="26">
        <f t="shared" si="1453"/>
        <v>0</v>
      </c>
      <c r="AA4910">
        <f t="shared" si="1454"/>
        <v>2.3863130075977388</v>
      </c>
      <c r="AB4910" s="28">
        <f t="shared" si="1455"/>
        <v>40623.303571428572</v>
      </c>
      <c r="AC4910">
        <f t="shared" si="1456"/>
        <v>13.699999999999998</v>
      </c>
      <c r="AD4910" s="31">
        <f t="shared" si="1445"/>
        <v>9.7751851811949297</v>
      </c>
      <c r="AE4910" s="31">
        <f t="shared" si="1457"/>
        <v>19.115313901049007</v>
      </c>
      <c r="AF4910" s="15">
        <f t="shared" si="1446"/>
        <v>7.8287037037037042</v>
      </c>
      <c r="AG4910" s="31">
        <f t="shared" si="1458"/>
        <v>7.9695606807871791</v>
      </c>
      <c r="AH4910" s="31">
        <f t="shared" si="1459"/>
        <v>47.730229968946766</v>
      </c>
      <c r="AI4910">
        <f t="shared" si="1460"/>
        <v>172.03287540020133</v>
      </c>
    </row>
    <row r="4911" spans="1:35" x14ac:dyDescent="0.2">
      <c r="A4911">
        <v>32</v>
      </c>
      <c r="C4911" s="27" t="s">
        <v>4972</v>
      </c>
      <c r="D4911" s="26">
        <v>29.529250000000001</v>
      </c>
      <c r="E4911">
        <v>0</v>
      </c>
      <c r="F4911" s="26">
        <v>1370.3333333333333</v>
      </c>
      <c r="G4911" s="26">
        <v>64.427499999999995</v>
      </c>
      <c r="H4911" s="26">
        <v>15.468333333333334</v>
      </c>
      <c r="I4911" s="26">
        <v>77.38333333333334</v>
      </c>
      <c r="J4911" s="26">
        <v>57.225000000000001</v>
      </c>
      <c r="K4911">
        <v>270.66666666666669</v>
      </c>
      <c r="L4911">
        <v>7.7750000000000004</v>
      </c>
      <c r="M4911">
        <v>21.516666666666666</v>
      </c>
      <c r="N4911">
        <v>46.455833333333331</v>
      </c>
      <c r="O4911" s="1">
        <f t="shared" si="1443"/>
        <v>35322.639851038977</v>
      </c>
      <c r="Q4911" s="1">
        <f t="shared" si="1447"/>
        <v>9461.4131147078333</v>
      </c>
      <c r="R4911" s="2">
        <f t="shared" si="1448"/>
        <v>10.010102724483655</v>
      </c>
      <c r="S4911" s="2"/>
      <c r="T4911" s="1">
        <f t="shared" si="1449"/>
        <v>8534.9604666110863</v>
      </c>
      <c r="U4911" s="1">
        <f t="shared" si="1450"/>
        <v>0</v>
      </c>
      <c r="V4911" s="1">
        <f t="shared" si="1451"/>
        <v>2305.5513735665745</v>
      </c>
      <c r="W4911" s="1">
        <f t="shared" si="1452"/>
        <v>14869.311141814345</v>
      </c>
      <c r="X4911" s="2">
        <f t="shared" si="1461"/>
        <v>65.528445636818276</v>
      </c>
      <c r="Y4911">
        <f t="shared" si="1444"/>
        <v>1</v>
      </c>
      <c r="Z4911" s="26">
        <f t="shared" si="1453"/>
        <v>0</v>
      </c>
      <c r="AA4911">
        <f t="shared" si="1454"/>
        <v>1.2120812952292104</v>
      </c>
      <c r="AB4911" s="28">
        <f t="shared" si="1455"/>
        <v>40623.345238095237</v>
      </c>
      <c r="AC4911">
        <f t="shared" si="1456"/>
        <v>18.015277777777776</v>
      </c>
      <c r="AD4911" s="31">
        <f t="shared" si="1445"/>
        <v>12.030045599781117</v>
      </c>
      <c r="AE4911" s="31">
        <f t="shared" si="1457"/>
        <v>23.176026859150106</v>
      </c>
      <c r="AF4911" s="15">
        <f t="shared" si="1446"/>
        <v>8.0310185185185166</v>
      </c>
      <c r="AG4911" s="31">
        <f t="shared" si="1458"/>
        <v>8.0804643450070923</v>
      </c>
      <c r="AH4911" s="31">
        <f t="shared" si="1459"/>
        <v>48.359618731927725</v>
      </c>
      <c r="AI4911">
        <f t="shared" si="1460"/>
        <v>151.40375433913903</v>
      </c>
    </row>
    <row r="4912" spans="1:35" x14ac:dyDescent="0.2">
      <c r="A4912">
        <v>32</v>
      </c>
      <c r="C4912" s="27" t="s">
        <v>4973</v>
      </c>
      <c r="D4912" s="26">
        <v>29.531833333333331</v>
      </c>
      <c r="E4912">
        <v>0</v>
      </c>
      <c r="F4912" s="26">
        <v>1644.25</v>
      </c>
      <c r="G4912" s="26">
        <v>70.796666666666667</v>
      </c>
      <c r="H4912" s="26">
        <v>17.260833333333334</v>
      </c>
      <c r="I4912" s="26">
        <v>72.683333333333337</v>
      </c>
      <c r="J4912" s="26">
        <v>61.623333333333335</v>
      </c>
      <c r="K4912">
        <v>267.83333333333331</v>
      </c>
      <c r="L4912">
        <v>7.2333333333333334</v>
      </c>
      <c r="M4912">
        <v>18.433333333333334</v>
      </c>
      <c r="N4912">
        <v>47.120000000000005</v>
      </c>
      <c r="O4912" s="1">
        <f t="shared" si="1443"/>
        <v>42383.301319681952</v>
      </c>
      <c r="Q4912" s="1">
        <f t="shared" si="1447"/>
        <v>9938.6511476015021</v>
      </c>
      <c r="R4912" s="2">
        <f t="shared" si="1448"/>
        <v>10.515016913873604</v>
      </c>
      <c r="S4912" s="2"/>
      <c r="T4912" s="1">
        <f t="shared" si="1449"/>
        <v>9936.0143427707062</v>
      </c>
      <c r="U4912" s="1">
        <f t="shared" si="1450"/>
        <v>0</v>
      </c>
      <c r="V4912" s="1">
        <f t="shared" si="1451"/>
        <v>2782.4509038111628</v>
      </c>
      <c r="W4912" s="1">
        <f t="shared" si="1452"/>
        <v>19589.486606752722</v>
      </c>
      <c r="X4912" s="2">
        <f t="shared" si="1461"/>
        <v>75.538548361301935</v>
      </c>
      <c r="Y4912">
        <f t="shared" si="1444"/>
        <v>1</v>
      </c>
      <c r="Z4912" s="26">
        <f t="shared" si="1453"/>
        <v>0</v>
      </c>
      <c r="AA4912">
        <f t="shared" si="1454"/>
        <v>22.48544200591704</v>
      </c>
      <c r="AB4912" s="28">
        <f t="shared" si="1455"/>
        <v>40623.386904761908</v>
      </c>
      <c r="AC4912">
        <f t="shared" si="1456"/>
        <v>21.553703703703704</v>
      </c>
      <c r="AD4912" s="31">
        <f t="shared" si="1445"/>
        <v>14.074156894789807</v>
      </c>
      <c r="AE4912" s="31">
        <f t="shared" si="1457"/>
        <v>26.788481053111042</v>
      </c>
      <c r="AF4912" s="15">
        <f t="shared" si="1446"/>
        <v>8.4000000000000021</v>
      </c>
      <c r="AG4912" s="31">
        <f t="shared" si="1458"/>
        <v>8.28622559432619</v>
      </c>
      <c r="AH4912" s="31">
        <f t="shared" si="1459"/>
        <v>49.526059021483647</v>
      </c>
      <c r="AI4912">
        <f t="shared" si="1460"/>
        <v>136.69831874585608</v>
      </c>
    </row>
    <row r="4913" spans="1:35" x14ac:dyDescent="0.2">
      <c r="A4913">
        <v>32</v>
      </c>
      <c r="C4913" s="27" t="s">
        <v>4974</v>
      </c>
      <c r="D4913" s="26">
        <v>29.543499999999998</v>
      </c>
      <c r="E4913">
        <v>0</v>
      </c>
      <c r="F4913" s="26">
        <v>1779.6666666666667</v>
      </c>
      <c r="G4913" s="26">
        <v>75.61</v>
      </c>
      <c r="H4913" s="26">
        <v>17.684166666666666</v>
      </c>
      <c r="I4913" s="26">
        <v>68.3</v>
      </c>
      <c r="J4913" s="26">
        <v>64.462500000000006</v>
      </c>
      <c r="K4913">
        <v>277.41666666666669</v>
      </c>
      <c r="L4913">
        <v>6.7</v>
      </c>
      <c r="M4913">
        <v>22.25</v>
      </c>
      <c r="N4913">
        <v>48.050833333333337</v>
      </c>
      <c r="O4913" s="1">
        <f t="shared" si="1443"/>
        <v>45873.89301014282</v>
      </c>
      <c r="Q4913" s="1">
        <f t="shared" si="1447"/>
        <v>-21681.247503224258</v>
      </c>
      <c r="R4913" s="2">
        <f t="shared" si="1448"/>
        <v>-22.938594063169337</v>
      </c>
      <c r="S4913" s="2"/>
      <c r="T4913" s="1">
        <f t="shared" si="1449"/>
        <v>11656.588197645246</v>
      </c>
      <c r="U4913" s="1">
        <f t="shared" si="1450"/>
        <v>29590.117090047446</v>
      </c>
      <c r="V4913" s="1">
        <f t="shared" si="1451"/>
        <v>3375.1833433019428</v>
      </c>
      <c r="W4913" s="1">
        <f t="shared" si="1452"/>
        <v>22801.770786003071</v>
      </c>
      <c r="X4913" s="2">
        <f t="shared" si="1461"/>
        <v>86.053565275175544</v>
      </c>
      <c r="Y4913">
        <f t="shared" si="1444"/>
        <v>1</v>
      </c>
      <c r="Z4913" s="26">
        <f t="shared" si="1453"/>
        <v>0</v>
      </c>
      <c r="AA4913">
        <f t="shared" si="1454"/>
        <v>109.06805565685244</v>
      </c>
      <c r="AB4913" s="28">
        <f t="shared" si="1455"/>
        <v>40623.428571428572</v>
      </c>
      <c r="AC4913">
        <f t="shared" si="1456"/>
        <v>24.227777777777778</v>
      </c>
      <c r="AD4913" s="31">
        <f t="shared" si="1445"/>
        <v>15.550355576157122</v>
      </c>
      <c r="AE4913" s="31">
        <f t="shared" si="1457"/>
        <v>29.332096646419362</v>
      </c>
      <c r="AF4913" s="15">
        <f t="shared" si="1446"/>
        <v>8.9171296296296312</v>
      </c>
      <c r="AG4913" s="31">
        <f t="shared" si="1458"/>
        <v>8.5823412478977215</v>
      </c>
      <c r="AH4913" s="31">
        <f t="shared" si="1459"/>
        <v>51.20187315496463</v>
      </c>
      <c r="AI4913">
        <f t="shared" si="1460"/>
        <v>131.48109636937414</v>
      </c>
    </row>
    <row r="4914" spans="1:35" x14ac:dyDescent="0.2">
      <c r="A4914">
        <v>32</v>
      </c>
      <c r="C4914" s="27" t="s">
        <v>4975</v>
      </c>
      <c r="D4914" s="26">
        <v>29.546749999999999</v>
      </c>
      <c r="E4914">
        <v>0</v>
      </c>
      <c r="F4914" s="26">
        <v>1789.75</v>
      </c>
      <c r="G4914" s="26">
        <v>78.460833333333341</v>
      </c>
      <c r="H4914" s="26">
        <v>18.895</v>
      </c>
      <c r="I4914" s="26">
        <v>65.95</v>
      </c>
      <c r="J4914" s="26">
        <v>66.17583333333333</v>
      </c>
      <c r="K4914">
        <v>265.16666666666669</v>
      </c>
      <c r="L4914">
        <v>5.208333333333333</v>
      </c>
      <c r="M4914">
        <v>18.774999999999999</v>
      </c>
      <c r="N4914">
        <v>49.083333333333336</v>
      </c>
      <c r="O4914" s="1">
        <f t="shared" si="1443"/>
        <v>46133.807837555585</v>
      </c>
      <c r="Q4914" s="1">
        <f t="shared" si="1447"/>
        <v>12113.481962417474</v>
      </c>
      <c r="R4914" s="2">
        <f t="shared" si="1448"/>
        <v>12.815971285143824</v>
      </c>
      <c r="S4914" s="2"/>
      <c r="T4914" s="1">
        <f t="shared" si="1449"/>
        <v>7539.2500887953347</v>
      </c>
      <c r="U4914" s="1">
        <f t="shared" si="1450"/>
        <v>0</v>
      </c>
      <c r="V4914" s="1">
        <f t="shared" si="1451"/>
        <v>2041.6472309808587</v>
      </c>
      <c r="W4914" s="1">
        <f t="shared" si="1452"/>
        <v>24306.214675061732</v>
      </c>
      <c r="X4914" s="2">
        <f t="shared" si="1461"/>
        <v>63.114971212006211</v>
      </c>
      <c r="Y4914">
        <f t="shared" si="1444"/>
        <v>1</v>
      </c>
      <c r="Z4914" s="26">
        <f t="shared" si="1453"/>
        <v>0</v>
      </c>
      <c r="AA4914">
        <f t="shared" si="1454"/>
        <v>235.49548424678281</v>
      </c>
      <c r="AB4914" s="28">
        <f t="shared" si="1455"/>
        <v>40623.470238095237</v>
      </c>
      <c r="AC4914">
        <f t="shared" si="1456"/>
        <v>25.811574074074077</v>
      </c>
      <c r="AD4914" s="31">
        <f t="shared" si="1445"/>
        <v>16.500825817613713</v>
      </c>
      <c r="AE4914" s="31">
        <f t="shared" si="1457"/>
        <v>30.960046436020001</v>
      </c>
      <c r="AF4914" s="15">
        <f t="shared" si="1446"/>
        <v>9.4907407407407423</v>
      </c>
      <c r="AG4914" s="31">
        <f t="shared" si="1458"/>
        <v>8.9216315972574431</v>
      </c>
      <c r="AH4914" s="31">
        <f t="shared" si="1459"/>
        <v>53.118043824606708</v>
      </c>
      <c r="AI4914">
        <f t="shared" si="1460"/>
        <v>133.21388030018329</v>
      </c>
    </row>
    <row r="4915" spans="1:35" x14ac:dyDescent="0.2">
      <c r="A4915">
        <v>32</v>
      </c>
      <c r="C4915" s="27" t="s">
        <v>4976</v>
      </c>
      <c r="D4915" s="26">
        <v>29.5365</v>
      </c>
      <c r="E4915">
        <v>0</v>
      </c>
      <c r="F4915" s="26">
        <v>1661.5833333333333</v>
      </c>
      <c r="G4915" s="26">
        <v>77.382499999999993</v>
      </c>
      <c r="H4915" s="26">
        <v>18.678333333333335</v>
      </c>
      <c r="I4915" s="26">
        <v>63.383333333333333</v>
      </c>
      <c r="J4915" s="26">
        <v>64.009166666666673</v>
      </c>
      <c r="K4915">
        <v>261.08333333333331</v>
      </c>
      <c r="L4915">
        <v>6.6083333333333334</v>
      </c>
      <c r="M4915">
        <v>18.45</v>
      </c>
      <c r="N4915">
        <v>50.134999999999998</v>
      </c>
      <c r="O4915" s="1">
        <f t="shared" si="1443"/>
        <v>42830.097056060942</v>
      </c>
      <c r="Q4915" s="1">
        <f t="shared" si="1447"/>
        <v>7618.619546945456</v>
      </c>
      <c r="R4915" s="2">
        <f t="shared" si="1448"/>
        <v>8.0604412215265722</v>
      </c>
      <c r="S4915" s="2"/>
      <c r="T4915" s="1">
        <f t="shared" si="1449"/>
        <v>9761.2397044002155</v>
      </c>
      <c r="U4915" s="1">
        <f t="shared" si="1450"/>
        <v>0</v>
      </c>
      <c r="V4915" s="1">
        <f t="shared" si="1451"/>
        <v>2747.8574004548036</v>
      </c>
      <c r="W4915" s="1">
        <f t="shared" si="1452"/>
        <v>22543.905518125921</v>
      </c>
      <c r="X4915" s="2">
        <f t="shared" si="1461"/>
        <v>75.930942497150028</v>
      </c>
      <c r="Y4915">
        <f t="shared" si="1444"/>
        <v>1</v>
      </c>
      <c r="Z4915" s="26">
        <f t="shared" si="1453"/>
        <v>0</v>
      </c>
      <c r="AA4915">
        <f t="shared" si="1454"/>
        <v>2.1070191840800274</v>
      </c>
      <c r="AB4915" s="28">
        <f t="shared" si="1455"/>
        <v>40623.511904761908</v>
      </c>
      <c r="AC4915">
        <f t="shared" si="1456"/>
        <v>25.212499999999995</v>
      </c>
      <c r="AD4915" s="31">
        <f t="shared" si="1445"/>
        <v>15.3047965720436</v>
      </c>
      <c r="AE4915" s="31">
        <f t="shared" si="1457"/>
        <v>28.77362762704858</v>
      </c>
      <c r="AF4915" s="15">
        <f t="shared" si="1446"/>
        <v>10.074999999999999</v>
      </c>
      <c r="AG4915" s="31">
        <f t="shared" si="1458"/>
        <v>9.2792681659907927</v>
      </c>
      <c r="AH4915" s="31">
        <f t="shared" si="1459"/>
        <v>55.133389126474533</v>
      </c>
      <c r="AI4915">
        <f t="shared" si="1460"/>
        <v>158.47488613454883</v>
      </c>
    </row>
    <row r="4916" spans="1:35" x14ac:dyDescent="0.2">
      <c r="A4916">
        <v>32</v>
      </c>
      <c r="C4916" s="27" t="s">
        <v>4977</v>
      </c>
      <c r="D4916" s="26">
        <v>29.55575</v>
      </c>
      <c r="E4916">
        <v>0</v>
      </c>
      <c r="F4916" s="26">
        <v>1397.0833333333333</v>
      </c>
      <c r="G4916" s="26">
        <v>74.956666666666663</v>
      </c>
      <c r="H4916" s="26">
        <v>19.658333333333331</v>
      </c>
      <c r="I4916" s="26">
        <v>64.516666666666666</v>
      </c>
      <c r="J4916" s="26">
        <v>62.211666666666666</v>
      </c>
      <c r="K4916">
        <v>269.41666666666669</v>
      </c>
      <c r="L4916">
        <v>4.7</v>
      </c>
      <c r="M4916">
        <v>16.399999999999999</v>
      </c>
      <c r="N4916">
        <v>50.884999999999998</v>
      </c>
      <c r="O4916" s="1">
        <f t="shared" si="1443"/>
        <v>36012.165963431544</v>
      </c>
      <c r="Q4916" s="1">
        <f t="shared" si="1447"/>
        <v>-17733.265186291574</v>
      </c>
      <c r="R4916" s="2">
        <f t="shared" si="1448"/>
        <v>-18.761658961846312</v>
      </c>
      <c r="S4916" s="2"/>
      <c r="T4916" s="1">
        <f t="shared" si="1449"/>
        <v>10968.414101963162</v>
      </c>
      <c r="U4916" s="1">
        <f t="shared" si="1450"/>
        <v>19510.074843212915</v>
      </c>
      <c r="V4916" s="1">
        <f t="shared" si="1451"/>
        <v>3173.484273296941</v>
      </c>
      <c r="W4916" s="1">
        <f t="shared" si="1452"/>
        <v>19916.299807217343</v>
      </c>
      <c r="X4916" s="2">
        <f t="shared" si="1461"/>
        <v>83.991383718676602</v>
      </c>
      <c r="Y4916">
        <f t="shared" si="1444"/>
        <v>1</v>
      </c>
      <c r="Z4916" s="26">
        <f t="shared" si="1453"/>
        <v>0</v>
      </c>
      <c r="AA4916">
        <f t="shared" si="1454"/>
        <v>81.626112209879153</v>
      </c>
      <c r="AB4916" s="28">
        <f t="shared" si="1455"/>
        <v>40623.553571428572</v>
      </c>
      <c r="AC4916">
        <f t="shared" si="1456"/>
        <v>23.864814814814814</v>
      </c>
      <c r="AD4916" s="31">
        <f t="shared" si="1445"/>
        <v>14.372453925921375</v>
      </c>
      <c r="AE4916" s="31">
        <f t="shared" si="1457"/>
        <v>27.143391328203332</v>
      </c>
      <c r="AF4916" s="15">
        <f t="shared" si="1446"/>
        <v>10.491666666666665</v>
      </c>
      <c r="AG4916" s="31">
        <f t="shared" si="1458"/>
        <v>9.5419437410739878</v>
      </c>
      <c r="AH4916" s="31">
        <f t="shared" si="1459"/>
        <v>56.610810495328032</v>
      </c>
      <c r="AI4916">
        <f t="shared" si="1460"/>
        <v>177.15812403275368</v>
      </c>
    </row>
    <row r="4917" spans="1:35" x14ac:dyDescent="0.2">
      <c r="A4917">
        <v>32</v>
      </c>
      <c r="C4917" s="27" t="s">
        <v>4978</v>
      </c>
      <c r="D4917" s="26">
        <v>29.56475</v>
      </c>
      <c r="E4917">
        <v>0</v>
      </c>
      <c r="F4917" s="26">
        <v>1007.8333333333334</v>
      </c>
      <c r="G4917" s="26">
        <v>67.364999999999995</v>
      </c>
      <c r="H4917" s="26">
        <v>18.504999999999999</v>
      </c>
      <c r="I4917" s="26">
        <v>72.174999999999997</v>
      </c>
      <c r="J4917" s="26">
        <v>58.115000000000002</v>
      </c>
      <c r="K4917">
        <v>270.91666666666669</v>
      </c>
      <c r="L4917">
        <v>6.666666666666667</v>
      </c>
      <c r="M4917">
        <v>18.725000000000001</v>
      </c>
      <c r="N4917">
        <v>51.458333333333336</v>
      </c>
      <c r="O4917" s="1">
        <f t="shared" si="1443"/>
        <v>25978.594402728377</v>
      </c>
      <c r="Q4917" s="1">
        <f t="shared" si="1447"/>
        <v>2478.4186758907863</v>
      </c>
      <c r="R4917" s="2">
        <f t="shared" si="1448"/>
        <v>2.6221480067686103</v>
      </c>
      <c r="S4917" s="2"/>
      <c r="T4917" s="1">
        <f t="shared" si="1449"/>
        <v>7966.2961240514187</v>
      </c>
      <c r="U4917" s="1">
        <f t="shared" si="1450"/>
        <v>0</v>
      </c>
      <c r="V4917" s="1">
        <f t="shared" si="1451"/>
        <v>2168.9409114094337</v>
      </c>
      <c r="W4917" s="1">
        <f t="shared" si="1452"/>
        <v>13160.781372296769</v>
      </c>
      <c r="X4917" s="2">
        <f t="shared" si="1461"/>
        <v>65.229724756830294</v>
      </c>
      <c r="Y4917">
        <f t="shared" si="1444"/>
        <v>1</v>
      </c>
      <c r="Z4917" s="26">
        <f t="shared" si="1453"/>
        <v>0</v>
      </c>
      <c r="AA4917">
        <f t="shared" si="1454"/>
        <v>4.5594003640934266</v>
      </c>
      <c r="AB4917" s="28">
        <f t="shared" si="1455"/>
        <v>40623.595238095237</v>
      </c>
      <c r="AC4917">
        <f t="shared" si="1456"/>
        <v>19.647222222222219</v>
      </c>
      <c r="AD4917" s="31">
        <f t="shared" si="1445"/>
        <v>12.425747646066208</v>
      </c>
      <c r="AE4917" s="31">
        <f t="shared" si="1457"/>
        <v>23.804927986800408</v>
      </c>
      <c r="AF4917" s="15">
        <f t="shared" si="1446"/>
        <v>10.810185185185187</v>
      </c>
      <c r="AG4917" s="31">
        <f t="shared" si="1458"/>
        <v>9.7471215156362945</v>
      </c>
      <c r="AH4917" s="31">
        <f t="shared" si="1459"/>
        <v>57.763231226981226</v>
      </c>
      <c r="AI4917">
        <f t="shared" si="1460"/>
        <v>204.15731907996707</v>
      </c>
    </row>
    <row r="4918" spans="1:35" x14ac:dyDescent="0.2">
      <c r="A4918">
        <v>32</v>
      </c>
      <c r="C4918" s="27" t="s">
        <v>4979</v>
      </c>
      <c r="D4918" s="26">
        <v>29.582583333333332</v>
      </c>
      <c r="E4918">
        <v>0</v>
      </c>
      <c r="F4918" s="26">
        <v>475.75</v>
      </c>
      <c r="G4918" s="26">
        <v>58.031666666666666</v>
      </c>
      <c r="H4918" s="26">
        <v>16.236666666666668</v>
      </c>
      <c r="I4918" s="26">
        <v>79.541666666666671</v>
      </c>
      <c r="J4918" s="26">
        <v>51.75</v>
      </c>
      <c r="K4918">
        <v>274.16666666666669</v>
      </c>
      <c r="L4918">
        <v>5.5916666666666668</v>
      </c>
      <c r="M4918">
        <v>17.5</v>
      </c>
      <c r="N4918">
        <v>51.647500000000001</v>
      </c>
      <c r="O4918" s="1">
        <f t="shared" si="1443"/>
        <v>12263.254129748329</v>
      </c>
      <c r="Q4918" s="1">
        <f t="shared" si="1447"/>
        <v>-4452.5949084078611</v>
      </c>
      <c r="R4918" s="2">
        <f t="shared" si="1448"/>
        <v>-4.7108113643605476</v>
      </c>
      <c r="S4918" s="2"/>
      <c r="T4918" s="1">
        <f t="shared" si="1449"/>
        <v>8800.0949906505157</v>
      </c>
      <c r="U4918" s="1">
        <f t="shared" si="1450"/>
        <v>0</v>
      </c>
      <c r="V4918" s="1">
        <f t="shared" si="1451"/>
        <v>2399.6332319652593</v>
      </c>
      <c r="W4918" s="1">
        <f t="shared" si="1452"/>
        <v>5282.1011155262777</v>
      </c>
      <c r="X4918" s="2">
        <f t="shared" si="1461"/>
        <v>67.851872763598905</v>
      </c>
      <c r="Y4918">
        <f t="shared" si="1444"/>
        <v>1</v>
      </c>
      <c r="Z4918" s="26">
        <f t="shared" si="1453"/>
        <v>0</v>
      </c>
      <c r="AA4918">
        <f t="shared" si="1454"/>
        <v>96.436447786225116</v>
      </c>
      <c r="AB4918" s="28">
        <f t="shared" si="1455"/>
        <v>40623.636904761908</v>
      </c>
      <c r="AC4918">
        <f t="shared" si="1456"/>
        <v>14.462037037037037</v>
      </c>
      <c r="AD4918" s="31">
        <f t="shared" si="1445"/>
        <v>9.8560926425576962</v>
      </c>
      <c r="AE4918" s="31">
        <f t="shared" si="1457"/>
        <v>19.222462127475723</v>
      </c>
      <c r="AF4918" s="15">
        <f t="shared" si="1446"/>
        <v>10.915277777777778</v>
      </c>
      <c r="AG4918" s="31">
        <f t="shared" si="1458"/>
        <v>9.8156620331227646</v>
      </c>
      <c r="AH4918" s="31">
        <f t="shared" si="1459"/>
        <v>58.147894598223928</v>
      </c>
      <c r="AI4918">
        <f t="shared" si="1460"/>
        <v>234.01970001413818</v>
      </c>
    </row>
    <row r="4919" spans="1:35" x14ac:dyDescent="0.2">
      <c r="A4919">
        <v>32</v>
      </c>
      <c r="C4919" s="27" t="s">
        <v>4980</v>
      </c>
      <c r="D4919" s="26">
        <v>29.606999999999999</v>
      </c>
      <c r="E4919">
        <v>0</v>
      </c>
      <c r="F4919" s="26">
        <v>62.75</v>
      </c>
      <c r="G4919" s="26">
        <v>48.118333333333332</v>
      </c>
      <c r="H4919" s="26">
        <v>11.916666666666666</v>
      </c>
      <c r="I4919" s="26">
        <v>87.858333333333334</v>
      </c>
      <c r="J4919" s="26">
        <v>44.69916666666667</v>
      </c>
      <c r="K4919">
        <v>267.91666666666669</v>
      </c>
      <c r="L4919">
        <v>4.6499999999999995</v>
      </c>
      <c r="M4919">
        <v>14.025</v>
      </c>
      <c r="N4919">
        <v>51.395833333333336</v>
      </c>
      <c r="O4919" s="1">
        <f t="shared" si="1443"/>
        <v>1617.4864879489387</v>
      </c>
      <c r="Q4919" s="1">
        <f t="shared" si="1447"/>
        <v>-6978.1247255195658</v>
      </c>
      <c r="R4919" s="2">
        <f t="shared" si="1448"/>
        <v>-7.3828025982847247</v>
      </c>
      <c r="S4919" s="2"/>
      <c r="T4919" s="1">
        <f t="shared" si="1449"/>
        <v>8733.4639067149074</v>
      </c>
      <c r="U4919" s="1">
        <f t="shared" si="1450"/>
        <v>0</v>
      </c>
      <c r="V4919" s="1">
        <f t="shared" si="1451"/>
        <v>2317.7255603217632</v>
      </c>
      <c r="W4919" s="1">
        <f t="shared" si="1452"/>
        <v>-2711.7221886653015</v>
      </c>
      <c r="X4919" s="2">
        <f t="shared" si="1461"/>
        <v>63.14106139923836</v>
      </c>
      <c r="Y4919">
        <f t="shared" si="1444"/>
        <v>1</v>
      </c>
      <c r="Z4919" s="26">
        <f t="shared" si="1453"/>
        <v>0</v>
      </c>
      <c r="AA4919">
        <f t="shared" si="1454"/>
        <v>225.68235854213063</v>
      </c>
      <c r="AB4919" s="28">
        <f t="shared" si="1455"/>
        <v>40623.678571428572</v>
      </c>
      <c r="AC4919">
        <f t="shared" si="1456"/>
        <v>8.9546296296296291</v>
      </c>
      <c r="AD4919" s="31">
        <f t="shared" si="1445"/>
        <v>7.5594813402490573</v>
      </c>
      <c r="AE4919" s="31">
        <f t="shared" si="1457"/>
        <v>15.031180184209658</v>
      </c>
      <c r="AF4919" s="15">
        <f t="shared" si="1446"/>
        <v>10.775462962962964</v>
      </c>
      <c r="AG4919" s="31">
        <f t="shared" si="1458"/>
        <v>9.7245684169435744</v>
      </c>
      <c r="AH4919" s="31">
        <f t="shared" si="1459"/>
        <v>57.636625143813141</v>
      </c>
      <c r="AI4919">
        <f t="shared" si="1460"/>
        <v>256.14393509713608</v>
      </c>
    </row>
    <row r="4920" spans="1:35" x14ac:dyDescent="0.2">
      <c r="A4920">
        <v>32</v>
      </c>
      <c r="C4920" s="27" t="s">
        <v>4981</v>
      </c>
      <c r="D4920" s="26">
        <v>29.623750000000001</v>
      </c>
      <c r="E4920">
        <v>0</v>
      </c>
      <c r="F4920" s="26">
        <v>1.25</v>
      </c>
      <c r="G4920" s="26">
        <v>42.30833333333333</v>
      </c>
      <c r="H4920" s="26">
        <v>10.574166666666667</v>
      </c>
      <c r="I4920" s="26">
        <v>91.11666666666666</v>
      </c>
      <c r="J4920" s="26">
        <v>39.909999999999997</v>
      </c>
      <c r="K4920">
        <v>247.41666666666666</v>
      </c>
      <c r="L4920">
        <v>3.8583333333333334</v>
      </c>
      <c r="M4920">
        <v>11.866666666666667</v>
      </c>
      <c r="N4920">
        <v>51.015000000000001</v>
      </c>
      <c r="O4920" s="1">
        <f t="shared" si="1443"/>
        <v>32.220846373484839</v>
      </c>
      <c r="Q4920" s="1">
        <f t="shared" si="1447"/>
        <v>-2723.6204033315753</v>
      </c>
      <c r="R4920" s="2">
        <f t="shared" si="1448"/>
        <v>-2.8815695593575796</v>
      </c>
      <c r="S4920" s="2"/>
      <c r="T4920" s="1">
        <f t="shared" si="1449"/>
        <v>7703.6271462580307</v>
      </c>
      <c r="U4920" s="1">
        <f t="shared" si="1450"/>
        <v>0</v>
      </c>
      <c r="V4920" s="1">
        <f t="shared" si="1451"/>
        <v>1989.951173650938</v>
      </c>
      <c r="W4920" s="1">
        <f t="shared" si="1452"/>
        <v>-7203.6799967391435</v>
      </c>
      <c r="X4920" s="2">
        <f t="shared" si="1461"/>
        <v>55.758258800953634</v>
      </c>
      <c r="Y4920">
        <f t="shared" si="1444"/>
        <v>1</v>
      </c>
      <c r="Z4920" s="26">
        <f t="shared" si="1453"/>
        <v>0</v>
      </c>
      <c r="AA4920">
        <f t="shared" si="1454"/>
        <v>180.90049508454123</v>
      </c>
      <c r="AB4920" s="28">
        <f t="shared" si="1455"/>
        <v>40623.720238095237</v>
      </c>
      <c r="AC4920">
        <f t="shared" si="1456"/>
        <v>5.7268518518518503</v>
      </c>
      <c r="AD4920" s="31">
        <f t="shared" si="1445"/>
        <v>6.2816905869665689</v>
      </c>
      <c r="AE4920" s="31">
        <f t="shared" si="1457"/>
        <v>12.635003559346577</v>
      </c>
      <c r="AF4920" s="15">
        <f t="shared" si="1446"/>
        <v>10.563888888888888</v>
      </c>
      <c r="AG4920" s="31">
        <f t="shared" si="1458"/>
        <v>9.5881314237901183</v>
      </c>
      <c r="AH4920" s="31">
        <f t="shared" si="1459"/>
        <v>56.870353947775648</v>
      </c>
      <c r="AI4920">
        <f t="shared" si="1460"/>
        <v>265.94292653523553</v>
      </c>
    </row>
    <row r="4921" spans="1:35" x14ac:dyDescent="0.2">
      <c r="A4921">
        <v>32</v>
      </c>
      <c r="C4921" s="27" t="s">
        <v>4982</v>
      </c>
      <c r="D4921" s="26">
        <v>29.6435</v>
      </c>
      <c r="E4921">
        <v>0</v>
      </c>
      <c r="F4921" s="26">
        <v>1</v>
      </c>
      <c r="G4921" s="26">
        <v>39.855833333333337</v>
      </c>
      <c r="H4921" s="26">
        <v>10.415833333333333</v>
      </c>
      <c r="I4921" s="26">
        <v>92.45</v>
      </c>
      <c r="J4921" s="26">
        <v>37.853333333333332</v>
      </c>
      <c r="K4921">
        <v>233.33333333333334</v>
      </c>
      <c r="L4921">
        <v>3.4666666666666663</v>
      </c>
      <c r="M4921">
        <v>10.8</v>
      </c>
      <c r="N4921">
        <v>50.686666666666667</v>
      </c>
      <c r="O4921" s="1">
        <f t="shared" si="1443"/>
        <v>25.776677098787872</v>
      </c>
      <c r="Q4921" s="1">
        <f t="shared" si="1447"/>
        <v>-372.28440423393027</v>
      </c>
      <c r="R4921" s="2">
        <f t="shared" si="1448"/>
        <v>-0.39387405284225524</v>
      </c>
      <c r="S4921" s="2"/>
      <c r="T4921" s="1">
        <f t="shared" si="1449"/>
        <v>7239.3310737791417</v>
      </c>
      <c r="U4921" s="1">
        <f t="shared" si="1450"/>
        <v>0</v>
      </c>
      <c r="V4921" s="1">
        <f t="shared" si="1451"/>
        <v>1852.3257784338584</v>
      </c>
      <c r="W4921" s="1">
        <f t="shared" si="1452"/>
        <v>-8961.162798393816</v>
      </c>
      <c r="X4921" s="2">
        <f t="shared" si="1461"/>
        <v>52.876689241596054</v>
      </c>
      <c r="Y4921">
        <f t="shared" si="1444"/>
        <v>1</v>
      </c>
      <c r="Z4921" s="26">
        <f t="shared" si="1453"/>
        <v>0</v>
      </c>
      <c r="AA4921">
        <f t="shared" si="1454"/>
        <v>169.54268858374013</v>
      </c>
      <c r="AB4921" s="28">
        <f t="shared" si="1455"/>
        <v>40623.761904761908</v>
      </c>
      <c r="AC4921">
        <f t="shared" si="1456"/>
        <v>4.3643518518518531</v>
      </c>
      <c r="AD4921" s="31">
        <f t="shared" si="1445"/>
        <v>5.7940220340163249</v>
      </c>
      <c r="AE4921" s="31">
        <f t="shared" si="1457"/>
        <v>11.7113238213917</v>
      </c>
      <c r="AF4921" s="15">
        <f t="shared" si="1446"/>
        <v>10.381481481481481</v>
      </c>
      <c r="AG4921" s="31">
        <f t="shared" si="1458"/>
        <v>9.4718539499761896</v>
      </c>
      <c r="AH4921" s="31">
        <f t="shared" si="1459"/>
        <v>56.216817419783844</v>
      </c>
      <c r="AI4921">
        <f t="shared" si="1460"/>
        <v>267.56702751353356</v>
      </c>
    </row>
    <row r="4922" spans="1:35" x14ac:dyDescent="0.2">
      <c r="A4922">
        <v>32</v>
      </c>
      <c r="C4922" s="27" t="s">
        <v>4983</v>
      </c>
      <c r="D4922" s="26">
        <v>29.6525</v>
      </c>
      <c r="E4922">
        <v>0</v>
      </c>
      <c r="F4922" s="26">
        <v>1</v>
      </c>
      <c r="G4922" s="26">
        <v>38.447499999999998</v>
      </c>
      <c r="H4922" s="26">
        <v>10.486666666666666</v>
      </c>
      <c r="I4922" s="26">
        <v>92.766666666666666</v>
      </c>
      <c r="J4922" s="26">
        <v>36.540833333333332</v>
      </c>
      <c r="K4922">
        <v>247.83333333333334</v>
      </c>
      <c r="L4922">
        <v>3.375</v>
      </c>
      <c r="M4922">
        <v>10.366666666666667</v>
      </c>
      <c r="N4922">
        <v>50.336666666666666</v>
      </c>
      <c r="O4922" s="1">
        <f t="shared" si="1443"/>
        <v>25.776677098787872</v>
      </c>
      <c r="Q4922" s="1">
        <f t="shared" si="1447"/>
        <v>605.51446218177807</v>
      </c>
      <c r="R4922" s="2">
        <f t="shared" si="1448"/>
        <v>0.64062967065435472</v>
      </c>
      <c r="S4922" s="2"/>
      <c r="T4922" s="1">
        <f t="shared" si="1449"/>
        <v>7160.1011442594927</v>
      </c>
      <c r="U4922" s="1">
        <f t="shared" si="1450"/>
        <v>0</v>
      </c>
      <c r="V4922" s="1">
        <f t="shared" si="1451"/>
        <v>1830.1738348268632</v>
      </c>
      <c r="W4922" s="1">
        <f t="shared" si="1452"/>
        <v>-9836.8015422547214</v>
      </c>
      <c r="X4922" s="2">
        <f t="shared" si="1461"/>
        <v>52.482815188753797</v>
      </c>
      <c r="Y4922">
        <f t="shared" si="1444"/>
        <v>1</v>
      </c>
      <c r="Z4922" s="26">
        <f t="shared" si="1453"/>
        <v>0</v>
      </c>
      <c r="AA4922">
        <f t="shared" si="1454"/>
        <v>196.9900724476631</v>
      </c>
      <c r="AB4922" s="28">
        <f t="shared" si="1455"/>
        <v>40623.803571428572</v>
      </c>
      <c r="AC4922">
        <f t="shared" si="1456"/>
        <v>3.581944444444443</v>
      </c>
      <c r="AD4922" s="31">
        <f t="shared" si="1445"/>
        <v>5.5013958916907226</v>
      </c>
      <c r="AE4922" s="31">
        <f t="shared" si="1457"/>
        <v>11.151284579277556</v>
      </c>
      <c r="AF4922" s="15">
        <f t="shared" si="1446"/>
        <v>10.187037037037037</v>
      </c>
      <c r="AG4922" s="31">
        <f t="shared" si="1458"/>
        <v>9.3492673814180023</v>
      </c>
      <c r="AH4922" s="31">
        <f t="shared" si="1459"/>
        <v>55.527328838322163</v>
      </c>
      <c r="AI4922">
        <f t="shared" si="1460"/>
        <v>266.78877808537618</v>
      </c>
    </row>
    <row r="4923" spans="1:35" x14ac:dyDescent="0.2">
      <c r="A4923">
        <v>32</v>
      </c>
      <c r="C4923" s="27" t="s">
        <v>4984</v>
      </c>
      <c r="D4923" s="26">
        <v>29.652749999999997</v>
      </c>
      <c r="E4923">
        <v>0</v>
      </c>
      <c r="F4923" s="26">
        <v>1</v>
      </c>
      <c r="G4923" s="26">
        <v>37.805833333333332</v>
      </c>
      <c r="H4923" s="26">
        <v>10.88</v>
      </c>
      <c r="I4923" s="26">
        <v>92.875</v>
      </c>
      <c r="J4923" s="26">
        <v>35.936666666666667</v>
      </c>
      <c r="K4923">
        <v>235</v>
      </c>
      <c r="L4923">
        <v>3.4166666666666665</v>
      </c>
      <c r="M4923">
        <v>10.55</v>
      </c>
      <c r="N4923">
        <v>49.969166666666666</v>
      </c>
      <c r="O4923" s="1">
        <f t="shared" si="1443"/>
        <v>25.776677098787872</v>
      </c>
      <c r="Q4923" s="1">
        <f t="shared" si="1447"/>
        <v>776.34963676349548</v>
      </c>
      <c r="R4923" s="2">
        <f t="shared" si="1448"/>
        <v>0.82137197899514192</v>
      </c>
      <c r="S4923" s="2"/>
      <c r="T4923" s="1">
        <f t="shared" si="1449"/>
        <v>7202.2637436914893</v>
      </c>
      <c r="U4923" s="1">
        <f t="shared" si="1450"/>
        <v>0</v>
      </c>
      <c r="V4923" s="1">
        <f t="shared" si="1451"/>
        <v>1846.8061558038876</v>
      </c>
      <c r="W4923" s="1">
        <f t="shared" si="1452"/>
        <v>-10063.640240467506</v>
      </c>
      <c r="X4923" s="2">
        <f t="shared" si="1461"/>
        <v>53.123444859408153</v>
      </c>
      <c r="Y4923">
        <f t="shared" si="1444"/>
        <v>1</v>
      </c>
      <c r="Z4923" s="26">
        <f t="shared" si="1453"/>
        <v>0</v>
      </c>
      <c r="AA4923">
        <f t="shared" si="1454"/>
        <v>234.62922286374018</v>
      </c>
      <c r="AB4923" s="28">
        <f t="shared" si="1455"/>
        <v>40623.845238095237</v>
      </c>
      <c r="AC4923">
        <f t="shared" si="1456"/>
        <v>3.2254629629629621</v>
      </c>
      <c r="AD4923" s="31">
        <f t="shared" si="1445"/>
        <v>5.370264941208851</v>
      </c>
      <c r="AE4923" s="31">
        <f t="shared" si="1457"/>
        <v>10.899523797731653</v>
      </c>
      <c r="AF4923" s="15">
        <f t="shared" si="1446"/>
        <v>9.9828703703703692</v>
      </c>
      <c r="AG4923" s="31">
        <f t="shared" si="1458"/>
        <v>9.2220518258036694</v>
      </c>
      <c r="AH4923" s="31">
        <f t="shared" si="1459"/>
        <v>54.81126386882643</v>
      </c>
      <c r="AI4923">
        <f t="shared" si="1460"/>
        <v>263.99738130742179</v>
      </c>
    </row>
    <row r="4924" spans="1:35" x14ac:dyDescent="0.2">
      <c r="A4924">
        <v>32</v>
      </c>
      <c r="C4924" s="27" t="s">
        <v>4985</v>
      </c>
      <c r="D4924" s="26">
        <v>29.650749999999999</v>
      </c>
      <c r="E4924">
        <v>0</v>
      </c>
      <c r="F4924" s="26">
        <v>1</v>
      </c>
      <c r="G4924" s="26">
        <v>37.236666666666665</v>
      </c>
      <c r="H4924" s="26">
        <v>11.225833333333334</v>
      </c>
      <c r="I4924" s="26">
        <v>92.941666666666663</v>
      </c>
      <c r="J4924" s="26">
        <v>35.388333333333335</v>
      </c>
      <c r="K4924">
        <v>256.66666666666669</v>
      </c>
      <c r="L4924">
        <v>3.6083333333333334</v>
      </c>
      <c r="M4924">
        <v>12.816666666666666</v>
      </c>
      <c r="N4924">
        <v>49.608333333333334</v>
      </c>
      <c r="O4924" s="1">
        <f t="shared" si="1443"/>
        <v>25.776677098787872</v>
      </c>
      <c r="Q4924" s="1">
        <f t="shared" si="1447"/>
        <v>842.9630175675909</v>
      </c>
      <c r="R4924" s="2">
        <f t="shared" si="1448"/>
        <v>0.89184842649721607</v>
      </c>
      <c r="S4924" s="2"/>
      <c r="T4924" s="1">
        <f t="shared" si="1449"/>
        <v>7283.3403404930277</v>
      </c>
      <c r="U4924" s="1">
        <f t="shared" si="1450"/>
        <v>0</v>
      </c>
      <c r="V4924" s="1">
        <f t="shared" si="1451"/>
        <v>1874.3276446445034</v>
      </c>
      <c r="W4924" s="1">
        <f t="shared" si="1452"/>
        <v>-10236.010071936189</v>
      </c>
      <c r="X4924" s="2">
        <f t="shared" si="1461"/>
        <v>53.944816838403298</v>
      </c>
      <c r="Y4924">
        <f t="shared" si="1444"/>
        <v>1</v>
      </c>
      <c r="Z4924" s="26">
        <f t="shared" si="1453"/>
        <v>0</v>
      </c>
      <c r="AA4924">
        <f t="shared" si="1454"/>
        <v>279.16228216130293</v>
      </c>
      <c r="AB4924" s="28">
        <f t="shared" si="1455"/>
        <v>40623.886904761908</v>
      </c>
      <c r="AC4924">
        <f t="shared" si="1456"/>
        <v>2.9092592592592581</v>
      </c>
      <c r="AD4924" s="31">
        <f t="shared" si="1445"/>
        <v>5.2545626230050217</v>
      </c>
      <c r="AE4924" s="31">
        <f t="shared" si="1457"/>
        <v>10.676909188394793</v>
      </c>
      <c r="AF4924" s="15">
        <f t="shared" si="1446"/>
        <v>9.7824074074074083</v>
      </c>
      <c r="AG4924" s="31">
        <f t="shared" si="1458"/>
        <v>9.0986245206421739</v>
      </c>
      <c r="AH4924" s="31">
        <f t="shared" si="1459"/>
        <v>54.115988750912294</v>
      </c>
      <c r="AI4924">
        <f t="shared" si="1460"/>
        <v>261.15574632985516</v>
      </c>
    </row>
    <row r="4925" spans="1:35" x14ac:dyDescent="0.2">
      <c r="A4925">
        <v>32</v>
      </c>
      <c r="C4925" s="27" t="s">
        <v>4986</v>
      </c>
      <c r="D4925" s="26">
        <v>29.650499999999997</v>
      </c>
      <c r="E4925">
        <v>0</v>
      </c>
      <c r="F4925" s="26">
        <v>1</v>
      </c>
      <c r="G4925" s="26">
        <v>36.357500000000002</v>
      </c>
      <c r="H4925" s="26">
        <v>10.976666666666667</v>
      </c>
      <c r="I4925" s="26">
        <v>92.924999999999997</v>
      </c>
      <c r="J4925" s="26">
        <v>34.508333333333333</v>
      </c>
      <c r="K4925">
        <v>254.58333333333334</v>
      </c>
      <c r="L4925">
        <v>3.8416666666666663</v>
      </c>
      <c r="M4925">
        <v>12.591666666666667</v>
      </c>
      <c r="N4925">
        <v>49.239166666666669</v>
      </c>
      <c r="O4925" s="1">
        <f t="shared" si="1443"/>
        <v>25.776677098787872</v>
      </c>
      <c r="Q4925" s="1">
        <f t="shared" si="1447"/>
        <v>1018.4882647576866</v>
      </c>
      <c r="R4925" s="2">
        <f t="shared" si="1448"/>
        <v>1.0775527957929543</v>
      </c>
      <c r="S4925" s="2"/>
      <c r="T4925" s="1">
        <f t="shared" si="1449"/>
        <v>7477.8768339975059</v>
      </c>
      <c r="U4925" s="1">
        <f t="shared" si="1450"/>
        <v>0</v>
      </c>
      <c r="V4925" s="1">
        <f t="shared" si="1451"/>
        <v>1928.3551368592166</v>
      </c>
      <c r="W4925" s="1">
        <f t="shared" si="1452"/>
        <v>-10657.971419371521</v>
      </c>
      <c r="X4925" s="2">
        <f t="shared" si="1461"/>
        <v>54.836665264900518</v>
      </c>
      <c r="Y4925">
        <f t="shared" si="1444"/>
        <v>1</v>
      </c>
      <c r="Z4925" s="26">
        <f t="shared" si="1453"/>
        <v>0</v>
      </c>
      <c r="AA4925">
        <f t="shared" si="1454"/>
        <v>341.47954888750576</v>
      </c>
      <c r="AB4925" s="28">
        <f t="shared" si="1455"/>
        <v>40623.928571428572</v>
      </c>
      <c r="AC4925">
        <f t="shared" si="1456"/>
        <v>2.4208333333333343</v>
      </c>
      <c r="AD4925" s="31">
        <f t="shared" si="1445"/>
        <v>5.0735817126944935</v>
      </c>
      <c r="AE4925" s="31">
        <f t="shared" si="1457"/>
        <v>10.327440575561084</v>
      </c>
      <c r="AF4925" s="15">
        <f t="shared" si="1446"/>
        <v>9.5773148148148159</v>
      </c>
      <c r="AG4925" s="31">
        <f t="shared" si="1458"/>
        <v>8.9738494377876616</v>
      </c>
      <c r="AH4925" s="31">
        <f t="shared" si="1459"/>
        <v>53.412580438485321</v>
      </c>
      <c r="AI4925">
        <f t="shared" si="1460"/>
        <v>259.02786085590049</v>
      </c>
    </row>
    <row r="4926" spans="1:35" x14ac:dyDescent="0.2">
      <c r="A4926">
        <v>32</v>
      </c>
      <c r="C4926" s="27" t="s">
        <v>4987</v>
      </c>
      <c r="D4926" s="26">
        <v>29.639749999999999</v>
      </c>
      <c r="E4926">
        <v>0</v>
      </c>
      <c r="F4926" s="26">
        <v>1</v>
      </c>
      <c r="G4926" s="26">
        <v>35.791666666666664</v>
      </c>
      <c r="H4926" s="26">
        <v>10.274166666666666</v>
      </c>
      <c r="I4926" s="26">
        <v>92.924999999999997</v>
      </c>
      <c r="J4926" s="26">
        <v>33.948333333333331</v>
      </c>
      <c r="K4926">
        <v>243.25</v>
      </c>
      <c r="L4926">
        <v>3.2333333333333334</v>
      </c>
      <c r="M4926">
        <v>11.225</v>
      </c>
      <c r="N4926">
        <v>48.853333333333332</v>
      </c>
      <c r="O4926" s="1">
        <f t="shared" si="1443"/>
        <v>25.776677098787872</v>
      </c>
      <c r="Q4926" s="1">
        <f t="shared" si="1447"/>
        <v>786.10045627006798</v>
      </c>
      <c r="R4926" s="2">
        <f t="shared" si="1448"/>
        <v>0.83168827146914448</v>
      </c>
      <c r="S4926" s="2"/>
      <c r="T4926" s="1">
        <f t="shared" si="1449"/>
        <v>7781.3655706681147</v>
      </c>
      <c r="U4926" s="1">
        <f t="shared" si="1450"/>
        <v>0</v>
      </c>
      <c r="V4926" s="1">
        <f t="shared" si="1451"/>
        <v>2009.2373140464138</v>
      </c>
      <c r="W4926" s="1">
        <f t="shared" si="1452"/>
        <v>-10806.898953760461</v>
      </c>
      <c r="X4926" s="2">
        <f t="shared" si="1461"/>
        <v>55.914218060693472</v>
      </c>
      <c r="Y4926">
        <f t="shared" si="1444"/>
        <v>1</v>
      </c>
      <c r="Z4926" s="26">
        <f t="shared" si="1453"/>
        <v>0</v>
      </c>
      <c r="AA4926">
        <f t="shared" si="1454"/>
        <v>404.91707460525021</v>
      </c>
      <c r="AB4926" s="28">
        <f t="shared" si="1455"/>
        <v>40623.970238095237</v>
      </c>
      <c r="AC4926">
        <f t="shared" si="1456"/>
        <v>2.1064814814814801</v>
      </c>
      <c r="AD4926" s="31">
        <f t="shared" si="1445"/>
        <v>4.9606053390982412</v>
      </c>
      <c r="AE4926" s="31">
        <f t="shared" si="1457"/>
        <v>10.109005136019261</v>
      </c>
      <c r="AF4926" s="15">
        <f t="shared" si="1446"/>
        <v>9.3629629629629623</v>
      </c>
      <c r="AG4926" s="31">
        <f t="shared" si="1458"/>
        <v>8.8450487470144665</v>
      </c>
      <c r="AH4926" s="31">
        <f t="shared" si="1459"/>
        <v>52.685899659414567</v>
      </c>
      <c r="AI4926">
        <f t="shared" si="1460"/>
        <v>255.97228987465252</v>
      </c>
    </row>
    <row r="4927" spans="1:35" x14ac:dyDescent="0.2">
      <c r="A4927">
        <v>32</v>
      </c>
      <c r="C4927" s="27" t="s">
        <v>4988</v>
      </c>
      <c r="D4927" s="26">
        <v>29.637500000000003</v>
      </c>
      <c r="E4927">
        <v>0</v>
      </c>
      <c r="F4927" s="26">
        <v>1</v>
      </c>
      <c r="G4927" s="26">
        <v>35.224166666666669</v>
      </c>
      <c r="H4927" s="26">
        <v>9.543333333333333</v>
      </c>
      <c r="I4927" s="26">
        <v>92.674999999999997</v>
      </c>
      <c r="J4927" s="26">
        <v>33.314166666666665</v>
      </c>
      <c r="K4927">
        <v>242.5</v>
      </c>
      <c r="L4927">
        <v>2.5499999999999998</v>
      </c>
      <c r="M4927">
        <v>9.8583333333333325</v>
      </c>
      <c r="N4927">
        <v>48.465000000000003</v>
      </c>
      <c r="O4927" s="1">
        <f t="shared" si="1443"/>
        <v>25.776677098787872</v>
      </c>
      <c r="Q4927" s="1">
        <f t="shared" si="1447"/>
        <v>601.09450852541931</v>
      </c>
      <c r="R4927" s="2">
        <f t="shared" si="1448"/>
        <v>0.63595339348505642</v>
      </c>
      <c r="S4927" s="2"/>
      <c r="T4927" s="1">
        <f t="shared" si="1449"/>
        <v>8047.7664937097197</v>
      </c>
      <c r="U4927" s="1">
        <f t="shared" si="1450"/>
        <v>0</v>
      </c>
      <c r="V4927" s="1">
        <f t="shared" si="1451"/>
        <v>2078.9726238287076</v>
      </c>
      <c r="W4927" s="1">
        <f t="shared" si="1452"/>
        <v>-10955.137008823527</v>
      </c>
      <c r="X4927" s="2">
        <f t="shared" si="1461"/>
        <v>56.745906332162619</v>
      </c>
      <c r="Y4927">
        <f t="shared" si="1444"/>
        <v>1</v>
      </c>
      <c r="Z4927" s="26">
        <f t="shared" si="1453"/>
        <v>0</v>
      </c>
      <c r="AA4927">
        <f t="shared" si="1454"/>
        <v>463.18527822938171</v>
      </c>
      <c r="AB4927" s="28">
        <f t="shared" si="1455"/>
        <v>40624.011904761908</v>
      </c>
      <c r="AC4927">
        <f t="shared" si="1456"/>
        <v>1.791203703703705</v>
      </c>
      <c r="AD4927" s="31">
        <f t="shared" si="1445"/>
        <v>4.8364825449120596</v>
      </c>
      <c r="AE4927" s="31">
        <f t="shared" si="1457"/>
        <v>9.8673626519451076</v>
      </c>
      <c r="AF4927" s="15">
        <f t="shared" si="1446"/>
        <v>9.1472222222222239</v>
      </c>
      <c r="AG4927" s="31">
        <f t="shared" si="1458"/>
        <v>8.7170549602336358</v>
      </c>
      <c r="AH4927" s="31">
        <f t="shared" si="1459"/>
        <v>51.963180991677262</v>
      </c>
      <c r="AI4927">
        <f t="shared" si="1460"/>
        <v>253.0800598584697</v>
      </c>
    </row>
    <row r="4928" spans="1:35" x14ac:dyDescent="0.2">
      <c r="A4928">
        <v>32</v>
      </c>
      <c r="C4928" s="27" t="s">
        <v>4989</v>
      </c>
      <c r="D4928" s="26">
        <v>29.639499999999998</v>
      </c>
      <c r="E4928">
        <v>0</v>
      </c>
      <c r="F4928" s="26">
        <v>1</v>
      </c>
      <c r="G4928" s="26">
        <v>34.846666666666664</v>
      </c>
      <c r="H4928" s="26">
        <v>8.8625000000000007</v>
      </c>
      <c r="I4928" s="26">
        <v>92.491666666666674</v>
      </c>
      <c r="J4928" s="26">
        <v>32.891666666666666</v>
      </c>
      <c r="K4928">
        <v>252.08333333333334</v>
      </c>
      <c r="L4928">
        <v>2.7749999999999999</v>
      </c>
      <c r="M4928">
        <v>9.4749999999999996</v>
      </c>
      <c r="N4928">
        <v>48.07</v>
      </c>
      <c r="O4928" s="1">
        <f t="shared" si="1443"/>
        <v>25.776677098787872</v>
      </c>
      <c r="Q4928" s="1">
        <f t="shared" si="1447"/>
        <v>307.53599567088963</v>
      </c>
      <c r="R4928" s="2">
        <f t="shared" si="1448"/>
        <v>0.32537073170988245</v>
      </c>
      <c r="S4928" s="2"/>
      <c r="T4928" s="1">
        <f t="shared" si="1449"/>
        <v>8272.2710371318244</v>
      </c>
      <c r="U4928" s="1">
        <f t="shared" si="1450"/>
        <v>0</v>
      </c>
      <c r="V4928" s="1">
        <f t="shared" si="1451"/>
        <v>2136.9539957856655</v>
      </c>
      <c r="W4928" s="1">
        <f t="shared" si="1452"/>
        <v>-10940.657942980159</v>
      </c>
      <c r="X4928" s="2">
        <f t="shared" si="1461"/>
        <v>57.381859725647672</v>
      </c>
      <c r="Y4928">
        <f t="shared" si="1444"/>
        <v>1</v>
      </c>
      <c r="Z4928" s="26">
        <f t="shared" si="1453"/>
        <v>0</v>
      </c>
      <c r="AA4928">
        <f t="shared" si="1454"/>
        <v>507.8349262055458</v>
      </c>
      <c r="AB4928" s="28">
        <f t="shared" si="1455"/>
        <v>40624.053571428572</v>
      </c>
      <c r="AC4928">
        <f t="shared" si="1456"/>
        <v>1.5814814814814799</v>
      </c>
      <c r="AD4928" s="31">
        <f t="shared" si="1445"/>
        <v>4.7545862223226978</v>
      </c>
      <c r="AE4928" s="31">
        <f t="shared" si="1457"/>
        <v>9.7076831836203059</v>
      </c>
      <c r="AF4928" s="15">
        <f t="shared" si="1446"/>
        <v>8.9277777777777771</v>
      </c>
      <c r="AG4928" s="31">
        <f t="shared" si="1458"/>
        <v>8.5885349031363862</v>
      </c>
      <c r="AH4928" s="31">
        <f t="shared" si="1459"/>
        <v>51.236890018378602</v>
      </c>
      <c r="AI4928">
        <f t="shared" si="1460"/>
        <v>249.67359149056688</v>
      </c>
    </row>
    <row r="4929" spans="1:35" x14ac:dyDescent="0.2">
      <c r="A4929">
        <v>32</v>
      </c>
      <c r="C4929" s="27" t="s">
        <v>4990</v>
      </c>
      <c r="D4929" s="26">
        <v>29.643749999999997</v>
      </c>
      <c r="E4929">
        <v>0</v>
      </c>
      <c r="F4929" s="26">
        <v>1</v>
      </c>
      <c r="G4929" s="26">
        <v>34.250833333333333</v>
      </c>
      <c r="H4929" s="26">
        <v>7.6475</v>
      </c>
      <c r="I4929" s="26">
        <v>92.25</v>
      </c>
      <c r="J4929" s="26">
        <v>32.232500000000002</v>
      </c>
      <c r="K4929">
        <v>255.08333333333334</v>
      </c>
      <c r="L4929">
        <v>2.35</v>
      </c>
      <c r="M4929">
        <v>9.625</v>
      </c>
      <c r="N4929">
        <v>47.681666666666665</v>
      </c>
      <c r="O4929" s="1">
        <f t="shared" si="1443"/>
        <v>25.776677098787872</v>
      </c>
      <c r="Q4929" s="1">
        <f t="shared" si="1447"/>
        <v>157.14702683784495</v>
      </c>
      <c r="R4929" s="2">
        <f t="shared" si="1448"/>
        <v>0.16626035270024181</v>
      </c>
      <c r="S4929" s="2"/>
      <c r="T4929" s="1">
        <f t="shared" si="1449"/>
        <v>8534.8953640483523</v>
      </c>
      <c r="U4929" s="1">
        <f t="shared" si="1450"/>
        <v>0</v>
      </c>
      <c r="V4929" s="1">
        <f t="shared" si="1451"/>
        <v>2199.1822615157548</v>
      </c>
      <c r="W4929" s="1">
        <f t="shared" si="1452"/>
        <v>-11112.338295122963</v>
      </c>
      <c r="X4929" s="2">
        <f t="shared" si="1461"/>
        <v>57.707230457357554</v>
      </c>
      <c r="Y4929">
        <f t="shared" si="1444"/>
        <v>1</v>
      </c>
      <c r="Z4929" s="26">
        <f t="shared" si="1453"/>
        <v>0</v>
      </c>
      <c r="AA4929">
        <f t="shared" si="1454"/>
        <v>550.20256603993175</v>
      </c>
      <c r="AB4929" s="28">
        <f t="shared" si="1455"/>
        <v>40624.095238095237</v>
      </c>
      <c r="AC4929">
        <f t="shared" si="1456"/>
        <v>1.2504629629629624</v>
      </c>
      <c r="AD4929" s="31">
        <f t="shared" si="1445"/>
        <v>4.6302391146466606</v>
      </c>
      <c r="AE4929" s="31">
        <f t="shared" si="1457"/>
        <v>9.4652017336439727</v>
      </c>
      <c r="AF4929" s="15">
        <f t="shared" si="1446"/>
        <v>8.7120370370370352</v>
      </c>
      <c r="AG4929" s="31">
        <f t="shared" si="1458"/>
        <v>8.463808868833862</v>
      </c>
      <c r="AH4929" s="31">
        <f t="shared" si="1459"/>
        <v>50.53145586202038</v>
      </c>
      <c r="AI4929">
        <f t="shared" si="1460"/>
        <v>246.89031981979892</v>
      </c>
    </row>
    <row r="4930" spans="1:35" x14ac:dyDescent="0.2">
      <c r="A4930">
        <v>32</v>
      </c>
      <c r="C4930" s="27" t="s">
        <v>4991</v>
      </c>
      <c r="D4930" s="26">
        <v>29.650499999999997</v>
      </c>
      <c r="E4930">
        <v>0</v>
      </c>
      <c r="F4930" s="26">
        <v>1</v>
      </c>
      <c r="G4930" s="26">
        <v>33.749166666666667</v>
      </c>
      <c r="H4930" s="26">
        <v>6.7024999999999997</v>
      </c>
      <c r="I4930" s="26">
        <v>92.058333333333337</v>
      </c>
      <c r="J4930" s="26">
        <v>31.6875</v>
      </c>
      <c r="K4930">
        <v>233.41666666666666</v>
      </c>
      <c r="L4930">
        <v>2.1583333333333332</v>
      </c>
      <c r="M4930">
        <v>8.5416666666666661</v>
      </c>
      <c r="N4930">
        <v>47.318333333333335</v>
      </c>
      <c r="O4930" s="1">
        <f t="shared" si="1443"/>
        <v>25.776677098787872</v>
      </c>
      <c r="Q4930" s="1">
        <f t="shared" si="1447"/>
        <v>41.107870633694063</v>
      </c>
      <c r="R4930" s="2">
        <f t="shared" si="1448"/>
        <v>4.349181278094625E-2</v>
      </c>
      <c r="S4930" s="2"/>
      <c r="T4930" s="1">
        <f t="shared" si="1449"/>
        <v>8724.3588458901359</v>
      </c>
      <c r="U4930" s="1">
        <f t="shared" si="1450"/>
        <v>0</v>
      </c>
      <c r="V4930" s="1">
        <f t="shared" si="1451"/>
        <v>2242.9384498172785</v>
      </c>
      <c r="W4930" s="1">
        <f t="shared" si="1452"/>
        <v>-11226.79186321817</v>
      </c>
      <c r="X4930" s="2">
        <f t="shared" si="1461"/>
        <v>57.873490810057795</v>
      </c>
      <c r="Y4930">
        <f t="shared" si="1444"/>
        <v>1</v>
      </c>
      <c r="Z4930" s="26">
        <f t="shared" si="1453"/>
        <v>0</v>
      </c>
      <c r="AA4930">
        <f t="shared" si="1454"/>
        <v>581.98301537540408</v>
      </c>
      <c r="AB4930" s="28">
        <f t="shared" si="1455"/>
        <v>40624.136904761908</v>
      </c>
      <c r="AC4930">
        <f t="shared" si="1456"/>
        <v>0.97175925925925966</v>
      </c>
      <c r="AD4930" s="31">
        <f t="shared" si="1445"/>
        <v>4.52838884244259</v>
      </c>
      <c r="AE4930" s="31">
        <f t="shared" si="1457"/>
        <v>9.2664096634700535</v>
      </c>
      <c r="AF4930" s="15">
        <f t="shared" si="1446"/>
        <v>8.5101851851851862</v>
      </c>
      <c r="AG4930" s="31">
        <f t="shared" si="1458"/>
        <v>8.3485556257539173</v>
      </c>
      <c r="AH4930" s="31">
        <f t="shared" si="1459"/>
        <v>49.879079985467541</v>
      </c>
      <c r="AI4930">
        <f t="shared" si="1460"/>
        <v>244.16337397584886</v>
      </c>
    </row>
    <row r="4931" spans="1:35" x14ac:dyDescent="0.2">
      <c r="A4931">
        <v>32</v>
      </c>
      <c r="C4931" s="27" t="s">
        <v>4992</v>
      </c>
      <c r="D4931" s="26">
        <v>29.653583333333334</v>
      </c>
      <c r="E4931">
        <v>0</v>
      </c>
      <c r="F4931" s="26">
        <v>7</v>
      </c>
      <c r="G4931" s="26">
        <v>33.487499999999997</v>
      </c>
      <c r="H4931" s="26">
        <v>6.1833333333333336</v>
      </c>
      <c r="I4931" s="26">
        <v>91.99166666666666</v>
      </c>
      <c r="J4931" s="26">
        <v>31.408333333333335</v>
      </c>
      <c r="K4931">
        <v>239.83333333333334</v>
      </c>
      <c r="L4931">
        <v>1.8916666666666666</v>
      </c>
      <c r="M4931">
        <v>7.458333333333333</v>
      </c>
      <c r="N4931">
        <v>46.945833333333333</v>
      </c>
      <c r="O4931" s="1">
        <f t="shared" si="1443"/>
        <v>180.43673969151507</v>
      </c>
      <c r="Q4931" s="1">
        <f t="shared" si="1447"/>
        <v>-9.9968347665184183</v>
      </c>
      <c r="R4931" s="2">
        <f t="shared" si="1448"/>
        <v>-1.0576574737760943E-2</v>
      </c>
      <c r="S4931" s="2"/>
      <c r="T4931" s="1">
        <f t="shared" si="1449"/>
        <v>8820.2888719591065</v>
      </c>
      <c r="U4931" s="1">
        <f t="shared" si="1450"/>
        <v>0</v>
      </c>
      <c r="V4931" s="1">
        <f t="shared" si="1451"/>
        <v>2264.4532480758435</v>
      </c>
      <c r="W4931" s="1">
        <f t="shared" si="1452"/>
        <v>-11135.091112876831</v>
      </c>
      <c r="X4931" s="2">
        <f t="shared" si="1461"/>
        <v>57.916982622838745</v>
      </c>
      <c r="Y4931">
        <f t="shared" si="1444"/>
        <v>1</v>
      </c>
      <c r="Z4931" s="26">
        <f t="shared" si="1453"/>
        <v>0</v>
      </c>
      <c r="AA4931">
        <f t="shared" si="1454"/>
        <v>596.79962121958033</v>
      </c>
      <c r="AB4931" s="28">
        <f t="shared" si="1455"/>
        <v>40624.178571428572</v>
      </c>
      <c r="AC4931">
        <f t="shared" si="1456"/>
        <v>0.82638888888888729</v>
      </c>
      <c r="AD4931" s="31">
        <f t="shared" si="1445"/>
        <v>4.4776846062132787</v>
      </c>
      <c r="AE4931" s="31">
        <f t="shared" si="1457"/>
        <v>9.167515601901064</v>
      </c>
      <c r="AF4931" s="15">
        <f t="shared" si="1446"/>
        <v>8.3032407407407405</v>
      </c>
      <c r="AG4931" s="31">
        <f t="shared" si="1458"/>
        <v>8.2318278401380365</v>
      </c>
      <c r="AH4931" s="31">
        <f t="shared" si="1459"/>
        <v>49.217842830762599</v>
      </c>
      <c r="AI4931">
        <f t="shared" si="1460"/>
        <v>240.78256729991551</v>
      </c>
    </row>
    <row r="4932" spans="1:35" x14ac:dyDescent="0.2">
      <c r="A4932">
        <v>32</v>
      </c>
      <c r="C4932" s="27" t="s">
        <v>4993</v>
      </c>
      <c r="D4932" s="26">
        <v>29.6675</v>
      </c>
      <c r="E4932">
        <v>0</v>
      </c>
      <c r="F4932" s="26">
        <v>133.33333333333331</v>
      </c>
      <c r="G4932" s="26">
        <v>35.786666666666669</v>
      </c>
      <c r="H4932" s="26">
        <v>8.0033333333333339</v>
      </c>
      <c r="I4932" s="26">
        <v>90.791666666666671</v>
      </c>
      <c r="J4932" s="26">
        <v>33.354999999999997</v>
      </c>
      <c r="K4932">
        <v>240.58333333333334</v>
      </c>
      <c r="L4932">
        <v>2.125</v>
      </c>
      <c r="M4932">
        <v>7.7333333333333334</v>
      </c>
      <c r="N4932">
        <v>46.539166666666667</v>
      </c>
      <c r="O4932" s="1">
        <f t="shared" si="1443"/>
        <v>3436.890279838382</v>
      </c>
      <c r="Q4932" s="1">
        <f t="shared" si="1447"/>
        <v>1396.845339171952</v>
      </c>
      <c r="R4932" s="2">
        <f t="shared" si="1448"/>
        <v>1.4778516872486476</v>
      </c>
      <c r="S4932" s="2"/>
      <c r="T4932" s="1">
        <f t="shared" si="1449"/>
        <v>8508.1861223333635</v>
      </c>
      <c r="U4932" s="1">
        <f t="shared" si="1450"/>
        <v>0</v>
      </c>
      <c r="V4932" s="1">
        <f t="shared" si="1451"/>
        <v>2195.9694444601428</v>
      </c>
      <c r="W4932" s="1">
        <f t="shared" si="1452"/>
        <v>-8896.3517417615913</v>
      </c>
      <c r="X4932" s="2">
        <f t="shared" si="1461"/>
        <v>57.906406048100983</v>
      </c>
      <c r="Y4932">
        <f t="shared" si="1444"/>
        <v>1</v>
      </c>
      <c r="Z4932" s="26">
        <f t="shared" si="1453"/>
        <v>0</v>
      </c>
      <c r="AA4932">
        <f t="shared" si="1454"/>
        <v>489.2828703025761</v>
      </c>
      <c r="AB4932" s="28">
        <f t="shared" si="1455"/>
        <v>40624.220238095237</v>
      </c>
      <c r="AC4932">
        <f t="shared" si="1456"/>
        <v>2.103703703703705</v>
      </c>
      <c r="AD4932" s="31">
        <f t="shared" si="1445"/>
        <v>4.8457561718976105</v>
      </c>
      <c r="AE4932" s="31">
        <f t="shared" si="1457"/>
        <v>9.8750585927979539</v>
      </c>
      <c r="AF4932" s="15">
        <f t="shared" si="1446"/>
        <v>8.0773148148148142</v>
      </c>
      <c r="AG4932" s="31">
        <f t="shared" si="1458"/>
        <v>8.1060325566073104</v>
      </c>
      <c r="AH4932" s="31">
        <f t="shared" si="1459"/>
        <v>48.504652011712707</v>
      </c>
      <c r="AI4932">
        <f t="shared" si="1460"/>
        <v>232.24111563451547</v>
      </c>
    </row>
    <row r="4933" spans="1:35" x14ac:dyDescent="0.2">
      <c r="A4933">
        <v>32</v>
      </c>
      <c r="C4933" s="27" t="s">
        <v>4994</v>
      </c>
      <c r="D4933" s="26">
        <v>29.666500000000003</v>
      </c>
      <c r="E4933">
        <v>0</v>
      </c>
      <c r="F4933" s="26">
        <v>579.25</v>
      </c>
      <c r="G4933" s="26">
        <v>47.619166666666665</v>
      </c>
      <c r="H4933" s="26">
        <v>12.156666666666666</v>
      </c>
      <c r="I4933" s="26">
        <v>85.325000000000003</v>
      </c>
      <c r="J4933" s="26">
        <v>43.436666666666667</v>
      </c>
      <c r="K4933">
        <v>251.83333333333334</v>
      </c>
      <c r="L4933">
        <v>2.9</v>
      </c>
      <c r="M4933">
        <v>9.0916666666666668</v>
      </c>
      <c r="N4933">
        <v>46.200833333333335</v>
      </c>
      <c r="O4933" s="1">
        <f t="shared" si="1443"/>
        <v>14931.140209472875</v>
      </c>
      <c r="Q4933" s="1">
        <f t="shared" si="1447"/>
        <v>3390.2683640343603</v>
      </c>
      <c r="R4933" s="2">
        <f t="shared" si="1448"/>
        <v>3.5868780039628425</v>
      </c>
      <c r="S4933" s="2"/>
      <c r="T4933" s="1">
        <f t="shared" si="1449"/>
        <v>8052.0319303483266</v>
      </c>
      <c r="U4933" s="1">
        <f t="shared" si="1450"/>
        <v>0</v>
      </c>
      <c r="V4933" s="1">
        <f t="shared" si="1451"/>
        <v>2113.4737818163981</v>
      </c>
      <c r="W4933" s="1">
        <f t="shared" si="1452"/>
        <v>1173.493812638781</v>
      </c>
      <c r="X4933" s="2">
        <f t="shared" si="1461"/>
        <v>59.384257735349628</v>
      </c>
      <c r="Y4933">
        <f t="shared" si="1444"/>
        <v>1</v>
      </c>
      <c r="Z4933" s="26">
        <f t="shared" si="1453"/>
        <v>0</v>
      </c>
      <c r="AA4933">
        <f t="shared" si="1454"/>
        <v>138.41736785440364</v>
      </c>
      <c r="AB4933" s="28">
        <f t="shared" si="1455"/>
        <v>40624.261904761908</v>
      </c>
      <c r="AC4933">
        <f t="shared" si="1456"/>
        <v>8.6773148148148138</v>
      </c>
      <c r="AD4933" s="31">
        <f t="shared" si="1445"/>
        <v>7.2047442432073501</v>
      </c>
      <c r="AE4933" s="31">
        <f t="shared" si="1457"/>
        <v>14.339921727930072</v>
      </c>
      <c r="AF4933" s="15">
        <f t="shared" si="1446"/>
        <v>7.8893518518518526</v>
      </c>
      <c r="AG4933" s="31">
        <f t="shared" si="1458"/>
        <v>8.002665173959004</v>
      </c>
      <c r="AH4933" s="31">
        <f t="shared" si="1459"/>
        <v>47.91815203980785</v>
      </c>
      <c r="AI4933">
        <f t="shared" si="1460"/>
        <v>201.87232063500915</v>
      </c>
    </row>
    <row r="4934" spans="1:35" x14ac:dyDescent="0.2">
      <c r="A4934">
        <v>32</v>
      </c>
      <c r="C4934" s="27" t="s">
        <v>4995</v>
      </c>
      <c r="D4934" s="26">
        <v>29.667750000000002</v>
      </c>
      <c r="E4934">
        <v>0</v>
      </c>
      <c r="F4934" s="26">
        <v>923.83333333333337</v>
      </c>
      <c r="G4934" s="26">
        <v>57.976666666666667</v>
      </c>
      <c r="H4934" s="26">
        <v>15.07</v>
      </c>
      <c r="I4934" s="26">
        <v>81.366666666666674</v>
      </c>
      <c r="J4934" s="26">
        <v>52.328333333333333</v>
      </c>
      <c r="K4934">
        <v>254</v>
      </c>
      <c r="L4934">
        <v>3.2333333333333334</v>
      </c>
      <c r="M4934">
        <v>9.1833333333333336</v>
      </c>
      <c r="N4934">
        <v>46.208333333333329</v>
      </c>
      <c r="O4934" s="1">
        <f t="shared" si="1443"/>
        <v>23813.353526430194</v>
      </c>
      <c r="Q4934" s="1">
        <f t="shared" si="1447"/>
        <v>3553.3143488993328</v>
      </c>
      <c r="R4934" s="2">
        <f t="shared" si="1448"/>
        <v>3.7593794091467956</v>
      </c>
      <c r="S4934" s="2"/>
      <c r="T4934" s="1">
        <f t="shared" si="1449"/>
        <v>8166.867412567557</v>
      </c>
      <c r="U4934" s="1">
        <f t="shared" si="1450"/>
        <v>0</v>
      </c>
      <c r="V4934" s="1">
        <f t="shared" si="1451"/>
        <v>2186.1788437293444</v>
      </c>
      <c r="W4934" s="1">
        <f t="shared" si="1452"/>
        <v>9736.8270400028887</v>
      </c>
      <c r="X4934" s="2">
        <f t="shared" si="1461"/>
        <v>62.971135739312473</v>
      </c>
      <c r="Y4934">
        <f t="shared" si="1444"/>
        <v>1</v>
      </c>
      <c r="Z4934" s="26">
        <f t="shared" si="1453"/>
        <v>0</v>
      </c>
      <c r="AA4934">
        <f t="shared" si="1454"/>
        <v>24.944721317615461</v>
      </c>
      <c r="AB4934" s="28">
        <f t="shared" si="1455"/>
        <v>40624.303571428572</v>
      </c>
      <c r="AC4934">
        <f t="shared" si="1456"/>
        <v>14.43148148148148</v>
      </c>
      <c r="AD4934" s="31">
        <f t="shared" si="1445"/>
        <v>10.062299349581027</v>
      </c>
      <c r="AE4934" s="31">
        <f t="shared" si="1457"/>
        <v>19.626714794493051</v>
      </c>
      <c r="AF4934" s="15">
        <f t="shared" si="1446"/>
        <v>7.8935185185185155</v>
      </c>
      <c r="AG4934" s="31">
        <f t="shared" si="1458"/>
        <v>8.0049439571748859</v>
      </c>
      <c r="AH4934" s="31">
        <f t="shared" si="1459"/>
        <v>47.931086256747115</v>
      </c>
      <c r="AI4934">
        <f t="shared" si="1460"/>
        <v>170.16588123107144</v>
      </c>
    </row>
    <row r="4935" spans="1:35" x14ac:dyDescent="0.2">
      <c r="A4935">
        <v>32</v>
      </c>
      <c r="C4935" s="27" t="s">
        <v>4996</v>
      </c>
      <c r="D4935" s="26">
        <v>29.67475</v>
      </c>
      <c r="E4935">
        <v>0</v>
      </c>
      <c r="F4935" s="26">
        <v>1227.8333333333333</v>
      </c>
      <c r="G4935" s="26">
        <v>63.798333333333332</v>
      </c>
      <c r="H4935" s="26">
        <v>16.752500000000001</v>
      </c>
      <c r="I4935" s="26">
        <v>77.041666666666671</v>
      </c>
      <c r="J4935" s="26">
        <v>56.475833333333334</v>
      </c>
      <c r="K4935">
        <v>268.91666666666669</v>
      </c>
      <c r="L4935">
        <v>5.3999999999999995</v>
      </c>
      <c r="M4935">
        <v>14.358333333333334</v>
      </c>
      <c r="N4935">
        <v>46.61</v>
      </c>
      <c r="O4935" s="1">
        <f t="shared" si="1443"/>
        <v>31649.463364461706</v>
      </c>
      <c r="Q4935" s="1">
        <f t="shared" si="1447"/>
        <v>6431.8692072289987</v>
      </c>
      <c r="R4935" s="2">
        <f t="shared" si="1448"/>
        <v>6.8048684371175652</v>
      </c>
      <c r="S4935" s="2"/>
      <c r="T4935" s="1">
        <f t="shared" si="1449"/>
        <v>8520.9633751080237</v>
      </c>
      <c r="U4935" s="1">
        <f t="shared" si="1450"/>
        <v>0</v>
      </c>
      <c r="V4935" s="1">
        <f t="shared" si="1451"/>
        <v>2318.9371493178246</v>
      </c>
      <c r="W4935" s="1">
        <f t="shared" si="1452"/>
        <v>14221.200575492105</v>
      </c>
      <c r="X4935" s="2">
        <f t="shared" si="1461"/>
        <v>66.730515148459261</v>
      </c>
      <c r="Y4935">
        <f t="shared" si="1444"/>
        <v>1</v>
      </c>
      <c r="Z4935" s="26">
        <f t="shared" si="1453"/>
        <v>0</v>
      </c>
      <c r="AA4935">
        <f t="shared" si="1454"/>
        <v>8.59769019695519</v>
      </c>
      <c r="AB4935" s="28">
        <f t="shared" si="1455"/>
        <v>40624.345238095237</v>
      </c>
      <c r="AC4935">
        <f t="shared" si="1456"/>
        <v>17.665740740740741</v>
      </c>
      <c r="AD4935" s="31">
        <f t="shared" si="1445"/>
        <v>11.715983484013798</v>
      </c>
      <c r="AE4935" s="31">
        <f t="shared" si="1457"/>
        <v>22.598110931781108</v>
      </c>
      <c r="AF4935" s="15">
        <f t="shared" si="1446"/>
        <v>8.1166666666666654</v>
      </c>
      <c r="AG4935" s="31">
        <f t="shared" si="1458"/>
        <v>8.1278213884389245</v>
      </c>
      <c r="AH4935" s="31">
        <f t="shared" si="1459"/>
        <v>48.628226918932015</v>
      </c>
      <c r="AI4935">
        <f t="shared" si="1460"/>
        <v>156.49305731475124</v>
      </c>
    </row>
    <row r="4936" spans="1:35" x14ac:dyDescent="0.2">
      <c r="A4936">
        <v>32</v>
      </c>
      <c r="C4936" s="27" t="s">
        <v>4997</v>
      </c>
      <c r="D4936" s="26">
        <v>29.682499999999997</v>
      </c>
      <c r="E4936">
        <v>0</v>
      </c>
      <c r="F4936" s="26">
        <v>1650.75</v>
      </c>
      <c r="G4936" s="26">
        <v>74.62166666666667</v>
      </c>
      <c r="H4936" s="26">
        <v>21.253333333333334</v>
      </c>
      <c r="I4936" s="26">
        <v>68.674999999999997</v>
      </c>
      <c r="J4936" s="26">
        <v>63.667500000000004</v>
      </c>
      <c r="K4936">
        <v>286.16666666666669</v>
      </c>
      <c r="L4936">
        <v>5.6916666666666664</v>
      </c>
      <c r="M4936">
        <v>14.4</v>
      </c>
      <c r="N4936">
        <v>47.35</v>
      </c>
      <c r="O4936" s="1">
        <f t="shared" si="1443"/>
        <v>42550.849720824073</v>
      </c>
      <c r="Q4936" s="1">
        <f t="shared" si="1447"/>
        <v>8435.5283793617818</v>
      </c>
      <c r="R4936" s="2">
        <f t="shared" si="1448"/>
        <v>8.924724519368592</v>
      </c>
      <c r="S4936" s="2"/>
      <c r="T4936" s="1">
        <f t="shared" si="1449"/>
        <v>8913.7880736477746</v>
      </c>
      <c r="U4936" s="1">
        <f t="shared" si="1450"/>
        <v>0</v>
      </c>
      <c r="V4936" s="1">
        <f t="shared" si="1451"/>
        <v>2509.2979028948566</v>
      </c>
      <c r="W4936" s="1">
        <f t="shared" si="1452"/>
        <v>22563.900418576293</v>
      </c>
      <c r="X4936" s="2">
        <f t="shared" si="1461"/>
        <v>73.535383585576824</v>
      </c>
      <c r="Y4936">
        <f t="shared" si="1444"/>
        <v>1</v>
      </c>
      <c r="Z4936" s="26">
        <f t="shared" si="1453"/>
        <v>0</v>
      </c>
      <c r="AA4936">
        <f t="shared" si="1454"/>
        <v>1.1800109322620487</v>
      </c>
      <c r="AB4936" s="28">
        <f t="shared" si="1455"/>
        <v>40624.386904761908</v>
      </c>
      <c r="AC4936">
        <f t="shared" si="1456"/>
        <v>23.678703703703704</v>
      </c>
      <c r="AD4936" s="31">
        <f t="shared" si="1445"/>
        <v>15.128515767429638</v>
      </c>
      <c r="AE4936" s="31">
        <f t="shared" si="1457"/>
        <v>28.589181494603583</v>
      </c>
      <c r="AF4936" s="15">
        <f t="shared" si="1446"/>
        <v>8.5277777777777786</v>
      </c>
      <c r="AG4936" s="31">
        <f t="shared" si="1458"/>
        <v>8.3585455064233116</v>
      </c>
      <c r="AH4936" s="31">
        <f t="shared" si="1459"/>
        <v>49.935646288909211</v>
      </c>
      <c r="AI4936">
        <f t="shared" si="1460"/>
        <v>128.33494634336543</v>
      </c>
    </row>
    <row r="4937" spans="1:35" x14ac:dyDescent="0.2">
      <c r="A4937">
        <v>32</v>
      </c>
      <c r="C4937" s="27" t="s">
        <v>4998</v>
      </c>
      <c r="D4937" s="26">
        <v>29.6935</v>
      </c>
      <c r="E4937">
        <v>0</v>
      </c>
      <c r="F4937" s="26">
        <v>1790.1666666666667</v>
      </c>
      <c r="G4937" s="26">
        <v>78.975833333333327</v>
      </c>
      <c r="H4937" s="26">
        <v>24.046666666666667</v>
      </c>
      <c r="I4937" s="26">
        <v>60.75</v>
      </c>
      <c r="J4937" s="26">
        <v>64.278333333333336</v>
      </c>
      <c r="K4937">
        <v>296.41666666666669</v>
      </c>
      <c r="L4937">
        <v>4.75</v>
      </c>
      <c r="M4937">
        <v>14.266666666666666</v>
      </c>
      <c r="N4937">
        <v>48.426666666666669</v>
      </c>
      <c r="O4937" s="1">
        <f t="shared" si="1443"/>
        <v>46144.548119680083</v>
      </c>
      <c r="Q4937" s="1">
        <f t="shared" si="1447"/>
        <v>-4156.7522309046335</v>
      </c>
      <c r="R4937" s="2">
        <f t="shared" si="1448"/>
        <v>-4.3978120738539257</v>
      </c>
      <c r="S4937" s="2"/>
      <c r="T4937" s="1">
        <f t="shared" si="1449"/>
        <v>9959.1549130364983</v>
      </c>
      <c r="U4937" s="1">
        <f t="shared" si="1450"/>
        <v>12025.126280214887</v>
      </c>
      <c r="V4937" s="1">
        <f t="shared" si="1451"/>
        <v>2903.6346384941817</v>
      </c>
      <c r="W4937" s="1">
        <f t="shared" si="1452"/>
        <v>25275.622607241585</v>
      </c>
      <c r="X4937" s="2">
        <f t="shared" si="1461"/>
        <v>82.460108104945419</v>
      </c>
      <c r="Y4937">
        <f t="shared" si="1444"/>
        <v>1</v>
      </c>
      <c r="Z4937" s="26">
        <f t="shared" si="1453"/>
        <v>0</v>
      </c>
      <c r="AA4937">
        <f t="shared" si="1454"/>
        <v>12.140170684092499</v>
      </c>
      <c r="AB4937" s="28">
        <f t="shared" si="1455"/>
        <v>40624.428571428572</v>
      </c>
      <c r="AC4937">
        <f t="shared" si="1456"/>
        <v>26.097685185185181</v>
      </c>
      <c r="AD4937" s="31">
        <f t="shared" si="1445"/>
        <v>15.459135090305081</v>
      </c>
      <c r="AE4937" s="31">
        <f t="shared" si="1457"/>
        <v>28.977818479209553</v>
      </c>
      <c r="AF4937" s="15">
        <f t="shared" si="1446"/>
        <v>9.1259259259259267</v>
      </c>
      <c r="AG4937" s="31">
        <f t="shared" si="1458"/>
        <v>8.7045090056985561</v>
      </c>
      <c r="AH4937" s="31">
        <f t="shared" si="1459"/>
        <v>51.892308099562605</v>
      </c>
      <c r="AI4937">
        <f t="shared" si="1460"/>
        <v>137.76191159756254</v>
      </c>
    </row>
    <row r="4938" spans="1:35" x14ac:dyDescent="0.2">
      <c r="A4938">
        <v>32</v>
      </c>
      <c r="C4938" s="27" t="s">
        <v>4999</v>
      </c>
      <c r="D4938" s="26">
        <v>29.695249999999998</v>
      </c>
      <c r="E4938">
        <v>0</v>
      </c>
      <c r="F4938" s="26">
        <v>1799.4166666666667</v>
      </c>
      <c r="G4938" s="26">
        <v>80.30083333333333</v>
      </c>
      <c r="H4938" s="26">
        <v>26.538333333333334</v>
      </c>
      <c r="I4938" s="26">
        <v>55.166666666666664</v>
      </c>
      <c r="J4938" s="26">
        <v>62.778333333333336</v>
      </c>
      <c r="K4938">
        <v>280.33333333333331</v>
      </c>
      <c r="L4938">
        <v>3.9416666666666664</v>
      </c>
      <c r="M4938">
        <v>14.416666666666666</v>
      </c>
      <c r="N4938">
        <v>49.37916666666667</v>
      </c>
      <c r="O4938" s="1">
        <f t="shared" si="1443"/>
        <v>46382.982382843875</v>
      </c>
      <c r="Q4938" s="1">
        <f t="shared" si="1447"/>
        <v>9311.6105859763265</v>
      </c>
      <c r="R4938" s="2">
        <f t="shared" si="1448"/>
        <v>9.8516127946169689</v>
      </c>
      <c r="S4938" s="2"/>
      <c r="T4938" s="1">
        <f t="shared" si="1449"/>
        <v>8784.5385172637052</v>
      </c>
      <c r="U4938" s="1">
        <f t="shared" si="1450"/>
        <v>0</v>
      </c>
      <c r="V4938" s="1">
        <f t="shared" si="1451"/>
        <v>2545.107128775724</v>
      </c>
      <c r="W4938" s="1">
        <f t="shared" si="1452"/>
        <v>25583.81986590759</v>
      </c>
      <c r="X4938" s="2">
        <f t="shared" si="1461"/>
        <v>78.062296031091492</v>
      </c>
      <c r="Y4938">
        <f t="shared" si="1444"/>
        <v>1</v>
      </c>
      <c r="Z4938" s="26">
        <f t="shared" si="1453"/>
        <v>0</v>
      </c>
      <c r="AA4938">
        <f t="shared" si="1454"/>
        <v>5.0110492535281645</v>
      </c>
      <c r="AB4938" s="28">
        <f t="shared" si="1455"/>
        <v>40624.470238095237</v>
      </c>
      <c r="AC4938">
        <f t="shared" si="1456"/>
        <v>26.833796296296292</v>
      </c>
      <c r="AD4938" s="31">
        <f t="shared" si="1445"/>
        <v>14.66042119149836</v>
      </c>
      <c r="AE4938" s="31">
        <f t="shared" si="1457"/>
        <v>27.413213332598893</v>
      </c>
      <c r="AF4938" s="15">
        <f t="shared" si="1446"/>
        <v>9.6550925925925934</v>
      </c>
      <c r="AG4938" s="31">
        <f t="shared" si="1458"/>
        <v>9.0209902828911019</v>
      </c>
      <c r="AH4938" s="31">
        <f t="shared" si="1459"/>
        <v>53.678397118449432</v>
      </c>
      <c r="AI4938">
        <f t="shared" si="1460"/>
        <v>157.90628492053344</v>
      </c>
    </row>
    <row r="4939" spans="1:35" x14ac:dyDescent="0.2">
      <c r="A4939">
        <v>32</v>
      </c>
      <c r="C4939" s="27" t="s">
        <v>5000</v>
      </c>
      <c r="D4939" s="26">
        <v>29.693749999999998</v>
      </c>
      <c r="E4939">
        <v>0</v>
      </c>
      <c r="F4939" s="26">
        <v>1668.5</v>
      </c>
      <c r="G4939" s="26">
        <v>80.438333333333333</v>
      </c>
      <c r="H4939" s="26">
        <v>28.908333333333335</v>
      </c>
      <c r="I4939" s="26">
        <v>52.424999999999997</v>
      </c>
      <c r="J4939" s="26">
        <v>61.464166666666671</v>
      </c>
      <c r="K4939">
        <v>279.83333333333331</v>
      </c>
      <c r="L4939">
        <v>2.0666666666666664</v>
      </c>
      <c r="M4939">
        <v>11.083333333333334</v>
      </c>
      <c r="N4939">
        <v>50.1875</v>
      </c>
      <c r="O4939" s="1">
        <f t="shared" ref="O4939:O5002" si="1462">F4939*$D$17*$D$12*$D$18*$D$22/1000</f>
        <v>43008.385739327554</v>
      </c>
      <c r="Q4939" s="1">
        <f t="shared" si="1447"/>
        <v>-33961.365880926787</v>
      </c>
      <c r="R4939" s="2">
        <f t="shared" si="1448"/>
        <v>-35.930865401425748</v>
      </c>
      <c r="S4939" s="2"/>
      <c r="T4939" s="1">
        <f t="shared" si="1449"/>
        <v>10060.11035460659</v>
      </c>
      <c r="U4939" s="1">
        <f t="shared" si="1450"/>
        <v>38683.565493705297</v>
      </c>
      <c r="V4939" s="1">
        <f t="shared" si="1451"/>
        <v>3022.491331487427</v>
      </c>
      <c r="W4939" s="1">
        <f t="shared" si="1452"/>
        <v>25028.789008578438</v>
      </c>
      <c r="X4939" s="2">
        <f t="shared" si="1461"/>
        <v>87.913908825708461</v>
      </c>
      <c r="Y4939">
        <f t="shared" si="1444"/>
        <v>1</v>
      </c>
      <c r="Z4939" s="26">
        <f t="shared" si="1453"/>
        <v>0</v>
      </c>
      <c r="AA4939">
        <f t="shared" si="1454"/>
        <v>55.884228942199641</v>
      </c>
      <c r="AB4939" s="28">
        <f t="shared" si="1455"/>
        <v>40624.511904761908</v>
      </c>
      <c r="AC4939">
        <f t="shared" si="1456"/>
        <v>26.910185185185185</v>
      </c>
      <c r="AD4939" s="31">
        <f t="shared" si="1445"/>
        <v>13.994461035840423</v>
      </c>
      <c r="AE4939" s="31">
        <f t="shared" si="1457"/>
        <v>26.161286641617785</v>
      </c>
      <c r="AF4939" s="15">
        <f t="shared" si="1446"/>
        <v>10.104166666666666</v>
      </c>
      <c r="AG4939" s="31">
        <f t="shared" si="1458"/>
        <v>9.2974466803058071</v>
      </c>
      <c r="AH4939" s="31">
        <f t="shared" si="1459"/>
        <v>55.235709774783203</v>
      </c>
      <c r="AI4939">
        <f t="shared" si="1460"/>
        <v>174.79543187659047</v>
      </c>
    </row>
    <row r="4940" spans="1:35" x14ac:dyDescent="0.2">
      <c r="A4940">
        <v>32</v>
      </c>
      <c r="C4940" s="27" t="s">
        <v>5001</v>
      </c>
      <c r="D4940" s="26">
        <v>29.699749999999998</v>
      </c>
      <c r="E4940">
        <v>0</v>
      </c>
      <c r="F4940" s="26">
        <v>1407.1666666666667</v>
      </c>
      <c r="G4940" s="26">
        <v>77.593333333333334</v>
      </c>
      <c r="H4940" s="26">
        <v>30.210833333333333</v>
      </c>
      <c r="I4940" s="26">
        <v>54.241666666666667</v>
      </c>
      <c r="J4940" s="26">
        <v>59.788333333333334</v>
      </c>
      <c r="K4940">
        <v>276.91666666666669</v>
      </c>
      <c r="L4940">
        <v>1.5999999999999999</v>
      </c>
      <c r="M4940">
        <v>9.5333333333333332</v>
      </c>
      <c r="N4940">
        <v>50.885833333333331</v>
      </c>
      <c r="O4940" s="1">
        <f t="shared" si="1462"/>
        <v>36272.080790844331</v>
      </c>
      <c r="Q4940" s="1">
        <f t="shared" si="1447"/>
        <v>9267.2829071414453</v>
      </c>
      <c r="R4940" s="2">
        <f t="shared" si="1448"/>
        <v>9.8047144493808531</v>
      </c>
      <c r="S4940" s="2"/>
      <c r="T4940" s="1">
        <f t="shared" si="1449"/>
        <v>3712.0362669275846</v>
      </c>
      <c r="U4940" s="1">
        <f t="shared" si="1450"/>
        <v>0</v>
      </c>
      <c r="V4940" s="1">
        <f t="shared" si="1451"/>
        <v>1004.297880400762</v>
      </c>
      <c r="W4940" s="1">
        <f t="shared" si="1452"/>
        <v>22097.122914959105</v>
      </c>
      <c r="X4940" s="2">
        <f t="shared" si="1461"/>
        <v>51.983043424282712</v>
      </c>
      <c r="Y4940">
        <f t="shared" ref="Y4940:Y5003" si="1463">IF(X4940&gt;32,1,0)</f>
        <v>1</v>
      </c>
      <c r="Z4940" s="26">
        <f t="shared" si="1453"/>
        <v>0</v>
      </c>
      <c r="AA4940">
        <f t="shared" si="1454"/>
        <v>655.88694922562013</v>
      </c>
      <c r="AB4940" s="28">
        <f t="shared" si="1455"/>
        <v>40624.553571428572</v>
      </c>
      <c r="AC4940">
        <f t="shared" si="1456"/>
        <v>25.329629629629629</v>
      </c>
      <c r="AD4940" s="31">
        <f t="shared" si="1445"/>
        <v>13.188931730608262</v>
      </c>
      <c r="AE4940" s="31">
        <f t="shared" si="1457"/>
        <v>24.785987027214652</v>
      </c>
      <c r="AF4940" s="15">
        <f t="shared" si="1446"/>
        <v>10.492129629629629</v>
      </c>
      <c r="AG4940" s="31">
        <f t="shared" si="1458"/>
        <v>9.5422391932579487</v>
      </c>
      <c r="AH4940" s="31">
        <f t="shared" si="1459"/>
        <v>56.61247096191758</v>
      </c>
      <c r="AI4940">
        <f t="shared" si="1460"/>
        <v>191.34082141543399</v>
      </c>
    </row>
    <row r="4941" spans="1:35" x14ac:dyDescent="0.2">
      <c r="A4941">
        <v>32</v>
      </c>
      <c r="C4941" s="27" t="s">
        <v>5002</v>
      </c>
      <c r="D4941" s="26">
        <v>29.711666666666666</v>
      </c>
      <c r="E4941">
        <v>0</v>
      </c>
      <c r="F4941" s="26">
        <v>1024.1666666666667</v>
      </c>
      <c r="G4941" s="26">
        <v>72.07416666666667</v>
      </c>
      <c r="H4941" s="26">
        <v>31.515000000000001</v>
      </c>
      <c r="I4941" s="26">
        <v>60.68333333333333</v>
      </c>
      <c r="J4941" s="26">
        <v>57.758333333333333</v>
      </c>
      <c r="K4941">
        <v>280.5</v>
      </c>
      <c r="L4941">
        <v>2.5083333333333333</v>
      </c>
      <c r="M4941">
        <v>9.4833333333333325</v>
      </c>
      <c r="N4941">
        <v>51.376666666666665</v>
      </c>
      <c r="O4941" s="1">
        <f t="shared" si="1462"/>
        <v>26399.613462008576</v>
      </c>
      <c r="Q4941" s="1">
        <f t="shared" si="1447"/>
        <v>2463.4592783548837</v>
      </c>
      <c r="R4941" s="2">
        <f t="shared" si="1448"/>
        <v>2.6063210785692705</v>
      </c>
      <c r="S4941" s="2"/>
      <c r="T4941" s="1">
        <f t="shared" si="1449"/>
        <v>5161.3306438591635</v>
      </c>
      <c r="U4941" s="1">
        <f t="shared" si="1450"/>
        <v>0</v>
      </c>
      <c r="V4941" s="1">
        <f t="shared" si="1451"/>
        <v>1444.0244196847093</v>
      </c>
      <c r="W4941" s="1">
        <f t="shared" si="1452"/>
        <v>17124.59801675058</v>
      </c>
      <c r="X4941" s="2">
        <f t="shared" si="1461"/>
        <v>61.787757873663566</v>
      </c>
      <c r="Y4941">
        <f t="shared" si="1463"/>
        <v>1</v>
      </c>
      <c r="Z4941" s="26">
        <f t="shared" si="1453"/>
        <v>0</v>
      </c>
      <c r="AA4941">
        <f t="shared" si="1454"/>
        <v>105.81020585677159</v>
      </c>
      <c r="AB4941" s="28">
        <f t="shared" si="1455"/>
        <v>40624.595238095237</v>
      </c>
      <c r="AC4941">
        <f t="shared" si="1456"/>
        <v>22.263425925925926</v>
      </c>
      <c r="AD4941" s="31">
        <f t="shared" si="1445"/>
        <v>12.270641750153915</v>
      </c>
      <c r="AE4941" s="31">
        <f t="shared" si="1457"/>
        <v>23.299593414440558</v>
      </c>
      <c r="AF4941" s="15">
        <f t="shared" si="1446"/>
        <v>10.764814814814814</v>
      </c>
      <c r="AG4941" s="31">
        <f t="shared" si="1458"/>
        <v>9.7176613101934652</v>
      </c>
      <c r="AH4941" s="31">
        <f t="shared" si="1459"/>
        <v>57.597847466210126</v>
      </c>
      <c r="AI4941">
        <f t="shared" si="1460"/>
        <v>206.20110335923863</v>
      </c>
    </row>
    <row r="4942" spans="1:35" x14ac:dyDescent="0.2">
      <c r="A4942">
        <v>32</v>
      </c>
      <c r="C4942" s="27" t="s">
        <v>5003</v>
      </c>
      <c r="D4942" s="26">
        <v>29.738499999999998</v>
      </c>
      <c r="E4942">
        <v>0</v>
      </c>
      <c r="F4942" s="26">
        <v>500.75</v>
      </c>
      <c r="G4942" s="26">
        <v>63.776666666666664</v>
      </c>
      <c r="H4942" s="26">
        <v>29.919166666666669</v>
      </c>
      <c r="I4942" s="26">
        <v>70.849999999999994</v>
      </c>
      <c r="J4942" s="26">
        <v>54.08</v>
      </c>
      <c r="K4942">
        <v>287.25</v>
      </c>
      <c r="L4942">
        <v>2.3583333333333334</v>
      </c>
      <c r="M4942">
        <v>9.3333333333333339</v>
      </c>
      <c r="N4942">
        <v>51.637500000000003</v>
      </c>
      <c r="O4942" s="1">
        <f t="shared" si="1462"/>
        <v>12907.671057218027</v>
      </c>
      <c r="Q4942" s="1">
        <f t="shared" si="1447"/>
        <v>-4888.1926604129721</v>
      </c>
      <c r="R4942" s="2">
        <f t="shared" si="1448"/>
        <v>-5.1716704549912142</v>
      </c>
      <c r="S4942" s="2"/>
      <c r="T4942" s="1">
        <f t="shared" si="1449"/>
        <v>5877.7737385680684</v>
      </c>
      <c r="U4942" s="1">
        <f t="shared" si="1450"/>
        <v>0</v>
      </c>
      <c r="V4942" s="1">
        <f t="shared" si="1451"/>
        <v>1649.833460414648</v>
      </c>
      <c r="W4942" s="1">
        <f t="shared" si="1452"/>
        <v>10043.645340017134</v>
      </c>
      <c r="X4942" s="2">
        <f t="shared" si="1461"/>
        <v>64.394078952232832</v>
      </c>
      <c r="Y4942">
        <f t="shared" si="1463"/>
        <v>1</v>
      </c>
      <c r="Z4942" s="26">
        <f t="shared" si="1453"/>
        <v>0</v>
      </c>
      <c r="AA4942">
        <f t="shared" si="1454"/>
        <v>0.38119793036803923</v>
      </c>
      <c r="AB4942" s="28">
        <f t="shared" si="1455"/>
        <v>40624.636904761908</v>
      </c>
      <c r="AC4942">
        <f t="shared" si="1456"/>
        <v>17.653703703703702</v>
      </c>
      <c r="AD4942" s="31">
        <f t="shared" si="1445"/>
        <v>10.766214040560728</v>
      </c>
      <c r="AE4942" s="31">
        <f t="shared" si="1457"/>
        <v>20.767029086668082</v>
      </c>
      <c r="AF4942" s="15">
        <f t="shared" si="1446"/>
        <v>10.909722222222223</v>
      </c>
      <c r="AG4942" s="31">
        <f t="shared" si="1458"/>
        <v>9.8120281920472561</v>
      </c>
      <c r="AH4942" s="31">
        <f t="shared" si="1459"/>
        <v>58.127504574217902</v>
      </c>
      <c r="AI4942">
        <f t="shared" si="1460"/>
        <v>224.61117863114953</v>
      </c>
    </row>
    <row r="4943" spans="1:35" x14ac:dyDescent="0.2">
      <c r="A4943">
        <v>32</v>
      </c>
      <c r="C4943" s="27" t="s">
        <v>5004</v>
      </c>
      <c r="D4943" s="26">
        <v>29.779583333333335</v>
      </c>
      <c r="E4943">
        <v>0</v>
      </c>
      <c r="F4943" s="26">
        <v>71.166666666666657</v>
      </c>
      <c r="G4943" s="26">
        <v>52.955833333333331</v>
      </c>
      <c r="H4943" s="26">
        <v>24.373333333333335</v>
      </c>
      <c r="I4943" s="26">
        <v>84.983333333333334</v>
      </c>
      <c r="J4943" s="26">
        <v>48.57</v>
      </c>
      <c r="K4943">
        <v>288.16666666666669</v>
      </c>
      <c r="L4943">
        <v>1.8916666666666666</v>
      </c>
      <c r="M4943">
        <v>7.9666666666666668</v>
      </c>
      <c r="N4943">
        <v>51.67</v>
      </c>
      <c r="O4943" s="1">
        <f t="shared" si="1462"/>
        <v>1834.4401868637367</v>
      </c>
      <c r="Q4943" s="1">
        <f t="shared" si="1447"/>
        <v>-7032.6401426648417</v>
      </c>
      <c r="R4943" s="2">
        <f t="shared" si="1448"/>
        <v>-7.440479492748195</v>
      </c>
      <c r="S4943" s="2"/>
      <c r="T4943" s="1">
        <f t="shared" si="1449"/>
        <v>5941.5663516441891</v>
      </c>
      <c r="U4943" s="1">
        <f t="shared" si="1450"/>
        <v>0</v>
      </c>
      <c r="V4943" s="1">
        <f t="shared" si="1451"/>
        <v>1615.4512248840529</v>
      </c>
      <c r="W4943" s="1">
        <f t="shared" si="1452"/>
        <v>1063.8665998246993</v>
      </c>
      <c r="X4943" s="2">
        <f t="shared" si="1461"/>
        <v>59.222408497241616</v>
      </c>
      <c r="Y4943">
        <f t="shared" si="1463"/>
        <v>1</v>
      </c>
      <c r="Z4943" s="26">
        <f t="shared" si="1453"/>
        <v>0</v>
      </c>
      <c r="AA4943">
        <f t="shared" si="1454"/>
        <v>39.269964284912156</v>
      </c>
      <c r="AB4943" s="28">
        <f t="shared" si="1455"/>
        <v>40624.678571428572</v>
      </c>
      <c r="AC4943">
        <f t="shared" si="1456"/>
        <v>11.642129629629627</v>
      </c>
      <c r="AD4943" s="31">
        <f t="shared" si="1445"/>
        <v>8.7544652245064629</v>
      </c>
      <c r="AE4943" s="31">
        <f t="shared" si="1457"/>
        <v>17.243004187385576</v>
      </c>
      <c r="AF4943" s="15">
        <f t="shared" si="1446"/>
        <v>10.927777777777779</v>
      </c>
      <c r="AG4943" s="31">
        <f t="shared" si="1458"/>
        <v>9.8238424913647151</v>
      </c>
      <c r="AH4943" s="31">
        <f t="shared" si="1459"/>
        <v>58.193794802095752</v>
      </c>
      <c r="AI4943">
        <f t="shared" si="1460"/>
        <v>246.19615317563753</v>
      </c>
    </row>
    <row r="4944" spans="1:35" x14ac:dyDescent="0.2">
      <c r="A4944">
        <v>32</v>
      </c>
      <c r="C4944" s="27" t="s">
        <v>5005</v>
      </c>
      <c r="D4944" s="26">
        <v>29.821249999999999</v>
      </c>
      <c r="E4944">
        <v>0</v>
      </c>
      <c r="F4944" s="26">
        <v>1.25</v>
      </c>
      <c r="G4944" s="26">
        <v>46.197499999999998</v>
      </c>
      <c r="H4944" s="26">
        <v>21.1</v>
      </c>
      <c r="I4944" s="26">
        <v>90.3</v>
      </c>
      <c r="J4944" s="26">
        <v>43.528333333333336</v>
      </c>
      <c r="K4944">
        <v>306.16666666666669</v>
      </c>
      <c r="L4944">
        <v>2.1666666666666665</v>
      </c>
      <c r="M4944">
        <v>8.8583333333333325</v>
      </c>
      <c r="N4944">
        <v>51.381666666666668</v>
      </c>
      <c r="O4944" s="1">
        <f t="shared" si="1462"/>
        <v>32.220846373484839</v>
      </c>
      <c r="Q4944" s="1">
        <f t="shared" si="1447"/>
        <v>-2546.0719085360965</v>
      </c>
      <c r="R4944" s="2">
        <f t="shared" si="1448"/>
        <v>-2.6937246095670031</v>
      </c>
      <c r="S4944" s="2"/>
      <c r="T4944" s="1">
        <f t="shared" si="1449"/>
        <v>5231.0919621027169</v>
      </c>
      <c r="U4944" s="1">
        <f t="shared" si="1450"/>
        <v>0</v>
      </c>
      <c r="V4944" s="1">
        <f t="shared" si="1451"/>
        <v>1376.8154784020485</v>
      </c>
      <c r="W4944" s="1">
        <f t="shared" si="1452"/>
        <v>-4289.2508862666746</v>
      </c>
      <c r="X4944" s="2">
        <f t="shared" si="1461"/>
        <v>51.781929004493421</v>
      </c>
      <c r="Y4944">
        <f t="shared" si="1463"/>
        <v>1</v>
      </c>
      <c r="Z4944" s="26">
        <f t="shared" si="1453"/>
        <v>0</v>
      </c>
      <c r="AA4944">
        <f t="shared" si="1454"/>
        <v>31.185847306227398</v>
      </c>
      <c r="AB4944" s="28">
        <f t="shared" si="1455"/>
        <v>40624.720238095237</v>
      </c>
      <c r="AC4944">
        <f t="shared" si="1456"/>
        <v>7.8874999999999984</v>
      </c>
      <c r="AD4944" s="31">
        <f t="shared" si="1445"/>
        <v>7.2254922656303151</v>
      </c>
      <c r="AE4944" s="31">
        <f t="shared" si="1457"/>
        <v>14.421633745875027</v>
      </c>
      <c r="AF4944" s="15">
        <f t="shared" si="1446"/>
        <v>10.767592592592592</v>
      </c>
      <c r="AG4944" s="31">
        <f t="shared" si="1458"/>
        <v>9.7194627491426502</v>
      </c>
      <c r="AH4944" s="31">
        <f t="shared" si="1459"/>
        <v>57.607961202876055</v>
      </c>
      <c r="AI4944">
        <f t="shared" si="1460"/>
        <v>259.63620067149014</v>
      </c>
    </row>
    <row r="4945" spans="1:35" x14ac:dyDescent="0.2">
      <c r="A4945">
        <v>32</v>
      </c>
      <c r="C4945" s="27" t="s">
        <v>5006</v>
      </c>
      <c r="D4945" s="26">
        <v>29.859583333333333</v>
      </c>
      <c r="E4945">
        <v>0</v>
      </c>
      <c r="F4945" s="26">
        <v>1</v>
      </c>
      <c r="G4945" s="26">
        <v>42.717500000000001</v>
      </c>
      <c r="H4945" s="26">
        <v>18.395</v>
      </c>
      <c r="I4945" s="26">
        <v>91.974999999999994</v>
      </c>
      <c r="J4945" s="26">
        <v>40.563333333333333</v>
      </c>
      <c r="K4945">
        <v>297.25</v>
      </c>
      <c r="L4945">
        <v>0.625</v>
      </c>
      <c r="M4945">
        <v>5.7749999999999995</v>
      </c>
      <c r="N4945">
        <v>51.105833333333337</v>
      </c>
      <c r="O4945" s="1">
        <f t="shared" si="1462"/>
        <v>25.776677098787872</v>
      </c>
      <c r="Q4945" s="1">
        <f t="shared" si="1447"/>
        <v>112.93320965838882</v>
      </c>
      <c r="R4945" s="2">
        <f t="shared" si="1448"/>
        <v>0.11948247222487236</v>
      </c>
      <c r="S4945" s="2"/>
      <c r="T4945" s="1">
        <f t="shared" si="1449"/>
        <v>5233.0143511498645</v>
      </c>
      <c r="U4945" s="1">
        <f t="shared" si="1450"/>
        <v>0</v>
      </c>
      <c r="V4945" s="1">
        <f t="shared" si="1451"/>
        <v>1354.9644254368102</v>
      </c>
      <c r="W4945" s="1">
        <f t="shared" si="1452"/>
        <v>-6940.2988942549964</v>
      </c>
      <c r="X4945" s="2">
        <f t="shared" si="1461"/>
        <v>49.088204394926414</v>
      </c>
      <c r="Y4945">
        <f t="shared" si="1463"/>
        <v>1</v>
      </c>
      <c r="Z4945" s="26">
        <f t="shared" si="1453"/>
        <v>0</v>
      </c>
      <c r="AA4945">
        <f t="shared" si="1454"/>
        <v>40.585874487534717</v>
      </c>
      <c r="AB4945" s="28">
        <f t="shared" si="1455"/>
        <v>40624.761904761908</v>
      </c>
      <c r="AC4945">
        <f t="shared" si="1456"/>
        <v>5.9541666666666675</v>
      </c>
      <c r="AD4945" s="31">
        <f t="shared" si="1445"/>
        <v>6.4418488864777563</v>
      </c>
      <c r="AE4945" s="31">
        <f t="shared" si="1457"/>
        <v>12.946593371612366</v>
      </c>
      <c r="AF4945" s="15">
        <f t="shared" si="1446"/>
        <v>10.614351851851854</v>
      </c>
      <c r="AG4945" s="31">
        <f t="shared" si="1458"/>
        <v>9.6205198668876157</v>
      </c>
      <c r="AH4945" s="31">
        <f t="shared" si="1459"/>
        <v>57.052312784240598</v>
      </c>
      <c r="AI4945">
        <f t="shared" si="1460"/>
        <v>265.16358510872089</v>
      </c>
    </row>
    <row r="4946" spans="1:35" x14ac:dyDescent="0.2">
      <c r="A4946">
        <v>32</v>
      </c>
      <c r="C4946" s="27" t="s">
        <v>5007</v>
      </c>
      <c r="D4946" s="26">
        <v>29.883499999999998</v>
      </c>
      <c r="E4946">
        <v>0</v>
      </c>
      <c r="F4946" s="26">
        <v>1</v>
      </c>
      <c r="G4946" s="26">
        <v>40.578333333333333</v>
      </c>
      <c r="H4946" s="26">
        <v>16.006666666666668</v>
      </c>
      <c r="I4946" s="26">
        <v>92.766666666666666</v>
      </c>
      <c r="J4946" s="26">
        <v>38.655000000000001</v>
      </c>
      <c r="K4946">
        <v>295.33333333333331</v>
      </c>
      <c r="L4946">
        <v>0.60833333333333339</v>
      </c>
      <c r="M4946">
        <v>4.1333333333333329</v>
      </c>
      <c r="N4946">
        <v>50.785833333333336</v>
      </c>
      <c r="O4946" s="1">
        <f t="shared" si="1462"/>
        <v>25.776677098787872</v>
      </c>
      <c r="Q4946" s="1">
        <f t="shared" si="1447"/>
        <v>1088.2053071305334</v>
      </c>
      <c r="R4946" s="2">
        <f t="shared" si="1448"/>
        <v>1.1513128935012473</v>
      </c>
      <c r="S4946" s="2"/>
      <c r="T4946" s="1">
        <f t="shared" si="1449"/>
        <v>5660.5824842020074</v>
      </c>
      <c r="U4946" s="1">
        <f t="shared" si="1450"/>
        <v>0</v>
      </c>
      <c r="V4946" s="1">
        <f t="shared" si="1451"/>
        <v>1455.8284786598244</v>
      </c>
      <c r="W4946" s="1">
        <f t="shared" si="1452"/>
        <v>-8445.432262639526</v>
      </c>
      <c r="X4946" s="2">
        <f t="shared" si="1461"/>
        <v>49.207686867151288</v>
      </c>
      <c r="Y4946">
        <f t="shared" si="1463"/>
        <v>1</v>
      </c>
      <c r="Z4946" s="26">
        <f t="shared" si="1453"/>
        <v>0</v>
      </c>
      <c r="AA4946">
        <f t="shared" si="1454"/>
        <v>74.465742411616432</v>
      </c>
      <c r="AB4946" s="28">
        <f t="shared" si="1455"/>
        <v>40624.803571428572</v>
      </c>
      <c r="AC4946">
        <f t="shared" si="1456"/>
        <v>4.7657407407407408</v>
      </c>
      <c r="AD4946" s="31">
        <f t="shared" si="1445"/>
        <v>5.9801544643414513</v>
      </c>
      <c r="AE4946" s="31">
        <f t="shared" si="1457"/>
        <v>12.070091195268077</v>
      </c>
      <c r="AF4946" s="15">
        <f t="shared" si="1446"/>
        <v>10.436574074074075</v>
      </c>
      <c r="AG4946" s="31">
        <f t="shared" si="1458"/>
        <v>9.5068421790777276</v>
      </c>
      <c r="AH4946" s="31">
        <f t="shared" si="1459"/>
        <v>56.413515970043406</v>
      </c>
      <c r="AI4946">
        <f t="shared" si="1460"/>
        <v>266.59266974594925</v>
      </c>
    </row>
    <row r="4947" spans="1:35" x14ac:dyDescent="0.2">
      <c r="A4947">
        <v>32</v>
      </c>
      <c r="C4947" s="27" t="s">
        <v>5008</v>
      </c>
      <c r="D4947" s="26">
        <v>29.89425</v>
      </c>
      <c r="E4947">
        <v>0</v>
      </c>
      <c r="F4947" s="26">
        <v>1</v>
      </c>
      <c r="G4947" s="26">
        <v>39.105000000000004</v>
      </c>
      <c r="H4947" s="26">
        <v>13.634166666666667</v>
      </c>
      <c r="I4947" s="26">
        <v>92.816666666666663</v>
      </c>
      <c r="J4947" s="26">
        <v>37.208333333333336</v>
      </c>
      <c r="K4947">
        <v>309.16666666666669</v>
      </c>
      <c r="L4947">
        <v>4.9999999999999996E-2</v>
      </c>
      <c r="M4947">
        <v>1.2083333333333333</v>
      </c>
      <c r="N4947">
        <v>50.43</v>
      </c>
      <c r="O4947" s="1">
        <f t="shared" si="1462"/>
        <v>25.776677098787872</v>
      </c>
      <c r="Q4947" s="1">
        <f t="shared" si="1447"/>
        <v>1263.4704919729797</v>
      </c>
      <c r="R4947" s="2">
        <f t="shared" si="1448"/>
        <v>1.3367421188218542</v>
      </c>
      <c r="S4947" s="2"/>
      <c r="T4947" s="1">
        <f t="shared" si="1449"/>
        <v>6261.3722618085176</v>
      </c>
      <c r="U4947" s="1">
        <f t="shared" si="1450"/>
        <v>0</v>
      </c>
      <c r="V4947" s="1">
        <f t="shared" si="1451"/>
        <v>1604.7691863372111</v>
      </c>
      <c r="W4947" s="1">
        <f t="shared" si="1452"/>
        <v>-9370.0240386375262</v>
      </c>
      <c r="X4947" s="2">
        <f t="shared" si="1461"/>
        <v>50.358999760652537</v>
      </c>
      <c r="Y4947">
        <f t="shared" si="1463"/>
        <v>1</v>
      </c>
      <c r="Z4947" s="26">
        <f t="shared" si="1453"/>
        <v>0</v>
      </c>
      <c r="AA4947">
        <f t="shared" si="1454"/>
        <v>126.65251061276727</v>
      </c>
      <c r="AB4947" s="28">
        <f t="shared" si="1455"/>
        <v>40624.845238095237</v>
      </c>
      <c r="AC4947">
        <f t="shared" si="1456"/>
        <v>3.9472222222222242</v>
      </c>
      <c r="AD4947" s="31">
        <f t="shared" si="1445"/>
        <v>5.6484299893927918</v>
      </c>
      <c r="AE4947" s="31">
        <f t="shared" si="1457"/>
        <v>11.434228660260779</v>
      </c>
      <c r="AF4947" s="15">
        <f t="shared" si="1446"/>
        <v>10.238888888888889</v>
      </c>
      <c r="AG4947" s="31">
        <f t="shared" si="1458"/>
        <v>9.3818202439975042</v>
      </c>
      <c r="AH4947" s="31">
        <f t="shared" si="1459"/>
        <v>55.710472109629741</v>
      </c>
      <c r="AI4947">
        <f t="shared" si="1460"/>
        <v>266.18877561760621</v>
      </c>
    </row>
    <row r="4948" spans="1:35" x14ac:dyDescent="0.2">
      <c r="A4948">
        <v>32</v>
      </c>
      <c r="C4948" s="27" t="s">
        <v>5009</v>
      </c>
      <c r="D4948" s="26">
        <v>29.901250000000001</v>
      </c>
      <c r="E4948">
        <v>0</v>
      </c>
      <c r="F4948" s="26">
        <v>1</v>
      </c>
      <c r="G4948" s="26">
        <v>38.111666666666665</v>
      </c>
      <c r="H4948" s="26">
        <v>11.7225</v>
      </c>
      <c r="I4948" s="26">
        <v>92.733333333333334</v>
      </c>
      <c r="J4948" s="26">
        <v>36.19916666666667</v>
      </c>
      <c r="K4948">
        <v>290.25</v>
      </c>
      <c r="L4948">
        <v>0</v>
      </c>
      <c r="M4948">
        <v>0.6166666666666667</v>
      </c>
      <c r="N4948">
        <v>50.064166666666665</v>
      </c>
      <c r="O4948" s="1">
        <f t="shared" si="1462"/>
        <v>25.776677098787872</v>
      </c>
      <c r="Q4948" s="1">
        <f t="shared" si="1447"/>
        <v>1091.2151512447306</v>
      </c>
      <c r="R4948" s="2">
        <f t="shared" si="1448"/>
        <v>1.1544972855579647</v>
      </c>
      <c r="S4948" s="2"/>
      <c r="T4948" s="1">
        <f t="shared" si="1449"/>
        <v>6815.207227168883</v>
      </c>
      <c r="U4948" s="1">
        <f t="shared" si="1450"/>
        <v>0</v>
      </c>
      <c r="V4948" s="1">
        <f t="shared" si="1451"/>
        <v>1744.1041465856219</v>
      </c>
      <c r="W4948" s="1">
        <f t="shared" si="1452"/>
        <v>-9889.2019710212007</v>
      </c>
      <c r="X4948" s="2">
        <f t="shared" si="1461"/>
        <v>51.69574187947439</v>
      </c>
      <c r="Y4948">
        <f t="shared" si="1463"/>
        <v>1</v>
      </c>
      <c r="Z4948" s="26">
        <f t="shared" si="1453"/>
        <v>0</v>
      </c>
      <c r="AA4948">
        <f t="shared" si="1454"/>
        <v>184.52709938721725</v>
      </c>
      <c r="AB4948" s="28">
        <f t="shared" si="1455"/>
        <v>40624.886904761908</v>
      </c>
      <c r="AC4948">
        <f t="shared" si="1456"/>
        <v>3.3953703703703693</v>
      </c>
      <c r="AD4948" s="31">
        <f t="shared" si="1445"/>
        <v>5.4271540113475103</v>
      </c>
      <c r="AE4948" s="31">
        <f t="shared" si="1457"/>
        <v>11.008218690277655</v>
      </c>
      <c r="AF4948" s="15">
        <f t="shared" si="1446"/>
        <v>10.035648148148146</v>
      </c>
      <c r="AG4948" s="31">
        <f t="shared" si="1458"/>
        <v>9.254791028626018</v>
      </c>
      <c r="AH4948" s="31">
        <f t="shared" si="1459"/>
        <v>54.995597785545954</v>
      </c>
      <c r="AI4948">
        <f t="shared" si="1460"/>
        <v>264.45212312075296</v>
      </c>
    </row>
    <row r="4949" spans="1:35" x14ac:dyDescent="0.2">
      <c r="A4949">
        <v>32</v>
      </c>
      <c r="C4949" s="27" t="s">
        <v>5010</v>
      </c>
      <c r="D4949" s="26">
        <v>29.916333333333334</v>
      </c>
      <c r="E4949">
        <v>0</v>
      </c>
      <c r="F4949" s="26">
        <v>1</v>
      </c>
      <c r="G4949" s="26">
        <v>37.31583333333333</v>
      </c>
      <c r="H4949" s="26">
        <v>8.1750000000000007</v>
      </c>
      <c r="I4949" s="26">
        <v>92.683333333333337</v>
      </c>
      <c r="J4949" s="26">
        <v>35.392499999999998</v>
      </c>
      <c r="K4949">
        <v>289</v>
      </c>
      <c r="L4949">
        <v>0</v>
      </c>
      <c r="M4949">
        <v>9.166666666666666E-2</v>
      </c>
      <c r="N4949">
        <v>49.700833333333335</v>
      </c>
      <c r="O4949" s="1">
        <f t="shared" si="1462"/>
        <v>25.776677098787872</v>
      </c>
      <c r="Q4949" s="1">
        <f t="shared" si="1447"/>
        <v>457.87225016531562</v>
      </c>
      <c r="R4949" s="2">
        <f t="shared" si="1448"/>
        <v>0.48442533935236803</v>
      </c>
      <c r="S4949" s="2"/>
      <c r="T4949" s="1">
        <f t="shared" si="1449"/>
        <v>7616.8706493972859</v>
      </c>
      <c r="U4949" s="1">
        <f t="shared" si="1450"/>
        <v>0</v>
      </c>
      <c r="V4949" s="1">
        <f t="shared" si="1451"/>
        <v>1935.8648422454964</v>
      </c>
      <c r="W4949" s="1">
        <f t="shared" si="1452"/>
        <v>-10247.041741150186</v>
      </c>
      <c r="X4949" s="2">
        <f t="shared" si="1461"/>
        <v>52.850239165032356</v>
      </c>
      <c r="Y4949">
        <f t="shared" si="1463"/>
        <v>1</v>
      </c>
      <c r="Z4949" s="26">
        <f t="shared" si="1453"/>
        <v>0</v>
      </c>
      <c r="AA4949">
        <f t="shared" si="1454"/>
        <v>241.31776454392471</v>
      </c>
      <c r="AB4949" s="28">
        <f t="shared" si="1455"/>
        <v>40624.928571428572</v>
      </c>
      <c r="AC4949">
        <f t="shared" si="1456"/>
        <v>2.9532407407407391</v>
      </c>
      <c r="AD4949" s="31">
        <f t="shared" si="1445"/>
        <v>5.2563995069859519</v>
      </c>
      <c r="AE4949" s="31">
        <f t="shared" si="1457"/>
        <v>10.67894025213393</v>
      </c>
      <c r="AF4949" s="15">
        <f t="shared" si="1446"/>
        <v>9.8337962962962973</v>
      </c>
      <c r="AG4949" s="31">
        <f t="shared" si="1458"/>
        <v>9.1301262381322079</v>
      </c>
      <c r="AH4949" s="31">
        <f t="shared" si="1459"/>
        <v>54.293490558334241</v>
      </c>
      <c r="AI4949">
        <f t="shared" si="1460"/>
        <v>262.21067644087628</v>
      </c>
    </row>
    <row r="4950" spans="1:35" x14ac:dyDescent="0.2">
      <c r="A4950">
        <v>32</v>
      </c>
      <c r="C4950" s="27" t="s">
        <v>5011</v>
      </c>
      <c r="D4950" s="26">
        <v>29.934999999999999</v>
      </c>
      <c r="E4950">
        <v>0</v>
      </c>
      <c r="F4950" s="26">
        <v>1</v>
      </c>
      <c r="G4950" s="26">
        <v>36.422499999999999</v>
      </c>
      <c r="H4950" s="26">
        <v>6.2008333333333336</v>
      </c>
      <c r="I4950" s="26">
        <v>92.466666666666669</v>
      </c>
      <c r="J4950" s="26">
        <v>34.450000000000003</v>
      </c>
      <c r="K4950">
        <v>289</v>
      </c>
      <c r="L4950">
        <v>0</v>
      </c>
      <c r="M4950">
        <v>0</v>
      </c>
      <c r="N4950">
        <v>49.301666666666669</v>
      </c>
      <c r="O4950" s="1">
        <f t="shared" si="1462"/>
        <v>25.776677098787872</v>
      </c>
      <c r="Q4950" s="1">
        <f t="shared" si="1447"/>
        <v>352.14824773232311</v>
      </c>
      <c r="R4950" s="2">
        <f t="shared" si="1448"/>
        <v>0.37257015324357556</v>
      </c>
      <c r="S4950" s="2"/>
      <c r="T4950" s="1">
        <f t="shared" si="1449"/>
        <v>8036.046408486377</v>
      </c>
      <c r="U4950" s="1">
        <f t="shared" si="1450"/>
        <v>0</v>
      </c>
      <c r="V4950" s="1">
        <f t="shared" si="1451"/>
        <v>2033.5899961034258</v>
      </c>
      <c r="W4950" s="1">
        <f t="shared" si="1452"/>
        <v>-10655.902981393898</v>
      </c>
      <c r="X4950" s="2">
        <f t="shared" si="1461"/>
        <v>53.334664504384726</v>
      </c>
      <c r="Y4950">
        <f t="shared" si="1463"/>
        <v>1</v>
      </c>
      <c r="Z4950" s="26">
        <f t="shared" si="1453"/>
        <v>0</v>
      </c>
      <c r="AA4950">
        <f t="shared" si="1454"/>
        <v>286.02130822337068</v>
      </c>
      <c r="AB4950" s="28">
        <f t="shared" si="1455"/>
        <v>40624.970238095237</v>
      </c>
      <c r="AC4950">
        <f t="shared" si="1456"/>
        <v>2.4569444444444439</v>
      </c>
      <c r="AD4950" s="31">
        <f t="shared" si="1445"/>
        <v>5.0616148332230502</v>
      </c>
      <c r="AE4950" s="31">
        <f t="shared" si="1457"/>
        <v>10.301731652747371</v>
      </c>
      <c r="AF4950" s="15">
        <f t="shared" si="1446"/>
        <v>9.6120370370370392</v>
      </c>
      <c r="AG4950" s="31">
        <f t="shared" si="1458"/>
        <v>8.9948676729546033</v>
      </c>
      <c r="AH4950" s="31">
        <f t="shared" si="1459"/>
        <v>53.531107263286195</v>
      </c>
      <c r="AI4950">
        <f t="shared" si="1460"/>
        <v>259.89500617055938</v>
      </c>
    </row>
    <row r="4951" spans="1:35" x14ac:dyDescent="0.2">
      <c r="A4951">
        <v>32</v>
      </c>
      <c r="C4951" s="27" t="s">
        <v>5012</v>
      </c>
      <c r="D4951" s="26">
        <v>29.943000000000001</v>
      </c>
      <c r="E4951">
        <v>0</v>
      </c>
      <c r="F4951" s="26">
        <v>1</v>
      </c>
      <c r="G4951" s="26">
        <v>35.653333333333336</v>
      </c>
      <c r="H4951" s="26">
        <v>5.0291666666666668</v>
      </c>
      <c r="I4951" s="26">
        <v>92.2</v>
      </c>
      <c r="J4951" s="26">
        <v>33.614166666666669</v>
      </c>
      <c r="K4951">
        <v>289</v>
      </c>
      <c r="L4951">
        <v>0</v>
      </c>
      <c r="M4951">
        <v>9.1666666666666674E-2</v>
      </c>
      <c r="N4951">
        <v>48.879166666666663</v>
      </c>
      <c r="O4951" s="1">
        <f t="shared" si="1462"/>
        <v>25.776677098787872</v>
      </c>
      <c r="Q4951" s="1">
        <f t="shared" si="1447"/>
        <v>316.7153727670414</v>
      </c>
      <c r="R4951" s="2">
        <f t="shared" si="1448"/>
        <v>0.33508244248344687</v>
      </c>
      <c r="S4951" s="2"/>
      <c r="T4951" s="1">
        <f t="shared" si="1449"/>
        <v>8299.3298811465374</v>
      </c>
      <c r="U4951" s="1">
        <f t="shared" si="1450"/>
        <v>0</v>
      </c>
      <c r="V4951" s="1">
        <f t="shared" si="1451"/>
        <v>2095.4055788300225</v>
      </c>
      <c r="W4951" s="1">
        <f t="shared" si="1452"/>
        <v>-10942.726380957776</v>
      </c>
      <c r="X4951" s="2">
        <f t="shared" si="1461"/>
        <v>53.707234657628298</v>
      </c>
      <c r="Y4951">
        <f t="shared" si="1463"/>
        <v>1</v>
      </c>
      <c r="Z4951" s="26">
        <f t="shared" si="1453"/>
        <v>0</v>
      </c>
      <c r="AA4951">
        <f t="shared" si="1454"/>
        <v>325.94335302737937</v>
      </c>
      <c r="AB4951" s="28">
        <f t="shared" si="1455"/>
        <v>40625.011904761908</v>
      </c>
      <c r="AC4951">
        <f t="shared" si="1456"/>
        <v>2.029629629629631</v>
      </c>
      <c r="AD4951" s="31">
        <f t="shared" si="1445"/>
        <v>4.8948351258547147</v>
      </c>
      <c r="AE4951" s="31">
        <f t="shared" si="1457"/>
        <v>9.9777606352272343</v>
      </c>
      <c r="AF4951" s="15">
        <f t="shared" si="1446"/>
        <v>9.3773148148148131</v>
      </c>
      <c r="AG4951" s="31">
        <f t="shared" si="1458"/>
        <v>8.853621576902901</v>
      </c>
      <c r="AH4951" s="31">
        <f t="shared" si="1459"/>
        <v>52.734285138381217</v>
      </c>
      <c r="AI4951">
        <f t="shared" si="1460"/>
        <v>257.05222531296175</v>
      </c>
    </row>
    <row r="4952" spans="1:35" x14ac:dyDescent="0.2">
      <c r="A4952">
        <v>32</v>
      </c>
      <c r="C4952" s="27" t="s">
        <v>5013</v>
      </c>
      <c r="D4952" s="26">
        <v>29.946249999999999</v>
      </c>
      <c r="E4952">
        <v>0</v>
      </c>
      <c r="F4952" s="26">
        <v>1</v>
      </c>
      <c r="G4952" s="26">
        <v>35.1875</v>
      </c>
      <c r="H4952" s="26">
        <v>5.6216666666666661</v>
      </c>
      <c r="I4952" s="26">
        <v>91.908333333333331</v>
      </c>
      <c r="J4952" s="26">
        <v>33.073333333333338</v>
      </c>
      <c r="K4952">
        <v>289</v>
      </c>
      <c r="L4952">
        <v>0.05</v>
      </c>
      <c r="M4952">
        <v>0.89166666666666672</v>
      </c>
      <c r="N4952">
        <v>48.453333333333333</v>
      </c>
      <c r="O4952" s="1">
        <f t="shared" si="1462"/>
        <v>25.776677098787872</v>
      </c>
      <c r="Q4952" s="1">
        <f t="shared" si="1447"/>
        <v>402.43395761225969</v>
      </c>
      <c r="R4952" s="2">
        <f t="shared" si="1448"/>
        <v>0.42577204976464206</v>
      </c>
      <c r="S4952" s="2"/>
      <c r="T4952" s="1">
        <f t="shared" si="1449"/>
        <v>8255.4416720371373</v>
      </c>
      <c r="U4952" s="1">
        <f t="shared" si="1450"/>
        <v>0</v>
      </c>
      <c r="V4952" s="1">
        <f t="shared" si="1451"/>
        <v>2090.1995653730346</v>
      </c>
      <c r="W4952" s="1">
        <f t="shared" si="1452"/>
        <v>-10975.821388599768</v>
      </c>
      <c r="X4952" s="2">
        <f t="shared" si="1461"/>
        <v>54.042317100111745</v>
      </c>
      <c r="Y4952">
        <f t="shared" si="1463"/>
        <v>1</v>
      </c>
      <c r="Z4952" s="26">
        <f t="shared" si="1453"/>
        <v>0</v>
      </c>
      <c r="AA4952">
        <f t="shared" si="1454"/>
        <v>355.50412787866628</v>
      </c>
      <c r="AB4952" s="28">
        <f t="shared" si="1455"/>
        <v>40625.053571428572</v>
      </c>
      <c r="AC4952">
        <f t="shared" si="1456"/>
        <v>1.7708333333333333</v>
      </c>
      <c r="AD4952" s="31">
        <f t="shared" si="1445"/>
        <v>4.7894490760885704</v>
      </c>
      <c r="AE4952" s="31">
        <f t="shared" si="1457"/>
        <v>9.7721292674456723</v>
      </c>
      <c r="AF4952" s="15">
        <f t="shared" si="1446"/>
        <v>9.1407407407407408</v>
      </c>
      <c r="AG4952" s="31">
        <f t="shared" si="1458"/>
        <v>8.713234946740716</v>
      </c>
      <c r="AH4952" s="31">
        <f t="shared" si="1459"/>
        <v>51.941602101132467</v>
      </c>
      <c r="AI4952">
        <f t="shared" si="1460"/>
        <v>253.52287067612502</v>
      </c>
    </row>
    <row r="4953" spans="1:35" x14ac:dyDescent="0.2">
      <c r="A4953">
        <v>32</v>
      </c>
      <c r="C4953" s="27" t="s">
        <v>5014</v>
      </c>
      <c r="D4953" s="26">
        <v>29.952000000000002</v>
      </c>
      <c r="E4953">
        <v>0</v>
      </c>
      <c r="F4953" s="26">
        <v>1</v>
      </c>
      <c r="G4953" s="26">
        <v>34.61</v>
      </c>
      <c r="H4953" s="26">
        <v>5.2458333333333336</v>
      </c>
      <c r="I4953" s="26">
        <v>91.958333333333329</v>
      </c>
      <c r="J4953" s="26">
        <v>32.513333333333335</v>
      </c>
      <c r="K4953">
        <v>289</v>
      </c>
      <c r="L4953">
        <v>0.1</v>
      </c>
      <c r="M4953">
        <v>1.125</v>
      </c>
      <c r="N4953">
        <v>48.035833333333329</v>
      </c>
      <c r="O4953" s="1">
        <f t="shared" si="1462"/>
        <v>25.776677098787872</v>
      </c>
      <c r="Q4953" s="1">
        <f t="shared" si="1447"/>
        <v>366.41147477522441</v>
      </c>
      <c r="R4953" s="2">
        <f t="shared" si="1448"/>
        <v>0.38766053838489534</v>
      </c>
      <c r="S4953" s="2"/>
      <c r="T4953" s="1">
        <f t="shared" si="1449"/>
        <v>8392.1107672458511</v>
      </c>
      <c r="U4953" s="1">
        <f t="shared" si="1450"/>
        <v>0</v>
      </c>
      <c r="V4953" s="1">
        <f t="shared" si="1451"/>
        <v>2125.3010041971247</v>
      </c>
      <c r="W4953" s="1">
        <f t="shared" si="1452"/>
        <v>-11108.201419167712</v>
      </c>
      <c r="X4953" s="2">
        <f t="shared" si="1461"/>
        <v>54.468089149876384</v>
      </c>
      <c r="Y4953">
        <f t="shared" si="1463"/>
        <v>1</v>
      </c>
      <c r="Z4953" s="26">
        <f t="shared" si="1453"/>
        <v>0</v>
      </c>
      <c r="AA4953">
        <f t="shared" si="1454"/>
        <v>394.34370468443819</v>
      </c>
      <c r="AB4953" s="28">
        <f t="shared" si="1455"/>
        <v>40625.095238095237</v>
      </c>
      <c r="AC4953">
        <f t="shared" si="1456"/>
        <v>1.4499999999999997</v>
      </c>
      <c r="AD4953" s="31">
        <f t="shared" ref="AD4953:AD5016" si="1464">10^($AF$17-$AF$18/($AF$19+AC4953))*I4953/100</f>
        <v>4.6825724170751855</v>
      </c>
      <c r="AE4953" s="31">
        <f t="shared" si="1457"/>
        <v>9.5652266374966217</v>
      </c>
      <c r="AF4953" s="15">
        <f t="shared" ref="AF4953:AF5016" si="1465">(N4953-32)/1.8</f>
        <v>8.908796296296293</v>
      </c>
      <c r="AG4953" s="31">
        <f t="shared" si="1458"/>
        <v>8.5774967754959306</v>
      </c>
      <c r="AH4953" s="31">
        <f t="shared" si="1459"/>
        <v>51.174483132556311</v>
      </c>
      <c r="AI4953">
        <f t="shared" si="1460"/>
        <v>250.15485004829884</v>
      </c>
    </row>
    <row r="4954" spans="1:35" x14ac:dyDescent="0.2">
      <c r="A4954">
        <v>32</v>
      </c>
      <c r="C4954" s="27" t="s">
        <v>5015</v>
      </c>
      <c r="D4954" s="26">
        <v>29.966583333333332</v>
      </c>
      <c r="E4954">
        <v>0</v>
      </c>
      <c r="F4954" s="26">
        <v>1</v>
      </c>
      <c r="G4954" s="26">
        <v>34.19</v>
      </c>
      <c r="H4954" s="26">
        <v>4.7850000000000001</v>
      </c>
      <c r="I4954" s="26">
        <v>91.825000000000003</v>
      </c>
      <c r="J4954" s="26">
        <v>32.061666666666667</v>
      </c>
      <c r="K4954">
        <v>289</v>
      </c>
      <c r="L4954">
        <v>0.1</v>
      </c>
      <c r="M4954">
        <v>0.42500000000000004</v>
      </c>
      <c r="N4954">
        <v>47.678333333333335</v>
      </c>
      <c r="O4954" s="1">
        <f t="shared" si="1462"/>
        <v>25.776677098787872</v>
      </c>
      <c r="Q4954" s="1">
        <f t="shared" ref="Q4954:Q5017" si="1466">(O4954-T4954-U4954-V4954-W4954-AI4954)</f>
        <v>240.02490162575796</v>
      </c>
      <c r="R4954" s="2">
        <f t="shared" ref="R4954:R5017" si="1467">Q4954/$O$12+Z4954/$O$17*$Z$21</f>
        <v>0.25394451046355304</v>
      </c>
      <c r="S4954" s="2"/>
      <c r="T4954" s="1">
        <f t="shared" ref="T4954:T5017" si="1468">((X4954-H4954)*$D$13/$P$5)*$P$7/1000</f>
        <v>8536.7740793729517</v>
      </c>
      <c r="U4954" s="1">
        <f t="shared" ref="U4954:U5017" si="1469">IF(X4954&gt;80,(X4954-80)*$O$19,0)</f>
        <v>0</v>
      </c>
      <c r="V4954" s="1">
        <f t="shared" ref="V4954:V5017" si="1470">$D$20*(((X4954-32)*5/9+273)^4-((H4954-32)*5/9+273)^4)*$D$14*$D$21*$D$22/1000</f>
        <v>2161.6425509520732</v>
      </c>
      <c r="W4954" s="1">
        <f t="shared" ref="W4954:W5017" si="1471">(G4954-N4954)*$O$20</f>
        <v>-11159.912368608322</v>
      </c>
      <c r="X4954" s="2">
        <f t="shared" si="1461"/>
        <v>54.855749688261277</v>
      </c>
      <c r="Y4954">
        <f t="shared" si="1463"/>
        <v>1</v>
      </c>
      <c r="Z4954" s="26">
        <f t="shared" ref="Z4954:Z5017" si="1472">IF(X4954&lt;42,IF(X4954&lt;36, 0.4*3600, 0.1*3600),0)*$Z$21</f>
        <v>0</v>
      </c>
      <c r="AA4954">
        <f t="shared" ref="AA4954:AA5017" si="1473">(X4954-G4954)^2</f>
        <v>427.07321017787115</v>
      </c>
      <c r="AB4954" s="28">
        <f t="shared" ref="AB4954:AB5017" si="1474">C4954-1/1/14</f>
        <v>40625.136904761908</v>
      </c>
      <c r="AC4954">
        <f t="shared" ref="AC4954:AC5017" si="1475">(G4954-32)/1.8</f>
        <v>1.2166666666666655</v>
      </c>
      <c r="AD4954" s="31">
        <f t="shared" si="1464"/>
        <v>4.5976643602076486</v>
      </c>
      <c r="AE4954" s="31">
        <f t="shared" ref="AE4954:AE5017" si="1476">AD4954/760*35000/(AC4954+273.15)/0.0821</f>
        <v>9.3997696642353805</v>
      </c>
      <c r="AF4954" s="15">
        <f t="shared" si="1465"/>
        <v>8.7101851851851855</v>
      </c>
      <c r="AG4954" s="31">
        <f t="shared" ref="AG4954:AG5017" si="1477">10^($AF$17-$AF$18/($AF$19+AF4954))</f>
        <v>8.4627451816093444</v>
      </c>
      <c r="AH4954" s="31">
        <f t="shared" ref="AH4954:AH5017" si="1478">AG4954/760*35000*$AE$14/(AF4954+273.15)/0.0821</f>
        <v>50.525437288375016</v>
      </c>
      <c r="AI4954">
        <f t="shared" ref="AI4954:AI5017" si="1479">(AH4954-AE4954)*0.018*334</f>
        <v>247.24751375632749</v>
      </c>
    </row>
    <row r="4955" spans="1:35" x14ac:dyDescent="0.2">
      <c r="A4955">
        <v>32</v>
      </c>
      <c r="C4955" s="27" t="s">
        <v>5016</v>
      </c>
      <c r="D4955" s="26">
        <v>29.989250000000002</v>
      </c>
      <c r="E4955">
        <v>0</v>
      </c>
      <c r="F4955" s="26">
        <v>8.3333333333333321</v>
      </c>
      <c r="G4955" s="26">
        <v>33.849166666666669</v>
      </c>
      <c r="H4955" s="26">
        <v>3.7883333333333331</v>
      </c>
      <c r="I4955" s="26">
        <v>91.674999999999997</v>
      </c>
      <c r="J4955" s="26">
        <v>31.683333333333334</v>
      </c>
      <c r="K4955">
        <v>289</v>
      </c>
      <c r="L4955">
        <v>0</v>
      </c>
      <c r="M4955">
        <v>0.46666666666666667</v>
      </c>
      <c r="N4955">
        <v>47.314166666666665</v>
      </c>
      <c r="O4955" s="1">
        <f t="shared" si="1462"/>
        <v>214.80564248989887</v>
      </c>
      <c r="Q4955" s="1">
        <f t="shared" si="1466"/>
        <v>150.38509209339887</v>
      </c>
      <c r="R4955" s="2">
        <f t="shared" si="1467"/>
        <v>0.15910627744874059</v>
      </c>
      <c r="S4955" s="2"/>
      <c r="T4955" s="1">
        <f t="shared" si="1468"/>
        <v>8749.9960731870851</v>
      </c>
      <c r="U4955" s="1">
        <f t="shared" si="1469"/>
        <v>0</v>
      </c>
      <c r="V4955" s="1">
        <f t="shared" si="1470"/>
        <v>2210.8931416651972</v>
      </c>
      <c r="W4955" s="1">
        <f t="shared" si="1471"/>
        <v>-11140.606947483824</v>
      </c>
      <c r="X4955" s="2">
        <f t="shared" ref="X4955:X5018" si="1480">X4954+R4954</f>
        <v>55.109694198724831</v>
      </c>
      <c r="Y4955">
        <f t="shared" si="1463"/>
        <v>1</v>
      </c>
      <c r="Z4955" s="26">
        <f t="shared" si="1472"/>
        <v>0</v>
      </c>
      <c r="AA4955">
        <f t="shared" si="1473"/>
        <v>452.01003094140316</v>
      </c>
      <c r="AB4955" s="28">
        <f t="shared" si="1474"/>
        <v>40625.178571428572</v>
      </c>
      <c r="AC4955">
        <f t="shared" si="1475"/>
        <v>1.0273148148148159</v>
      </c>
      <c r="AD4955" s="31">
        <f t="shared" si="1464"/>
        <v>4.5277105527608832</v>
      </c>
      <c r="AE4955" s="31">
        <f t="shared" si="1476"/>
        <v>9.2631443463880299</v>
      </c>
      <c r="AF4955" s="15">
        <f t="shared" si="1465"/>
        <v>8.5078703703703695</v>
      </c>
      <c r="AG4955" s="31">
        <f t="shared" si="1477"/>
        <v>8.3472419487346166</v>
      </c>
      <c r="AH4955" s="31">
        <f t="shared" si="1478"/>
        <v>49.871641190706264</v>
      </c>
      <c r="AI4955">
        <f t="shared" si="1479"/>
        <v>244.13828302804117</v>
      </c>
    </row>
    <row r="4956" spans="1:35" x14ac:dyDescent="0.2">
      <c r="A4956">
        <v>32</v>
      </c>
      <c r="C4956" s="27" t="s">
        <v>5017</v>
      </c>
      <c r="D4956" s="26">
        <v>30.005750000000003</v>
      </c>
      <c r="E4956">
        <v>0</v>
      </c>
      <c r="F4956" s="26">
        <v>146.33333333333331</v>
      </c>
      <c r="G4956" s="26">
        <v>36.585833333333333</v>
      </c>
      <c r="H4956" s="26">
        <v>8.9266666666666659</v>
      </c>
      <c r="I4956" s="26">
        <v>90.375</v>
      </c>
      <c r="J4956" s="26">
        <v>34.035833333333336</v>
      </c>
      <c r="K4956">
        <v>289</v>
      </c>
      <c r="L4956">
        <v>0</v>
      </c>
      <c r="M4956">
        <v>0.14166666666666666</v>
      </c>
      <c r="N4956">
        <v>46.957500000000003</v>
      </c>
      <c r="O4956" s="1">
        <f t="shared" si="1462"/>
        <v>3771.9870821226245</v>
      </c>
      <c r="Q4956" s="1">
        <f t="shared" si="1466"/>
        <v>2189.1256870771854</v>
      </c>
      <c r="R4956" s="2">
        <f t="shared" si="1467"/>
        <v>2.3160782368105242</v>
      </c>
      <c r="S4956" s="2"/>
      <c r="T4956" s="1">
        <f t="shared" si="1468"/>
        <v>7901.0665738160487</v>
      </c>
      <c r="U4956" s="1">
        <f t="shared" si="1469"/>
        <v>0</v>
      </c>
      <c r="V4956" s="1">
        <f t="shared" si="1470"/>
        <v>2027.9399609004147</v>
      </c>
      <c r="W4956" s="1">
        <f t="shared" si="1471"/>
        <v>-8581.2596898368465</v>
      </c>
      <c r="X4956" s="2">
        <f t="shared" si="1480"/>
        <v>55.268800476173574</v>
      </c>
      <c r="Y4956">
        <f t="shared" si="1463"/>
        <v>1</v>
      </c>
      <c r="Z4956" s="26">
        <f t="shared" si="1472"/>
        <v>0</v>
      </c>
      <c r="AA4956">
        <f t="shared" si="1473"/>
        <v>349.05326126044804</v>
      </c>
      <c r="AB4956" s="28">
        <f t="shared" si="1474"/>
        <v>40625.220238095237</v>
      </c>
      <c r="AC4956">
        <f t="shared" si="1475"/>
        <v>2.5476851851851854</v>
      </c>
      <c r="AD4956" s="31">
        <f t="shared" si="1464"/>
        <v>4.979314685940567</v>
      </c>
      <c r="AE4956" s="31">
        <f t="shared" si="1476"/>
        <v>10.130893484110992</v>
      </c>
      <c r="AF4956" s="15">
        <f t="shared" si="1465"/>
        <v>8.3097222222222236</v>
      </c>
      <c r="AG4956" s="31">
        <f t="shared" si="1477"/>
        <v>8.2354618816605694</v>
      </c>
      <c r="AH4956" s="31">
        <f t="shared" si="1478"/>
        <v>49.23843675853243</v>
      </c>
      <c r="AI4956">
        <f t="shared" si="1479"/>
        <v>235.11455016582167</v>
      </c>
    </row>
    <row r="4957" spans="1:35" x14ac:dyDescent="0.2">
      <c r="A4957">
        <v>32</v>
      </c>
      <c r="C4957" s="27" t="s">
        <v>5018</v>
      </c>
      <c r="D4957" s="26">
        <v>30.011000000000003</v>
      </c>
      <c r="E4957">
        <v>0</v>
      </c>
      <c r="F4957" s="26">
        <v>567.33333333333337</v>
      </c>
      <c r="G4957" s="26">
        <v>49.085833333333333</v>
      </c>
      <c r="H4957" s="26">
        <v>22.8675</v>
      </c>
      <c r="I4957" s="26">
        <v>86.1</v>
      </c>
      <c r="J4957" s="26">
        <v>45.115000000000002</v>
      </c>
      <c r="K4957">
        <v>303.58333333333331</v>
      </c>
      <c r="L4957">
        <v>0.1</v>
      </c>
      <c r="M4957">
        <v>1.5999999999999999</v>
      </c>
      <c r="N4957">
        <v>46.655000000000001</v>
      </c>
      <c r="O4957" s="1">
        <f t="shared" si="1462"/>
        <v>14623.968140712321</v>
      </c>
      <c r="Q4957" s="1">
        <f t="shared" si="1466"/>
        <v>4898.227403781937</v>
      </c>
      <c r="R4957" s="2">
        <f t="shared" si="1467"/>
        <v>5.1822871367404781</v>
      </c>
      <c r="S4957" s="2"/>
      <c r="T4957" s="1">
        <f t="shared" si="1468"/>
        <v>5919.11286621418</v>
      </c>
      <c r="U4957" s="1">
        <f t="shared" si="1469"/>
        <v>0</v>
      </c>
      <c r="V4957" s="1">
        <f t="shared" si="1470"/>
        <v>1594.2512875120983</v>
      </c>
      <c r="W4957" s="1">
        <f t="shared" si="1471"/>
        <v>2011.2111935765759</v>
      </c>
      <c r="X4957" s="2">
        <f t="shared" si="1480"/>
        <v>57.5848787129841</v>
      </c>
      <c r="Y4957">
        <f t="shared" si="1463"/>
        <v>1</v>
      </c>
      <c r="Z4957" s="26">
        <f t="shared" si="1472"/>
        <v>0</v>
      </c>
      <c r="AA4957">
        <f t="shared" si="1473"/>
        <v>72.233772365363038</v>
      </c>
      <c r="AB4957" s="28">
        <f t="shared" si="1474"/>
        <v>40625.261904761908</v>
      </c>
      <c r="AC4957">
        <f t="shared" si="1475"/>
        <v>9.4921296296296287</v>
      </c>
      <c r="AD4957" s="31">
        <f t="shared" si="1464"/>
        <v>7.6822442651869798</v>
      </c>
      <c r="AE4957" s="31">
        <f t="shared" si="1476"/>
        <v>15.246231509965925</v>
      </c>
      <c r="AF4957" s="15">
        <f t="shared" si="1465"/>
        <v>8.1416666666666675</v>
      </c>
      <c r="AG4957" s="31">
        <f t="shared" si="1477"/>
        <v>8.141690415155594</v>
      </c>
      <c r="AH4957" s="31">
        <f t="shared" si="1478"/>
        <v>48.706875160586215</v>
      </c>
      <c r="AI4957">
        <f t="shared" si="1479"/>
        <v>201.16538962752915</v>
      </c>
    </row>
    <row r="4958" spans="1:35" x14ac:dyDescent="0.2">
      <c r="A4958">
        <v>32</v>
      </c>
      <c r="C4958" s="27" t="s">
        <v>5019</v>
      </c>
      <c r="D4958" s="26">
        <v>30.013750000000002</v>
      </c>
      <c r="E4958">
        <v>0</v>
      </c>
      <c r="F4958" s="26">
        <v>1008.5</v>
      </c>
      <c r="G4958" s="26">
        <v>62.685833333333335</v>
      </c>
      <c r="H4958" s="26">
        <v>29.035</v>
      </c>
      <c r="I4958" s="26">
        <v>79.075000000000003</v>
      </c>
      <c r="J4958" s="26">
        <v>56.123333333333335</v>
      </c>
      <c r="K4958">
        <v>334.75</v>
      </c>
      <c r="L4958">
        <v>0.56666666666666665</v>
      </c>
      <c r="M4958">
        <v>3.5666666666666664</v>
      </c>
      <c r="N4958">
        <v>46.771666666666668</v>
      </c>
      <c r="O4958" s="1">
        <f t="shared" si="1462"/>
        <v>25995.778854127566</v>
      </c>
      <c r="Q4958" s="1">
        <f t="shared" si="1466"/>
        <v>5315.7369053985567</v>
      </c>
      <c r="R4958" s="2">
        <f t="shared" si="1467"/>
        <v>5.6240089967799234</v>
      </c>
      <c r="S4958" s="2"/>
      <c r="T4958" s="1">
        <f t="shared" si="1468"/>
        <v>5751.1397544452857</v>
      </c>
      <c r="U4958" s="1">
        <f t="shared" si="1469"/>
        <v>0</v>
      </c>
      <c r="V4958" s="1">
        <f t="shared" si="1470"/>
        <v>1602.2446844865924</v>
      </c>
      <c r="W4958" s="1">
        <f t="shared" si="1471"/>
        <v>13166.986686229648</v>
      </c>
      <c r="X4958" s="2">
        <f t="shared" si="1480"/>
        <v>62.767165849724577</v>
      </c>
      <c r="Y4958">
        <f t="shared" si="1463"/>
        <v>1</v>
      </c>
      <c r="Z4958" s="26">
        <f t="shared" si="1472"/>
        <v>0</v>
      </c>
      <c r="AA4958">
        <f t="shared" si="1473"/>
        <v>6.6149782225317123E-3</v>
      </c>
      <c r="AB4958" s="28">
        <f t="shared" si="1474"/>
        <v>40625.303571428572</v>
      </c>
      <c r="AC4958">
        <f t="shared" si="1475"/>
        <v>17.047685185185184</v>
      </c>
      <c r="AD4958" s="31">
        <f t="shared" si="1464"/>
        <v>11.564072507139493</v>
      </c>
      <c r="AE4958" s="31">
        <f t="shared" si="1476"/>
        <v>22.352605693979541</v>
      </c>
      <c r="AF4958" s="15">
        <f t="shared" si="1465"/>
        <v>8.2064814814814824</v>
      </c>
      <c r="AG4958" s="31">
        <f t="shared" si="1477"/>
        <v>8.1777440123223535</v>
      </c>
      <c r="AH4958" s="31">
        <f t="shared" si="1478"/>
        <v>48.911292248784136</v>
      </c>
      <c r="AI4958">
        <f t="shared" si="1479"/>
        <v>159.6708235674852</v>
      </c>
    </row>
    <row r="4959" spans="1:35" x14ac:dyDescent="0.2">
      <c r="A4959">
        <v>32</v>
      </c>
      <c r="C4959" s="27" t="s">
        <v>5020</v>
      </c>
      <c r="D4959" s="26">
        <v>30.014749999999999</v>
      </c>
      <c r="E4959">
        <v>0</v>
      </c>
      <c r="F4959" s="26">
        <v>1384.3333333333333</v>
      </c>
      <c r="G4959" s="26">
        <v>73.454166666666666</v>
      </c>
      <c r="H4959" s="26">
        <v>33.314166666666665</v>
      </c>
      <c r="I4959" s="26">
        <v>70.291666666666671</v>
      </c>
      <c r="J4959" s="26">
        <v>63.195</v>
      </c>
      <c r="K4959">
        <v>302.91666666666669</v>
      </c>
      <c r="L4959">
        <v>1.4583333333333333</v>
      </c>
      <c r="M4959">
        <v>5.8666666666666663</v>
      </c>
      <c r="N4959">
        <v>47.531666666666666</v>
      </c>
      <c r="O4959" s="1">
        <f t="shared" si="1462"/>
        <v>35683.513330422</v>
      </c>
      <c r="Q4959" s="1">
        <f t="shared" si="1466"/>
        <v>6407.1235115621212</v>
      </c>
      <c r="R4959" s="2">
        <f t="shared" si="1467"/>
        <v>6.7786876803309077</v>
      </c>
      <c r="S4959" s="2"/>
      <c r="T4959" s="1">
        <f t="shared" si="1468"/>
        <v>5980.4276164412067</v>
      </c>
      <c r="U4959" s="1">
        <f t="shared" si="1469"/>
        <v>0</v>
      </c>
      <c r="V4959" s="1">
        <f t="shared" si="1470"/>
        <v>1715.7007466975169</v>
      </c>
      <c r="W4959" s="1">
        <f t="shared" si="1471"/>
        <v>21447.633389985112</v>
      </c>
      <c r="X4959" s="2">
        <f t="shared" si="1480"/>
        <v>68.391174846504498</v>
      </c>
      <c r="Y4959">
        <f t="shared" si="1463"/>
        <v>1</v>
      </c>
      <c r="Z4959" s="26">
        <f t="shared" si="1472"/>
        <v>0</v>
      </c>
      <c r="AA4959">
        <f t="shared" si="1473"/>
        <v>25.633886171029019</v>
      </c>
      <c r="AB4959" s="28">
        <f t="shared" si="1474"/>
        <v>40625.345238095237</v>
      </c>
      <c r="AC4959">
        <f t="shared" si="1475"/>
        <v>23.030092592592592</v>
      </c>
      <c r="AD4959" s="31">
        <f t="shared" si="1464"/>
        <v>14.890323215267344</v>
      </c>
      <c r="AE4959" s="31">
        <f t="shared" si="1476"/>
        <v>28.200678355418521</v>
      </c>
      <c r="AF4959" s="15">
        <f t="shared" si="1465"/>
        <v>8.6287037037037031</v>
      </c>
      <c r="AG4959" s="31">
        <f t="shared" si="1477"/>
        <v>8.4160590065106646</v>
      </c>
      <c r="AH4959" s="31">
        <f t="shared" si="1478"/>
        <v>50.261234865073042</v>
      </c>
      <c r="AI4959">
        <f t="shared" si="1479"/>
        <v>132.62806573604297</v>
      </c>
    </row>
    <row r="4960" spans="1:35" x14ac:dyDescent="0.2">
      <c r="A4960">
        <v>32</v>
      </c>
      <c r="C4960" s="27" t="s">
        <v>5021</v>
      </c>
      <c r="D4960" s="26">
        <v>30.001750000000001</v>
      </c>
      <c r="E4960">
        <v>0</v>
      </c>
      <c r="F4960" s="26">
        <v>1655.1666666666667</v>
      </c>
      <c r="G4960" s="26">
        <v>78.520833333333329</v>
      </c>
      <c r="H4960" s="26">
        <v>39.884999999999998</v>
      </c>
      <c r="I4960" s="26">
        <v>57</v>
      </c>
      <c r="J4960" s="26">
        <v>62.01</v>
      </c>
      <c r="K4960">
        <v>286.75</v>
      </c>
      <c r="L4960">
        <v>0.71666666666666656</v>
      </c>
      <c r="M4960">
        <v>4.7583333333333329</v>
      </c>
      <c r="N4960">
        <v>48.612499999999997</v>
      </c>
      <c r="O4960" s="1">
        <f t="shared" si="1462"/>
        <v>42664.696711343728</v>
      </c>
      <c r="Q4960" s="1">
        <f t="shared" si="1466"/>
        <v>9956.0859448674455</v>
      </c>
      <c r="R4960" s="2">
        <f t="shared" si="1467"/>
        <v>10.533462796058089</v>
      </c>
      <c r="S4960" s="2"/>
      <c r="T4960" s="1">
        <f t="shared" si="1468"/>
        <v>6015.8655839727744</v>
      </c>
      <c r="U4960" s="1">
        <f t="shared" si="1469"/>
        <v>0</v>
      </c>
      <c r="V4960" s="1">
        <f t="shared" si="1470"/>
        <v>1794.4571374903687</v>
      </c>
      <c r="W4960" s="1">
        <f t="shared" si="1471"/>
        <v>24745.413005643924</v>
      </c>
      <c r="X4960" s="2">
        <f t="shared" si="1480"/>
        <v>75.169862526835402</v>
      </c>
      <c r="Y4960">
        <f t="shared" si="1463"/>
        <v>1</v>
      </c>
      <c r="Z4960" s="26">
        <f t="shared" si="1472"/>
        <v>0</v>
      </c>
      <c r="AA4960">
        <f t="shared" si="1473"/>
        <v>11.229005346001363</v>
      </c>
      <c r="AB4960" s="28">
        <f t="shared" si="1474"/>
        <v>40625.386904761908</v>
      </c>
      <c r="AC4960">
        <f t="shared" si="1475"/>
        <v>25.844907407407405</v>
      </c>
      <c r="AD4960" s="31">
        <f t="shared" si="1464"/>
        <v>14.289684902090482</v>
      </c>
      <c r="AE4960" s="31">
        <f t="shared" si="1476"/>
        <v>26.808354392751976</v>
      </c>
      <c r="AF4960" s="15">
        <f t="shared" si="1465"/>
        <v>9.2291666666666643</v>
      </c>
      <c r="AG4960" s="31">
        <f t="shared" si="1477"/>
        <v>8.7654778045959905</v>
      </c>
      <c r="AH4960" s="31">
        <f t="shared" si="1478"/>
        <v>52.236670987764839</v>
      </c>
      <c r="AI4960">
        <f t="shared" si="1479"/>
        <v>152.87503936921732</v>
      </c>
    </row>
    <row r="4961" spans="1:35" x14ac:dyDescent="0.2">
      <c r="A4961">
        <v>32</v>
      </c>
      <c r="C4961" s="27" t="s">
        <v>5022</v>
      </c>
      <c r="D4961" s="26">
        <v>29.985749999999999</v>
      </c>
      <c r="E4961">
        <v>0</v>
      </c>
      <c r="F4961" s="26">
        <v>1790.9166666666667</v>
      </c>
      <c r="G4961" s="26">
        <v>82.099166666666662</v>
      </c>
      <c r="H4961" s="26">
        <v>44.624166666666667</v>
      </c>
      <c r="I4961" s="26">
        <v>48.883333333333333</v>
      </c>
      <c r="J4961" s="26">
        <v>61.001666666666665</v>
      </c>
      <c r="K4961">
        <v>306</v>
      </c>
      <c r="L4961">
        <v>0.60833333333333339</v>
      </c>
      <c r="M4961">
        <v>4.8166666666666664</v>
      </c>
      <c r="N4961">
        <v>49.497500000000002</v>
      </c>
      <c r="O4961" s="1">
        <f t="shared" si="1462"/>
        <v>46163.880627504186</v>
      </c>
      <c r="Q4961" s="1">
        <f t="shared" si="1466"/>
        <v>-18045.469156660285</v>
      </c>
      <c r="R4961" s="2">
        <f t="shared" si="1467"/>
        <v>-19.091968375090758</v>
      </c>
      <c r="S4961" s="2"/>
      <c r="T4961" s="1">
        <f t="shared" si="1468"/>
        <v>7003.7596601263067</v>
      </c>
      <c r="U4961" s="1">
        <f t="shared" si="1469"/>
        <v>27878.127423373204</v>
      </c>
      <c r="V4961" s="1">
        <f t="shared" si="1470"/>
        <v>2183.8963933248092</v>
      </c>
      <c r="W4961" s="1">
        <f t="shared" si="1471"/>
        <v>26973.810186871036</v>
      </c>
      <c r="X4961" s="2">
        <f t="shared" si="1480"/>
        <v>85.703325322893491</v>
      </c>
      <c r="Y4961">
        <f t="shared" si="1463"/>
        <v>1</v>
      </c>
      <c r="Z4961" s="26">
        <f t="shared" si="1472"/>
        <v>0</v>
      </c>
      <c r="AA4961">
        <f t="shared" si="1473"/>
        <v>12.989959619254783</v>
      </c>
      <c r="AB4961" s="28">
        <f t="shared" si="1474"/>
        <v>40625.428571428572</v>
      </c>
      <c r="AC4961">
        <f t="shared" si="1475"/>
        <v>27.832870370370365</v>
      </c>
      <c r="AD4961" s="31">
        <f t="shared" si="1464"/>
        <v>13.772677058843298</v>
      </c>
      <c r="AE4961" s="31">
        <f t="shared" si="1476"/>
        <v>25.667754666878782</v>
      </c>
      <c r="AF4961" s="15">
        <f t="shared" si="1465"/>
        <v>9.720833333333335</v>
      </c>
      <c r="AG4961" s="31">
        <f t="shared" si="1477"/>
        <v>9.0610048727031707</v>
      </c>
      <c r="AH4961" s="31">
        <f t="shared" si="1478"/>
        <v>53.903968983098984</v>
      </c>
      <c r="AI4961">
        <f t="shared" si="1479"/>
        <v>169.75612046911584</v>
      </c>
    </row>
    <row r="4962" spans="1:35" x14ac:dyDescent="0.2">
      <c r="A4962">
        <v>32</v>
      </c>
      <c r="C4962" s="27" t="s">
        <v>5023</v>
      </c>
      <c r="D4962" s="26">
        <v>29.971333333333334</v>
      </c>
      <c r="E4962">
        <v>0</v>
      </c>
      <c r="F4962" s="26">
        <v>1716.6666666666667</v>
      </c>
      <c r="G4962" s="26">
        <v>84.375</v>
      </c>
      <c r="H4962" s="26">
        <v>43.62833333333333</v>
      </c>
      <c r="I4962" s="26">
        <v>46.68333333333333</v>
      </c>
      <c r="J4962" s="26">
        <v>61.786666666666669</v>
      </c>
      <c r="K4962">
        <v>309.75</v>
      </c>
      <c r="L4962">
        <v>1.4166666666666667</v>
      </c>
      <c r="M4962">
        <v>7.6083333333333334</v>
      </c>
      <c r="N4962">
        <v>50.329166666666666</v>
      </c>
      <c r="O4962" s="1">
        <f t="shared" si="1462"/>
        <v>44249.962352919174</v>
      </c>
      <c r="Q4962" s="1">
        <f t="shared" si="1466"/>
        <v>10835.181180777394</v>
      </c>
      <c r="R4962" s="2">
        <f t="shared" si="1467"/>
        <v>11.463538833260541</v>
      </c>
      <c r="S4962" s="2"/>
      <c r="T4962" s="1">
        <f t="shared" si="1468"/>
        <v>3918.4729903018961</v>
      </c>
      <c r="U4962" s="1">
        <f t="shared" si="1469"/>
        <v>0</v>
      </c>
      <c r="V4962" s="1">
        <f t="shared" si="1470"/>
        <v>1151.8090354203634</v>
      </c>
      <c r="W4962" s="1">
        <f t="shared" si="1471"/>
        <v>28168.677858611944</v>
      </c>
      <c r="X4962" s="2">
        <f t="shared" si="1480"/>
        <v>66.611356947802733</v>
      </c>
      <c r="Y4962">
        <f t="shared" si="1463"/>
        <v>1</v>
      </c>
      <c r="Z4962" s="26">
        <f t="shared" si="1472"/>
        <v>0</v>
      </c>
      <c r="AA4962">
        <f t="shared" si="1473"/>
        <v>315.54701448587622</v>
      </c>
      <c r="AB4962" s="28">
        <f t="shared" si="1474"/>
        <v>40625.470238095237</v>
      </c>
      <c r="AC4962">
        <f t="shared" si="1475"/>
        <v>29.097222222222221</v>
      </c>
      <c r="AD4962" s="31">
        <f t="shared" si="1464"/>
        <v>14.15373414266999</v>
      </c>
      <c r="AE4962" s="31">
        <f t="shared" si="1476"/>
        <v>26.267576787797044</v>
      </c>
      <c r="AF4962" s="15">
        <f t="shared" si="1465"/>
        <v>10.18287037037037</v>
      </c>
      <c r="AG4962" s="31">
        <f t="shared" si="1477"/>
        <v>9.3466558335313081</v>
      </c>
      <c r="AH4962" s="31">
        <f t="shared" si="1478"/>
        <v>55.512634640021432</v>
      </c>
      <c r="AI4962">
        <f t="shared" si="1479"/>
        <v>175.82128780757299</v>
      </c>
    </row>
    <row r="4963" spans="1:35" x14ac:dyDescent="0.2">
      <c r="A4963">
        <v>32</v>
      </c>
      <c r="C4963" s="27" t="s">
        <v>5024</v>
      </c>
      <c r="D4963" s="26">
        <v>29.9575</v>
      </c>
      <c r="E4963">
        <v>0</v>
      </c>
      <c r="F4963" s="26">
        <v>1662.5</v>
      </c>
      <c r="G4963" s="26">
        <v>85.758333333333326</v>
      </c>
      <c r="H4963" s="26">
        <v>45.51166666666667</v>
      </c>
      <c r="I4963" s="26">
        <v>44.641666666666666</v>
      </c>
      <c r="J4963" s="26">
        <v>61.772500000000001</v>
      </c>
      <c r="K4963">
        <v>315.33333333333331</v>
      </c>
      <c r="L4963">
        <v>1.2250000000000001</v>
      </c>
      <c r="M4963">
        <v>6.8583333333333334</v>
      </c>
      <c r="N4963">
        <v>51.186666666666667</v>
      </c>
      <c r="O4963" s="1">
        <f t="shared" si="1462"/>
        <v>42853.725676734837</v>
      </c>
      <c r="Q4963" s="1">
        <f t="shared" si="1466"/>
        <v>6814.5502911007916</v>
      </c>
      <c r="R4963" s="2">
        <f t="shared" si="1467"/>
        <v>7.2097420975138728</v>
      </c>
      <c r="S4963" s="2"/>
      <c r="T4963" s="1">
        <f t="shared" si="1468"/>
        <v>5551.842781967277</v>
      </c>
      <c r="U4963" s="1">
        <f t="shared" si="1469"/>
        <v>0</v>
      </c>
      <c r="V4963" s="1">
        <f t="shared" si="1470"/>
        <v>1697.0625398667216</v>
      </c>
      <c r="W4963" s="1">
        <f t="shared" si="1471"/>
        <v>28603.73931323889</v>
      </c>
      <c r="X4963" s="2">
        <f t="shared" si="1480"/>
        <v>78.074895781063276</v>
      </c>
      <c r="Y4963">
        <f t="shared" si="1463"/>
        <v>1</v>
      </c>
      <c r="Z4963" s="26">
        <f t="shared" si="1472"/>
        <v>0</v>
      </c>
      <c r="AA4963">
        <f t="shared" si="1473"/>
        <v>59.035212619633576</v>
      </c>
      <c r="AB4963" s="28">
        <f t="shared" si="1474"/>
        <v>40625.511904761908</v>
      </c>
      <c r="AC4963">
        <f t="shared" si="1475"/>
        <v>29.865740740740737</v>
      </c>
      <c r="AD4963" s="31">
        <f t="shared" si="1464"/>
        <v>14.146874488107544</v>
      </c>
      <c r="AE4963" s="31">
        <f t="shared" si="1476"/>
        <v>26.188257711999409</v>
      </c>
      <c r="AF4963" s="15">
        <f t="shared" si="1465"/>
        <v>10.65925925925926</v>
      </c>
      <c r="AG4963" s="31">
        <f t="shared" si="1477"/>
        <v>9.649423274140025</v>
      </c>
      <c r="AH4963" s="31">
        <f t="shared" si="1478"/>
        <v>57.214663327626667</v>
      </c>
      <c r="AI4963">
        <f t="shared" si="1479"/>
        <v>186.53075056115108</v>
      </c>
    </row>
    <row r="4964" spans="1:35" x14ac:dyDescent="0.2">
      <c r="A4964">
        <v>32</v>
      </c>
      <c r="C4964" s="27" t="s">
        <v>5025</v>
      </c>
      <c r="D4964" s="26">
        <v>29.946750000000002</v>
      </c>
      <c r="E4964">
        <v>0</v>
      </c>
      <c r="F4964" s="26">
        <v>1399.3333333333333</v>
      </c>
      <c r="G4964" s="26">
        <v>81.321666666666673</v>
      </c>
      <c r="H4964" s="26">
        <v>48.839166666666664</v>
      </c>
      <c r="I4964" s="26">
        <v>45.141666666666666</v>
      </c>
      <c r="J4964" s="26">
        <v>58.061666666666667</v>
      </c>
      <c r="K4964">
        <v>188.58333333333334</v>
      </c>
      <c r="L4964">
        <v>0.28333333333333333</v>
      </c>
      <c r="M4964">
        <v>4.5750000000000002</v>
      </c>
      <c r="N4964">
        <v>51.973333333333329</v>
      </c>
      <c r="O4964" s="1">
        <f t="shared" si="1462"/>
        <v>36070.163486903817</v>
      </c>
      <c r="Q4964" s="1">
        <f t="shared" si="1466"/>
        <v>-22429.680675306601</v>
      </c>
      <c r="R4964" s="2">
        <f t="shared" si="1467"/>
        <v>-23.730430636007405</v>
      </c>
      <c r="S4964" s="2"/>
      <c r="T4964" s="1">
        <f t="shared" si="1468"/>
        <v>6213.7426719079458</v>
      </c>
      <c r="U4964" s="1">
        <f t="shared" si="1469"/>
        <v>25831.563136330937</v>
      </c>
      <c r="V4964" s="1">
        <f t="shared" si="1470"/>
        <v>1958.0094154988808</v>
      </c>
      <c r="W4964" s="1">
        <f t="shared" si="1471"/>
        <v>24282.082898656121</v>
      </c>
      <c r="X4964" s="2">
        <f t="shared" si="1480"/>
        <v>85.284637878577144</v>
      </c>
      <c r="Y4964">
        <f t="shared" si="1463"/>
        <v>1</v>
      </c>
      <c r="Z4964" s="26">
        <f t="shared" si="1472"/>
        <v>0</v>
      </c>
      <c r="AA4964">
        <f t="shared" si="1473"/>
        <v>15.705140826431148</v>
      </c>
      <c r="AB4964" s="28">
        <f t="shared" si="1474"/>
        <v>40625.553571428572</v>
      </c>
      <c r="AC4964">
        <f t="shared" si="1475"/>
        <v>27.400925925925929</v>
      </c>
      <c r="AD4964" s="31">
        <f t="shared" si="1464"/>
        <v>12.401743068060602</v>
      </c>
      <c r="AE4964" s="31">
        <f t="shared" si="1476"/>
        <v>23.146000295662056</v>
      </c>
      <c r="AF4964" s="15">
        <f t="shared" si="1465"/>
        <v>11.096296296296293</v>
      </c>
      <c r="AG4964" s="31">
        <f t="shared" si="1477"/>
        <v>9.934712321972702</v>
      </c>
      <c r="AH4964" s="31">
        <f t="shared" si="1478"/>
        <v>58.815667597148227</v>
      </c>
      <c r="AI4964">
        <f t="shared" si="1479"/>
        <v>214.44603981653484</v>
      </c>
    </row>
    <row r="4965" spans="1:35" x14ac:dyDescent="0.2">
      <c r="A4965">
        <v>32</v>
      </c>
      <c r="C4965" s="27" t="s">
        <v>5026</v>
      </c>
      <c r="D4965" s="26">
        <v>29.93225</v>
      </c>
      <c r="E4965">
        <v>0</v>
      </c>
      <c r="F4965" s="26">
        <v>1012.9166666666666</v>
      </c>
      <c r="G4965" s="26">
        <v>76.908333333333331</v>
      </c>
      <c r="H4965" s="26">
        <v>49.819166666666668</v>
      </c>
      <c r="I4965" s="26">
        <v>51.075000000000003</v>
      </c>
      <c r="J4965" s="26">
        <v>57.459166666666668</v>
      </c>
      <c r="K4965">
        <v>288.83333333333331</v>
      </c>
      <c r="L4965">
        <v>0.6166666666666667</v>
      </c>
      <c r="M4965">
        <v>4.7916666666666661</v>
      </c>
      <c r="N4965">
        <v>52.454999999999998</v>
      </c>
      <c r="O4965" s="1">
        <f t="shared" si="1462"/>
        <v>26109.625844647213</v>
      </c>
      <c r="Q4965" s="1">
        <f t="shared" si="1466"/>
        <v>3064.6898176207451</v>
      </c>
      <c r="R4965" s="2">
        <f t="shared" si="1467"/>
        <v>3.2424183915374956</v>
      </c>
      <c r="S4965" s="2"/>
      <c r="T4965" s="1">
        <f t="shared" si="1468"/>
        <v>2000.7567458540673</v>
      </c>
      <c r="U4965" s="1">
        <f t="shared" si="1469"/>
        <v>0</v>
      </c>
      <c r="V4965" s="1">
        <f t="shared" si="1470"/>
        <v>589.83734439346404</v>
      </c>
      <c r="W4965" s="1">
        <f t="shared" si="1471"/>
        <v>20232.081338467968</v>
      </c>
      <c r="X4965" s="2">
        <f t="shared" si="1480"/>
        <v>61.554207242569738</v>
      </c>
      <c r="Y4965">
        <f t="shared" si="1463"/>
        <v>1</v>
      </c>
      <c r="Z4965" s="26">
        <f t="shared" si="1472"/>
        <v>0</v>
      </c>
      <c r="AA4965">
        <f t="shared" si="1473"/>
        <v>235.7491880110673</v>
      </c>
      <c r="AB4965" s="28">
        <f t="shared" si="1474"/>
        <v>40625.595238095237</v>
      </c>
      <c r="AC4965">
        <f t="shared" si="1475"/>
        <v>24.949074074074073</v>
      </c>
      <c r="AD4965" s="31">
        <f t="shared" si="1464"/>
        <v>12.14086355049619</v>
      </c>
      <c r="AE4965" s="31">
        <f t="shared" si="1476"/>
        <v>22.845477828138961</v>
      </c>
      <c r="AF4965" s="15">
        <f t="shared" si="1465"/>
        <v>11.363888888888887</v>
      </c>
      <c r="AG4965" s="31">
        <f t="shared" si="1477"/>
        <v>10.113019046501746</v>
      </c>
      <c r="AH4965" s="31">
        <f t="shared" si="1478"/>
        <v>59.814971891839264</v>
      </c>
      <c r="AI4965">
        <f t="shared" si="1479"/>
        <v>222.2605983109662</v>
      </c>
    </row>
    <row r="4966" spans="1:35" x14ac:dyDescent="0.2">
      <c r="A4966">
        <v>32</v>
      </c>
      <c r="C4966" s="27" t="s">
        <v>5027</v>
      </c>
      <c r="D4966" s="26">
        <v>29.93</v>
      </c>
      <c r="E4966">
        <v>0</v>
      </c>
      <c r="F4966" s="26">
        <v>488.08333333333337</v>
      </c>
      <c r="G4966" s="26">
        <v>68.930833333333339</v>
      </c>
      <c r="H4966" s="26">
        <v>48.445</v>
      </c>
      <c r="I4966" s="26">
        <v>58.433333333333337</v>
      </c>
      <c r="J4966" s="26">
        <v>53.686666666666667</v>
      </c>
      <c r="K4966">
        <v>279.58333333333331</v>
      </c>
      <c r="L4966">
        <v>0.05</v>
      </c>
      <c r="M4966">
        <v>1.5916666666666666</v>
      </c>
      <c r="N4966">
        <v>52.726666666666667</v>
      </c>
      <c r="O4966" s="1">
        <f t="shared" si="1462"/>
        <v>12581.166480633379</v>
      </c>
      <c r="Q4966" s="1">
        <f t="shared" si="1466"/>
        <v>-4681.1959482332531</v>
      </c>
      <c r="R4966" s="2">
        <f t="shared" si="1467"/>
        <v>-4.9526695163969219</v>
      </c>
      <c r="S4966" s="2"/>
      <c r="T4966" s="1">
        <f t="shared" si="1468"/>
        <v>2787.8578758644553</v>
      </c>
      <c r="U4966" s="1">
        <f t="shared" si="1469"/>
        <v>0</v>
      </c>
      <c r="V4966" s="1">
        <f t="shared" si="1470"/>
        <v>826.46019598547525</v>
      </c>
      <c r="W4966" s="1">
        <f t="shared" si="1471"/>
        <v>13406.925491634058</v>
      </c>
      <c r="X4966" s="2">
        <f t="shared" si="1480"/>
        <v>64.79662563410723</v>
      </c>
      <c r="Y4966">
        <f t="shared" si="1463"/>
        <v>1</v>
      </c>
      <c r="Z4966" s="26">
        <f t="shared" si="1472"/>
        <v>0</v>
      </c>
      <c r="AA4966">
        <f t="shared" si="1473"/>
        <v>17.091673300340446</v>
      </c>
      <c r="AB4966" s="28">
        <f t="shared" si="1474"/>
        <v>40625.636904761908</v>
      </c>
      <c r="AC4966">
        <f t="shared" si="1475"/>
        <v>20.517129629629633</v>
      </c>
      <c r="AD4966" s="31">
        <f t="shared" si="1464"/>
        <v>10.616613111292946</v>
      </c>
      <c r="AE4966" s="31">
        <f t="shared" si="1476"/>
        <v>20.278785793838367</v>
      </c>
      <c r="AF4966" s="15">
        <f t="shared" si="1465"/>
        <v>11.514814814814814</v>
      </c>
      <c r="AG4966" s="31">
        <f t="shared" si="1477"/>
        <v>10.214819038423894</v>
      </c>
      <c r="AH4966" s="31">
        <f t="shared" si="1478"/>
        <v>60.38505082754515</v>
      </c>
      <c r="AI4966">
        <f t="shared" si="1479"/>
        <v>241.11886538264517</v>
      </c>
    </row>
    <row r="4967" spans="1:35" x14ac:dyDescent="0.2">
      <c r="A4967">
        <v>32</v>
      </c>
      <c r="C4967" s="27" t="s">
        <v>5028</v>
      </c>
      <c r="D4967" s="26">
        <v>29.94275</v>
      </c>
      <c r="E4967">
        <v>0</v>
      </c>
      <c r="F4967" s="26">
        <v>77.75</v>
      </c>
      <c r="G4967" s="26">
        <v>57.89</v>
      </c>
      <c r="H4967" s="26">
        <v>38.689166666666665</v>
      </c>
      <c r="I4967" s="26">
        <v>79.7</v>
      </c>
      <c r="J4967" s="26">
        <v>51.619166666666665</v>
      </c>
      <c r="K4967">
        <v>315.91666666666669</v>
      </c>
      <c r="L4967">
        <v>0</v>
      </c>
      <c r="M4967">
        <v>0.19166666666666665</v>
      </c>
      <c r="N4967">
        <v>52.763333333333335</v>
      </c>
      <c r="O4967" s="1">
        <f t="shared" si="1462"/>
        <v>2004.1366444307569</v>
      </c>
      <c r="Q4967" s="1">
        <f t="shared" si="1466"/>
        <v>-7116.9165111632419</v>
      </c>
      <c r="R4967" s="2">
        <f t="shared" si="1467"/>
        <v>-7.5296432461630012</v>
      </c>
      <c r="S4967" s="2"/>
      <c r="T4967" s="1">
        <f t="shared" si="1468"/>
        <v>3606.7696082968901</v>
      </c>
      <c r="U4967" s="1">
        <f t="shared" si="1469"/>
        <v>0</v>
      </c>
      <c r="V4967" s="1">
        <f t="shared" si="1470"/>
        <v>1024.3452740658661</v>
      </c>
      <c r="W4967" s="1">
        <f t="shared" si="1471"/>
        <v>4241.6768127813148</v>
      </c>
      <c r="X4967" s="2">
        <f t="shared" si="1480"/>
        <v>59.843956117710306</v>
      </c>
      <c r="Y4967">
        <f t="shared" si="1463"/>
        <v>1</v>
      </c>
      <c r="Z4967" s="26">
        <f t="shared" si="1472"/>
        <v>0</v>
      </c>
      <c r="AA4967">
        <f t="shared" si="1473"/>
        <v>3.8179445099375284</v>
      </c>
      <c r="AB4967" s="28">
        <f t="shared" si="1474"/>
        <v>40625.678571428572</v>
      </c>
      <c r="AC4967">
        <f t="shared" si="1475"/>
        <v>14.383333333333333</v>
      </c>
      <c r="AD4967" s="31">
        <f t="shared" si="1464"/>
        <v>9.8254946188722414</v>
      </c>
      <c r="AE4967" s="31">
        <f t="shared" si="1476"/>
        <v>19.168031658128424</v>
      </c>
      <c r="AF4967" s="15">
        <f t="shared" si="1465"/>
        <v>11.535185185185187</v>
      </c>
      <c r="AG4967" s="31">
        <f t="shared" si="1477"/>
        <v>10.228627495962256</v>
      </c>
      <c r="AH4967" s="31">
        <f t="shared" si="1478"/>
        <v>60.462353090252122</v>
      </c>
      <c r="AI4967">
        <f t="shared" si="1479"/>
        <v>248.26146044992765</v>
      </c>
    </row>
    <row r="4968" spans="1:35" x14ac:dyDescent="0.2">
      <c r="A4968">
        <v>32</v>
      </c>
      <c r="C4968" s="27" t="s">
        <v>5029</v>
      </c>
      <c r="D4968" s="26">
        <v>29.961333333333336</v>
      </c>
      <c r="E4968">
        <v>0</v>
      </c>
      <c r="F4968" s="26">
        <v>1.4166666666666665</v>
      </c>
      <c r="G4968" s="26">
        <v>50.351666666666667</v>
      </c>
      <c r="H4968" s="26">
        <v>29.642499999999998</v>
      </c>
      <c r="I4968" s="26">
        <v>87.958333333333329</v>
      </c>
      <c r="J4968" s="26">
        <v>46.9375</v>
      </c>
      <c r="K4968">
        <v>317</v>
      </c>
      <c r="L4968">
        <v>0</v>
      </c>
      <c r="M4968">
        <v>0</v>
      </c>
      <c r="N4968">
        <v>52.588333333333331</v>
      </c>
      <c r="O4968" s="1">
        <f t="shared" si="1462"/>
        <v>36.516959223282818</v>
      </c>
      <c r="Q4968" s="1">
        <f t="shared" si="1466"/>
        <v>-3286.7844922191061</v>
      </c>
      <c r="R4968" s="2">
        <f t="shared" si="1467"/>
        <v>-3.4773928589174683</v>
      </c>
      <c r="S4968" s="2"/>
      <c r="T4968" s="1">
        <f t="shared" si="1468"/>
        <v>3865.413353289458</v>
      </c>
      <c r="U4968" s="1">
        <f t="shared" si="1469"/>
        <v>0</v>
      </c>
      <c r="V4968" s="1">
        <f t="shared" si="1470"/>
        <v>1045.0934070755784</v>
      </c>
      <c r="W4968" s="1">
        <f t="shared" si="1471"/>
        <v>-1850.5625106477637</v>
      </c>
      <c r="X4968" s="2">
        <f t="shared" si="1480"/>
        <v>52.314312871547301</v>
      </c>
      <c r="Y4968">
        <f t="shared" si="1463"/>
        <v>1</v>
      </c>
      <c r="Z4968" s="26">
        <f t="shared" si="1472"/>
        <v>0</v>
      </c>
      <c r="AA4968">
        <f t="shared" si="1473"/>
        <v>3.851980125532358</v>
      </c>
      <c r="AB4968" s="28">
        <f t="shared" si="1474"/>
        <v>40625.720238095237</v>
      </c>
      <c r="AC4968">
        <f t="shared" si="1475"/>
        <v>10.19537037037037</v>
      </c>
      <c r="AD4968" s="31">
        <f t="shared" si="1464"/>
        <v>8.2280556050672473</v>
      </c>
      <c r="AE4968" s="31">
        <f t="shared" si="1476"/>
        <v>16.288923809405613</v>
      </c>
      <c r="AF4968" s="15">
        <f t="shared" si="1465"/>
        <v>11.437962962962962</v>
      </c>
      <c r="AG4968" s="31">
        <f t="shared" si="1477"/>
        <v>10.162870524873133</v>
      </c>
      <c r="AH4968" s="31">
        <f t="shared" si="1478"/>
        <v>60.094180250709066</v>
      </c>
      <c r="AI4968">
        <f t="shared" si="1479"/>
        <v>263.35720172511634</v>
      </c>
    </row>
    <row r="4969" spans="1:35" x14ac:dyDescent="0.2">
      <c r="A4969">
        <v>32</v>
      </c>
      <c r="C4969" s="27" t="s">
        <v>5030</v>
      </c>
      <c r="D4969" s="26">
        <v>29.9815</v>
      </c>
      <c r="E4969">
        <v>0</v>
      </c>
      <c r="F4969" s="26">
        <v>1</v>
      </c>
      <c r="G4969" s="26">
        <v>46.470833333333331</v>
      </c>
      <c r="H4969" s="26">
        <v>26.662500000000001</v>
      </c>
      <c r="I4969" s="26">
        <v>90.733333333333334</v>
      </c>
      <c r="J4969" s="26">
        <v>43.923333333333332</v>
      </c>
      <c r="K4969">
        <v>317</v>
      </c>
      <c r="L4969">
        <v>0</v>
      </c>
      <c r="M4969">
        <v>0</v>
      </c>
      <c r="N4969">
        <v>52.364166666666669</v>
      </c>
      <c r="O4969" s="1">
        <f t="shared" si="1462"/>
        <v>25.776677098787872</v>
      </c>
      <c r="Q4969" s="1">
        <f t="shared" si="1466"/>
        <v>-151.81487302246518</v>
      </c>
      <c r="R4969" s="2">
        <f t="shared" si="1467"/>
        <v>-0.16061897473824094</v>
      </c>
      <c r="S4969" s="2"/>
      <c r="T4969" s="1">
        <f t="shared" si="1468"/>
        <v>3780.6107391542964</v>
      </c>
      <c r="U4969" s="1">
        <f t="shared" si="1469"/>
        <v>0</v>
      </c>
      <c r="V4969" s="1">
        <f t="shared" si="1470"/>
        <v>1002.4901876605045</v>
      </c>
      <c r="W4969" s="1">
        <f t="shared" si="1471"/>
        <v>-4875.9977925860685</v>
      </c>
      <c r="X4969" s="2">
        <f t="shared" si="1480"/>
        <v>48.836920012629832</v>
      </c>
      <c r="Y4969">
        <f t="shared" si="1463"/>
        <v>1</v>
      </c>
      <c r="Z4969" s="26">
        <f t="shared" si="1472"/>
        <v>0</v>
      </c>
      <c r="AA4969">
        <f t="shared" si="1473"/>
        <v>5.5983661739443429</v>
      </c>
      <c r="AB4969" s="28">
        <f t="shared" si="1474"/>
        <v>40625.761904761908</v>
      </c>
      <c r="AC4969">
        <f t="shared" si="1475"/>
        <v>8.0393518518518512</v>
      </c>
      <c r="AD4969" s="31">
        <f t="shared" si="1464"/>
        <v>7.3358456989646879</v>
      </c>
      <c r="AE4969" s="31">
        <f t="shared" si="1476"/>
        <v>14.633985222285887</v>
      </c>
      <c r="AF4969" s="15">
        <f t="shared" si="1465"/>
        <v>11.313425925925927</v>
      </c>
      <c r="AG4969" s="31">
        <f t="shared" si="1477"/>
        <v>10.079180638376082</v>
      </c>
      <c r="AH4969" s="31">
        <f t="shared" si="1478"/>
        <v>59.625405031420968</v>
      </c>
      <c r="AI4969">
        <f t="shared" si="1479"/>
        <v>270.48841589252009</v>
      </c>
    </row>
    <row r="4970" spans="1:35" x14ac:dyDescent="0.2">
      <c r="A4970">
        <v>32</v>
      </c>
      <c r="C4970" s="27" t="s">
        <v>5031</v>
      </c>
      <c r="D4970" s="26">
        <v>30</v>
      </c>
      <c r="E4970">
        <v>0</v>
      </c>
      <c r="F4970" s="26">
        <v>1</v>
      </c>
      <c r="G4970" s="26">
        <v>44.215000000000003</v>
      </c>
      <c r="H4970" s="26">
        <v>28.285</v>
      </c>
      <c r="I4970" s="26">
        <v>92.008333333333326</v>
      </c>
      <c r="J4970" s="26">
        <v>42.051666666666669</v>
      </c>
      <c r="K4970">
        <v>316.33333333333331</v>
      </c>
      <c r="L4970">
        <v>0</v>
      </c>
      <c r="M4970">
        <v>9.166666666666666E-2</v>
      </c>
      <c r="N4970">
        <v>52.104166666666664</v>
      </c>
      <c r="O4970" s="1">
        <f t="shared" si="1462"/>
        <v>25.776677098787872</v>
      </c>
      <c r="Q4970" s="1">
        <f t="shared" si="1466"/>
        <v>1877.6109204059208</v>
      </c>
      <c r="R4970" s="2">
        <f t="shared" si="1467"/>
        <v>1.9864979958076758</v>
      </c>
      <c r="S4970" s="2"/>
      <c r="T4970" s="1">
        <f t="shared" si="1468"/>
        <v>3476.59923665522</v>
      </c>
      <c r="U4970" s="1">
        <f t="shared" si="1469"/>
        <v>0</v>
      </c>
      <c r="V4970" s="1">
        <f t="shared" si="1470"/>
        <v>925.87660106173109</v>
      </c>
      <c r="W4970" s="1">
        <f t="shared" si="1471"/>
        <v>-6527.3007780560292</v>
      </c>
      <c r="X4970" s="2">
        <f t="shared" si="1480"/>
        <v>48.676301037891591</v>
      </c>
      <c r="Y4970">
        <f t="shared" si="1463"/>
        <v>1</v>
      </c>
      <c r="Z4970" s="26">
        <f t="shared" si="1472"/>
        <v>0</v>
      </c>
      <c r="AA4970">
        <f t="shared" si="1473"/>
        <v>19.903206950692553</v>
      </c>
      <c r="AB4970" s="28">
        <f t="shared" si="1474"/>
        <v>40625.803571428572</v>
      </c>
      <c r="AC4970">
        <f t="shared" si="1475"/>
        <v>6.7861111111111132</v>
      </c>
      <c r="AD4970" s="31">
        <f t="shared" si="1464"/>
        <v>6.8260769575423383</v>
      </c>
      <c r="AE4970" s="31">
        <f t="shared" si="1476"/>
        <v>13.678029942654483</v>
      </c>
      <c r="AF4970" s="15">
        <f t="shared" si="1465"/>
        <v>11.168981481481479</v>
      </c>
      <c r="AG4970" s="31">
        <f t="shared" si="1477"/>
        <v>9.9828702565733334</v>
      </c>
      <c r="AH4970" s="31">
        <f t="shared" si="1478"/>
        <v>59.085664179504931</v>
      </c>
      <c r="AI4970">
        <f t="shared" si="1479"/>
        <v>272.99069703194488</v>
      </c>
    </row>
    <row r="4971" spans="1:35" x14ac:dyDescent="0.2">
      <c r="A4971">
        <v>32</v>
      </c>
      <c r="C4971" s="27" t="s">
        <v>5032</v>
      </c>
      <c r="D4971" s="26">
        <v>30.004000000000001</v>
      </c>
      <c r="E4971">
        <v>0</v>
      </c>
      <c r="F4971" s="26">
        <v>1</v>
      </c>
      <c r="G4971" s="26">
        <v>42.7425</v>
      </c>
      <c r="H4971" s="26">
        <v>26.548333333333332</v>
      </c>
      <c r="I4971" s="26">
        <v>92.75833333333334</v>
      </c>
      <c r="J4971" s="26">
        <v>40.804166666666667</v>
      </c>
      <c r="K4971">
        <v>316</v>
      </c>
      <c r="L4971">
        <v>0</v>
      </c>
      <c r="M4971">
        <v>0.05</v>
      </c>
      <c r="N4971">
        <v>51.801666666666669</v>
      </c>
      <c r="O4971" s="1">
        <f t="shared" si="1462"/>
        <v>25.776677098787872</v>
      </c>
      <c r="Q4971" s="1">
        <f t="shared" si="1466"/>
        <v>2040.8833312860704</v>
      </c>
      <c r="R4971" s="2">
        <f t="shared" si="1467"/>
        <v>2.1592389579842197</v>
      </c>
      <c r="S4971" s="2"/>
      <c r="T4971" s="1">
        <f t="shared" si="1468"/>
        <v>4111.3773412718519</v>
      </c>
      <c r="U4971" s="1">
        <f t="shared" si="1469"/>
        <v>0</v>
      </c>
      <c r="V4971" s="1">
        <f t="shared" si="1470"/>
        <v>1095.9357026472019</v>
      </c>
      <c r="W4971" s="1">
        <f t="shared" si="1471"/>
        <v>-7495.3297515841523</v>
      </c>
      <c r="X4971" s="2">
        <f t="shared" si="1480"/>
        <v>50.662799033699265</v>
      </c>
      <c r="Y4971">
        <f t="shared" si="1463"/>
        <v>1</v>
      </c>
      <c r="Z4971" s="26">
        <f t="shared" si="1472"/>
        <v>0</v>
      </c>
      <c r="AA4971">
        <f t="shared" si="1473"/>
        <v>62.731136783217522</v>
      </c>
      <c r="AB4971" s="28">
        <f t="shared" si="1474"/>
        <v>40625.845238095237</v>
      </c>
      <c r="AC4971">
        <f t="shared" si="1475"/>
        <v>5.968055555555555</v>
      </c>
      <c r="AD4971" s="31">
        <f t="shared" si="1464"/>
        <v>6.5029814943277691</v>
      </c>
      <c r="AE4971" s="31">
        <f t="shared" si="1476"/>
        <v>13.068805126382884</v>
      </c>
      <c r="AF4971" s="15">
        <f t="shared" si="1465"/>
        <v>11.000925925925927</v>
      </c>
      <c r="AG4971" s="31">
        <f t="shared" si="1477"/>
        <v>9.8718333041583488</v>
      </c>
      <c r="AH4971" s="31">
        <f t="shared" si="1478"/>
        <v>58.463025598408109</v>
      </c>
      <c r="AI4971">
        <f t="shared" si="1479"/>
        <v>272.91005347781561</v>
      </c>
    </row>
    <row r="4972" spans="1:35" x14ac:dyDescent="0.2">
      <c r="A4972">
        <v>32</v>
      </c>
      <c r="C4972" s="27" t="s">
        <v>5033</v>
      </c>
      <c r="D4972" s="26">
        <v>30.009</v>
      </c>
      <c r="E4972">
        <v>0</v>
      </c>
      <c r="F4972" s="26">
        <v>1</v>
      </c>
      <c r="G4972" s="26">
        <v>41.278333333333336</v>
      </c>
      <c r="H4972" s="26">
        <v>23.039166666666667</v>
      </c>
      <c r="I4972" s="26">
        <v>93.258333333333326</v>
      </c>
      <c r="J4972" s="26">
        <v>39.485833333333332</v>
      </c>
      <c r="K4972">
        <v>316</v>
      </c>
      <c r="L4972">
        <v>0</v>
      </c>
      <c r="M4972">
        <v>0</v>
      </c>
      <c r="N4972">
        <v>51.461666666666666</v>
      </c>
      <c r="O4972" s="1">
        <f t="shared" si="1462"/>
        <v>25.776677098787872</v>
      </c>
      <c r="Q4972" s="1">
        <f t="shared" si="1466"/>
        <v>1752.4809638384031</v>
      </c>
      <c r="R4972" s="2">
        <f t="shared" si="1467"/>
        <v>1.8541114586207614</v>
      </c>
      <c r="S4972" s="2"/>
      <c r="T4972" s="1">
        <f t="shared" si="1468"/>
        <v>5077.8078123385994</v>
      </c>
      <c r="U4972" s="1">
        <f t="shared" si="1469"/>
        <v>0</v>
      </c>
      <c r="V4972" s="1">
        <f t="shared" si="1470"/>
        <v>1348.4711480201363</v>
      </c>
      <c r="W4972" s="1">
        <f t="shared" si="1471"/>
        <v>-8425.4373621891536</v>
      </c>
      <c r="X4972" s="2">
        <f t="shared" si="1480"/>
        <v>52.822037991683487</v>
      </c>
      <c r="Y4972">
        <f t="shared" si="1463"/>
        <v>1</v>
      </c>
      <c r="Z4972" s="26">
        <f t="shared" si="1472"/>
        <v>0</v>
      </c>
      <c r="AA4972">
        <f t="shared" si="1473"/>
        <v>133.25711723921498</v>
      </c>
      <c r="AB4972" s="28">
        <f t="shared" si="1474"/>
        <v>40625.886904761908</v>
      </c>
      <c r="AC4972">
        <f t="shared" si="1475"/>
        <v>5.154629629629631</v>
      </c>
      <c r="AD4972" s="31">
        <f t="shared" si="1464"/>
        <v>6.1778103527663415</v>
      </c>
      <c r="AE4972" s="31">
        <f t="shared" si="1476"/>
        <v>12.451607895011973</v>
      </c>
      <c r="AF4972" s="15">
        <f t="shared" si="1465"/>
        <v>10.812037037037037</v>
      </c>
      <c r="AG4972" s="31">
        <f t="shared" si="1477"/>
        <v>9.7483256351245871</v>
      </c>
      <c r="AH4972" s="31">
        <f t="shared" si="1478"/>
        <v>57.769990311978454</v>
      </c>
      <c r="AI4972">
        <f t="shared" si="1479"/>
        <v>272.45411509080247</v>
      </c>
    </row>
    <row r="4973" spans="1:35" x14ac:dyDescent="0.2">
      <c r="A4973">
        <v>32</v>
      </c>
      <c r="C4973" s="27" t="s">
        <v>5034</v>
      </c>
      <c r="D4973" s="26">
        <v>30.017499999999998</v>
      </c>
      <c r="E4973">
        <v>0</v>
      </c>
      <c r="F4973" s="26">
        <v>1</v>
      </c>
      <c r="G4973" s="26">
        <v>40.462499999999999</v>
      </c>
      <c r="H4973" s="26">
        <v>23.210833333333333</v>
      </c>
      <c r="I4973" s="26">
        <v>93.358333333333334</v>
      </c>
      <c r="J4973" s="26">
        <v>38.703333333333333</v>
      </c>
      <c r="K4973">
        <v>276.58333333333331</v>
      </c>
      <c r="L4973">
        <v>0</v>
      </c>
      <c r="M4973">
        <v>1.1666666666666665</v>
      </c>
      <c r="N4973">
        <v>51.105833333333337</v>
      </c>
      <c r="O4973" s="1">
        <f t="shared" si="1462"/>
        <v>25.776677098787872</v>
      </c>
      <c r="Q4973" s="1">
        <f t="shared" si="1466"/>
        <v>1763.3569029890468</v>
      </c>
      <c r="R4973" s="2">
        <f t="shared" si="1467"/>
        <v>1.8656181190744665</v>
      </c>
      <c r="S4973" s="2"/>
      <c r="T4973" s="1">
        <f t="shared" si="1468"/>
        <v>5364.6549472297502</v>
      </c>
      <c r="U4973" s="1">
        <f t="shared" si="1469"/>
        <v>0</v>
      </c>
      <c r="V4973" s="1">
        <f t="shared" si="1470"/>
        <v>1433.5123604303251</v>
      </c>
      <c r="W4973" s="1">
        <f t="shared" si="1471"/>
        <v>-8806.0299500720084</v>
      </c>
      <c r="X4973" s="2">
        <f t="shared" si="1480"/>
        <v>54.676149450304251</v>
      </c>
      <c r="Y4973">
        <f t="shared" si="1463"/>
        <v>1</v>
      </c>
      <c r="Z4973" s="26">
        <f t="shared" si="1472"/>
        <v>0</v>
      </c>
      <c r="AA4973">
        <f t="shared" si="1473"/>
        <v>202.02783069613437</v>
      </c>
      <c r="AB4973" s="28">
        <f t="shared" si="1474"/>
        <v>40625.928571428572</v>
      </c>
      <c r="AC4973">
        <f t="shared" si="1475"/>
        <v>4.7013888888888884</v>
      </c>
      <c r="AD4973" s="31">
        <f t="shared" si="1464"/>
        <v>5.9911861186085016</v>
      </c>
      <c r="AE4973" s="31">
        <f t="shared" si="1476"/>
        <v>12.095157674181648</v>
      </c>
      <c r="AF4973" s="15">
        <f t="shared" si="1465"/>
        <v>10.614351851851854</v>
      </c>
      <c r="AG4973" s="31">
        <f t="shared" si="1477"/>
        <v>9.6205198668876157</v>
      </c>
      <c r="AH4973" s="31">
        <f t="shared" si="1478"/>
        <v>57.052312784240598</v>
      </c>
      <c r="AI4973">
        <f t="shared" si="1479"/>
        <v>270.28241652167441</v>
      </c>
    </row>
    <row r="4974" spans="1:35" x14ac:dyDescent="0.2">
      <c r="A4974">
        <v>32</v>
      </c>
      <c r="C4974" s="27" t="s">
        <v>5035</v>
      </c>
      <c r="D4974" s="26">
        <v>30.021999999999998</v>
      </c>
      <c r="E4974">
        <v>0</v>
      </c>
      <c r="F4974" s="26">
        <v>1</v>
      </c>
      <c r="G4974" s="26">
        <v>39.794166666666669</v>
      </c>
      <c r="H4974" s="26">
        <v>21.475833333333334</v>
      </c>
      <c r="I4974" s="26">
        <v>93.283333333333331</v>
      </c>
      <c r="J4974" s="26">
        <v>38.019166666666663</v>
      </c>
      <c r="K4974">
        <v>251</v>
      </c>
      <c r="L4974">
        <v>0</v>
      </c>
      <c r="M4974">
        <v>0</v>
      </c>
      <c r="N4974">
        <v>50.749166666666667</v>
      </c>
      <c r="O4974" s="1">
        <f t="shared" si="1462"/>
        <v>25.776677098787872</v>
      </c>
      <c r="Q4974" s="1">
        <f t="shared" si="1466"/>
        <v>1244.7289446795871</v>
      </c>
      <c r="R4974" s="2">
        <f t="shared" si="1467"/>
        <v>1.3169137051009698</v>
      </c>
      <c r="S4974" s="2"/>
      <c r="T4974" s="1">
        <f t="shared" si="1468"/>
        <v>5978.5395728845924</v>
      </c>
      <c r="U4974" s="1">
        <f t="shared" si="1469"/>
        <v>0</v>
      </c>
      <c r="V4974" s="1">
        <f t="shared" si="1470"/>
        <v>1598.5637610976394</v>
      </c>
      <c r="W4974" s="1">
        <f t="shared" si="1471"/>
        <v>-9063.8952179491498</v>
      </c>
      <c r="X4974" s="2">
        <f t="shared" si="1480"/>
        <v>56.54176756937872</v>
      </c>
      <c r="Y4974">
        <f t="shared" si="1463"/>
        <v>1</v>
      </c>
      <c r="Z4974" s="26">
        <f t="shared" si="1472"/>
        <v>0</v>
      </c>
      <c r="AA4974">
        <f t="shared" si="1473"/>
        <v>280.48213599652149</v>
      </c>
      <c r="AB4974" s="28">
        <f t="shared" si="1474"/>
        <v>40625.970238095237</v>
      </c>
      <c r="AC4974">
        <f t="shared" si="1475"/>
        <v>4.3300925925925942</v>
      </c>
      <c r="AD4974" s="31">
        <f t="shared" si="1464"/>
        <v>5.8321682394891505</v>
      </c>
      <c r="AE4974" s="31">
        <f t="shared" si="1476"/>
        <v>11.789883337311135</v>
      </c>
      <c r="AF4974" s="15">
        <f t="shared" si="1465"/>
        <v>10.416203703703705</v>
      </c>
      <c r="AG4974" s="31">
        <f t="shared" si="1477"/>
        <v>9.4938921662179911</v>
      </c>
      <c r="AH4974" s="31">
        <f t="shared" si="1478"/>
        <v>56.34071773287323</v>
      </c>
      <c r="AI4974">
        <f t="shared" si="1479"/>
        <v>267.83961638611925</v>
      </c>
    </row>
    <row r="4975" spans="1:35" x14ac:dyDescent="0.2">
      <c r="A4975">
        <v>32</v>
      </c>
      <c r="C4975" s="27" t="s">
        <v>5036</v>
      </c>
      <c r="D4975" s="26">
        <v>30.030749999999998</v>
      </c>
      <c r="E4975">
        <v>0</v>
      </c>
      <c r="F4975" s="26">
        <v>1</v>
      </c>
      <c r="G4975" s="26">
        <v>39.126666666666665</v>
      </c>
      <c r="H4975" s="26">
        <v>19.666666666666668</v>
      </c>
      <c r="I4975" s="26">
        <v>93.258333333333326</v>
      </c>
      <c r="J4975" s="26">
        <v>37.353333333333332</v>
      </c>
      <c r="K4975">
        <v>251</v>
      </c>
      <c r="L4975">
        <v>0</v>
      </c>
      <c r="M4975">
        <v>0</v>
      </c>
      <c r="N4975">
        <v>50.373333333333335</v>
      </c>
      <c r="O4975" s="1">
        <f t="shared" si="1462"/>
        <v>25.776677098787872</v>
      </c>
      <c r="Q4975" s="1">
        <f t="shared" si="1466"/>
        <v>815.43618348293717</v>
      </c>
      <c r="R4975" s="2">
        <f t="shared" si="1467"/>
        <v>0.86272524653175586</v>
      </c>
      <c r="S4975" s="2"/>
      <c r="T4975" s="1">
        <f t="shared" si="1468"/>
        <v>6511.518249135549</v>
      </c>
      <c r="U4975" s="1">
        <f t="shared" si="1469"/>
        <v>0</v>
      </c>
      <c r="V4975" s="1">
        <f t="shared" si="1470"/>
        <v>1738.8981701248961</v>
      </c>
      <c r="W4975" s="1">
        <f t="shared" si="1471"/>
        <v>-9305.2129820053087</v>
      </c>
      <c r="X4975" s="2">
        <f t="shared" si="1480"/>
        <v>57.858681274479693</v>
      </c>
      <c r="Y4975">
        <f t="shared" si="1463"/>
        <v>1</v>
      </c>
      <c r="Z4975" s="26">
        <f t="shared" si="1472"/>
        <v>0</v>
      </c>
      <c r="AA4975">
        <f t="shared" si="1473"/>
        <v>350.88837126732068</v>
      </c>
      <c r="AB4975" s="28">
        <f t="shared" si="1474"/>
        <v>40626.011904761908</v>
      </c>
      <c r="AC4975">
        <f t="shared" si="1475"/>
        <v>3.9592592592592584</v>
      </c>
      <c r="AD4975" s="31">
        <f t="shared" si="1464"/>
        <v>5.6801343147594432</v>
      </c>
      <c r="AE4975" s="31">
        <f t="shared" si="1476"/>
        <v>11.49790888740028</v>
      </c>
      <c r="AF4975" s="15">
        <f t="shared" si="1465"/>
        <v>10.207407407407407</v>
      </c>
      <c r="AG4975" s="31">
        <f t="shared" si="1477"/>
        <v>9.3620441673964994</v>
      </c>
      <c r="AH4975" s="31">
        <f t="shared" si="1478"/>
        <v>55.599215667293002</v>
      </c>
      <c r="AI4975">
        <f t="shared" si="1479"/>
        <v>265.13705636071501</v>
      </c>
    </row>
    <row r="4976" spans="1:35" x14ac:dyDescent="0.2">
      <c r="A4976">
        <v>32</v>
      </c>
      <c r="C4976" s="27" t="s">
        <v>5037</v>
      </c>
      <c r="D4976" s="26">
        <v>30.035166666666669</v>
      </c>
      <c r="E4976">
        <v>0</v>
      </c>
      <c r="F4976" s="26">
        <v>1</v>
      </c>
      <c r="G4976" s="26">
        <v>38.451666666666668</v>
      </c>
      <c r="H4976" s="26">
        <v>18.523333333333333</v>
      </c>
      <c r="I4976" s="26">
        <v>93.408333333333331</v>
      </c>
      <c r="J4976" s="26">
        <v>36.720833333333331</v>
      </c>
      <c r="K4976">
        <v>251</v>
      </c>
      <c r="L4976">
        <v>0</v>
      </c>
      <c r="M4976">
        <v>0</v>
      </c>
      <c r="N4976">
        <v>50.00333333333333</v>
      </c>
      <c r="O4976" s="1">
        <f t="shared" si="1462"/>
        <v>25.776677098787872</v>
      </c>
      <c r="Q4976" s="1">
        <f t="shared" si="1466"/>
        <v>638.41185561720499</v>
      </c>
      <c r="R4976" s="2">
        <f t="shared" si="1467"/>
        <v>0.6754348613445772</v>
      </c>
      <c r="S4976" s="2"/>
      <c r="T4976" s="1">
        <f t="shared" si="1468"/>
        <v>6853.5396686852337</v>
      </c>
      <c r="U4976" s="1">
        <f t="shared" si="1469"/>
        <v>0</v>
      </c>
      <c r="V4976" s="1">
        <f t="shared" si="1470"/>
        <v>1828.9798069249982</v>
      </c>
      <c r="W4976" s="1">
        <f t="shared" si="1471"/>
        <v>-9557.5624152754517</v>
      </c>
      <c r="X4976" s="2">
        <f t="shared" si="1480"/>
        <v>58.721406521011446</v>
      </c>
      <c r="Y4976">
        <f t="shared" si="1463"/>
        <v>1</v>
      </c>
      <c r="Z4976" s="26">
        <f t="shared" si="1472"/>
        <v>0</v>
      </c>
      <c r="AA4976">
        <f t="shared" si="1473"/>
        <v>410.86235376281303</v>
      </c>
      <c r="AB4976" s="28">
        <f t="shared" si="1474"/>
        <v>40626.053571428572</v>
      </c>
      <c r="AC4976">
        <f t="shared" si="1475"/>
        <v>3.5842592592592597</v>
      </c>
      <c r="AD4976" s="31">
        <f t="shared" si="1464"/>
        <v>5.5403574761214216</v>
      </c>
      <c r="AE4976" s="31">
        <f t="shared" si="1476"/>
        <v>11.230165454589223</v>
      </c>
      <c r="AF4976" s="15">
        <f t="shared" si="1465"/>
        <v>10.00185185185185</v>
      </c>
      <c r="AG4976" s="31">
        <f t="shared" si="1477"/>
        <v>9.2338147293617876</v>
      </c>
      <c r="AH4976" s="31">
        <f t="shared" si="1478"/>
        <v>54.877497648002759</v>
      </c>
      <c r="AI4976">
        <f t="shared" si="1479"/>
        <v>262.4077611468021</v>
      </c>
    </row>
    <row r="4977" spans="1:35" x14ac:dyDescent="0.2">
      <c r="A4977">
        <v>32</v>
      </c>
      <c r="C4977" s="27" t="s">
        <v>5038</v>
      </c>
      <c r="D4977" s="26">
        <v>30.045000000000002</v>
      </c>
      <c r="E4977">
        <v>0</v>
      </c>
      <c r="F4977" s="26">
        <v>1</v>
      </c>
      <c r="G4977" s="26">
        <v>37.929166666666667</v>
      </c>
      <c r="H4977" s="26">
        <v>16.653333333333332</v>
      </c>
      <c r="I4977" s="26">
        <v>93.416666666666671</v>
      </c>
      <c r="J4977" s="26">
        <v>36.200833333333335</v>
      </c>
      <c r="K4977">
        <v>251</v>
      </c>
      <c r="L4977">
        <v>0</v>
      </c>
      <c r="M4977">
        <v>0</v>
      </c>
      <c r="N4977">
        <v>49.62916666666667</v>
      </c>
      <c r="O4977" s="1">
        <f t="shared" si="1462"/>
        <v>25.776677098787872</v>
      </c>
      <c r="Q4977" s="1">
        <f t="shared" si="1466"/>
        <v>220.9481905295217</v>
      </c>
      <c r="R4977" s="2">
        <f t="shared" si="1467"/>
        <v>0.23376149600223817</v>
      </c>
      <c r="S4977" s="2"/>
      <c r="T4977" s="1">
        <f t="shared" si="1468"/>
        <v>7287.5216338115333</v>
      </c>
      <c r="U4977" s="1">
        <f t="shared" si="1469"/>
        <v>0</v>
      </c>
      <c r="V4977" s="1">
        <f t="shared" si="1470"/>
        <v>1938.2264536772025</v>
      </c>
      <c r="W4977" s="1">
        <f t="shared" si="1471"/>
        <v>-9680.2897352811597</v>
      </c>
      <c r="X4977" s="2">
        <f t="shared" si="1480"/>
        <v>59.396841382356023</v>
      </c>
      <c r="Y4977">
        <f t="shared" si="1463"/>
        <v>1</v>
      </c>
      <c r="Z4977" s="26">
        <f t="shared" si="1472"/>
        <v>0</v>
      </c>
      <c r="AA4977">
        <f t="shared" si="1473"/>
        <v>460.86105769864804</v>
      </c>
      <c r="AB4977" s="28">
        <f t="shared" si="1474"/>
        <v>40626.095238095237</v>
      </c>
      <c r="AC4977">
        <f t="shared" si="1475"/>
        <v>3.2939814814814818</v>
      </c>
      <c r="AD4977" s="31">
        <f t="shared" si="1464"/>
        <v>5.4279400872411232</v>
      </c>
      <c r="AE4977" s="31">
        <f t="shared" si="1476"/>
        <v>11.013851105465715</v>
      </c>
      <c r="AF4977" s="15">
        <f t="shared" si="1465"/>
        <v>9.7939814814814827</v>
      </c>
      <c r="AG4977" s="31">
        <f t="shared" si="1477"/>
        <v>9.1057111671235553</v>
      </c>
      <c r="AH4977" s="31">
        <f t="shared" si="1478"/>
        <v>54.155922689246516</v>
      </c>
      <c r="AI4977">
        <f t="shared" si="1479"/>
        <v>259.37013436169019</v>
      </c>
    </row>
    <row r="4978" spans="1:35" x14ac:dyDescent="0.2">
      <c r="A4978">
        <v>32</v>
      </c>
      <c r="C4978" s="27" t="s">
        <v>5039</v>
      </c>
      <c r="D4978" s="26">
        <v>30.052249999999997</v>
      </c>
      <c r="E4978">
        <v>0</v>
      </c>
      <c r="F4978" s="26">
        <v>1</v>
      </c>
      <c r="G4978" s="26">
        <v>37.483333333333334</v>
      </c>
      <c r="H4978" s="26">
        <v>16.407499999999999</v>
      </c>
      <c r="I4978" s="26">
        <v>93.358333333333334</v>
      </c>
      <c r="J4978" s="26">
        <v>35.743333333333332</v>
      </c>
      <c r="K4978">
        <v>251</v>
      </c>
      <c r="L4978">
        <v>0</v>
      </c>
      <c r="M4978">
        <v>0</v>
      </c>
      <c r="N4978">
        <v>49.272500000000001</v>
      </c>
      <c r="O4978" s="1">
        <f t="shared" si="1462"/>
        <v>25.776677098787872</v>
      </c>
      <c r="Q4978" s="1">
        <f t="shared" si="1466"/>
        <v>194.14770992503799</v>
      </c>
      <c r="R4978" s="2">
        <f t="shared" si="1467"/>
        <v>0.2054067924644149</v>
      </c>
      <c r="S4978" s="2"/>
      <c r="T4978" s="1">
        <f t="shared" si="1468"/>
        <v>7369.289786538694</v>
      </c>
      <c r="U4978" s="1">
        <f t="shared" si="1469"/>
        <v>0</v>
      </c>
      <c r="V4978" s="1">
        <f t="shared" si="1470"/>
        <v>1959.9841639680847</v>
      </c>
      <c r="W4978" s="1">
        <f t="shared" si="1471"/>
        <v>-9754.0640231497528</v>
      </c>
      <c r="X4978" s="2">
        <f t="shared" si="1480"/>
        <v>59.63060287835826</v>
      </c>
      <c r="Y4978">
        <f t="shared" si="1463"/>
        <v>1</v>
      </c>
      <c r="Z4978" s="26">
        <f t="shared" si="1472"/>
        <v>0</v>
      </c>
      <c r="AA4978">
        <f t="shared" si="1473"/>
        <v>490.5015482999886</v>
      </c>
      <c r="AB4978" s="28">
        <f t="shared" si="1474"/>
        <v>40626.136904761908</v>
      </c>
      <c r="AC4978">
        <f t="shared" si="1475"/>
        <v>3.0462962962962967</v>
      </c>
      <c r="AD4978" s="31">
        <f t="shared" si="1464"/>
        <v>5.3298734183301057</v>
      </c>
      <c r="AE4978" s="31">
        <f t="shared" si="1476"/>
        <v>10.824562174733559</v>
      </c>
      <c r="AF4978" s="15">
        <f t="shared" si="1465"/>
        <v>9.5958333333333332</v>
      </c>
      <c r="AG4978" s="31">
        <f t="shared" si="1477"/>
        <v>8.9850537923577267</v>
      </c>
      <c r="AH4978" s="31">
        <f t="shared" si="1478"/>
        <v>53.47576640239884</v>
      </c>
      <c r="AI4978">
        <f t="shared" si="1479"/>
        <v>256.41903981672368</v>
      </c>
    </row>
    <row r="4979" spans="1:35" x14ac:dyDescent="0.2">
      <c r="A4979">
        <v>32</v>
      </c>
      <c r="C4979" s="27" t="s">
        <v>5040</v>
      </c>
      <c r="D4979" s="26">
        <v>30.065249999999999</v>
      </c>
      <c r="E4979">
        <v>0</v>
      </c>
      <c r="F4979" s="26">
        <v>9.9166666666666679</v>
      </c>
      <c r="G4979" s="26">
        <v>37.291666666666664</v>
      </c>
      <c r="H4979" s="26">
        <v>15.623333333333333</v>
      </c>
      <c r="I4979" s="26">
        <v>93.25</v>
      </c>
      <c r="J4979" s="26">
        <v>35.528333333333336</v>
      </c>
      <c r="K4979">
        <v>251</v>
      </c>
      <c r="L4979">
        <v>0</v>
      </c>
      <c r="M4979">
        <v>0.14166666666666669</v>
      </c>
      <c r="N4979">
        <v>48.923333333333332</v>
      </c>
      <c r="O4979" s="1">
        <f t="shared" si="1462"/>
        <v>255.61871456297973</v>
      </c>
      <c r="Q4979" s="1">
        <f t="shared" si="1466"/>
        <v>86.824785254863713</v>
      </c>
      <c r="R4979" s="2">
        <f t="shared" si="1467"/>
        <v>9.1859958855549664E-2</v>
      </c>
      <c r="S4979" s="2"/>
      <c r="T4979" s="1">
        <f t="shared" si="1468"/>
        <v>7538.0063547574864</v>
      </c>
      <c r="U4979" s="1">
        <f t="shared" si="1469"/>
        <v>0</v>
      </c>
      <c r="V4979" s="1">
        <f t="shared" si="1470"/>
        <v>2001.5393314834253</v>
      </c>
      <c r="W4979" s="1">
        <f t="shared" si="1471"/>
        <v>-9623.7524305594306</v>
      </c>
      <c r="X4979" s="2">
        <f t="shared" si="1480"/>
        <v>59.836009670822676</v>
      </c>
      <c r="Y4979">
        <f t="shared" si="1463"/>
        <v>1</v>
      </c>
      <c r="Z4979" s="26">
        <f t="shared" si="1472"/>
        <v>0</v>
      </c>
      <c r="AA4979">
        <f t="shared" si="1473"/>
        <v>508.24740148903811</v>
      </c>
      <c r="AB4979" s="28">
        <f t="shared" si="1474"/>
        <v>40626.178571428572</v>
      </c>
      <c r="AC4979">
        <f t="shared" si="1475"/>
        <v>2.9398148148148135</v>
      </c>
      <c r="AD4979" s="31">
        <f t="shared" si="1464"/>
        <v>5.2834824943608689</v>
      </c>
      <c r="AE4979" s="31">
        <f t="shared" si="1476"/>
        <v>10.734484230372928</v>
      </c>
      <c r="AF4979" s="15">
        <f t="shared" si="1465"/>
        <v>9.4018518518518501</v>
      </c>
      <c r="AG4979" s="31">
        <f t="shared" si="1477"/>
        <v>8.8682952464613223</v>
      </c>
      <c r="AH4979" s="31">
        <f t="shared" si="1478"/>
        <v>52.817097940724906</v>
      </c>
      <c r="AI4979">
        <f t="shared" si="1479"/>
        <v>253.00067362663609</v>
      </c>
    </row>
    <row r="4980" spans="1:35" x14ac:dyDescent="0.2">
      <c r="A4980">
        <v>32</v>
      </c>
      <c r="C4980" s="27" t="s">
        <v>5041</v>
      </c>
      <c r="D4980" s="26">
        <v>30.08325</v>
      </c>
      <c r="E4980">
        <v>0</v>
      </c>
      <c r="F4980" s="26">
        <v>156.58333333333331</v>
      </c>
      <c r="G4980" s="26">
        <v>39.983333333333334</v>
      </c>
      <c r="H4980" s="26">
        <v>19.871666666666666</v>
      </c>
      <c r="I4980" s="26">
        <v>91.833333333333329</v>
      </c>
      <c r="J4980" s="26">
        <v>37.805833333333332</v>
      </c>
      <c r="K4980">
        <v>251</v>
      </c>
      <c r="L4980">
        <v>0</v>
      </c>
      <c r="M4980">
        <v>0</v>
      </c>
      <c r="N4980">
        <v>48.553333333333335</v>
      </c>
      <c r="O4980" s="1">
        <f t="shared" si="1462"/>
        <v>4036.1980223852001</v>
      </c>
      <c r="Q4980" s="1">
        <f t="shared" si="1466"/>
        <v>2217.7870415051234</v>
      </c>
      <c r="R4980" s="2">
        <f t="shared" si="1467"/>
        <v>2.346401730623568</v>
      </c>
      <c r="S4980" s="2"/>
      <c r="T4980" s="1">
        <f t="shared" si="1468"/>
        <v>6829.3516135011469</v>
      </c>
      <c r="U4980" s="1">
        <f t="shared" si="1469"/>
        <v>0</v>
      </c>
      <c r="V4980" s="1">
        <f t="shared" si="1470"/>
        <v>1836.5486395863873</v>
      </c>
      <c r="W4980" s="1">
        <f t="shared" si="1471"/>
        <v>-7090.6053872956854</v>
      </c>
      <c r="X4980" s="2">
        <f t="shared" si="1480"/>
        <v>59.927869629678227</v>
      </c>
      <c r="Y4980">
        <f t="shared" si="1463"/>
        <v>1</v>
      </c>
      <c r="Z4980" s="26">
        <f t="shared" si="1472"/>
        <v>0</v>
      </c>
      <c r="AA4980">
        <f t="shared" si="1473"/>
        <v>397.78452807621886</v>
      </c>
      <c r="AB4980" s="28">
        <f t="shared" si="1474"/>
        <v>40626.220238095237</v>
      </c>
      <c r="AC4980">
        <f t="shared" si="1475"/>
        <v>4.435185185185186</v>
      </c>
      <c r="AD4980" s="31">
        <f t="shared" si="1464"/>
        <v>5.7841274930676976</v>
      </c>
      <c r="AE4980" s="31">
        <f t="shared" si="1476"/>
        <v>11.688340856620384</v>
      </c>
      <c r="AF4980" s="15">
        <f t="shared" si="1465"/>
        <v>9.1962962962962962</v>
      </c>
      <c r="AG4980" s="31">
        <f t="shared" si="1477"/>
        <v>8.7460256620273924</v>
      </c>
      <c r="AH4980" s="31">
        <f t="shared" si="1478"/>
        <v>52.126816420197805</v>
      </c>
      <c r="AI4980">
        <f t="shared" si="1479"/>
        <v>243.11611508822745</v>
      </c>
    </row>
    <row r="4981" spans="1:35" x14ac:dyDescent="0.2">
      <c r="A4981">
        <v>32</v>
      </c>
      <c r="C4981" s="27" t="s">
        <v>5042</v>
      </c>
      <c r="D4981" s="26">
        <v>30.088000000000001</v>
      </c>
      <c r="E4981">
        <v>0</v>
      </c>
      <c r="F4981" s="26">
        <v>581.25</v>
      </c>
      <c r="G4981" s="26">
        <v>54.362499999999997</v>
      </c>
      <c r="H4981" s="26">
        <v>33.256666666666668</v>
      </c>
      <c r="I4981" s="26">
        <v>84.924999999999997</v>
      </c>
      <c r="J4981" s="26">
        <v>49.926666666666669</v>
      </c>
      <c r="K4981">
        <v>250.75</v>
      </c>
      <c r="L4981">
        <v>0</v>
      </c>
      <c r="M4981">
        <v>0.14166666666666669</v>
      </c>
      <c r="N4981">
        <v>48.31</v>
      </c>
      <c r="O4981" s="1">
        <f t="shared" si="1462"/>
        <v>14982.693563670449</v>
      </c>
      <c r="Q4981" s="1">
        <f t="shared" si="1466"/>
        <v>3432.5614975228459</v>
      </c>
      <c r="R4981" s="2">
        <f t="shared" si="1467"/>
        <v>3.6316238157805221</v>
      </c>
      <c r="S4981" s="2"/>
      <c r="T4981" s="1">
        <f t="shared" si="1468"/>
        <v>4947.3342647432091</v>
      </c>
      <c r="U4981" s="1">
        <f t="shared" si="1469"/>
        <v>0</v>
      </c>
      <c r="V4981" s="1">
        <f t="shared" si="1470"/>
        <v>1393.2088101529694</v>
      </c>
      <c r="W4981" s="1">
        <f t="shared" si="1471"/>
        <v>5007.6883438281329</v>
      </c>
      <c r="X4981" s="2">
        <f t="shared" si="1480"/>
        <v>62.274271360301796</v>
      </c>
      <c r="Y4981">
        <f t="shared" si="1463"/>
        <v>1</v>
      </c>
      <c r="Z4981" s="26">
        <f t="shared" si="1472"/>
        <v>0</v>
      </c>
      <c r="AA4981">
        <f t="shared" si="1473"/>
        <v>62.596126057691777</v>
      </c>
      <c r="AB4981" s="28">
        <f t="shared" si="1474"/>
        <v>40626.261904761908</v>
      </c>
      <c r="AC4981">
        <f t="shared" si="1475"/>
        <v>12.423611111111109</v>
      </c>
      <c r="AD4981" s="31">
        <f t="shared" si="1464"/>
        <v>9.2118258764640579</v>
      </c>
      <c r="AE4981" s="31">
        <f t="shared" si="1476"/>
        <v>18.094181482794596</v>
      </c>
      <c r="AF4981" s="15">
        <f t="shared" si="1465"/>
        <v>9.0611111111111118</v>
      </c>
      <c r="AG4981" s="31">
        <f t="shared" si="1477"/>
        <v>8.6664231561051199</v>
      </c>
      <c r="AH4981" s="31">
        <f t="shared" si="1478"/>
        <v>51.67712350263686</v>
      </c>
      <c r="AI4981">
        <f t="shared" si="1479"/>
        <v>201.90064742329167</v>
      </c>
    </row>
    <row r="4982" spans="1:35" x14ac:dyDescent="0.2">
      <c r="A4982">
        <v>32</v>
      </c>
      <c r="C4982" s="27" t="s">
        <v>5043</v>
      </c>
      <c r="D4982" s="26">
        <v>30.089500000000001</v>
      </c>
      <c r="E4982">
        <v>0</v>
      </c>
      <c r="F4982" s="26">
        <v>1019.1666666666666</v>
      </c>
      <c r="G4982" s="26">
        <v>66.994166666666672</v>
      </c>
      <c r="H4982" s="26">
        <v>36.870833333333337</v>
      </c>
      <c r="I4982" s="26">
        <v>79.125</v>
      </c>
      <c r="J4982" s="26">
        <v>60.335833333333333</v>
      </c>
      <c r="K4982">
        <v>142.25</v>
      </c>
      <c r="L4982">
        <v>0</v>
      </c>
      <c r="M4982">
        <v>2.2916666666666665</v>
      </c>
      <c r="N4982">
        <v>48.623333333333335</v>
      </c>
      <c r="O4982" s="1">
        <f t="shared" si="1462"/>
        <v>26270.730076514636</v>
      </c>
      <c r="Q4982" s="1">
        <f t="shared" si="1466"/>
        <v>4537.5677283594732</v>
      </c>
      <c r="R4982" s="2">
        <f t="shared" si="1467"/>
        <v>4.8007119580871276</v>
      </c>
      <c r="S4982" s="2"/>
      <c r="T4982" s="1">
        <f t="shared" si="1468"/>
        <v>4950.3106079971594</v>
      </c>
      <c r="U4982" s="1">
        <f t="shared" si="1469"/>
        <v>0</v>
      </c>
      <c r="V4982" s="1">
        <f t="shared" si="1470"/>
        <v>1424.1205921891542</v>
      </c>
      <c r="W4982" s="1">
        <f t="shared" si="1471"/>
        <v>15199.571738908344</v>
      </c>
      <c r="X4982" s="2">
        <f t="shared" si="1480"/>
        <v>65.905895176082325</v>
      </c>
      <c r="Y4982">
        <f t="shared" si="1463"/>
        <v>1</v>
      </c>
      <c r="Z4982" s="26">
        <f t="shared" si="1472"/>
        <v>0</v>
      </c>
      <c r="AA4982">
        <f t="shared" si="1473"/>
        <v>1.1843348372186768</v>
      </c>
      <c r="AB4982" s="28">
        <f t="shared" si="1474"/>
        <v>40626.303571428572</v>
      </c>
      <c r="AC4982">
        <f t="shared" si="1475"/>
        <v>19.441203703703707</v>
      </c>
      <c r="AD4982" s="31">
        <f t="shared" si="1464"/>
        <v>13.448893430232863</v>
      </c>
      <c r="AE4982" s="31">
        <f t="shared" si="1476"/>
        <v>25.783185996907076</v>
      </c>
      <c r="AF4982" s="15">
        <f t="shared" si="1465"/>
        <v>9.2351851851851858</v>
      </c>
      <c r="AG4982" s="31">
        <f t="shared" si="1477"/>
        <v>8.7690435753432432</v>
      </c>
      <c r="AH4982" s="31">
        <f t="shared" si="1478"/>
        <v>52.256806931787949</v>
      </c>
      <c r="AI4982">
        <f t="shared" si="1479"/>
        <v>159.1594090605038</v>
      </c>
    </row>
    <row r="4983" spans="1:35" x14ac:dyDescent="0.2">
      <c r="A4983">
        <v>32</v>
      </c>
      <c r="C4983" s="27" t="s">
        <v>5044</v>
      </c>
      <c r="D4983" s="26">
        <v>30.089166666666667</v>
      </c>
      <c r="E4983">
        <v>0</v>
      </c>
      <c r="F4983" s="26">
        <v>1392.1666666666667</v>
      </c>
      <c r="G4983" s="26">
        <v>75.887500000000003</v>
      </c>
      <c r="H4983" s="26">
        <v>43.918333333333337</v>
      </c>
      <c r="I4983" s="26">
        <v>68.558333333333337</v>
      </c>
      <c r="J4983" s="26">
        <v>64.767499999999998</v>
      </c>
      <c r="K4983">
        <v>84.166666666666657</v>
      </c>
      <c r="L4983">
        <v>0</v>
      </c>
      <c r="M4983">
        <v>2.5916666666666663</v>
      </c>
      <c r="N4983">
        <v>49.582500000000003</v>
      </c>
      <c r="O4983" s="1">
        <f t="shared" si="1462"/>
        <v>35885.430634362514</v>
      </c>
      <c r="Q4983" s="1">
        <f t="shared" si="1466"/>
        <v>8047.6098310617035</v>
      </c>
      <c r="R4983" s="2">
        <f t="shared" si="1467"/>
        <v>8.5143096616577463</v>
      </c>
      <c r="S4983" s="2"/>
      <c r="T4983" s="1">
        <f t="shared" si="1468"/>
        <v>4567.2462033804322</v>
      </c>
      <c r="U4983" s="1">
        <f t="shared" si="1469"/>
        <v>0</v>
      </c>
      <c r="V4983" s="1">
        <f t="shared" si="1470"/>
        <v>1359.9834502237186</v>
      </c>
      <c r="W4983" s="1">
        <f t="shared" si="1471"/>
        <v>21764.10440056161</v>
      </c>
      <c r="X4983" s="2">
        <f t="shared" si="1480"/>
        <v>70.706607134169445</v>
      </c>
      <c r="Y4983">
        <f t="shared" si="1463"/>
        <v>1</v>
      </c>
      <c r="Z4983" s="26">
        <f t="shared" si="1472"/>
        <v>0</v>
      </c>
      <c r="AA4983">
        <f t="shared" si="1473"/>
        <v>26.841650887213966</v>
      </c>
      <c r="AB4983" s="28">
        <f t="shared" si="1474"/>
        <v>40626.345238095237</v>
      </c>
      <c r="AC4983">
        <f t="shared" si="1475"/>
        <v>24.381944444444446</v>
      </c>
      <c r="AD4983" s="31">
        <f t="shared" si="1464"/>
        <v>15.753974978269515</v>
      </c>
      <c r="AE4983" s="31">
        <f t="shared" si="1476"/>
        <v>29.700779379898233</v>
      </c>
      <c r="AF4983" s="15">
        <f t="shared" si="1465"/>
        <v>9.7680555555555575</v>
      </c>
      <c r="AG4983" s="31">
        <f t="shared" si="1477"/>
        <v>9.0898438015769294</v>
      </c>
      <c r="AH4983" s="31">
        <f t="shared" si="1478"/>
        <v>54.066506115601989</v>
      </c>
      <c r="AI4983">
        <f t="shared" si="1479"/>
        <v>146.48674913505099</v>
      </c>
    </row>
    <row r="4984" spans="1:35" x14ac:dyDescent="0.2">
      <c r="A4984">
        <v>32</v>
      </c>
      <c r="C4984" s="27" t="s">
        <v>5045</v>
      </c>
      <c r="D4984" s="26">
        <v>30.0685</v>
      </c>
      <c r="E4984">
        <v>0</v>
      </c>
      <c r="F4984" s="26">
        <v>1665.3333333333333</v>
      </c>
      <c r="G4984" s="26">
        <v>80.745000000000005</v>
      </c>
      <c r="H4984" s="26">
        <v>49.741666666666667</v>
      </c>
      <c r="I4984" s="26">
        <v>54.4</v>
      </c>
      <c r="J4984" s="26">
        <v>62.755000000000003</v>
      </c>
      <c r="K4984">
        <v>55</v>
      </c>
      <c r="L4984">
        <v>4.9999999999999996E-2</v>
      </c>
      <c r="M4984">
        <v>2.1666666666666665</v>
      </c>
      <c r="N4984">
        <v>50.634166666666665</v>
      </c>
      <c r="O4984" s="1">
        <f t="shared" si="1462"/>
        <v>42926.7595951814</v>
      </c>
      <c r="Q4984" s="1">
        <f t="shared" si="1466"/>
        <v>11255.218470894923</v>
      </c>
      <c r="R4984" s="2">
        <f t="shared" si="1467"/>
        <v>11.907935074204095</v>
      </c>
      <c r="S4984" s="2"/>
      <c r="T4984" s="1">
        <f t="shared" si="1468"/>
        <v>5026.0421493343192</v>
      </c>
      <c r="U4984" s="1">
        <f t="shared" si="1469"/>
        <v>0</v>
      </c>
      <c r="V4984" s="1">
        <f t="shared" si="1470"/>
        <v>1559.9443189404092</v>
      </c>
      <c r="W4984" s="1">
        <f t="shared" si="1471"/>
        <v>24912.95648183149</v>
      </c>
      <c r="X4984" s="2">
        <f t="shared" si="1480"/>
        <v>79.220916795827193</v>
      </c>
      <c r="Y4984">
        <f t="shared" si="1463"/>
        <v>1</v>
      </c>
      <c r="Z4984" s="26">
        <f t="shared" si="1472"/>
        <v>0</v>
      </c>
      <c r="AA4984">
        <f t="shared" si="1473"/>
        <v>2.3228296132416628</v>
      </c>
      <c r="AB4984" s="28">
        <f t="shared" si="1474"/>
        <v>40626.386904761908</v>
      </c>
      <c r="AC4984">
        <f t="shared" si="1475"/>
        <v>27.080555555555556</v>
      </c>
      <c r="AD4984" s="31">
        <f t="shared" si="1464"/>
        <v>14.66753806232933</v>
      </c>
      <c r="AE4984" s="31">
        <f t="shared" si="1476"/>
        <v>27.403979183507044</v>
      </c>
      <c r="AF4984" s="15">
        <f t="shared" si="1465"/>
        <v>10.352314814814815</v>
      </c>
      <c r="AG4984" s="31">
        <f t="shared" si="1477"/>
        <v>9.4533765457468686</v>
      </c>
      <c r="AH4984" s="31">
        <f t="shared" si="1478"/>
        <v>56.112923657934779</v>
      </c>
      <c r="AI4984">
        <f t="shared" si="1479"/>
        <v>172.59817418025952</v>
      </c>
    </row>
    <row r="4985" spans="1:35" x14ac:dyDescent="0.2">
      <c r="A4985">
        <v>32</v>
      </c>
      <c r="C4985" s="27" t="s">
        <v>5046</v>
      </c>
      <c r="D4985" s="26">
        <v>30.053749999999997</v>
      </c>
      <c r="E4985">
        <v>0</v>
      </c>
      <c r="F4985" s="26">
        <v>1799.25</v>
      </c>
      <c r="G4985" s="26">
        <v>85.119166666666672</v>
      </c>
      <c r="H4985" s="26">
        <v>52.324166666666663</v>
      </c>
      <c r="I4985" s="26">
        <v>46.55</v>
      </c>
      <c r="J4985" s="26">
        <v>62.354999999999997</v>
      </c>
      <c r="K4985">
        <v>68.416666666666671</v>
      </c>
      <c r="L4985">
        <v>0.05</v>
      </c>
      <c r="M4985">
        <v>4.1416666666666666</v>
      </c>
      <c r="N4985">
        <v>51.536666666666669</v>
      </c>
      <c r="O4985" s="1">
        <f t="shared" si="1462"/>
        <v>46378.686269994083</v>
      </c>
      <c r="Q4985" s="1">
        <f t="shared" si="1466"/>
        <v>-44749.114549289086</v>
      </c>
      <c r="R4985" s="2">
        <f t="shared" si="1467"/>
        <v>-47.344220999264792</v>
      </c>
      <c r="S4985" s="2"/>
      <c r="T4985" s="1">
        <f t="shared" si="1468"/>
        <v>6615.9750525958943</v>
      </c>
      <c r="U4985" s="1">
        <f t="shared" si="1469"/>
        <v>54398.361121573915</v>
      </c>
      <c r="V4985" s="1">
        <f t="shared" si="1470"/>
        <v>2140.9553680649756</v>
      </c>
      <c r="W4985" s="1">
        <f t="shared" si="1471"/>
        <v>27785.327353425597</v>
      </c>
      <c r="X4985" s="2">
        <f>X4984+R4984</f>
        <v>91.128851870031284</v>
      </c>
      <c r="Y4985">
        <f t="shared" si="1463"/>
        <v>1</v>
      </c>
      <c r="Z4985" s="26">
        <f t="shared" si="1472"/>
        <v>0</v>
      </c>
      <c r="AA4985">
        <f t="shared" si="1473"/>
        <v>36.116316243539551</v>
      </c>
      <c r="AB4985" s="28">
        <f t="shared" si="1474"/>
        <v>40626.428571428572</v>
      </c>
      <c r="AC4985">
        <f t="shared" si="1475"/>
        <v>29.51064814814815</v>
      </c>
      <c r="AD4985" s="31">
        <f t="shared" si="1464"/>
        <v>14.453644994221895</v>
      </c>
      <c r="AE4985" s="31">
        <f t="shared" si="1476"/>
        <v>26.787533099646438</v>
      </c>
      <c r="AF4985" s="15">
        <f t="shared" si="1465"/>
        <v>10.853703703703705</v>
      </c>
      <c r="AG4985" s="31">
        <f t="shared" si="1477"/>
        <v>9.7754528390513453</v>
      </c>
      <c r="AH4985" s="31">
        <f t="shared" si="1478"/>
        <v>57.922250934440946</v>
      </c>
      <c r="AI4985">
        <f t="shared" si="1479"/>
        <v>187.18192362278455</v>
      </c>
    </row>
    <row r="4986" spans="1:35" x14ac:dyDescent="0.2">
      <c r="A4986">
        <v>32</v>
      </c>
      <c r="C4986" s="27" t="s">
        <v>5047</v>
      </c>
      <c r="D4986" s="26">
        <v>30.025916666666667</v>
      </c>
      <c r="E4986">
        <v>0</v>
      </c>
      <c r="F4986" s="26">
        <v>1805.4166666666667</v>
      </c>
      <c r="G4986" s="26">
        <v>87.765833333333333</v>
      </c>
      <c r="H4986" s="26">
        <v>54.194166666666668</v>
      </c>
      <c r="I4986" s="26">
        <v>41.466666666666669</v>
      </c>
      <c r="J4986" s="26">
        <v>61.482500000000002</v>
      </c>
      <c r="K4986">
        <v>146.91666666666666</v>
      </c>
      <c r="L4986">
        <v>0.32500000000000007</v>
      </c>
      <c r="M4986">
        <v>5.208333333333333</v>
      </c>
      <c r="N4986">
        <v>52.37083333333333</v>
      </c>
      <c r="O4986" s="1">
        <f t="shared" si="1462"/>
        <v>46537.642445436613</v>
      </c>
      <c r="Q4986" s="1">
        <f t="shared" si="1466"/>
        <v>19327.267407650652</v>
      </c>
      <c r="R4986" s="2">
        <f t="shared" si="1467"/>
        <v>20.448101122801695</v>
      </c>
      <c r="S4986" s="2"/>
      <c r="T4986" s="1">
        <f t="shared" si="1468"/>
        <v>-1774.7658246383121</v>
      </c>
      <c r="U4986" s="1">
        <f t="shared" si="1469"/>
        <v>0</v>
      </c>
      <c r="V4986" s="1">
        <f t="shared" si="1470"/>
        <v>-503.0564020223037</v>
      </c>
      <c r="W4986" s="1">
        <f t="shared" si="1471"/>
        <v>29284.944887203128</v>
      </c>
      <c r="X4986" s="2">
        <f t="shared" si="1480"/>
        <v>43.784630870766492</v>
      </c>
      <c r="Y4986">
        <f t="shared" si="1463"/>
        <v>1</v>
      </c>
      <c r="Z4986" s="26">
        <f t="shared" si="1472"/>
        <v>0</v>
      </c>
      <c r="AA4986">
        <f t="shared" si="1473"/>
        <v>1934.3461700532955</v>
      </c>
      <c r="AB4986" s="28">
        <f t="shared" si="1474"/>
        <v>40626.470238095237</v>
      </c>
      <c r="AC4986">
        <f t="shared" si="1475"/>
        <v>30.981018518518518</v>
      </c>
      <c r="AD4986" s="31">
        <f t="shared" si="1464"/>
        <v>14.005524603191889</v>
      </c>
      <c r="AE4986" s="31">
        <f t="shared" si="1476"/>
        <v>25.83151983974026</v>
      </c>
      <c r="AF4986" s="15">
        <f t="shared" si="1465"/>
        <v>11.317129629629628</v>
      </c>
      <c r="AG4986" s="31">
        <f t="shared" si="1477"/>
        <v>10.081660810933212</v>
      </c>
      <c r="AH4986" s="31">
        <f t="shared" si="1478"/>
        <v>59.639300485690214</v>
      </c>
      <c r="AI4986">
        <f t="shared" si="1479"/>
        <v>203.25237724345109</v>
      </c>
    </row>
    <row r="4987" spans="1:35" x14ac:dyDescent="0.2">
      <c r="A4987">
        <v>32</v>
      </c>
      <c r="C4987" s="27" t="s">
        <v>5048</v>
      </c>
      <c r="D4987" s="26">
        <v>29.985416666666666</v>
      </c>
      <c r="E4987">
        <v>0</v>
      </c>
      <c r="F4987" s="26">
        <v>1656.5</v>
      </c>
      <c r="G4987" s="26">
        <v>87.17916666666666</v>
      </c>
      <c r="H4987" s="26">
        <v>52.769166666666671</v>
      </c>
      <c r="I4987" s="26">
        <v>39.75</v>
      </c>
      <c r="J4987" s="26">
        <v>59.774166666666666</v>
      </c>
      <c r="K4987">
        <v>146.25</v>
      </c>
      <c r="L4987">
        <v>0.61666666666666659</v>
      </c>
      <c r="M4987">
        <v>6.7166666666666668</v>
      </c>
      <c r="N4987">
        <v>53.106666666666669</v>
      </c>
      <c r="O4987" s="1">
        <f t="shared" si="1462"/>
        <v>42699.065614142113</v>
      </c>
      <c r="Q4987" s="1">
        <f t="shared" si="1466"/>
        <v>11746.579882114847</v>
      </c>
      <c r="R4987" s="2">
        <f t="shared" si="1467"/>
        <v>12.427791689862568</v>
      </c>
      <c r="S4987" s="2"/>
      <c r="T4987" s="1">
        <f t="shared" si="1468"/>
        <v>1954.471781412821</v>
      </c>
      <c r="U4987" s="1">
        <f>IF(X4987&gt;80,(X4987-80)*$O$19,0)</f>
        <v>0</v>
      </c>
      <c r="V4987" s="1">
        <f t="shared" si="1470"/>
        <v>585.68400863916372</v>
      </c>
      <c r="W4987" s="1">
        <f t="shared" si="1471"/>
        <v>28190.741197039926</v>
      </c>
      <c r="X4987" s="2">
        <f t="shared" si="1480"/>
        <v>64.232731993568194</v>
      </c>
      <c r="Y4987">
        <f t="shared" si="1463"/>
        <v>1</v>
      </c>
      <c r="Z4987" s="26">
        <f t="shared" si="1472"/>
        <v>0</v>
      </c>
      <c r="AA4987">
        <f t="shared" si="1473"/>
        <v>526.53886420677554</v>
      </c>
      <c r="AB4987" s="28">
        <f t="shared" si="1474"/>
        <v>40626.511904761908</v>
      </c>
      <c r="AC4987">
        <f t="shared" si="1475"/>
        <v>30.655092592592588</v>
      </c>
      <c r="AD4987" s="31">
        <f t="shared" si="1464"/>
        <v>13.178695221583579</v>
      </c>
      <c r="AE4987" s="31">
        <f t="shared" si="1476"/>
        <v>24.332608005553496</v>
      </c>
      <c r="AF4987" s="15">
        <f t="shared" si="1465"/>
        <v>11.725925925925926</v>
      </c>
      <c r="AG4987" s="31">
        <f t="shared" si="1477"/>
        <v>10.35872103498486</v>
      </c>
      <c r="AH4987" s="31">
        <f t="shared" si="1478"/>
        <v>61.19035001076908</v>
      </c>
      <c r="AI4987">
        <f t="shared" si="1479"/>
        <v>221.58874493535609</v>
      </c>
    </row>
    <row r="4988" spans="1:35" x14ac:dyDescent="0.2">
      <c r="A4988">
        <v>32</v>
      </c>
      <c r="C4988" s="27" t="s">
        <v>5049</v>
      </c>
      <c r="D4988" s="26">
        <v>29.953500000000002</v>
      </c>
      <c r="E4988">
        <v>0</v>
      </c>
      <c r="F4988" s="26">
        <v>1361.8333333333333</v>
      </c>
      <c r="G4988" s="26">
        <v>83.807500000000005</v>
      </c>
      <c r="H4988" s="26">
        <v>51.897500000000001</v>
      </c>
      <c r="I4988" s="26">
        <v>43.491666666666667</v>
      </c>
      <c r="J4988" s="26">
        <v>59.262500000000003</v>
      </c>
      <c r="K4988">
        <v>112.16666666666667</v>
      </c>
      <c r="L4988">
        <v>1.3166666666666667</v>
      </c>
      <c r="M4988">
        <v>8.4833333333333343</v>
      </c>
      <c r="N4988">
        <v>53.711666666666666</v>
      </c>
      <c r="O4988" s="1">
        <f t="shared" si="1462"/>
        <v>35103.538095699281</v>
      </c>
      <c r="Q4988" s="1">
        <f t="shared" si="1466"/>
        <v>4441.402056050897</v>
      </c>
      <c r="R4988" s="2">
        <f t="shared" si="1467"/>
        <v>4.6989694121579717</v>
      </c>
      <c r="S4988" s="2"/>
      <c r="T4988" s="1">
        <f t="shared" si="1468"/>
        <v>4221.9527373517767</v>
      </c>
      <c r="U4988" s="1">
        <f t="shared" si="1469"/>
        <v>0</v>
      </c>
      <c r="V4988" s="1">
        <f t="shared" si="1470"/>
        <v>1308.5557413336451</v>
      </c>
      <c r="W4988" s="1">
        <f t="shared" si="1471"/>
        <v>24900.545853965745</v>
      </c>
      <c r="X4988" s="2">
        <f t="shared" si="1480"/>
        <v>76.660523683430768</v>
      </c>
      <c r="Y4988">
        <f t="shared" si="1463"/>
        <v>1</v>
      </c>
      <c r="Z4988" s="26">
        <f t="shared" si="1472"/>
        <v>0</v>
      </c>
      <c r="AA4988">
        <f t="shared" si="1473"/>
        <v>51.079270469601582</v>
      </c>
      <c r="AB4988" s="28">
        <f t="shared" si="1474"/>
        <v>40626.553571428572</v>
      </c>
      <c r="AC4988">
        <f t="shared" si="1475"/>
        <v>28.781944444444445</v>
      </c>
      <c r="AD4988" s="31">
        <f t="shared" si="1464"/>
        <v>12.947964755617438</v>
      </c>
      <c r="AE4988" s="31">
        <f t="shared" si="1476"/>
        <v>24.054910182919087</v>
      </c>
      <c r="AF4988" s="15">
        <f t="shared" si="1465"/>
        <v>12.062037037037037</v>
      </c>
      <c r="AG4988" s="31">
        <f t="shared" si="1477"/>
        <v>10.591496425201621</v>
      </c>
      <c r="AH4988" s="31">
        <f t="shared" si="1478"/>
        <v>62.491654527100025</v>
      </c>
      <c r="AI4988">
        <f t="shared" si="1479"/>
        <v>231.08170699721578</v>
      </c>
    </row>
    <row r="4989" spans="1:35" x14ac:dyDescent="0.2">
      <c r="A4989">
        <v>32</v>
      </c>
      <c r="C4989" s="27" t="s">
        <v>5050</v>
      </c>
      <c r="D4989" s="26">
        <v>29.933250000000001</v>
      </c>
      <c r="E4989">
        <v>0</v>
      </c>
      <c r="F4989" s="26">
        <v>987.58333333333337</v>
      </c>
      <c r="G4989" s="26">
        <v>77.43416666666667</v>
      </c>
      <c r="H4989" s="26">
        <v>49.850833333333334</v>
      </c>
      <c r="I4989" s="26">
        <v>46.7</v>
      </c>
      <c r="J4989" s="26">
        <v>55.472500000000004</v>
      </c>
      <c r="K4989">
        <v>150</v>
      </c>
      <c r="L4989">
        <v>2.2916666666666665</v>
      </c>
      <c r="M4989">
        <v>8.7249999999999996</v>
      </c>
      <c r="N4989">
        <v>54.173333333333332</v>
      </c>
      <c r="O4989" s="1">
        <f t="shared" si="1462"/>
        <v>25456.616691477921</v>
      </c>
      <c r="Q4989" s="1">
        <f t="shared" si="1466"/>
        <v>-7738.5083548214716</v>
      </c>
      <c r="R4989" s="2">
        <f t="shared" si="1467"/>
        <v>-8.1872826634766387</v>
      </c>
      <c r="S4989" s="2"/>
      <c r="T4989" s="1">
        <f t="shared" si="1468"/>
        <v>5372.0447888014032</v>
      </c>
      <c r="U4989" s="1">
        <f t="shared" si="1469"/>
        <v>6645.2673842548293</v>
      </c>
      <c r="V4989" s="1">
        <f t="shared" si="1470"/>
        <v>1678.2702407458823</v>
      </c>
      <c r="W4989" s="1">
        <f t="shared" si="1471"/>
        <v>19245.43642314124</v>
      </c>
      <c r="X4989" s="2">
        <f t="shared" si="1480"/>
        <v>81.359493095588732</v>
      </c>
      <c r="Y4989">
        <f t="shared" si="1463"/>
        <v>1</v>
      </c>
      <c r="Z4989" s="26">
        <f t="shared" si="1472"/>
        <v>0</v>
      </c>
      <c r="AA4989">
        <f t="shared" si="1473"/>
        <v>15.408187573594031</v>
      </c>
      <c r="AB4989" s="28">
        <f t="shared" si="1474"/>
        <v>40626.595238095237</v>
      </c>
      <c r="AC4989">
        <f t="shared" si="1475"/>
        <v>25.241203703703704</v>
      </c>
      <c r="AD4989" s="31">
        <f t="shared" si="1464"/>
        <v>11.295636456399372</v>
      </c>
      <c r="AE4989" s="31">
        <f t="shared" si="1476"/>
        <v>21.234203980596792</v>
      </c>
      <c r="AF4989" s="15">
        <f t="shared" si="1465"/>
        <v>12.318518518518518</v>
      </c>
      <c r="AG4989" s="31">
        <f t="shared" si="1477"/>
        <v>10.772195445596154</v>
      </c>
      <c r="AH4989" s="31">
        <f t="shared" si="1478"/>
        <v>63.500705869492201</v>
      </c>
      <c r="AI4989">
        <f t="shared" si="1479"/>
        <v>254.10620935603916</v>
      </c>
    </row>
    <row r="4990" spans="1:35" x14ac:dyDescent="0.2">
      <c r="A4990">
        <v>32</v>
      </c>
      <c r="C4990" s="27" t="s">
        <v>5051</v>
      </c>
      <c r="D4990" s="26">
        <v>29.925999999999998</v>
      </c>
      <c r="E4990">
        <v>0</v>
      </c>
      <c r="F4990" s="26">
        <v>435.83333333333337</v>
      </c>
      <c r="G4990" s="26">
        <v>68.135000000000005</v>
      </c>
      <c r="H4990" s="26">
        <v>43.936666666666667</v>
      </c>
      <c r="I4990" s="26">
        <v>58.274999999999999</v>
      </c>
      <c r="J4990" s="26">
        <v>52.772500000000001</v>
      </c>
      <c r="K4990">
        <v>135.25</v>
      </c>
      <c r="L4990">
        <v>2.4416666666666664</v>
      </c>
      <c r="M4990">
        <v>9.5666666666666664</v>
      </c>
      <c r="N4990">
        <v>54.3</v>
      </c>
      <c r="O4990" s="1">
        <f t="shared" si="1462"/>
        <v>11234.335102221712</v>
      </c>
      <c r="Q4990" s="1">
        <f t="shared" si="1466"/>
        <v>-6956.9914807072655</v>
      </c>
      <c r="R4990" s="2">
        <f t="shared" si="1467"/>
        <v>-7.3604437868780082</v>
      </c>
      <c r="S4990" s="2"/>
      <c r="T4990" s="1">
        <f t="shared" si="1468"/>
        <v>4984.4916196998665</v>
      </c>
      <c r="U4990" s="1">
        <f t="shared" si="1469"/>
        <v>0</v>
      </c>
      <c r="V4990" s="1">
        <f t="shared" si="1470"/>
        <v>1495.1403731843905</v>
      </c>
      <c r="W4990" s="1">
        <f t="shared" si="1471"/>
        <v>11446.735768172213</v>
      </c>
      <c r="X4990" s="2">
        <f t="shared" si="1480"/>
        <v>73.172210432112095</v>
      </c>
      <c r="Y4990">
        <f t="shared" si="1463"/>
        <v>1</v>
      </c>
      <c r="Z4990" s="26">
        <f t="shared" si="1472"/>
        <v>0</v>
      </c>
      <c r="AA4990">
        <f t="shared" si="1473"/>
        <v>25.37348893737887</v>
      </c>
      <c r="AB4990" s="28">
        <f t="shared" si="1474"/>
        <v>40626.636904761908</v>
      </c>
      <c r="AC4990">
        <f t="shared" si="1475"/>
        <v>20.075000000000003</v>
      </c>
      <c r="AD4990" s="31">
        <f t="shared" si="1464"/>
        <v>10.30243670415439</v>
      </c>
      <c r="AE4990" s="31">
        <f t="shared" si="1476"/>
        <v>19.708349487054715</v>
      </c>
      <c r="AF4990" s="15">
        <f t="shared" si="1465"/>
        <v>12.388888888888888</v>
      </c>
      <c r="AG4990" s="31">
        <f t="shared" si="1477"/>
        <v>10.822243399341525</v>
      </c>
      <c r="AH4990" s="31">
        <f t="shared" si="1478"/>
        <v>63.780009811823042</v>
      </c>
      <c r="AI4990">
        <f t="shared" si="1479"/>
        <v>264.9588218725072</v>
      </c>
    </row>
    <row r="4991" spans="1:35" x14ac:dyDescent="0.2">
      <c r="A4991">
        <v>32</v>
      </c>
      <c r="C4991" s="27" t="s">
        <v>5052</v>
      </c>
      <c r="D4991" s="26">
        <v>29.922750000000001</v>
      </c>
      <c r="E4991">
        <v>0</v>
      </c>
      <c r="F4991" s="26">
        <v>75.583333333333343</v>
      </c>
      <c r="G4991" s="26">
        <v>58.265833333333333</v>
      </c>
      <c r="H4991" s="26">
        <v>38.045833333333334</v>
      </c>
      <c r="I4991" s="26">
        <v>79.88333333333334</v>
      </c>
      <c r="J4991" s="26">
        <v>52.081666666666663</v>
      </c>
      <c r="K4991">
        <v>146.83333333333334</v>
      </c>
      <c r="L4991">
        <v>1.7</v>
      </c>
      <c r="M4991">
        <v>7.708333333333333</v>
      </c>
      <c r="N4991">
        <v>54.28</v>
      </c>
      <c r="O4991" s="1">
        <f t="shared" si="1462"/>
        <v>1948.2871773833836</v>
      </c>
      <c r="Q4991" s="1">
        <f t="shared" si="1466"/>
        <v>-7715.7164767420709</v>
      </c>
      <c r="R4991" s="2">
        <f t="shared" si="1467"/>
        <v>-8.1631690307568014</v>
      </c>
      <c r="S4991" s="2"/>
      <c r="T4991" s="1">
        <f t="shared" si="1468"/>
        <v>4733.9315121579393</v>
      </c>
      <c r="U4991" s="1">
        <f t="shared" si="1469"/>
        <v>0</v>
      </c>
      <c r="V4991" s="1">
        <f t="shared" si="1470"/>
        <v>1366.1028936989521</v>
      </c>
      <c r="W4991" s="1">
        <f t="shared" si="1471"/>
        <v>3297.7796156588147</v>
      </c>
      <c r="X4991" s="2">
        <f t="shared" si="1480"/>
        <v>65.811766645234087</v>
      </c>
      <c r="Y4991">
        <f t="shared" si="1463"/>
        <v>1</v>
      </c>
      <c r="Z4991" s="26">
        <f t="shared" si="1472"/>
        <v>0</v>
      </c>
      <c r="AA4991">
        <f t="shared" si="1473"/>
        <v>56.941109547653483</v>
      </c>
      <c r="AB4991" s="28">
        <f t="shared" si="1474"/>
        <v>40626.678571428572</v>
      </c>
      <c r="AC4991">
        <f t="shared" si="1475"/>
        <v>14.592129629629628</v>
      </c>
      <c r="AD4991" s="31">
        <f t="shared" si="1464"/>
        <v>9.9821198341579542</v>
      </c>
      <c r="AE4991" s="31">
        <f t="shared" si="1476"/>
        <v>19.459452659133845</v>
      </c>
      <c r="AF4991" s="15">
        <f t="shared" si="1465"/>
        <v>12.377777777777778</v>
      </c>
      <c r="AG4991" s="31">
        <f t="shared" si="1477"/>
        <v>10.814327570080275</v>
      </c>
      <c r="AH4991" s="31">
        <f t="shared" si="1478"/>
        <v>63.735838655432644</v>
      </c>
      <c r="AI4991">
        <f t="shared" si="1479"/>
        <v>266.18963260974834</v>
      </c>
    </row>
    <row r="4992" spans="1:35" x14ac:dyDescent="0.2">
      <c r="A4992">
        <v>32</v>
      </c>
      <c r="C4992" s="27" t="s">
        <v>5053</v>
      </c>
      <c r="D4992" s="26">
        <v>29.906166666666667</v>
      </c>
      <c r="E4992">
        <v>0</v>
      </c>
      <c r="F4992" s="26">
        <v>1.25</v>
      </c>
      <c r="G4992" s="26">
        <v>52.467500000000001</v>
      </c>
      <c r="H4992" s="26">
        <v>34.975000000000001</v>
      </c>
      <c r="I4992" s="26">
        <v>87.033333333333331</v>
      </c>
      <c r="J4992" s="26">
        <v>48.740833333333335</v>
      </c>
      <c r="K4992">
        <v>128.58333333333334</v>
      </c>
      <c r="L4992">
        <v>0.24166666666666667</v>
      </c>
      <c r="M4992">
        <v>4.875</v>
      </c>
      <c r="N4992">
        <v>54.19166666666667</v>
      </c>
      <c r="O4992" s="1">
        <f t="shared" si="1462"/>
        <v>32.220846373484839</v>
      </c>
      <c r="Q4992" s="1">
        <f t="shared" si="1466"/>
        <v>-3763.5435596026296</v>
      </c>
      <c r="R4992" s="2">
        <f t="shared" si="1467"/>
        <v>-3.9818003064603049</v>
      </c>
      <c r="S4992" s="2"/>
      <c r="T4992" s="1">
        <f t="shared" si="1468"/>
        <v>3865.7176416669604</v>
      </c>
      <c r="U4992" s="1">
        <f t="shared" si="1469"/>
        <v>0</v>
      </c>
      <c r="V4992" s="1">
        <f t="shared" si="1470"/>
        <v>1078.9423364876714</v>
      </c>
      <c r="W4992" s="1">
        <f t="shared" si="1471"/>
        <v>-1426.5327252348106</v>
      </c>
      <c r="X4992" s="2">
        <f t="shared" si="1480"/>
        <v>57.648597614477282</v>
      </c>
      <c r="Y4992">
        <f t="shared" si="1463"/>
        <v>1</v>
      </c>
      <c r="Z4992" s="26">
        <f t="shared" si="1472"/>
        <v>0</v>
      </c>
      <c r="AA4992">
        <f t="shared" si="1473"/>
        <v>26.843772490742172</v>
      </c>
      <c r="AB4992" s="28">
        <f t="shared" si="1474"/>
        <v>40626.720238095237</v>
      </c>
      <c r="AC4992">
        <f t="shared" si="1475"/>
        <v>11.370833333333334</v>
      </c>
      <c r="AD4992" s="31">
        <f t="shared" si="1464"/>
        <v>8.8057572031428908</v>
      </c>
      <c r="AE4992" s="31">
        <f t="shared" si="1476"/>
        <v>17.360567974894288</v>
      </c>
      <c r="AF4992" s="15">
        <f t="shared" si="1465"/>
        <v>12.328703703703706</v>
      </c>
      <c r="AG4992" s="31">
        <f t="shared" si="1477"/>
        <v>10.779426650760231</v>
      </c>
      <c r="AH4992" s="31">
        <f t="shared" si="1478"/>
        <v>63.541065821915794</v>
      </c>
      <c r="AI4992">
        <f t="shared" si="1479"/>
        <v>277.63715305629324</v>
      </c>
    </row>
    <row r="4993" spans="1:35" x14ac:dyDescent="0.2">
      <c r="A4993">
        <v>32</v>
      </c>
      <c r="C4993" s="27" t="s">
        <v>5054</v>
      </c>
      <c r="D4993" s="26">
        <v>29.8855</v>
      </c>
      <c r="E4993">
        <v>0</v>
      </c>
      <c r="F4993" s="26">
        <v>1</v>
      </c>
      <c r="G4993" s="26">
        <v>49.864166666666669</v>
      </c>
      <c r="H4993" s="26">
        <v>33.67583333333333</v>
      </c>
      <c r="I4993" s="26">
        <v>89.858333333333334</v>
      </c>
      <c r="J4993" s="26">
        <v>47.025833333333331</v>
      </c>
      <c r="K4993">
        <v>125.25</v>
      </c>
      <c r="L4993">
        <v>4.9999999999999996E-2</v>
      </c>
      <c r="M4993">
        <v>3.6083333333333334</v>
      </c>
      <c r="N4993">
        <v>54.018333333333331</v>
      </c>
      <c r="O4993" s="1">
        <f t="shared" si="1462"/>
        <v>25.776677098787872</v>
      </c>
      <c r="Q4993" s="1">
        <f t="shared" si="1466"/>
        <v>-1163.259671477826</v>
      </c>
      <c r="R4993" s="2">
        <f t="shared" si="1467"/>
        <v>-1.2307198370443129</v>
      </c>
      <c r="S4993" s="2"/>
      <c r="T4993" s="1">
        <f t="shared" si="1468"/>
        <v>3408.3440759978766</v>
      </c>
      <c r="U4993" s="1">
        <f t="shared" si="1469"/>
        <v>0</v>
      </c>
      <c r="V4993" s="1">
        <f t="shared" si="1470"/>
        <v>936.36281541851429</v>
      </c>
      <c r="W4993" s="1">
        <f t="shared" si="1471"/>
        <v>-3437.0544394855065</v>
      </c>
      <c r="X4993" s="2">
        <f t="shared" si="1480"/>
        <v>53.666797308016974</v>
      </c>
      <c r="Y4993">
        <f t="shared" si="1463"/>
        <v>1</v>
      </c>
      <c r="Z4993" s="26">
        <f t="shared" si="1472"/>
        <v>0</v>
      </c>
      <c r="AA4993">
        <f t="shared" si="1473"/>
        <v>14.459999794536232</v>
      </c>
      <c r="AB4993" s="28">
        <f t="shared" si="1474"/>
        <v>40626.761904761908</v>
      </c>
      <c r="AC4993">
        <f t="shared" si="1475"/>
        <v>9.9245370370370392</v>
      </c>
      <c r="AD4993" s="31">
        <f t="shared" si="1464"/>
        <v>8.2543727269964151</v>
      </c>
      <c r="AE4993" s="31">
        <f t="shared" si="1476"/>
        <v>16.356657686971936</v>
      </c>
      <c r="AF4993" s="15">
        <f t="shared" si="1465"/>
        <v>12.232407407407406</v>
      </c>
      <c r="AG4993" s="31">
        <f t="shared" si="1477"/>
        <v>10.711228599246182</v>
      </c>
      <c r="AH4993" s="31">
        <f t="shared" si="1478"/>
        <v>63.160366377213052</v>
      </c>
      <c r="AI4993">
        <f t="shared" si="1479"/>
        <v>281.38389664572958</v>
      </c>
    </row>
    <row r="4994" spans="1:35" x14ac:dyDescent="0.2">
      <c r="A4994">
        <v>32</v>
      </c>
      <c r="C4994" s="27" t="s">
        <v>5055</v>
      </c>
      <c r="D4994" s="26">
        <v>29.858666666666664</v>
      </c>
      <c r="E4994">
        <v>0</v>
      </c>
      <c r="F4994" s="26">
        <v>1</v>
      </c>
      <c r="G4994" s="26">
        <v>48.75333333333333</v>
      </c>
      <c r="H4994" s="26">
        <v>34.07</v>
      </c>
      <c r="I4994" s="26">
        <v>91.416666666666671</v>
      </c>
      <c r="J4994" s="26">
        <v>46.384999999999998</v>
      </c>
      <c r="K4994">
        <v>133.5</v>
      </c>
      <c r="L4994">
        <v>0.79166666666666674</v>
      </c>
      <c r="M4994">
        <v>7.1333333333333329</v>
      </c>
      <c r="N4994">
        <v>53.824166666666663</v>
      </c>
      <c r="O4994" s="1">
        <f t="shared" si="1462"/>
        <v>25.776677098787872</v>
      </c>
      <c r="Q4994" s="1">
        <f t="shared" si="1466"/>
        <v>-49.102659255365893</v>
      </c>
      <c r="R4994" s="2">
        <f t="shared" si="1467"/>
        <v>-5.1950238006990231E-2</v>
      </c>
      <c r="S4994" s="2"/>
      <c r="T4994" s="1">
        <f t="shared" si="1468"/>
        <v>3131.3102973313894</v>
      </c>
      <c r="U4994" s="1">
        <f t="shared" si="1469"/>
        <v>0</v>
      </c>
      <c r="V4994" s="1">
        <f t="shared" si="1470"/>
        <v>858.05794866631936</v>
      </c>
      <c r="W4994" s="1">
        <f t="shared" si="1471"/>
        <v>-4195.4816979477091</v>
      </c>
      <c r="X4994" s="2">
        <f t="shared" si="1480"/>
        <v>52.436077470972663</v>
      </c>
      <c r="Y4994">
        <f t="shared" si="1463"/>
        <v>1</v>
      </c>
      <c r="Z4994" s="26">
        <f t="shared" si="1472"/>
        <v>0</v>
      </c>
      <c r="AA4994">
        <f t="shared" si="1473"/>
        <v>13.56260438331687</v>
      </c>
      <c r="AB4994" s="28">
        <f t="shared" si="1474"/>
        <v>40626.803571428572</v>
      </c>
      <c r="AC4994">
        <f t="shared" si="1475"/>
        <v>9.3074074074074051</v>
      </c>
      <c r="AD4994" s="31">
        <f t="shared" si="1464"/>
        <v>8.0555747387855448</v>
      </c>
      <c r="AE4994" s="31">
        <f t="shared" si="1476"/>
        <v>15.997600890011675</v>
      </c>
      <c r="AF4994" s="15">
        <f t="shared" si="1465"/>
        <v>12.124537037037035</v>
      </c>
      <c r="AG4994" s="31">
        <f t="shared" si="1477"/>
        <v>10.635282969937737</v>
      </c>
      <c r="AH4994" s="31">
        <f t="shared" si="1478"/>
        <v>62.736254965885635</v>
      </c>
      <c r="AI4994">
        <f t="shared" si="1479"/>
        <v>280.99278830415426</v>
      </c>
    </row>
    <row r="4995" spans="1:35" x14ac:dyDescent="0.2">
      <c r="A4995">
        <v>32</v>
      </c>
      <c r="C4995" s="27" t="s">
        <v>5056</v>
      </c>
      <c r="D4995" s="26">
        <v>29.828583333333334</v>
      </c>
      <c r="E4995">
        <v>0</v>
      </c>
      <c r="F4995" s="26">
        <v>1</v>
      </c>
      <c r="G4995" s="26">
        <v>47.825000000000003</v>
      </c>
      <c r="H4995" s="26">
        <v>33.946666666666665</v>
      </c>
      <c r="I4995" s="26">
        <v>92.441666666666663</v>
      </c>
      <c r="J4995" s="26">
        <v>45.756666666666668</v>
      </c>
      <c r="K4995">
        <v>143</v>
      </c>
      <c r="L4995">
        <v>0.66666666666666674</v>
      </c>
      <c r="M4995">
        <v>6.3416666666666668</v>
      </c>
      <c r="N4995">
        <v>53.610833333333332</v>
      </c>
      <c r="O4995" s="1">
        <f t="shared" si="1462"/>
        <v>25.776677098787872</v>
      </c>
      <c r="Q4995" s="1">
        <f t="shared" si="1466"/>
        <v>528.1117466682532</v>
      </c>
      <c r="R4995" s="2">
        <f t="shared" si="1467"/>
        <v>0.55873818953512089</v>
      </c>
      <c r="S4995" s="2"/>
      <c r="T4995" s="1">
        <f t="shared" si="1468"/>
        <v>3143.4807034403725</v>
      </c>
      <c r="U4995" s="1">
        <f t="shared" si="1469"/>
        <v>0</v>
      </c>
      <c r="V4995" s="1">
        <f t="shared" si="1470"/>
        <v>860.9447901848423</v>
      </c>
      <c r="W4995" s="1">
        <f t="shared" si="1471"/>
        <v>-4787.0549595482216</v>
      </c>
      <c r="X4995" s="2">
        <f t="shared" si="1480"/>
        <v>52.384127232965675</v>
      </c>
      <c r="Y4995">
        <f t="shared" si="1463"/>
        <v>1</v>
      </c>
      <c r="Z4995" s="26">
        <f t="shared" si="1472"/>
        <v>0</v>
      </c>
      <c r="AA4995">
        <f t="shared" si="1473"/>
        <v>20.785641126369224</v>
      </c>
      <c r="AB4995" s="28">
        <f t="shared" si="1474"/>
        <v>40626.845238095237</v>
      </c>
      <c r="AC4995">
        <f t="shared" si="1475"/>
        <v>8.7916666666666679</v>
      </c>
      <c r="AD4995" s="31">
        <f t="shared" si="1464"/>
        <v>7.8664702653322562</v>
      </c>
      <c r="AE4995" s="31">
        <f t="shared" si="1476"/>
        <v>15.650634084499979</v>
      </c>
      <c r="AF4995" s="15">
        <f t="shared" si="1465"/>
        <v>12.006018518518518</v>
      </c>
      <c r="AG4995" s="31">
        <f t="shared" si="1477"/>
        <v>10.552385065920522</v>
      </c>
      <c r="AH4995" s="31">
        <f t="shared" si="1478"/>
        <v>62.273121834589993</v>
      </c>
      <c r="AI4995">
        <f t="shared" si="1479"/>
        <v>280.29439635354117</v>
      </c>
    </row>
    <row r="4996" spans="1:35" x14ac:dyDescent="0.2">
      <c r="A4996">
        <v>32</v>
      </c>
      <c r="C4996" s="27" t="s">
        <v>5057</v>
      </c>
      <c r="D4996" s="26">
        <v>29.786833333333334</v>
      </c>
      <c r="E4996">
        <v>0</v>
      </c>
      <c r="F4996" s="26">
        <v>1</v>
      </c>
      <c r="G4996" s="26">
        <v>47.086666666666666</v>
      </c>
      <c r="H4996" s="26">
        <v>33.414166666666667</v>
      </c>
      <c r="I4996" s="26">
        <v>93.233333333333334</v>
      </c>
      <c r="J4996" s="26">
        <v>45.248333333333335</v>
      </c>
      <c r="K4996">
        <v>141.66666666666666</v>
      </c>
      <c r="L4996">
        <v>1.3583333333333334</v>
      </c>
      <c r="M4996">
        <v>8.0166666666666675</v>
      </c>
      <c r="N4996">
        <v>53.376666666666665</v>
      </c>
      <c r="O4996" s="1">
        <f t="shared" si="1462"/>
        <v>25.776677098787872</v>
      </c>
      <c r="Q4996" s="1">
        <f t="shared" si="1466"/>
        <v>709.50031522886059</v>
      </c>
      <c r="R4996" s="2">
        <f t="shared" si="1467"/>
        <v>0.75064590800438202</v>
      </c>
      <c r="S4996" s="2"/>
      <c r="T4996" s="1">
        <f t="shared" si="1468"/>
        <v>3329.5305219241022</v>
      </c>
      <c r="U4996" s="1">
        <f t="shared" si="1469"/>
        <v>0</v>
      </c>
      <c r="V4996" s="1">
        <f t="shared" si="1470"/>
        <v>912.00938856114408</v>
      </c>
      <c r="W4996" s="1">
        <f t="shared" si="1471"/>
        <v>-5204.1899517024331</v>
      </c>
      <c r="X4996" s="2">
        <f t="shared" si="1480"/>
        <v>52.942865422500795</v>
      </c>
      <c r="Y4996">
        <f t="shared" si="1463"/>
        <v>1</v>
      </c>
      <c r="Z4996" s="26">
        <f t="shared" si="1472"/>
        <v>0</v>
      </c>
      <c r="AA4996">
        <f t="shared" si="1473"/>
        <v>34.295063867833193</v>
      </c>
      <c r="AB4996" s="28">
        <f t="shared" si="1474"/>
        <v>40626.886904761908</v>
      </c>
      <c r="AC4996">
        <f t="shared" si="1475"/>
        <v>8.3814814814814813</v>
      </c>
      <c r="AD4996" s="31">
        <f t="shared" si="1464"/>
        <v>7.7157950419332835</v>
      </c>
      <c r="AE4996" s="31">
        <f t="shared" si="1476"/>
        <v>15.373226010361789</v>
      </c>
      <c r="AF4996" s="15">
        <f t="shared" si="1465"/>
        <v>11.875925925925925</v>
      </c>
      <c r="AG4996" s="31">
        <f t="shared" si="1477"/>
        <v>10.462044188620103</v>
      </c>
      <c r="AH4996" s="31">
        <f t="shared" si="1478"/>
        <v>61.768169970294252</v>
      </c>
      <c r="AI4996">
        <f t="shared" si="1479"/>
        <v>278.92640308711395</v>
      </c>
    </row>
    <row r="4997" spans="1:35" x14ac:dyDescent="0.2">
      <c r="A4997">
        <v>32</v>
      </c>
      <c r="C4997" s="27" t="s">
        <v>5058</v>
      </c>
      <c r="D4997" s="26">
        <v>29.754750000000001</v>
      </c>
      <c r="E4997">
        <v>0</v>
      </c>
      <c r="F4997" s="26">
        <v>1</v>
      </c>
      <c r="G4997" s="26">
        <v>46.516666666666666</v>
      </c>
      <c r="H4997" s="26">
        <v>33.828333333333333</v>
      </c>
      <c r="I4997" s="26">
        <v>93.75833333333334</v>
      </c>
      <c r="J4997" s="26">
        <v>44.828333333333333</v>
      </c>
      <c r="K4997">
        <v>146.08333333333334</v>
      </c>
      <c r="L4997">
        <v>1.7833333333333332</v>
      </c>
      <c r="M4997">
        <v>8.8166666666666664</v>
      </c>
      <c r="N4997">
        <v>53.12166666666667</v>
      </c>
      <c r="O4997" s="1">
        <f t="shared" si="1462"/>
        <v>25.776677098787872</v>
      </c>
      <c r="Q4997" s="1">
        <f t="shared" si="1466"/>
        <v>895.72181032685842</v>
      </c>
      <c r="R4997" s="2">
        <f t="shared" si="1467"/>
        <v>0.94766682579309336</v>
      </c>
      <c r="S4997" s="2"/>
      <c r="T4997" s="1">
        <f t="shared" si="1468"/>
        <v>3386.8982922008126</v>
      </c>
      <c r="U4997" s="1">
        <f t="shared" si="1469"/>
        <v>0</v>
      </c>
      <c r="V4997" s="1">
        <f t="shared" si="1470"/>
        <v>930.96364491049121</v>
      </c>
      <c r="W4997" s="1">
        <f t="shared" si="1471"/>
        <v>-5464.8131368830836</v>
      </c>
      <c r="X4997" s="2">
        <f t="shared" si="1480"/>
        <v>53.693511330505174</v>
      </c>
      <c r="Y4997">
        <f t="shared" si="1463"/>
        <v>1</v>
      </c>
      <c r="Z4997" s="26">
        <f t="shared" si="1472"/>
        <v>0</v>
      </c>
      <c r="AA4997">
        <f t="shared" si="1473"/>
        <v>51.507099328867277</v>
      </c>
      <c r="AB4997" s="28">
        <f t="shared" si="1474"/>
        <v>40626.928571428572</v>
      </c>
      <c r="AC4997">
        <f t="shared" si="1475"/>
        <v>8.0648148148148149</v>
      </c>
      <c r="AD4997" s="31">
        <f t="shared" si="1464"/>
        <v>7.5936019378455857</v>
      </c>
      <c r="AE4997" s="31">
        <f t="shared" si="1476"/>
        <v>15.146801224374812</v>
      </c>
      <c r="AF4997" s="15">
        <f t="shared" si="1465"/>
        <v>11.734259259259261</v>
      </c>
      <c r="AG4997" s="31">
        <f t="shared" si="1477"/>
        <v>10.364437652462897</v>
      </c>
      <c r="AH4997" s="31">
        <f t="shared" si="1478"/>
        <v>61.222327928251886</v>
      </c>
      <c r="AI4997">
        <f t="shared" si="1479"/>
        <v>277.00606654370893</v>
      </c>
    </row>
    <row r="4998" spans="1:35" x14ac:dyDescent="0.2">
      <c r="A4998">
        <v>32</v>
      </c>
      <c r="C4998" s="27" t="s">
        <v>5059</v>
      </c>
      <c r="D4998" s="26">
        <v>29.728749999999998</v>
      </c>
      <c r="E4998">
        <v>0</v>
      </c>
      <c r="F4998" s="26">
        <v>1</v>
      </c>
      <c r="G4998" s="26">
        <v>46.217500000000001</v>
      </c>
      <c r="H4998" s="26">
        <v>34.765000000000001</v>
      </c>
      <c r="I4998" s="26">
        <v>94.174999999999997</v>
      </c>
      <c r="J4998" s="26">
        <v>44.646666666666668</v>
      </c>
      <c r="K4998">
        <v>159.33333333333334</v>
      </c>
      <c r="L4998">
        <v>1.7916666666666665</v>
      </c>
      <c r="M4998">
        <v>8.4416666666666664</v>
      </c>
      <c r="N4998">
        <v>52.86</v>
      </c>
      <c r="O4998" s="1">
        <f t="shared" si="1462"/>
        <v>25.776677098787872</v>
      </c>
      <c r="Q4998" s="1">
        <f t="shared" si="1466"/>
        <v>921.88329035691208</v>
      </c>
      <c r="R4998" s="2">
        <f t="shared" si="1467"/>
        <v>0.97534547160956997</v>
      </c>
      <c r="S4998" s="2"/>
      <c r="T4998" s="1">
        <f t="shared" si="1468"/>
        <v>3388.773755897364</v>
      </c>
      <c r="U4998" s="1">
        <f t="shared" si="1469"/>
        <v>0</v>
      </c>
      <c r="V4998" s="1">
        <f t="shared" si="1470"/>
        <v>936.72057419138036</v>
      </c>
      <c r="W4998" s="1">
        <f t="shared" si="1471"/>
        <v>-5495.8397065474419</v>
      </c>
      <c r="X4998" s="2">
        <f t="shared" si="1480"/>
        <v>54.641178156298267</v>
      </c>
      <c r="Y4998">
        <f t="shared" si="1463"/>
        <v>1</v>
      </c>
      <c r="Z4998" s="26">
        <f t="shared" si="1472"/>
        <v>0</v>
      </c>
      <c r="AA4998">
        <f t="shared" si="1473"/>
        <v>70.95835368089655</v>
      </c>
      <c r="AB4998" s="28">
        <f t="shared" si="1474"/>
        <v>40626.970238095237</v>
      </c>
      <c r="AC4998">
        <f t="shared" si="1475"/>
        <v>7.8986111111111112</v>
      </c>
      <c r="AD4998" s="31">
        <f t="shared" si="1464"/>
        <v>7.5412796435453107</v>
      </c>
      <c r="AE4998" s="31">
        <f t="shared" si="1476"/>
        <v>15.051330666768207</v>
      </c>
      <c r="AF4998" s="15">
        <f t="shared" si="1465"/>
        <v>11.588888888888889</v>
      </c>
      <c r="AG4998" s="31">
        <f t="shared" si="1477"/>
        <v>10.265110087508011</v>
      </c>
      <c r="AH4998" s="31">
        <f t="shared" si="1478"/>
        <v>60.666560740050429</v>
      </c>
      <c r="AI4998">
        <f t="shared" si="1479"/>
        <v>274.23876320057269</v>
      </c>
    </row>
    <row r="4999" spans="1:35" x14ac:dyDescent="0.2">
      <c r="A4999">
        <v>32</v>
      </c>
      <c r="C4999" s="27" t="s">
        <v>5060</v>
      </c>
      <c r="D4999" s="26">
        <v>29.69575</v>
      </c>
      <c r="E4999">
        <v>0</v>
      </c>
      <c r="F4999" s="26">
        <v>1</v>
      </c>
      <c r="G4999" s="26">
        <v>45.994166666666665</v>
      </c>
      <c r="H4999" s="26">
        <v>35.339166666666664</v>
      </c>
      <c r="I4999" s="26">
        <v>94.474999999999994</v>
      </c>
      <c r="J4999" s="26">
        <v>44.508333333333333</v>
      </c>
      <c r="K4999">
        <v>170.5</v>
      </c>
      <c r="L4999">
        <v>2.0249999999999999</v>
      </c>
      <c r="M4999">
        <v>8.0333333333333332</v>
      </c>
      <c r="N4999">
        <v>52.596666666666664</v>
      </c>
      <c r="O4999" s="1">
        <f t="shared" si="1462"/>
        <v>25.776677098787872</v>
      </c>
      <c r="Q4999" s="1">
        <f t="shared" si="1466"/>
        <v>799.95334602891603</v>
      </c>
      <c r="R4999" s="2">
        <f t="shared" si="1467"/>
        <v>0.84634452290176132</v>
      </c>
      <c r="S4999" s="2"/>
      <c r="T4999" s="1">
        <f t="shared" si="1468"/>
        <v>3457.1724286664548</v>
      </c>
      <c r="U4999" s="1">
        <f t="shared" si="1469"/>
        <v>0</v>
      </c>
      <c r="V4999" s="1">
        <f t="shared" si="1470"/>
        <v>960.05415307496298</v>
      </c>
      <c r="W4999" s="1">
        <f t="shared" si="1471"/>
        <v>-5462.7446989054561</v>
      </c>
      <c r="X4999" s="2">
        <f t="shared" si="1480"/>
        <v>55.616523627907839</v>
      </c>
      <c r="Y4999">
        <f t="shared" si="1463"/>
        <v>1</v>
      </c>
      <c r="Z4999" s="26">
        <f t="shared" si="1472"/>
        <v>0</v>
      </c>
      <c r="AA4999">
        <f t="shared" si="1473"/>
        <v>92.589753489546467</v>
      </c>
      <c r="AB4999" s="28">
        <f t="shared" si="1474"/>
        <v>40627.011904761908</v>
      </c>
      <c r="AC4999">
        <f t="shared" si="1475"/>
        <v>7.7745370370370361</v>
      </c>
      <c r="AD4999" s="31">
        <f t="shared" si="1464"/>
        <v>7.5014055568997273</v>
      </c>
      <c r="AE4999" s="31">
        <f t="shared" si="1476"/>
        <v>14.978360085338551</v>
      </c>
      <c r="AF4999" s="15">
        <f t="shared" si="1465"/>
        <v>11.442592592592591</v>
      </c>
      <c r="AG4999" s="31">
        <f t="shared" si="1477"/>
        <v>10.165993383737066</v>
      </c>
      <c r="AH4999" s="31">
        <f t="shared" si="1478"/>
        <v>60.1116681748113</v>
      </c>
      <c r="AI4999">
        <f t="shared" si="1479"/>
        <v>271.34144823391017</v>
      </c>
    </row>
    <row r="5000" spans="1:35" x14ac:dyDescent="0.2">
      <c r="A5000">
        <v>32</v>
      </c>
      <c r="C5000" s="27" t="s">
        <v>5061</v>
      </c>
      <c r="D5000" s="26">
        <v>29.677</v>
      </c>
      <c r="E5000">
        <v>0</v>
      </c>
      <c r="F5000" s="26">
        <v>1</v>
      </c>
      <c r="G5000" s="26">
        <v>45.838333333333338</v>
      </c>
      <c r="H5000" s="26">
        <v>35.400833333333331</v>
      </c>
      <c r="I5000" s="26">
        <v>94.85</v>
      </c>
      <c r="J5000" s="26">
        <v>44.459166666666668</v>
      </c>
      <c r="K5000">
        <v>167.5</v>
      </c>
      <c r="L5000">
        <v>1.0833333333333333</v>
      </c>
      <c r="M5000">
        <v>7.041666666666667</v>
      </c>
      <c r="N5000">
        <v>52.334166666666668</v>
      </c>
      <c r="O5000" s="1">
        <f t="shared" si="1462"/>
        <v>25.776677098787872</v>
      </c>
      <c r="Q5000" s="1">
        <f t="shared" si="1466"/>
        <v>541.19220095456467</v>
      </c>
      <c r="R5000" s="2">
        <f t="shared" si="1467"/>
        <v>0.5725772101445632</v>
      </c>
      <c r="S5000" s="2"/>
      <c r="T5000" s="1">
        <f t="shared" si="1468"/>
        <v>3590.9554781608408</v>
      </c>
      <c r="U5000" s="1">
        <f t="shared" si="1469"/>
        <v>0</v>
      </c>
      <c r="V5000" s="1">
        <f t="shared" si="1470"/>
        <v>999.92921821765754</v>
      </c>
      <c r="W5000" s="1">
        <f t="shared" si="1471"/>
        <v>-5374.491345193489</v>
      </c>
      <c r="X5000" s="2">
        <f t="shared" si="1480"/>
        <v>56.462868150809598</v>
      </c>
      <c r="Y5000">
        <f t="shared" si="1463"/>
        <v>1</v>
      </c>
      <c r="Z5000" s="26">
        <f t="shared" si="1472"/>
        <v>0</v>
      </c>
      <c r="AA5000">
        <f t="shared" si="1473"/>
        <v>112.8807400877653</v>
      </c>
      <c r="AB5000" s="28">
        <f t="shared" si="1474"/>
        <v>40627.053571428572</v>
      </c>
      <c r="AC5000">
        <f t="shared" si="1475"/>
        <v>7.6879629629629651</v>
      </c>
      <c r="AD5000" s="31">
        <f t="shared" si="1464"/>
        <v>7.4867013557454527</v>
      </c>
      <c r="AE5000" s="31">
        <f t="shared" si="1476"/>
        <v>14.953607948133204</v>
      </c>
      <c r="AF5000" s="15">
        <f t="shared" si="1465"/>
        <v>11.296759259259259</v>
      </c>
      <c r="AG5000" s="31">
        <f t="shared" si="1477"/>
        <v>10.068026481324724</v>
      </c>
      <c r="AH5000" s="31">
        <f t="shared" si="1478"/>
        <v>59.562910170224619</v>
      </c>
      <c r="AI5000">
        <f t="shared" si="1479"/>
        <v>268.1911249592136</v>
      </c>
    </row>
    <row r="5001" spans="1:35" x14ac:dyDescent="0.2">
      <c r="A5001">
        <v>32</v>
      </c>
      <c r="C5001" s="27" t="s">
        <v>5062</v>
      </c>
      <c r="D5001" s="26">
        <v>29.638666666666666</v>
      </c>
      <c r="E5001">
        <v>0</v>
      </c>
      <c r="F5001" s="26">
        <v>1</v>
      </c>
      <c r="G5001" s="26">
        <v>45.734999999999999</v>
      </c>
      <c r="H5001" s="26">
        <v>35.409166666666664</v>
      </c>
      <c r="I5001" s="26">
        <v>95.333333333333343</v>
      </c>
      <c r="J5001" s="26">
        <v>44.4925</v>
      </c>
      <c r="K5001">
        <v>146.08333333333334</v>
      </c>
      <c r="L5001">
        <v>0.43333333333333335</v>
      </c>
      <c r="M5001">
        <v>5.0249999999999995</v>
      </c>
      <c r="N5001">
        <v>52.093333333333334</v>
      </c>
      <c r="O5001" s="1">
        <f t="shared" si="1462"/>
        <v>25.776677098787872</v>
      </c>
      <c r="Q5001" s="1">
        <f t="shared" si="1466"/>
        <v>305.77086210633678</v>
      </c>
      <c r="R5001" s="2">
        <f t="shared" si="1467"/>
        <v>0.32350323389645952</v>
      </c>
      <c r="S5001" s="2"/>
      <c r="T5001" s="1">
        <f t="shared" si="1468"/>
        <v>3687.1558053378135</v>
      </c>
      <c r="U5001" s="1">
        <f t="shared" si="1469"/>
        <v>0</v>
      </c>
      <c r="V5001" s="1">
        <f t="shared" si="1470"/>
        <v>1028.5120728099544</v>
      </c>
      <c r="W5001" s="1">
        <f t="shared" si="1471"/>
        <v>-5260.7272564241621</v>
      </c>
      <c r="X5001" s="2">
        <f t="shared" si="1480"/>
        <v>57.035445360954164</v>
      </c>
      <c r="Y5001">
        <f t="shared" si="1463"/>
        <v>1</v>
      </c>
      <c r="Z5001" s="26">
        <f t="shared" si="1472"/>
        <v>0</v>
      </c>
      <c r="AA5001">
        <f t="shared" si="1473"/>
        <v>127.7000653559105</v>
      </c>
      <c r="AB5001" s="28">
        <f t="shared" si="1474"/>
        <v>40627.095238095237</v>
      </c>
      <c r="AC5001">
        <f t="shared" si="1475"/>
        <v>7.6305555555555546</v>
      </c>
      <c r="AD5001" s="31">
        <f t="shared" si="1464"/>
        <v>7.4953351461753197</v>
      </c>
      <c r="AE5001" s="31">
        <f t="shared" si="1476"/>
        <v>14.973913589362953</v>
      </c>
      <c r="AF5001" s="15">
        <f t="shared" si="1465"/>
        <v>11.162962962962963</v>
      </c>
      <c r="AG5001" s="31">
        <f t="shared" si="1477"/>
        <v>9.9788748981009245</v>
      </c>
      <c r="AH5001" s="31">
        <f t="shared" si="1478"/>
        <v>59.063267093828195</v>
      </c>
      <c r="AI5001">
        <f t="shared" si="1479"/>
        <v>265.06519326884501</v>
      </c>
    </row>
    <row r="5002" spans="1:35" x14ac:dyDescent="0.2">
      <c r="A5002">
        <v>32</v>
      </c>
      <c r="C5002" s="27" t="s">
        <v>5063</v>
      </c>
      <c r="D5002" s="26">
        <v>29.635750000000002</v>
      </c>
      <c r="E5002">
        <v>0</v>
      </c>
      <c r="F5002" s="26">
        <v>1</v>
      </c>
      <c r="G5002" s="26">
        <v>45.694166666666668</v>
      </c>
      <c r="H5002" s="26">
        <v>35.63666666666667</v>
      </c>
      <c r="I5002" s="26">
        <v>95.6</v>
      </c>
      <c r="J5002" s="26">
        <v>44.522500000000001</v>
      </c>
      <c r="K5002">
        <v>172</v>
      </c>
      <c r="L5002">
        <v>0</v>
      </c>
      <c r="M5002">
        <v>1.075</v>
      </c>
      <c r="N5002">
        <v>51.855833333333337</v>
      </c>
      <c r="O5002" s="1">
        <f t="shared" si="1462"/>
        <v>25.776677098787872</v>
      </c>
      <c r="Q5002" s="1">
        <f t="shared" si="1466"/>
        <v>123.48650895756003</v>
      </c>
      <c r="R5002" s="2">
        <f t="shared" si="1467"/>
        <v>0.13064778218292797</v>
      </c>
      <c r="S5002" s="2"/>
      <c r="T5002" s="1">
        <f t="shared" si="1468"/>
        <v>3703.523803096301</v>
      </c>
      <c r="U5002" s="1">
        <f t="shared" si="1469"/>
        <v>0</v>
      </c>
      <c r="V5002" s="1">
        <f t="shared" si="1470"/>
        <v>1034.7711455228537</v>
      </c>
      <c r="W5002" s="1">
        <f t="shared" si="1471"/>
        <v>-5098.0101355177285</v>
      </c>
      <c r="X5002" s="2">
        <f t="shared" si="1480"/>
        <v>57.358948594850624</v>
      </c>
      <c r="Y5002">
        <f t="shared" si="1463"/>
        <v>1</v>
      </c>
      <c r="Z5002" s="26">
        <f t="shared" si="1472"/>
        <v>0</v>
      </c>
      <c r="AA5002">
        <f t="shared" si="1473"/>
        <v>136.06713743208701</v>
      </c>
      <c r="AB5002" s="28">
        <f t="shared" si="1474"/>
        <v>40627.136904761908</v>
      </c>
      <c r="AC5002">
        <f t="shared" si="1475"/>
        <v>7.6078703703703709</v>
      </c>
      <c r="AD5002" s="31">
        <f t="shared" si="1464"/>
        <v>7.5046327953801351</v>
      </c>
      <c r="AE5002" s="31">
        <f t="shared" si="1476"/>
        <v>14.993699492113668</v>
      </c>
      <c r="AF5002" s="15">
        <f t="shared" si="1465"/>
        <v>11.03101851851852</v>
      </c>
      <c r="AG5002" s="31">
        <f t="shared" si="1477"/>
        <v>9.89163597313037</v>
      </c>
      <c r="AH5002" s="31">
        <f t="shared" si="1478"/>
        <v>58.574097868660921</v>
      </c>
      <c r="AI5002">
        <f t="shared" si="1479"/>
        <v>262.00535503980205</v>
      </c>
    </row>
    <row r="5003" spans="1:35" x14ac:dyDescent="0.2">
      <c r="A5003">
        <v>32</v>
      </c>
      <c r="C5003" s="27" t="s">
        <v>5064</v>
      </c>
      <c r="D5003" s="26">
        <v>29.619500000000002</v>
      </c>
      <c r="E5003">
        <v>0</v>
      </c>
      <c r="F5003" s="26">
        <v>5.166666666666667</v>
      </c>
      <c r="G5003" s="26">
        <v>45.655833333333334</v>
      </c>
      <c r="H5003" s="26">
        <v>35.629166666666663</v>
      </c>
      <c r="I5003" s="26">
        <v>95.841666666666669</v>
      </c>
      <c r="J5003" s="26">
        <v>44.55083333333333</v>
      </c>
      <c r="K5003">
        <v>194.41666666666666</v>
      </c>
      <c r="L5003">
        <v>0</v>
      </c>
      <c r="M5003">
        <v>0</v>
      </c>
      <c r="N5003">
        <v>51.626666666666665</v>
      </c>
      <c r="O5003" s="1">
        <f t="shared" ref="O5003:O5066" si="1481">F5003*$D$17*$D$12*$D$18*$D$22/1000</f>
        <v>133.17949834373732</v>
      </c>
      <c r="Q5003" s="1">
        <f t="shared" si="1466"/>
        <v>45.398675569384238</v>
      </c>
      <c r="R5003" s="2">
        <f t="shared" si="1467"/>
        <v>4.8031451591370018E-2</v>
      </c>
      <c r="S5003" s="2"/>
      <c r="T5003" s="1">
        <f t="shared" si="1468"/>
        <v>3727.0772033031012</v>
      </c>
      <c r="U5003" s="1">
        <f t="shared" si="1469"/>
        <v>0</v>
      </c>
      <c r="V5003" s="1">
        <f t="shared" si="1470"/>
        <v>1041.7382948333984</v>
      </c>
      <c r="W5003" s="1">
        <f t="shared" si="1471"/>
        <v>-4940.1193698924126</v>
      </c>
      <c r="X5003" s="2">
        <f t="shared" si="1480"/>
        <v>57.48959637703355</v>
      </c>
      <c r="Y5003">
        <f t="shared" si="1463"/>
        <v>1</v>
      </c>
      <c r="Z5003" s="26">
        <f t="shared" si="1472"/>
        <v>0</v>
      </c>
      <c r="AA5003">
        <f t="shared" si="1473"/>
        <v>140.037947774445</v>
      </c>
      <c r="AB5003" s="28">
        <f t="shared" si="1474"/>
        <v>40627.178571428572</v>
      </c>
      <c r="AC5003">
        <f t="shared" si="1475"/>
        <v>7.5865740740740737</v>
      </c>
      <c r="AD5003" s="31">
        <f t="shared" si="1464"/>
        <v>7.512636609900337</v>
      </c>
      <c r="AE5003" s="31">
        <f t="shared" si="1476"/>
        <v>15.010829134447995</v>
      </c>
      <c r="AF5003" s="15">
        <f t="shared" si="1465"/>
        <v>10.903703703703703</v>
      </c>
      <c r="AG5003" s="31">
        <f t="shared" si="1477"/>
        <v>9.8080928623949664</v>
      </c>
      <c r="AH5003" s="31">
        <f t="shared" si="1478"/>
        <v>58.105422369688412</v>
      </c>
      <c r="AI5003">
        <f t="shared" si="1479"/>
        <v>259.08469453026538</v>
      </c>
    </row>
    <row r="5004" spans="1:35" x14ac:dyDescent="0.2">
      <c r="A5004">
        <v>32</v>
      </c>
      <c r="C5004" s="27" t="s">
        <v>5065</v>
      </c>
      <c r="D5004" s="26">
        <v>29.617750000000001</v>
      </c>
      <c r="E5004">
        <v>0</v>
      </c>
      <c r="F5004" s="26">
        <v>75.666666666666657</v>
      </c>
      <c r="G5004" s="26">
        <v>46.537500000000001</v>
      </c>
      <c r="H5004" s="26">
        <v>36.185000000000002</v>
      </c>
      <c r="I5004" s="26">
        <v>95.508333333333326</v>
      </c>
      <c r="J5004" s="26">
        <v>45.334166666666668</v>
      </c>
      <c r="K5004">
        <v>117.75</v>
      </c>
      <c r="L5004">
        <v>0</v>
      </c>
      <c r="M5004">
        <v>0</v>
      </c>
      <c r="N5004">
        <v>51.414166666666667</v>
      </c>
      <c r="O5004" s="1">
        <f t="shared" si="1481"/>
        <v>1950.4352338082817</v>
      </c>
      <c r="Q5004" s="1">
        <f t="shared" si="1466"/>
        <v>1071.5256990726641</v>
      </c>
      <c r="R5004" s="2">
        <f t="shared" si="1467"/>
        <v>1.1336659957240169</v>
      </c>
      <c r="S5004" s="2"/>
      <c r="T5004" s="1">
        <f t="shared" si="1468"/>
        <v>3640.499910801967</v>
      </c>
      <c r="U5004" s="1">
        <f t="shared" si="1469"/>
        <v>0</v>
      </c>
      <c r="V5004" s="1">
        <f t="shared" si="1470"/>
        <v>1019.3398406229741</v>
      </c>
      <c r="W5004" s="1">
        <f t="shared" si="1471"/>
        <v>-4034.8330150188972</v>
      </c>
      <c r="X5004" s="2">
        <f t="shared" si="1480"/>
        <v>57.53762782862492</v>
      </c>
      <c r="Y5004">
        <f t="shared" ref="Y5004:Y5067" si="1482">IF(X5004&gt;32,1,0)</f>
        <v>1</v>
      </c>
      <c r="Z5004" s="26">
        <f t="shared" si="1472"/>
        <v>0</v>
      </c>
      <c r="AA5004">
        <f t="shared" si="1473"/>
        <v>121.00281224608837</v>
      </c>
      <c r="AB5004" s="28">
        <f t="shared" si="1474"/>
        <v>40627.220238095237</v>
      </c>
      <c r="AC5004">
        <f t="shared" si="1475"/>
        <v>8.0763888888888893</v>
      </c>
      <c r="AD5004" s="31">
        <f t="shared" si="1464"/>
        <v>7.7414475343907352</v>
      </c>
      <c r="AE5004" s="31">
        <f t="shared" si="1476"/>
        <v>15.441070273102296</v>
      </c>
      <c r="AF5004" s="15">
        <f t="shared" si="1465"/>
        <v>10.785648148148148</v>
      </c>
      <c r="AG5004" s="31">
        <f t="shared" si="1477"/>
        <v>9.7311792437124343</v>
      </c>
      <c r="AH5004" s="31">
        <f t="shared" si="1478"/>
        <v>57.673737992592301</v>
      </c>
      <c r="AI5004">
        <f t="shared" si="1479"/>
        <v>253.90279832957387</v>
      </c>
    </row>
    <row r="5005" spans="1:35" x14ac:dyDescent="0.2">
      <c r="A5005">
        <v>32</v>
      </c>
      <c r="C5005" s="27" t="s">
        <v>5066</v>
      </c>
      <c r="D5005" s="26">
        <v>29.602166666666669</v>
      </c>
      <c r="E5005">
        <v>0</v>
      </c>
      <c r="F5005" s="26">
        <v>246.08333333333331</v>
      </c>
      <c r="G5005" s="26">
        <v>49.650833333333331</v>
      </c>
      <c r="H5005" s="26">
        <v>38.490833333333335</v>
      </c>
      <c r="I5005" s="26">
        <v>93.683333333333337</v>
      </c>
      <c r="J5005" s="26">
        <v>47.918333333333329</v>
      </c>
      <c r="K5005">
        <v>113.66666666666667</v>
      </c>
      <c r="L5005">
        <v>0.1</v>
      </c>
      <c r="M5005">
        <v>2.4249999999999998</v>
      </c>
      <c r="N5005">
        <v>51.236666666666665</v>
      </c>
      <c r="O5005" s="1">
        <f t="shared" si="1481"/>
        <v>6343.2106227267141</v>
      </c>
      <c r="Q5005" s="1">
        <f t="shared" si="1466"/>
        <v>2998.6244784808787</v>
      </c>
      <c r="R5005" s="2">
        <f t="shared" si="1467"/>
        <v>3.1725217679253328</v>
      </c>
      <c r="S5005" s="2"/>
      <c r="T5005" s="1">
        <f t="shared" si="1468"/>
        <v>3440.6521392648701</v>
      </c>
      <c r="U5005" s="1">
        <f t="shared" si="1469"/>
        <v>0</v>
      </c>
      <c r="V5005" s="1">
        <f t="shared" si="1470"/>
        <v>973.18476916472116</v>
      </c>
      <c r="W5005" s="1">
        <f t="shared" si="1471"/>
        <v>-1312.0791571396041</v>
      </c>
      <c r="X5005" s="2">
        <f t="shared" si="1480"/>
        <v>58.671293824348936</v>
      </c>
      <c r="Y5005">
        <f t="shared" si="1482"/>
        <v>1</v>
      </c>
      <c r="Z5005" s="26">
        <f t="shared" si="1472"/>
        <v>0</v>
      </c>
      <c r="AA5005">
        <f t="shared" si="1473"/>
        <v>81.368707469973486</v>
      </c>
      <c r="AB5005" s="28">
        <f t="shared" si="1474"/>
        <v>40627.261904761908</v>
      </c>
      <c r="AC5005">
        <f t="shared" si="1475"/>
        <v>9.8060185185185169</v>
      </c>
      <c r="AD5005" s="31">
        <f t="shared" si="1464"/>
        <v>8.537443125551718</v>
      </c>
      <c r="AE5005" s="31">
        <f t="shared" si="1476"/>
        <v>16.92466895192052</v>
      </c>
      <c r="AF5005" s="15">
        <f t="shared" si="1465"/>
        <v>10.687037037037035</v>
      </c>
      <c r="AG5005" s="31">
        <f t="shared" si="1477"/>
        <v>9.6673397753374246</v>
      </c>
      <c r="AH5005" s="31">
        <f t="shared" si="1478"/>
        <v>57.315286542713636</v>
      </c>
      <c r="AI5005">
        <f t="shared" si="1479"/>
        <v>242.82839295584819</v>
      </c>
    </row>
    <row r="5006" spans="1:35" x14ac:dyDescent="0.2">
      <c r="A5006">
        <v>32</v>
      </c>
      <c r="C5006" s="27" t="s">
        <v>5067</v>
      </c>
      <c r="D5006" s="26">
        <v>29.5855</v>
      </c>
      <c r="E5006">
        <v>0</v>
      </c>
      <c r="F5006" s="26">
        <v>402.25</v>
      </c>
      <c r="G5006" s="26">
        <v>54.9</v>
      </c>
      <c r="H5006" s="26">
        <v>40.604999999999997</v>
      </c>
      <c r="I5006" s="26">
        <v>89.533333333333331</v>
      </c>
      <c r="J5006" s="26">
        <v>51.901666666666664</v>
      </c>
      <c r="K5006">
        <v>158.58333333333334</v>
      </c>
      <c r="L5006">
        <v>0.48333333333333334</v>
      </c>
      <c r="M5006">
        <v>5.7749999999999995</v>
      </c>
      <c r="N5006">
        <v>51.17</v>
      </c>
      <c r="O5006" s="1">
        <f t="shared" si="1481"/>
        <v>10368.668362987419</v>
      </c>
      <c r="Q5006" s="1">
        <f t="shared" si="1466"/>
        <v>2394.1923411240086</v>
      </c>
      <c r="R5006" s="2">
        <f t="shared" si="1467"/>
        <v>2.5330371886592555</v>
      </c>
      <c r="S5006" s="2"/>
      <c r="T5006" s="1">
        <f t="shared" si="1468"/>
        <v>3621.0955808240305</v>
      </c>
      <c r="U5006" s="1">
        <f t="shared" si="1469"/>
        <v>0</v>
      </c>
      <c r="V5006" s="1">
        <f t="shared" si="1470"/>
        <v>1040.3348438925277</v>
      </c>
      <c r="W5006" s="1">
        <f t="shared" si="1471"/>
        <v>3086.1094626152722</v>
      </c>
      <c r="X5006" s="2">
        <f t="shared" si="1480"/>
        <v>61.843815592274268</v>
      </c>
      <c r="Y5006">
        <f t="shared" si="1482"/>
        <v>1</v>
      </c>
      <c r="Z5006" s="26">
        <f t="shared" si="1472"/>
        <v>0</v>
      </c>
      <c r="AA5006">
        <f t="shared" si="1473"/>
        <v>48.216574979511265</v>
      </c>
      <c r="AB5006" s="28">
        <f t="shared" si="1474"/>
        <v>40627.303571428572</v>
      </c>
      <c r="AC5006">
        <f t="shared" si="1475"/>
        <v>12.722222222222221</v>
      </c>
      <c r="AD5006" s="31">
        <f t="shared" si="1464"/>
        <v>9.9042593129667846</v>
      </c>
      <c r="AE5006" s="31">
        <f t="shared" si="1476"/>
        <v>19.433961579177218</v>
      </c>
      <c r="AF5006" s="15">
        <f t="shared" si="1465"/>
        <v>10.65</v>
      </c>
      <c r="AG5006" s="31">
        <f t="shared" si="1477"/>
        <v>9.6434575830847322</v>
      </c>
      <c r="AH5006" s="31">
        <f t="shared" si="1478"/>
        <v>57.181156278375447</v>
      </c>
      <c r="AI5006">
        <f t="shared" si="1479"/>
        <v>226.93613453157974</v>
      </c>
    </row>
    <row r="5007" spans="1:35" x14ac:dyDescent="0.2">
      <c r="A5007">
        <v>32</v>
      </c>
      <c r="C5007" s="27" t="s">
        <v>5068</v>
      </c>
      <c r="D5007" s="26">
        <v>29.577999999999999</v>
      </c>
      <c r="E5007">
        <v>0</v>
      </c>
      <c r="F5007" s="26">
        <v>570.5</v>
      </c>
      <c r="G5007" s="26">
        <v>59.699166666666663</v>
      </c>
      <c r="H5007" s="26">
        <v>43.532499999999999</v>
      </c>
      <c r="I5007" s="26">
        <v>86.091666666666669</v>
      </c>
      <c r="J5007" s="26">
        <v>55.55833333333333</v>
      </c>
      <c r="K5007">
        <v>147</v>
      </c>
      <c r="L5007">
        <v>0.05</v>
      </c>
      <c r="M5007">
        <v>2.9166666666666665</v>
      </c>
      <c r="N5007">
        <v>51.240833333333335</v>
      </c>
      <c r="O5007" s="1">
        <f t="shared" si="1481"/>
        <v>14705.594284858478</v>
      </c>
      <c r="Q5007" s="1">
        <f t="shared" si="1466"/>
        <v>2903.8084417165119</v>
      </c>
      <c r="R5007" s="2">
        <f t="shared" si="1467"/>
        <v>3.0722071260813655</v>
      </c>
      <c r="S5007" s="2"/>
      <c r="T5007" s="1">
        <f t="shared" si="1468"/>
        <v>3553.8419462350566</v>
      </c>
      <c r="U5007" s="1">
        <f t="shared" si="1469"/>
        <v>0</v>
      </c>
      <c r="V5007" s="1">
        <f t="shared" si="1470"/>
        <v>1037.4574510505834</v>
      </c>
      <c r="W5007" s="1">
        <f t="shared" si="1471"/>
        <v>6998.2151576284678</v>
      </c>
      <c r="X5007" s="2">
        <f t="shared" si="1480"/>
        <v>64.376852780933518</v>
      </c>
      <c r="Y5007">
        <f t="shared" si="1482"/>
        <v>1</v>
      </c>
      <c r="Z5007" s="26">
        <f t="shared" si="1472"/>
        <v>0</v>
      </c>
      <c r="AA5007">
        <f t="shared" si="1473"/>
        <v>21.880747383604948</v>
      </c>
      <c r="AB5007" s="28">
        <f t="shared" si="1474"/>
        <v>40627.345238095237</v>
      </c>
      <c r="AC5007">
        <f t="shared" si="1475"/>
        <v>15.388425925925924</v>
      </c>
      <c r="AD5007" s="31">
        <f t="shared" si="1464"/>
        <v>11.324675858267055</v>
      </c>
      <c r="AE5007" s="31">
        <f t="shared" si="1476"/>
        <v>22.01574655195564</v>
      </c>
      <c r="AF5007" s="15">
        <f t="shared" si="1465"/>
        <v>10.689351851851852</v>
      </c>
      <c r="AG5007" s="31">
        <f t="shared" si="1477"/>
        <v>9.668834133403104</v>
      </c>
      <c r="AH5007" s="31">
        <f t="shared" si="1478"/>
        <v>57.323678725584756</v>
      </c>
      <c r="AI5007">
        <f t="shared" si="1479"/>
        <v>212.27128822785821</v>
      </c>
    </row>
    <row r="5008" spans="1:35" x14ac:dyDescent="0.2">
      <c r="A5008">
        <v>32</v>
      </c>
      <c r="C5008" s="27" t="s">
        <v>5069</v>
      </c>
      <c r="D5008" s="26">
        <v>29.545916666666667</v>
      </c>
      <c r="E5008">
        <v>0</v>
      </c>
      <c r="F5008" s="26">
        <v>895.83333333333337</v>
      </c>
      <c r="G5008" s="26">
        <v>68.764166666666668</v>
      </c>
      <c r="H5008" s="26">
        <v>47.299166666666665</v>
      </c>
      <c r="I5008" s="26">
        <v>80.933333333333337</v>
      </c>
      <c r="J5008" s="26">
        <v>62.705833333333331</v>
      </c>
      <c r="K5008">
        <v>110.41666666666667</v>
      </c>
      <c r="L5008">
        <v>0.15</v>
      </c>
      <c r="M5008">
        <v>3.2749999999999999</v>
      </c>
      <c r="N5008">
        <v>51.545833333333334</v>
      </c>
      <c r="O5008" s="1">
        <f t="shared" si="1481"/>
        <v>23091.60656766413</v>
      </c>
      <c r="Q5008" s="1">
        <f t="shared" si="1466"/>
        <v>4206.7198357664847</v>
      </c>
      <c r="R5008" s="2">
        <f t="shared" si="1467"/>
        <v>4.4506774176983885</v>
      </c>
      <c r="S5008" s="2"/>
      <c r="T5008" s="1">
        <f t="shared" si="1468"/>
        <v>3435.4405992979305</v>
      </c>
      <c r="U5008" s="1">
        <f t="shared" si="1469"/>
        <v>0</v>
      </c>
      <c r="V5008" s="1">
        <f t="shared" si="1470"/>
        <v>1023.034742505084</v>
      </c>
      <c r="W5008" s="1">
        <f t="shared" si="1471"/>
        <v>14246.021831223596</v>
      </c>
      <c r="X5008" s="2">
        <f t="shared" si="1480"/>
        <v>67.449059907014885</v>
      </c>
      <c r="Y5008">
        <f t="shared" si="1482"/>
        <v>1</v>
      </c>
      <c r="Z5008" s="26">
        <f t="shared" si="1472"/>
        <v>0</v>
      </c>
      <c r="AA5008">
        <f t="shared" si="1473"/>
        <v>1.7295057892818135</v>
      </c>
      <c r="AB5008" s="28">
        <f t="shared" si="1474"/>
        <v>40627.386904761908</v>
      </c>
      <c r="AC5008">
        <f t="shared" si="1475"/>
        <v>20.424537037037037</v>
      </c>
      <c r="AD5008" s="31">
        <f t="shared" si="1464"/>
        <v>14.620789018066247</v>
      </c>
      <c r="AE5008" s="31">
        <f t="shared" si="1476"/>
        <v>27.935967735637668</v>
      </c>
      <c r="AF5008" s="15">
        <f t="shared" si="1465"/>
        <v>10.858796296296296</v>
      </c>
      <c r="AG5008" s="31">
        <f t="shared" si="1477"/>
        <v>9.7787729225529905</v>
      </c>
      <c r="AH5008" s="31">
        <f t="shared" si="1478"/>
        <v>57.940884380853433</v>
      </c>
      <c r="AI5008">
        <f t="shared" si="1479"/>
        <v>180.38955887103717</v>
      </c>
    </row>
    <row r="5009" spans="1:35" x14ac:dyDescent="0.2">
      <c r="A5009">
        <v>32</v>
      </c>
      <c r="C5009" s="27" t="s">
        <v>5070</v>
      </c>
      <c r="D5009" s="26">
        <v>29.500999999999998</v>
      </c>
      <c r="E5009">
        <v>0</v>
      </c>
      <c r="F5009" s="26">
        <v>508.08333333333337</v>
      </c>
      <c r="G5009" s="26">
        <v>66.614166666666662</v>
      </c>
      <c r="H5009" s="26">
        <v>45.765000000000001</v>
      </c>
      <c r="I5009" s="26">
        <v>80.849999999999994</v>
      </c>
      <c r="J5009" s="26">
        <v>60.576666666666668</v>
      </c>
      <c r="K5009">
        <v>92.333333333333343</v>
      </c>
      <c r="L5009">
        <v>0.19166666666666668</v>
      </c>
      <c r="M5009">
        <v>3.375</v>
      </c>
      <c r="N5009">
        <v>52.155833333333334</v>
      </c>
      <c r="O5009" s="1">
        <f t="shared" si="1481"/>
        <v>13096.700022609137</v>
      </c>
      <c r="Q5009" s="1">
        <f t="shared" si="1466"/>
        <v>-4859.5213731737658</v>
      </c>
      <c r="R5009" s="2">
        <f t="shared" si="1467"/>
        <v>-5.1413364523398037</v>
      </c>
      <c r="S5009" s="2"/>
      <c r="T5009" s="1">
        <f t="shared" si="1468"/>
        <v>4455.8220029435415</v>
      </c>
      <c r="U5009" s="1">
        <f t="shared" si="1469"/>
        <v>0</v>
      </c>
      <c r="V5009" s="1">
        <f t="shared" si="1470"/>
        <v>1338.499242659148</v>
      </c>
      <c r="W5009" s="1">
        <f t="shared" si="1471"/>
        <v>11962.466303926498</v>
      </c>
      <c r="X5009" s="2">
        <f t="shared" si="1480"/>
        <v>71.899737324713271</v>
      </c>
      <c r="Y5009">
        <f t="shared" si="1482"/>
        <v>1</v>
      </c>
      <c r="Z5009" s="26">
        <f t="shared" si="1472"/>
        <v>0</v>
      </c>
      <c r="AA5009">
        <f t="shared" si="1473"/>
        <v>27.937257181203265</v>
      </c>
      <c r="AB5009" s="28">
        <f t="shared" si="1474"/>
        <v>40627.428571428572</v>
      </c>
      <c r="AC5009">
        <f t="shared" si="1475"/>
        <v>19.230092592592591</v>
      </c>
      <c r="AD5009" s="31">
        <f t="shared" si="1464"/>
        <v>13.562601906502746</v>
      </c>
      <c r="AE5009" s="31">
        <f t="shared" si="1476"/>
        <v>26.019953137432204</v>
      </c>
      <c r="AF5009" s="15">
        <f t="shared" si="1465"/>
        <v>11.197685185185184</v>
      </c>
      <c r="AG5009" s="31">
        <f t="shared" si="1477"/>
        <v>10.001944348083509</v>
      </c>
      <c r="AH5009" s="31">
        <f t="shared" si="1478"/>
        <v>59.192582254816678</v>
      </c>
      <c r="AI5009">
        <f t="shared" si="1479"/>
        <v>199.43384625371542</v>
      </c>
    </row>
    <row r="5010" spans="1:35" x14ac:dyDescent="0.2">
      <c r="A5010">
        <v>32</v>
      </c>
      <c r="C5010" s="27" t="s">
        <v>5071</v>
      </c>
      <c r="D5010" s="26">
        <v>29.481083333333334</v>
      </c>
      <c r="E5010">
        <v>0</v>
      </c>
      <c r="F5010" s="26">
        <v>353.08333333333331</v>
      </c>
      <c r="G5010" s="26">
        <v>61.908333333333331</v>
      </c>
      <c r="H5010" s="26">
        <v>45.061666666666667</v>
      </c>
      <c r="I5010" s="26">
        <v>85.016666666666666</v>
      </c>
      <c r="J5010" s="26">
        <v>57.388333333333335</v>
      </c>
      <c r="K5010">
        <v>151.41666666666666</v>
      </c>
      <c r="L5010">
        <v>4.9999999999999996E-2</v>
      </c>
      <c r="M5010">
        <v>2.9499999999999997</v>
      </c>
      <c r="N5010">
        <v>52.385000000000005</v>
      </c>
      <c r="O5010" s="1">
        <f t="shared" si="1481"/>
        <v>9101.3150722970167</v>
      </c>
      <c r="Q5010" s="1">
        <f t="shared" si="1466"/>
        <v>-3787.474280568968</v>
      </c>
      <c r="R5010" s="2">
        <f t="shared" si="1467"/>
        <v>-4.0071188262458559</v>
      </c>
      <c r="S5010" s="2"/>
      <c r="T5010" s="1">
        <f t="shared" si="1468"/>
        <v>3699.1680637397344</v>
      </c>
      <c r="U5010" s="1">
        <f t="shared" si="1469"/>
        <v>0</v>
      </c>
      <c r="V5010" s="1">
        <f t="shared" si="1470"/>
        <v>1092.3025346239533</v>
      </c>
      <c r="W5010" s="1">
        <f t="shared" si="1471"/>
        <v>7879.3697360963661</v>
      </c>
      <c r="X5010" s="2">
        <f t="shared" si="1480"/>
        <v>66.758400872373471</v>
      </c>
      <c r="Y5010">
        <f t="shared" si="1482"/>
        <v>1</v>
      </c>
      <c r="Z5010" s="26">
        <f t="shared" si="1472"/>
        <v>0</v>
      </c>
      <c r="AA5010">
        <f t="shared" si="1473"/>
        <v>23.523155133250878</v>
      </c>
      <c r="AB5010" s="28">
        <f t="shared" si="1474"/>
        <v>40627.470238095237</v>
      </c>
      <c r="AC5010">
        <f t="shared" si="1475"/>
        <v>16.61574074074074</v>
      </c>
      <c r="AD5010" s="31">
        <f t="shared" si="1464"/>
        <v>12.096447207132597</v>
      </c>
      <c r="AE5010" s="31">
        <f t="shared" si="1476"/>
        <v>23.4165058982041</v>
      </c>
      <c r="AF5010" s="15">
        <f t="shared" si="1465"/>
        <v>11.325000000000003</v>
      </c>
      <c r="AG5010" s="31">
        <f t="shared" si="1477"/>
        <v>10.086932954498158</v>
      </c>
      <c r="AH5010" s="31">
        <f t="shared" si="1478"/>
        <v>59.668837635717402</v>
      </c>
      <c r="AI5010">
        <f t="shared" si="1479"/>
        <v>217.94901840592996</v>
      </c>
    </row>
    <row r="5011" spans="1:35" x14ac:dyDescent="0.2">
      <c r="A5011">
        <v>32</v>
      </c>
      <c r="C5011" s="27" t="s">
        <v>5072</v>
      </c>
      <c r="D5011" s="26">
        <v>29.459583333333335</v>
      </c>
      <c r="E5011">
        <v>0</v>
      </c>
      <c r="F5011" s="26">
        <v>280.83333333333331</v>
      </c>
      <c r="G5011" s="26">
        <v>60.313333333333333</v>
      </c>
      <c r="H5011" s="26">
        <v>45.87</v>
      </c>
      <c r="I5011" s="26">
        <v>86.308333333333337</v>
      </c>
      <c r="J5011" s="26">
        <v>56.234166666666667</v>
      </c>
      <c r="K5011">
        <v>171.41666666666669</v>
      </c>
      <c r="L5011">
        <v>0.1</v>
      </c>
      <c r="M5011">
        <v>1.175</v>
      </c>
      <c r="N5011">
        <v>52.50333333333333</v>
      </c>
      <c r="O5011" s="1">
        <f t="shared" si="1481"/>
        <v>7238.950151909592</v>
      </c>
      <c r="Q5011" s="1">
        <f t="shared" si="1466"/>
        <v>-3167.5954575194073</v>
      </c>
      <c r="R5011" s="2">
        <f t="shared" si="1467"/>
        <v>-3.3512917716368213</v>
      </c>
      <c r="S5011" s="2"/>
      <c r="T5011" s="1">
        <f t="shared" si="1468"/>
        <v>2878.1612397497652</v>
      </c>
      <c r="U5011" s="1">
        <f t="shared" si="1469"/>
        <v>0</v>
      </c>
      <c r="V5011" s="1">
        <f t="shared" si="1470"/>
        <v>841.83830841708846</v>
      </c>
      <c r="W5011" s="1">
        <f t="shared" si="1471"/>
        <v>6461.8002420979365</v>
      </c>
      <c r="X5011" s="2">
        <f t="shared" si="1480"/>
        <v>62.751282046127614</v>
      </c>
      <c r="Y5011">
        <f t="shared" si="1482"/>
        <v>1</v>
      </c>
      <c r="Z5011" s="26">
        <f t="shared" si="1472"/>
        <v>0</v>
      </c>
      <c r="AA5011">
        <f t="shared" si="1473"/>
        <v>5.943593926215291</v>
      </c>
      <c r="AB5011" s="28">
        <f t="shared" si="1474"/>
        <v>40627.511904761908</v>
      </c>
      <c r="AC5011">
        <f t="shared" si="1475"/>
        <v>15.729629629629629</v>
      </c>
      <c r="AD5011" s="31">
        <f t="shared" si="1464"/>
        <v>11.604546904784378</v>
      </c>
      <c r="AE5011" s="31">
        <f t="shared" si="1476"/>
        <v>22.53318408017547</v>
      </c>
      <c r="AF5011" s="15">
        <f t="shared" si="1465"/>
        <v>11.390740740740739</v>
      </c>
      <c r="AG5011" s="31">
        <f t="shared" si="1477"/>
        <v>10.131065376345177</v>
      </c>
      <c r="AH5011" s="31">
        <f t="shared" si="1478"/>
        <v>59.916054865972164</v>
      </c>
      <c r="AI5011">
        <f t="shared" si="1479"/>
        <v>224.74581916420971</v>
      </c>
    </row>
    <row r="5012" spans="1:35" x14ac:dyDescent="0.2">
      <c r="A5012">
        <v>32</v>
      </c>
      <c r="C5012" s="27" t="s">
        <v>5073</v>
      </c>
      <c r="D5012" s="26">
        <v>29.445499999999999</v>
      </c>
      <c r="E5012">
        <v>8.3333333333333328E-4</v>
      </c>
      <c r="F5012" s="26">
        <v>135</v>
      </c>
      <c r="G5012" s="26">
        <v>55.569166666666668</v>
      </c>
      <c r="H5012" s="26">
        <v>42.523333333333333</v>
      </c>
      <c r="I5012" s="26">
        <v>89.375</v>
      </c>
      <c r="J5012" s="26">
        <v>52.513333333333335</v>
      </c>
      <c r="K5012">
        <v>168.08333333333334</v>
      </c>
      <c r="L5012">
        <v>0</v>
      </c>
      <c r="M5012">
        <v>0</v>
      </c>
      <c r="N5012">
        <v>52.536666666666662</v>
      </c>
      <c r="O5012" s="1">
        <f t="shared" si="1481"/>
        <v>3479.8514083363625</v>
      </c>
      <c r="Q5012" s="1">
        <f t="shared" si="1466"/>
        <v>-2973.0759931839102</v>
      </c>
      <c r="R5012" s="2">
        <f t="shared" si="1467"/>
        <v>-3.1454916658489251</v>
      </c>
      <c r="S5012" s="2"/>
      <c r="T5012" s="1">
        <f t="shared" si="1468"/>
        <v>2877.372686023898</v>
      </c>
      <c r="U5012" s="1">
        <f t="shared" si="1469"/>
        <v>0</v>
      </c>
      <c r="V5012" s="1">
        <f t="shared" si="1470"/>
        <v>825.25773324752936</v>
      </c>
      <c r="W5012" s="1">
        <f t="shared" si="1471"/>
        <v>2509.0152668581341</v>
      </c>
      <c r="X5012" s="2">
        <f t="shared" si="1480"/>
        <v>59.39999027449079</v>
      </c>
      <c r="Y5012">
        <f t="shared" si="1482"/>
        <v>1</v>
      </c>
      <c r="Z5012" s="26">
        <f t="shared" si="1472"/>
        <v>0</v>
      </c>
      <c r="AA5012">
        <f t="shared" si="1473"/>
        <v>14.675209514262624</v>
      </c>
      <c r="AB5012" s="28">
        <f t="shared" si="1474"/>
        <v>40627.553571428572</v>
      </c>
      <c r="AC5012">
        <f t="shared" si="1475"/>
        <v>13.093981481481482</v>
      </c>
      <c r="AD5012" s="31">
        <f t="shared" si="1464"/>
        <v>10.130719550355369</v>
      </c>
      <c r="AE5012" s="31">
        <f t="shared" si="1476"/>
        <v>19.852500874202402</v>
      </c>
      <c r="AF5012" s="15">
        <f t="shared" si="1465"/>
        <v>11.409259259259256</v>
      </c>
      <c r="AG5012" s="31">
        <f t="shared" si="1477"/>
        <v>10.143527566588107</v>
      </c>
      <c r="AH5012" s="31">
        <f t="shared" si="1478"/>
        <v>59.985853400934126</v>
      </c>
      <c r="AI5012">
        <f t="shared" si="1479"/>
        <v>241.28171539071113</v>
      </c>
    </row>
    <row r="5013" spans="1:35" x14ac:dyDescent="0.2">
      <c r="A5013">
        <v>32</v>
      </c>
      <c r="C5013" s="27" t="s">
        <v>5074</v>
      </c>
      <c r="D5013" s="26">
        <v>29.4085</v>
      </c>
      <c r="E5013">
        <v>0</v>
      </c>
      <c r="F5013" s="26">
        <v>105.83333333333334</v>
      </c>
      <c r="G5013" s="26">
        <v>53.284166666666664</v>
      </c>
      <c r="H5013" s="26">
        <v>40.938333333333333</v>
      </c>
      <c r="I5013" s="26">
        <v>91.641666666666666</v>
      </c>
      <c r="J5013" s="26">
        <v>50.935833333333335</v>
      </c>
      <c r="K5013">
        <v>49</v>
      </c>
      <c r="L5013">
        <v>0</v>
      </c>
      <c r="M5013">
        <v>0</v>
      </c>
      <c r="N5013">
        <v>52.422499999999999</v>
      </c>
      <c r="O5013" s="1">
        <f t="shared" si="1481"/>
        <v>2728.0316596217167</v>
      </c>
      <c r="Q5013" s="1">
        <f t="shared" si="1466"/>
        <v>-1580.8865303520274</v>
      </c>
      <c r="R5013" s="2">
        <f t="shared" si="1467"/>
        <v>-1.6725658601648545</v>
      </c>
      <c r="S5013" s="2"/>
      <c r="T5013" s="1">
        <f t="shared" si="1468"/>
        <v>2611.3178558678455</v>
      </c>
      <c r="U5013" s="1">
        <f t="shared" si="1469"/>
        <v>0</v>
      </c>
      <c r="V5013" s="1">
        <f t="shared" si="1470"/>
        <v>738.55189639177945</v>
      </c>
      <c r="W5013" s="1">
        <f t="shared" si="1471"/>
        <v>712.92162295446531</v>
      </c>
      <c r="X5013" s="2">
        <f t="shared" si="1480"/>
        <v>56.254498608641867</v>
      </c>
      <c r="Y5013">
        <f t="shared" si="1482"/>
        <v>1</v>
      </c>
      <c r="Z5013" s="26">
        <f t="shared" si="1472"/>
        <v>0</v>
      </c>
      <c r="AA5013">
        <f t="shared" si="1473"/>
        <v>8.8228718455181827</v>
      </c>
      <c r="AB5013" s="28">
        <f t="shared" si="1474"/>
        <v>40627.595238095237</v>
      </c>
      <c r="AC5013">
        <f t="shared" si="1475"/>
        <v>11.824537037037036</v>
      </c>
      <c r="AD5013" s="31">
        <f t="shared" si="1464"/>
        <v>9.5550597698972783</v>
      </c>
      <c r="AE5013" s="31">
        <f t="shared" si="1476"/>
        <v>18.807828076015149</v>
      </c>
      <c r="AF5013" s="15">
        <f t="shared" si="1465"/>
        <v>11.345833333333333</v>
      </c>
      <c r="AG5013" s="31">
        <f t="shared" si="1477"/>
        <v>10.100900299580662</v>
      </c>
      <c r="AH5013" s="31">
        <f t="shared" si="1478"/>
        <v>59.747085354733365</v>
      </c>
      <c r="AI5013">
        <f t="shared" si="1479"/>
        <v>246.12681475965391</v>
      </c>
    </row>
    <row r="5014" spans="1:35" x14ac:dyDescent="0.2">
      <c r="A5014">
        <v>32</v>
      </c>
      <c r="C5014" s="27" t="s">
        <v>5075</v>
      </c>
      <c r="D5014" s="26">
        <v>29.411666666666669</v>
      </c>
      <c r="E5014">
        <v>8.3333333333333328E-4</v>
      </c>
      <c r="F5014" s="26">
        <v>73.25</v>
      </c>
      <c r="G5014" s="26">
        <v>51.509166666666665</v>
      </c>
      <c r="H5014" s="26">
        <v>41.098333333333336</v>
      </c>
      <c r="I5014" s="26">
        <v>93.375</v>
      </c>
      <c r="J5014" s="26">
        <v>49.68333333333333</v>
      </c>
      <c r="K5014">
        <v>49</v>
      </c>
      <c r="L5014">
        <v>0</v>
      </c>
      <c r="M5014">
        <v>0</v>
      </c>
      <c r="N5014">
        <v>52.239166666666662</v>
      </c>
      <c r="O5014" s="1">
        <f t="shared" si="1481"/>
        <v>1888.1415974862109</v>
      </c>
      <c r="Q5014" s="1">
        <f t="shared" si="1466"/>
        <v>-702.62602336268299</v>
      </c>
      <c r="R5014" s="2">
        <f t="shared" si="1467"/>
        <v>-0.74337295977727724</v>
      </c>
      <c r="S5014" s="2"/>
      <c r="T5014" s="1">
        <f t="shared" si="1468"/>
        <v>2298.8759445483747</v>
      </c>
      <c r="U5014" s="1">
        <f t="shared" si="1469"/>
        <v>0</v>
      </c>
      <c r="V5014" s="1">
        <f t="shared" si="1470"/>
        <v>647.25247729155865</v>
      </c>
      <c r="W5014" s="1">
        <f t="shared" si="1471"/>
        <v>-603.98388946625766</v>
      </c>
      <c r="X5014" s="2">
        <f t="shared" si="1480"/>
        <v>54.581932748477016</v>
      </c>
      <c r="Y5014">
        <f t="shared" si="1482"/>
        <v>1</v>
      </c>
      <c r="Z5014" s="26">
        <f t="shared" si="1472"/>
        <v>0</v>
      </c>
      <c r="AA5014">
        <f t="shared" si="1473"/>
        <v>9.4418913935241306</v>
      </c>
      <c r="AB5014" s="28">
        <f t="shared" si="1474"/>
        <v>40627.636904761908</v>
      </c>
      <c r="AC5014">
        <f t="shared" si="1475"/>
        <v>10.838425925925925</v>
      </c>
      <c r="AD5014" s="31">
        <f t="shared" si="1464"/>
        <v>9.1185342429014593</v>
      </c>
      <c r="AE5014" s="31">
        <f t="shared" si="1476"/>
        <v>18.01091131406638</v>
      </c>
      <c r="AF5014" s="15">
        <f t="shared" si="1465"/>
        <v>11.243981481481478</v>
      </c>
      <c r="AG5014" s="31">
        <f t="shared" si="1477"/>
        <v>10.032776357840756</v>
      </c>
      <c r="AH5014" s="31">
        <f t="shared" si="1478"/>
        <v>59.365383781667532</v>
      </c>
      <c r="AI5014">
        <f t="shared" si="1479"/>
        <v>248.62308847521811</v>
      </c>
    </row>
    <row r="5015" spans="1:35" x14ac:dyDescent="0.2">
      <c r="A5015">
        <v>32</v>
      </c>
      <c r="C5015" s="27" t="s">
        <v>5076</v>
      </c>
      <c r="D5015" s="26">
        <v>29.394916666666667</v>
      </c>
      <c r="E5015">
        <v>0</v>
      </c>
      <c r="F5015" s="26">
        <v>15.083333333333334</v>
      </c>
      <c r="G5015" s="26">
        <v>49.710833333333333</v>
      </c>
      <c r="H5015" s="26">
        <v>39.375</v>
      </c>
      <c r="I5015" s="26">
        <v>94.683333333333337</v>
      </c>
      <c r="J5015" s="26">
        <v>48.265000000000001</v>
      </c>
      <c r="K5015">
        <v>49</v>
      </c>
      <c r="L5015">
        <v>0</v>
      </c>
      <c r="M5015">
        <v>0</v>
      </c>
      <c r="N5015">
        <v>52.083333333333336</v>
      </c>
      <c r="O5015" s="1">
        <f t="shared" si="1481"/>
        <v>388.79821290671703</v>
      </c>
      <c r="Q5015" s="1">
        <f t="shared" si="1466"/>
        <v>-1055.3761903335455</v>
      </c>
      <c r="R5015" s="2">
        <f t="shared" si="1467"/>
        <v>-1.1165799389723861</v>
      </c>
      <c r="S5015" s="2"/>
      <c r="T5015" s="1">
        <f t="shared" si="1468"/>
        <v>2465.9535371123084</v>
      </c>
      <c r="U5015" s="1">
        <f t="shared" si="1469"/>
        <v>0</v>
      </c>
      <c r="V5015" s="1">
        <f t="shared" si="1470"/>
        <v>689.26026847667742</v>
      </c>
      <c r="W5015" s="1">
        <f t="shared" si="1471"/>
        <v>-1962.9476407653476</v>
      </c>
      <c r="X5015" s="2">
        <f t="shared" si="1480"/>
        <v>53.83855978869974</v>
      </c>
      <c r="Y5015">
        <f t="shared" si="1482"/>
        <v>1</v>
      </c>
      <c r="Z5015" s="26">
        <f t="shared" si="1472"/>
        <v>0</v>
      </c>
      <c r="AA5015">
        <f t="shared" si="1473"/>
        <v>17.038125690331722</v>
      </c>
      <c r="AB5015" s="28">
        <f t="shared" si="1474"/>
        <v>40627.678571428572</v>
      </c>
      <c r="AC5015">
        <f t="shared" si="1475"/>
        <v>9.8393518518518519</v>
      </c>
      <c r="AD5015" s="31">
        <f t="shared" si="1464"/>
        <v>8.6479378088843308</v>
      </c>
      <c r="AE5015" s="31">
        <f t="shared" si="1476"/>
        <v>17.141694792698484</v>
      </c>
      <c r="AF5015" s="15">
        <f t="shared" si="1465"/>
        <v>11.157407407407408</v>
      </c>
      <c r="AG5015" s="31">
        <f t="shared" si="1477"/>
        <v>9.9751881195476937</v>
      </c>
      <c r="AH5015" s="31">
        <f t="shared" si="1478"/>
        <v>59.042599386281992</v>
      </c>
      <c r="AI5015">
        <f t="shared" si="1479"/>
        <v>251.90823841662402</v>
      </c>
    </row>
    <row r="5016" spans="1:35" x14ac:dyDescent="0.2">
      <c r="A5016">
        <v>32</v>
      </c>
      <c r="C5016" s="27" t="s">
        <v>5077</v>
      </c>
      <c r="D5016" s="26">
        <v>29.402000000000001</v>
      </c>
      <c r="E5016">
        <v>0</v>
      </c>
      <c r="F5016" s="26">
        <v>1</v>
      </c>
      <c r="G5016" s="26">
        <v>48.145833333333336</v>
      </c>
      <c r="H5016" s="26">
        <v>38.209166666666668</v>
      </c>
      <c r="I5016" s="26">
        <v>95.616666666666674</v>
      </c>
      <c r="J5016" s="26">
        <v>46.968333333333334</v>
      </c>
      <c r="K5016">
        <v>49</v>
      </c>
      <c r="L5016">
        <v>0</v>
      </c>
      <c r="M5016">
        <v>0</v>
      </c>
      <c r="N5016">
        <v>51.974999999999994</v>
      </c>
      <c r="O5016" s="1">
        <f t="shared" si="1481"/>
        <v>25.776677098787872</v>
      </c>
      <c r="Q5016" s="1">
        <f t="shared" si="1466"/>
        <v>-222.53355993487259</v>
      </c>
      <c r="R5016" s="2">
        <f t="shared" si="1467"/>
        <v>-0.23543880470987152</v>
      </c>
      <c r="S5016" s="2"/>
      <c r="T5016" s="1">
        <f t="shared" si="1468"/>
        <v>2474.3509568218087</v>
      </c>
      <c r="U5016" s="1">
        <f t="shared" si="1469"/>
        <v>0</v>
      </c>
      <c r="V5016" s="1">
        <f t="shared" si="1470"/>
        <v>686.94019267167846</v>
      </c>
      <c r="W5016" s="1">
        <f t="shared" si="1471"/>
        <v>-3168.1575023943606</v>
      </c>
      <c r="X5016" s="2">
        <f t="shared" si="1480"/>
        <v>52.721979849727354</v>
      </c>
      <c r="Y5016">
        <f t="shared" si="1482"/>
        <v>1</v>
      </c>
      <c r="Z5016" s="26">
        <f t="shared" si="1472"/>
        <v>0</v>
      </c>
      <c r="AA5016">
        <f t="shared" si="1473"/>
        <v>20.941116939505115</v>
      </c>
      <c r="AB5016" s="28">
        <f t="shared" si="1474"/>
        <v>40627.720238095237</v>
      </c>
      <c r="AC5016">
        <f t="shared" si="1475"/>
        <v>8.9699074074074083</v>
      </c>
      <c r="AD5016" s="31">
        <f t="shared" si="1464"/>
        <v>8.2355387835835288</v>
      </c>
      <c r="AE5016" s="31">
        <f t="shared" si="1476"/>
        <v>16.374557743479151</v>
      </c>
      <c r="AF5016" s="15">
        <f t="shared" si="1465"/>
        <v>11.09722222222222</v>
      </c>
      <c r="AG5016" s="31">
        <f t="shared" si="1477"/>
        <v>9.9353245153991132</v>
      </c>
      <c r="AH5016" s="31">
        <f t="shared" si="1478"/>
        <v>58.819100314093511</v>
      </c>
      <c r="AI5016">
        <f t="shared" si="1479"/>
        <v>255.17658993453352</v>
      </c>
    </row>
    <row r="5017" spans="1:35" x14ac:dyDescent="0.2">
      <c r="A5017">
        <v>32</v>
      </c>
      <c r="C5017" s="27" t="s">
        <v>5078</v>
      </c>
      <c r="D5017" s="26">
        <v>29.406666666666666</v>
      </c>
      <c r="E5017">
        <v>2.5000000000000001E-3</v>
      </c>
      <c r="F5017" s="26">
        <v>1</v>
      </c>
      <c r="G5017" s="26">
        <v>47.31666666666667</v>
      </c>
      <c r="H5017" s="26">
        <v>37.38666666666667</v>
      </c>
      <c r="I5017" s="26">
        <v>96.05</v>
      </c>
      <c r="J5017" s="26">
        <v>46.265833333333333</v>
      </c>
      <c r="K5017">
        <v>49</v>
      </c>
      <c r="L5017">
        <v>0</v>
      </c>
      <c r="M5017">
        <v>0</v>
      </c>
      <c r="N5017">
        <v>51.845833333333331</v>
      </c>
      <c r="O5017" s="1">
        <f t="shared" si="1481"/>
        <v>25.776677098787872</v>
      </c>
      <c r="Q5017" s="1">
        <f t="shared" si="1466"/>
        <v>230.13876366120479</v>
      </c>
      <c r="R5017" s="2">
        <f t="shared" si="1467"/>
        <v>0.24348505209577928</v>
      </c>
      <c r="S5017" s="2"/>
      <c r="T5017" s="1">
        <f t="shared" si="1468"/>
        <v>2574.441505219037</v>
      </c>
      <c r="U5017" s="1">
        <f t="shared" si="1469"/>
        <v>0</v>
      </c>
      <c r="V5017" s="1">
        <f t="shared" si="1470"/>
        <v>712.49605100823703</v>
      </c>
      <c r="W5017" s="1">
        <f t="shared" si="1471"/>
        <v>-3747.3201361291331</v>
      </c>
      <c r="X5017" s="2">
        <f t="shared" si="1480"/>
        <v>52.486541045017482</v>
      </c>
      <c r="Y5017">
        <f t="shared" si="1482"/>
        <v>1</v>
      </c>
      <c r="Z5017" s="26">
        <f t="shared" si="1472"/>
        <v>0</v>
      </c>
      <c r="AA5017">
        <f t="shared" si="1473"/>
        <v>26.727601087928196</v>
      </c>
      <c r="AB5017" s="28">
        <f t="shared" si="1474"/>
        <v>40627.761904761908</v>
      </c>
      <c r="AC5017">
        <f t="shared" si="1475"/>
        <v>8.5092592592592613</v>
      </c>
      <c r="AD5017" s="31">
        <f t="shared" ref="AD5017:AD5080" si="1483">10^($AF$17-$AF$18/($AF$19+AC5017))*I5017/100</f>
        <v>8.0182829428989368</v>
      </c>
      <c r="AE5017" s="31">
        <f t="shared" si="1476"/>
        <v>15.968666076719211</v>
      </c>
      <c r="AF5017" s="15">
        <f t="shared" ref="AF5017:AF5080" si="1484">(N5017-32)/1.8</f>
        <v>11.025462962962962</v>
      </c>
      <c r="AG5017" s="31">
        <f t="shared" si="1477"/>
        <v>9.8879774758964647</v>
      </c>
      <c r="AH5017" s="31">
        <f t="shared" si="1478"/>
        <v>58.553578475162674</v>
      </c>
      <c r="AI5017">
        <f t="shared" si="1479"/>
        <v>256.02049333944211</v>
      </c>
    </row>
    <row r="5018" spans="1:35" x14ac:dyDescent="0.2">
      <c r="A5018">
        <v>32</v>
      </c>
      <c r="C5018" s="27" t="s">
        <v>5079</v>
      </c>
      <c r="D5018" s="26">
        <v>29.403583333333334</v>
      </c>
      <c r="E5018">
        <v>5.0000000000000001E-3</v>
      </c>
      <c r="F5018" s="26">
        <v>1</v>
      </c>
      <c r="G5018" s="26">
        <v>46.80916666666667</v>
      </c>
      <c r="H5018" s="26">
        <v>37.030833333333334</v>
      </c>
      <c r="I5018" s="26">
        <v>96.4</v>
      </c>
      <c r="J5018" s="26">
        <v>45.848333333333336</v>
      </c>
      <c r="K5018">
        <v>49</v>
      </c>
      <c r="L5018">
        <v>0</v>
      </c>
      <c r="M5018">
        <v>0</v>
      </c>
      <c r="N5018">
        <v>51.673333333333332</v>
      </c>
      <c r="O5018" s="1">
        <f t="shared" si="1481"/>
        <v>25.776677098787872</v>
      </c>
      <c r="Q5018" s="1">
        <f t="shared" ref="Q5018:Q5081" si="1485">(O5018-T5018-U5018-V5018-W5018-AI5018)</f>
        <v>377.81929080905365</v>
      </c>
      <c r="R5018" s="2">
        <f t="shared" ref="R5018:R5081" si="1486">Q5018/$O$12+Z5018/$O$17*$Z$21</f>
        <v>0.3997299205137792</v>
      </c>
      <c r="S5018" s="2"/>
      <c r="T5018" s="1">
        <f t="shared" ref="T5018:T5081" si="1487">((X5018-H5018)*$D$13/$P$5)*$P$7/1000</f>
        <v>2676.6218338515523</v>
      </c>
      <c r="U5018" s="1">
        <f t="shared" ref="U5018:U5081" si="1488">IF(X5018&gt;80,(X5018-80)*$O$19,0)</f>
        <v>0</v>
      </c>
      <c r="V5018" s="1">
        <f t="shared" ref="V5018:V5081" si="1489">$D$20*(((X5018-32)*5/9+273)^4-((H5018-32)*5/9+273)^4)*$D$14*$D$21*$D$22/1000</f>
        <v>740.54119737727069</v>
      </c>
      <c r="W5018" s="1">
        <f t="shared" ref="W5018:W5081" si="1490">(G5018-N5018)*$O$20</f>
        <v>-4024.4908251307738</v>
      </c>
      <c r="X5018" s="2">
        <f t="shared" si="1480"/>
        <v>52.73002609711326</v>
      </c>
      <c r="Y5018">
        <f t="shared" si="1482"/>
        <v>1</v>
      </c>
      <c r="Z5018" s="26">
        <f t="shared" ref="Z5018:Z5081" si="1491">IF(X5018&lt;42,IF(X5018&lt;36, 0.4*3600, 0.1*3600),0)*$Z$21</f>
        <v>0</v>
      </c>
      <c r="AA5018">
        <f t="shared" ref="AA5018:AA5081" si="1492">(X5018-G5018)^2</f>
        <v>35.056576395108323</v>
      </c>
      <c r="AB5018" s="28">
        <f t="shared" ref="AB5018:AB5081" si="1493">C5018-1/1/14</f>
        <v>40627.803571428572</v>
      </c>
      <c r="AC5018">
        <f t="shared" ref="AC5018:AC5081" si="1494">(G5018-32)/1.8</f>
        <v>8.2273148148148163</v>
      </c>
      <c r="AD5018" s="31">
        <f t="shared" si="1483"/>
        <v>7.8945453671799353</v>
      </c>
      <c r="AE5018" s="31">
        <f t="shared" ref="AE5018:AE5081" si="1495">AD5018/760*35000/(AC5018+273.15)/0.0821</f>
        <v>15.737992678021731</v>
      </c>
      <c r="AF5018" s="15">
        <f t="shared" si="1484"/>
        <v>10.929629629629629</v>
      </c>
      <c r="AG5018" s="31">
        <f t="shared" ref="AG5018:AG5081" si="1496">10^($AF$17-$AF$18/($AF$19+AF5018))</f>
        <v>9.8250549194978145</v>
      </c>
      <c r="AH5018" s="31">
        <f t="shared" ref="AH5018:AH5081" si="1497">AG5018/760*35000*$AE$14/(AF5018+273.15)/0.0821</f>
        <v>58.200597500324619</v>
      </c>
      <c r="AI5018">
        <f t="shared" ref="AI5018:AI5081" si="1498">(AH5018-AE5018)*0.018*334</f>
        <v>255.28518019168493</v>
      </c>
    </row>
    <row r="5019" spans="1:35" x14ac:dyDescent="0.2">
      <c r="A5019">
        <v>32</v>
      </c>
      <c r="C5019" s="27" t="s">
        <v>5080</v>
      </c>
      <c r="D5019" s="26">
        <v>29.417999999999999</v>
      </c>
      <c r="E5019">
        <v>8.3333333333333332E-3</v>
      </c>
      <c r="F5019" s="26">
        <v>1</v>
      </c>
      <c r="G5019" s="26">
        <v>46.452500000000001</v>
      </c>
      <c r="H5019" s="26">
        <v>37.802500000000002</v>
      </c>
      <c r="I5019" s="26">
        <v>96.683333333333337</v>
      </c>
      <c r="J5019" s="26">
        <v>45.575000000000003</v>
      </c>
      <c r="K5019">
        <v>44.583333333333336</v>
      </c>
      <c r="L5019">
        <v>0</v>
      </c>
      <c r="M5019">
        <v>0</v>
      </c>
      <c r="N5019">
        <v>51.494999999999997</v>
      </c>
      <c r="O5019" s="1">
        <f t="shared" si="1481"/>
        <v>25.776677098787872</v>
      </c>
      <c r="Q5019" s="1">
        <f t="shared" si="1485"/>
        <v>605.06454181987397</v>
      </c>
      <c r="R5019" s="2">
        <f t="shared" si="1486"/>
        <v>0.64015365835197513</v>
      </c>
      <c r="S5019" s="2"/>
      <c r="T5019" s="1">
        <f t="shared" si="1487"/>
        <v>2613.2087634762806</v>
      </c>
      <c r="U5019" s="1">
        <f t="shared" si="1488"/>
        <v>0</v>
      </c>
      <c r="V5019" s="1">
        <f t="shared" si="1489"/>
        <v>725.51018858773966</v>
      </c>
      <c r="W5019" s="1">
        <f t="shared" si="1490"/>
        <v>-4172.0394008679659</v>
      </c>
      <c r="X5019" s="2">
        <f t="shared" ref="X5019:X5082" si="1499">X5018+R5018</f>
        <v>53.129756017627038</v>
      </c>
      <c r="Y5019">
        <f t="shared" si="1482"/>
        <v>1</v>
      </c>
      <c r="Z5019" s="26">
        <f t="shared" si="1491"/>
        <v>0</v>
      </c>
      <c r="AA5019">
        <f t="shared" si="1492"/>
        <v>44.585747924936484</v>
      </c>
      <c r="AB5019" s="28">
        <f t="shared" si="1493"/>
        <v>40627.845238095237</v>
      </c>
      <c r="AC5019">
        <f t="shared" si="1494"/>
        <v>8.0291666666666668</v>
      </c>
      <c r="AD5019" s="31">
        <f t="shared" si="1483"/>
        <v>7.8114748960087459</v>
      </c>
      <c r="AE5019" s="31">
        <f t="shared" si="1495"/>
        <v>15.58336334443104</v>
      </c>
      <c r="AF5019" s="15">
        <f t="shared" si="1484"/>
        <v>10.830555555555554</v>
      </c>
      <c r="AG5019" s="31">
        <f t="shared" si="1496"/>
        <v>9.760374007769224</v>
      </c>
      <c r="AH5019" s="31">
        <f t="shared" si="1497"/>
        <v>57.837618847235326</v>
      </c>
      <c r="AI5019">
        <f t="shared" si="1498"/>
        <v>254.03258408285933</v>
      </c>
    </row>
    <row r="5020" spans="1:35" x14ac:dyDescent="0.2">
      <c r="A5020">
        <v>32</v>
      </c>
      <c r="C5020" s="27" t="s">
        <v>5081</v>
      </c>
      <c r="D5020" s="26">
        <v>29.395250000000001</v>
      </c>
      <c r="E5020">
        <v>3.3333333333333331E-3</v>
      </c>
      <c r="F5020" s="26">
        <v>1</v>
      </c>
      <c r="G5020" s="26">
        <v>46.081666666666663</v>
      </c>
      <c r="H5020" s="26">
        <v>37.655000000000001</v>
      </c>
      <c r="I5020" s="26">
        <v>96.924999999999997</v>
      </c>
      <c r="J5020" s="26">
        <v>45.270833333333336</v>
      </c>
      <c r="K5020">
        <v>355</v>
      </c>
      <c r="L5020">
        <v>0</v>
      </c>
      <c r="M5020">
        <v>0</v>
      </c>
      <c r="N5020">
        <v>51.31583333333333</v>
      </c>
      <c r="O5020" s="1">
        <f t="shared" si="1481"/>
        <v>25.776677098787872</v>
      </c>
      <c r="Q5020" s="1">
        <f t="shared" si="1485"/>
        <v>592.10574699951894</v>
      </c>
      <c r="R5020" s="2">
        <f t="shared" si="1486"/>
        <v>0.62644335252719174</v>
      </c>
      <c r="S5020" s="2"/>
      <c r="T5020" s="1">
        <f t="shared" si="1487"/>
        <v>2747.4991700710684</v>
      </c>
      <c r="U5020" s="1">
        <f t="shared" si="1488"/>
        <v>0</v>
      </c>
      <c r="V5020" s="1">
        <f t="shared" si="1489"/>
        <v>763.92891257706185</v>
      </c>
      <c r="W5020" s="1">
        <f t="shared" si="1490"/>
        <v>-4330.6196458191562</v>
      </c>
      <c r="X5020" s="2">
        <f t="shared" si="1499"/>
        <v>53.769909675979015</v>
      </c>
      <c r="Y5020">
        <f t="shared" si="1482"/>
        <v>1</v>
      </c>
      <c r="Z5020" s="26">
        <f t="shared" si="1491"/>
        <v>0</v>
      </c>
      <c r="AA5020">
        <f t="shared" si="1492"/>
        <v>59.109080570240245</v>
      </c>
      <c r="AB5020" s="28">
        <f t="shared" si="1493"/>
        <v>40627.886904761908</v>
      </c>
      <c r="AC5020">
        <f t="shared" si="1494"/>
        <v>7.823148148148146</v>
      </c>
      <c r="AD5020" s="31">
        <f t="shared" si="1483"/>
        <v>7.7215633047468302</v>
      </c>
      <c r="AE5020" s="31">
        <f t="shared" si="1495"/>
        <v>15.415290513083942</v>
      </c>
      <c r="AF5020" s="15">
        <f t="shared" si="1484"/>
        <v>10.731018518518516</v>
      </c>
      <c r="AG5020" s="31">
        <f t="shared" si="1496"/>
        <v>9.6957672486510198</v>
      </c>
      <c r="AH5020" s="31">
        <f t="shared" si="1497"/>
        <v>57.474920132228085</v>
      </c>
      <c r="AI5020">
        <f t="shared" si="1498"/>
        <v>252.86249327029458</v>
      </c>
    </row>
    <row r="5021" spans="1:35" x14ac:dyDescent="0.2">
      <c r="A5021">
        <v>32</v>
      </c>
      <c r="C5021" s="27" t="s">
        <v>5082</v>
      </c>
      <c r="D5021" s="26">
        <v>29.391333333333336</v>
      </c>
      <c r="E5021">
        <v>6.6666666666666671E-3</v>
      </c>
      <c r="F5021" s="26">
        <v>1</v>
      </c>
      <c r="G5021" s="26">
        <v>45.69916666666667</v>
      </c>
      <c r="H5021" s="26">
        <v>36.505000000000003</v>
      </c>
      <c r="I5021" s="26">
        <v>97.133333333333326</v>
      </c>
      <c r="J5021" s="26">
        <v>44.95</v>
      </c>
      <c r="K5021">
        <v>355</v>
      </c>
      <c r="L5021">
        <v>0</v>
      </c>
      <c r="M5021">
        <v>0</v>
      </c>
      <c r="N5021">
        <v>51.124166666666667</v>
      </c>
      <c r="O5021" s="1">
        <f t="shared" si="1481"/>
        <v>25.776677098787872</v>
      </c>
      <c r="Q5021" s="1">
        <f t="shared" si="1485"/>
        <v>365.42554674161431</v>
      </c>
      <c r="R5021" s="2">
        <f t="shared" si="1486"/>
        <v>0.38661743406467031</v>
      </c>
      <c r="S5021" s="2"/>
      <c r="T5021" s="1">
        <f t="shared" si="1487"/>
        <v>3050.3725174794022</v>
      </c>
      <c r="U5021" s="1">
        <f t="shared" si="1488"/>
        <v>0</v>
      </c>
      <c r="V5021" s="1">
        <f t="shared" si="1489"/>
        <v>846.87379372743521</v>
      </c>
      <c r="W5021" s="1">
        <f t="shared" si="1490"/>
        <v>-4488.5104114444657</v>
      </c>
      <c r="X5021" s="2">
        <f t="shared" si="1499"/>
        <v>54.396353028506205</v>
      </c>
      <c r="Y5021">
        <f t="shared" si="1482"/>
        <v>1</v>
      </c>
      <c r="Z5021" s="26">
        <f t="shared" si="1491"/>
        <v>0</v>
      </c>
      <c r="AA5021">
        <f t="shared" si="1492"/>
        <v>75.641050612567597</v>
      </c>
      <c r="AB5021" s="28">
        <f t="shared" si="1493"/>
        <v>40627.928571428572</v>
      </c>
      <c r="AC5021">
        <f t="shared" si="1494"/>
        <v>7.61064814814815</v>
      </c>
      <c r="AD5021" s="31">
        <f t="shared" si="1483"/>
        <v>7.6264508090700724</v>
      </c>
      <c r="AE5021" s="31">
        <f t="shared" si="1495"/>
        <v>15.236932092740014</v>
      </c>
      <c r="AF5021" s="15">
        <f t="shared" si="1484"/>
        <v>10.624537037037037</v>
      </c>
      <c r="AG5021" s="31">
        <f t="shared" si="1496"/>
        <v>9.6270686113305235</v>
      </c>
      <c r="AH5021" s="31">
        <f t="shared" si="1497"/>
        <v>57.089099523678399</v>
      </c>
      <c r="AI5021">
        <f t="shared" si="1498"/>
        <v>251.61523059480157</v>
      </c>
    </row>
    <row r="5022" spans="1:35" x14ac:dyDescent="0.2">
      <c r="A5022">
        <v>32</v>
      </c>
      <c r="C5022" s="27" t="s">
        <v>5083</v>
      </c>
      <c r="D5022" s="26">
        <v>29.376750000000001</v>
      </c>
      <c r="E5022">
        <v>8.3333333333333328E-4</v>
      </c>
      <c r="F5022" s="26">
        <v>1</v>
      </c>
      <c r="G5022" s="26">
        <v>45.348333333333336</v>
      </c>
      <c r="H5022" s="26">
        <v>35.970833333333331</v>
      </c>
      <c r="I5022" s="26">
        <v>97.291666666666671</v>
      </c>
      <c r="J5022" s="26">
        <v>44.644166666666663</v>
      </c>
      <c r="K5022">
        <v>355</v>
      </c>
      <c r="L5022">
        <v>0</v>
      </c>
      <c r="M5022">
        <v>0</v>
      </c>
      <c r="N5022">
        <v>50.933333333333337</v>
      </c>
      <c r="O5022" s="1">
        <f t="shared" si="1481"/>
        <v>25.776677098787872</v>
      </c>
      <c r="Q5022" s="1">
        <f t="shared" si="1485"/>
        <v>298.88388441065649</v>
      </c>
      <c r="R5022" s="2">
        <f t="shared" si="1486"/>
        <v>0.31621686415874872</v>
      </c>
      <c r="S5022" s="2"/>
      <c r="T5022" s="1">
        <f t="shared" si="1487"/>
        <v>3207.3608967779223</v>
      </c>
      <c r="U5022" s="1">
        <f t="shared" si="1488"/>
        <v>0</v>
      </c>
      <c r="V5022" s="1">
        <f t="shared" si="1489"/>
        <v>890.09769071639664</v>
      </c>
      <c r="W5022" s="1">
        <f t="shared" si="1490"/>
        <v>-4620.8904420124163</v>
      </c>
      <c r="X5022" s="2">
        <f t="shared" si="1499"/>
        <v>54.782970462570873</v>
      </c>
      <c r="Y5022">
        <f t="shared" si="1482"/>
        <v>1</v>
      </c>
      <c r="Z5022" s="26">
        <f t="shared" si="1491"/>
        <v>0</v>
      </c>
      <c r="AA5022">
        <f t="shared" si="1492"/>
        <v>89.012377760387508</v>
      </c>
      <c r="AB5022" s="28">
        <f t="shared" si="1493"/>
        <v>40627.970238095237</v>
      </c>
      <c r="AC5022">
        <f t="shared" si="1494"/>
        <v>7.4157407407407421</v>
      </c>
      <c r="AD5022" s="31">
        <f t="shared" si="1483"/>
        <v>7.5375047559270261</v>
      </c>
      <c r="AE5022" s="31">
        <f t="shared" si="1495"/>
        <v>15.069687794332982</v>
      </c>
      <c r="AF5022" s="15">
        <f t="shared" si="1484"/>
        <v>10.518518518518521</v>
      </c>
      <c r="AG5022" s="31">
        <f t="shared" si="1496"/>
        <v>9.559093239425156</v>
      </c>
      <c r="AH5022" s="31">
        <f t="shared" si="1497"/>
        <v>56.707187329633804</v>
      </c>
      <c r="AI5022">
        <f t="shared" si="1498"/>
        <v>250.32464720622849</v>
      </c>
    </row>
    <row r="5023" spans="1:35" x14ac:dyDescent="0.2">
      <c r="A5023">
        <v>32</v>
      </c>
      <c r="C5023" s="27" t="s">
        <v>5084</v>
      </c>
      <c r="D5023" s="26">
        <v>29.380749999999999</v>
      </c>
      <c r="E5023">
        <v>8.3333333333333328E-4</v>
      </c>
      <c r="F5023" s="26">
        <v>1</v>
      </c>
      <c r="G5023" s="26">
        <v>45.138333333333335</v>
      </c>
      <c r="H5023" s="26">
        <v>36.600833333333334</v>
      </c>
      <c r="I5023" s="26">
        <v>97.424999999999997</v>
      </c>
      <c r="J5023" s="26">
        <v>44.461666666666666</v>
      </c>
      <c r="K5023">
        <v>355</v>
      </c>
      <c r="L5023">
        <v>0</v>
      </c>
      <c r="M5023">
        <v>0</v>
      </c>
      <c r="N5023">
        <v>50.740833333333335</v>
      </c>
      <c r="O5023" s="1">
        <f t="shared" si="1481"/>
        <v>25.776677098787872</v>
      </c>
      <c r="Q5023" s="1">
        <f t="shared" si="1485"/>
        <v>380.99580336963436</v>
      </c>
      <c r="R5023" s="2">
        <f t="shared" si="1486"/>
        <v>0.40309064651226634</v>
      </c>
      <c r="S5023" s="2"/>
      <c r="T5023" s="1">
        <f t="shared" si="1487"/>
        <v>3153.86268160696</v>
      </c>
      <c r="U5023" s="1">
        <f t="shared" si="1488"/>
        <v>0</v>
      </c>
      <c r="V5023" s="1">
        <f t="shared" si="1489"/>
        <v>877.70371486154272</v>
      </c>
      <c r="W5023" s="1">
        <f t="shared" si="1490"/>
        <v>-4635.3695078557839</v>
      </c>
      <c r="X5023" s="2">
        <f t="shared" si="1499"/>
        <v>55.09918732672962</v>
      </c>
      <c r="Y5023">
        <f t="shared" si="1482"/>
        <v>1</v>
      </c>
      <c r="Z5023" s="26">
        <f t="shared" si="1491"/>
        <v>0</v>
      </c>
      <c r="AA5023">
        <f t="shared" si="1492"/>
        <v>99.218612277758709</v>
      </c>
      <c r="AB5023" s="28">
        <f t="shared" si="1493"/>
        <v>40628.011904761908</v>
      </c>
      <c r="AC5023">
        <f t="shared" si="1494"/>
        <v>7.2990740740740749</v>
      </c>
      <c r="AD5023" s="31">
        <f t="shared" si="1483"/>
        <v>7.487637393513686</v>
      </c>
      <c r="AE5023" s="31">
        <f t="shared" si="1495"/>
        <v>14.976215784661917</v>
      </c>
      <c r="AF5023" s="15">
        <f t="shared" si="1484"/>
        <v>10.411574074074075</v>
      </c>
      <c r="AG5023" s="31">
        <f t="shared" si="1496"/>
        <v>9.4909511407013962</v>
      </c>
      <c r="AH5023" s="31">
        <f t="shared" si="1497"/>
        <v>56.324184034235216</v>
      </c>
      <c r="AI5023">
        <f t="shared" si="1498"/>
        <v>248.58398511643463</v>
      </c>
    </row>
    <row r="5024" spans="1:35" x14ac:dyDescent="0.2">
      <c r="A5024">
        <v>32</v>
      </c>
      <c r="C5024" s="27" t="s">
        <v>5085</v>
      </c>
      <c r="D5024" s="26">
        <v>29.3645</v>
      </c>
      <c r="E5024">
        <v>0</v>
      </c>
      <c r="F5024" s="26">
        <v>1</v>
      </c>
      <c r="G5024" s="26">
        <v>44.976666666666667</v>
      </c>
      <c r="H5024" s="26">
        <v>36.329166666666666</v>
      </c>
      <c r="I5024" s="26">
        <v>97.591666666666669</v>
      </c>
      <c r="J5024" s="26">
        <v>44.343333333333334</v>
      </c>
      <c r="K5024">
        <v>355</v>
      </c>
      <c r="L5024">
        <v>0</v>
      </c>
      <c r="M5024">
        <v>0</v>
      </c>
      <c r="N5024">
        <v>50.547499999999999</v>
      </c>
      <c r="O5024" s="1">
        <f t="shared" si="1481"/>
        <v>25.776677098787872</v>
      </c>
      <c r="Q5024" s="1">
        <f t="shared" si="1485"/>
        <v>209.28715431068412</v>
      </c>
      <c r="R5024" s="2">
        <f t="shared" si="1486"/>
        <v>0.22142420885397551</v>
      </c>
      <c r="S5024" s="2"/>
      <c r="T5024" s="1">
        <f t="shared" si="1487"/>
        <v>3268.9049123879336</v>
      </c>
      <c r="U5024" s="1">
        <f t="shared" si="1488"/>
        <v>0</v>
      </c>
      <c r="V5024" s="1">
        <f t="shared" si="1489"/>
        <v>910.09693248879398</v>
      </c>
      <c r="W5024" s="1">
        <f t="shared" si="1490"/>
        <v>-4609.1692934725452</v>
      </c>
      <c r="X5024" s="2">
        <f t="shared" si="1499"/>
        <v>55.502277973241888</v>
      </c>
      <c r="Y5024">
        <f t="shared" si="1482"/>
        <v>1</v>
      </c>
      <c r="Z5024" s="26">
        <f t="shared" si="1491"/>
        <v>0</v>
      </c>
      <c r="AA5024">
        <f t="shared" si="1492"/>
        <v>110.78849337710415</v>
      </c>
      <c r="AB5024" s="28">
        <f t="shared" si="1493"/>
        <v>40628.053571428572</v>
      </c>
      <c r="AC5024">
        <f t="shared" si="1494"/>
        <v>7.2092592592592588</v>
      </c>
      <c r="AD5024" s="31">
        <f t="shared" si="1483"/>
        <v>7.4543134625044765</v>
      </c>
      <c r="AE5024" s="31">
        <f t="shared" si="1495"/>
        <v>14.914340105245653</v>
      </c>
      <c r="AF5024" s="15">
        <f t="shared" si="1484"/>
        <v>10.304166666666665</v>
      </c>
      <c r="AG5024" s="31">
        <f t="shared" si="1496"/>
        <v>9.4229433499953643</v>
      </c>
      <c r="AH5024" s="31">
        <f t="shared" si="1497"/>
        <v>55.941780455199329</v>
      </c>
      <c r="AI5024">
        <f t="shared" si="1498"/>
        <v>246.65697138392153</v>
      </c>
    </row>
    <row r="5025" spans="1:35" x14ac:dyDescent="0.2">
      <c r="A5025">
        <v>32</v>
      </c>
      <c r="C5025" s="27" t="s">
        <v>5086</v>
      </c>
      <c r="D5025" s="26">
        <v>29.373249999999999</v>
      </c>
      <c r="E5025">
        <v>0</v>
      </c>
      <c r="F5025" s="26">
        <v>1</v>
      </c>
      <c r="G5025" s="26">
        <v>44.638333333333335</v>
      </c>
      <c r="H5025" s="26">
        <v>35.390833333333333</v>
      </c>
      <c r="I5025" s="26">
        <v>97.724999999999994</v>
      </c>
      <c r="J5025" s="26">
        <v>44.045000000000002</v>
      </c>
      <c r="K5025">
        <v>355</v>
      </c>
      <c r="L5025">
        <v>0</v>
      </c>
      <c r="M5025">
        <v>0</v>
      </c>
      <c r="N5025">
        <v>50.36</v>
      </c>
      <c r="O5025" s="1">
        <f t="shared" si="1481"/>
        <v>25.776677098787872</v>
      </c>
      <c r="Q5025" s="1">
        <f t="shared" si="1485"/>
        <v>84.554532275675058</v>
      </c>
      <c r="R5025" s="2">
        <f t="shared" si="1486"/>
        <v>8.9458048564060907E-2</v>
      </c>
      <c r="S5025" s="2"/>
      <c r="T5025" s="1">
        <f t="shared" si="1487"/>
        <v>3466.6368853690169</v>
      </c>
      <c r="U5025" s="1">
        <f t="shared" si="1488"/>
        <v>0</v>
      </c>
      <c r="V5025" s="1">
        <f t="shared" si="1489"/>
        <v>963.13882312005785</v>
      </c>
      <c r="W5025" s="1">
        <f t="shared" si="1490"/>
        <v>-4733.9650514558689</v>
      </c>
      <c r="X5025" s="2">
        <f t="shared" si="1499"/>
        <v>55.723702182095863</v>
      </c>
      <c r="Y5025">
        <f t="shared" si="1482"/>
        <v>1</v>
      </c>
      <c r="Z5025" s="26">
        <f t="shared" si="1491"/>
        <v>0</v>
      </c>
      <c r="AA5025">
        <f t="shared" si="1492"/>
        <v>122.88540251311466</v>
      </c>
      <c r="AB5025" s="28">
        <f t="shared" si="1493"/>
        <v>40628.095238095237</v>
      </c>
      <c r="AC5025">
        <f t="shared" si="1494"/>
        <v>7.0212962962962973</v>
      </c>
      <c r="AD5025" s="31">
        <f t="shared" si="1483"/>
        <v>7.3686266412690884</v>
      </c>
      <c r="AE5025" s="31">
        <f t="shared" si="1495"/>
        <v>14.752791593935957</v>
      </c>
      <c r="AF5025" s="15">
        <f t="shared" si="1484"/>
        <v>10.199999999999999</v>
      </c>
      <c r="AG5025" s="31">
        <f t="shared" si="1496"/>
        <v>9.3573962919281222</v>
      </c>
      <c r="AH5025" s="31">
        <f t="shared" si="1497"/>
        <v>55.57306567742009</v>
      </c>
      <c r="AI5025">
        <f t="shared" si="1498"/>
        <v>245.41148778990663</v>
      </c>
    </row>
    <row r="5026" spans="1:35" x14ac:dyDescent="0.2">
      <c r="A5026">
        <v>32</v>
      </c>
      <c r="C5026" s="27" t="s">
        <v>5087</v>
      </c>
      <c r="D5026" s="26">
        <v>29.391083333333334</v>
      </c>
      <c r="E5026">
        <v>0</v>
      </c>
      <c r="F5026" s="26">
        <v>1</v>
      </c>
      <c r="G5026" s="26">
        <v>44.275833333333331</v>
      </c>
      <c r="H5026" s="26">
        <v>34.773333333333333</v>
      </c>
      <c r="I5026" s="26">
        <v>97.8</v>
      </c>
      <c r="J5026" s="26">
        <v>43.708333333333336</v>
      </c>
      <c r="K5026">
        <v>355</v>
      </c>
      <c r="L5026">
        <v>0</v>
      </c>
      <c r="M5026">
        <v>0</v>
      </c>
      <c r="N5026">
        <v>50.161666666666669</v>
      </c>
      <c r="O5026" s="1">
        <f t="shared" si="1481"/>
        <v>25.776677098787872</v>
      </c>
      <c r="Q5026" s="1">
        <f t="shared" si="1485"/>
        <v>69.134770044568455</v>
      </c>
      <c r="R5026" s="2">
        <f t="shared" si="1486"/>
        <v>7.3144058037577397E-2</v>
      </c>
      <c r="S5026" s="2"/>
      <c r="T5026" s="1">
        <f t="shared" si="1487"/>
        <v>3587.1691558415055</v>
      </c>
      <c r="U5026" s="1">
        <f t="shared" si="1488"/>
        <v>0</v>
      </c>
      <c r="V5026" s="1">
        <f t="shared" si="1489"/>
        <v>995.09292228136917</v>
      </c>
      <c r="W5026" s="1">
        <f t="shared" si="1490"/>
        <v>-4869.7924786531958</v>
      </c>
      <c r="X5026" s="2">
        <f t="shared" si="1499"/>
        <v>55.813160230659925</v>
      </c>
      <c r="Y5026">
        <f t="shared" si="1482"/>
        <v>1</v>
      </c>
      <c r="Z5026" s="26">
        <f t="shared" si="1491"/>
        <v>0</v>
      </c>
      <c r="AA5026">
        <f t="shared" si="1492"/>
        <v>133.10991193577567</v>
      </c>
      <c r="AB5026" s="28">
        <f t="shared" si="1493"/>
        <v>40628.136904761908</v>
      </c>
      <c r="AC5026">
        <f t="shared" si="1494"/>
        <v>6.8199074074074062</v>
      </c>
      <c r="AD5026" s="31">
        <f t="shared" si="1483"/>
        <v>7.2726874134211776</v>
      </c>
      <c r="AE5026" s="31">
        <f t="shared" si="1495"/>
        <v>14.571184689186092</v>
      </c>
      <c r="AF5026" s="15">
        <f t="shared" si="1484"/>
        <v>10.089814814814815</v>
      </c>
      <c r="AG5026" s="31">
        <f t="shared" si="1496"/>
        <v>9.2884977957608097</v>
      </c>
      <c r="AH5026" s="31">
        <f t="shared" si="1497"/>
        <v>55.185340974039775</v>
      </c>
      <c r="AI5026">
        <f t="shared" si="1498"/>
        <v>244.17230758454033</v>
      </c>
    </row>
    <row r="5027" spans="1:35" x14ac:dyDescent="0.2">
      <c r="A5027">
        <v>32</v>
      </c>
      <c r="C5027" s="27" t="s">
        <v>5088</v>
      </c>
      <c r="D5027" s="26">
        <v>29.391249999999999</v>
      </c>
      <c r="E5027">
        <v>0</v>
      </c>
      <c r="F5027" s="26">
        <v>2.083333333333333</v>
      </c>
      <c r="G5027" s="26">
        <v>44.04</v>
      </c>
      <c r="H5027" s="26">
        <v>34.747500000000002</v>
      </c>
      <c r="I5027" s="26">
        <v>97.858333333333334</v>
      </c>
      <c r="J5027" s="26">
        <v>43.478333333333332</v>
      </c>
      <c r="K5027">
        <v>347.25</v>
      </c>
      <c r="L5027">
        <v>0</v>
      </c>
      <c r="M5027">
        <v>0.23333333333333328</v>
      </c>
      <c r="N5027">
        <v>49.969166666666666</v>
      </c>
      <c r="O5027" s="1">
        <f t="shared" si="1481"/>
        <v>53.701410622474718</v>
      </c>
      <c r="Q5027" s="1">
        <f t="shared" si="1485"/>
        <v>112.76475914414237</v>
      </c>
      <c r="R5027" s="2">
        <f t="shared" si="1486"/>
        <v>0.11930425286893093</v>
      </c>
      <c r="S5027" s="2"/>
      <c r="T5027" s="1">
        <f t="shared" si="1487"/>
        <v>3604.0442302983442</v>
      </c>
      <c r="U5027" s="1">
        <f t="shared" si="1488"/>
        <v>0</v>
      </c>
      <c r="V5027" s="1">
        <f t="shared" si="1489"/>
        <v>999.91876669776491</v>
      </c>
      <c r="W5027" s="1">
        <f t="shared" si="1490"/>
        <v>-4905.6454035986781</v>
      </c>
      <c r="X5027" s="2">
        <f t="shared" si="1499"/>
        <v>55.886304288697502</v>
      </c>
      <c r="Y5027">
        <f t="shared" si="1482"/>
        <v>1</v>
      </c>
      <c r="Z5027" s="26">
        <f t="shared" si="1491"/>
        <v>0</v>
      </c>
      <c r="AA5027">
        <f t="shared" si="1492"/>
        <v>140.33492530041286</v>
      </c>
      <c r="AB5027" s="28">
        <f t="shared" si="1493"/>
        <v>40628.178571428572</v>
      </c>
      <c r="AC5027">
        <f t="shared" si="1494"/>
        <v>6.6888888888888882</v>
      </c>
      <c r="AD5027" s="31">
        <f t="shared" si="1483"/>
        <v>7.2115540505954296</v>
      </c>
      <c r="AE5027" s="31">
        <f t="shared" si="1495"/>
        <v>14.455465784844215</v>
      </c>
      <c r="AF5027" s="15">
        <f t="shared" si="1484"/>
        <v>9.9828703703703692</v>
      </c>
      <c r="AG5027" s="31">
        <f t="shared" si="1496"/>
        <v>9.2220518258036694</v>
      </c>
      <c r="AH5027" s="31">
        <f t="shared" si="1497"/>
        <v>54.81126386882643</v>
      </c>
      <c r="AI5027">
        <f t="shared" si="1498"/>
        <v>242.61905808090108</v>
      </c>
    </row>
    <row r="5028" spans="1:35" x14ac:dyDescent="0.2">
      <c r="A5028">
        <v>32</v>
      </c>
      <c r="C5028" s="27" t="s">
        <v>5089</v>
      </c>
      <c r="D5028" s="26">
        <v>29.426000000000002</v>
      </c>
      <c r="E5028">
        <v>0</v>
      </c>
      <c r="F5028" s="26">
        <v>34.25</v>
      </c>
      <c r="G5028" s="26">
        <v>44.228333333333332</v>
      </c>
      <c r="H5028" s="26">
        <v>34.764166666666668</v>
      </c>
      <c r="I5028" s="26">
        <v>97.833333333333329</v>
      </c>
      <c r="J5028" s="26">
        <v>43.659166666666664</v>
      </c>
      <c r="K5028">
        <v>316</v>
      </c>
      <c r="L5028">
        <v>0</v>
      </c>
      <c r="M5028">
        <v>0</v>
      </c>
      <c r="N5028">
        <v>49.778333333333336</v>
      </c>
      <c r="O5028" s="1">
        <f t="shared" si="1481"/>
        <v>882.85119063348452</v>
      </c>
      <c r="Q5028" s="1">
        <f t="shared" si="1485"/>
        <v>608.22798919214051</v>
      </c>
      <c r="R5028" s="2">
        <f t="shared" si="1486"/>
        <v>0.64350056148113455</v>
      </c>
      <c r="S5028" s="2"/>
      <c r="T5028" s="1">
        <f t="shared" si="1487"/>
        <v>3621.5433468667202</v>
      </c>
      <c r="U5028" s="1">
        <f t="shared" si="1488"/>
        <v>0</v>
      </c>
      <c r="V5028" s="1">
        <f t="shared" si="1489"/>
        <v>1005.1840370516913</v>
      </c>
      <c r="W5028" s="1">
        <f t="shared" si="1490"/>
        <v>-4591.9323103256811</v>
      </c>
      <c r="X5028" s="2">
        <f t="shared" si="1499"/>
        <v>56.005608541566431</v>
      </c>
      <c r="Y5028">
        <f t="shared" si="1482"/>
        <v>1</v>
      </c>
      <c r="Z5028" s="26">
        <f t="shared" si="1491"/>
        <v>0</v>
      </c>
      <c r="AA5028">
        <f t="shared" si="1492"/>
        <v>138.70421133046199</v>
      </c>
      <c r="AB5028" s="28">
        <f t="shared" si="1493"/>
        <v>40628.220238095237</v>
      </c>
      <c r="AC5028">
        <f t="shared" si="1494"/>
        <v>6.7935185185185176</v>
      </c>
      <c r="AD5028" s="31">
        <f t="shared" si="1483"/>
        <v>7.2619409127579795</v>
      </c>
      <c r="AE5028" s="31">
        <f t="shared" si="1495"/>
        <v>14.551025073640096</v>
      </c>
      <c r="AF5028" s="15">
        <f t="shared" si="1484"/>
        <v>9.8768518518518533</v>
      </c>
      <c r="AG5028" s="31">
        <f t="shared" si="1496"/>
        <v>9.1565932201327911</v>
      </c>
      <c r="AH5028" s="31">
        <f t="shared" si="1497"/>
        <v>54.442596572078891</v>
      </c>
      <c r="AI5028">
        <f t="shared" si="1498"/>
        <v>239.82812784861403</v>
      </c>
    </row>
    <row r="5029" spans="1:35" x14ac:dyDescent="0.2">
      <c r="A5029">
        <v>32</v>
      </c>
      <c r="C5029" s="27" t="s">
        <v>5090</v>
      </c>
      <c r="D5029" s="26">
        <v>29.440250000000002</v>
      </c>
      <c r="E5029">
        <v>0</v>
      </c>
      <c r="F5029" s="26">
        <v>115.41666666666667</v>
      </c>
      <c r="G5029" s="26">
        <v>45.642499999999998</v>
      </c>
      <c r="H5029" s="26">
        <v>35.865000000000002</v>
      </c>
      <c r="I5029" s="26">
        <v>97.25</v>
      </c>
      <c r="J5029" s="26">
        <v>44.924999999999997</v>
      </c>
      <c r="K5029">
        <v>299.08333333333331</v>
      </c>
      <c r="L5029">
        <v>0</v>
      </c>
      <c r="M5029">
        <v>0</v>
      </c>
      <c r="N5029">
        <v>49.6</v>
      </c>
      <c r="O5029" s="1">
        <f t="shared" si="1481"/>
        <v>2975.0581484851</v>
      </c>
      <c r="Q5029" s="1">
        <f t="shared" si="1485"/>
        <v>1483.4735088697009</v>
      </c>
      <c r="R5029" s="2">
        <f t="shared" si="1486"/>
        <v>1.5695036283482775</v>
      </c>
      <c r="S5029" s="2"/>
      <c r="T5029" s="1">
        <f t="shared" si="1487"/>
        <v>3543.5707465620967</v>
      </c>
      <c r="U5029" s="1">
        <f t="shared" si="1488"/>
        <v>0</v>
      </c>
      <c r="V5029" s="1">
        <f t="shared" si="1489"/>
        <v>988.62903616097219</v>
      </c>
      <c r="W5029" s="1">
        <f t="shared" si="1490"/>
        <v>-3274.3373185790779</v>
      </c>
      <c r="X5029" s="2">
        <f t="shared" si="1499"/>
        <v>56.649109103047564</v>
      </c>
      <c r="Y5029">
        <f t="shared" si="1482"/>
        <v>1</v>
      </c>
      <c r="Z5029" s="26">
        <f t="shared" si="1491"/>
        <v>0</v>
      </c>
      <c r="AA5029">
        <f t="shared" si="1492"/>
        <v>121.14544394728955</v>
      </c>
      <c r="AB5029" s="28">
        <f t="shared" si="1493"/>
        <v>40628.261904761908</v>
      </c>
      <c r="AC5029">
        <f t="shared" si="1494"/>
        <v>7.5791666666666657</v>
      </c>
      <c r="AD5029" s="31">
        <f t="shared" si="1483"/>
        <v>7.6191627497765246</v>
      </c>
      <c r="AE5029" s="31">
        <f t="shared" si="1495"/>
        <v>15.224078299610996</v>
      </c>
      <c r="AF5029" s="15">
        <f t="shared" si="1484"/>
        <v>9.7777777777777786</v>
      </c>
      <c r="AG5029" s="31">
        <f t="shared" si="1496"/>
        <v>9.0957912176274345</v>
      </c>
      <c r="AH5029" s="31">
        <f t="shared" si="1497"/>
        <v>54.100022323464636</v>
      </c>
      <c r="AI5029">
        <f t="shared" si="1498"/>
        <v>233.72217547140806</v>
      </c>
    </row>
    <row r="5030" spans="1:35" x14ac:dyDescent="0.2">
      <c r="A5030">
        <v>32</v>
      </c>
      <c r="C5030" s="27" t="s">
        <v>5091</v>
      </c>
      <c r="D5030" s="26">
        <v>29.434250000000002</v>
      </c>
      <c r="E5030">
        <v>0</v>
      </c>
      <c r="F5030" s="26">
        <v>246.41666666666669</v>
      </c>
      <c r="G5030" s="26">
        <v>48.641666666666666</v>
      </c>
      <c r="H5030" s="26">
        <v>38.361666666666665</v>
      </c>
      <c r="I5030" s="26">
        <v>95.741666666666674</v>
      </c>
      <c r="J5030" s="26">
        <v>47.493333333333332</v>
      </c>
      <c r="K5030">
        <v>291</v>
      </c>
      <c r="L5030">
        <v>0</v>
      </c>
      <c r="M5030">
        <v>0</v>
      </c>
      <c r="N5030">
        <v>49.483333333333334</v>
      </c>
      <c r="O5030" s="1">
        <f t="shared" si="1481"/>
        <v>6351.8028484263104</v>
      </c>
      <c r="Q5030" s="1">
        <f t="shared" si="1485"/>
        <v>2483.1750365707021</v>
      </c>
      <c r="R5030" s="2">
        <f t="shared" si="1486"/>
        <v>2.6271801999963471</v>
      </c>
      <c r="S5030" s="2"/>
      <c r="T5030" s="1">
        <f t="shared" si="1487"/>
        <v>3385.4947951903391</v>
      </c>
      <c r="U5030" s="1">
        <f t="shared" si="1488"/>
        <v>0</v>
      </c>
      <c r="V5030" s="1">
        <f t="shared" si="1489"/>
        <v>955.92770081944275</v>
      </c>
      <c r="W5030" s="1">
        <f t="shared" si="1490"/>
        <v>-696.37411913347512</v>
      </c>
      <c r="X5030" s="2">
        <f t="shared" si="1499"/>
        <v>58.218612731395844</v>
      </c>
      <c r="Y5030">
        <f t="shared" si="1482"/>
        <v>1</v>
      </c>
      <c r="Z5030" s="26">
        <f t="shared" si="1491"/>
        <v>0</v>
      </c>
      <c r="AA5030">
        <f t="shared" si="1492"/>
        <v>91.717895926731686</v>
      </c>
      <c r="AB5030" s="28">
        <f t="shared" si="1493"/>
        <v>40628.303571428572</v>
      </c>
      <c r="AC5030">
        <f t="shared" si="1494"/>
        <v>9.2453703703703702</v>
      </c>
      <c r="AD5030" s="31">
        <f t="shared" si="1483"/>
        <v>8.4014086644834922</v>
      </c>
      <c r="AE5030" s="31">
        <f t="shared" si="1495"/>
        <v>16.688059238946149</v>
      </c>
      <c r="AF5030" s="15">
        <f t="shared" si="1484"/>
        <v>9.7129629629629637</v>
      </c>
      <c r="AG5030" s="31">
        <f t="shared" si="1496"/>
        <v>9.0562061998367405</v>
      </c>
      <c r="AH5030" s="31">
        <f t="shared" si="1497"/>
        <v>53.876920679282485</v>
      </c>
      <c r="AI5030">
        <f t="shared" si="1498"/>
        <v>223.57943497930205</v>
      </c>
    </row>
    <row r="5031" spans="1:35" x14ac:dyDescent="0.2">
      <c r="A5031">
        <v>32</v>
      </c>
      <c r="C5031" s="27" t="s">
        <v>5092</v>
      </c>
      <c r="D5031" s="26">
        <v>29.42475</v>
      </c>
      <c r="E5031">
        <v>0</v>
      </c>
      <c r="F5031" s="26">
        <v>500.16666666666669</v>
      </c>
      <c r="G5031" s="26">
        <v>55.784166666666664</v>
      </c>
      <c r="H5031" s="26">
        <v>40.81583333333333</v>
      </c>
      <c r="I5031" s="26">
        <v>90.941666666666663</v>
      </c>
      <c r="J5031" s="26">
        <v>53.200833333333335</v>
      </c>
      <c r="K5031">
        <v>252.83333333333334</v>
      </c>
      <c r="L5031">
        <v>0</v>
      </c>
      <c r="M5031">
        <v>0.51666666666666661</v>
      </c>
      <c r="N5031">
        <v>49.469166666666666</v>
      </c>
      <c r="O5031" s="1">
        <f t="shared" si="1481"/>
        <v>12892.634662243734</v>
      </c>
      <c r="Q5031" s="1">
        <f t="shared" si="1485"/>
        <v>3072.5610443411142</v>
      </c>
      <c r="R5031" s="2">
        <f t="shared" si="1486"/>
        <v>3.2507460892168321</v>
      </c>
      <c r="S5031" s="2"/>
      <c r="T5031" s="1">
        <f t="shared" si="1487"/>
        <v>3414.9926049076921</v>
      </c>
      <c r="U5031" s="1">
        <f t="shared" si="1488"/>
        <v>0</v>
      </c>
      <c r="V5031" s="1">
        <f t="shared" si="1489"/>
        <v>978.80854602248598</v>
      </c>
      <c r="W5031" s="1">
        <f t="shared" si="1490"/>
        <v>5224.8743314786743</v>
      </c>
      <c r="X5031" s="2">
        <f t="shared" si="1499"/>
        <v>60.845792931392189</v>
      </c>
      <c r="Y5031">
        <f t="shared" si="1482"/>
        <v>1</v>
      </c>
      <c r="Z5031" s="26">
        <f t="shared" si="1491"/>
        <v>0</v>
      </c>
      <c r="AA5031">
        <f t="shared" si="1492"/>
        <v>25.620060443759275</v>
      </c>
      <c r="AB5031" s="28">
        <f t="shared" si="1493"/>
        <v>40628.345238095237</v>
      </c>
      <c r="AC5031">
        <f t="shared" si="1494"/>
        <v>13.213425925925923</v>
      </c>
      <c r="AD5031" s="31">
        <f t="shared" si="1483"/>
        <v>10.389195374693559</v>
      </c>
      <c r="AE5031" s="31">
        <f t="shared" si="1495"/>
        <v>20.350526939502362</v>
      </c>
      <c r="AF5031" s="15">
        <f t="shared" si="1484"/>
        <v>9.7050925925925924</v>
      </c>
      <c r="AG5031" s="31">
        <f t="shared" si="1496"/>
        <v>9.0514097575527188</v>
      </c>
      <c r="AH5031" s="31">
        <f t="shared" si="1497"/>
        <v>53.849884140727546</v>
      </c>
      <c r="AI5031">
        <f t="shared" si="1498"/>
        <v>201.39813549376578</v>
      </c>
    </row>
    <row r="5032" spans="1:35" x14ac:dyDescent="0.2">
      <c r="A5032">
        <v>32</v>
      </c>
      <c r="C5032" s="27" t="s">
        <v>5093</v>
      </c>
      <c r="D5032" s="26">
        <v>29.413833333333333</v>
      </c>
      <c r="E5032">
        <v>0</v>
      </c>
      <c r="F5032" s="26">
        <v>724.58333333333337</v>
      </c>
      <c r="G5032" s="26">
        <v>62.668333333333337</v>
      </c>
      <c r="H5032" s="26">
        <v>42.106666666666669</v>
      </c>
      <c r="I5032" s="26">
        <v>85.7</v>
      </c>
      <c r="J5032" s="26">
        <v>58.341666666666669</v>
      </c>
      <c r="K5032">
        <v>268.41666666666669</v>
      </c>
      <c r="L5032">
        <v>0.37500000000000006</v>
      </c>
      <c r="M5032">
        <v>3.8416666666666668</v>
      </c>
      <c r="N5032">
        <v>49.695833333333333</v>
      </c>
      <c r="O5032" s="1">
        <f t="shared" si="1481"/>
        <v>18677.350614496707</v>
      </c>
      <c r="Q5032" s="1">
        <f t="shared" si="1485"/>
        <v>2925.2056550157495</v>
      </c>
      <c r="R5032" s="2">
        <f t="shared" si="1486"/>
        <v>3.0948452141287102</v>
      </c>
      <c r="S5032" s="2"/>
      <c r="T5032" s="1">
        <f t="shared" si="1487"/>
        <v>3749.1464275771596</v>
      </c>
      <c r="U5032" s="1">
        <f t="shared" si="1488"/>
        <v>0</v>
      </c>
      <c r="V5032" s="1">
        <f t="shared" si="1489"/>
        <v>1089.0769691841165</v>
      </c>
      <c r="W5032" s="1">
        <f t="shared" si="1490"/>
        <v>10733.124665891868</v>
      </c>
      <c r="X5032" s="2">
        <f t="shared" si="1499"/>
        <v>64.096539020609015</v>
      </c>
      <c r="Y5032">
        <f t="shared" si="1482"/>
        <v>1</v>
      </c>
      <c r="Z5032" s="26">
        <f t="shared" si="1491"/>
        <v>0</v>
      </c>
      <c r="AA5032">
        <f t="shared" si="1492"/>
        <v>2.0397714851665927</v>
      </c>
      <c r="AB5032" s="28">
        <f t="shared" si="1493"/>
        <v>40628.386904761908</v>
      </c>
      <c r="AC5032">
        <f t="shared" si="1494"/>
        <v>17.037962962962965</v>
      </c>
      <c r="AD5032" s="31">
        <f t="shared" si="1483"/>
        <v>12.525198945982284</v>
      </c>
      <c r="AE5032" s="31">
        <f t="shared" si="1495"/>
        <v>24.21121218507821</v>
      </c>
      <c r="AF5032" s="15">
        <f t="shared" si="1484"/>
        <v>9.8310185185185173</v>
      </c>
      <c r="AG5032" s="31">
        <f t="shared" si="1496"/>
        <v>9.1284209987476057</v>
      </c>
      <c r="AH5032" s="31">
        <f t="shared" si="1497"/>
        <v>54.283882981454411</v>
      </c>
      <c r="AI5032">
        <f t="shared" si="1498"/>
        <v>180.7968968278137</v>
      </c>
    </row>
    <row r="5033" spans="1:35" x14ac:dyDescent="0.2">
      <c r="A5033">
        <v>32</v>
      </c>
      <c r="C5033" s="27" t="s">
        <v>5094</v>
      </c>
      <c r="D5033" s="26">
        <v>29.401416666666666</v>
      </c>
      <c r="E5033">
        <v>0</v>
      </c>
      <c r="F5033" s="26">
        <v>1235.5833333333333</v>
      </c>
      <c r="G5033" s="26">
        <v>72.610833333333332</v>
      </c>
      <c r="H5033" s="26">
        <v>46.820833333333333</v>
      </c>
      <c r="I5033" s="26">
        <v>79.275000000000006</v>
      </c>
      <c r="J5033" s="26">
        <v>65.831666666666663</v>
      </c>
      <c r="K5033">
        <v>307.16666666666669</v>
      </c>
      <c r="L5033">
        <v>0.375</v>
      </c>
      <c r="M5033">
        <v>4.1833333333333336</v>
      </c>
      <c r="N5033">
        <v>50.269999999999996</v>
      </c>
      <c r="O5033" s="1">
        <f t="shared" si="1481"/>
        <v>31849.23261197731</v>
      </c>
      <c r="Q5033" s="1">
        <f t="shared" si="1485"/>
        <v>8712.9867438532874</v>
      </c>
      <c r="R5033" s="2">
        <f t="shared" si="1486"/>
        <v>9.2182733472925875</v>
      </c>
      <c r="S5033" s="2"/>
      <c r="T5033" s="1">
        <f t="shared" si="1487"/>
        <v>3473.0614580437505</v>
      </c>
      <c r="U5033" s="1">
        <f t="shared" si="1488"/>
        <v>0</v>
      </c>
      <c r="V5033" s="1">
        <f t="shared" si="1489"/>
        <v>1032.0390811936268</v>
      </c>
      <c r="W5033" s="1">
        <f t="shared" si="1490"/>
        <v>18484.251247375541</v>
      </c>
      <c r="X5033" s="2">
        <f t="shared" si="1499"/>
        <v>67.191384234737725</v>
      </c>
      <c r="Y5033">
        <f t="shared" si="1482"/>
        <v>1</v>
      </c>
      <c r="Z5033" s="26">
        <f t="shared" si="1491"/>
        <v>0</v>
      </c>
      <c r="AA5033">
        <f t="shared" si="1492"/>
        <v>29.370428532268733</v>
      </c>
      <c r="AB5033" s="28">
        <f t="shared" si="1493"/>
        <v>40628.428571428572</v>
      </c>
      <c r="AC5033">
        <f t="shared" si="1494"/>
        <v>22.561574074074073</v>
      </c>
      <c r="AD5033" s="31">
        <f t="shared" si="1483"/>
        <v>16.323188515525999</v>
      </c>
      <c r="AE5033" s="31">
        <f t="shared" si="1495"/>
        <v>30.96335187412188</v>
      </c>
      <c r="AF5033" s="15">
        <f t="shared" si="1484"/>
        <v>10.149999999999997</v>
      </c>
      <c r="AG5033" s="31">
        <f t="shared" si="1496"/>
        <v>9.3260760543093237</v>
      </c>
      <c r="AH5033" s="31">
        <f t="shared" si="1497"/>
        <v>55.396831832721944</v>
      </c>
      <c r="AI5033">
        <f t="shared" si="1498"/>
        <v>146.89408151110356</v>
      </c>
    </row>
    <row r="5034" spans="1:35" x14ac:dyDescent="0.2">
      <c r="A5034">
        <v>32</v>
      </c>
      <c r="C5034" s="27" t="s">
        <v>5095</v>
      </c>
      <c r="D5034" s="26">
        <v>29.395</v>
      </c>
      <c r="E5034">
        <v>0</v>
      </c>
      <c r="F5034" s="26">
        <v>1268.1666666666667</v>
      </c>
      <c r="G5034" s="26">
        <v>74.997500000000002</v>
      </c>
      <c r="H5034" s="26">
        <v>49.654166666666669</v>
      </c>
      <c r="I5034" s="26">
        <v>67.308333333333337</v>
      </c>
      <c r="J5034" s="26">
        <v>63.459166666666668</v>
      </c>
      <c r="K5034">
        <v>319.41666666666669</v>
      </c>
      <c r="L5034">
        <v>0.48333333333333334</v>
      </c>
      <c r="M5034">
        <v>5.0250000000000004</v>
      </c>
      <c r="N5034">
        <v>51.014166666666668</v>
      </c>
      <c r="O5034" s="1">
        <f t="shared" si="1481"/>
        <v>32689.122674112819</v>
      </c>
      <c r="Q5034" s="1">
        <f t="shared" si="1485"/>
        <v>6708.9198825976282</v>
      </c>
      <c r="R5034" s="2">
        <f t="shared" si="1486"/>
        <v>7.0979859330671324</v>
      </c>
      <c r="S5034" s="2"/>
      <c r="T5034" s="1">
        <f t="shared" si="1487"/>
        <v>4561.6569104561058</v>
      </c>
      <c r="U5034" s="1">
        <f t="shared" si="1488"/>
        <v>0</v>
      </c>
      <c r="V5034" s="1">
        <f t="shared" si="1489"/>
        <v>1403.9027791568378</v>
      </c>
      <c r="W5034" s="1">
        <f t="shared" si="1490"/>
        <v>19843.214998674623</v>
      </c>
      <c r="X5034" s="2">
        <f t="shared" si="1499"/>
        <v>76.40965758203032</v>
      </c>
      <c r="Y5034">
        <f t="shared" si="1482"/>
        <v>1</v>
      </c>
      <c r="Z5034" s="26">
        <f t="shared" si="1491"/>
        <v>0</v>
      </c>
      <c r="AA5034">
        <f t="shared" si="1492"/>
        <v>1.9941890364857138</v>
      </c>
      <c r="AB5034" s="28">
        <f t="shared" si="1493"/>
        <v>40628.470238095237</v>
      </c>
      <c r="AC5034">
        <f t="shared" si="1494"/>
        <v>23.887499999999999</v>
      </c>
      <c r="AD5034" s="31">
        <f t="shared" si="1483"/>
        <v>15.014812466393964</v>
      </c>
      <c r="AE5034" s="31">
        <f t="shared" si="1495"/>
        <v>28.354365036498614</v>
      </c>
      <c r="AF5034" s="15">
        <f t="shared" si="1484"/>
        <v>10.563425925925927</v>
      </c>
      <c r="AG5034" s="31">
        <f t="shared" si="1496"/>
        <v>9.5878347254571619</v>
      </c>
      <c r="AH5034" s="31">
        <f t="shared" si="1497"/>
        <v>56.868686930647918</v>
      </c>
      <c r="AI5034">
        <f t="shared" si="1498"/>
        <v>171.4281032276256</v>
      </c>
    </row>
    <row r="5035" spans="1:35" x14ac:dyDescent="0.2">
      <c r="A5035">
        <v>32</v>
      </c>
      <c r="C5035" s="27" t="s">
        <v>5096</v>
      </c>
      <c r="D5035" s="26">
        <v>29.370249999999999</v>
      </c>
      <c r="E5035">
        <v>0</v>
      </c>
      <c r="F5035" s="26">
        <v>1512.0833333333333</v>
      </c>
      <c r="G5035" s="26">
        <v>77.433333333333337</v>
      </c>
      <c r="H5035" s="26">
        <v>53.724166666666669</v>
      </c>
      <c r="I5035" s="26">
        <v>56.633333333333333</v>
      </c>
      <c r="J5035" s="26">
        <v>60.766666666666666</v>
      </c>
      <c r="K5035">
        <v>328.25</v>
      </c>
      <c r="L5035">
        <v>0.15</v>
      </c>
      <c r="M5035">
        <v>4.4083333333333332</v>
      </c>
      <c r="N5035">
        <v>51.534999999999997</v>
      </c>
      <c r="O5035" s="1">
        <f t="shared" si="1481"/>
        <v>38976.48382979216</v>
      </c>
      <c r="Q5035" s="1">
        <f t="shared" si="1485"/>
        <v>-6481.653606785886</v>
      </c>
      <c r="R5035" s="2">
        <f t="shared" si="1486"/>
        <v>-6.8575399511503363</v>
      </c>
      <c r="S5035" s="2"/>
      <c r="T5035" s="1">
        <f t="shared" si="1487"/>
        <v>5077.9110505888157</v>
      </c>
      <c r="U5035" s="1">
        <f t="shared" si="1488"/>
        <v>17145.529552230615</v>
      </c>
      <c r="V5035" s="1">
        <f t="shared" si="1489"/>
        <v>1613.6601034638213</v>
      </c>
      <c r="W5035" s="1">
        <f t="shared" si="1490"/>
        <v>21427.638489534751</v>
      </c>
      <c r="X5035" s="2">
        <f t="shared" si="1499"/>
        <v>83.507643515097456</v>
      </c>
      <c r="Y5035">
        <f t="shared" si="1482"/>
        <v>1</v>
      </c>
      <c r="Z5035" s="26">
        <f t="shared" si="1491"/>
        <v>0</v>
      </c>
      <c r="AA5035">
        <f t="shared" si="1492"/>
        <v>36.897244184283245</v>
      </c>
      <c r="AB5035" s="28">
        <f t="shared" si="1493"/>
        <v>40628.511904761908</v>
      </c>
      <c r="AC5035">
        <f t="shared" si="1494"/>
        <v>25.24074074074074</v>
      </c>
      <c r="AD5035" s="31">
        <f t="shared" si="1483"/>
        <v>13.697900089844756</v>
      </c>
      <c r="AE5035" s="31">
        <f t="shared" si="1495"/>
        <v>25.750160871528426</v>
      </c>
      <c r="AF5035" s="15">
        <f t="shared" si="1484"/>
        <v>10.852777777777776</v>
      </c>
      <c r="AG5035" s="31">
        <f t="shared" si="1496"/>
        <v>9.774849293738626</v>
      </c>
      <c r="AH5035" s="31">
        <f t="shared" si="1497"/>
        <v>57.91886359275972</v>
      </c>
      <c r="AI5035">
        <f t="shared" si="1498"/>
        <v>193.39824076004257</v>
      </c>
    </row>
    <row r="5036" spans="1:35" x14ac:dyDescent="0.2">
      <c r="A5036">
        <v>32</v>
      </c>
      <c r="C5036" s="27" t="s">
        <v>5097</v>
      </c>
      <c r="D5036" s="26">
        <v>29.378499999999999</v>
      </c>
      <c r="E5036">
        <v>0</v>
      </c>
      <c r="F5036" s="26">
        <v>736.16666666666663</v>
      </c>
      <c r="G5036" s="26">
        <v>71.515000000000001</v>
      </c>
      <c r="H5036" s="26">
        <v>50.411666666666669</v>
      </c>
      <c r="I5036" s="26">
        <v>55.941666666666663</v>
      </c>
      <c r="J5036" s="26">
        <v>54.935833333333335</v>
      </c>
      <c r="K5036">
        <v>261.33333333333331</v>
      </c>
      <c r="L5036">
        <v>0.05</v>
      </c>
      <c r="M5036">
        <v>2.4333333333333331</v>
      </c>
      <c r="N5036">
        <v>51.827500000000001</v>
      </c>
      <c r="O5036" s="1">
        <f t="shared" si="1481"/>
        <v>18975.930457557672</v>
      </c>
      <c r="Q5036" s="1">
        <f t="shared" si="1485"/>
        <v>-3392.1593637798665</v>
      </c>
      <c r="R5036" s="2">
        <f t="shared" si="1486"/>
        <v>-3.5888786672332227</v>
      </c>
      <c r="S5036" s="2"/>
      <c r="T5036" s="1">
        <f t="shared" si="1487"/>
        <v>4473.5021820629909</v>
      </c>
      <c r="U5036" s="1">
        <f>IF(X5036&gt;80,(X5036-80)*$O$19,0)</f>
        <v>0</v>
      </c>
      <c r="V5036" s="1">
        <f t="shared" si="1489"/>
        <v>1380.6844697155811</v>
      </c>
      <c r="W5036" s="1">
        <f t="shared" si="1490"/>
        <v>16288.949073790409</v>
      </c>
      <c r="X5036" s="2">
        <f t="shared" si="1499"/>
        <v>76.650103563947113</v>
      </c>
      <c r="Y5036">
        <f t="shared" si="1482"/>
        <v>1</v>
      </c>
      <c r="Z5036" s="26">
        <f t="shared" si="1491"/>
        <v>0</v>
      </c>
      <c r="AA5036">
        <f t="shared" si="1492"/>
        <v>26.369288612462331</v>
      </c>
      <c r="AB5036" s="28">
        <f t="shared" si="1493"/>
        <v>40628.553571428572</v>
      </c>
      <c r="AC5036">
        <f t="shared" si="1494"/>
        <v>21.952777777777779</v>
      </c>
      <c r="AD5036" s="31">
        <f t="shared" si="1483"/>
        <v>11.099739590954437</v>
      </c>
      <c r="AE5036" s="31">
        <f t="shared" si="1495"/>
        <v>21.098461488234939</v>
      </c>
      <c r="AF5036" s="15">
        <f t="shared" si="1484"/>
        <v>11.015277777777778</v>
      </c>
      <c r="AG5036" s="31">
        <f t="shared" si="1496"/>
        <v>9.881273312947938</v>
      </c>
      <c r="AH5036" s="31">
        <f t="shared" si="1497"/>
        <v>58.515975754461849</v>
      </c>
      <c r="AI5036">
        <f t="shared" si="1498"/>
        <v>224.95409576855619</v>
      </c>
    </row>
    <row r="5037" spans="1:35" x14ac:dyDescent="0.2">
      <c r="A5037">
        <v>32</v>
      </c>
      <c r="C5037" s="27" t="s">
        <v>5098</v>
      </c>
      <c r="D5037" s="26">
        <v>29.373714285714286</v>
      </c>
      <c r="E5037">
        <v>0</v>
      </c>
      <c r="F5037" s="26">
        <v>410.57142857142856</v>
      </c>
      <c r="G5037" s="26">
        <v>67.914285714285711</v>
      </c>
      <c r="H5037" s="26">
        <v>48.664285714285718</v>
      </c>
      <c r="I5037" s="26">
        <v>65</v>
      </c>
      <c r="J5037" s="26">
        <v>55.74285714285714</v>
      </c>
      <c r="K5037">
        <v>325.71428571428572</v>
      </c>
      <c r="L5037">
        <v>0</v>
      </c>
      <c r="M5037">
        <v>0.88571428571428568</v>
      </c>
      <c r="N5037">
        <v>52.058571428571426</v>
      </c>
      <c r="O5037" s="1">
        <f t="shared" si="1481"/>
        <v>10583.167140273763</v>
      </c>
      <c r="Q5037" s="1">
        <f t="shared" si="1485"/>
        <v>-8182.5690604132296</v>
      </c>
      <c r="R5037" s="2">
        <f t="shared" si="1486"/>
        <v>-8.6570954942862617</v>
      </c>
      <c r="S5037" s="2"/>
      <c r="T5037" s="1">
        <f t="shared" si="1487"/>
        <v>4159.5374410265495</v>
      </c>
      <c r="U5037" s="1">
        <f t="shared" si="1488"/>
        <v>0</v>
      </c>
      <c r="V5037" s="1">
        <f t="shared" si="1489"/>
        <v>1264.1324636132886</v>
      </c>
      <c r="W5037" s="1">
        <f t="shared" si="1490"/>
        <v>13118.624636371864</v>
      </c>
      <c r="X5037" s="2">
        <f t="shared" si="1499"/>
        <v>73.061224896713895</v>
      </c>
      <c r="Y5037">
        <f t="shared" si="1482"/>
        <v>1</v>
      </c>
      <c r="Z5037" s="26">
        <f t="shared" si="1491"/>
        <v>0</v>
      </c>
      <c r="AA5037">
        <f>(X5037-G5037)^2</f>
        <v>26.490982947614505</v>
      </c>
      <c r="AB5037" s="28">
        <f t="shared" si="1493"/>
        <v>40628.595238095237</v>
      </c>
      <c r="AC5037">
        <f t="shared" si="1494"/>
        <v>19.952380952380949</v>
      </c>
      <c r="AD5037" s="31">
        <f t="shared" si="1483"/>
        <v>11.404397371936618</v>
      </c>
      <c r="AE5037" s="31">
        <f t="shared" si="1495"/>
        <v>21.825504433195771</v>
      </c>
      <c r="AF5037" s="15">
        <f t="shared" si="1484"/>
        <v>11.143650793650792</v>
      </c>
      <c r="AG5037" s="31">
        <f t="shared" si="1496"/>
        <v>9.9660640939841976</v>
      </c>
      <c r="AH5037" s="31">
        <f t="shared" si="1497"/>
        <v>58.991449156298096</v>
      </c>
      <c r="AI5037">
        <f t="shared" si="1498"/>
        <v>223.44165967529119</v>
      </c>
    </row>
    <row r="5038" spans="1:35" x14ac:dyDescent="0.2">
      <c r="A5038">
        <v>32</v>
      </c>
      <c r="C5038" s="27" t="s">
        <v>5099</v>
      </c>
      <c r="D5038" s="26">
        <v>0</v>
      </c>
      <c r="E5038">
        <v>0</v>
      </c>
      <c r="F5038" s="26">
        <v>0</v>
      </c>
      <c r="G5038" s="26">
        <v>0</v>
      </c>
      <c r="H5038" s="26">
        <v>0</v>
      </c>
      <c r="I5038" s="26">
        <v>0</v>
      </c>
      <c r="J5038" s="26">
        <v>0</v>
      </c>
      <c r="K5038">
        <v>0</v>
      </c>
      <c r="L5038">
        <v>0</v>
      </c>
      <c r="M5038">
        <v>0</v>
      </c>
      <c r="N5038">
        <v>0</v>
      </c>
      <c r="O5038" s="1">
        <f t="shared" si="1481"/>
        <v>0</v>
      </c>
      <c r="Q5038" s="1">
        <f t="shared" si="1485"/>
        <v>-13851.011663542504</v>
      </c>
      <c r="R5038" s="2">
        <f t="shared" si="1486"/>
        <v>-14.654264422145275</v>
      </c>
      <c r="S5038" s="2"/>
      <c r="T5038" s="1">
        <f t="shared" si="1487"/>
        <v>10980.532664485412</v>
      </c>
      <c r="U5038" s="1">
        <f t="shared" si="1488"/>
        <v>0</v>
      </c>
      <c r="V5038" s="1">
        <f t="shared" si="1489"/>
        <v>2825.9511065811475</v>
      </c>
      <c r="W5038" s="1">
        <f t="shared" si="1490"/>
        <v>0</v>
      </c>
      <c r="X5038" s="2">
        <f t="shared" si="1499"/>
        <v>64.404129402427628</v>
      </c>
      <c r="Y5038">
        <f t="shared" si="1482"/>
        <v>1</v>
      </c>
      <c r="Z5038" s="26">
        <f t="shared" si="1491"/>
        <v>0</v>
      </c>
      <c r="AB5038" s="28">
        <f t="shared" si="1493"/>
        <v>40628.636904761908</v>
      </c>
      <c r="AC5038">
        <f t="shared" si="1494"/>
        <v>-17.777777777777779</v>
      </c>
      <c r="AD5038" s="31">
        <f t="shared" si="1483"/>
        <v>0</v>
      </c>
      <c r="AE5038" s="31">
        <f t="shared" si="1495"/>
        <v>0</v>
      </c>
      <c r="AF5038" s="15">
        <f t="shared" si="1484"/>
        <v>-17.777777777777779</v>
      </c>
      <c r="AG5038" s="31">
        <f t="shared" si="1496"/>
        <v>1.123968847773849</v>
      </c>
      <c r="AH5038" s="31">
        <f t="shared" si="1497"/>
        <v>7.4065024078416588</v>
      </c>
      <c r="AI5038">
        <f t="shared" si="1498"/>
        <v>44.52789247594405</v>
      </c>
    </row>
    <row r="5039" spans="1:35" x14ac:dyDescent="0.2">
      <c r="A5039">
        <v>32</v>
      </c>
      <c r="C5039" s="27" t="s">
        <v>5100</v>
      </c>
      <c r="D5039" s="26">
        <v>0</v>
      </c>
      <c r="E5039">
        <v>0</v>
      </c>
      <c r="F5039" s="26">
        <v>0</v>
      </c>
      <c r="G5039" s="26">
        <v>0</v>
      </c>
      <c r="H5039" s="26">
        <v>0</v>
      </c>
      <c r="I5039" s="26">
        <v>0</v>
      </c>
      <c r="J5039" s="26">
        <v>0</v>
      </c>
      <c r="K5039">
        <v>0</v>
      </c>
      <c r="L5039">
        <v>0</v>
      </c>
      <c r="M5039">
        <v>0</v>
      </c>
      <c r="N5039">
        <v>0</v>
      </c>
      <c r="O5039" s="1">
        <f t="shared" si="1481"/>
        <v>0</v>
      </c>
      <c r="Q5039" s="1">
        <f t="shared" si="1485"/>
        <v>-10609.944475759177</v>
      </c>
      <c r="R5039" s="2">
        <f t="shared" si="1486"/>
        <v>-11.225240121723285</v>
      </c>
      <c r="S5039" s="2"/>
      <c r="T5039" s="1">
        <f t="shared" si="1487"/>
        <v>8482.0650871050821</v>
      </c>
      <c r="U5039" s="1">
        <f t="shared" si="1488"/>
        <v>0</v>
      </c>
      <c r="V5039" s="1">
        <f t="shared" si="1489"/>
        <v>2083.3514961781511</v>
      </c>
      <c r="W5039" s="1">
        <f t="shared" si="1490"/>
        <v>0</v>
      </c>
      <c r="X5039" s="2">
        <f t="shared" si="1499"/>
        <v>49.749864980282354</v>
      </c>
      <c r="Y5039">
        <f t="shared" si="1482"/>
        <v>1</v>
      </c>
      <c r="Z5039" s="26">
        <f t="shared" si="1491"/>
        <v>0</v>
      </c>
      <c r="AB5039" s="28">
        <f t="shared" si="1493"/>
        <v>40628.678571428572</v>
      </c>
      <c r="AC5039">
        <f t="shared" si="1494"/>
        <v>-17.777777777777779</v>
      </c>
      <c r="AD5039" s="31">
        <f t="shared" si="1483"/>
        <v>0</v>
      </c>
      <c r="AE5039" s="31">
        <f t="shared" si="1495"/>
        <v>0</v>
      </c>
      <c r="AF5039" s="15">
        <f t="shared" si="1484"/>
        <v>-17.777777777777779</v>
      </c>
      <c r="AG5039" s="31">
        <f t="shared" si="1496"/>
        <v>1.123968847773849</v>
      </c>
      <c r="AH5039" s="31">
        <f t="shared" si="1497"/>
        <v>7.4065024078416588</v>
      </c>
      <c r="AI5039">
        <f t="shared" si="1498"/>
        <v>44.52789247594405</v>
      </c>
    </row>
    <row r="5040" spans="1:35" x14ac:dyDescent="0.2">
      <c r="A5040">
        <v>32</v>
      </c>
      <c r="C5040" s="27" t="s">
        <v>5101</v>
      </c>
      <c r="D5040" s="26">
        <v>0</v>
      </c>
      <c r="E5040">
        <v>0</v>
      </c>
      <c r="F5040" s="26">
        <v>0</v>
      </c>
      <c r="G5040" s="26">
        <v>0</v>
      </c>
      <c r="H5040" s="26">
        <v>0</v>
      </c>
      <c r="I5040" s="26">
        <v>0</v>
      </c>
      <c r="J5040" s="26">
        <v>0</v>
      </c>
      <c r="K5040">
        <v>0</v>
      </c>
      <c r="L5040">
        <v>0</v>
      </c>
      <c r="M5040">
        <v>0</v>
      </c>
      <c r="N5040">
        <v>0</v>
      </c>
      <c r="O5040" s="1">
        <f t="shared" si="1481"/>
        <v>0</v>
      </c>
      <c r="Q5040" s="1">
        <f t="shared" si="1485"/>
        <v>-8169.0036810607098</v>
      </c>
      <c r="R5040" s="2">
        <f t="shared" si="1486"/>
        <v>-7.2894096927856946</v>
      </c>
      <c r="S5040" s="2"/>
      <c r="T5040" s="1">
        <f t="shared" si="1487"/>
        <v>6568.2263788276487</v>
      </c>
      <c r="U5040" s="1">
        <f t="shared" si="1488"/>
        <v>0</v>
      </c>
      <c r="V5040" s="1">
        <f t="shared" si="1489"/>
        <v>1556.2494097571173</v>
      </c>
      <c r="W5040" s="1">
        <f t="shared" si="1490"/>
        <v>0</v>
      </c>
      <c r="X5040" s="2">
        <f t="shared" si="1499"/>
        <v>38.524624858559065</v>
      </c>
      <c r="Y5040">
        <f t="shared" si="1482"/>
        <v>1</v>
      </c>
      <c r="Z5040" s="26">
        <f t="shared" si="1491"/>
        <v>360</v>
      </c>
      <c r="AB5040" s="28">
        <f t="shared" si="1493"/>
        <v>40628.720238095237</v>
      </c>
      <c r="AC5040">
        <f t="shared" si="1494"/>
        <v>-17.777777777777779</v>
      </c>
      <c r="AD5040" s="31">
        <f t="shared" si="1483"/>
        <v>0</v>
      </c>
      <c r="AE5040" s="31">
        <f t="shared" si="1495"/>
        <v>0</v>
      </c>
      <c r="AF5040" s="15">
        <f t="shared" si="1484"/>
        <v>-17.777777777777779</v>
      </c>
      <c r="AG5040" s="31">
        <f t="shared" si="1496"/>
        <v>1.123968847773849</v>
      </c>
      <c r="AH5040" s="31">
        <f t="shared" si="1497"/>
        <v>7.4065024078416588</v>
      </c>
      <c r="AI5040">
        <f t="shared" si="1498"/>
        <v>44.52789247594405</v>
      </c>
    </row>
    <row r="5041" spans="1:35" x14ac:dyDescent="0.2">
      <c r="A5041">
        <v>32</v>
      </c>
      <c r="C5041" s="27" t="s">
        <v>5102</v>
      </c>
      <c r="D5041" s="26">
        <v>0</v>
      </c>
      <c r="E5041">
        <v>0</v>
      </c>
      <c r="F5041" s="26">
        <v>0</v>
      </c>
      <c r="G5041" s="26">
        <v>0</v>
      </c>
      <c r="H5041" s="26">
        <v>0</v>
      </c>
      <c r="I5041" s="26">
        <v>0</v>
      </c>
      <c r="J5041" s="26">
        <v>0</v>
      </c>
      <c r="K5041">
        <v>0</v>
      </c>
      <c r="L5041">
        <v>0</v>
      </c>
      <c r="M5041">
        <v>0</v>
      </c>
      <c r="N5041">
        <v>0</v>
      </c>
      <c r="O5041" s="1">
        <f t="shared" si="1481"/>
        <v>0</v>
      </c>
      <c r="Q5041" s="1">
        <f t="shared" si="1485"/>
        <v>-6602.4696706174691</v>
      </c>
      <c r="R5041" s="2">
        <f t="shared" si="1486"/>
        <v>-1.5720274872936333</v>
      </c>
      <c r="S5041" s="2"/>
      <c r="T5041" s="1">
        <f t="shared" si="1487"/>
        <v>5325.4240619713501</v>
      </c>
      <c r="U5041" s="1">
        <f t="shared" si="1488"/>
        <v>0</v>
      </c>
      <c r="V5041" s="1">
        <f t="shared" si="1489"/>
        <v>1232.5177161701747</v>
      </c>
      <c r="W5041" s="1">
        <f t="shared" si="1490"/>
        <v>0</v>
      </c>
      <c r="X5041" s="2">
        <f t="shared" si="1499"/>
        <v>31.235215165773369</v>
      </c>
      <c r="Y5041">
        <f t="shared" si="1482"/>
        <v>0</v>
      </c>
      <c r="Z5041" s="26">
        <f t="shared" si="1491"/>
        <v>1440</v>
      </c>
      <c r="AB5041" s="28">
        <f t="shared" si="1493"/>
        <v>40628.761904761908</v>
      </c>
      <c r="AC5041">
        <f t="shared" si="1494"/>
        <v>-17.777777777777779</v>
      </c>
      <c r="AD5041" s="31">
        <f t="shared" si="1483"/>
        <v>0</v>
      </c>
      <c r="AE5041" s="31">
        <f t="shared" si="1495"/>
        <v>0</v>
      </c>
      <c r="AF5041" s="15">
        <f t="shared" si="1484"/>
        <v>-17.777777777777779</v>
      </c>
      <c r="AG5041" s="31">
        <f t="shared" si="1496"/>
        <v>1.123968847773849</v>
      </c>
      <c r="AH5041" s="31">
        <f t="shared" si="1497"/>
        <v>7.4065024078416588</v>
      </c>
      <c r="AI5041">
        <f t="shared" si="1498"/>
        <v>44.52789247594405</v>
      </c>
    </row>
    <row r="5042" spans="1:35" x14ac:dyDescent="0.2">
      <c r="A5042">
        <v>32</v>
      </c>
      <c r="C5042" s="27" t="s">
        <v>5103</v>
      </c>
      <c r="D5042" s="26">
        <v>0</v>
      </c>
      <c r="E5042">
        <v>0</v>
      </c>
      <c r="F5042" s="26">
        <v>0</v>
      </c>
      <c r="G5042" s="26">
        <v>0</v>
      </c>
      <c r="H5042" s="26">
        <v>0</v>
      </c>
      <c r="I5042" s="26">
        <v>0</v>
      </c>
      <c r="J5042" s="26">
        <v>0</v>
      </c>
      <c r="K5042">
        <v>0</v>
      </c>
      <c r="L5042">
        <v>0</v>
      </c>
      <c r="M5042">
        <v>0</v>
      </c>
      <c r="N5042">
        <v>0</v>
      </c>
      <c r="O5042" s="1">
        <f t="shared" si="1481"/>
        <v>0</v>
      </c>
      <c r="Q5042" s="1">
        <f t="shared" si="1485"/>
        <v>-6266.4965866742959</v>
      </c>
      <c r="R5042" s="2">
        <f t="shared" si="1486"/>
        <v>-1.2165705336484391</v>
      </c>
      <c r="S5042" s="2"/>
      <c r="T5042" s="1">
        <f t="shared" si="1487"/>
        <v>5057.4024407824763</v>
      </c>
      <c r="U5042" s="1">
        <f t="shared" si="1488"/>
        <v>0</v>
      </c>
      <c r="V5042" s="1">
        <f t="shared" si="1489"/>
        <v>1164.5662534158753</v>
      </c>
      <c r="W5042" s="1">
        <f t="shared" si="1490"/>
        <v>0</v>
      </c>
      <c r="X5042" s="2">
        <f t="shared" si="1499"/>
        <v>29.663187678479737</v>
      </c>
      <c r="Y5042">
        <f t="shared" si="1482"/>
        <v>0</v>
      </c>
      <c r="Z5042" s="26">
        <f t="shared" si="1491"/>
        <v>1440</v>
      </c>
      <c r="AB5042" s="28">
        <f t="shared" si="1493"/>
        <v>40628.803571428572</v>
      </c>
      <c r="AC5042">
        <f t="shared" si="1494"/>
        <v>-17.777777777777779</v>
      </c>
      <c r="AD5042" s="31">
        <f t="shared" si="1483"/>
        <v>0</v>
      </c>
      <c r="AE5042" s="31">
        <f t="shared" si="1495"/>
        <v>0</v>
      </c>
      <c r="AF5042" s="15">
        <f t="shared" si="1484"/>
        <v>-17.777777777777779</v>
      </c>
      <c r="AG5042" s="31">
        <f t="shared" si="1496"/>
        <v>1.123968847773849</v>
      </c>
      <c r="AH5042" s="31">
        <f t="shared" si="1497"/>
        <v>7.4065024078416588</v>
      </c>
      <c r="AI5042">
        <f t="shared" si="1498"/>
        <v>44.52789247594405</v>
      </c>
    </row>
    <row r="5043" spans="1:35" x14ac:dyDescent="0.2">
      <c r="A5043">
        <v>32</v>
      </c>
      <c r="C5043" s="27" t="s">
        <v>5104</v>
      </c>
      <c r="D5043" s="26">
        <v>0</v>
      </c>
      <c r="E5043">
        <v>0</v>
      </c>
      <c r="F5043" s="26">
        <v>0</v>
      </c>
      <c r="G5043" s="26">
        <v>0</v>
      </c>
      <c r="H5043" s="26">
        <v>0</v>
      </c>
      <c r="I5043" s="26">
        <v>0</v>
      </c>
      <c r="J5043" s="26">
        <v>0</v>
      </c>
      <c r="K5043">
        <v>0</v>
      </c>
      <c r="L5043">
        <v>0</v>
      </c>
      <c r="M5043">
        <v>0</v>
      </c>
      <c r="N5043">
        <v>0</v>
      </c>
      <c r="O5043" s="1">
        <f t="shared" si="1481"/>
        <v>0</v>
      </c>
      <c r="Q5043" s="1">
        <f t="shared" si="1485"/>
        <v>-6006.9394426108165</v>
      </c>
      <c r="R5043" s="2">
        <f t="shared" si="1486"/>
        <v>-0.94196106004770197</v>
      </c>
      <c r="S5043" s="2"/>
      <c r="T5043" s="1">
        <f t="shared" si="1487"/>
        <v>4849.984180380161</v>
      </c>
      <c r="U5043" s="1">
        <f t="shared" si="1488"/>
        <v>0</v>
      </c>
      <c r="V5043" s="1">
        <f t="shared" si="1489"/>
        <v>1112.4273697547112</v>
      </c>
      <c r="W5043" s="1">
        <f t="shared" si="1490"/>
        <v>0</v>
      </c>
      <c r="X5043" s="2">
        <f t="shared" si="1499"/>
        <v>28.446617144831297</v>
      </c>
      <c r="Y5043">
        <f t="shared" si="1482"/>
        <v>0</v>
      </c>
      <c r="Z5043" s="26">
        <f t="shared" si="1491"/>
        <v>1440</v>
      </c>
      <c r="AB5043" s="28">
        <f t="shared" si="1493"/>
        <v>40628.845238095237</v>
      </c>
      <c r="AC5043">
        <f t="shared" si="1494"/>
        <v>-17.777777777777779</v>
      </c>
      <c r="AD5043" s="31">
        <f t="shared" si="1483"/>
        <v>0</v>
      </c>
      <c r="AE5043" s="31">
        <f t="shared" si="1495"/>
        <v>0</v>
      </c>
      <c r="AF5043" s="15">
        <f t="shared" si="1484"/>
        <v>-17.777777777777779</v>
      </c>
      <c r="AG5043" s="31">
        <f t="shared" si="1496"/>
        <v>1.123968847773849</v>
      </c>
      <c r="AH5043" s="31">
        <f t="shared" si="1497"/>
        <v>7.4065024078416588</v>
      </c>
      <c r="AI5043">
        <f t="shared" si="1498"/>
        <v>44.52789247594405</v>
      </c>
    </row>
    <row r="5044" spans="1:35" x14ac:dyDescent="0.2">
      <c r="A5044">
        <v>32</v>
      </c>
      <c r="C5044" s="27" t="s">
        <v>5105</v>
      </c>
      <c r="D5044" s="26">
        <v>0</v>
      </c>
      <c r="E5044">
        <v>0</v>
      </c>
      <c r="F5044" s="26">
        <v>0</v>
      </c>
      <c r="G5044" s="26">
        <v>0</v>
      </c>
      <c r="H5044" s="26">
        <v>0</v>
      </c>
      <c r="I5044" s="26">
        <v>0</v>
      </c>
      <c r="J5044" s="26">
        <v>0</v>
      </c>
      <c r="K5044">
        <v>0</v>
      </c>
      <c r="L5044">
        <v>0</v>
      </c>
      <c r="M5044">
        <v>0</v>
      </c>
      <c r="N5044">
        <v>0</v>
      </c>
      <c r="O5044" s="1">
        <f t="shared" si="1481"/>
        <v>0</v>
      </c>
      <c r="Q5044" s="1">
        <f t="shared" si="1485"/>
        <v>-5806.2376724515771</v>
      </c>
      <c r="R5044" s="2">
        <f t="shared" si="1486"/>
        <v>-0.72962012197401993</v>
      </c>
      <c r="S5044" s="2"/>
      <c r="T5044" s="1">
        <f t="shared" si="1487"/>
        <v>4689.3852516391535</v>
      </c>
      <c r="U5044" s="1">
        <f t="shared" si="1488"/>
        <v>0</v>
      </c>
      <c r="V5044" s="1">
        <f t="shared" si="1489"/>
        <v>1072.3245283364797</v>
      </c>
      <c r="W5044" s="1">
        <f t="shared" si="1490"/>
        <v>0</v>
      </c>
      <c r="X5044" s="2">
        <f t="shared" si="1499"/>
        <v>27.504656084783594</v>
      </c>
      <c r="Y5044">
        <f t="shared" si="1482"/>
        <v>0</v>
      </c>
      <c r="Z5044" s="26">
        <f t="shared" si="1491"/>
        <v>1440</v>
      </c>
      <c r="AB5044" s="28">
        <f t="shared" si="1493"/>
        <v>40628.886904761908</v>
      </c>
      <c r="AC5044">
        <f t="shared" si="1494"/>
        <v>-17.777777777777779</v>
      </c>
      <c r="AD5044" s="31">
        <f t="shared" si="1483"/>
        <v>0</v>
      </c>
      <c r="AE5044" s="31">
        <f t="shared" si="1495"/>
        <v>0</v>
      </c>
      <c r="AF5044" s="15">
        <f t="shared" si="1484"/>
        <v>-17.777777777777779</v>
      </c>
      <c r="AG5044" s="31">
        <f t="shared" si="1496"/>
        <v>1.123968847773849</v>
      </c>
      <c r="AH5044" s="31">
        <f t="shared" si="1497"/>
        <v>7.4065024078416588</v>
      </c>
      <c r="AI5044">
        <f t="shared" si="1498"/>
        <v>44.52789247594405</v>
      </c>
    </row>
    <row r="5045" spans="1:35" x14ac:dyDescent="0.2">
      <c r="A5045">
        <v>32</v>
      </c>
      <c r="C5045" s="27" t="s">
        <v>5106</v>
      </c>
      <c r="D5045" s="26">
        <v>0</v>
      </c>
      <c r="E5045">
        <v>0</v>
      </c>
      <c r="F5045" s="26">
        <v>0</v>
      </c>
      <c r="G5045" s="26">
        <v>0</v>
      </c>
      <c r="H5045" s="26">
        <v>0</v>
      </c>
      <c r="I5045" s="26">
        <v>0</v>
      </c>
      <c r="J5045" s="26">
        <v>0</v>
      </c>
      <c r="K5045">
        <v>0</v>
      </c>
      <c r="L5045">
        <v>0</v>
      </c>
      <c r="M5045">
        <v>0</v>
      </c>
      <c r="N5045">
        <v>0</v>
      </c>
      <c r="O5045" s="1">
        <f t="shared" si="1481"/>
        <v>0</v>
      </c>
      <c r="Q5045" s="1">
        <f t="shared" si="1485"/>
        <v>-5650.9385076691706</v>
      </c>
      <c r="R5045" s="2">
        <f t="shared" si="1486"/>
        <v>-0.56531479319793831</v>
      </c>
      <c r="S5045" s="2"/>
      <c r="T5045" s="1">
        <f t="shared" si="1487"/>
        <v>4564.9892283354129</v>
      </c>
      <c r="U5045" s="1">
        <f t="shared" si="1488"/>
        <v>0</v>
      </c>
      <c r="V5045" s="1">
        <f t="shared" si="1489"/>
        <v>1041.4213868578136</v>
      </c>
      <c r="W5045" s="1">
        <f t="shared" si="1490"/>
        <v>0</v>
      </c>
      <c r="X5045" s="2">
        <f t="shared" si="1499"/>
        <v>26.775035962809575</v>
      </c>
      <c r="Y5045">
        <f t="shared" si="1482"/>
        <v>0</v>
      </c>
      <c r="Z5045" s="26">
        <f t="shared" si="1491"/>
        <v>1440</v>
      </c>
      <c r="AB5045" s="28">
        <f t="shared" si="1493"/>
        <v>40628.928571428572</v>
      </c>
      <c r="AC5045">
        <f t="shared" si="1494"/>
        <v>-17.777777777777779</v>
      </c>
      <c r="AD5045" s="31">
        <f t="shared" si="1483"/>
        <v>0</v>
      </c>
      <c r="AE5045" s="31">
        <f t="shared" si="1495"/>
        <v>0</v>
      </c>
      <c r="AF5045" s="15">
        <f t="shared" si="1484"/>
        <v>-17.777777777777779</v>
      </c>
      <c r="AG5045" s="31">
        <f t="shared" si="1496"/>
        <v>1.123968847773849</v>
      </c>
      <c r="AH5045" s="31">
        <f t="shared" si="1497"/>
        <v>7.4065024078416588</v>
      </c>
      <c r="AI5045">
        <f t="shared" si="1498"/>
        <v>44.52789247594405</v>
      </c>
    </row>
    <row r="5046" spans="1:35" x14ac:dyDescent="0.2">
      <c r="A5046">
        <v>32</v>
      </c>
      <c r="C5046" s="27" t="s">
        <v>5107</v>
      </c>
      <c r="D5046" s="26">
        <v>0</v>
      </c>
      <c r="E5046">
        <v>0</v>
      </c>
      <c r="F5046" s="26">
        <v>0</v>
      </c>
      <c r="G5046" s="26">
        <v>0</v>
      </c>
      <c r="H5046" s="26">
        <v>0</v>
      </c>
      <c r="I5046" s="26">
        <v>0</v>
      </c>
      <c r="J5046" s="26">
        <v>0</v>
      </c>
      <c r="K5046">
        <v>0</v>
      </c>
      <c r="L5046">
        <v>0</v>
      </c>
      <c r="M5046">
        <v>0</v>
      </c>
      <c r="N5046">
        <v>0</v>
      </c>
      <c r="O5046" s="1">
        <f t="shared" si="1481"/>
        <v>0</v>
      </c>
      <c r="Q5046" s="1">
        <f t="shared" si="1485"/>
        <v>-5530.7070936101754</v>
      </c>
      <c r="R5046" s="2">
        <f t="shared" si="1486"/>
        <v>-0.43811087652616987</v>
      </c>
      <c r="S5046" s="2"/>
      <c r="T5046" s="1">
        <f t="shared" si="1487"/>
        <v>4468.6063160901494</v>
      </c>
      <c r="U5046" s="1">
        <f t="shared" si="1488"/>
        <v>0</v>
      </c>
      <c r="V5046" s="1">
        <f t="shared" si="1489"/>
        <v>1017.5728850440822</v>
      </c>
      <c r="W5046" s="1">
        <f t="shared" si="1490"/>
        <v>0</v>
      </c>
      <c r="X5046" s="2">
        <f t="shared" si="1499"/>
        <v>26.209721169611637</v>
      </c>
      <c r="Y5046">
        <f t="shared" si="1482"/>
        <v>0</v>
      </c>
      <c r="Z5046" s="26">
        <f t="shared" si="1491"/>
        <v>1440</v>
      </c>
      <c r="AB5046" s="28">
        <f t="shared" si="1493"/>
        <v>40628.970238095237</v>
      </c>
      <c r="AC5046">
        <f t="shared" si="1494"/>
        <v>-17.777777777777779</v>
      </c>
      <c r="AD5046" s="31">
        <f t="shared" si="1483"/>
        <v>0</v>
      </c>
      <c r="AE5046" s="31">
        <f t="shared" si="1495"/>
        <v>0</v>
      </c>
      <c r="AF5046" s="15">
        <f t="shared" si="1484"/>
        <v>-17.777777777777779</v>
      </c>
      <c r="AG5046" s="31">
        <f t="shared" si="1496"/>
        <v>1.123968847773849</v>
      </c>
      <c r="AH5046" s="31">
        <f t="shared" si="1497"/>
        <v>7.4065024078416588</v>
      </c>
      <c r="AI5046">
        <f t="shared" si="1498"/>
        <v>44.52789247594405</v>
      </c>
    </row>
    <row r="5047" spans="1:35" x14ac:dyDescent="0.2">
      <c r="A5047">
        <v>32</v>
      </c>
      <c r="C5047" s="27" t="s">
        <v>5108</v>
      </c>
      <c r="D5047" s="26">
        <v>0</v>
      </c>
      <c r="E5047">
        <v>0</v>
      </c>
      <c r="F5047" s="26">
        <v>0</v>
      </c>
      <c r="G5047" s="26">
        <v>0</v>
      </c>
      <c r="H5047" s="26">
        <v>0</v>
      </c>
      <c r="I5047" s="26">
        <v>0</v>
      </c>
      <c r="J5047" s="26">
        <v>0</v>
      </c>
      <c r="K5047">
        <v>0</v>
      </c>
      <c r="L5047">
        <v>0</v>
      </c>
      <c r="M5047">
        <v>0</v>
      </c>
      <c r="N5047">
        <v>0</v>
      </c>
      <c r="O5047" s="1">
        <f t="shared" si="1481"/>
        <v>0</v>
      </c>
      <c r="Q5047" s="1">
        <f t="shared" si="1485"/>
        <v>-5437.5866633700953</v>
      </c>
      <c r="R5047" s="2">
        <f t="shared" si="1486"/>
        <v>-0.33959017341869302</v>
      </c>
      <c r="S5047" s="2"/>
      <c r="T5047" s="1">
        <f t="shared" si="1487"/>
        <v>4393.9109380919081</v>
      </c>
      <c r="U5047" s="1">
        <f t="shared" si="1488"/>
        <v>0</v>
      </c>
      <c r="V5047" s="1">
        <f t="shared" si="1489"/>
        <v>999.14783280224344</v>
      </c>
      <c r="W5047" s="1">
        <f t="shared" si="1490"/>
        <v>0</v>
      </c>
      <c r="X5047" s="2">
        <f t="shared" si="1499"/>
        <v>25.771610293085466</v>
      </c>
      <c r="Y5047">
        <f t="shared" si="1482"/>
        <v>0</v>
      </c>
      <c r="Z5047" s="26">
        <f t="shared" si="1491"/>
        <v>1440</v>
      </c>
      <c r="AB5047" s="28">
        <f t="shared" si="1493"/>
        <v>40629.011904761908</v>
      </c>
      <c r="AC5047">
        <f t="shared" si="1494"/>
        <v>-17.777777777777779</v>
      </c>
      <c r="AD5047" s="31">
        <f t="shared" si="1483"/>
        <v>0</v>
      </c>
      <c r="AE5047" s="31">
        <f t="shared" si="1495"/>
        <v>0</v>
      </c>
      <c r="AF5047" s="15">
        <f t="shared" si="1484"/>
        <v>-17.777777777777779</v>
      </c>
      <c r="AG5047" s="31">
        <f t="shared" si="1496"/>
        <v>1.123968847773849</v>
      </c>
      <c r="AH5047" s="31">
        <f t="shared" si="1497"/>
        <v>7.4065024078416588</v>
      </c>
      <c r="AI5047">
        <f t="shared" si="1498"/>
        <v>44.52789247594405</v>
      </c>
    </row>
    <row r="5048" spans="1:35" x14ac:dyDescent="0.2">
      <c r="A5048">
        <v>32</v>
      </c>
      <c r="C5048" s="27" t="s">
        <v>5109</v>
      </c>
      <c r="D5048" s="26">
        <v>0</v>
      </c>
      <c r="E5048">
        <v>0</v>
      </c>
      <c r="F5048" s="26">
        <v>0</v>
      </c>
      <c r="G5048" s="26">
        <v>0</v>
      </c>
      <c r="H5048" s="26">
        <v>0</v>
      </c>
      <c r="I5048" s="26">
        <v>0</v>
      </c>
      <c r="J5048" s="26">
        <v>0</v>
      </c>
      <c r="K5048">
        <v>0</v>
      </c>
      <c r="L5048">
        <v>0</v>
      </c>
      <c r="M5048">
        <v>0</v>
      </c>
      <c r="N5048">
        <v>0</v>
      </c>
      <c r="O5048" s="1">
        <f t="shared" si="1481"/>
        <v>0</v>
      </c>
      <c r="Q5048" s="1">
        <f t="shared" si="1485"/>
        <v>-5365.4410975792071</v>
      </c>
      <c r="R5048" s="2">
        <f t="shared" si="1486"/>
        <v>-0.26326071650488991</v>
      </c>
      <c r="S5048" s="2"/>
      <c r="T5048" s="1">
        <f t="shared" si="1487"/>
        <v>4336.0127718351696</v>
      </c>
      <c r="U5048" s="1">
        <f t="shared" si="1488"/>
        <v>0</v>
      </c>
      <c r="V5048" s="1">
        <f t="shared" si="1489"/>
        <v>984.90043326809314</v>
      </c>
      <c r="W5048" s="1">
        <f t="shared" si="1490"/>
        <v>0</v>
      </c>
      <c r="X5048" s="2">
        <f t="shared" si="1499"/>
        <v>25.432020119666774</v>
      </c>
      <c r="Y5048">
        <f t="shared" si="1482"/>
        <v>0</v>
      </c>
      <c r="Z5048" s="26">
        <f t="shared" si="1491"/>
        <v>1440</v>
      </c>
      <c r="AB5048" s="28">
        <f t="shared" si="1493"/>
        <v>40629.053571428572</v>
      </c>
      <c r="AC5048">
        <f t="shared" si="1494"/>
        <v>-17.777777777777779</v>
      </c>
      <c r="AD5048" s="31">
        <f t="shared" si="1483"/>
        <v>0</v>
      </c>
      <c r="AE5048" s="31">
        <f t="shared" si="1495"/>
        <v>0</v>
      </c>
      <c r="AF5048" s="15">
        <f t="shared" si="1484"/>
        <v>-17.777777777777779</v>
      </c>
      <c r="AG5048" s="31">
        <f t="shared" si="1496"/>
        <v>1.123968847773849</v>
      </c>
      <c r="AH5048" s="31">
        <f t="shared" si="1497"/>
        <v>7.4065024078416588</v>
      </c>
      <c r="AI5048">
        <f t="shared" si="1498"/>
        <v>44.52789247594405</v>
      </c>
    </row>
    <row r="5049" spans="1:35" x14ac:dyDescent="0.2">
      <c r="A5049">
        <v>32</v>
      </c>
      <c r="C5049" s="27" t="s">
        <v>5110</v>
      </c>
      <c r="D5049" s="26">
        <v>0</v>
      </c>
      <c r="E5049">
        <v>0</v>
      </c>
      <c r="F5049" s="26">
        <v>0</v>
      </c>
      <c r="G5049" s="26">
        <v>0</v>
      </c>
      <c r="H5049" s="26">
        <v>0</v>
      </c>
      <c r="I5049" s="26">
        <v>0</v>
      </c>
      <c r="J5049" s="26">
        <v>0</v>
      </c>
      <c r="K5049">
        <v>0</v>
      </c>
      <c r="L5049">
        <v>0</v>
      </c>
      <c r="M5049">
        <v>0</v>
      </c>
      <c r="N5049">
        <v>0</v>
      </c>
      <c r="O5049" s="1">
        <f t="shared" si="1481"/>
        <v>0</v>
      </c>
      <c r="Q5049" s="1">
        <f t="shared" si="1485"/>
        <v>-5309.532223486518</v>
      </c>
      <c r="R5049" s="2">
        <f t="shared" si="1486"/>
        <v>-0.20410955524674179</v>
      </c>
      <c r="S5049" s="2"/>
      <c r="T5049" s="1">
        <f t="shared" si="1487"/>
        <v>4291.1283378139442</v>
      </c>
      <c r="U5049" s="1">
        <f t="shared" si="1488"/>
        <v>0</v>
      </c>
      <c r="V5049" s="1">
        <f t="shared" si="1489"/>
        <v>973.87599319662957</v>
      </c>
      <c r="W5049" s="1">
        <f t="shared" si="1490"/>
        <v>0</v>
      </c>
      <c r="X5049" s="2">
        <f t="shared" si="1499"/>
        <v>25.168759403161886</v>
      </c>
      <c r="Y5049">
        <f t="shared" si="1482"/>
        <v>0</v>
      </c>
      <c r="Z5049" s="26">
        <f t="shared" si="1491"/>
        <v>1440</v>
      </c>
      <c r="AB5049" s="28">
        <f t="shared" si="1493"/>
        <v>40629.095238095237</v>
      </c>
      <c r="AC5049">
        <f t="shared" si="1494"/>
        <v>-17.777777777777779</v>
      </c>
      <c r="AD5049" s="31">
        <f t="shared" si="1483"/>
        <v>0</v>
      </c>
      <c r="AE5049" s="31">
        <f t="shared" si="1495"/>
        <v>0</v>
      </c>
      <c r="AF5049" s="15">
        <f t="shared" si="1484"/>
        <v>-17.777777777777779</v>
      </c>
      <c r="AG5049" s="31">
        <f t="shared" si="1496"/>
        <v>1.123968847773849</v>
      </c>
      <c r="AH5049" s="31">
        <f t="shared" si="1497"/>
        <v>7.4065024078416588</v>
      </c>
      <c r="AI5049">
        <f t="shared" si="1498"/>
        <v>44.52789247594405</v>
      </c>
    </row>
    <row r="5050" spans="1:35" x14ac:dyDescent="0.2">
      <c r="A5050">
        <v>32</v>
      </c>
      <c r="C5050" s="27" t="s">
        <v>5111</v>
      </c>
      <c r="D5050" s="26">
        <v>0</v>
      </c>
      <c r="E5050">
        <v>0</v>
      </c>
      <c r="F5050" s="26">
        <v>0</v>
      </c>
      <c r="G5050" s="26">
        <v>0</v>
      </c>
      <c r="H5050" s="26">
        <v>0</v>
      </c>
      <c r="I5050" s="26">
        <v>0</v>
      </c>
      <c r="J5050" s="26">
        <v>0</v>
      </c>
      <c r="K5050">
        <v>0</v>
      </c>
      <c r="L5050">
        <v>0</v>
      </c>
      <c r="M5050">
        <v>0</v>
      </c>
      <c r="N5050">
        <v>0</v>
      </c>
      <c r="O5050" s="1">
        <f t="shared" si="1481"/>
        <v>0</v>
      </c>
      <c r="Q5050" s="1">
        <f t="shared" si="1485"/>
        <v>-5266.1976824638532</v>
      </c>
      <c r="R5050" s="2">
        <f t="shared" si="1486"/>
        <v>-0.15826194222148349</v>
      </c>
      <c r="S5050" s="2"/>
      <c r="T5050" s="1">
        <f t="shared" si="1487"/>
        <v>4256.3288356808407</v>
      </c>
      <c r="U5050" s="1">
        <f t="shared" si="1488"/>
        <v>0</v>
      </c>
      <c r="V5050" s="1">
        <f t="shared" si="1489"/>
        <v>965.34095430706805</v>
      </c>
      <c r="W5050" s="1">
        <f t="shared" si="1490"/>
        <v>0</v>
      </c>
      <c r="X5050" s="2">
        <f t="shared" si="1499"/>
        <v>24.964649847915144</v>
      </c>
      <c r="Y5050">
        <f t="shared" si="1482"/>
        <v>0</v>
      </c>
      <c r="Z5050" s="26">
        <f t="shared" si="1491"/>
        <v>1440</v>
      </c>
      <c r="AB5050" s="28">
        <f t="shared" si="1493"/>
        <v>40629.136904761908</v>
      </c>
      <c r="AC5050">
        <f t="shared" si="1494"/>
        <v>-17.777777777777779</v>
      </c>
      <c r="AD5050" s="31">
        <f t="shared" si="1483"/>
        <v>0</v>
      </c>
      <c r="AE5050" s="31">
        <f t="shared" si="1495"/>
        <v>0</v>
      </c>
      <c r="AF5050" s="15">
        <f t="shared" si="1484"/>
        <v>-17.777777777777779</v>
      </c>
      <c r="AG5050" s="31">
        <f t="shared" si="1496"/>
        <v>1.123968847773849</v>
      </c>
      <c r="AH5050" s="31">
        <f t="shared" si="1497"/>
        <v>7.4065024078416588</v>
      </c>
      <c r="AI5050">
        <f t="shared" si="1498"/>
        <v>44.52789247594405</v>
      </c>
    </row>
    <row r="5051" spans="1:35" x14ac:dyDescent="0.2">
      <c r="A5051">
        <v>32</v>
      </c>
      <c r="C5051" s="27" t="s">
        <v>5112</v>
      </c>
      <c r="D5051" s="26">
        <v>0</v>
      </c>
      <c r="E5051">
        <v>0</v>
      </c>
      <c r="F5051" s="26">
        <v>0</v>
      </c>
      <c r="G5051" s="26">
        <v>0</v>
      </c>
      <c r="H5051" s="26">
        <v>0</v>
      </c>
      <c r="I5051" s="26">
        <v>0</v>
      </c>
      <c r="J5051" s="26">
        <v>0</v>
      </c>
      <c r="K5051">
        <v>0</v>
      </c>
      <c r="L5051">
        <v>0</v>
      </c>
      <c r="M5051">
        <v>0</v>
      </c>
      <c r="N5051">
        <v>0</v>
      </c>
      <c r="O5051" s="1">
        <f t="shared" si="1481"/>
        <v>0</v>
      </c>
      <c r="Q5051" s="1">
        <f t="shared" si="1485"/>
        <v>-5232.6044798514104</v>
      </c>
      <c r="R5051" s="2">
        <f t="shared" si="1486"/>
        <v>-0.12272059074279085</v>
      </c>
      <c r="S5051" s="2"/>
      <c r="T5051" s="1">
        <f t="shared" si="1487"/>
        <v>4229.3460871795869</v>
      </c>
      <c r="U5051" s="1">
        <f t="shared" si="1488"/>
        <v>0</v>
      </c>
      <c r="V5051" s="1">
        <f t="shared" si="1489"/>
        <v>958.73050019587924</v>
      </c>
      <c r="W5051" s="1">
        <f t="shared" si="1490"/>
        <v>0</v>
      </c>
      <c r="X5051" s="2">
        <f t="shared" si="1499"/>
        <v>24.806387905693661</v>
      </c>
      <c r="Y5051">
        <f t="shared" si="1482"/>
        <v>0</v>
      </c>
      <c r="Z5051" s="26">
        <f t="shared" si="1491"/>
        <v>1440</v>
      </c>
      <c r="AB5051" s="28">
        <f t="shared" si="1493"/>
        <v>40629.178571428572</v>
      </c>
      <c r="AC5051">
        <f t="shared" si="1494"/>
        <v>-17.777777777777779</v>
      </c>
      <c r="AD5051" s="31">
        <f t="shared" si="1483"/>
        <v>0</v>
      </c>
      <c r="AE5051" s="31">
        <f t="shared" si="1495"/>
        <v>0</v>
      </c>
      <c r="AF5051" s="15">
        <f t="shared" si="1484"/>
        <v>-17.777777777777779</v>
      </c>
      <c r="AG5051" s="31">
        <f t="shared" si="1496"/>
        <v>1.123968847773849</v>
      </c>
      <c r="AH5051" s="31">
        <f t="shared" si="1497"/>
        <v>7.4065024078416588</v>
      </c>
      <c r="AI5051">
        <f t="shared" si="1498"/>
        <v>44.52789247594405</v>
      </c>
    </row>
    <row r="5052" spans="1:35" x14ac:dyDescent="0.2">
      <c r="A5052">
        <v>32</v>
      </c>
      <c r="C5052" s="27" t="s">
        <v>5113</v>
      </c>
      <c r="D5052" s="26">
        <v>0</v>
      </c>
      <c r="E5052">
        <v>0</v>
      </c>
      <c r="F5052" s="26">
        <v>0</v>
      </c>
      <c r="G5052" s="26">
        <v>0</v>
      </c>
      <c r="H5052" s="26">
        <v>0</v>
      </c>
      <c r="I5052" s="26">
        <v>0</v>
      </c>
      <c r="J5052" s="26">
        <v>0</v>
      </c>
      <c r="K5052">
        <v>0</v>
      </c>
      <c r="L5052">
        <v>0</v>
      </c>
      <c r="M5052">
        <v>0</v>
      </c>
      <c r="N5052">
        <v>0</v>
      </c>
      <c r="O5052" s="1">
        <f t="shared" si="1481"/>
        <v>0</v>
      </c>
      <c r="Q5052" s="1">
        <f t="shared" si="1485"/>
        <v>-5206.5598617548894</v>
      </c>
      <c r="R5052" s="2">
        <f t="shared" si="1486"/>
        <v>-9.5165583958356059E-2</v>
      </c>
      <c r="S5052" s="2"/>
      <c r="T5052" s="1">
        <f t="shared" si="1487"/>
        <v>4208.4229341495056</v>
      </c>
      <c r="U5052" s="1">
        <f t="shared" si="1488"/>
        <v>0</v>
      </c>
      <c r="V5052" s="1">
        <f t="shared" si="1489"/>
        <v>953.60903512943935</v>
      </c>
      <c r="W5052" s="1">
        <f t="shared" si="1490"/>
        <v>0</v>
      </c>
      <c r="X5052" s="2">
        <f t="shared" si="1499"/>
        <v>24.683667314950871</v>
      </c>
      <c r="Y5052">
        <f t="shared" si="1482"/>
        <v>0</v>
      </c>
      <c r="Z5052" s="26">
        <f t="shared" si="1491"/>
        <v>1440</v>
      </c>
      <c r="AB5052" s="28">
        <f t="shared" si="1493"/>
        <v>40629.220238095237</v>
      </c>
      <c r="AC5052">
        <f t="shared" si="1494"/>
        <v>-17.777777777777779</v>
      </c>
      <c r="AD5052" s="31">
        <f t="shared" si="1483"/>
        <v>0</v>
      </c>
      <c r="AE5052" s="31">
        <f t="shared" si="1495"/>
        <v>0</v>
      </c>
      <c r="AF5052" s="15">
        <f t="shared" si="1484"/>
        <v>-17.777777777777779</v>
      </c>
      <c r="AG5052" s="31">
        <f t="shared" si="1496"/>
        <v>1.123968847773849</v>
      </c>
      <c r="AH5052" s="31">
        <f t="shared" si="1497"/>
        <v>7.4065024078416588</v>
      </c>
      <c r="AI5052">
        <f t="shared" si="1498"/>
        <v>44.52789247594405</v>
      </c>
    </row>
    <row r="5053" spans="1:35" x14ac:dyDescent="0.2">
      <c r="A5053">
        <v>32</v>
      </c>
      <c r="C5053" s="27" t="s">
        <v>5114</v>
      </c>
      <c r="D5053" s="26">
        <v>0</v>
      </c>
      <c r="E5053">
        <v>0</v>
      </c>
      <c r="F5053" s="26">
        <v>0</v>
      </c>
      <c r="G5053" s="26">
        <v>0</v>
      </c>
      <c r="H5053" s="26">
        <v>0</v>
      </c>
      <c r="I5053" s="26">
        <v>0</v>
      </c>
      <c r="J5053" s="26">
        <v>0</v>
      </c>
      <c r="K5053">
        <v>0</v>
      </c>
      <c r="L5053">
        <v>0</v>
      </c>
      <c r="M5053">
        <v>0</v>
      </c>
      <c r="N5053">
        <v>0</v>
      </c>
      <c r="O5053" s="1">
        <f t="shared" si="1481"/>
        <v>0</v>
      </c>
      <c r="Q5053" s="1">
        <f t="shared" si="1485"/>
        <v>-5186.3658394796257</v>
      </c>
      <c r="R5053" s="2">
        <f t="shared" si="1486"/>
        <v>-7.3800462813643719E-2</v>
      </c>
      <c r="S5053" s="2"/>
      <c r="T5053" s="1">
        <f t="shared" si="1487"/>
        <v>4192.1977508749978</v>
      </c>
      <c r="U5053" s="1">
        <f t="shared" si="1488"/>
        <v>0</v>
      </c>
      <c r="V5053" s="1">
        <f t="shared" si="1489"/>
        <v>949.64019612868378</v>
      </c>
      <c r="W5053" s="1">
        <f t="shared" si="1490"/>
        <v>0</v>
      </c>
      <c r="X5053" s="2">
        <f t="shared" si="1499"/>
        <v>24.588501730992515</v>
      </c>
      <c r="Y5053">
        <f t="shared" si="1482"/>
        <v>0</v>
      </c>
      <c r="Z5053" s="26">
        <f t="shared" si="1491"/>
        <v>1440</v>
      </c>
      <c r="AB5053" s="28">
        <f t="shared" si="1493"/>
        <v>40629.261904761908</v>
      </c>
      <c r="AC5053">
        <f t="shared" si="1494"/>
        <v>-17.777777777777779</v>
      </c>
      <c r="AD5053" s="31">
        <f t="shared" si="1483"/>
        <v>0</v>
      </c>
      <c r="AE5053" s="31">
        <f t="shared" si="1495"/>
        <v>0</v>
      </c>
      <c r="AF5053" s="15">
        <f t="shared" si="1484"/>
        <v>-17.777777777777779</v>
      </c>
      <c r="AG5053" s="31">
        <f t="shared" si="1496"/>
        <v>1.123968847773849</v>
      </c>
      <c r="AH5053" s="31">
        <f t="shared" si="1497"/>
        <v>7.4065024078416588</v>
      </c>
      <c r="AI5053">
        <f t="shared" si="1498"/>
        <v>44.52789247594405</v>
      </c>
    </row>
    <row r="5054" spans="1:35" x14ac:dyDescent="0.2">
      <c r="A5054">
        <v>32</v>
      </c>
      <c r="C5054" s="27" t="s">
        <v>5115</v>
      </c>
      <c r="D5054" s="26">
        <v>0</v>
      </c>
      <c r="E5054">
        <v>0</v>
      </c>
      <c r="F5054" s="26">
        <v>0</v>
      </c>
      <c r="G5054" s="26">
        <v>0</v>
      </c>
      <c r="H5054" s="26">
        <v>0</v>
      </c>
      <c r="I5054" s="26">
        <v>0</v>
      </c>
      <c r="J5054" s="26">
        <v>0</v>
      </c>
      <c r="K5054">
        <v>0</v>
      </c>
      <c r="L5054">
        <v>0</v>
      </c>
      <c r="M5054">
        <v>0</v>
      </c>
      <c r="N5054">
        <v>0</v>
      </c>
      <c r="O5054" s="1">
        <f t="shared" si="1481"/>
        <v>0</v>
      </c>
      <c r="Q5054" s="1">
        <f t="shared" si="1485"/>
        <v>-5170.7070814983599</v>
      </c>
      <c r="R5054" s="2">
        <f t="shared" si="1486"/>
        <v>-5.7233616611077842E-2</v>
      </c>
      <c r="S5054" s="2"/>
      <c r="T5054" s="1">
        <f t="shared" si="1487"/>
        <v>4179.6151975496387</v>
      </c>
      <c r="U5054" s="1">
        <f t="shared" si="1488"/>
        <v>0</v>
      </c>
      <c r="V5054" s="1">
        <f t="shared" si="1489"/>
        <v>946.56399147277682</v>
      </c>
      <c r="W5054" s="1">
        <f t="shared" si="1490"/>
        <v>0</v>
      </c>
      <c r="X5054" s="2">
        <f t="shared" si="1499"/>
        <v>24.514701268178872</v>
      </c>
      <c r="Y5054">
        <f t="shared" si="1482"/>
        <v>0</v>
      </c>
      <c r="Z5054" s="26">
        <f t="shared" si="1491"/>
        <v>1440</v>
      </c>
      <c r="AB5054" s="28">
        <f t="shared" si="1493"/>
        <v>40629.303571428572</v>
      </c>
      <c r="AC5054">
        <f t="shared" si="1494"/>
        <v>-17.777777777777779</v>
      </c>
      <c r="AD5054" s="31">
        <f t="shared" si="1483"/>
        <v>0</v>
      </c>
      <c r="AE5054" s="31">
        <f t="shared" si="1495"/>
        <v>0</v>
      </c>
      <c r="AF5054" s="15">
        <f t="shared" si="1484"/>
        <v>-17.777777777777779</v>
      </c>
      <c r="AG5054" s="31">
        <f t="shared" si="1496"/>
        <v>1.123968847773849</v>
      </c>
      <c r="AH5054" s="31">
        <f t="shared" si="1497"/>
        <v>7.4065024078416588</v>
      </c>
      <c r="AI5054">
        <f t="shared" si="1498"/>
        <v>44.52789247594405</v>
      </c>
    </row>
    <row r="5055" spans="1:35" x14ac:dyDescent="0.2">
      <c r="A5055">
        <v>32</v>
      </c>
      <c r="C5055" s="27" t="s">
        <v>5116</v>
      </c>
      <c r="D5055" s="26">
        <v>0</v>
      </c>
      <c r="E5055">
        <v>0</v>
      </c>
      <c r="F5055" s="26">
        <v>0</v>
      </c>
      <c r="G5055" s="26">
        <v>0</v>
      </c>
      <c r="H5055" s="26">
        <v>0</v>
      </c>
      <c r="I5055" s="26">
        <v>0</v>
      </c>
      <c r="J5055" s="26">
        <v>0</v>
      </c>
      <c r="K5055">
        <v>0</v>
      </c>
      <c r="L5055">
        <v>0</v>
      </c>
      <c r="M5055">
        <v>0</v>
      </c>
      <c r="N5055">
        <v>0</v>
      </c>
      <c r="O5055" s="1">
        <f t="shared" si="1481"/>
        <v>0</v>
      </c>
      <c r="Q5055" s="1">
        <f t="shared" si="1485"/>
        <v>-5158.5643953901581</v>
      </c>
      <c r="R5055" s="2">
        <f t="shared" si="1486"/>
        <v>-4.4386747563017082E-2</v>
      </c>
      <c r="S5055" s="2"/>
      <c r="T5055" s="1">
        <f t="shared" si="1487"/>
        <v>4169.8571959659566</v>
      </c>
      <c r="U5055" s="1">
        <f t="shared" si="1488"/>
        <v>0</v>
      </c>
      <c r="V5055" s="1">
        <f t="shared" si="1489"/>
        <v>944.17930694825782</v>
      </c>
      <c r="W5055" s="1">
        <f t="shared" si="1490"/>
        <v>0</v>
      </c>
      <c r="X5055" s="2">
        <f t="shared" si="1499"/>
        <v>24.457467651567793</v>
      </c>
      <c r="Y5055">
        <f t="shared" si="1482"/>
        <v>0</v>
      </c>
      <c r="Z5055" s="26">
        <f t="shared" si="1491"/>
        <v>1440</v>
      </c>
      <c r="AB5055" s="28">
        <f t="shared" si="1493"/>
        <v>40629.345238095237</v>
      </c>
      <c r="AC5055">
        <f t="shared" si="1494"/>
        <v>-17.777777777777779</v>
      </c>
      <c r="AD5055" s="31">
        <f t="shared" si="1483"/>
        <v>0</v>
      </c>
      <c r="AE5055" s="31">
        <f t="shared" si="1495"/>
        <v>0</v>
      </c>
      <c r="AF5055" s="15">
        <f t="shared" si="1484"/>
        <v>-17.777777777777779</v>
      </c>
      <c r="AG5055" s="31">
        <f t="shared" si="1496"/>
        <v>1.123968847773849</v>
      </c>
      <c r="AH5055" s="31">
        <f t="shared" si="1497"/>
        <v>7.4065024078416588</v>
      </c>
      <c r="AI5055">
        <f t="shared" si="1498"/>
        <v>44.52789247594405</v>
      </c>
    </row>
    <row r="5056" spans="1:35" x14ac:dyDescent="0.2">
      <c r="A5056">
        <v>32</v>
      </c>
      <c r="C5056" s="27" t="s">
        <v>5117</v>
      </c>
      <c r="D5056" s="26">
        <v>0</v>
      </c>
      <c r="E505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>
        <v>0</v>
      </c>
      <c r="L5056">
        <v>0</v>
      </c>
      <c r="M5056">
        <v>0</v>
      </c>
      <c r="N5056">
        <v>0</v>
      </c>
      <c r="O5056" s="1">
        <f t="shared" si="1481"/>
        <v>0</v>
      </c>
      <c r="Q5056" s="1">
        <f t="shared" si="1485"/>
        <v>-5149.1478839998599</v>
      </c>
      <c r="R5056" s="2">
        <f t="shared" si="1486"/>
        <v>-3.4424150519598129E-2</v>
      </c>
      <c r="S5056" s="2"/>
      <c r="T5056" s="1">
        <f t="shared" si="1487"/>
        <v>4162.2895114710609</v>
      </c>
      <c r="U5056" s="1">
        <f t="shared" si="1488"/>
        <v>0</v>
      </c>
      <c r="V5056" s="1">
        <f t="shared" si="1489"/>
        <v>942.33048005285536</v>
      </c>
      <c r="W5056" s="1">
        <f t="shared" si="1490"/>
        <v>0</v>
      </c>
      <c r="X5056" s="2">
        <f t="shared" si="1499"/>
        <v>24.413080904004776</v>
      </c>
      <c r="Y5056">
        <f t="shared" si="1482"/>
        <v>0</v>
      </c>
      <c r="Z5056" s="26">
        <f t="shared" si="1491"/>
        <v>1440</v>
      </c>
      <c r="AB5056" s="28">
        <f t="shared" si="1493"/>
        <v>40629.386904761908</v>
      </c>
      <c r="AC5056">
        <f t="shared" si="1494"/>
        <v>-17.777777777777779</v>
      </c>
      <c r="AD5056" s="31">
        <f t="shared" si="1483"/>
        <v>0</v>
      </c>
      <c r="AE5056" s="31">
        <f t="shared" si="1495"/>
        <v>0</v>
      </c>
      <c r="AF5056" s="15">
        <f t="shared" si="1484"/>
        <v>-17.777777777777779</v>
      </c>
      <c r="AG5056" s="31">
        <f t="shared" si="1496"/>
        <v>1.123968847773849</v>
      </c>
      <c r="AH5056" s="31">
        <f t="shared" si="1497"/>
        <v>7.4065024078416588</v>
      </c>
      <c r="AI5056">
        <f t="shared" si="1498"/>
        <v>44.52789247594405</v>
      </c>
    </row>
    <row r="5057" spans="1:35" x14ac:dyDescent="0.2">
      <c r="A5057">
        <v>32</v>
      </c>
      <c r="C5057" s="27" t="s">
        <v>5118</v>
      </c>
      <c r="D5057" s="26">
        <v>0</v>
      </c>
      <c r="E5057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>
        <v>0</v>
      </c>
      <c r="L5057">
        <v>0</v>
      </c>
      <c r="M5057">
        <v>0</v>
      </c>
      <c r="N5057">
        <v>0</v>
      </c>
      <c r="O5057" s="1">
        <f t="shared" si="1481"/>
        <v>0</v>
      </c>
      <c r="Q5057" s="1">
        <f t="shared" si="1485"/>
        <v>-5141.8452571088919</v>
      </c>
      <c r="R5057" s="2">
        <f t="shared" si="1486"/>
        <v>-2.669802711171787E-2</v>
      </c>
      <c r="S5057" s="2"/>
      <c r="T5057" s="1">
        <f t="shared" si="1487"/>
        <v>4156.4203923208624</v>
      </c>
      <c r="U5057" s="1">
        <f t="shared" si="1488"/>
        <v>0</v>
      </c>
      <c r="V5057" s="1">
        <f t="shared" si="1489"/>
        <v>940.89697231208515</v>
      </c>
      <c r="W5057" s="1">
        <f t="shared" si="1490"/>
        <v>0</v>
      </c>
      <c r="X5057" s="2">
        <f t="shared" si="1499"/>
        <v>24.378656753485178</v>
      </c>
      <c r="Y5057">
        <f t="shared" si="1482"/>
        <v>0</v>
      </c>
      <c r="Z5057" s="26">
        <f t="shared" si="1491"/>
        <v>1440</v>
      </c>
      <c r="AB5057" s="28">
        <f t="shared" si="1493"/>
        <v>40629.428571428572</v>
      </c>
      <c r="AC5057">
        <f t="shared" si="1494"/>
        <v>-17.777777777777779</v>
      </c>
      <c r="AD5057" s="31">
        <f t="shared" si="1483"/>
        <v>0</v>
      </c>
      <c r="AE5057" s="31">
        <f t="shared" si="1495"/>
        <v>0</v>
      </c>
      <c r="AF5057" s="15">
        <f t="shared" si="1484"/>
        <v>-17.777777777777779</v>
      </c>
      <c r="AG5057" s="31">
        <f t="shared" si="1496"/>
        <v>1.123968847773849</v>
      </c>
      <c r="AH5057" s="31">
        <f t="shared" si="1497"/>
        <v>7.4065024078416588</v>
      </c>
      <c r="AI5057">
        <f t="shared" si="1498"/>
        <v>44.52789247594405</v>
      </c>
    </row>
    <row r="5058" spans="1:35" x14ac:dyDescent="0.2">
      <c r="A5058">
        <v>32</v>
      </c>
      <c r="C5058" s="27" t="s">
        <v>5119</v>
      </c>
      <c r="D5058" s="26">
        <v>0</v>
      </c>
      <c r="E5058">
        <v>0</v>
      </c>
      <c r="F5058" s="26">
        <v>0</v>
      </c>
      <c r="G5058" s="26">
        <v>0</v>
      </c>
      <c r="H5058" s="26">
        <v>0</v>
      </c>
      <c r="I5058" s="26">
        <v>0</v>
      </c>
      <c r="J5058" s="26">
        <v>0</v>
      </c>
      <c r="K5058">
        <v>0</v>
      </c>
      <c r="L5058">
        <v>0</v>
      </c>
      <c r="M5058">
        <v>0</v>
      </c>
      <c r="N5058">
        <v>0</v>
      </c>
      <c r="O5058" s="1">
        <f t="shared" si="1481"/>
        <v>0</v>
      </c>
      <c r="Q5058" s="1">
        <f t="shared" si="1485"/>
        <v>-5136.1818354879051</v>
      </c>
      <c r="R5058" s="2">
        <f t="shared" si="1486"/>
        <v>-2.0706170344570118E-2</v>
      </c>
      <c r="S5058" s="2"/>
      <c r="T5058" s="1">
        <f t="shared" si="1487"/>
        <v>4151.8685326575524</v>
      </c>
      <c r="U5058" s="1">
        <f t="shared" si="1488"/>
        <v>0</v>
      </c>
      <c r="V5058" s="1">
        <f t="shared" si="1489"/>
        <v>939.78541035440844</v>
      </c>
      <c r="W5058" s="1">
        <f t="shared" si="1490"/>
        <v>0</v>
      </c>
      <c r="X5058" s="2">
        <f t="shared" si="1499"/>
        <v>24.351958726373461</v>
      </c>
      <c r="Y5058">
        <f t="shared" si="1482"/>
        <v>0</v>
      </c>
      <c r="Z5058" s="26">
        <f t="shared" si="1491"/>
        <v>1440</v>
      </c>
      <c r="AB5058" s="28">
        <f t="shared" si="1493"/>
        <v>40629.470238095237</v>
      </c>
      <c r="AC5058">
        <f t="shared" si="1494"/>
        <v>-17.777777777777779</v>
      </c>
      <c r="AD5058" s="31">
        <f t="shared" si="1483"/>
        <v>0</v>
      </c>
      <c r="AE5058" s="31">
        <f t="shared" si="1495"/>
        <v>0</v>
      </c>
      <c r="AF5058" s="15">
        <f t="shared" si="1484"/>
        <v>-17.777777777777779</v>
      </c>
      <c r="AG5058" s="31">
        <f t="shared" si="1496"/>
        <v>1.123968847773849</v>
      </c>
      <c r="AH5058" s="31">
        <f t="shared" si="1497"/>
        <v>7.4065024078416588</v>
      </c>
      <c r="AI5058">
        <f t="shared" si="1498"/>
        <v>44.52789247594405</v>
      </c>
    </row>
    <row r="5059" spans="1:35" x14ac:dyDescent="0.2">
      <c r="A5059">
        <v>32</v>
      </c>
      <c r="C5059" s="27" t="s">
        <v>5120</v>
      </c>
      <c r="D5059" s="26">
        <v>0</v>
      </c>
      <c r="E5059">
        <v>0</v>
      </c>
      <c r="F5059" s="26">
        <v>0</v>
      </c>
      <c r="G5059" s="26">
        <v>0</v>
      </c>
      <c r="H5059" s="26">
        <v>0</v>
      </c>
      <c r="I5059" s="26">
        <v>0</v>
      </c>
      <c r="J5059" s="26">
        <v>0</v>
      </c>
      <c r="K5059">
        <v>0</v>
      </c>
      <c r="L5059">
        <v>0</v>
      </c>
      <c r="M5059">
        <v>0</v>
      </c>
      <c r="N5059">
        <v>0</v>
      </c>
      <c r="O5059" s="1">
        <f t="shared" si="1481"/>
        <v>0</v>
      </c>
      <c r="Q5059" s="1">
        <f t="shared" si="1485"/>
        <v>-5131.7895862236419</v>
      </c>
      <c r="R5059" s="2">
        <f t="shared" si="1486"/>
        <v>-1.6059204210255196E-2</v>
      </c>
      <c r="S5059" s="2"/>
      <c r="T5059" s="1">
        <f t="shared" si="1487"/>
        <v>4148.3382500198622</v>
      </c>
      <c r="U5059" s="1">
        <f t="shared" si="1488"/>
        <v>0</v>
      </c>
      <c r="V5059" s="1">
        <f t="shared" si="1489"/>
        <v>938.92344372783555</v>
      </c>
      <c r="W5059" s="1">
        <f t="shared" si="1490"/>
        <v>0</v>
      </c>
      <c r="X5059" s="2">
        <f t="shared" si="1499"/>
        <v>24.33125255602889</v>
      </c>
      <c r="Y5059">
        <f t="shared" si="1482"/>
        <v>0</v>
      </c>
      <c r="Z5059" s="26">
        <f t="shared" si="1491"/>
        <v>1440</v>
      </c>
      <c r="AB5059" s="28">
        <f t="shared" si="1493"/>
        <v>40629.511904761908</v>
      </c>
      <c r="AC5059">
        <f t="shared" si="1494"/>
        <v>-17.777777777777779</v>
      </c>
      <c r="AD5059" s="31">
        <f t="shared" si="1483"/>
        <v>0</v>
      </c>
      <c r="AE5059" s="31">
        <f t="shared" si="1495"/>
        <v>0</v>
      </c>
      <c r="AF5059" s="15">
        <f t="shared" si="1484"/>
        <v>-17.777777777777779</v>
      </c>
      <c r="AG5059" s="31">
        <f t="shared" si="1496"/>
        <v>1.123968847773849</v>
      </c>
      <c r="AH5059" s="31">
        <f t="shared" si="1497"/>
        <v>7.4065024078416588</v>
      </c>
      <c r="AI5059">
        <f t="shared" si="1498"/>
        <v>44.52789247594405</v>
      </c>
    </row>
    <row r="5060" spans="1:35" x14ac:dyDescent="0.2">
      <c r="A5060">
        <v>32</v>
      </c>
      <c r="C5060" s="27" t="s">
        <v>5121</v>
      </c>
      <c r="D5060" s="26">
        <v>0</v>
      </c>
      <c r="E5060">
        <v>0</v>
      </c>
      <c r="F5060" s="26">
        <v>0</v>
      </c>
      <c r="G5060" s="26">
        <v>0</v>
      </c>
      <c r="H5060" s="26">
        <v>0</v>
      </c>
      <c r="I5060" s="26">
        <v>0</v>
      </c>
      <c r="J5060" s="26">
        <v>0</v>
      </c>
      <c r="K5060">
        <v>0</v>
      </c>
      <c r="L5060">
        <v>0</v>
      </c>
      <c r="M5060">
        <v>0</v>
      </c>
      <c r="N5060">
        <v>0</v>
      </c>
      <c r="O5060" s="1">
        <f t="shared" si="1481"/>
        <v>0</v>
      </c>
      <c r="Q5060" s="1">
        <f t="shared" si="1485"/>
        <v>-5128.3831402863916</v>
      </c>
      <c r="R5060" s="2">
        <f t="shared" si="1486"/>
        <v>-1.2455210457538612E-2</v>
      </c>
      <c r="S5060" s="2"/>
      <c r="T5060" s="1">
        <f t="shared" si="1487"/>
        <v>4145.6002483104612</v>
      </c>
      <c r="U5060" s="1">
        <f t="shared" si="1488"/>
        <v>0</v>
      </c>
      <c r="V5060" s="1">
        <f t="shared" si="1489"/>
        <v>938.25499949998641</v>
      </c>
      <c r="W5060" s="1">
        <f t="shared" si="1490"/>
        <v>0</v>
      </c>
      <c r="X5060" s="2">
        <f t="shared" si="1499"/>
        <v>24.315193351818635</v>
      </c>
      <c r="Y5060">
        <f t="shared" si="1482"/>
        <v>0</v>
      </c>
      <c r="Z5060" s="26">
        <f t="shared" si="1491"/>
        <v>1440</v>
      </c>
      <c r="AB5060" s="28">
        <f t="shared" si="1493"/>
        <v>40629.553571428572</v>
      </c>
      <c r="AC5060">
        <f t="shared" si="1494"/>
        <v>-17.777777777777779</v>
      </c>
      <c r="AD5060" s="31">
        <f t="shared" si="1483"/>
        <v>0</v>
      </c>
      <c r="AE5060" s="31">
        <f t="shared" si="1495"/>
        <v>0</v>
      </c>
      <c r="AF5060" s="15">
        <f t="shared" si="1484"/>
        <v>-17.777777777777779</v>
      </c>
      <c r="AG5060" s="31">
        <f t="shared" si="1496"/>
        <v>1.123968847773849</v>
      </c>
      <c r="AH5060" s="31">
        <f t="shared" si="1497"/>
        <v>7.4065024078416588</v>
      </c>
      <c r="AI5060">
        <f t="shared" si="1498"/>
        <v>44.52789247594405</v>
      </c>
    </row>
    <row r="5061" spans="1:35" x14ac:dyDescent="0.2">
      <c r="A5061">
        <v>32</v>
      </c>
      <c r="C5061" s="27" t="s">
        <v>5122</v>
      </c>
      <c r="D5061" s="26">
        <v>29.479200000000002</v>
      </c>
      <c r="E5061">
        <v>0</v>
      </c>
      <c r="F5061" s="26">
        <v>739.8</v>
      </c>
      <c r="G5061" s="26">
        <v>68.451999999999998</v>
      </c>
      <c r="H5061" s="26">
        <v>42.436</v>
      </c>
      <c r="I5061" s="26">
        <v>78.86</v>
      </c>
      <c r="J5061" s="26">
        <v>61.671999999999997</v>
      </c>
      <c r="K5061">
        <v>339.2</v>
      </c>
      <c r="L5061">
        <v>3.94</v>
      </c>
      <c r="M5061">
        <v>11.84</v>
      </c>
      <c r="N5061">
        <v>51.58</v>
      </c>
      <c r="O5061" s="1">
        <f t="shared" si="1481"/>
        <v>19069.585717683261</v>
      </c>
      <c r="Q5061" s="1">
        <f t="shared" si="1485"/>
        <v>-818.68145758447486</v>
      </c>
      <c r="R5061" s="2">
        <f t="shared" si="1486"/>
        <v>-0.86615872171475994</v>
      </c>
      <c r="S5061" s="2"/>
      <c r="T5061" s="1">
        <f t="shared" si="1487"/>
        <v>4435.5779738012343</v>
      </c>
      <c r="U5061" s="1">
        <f t="shared" si="1488"/>
        <v>0</v>
      </c>
      <c r="V5061" s="1">
        <f t="shared" si="1489"/>
        <v>1306.4565931805007</v>
      </c>
      <c r="W5061" s="1">
        <f t="shared" si="1490"/>
        <v>13959.474223390058</v>
      </c>
      <c r="X5061" s="2">
        <f>G5061</f>
        <v>68.451999999999998</v>
      </c>
      <c r="Y5061">
        <f t="shared" si="1482"/>
        <v>1</v>
      </c>
      <c r="Z5061" s="26">
        <f t="shared" si="1491"/>
        <v>0</v>
      </c>
      <c r="AB5061" s="28">
        <f t="shared" si="1493"/>
        <v>40629.595238095237</v>
      </c>
      <c r="AC5061">
        <f t="shared" si="1494"/>
        <v>20.251111111111111</v>
      </c>
      <c r="AD5061" s="31">
        <f t="shared" si="1483"/>
        <v>14.094399844037826</v>
      </c>
      <c r="AE5061" s="31">
        <f t="shared" si="1495"/>
        <v>26.946113118718515</v>
      </c>
      <c r="AF5061" s="15">
        <f t="shared" si="1484"/>
        <v>10.877777777777776</v>
      </c>
      <c r="AG5061" s="31">
        <f t="shared" si="1496"/>
        <v>9.7911564939577325</v>
      </c>
      <c r="AH5061" s="31">
        <f t="shared" si="1497"/>
        <v>58.010382063486027</v>
      </c>
      <c r="AI5061">
        <f t="shared" si="1498"/>
        <v>186.75838489594227</v>
      </c>
    </row>
    <row r="5062" spans="1:35" x14ac:dyDescent="0.2">
      <c r="A5062">
        <v>32</v>
      </c>
      <c r="C5062" s="27" t="s">
        <v>5123</v>
      </c>
      <c r="D5062" s="26">
        <v>29.48</v>
      </c>
      <c r="E5062">
        <v>0</v>
      </c>
      <c r="F5062" s="26">
        <v>456</v>
      </c>
      <c r="G5062" s="26">
        <v>64.295000000000002</v>
      </c>
      <c r="H5062" s="26">
        <v>40.884999999999998</v>
      </c>
      <c r="I5062" s="26">
        <v>81.474999999999994</v>
      </c>
      <c r="J5062" s="26">
        <v>58.528333333333336</v>
      </c>
      <c r="K5062">
        <v>317.16666666666669</v>
      </c>
      <c r="L5062">
        <v>2.5916666666666668</v>
      </c>
      <c r="M5062">
        <v>9.7666666666666675</v>
      </c>
      <c r="N5062">
        <v>51.823333333333331</v>
      </c>
      <c r="O5062" s="1">
        <f t="shared" si="1481"/>
        <v>11754.164757047267</v>
      </c>
      <c r="Q5062" s="1">
        <f t="shared" si="1485"/>
        <v>-4654.0851243677744</v>
      </c>
      <c r="R5062" s="2">
        <f t="shared" si="1486"/>
        <v>-4.9239864720621425</v>
      </c>
      <c r="S5062" s="2"/>
      <c r="T5062" s="1">
        <f t="shared" si="1487"/>
        <v>4552.3394624817356</v>
      </c>
      <c r="U5062" s="1">
        <f t="shared" si="1488"/>
        <v>0</v>
      </c>
      <c r="V5062" s="1">
        <f t="shared" si="1489"/>
        <v>1331.4764457248752</v>
      </c>
      <c r="W5062" s="1">
        <f t="shared" si="1490"/>
        <v>10318.747591041158</v>
      </c>
      <c r="X5062" s="2">
        <f t="shared" si="1499"/>
        <v>67.585841278285244</v>
      </c>
      <c r="Y5062">
        <f t="shared" si="1482"/>
        <v>1</v>
      </c>
      <c r="Z5062" s="26">
        <f t="shared" si="1491"/>
        <v>0</v>
      </c>
      <c r="AA5062">
        <f t="shared" si="1492"/>
        <v>10.829636318866047</v>
      </c>
      <c r="AB5062" s="28">
        <f t="shared" si="1493"/>
        <v>40629.636904761908</v>
      </c>
      <c r="AC5062">
        <f t="shared" si="1494"/>
        <v>17.941666666666666</v>
      </c>
      <c r="AD5062" s="31">
        <f t="shared" si="1483"/>
        <v>12.607579109429523</v>
      </c>
      <c r="AE5062" s="31">
        <f t="shared" si="1495"/>
        <v>24.29479418097608</v>
      </c>
      <c r="AF5062" s="15">
        <f t="shared" si="1484"/>
        <v>11.012962962962961</v>
      </c>
      <c r="AG5062" s="31">
        <f t="shared" si="1496"/>
        <v>9.8797501956241618</v>
      </c>
      <c r="AH5062" s="31">
        <f t="shared" si="1497"/>
        <v>58.507432598686187</v>
      </c>
      <c r="AI5062">
        <f t="shared" si="1498"/>
        <v>205.68638216727317</v>
      </c>
    </row>
    <row r="5063" spans="1:35" x14ac:dyDescent="0.2">
      <c r="A5063">
        <v>32</v>
      </c>
      <c r="C5063" s="27" t="s">
        <v>5124</v>
      </c>
      <c r="D5063" s="26">
        <v>29.509</v>
      </c>
      <c r="E5063">
        <v>0</v>
      </c>
      <c r="F5063" s="26">
        <v>102.75</v>
      </c>
      <c r="G5063" s="26">
        <v>55.776666666666664</v>
      </c>
      <c r="H5063" s="26">
        <v>37.995833333333337</v>
      </c>
      <c r="I5063" s="26">
        <v>88.791666666666671</v>
      </c>
      <c r="J5063" s="26">
        <v>52.532499999999999</v>
      </c>
      <c r="K5063">
        <v>333.25</v>
      </c>
      <c r="L5063">
        <v>1.3833333333333333</v>
      </c>
      <c r="M5063">
        <v>7.9333333333333336</v>
      </c>
      <c r="N5063">
        <v>51.98</v>
      </c>
      <c r="O5063" s="1">
        <f t="shared" si="1481"/>
        <v>2648.5535719004538</v>
      </c>
      <c r="Q5063" s="1">
        <f t="shared" si="1485"/>
        <v>-6134.4333636366919</v>
      </c>
      <c r="R5063" s="2">
        <f t="shared" si="1486"/>
        <v>-6.4901835890715462</v>
      </c>
      <c r="S5063" s="2"/>
      <c r="T5063" s="1">
        <f t="shared" si="1487"/>
        <v>4205.4144198361837</v>
      </c>
      <c r="U5063" s="1">
        <f t="shared" si="1488"/>
        <v>0</v>
      </c>
      <c r="V5063" s="1">
        <f t="shared" si="1489"/>
        <v>1202.0464311063013</v>
      </c>
      <c r="W5063" s="1">
        <f t="shared" si="1490"/>
        <v>3141.2678086852534</v>
      </c>
      <c r="X5063" s="2">
        <f t="shared" si="1499"/>
        <v>62.661854806223104</v>
      </c>
      <c r="Y5063">
        <f t="shared" si="1482"/>
        <v>1</v>
      </c>
      <c r="Z5063" s="26">
        <f t="shared" si="1491"/>
        <v>0</v>
      </c>
      <c r="AA5063">
        <f t="shared" si="1492"/>
        <v>47.405815717088679</v>
      </c>
      <c r="AB5063" s="28">
        <f t="shared" si="1493"/>
        <v>40629.678571428572</v>
      </c>
      <c r="AC5063">
        <f t="shared" si="1494"/>
        <v>13.209259259259257</v>
      </c>
      <c r="AD5063" s="31">
        <f t="shared" si="1483"/>
        <v>10.140814667807518</v>
      </c>
      <c r="AE5063" s="31">
        <f t="shared" si="1495"/>
        <v>19.864283752505216</v>
      </c>
      <c r="AF5063" s="15">
        <f t="shared" si="1484"/>
        <v>11.099999999999998</v>
      </c>
      <c r="AG5063" s="31">
        <f t="shared" si="1496"/>
        <v>9.9371612941790968</v>
      </c>
      <c r="AH5063" s="31">
        <f t="shared" si="1497"/>
        <v>58.829399505899659</v>
      </c>
      <c r="AI5063">
        <f t="shared" si="1498"/>
        <v>234.25827590940739</v>
      </c>
    </row>
    <row r="5064" spans="1:35" x14ac:dyDescent="0.2">
      <c r="A5064">
        <v>32</v>
      </c>
      <c r="C5064" s="27" t="s">
        <v>5125</v>
      </c>
      <c r="D5064" s="26">
        <v>29.54175</v>
      </c>
      <c r="E5064">
        <v>0</v>
      </c>
      <c r="F5064" s="26">
        <v>1.9166666666666665</v>
      </c>
      <c r="G5064" s="26">
        <v>49.872500000000002</v>
      </c>
      <c r="H5064" s="26">
        <v>35.475833333333334</v>
      </c>
      <c r="I5064" s="26">
        <v>93.275000000000006</v>
      </c>
      <c r="J5064" s="26">
        <v>48.029166666666669</v>
      </c>
      <c r="K5064">
        <v>313.91666666666669</v>
      </c>
      <c r="L5064">
        <v>3.0083333333333333</v>
      </c>
      <c r="M5064">
        <v>10.383333333333333</v>
      </c>
      <c r="N5064">
        <v>51.837499999999999</v>
      </c>
      <c r="O5064" s="1">
        <f t="shared" si="1481"/>
        <v>49.405297772676739</v>
      </c>
      <c r="Q5064" s="1">
        <f t="shared" si="1485"/>
        <v>-3085.0384038865172</v>
      </c>
      <c r="R5064" s="2">
        <f t="shared" si="1486"/>
        <v>-3.2639470402022237</v>
      </c>
      <c r="S5064" s="2"/>
      <c r="T5064" s="1">
        <f t="shared" si="1487"/>
        <v>3528.5210127162231</v>
      </c>
      <c r="U5064" s="1">
        <f t="shared" si="1488"/>
        <v>0</v>
      </c>
      <c r="V5064" s="1">
        <f t="shared" si="1489"/>
        <v>981.89893288344638</v>
      </c>
      <c r="W5064" s="1">
        <f t="shared" si="1490"/>
        <v>-1625.7922504126016</v>
      </c>
      <c r="X5064" s="2">
        <f t="shared" si="1499"/>
        <v>56.171671217151555</v>
      </c>
      <c r="Y5064">
        <f t="shared" si="1482"/>
        <v>1</v>
      </c>
      <c r="Z5064" s="26">
        <f t="shared" si="1491"/>
        <v>0</v>
      </c>
      <c r="AA5064">
        <f t="shared" si="1492"/>
        <v>39.679558022990577</v>
      </c>
      <c r="AB5064" s="28">
        <f t="shared" si="1493"/>
        <v>40629.720238095237</v>
      </c>
      <c r="AC5064">
        <f t="shared" si="1494"/>
        <v>9.9291666666666671</v>
      </c>
      <c r="AD5064" s="31">
        <f t="shared" si="1483"/>
        <v>8.5708929499218307</v>
      </c>
      <c r="AE5064" s="31">
        <f t="shared" si="1495"/>
        <v>16.983588447981251</v>
      </c>
      <c r="AF5064" s="15">
        <f t="shared" si="1484"/>
        <v>11.020833333333332</v>
      </c>
      <c r="AG5064" s="31">
        <f t="shared" si="1496"/>
        <v>9.8849296347496498</v>
      </c>
      <c r="AH5064" s="31">
        <f t="shared" si="1497"/>
        <v>58.536483736092748</v>
      </c>
      <c r="AI5064">
        <f t="shared" si="1498"/>
        <v>249.8160064721263</v>
      </c>
    </row>
    <row r="5065" spans="1:35" x14ac:dyDescent="0.2">
      <c r="A5065">
        <v>32</v>
      </c>
      <c r="C5065" s="27" t="s">
        <v>5126</v>
      </c>
      <c r="D5065" s="26">
        <v>29.582583333333332</v>
      </c>
      <c r="E5065">
        <v>0</v>
      </c>
      <c r="F5065" s="26">
        <v>1</v>
      </c>
      <c r="G5065" s="26">
        <v>46.760833333333331</v>
      </c>
      <c r="H5065" s="26">
        <v>33.156666666666666</v>
      </c>
      <c r="I5065" s="26">
        <v>94.941666666666663</v>
      </c>
      <c r="J5065" s="26">
        <v>45.402500000000003</v>
      </c>
      <c r="K5065">
        <v>310.66666666666669</v>
      </c>
      <c r="L5065">
        <v>3.7166666666666663</v>
      </c>
      <c r="M5065">
        <v>11.875</v>
      </c>
      <c r="N5065">
        <v>51.486666666666665</v>
      </c>
      <c r="O5065" s="1">
        <f t="shared" si="1481"/>
        <v>25.776677098787872</v>
      </c>
      <c r="Q5065" s="1">
        <f t="shared" si="1485"/>
        <v>-607.81811648596317</v>
      </c>
      <c r="R5065" s="2">
        <f t="shared" si="1486"/>
        <v>-0.64306691929227178</v>
      </c>
      <c r="S5065" s="2"/>
      <c r="T5065" s="1">
        <f t="shared" si="1487"/>
        <v>3367.4414072836425</v>
      </c>
      <c r="U5065" s="1">
        <f t="shared" si="1488"/>
        <v>0</v>
      </c>
      <c r="V5065" s="1">
        <f t="shared" si="1489"/>
        <v>921.59652951764645</v>
      </c>
      <c r="W5065" s="1">
        <f t="shared" si="1490"/>
        <v>-3910.0372570355735</v>
      </c>
      <c r="X5065" s="2">
        <f t="shared" si="1499"/>
        <v>52.90772417694933</v>
      </c>
      <c r="Y5065">
        <f t="shared" si="1482"/>
        <v>1</v>
      </c>
      <c r="Z5065" s="26">
        <f t="shared" si="1491"/>
        <v>0</v>
      </c>
      <c r="AA5065">
        <f t="shared" si="1492"/>
        <v>37.78426704333021</v>
      </c>
      <c r="AB5065" s="28">
        <f t="shared" si="1493"/>
        <v>40629.761904761908</v>
      </c>
      <c r="AC5065">
        <f t="shared" si="1494"/>
        <v>8.2004629629629608</v>
      </c>
      <c r="AD5065" s="31">
        <f t="shared" si="1483"/>
        <v>7.7609023734829456</v>
      </c>
      <c r="AE5065" s="31">
        <f t="shared" si="1495"/>
        <v>15.473048299062874</v>
      </c>
      <c r="AF5065" s="15">
        <f t="shared" si="1484"/>
        <v>10.825925925925924</v>
      </c>
      <c r="AG5065" s="31">
        <f t="shared" si="1496"/>
        <v>9.7573606908066761</v>
      </c>
      <c r="AH5065" s="31">
        <f t="shared" si="1497"/>
        <v>57.820705288257116</v>
      </c>
      <c r="AI5065">
        <f t="shared" si="1498"/>
        <v>254.59411381903575</v>
      </c>
    </row>
    <row r="5066" spans="1:35" x14ac:dyDescent="0.2">
      <c r="A5066">
        <v>32</v>
      </c>
      <c r="C5066" s="27" t="s">
        <v>5127</v>
      </c>
      <c r="D5066" s="26">
        <v>29.622</v>
      </c>
      <c r="E5066">
        <v>0</v>
      </c>
      <c r="F5066" s="26">
        <v>1</v>
      </c>
      <c r="G5066" s="26">
        <v>44.842500000000001</v>
      </c>
      <c r="H5066" s="26">
        <v>31.273333333333333</v>
      </c>
      <c r="I5066" s="26">
        <v>95.558333333333337</v>
      </c>
      <c r="J5066" s="26">
        <v>43.664999999999999</v>
      </c>
      <c r="K5066">
        <v>312.16666666666669</v>
      </c>
      <c r="L5066">
        <v>4.5916666666666668</v>
      </c>
      <c r="M5066">
        <v>13</v>
      </c>
      <c r="N5066">
        <v>51.252499999999998</v>
      </c>
      <c r="O5066" s="1">
        <f t="shared" si="1481"/>
        <v>25.776677098787872</v>
      </c>
      <c r="Q5066" s="1">
        <f t="shared" si="1485"/>
        <v>520.80227264118355</v>
      </c>
      <c r="R5066" s="2">
        <f t="shared" si="1486"/>
        <v>0.55100482190960498</v>
      </c>
      <c r="S5066" s="2"/>
      <c r="T5066" s="1">
        <f t="shared" si="1487"/>
        <v>3578.8996786461103</v>
      </c>
      <c r="U5066" s="1">
        <f t="shared" si="1488"/>
        <v>0</v>
      </c>
      <c r="V5066" s="1">
        <f t="shared" si="1489"/>
        <v>972.14980332312109</v>
      </c>
      <c r="W5066" s="1">
        <f t="shared" si="1490"/>
        <v>-5303.4749746283924</v>
      </c>
      <c r="X5066" s="2">
        <f t="shared" si="1499"/>
        <v>52.264657257657056</v>
      </c>
      <c r="Y5066">
        <f t="shared" si="1482"/>
        <v>1</v>
      </c>
      <c r="Z5066" s="26">
        <f t="shared" si="1491"/>
        <v>0</v>
      </c>
      <c r="AA5066">
        <f t="shared" si="1492"/>
        <v>55.088418357391298</v>
      </c>
      <c r="AB5066" s="28">
        <f t="shared" si="1493"/>
        <v>40629.803571428572</v>
      </c>
      <c r="AC5066">
        <f t="shared" si="1494"/>
        <v>7.1347222222222229</v>
      </c>
      <c r="AD5066" s="31">
        <f t="shared" si="1483"/>
        <v>7.2616995323465598</v>
      </c>
      <c r="AE5066" s="31">
        <f t="shared" si="1495"/>
        <v>14.532828355886107</v>
      </c>
      <c r="AF5066" s="15">
        <f t="shared" si="1484"/>
        <v>10.695833333333331</v>
      </c>
      <c r="AG5066" s="31">
        <f t="shared" si="1496"/>
        <v>9.6730194139814767</v>
      </c>
      <c r="AH5066" s="31">
        <f t="shared" si="1497"/>
        <v>57.347182500391249</v>
      </c>
      <c r="AI5066">
        <f t="shared" si="1498"/>
        <v>257.39989711676492</v>
      </c>
    </row>
    <row r="5067" spans="1:35" x14ac:dyDescent="0.2">
      <c r="A5067">
        <v>32</v>
      </c>
      <c r="C5067" s="27" t="s">
        <v>5128</v>
      </c>
      <c r="D5067" s="26">
        <v>29.662749999999999</v>
      </c>
      <c r="E5067">
        <v>0</v>
      </c>
      <c r="F5067" s="26">
        <v>1</v>
      </c>
      <c r="G5067" s="26">
        <v>43.764166666666668</v>
      </c>
      <c r="H5067" s="26">
        <v>29.610833333333332</v>
      </c>
      <c r="I5067" s="26">
        <v>95.75</v>
      </c>
      <c r="J5067" s="26">
        <v>42.643333333333331</v>
      </c>
      <c r="K5067">
        <v>309.25</v>
      </c>
      <c r="L5067">
        <v>5.0666666666666664</v>
      </c>
      <c r="M5067">
        <v>13.791666666666666</v>
      </c>
      <c r="N5067">
        <v>51.036666666666669</v>
      </c>
      <c r="O5067" s="1">
        <f t="shared" ref="O5067:O5130" si="1500">F5067*$D$17*$D$12*$D$18*$D$22/1000</f>
        <v>25.776677098787872</v>
      </c>
      <c r="Q5067" s="1">
        <f t="shared" si="1485"/>
        <v>757.39684449510833</v>
      </c>
      <c r="R5067" s="2">
        <f t="shared" si="1486"/>
        <v>0.80132006970609126</v>
      </c>
      <c r="S5067" s="2"/>
      <c r="T5067" s="1">
        <f t="shared" si="1487"/>
        <v>3956.2894861862815</v>
      </c>
      <c r="U5067" s="1">
        <f t="shared" si="1488"/>
        <v>0</v>
      </c>
      <c r="V5067" s="1">
        <f t="shared" si="1489"/>
        <v>1071.195999201414</v>
      </c>
      <c r="W5067" s="1">
        <f t="shared" si="1490"/>
        <v>-6017.0860769087376</v>
      </c>
      <c r="X5067" s="2">
        <f t="shared" si="1499"/>
        <v>52.815662079566664</v>
      </c>
      <c r="Y5067">
        <f t="shared" si="1482"/>
        <v>1</v>
      </c>
      <c r="Z5067" s="26">
        <f t="shared" si="1491"/>
        <v>0</v>
      </c>
      <c r="AA5067">
        <f t="shared" si="1492"/>
        <v>81.929569209749673</v>
      </c>
      <c r="AB5067" s="28">
        <f t="shared" si="1493"/>
        <v>40629.845238095237</v>
      </c>
      <c r="AC5067">
        <f t="shared" si="1494"/>
        <v>6.535648148148149</v>
      </c>
      <c r="AD5067" s="31">
        <f t="shared" si="1483"/>
        <v>6.9819002534057013</v>
      </c>
      <c r="AE5067" s="31">
        <f t="shared" si="1495"/>
        <v>14.002795730929044</v>
      </c>
      <c r="AF5067" s="15">
        <f t="shared" si="1484"/>
        <v>10.575925925925928</v>
      </c>
      <c r="AG5067" s="31">
        <f t="shared" si="1496"/>
        <v>9.5958484079989663</v>
      </c>
      <c r="AH5067" s="31">
        <f t="shared" si="1497"/>
        <v>56.913711254003175</v>
      </c>
      <c r="AI5067">
        <f t="shared" si="1498"/>
        <v>257.98042412472165</v>
      </c>
    </row>
    <row r="5068" spans="1:35" x14ac:dyDescent="0.2">
      <c r="A5068">
        <v>32</v>
      </c>
      <c r="C5068" s="27" t="s">
        <v>5129</v>
      </c>
      <c r="D5068" s="26">
        <v>29.689249999999998</v>
      </c>
      <c r="E5068">
        <v>0</v>
      </c>
      <c r="F5068" s="26">
        <v>1</v>
      </c>
      <c r="G5068" s="26">
        <v>42.389166666666668</v>
      </c>
      <c r="H5068" s="26">
        <v>28.111666666666668</v>
      </c>
      <c r="I5068" s="26">
        <v>96.058333333333337</v>
      </c>
      <c r="J5068" s="26">
        <v>41.352499999999999</v>
      </c>
      <c r="K5068">
        <v>308</v>
      </c>
      <c r="L5068">
        <v>3.6083333333333334</v>
      </c>
      <c r="M5068">
        <v>11.775</v>
      </c>
      <c r="N5068">
        <v>50.785833333333329</v>
      </c>
      <c r="O5068" s="1">
        <f t="shared" si="1500"/>
        <v>25.776677098787872</v>
      </c>
      <c r="Q5068" s="1">
        <f t="shared" si="1485"/>
        <v>1190.5574284602849</v>
      </c>
      <c r="R5068" s="2">
        <f t="shared" si="1486"/>
        <v>1.2596006551873902</v>
      </c>
      <c r="S5068" s="2"/>
      <c r="T5068" s="1">
        <f t="shared" si="1487"/>
        <v>4348.5092085447104</v>
      </c>
      <c r="U5068" s="1">
        <f t="shared" si="1488"/>
        <v>0</v>
      </c>
      <c r="V5068" s="1">
        <f t="shared" si="1489"/>
        <v>1175.0646716017541</v>
      </c>
      <c r="W5068" s="1">
        <f t="shared" si="1490"/>
        <v>-6947.193687513738</v>
      </c>
      <c r="X5068" s="2">
        <f t="shared" si="1499"/>
        <v>53.616982149272758</v>
      </c>
      <c r="Y5068">
        <f t="shared" ref="Y5068:Y5131" si="1501">IF(X5068&gt;32,1,0)</f>
        <v>1</v>
      </c>
      <c r="Z5068" s="26">
        <f t="shared" si="1491"/>
        <v>0</v>
      </c>
      <c r="AA5068">
        <f t="shared" si="1492"/>
        <v>126.06384051144902</v>
      </c>
      <c r="AB5068" s="28">
        <f t="shared" si="1493"/>
        <v>40629.886904761908</v>
      </c>
      <c r="AC5068">
        <f t="shared" si="1494"/>
        <v>5.7717592592592597</v>
      </c>
      <c r="AD5068" s="31">
        <f t="shared" si="1483"/>
        <v>6.6430945311280958</v>
      </c>
      <c r="AE5068" s="31">
        <f t="shared" si="1495"/>
        <v>13.359780772808234</v>
      </c>
      <c r="AF5068" s="15">
        <f t="shared" si="1484"/>
        <v>10.436574074074072</v>
      </c>
      <c r="AG5068" s="31">
        <f t="shared" si="1496"/>
        <v>9.5068421790777116</v>
      </c>
      <c r="AH5068" s="31">
        <f t="shared" si="1497"/>
        <v>56.413515970043321</v>
      </c>
      <c r="AI5068">
        <f t="shared" si="1498"/>
        <v>258.83905600577731</v>
      </c>
    </row>
    <row r="5069" spans="1:35" x14ac:dyDescent="0.2">
      <c r="A5069">
        <v>32</v>
      </c>
      <c r="C5069" s="27" t="s">
        <v>5130</v>
      </c>
      <c r="D5069" s="26">
        <v>29.709</v>
      </c>
      <c r="E5069">
        <v>0</v>
      </c>
      <c r="F5069" s="26">
        <v>1</v>
      </c>
      <c r="G5069" s="26">
        <v>41.12166666666667</v>
      </c>
      <c r="H5069" s="26">
        <v>26.535833333333333</v>
      </c>
      <c r="I5069" s="26">
        <v>96.224999999999994</v>
      </c>
      <c r="J5069" s="26">
        <v>40.135833333333331</v>
      </c>
      <c r="K5069">
        <v>306.25</v>
      </c>
      <c r="L5069">
        <v>2.7833333333333332</v>
      </c>
      <c r="M5069">
        <v>9.7083333333333339</v>
      </c>
      <c r="N5069">
        <v>50.50333333333333</v>
      </c>
      <c r="O5069" s="1">
        <f t="shared" si="1500"/>
        <v>25.776677098787872</v>
      </c>
      <c r="Q5069" s="1">
        <f t="shared" si="1485"/>
        <v>1392.3388118293619</v>
      </c>
      <c r="R5069" s="2">
        <f t="shared" si="1486"/>
        <v>1.4730838157813404</v>
      </c>
      <c r="S5069" s="2"/>
      <c r="T5069" s="1">
        <f t="shared" si="1487"/>
        <v>4831.9343525195691</v>
      </c>
      <c r="U5069" s="1">
        <f t="shared" si="1488"/>
        <v>0</v>
      </c>
      <c r="V5069" s="1">
        <f t="shared" si="1489"/>
        <v>1304.6587991458568</v>
      </c>
      <c r="W5069" s="1">
        <f t="shared" si="1490"/>
        <v>-7762.1582506976638</v>
      </c>
      <c r="X5069" s="2">
        <f t="shared" si="1499"/>
        <v>54.876582804460149</v>
      </c>
      <c r="Y5069">
        <f t="shared" si="1501"/>
        <v>1</v>
      </c>
      <c r="Z5069" s="26">
        <f t="shared" si="1491"/>
        <v>0</v>
      </c>
      <c r="AA5069">
        <f t="shared" si="1492"/>
        <v>189.1977179577315</v>
      </c>
      <c r="AB5069" s="28">
        <f t="shared" si="1493"/>
        <v>40629.928571428572</v>
      </c>
      <c r="AC5069">
        <f t="shared" si="1494"/>
        <v>5.067592592592594</v>
      </c>
      <c r="AD5069" s="31">
        <f t="shared" si="1483"/>
        <v>6.335652063059638</v>
      </c>
      <c r="AE5069" s="31">
        <f t="shared" si="1495"/>
        <v>12.773738628587644</v>
      </c>
      <c r="AF5069" s="15">
        <f t="shared" si="1484"/>
        <v>10.279629629629628</v>
      </c>
      <c r="AG5069" s="31">
        <f t="shared" si="1496"/>
        <v>9.4074672159508719</v>
      </c>
      <c r="AH5069" s="31">
        <f t="shared" si="1497"/>
        <v>55.854737348092591</v>
      </c>
      <c r="AI5069">
        <f t="shared" si="1498"/>
        <v>259.00296430166372</v>
      </c>
    </row>
    <row r="5070" spans="1:35" x14ac:dyDescent="0.2">
      <c r="A5070">
        <v>32</v>
      </c>
      <c r="C5070" s="27" t="s">
        <v>5131</v>
      </c>
      <c r="D5070" s="26">
        <v>29.721499999999999</v>
      </c>
      <c r="E5070">
        <v>0</v>
      </c>
      <c r="F5070" s="26">
        <v>1</v>
      </c>
      <c r="G5070" s="26">
        <v>40.204166666666666</v>
      </c>
      <c r="H5070" s="26">
        <v>24.824166666666667</v>
      </c>
      <c r="I5070" s="26">
        <v>96.1</v>
      </c>
      <c r="J5070" s="26">
        <v>39.185000000000002</v>
      </c>
      <c r="K5070">
        <v>299.75</v>
      </c>
      <c r="L5070">
        <v>0.89999999999999991</v>
      </c>
      <c r="M5070">
        <v>5.4416666666666664</v>
      </c>
      <c r="N5070">
        <v>50.205833333333331</v>
      </c>
      <c r="O5070" s="1">
        <f t="shared" si="1500"/>
        <v>25.776677098787872</v>
      </c>
      <c r="Q5070" s="1">
        <f t="shared" si="1485"/>
        <v>1217.3322669221466</v>
      </c>
      <c r="R5070" s="2">
        <f t="shared" si="1486"/>
        <v>1.2879282295344032</v>
      </c>
      <c r="S5070" s="2"/>
      <c r="T5070" s="1">
        <f t="shared" si="1487"/>
        <v>5374.9159443092076</v>
      </c>
      <c r="U5070" s="1">
        <f t="shared" si="1488"/>
        <v>0</v>
      </c>
      <c r="V5070" s="1">
        <f t="shared" si="1489"/>
        <v>1450.5065059269475</v>
      </c>
      <c r="W5070" s="1">
        <f t="shared" si="1490"/>
        <v>-8275.1308691484646</v>
      </c>
      <c r="X5070" s="2">
        <f t="shared" si="1499"/>
        <v>56.349666620241493</v>
      </c>
      <c r="Y5070">
        <f t="shared" si="1501"/>
        <v>1</v>
      </c>
      <c r="Z5070" s="26">
        <f t="shared" si="1491"/>
        <v>0</v>
      </c>
      <c r="AA5070">
        <f t="shared" si="1492"/>
        <v>260.67716875088473</v>
      </c>
      <c r="AB5070" s="28">
        <f t="shared" si="1493"/>
        <v>40629.970238095237</v>
      </c>
      <c r="AC5070">
        <f t="shared" si="1494"/>
        <v>4.5578703703703694</v>
      </c>
      <c r="AD5070" s="31">
        <f t="shared" si="1483"/>
        <v>6.1052919581452167</v>
      </c>
      <c r="AE5070" s="31">
        <f t="shared" si="1495"/>
        <v>12.331887208617886</v>
      </c>
      <c r="AF5070" s="15">
        <f t="shared" si="1484"/>
        <v>10.11435185185185</v>
      </c>
      <c r="AG5070" s="31">
        <f t="shared" si="1496"/>
        <v>9.3038020902222183</v>
      </c>
      <c r="AH5070" s="31">
        <f t="shared" si="1497"/>
        <v>55.271479538782785</v>
      </c>
      <c r="AI5070">
        <f t="shared" si="1498"/>
        <v>258.15282908895136</v>
      </c>
    </row>
    <row r="5071" spans="1:35" x14ac:dyDescent="0.2">
      <c r="A5071">
        <v>32</v>
      </c>
      <c r="C5071" s="27" t="s">
        <v>5132</v>
      </c>
      <c r="D5071" s="26">
        <v>29.730249999999998</v>
      </c>
      <c r="E5071">
        <v>0</v>
      </c>
      <c r="F5071" s="26">
        <v>1</v>
      </c>
      <c r="G5071" s="26">
        <v>39.131666666666668</v>
      </c>
      <c r="H5071" s="26">
        <v>22.183333333333334</v>
      </c>
      <c r="I5071" s="26">
        <v>95.924999999999997</v>
      </c>
      <c r="J5071" s="26">
        <v>38.074999999999996</v>
      </c>
      <c r="K5071">
        <v>313.66666666666669</v>
      </c>
      <c r="L5071">
        <v>0.1</v>
      </c>
      <c r="M5071">
        <v>2.0666666666666669</v>
      </c>
      <c r="N5071">
        <v>49.888333333333335</v>
      </c>
      <c r="O5071" s="1">
        <f t="shared" si="1500"/>
        <v>25.776677098787872</v>
      </c>
      <c r="Q5071" s="1">
        <f t="shared" si="1485"/>
        <v>998.26737497372119</v>
      </c>
      <c r="R5071" s="2">
        <f t="shared" si="1486"/>
        <v>1.05615924902949</v>
      </c>
      <c r="S5071" s="2"/>
      <c r="T5071" s="1">
        <f t="shared" si="1487"/>
        <v>6044.7471348293884</v>
      </c>
      <c r="U5071" s="1">
        <f t="shared" si="1488"/>
        <v>0</v>
      </c>
      <c r="V5071" s="1">
        <f t="shared" si="1489"/>
        <v>1625.0916705702032</v>
      </c>
      <c r="W5071" s="1">
        <f t="shared" si="1490"/>
        <v>-8899.7991383909684</v>
      </c>
      <c r="X5071" s="2">
        <f t="shared" si="1499"/>
        <v>57.637594849775894</v>
      </c>
      <c r="Y5071">
        <f t="shared" si="1501"/>
        <v>1</v>
      </c>
      <c r="Z5071" s="26">
        <f t="shared" si="1491"/>
        <v>0</v>
      </c>
      <c r="AA5071">
        <f t="shared" si="1492"/>
        <v>342.46937791839633</v>
      </c>
      <c r="AB5071" s="28">
        <f t="shared" si="1493"/>
        <v>40630.011904761908</v>
      </c>
      <c r="AC5071">
        <f t="shared" si="1494"/>
        <v>3.9620370370370375</v>
      </c>
      <c r="AD5071" s="31">
        <f t="shared" si="1483"/>
        <v>5.8437005334154524</v>
      </c>
      <c r="AE5071" s="31">
        <f t="shared" si="1495"/>
        <v>11.828886265297536</v>
      </c>
      <c r="AF5071" s="15">
        <f t="shared" si="1484"/>
        <v>9.9379629629629633</v>
      </c>
      <c r="AG5071" s="31">
        <f t="shared" si="1496"/>
        <v>9.1942748578541273</v>
      </c>
      <c r="AH5071" s="31">
        <f t="shared" si="1497"/>
        <v>54.654840210148514</v>
      </c>
      <c r="AI5071">
        <f t="shared" si="1498"/>
        <v>257.46963511644407</v>
      </c>
    </row>
    <row r="5072" spans="1:35" x14ac:dyDescent="0.2">
      <c r="A5072">
        <v>32</v>
      </c>
      <c r="C5072" s="27" t="s">
        <v>5133</v>
      </c>
      <c r="D5072" s="26">
        <v>29.738</v>
      </c>
      <c r="E5072">
        <v>0</v>
      </c>
      <c r="F5072" s="26">
        <v>1</v>
      </c>
      <c r="G5072" s="26">
        <v>38.356666666666669</v>
      </c>
      <c r="H5072" s="26">
        <v>20.378333333333334</v>
      </c>
      <c r="I5072" s="26">
        <v>95.658333333333331</v>
      </c>
      <c r="J5072" s="26">
        <v>37.226666666666667</v>
      </c>
      <c r="K5072">
        <v>284.58333333333331</v>
      </c>
      <c r="L5072">
        <v>0</v>
      </c>
      <c r="M5072">
        <v>0.8</v>
      </c>
      <c r="N5072">
        <v>49.548333333333332</v>
      </c>
      <c r="O5072" s="1">
        <f t="shared" si="1500"/>
        <v>25.776677098787872</v>
      </c>
      <c r="Q5072" s="1">
        <f t="shared" si="1485"/>
        <v>744.50516471510582</v>
      </c>
      <c r="R5072" s="2">
        <f t="shared" si="1486"/>
        <v>0.78768077108077605</v>
      </c>
      <c r="S5072" s="2"/>
      <c r="T5072" s="1">
        <f t="shared" si="1487"/>
        <v>6532.5582873713993</v>
      </c>
      <c r="U5072" s="1">
        <f t="shared" si="1488"/>
        <v>0</v>
      </c>
      <c r="V5072" s="1">
        <f t="shared" si="1489"/>
        <v>1752.6629465280353</v>
      </c>
      <c r="W5072" s="1">
        <f t="shared" si="1490"/>
        <v>-9259.7073464975711</v>
      </c>
      <c r="X5072" s="2">
        <f t="shared" si="1499"/>
        <v>58.693754098805385</v>
      </c>
      <c r="Y5072">
        <f t="shared" si="1501"/>
        <v>1</v>
      </c>
      <c r="Z5072" s="26">
        <f t="shared" si="1491"/>
        <v>0</v>
      </c>
      <c r="AA5072">
        <f t="shared" si="1492"/>
        <v>413.59712522245451</v>
      </c>
      <c r="AB5072" s="28">
        <f t="shared" si="1493"/>
        <v>40630.053571428572</v>
      </c>
      <c r="AC5072">
        <f t="shared" si="1494"/>
        <v>3.5314814814814826</v>
      </c>
      <c r="AD5072" s="31">
        <f t="shared" si="1483"/>
        <v>5.6526341858884992</v>
      </c>
      <c r="AE5072" s="31">
        <f t="shared" si="1495"/>
        <v>11.459933123244026</v>
      </c>
      <c r="AF5072" s="15">
        <f t="shared" si="1484"/>
        <v>9.7490740740740733</v>
      </c>
      <c r="AG5072" s="31">
        <f t="shared" si="1496"/>
        <v>9.0782420153675645</v>
      </c>
      <c r="AH5072" s="31">
        <f t="shared" si="1497"/>
        <v>54.001121576640308</v>
      </c>
      <c r="AI5072">
        <f t="shared" si="1498"/>
        <v>255.75762498181842</v>
      </c>
    </row>
    <row r="5073" spans="1:35" x14ac:dyDescent="0.2">
      <c r="A5073">
        <v>32</v>
      </c>
      <c r="C5073" s="27" t="s">
        <v>5134</v>
      </c>
      <c r="D5073" s="26">
        <v>29.755500000000001</v>
      </c>
      <c r="E5073">
        <v>0</v>
      </c>
      <c r="F5073" s="26">
        <v>1</v>
      </c>
      <c r="G5073" s="26">
        <v>37.737499999999997</v>
      </c>
      <c r="H5073" s="26">
        <v>19.033333333333331</v>
      </c>
      <c r="I5073" s="26">
        <v>95.591666666666669</v>
      </c>
      <c r="J5073" s="26">
        <v>36.594166666666666</v>
      </c>
      <c r="K5073">
        <v>285.83333333333331</v>
      </c>
      <c r="L5073">
        <v>0</v>
      </c>
      <c r="M5073">
        <v>0.8</v>
      </c>
      <c r="N5073">
        <v>49.205833333333331</v>
      </c>
      <c r="O5073" s="1">
        <f t="shared" si="1500"/>
        <v>25.776677098787872</v>
      </c>
      <c r="Q5073" s="1">
        <f t="shared" si="1485"/>
        <v>517.32398244609124</v>
      </c>
      <c r="R5073" s="2">
        <f t="shared" si="1486"/>
        <v>0.54732481748148065</v>
      </c>
      <c r="S5073" s="2"/>
      <c r="T5073" s="1">
        <f t="shared" si="1487"/>
        <v>6896.1680603324721</v>
      </c>
      <c r="U5073" s="1">
        <f t="shared" si="1488"/>
        <v>0</v>
      </c>
      <c r="V5073" s="1">
        <f t="shared" si="1489"/>
        <v>1847.4343756287899</v>
      </c>
      <c r="W5073" s="1">
        <f t="shared" si="1490"/>
        <v>-9488.6144826879845</v>
      </c>
      <c r="X5073" s="2">
        <f t="shared" si="1499"/>
        <v>59.481434869886158</v>
      </c>
      <c r="Y5073">
        <f t="shared" si="1501"/>
        <v>1</v>
      </c>
      <c r="Z5073" s="26">
        <f t="shared" si="1491"/>
        <v>0</v>
      </c>
      <c r="AA5073">
        <f t="shared" si="1492"/>
        <v>472.79870362585132</v>
      </c>
      <c r="AB5073" s="28">
        <f t="shared" si="1493"/>
        <v>40630.095238095237</v>
      </c>
      <c r="AC5073">
        <f t="shared" si="1494"/>
        <v>3.1874999999999982</v>
      </c>
      <c r="AD5073" s="31">
        <f t="shared" si="1483"/>
        <v>5.5124572634692424</v>
      </c>
      <c r="AE5073" s="31">
        <f t="shared" si="1495"/>
        <v>11.189655249402</v>
      </c>
      <c r="AF5073" s="15">
        <f t="shared" si="1484"/>
        <v>9.5587962962962951</v>
      </c>
      <c r="AG5073" s="31">
        <f t="shared" si="1496"/>
        <v>8.962657348491696</v>
      </c>
      <c r="AH5073" s="31">
        <f t="shared" si="1497"/>
        <v>53.349459204728092</v>
      </c>
      <c r="AI5073">
        <f t="shared" si="1498"/>
        <v>253.46474137942042</v>
      </c>
    </row>
    <row r="5074" spans="1:35" x14ac:dyDescent="0.2">
      <c r="A5074">
        <v>32</v>
      </c>
      <c r="C5074" s="27" t="s">
        <v>5135</v>
      </c>
      <c r="D5074" s="26">
        <v>29.776916666666668</v>
      </c>
      <c r="E5074">
        <v>0</v>
      </c>
      <c r="F5074" s="26">
        <v>1</v>
      </c>
      <c r="G5074" s="26">
        <v>37.196666666666665</v>
      </c>
      <c r="H5074" s="26">
        <v>18.593333333333334</v>
      </c>
      <c r="I5074" s="26">
        <v>95.516666666666666</v>
      </c>
      <c r="J5074" s="26">
        <v>36.036666666666669</v>
      </c>
      <c r="K5074">
        <v>305.75</v>
      </c>
      <c r="L5074">
        <v>0</v>
      </c>
      <c r="M5074">
        <v>1.6333333333333333</v>
      </c>
      <c r="N5074">
        <v>48.858333333333334</v>
      </c>
      <c r="O5074" s="1">
        <f t="shared" si="1500"/>
        <v>25.776677098787872</v>
      </c>
      <c r="Q5074" s="1">
        <f t="shared" si="1485"/>
        <v>465.62050563109221</v>
      </c>
      <c r="R5074" s="2">
        <f t="shared" si="1486"/>
        <v>0.49262293438469962</v>
      </c>
      <c r="S5074" s="2"/>
      <c r="T5074" s="1">
        <f t="shared" si="1487"/>
        <v>7064.5012481172271</v>
      </c>
      <c r="U5074" s="1">
        <f t="shared" si="1488"/>
        <v>0</v>
      </c>
      <c r="V5074" s="1">
        <f t="shared" si="1489"/>
        <v>1893.293614683246</v>
      </c>
      <c r="W5074" s="1">
        <f t="shared" si="1490"/>
        <v>-9648.5736862909216</v>
      </c>
      <c r="X5074" s="2">
        <f t="shared" si="1499"/>
        <v>60.028759687367639</v>
      </c>
      <c r="Y5074">
        <f t="shared" si="1501"/>
        <v>1</v>
      </c>
      <c r="Z5074" s="26">
        <f t="shared" si="1491"/>
        <v>0</v>
      </c>
      <c r="AA5074">
        <f t="shared" si="1492"/>
        <v>521.30447170594209</v>
      </c>
      <c r="AB5074" s="28">
        <f t="shared" si="1493"/>
        <v>40630.136904761908</v>
      </c>
      <c r="AC5074">
        <f t="shared" si="1494"/>
        <v>2.8870370370370364</v>
      </c>
      <c r="AD5074" s="31">
        <f t="shared" si="1483"/>
        <v>5.3915994176267859</v>
      </c>
      <c r="AE5074" s="31">
        <f t="shared" si="1495"/>
        <v>10.956240468255238</v>
      </c>
      <c r="AF5074" s="15">
        <f t="shared" si="1484"/>
        <v>9.3657407407407405</v>
      </c>
      <c r="AG5074" s="31">
        <f t="shared" si="1496"/>
        <v>8.8467074354896003</v>
      </c>
      <c r="AH5074" s="31">
        <f t="shared" si="1497"/>
        <v>52.695261585711052</v>
      </c>
      <c r="AI5074">
        <f t="shared" si="1498"/>
        <v>250.93499495814433</v>
      </c>
    </row>
    <row r="5075" spans="1:35" x14ac:dyDescent="0.2">
      <c r="A5075">
        <v>32</v>
      </c>
      <c r="C5075" s="27" t="s">
        <v>5136</v>
      </c>
      <c r="D5075" s="26">
        <v>29.801000000000002</v>
      </c>
      <c r="E5075">
        <v>0</v>
      </c>
      <c r="F5075" s="26">
        <v>15.083333333333334</v>
      </c>
      <c r="G5075" s="26">
        <v>36.755000000000003</v>
      </c>
      <c r="H5075" s="26">
        <v>16.914999999999999</v>
      </c>
      <c r="I5075" s="26">
        <v>95.191666666666663</v>
      </c>
      <c r="J5075" s="26">
        <v>35.510833333333331</v>
      </c>
      <c r="K5075">
        <v>304.83333333333331</v>
      </c>
      <c r="L5075">
        <v>0</v>
      </c>
      <c r="M5075">
        <v>0.55833333333333335</v>
      </c>
      <c r="N5075">
        <v>48.516666666666666</v>
      </c>
      <c r="O5075" s="1">
        <f t="shared" si="1500"/>
        <v>388.79821290671703</v>
      </c>
      <c r="Q5075" s="1">
        <f t="shared" si="1485"/>
        <v>451.28838261876638</v>
      </c>
      <c r="R5075" s="2">
        <f t="shared" si="1486"/>
        <v>0.47745965783457217</v>
      </c>
      <c r="S5075" s="2"/>
      <c r="T5075" s="1">
        <f t="shared" si="1487"/>
        <v>7434.6367725320424</v>
      </c>
      <c r="U5075" s="1">
        <f t="shared" si="1488"/>
        <v>0</v>
      </c>
      <c r="V5075" s="1">
        <f t="shared" si="1489"/>
        <v>1985.769725451044</v>
      </c>
      <c r="W5075" s="1">
        <f t="shared" si="1490"/>
        <v>-9731.3112053958848</v>
      </c>
      <c r="X5075" s="2">
        <f t="shared" si="1499"/>
        <v>60.521382621752338</v>
      </c>
      <c r="Y5075">
        <f t="shared" si="1501"/>
        <v>1</v>
      </c>
      <c r="Z5075" s="26">
        <f t="shared" si="1491"/>
        <v>0</v>
      </c>
      <c r="AA5075">
        <f t="shared" si="1492"/>
        <v>564.84094292353143</v>
      </c>
      <c r="AB5075" s="28">
        <f t="shared" si="1493"/>
        <v>40630.178571428572</v>
      </c>
      <c r="AC5075">
        <f t="shared" si="1494"/>
        <v>2.6416666666666679</v>
      </c>
      <c r="AD5075" s="31">
        <f t="shared" si="1483"/>
        <v>5.2800240459860683</v>
      </c>
      <c r="AE5075" s="31">
        <f t="shared" si="1495"/>
        <v>10.73905473617493</v>
      </c>
      <c r="AF5075" s="15">
        <f t="shared" si="1484"/>
        <v>9.1759259259259256</v>
      </c>
      <c r="AG5075" s="31">
        <f t="shared" si="1496"/>
        <v>8.7339898425156335</v>
      </c>
      <c r="AH5075" s="31">
        <f t="shared" si="1497"/>
        <v>52.058838119532872</v>
      </c>
      <c r="AI5075">
        <f t="shared" si="1498"/>
        <v>248.41453770074796</v>
      </c>
    </row>
    <row r="5076" spans="1:35" x14ac:dyDescent="0.2">
      <c r="A5076">
        <v>32</v>
      </c>
      <c r="C5076" s="27" t="s">
        <v>5137</v>
      </c>
      <c r="D5076" s="26">
        <v>29.826499999999999</v>
      </c>
      <c r="E5076">
        <v>0</v>
      </c>
      <c r="F5076" s="26">
        <v>203.83333333333331</v>
      </c>
      <c r="G5076" s="26">
        <v>40.279166666666669</v>
      </c>
      <c r="H5076" s="26">
        <v>22.723333333333333</v>
      </c>
      <c r="I5076" s="26">
        <v>93.63333333333334</v>
      </c>
      <c r="J5076" s="26">
        <v>38.588333333333331</v>
      </c>
      <c r="K5076">
        <v>294.25</v>
      </c>
      <c r="L5076">
        <v>0.39166666666666666</v>
      </c>
      <c r="M5076">
        <v>3.7583333333333333</v>
      </c>
      <c r="N5076">
        <v>48.182499999999997</v>
      </c>
      <c r="O5076" s="1">
        <f t="shared" si="1500"/>
        <v>5254.1460153029275</v>
      </c>
      <c r="Q5076" s="1">
        <f t="shared" si="1485"/>
        <v>3255.1785747278768</v>
      </c>
      <c r="R5076" s="2">
        <f t="shared" si="1486"/>
        <v>3.4439540399003654</v>
      </c>
      <c r="S5076" s="2"/>
      <c r="T5076" s="1">
        <f t="shared" si="1487"/>
        <v>6525.7535523537235</v>
      </c>
      <c r="U5076" s="1">
        <f t="shared" si="1488"/>
        <v>0</v>
      </c>
      <c r="V5076" s="1">
        <f t="shared" si="1489"/>
        <v>1775.398642789575</v>
      </c>
      <c r="W5076" s="1">
        <f t="shared" si="1490"/>
        <v>-6539.0219265959004</v>
      </c>
      <c r="X5076" s="2">
        <f t="shared" si="1499"/>
        <v>60.99884227958691</v>
      </c>
      <c r="Y5076">
        <f t="shared" si="1501"/>
        <v>1</v>
      </c>
      <c r="Z5076" s="26">
        <f t="shared" si="1491"/>
        <v>0</v>
      </c>
      <c r="AA5076">
        <f t="shared" si="1492"/>
        <v>429.30495750464178</v>
      </c>
      <c r="AB5076" s="28">
        <f t="shared" si="1493"/>
        <v>40630.220238095237</v>
      </c>
      <c r="AC5076">
        <f t="shared" si="1494"/>
        <v>4.5995370370370381</v>
      </c>
      <c r="AD5076" s="31">
        <f t="shared" si="1483"/>
        <v>5.9660202737941619</v>
      </c>
      <c r="AE5076" s="31">
        <f t="shared" si="1495"/>
        <v>12.048768943336242</v>
      </c>
      <c r="AF5076" s="15">
        <f t="shared" si="1484"/>
        <v>8.9902777777777754</v>
      </c>
      <c r="AG5076" s="31">
        <f t="shared" si="1496"/>
        <v>8.6249681537706984</v>
      </c>
      <c r="AH5076" s="31">
        <f t="shared" si="1497"/>
        <v>51.44284280023119</v>
      </c>
      <c r="AI5076">
        <f t="shared" si="1498"/>
        <v>236.8371720276524</v>
      </c>
    </row>
    <row r="5077" spans="1:35" x14ac:dyDescent="0.2">
      <c r="A5077">
        <v>32</v>
      </c>
      <c r="C5077" s="27" t="s">
        <v>5138</v>
      </c>
      <c r="D5077" s="26">
        <v>29.847000000000001</v>
      </c>
      <c r="E5077">
        <v>0</v>
      </c>
      <c r="F5077" s="26">
        <v>636.08333333333337</v>
      </c>
      <c r="G5077" s="26">
        <v>56.289166666666667</v>
      </c>
      <c r="H5077" s="26">
        <v>30.553333333333335</v>
      </c>
      <c r="I5077" s="26">
        <v>86.408333333333331</v>
      </c>
      <c r="J5077" s="26">
        <v>52.297499999999999</v>
      </c>
      <c r="K5077">
        <v>307.33333333333331</v>
      </c>
      <c r="L5077">
        <v>0.8</v>
      </c>
      <c r="M5077">
        <v>4.4666666666666668</v>
      </c>
      <c r="N5077">
        <v>47.984166666666667</v>
      </c>
      <c r="O5077" s="1">
        <f t="shared" si="1500"/>
        <v>16396.114691253988</v>
      </c>
      <c r="Q5077" s="1">
        <f t="shared" si="1485"/>
        <v>1932.9623251772653</v>
      </c>
      <c r="R5077" s="2">
        <f t="shared" si="1486"/>
        <v>2.0450593587867769</v>
      </c>
      <c r="S5077" s="2"/>
      <c r="T5077" s="1">
        <f t="shared" si="1487"/>
        <v>5777.9580091227181</v>
      </c>
      <c r="U5077" s="1">
        <f t="shared" si="1488"/>
        <v>0</v>
      </c>
      <c r="V5077" s="1">
        <f t="shared" si="1489"/>
        <v>1625.0321639931215</v>
      </c>
      <c r="W5077" s="1">
        <f t="shared" si="1490"/>
        <v>6871.3509616675219</v>
      </c>
      <c r="X5077" s="2">
        <f t="shared" si="1499"/>
        <v>64.442796319487272</v>
      </c>
      <c r="Y5077">
        <f t="shared" si="1501"/>
        <v>1</v>
      </c>
      <c r="Z5077" s="26">
        <f t="shared" si="1491"/>
        <v>0</v>
      </c>
      <c r="AA5077">
        <f t="shared" si="1492"/>
        <v>66.48167651535546</v>
      </c>
      <c r="AB5077" s="28">
        <f t="shared" si="1493"/>
        <v>40630.261904761908</v>
      </c>
      <c r="AC5077">
        <f t="shared" si="1494"/>
        <v>13.49398148148148</v>
      </c>
      <c r="AD5077" s="31">
        <f t="shared" si="1483"/>
        <v>10.053920681875754</v>
      </c>
      <c r="AE5077" s="31">
        <f t="shared" si="1495"/>
        <v>19.674509869564563</v>
      </c>
      <c r="AF5077" s="15">
        <f t="shared" si="1484"/>
        <v>8.8800925925925931</v>
      </c>
      <c r="AG5077" s="31">
        <f t="shared" si="1496"/>
        <v>8.5608286332462633</v>
      </c>
      <c r="AH5077" s="31">
        <f t="shared" si="1497"/>
        <v>51.080236964268806</v>
      </c>
      <c r="AI5077">
        <f t="shared" si="1498"/>
        <v>188.81123129336189</v>
      </c>
    </row>
    <row r="5078" spans="1:35" x14ac:dyDescent="0.2">
      <c r="A5078">
        <v>32</v>
      </c>
      <c r="C5078" s="27" t="s">
        <v>5139</v>
      </c>
      <c r="D5078" s="26">
        <v>29.86</v>
      </c>
      <c r="E5078">
        <v>0</v>
      </c>
      <c r="F5078" s="26">
        <v>1078.8333333333333</v>
      </c>
      <c r="G5078" s="26">
        <v>67.38</v>
      </c>
      <c r="H5078" s="26">
        <v>32.269166666666663</v>
      </c>
      <c r="I5078" s="26">
        <v>81.458333333333329</v>
      </c>
      <c r="J5078" s="26">
        <v>61.537500000000001</v>
      </c>
      <c r="K5078">
        <v>318.16666666666669</v>
      </c>
      <c r="L5078">
        <v>2.25</v>
      </c>
      <c r="M5078">
        <v>8.25</v>
      </c>
      <c r="N5078">
        <v>48.37833333333333</v>
      </c>
      <c r="O5078" s="1">
        <f t="shared" si="1500"/>
        <v>27808.73847674231</v>
      </c>
      <c r="Q5078" s="1">
        <f t="shared" si="1485"/>
        <v>4444.1339999462634</v>
      </c>
      <c r="R5078" s="2">
        <f t="shared" si="1486"/>
        <v>4.7018597879082531</v>
      </c>
      <c r="S5078" s="2"/>
      <c r="T5078" s="1">
        <f t="shared" si="1487"/>
        <v>5834.0891479182055</v>
      </c>
      <c r="U5078" s="1">
        <f t="shared" si="1488"/>
        <v>0</v>
      </c>
      <c r="V5078" s="1">
        <f t="shared" si="1489"/>
        <v>1659.1698204710731</v>
      </c>
      <c r="W5078" s="1">
        <f t="shared" si="1490"/>
        <v>15721.507588595508</v>
      </c>
      <c r="X5078" s="2">
        <f t="shared" si="1499"/>
        <v>66.487855678274045</v>
      </c>
      <c r="Y5078">
        <f t="shared" si="1501"/>
        <v>1</v>
      </c>
      <c r="Z5078" s="26">
        <f t="shared" si="1491"/>
        <v>0</v>
      </c>
      <c r="AA5078">
        <f t="shared" si="1492"/>
        <v>0.79592149078785679</v>
      </c>
      <c r="AB5078" s="28">
        <f t="shared" si="1493"/>
        <v>40630.303571428572</v>
      </c>
      <c r="AC5078">
        <f t="shared" si="1494"/>
        <v>19.655555555555551</v>
      </c>
      <c r="AD5078" s="31">
        <f t="shared" si="1483"/>
        <v>14.031240946687914</v>
      </c>
      <c r="AE5078" s="31">
        <f t="shared" si="1495"/>
        <v>26.879925756959373</v>
      </c>
      <c r="AF5078" s="15">
        <f t="shared" si="1484"/>
        <v>9.099074074074073</v>
      </c>
      <c r="AG5078" s="31">
        <f t="shared" si="1496"/>
        <v>8.68871279091106</v>
      </c>
      <c r="AH5078" s="31">
        <f t="shared" si="1497"/>
        <v>51.803066111460105</v>
      </c>
      <c r="AI5078">
        <f t="shared" si="1498"/>
        <v>149.83791981125839</v>
      </c>
    </row>
    <row r="5079" spans="1:35" x14ac:dyDescent="0.2">
      <c r="A5079">
        <v>32</v>
      </c>
      <c r="C5079" s="27" t="s">
        <v>5140</v>
      </c>
      <c r="D5079" s="26">
        <v>29.860250000000001</v>
      </c>
      <c r="E5079">
        <v>0</v>
      </c>
      <c r="F5079" s="26">
        <v>1454.0833333333333</v>
      </c>
      <c r="G5079" s="26">
        <v>73.081666666666663</v>
      </c>
      <c r="H5079" s="26">
        <v>39.280833333333334</v>
      </c>
      <c r="I5079" s="26">
        <v>69.316666666666663</v>
      </c>
      <c r="J5079" s="26">
        <v>62.393333333333331</v>
      </c>
      <c r="K5079">
        <v>323.33333333333331</v>
      </c>
      <c r="L5079">
        <v>1.125</v>
      </c>
      <c r="M5079">
        <v>5.85</v>
      </c>
      <c r="N5079">
        <v>49.22</v>
      </c>
      <c r="O5079" s="1">
        <f t="shared" si="1500"/>
        <v>37481.436558062458</v>
      </c>
      <c r="Q5079" s="1">
        <f t="shared" si="1485"/>
        <v>10541.981493897852</v>
      </c>
      <c r="R5079" s="2">
        <f t="shared" si="1486"/>
        <v>11.153335806622984</v>
      </c>
      <c r="S5079" s="2"/>
      <c r="T5079" s="1">
        <f t="shared" si="1487"/>
        <v>5440.2803950293892</v>
      </c>
      <c r="U5079" s="1">
        <f t="shared" si="1488"/>
        <v>0</v>
      </c>
      <c r="V5079" s="1">
        <f t="shared" si="1489"/>
        <v>1600.9500431476617</v>
      </c>
      <c r="W5079" s="1">
        <f t="shared" si="1490"/>
        <v>19742.55101709691</v>
      </c>
      <c r="X5079" s="2">
        <f t="shared" si="1499"/>
        <v>71.189715466182292</v>
      </c>
      <c r="Y5079">
        <f t="shared" si="1501"/>
        <v>1</v>
      </c>
      <c r="Z5079" s="26">
        <f t="shared" si="1491"/>
        <v>0</v>
      </c>
      <c r="AA5079">
        <f t="shared" si="1492"/>
        <v>3.5794793450142528</v>
      </c>
      <c r="AB5079" s="28">
        <f t="shared" si="1493"/>
        <v>40630.345238095237</v>
      </c>
      <c r="AC5079">
        <f t="shared" si="1494"/>
        <v>22.823148148148146</v>
      </c>
      <c r="AD5079" s="31">
        <f t="shared" si="1483"/>
        <v>14.50095765196069</v>
      </c>
      <c r="AE5079" s="31">
        <f t="shared" si="1495"/>
        <v>27.482463969341637</v>
      </c>
      <c r="AF5079" s="15">
        <f t="shared" si="1484"/>
        <v>9.5666666666666664</v>
      </c>
      <c r="AG5079" s="31">
        <f t="shared" si="1496"/>
        <v>8.9674124885125686</v>
      </c>
      <c r="AH5079" s="31">
        <f t="shared" si="1497"/>
        <v>53.376277823407563</v>
      </c>
      <c r="AI5079">
        <f t="shared" si="1498"/>
        <v>155.67360889064432</v>
      </c>
    </row>
    <row r="5080" spans="1:35" x14ac:dyDescent="0.2">
      <c r="A5080">
        <v>32</v>
      </c>
      <c r="C5080" s="27" t="s">
        <v>5141</v>
      </c>
      <c r="D5080" s="26">
        <v>29.845583333333334</v>
      </c>
      <c r="E5080">
        <v>0</v>
      </c>
      <c r="F5080" s="26">
        <v>1721.25</v>
      </c>
      <c r="G5080" s="26">
        <v>74.857500000000002</v>
      </c>
      <c r="H5080" s="26">
        <v>44.453333333333333</v>
      </c>
      <c r="I5080" s="26">
        <v>55.125</v>
      </c>
      <c r="J5080" s="26">
        <v>57.670833333333334</v>
      </c>
      <c r="K5080">
        <v>297.25</v>
      </c>
      <c r="L5080">
        <v>0.57499999999999996</v>
      </c>
      <c r="M5080">
        <v>4.8416666666666668</v>
      </c>
      <c r="N5080">
        <v>49.8</v>
      </c>
      <c r="O5080" s="1">
        <f t="shared" si="1500"/>
        <v>44368.10545628862</v>
      </c>
      <c r="Q5080" s="1">
        <f t="shared" si="1485"/>
        <v>3541.0355197920335</v>
      </c>
      <c r="R5080" s="2">
        <f t="shared" si="1486"/>
        <v>3.7463885018467669</v>
      </c>
      <c r="S5080" s="2"/>
      <c r="T5080" s="1">
        <f t="shared" si="1487"/>
        <v>6459.9784104344726</v>
      </c>
      <c r="U5080" s="1">
        <f t="shared" si="1488"/>
        <v>11452.946876546586</v>
      </c>
      <c r="V5080" s="1">
        <f t="shared" si="1489"/>
        <v>1993.6268183895475</v>
      </c>
      <c r="W5080" s="1">
        <f t="shared" si="1490"/>
        <v>20731.95384972715</v>
      </c>
      <c r="X5080" s="2">
        <f t="shared" si="1499"/>
        <v>82.343051272805269</v>
      </c>
      <c r="Y5080">
        <f t="shared" si="1501"/>
        <v>1</v>
      </c>
      <c r="Z5080" s="26">
        <f t="shared" si="1491"/>
        <v>0</v>
      </c>
      <c r="AA5080">
        <f t="shared" si="1492"/>
        <v>56.033477857796555</v>
      </c>
      <c r="AB5080" s="28">
        <f t="shared" si="1493"/>
        <v>40630.386904761908</v>
      </c>
      <c r="AC5080">
        <f t="shared" si="1494"/>
        <v>23.809722222222224</v>
      </c>
      <c r="AD5080" s="31">
        <f t="shared" si="1483"/>
        <v>12.239658030400667</v>
      </c>
      <c r="AE5080" s="31">
        <f t="shared" si="1495"/>
        <v>23.119744518918981</v>
      </c>
      <c r="AF5080" s="15">
        <f t="shared" si="1484"/>
        <v>9.8888888888888875</v>
      </c>
      <c r="AG5080" s="31">
        <f t="shared" si="1496"/>
        <v>9.1640046240682906</v>
      </c>
      <c r="AH5080" s="31">
        <f t="shared" si="1497"/>
        <v>54.484345549995147</v>
      </c>
      <c r="AI5080">
        <f t="shared" si="1498"/>
        <v>188.5639813988299</v>
      </c>
    </row>
    <row r="5081" spans="1:35" x14ac:dyDescent="0.2">
      <c r="A5081">
        <v>32</v>
      </c>
      <c r="C5081" s="27" t="s">
        <v>5142</v>
      </c>
      <c r="D5081" s="26">
        <v>29.832999999999998</v>
      </c>
      <c r="E5081">
        <v>0</v>
      </c>
      <c r="F5081" s="26">
        <v>1852</v>
      </c>
      <c r="G5081" s="26">
        <v>75.591666666666669</v>
      </c>
      <c r="H5081" s="26">
        <v>44.484166666666667</v>
      </c>
      <c r="I5081" s="26">
        <v>46.666666666666671</v>
      </c>
      <c r="J5081" s="26">
        <v>53.771666666666668</v>
      </c>
      <c r="K5081">
        <v>251.58333333333334</v>
      </c>
      <c r="L5081">
        <v>0.9916666666666667</v>
      </c>
      <c r="M5081">
        <v>7.1333333333333329</v>
      </c>
      <c r="N5081">
        <v>50.077500000000001</v>
      </c>
      <c r="O5081" s="1">
        <f t="shared" si="1500"/>
        <v>47738.405986955127</v>
      </c>
      <c r="Q5081" s="1">
        <f t="shared" si="1485"/>
        <v>-12654.193567705726</v>
      </c>
      <c r="R5081" s="2">
        <f t="shared" si="1486"/>
        <v>-13.388040028748515</v>
      </c>
      <c r="S5081" s="2"/>
      <c r="T5081" s="1">
        <f t="shared" si="1487"/>
        <v>7093.4591402123597</v>
      </c>
      <c r="U5081" s="1">
        <f t="shared" si="1488"/>
        <v>29765.473362227971</v>
      </c>
      <c r="V5081" s="1">
        <f t="shared" si="1489"/>
        <v>2213.5090055962946</v>
      </c>
      <c r="W5081" s="1">
        <f t="shared" si="1490"/>
        <v>21109.788520306498</v>
      </c>
      <c r="X5081" s="2">
        <f t="shared" si="1499"/>
        <v>86.089439774652035</v>
      </c>
      <c r="Y5081">
        <f t="shared" si="1501"/>
        <v>1</v>
      </c>
      <c r="Z5081" s="26">
        <f t="shared" si="1491"/>
        <v>0</v>
      </c>
      <c r="AA5081">
        <f t="shared" si="1492"/>
        <v>110.20324022674075</v>
      </c>
      <c r="AB5081" s="28">
        <f t="shared" si="1493"/>
        <v>40630.428571428572</v>
      </c>
      <c r="AC5081">
        <f t="shared" si="1494"/>
        <v>24.217592592592592</v>
      </c>
      <c r="AD5081" s="31">
        <f t="shared" ref="AD5081:AD5144" si="1502">10^($AF$17-$AF$18/($AF$19+AC5081))*I5081/100</f>
        <v>10.618453970667685</v>
      </c>
      <c r="AE5081" s="31">
        <f t="shared" si="1495"/>
        <v>20.029907643992566</v>
      </c>
      <c r="AF5081" s="15">
        <f t="shared" ref="AF5081:AF5144" si="1503">(N5081-32)/1.8</f>
        <v>10.043055555555556</v>
      </c>
      <c r="AG5081" s="31">
        <f t="shared" si="1496"/>
        <v>9.2593941563448823</v>
      </c>
      <c r="AH5081" s="31">
        <f t="shared" si="1497"/>
        <v>55.021512154592713</v>
      </c>
      <c r="AI5081">
        <f t="shared" si="1498"/>
        <v>210.36952631772809</v>
      </c>
    </row>
    <row r="5082" spans="1:35" x14ac:dyDescent="0.2">
      <c r="A5082">
        <v>32</v>
      </c>
      <c r="C5082" s="27" t="s">
        <v>5143</v>
      </c>
      <c r="D5082" s="26">
        <v>29.815250000000002</v>
      </c>
      <c r="E5082">
        <v>0</v>
      </c>
      <c r="F5082" s="26">
        <v>1850.75</v>
      </c>
      <c r="G5082" s="26">
        <v>74.739166666666662</v>
      </c>
      <c r="H5082" s="26">
        <v>46.994999999999997</v>
      </c>
      <c r="I5082" s="26">
        <v>43.2</v>
      </c>
      <c r="J5082" s="26">
        <v>50.911666666666669</v>
      </c>
      <c r="K5082">
        <v>247.16666666666666</v>
      </c>
      <c r="L5082">
        <v>0.33333333333333337</v>
      </c>
      <c r="M5082">
        <v>5.9666666666666668</v>
      </c>
      <c r="N5082">
        <v>50.127499999999998</v>
      </c>
      <c r="O5082" s="1">
        <f t="shared" si="1500"/>
        <v>47706.185140581641</v>
      </c>
      <c r="Q5082" s="1">
        <f t="shared" ref="Q5082:Q5145" si="1504">(O5082-T5082-U5082-V5082-W5082-AI5082)</f>
        <v>21413.168722843267</v>
      </c>
      <c r="R5082" s="2">
        <f t="shared" ref="R5082:R5145" si="1505">Q5082/$O$12+Z5082/$O$17*$Z$21</f>
        <v>22.654968763509132</v>
      </c>
      <c r="S5082" s="2"/>
      <c r="T5082" s="1">
        <f t="shared" ref="T5082:T5145" si="1506">((X5082-H5082)*$D$13/$P$5)*$P$7/1000</f>
        <v>4382.7929158463758</v>
      </c>
      <c r="U5082" s="1">
        <f t="shared" ref="U5082:U5145" si="1507">IF(X5082&gt;80,(X5082-80)*$O$19,0)</f>
        <v>0</v>
      </c>
      <c r="V5082" s="1">
        <f t="shared" ref="V5082:V5145" si="1508">$D$20*(((X5082-32)*5/9+273)^4-((H5082-32)*5/9+273)^4)*$D$14*$D$21*$D$22/1000</f>
        <v>1324.2885512789637</v>
      </c>
      <c r="W5082" s="1">
        <f t="shared" ref="W5082:W5145" si="1509">(G5082-N5082)*$O$20</f>
        <v>20363.082410384166</v>
      </c>
      <c r="X5082" s="2">
        <f t="shared" si="1499"/>
        <v>72.701399745903515</v>
      </c>
      <c r="Y5082">
        <f t="shared" si="1501"/>
        <v>1</v>
      </c>
      <c r="Z5082" s="26">
        <f t="shared" ref="Z5082:Z5145" si="1510">IF(X5082&lt;42,IF(X5082&lt;36, 0.4*3600, 0.1*3600),0)*$Z$21</f>
        <v>0</v>
      </c>
      <c r="AA5082">
        <f t="shared" ref="AA5082:AA5145" si="1511">(X5082-G5082)^2</f>
        <v>4.1524940233565175</v>
      </c>
      <c r="AB5082" s="28">
        <f t="shared" ref="AB5082:AB5145" si="1512">C5082-1/1/14</f>
        <v>40630.470238095237</v>
      </c>
      <c r="AC5082">
        <f t="shared" ref="AC5082:AC5145" si="1513">(G5082-32)/1.8</f>
        <v>23.74398148148148</v>
      </c>
      <c r="AD5082" s="31">
        <f t="shared" si="1502"/>
        <v>9.554045458417038</v>
      </c>
      <c r="AE5082" s="31">
        <f t="shared" ref="AE5082:AE5145" si="1514">AD5082/760*35000/(AC5082+273.15)/0.0821</f>
        <v>18.050831177891492</v>
      </c>
      <c r="AF5082" s="15">
        <f t="shared" si="1503"/>
        <v>10.070833333333331</v>
      </c>
      <c r="AG5082" s="31">
        <f t="shared" ref="AG5082:AG5145" si="1515">10^($AF$17-$AF$18/($AF$19+AF5082))</f>
        <v>9.2766737830037744</v>
      </c>
      <c r="AH5082" s="31">
        <f t="shared" ref="AH5082:AH5145" si="1516">AG5082/760*35000*$AE$14/(AF5082+273.15)/0.0821</f>
        <v>55.118785307776342</v>
      </c>
      <c r="AI5082">
        <f t="shared" ref="AI5082:AI5145" si="1517">(AH5082-AE5082)*0.018*334</f>
        <v>222.85254022886772</v>
      </c>
    </row>
    <row r="5083" spans="1:35" x14ac:dyDescent="0.2">
      <c r="A5083">
        <v>32</v>
      </c>
      <c r="C5083" s="27" t="s">
        <v>5144</v>
      </c>
      <c r="D5083" s="26">
        <v>29.787583333333334</v>
      </c>
      <c r="E5083">
        <v>8.3333333333333328E-4</v>
      </c>
      <c r="F5083" s="26">
        <v>1720.4166666666667</v>
      </c>
      <c r="G5083" s="26">
        <v>72.376666666666665</v>
      </c>
      <c r="H5083" s="26">
        <v>41.647500000000001</v>
      </c>
      <c r="I5083" s="26">
        <v>42.774999999999999</v>
      </c>
      <c r="J5083" s="26">
        <v>48.513333333333335</v>
      </c>
      <c r="K5083">
        <v>230</v>
      </c>
      <c r="L5083">
        <v>0.7583333333333333</v>
      </c>
      <c r="M5083">
        <v>6.6</v>
      </c>
      <c r="N5083">
        <v>50.186666666666667</v>
      </c>
      <c r="O5083" s="1">
        <f t="shared" si="1500"/>
        <v>44346.624892039625</v>
      </c>
      <c r="Q5083" s="1">
        <f t="shared" si="1504"/>
        <v>-61378.173862423369</v>
      </c>
      <c r="R5083" s="2">
        <f t="shared" si="1505"/>
        <v>-64.93763859110895</v>
      </c>
      <c r="S5083" s="2"/>
      <c r="T5083" s="1">
        <f t="shared" si="1506"/>
        <v>9157.0523584769944</v>
      </c>
      <c r="U5083" s="1">
        <f t="shared" si="1507"/>
        <v>75062.664994268329</v>
      </c>
      <c r="V5083" s="1">
        <f t="shared" si="1508"/>
        <v>2913.2550522371412</v>
      </c>
      <c r="W5083" s="1">
        <f t="shared" si="1509"/>
        <v>18359.45548939221</v>
      </c>
      <c r="X5083" s="2">
        <f t="shared" ref="X5083:X5146" si="1518">X5082+R5082</f>
        <v>95.356368509412647</v>
      </c>
      <c r="Y5083">
        <f t="shared" si="1501"/>
        <v>1</v>
      </c>
      <c r="Z5083" s="26">
        <f t="shared" si="1510"/>
        <v>0</v>
      </c>
      <c r="AA5083">
        <f t="shared" si="1511"/>
        <v>528.06669678150308</v>
      </c>
      <c r="AB5083" s="28">
        <f t="shared" si="1512"/>
        <v>40630.511904761908</v>
      </c>
      <c r="AC5083">
        <f t="shared" si="1513"/>
        <v>22.43148148148148</v>
      </c>
      <c r="AD5083" s="31">
        <f t="shared" si="1502"/>
        <v>8.7382943694033131</v>
      </c>
      <c r="AE5083" s="31">
        <f t="shared" si="1514"/>
        <v>16.582910020436589</v>
      </c>
      <c r="AF5083" s="15">
        <f t="shared" si="1503"/>
        <v>10.103703703703705</v>
      </c>
      <c r="AG5083" s="31">
        <f t="shared" si="1515"/>
        <v>9.2971578885710766</v>
      </c>
      <c r="AH5083" s="31">
        <f t="shared" si="1516"/>
        <v>55.234084353158835</v>
      </c>
      <c r="AI5083">
        <f t="shared" si="1517"/>
        <v>232.37086008832617</v>
      </c>
    </row>
    <row r="5084" spans="1:35" x14ac:dyDescent="0.2">
      <c r="A5084">
        <v>32</v>
      </c>
      <c r="C5084" s="27" t="s">
        <v>5145</v>
      </c>
      <c r="D5084" s="26">
        <v>29.769500000000001</v>
      </c>
      <c r="E5084">
        <v>0</v>
      </c>
      <c r="F5084" s="26">
        <v>1458.5</v>
      </c>
      <c r="G5084" s="26">
        <v>70.311666666666667</v>
      </c>
      <c r="H5084" s="26">
        <v>41.954166666666666</v>
      </c>
      <c r="I5084" s="26">
        <v>44.233333333333334</v>
      </c>
      <c r="J5084" s="26">
        <v>47.543333333333337</v>
      </c>
      <c r="K5084">
        <v>224.58333333333334</v>
      </c>
      <c r="L5084">
        <v>4.9999999999999996E-2</v>
      </c>
      <c r="M5084">
        <v>4.1749999999999998</v>
      </c>
      <c r="N5084">
        <v>50.327500000000001</v>
      </c>
      <c r="O5084" s="1">
        <f t="shared" si="1500"/>
        <v>37595.283548582112</v>
      </c>
      <c r="Q5084" s="1">
        <f t="shared" si="1504"/>
        <v>23306.79730435591</v>
      </c>
      <c r="R5084" s="2">
        <f t="shared" si="1505"/>
        <v>30.071748257798681</v>
      </c>
      <c r="S5084" s="2"/>
      <c r="T5084" s="1">
        <f t="shared" si="1506"/>
        <v>-1966.7254443118129</v>
      </c>
      <c r="U5084" s="1">
        <f t="shared" si="1507"/>
        <v>0</v>
      </c>
      <c r="V5084" s="1">
        <f t="shared" si="1508"/>
        <v>-516.41811931109612</v>
      </c>
      <c r="W5084" s="1">
        <f t="shared" si="1509"/>
        <v>16534.40371380181</v>
      </c>
      <c r="X5084" s="2">
        <f t="shared" si="1518"/>
        <v>30.418729918303697</v>
      </c>
      <c r="Y5084">
        <f t="shared" si="1501"/>
        <v>0</v>
      </c>
      <c r="Z5084" s="26">
        <f t="shared" si="1510"/>
        <v>1440</v>
      </c>
      <c r="AA5084">
        <f t="shared" si="1511"/>
        <v>1591.4464024088886</v>
      </c>
      <c r="AB5084" s="28">
        <f t="shared" si="1512"/>
        <v>40630.553571428572</v>
      </c>
      <c r="AC5084">
        <f t="shared" si="1513"/>
        <v>21.284259259259258</v>
      </c>
      <c r="AD5084" s="31">
        <f t="shared" si="1502"/>
        <v>8.4249717070045165</v>
      </c>
      <c r="AE5084" s="31">
        <f t="shared" si="1514"/>
        <v>16.050604908643624</v>
      </c>
      <c r="AF5084" s="15">
        <f t="shared" si="1503"/>
        <v>10.181944444444445</v>
      </c>
      <c r="AG5084" s="31">
        <f t="shared" si="1515"/>
        <v>9.3460755764868431</v>
      </c>
      <c r="AH5084" s="31">
        <f t="shared" si="1516"/>
        <v>55.509369720237096</v>
      </c>
      <c r="AI5084">
        <f t="shared" si="1517"/>
        <v>237.22609404729991</v>
      </c>
    </row>
    <row r="5085" spans="1:35" x14ac:dyDescent="0.2">
      <c r="A5085">
        <v>32</v>
      </c>
      <c r="C5085" s="27" t="s">
        <v>5146</v>
      </c>
      <c r="D5085" s="26">
        <v>29.753</v>
      </c>
      <c r="E5085">
        <v>0</v>
      </c>
      <c r="F5085" s="26">
        <v>1082.4166666666667</v>
      </c>
      <c r="G5085" s="26">
        <v>70.741666666666674</v>
      </c>
      <c r="H5085" s="26">
        <v>42.844166666666666</v>
      </c>
      <c r="I5085" s="26">
        <v>47.041666666666664</v>
      </c>
      <c r="J5085" s="26">
        <v>49.576666666666668</v>
      </c>
      <c r="K5085">
        <v>240.41666666666666</v>
      </c>
      <c r="L5085">
        <v>0</v>
      </c>
      <c r="M5085">
        <v>3.3916666666666666</v>
      </c>
      <c r="N5085">
        <v>50.506666666666668</v>
      </c>
      <c r="O5085" s="1">
        <f t="shared" si="1500"/>
        <v>27901.104903012969</v>
      </c>
      <c r="Q5085" s="1">
        <f t="shared" si="1504"/>
        <v>7052.2878084116255</v>
      </c>
      <c r="R5085" s="2">
        <f t="shared" si="1505"/>
        <v>7.4612665728637317</v>
      </c>
      <c r="S5085" s="2"/>
      <c r="T5085" s="1">
        <f t="shared" si="1506"/>
        <v>3008.5943515562831</v>
      </c>
      <c r="U5085" s="1">
        <f t="shared" si="1507"/>
        <v>0</v>
      </c>
      <c r="V5085" s="1">
        <f t="shared" si="1508"/>
        <v>866.49896231016146</v>
      </c>
      <c r="W5085" s="1">
        <f t="shared" si="1509"/>
        <v>16741.93699089011</v>
      </c>
      <c r="X5085" s="2">
        <f t="shared" si="1518"/>
        <v>60.490478176102378</v>
      </c>
      <c r="Y5085">
        <f t="shared" si="1501"/>
        <v>1</v>
      </c>
      <c r="Z5085" s="26">
        <f t="shared" si="1510"/>
        <v>0</v>
      </c>
      <c r="AA5085">
        <f t="shared" si="1511"/>
        <v>105.08686546907789</v>
      </c>
      <c r="AB5085" s="28">
        <f t="shared" si="1512"/>
        <v>40630.595238095237</v>
      </c>
      <c r="AC5085">
        <f t="shared" si="1513"/>
        <v>21.523148148148152</v>
      </c>
      <c r="AD5085" s="31">
        <f t="shared" si="1502"/>
        <v>9.0919714103905278</v>
      </c>
      <c r="AE5085" s="31">
        <f t="shared" si="1514"/>
        <v>17.307278949070238</v>
      </c>
      <c r="AF5085" s="15">
        <f t="shared" si="1503"/>
        <v>10.281481481481482</v>
      </c>
      <c r="AG5085" s="31">
        <f t="shared" si="1515"/>
        <v>9.4086344475397343</v>
      </c>
      <c r="AH5085" s="31">
        <f t="shared" si="1516"/>
        <v>55.861302542681209</v>
      </c>
      <c r="AI5085">
        <f t="shared" si="1517"/>
        <v>231.78678984478913</v>
      </c>
    </row>
    <row r="5086" spans="1:35" x14ac:dyDescent="0.2">
      <c r="A5086">
        <v>32</v>
      </c>
      <c r="C5086" s="27" t="s">
        <v>5147</v>
      </c>
      <c r="D5086" s="26">
        <v>29.743500000000001</v>
      </c>
      <c r="E5086">
        <v>0</v>
      </c>
      <c r="F5086" s="26">
        <v>567.5</v>
      </c>
      <c r="G5086" s="26">
        <v>67.275833333333338</v>
      </c>
      <c r="H5086" s="26">
        <v>42.542499999999997</v>
      </c>
      <c r="I5086" s="26">
        <v>56.05</v>
      </c>
      <c r="J5086" s="26">
        <v>50.980000000000004</v>
      </c>
      <c r="K5086">
        <v>218.91666666666666</v>
      </c>
      <c r="L5086">
        <v>4.9999999999999996E-2</v>
      </c>
      <c r="M5086">
        <v>1.5083333333333333</v>
      </c>
      <c r="N5086">
        <v>50.763333333333335</v>
      </c>
      <c r="O5086" s="1">
        <f t="shared" si="1500"/>
        <v>14628.264253562114</v>
      </c>
      <c r="Q5086" s="1">
        <f t="shared" si="1504"/>
        <v>-4868.4562039514476</v>
      </c>
      <c r="R5086" s="2">
        <f t="shared" si="1505"/>
        <v>-5.1507894349784591</v>
      </c>
      <c r="S5086" s="2"/>
      <c r="T5086" s="1">
        <f t="shared" si="1506"/>
        <v>4332.1297024692021</v>
      </c>
      <c r="U5086" s="1">
        <f t="shared" si="1507"/>
        <v>0</v>
      </c>
      <c r="V5086" s="1">
        <f t="shared" si="1508"/>
        <v>1274.4867526049106</v>
      </c>
      <c r="W5086" s="1">
        <f t="shared" si="1509"/>
        <v>13662.032842207704</v>
      </c>
      <c r="X5086" s="2">
        <f t="shared" si="1518"/>
        <v>67.951744748966107</v>
      </c>
      <c r="Y5086">
        <f t="shared" si="1501"/>
        <v>1</v>
      </c>
      <c r="Z5086" s="26">
        <f t="shared" si="1510"/>
        <v>0</v>
      </c>
      <c r="AA5086">
        <f t="shared" si="1511"/>
        <v>0.45685624178269291</v>
      </c>
      <c r="AB5086" s="28">
        <f t="shared" si="1512"/>
        <v>40630.636904761908</v>
      </c>
      <c r="AC5086">
        <f t="shared" si="1513"/>
        <v>19.597685185185188</v>
      </c>
      <c r="AD5086" s="31">
        <f t="shared" si="1502"/>
        <v>9.6199891852810619</v>
      </c>
      <c r="AE5086" s="31">
        <f t="shared" si="1514"/>
        <v>18.432846608193124</v>
      </c>
      <c r="AF5086" s="15">
        <f t="shared" si="1503"/>
        <v>10.424074074074076</v>
      </c>
      <c r="AG5086" s="31">
        <f t="shared" si="1515"/>
        <v>9.4988937445550494</v>
      </c>
      <c r="AH5086" s="31">
        <f t="shared" si="1516"/>
        <v>56.368834670692458</v>
      </c>
      <c r="AI5086">
        <f t="shared" si="1517"/>
        <v>228.07116023174601</v>
      </c>
    </row>
    <row r="5087" spans="1:35" x14ac:dyDescent="0.2">
      <c r="A5087">
        <v>32</v>
      </c>
      <c r="C5087" s="27" t="s">
        <v>5148</v>
      </c>
      <c r="D5087" s="26">
        <v>29.745750000000001</v>
      </c>
      <c r="E5087">
        <v>0</v>
      </c>
      <c r="F5087" s="26">
        <v>97.5</v>
      </c>
      <c r="G5087" s="26">
        <v>58.055833333333332</v>
      </c>
      <c r="H5087" s="26">
        <v>39.473333333333336</v>
      </c>
      <c r="I5087" s="26">
        <v>77.541666666666671</v>
      </c>
      <c r="J5087" s="26">
        <v>51.001666666666665</v>
      </c>
      <c r="K5087">
        <v>184</v>
      </c>
      <c r="L5087">
        <v>0</v>
      </c>
      <c r="M5087">
        <v>0.05</v>
      </c>
      <c r="N5087">
        <v>51.108333333333334</v>
      </c>
      <c r="O5087" s="1">
        <f t="shared" si="1500"/>
        <v>2513.2260171318176</v>
      </c>
      <c r="Q5087" s="1">
        <f t="shared" si="1504"/>
        <v>-8584.6310545488741</v>
      </c>
      <c r="R5087" s="2">
        <f t="shared" si="1505"/>
        <v>-9.0824740095370284</v>
      </c>
      <c r="S5087" s="2"/>
      <c r="T5087" s="1">
        <f t="shared" si="1506"/>
        <v>3977.2250245445807</v>
      </c>
      <c r="U5087" s="1">
        <f t="shared" si="1507"/>
        <v>0</v>
      </c>
      <c r="V5087" s="1">
        <f t="shared" si="1508"/>
        <v>1142.166626531882</v>
      </c>
      <c r="W5087" s="1">
        <f t="shared" si="1509"/>
        <v>5748.1891398175912</v>
      </c>
      <c r="X5087" s="2">
        <f t="shared" si="1518"/>
        <v>62.80095531398765</v>
      </c>
      <c r="Y5087">
        <f t="shared" si="1501"/>
        <v>1</v>
      </c>
      <c r="Z5087" s="26">
        <f t="shared" si="1510"/>
        <v>0</v>
      </c>
      <c r="AA5087">
        <f t="shared" si="1511"/>
        <v>22.516182611288755</v>
      </c>
      <c r="AB5087" s="28">
        <f t="shared" si="1512"/>
        <v>40630.678571428572</v>
      </c>
      <c r="AC5087">
        <f t="shared" si="1513"/>
        <v>14.475462962962961</v>
      </c>
      <c r="AD5087" s="31">
        <f t="shared" si="1502"/>
        <v>9.6166267874179319</v>
      </c>
      <c r="AE5087" s="31">
        <f t="shared" si="1514"/>
        <v>18.754553366418055</v>
      </c>
      <c r="AF5087" s="15">
        <f t="shared" si="1503"/>
        <v>10.61574074074074</v>
      </c>
      <c r="AG5087" s="31">
        <f t="shared" si="1515"/>
        <v>9.6214126473276806</v>
      </c>
      <c r="AH5087" s="31">
        <f t="shared" si="1516"/>
        <v>57.057327948360701</v>
      </c>
      <c r="AI5087">
        <f t="shared" si="1517"/>
        <v>230.27628078663915</v>
      </c>
    </row>
    <row r="5088" spans="1:35" x14ac:dyDescent="0.2">
      <c r="A5088">
        <v>32</v>
      </c>
      <c r="C5088" s="27" t="s">
        <v>5149</v>
      </c>
      <c r="D5088" s="26">
        <v>29.756250000000001</v>
      </c>
      <c r="E5088">
        <v>0</v>
      </c>
      <c r="F5088" s="26">
        <v>2.5</v>
      </c>
      <c r="G5088" s="26">
        <v>50.089999999999996</v>
      </c>
      <c r="H5088" s="26">
        <v>32.365833333333335</v>
      </c>
      <c r="I5088" s="26">
        <v>88.6</v>
      </c>
      <c r="J5088" s="26">
        <v>46.869166666666665</v>
      </c>
      <c r="K5088">
        <v>171</v>
      </c>
      <c r="L5088">
        <v>0</v>
      </c>
      <c r="M5088">
        <v>0</v>
      </c>
      <c r="N5088">
        <v>51.163333333333334</v>
      </c>
      <c r="O5088" s="1">
        <f t="shared" si="1500"/>
        <v>64.441692746969679</v>
      </c>
      <c r="Q5088" s="1">
        <f t="shared" si="1504"/>
        <v>-3930.4204841040928</v>
      </c>
      <c r="R5088" s="2">
        <f t="shared" si="1505"/>
        <v>-4.1583548164846915</v>
      </c>
      <c r="S5088" s="2"/>
      <c r="T5088" s="1">
        <f t="shared" si="1506"/>
        <v>3640.5033449807606</v>
      </c>
      <c r="U5088" s="1">
        <f t="shared" si="1507"/>
        <v>0</v>
      </c>
      <c r="V5088" s="1">
        <f t="shared" si="1508"/>
        <v>996.45191037104939</v>
      </c>
      <c r="W5088" s="1">
        <f t="shared" si="1509"/>
        <v>-888.04937172665109</v>
      </c>
      <c r="X5088" s="2">
        <f t="shared" si="1518"/>
        <v>53.71848130445062</v>
      </c>
      <c r="Y5088">
        <f t="shared" si="1501"/>
        <v>1</v>
      </c>
      <c r="Z5088" s="26">
        <f t="shared" si="1510"/>
        <v>0</v>
      </c>
      <c r="AA5088">
        <f t="shared" si="1511"/>
        <v>13.165876576747699</v>
      </c>
      <c r="AB5088" s="28">
        <f t="shared" si="1512"/>
        <v>40630.720238095237</v>
      </c>
      <c r="AC5088">
        <f t="shared" si="1513"/>
        <v>10.049999999999997</v>
      </c>
      <c r="AD5088" s="31">
        <f t="shared" si="1502"/>
        <v>8.2076483119552819</v>
      </c>
      <c r="AE5088" s="31">
        <f t="shared" si="1514"/>
        <v>16.2568644687152</v>
      </c>
      <c r="AF5088" s="15">
        <f t="shared" si="1503"/>
        <v>10.646296296296297</v>
      </c>
      <c r="AG5088" s="31">
        <f t="shared" si="1515"/>
        <v>9.6410722126909736</v>
      </c>
      <c r="AH5088" s="31">
        <f t="shared" si="1516"/>
        <v>57.167758218865437</v>
      </c>
      <c r="AI5088">
        <f t="shared" si="1517"/>
        <v>245.95629322590321</v>
      </c>
    </row>
    <row r="5089" spans="1:35" x14ac:dyDescent="0.2">
      <c r="A5089">
        <v>32</v>
      </c>
      <c r="C5089" s="27" t="s">
        <v>5150</v>
      </c>
      <c r="D5089" s="26">
        <v>29.756250000000001</v>
      </c>
      <c r="E5089">
        <v>0</v>
      </c>
      <c r="F5089" s="26">
        <v>1</v>
      </c>
      <c r="G5089" s="26">
        <v>46.178333333333335</v>
      </c>
      <c r="H5089" s="26">
        <v>28.647500000000001</v>
      </c>
      <c r="I5089" s="26">
        <v>91.575000000000003</v>
      </c>
      <c r="J5089" s="26">
        <v>43.879166666666663</v>
      </c>
      <c r="K5089">
        <v>163.66666666666666</v>
      </c>
      <c r="L5089">
        <v>0</v>
      </c>
      <c r="M5089">
        <v>0</v>
      </c>
      <c r="N5089">
        <v>51.036666666666669</v>
      </c>
      <c r="O5089" s="1">
        <f t="shared" si="1500"/>
        <v>25.776677098787872</v>
      </c>
      <c r="Q5089" s="1">
        <f t="shared" si="1504"/>
        <v>-727.47704208766072</v>
      </c>
      <c r="R5089" s="2">
        <f t="shared" si="1505"/>
        <v>-0.76966514755400506</v>
      </c>
      <c r="S5089" s="2"/>
      <c r="T5089" s="1">
        <f t="shared" si="1506"/>
        <v>3565.4822195708011</v>
      </c>
      <c r="U5089" s="1">
        <f t="shared" si="1507"/>
        <v>0</v>
      </c>
      <c r="V5089" s="1">
        <f t="shared" si="1508"/>
        <v>953.13718122006765</v>
      </c>
      <c r="W5089" s="1">
        <f t="shared" si="1509"/>
        <v>-4019.6644698496552</v>
      </c>
      <c r="X5089" s="2">
        <f t="shared" si="1518"/>
        <v>49.560126487965931</v>
      </c>
      <c r="Y5089">
        <f t="shared" si="1501"/>
        <v>1</v>
      </c>
      <c r="Z5089" s="26">
        <f t="shared" si="1510"/>
        <v>0</v>
      </c>
      <c r="AA5089">
        <f t="shared" si="1511"/>
        <v>11.43652494071989</v>
      </c>
      <c r="AB5089" s="28">
        <f t="shared" si="1512"/>
        <v>40630.761904761908</v>
      </c>
      <c r="AC5089">
        <f t="shared" si="1513"/>
        <v>7.8768518518518524</v>
      </c>
      <c r="AD5089" s="31">
        <f t="shared" si="1502"/>
        <v>7.3221833770410516</v>
      </c>
      <c r="AE5089" s="31">
        <f t="shared" si="1514"/>
        <v>14.615176948408488</v>
      </c>
      <c r="AF5089" s="15">
        <f t="shared" si="1503"/>
        <v>10.575925925925928</v>
      </c>
      <c r="AG5089" s="31">
        <f t="shared" si="1515"/>
        <v>9.5958484079989663</v>
      </c>
      <c r="AH5089" s="31">
        <f t="shared" si="1516"/>
        <v>56.913711254003175</v>
      </c>
      <c r="AI5089">
        <f t="shared" si="1517"/>
        <v>254.29878824523524</v>
      </c>
    </row>
    <row r="5090" spans="1:35" x14ac:dyDescent="0.2">
      <c r="A5090">
        <v>32</v>
      </c>
      <c r="C5090" s="27" t="s">
        <v>5151</v>
      </c>
      <c r="D5090" s="26">
        <v>29.758749999999999</v>
      </c>
      <c r="E5090">
        <v>0</v>
      </c>
      <c r="F5090" s="26">
        <v>1</v>
      </c>
      <c r="G5090" s="26">
        <v>43.890833333333333</v>
      </c>
      <c r="H5090" s="26">
        <v>27.78</v>
      </c>
      <c r="I5090" s="26">
        <v>92.88333333333334</v>
      </c>
      <c r="J5090" s="26">
        <v>41.975000000000001</v>
      </c>
      <c r="K5090">
        <v>159</v>
      </c>
      <c r="L5090">
        <v>0</v>
      </c>
      <c r="M5090">
        <v>0</v>
      </c>
      <c r="N5090">
        <v>50.849166666666669</v>
      </c>
      <c r="O5090" s="1">
        <f t="shared" si="1500"/>
        <v>25.776677098787872</v>
      </c>
      <c r="Q5090" s="1">
        <f t="shared" si="1504"/>
        <v>990.00118105140825</v>
      </c>
      <c r="R5090" s="2">
        <f t="shared" si="1505"/>
        <v>1.0474136790707884</v>
      </c>
      <c r="S5090" s="2"/>
      <c r="T5090" s="1">
        <f t="shared" si="1506"/>
        <v>3582.1624977296083</v>
      </c>
      <c r="U5090" s="1">
        <f t="shared" si="1507"/>
        <v>0</v>
      </c>
      <c r="V5090" s="1">
        <f t="shared" si="1508"/>
        <v>952.89193070528006</v>
      </c>
      <c r="W5090" s="1">
        <f t="shared" si="1509"/>
        <v>-5757.1523710539668</v>
      </c>
      <c r="X5090" s="2">
        <f t="shared" si="1518"/>
        <v>48.790461340411923</v>
      </c>
      <c r="Y5090">
        <f t="shared" si="1501"/>
        <v>1</v>
      </c>
      <c r="Z5090" s="26">
        <f t="shared" si="1510"/>
        <v>0</v>
      </c>
      <c r="AA5090">
        <f t="shared" si="1511"/>
        <v>24.006354607748914</v>
      </c>
      <c r="AB5090" s="28">
        <f t="shared" si="1512"/>
        <v>40630.803571428572</v>
      </c>
      <c r="AC5090">
        <f t="shared" si="1513"/>
        <v>6.6060185185185185</v>
      </c>
      <c r="AD5090" s="31">
        <f t="shared" si="1502"/>
        <v>6.805875761646587</v>
      </c>
      <c r="AE5090" s="31">
        <f t="shared" si="1514"/>
        <v>13.646330129607206</v>
      </c>
      <c r="AF5090" s="15">
        <f t="shared" si="1503"/>
        <v>10.47175925925926</v>
      </c>
      <c r="AG5090" s="31">
        <f t="shared" si="1515"/>
        <v>9.5292468865476376</v>
      </c>
      <c r="AH5090" s="31">
        <f t="shared" si="1516"/>
        <v>56.539450333608862</v>
      </c>
      <c r="AI5090">
        <f t="shared" si="1517"/>
        <v>257.8734386664579</v>
      </c>
    </row>
    <row r="5091" spans="1:35" x14ac:dyDescent="0.2">
      <c r="A5091">
        <v>32</v>
      </c>
      <c r="C5091" s="27" t="s">
        <v>5152</v>
      </c>
      <c r="D5091" s="26">
        <v>29.748999999999999</v>
      </c>
      <c r="E5091">
        <v>0</v>
      </c>
      <c r="F5091" s="26">
        <v>1</v>
      </c>
      <c r="G5091" s="26">
        <v>42.328333333333333</v>
      </c>
      <c r="H5091" s="26">
        <v>25.908333333333331</v>
      </c>
      <c r="I5091" s="26">
        <v>93.558333333333337</v>
      </c>
      <c r="J5091" s="26">
        <v>40.615833333333335</v>
      </c>
      <c r="K5091">
        <v>159</v>
      </c>
      <c r="L5091">
        <v>0</v>
      </c>
      <c r="M5091">
        <v>0</v>
      </c>
      <c r="N5091">
        <v>50.624166666666667</v>
      </c>
      <c r="O5091" s="1">
        <f t="shared" si="1500"/>
        <v>25.776677098787872</v>
      </c>
      <c r="Q5091" s="1">
        <f t="shared" si="1504"/>
        <v>1467.7848399213497</v>
      </c>
      <c r="R5091" s="2">
        <f t="shared" si="1505"/>
        <v>1.5529051365712632</v>
      </c>
      <c r="S5091" s="2"/>
      <c r="T5091" s="1">
        <f t="shared" si="1506"/>
        <v>4079.8488632473341</v>
      </c>
      <c r="U5091" s="1">
        <f t="shared" si="1507"/>
        <v>0</v>
      </c>
      <c r="V5091" s="1">
        <f t="shared" si="1508"/>
        <v>1082.732029114384</v>
      </c>
      <c r="W5091" s="1">
        <f t="shared" si="1509"/>
        <v>-6863.7666890829014</v>
      </c>
      <c r="X5091" s="2">
        <f t="shared" si="1518"/>
        <v>49.837875019482709</v>
      </c>
      <c r="Y5091">
        <f t="shared" si="1501"/>
        <v>1</v>
      </c>
      <c r="Z5091" s="26">
        <f t="shared" si="1510"/>
        <v>0</v>
      </c>
      <c r="AA5091">
        <f t="shared" si="1511"/>
        <v>56.393216336015215</v>
      </c>
      <c r="AB5091" s="28">
        <f t="shared" si="1512"/>
        <v>40630.845238095237</v>
      </c>
      <c r="AC5091">
        <f t="shared" si="1513"/>
        <v>5.7379629629629632</v>
      </c>
      <c r="AD5091" s="31">
        <f t="shared" si="1502"/>
        <v>6.4550098878443736</v>
      </c>
      <c r="AE5091" s="31">
        <f t="shared" si="1514"/>
        <v>12.983101030398206</v>
      </c>
      <c r="AF5091" s="15">
        <f t="shared" si="1503"/>
        <v>10.34675925925926</v>
      </c>
      <c r="AG5091" s="31">
        <f t="shared" si="1515"/>
        <v>9.449860627893381</v>
      </c>
      <c r="AH5091" s="31">
        <f t="shared" si="1516"/>
        <v>56.093153242411056</v>
      </c>
      <c r="AI5091">
        <f t="shared" si="1517"/>
        <v>259.1776338986212</v>
      </c>
    </row>
    <row r="5092" spans="1:35" x14ac:dyDescent="0.2">
      <c r="A5092">
        <v>32</v>
      </c>
      <c r="C5092" s="27" t="s">
        <v>5153</v>
      </c>
      <c r="D5092" s="26">
        <v>29.723583333333334</v>
      </c>
      <c r="E5092">
        <v>0</v>
      </c>
      <c r="F5092" s="26">
        <v>1</v>
      </c>
      <c r="G5092" s="26">
        <v>41.213333333333331</v>
      </c>
      <c r="H5092" s="26">
        <v>24.210833333333333</v>
      </c>
      <c r="I5092" s="26">
        <v>93.825000000000003</v>
      </c>
      <c r="J5092" s="26">
        <v>39.576666666666668</v>
      </c>
      <c r="K5092">
        <v>159</v>
      </c>
      <c r="L5092">
        <v>0</v>
      </c>
      <c r="M5092">
        <v>0</v>
      </c>
      <c r="N5092">
        <v>50.359166666666667</v>
      </c>
      <c r="O5092" s="1">
        <f t="shared" si="1500"/>
        <v>25.776677098787872</v>
      </c>
      <c r="Q5092" s="1">
        <f t="shared" si="1504"/>
        <v>1470.3540777227076</v>
      </c>
      <c r="R5092" s="2">
        <f t="shared" si="1505"/>
        <v>1.5556233705182876</v>
      </c>
      <c r="S5092" s="2"/>
      <c r="T5092" s="1">
        <f t="shared" si="1506"/>
        <v>4634.0241949549709</v>
      </c>
      <c r="U5092" s="1">
        <f t="shared" si="1507"/>
        <v>0</v>
      </c>
      <c r="V5092" s="1">
        <f t="shared" si="1508"/>
        <v>1229.4723216741079</v>
      </c>
      <c r="W5092" s="1">
        <f t="shared" si="1509"/>
        <v>-7567.0356014751233</v>
      </c>
      <c r="X5092" s="2">
        <f t="shared" si="1518"/>
        <v>51.390780156053971</v>
      </c>
      <c r="Y5092">
        <f t="shared" si="1501"/>
        <v>1</v>
      </c>
      <c r="Z5092" s="26">
        <f t="shared" si="1510"/>
        <v>0</v>
      </c>
      <c r="AA5092">
        <f t="shared" si="1511"/>
        <v>103.58042382930644</v>
      </c>
      <c r="AB5092" s="28">
        <f t="shared" si="1512"/>
        <v>40630.886904761908</v>
      </c>
      <c r="AC5092">
        <f t="shared" si="1513"/>
        <v>5.1185185185185169</v>
      </c>
      <c r="AD5092" s="31">
        <f t="shared" si="1502"/>
        <v>6.1996753648210907</v>
      </c>
      <c r="AE5092" s="31">
        <f t="shared" si="1514"/>
        <v>12.497299218153348</v>
      </c>
      <c r="AF5092" s="15">
        <f t="shared" si="1503"/>
        <v>10.199537037037038</v>
      </c>
      <c r="AG5092" s="31">
        <f t="shared" si="1515"/>
        <v>9.3571058669465703</v>
      </c>
      <c r="AH5092" s="31">
        <f t="shared" si="1516"/>
        <v>55.571431656963306</v>
      </c>
      <c r="AI5092">
        <f t="shared" si="1517"/>
        <v>258.96168422212543</v>
      </c>
    </row>
    <row r="5093" spans="1:35" x14ac:dyDescent="0.2">
      <c r="A5093">
        <v>32</v>
      </c>
      <c r="C5093" s="27" t="s">
        <v>5154</v>
      </c>
      <c r="D5093" s="26">
        <v>29.71425</v>
      </c>
      <c r="E5093">
        <v>0</v>
      </c>
      <c r="F5093" s="26">
        <v>1</v>
      </c>
      <c r="G5093" s="26">
        <v>40.55916666666667</v>
      </c>
      <c r="H5093" s="26">
        <v>23.754166666666666</v>
      </c>
      <c r="I5093" s="26">
        <v>93.808333333333337</v>
      </c>
      <c r="J5093" s="26">
        <v>38.921666666666667</v>
      </c>
      <c r="K5093">
        <v>159</v>
      </c>
      <c r="L5093">
        <v>0</v>
      </c>
      <c r="M5093">
        <v>0</v>
      </c>
      <c r="N5093">
        <v>50.085000000000001</v>
      </c>
      <c r="O5093" s="1">
        <f t="shared" si="1500"/>
        <v>25.776677098787872</v>
      </c>
      <c r="Q5093" s="1">
        <f t="shared" si="1504"/>
        <v>1347.5285098975103</v>
      </c>
      <c r="R5093" s="2">
        <f t="shared" si="1505"/>
        <v>1.4256748589992208</v>
      </c>
      <c r="S5093" s="2"/>
      <c r="T5093" s="1">
        <f t="shared" si="1506"/>
        <v>4977.1080420428116</v>
      </c>
      <c r="U5093" s="1">
        <f t="shared" si="1507"/>
        <v>0</v>
      </c>
      <c r="V5093" s="1">
        <f t="shared" si="1508"/>
        <v>1325.0295453919562</v>
      </c>
      <c r="W5093" s="1">
        <f t="shared" si="1509"/>
        <v>-7881.4381740739946</v>
      </c>
      <c r="X5093" s="2">
        <f t="shared" si="1518"/>
        <v>52.946403526572261</v>
      </c>
      <c r="Y5093">
        <f t="shared" si="1501"/>
        <v>1</v>
      </c>
      <c r="Z5093" s="26">
        <f t="shared" si="1510"/>
        <v>0</v>
      </c>
      <c r="AA5093">
        <f t="shared" si="1511"/>
        <v>153.44363702340374</v>
      </c>
      <c r="AB5093" s="28">
        <f t="shared" si="1512"/>
        <v>40630.928571428572</v>
      </c>
      <c r="AC5093">
        <f t="shared" si="1513"/>
        <v>4.755092592592594</v>
      </c>
      <c r="AD5093" s="31">
        <f t="shared" si="1502"/>
        <v>6.0427900617226769</v>
      </c>
      <c r="AE5093" s="31">
        <f t="shared" si="1514"/>
        <v>12.196979558350179</v>
      </c>
      <c r="AF5093" s="15">
        <f t="shared" si="1503"/>
        <v>10.047222222222222</v>
      </c>
      <c r="AG5093" s="31">
        <f t="shared" si="1515"/>
        <v>9.2619842984493683</v>
      </c>
      <c r="AH5093" s="31">
        <f t="shared" si="1516"/>
        <v>55.036093636943804</v>
      </c>
      <c r="AI5093">
        <f t="shared" si="1517"/>
        <v>257.54875384050484</v>
      </c>
    </row>
    <row r="5094" spans="1:35" x14ac:dyDescent="0.2">
      <c r="A5094">
        <v>32</v>
      </c>
      <c r="C5094" s="27" t="s">
        <v>5155</v>
      </c>
      <c r="D5094" s="26">
        <v>29.703250000000001</v>
      </c>
      <c r="E5094">
        <v>0</v>
      </c>
      <c r="F5094" s="26">
        <v>1</v>
      </c>
      <c r="G5094" s="26">
        <v>40.212499999999999</v>
      </c>
      <c r="H5094" s="26">
        <v>23.563333333333333</v>
      </c>
      <c r="I5094" s="26">
        <v>93.691666666666663</v>
      </c>
      <c r="J5094" s="26">
        <v>38.548333333333332</v>
      </c>
      <c r="K5094">
        <v>159</v>
      </c>
      <c r="L5094">
        <v>0</v>
      </c>
      <c r="M5094">
        <v>0</v>
      </c>
      <c r="N5094">
        <v>49.788333333333334</v>
      </c>
      <c r="O5094" s="1">
        <f t="shared" si="1500"/>
        <v>25.776677098787872</v>
      </c>
      <c r="Q5094" s="1">
        <f t="shared" si="1504"/>
        <v>1037.0024306362616</v>
      </c>
      <c r="R5094" s="2">
        <f t="shared" si="1505"/>
        <v>1.0971406417157341</v>
      </c>
      <c r="S5094" s="2"/>
      <c r="T5094" s="1">
        <f t="shared" si="1506"/>
        <v>5252.7133669343993</v>
      </c>
      <c r="U5094" s="1">
        <f t="shared" si="1507"/>
        <v>0</v>
      </c>
      <c r="V5094" s="1">
        <f t="shared" si="1508"/>
        <v>1403.7467322715706</v>
      </c>
      <c r="W5094" s="1">
        <f t="shared" si="1509"/>
        <v>-7922.8069336264816</v>
      </c>
      <c r="X5094" s="2">
        <f t="shared" si="1518"/>
        <v>54.372078385571484</v>
      </c>
      <c r="Y5094">
        <f t="shared" si="1501"/>
        <v>1</v>
      </c>
      <c r="Z5094" s="26">
        <f t="shared" si="1510"/>
        <v>0</v>
      </c>
      <c r="AA5094">
        <f t="shared" si="1511"/>
        <v>200.49366005714319</v>
      </c>
      <c r="AB5094" s="28">
        <f t="shared" si="1512"/>
        <v>40630.970238095237</v>
      </c>
      <c r="AC5094">
        <f t="shared" si="1513"/>
        <v>4.5624999999999991</v>
      </c>
      <c r="AD5094" s="31">
        <f t="shared" si="1502"/>
        <v>5.9542255141079314</v>
      </c>
      <c r="AE5094" s="31">
        <f t="shared" si="1514"/>
        <v>12.026552356503558</v>
      </c>
      <c r="AF5094" s="15">
        <f t="shared" si="1503"/>
        <v>9.882407407407408</v>
      </c>
      <c r="AG5094" s="31">
        <f t="shared" si="1515"/>
        <v>9.1600132142164679</v>
      </c>
      <c r="AH5094" s="31">
        <f t="shared" si="1516"/>
        <v>54.461861884620298</v>
      </c>
      <c r="AI5094">
        <f t="shared" si="1517"/>
        <v>255.12108088303782</v>
      </c>
    </row>
    <row r="5095" spans="1:35" x14ac:dyDescent="0.2">
      <c r="A5095">
        <v>32</v>
      </c>
      <c r="C5095" s="27" t="s">
        <v>5156</v>
      </c>
      <c r="D5095" s="26">
        <v>29.680249999999997</v>
      </c>
      <c r="E5095">
        <v>0</v>
      </c>
      <c r="F5095" s="26">
        <v>1</v>
      </c>
      <c r="G5095" s="26">
        <v>39.712499999999999</v>
      </c>
      <c r="H5095" s="26">
        <v>23.116666666666667</v>
      </c>
      <c r="I5095" s="26">
        <v>93.858333333333334</v>
      </c>
      <c r="J5095" s="26">
        <v>38.093333333333334</v>
      </c>
      <c r="K5095">
        <v>159</v>
      </c>
      <c r="L5095">
        <v>0</v>
      </c>
      <c r="M5095">
        <v>0</v>
      </c>
      <c r="N5095">
        <v>49.497500000000002</v>
      </c>
      <c r="O5095" s="1">
        <f t="shared" si="1500"/>
        <v>25.776677098787872</v>
      </c>
      <c r="Q5095" s="1">
        <f t="shared" si="1504"/>
        <v>875.63221439131826</v>
      </c>
      <c r="R5095" s="2">
        <f t="shared" si="1505"/>
        <v>0.92641218691726668</v>
      </c>
      <c r="S5095" s="2"/>
      <c r="T5095" s="1">
        <f t="shared" si="1506"/>
        <v>5515.9236103559215</v>
      </c>
      <c r="U5095" s="1">
        <f t="shared" si="1507"/>
        <v>0</v>
      </c>
      <c r="V5095" s="1">
        <f t="shared" si="1508"/>
        <v>1477.11828959489</v>
      </c>
      <c r="W5095" s="1">
        <f t="shared" si="1509"/>
        <v>-8095.8662444210395</v>
      </c>
      <c r="X5095" s="2">
        <f t="shared" si="1518"/>
        <v>55.469219027287217</v>
      </c>
      <c r="Y5095">
        <f t="shared" si="1501"/>
        <v>1</v>
      </c>
      <c r="Z5095" s="26">
        <f t="shared" si="1510"/>
        <v>0</v>
      </c>
      <c r="AA5095">
        <f t="shared" si="1511"/>
        <v>248.27419450487506</v>
      </c>
      <c r="AB5095" s="28">
        <f t="shared" si="1512"/>
        <v>40631.011904761908</v>
      </c>
      <c r="AC5095">
        <f t="shared" si="1513"/>
        <v>4.2847222222222214</v>
      </c>
      <c r="AD5095" s="31">
        <f t="shared" si="1502"/>
        <v>5.8494020713608776</v>
      </c>
      <c r="AE5095" s="31">
        <f t="shared" si="1514"/>
        <v>11.826655746622361</v>
      </c>
      <c r="AF5095" s="15">
        <f t="shared" si="1503"/>
        <v>9.720833333333335</v>
      </c>
      <c r="AG5095" s="31">
        <f t="shared" si="1515"/>
        <v>9.0610048727031707</v>
      </c>
      <c r="AH5095" s="31">
        <f t="shared" si="1516"/>
        <v>53.903968983098984</v>
      </c>
      <c r="AI5095">
        <f t="shared" si="1517"/>
        <v>252.96880717769744</v>
      </c>
    </row>
    <row r="5096" spans="1:35" x14ac:dyDescent="0.2">
      <c r="A5096">
        <v>32</v>
      </c>
      <c r="C5096" s="27" t="s">
        <v>5157</v>
      </c>
      <c r="D5096" s="26">
        <v>29.655333333333331</v>
      </c>
      <c r="E5096">
        <v>0</v>
      </c>
      <c r="F5096" s="26">
        <v>1</v>
      </c>
      <c r="G5096" s="26">
        <v>39.907499999999999</v>
      </c>
      <c r="H5096" s="26">
        <v>23.4575</v>
      </c>
      <c r="I5096" s="26">
        <v>93.983333333333334</v>
      </c>
      <c r="J5096" s="26">
        <v>38.323333333333331</v>
      </c>
      <c r="K5096">
        <v>159</v>
      </c>
      <c r="L5096">
        <v>0</v>
      </c>
      <c r="M5096">
        <v>0</v>
      </c>
      <c r="N5096">
        <v>49.194166666666668</v>
      </c>
      <c r="O5096" s="1">
        <f t="shared" si="1500"/>
        <v>25.776677098787872</v>
      </c>
      <c r="Q5096" s="1">
        <f t="shared" si="1504"/>
        <v>335.03483695952548</v>
      </c>
      <c r="R5096" s="2">
        <f t="shared" si="1505"/>
        <v>0.35446429551121506</v>
      </c>
      <c r="S5096" s="2"/>
      <c r="T5096" s="1">
        <f t="shared" si="1506"/>
        <v>5615.7614280404496</v>
      </c>
      <c r="U5096" s="1">
        <f t="shared" si="1507"/>
        <v>0</v>
      </c>
      <c r="V5096" s="1">
        <f t="shared" si="1508"/>
        <v>1509.6473381248286</v>
      </c>
      <c r="W5096" s="1">
        <f t="shared" si="1509"/>
        <v>-7683.5576075479521</v>
      </c>
      <c r="X5096" s="2">
        <f t="shared" si="1518"/>
        <v>56.395631214204485</v>
      </c>
      <c r="Y5096">
        <f t="shared" si="1501"/>
        <v>1</v>
      </c>
      <c r="Z5096" s="26">
        <f t="shared" si="1510"/>
        <v>0</v>
      </c>
      <c r="AA5096">
        <f t="shared" si="1511"/>
        <v>271.85847093682429</v>
      </c>
      <c r="AB5096" s="28">
        <f t="shared" si="1512"/>
        <v>40631.053571428572</v>
      </c>
      <c r="AC5096">
        <f t="shared" si="1513"/>
        <v>4.3930555555555548</v>
      </c>
      <c r="AD5096" s="31">
        <f t="shared" si="1502"/>
        <v>5.9020278687348933</v>
      </c>
      <c r="AE5096" s="31">
        <f t="shared" si="1514"/>
        <v>11.928399766098341</v>
      </c>
      <c r="AF5096" s="15">
        <f t="shared" si="1503"/>
        <v>9.5523148148148156</v>
      </c>
      <c r="AG5096" s="31">
        <f t="shared" si="1515"/>
        <v>8.9587430127940024</v>
      </c>
      <c r="AH5096" s="31">
        <f t="shared" si="1516"/>
        <v>53.327382055176265</v>
      </c>
      <c r="AI5096">
        <f t="shared" si="1517"/>
        <v>248.89068152193644</v>
      </c>
    </row>
    <row r="5097" spans="1:35" x14ac:dyDescent="0.2">
      <c r="A5097">
        <v>32</v>
      </c>
      <c r="C5097" s="27" t="s">
        <v>5158</v>
      </c>
      <c r="D5097" s="26">
        <v>29.622500000000002</v>
      </c>
      <c r="E5097">
        <v>0</v>
      </c>
      <c r="F5097" s="26">
        <v>1</v>
      </c>
      <c r="G5097" s="26">
        <v>39.584166666666668</v>
      </c>
      <c r="H5097" s="26">
        <v>23.786666666666665</v>
      </c>
      <c r="I5097" s="26">
        <v>94.116666666666674</v>
      </c>
      <c r="J5097" s="26">
        <v>38.039166666666667</v>
      </c>
      <c r="K5097">
        <v>155.58333333333334</v>
      </c>
      <c r="L5097">
        <v>0</v>
      </c>
      <c r="M5097">
        <v>0</v>
      </c>
      <c r="N5097">
        <v>48.909166666666664</v>
      </c>
      <c r="O5097" s="1">
        <f t="shared" si="1500"/>
        <v>25.776677098787872</v>
      </c>
      <c r="Q5097" s="1">
        <f t="shared" si="1504"/>
        <v>360.64590314843872</v>
      </c>
      <c r="R5097" s="2">
        <f t="shared" si="1505"/>
        <v>0.38156060769274786</v>
      </c>
      <c r="S5097" s="2"/>
      <c r="T5097" s="1">
        <f t="shared" si="1506"/>
        <v>5620.0745278748682</v>
      </c>
      <c r="U5097" s="1">
        <f t="shared" si="1507"/>
        <v>0</v>
      </c>
      <c r="V5097" s="1">
        <f t="shared" si="1508"/>
        <v>1513.9118804731879</v>
      </c>
      <c r="W5097" s="1">
        <f t="shared" si="1509"/>
        <v>-7715.2736565381838</v>
      </c>
      <c r="X5097" s="2">
        <f t="shared" si="1518"/>
        <v>56.750095509715699</v>
      </c>
      <c r="Y5097">
        <f t="shared" si="1501"/>
        <v>1</v>
      </c>
      <c r="Z5097" s="26">
        <f t="shared" si="1510"/>
        <v>0</v>
      </c>
      <c r="AA5097">
        <f t="shared" si="1511"/>
        <v>294.66911304462263</v>
      </c>
      <c r="AB5097" s="28">
        <f t="shared" si="1512"/>
        <v>40631.095238095237</v>
      </c>
      <c r="AC5097">
        <f t="shared" si="1513"/>
        <v>4.213425925925927</v>
      </c>
      <c r="AD5097" s="31">
        <f t="shared" si="1502"/>
        <v>5.836116869215596</v>
      </c>
      <c r="AE5097" s="31">
        <f t="shared" si="1514"/>
        <v>11.802828103363762</v>
      </c>
      <c r="AF5097" s="15">
        <f t="shared" si="1503"/>
        <v>9.3939814814814806</v>
      </c>
      <c r="AG5097" s="31">
        <f t="shared" si="1515"/>
        <v>8.8635862739098741</v>
      </c>
      <c r="AH5097" s="31">
        <f t="shared" si="1516"/>
        <v>52.790523070176334</v>
      </c>
      <c r="AI5097">
        <f t="shared" si="1517"/>
        <v>246.41802214047718</v>
      </c>
    </row>
    <row r="5098" spans="1:35" x14ac:dyDescent="0.2">
      <c r="A5098">
        <v>32</v>
      </c>
      <c r="C5098" s="27" t="s">
        <v>5159</v>
      </c>
      <c r="D5098" s="26">
        <v>29.59675</v>
      </c>
      <c r="E5098">
        <v>0</v>
      </c>
      <c r="F5098" s="26">
        <v>1</v>
      </c>
      <c r="G5098" s="26">
        <v>40.220833333333331</v>
      </c>
      <c r="H5098" s="26">
        <v>26.351666666666667</v>
      </c>
      <c r="I5098" s="26">
        <v>94.38333333333334</v>
      </c>
      <c r="J5098" s="26">
        <v>38.739166666666669</v>
      </c>
      <c r="K5098">
        <v>130</v>
      </c>
      <c r="L5098">
        <v>4.9999999999999996E-2</v>
      </c>
      <c r="M5098">
        <v>1.5083333333333333</v>
      </c>
      <c r="N5098">
        <v>48.631666666666668</v>
      </c>
      <c r="O5098" s="1">
        <f t="shared" si="1500"/>
        <v>25.776677098787872</v>
      </c>
      <c r="Q5098" s="1">
        <f t="shared" si="1504"/>
        <v>69.511808706165567</v>
      </c>
      <c r="R5098" s="2">
        <f t="shared" si="1505"/>
        <v>7.3542962058354366E-2</v>
      </c>
      <c r="S5098" s="2"/>
      <c r="T5098" s="1">
        <f t="shared" si="1506"/>
        <v>5247.8107027038977</v>
      </c>
      <c r="U5098" s="1">
        <f t="shared" si="1507"/>
        <v>0</v>
      </c>
      <c r="V5098" s="1">
        <f t="shared" si="1508"/>
        <v>1425.9678155227414</v>
      </c>
      <c r="W5098" s="1">
        <f t="shared" si="1509"/>
        <v>-6958.9148360536146</v>
      </c>
      <c r="X5098" s="2">
        <f t="shared" si="1518"/>
        <v>57.131656117408447</v>
      </c>
      <c r="Y5098">
        <f t="shared" si="1501"/>
        <v>1</v>
      </c>
      <c r="Z5098" s="26">
        <f t="shared" si="1510"/>
        <v>0</v>
      </c>
      <c r="AA5098">
        <f t="shared" si="1511"/>
        <v>285.97592723439402</v>
      </c>
      <c r="AB5098" s="28">
        <f t="shared" si="1512"/>
        <v>40631.136904761908</v>
      </c>
      <c r="AC5098">
        <f t="shared" si="1513"/>
        <v>4.5671296296296289</v>
      </c>
      <c r="AD5098" s="31">
        <f t="shared" si="1502"/>
        <v>6.0001331217488652</v>
      </c>
      <c r="AE5098" s="31">
        <f t="shared" si="1514"/>
        <v>12.119076111438334</v>
      </c>
      <c r="AF5098" s="15">
        <f t="shared" si="1503"/>
        <v>9.2398148148148156</v>
      </c>
      <c r="AG5098" s="31">
        <f t="shared" si="1515"/>
        <v>8.7717873423888744</v>
      </c>
      <c r="AH5098" s="31">
        <f t="shared" si="1516"/>
        <v>52.272300698863219</v>
      </c>
      <c r="AI5098">
        <f t="shared" si="1517"/>
        <v>241.40118621959843</v>
      </c>
    </row>
    <row r="5099" spans="1:35" x14ac:dyDescent="0.2">
      <c r="A5099">
        <v>32</v>
      </c>
      <c r="C5099" s="27" t="s">
        <v>5160</v>
      </c>
      <c r="D5099" s="26">
        <v>29.577500000000001</v>
      </c>
      <c r="E5099">
        <v>0</v>
      </c>
      <c r="F5099" s="26">
        <v>11.333333333333332</v>
      </c>
      <c r="G5099" s="26">
        <v>40.419166666666669</v>
      </c>
      <c r="H5099" s="26">
        <v>27.251666666666665</v>
      </c>
      <c r="I5099" s="26">
        <v>94.50833333333334</v>
      </c>
      <c r="J5099" s="26">
        <v>38.974166666666669</v>
      </c>
      <c r="K5099">
        <v>153</v>
      </c>
      <c r="L5099">
        <v>0</v>
      </c>
      <c r="M5099">
        <v>1.4583333333333333</v>
      </c>
      <c r="N5099">
        <v>48.38</v>
      </c>
      <c r="O5099" s="1">
        <f t="shared" si="1500"/>
        <v>292.13567378626254</v>
      </c>
      <c r="Q5099" s="1">
        <f t="shared" si="1504"/>
        <v>142.20689297817944</v>
      </c>
      <c r="R5099" s="2">
        <f t="shared" si="1505"/>
        <v>0.15045380532305266</v>
      </c>
      <c r="S5099" s="2"/>
      <c r="T5099" s="1">
        <f t="shared" si="1506"/>
        <v>5106.9045436561209</v>
      </c>
      <c r="U5099" s="1">
        <f t="shared" si="1507"/>
        <v>0</v>
      </c>
      <c r="V5099" s="1">
        <f t="shared" si="1508"/>
        <v>1391.6556288876097</v>
      </c>
      <c r="W5099" s="1">
        <f t="shared" si="1509"/>
        <v>-6586.5960000812602</v>
      </c>
      <c r="X5099" s="2">
        <f t="shared" si="1518"/>
        <v>57.205199079466801</v>
      </c>
      <c r="Y5099">
        <f t="shared" si="1501"/>
        <v>1</v>
      </c>
      <c r="Z5099" s="26">
        <f t="shared" si="1510"/>
        <v>0</v>
      </c>
      <c r="AA5099">
        <f t="shared" si="1511"/>
        <v>281.77088416357662</v>
      </c>
      <c r="AB5099" s="28">
        <f t="shared" si="1512"/>
        <v>40631.178571428572</v>
      </c>
      <c r="AC5099">
        <f t="shared" si="1513"/>
        <v>4.6773148148148165</v>
      </c>
      <c r="AD5099" s="31">
        <f t="shared" si="1502"/>
        <v>6.0547475906697619</v>
      </c>
      <c r="AE5099" s="31">
        <f t="shared" si="1514"/>
        <v>12.224536356561053</v>
      </c>
      <c r="AF5099" s="15">
        <f t="shared" si="1503"/>
        <v>9.1000000000000014</v>
      </c>
      <c r="AG5099" s="31">
        <f t="shared" si="1515"/>
        <v>8.6892570687251425</v>
      </c>
      <c r="AH5099" s="31">
        <f t="shared" si="1516"/>
        <v>51.806141204467295</v>
      </c>
      <c r="AI5099">
        <f t="shared" si="1517"/>
        <v>237.96460834561231</v>
      </c>
    </row>
    <row r="5100" spans="1:35" x14ac:dyDescent="0.2">
      <c r="A5100">
        <v>32</v>
      </c>
      <c r="C5100" s="27" t="s">
        <v>5161</v>
      </c>
      <c r="D5100" s="26">
        <v>29.553000000000001</v>
      </c>
      <c r="E5100">
        <v>0</v>
      </c>
      <c r="F5100" s="26">
        <v>91</v>
      </c>
      <c r="G5100" s="26">
        <v>42.146666666666668</v>
      </c>
      <c r="H5100" s="26">
        <v>30.085000000000001</v>
      </c>
      <c r="I5100" s="26">
        <v>94.5</v>
      </c>
      <c r="J5100" s="26">
        <v>40.695</v>
      </c>
      <c r="K5100">
        <v>139.16666666666666</v>
      </c>
      <c r="L5100">
        <v>0.56666666666666665</v>
      </c>
      <c r="M5100">
        <v>4.541666666666667</v>
      </c>
      <c r="N5100">
        <v>48.155833333333334</v>
      </c>
      <c r="O5100" s="1">
        <f t="shared" si="1500"/>
        <v>2345.6776159896963</v>
      </c>
      <c r="Q5100" s="1">
        <f t="shared" si="1504"/>
        <v>1159.2143830089092</v>
      </c>
      <c r="R5100" s="2">
        <f t="shared" si="1505"/>
        <v>1.226439952778285</v>
      </c>
      <c r="S5100" s="2"/>
      <c r="T5100" s="1">
        <f t="shared" si="1506"/>
        <v>4649.4890554640588</v>
      </c>
      <c r="U5100" s="1">
        <f t="shared" si="1507"/>
        <v>0</v>
      </c>
      <c r="V5100" s="1">
        <f t="shared" si="1508"/>
        <v>1278.1456258267408</v>
      </c>
      <c r="W5100" s="1">
        <f t="shared" si="1509"/>
        <v>-4971.8354188826506</v>
      </c>
      <c r="X5100" s="2">
        <f t="shared" si="1518"/>
        <v>57.355652884789855</v>
      </c>
      <c r="Y5100">
        <f t="shared" si="1501"/>
        <v>1</v>
      </c>
      <c r="Z5100" s="26">
        <f t="shared" si="1510"/>
        <v>0</v>
      </c>
      <c r="AA5100">
        <f t="shared" si="1511"/>
        <v>231.31326178306102</v>
      </c>
      <c r="AB5100" s="28">
        <f t="shared" si="1512"/>
        <v>40631.220238095237</v>
      </c>
      <c r="AC5100">
        <f t="shared" si="1513"/>
        <v>5.6370370370370377</v>
      </c>
      <c r="AD5100" s="31">
        <f t="shared" si="1502"/>
        <v>6.4743423296870368</v>
      </c>
      <c r="AE5100" s="31">
        <f t="shared" si="1514"/>
        <v>13.026698981806048</v>
      </c>
      <c r="AF5100" s="15">
        <f t="shared" si="1503"/>
        <v>8.975462962962963</v>
      </c>
      <c r="AG5100" s="31">
        <f t="shared" si="1515"/>
        <v>8.6163198755916408</v>
      </c>
      <c r="AH5100" s="31">
        <f t="shared" si="1516"/>
        <v>51.393959556097165</v>
      </c>
      <c r="AI5100">
        <f t="shared" si="1517"/>
        <v>230.66397057263816</v>
      </c>
    </row>
    <row r="5101" spans="1:35" x14ac:dyDescent="0.2">
      <c r="A5101">
        <v>32</v>
      </c>
      <c r="C5101" s="27" t="s">
        <v>5162</v>
      </c>
      <c r="D5101" s="26">
        <v>29.530416666666667</v>
      </c>
      <c r="E5101">
        <v>0</v>
      </c>
      <c r="F5101" s="26">
        <v>152</v>
      </c>
      <c r="G5101" s="26">
        <v>43.623333333333335</v>
      </c>
      <c r="H5101" s="26">
        <v>32.622500000000002</v>
      </c>
      <c r="I5101" s="26">
        <v>94.99166666666666</v>
      </c>
      <c r="J5101" s="26">
        <v>42.295833333333334</v>
      </c>
      <c r="K5101">
        <v>138.91666666666666</v>
      </c>
      <c r="L5101">
        <v>1.3083333333333333</v>
      </c>
      <c r="M5101">
        <v>6.8916666666666666</v>
      </c>
      <c r="N5101">
        <v>47.968333333333334</v>
      </c>
      <c r="O5101" s="1">
        <f t="shared" si="1500"/>
        <v>3918.0549190157553</v>
      </c>
      <c r="Q5101" s="1">
        <f t="shared" si="1504"/>
        <v>1632.897622380965</v>
      </c>
      <c r="R5101" s="2">
        <f t="shared" si="1505"/>
        <v>1.7275931978056669</v>
      </c>
      <c r="S5101" s="2"/>
      <c r="T5101" s="1">
        <f t="shared" si="1506"/>
        <v>4425.9608778892034</v>
      </c>
      <c r="U5101" s="1">
        <f t="shared" si="1507"/>
        <v>0</v>
      </c>
      <c r="V5101" s="1">
        <f t="shared" si="1508"/>
        <v>1230.3115066312189</v>
      </c>
      <c r="W5101" s="1">
        <f t="shared" si="1509"/>
        <v>-3594.9452051108219</v>
      </c>
      <c r="X5101" s="2">
        <f t="shared" si="1518"/>
        <v>58.58209283756814</v>
      </c>
      <c r="Y5101">
        <f t="shared" si="1501"/>
        <v>1</v>
      </c>
      <c r="Z5101" s="26">
        <f t="shared" si="1510"/>
        <v>0</v>
      </c>
      <c r="AA5101">
        <f t="shared" si="1511"/>
        <v>223.76448590553514</v>
      </c>
      <c r="AB5101" s="28">
        <f t="shared" si="1512"/>
        <v>40631.261904761908</v>
      </c>
      <c r="AC5101">
        <f t="shared" si="1513"/>
        <v>6.4574074074074082</v>
      </c>
      <c r="AD5101" s="31">
        <f t="shared" si="1502"/>
        <v>6.8892413931659799</v>
      </c>
      <c r="AE5101" s="31">
        <f t="shared" si="1514"/>
        <v>13.82082680441696</v>
      </c>
      <c r="AF5101" s="15">
        <f t="shared" si="1503"/>
        <v>8.8712962962962969</v>
      </c>
      <c r="AG5101" s="31">
        <f t="shared" si="1515"/>
        <v>8.5557263508228498</v>
      </c>
      <c r="AH5101" s="31">
        <f t="shared" si="1516"/>
        <v>51.051385225107225</v>
      </c>
      <c r="AI5101">
        <f t="shared" si="1517"/>
        <v>223.83011722518984</v>
      </c>
    </row>
    <row r="5102" spans="1:35" x14ac:dyDescent="0.2">
      <c r="A5102">
        <v>32</v>
      </c>
      <c r="C5102" s="27" t="s">
        <v>5163</v>
      </c>
      <c r="D5102" s="26">
        <v>29.512</v>
      </c>
      <c r="E5102">
        <v>0</v>
      </c>
      <c r="F5102" s="26">
        <v>335</v>
      </c>
      <c r="G5102" s="26">
        <v>47.515833333333333</v>
      </c>
      <c r="H5102" s="26">
        <v>35.063333333333333</v>
      </c>
      <c r="I5102" s="26">
        <v>93.35</v>
      </c>
      <c r="J5102" s="26">
        <v>45.701666666666668</v>
      </c>
      <c r="K5102">
        <v>138.5</v>
      </c>
      <c r="L5102">
        <v>1.8166666666666667</v>
      </c>
      <c r="M5102">
        <v>8.5416666666666661</v>
      </c>
      <c r="N5102">
        <v>47.835000000000001</v>
      </c>
      <c r="O5102" s="1">
        <f t="shared" si="1500"/>
        <v>8635.1868280939361</v>
      </c>
      <c r="Q5102" s="1">
        <f t="shared" si="1504"/>
        <v>3172.0736082237108</v>
      </c>
      <c r="R5102" s="2">
        <f t="shared" si="1505"/>
        <v>3.3560296208378158</v>
      </c>
      <c r="S5102" s="2"/>
      <c r="T5102" s="1">
        <f t="shared" si="1506"/>
        <v>4304.3575478162684</v>
      </c>
      <c r="U5102" s="1">
        <f t="shared" si="1507"/>
        <v>0</v>
      </c>
      <c r="V5102" s="1">
        <f t="shared" si="1508"/>
        <v>1211.3348244960036</v>
      </c>
      <c r="W5102" s="1">
        <f t="shared" si="1509"/>
        <v>-264.07058181002105</v>
      </c>
      <c r="X5102" s="2">
        <f t="shared" si="1518"/>
        <v>60.309686035373808</v>
      </c>
      <c r="Y5102">
        <f t="shared" si="1501"/>
        <v>1</v>
      </c>
      <c r="Z5102" s="26">
        <f t="shared" si="1510"/>
        <v>0</v>
      </c>
      <c r="AA5102">
        <f t="shared" si="1511"/>
        <v>163.68266696150835</v>
      </c>
      <c r="AB5102" s="28">
        <f t="shared" si="1512"/>
        <v>40631.303571428572</v>
      </c>
      <c r="AC5102">
        <f t="shared" si="1513"/>
        <v>8.6199074074074069</v>
      </c>
      <c r="AD5102" s="31">
        <f t="shared" si="1502"/>
        <v>7.8516989079965507</v>
      </c>
      <c r="AE5102" s="31">
        <f t="shared" si="1514"/>
        <v>15.630768207670901</v>
      </c>
      <c r="AF5102" s="15">
        <f t="shared" si="1503"/>
        <v>8.7972222222222225</v>
      </c>
      <c r="AG5102" s="31">
        <f t="shared" si="1515"/>
        <v>8.5128655741883286</v>
      </c>
      <c r="AH5102" s="31">
        <f t="shared" si="1516"/>
        <v>50.808983338737839</v>
      </c>
      <c r="AI5102">
        <f t="shared" si="1517"/>
        <v>211.49142936797438</v>
      </c>
    </row>
    <row r="5103" spans="1:35" x14ac:dyDescent="0.2">
      <c r="A5103">
        <v>32</v>
      </c>
      <c r="C5103" s="27" t="s">
        <v>5164</v>
      </c>
      <c r="D5103" s="26">
        <v>29.478249999999999</v>
      </c>
      <c r="E5103">
        <v>0</v>
      </c>
      <c r="F5103" s="26">
        <v>461</v>
      </c>
      <c r="G5103" s="26">
        <v>52.965000000000003</v>
      </c>
      <c r="H5103" s="26">
        <v>36.957500000000003</v>
      </c>
      <c r="I5103" s="26">
        <v>90.266666666666666</v>
      </c>
      <c r="J5103" s="26">
        <v>50.212499999999999</v>
      </c>
      <c r="K5103">
        <v>137.33333333333334</v>
      </c>
      <c r="L5103">
        <v>2.85</v>
      </c>
      <c r="M5103">
        <v>10.233333333333334</v>
      </c>
      <c r="N5103">
        <v>47.817499999999995</v>
      </c>
      <c r="O5103" s="1">
        <f t="shared" si="1500"/>
        <v>11883.048142541209</v>
      </c>
      <c r="Q5103" s="1">
        <f t="shared" si="1504"/>
        <v>1573.841913219582</v>
      </c>
      <c r="R5103" s="2">
        <f t="shared" si="1505"/>
        <v>1.6651127091085058</v>
      </c>
      <c r="S5103" s="2"/>
      <c r="T5103" s="1">
        <f t="shared" si="1506"/>
        <v>4553.5967513924334</v>
      </c>
      <c r="U5103" s="1">
        <f t="shared" si="1507"/>
        <v>0</v>
      </c>
      <c r="V5103" s="1">
        <f t="shared" si="1508"/>
        <v>1301.5677804755728</v>
      </c>
      <c r="W5103" s="1">
        <f t="shared" si="1509"/>
        <v>4258.9137959281907</v>
      </c>
      <c r="X5103" s="2">
        <f t="shared" si="1518"/>
        <v>63.665715656211624</v>
      </c>
      <c r="Y5103">
        <f t="shared" si="1501"/>
        <v>1</v>
      </c>
      <c r="Z5103" s="26">
        <f t="shared" si="1510"/>
        <v>0</v>
      </c>
      <c r="AA5103">
        <f t="shared" si="1511"/>
        <v>114.50531555509249</v>
      </c>
      <c r="AB5103" s="28">
        <f t="shared" si="1512"/>
        <v>40631.345238095237</v>
      </c>
      <c r="AC5103">
        <f t="shared" si="1513"/>
        <v>11.647222222222224</v>
      </c>
      <c r="AD5103" s="31">
        <f t="shared" si="1502"/>
        <v>9.3018598902452609</v>
      </c>
      <c r="AE5103" s="31">
        <f t="shared" si="1514"/>
        <v>18.320838210004798</v>
      </c>
      <c r="AF5103" s="15">
        <f t="shared" si="1503"/>
        <v>8.7874999999999979</v>
      </c>
      <c r="AG5103" s="31">
        <f t="shared" si="1515"/>
        <v>8.5072541183212156</v>
      </c>
      <c r="AH5103" s="31">
        <f t="shared" si="1516"/>
        <v>50.77724232268455</v>
      </c>
      <c r="AI5103">
        <f t="shared" si="1517"/>
        <v>195.12790152543064</v>
      </c>
    </row>
    <row r="5104" spans="1:35" x14ac:dyDescent="0.2">
      <c r="A5104">
        <v>32</v>
      </c>
      <c r="C5104" s="27" t="s">
        <v>5165</v>
      </c>
      <c r="D5104" s="26">
        <v>29.467083333333335</v>
      </c>
      <c r="E5104">
        <v>0</v>
      </c>
      <c r="F5104" s="26">
        <v>293.41666666666669</v>
      </c>
      <c r="G5104" s="26">
        <v>51.87083333333333</v>
      </c>
      <c r="H5104" s="26">
        <v>34.748333333333335</v>
      </c>
      <c r="I5104" s="26">
        <v>90.25833333333334</v>
      </c>
      <c r="J5104" s="26">
        <v>49.126666666666665</v>
      </c>
      <c r="K5104">
        <v>146.66666666666666</v>
      </c>
      <c r="L5104">
        <v>3.1416666666666666</v>
      </c>
      <c r="M5104">
        <v>10.608333333333334</v>
      </c>
      <c r="N5104">
        <v>47.9</v>
      </c>
      <c r="O5104" s="1">
        <f t="shared" si="1500"/>
        <v>7563.3066720693396</v>
      </c>
      <c r="Q5104" s="1">
        <f t="shared" si="1504"/>
        <v>-2624.6780971508433</v>
      </c>
      <c r="R5104" s="2">
        <f t="shared" si="1505"/>
        <v>-2.7768893560244408</v>
      </c>
      <c r="S5104" s="2"/>
      <c r="T5104" s="1">
        <f t="shared" si="1506"/>
        <v>5214.1390431951995</v>
      </c>
      <c r="U5104" s="1">
        <f t="shared" si="1507"/>
        <v>0</v>
      </c>
      <c r="V5104" s="1">
        <f t="shared" si="1508"/>
        <v>1488.3066129767546</v>
      </c>
      <c r="W5104" s="1">
        <f t="shared" si="1509"/>
        <v>3285.3689877930692</v>
      </c>
      <c r="X5104" s="2">
        <f t="shared" si="1518"/>
        <v>65.33082836532013</v>
      </c>
      <c r="Y5104">
        <f t="shared" si="1501"/>
        <v>1</v>
      </c>
      <c r="Z5104" s="26">
        <f t="shared" si="1510"/>
        <v>0</v>
      </c>
      <c r="AA5104">
        <f t="shared" si="1511"/>
        <v>181.17146626110934</v>
      </c>
      <c r="AB5104" s="28">
        <f t="shared" si="1512"/>
        <v>40631.386904761908</v>
      </c>
      <c r="AC5104">
        <f t="shared" si="1513"/>
        <v>11.039351851851849</v>
      </c>
      <c r="AD5104" s="31">
        <f t="shared" si="1502"/>
        <v>8.9329809257014077</v>
      </c>
      <c r="AE5104" s="31">
        <f t="shared" si="1514"/>
        <v>17.631931911210472</v>
      </c>
      <c r="AF5104" s="15">
        <f t="shared" si="1503"/>
        <v>8.8333333333333321</v>
      </c>
      <c r="AG5104" s="31">
        <f t="shared" si="1515"/>
        <v>8.533736591059057</v>
      </c>
      <c r="AH5104" s="31">
        <f t="shared" si="1516"/>
        <v>50.927029259041376</v>
      </c>
      <c r="AI5104">
        <f t="shared" si="1517"/>
        <v>200.17012525515938</v>
      </c>
    </row>
    <row r="5105" spans="1:35" x14ac:dyDescent="0.2">
      <c r="A5105">
        <v>32</v>
      </c>
      <c r="C5105" s="27" t="s">
        <v>5166</v>
      </c>
      <c r="D5105" s="26">
        <v>29.445499999999999</v>
      </c>
      <c r="E5105">
        <v>0</v>
      </c>
      <c r="F5105" s="26">
        <v>229.66666666666669</v>
      </c>
      <c r="G5105" s="26">
        <v>49.649166666666666</v>
      </c>
      <c r="H5105" s="26">
        <v>32.743333333333332</v>
      </c>
      <c r="I5105" s="26">
        <v>91.95</v>
      </c>
      <c r="J5105" s="26">
        <v>47.421666666666667</v>
      </c>
      <c r="K5105">
        <v>135.66666666666666</v>
      </c>
      <c r="L5105">
        <v>1.6416666666666666</v>
      </c>
      <c r="M5105">
        <v>8.25</v>
      </c>
      <c r="N5105">
        <v>47.951666666666668</v>
      </c>
      <c r="O5105" s="1">
        <f t="shared" si="1500"/>
        <v>5920.0435070216145</v>
      </c>
      <c r="Q5105" s="1">
        <f t="shared" si="1504"/>
        <v>-2204.1973046434209</v>
      </c>
      <c r="R5105" s="2">
        <f t="shared" si="1505"/>
        <v>-2.3320238929438162</v>
      </c>
      <c r="S5105" s="2"/>
      <c r="T5105" s="1">
        <f t="shared" si="1506"/>
        <v>5082.5363592394178</v>
      </c>
      <c r="U5105" s="1">
        <f t="shared" si="1507"/>
        <v>0</v>
      </c>
      <c r="V5105" s="1">
        <f t="shared" si="1508"/>
        <v>1430.3592453517092</v>
      </c>
      <c r="W5105" s="1">
        <f t="shared" si="1509"/>
        <v>1404.4693868068159</v>
      </c>
      <c r="X5105" s="2">
        <f t="shared" si="1518"/>
        <v>62.553939009295689</v>
      </c>
      <c r="Y5105">
        <f t="shared" si="1501"/>
        <v>1</v>
      </c>
      <c r="Z5105" s="26">
        <f t="shared" si="1510"/>
        <v>0</v>
      </c>
      <c r="AA5105">
        <f t="shared" si="1511"/>
        <v>166.53314921508297</v>
      </c>
      <c r="AB5105" s="28">
        <f t="shared" si="1512"/>
        <v>40631.428571428572</v>
      </c>
      <c r="AC5105">
        <f t="shared" si="1513"/>
        <v>9.805092592592592</v>
      </c>
      <c r="AD5105" s="31">
        <f t="shared" si="1502"/>
        <v>8.3789611327527691</v>
      </c>
      <c r="AE5105" s="31">
        <f t="shared" si="1514"/>
        <v>16.610547830535843</v>
      </c>
      <c r="AF5105" s="15">
        <f t="shared" si="1503"/>
        <v>8.8620370370370374</v>
      </c>
      <c r="AG5105" s="31">
        <f t="shared" si="1515"/>
        <v>8.550358412132228</v>
      </c>
      <c r="AH5105" s="31">
        <f t="shared" si="1516"/>
        <v>51.021030243558513</v>
      </c>
      <c r="AI5105">
        <f t="shared" si="1517"/>
        <v>206.87582026709228</v>
      </c>
    </row>
    <row r="5106" spans="1:35" x14ac:dyDescent="0.2">
      <c r="A5106">
        <v>32</v>
      </c>
      <c r="C5106" s="27" t="s">
        <v>5167</v>
      </c>
      <c r="D5106" s="26">
        <v>29.423000000000002</v>
      </c>
      <c r="E5106">
        <v>0</v>
      </c>
      <c r="F5106" s="26">
        <v>162.25</v>
      </c>
      <c r="G5106" s="26">
        <v>47.587499999999999</v>
      </c>
      <c r="H5106" s="26">
        <v>32.944166666666668</v>
      </c>
      <c r="I5106" s="26">
        <v>93.808333333333337</v>
      </c>
      <c r="J5106" s="26">
        <v>45.907499999999999</v>
      </c>
      <c r="K5106">
        <v>148.25</v>
      </c>
      <c r="L5106">
        <v>0.95</v>
      </c>
      <c r="M5106">
        <v>6.8916666666666666</v>
      </c>
      <c r="N5106">
        <v>47.914166666666667</v>
      </c>
      <c r="O5106" s="1">
        <f t="shared" si="1500"/>
        <v>4182.2658592783318</v>
      </c>
      <c r="Q5106" s="1">
        <f t="shared" si="1504"/>
        <v>-1710.2249918839173</v>
      </c>
      <c r="R5106" s="2">
        <f t="shared" si="1505"/>
        <v>-1.8094049634218816</v>
      </c>
      <c r="S5106" s="2"/>
      <c r="T5106" s="1">
        <f t="shared" si="1506"/>
        <v>4650.6988083607966</v>
      </c>
      <c r="U5106" s="1">
        <f t="shared" si="1507"/>
        <v>0</v>
      </c>
      <c r="V5106" s="1">
        <f t="shared" si="1508"/>
        <v>1300.4156333817816</v>
      </c>
      <c r="W5106" s="1">
        <f t="shared" si="1509"/>
        <v>-270.27589574289379</v>
      </c>
      <c r="X5106" s="2">
        <f t="shared" si="1518"/>
        <v>60.221915116351873</v>
      </c>
      <c r="Y5106">
        <f t="shared" si="1501"/>
        <v>1</v>
      </c>
      <c r="Z5106" s="26">
        <f t="shared" si="1510"/>
        <v>0</v>
      </c>
      <c r="AA5106">
        <f t="shared" si="1511"/>
        <v>159.62844533230074</v>
      </c>
      <c r="AB5106" s="28">
        <f t="shared" si="1512"/>
        <v>40631.470238095237</v>
      </c>
      <c r="AC5106">
        <f t="shared" si="1513"/>
        <v>8.6597222222222214</v>
      </c>
      <c r="AD5106" s="31">
        <f t="shared" si="1502"/>
        <v>7.9116117691454653</v>
      </c>
      <c r="AE5106" s="31">
        <f t="shared" si="1514"/>
        <v>15.747814518553481</v>
      </c>
      <c r="AF5106" s="15">
        <f t="shared" si="1503"/>
        <v>8.8412037037037035</v>
      </c>
      <c r="AG5106" s="31">
        <f t="shared" si="1515"/>
        <v>8.5382913613971514</v>
      </c>
      <c r="AH5106" s="31">
        <f t="shared" si="1516"/>
        <v>50.952788763823733</v>
      </c>
      <c r="AI5106">
        <f t="shared" si="1517"/>
        <v>211.65230516256474</v>
      </c>
    </row>
    <row r="5107" spans="1:35" x14ac:dyDescent="0.2">
      <c r="A5107">
        <v>32</v>
      </c>
      <c r="C5107" s="27" t="s">
        <v>5168</v>
      </c>
      <c r="D5107" s="26">
        <v>29.401833333333332</v>
      </c>
      <c r="E5107">
        <v>0</v>
      </c>
      <c r="F5107" s="26">
        <v>295</v>
      </c>
      <c r="G5107" s="26">
        <v>48.180833333333332</v>
      </c>
      <c r="H5107" s="26">
        <v>32.876666666666665</v>
      </c>
      <c r="I5107" s="26">
        <v>93.408333333333331</v>
      </c>
      <c r="J5107" s="26">
        <v>46.383333333333333</v>
      </c>
      <c r="K5107">
        <v>148.16666666666666</v>
      </c>
      <c r="L5107">
        <v>1.1833333333333333</v>
      </c>
      <c r="M5107">
        <v>7.0583333333333336</v>
      </c>
      <c r="N5107">
        <v>47.886666666666663</v>
      </c>
      <c r="O5107" s="1">
        <f t="shared" si="1500"/>
        <v>7604.119744142421</v>
      </c>
      <c r="Q5107" s="1">
        <f t="shared" si="1504"/>
        <v>1586.7754809706839</v>
      </c>
      <c r="R5107" s="2">
        <f t="shared" si="1505"/>
        <v>1.6787963248869293</v>
      </c>
      <c r="S5107" s="2"/>
      <c r="T5107" s="1">
        <f t="shared" si="1506"/>
        <v>4353.7140571227446</v>
      </c>
      <c r="U5107" s="1">
        <f t="shared" si="1507"/>
        <v>0</v>
      </c>
      <c r="V5107" s="1">
        <f t="shared" si="1508"/>
        <v>1210.5066889562856</v>
      </c>
      <c r="W5107" s="1">
        <f t="shared" si="1509"/>
        <v>243.38620203378042</v>
      </c>
      <c r="X5107" s="2">
        <f t="shared" si="1518"/>
        <v>58.41251015292999</v>
      </c>
      <c r="Y5107">
        <f t="shared" si="1501"/>
        <v>1</v>
      </c>
      <c r="Z5107" s="26">
        <f t="shared" si="1510"/>
        <v>0</v>
      </c>
      <c r="AA5107">
        <f t="shared" si="1511"/>
        <v>104.68721054067157</v>
      </c>
      <c r="AB5107" s="28">
        <f t="shared" si="1512"/>
        <v>40631.511904761908</v>
      </c>
      <c r="AC5107">
        <f t="shared" si="1513"/>
        <v>8.9893518518518505</v>
      </c>
      <c r="AD5107" s="31">
        <f t="shared" si="1502"/>
        <v>8.0559339061985753</v>
      </c>
      <c r="AE5107" s="31">
        <f t="shared" si="1514"/>
        <v>16.016349053993821</v>
      </c>
      <c r="AF5107" s="15">
        <f t="shared" si="1503"/>
        <v>8.8259259259259242</v>
      </c>
      <c r="AG5107" s="31">
        <f t="shared" si="1515"/>
        <v>8.5294516975283781</v>
      </c>
      <c r="AH5107" s="31">
        <f t="shared" si="1516"/>
        <v>50.902795337913716</v>
      </c>
      <c r="AI5107">
        <f t="shared" si="1517"/>
        <v>209.73731505892638</v>
      </c>
    </row>
    <row r="5108" spans="1:35" x14ac:dyDescent="0.2">
      <c r="A5108">
        <v>32</v>
      </c>
      <c r="C5108" s="27" t="s">
        <v>5169</v>
      </c>
      <c r="D5108" s="26">
        <v>29.384</v>
      </c>
      <c r="E5108">
        <v>8.3333333333333328E-4</v>
      </c>
      <c r="F5108" s="26">
        <v>269.75</v>
      </c>
      <c r="G5108" s="26">
        <v>49.708333333333336</v>
      </c>
      <c r="H5108" s="26">
        <v>33.520833333333329</v>
      </c>
      <c r="I5108" s="26">
        <v>92.50833333333334</v>
      </c>
      <c r="J5108" s="26">
        <v>47.644166666666663</v>
      </c>
      <c r="K5108">
        <v>142.58333333333334</v>
      </c>
      <c r="L5108">
        <v>0.15</v>
      </c>
      <c r="M5108">
        <v>3.8916666666666666</v>
      </c>
      <c r="N5108">
        <v>47.89</v>
      </c>
      <c r="O5108" s="1">
        <f t="shared" si="1500"/>
        <v>6953.2586473980282</v>
      </c>
      <c r="Q5108" s="1">
        <f t="shared" si="1504"/>
        <v>-555.00753689012208</v>
      </c>
      <c r="R5108" s="2">
        <f t="shared" si="1505"/>
        <v>-0.58719372991931051</v>
      </c>
      <c r="S5108" s="2"/>
      <c r="T5108" s="1">
        <f t="shared" si="1506"/>
        <v>4530.1124474611261</v>
      </c>
      <c r="U5108" s="1">
        <f t="shared" si="1507"/>
        <v>0</v>
      </c>
      <c r="V5108" s="1">
        <f t="shared" si="1508"/>
        <v>1268.3254565901834</v>
      </c>
      <c r="W5108" s="1">
        <f t="shared" si="1509"/>
        <v>1504.4438890586543</v>
      </c>
      <c r="X5108" s="2">
        <f t="shared" si="1518"/>
        <v>60.091306477816921</v>
      </c>
      <c r="Y5108">
        <f t="shared" si="1501"/>
        <v>1</v>
      </c>
      <c r="Z5108" s="26">
        <f t="shared" si="1510"/>
        <v>0</v>
      </c>
      <c r="AA5108">
        <f t="shared" si="1511"/>
        <v>107.80613131906736</v>
      </c>
      <c r="AB5108" s="28">
        <f t="shared" si="1512"/>
        <v>40631.553571428572</v>
      </c>
      <c r="AC5108">
        <f t="shared" si="1513"/>
        <v>9.8379629629629637</v>
      </c>
      <c r="AD5108" s="31">
        <f t="shared" si="1502"/>
        <v>8.4484943318256924</v>
      </c>
      <c r="AE5108" s="31">
        <f t="shared" si="1514"/>
        <v>16.746445831396983</v>
      </c>
      <c r="AF5108" s="15">
        <f t="shared" si="1503"/>
        <v>8.8277777777777775</v>
      </c>
      <c r="AG5108" s="31">
        <f t="shared" si="1515"/>
        <v>8.5305227437566593</v>
      </c>
      <c r="AH5108" s="31">
        <f t="shared" si="1516"/>
        <v>50.908852880330194</v>
      </c>
      <c r="AI5108">
        <f t="shared" si="1517"/>
        <v>205.38439117818646</v>
      </c>
    </row>
    <row r="5109" spans="1:35" x14ac:dyDescent="0.2">
      <c r="A5109">
        <v>32</v>
      </c>
      <c r="C5109" s="27" t="s">
        <v>5170</v>
      </c>
      <c r="D5109" s="26">
        <v>29.372499999999999</v>
      </c>
      <c r="E5109">
        <v>0</v>
      </c>
      <c r="F5109" s="26">
        <v>180.58333333333334</v>
      </c>
      <c r="G5109" s="26">
        <v>48.814999999999998</v>
      </c>
      <c r="H5109" s="26">
        <v>33.758333333333333</v>
      </c>
      <c r="I5109" s="26">
        <v>93.483333333333334</v>
      </c>
      <c r="J5109" s="26">
        <v>47.035833333333329</v>
      </c>
      <c r="K5109">
        <v>147.41666666666666</v>
      </c>
      <c r="L5109">
        <v>4.9999999999999996E-2</v>
      </c>
      <c r="M5109">
        <v>2.9166666666666665</v>
      </c>
      <c r="N5109">
        <v>47.91</v>
      </c>
      <c r="O5109" s="1">
        <f t="shared" si="1500"/>
        <v>4654.8382727561102</v>
      </c>
      <c r="Q5109" s="1">
        <f t="shared" si="1504"/>
        <v>-1918.7931757243041</v>
      </c>
      <c r="R5109" s="2">
        <f t="shared" si="1505"/>
        <v>-2.0300685070162081</v>
      </c>
      <c r="S5109" s="2"/>
      <c r="T5109" s="1">
        <f t="shared" si="1506"/>
        <v>4389.5069222627062</v>
      </c>
      <c r="U5109" s="1">
        <f t="shared" si="1507"/>
        <v>0</v>
      </c>
      <c r="V5109" s="1">
        <f t="shared" si="1508"/>
        <v>1227.6350751691848</v>
      </c>
      <c r="W5109" s="1">
        <f t="shared" si="1509"/>
        <v>748.77454789995375</v>
      </c>
      <c r="X5109" s="2">
        <f t="shared" si="1518"/>
        <v>59.504112747897608</v>
      </c>
      <c r="Y5109">
        <f t="shared" si="1501"/>
        <v>1</v>
      </c>
      <c r="Z5109" s="26">
        <f t="shared" si="1510"/>
        <v>0</v>
      </c>
      <c r="AA5109">
        <f t="shared" si="1511"/>
        <v>114.2571313372672</v>
      </c>
      <c r="AB5109" s="28">
        <f t="shared" si="1512"/>
        <v>40631.595238095237</v>
      </c>
      <c r="AC5109">
        <f t="shared" si="1513"/>
        <v>9.341666666666665</v>
      </c>
      <c r="AD5109" s="31">
        <f t="shared" si="1502"/>
        <v>8.2567669673358282</v>
      </c>
      <c r="AE5109" s="31">
        <f t="shared" si="1514"/>
        <v>16.395160842162369</v>
      </c>
      <c r="AF5109" s="15">
        <f t="shared" si="1503"/>
        <v>8.8388888888888868</v>
      </c>
      <c r="AG5109" s="31">
        <f t="shared" si="1515"/>
        <v>8.5369515015206456</v>
      </c>
      <c r="AH5109" s="31">
        <f t="shared" si="1516"/>
        <v>50.945211266076157</v>
      </c>
      <c r="AI5109">
        <f t="shared" si="1517"/>
        <v>207.71490314856968</v>
      </c>
    </row>
    <row r="5110" spans="1:35" x14ac:dyDescent="0.2">
      <c r="A5110">
        <v>32</v>
      </c>
      <c r="C5110" s="27" t="s">
        <v>5171</v>
      </c>
      <c r="D5110" s="26">
        <v>29.367000000000001</v>
      </c>
      <c r="E5110">
        <v>0</v>
      </c>
      <c r="F5110" s="26">
        <v>148.58333333333334</v>
      </c>
      <c r="G5110" s="26">
        <v>48.526666666666664</v>
      </c>
      <c r="H5110" s="26">
        <v>34.435833333333335</v>
      </c>
      <c r="I5110" s="26">
        <v>93.958333333333329</v>
      </c>
      <c r="J5110" s="26">
        <v>46.885833333333331</v>
      </c>
      <c r="K5110">
        <v>126.83333333333333</v>
      </c>
      <c r="L5110">
        <v>0</v>
      </c>
      <c r="M5110">
        <v>1.825</v>
      </c>
      <c r="N5110">
        <v>47.91</v>
      </c>
      <c r="O5110" s="1">
        <f t="shared" si="1500"/>
        <v>3829.9846055948974</v>
      </c>
      <c r="Q5110" s="1">
        <f t="shared" si="1504"/>
        <v>-1910.3292254990236</v>
      </c>
      <c r="R5110" s="2">
        <f t="shared" si="1505"/>
        <v>-2.0211137124011977</v>
      </c>
      <c r="S5110" s="2"/>
      <c r="T5110" s="1">
        <f t="shared" si="1506"/>
        <v>3927.8821055238141</v>
      </c>
      <c r="U5110" s="1">
        <f t="shared" si="1507"/>
        <v>0</v>
      </c>
      <c r="V5110" s="1">
        <f t="shared" si="1508"/>
        <v>1093.9921962516464</v>
      </c>
      <c r="W5110" s="1">
        <f t="shared" si="1509"/>
        <v>510.21470114729789</v>
      </c>
      <c r="X5110" s="2">
        <f t="shared" si="1518"/>
        <v>57.474044240881398</v>
      </c>
      <c r="Y5110">
        <f t="shared" si="1501"/>
        <v>1</v>
      </c>
      <c r="Z5110" s="26">
        <f t="shared" si="1510"/>
        <v>0</v>
      </c>
      <c r="AA5110">
        <f t="shared" si="1511"/>
        <v>80.055565455560739</v>
      </c>
      <c r="AB5110" s="28">
        <f t="shared" si="1512"/>
        <v>40631.636904761908</v>
      </c>
      <c r="AC5110">
        <f t="shared" si="1513"/>
        <v>9.1814814814814802</v>
      </c>
      <c r="AD5110" s="31">
        <f t="shared" si="1502"/>
        <v>8.2093941124902727</v>
      </c>
      <c r="AE5110" s="31">
        <f t="shared" si="1514"/>
        <v>16.310342974132954</v>
      </c>
      <c r="AF5110" s="15">
        <f t="shared" si="1503"/>
        <v>8.8388888888888868</v>
      </c>
      <c r="AG5110" s="31">
        <f t="shared" si="1515"/>
        <v>8.5369515015206456</v>
      </c>
      <c r="AH5110" s="31">
        <f t="shared" si="1516"/>
        <v>50.945211266076157</v>
      </c>
      <c r="AI5110">
        <f t="shared" si="1517"/>
        <v>208.22482817116253</v>
      </c>
    </row>
    <row r="5111" spans="1:35" x14ac:dyDescent="0.2">
      <c r="A5111">
        <v>32</v>
      </c>
      <c r="C5111" s="27" t="s">
        <v>5172</v>
      </c>
      <c r="D5111" s="26">
        <v>29.361999999999998</v>
      </c>
      <c r="E5111">
        <v>0</v>
      </c>
      <c r="F5111" s="26">
        <v>29.333333333333336</v>
      </c>
      <c r="G5111" s="26">
        <v>46.044166666666669</v>
      </c>
      <c r="H5111" s="26">
        <v>33.901666666666664</v>
      </c>
      <c r="I5111" s="26">
        <v>95.775000000000006</v>
      </c>
      <c r="J5111" s="26">
        <v>44.915833333333332</v>
      </c>
      <c r="K5111">
        <v>134.5</v>
      </c>
      <c r="L5111">
        <v>0</v>
      </c>
      <c r="M5111">
        <v>0.84166666666666656</v>
      </c>
      <c r="N5111">
        <v>47.91</v>
      </c>
      <c r="O5111" s="1">
        <f t="shared" si="1500"/>
        <v>756.11586156444423</v>
      </c>
      <c r="Q5111" s="1">
        <f t="shared" si="1504"/>
        <v>-2604.9123419377115</v>
      </c>
      <c r="R5111" s="2">
        <f t="shared" si="1505"/>
        <v>-2.7559773381565309</v>
      </c>
      <c r="S5111" s="2"/>
      <c r="T5111" s="1">
        <f t="shared" si="1506"/>
        <v>3674.3662089882632</v>
      </c>
      <c r="U5111" s="1">
        <f t="shared" si="1507"/>
        <v>0</v>
      </c>
      <c r="V5111" s="1">
        <f t="shared" si="1508"/>
        <v>1015.5771496178754</v>
      </c>
      <c r="W5111" s="1">
        <f t="shared" si="1509"/>
        <v>-1543.7442106335072</v>
      </c>
      <c r="X5111" s="2">
        <f t="shared" si="1518"/>
        <v>55.452930528480202</v>
      </c>
      <c r="Y5111">
        <f t="shared" si="1501"/>
        <v>1</v>
      </c>
      <c r="Z5111" s="26">
        <f t="shared" si="1510"/>
        <v>0</v>
      </c>
      <c r="AA5111">
        <f t="shared" si="1511"/>
        <v>88.52483740736831</v>
      </c>
      <c r="AB5111" s="28">
        <f t="shared" si="1512"/>
        <v>40631.678571428572</v>
      </c>
      <c r="AC5111">
        <f t="shared" si="1513"/>
        <v>7.8023148148148156</v>
      </c>
      <c r="AD5111" s="31">
        <f t="shared" si="1502"/>
        <v>7.6190870940575621</v>
      </c>
      <c r="AE5111" s="31">
        <f t="shared" si="1514"/>
        <v>15.21183542949534</v>
      </c>
      <c r="AF5111" s="15">
        <f t="shared" si="1503"/>
        <v>8.8388888888888868</v>
      </c>
      <c r="AG5111" s="31">
        <f t="shared" si="1515"/>
        <v>8.5369515015206456</v>
      </c>
      <c r="AH5111" s="31">
        <f t="shared" si="1516"/>
        <v>50.945211266076157</v>
      </c>
      <c r="AI5111">
        <f t="shared" si="1517"/>
        <v>214.82905552952386</v>
      </c>
    </row>
    <row r="5112" spans="1:35" x14ac:dyDescent="0.2">
      <c r="A5112">
        <v>32</v>
      </c>
      <c r="C5112" s="27" t="s">
        <v>5173</v>
      </c>
      <c r="D5112" s="26">
        <v>29.357250000000001</v>
      </c>
      <c r="E5112">
        <v>0</v>
      </c>
      <c r="F5112" s="26">
        <v>1</v>
      </c>
      <c r="G5112" s="26">
        <v>44.081666666666663</v>
      </c>
      <c r="H5112" s="26">
        <v>33.131666666666668</v>
      </c>
      <c r="I5112" s="26">
        <v>96.858333333333334</v>
      </c>
      <c r="J5112" s="26">
        <v>43.259166666666665</v>
      </c>
      <c r="K5112">
        <v>139.83333333333334</v>
      </c>
      <c r="L5112">
        <v>0</v>
      </c>
      <c r="M5112">
        <v>0.375</v>
      </c>
      <c r="N5112">
        <v>47.86333333333333</v>
      </c>
      <c r="O5112" s="1">
        <f t="shared" si="1500"/>
        <v>25.776677098787872</v>
      </c>
      <c r="Q5112" s="1">
        <f t="shared" si="1504"/>
        <v>-1313.0383356888631</v>
      </c>
      <c r="R5112" s="2">
        <f t="shared" si="1505"/>
        <v>-1.3891845184308333</v>
      </c>
      <c r="S5112" s="2"/>
      <c r="T5112" s="1">
        <f t="shared" si="1506"/>
        <v>3335.7685253475988</v>
      </c>
      <c r="U5112" s="1">
        <f t="shared" si="1507"/>
        <v>0</v>
      </c>
      <c r="V5112" s="1">
        <f t="shared" si="1508"/>
        <v>912.27945724150356</v>
      </c>
      <c r="W5112" s="1">
        <f t="shared" si="1509"/>
        <v>-3128.8571808195079</v>
      </c>
      <c r="X5112" s="2">
        <f t="shared" si="1518"/>
        <v>52.696953190323669</v>
      </c>
      <c r="Y5112">
        <f t="shared" si="1501"/>
        <v>1</v>
      </c>
      <c r="Z5112" s="26">
        <f t="shared" si="1510"/>
        <v>0</v>
      </c>
      <c r="AA5112">
        <f t="shared" si="1511"/>
        <v>74.223161884706002</v>
      </c>
      <c r="AB5112" s="28">
        <f t="shared" si="1512"/>
        <v>40631.720238095237</v>
      </c>
      <c r="AC5112">
        <f t="shared" si="1513"/>
        <v>6.7120370370370352</v>
      </c>
      <c r="AD5112" s="31">
        <f t="shared" si="1502"/>
        <v>7.1492719574779562</v>
      </c>
      <c r="AE5112" s="31">
        <f t="shared" si="1514"/>
        <v>14.329436819062229</v>
      </c>
      <c r="AF5112" s="15">
        <f t="shared" si="1503"/>
        <v>8.8129629629629616</v>
      </c>
      <c r="AG5112" s="31">
        <f t="shared" si="1515"/>
        <v>8.5219576796741467</v>
      </c>
      <c r="AH5112" s="31">
        <f t="shared" si="1516"/>
        <v>50.860410042291896</v>
      </c>
      <c r="AI5112">
        <f t="shared" si="1517"/>
        <v>219.62421101805671</v>
      </c>
    </row>
    <row r="5113" spans="1:35" x14ac:dyDescent="0.2">
      <c r="A5113">
        <v>32</v>
      </c>
      <c r="C5113" s="27" t="s">
        <v>5174</v>
      </c>
      <c r="D5113" s="26">
        <v>29.358999999999998</v>
      </c>
      <c r="E5113">
        <v>0</v>
      </c>
      <c r="F5113" s="26">
        <v>1</v>
      </c>
      <c r="G5113" s="26">
        <v>43.181666666666665</v>
      </c>
      <c r="H5113" s="26">
        <v>32.323333333333331</v>
      </c>
      <c r="I5113" s="26">
        <v>97.2</v>
      </c>
      <c r="J5113" s="26">
        <v>42.45</v>
      </c>
      <c r="K5113">
        <v>145</v>
      </c>
      <c r="L5113">
        <v>0</v>
      </c>
      <c r="M5113">
        <v>0</v>
      </c>
      <c r="N5113">
        <v>47.740833333333335</v>
      </c>
      <c r="O5113" s="1">
        <f t="shared" si="1500"/>
        <v>25.776677098787872</v>
      </c>
      <c r="Q5113" s="1">
        <f t="shared" si="1504"/>
        <v>-538.97430043721852</v>
      </c>
      <c r="R5113" s="2">
        <f t="shared" si="1505"/>
        <v>-0.57023068835736757</v>
      </c>
      <c r="S5113" s="2"/>
      <c r="T5113" s="1">
        <f t="shared" si="1506"/>
        <v>3236.7367478770116</v>
      </c>
      <c r="U5113" s="1">
        <f t="shared" si="1507"/>
        <v>0</v>
      </c>
      <c r="V5113" s="1">
        <f t="shared" si="1508"/>
        <v>879.38160420724898</v>
      </c>
      <c r="W5113" s="1">
        <f t="shared" si="1509"/>
        <v>-3772.1413918606299</v>
      </c>
      <c r="X5113" s="2">
        <f t="shared" si="1518"/>
        <v>51.307768671892838</v>
      </c>
      <c r="Y5113">
        <f t="shared" si="1501"/>
        <v>1</v>
      </c>
      <c r="Z5113" s="26">
        <f t="shared" si="1510"/>
        <v>0</v>
      </c>
      <c r="AA5113">
        <f t="shared" si="1511"/>
        <v>66.03353379934083</v>
      </c>
      <c r="AB5113" s="28">
        <f t="shared" si="1512"/>
        <v>40631.761904761908</v>
      </c>
      <c r="AC5113">
        <f t="shared" si="1513"/>
        <v>6.2120370370370361</v>
      </c>
      <c r="AD5113" s="31">
        <f t="shared" si="1502"/>
        <v>6.9306765513667914</v>
      </c>
      <c r="AE5113" s="31">
        <f t="shared" si="1514"/>
        <v>13.916163971772502</v>
      </c>
      <c r="AF5113" s="15">
        <f t="shared" si="1503"/>
        <v>8.7449074074074087</v>
      </c>
      <c r="AG5113" s="31">
        <f t="shared" si="1515"/>
        <v>8.4827088641172459</v>
      </c>
      <c r="AH5113" s="31">
        <f t="shared" si="1516"/>
        <v>50.638389073631394</v>
      </c>
      <c r="AI5113">
        <f t="shared" si="1517"/>
        <v>220.77401731237569</v>
      </c>
    </row>
    <row r="5114" spans="1:35" x14ac:dyDescent="0.2">
      <c r="A5114">
        <v>32</v>
      </c>
      <c r="C5114" s="27" t="s">
        <v>5175</v>
      </c>
      <c r="D5114" s="26">
        <v>29.347249999999999</v>
      </c>
      <c r="E5114">
        <v>0</v>
      </c>
      <c r="F5114" s="26">
        <v>1</v>
      </c>
      <c r="G5114" s="26">
        <v>41.661666666666669</v>
      </c>
      <c r="H5114" s="26">
        <v>30.588333333333335</v>
      </c>
      <c r="I5114" s="26">
        <v>97.158333333333331</v>
      </c>
      <c r="J5114" s="26">
        <v>40.920833333333334</v>
      </c>
      <c r="K5114">
        <v>192.75</v>
      </c>
      <c r="L5114">
        <v>0</v>
      </c>
      <c r="M5114">
        <v>0</v>
      </c>
      <c r="N5114">
        <v>47.610833333333332</v>
      </c>
      <c r="O5114" s="1">
        <f t="shared" si="1500"/>
        <v>25.776677098787872</v>
      </c>
      <c r="Q5114" s="1">
        <f t="shared" si="1504"/>
        <v>361.76256843002903</v>
      </c>
      <c r="R5114" s="2">
        <f t="shared" si="1505"/>
        <v>0.38274203102159576</v>
      </c>
      <c r="S5114" s="2"/>
      <c r="T5114" s="1">
        <f t="shared" si="1506"/>
        <v>3435.3231986489081</v>
      </c>
      <c r="U5114" s="1">
        <f t="shared" si="1507"/>
        <v>0</v>
      </c>
      <c r="V5114" s="1">
        <f t="shared" si="1508"/>
        <v>926.95465270369039</v>
      </c>
      <c r="W5114" s="1">
        <f t="shared" si="1509"/>
        <v>-4922.1929074196678</v>
      </c>
      <c r="X5114" s="2">
        <f t="shared" si="1518"/>
        <v>50.737537983535468</v>
      </c>
      <c r="Y5114">
        <f t="shared" si="1501"/>
        <v>1</v>
      </c>
      <c r="Z5114" s="26">
        <f t="shared" si="1510"/>
        <v>0</v>
      </c>
      <c r="AA5114">
        <f t="shared" si="1511"/>
        <v>82.371440160361786</v>
      </c>
      <c r="AB5114" s="28">
        <f t="shared" si="1512"/>
        <v>40631.803571428572</v>
      </c>
      <c r="AC5114">
        <f t="shared" si="1513"/>
        <v>5.3675925925925938</v>
      </c>
      <c r="AD5114" s="31">
        <f t="shared" si="1502"/>
        <v>6.5326146204810529</v>
      </c>
      <c r="AE5114" s="31">
        <f t="shared" si="1514"/>
        <v>13.156661492022423</v>
      </c>
      <c r="AF5114" s="15">
        <f t="shared" si="1503"/>
        <v>8.6726851851851841</v>
      </c>
      <c r="AG5114" s="31">
        <f t="shared" si="1515"/>
        <v>8.441230757956415</v>
      </c>
      <c r="AH5114" s="31">
        <f t="shared" si="1516"/>
        <v>50.403694881215351</v>
      </c>
      <c r="AI5114">
        <f t="shared" si="1517"/>
        <v>223.9291647358279</v>
      </c>
    </row>
    <row r="5115" spans="1:35" x14ac:dyDescent="0.2">
      <c r="A5115">
        <v>32</v>
      </c>
      <c r="C5115" s="27" t="s">
        <v>5176</v>
      </c>
      <c r="D5115" s="26">
        <v>29.341666666666665</v>
      </c>
      <c r="E5115">
        <v>0</v>
      </c>
      <c r="F5115" s="26">
        <v>1</v>
      </c>
      <c r="G5115" s="26">
        <v>40.923333333333332</v>
      </c>
      <c r="H5115" s="26">
        <v>29.574999999999999</v>
      </c>
      <c r="I5115" s="26">
        <v>96.45</v>
      </c>
      <c r="J5115" s="26">
        <v>39.999166666666667</v>
      </c>
      <c r="K5115">
        <v>227</v>
      </c>
      <c r="L5115">
        <v>0</v>
      </c>
      <c r="M5115">
        <v>0</v>
      </c>
      <c r="N5115">
        <v>47.43416666666667</v>
      </c>
      <c r="O5115" s="1">
        <f t="shared" si="1500"/>
        <v>25.776677098787872</v>
      </c>
      <c r="Q5115" s="1">
        <f t="shared" si="1504"/>
        <v>525.26331942540105</v>
      </c>
      <c r="R5115" s="2">
        <f t="shared" si="1505"/>
        <v>0.55572457529394115</v>
      </c>
      <c r="S5115" s="2"/>
      <c r="T5115" s="1">
        <f t="shared" si="1506"/>
        <v>3673.3459975380247</v>
      </c>
      <c r="U5115" s="1">
        <f t="shared" si="1507"/>
        <v>0</v>
      </c>
      <c r="V5115" s="1">
        <f t="shared" si="1508"/>
        <v>989.36489730422682</v>
      </c>
      <c r="W5115" s="1">
        <f t="shared" si="1509"/>
        <v>-5386.9019730592399</v>
      </c>
      <c r="X5115" s="2">
        <f t="shared" si="1518"/>
        <v>51.120280014557061</v>
      </c>
      <c r="Y5115">
        <f t="shared" si="1501"/>
        <v>1</v>
      </c>
      <c r="Z5115" s="26">
        <f t="shared" si="1510"/>
        <v>0</v>
      </c>
      <c r="AA5115">
        <f t="shared" si="1511"/>
        <v>103.97772161971962</v>
      </c>
      <c r="AB5115" s="28">
        <f t="shared" si="1512"/>
        <v>40631.845238095237</v>
      </c>
      <c r="AC5115">
        <f t="shared" si="1513"/>
        <v>4.9574074074074064</v>
      </c>
      <c r="AD5115" s="31">
        <f t="shared" si="1502"/>
        <v>6.3016789178990926</v>
      </c>
      <c r="AE5115" s="31">
        <f t="shared" si="1514"/>
        <v>12.710276835176005</v>
      </c>
      <c r="AF5115" s="15">
        <f t="shared" si="1503"/>
        <v>8.5745370370370377</v>
      </c>
      <c r="AG5115" s="31">
        <f t="shared" si="1515"/>
        <v>8.3851486104412842</v>
      </c>
      <c r="AH5115" s="31">
        <f t="shared" si="1516"/>
        <v>50.08626417555778</v>
      </c>
      <c r="AI5115">
        <f t="shared" si="1517"/>
        <v>224.70443589037521</v>
      </c>
    </row>
    <row r="5116" spans="1:35" x14ac:dyDescent="0.2">
      <c r="A5116">
        <v>32</v>
      </c>
      <c r="C5116" s="27" t="s">
        <v>5177</v>
      </c>
      <c r="D5116" s="26">
        <v>29.328749999999999</v>
      </c>
      <c r="E5116">
        <v>0</v>
      </c>
      <c r="F5116" s="26">
        <v>1</v>
      </c>
      <c r="G5116" s="26">
        <v>39.982500000000002</v>
      </c>
      <c r="H5116" s="26">
        <v>28.060833333333331</v>
      </c>
      <c r="I5116" s="26">
        <v>96.408333333333331</v>
      </c>
      <c r="J5116" s="26">
        <v>39.049999999999997</v>
      </c>
      <c r="K5116">
        <v>227</v>
      </c>
      <c r="L5116">
        <v>0</v>
      </c>
      <c r="M5116">
        <v>0</v>
      </c>
      <c r="N5116">
        <v>47.238333333333337</v>
      </c>
      <c r="O5116" s="1">
        <f t="shared" si="1500"/>
        <v>25.776677098787872</v>
      </c>
      <c r="Q5116" s="1">
        <f t="shared" si="1504"/>
        <v>696.17555663187352</v>
      </c>
      <c r="R5116" s="2">
        <f t="shared" si="1505"/>
        <v>0.73654841530242576</v>
      </c>
      <c r="S5116" s="2"/>
      <c r="T5116" s="1">
        <f t="shared" si="1506"/>
        <v>4026.2505178718407</v>
      </c>
      <c r="U5116" s="1">
        <f t="shared" si="1507"/>
        <v>0</v>
      </c>
      <c r="V5116" s="1">
        <f t="shared" si="1508"/>
        <v>1081.4005050447627</v>
      </c>
      <c r="W5116" s="1">
        <f t="shared" si="1509"/>
        <v>-6003.2964903912434</v>
      </c>
      <c r="X5116" s="2">
        <f t="shared" si="1518"/>
        <v>51.676004589851004</v>
      </c>
      <c r="Y5116">
        <f t="shared" si="1501"/>
        <v>1</v>
      </c>
      <c r="Z5116" s="26">
        <f t="shared" si="1510"/>
        <v>0</v>
      </c>
      <c r="AA5116">
        <f t="shared" si="1511"/>
        <v>136.73804959286647</v>
      </c>
      <c r="AB5116" s="28">
        <f t="shared" si="1512"/>
        <v>40631.886904761908</v>
      </c>
      <c r="AC5116">
        <f t="shared" si="1513"/>
        <v>4.4347222222222227</v>
      </c>
      <c r="AD5116" s="31">
        <f t="shared" si="1502"/>
        <v>6.0720863950876449</v>
      </c>
      <c r="AE5116" s="31">
        <f t="shared" si="1514"/>
        <v>12.270257519678196</v>
      </c>
      <c r="AF5116" s="15">
        <f t="shared" si="1503"/>
        <v>8.4657407407407419</v>
      </c>
      <c r="AG5116" s="31">
        <f t="shared" si="1515"/>
        <v>8.3233647261758907</v>
      </c>
      <c r="AH5116" s="31">
        <f t="shared" si="1516"/>
        <v>49.736423178619305</v>
      </c>
      <c r="AI5116">
        <f t="shared" si="1517"/>
        <v>225.24658794155394</v>
      </c>
    </row>
    <row r="5117" spans="1:35" x14ac:dyDescent="0.2">
      <c r="A5117">
        <v>32</v>
      </c>
      <c r="C5117" s="27" t="s">
        <v>5178</v>
      </c>
      <c r="D5117" s="26">
        <v>29.31475</v>
      </c>
      <c r="E5117">
        <v>0</v>
      </c>
      <c r="F5117" s="26">
        <v>1</v>
      </c>
      <c r="G5117" s="26">
        <v>39.430833333333332</v>
      </c>
      <c r="H5117" s="26">
        <v>28.089166666666667</v>
      </c>
      <c r="I5117" s="26">
        <v>96.216666666666669</v>
      </c>
      <c r="J5117" s="26">
        <v>38.450000000000003</v>
      </c>
      <c r="K5117">
        <v>227</v>
      </c>
      <c r="L5117">
        <v>0</v>
      </c>
      <c r="M5117">
        <v>0</v>
      </c>
      <c r="N5117">
        <v>47.023333333333333</v>
      </c>
      <c r="O5117" s="1">
        <f t="shared" si="1500"/>
        <v>25.776677098787872</v>
      </c>
      <c r="Q5117" s="1">
        <f t="shared" si="1504"/>
        <v>819.60442470568705</v>
      </c>
      <c r="R5117" s="2">
        <f t="shared" si="1505"/>
        <v>0.86713521387112635</v>
      </c>
      <c r="S5117" s="2"/>
      <c r="T5117" s="1">
        <f t="shared" si="1506"/>
        <v>4146.9971052909641</v>
      </c>
      <c r="U5117" s="1">
        <f t="shared" si="1507"/>
        <v>0</v>
      </c>
      <c r="V5117" s="1">
        <f t="shared" si="1508"/>
        <v>1116.4300611409744</v>
      </c>
      <c r="W5117" s="1">
        <f t="shared" si="1509"/>
        <v>-6281.8461380446324</v>
      </c>
      <c r="X5117" s="2">
        <f t="shared" si="1518"/>
        <v>52.412553005153427</v>
      </c>
      <c r="Y5117">
        <f t="shared" si="1501"/>
        <v>1</v>
      </c>
      <c r="Z5117" s="26">
        <f t="shared" si="1510"/>
        <v>0</v>
      </c>
      <c r="AA5117">
        <f t="shared" si="1511"/>
        <v>168.52504563772084</v>
      </c>
      <c r="AB5117" s="28">
        <f t="shared" si="1512"/>
        <v>40631.928571428572</v>
      </c>
      <c r="AC5117">
        <f t="shared" si="1513"/>
        <v>4.1282407407407398</v>
      </c>
      <c r="AD5117" s="31">
        <f t="shared" si="1502"/>
        <v>5.9306177031708947</v>
      </c>
      <c r="AE5117" s="31">
        <f t="shared" si="1514"/>
        <v>11.997629178994437</v>
      </c>
      <c r="AF5117" s="15">
        <f t="shared" si="1503"/>
        <v>8.3462962962962965</v>
      </c>
      <c r="AG5117" s="31">
        <f t="shared" si="1515"/>
        <v>8.255994681694494</v>
      </c>
      <c r="AH5117" s="31">
        <f t="shared" si="1516"/>
        <v>49.354785533917102</v>
      </c>
      <c r="AI5117">
        <f t="shared" si="1517"/>
        <v>224.59122400579506</v>
      </c>
    </row>
    <row r="5118" spans="1:35" x14ac:dyDescent="0.2">
      <c r="A5118">
        <v>32</v>
      </c>
      <c r="C5118" s="27" t="s">
        <v>5179</v>
      </c>
      <c r="D5118" s="26">
        <v>29.306749999999997</v>
      </c>
      <c r="E5118">
        <v>0</v>
      </c>
      <c r="F5118" s="26">
        <v>1</v>
      </c>
      <c r="G5118" s="26">
        <v>39.508333333333333</v>
      </c>
      <c r="H5118" s="26">
        <v>29.331666666666667</v>
      </c>
      <c r="I5118" s="26">
        <v>96.25833333333334</v>
      </c>
      <c r="J5118" s="26">
        <v>38.537500000000001</v>
      </c>
      <c r="K5118">
        <v>214.33333333333334</v>
      </c>
      <c r="L5118">
        <v>0</v>
      </c>
      <c r="M5118">
        <v>0</v>
      </c>
      <c r="N5118">
        <v>46.81583333333333</v>
      </c>
      <c r="O5118" s="1">
        <f t="shared" si="1500"/>
        <v>25.776677098787872</v>
      </c>
      <c r="Q5118" s="1">
        <f t="shared" si="1504"/>
        <v>660.5147341914311</v>
      </c>
      <c r="R5118" s="2">
        <f t="shared" si="1505"/>
        <v>0.69881953785667816</v>
      </c>
      <c r="S5118" s="2"/>
      <c r="T5118" s="1">
        <f t="shared" si="1506"/>
        <v>4082.9995738682305</v>
      </c>
      <c r="U5118" s="1">
        <f t="shared" si="1507"/>
        <v>0</v>
      </c>
      <c r="V5118" s="1">
        <f t="shared" si="1508"/>
        <v>1106.1545999031785</v>
      </c>
      <c r="W5118" s="1">
        <f t="shared" si="1509"/>
        <v>-6046.0442085954728</v>
      </c>
      <c r="X5118" s="2">
        <f t="shared" si="1518"/>
        <v>53.27968821902455</v>
      </c>
      <c r="Y5118">
        <f t="shared" si="1501"/>
        <v>1</v>
      </c>
      <c r="Z5118" s="26">
        <f t="shared" si="1510"/>
        <v>0</v>
      </c>
      <c r="AA5118">
        <f t="shared" si="1511"/>
        <v>189.65021538765134</v>
      </c>
      <c r="AB5118" s="28">
        <f t="shared" si="1512"/>
        <v>40631.970238095237</v>
      </c>
      <c r="AC5118">
        <f t="shared" si="1513"/>
        <v>4.1712962962962958</v>
      </c>
      <c r="AD5118" s="31">
        <f t="shared" si="1502"/>
        <v>5.9512237294579924</v>
      </c>
      <c r="AE5118" s="31">
        <f t="shared" si="1514"/>
        <v>12.037445968410582</v>
      </c>
      <c r="AF5118" s="15">
        <f t="shared" si="1503"/>
        <v>8.2310185185185158</v>
      </c>
      <c r="AG5118" s="31">
        <f t="shared" si="1515"/>
        <v>8.191429425004543</v>
      </c>
      <c r="AH5118" s="31">
        <f t="shared" si="1516"/>
        <v>48.988872736777232</v>
      </c>
      <c r="AI5118">
        <f t="shared" si="1517"/>
        <v>222.15197773142032</v>
      </c>
    </row>
    <row r="5119" spans="1:35" x14ac:dyDescent="0.2">
      <c r="A5119">
        <v>32</v>
      </c>
      <c r="C5119" s="27" t="s">
        <v>5180</v>
      </c>
      <c r="D5119" s="26">
        <v>29.297750000000001</v>
      </c>
      <c r="E5119">
        <v>0</v>
      </c>
      <c r="F5119" s="26">
        <v>1</v>
      </c>
      <c r="G5119" s="26">
        <v>39.743333333333332</v>
      </c>
      <c r="H5119" s="26">
        <v>29.896666666666668</v>
      </c>
      <c r="I5119" s="26">
        <v>96.333333333333329</v>
      </c>
      <c r="J5119" s="26">
        <v>38.789166666666667</v>
      </c>
      <c r="K5119">
        <v>228.83333333333334</v>
      </c>
      <c r="L5119">
        <v>0</v>
      </c>
      <c r="M5119">
        <v>0</v>
      </c>
      <c r="N5119">
        <v>46.606666666666669</v>
      </c>
      <c r="O5119" s="1">
        <f t="shared" si="1500"/>
        <v>25.776677098787872</v>
      </c>
      <c r="Q5119" s="1">
        <f t="shared" si="1504"/>
        <v>262.69784152009856</v>
      </c>
      <c r="R5119" s="2">
        <f t="shared" si="1505"/>
        <v>0.27793230749310927</v>
      </c>
      <c r="S5119" s="2"/>
      <c r="T5119" s="1">
        <f t="shared" si="1506"/>
        <v>4105.8150333770454</v>
      </c>
      <c r="U5119" s="1">
        <f t="shared" si="1507"/>
        <v>0</v>
      </c>
      <c r="V5119" s="1">
        <f t="shared" si="1508"/>
        <v>1116.5579736457671</v>
      </c>
      <c r="W5119" s="1">
        <f t="shared" si="1509"/>
        <v>-5678.5517279042488</v>
      </c>
      <c r="X5119" s="2">
        <f t="shared" si="1518"/>
        <v>53.978507756881228</v>
      </c>
      <c r="Y5119">
        <f t="shared" si="1501"/>
        <v>1</v>
      </c>
      <c r="Z5119" s="26">
        <f t="shared" si="1510"/>
        <v>0</v>
      </c>
      <c r="AA5119">
        <f t="shared" si="1511"/>
        <v>202.64019086883218</v>
      </c>
      <c r="AB5119" s="28">
        <f t="shared" si="1512"/>
        <v>40632.011904761908</v>
      </c>
      <c r="AC5119">
        <f t="shared" si="1513"/>
        <v>4.3018518518518514</v>
      </c>
      <c r="AD5119" s="31">
        <f t="shared" si="1502"/>
        <v>6.0108941801388553</v>
      </c>
      <c r="AE5119" s="31">
        <f t="shared" si="1514"/>
        <v>12.152419405110994</v>
      </c>
      <c r="AF5119" s="15">
        <f t="shared" si="1503"/>
        <v>8.1148148148148156</v>
      </c>
      <c r="AG5119" s="31">
        <f t="shared" si="1515"/>
        <v>8.126794879223052</v>
      </c>
      <c r="AH5119" s="31">
        <f t="shared" si="1516"/>
        <v>48.622405509589612</v>
      </c>
      <c r="AI5119">
        <f t="shared" si="1517"/>
        <v>219.25755646012547</v>
      </c>
    </row>
    <row r="5120" spans="1:35" x14ac:dyDescent="0.2">
      <c r="A5120">
        <v>32</v>
      </c>
      <c r="C5120" s="27" t="s">
        <v>5181</v>
      </c>
      <c r="D5120" s="26">
        <v>29.2895</v>
      </c>
      <c r="E5120">
        <v>0</v>
      </c>
      <c r="F5120" s="26">
        <v>1</v>
      </c>
      <c r="G5120" s="26">
        <v>39.672499999999999</v>
      </c>
      <c r="H5120" s="26">
        <v>28.694166666666668</v>
      </c>
      <c r="I5120" s="26">
        <v>96.383333333333326</v>
      </c>
      <c r="J5120" s="26">
        <v>38.729166666666664</v>
      </c>
      <c r="K5120">
        <v>222.91666666666666</v>
      </c>
      <c r="L5120">
        <v>0</v>
      </c>
      <c r="M5120">
        <v>0</v>
      </c>
      <c r="N5120">
        <v>46.403333333333336</v>
      </c>
      <c r="O5120" s="1">
        <f t="shared" si="1500"/>
        <v>25.776677098787872</v>
      </c>
      <c r="Q5120" s="1">
        <f t="shared" si="1504"/>
        <v>-162.81317445398335</v>
      </c>
      <c r="R5120" s="2">
        <f t="shared" si="1505"/>
        <v>-0.17225509354941412</v>
      </c>
      <c r="S5120" s="2"/>
      <c r="T5120" s="1">
        <f t="shared" si="1506"/>
        <v>4358.2202046109087</v>
      </c>
      <c r="U5120" s="1">
        <f t="shared" si="1507"/>
        <v>0</v>
      </c>
      <c r="V5120" s="1">
        <f t="shared" si="1508"/>
        <v>1182.0106021903039</v>
      </c>
      <c r="W5120" s="1">
        <f t="shared" si="1509"/>
        <v>-5568.924515090167</v>
      </c>
      <c r="X5120" s="2">
        <f t="shared" si="1518"/>
        <v>54.256440064374338</v>
      </c>
      <c r="Y5120">
        <f t="shared" si="1501"/>
        <v>1</v>
      </c>
      <c r="Z5120" s="26">
        <f t="shared" si="1510"/>
        <v>0</v>
      </c>
      <c r="AA5120">
        <f t="shared" si="1511"/>
        <v>212.69130780126301</v>
      </c>
      <c r="AB5120" s="28">
        <f t="shared" si="1512"/>
        <v>40632.053571428572</v>
      </c>
      <c r="AC5120">
        <f t="shared" si="1513"/>
        <v>4.2624999999999993</v>
      </c>
      <c r="AD5120" s="31">
        <f t="shared" si="1502"/>
        <v>5.9973703238807605</v>
      </c>
      <c r="AE5120" s="31">
        <f t="shared" si="1514"/>
        <v>12.126797768121044</v>
      </c>
      <c r="AF5120" s="15">
        <f t="shared" si="1503"/>
        <v>8.0018518518518533</v>
      </c>
      <c r="AG5120" s="31">
        <f t="shared" si="1515"/>
        <v>8.0643927738415524</v>
      </c>
      <c r="AH5120" s="31">
        <f t="shared" si="1516"/>
        <v>48.268441121701557</v>
      </c>
      <c r="AI5120">
        <f t="shared" si="1517"/>
        <v>217.28355984172603</v>
      </c>
    </row>
    <row r="5121" spans="1:35" x14ac:dyDescent="0.2">
      <c r="A5121">
        <v>32</v>
      </c>
      <c r="C5121" s="27" t="s">
        <v>5182</v>
      </c>
      <c r="D5121" s="26">
        <v>29.28875</v>
      </c>
      <c r="E5121">
        <v>0</v>
      </c>
      <c r="F5121" s="26">
        <v>1</v>
      </c>
      <c r="G5121" s="26">
        <v>39.772500000000001</v>
      </c>
      <c r="H5121" s="26">
        <v>29.835833333333333</v>
      </c>
      <c r="I5121" s="26">
        <v>96.4</v>
      </c>
      <c r="J5121" s="26">
        <v>38.834166666666668</v>
      </c>
      <c r="K5121">
        <v>204.91666666666666</v>
      </c>
      <c r="L5121">
        <v>0</v>
      </c>
      <c r="M5121">
        <v>0</v>
      </c>
      <c r="N5121">
        <v>46.211666666666666</v>
      </c>
      <c r="O5121" s="1">
        <f t="shared" si="1500"/>
        <v>25.776677098787872</v>
      </c>
      <c r="Q5121" s="1">
        <f t="shared" si="1504"/>
        <v>-120.26491044246436</v>
      </c>
      <c r="R5121" s="2">
        <f t="shared" si="1505"/>
        <v>-0.12723935558933369</v>
      </c>
      <c r="S5121" s="2"/>
      <c r="T5121" s="1">
        <f t="shared" si="1506"/>
        <v>4134.2041214731244</v>
      </c>
      <c r="U5121" s="1">
        <f t="shared" si="1507"/>
        <v>0</v>
      </c>
      <c r="V5121" s="1">
        <f t="shared" si="1508"/>
        <v>1124.4380495953471</v>
      </c>
      <c r="W5121" s="1">
        <f t="shared" si="1509"/>
        <v>-5327.606751034009</v>
      </c>
      <c r="X5121" s="2">
        <f t="shared" si="1518"/>
        <v>54.084184970824921</v>
      </c>
      <c r="Y5121">
        <f t="shared" si="1501"/>
        <v>1</v>
      </c>
      <c r="Z5121" s="26">
        <f t="shared" si="1510"/>
        <v>0</v>
      </c>
      <c r="AA5121">
        <f t="shared" si="1511"/>
        <v>204.8243267041359</v>
      </c>
      <c r="AB5121" s="28">
        <f t="shared" si="1512"/>
        <v>40632.095238095237</v>
      </c>
      <c r="AC5121">
        <f t="shared" si="1513"/>
        <v>4.3180555555555555</v>
      </c>
      <c r="AD5121" s="31">
        <f t="shared" si="1502"/>
        <v>6.0219202533637777</v>
      </c>
      <c r="AE5121" s="31">
        <f t="shared" si="1514"/>
        <v>12.17400019015683</v>
      </c>
      <c r="AF5121" s="15">
        <f t="shared" si="1503"/>
        <v>7.8953703703703697</v>
      </c>
      <c r="AG5121" s="31">
        <f t="shared" si="1515"/>
        <v>8.0059569326958897</v>
      </c>
      <c r="AH5121" s="31">
        <f t="shared" si="1516"/>
        <v>47.936835770128532</v>
      </c>
      <c r="AI5121">
        <f t="shared" si="1517"/>
        <v>215.00616750678986</v>
      </c>
    </row>
    <row r="5122" spans="1:35" x14ac:dyDescent="0.2">
      <c r="A5122">
        <v>32</v>
      </c>
      <c r="C5122" s="27" t="s">
        <v>5183</v>
      </c>
      <c r="D5122" s="26">
        <v>29.297250000000002</v>
      </c>
      <c r="E5122">
        <v>0</v>
      </c>
      <c r="F5122" s="26">
        <v>1</v>
      </c>
      <c r="G5122" s="26">
        <v>39.181666666666665</v>
      </c>
      <c r="H5122" s="26">
        <v>29.9175</v>
      </c>
      <c r="I5122" s="26">
        <v>96.375</v>
      </c>
      <c r="J5122" s="26">
        <v>38.244166666666665</v>
      </c>
      <c r="K5122">
        <v>203</v>
      </c>
      <c r="L5122">
        <v>0</v>
      </c>
      <c r="M5122">
        <v>0</v>
      </c>
      <c r="N5122">
        <v>46.028333333333336</v>
      </c>
      <c r="O5122" s="1">
        <f t="shared" si="1500"/>
        <v>25.776677098787872</v>
      </c>
      <c r="Q5122" s="1">
        <f t="shared" si="1504"/>
        <v>262.64587136661657</v>
      </c>
      <c r="R5122" s="2">
        <f t="shared" si="1505"/>
        <v>0.27787732346813809</v>
      </c>
      <c r="S5122" s="2"/>
      <c r="T5122" s="1">
        <f t="shared" si="1506"/>
        <v>4098.5868493746793</v>
      </c>
      <c r="U5122" s="1">
        <f t="shared" si="1507"/>
        <v>0</v>
      </c>
      <c r="V5122" s="1">
        <f t="shared" si="1508"/>
        <v>1114.5876114236739</v>
      </c>
      <c r="W5122" s="1">
        <f t="shared" si="1509"/>
        <v>-5664.7621413867546</v>
      </c>
      <c r="X5122" s="2">
        <f t="shared" si="1518"/>
        <v>53.95694561523559</v>
      </c>
      <c r="Y5122">
        <f t="shared" si="1501"/>
        <v>1</v>
      </c>
      <c r="Z5122" s="26">
        <f t="shared" si="1510"/>
        <v>0</v>
      </c>
      <c r="AA5122">
        <f t="shared" si="1511"/>
        <v>218.30886800802404</v>
      </c>
      <c r="AB5122" s="28">
        <f t="shared" si="1512"/>
        <v>40632.136904761908</v>
      </c>
      <c r="AC5122">
        <f t="shared" si="1513"/>
        <v>3.9898148148148138</v>
      </c>
      <c r="AD5122" s="31">
        <f t="shared" si="1502"/>
        <v>5.8826405162302704</v>
      </c>
      <c r="AE5122" s="31">
        <f t="shared" si="1514"/>
        <v>11.906515517270917</v>
      </c>
      <c r="AF5122" s="15">
        <f t="shared" si="1503"/>
        <v>7.7935185185185194</v>
      </c>
      <c r="AG5122" s="31">
        <f t="shared" si="1515"/>
        <v>7.9504102221508832</v>
      </c>
      <c r="AH5122" s="31">
        <f t="shared" si="1516"/>
        <v>47.621499935197164</v>
      </c>
      <c r="AI5122">
        <f t="shared" si="1517"/>
        <v>214.71848632057257</v>
      </c>
    </row>
    <row r="5123" spans="1:35" x14ac:dyDescent="0.2">
      <c r="A5123">
        <v>32</v>
      </c>
      <c r="C5123" s="27" t="s">
        <v>5184</v>
      </c>
      <c r="D5123" s="26">
        <v>29.31625</v>
      </c>
      <c r="E5123">
        <v>0</v>
      </c>
      <c r="F5123" s="26">
        <v>17.25</v>
      </c>
      <c r="G5123" s="26">
        <v>38.655833333333334</v>
      </c>
      <c r="H5123" s="26">
        <v>29.143333333333334</v>
      </c>
      <c r="I5123" s="26">
        <v>96.233333333333334</v>
      </c>
      <c r="J5123" s="26">
        <v>37.679166666666667</v>
      </c>
      <c r="K5123">
        <v>206.25</v>
      </c>
      <c r="L5123">
        <v>0</v>
      </c>
      <c r="M5123">
        <v>0</v>
      </c>
      <c r="N5123">
        <v>45.840833333333336</v>
      </c>
      <c r="O5123" s="1">
        <f t="shared" si="1500"/>
        <v>444.64767995409068</v>
      </c>
      <c r="Q5123" s="1">
        <f t="shared" si="1504"/>
        <v>735.40183408643657</v>
      </c>
      <c r="R5123" s="2">
        <f t="shared" si="1505"/>
        <v>0.77804951688828528</v>
      </c>
      <c r="S5123" s="2"/>
      <c r="T5123" s="1">
        <f t="shared" si="1506"/>
        <v>4277.954282881441</v>
      </c>
      <c r="U5123" s="1">
        <f t="shared" si="1507"/>
        <v>0</v>
      </c>
      <c r="V5123" s="1">
        <f t="shared" si="1508"/>
        <v>1161.6993606906326</v>
      </c>
      <c r="W5123" s="1">
        <f t="shared" si="1509"/>
        <v>-5944.6907476918923</v>
      </c>
      <c r="X5123" s="2">
        <f t="shared" si="1518"/>
        <v>54.234822938703729</v>
      </c>
      <c r="Y5123">
        <f t="shared" si="1501"/>
        <v>1</v>
      </c>
      <c r="Z5123" s="26">
        <f t="shared" si="1510"/>
        <v>0</v>
      </c>
      <c r="AA5123">
        <f t="shared" si="1511"/>
        <v>242.70491712423885</v>
      </c>
      <c r="AB5123" s="28">
        <f t="shared" si="1512"/>
        <v>40632.178571428572</v>
      </c>
      <c r="AC5123">
        <f t="shared" si="1513"/>
        <v>3.6976851851851853</v>
      </c>
      <c r="AD5123" s="31">
        <f t="shared" si="1502"/>
        <v>5.7539438562619276</v>
      </c>
      <c r="AE5123" s="31">
        <f t="shared" si="1514"/>
        <v>11.658321250625695</v>
      </c>
      <c r="AF5123" s="15">
        <f t="shared" si="1503"/>
        <v>7.6893518518518533</v>
      </c>
      <c r="AG5123" s="31">
        <f t="shared" si="1515"/>
        <v>7.8939516137976353</v>
      </c>
      <c r="AH5123" s="31">
        <f t="shared" si="1516"/>
        <v>47.300861168701658</v>
      </c>
      <c r="AI5123">
        <f t="shared" si="1517"/>
        <v>214.28294998747268</v>
      </c>
    </row>
    <row r="5124" spans="1:35" x14ac:dyDescent="0.2">
      <c r="A5124">
        <v>32</v>
      </c>
      <c r="C5124" s="27" t="s">
        <v>5185</v>
      </c>
      <c r="D5124" s="26">
        <v>29.338166666666666</v>
      </c>
      <c r="E5124">
        <v>0</v>
      </c>
      <c r="F5124" s="26">
        <v>230.33333333333331</v>
      </c>
      <c r="G5124" s="26">
        <v>42.413333333333334</v>
      </c>
      <c r="H5124" s="26">
        <v>32.64</v>
      </c>
      <c r="I5124" s="26">
        <v>94.408333333333331</v>
      </c>
      <c r="J5124" s="26">
        <v>40.917499999999997</v>
      </c>
      <c r="K5124">
        <v>255.83333333333334</v>
      </c>
      <c r="L5124">
        <v>0.19166666666666665</v>
      </c>
      <c r="M5124">
        <v>0.7</v>
      </c>
      <c r="N5124">
        <v>45.645833333333336</v>
      </c>
      <c r="O5124" s="1">
        <f t="shared" si="1500"/>
        <v>5937.2279584208054</v>
      </c>
      <c r="Q5124" s="1">
        <f t="shared" si="1504"/>
        <v>3544.8982521607559</v>
      </c>
      <c r="R5124" s="2">
        <f t="shared" si="1505"/>
        <v>3.750475243154785</v>
      </c>
      <c r="S5124" s="2"/>
      <c r="T5124" s="1">
        <f t="shared" si="1506"/>
        <v>3814.445736265694</v>
      </c>
      <c r="U5124" s="1">
        <f t="shared" si="1507"/>
        <v>0</v>
      </c>
      <c r="V5124" s="1">
        <f t="shared" si="1508"/>
        <v>1049.003619174634</v>
      </c>
      <c r="W5124" s="1">
        <f t="shared" si="1509"/>
        <v>-2674.4903050680646</v>
      </c>
      <c r="X5124" s="2">
        <f t="shared" si="1518"/>
        <v>55.012872455592017</v>
      </c>
      <c r="Y5124">
        <f t="shared" si="1501"/>
        <v>1</v>
      </c>
      <c r="Z5124" s="26">
        <f t="shared" si="1510"/>
        <v>0</v>
      </c>
      <c r="AA5124">
        <f t="shared" si="1511"/>
        <v>158.7483860933271</v>
      </c>
      <c r="AB5124" s="28">
        <f t="shared" si="1512"/>
        <v>40632.220238095237</v>
      </c>
      <c r="AC5124">
        <f t="shared" si="1513"/>
        <v>5.7851851851851857</v>
      </c>
      <c r="AD5124" s="31">
        <f t="shared" si="1502"/>
        <v>6.5350846718558504</v>
      </c>
      <c r="AE5124" s="31">
        <f t="shared" si="1514"/>
        <v>13.141931940852214</v>
      </c>
      <c r="AF5124" s="15">
        <f t="shared" si="1503"/>
        <v>7.5810185185185199</v>
      </c>
      <c r="AG5124" s="31">
        <f t="shared" si="1515"/>
        <v>7.8356086652064842</v>
      </c>
      <c r="AH5124" s="31">
        <f t="shared" si="1516"/>
        <v>46.969386346671641</v>
      </c>
      <c r="AI5124">
        <f t="shared" si="1517"/>
        <v>203.37065588778634</v>
      </c>
    </row>
    <row r="5125" spans="1:35" x14ac:dyDescent="0.2">
      <c r="A5125">
        <v>32</v>
      </c>
      <c r="C5125" s="27" t="s">
        <v>5186</v>
      </c>
      <c r="D5125" s="26">
        <v>29.351499999999998</v>
      </c>
      <c r="E5125">
        <v>8.3333333333333328E-4</v>
      </c>
      <c r="F5125" s="26">
        <v>576.83333333333337</v>
      </c>
      <c r="G5125" s="26">
        <v>57.317500000000003</v>
      </c>
      <c r="H5125" s="26">
        <v>36.295833333333334</v>
      </c>
      <c r="I5125" s="26">
        <v>87.183333333333337</v>
      </c>
      <c r="J5125" s="26">
        <v>53.556666666666665</v>
      </c>
      <c r="K5125">
        <v>271.33333333333331</v>
      </c>
      <c r="L5125">
        <v>3.3416666666666668</v>
      </c>
      <c r="M5125">
        <v>10.925000000000001</v>
      </c>
      <c r="N5125">
        <v>45.611666666666665</v>
      </c>
      <c r="O5125" s="1">
        <f t="shared" si="1500"/>
        <v>14868.846573150804</v>
      </c>
      <c r="Q5125" s="1">
        <f t="shared" si="1504"/>
        <v>117.87176364581154</v>
      </c>
      <c r="R5125" s="2">
        <f t="shared" si="1505"/>
        <v>0.12470742457872974</v>
      </c>
      <c r="S5125" s="2"/>
      <c r="T5125" s="1">
        <f t="shared" si="1506"/>
        <v>3830.5816361197262</v>
      </c>
      <c r="U5125" s="1">
        <f t="shared" si="1507"/>
        <v>0</v>
      </c>
      <c r="V5125" s="1">
        <f t="shared" si="1508"/>
        <v>1076.8656432476701</v>
      </c>
      <c r="W5125" s="1">
        <f t="shared" si="1509"/>
        <v>9685.1160905622837</v>
      </c>
      <c r="X5125" s="2">
        <f t="shared" si="1518"/>
        <v>58.763347698746799</v>
      </c>
      <c r="Y5125">
        <f t="shared" si="1501"/>
        <v>1</v>
      </c>
      <c r="Z5125" s="26">
        <f t="shared" si="1510"/>
        <v>0</v>
      </c>
      <c r="AA5125">
        <f t="shared" si="1511"/>
        <v>2.090475567971406</v>
      </c>
      <c r="AB5125" s="28">
        <f t="shared" si="1512"/>
        <v>40632.261904761908</v>
      </c>
      <c r="AC5125">
        <f t="shared" si="1513"/>
        <v>14.065277777777778</v>
      </c>
      <c r="AD5125" s="31">
        <f t="shared" si="1502"/>
        <v>10.528538477516618</v>
      </c>
      <c r="AE5125" s="31">
        <f t="shared" si="1514"/>
        <v>20.562307336046363</v>
      </c>
      <c r="AF5125" s="15">
        <f t="shared" si="1503"/>
        <v>7.5620370370370358</v>
      </c>
      <c r="AG5125" s="31">
        <f t="shared" si="1515"/>
        <v>7.8254252889335953</v>
      </c>
      <c r="AH5125" s="31">
        <f t="shared" si="1516"/>
        <v>46.911515515572802</v>
      </c>
      <c r="AI5125">
        <f t="shared" si="1517"/>
        <v>158.41143957531295</v>
      </c>
    </row>
    <row r="5126" spans="1:35" x14ac:dyDescent="0.2">
      <c r="A5126">
        <v>32</v>
      </c>
      <c r="C5126" s="27" t="s">
        <v>5187</v>
      </c>
      <c r="D5126" s="26">
        <v>29.371749999999999</v>
      </c>
      <c r="E5126">
        <v>0</v>
      </c>
      <c r="F5126" s="26">
        <v>1073.5</v>
      </c>
      <c r="G5126" s="26">
        <v>65.700833333333335</v>
      </c>
      <c r="H5126" s="26">
        <v>36.893333333333331</v>
      </c>
      <c r="I5126" s="26">
        <v>83.86666666666666</v>
      </c>
      <c r="J5126" s="26">
        <v>60.702500000000001</v>
      </c>
      <c r="K5126">
        <v>278</v>
      </c>
      <c r="L5126">
        <v>4.3166666666666664</v>
      </c>
      <c r="M5126">
        <v>13.833333333333332</v>
      </c>
      <c r="N5126">
        <v>46.107500000000002</v>
      </c>
      <c r="O5126" s="1">
        <f t="shared" si="1500"/>
        <v>27671.262865548775</v>
      </c>
      <c r="Q5126" s="1">
        <f t="shared" si="1504"/>
        <v>6524.1774290655767</v>
      </c>
      <c r="R5126" s="2">
        <f t="shared" si="1505"/>
        <v>6.9025298299450473</v>
      </c>
      <c r="S5126" s="2"/>
      <c r="T5126" s="1">
        <f t="shared" si="1506"/>
        <v>3749.973228458467</v>
      </c>
      <c r="U5126" s="1">
        <f t="shared" si="1507"/>
        <v>0</v>
      </c>
      <c r="V5126" s="1">
        <f t="shared" si="1508"/>
        <v>1056.4368881436289</v>
      </c>
      <c r="W5126" s="1">
        <f t="shared" si="1509"/>
        <v>16211.037909966566</v>
      </c>
      <c r="X5126" s="2">
        <f t="shared" si="1518"/>
        <v>58.888055123325529</v>
      </c>
      <c r="Y5126">
        <f t="shared" si="1501"/>
        <v>1</v>
      </c>
      <c r="Z5126" s="26">
        <f t="shared" si="1510"/>
        <v>0</v>
      </c>
      <c r="AA5126">
        <f t="shared" si="1511"/>
        <v>46.413946938757171</v>
      </c>
      <c r="AB5126" s="28">
        <f t="shared" si="1512"/>
        <v>40632.303571428572</v>
      </c>
      <c r="AC5126">
        <f t="shared" si="1513"/>
        <v>18.722685185185185</v>
      </c>
      <c r="AD5126" s="31">
        <f t="shared" si="1502"/>
        <v>13.629802883137032</v>
      </c>
      <c r="AE5126" s="31">
        <f t="shared" si="1514"/>
        <v>26.194337351486308</v>
      </c>
      <c r="AF5126" s="15">
        <f t="shared" si="1503"/>
        <v>7.8375000000000004</v>
      </c>
      <c r="AG5126" s="31">
        <f t="shared" si="1515"/>
        <v>7.9743546233507976</v>
      </c>
      <c r="AH5126" s="31">
        <f t="shared" si="1516"/>
        <v>47.757446119706024</v>
      </c>
      <c r="AI5126">
        <f t="shared" si="1517"/>
        <v>129.63740991453693</v>
      </c>
    </row>
    <row r="5127" spans="1:35" x14ac:dyDescent="0.2">
      <c r="A5127">
        <v>32</v>
      </c>
      <c r="C5127" s="27" t="s">
        <v>5188</v>
      </c>
      <c r="D5127" s="26">
        <v>29.379249999999999</v>
      </c>
      <c r="E5127">
        <v>0</v>
      </c>
      <c r="F5127" s="26">
        <v>1477.3333333333333</v>
      </c>
      <c r="G5127" s="26">
        <v>73.869166666666672</v>
      </c>
      <c r="H5127" s="26">
        <v>37.588333333333331</v>
      </c>
      <c r="I5127" s="26">
        <v>72.983333333333334</v>
      </c>
      <c r="J5127" s="26">
        <v>64.669166666666669</v>
      </c>
      <c r="K5127">
        <v>289.75</v>
      </c>
      <c r="L5127">
        <v>5.0750000000000002</v>
      </c>
      <c r="M5127">
        <v>14.324999999999999</v>
      </c>
      <c r="N5127">
        <v>47.071666666666665</v>
      </c>
      <c r="O5127" s="1">
        <f t="shared" si="1500"/>
        <v>38080.74430060928</v>
      </c>
      <c r="Q5127" s="1">
        <f t="shared" si="1504"/>
        <v>9596.3111501727672</v>
      </c>
      <c r="R5127" s="2">
        <f t="shared" si="1505"/>
        <v>10.152823814448103</v>
      </c>
      <c r="S5127" s="2"/>
      <c r="T5127" s="1">
        <f t="shared" si="1506"/>
        <v>4808.321267565877</v>
      </c>
      <c r="U5127" s="1">
        <f t="shared" si="1507"/>
        <v>0</v>
      </c>
      <c r="V5127" s="1">
        <f t="shared" si="1508"/>
        <v>1385.6558156458511</v>
      </c>
      <c r="W5127" s="1">
        <f t="shared" si="1509"/>
        <v>22171.586682153578</v>
      </c>
      <c r="X5127" s="2">
        <f t="shared" si="1518"/>
        <v>65.790584953270582</v>
      </c>
      <c r="Y5127">
        <f t="shared" si="1501"/>
        <v>1</v>
      </c>
      <c r="Z5127" s="26">
        <f t="shared" si="1510"/>
        <v>0</v>
      </c>
      <c r="AA5127">
        <f t="shared" si="1511"/>
        <v>65.263482500017716</v>
      </c>
      <c r="AB5127" s="28">
        <f t="shared" si="1512"/>
        <v>40632.345238095237</v>
      </c>
      <c r="AC5127">
        <f t="shared" si="1513"/>
        <v>23.26064814814815</v>
      </c>
      <c r="AD5127" s="31">
        <f t="shared" si="1502"/>
        <v>15.677460714247621</v>
      </c>
      <c r="AE5127" s="31">
        <f t="shared" si="1514"/>
        <v>29.668337792904978</v>
      </c>
      <c r="AF5127" s="15">
        <f t="shared" si="1503"/>
        <v>8.3731481481481467</v>
      </c>
      <c r="AG5127" s="31">
        <f t="shared" si="1515"/>
        <v>8.2710980067154871</v>
      </c>
      <c r="AH5127" s="31">
        <f t="shared" si="1516"/>
        <v>49.44035793116219</v>
      </c>
      <c r="AI5127">
        <f t="shared" si="1517"/>
        <v>118.86938507120234</v>
      </c>
    </row>
    <row r="5128" spans="1:35" x14ac:dyDescent="0.2">
      <c r="A5128">
        <v>32</v>
      </c>
      <c r="C5128" s="27" t="s">
        <v>5189</v>
      </c>
      <c r="D5128" s="26">
        <v>29.37575</v>
      </c>
      <c r="E5128">
        <v>0</v>
      </c>
      <c r="F5128" s="26">
        <v>1620.5833333333333</v>
      </c>
      <c r="G5128" s="26">
        <v>74.498333333333335</v>
      </c>
      <c r="H5128" s="26">
        <v>38.935000000000002</v>
      </c>
      <c r="I5128" s="26">
        <v>60.2</v>
      </c>
      <c r="J5128" s="26">
        <v>59.82</v>
      </c>
      <c r="K5128">
        <v>257.25</v>
      </c>
      <c r="L5128">
        <v>3.1833333333333331</v>
      </c>
      <c r="M5128">
        <v>10.741666666666667</v>
      </c>
      <c r="N5128">
        <v>47.924999999999997</v>
      </c>
      <c r="O5128" s="1">
        <f t="shared" si="1500"/>
        <v>41773.25329501064</v>
      </c>
      <c r="Q5128" s="1">
        <f t="shared" si="1504"/>
        <v>11439.68453001409</v>
      </c>
      <c r="R5128" s="2">
        <f t="shared" si="1505"/>
        <v>12.103098754150922</v>
      </c>
      <c r="S5128" s="2"/>
      <c r="T5128" s="1">
        <f t="shared" si="1506"/>
        <v>6309.7202788870482</v>
      </c>
      <c r="U5128" s="1">
        <f t="shared" si="1507"/>
        <v>0</v>
      </c>
      <c r="V5128" s="1">
        <f t="shared" si="1508"/>
        <v>1881.3666353255123</v>
      </c>
      <c r="W5128" s="1">
        <f t="shared" si="1509"/>
        <v>21986.116743493276</v>
      </c>
      <c r="X5128" s="2">
        <f t="shared" si="1518"/>
        <v>75.94340876771868</v>
      </c>
      <c r="Y5128">
        <f t="shared" si="1501"/>
        <v>1</v>
      </c>
      <c r="Z5128" s="26">
        <f t="shared" si="1510"/>
        <v>0</v>
      </c>
      <c r="AA5128">
        <f t="shared" si="1511"/>
        <v>2.0882430110639927</v>
      </c>
      <c r="AB5128" s="28">
        <f t="shared" si="1512"/>
        <v>40632.386904761908</v>
      </c>
      <c r="AC5128">
        <f t="shared" si="1513"/>
        <v>23.610185185185184</v>
      </c>
      <c r="AD5128" s="31">
        <f t="shared" si="1502"/>
        <v>13.206952618722147</v>
      </c>
      <c r="AE5128" s="31">
        <f t="shared" si="1514"/>
        <v>24.963661284894144</v>
      </c>
      <c r="AF5128" s="15">
        <f t="shared" si="1503"/>
        <v>8.8472222222222197</v>
      </c>
      <c r="AG5128" s="31">
        <f t="shared" si="1515"/>
        <v>8.5417758612917094</v>
      </c>
      <c r="AH5128" s="31">
        <f t="shared" si="1516"/>
        <v>50.972494832917221</v>
      </c>
      <c r="AI5128">
        <f t="shared" si="1517"/>
        <v>156.36510729071472</v>
      </c>
    </row>
    <row r="5129" spans="1:35" x14ac:dyDescent="0.2">
      <c r="A5129">
        <v>32</v>
      </c>
      <c r="C5129" s="27" t="s">
        <v>5190</v>
      </c>
      <c r="D5129" s="26">
        <v>29.3735</v>
      </c>
      <c r="E5129">
        <v>0</v>
      </c>
      <c r="F5129" s="26">
        <v>1771.0833333333333</v>
      </c>
      <c r="G5129" s="26">
        <v>75.0625</v>
      </c>
      <c r="H5129" s="26">
        <v>40.319166666666668</v>
      </c>
      <c r="I5129" s="26">
        <v>51</v>
      </c>
      <c r="J5129" s="26">
        <v>55.701666666666668</v>
      </c>
      <c r="K5129">
        <v>249.75</v>
      </c>
      <c r="L5129">
        <v>2.8583333333333334</v>
      </c>
      <c r="M5129">
        <v>10.183333333333334</v>
      </c>
      <c r="N5129">
        <v>48.435000000000002</v>
      </c>
      <c r="O5129" s="1">
        <f t="shared" si="1500"/>
        <v>45652.643198378209</v>
      </c>
      <c r="Q5129" s="1">
        <f t="shared" si="1504"/>
        <v>-26554.379006989468</v>
      </c>
      <c r="R5129" s="2">
        <f t="shared" si="1505"/>
        <v>-28.094329929599009</v>
      </c>
      <c r="S5129" s="2"/>
      <c r="T5129" s="1">
        <f t="shared" si="1506"/>
        <v>8137.2363870480431</v>
      </c>
      <c r="U5129" s="1">
        <f t="shared" si="1507"/>
        <v>39331.714273315498</v>
      </c>
      <c r="V5129" s="1">
        <f t="shared" si="1508"/>
        <v>2524.4979416437454</v>
      </c>
      <c r="W5129" s="1">
        <f t="shared" si="1509"/>
        <v>22030.932899675128</v>
      </c>
      <c r="X5129" s="2">
        <f t="shared" si="1518"/>
        <v>88.0465075218696</v>
      </c>
      <c r="Y5129">
        <f t="shared" si="1501"/>
        <v>1</v>
      </c>
      <c r="Z5129" s="26">
        <f t="shared" si="1510"/>
        <v>0</v>
      </c>
      <c r="AA5129">
        <f t="shared" si="1511"/>
        <v>168.58445132796635</v>
      </c>
      <c r="AB5129" s="28">
        <f t="shared" si="1512"/>
        <v>40632.428571428572</v>
      </c>
      <c r="AC5129">
        <f t="shared" si="1513"/>
        <v>23.923611111111111</v>
      </c>
      <c r="AD5129" s="31">
        <f t="shared" si="1502"/>
        <v>11.401540041151488</v>
      </c>
      <c r="AE5129" s="31">
        <f t="shared" si="1514"/>
        <v>21.528349551760382</v>
      </c>
      <c r="AF5129" s="15">
        <f t="shared" si="1503"/>
        <v>9.1305555555555564</v>
      </c>
      <c r="AG5129" s="31">
        <f t="shared" si="1515"/>
        <v>8.7072350377493937</v>
      </c>
      <c r="AH5129" s="31">
        <f t="shared" si="1516"/>
        <v>51.907708115510509</v>
      </c>
      <c r="AI5129">
        <f t="shared" si="1517"/>
        <v>182.64070368526575</v>
      </c>
    </row>
    <row r="5130" spans="1:35" x14ac:dyDescent="0.2">
      <c r="A5130">
        <v>32</v>
      </c>
      <c r="C5130" s="27" t="s">
        <v>5191</v>
      </c>
      <c r="D5130" s="26">
        <v>29.369499999999999</v>
      </c>
      <c r="E5130">
        <v>0</v>
      </c>
      <c r="F5130" s="26">
        <v>1794.3333333333333</v>
      </c>
      <c r="G5130" s="26">
        <v>75.641666666666666</v>
      </c>
      <c r="H5130" s="26">
        <v>41.153333333333336</v>
      </c>
      <c r="I5130" s="26">
        <v>46.274999999999999</v>
      </c>
      <c r="J5130" s="26">
        <v>53.587499999999999</v>
      </c>
      <c r="K5130">
        <v>262.91666666666669</v>
      </c>
      <c r="L5130">
        <v>2.125</v>
      </c>
      <c r="M5130">
        <v>10.975</v>
      </c>
      <c r="N5130">
        <v>48.747500000000002</v>
      </c>
      <c r="O5130" s="1">
        <f t="shared" si="1500"/>
        <v>46251.950940925031</v>
      </c>
      <c r="Q5130" s="1">
        <f t="shared" si="1504"/>
        <v>19682.22417898005</v>
      </c>
      <c r="R5130" s="2">
        <f t="shared" si="1505"/>
        <v>20.823642672534362</v>
      </c>
      <c r="S5130" s="2"/>
      <c r="T5130" s="1">
        <f t="shared" si="1506"/>
        <v>3205.0945390475813</v>
      </c>
      <c r="U5130" s="1">
        <f t="shared" si="1507"/>
        <v>0</v>
      </c>
      <c r="V5130" s="1">
        <f t="shared" si="1508"/>
        <v>917.10453737475541</v>
      </c>
      <c r="W5130" s="1">
        <f t="shared" si="1509"/>
        <v>22251.566283955039</v>
      </c>
      <c r="X5130" s="2">
        <f t="shared" si="1518"/>
        <v>59.952177592270587</v>
      </c>
      <c r="Y5130">
        <f t="shared" si="1501"/>
        <v>1</v>
      </c>
      <c r="Z5130" s="26">
        <f t="shared" si="1510"/>
        <v>0</v>
      </c>
      <c r="AA5130">
        <f t="shared" si="1511"/>
        <v>246.16006741559391</v>
      </c>
      <c r="AB5130" s="28">
        <f t="shared" si="1512"/>
        <v>40632.470238095237</v>
      </c>
      <c r="AC5130">
        <f t="shared" si="1513"/>
        <v>24.24537037037037</v>
      </c>
      <c r="AD5130" s="31">
        <f t="shared" si="1502"/>
        <v>10.546877946405052</v>
      </c>
      <c r="AE5130" s="31">
        <f t="shared" si="1514"/>
        <v>19.893033393288064</v>
      </c>
      <c r="AF5130" s="15">
        <f t="shared" si="1503"/>
        <v>9.3041666666666671</v>
      </c>
      <c r="AG5130" s="31">
        <f t="shared" si="1515"/>
        <v>8.810003826710302</v>
      </c>
      <c r="AH5130" s="31">
        <f t="shared" si="1516"/>
        <v>52.488076900873729</v>
      </c>
      <c r="AI5130">
        <f t="shared" si="1517"/>
        <v>195.96140156760501</v>
      </c>
    </row>
    <row r="5131" spans="1:35" x14ac:dyDescent="0.2">
      <c r="A5131">
        <v>32</v>
      </c>
      <c r="C5131" s="27" t="s">
        <v>5192</v>
      </c>
      <c r="D5131" s="26">
        <v>29.364750000000001</v>
      </c>
      <c r="E5131">
        <v>0</v>
      </c>
      <c r="F5131" s="26">
        <v>1732.75</v>
      </c>
      <c r="G5131" s="26">
        <v>76.25</v>
      </c>
      <c r="H5131" s="26">
        <v>41.4375</v>
      </c>
      <c r="I5131" s="26">
        <v>42.81666666666667</v>
      </c>
      <c r="J5131" s="26">
        <v>52.034999999999997</v>
      </c>
      <c r="K5131">
        <v>284.75</v>
      </c>
      <c r="L5131">
        <v>2.0333333333333332</v>
      </c>
      <c r="M5131">
        <v>11.074999999999999</v>
      </c>
      <c r="N5131">
        <v>48.911666666666669</v>
      </c>
      <c r="O5131" s="1">
        <f t="shared" ref="O5131:O5153" si="1519">F5131*$D$17*$D$12*$D$18*$D$22/1000</f>
        <v>44664.537242924685</v>
      </c>
      <c r="Q5131" s="1">
        <f t="shared" si="1504"/>
        <v>9298.6789856731648</v>
      </c>
      <c r="R5131" s="2">
        <f t="shared" si="1505"/>
        <v>9.8379312603834208</v>
      </c>
      <c r="S5131" s="2"/>
      <c r="T5131" s="1">
        <f t="shared" si="1506"/>
        <v>6706.9567532636684</v>
      </c>
      <c r="U5131" s="1">
        <f t="shared" si="1507"/>
        <v>3792.2466237459303</v>
      </c>
      <c r="V5131" s="1">
        <f t="shared" si="1508"/>
        <v>2042.9829614654568</v>
      </c>
      <c r="W5131" s="1">
        <f t="shared" si="1509"/>
        <v>22619.05876464627</v>
      </c>
      <c r="X5131" s="2">
        <f t="shared" si="1518"/>
        <v>80.775820264804949</v>
      </c>
      <c r="Y5131">
        <f t="shared" si="1501"/>
        <v>1</v>
      </c>
      <c r="Z5131" s="26">
        <f t="shared" si="1510"/>
        <v>0</v>
      </c>
      <c r="AA5131">
        <f t="shared" si="1511"/>
        <v>20.48304906931914</v>
      </c>
      <c r="AB5131" s="28">
        <f t="shared" si="1512"/>
        <v>40632.511904761908</v>
      </c>
      <c r="AC5131">
        <f t="shared" si="1513"/>
        <v>24.583333333333332</v>
      </c>
      <c r="AD5131" s="31">
        <f t="shared" si="1502"/>
        <v>9.9580472064106775</v>
      </c>
      <c r="AE5131" s="31">
        <f t="shared" si="1514"/>
        <v>18.76108780385611</v>
      </c>
      <c r="AF5131" s="15">
        <f t="shared" si="1503"/>
        <v>9.3953703703703706</v>
      </c>
      <c r="AG5131" s="31">
        <f t="shared" si="1515"/>
        <v>8.8644171095393993</v>
      </c>
      <c r="AH5131" s="31">
        <f t="shared" si="1516"/>
        <v>52.795211910675938</v>
      </c>
      <c r="AI5131">
        <f t="shared" si="1517"/>
        <v>204.61315413020083</v>
      </c>
    </row>
    <row r="5132" spans="1:35" x14ac:dyDescent="0.2">
      <c r="A5132">
        <v>32</v>
      </c>
      <c r="C5132" s="27" t="s">
        <v>5193</v>
      </c>
      <c r="D5132" s="26">
        <v>29.369</v>
      </c>
      <c r="E5132">
        <v>0</v>
      </c>
      <c r="F5132" s="26">
        <v>1474.5</v>
      </c>
      <c r="G5132" s="26">
        <v>73.589166666666671</v>
      </c>
      <c r="H5132" s="26">
        <v>41.520833333333336</v>
      </c>
      <c r="I5132" s="26">
        <v>44.016666666666666</v>
      </c>
      <c r="J5132" s="26">
        <v>50.375833333333333</v>
      </c>
      <c r="K5132">
        <v>271.83333333333331</v>
      </c>
      <c r="L5132">
        <v>1.325</v>
      </c>
      <c r="M5132">
        <v>9.9166666666666679</v>
      </c>
      <c r="N5132">
        <v>49.043333333333337</v>
      </c>
      <c r="O5132" s="1">
        <f t="shared" si="1519"/>
        <v>38007.71038216271</v>
      </c>
      <c r="Q5132" s="1">
        <f t="shared" si="1504"/>
        <v>-45388.900639174026</v>
      </c>
      <c r="R5132" s="2">
        <f t="shared" si="1505"/>
        <v>-48.021109789955936</v>
      </c>
      <c r="S5132" s="2"/>
      <c r="T5132" s="1">
        <f t="shared" si="1506"/>
        <v>8370.0594480864911</v>
      </c>
      <c r="U5132" s="1">
        <f t="shared" si="1507"/>
        <v>51880.525957636833</v>
      </c>
      <c r="V5132" s="1">
        <f t="shared" si="1508"/>
        <v>2625.142749629299</v>
      </c>
      <c r="W5132" s="1">
        <f t="shared" si="1509"/>
        <v>20308.613543640065</v>
      </c>
      <c r="X5132" s="2">
        <f t="shared" si="1518"/>
        <v>90.613751525188377</v>
      </c>
      <c r="Y5132">
        <f t="shared" ref="Y5132:Y5153" si="1520">IF(X5132&gt;32,1,0)</f>
        <v>1</v>
      </c>
      <c r="Z5132" s="26">
        <f t="shared" si="1510"/>
        <v>0</v>
      </c>
      <c r="AA5132">
        <f t="shared" si="1511"/>
        <v>289.83648960500653</v>
      </c>
      <c r="AB5132" s="28">
        <f t="shared" si="1512"/>
        <v>40632.553571428572</v>
      </c>
      <c r="AC5132">
        <f t="shared" si="1513"/>
        <v>23.105092592592595</v>
      </c>
      <c r="AD5132" s="31">
        <f t="shared" si="1502"/>
        <v>9.366714195053401</v>
      </c>
      <c r="AE5132" s="31">
        <f t="shared" si="1514"/>
        <v>17.73506315206193</v>
      </c>
      <c r="AF5132" s="15">
        <f t="shared" si="1503"/>
        <v>9.4685185185185201</v>
      </c>
      <c r="AG5132" s="31">
        <f t="shared" si="1515"/>
        <v>8.9082711809734398</v>
      </c>
      <c r="AH5132" s="31">
        <f t="shared" si="1516"/>
        <v>53.042668332375406</v>
      </c>
      <c r="AI5132">
        <f t="shared" si="1517"/>
        <v>212.26932234404458</v>
      </c>
    </row>
    <row r="5133" spans="1:35" x14ac:dyDescent="0.2">
      <c r="A5133">
        <v>32</v>
      </c>
      <c r="C5133" s="27" t="s">
        <v>5194</v>
      </c>
      <c r="D5133" s="26">
        <v>29.376000000000001</v>
      </c>
      <c r="E5133">
        <v>0</v>
      </c>
      <c r="F5133" s="26">
        <v>1076.6666666666667</v>
      </c>
      <c r="G5133" s="26">
        <v>73.598333333333329</v>
      </c>
      <c r="H5133" s="26">
        <v>40.802500000000002</v>
      </c>
      <c r="I5133" s="26">
        <v>47.091666666666669</v>
      </c>
      <c r="J5133" s="26">
        <v>52.206666666666663</v>
      </c>
      <c r="K5133">
        <v>302.75</v>
      </c>
      <c r="L5133">
        <v>1.9749999999999999</v>
      </c>
      <c r="M5133">
        <v>11.316666666666666</v>
      </c>
      <c r="N5133">
        <v>49.305833333333332</v>
      </c>
      <c r="O5133" s="1">
        <f t="shared" si="1519"/>
        <v>27752.88900969494</v>
      </c>
      <c r="Q5133" s="1">
        <f t="shared" si="1504"/>
        <v>7058.0633130101596</v>
      </c>
      <c r="R5133" s="2">
        <f t="shared" si="1505"/>
        <v>7.4673770125640324</v>
      </c>
      <c r="S5133" s="2"/>
      <c r="T5133" s="1">
        <f t="shared" si="1506"/>
        <v>305.20884266525701</v>
      </c>
      <c r="U5133" s="1">
        <f t="shared" si="1507"/>
        <v>0</v>
      </c>
      <c r="V5133" s="1">
        <f t="shared" si="1508"/>
        <v>82.833505104476984</v>
      </c>
      <c r="W5133" s="1">
        <f t="shared" si="1509"/>
        <v>20099.011828574145</v>
      </c>
      <c r="X5133" s="2">
        <f t="shared" si="1518"/>
        <v>42.592641735232441</v>
      </c>
      <c r="Y5133">
        <f t="shared" si="1520"/>
        <v>1</v>
      </c>
      <c r="Z5133" s="26">
        <f t="shared" si="1510"/>
        <v>0</v>
      </c>
      <c r="AA5133">
        <f t="shared" si="1511"/>
        <v>961.35291147654402</v>
      </c>
      <c r="AB5133" s="28">
        <f t="shared" si="1512"/>
        <v>40632.595238095237</v>
      </c>
      <c r="AC5133">
        <f t="shared" si="1513"/>
        <v>23.110185185185184</v>
      </c>
      <c r="AD5133" s="31">
        <f t="shared" si="1502"/>
        <v>10.024157730284042</v>
      </c>
      <c r="AE5133" s="31">
        <f t="shared" si="1514"/>
        <v>18.979549363904493</v>
      </c>
      <c r="AF5133" s="15">
        <f t="shared" si="1503"/>
        <v>9.6143518518518505</v>
      </c>
      <c r="AG5133" s="31">
        <f t="shared" si="1515"/>
        <v>8.9962704236383964</v>
      </c>
      <c r="AH5133" s="31">
        <f t="shared" si="1516"/>
        <v>53.539017151812395</v>
      </c>
      <c r="AI5133">
        <f t="shared" si="1517"/>
        <v>207.77152034090233</v>
      </c>
    </row>
    <row r="5134" spans="1:35" x14ac:dyDescent="0.2">
      <c r="A5134">
        <v>32</v>
      </c>
      <c r="C5134" s="27" t="s">
        <v>5195</v>
      </c>
      <c r="D5134" s="26">
        <v>29.384250000000002</v>
      </c>
      <c r="E5134">
        <v>0</v>
      </c>
      <c r="F5134" s="26">
        <v>574</v>
      </c>
      <c r="G5134" s="26">
        <v>69.254999999999995</v>
      </c>
      <c r="H5134" s="26">
        <v>41.553333333333335</v>
      </c>
      <c r="I5134" s="26">
        <v>55.941666666666663</v>
      </c>
      <c r="J5134" s="26">
        <v>52.796666666666667</v>
      </c>
      <c r="K5134">
        <v>283.08333333333331</v>
      </c>
      <c r="L5134">
        <v>0.32500000000000007</v>
      </c>
      <c r="M5134">
        <v>7.5916666666666668</v>
      </c>
      <c r="N5134">
        <v>49.733333333333334</v>
      </c>
      <c r="O5134" s="1">
        <f t="shared" si="1519"/>
        <v>14795.812654704238</v>
      </c>
      <c r="Q5134" s="1">
        <f t="shared" si="1504"/>
        <v>-3418.5226200575976</v>
      </c>
      <c r="R5134" s="2">
        <f t="shared" si="1505"/>
        <v>-3.616770790776771</v>
      </c>
      <c r="S5134" s="2"/>
      <c r="T5134" s="1">
        <f t="shared" si="1506"/>
        <v>1450.3408077509584</v>
      </c>
      <c r="U5134" s="1">
        <f t="shared" si="1507"/>
        <v>0</v>
      </c>
      <c r="V5134" s="1">
        <f t="shared" si="1508"/>
        <v>403.41193238903213</v>
      </c>
      <c r="W5134" s="1">
        <f t="shared" si="1509"/>
        <v>16151.742687941334</v>
      </c>
      <c r="X5134" s="2">
        <f t="shared" si="1518"/>
        <v>50.060018747796477</v>
      </c>
      <c r="Y5134">
        <f t="shared" si="1520"/>
        <v>1</v>
      </c>
      <c r="Z5134" s="26">
        <f t="shared" si="1510"/>
        <v>0</v>
      </c>
      <c r="AA5134">
        <f t="shared" si="1511"/>
        <v>368.44730527244457</v>
      </c>
      <c r="AB5134" s="28">
        <f t="shared" si="1512"/>
        <v>40632.636904761908</v>
      </c>
      <c r="AC5134">
        <f t="shared" si="1513"/>
        <v>20.697222222222219</v>
      </c>
      <c r="AD5134" s="31">
        <f t="shared" si="1502"/>
        <v>10.277392264774521</v>
      </c>
      <c r="AE5134" s="31">
        <f t="shared" si="1514"/>
        <v>19.618808959237285</v>
      </c>
      <c r="AF5134" s="15">
        <f t="shared" si="1503"/>
        <v>9.851851851851853</v>
      </c>
      <c r="AG5134" s="31">
        <f t="shared" si="1515"/>
        <v>9.1412171099013584</v>
      </c>
      <c r="AH5134" s="31">
        <f t="shared" si="1516"/>
        <v>54.355975739095882</v>
      </c>
      <c r="AI5134">
        <f t="shared" si="1517"/>
        <v>208.83984668050988</v>
      </c>
    </row>
    <row r="5135" spans="1:35" x14ac:dyDescent="0.2">
      <c r="A5135">
        <v>32</v>
      </c>
      <c r="C5135" s="27" t="s">
        <v>5196</v>
      </c>
      <c r="D5135" s="26">
        <v>29.402083333333334</v>
      </c>
      <c r="E5135">
        <v>0</v>
      </c>
      <c r="F5135" s="26">
        <v>104.25</v>
      </c>
      <c r="G5135" s="26">
        <v>58.844999999999999</v>
      </c>
      <c r="H5135" s="26">
        <v>38.993333333333332</v>
      </c>
      <c r="I5135" s="26">
        <v>77.158333333333331</v>
      </c>
      <c r="J5135" s="26">
        <v>51.64</v>
      </c>
      <c r="K5135">
        <v>304.91666666666669</v>
      </c>
      <c r="L5135">
        <v>1.6416666666666666</v>
      </c>
      <c r="M5135">
        <v>10.141666666666667</v>
      </c>
      <c r="N5135">
        <v>50.194166666666668</v>
      </c>
      <c r="O5135" s="1">
        <f t="shared" si="1519"/>
        <v>2687.2185875486357</v>
      </c>
      <c r="Q5135" s="1">
        <f t="shared" si="1504"/>
        <v>-6304.1966791030482</v>
      </c>
      <c r="R5135" s="2">
        <f t="shared" si="1505"/>
        <v>-6.6697918786647259</v>
      </c>
      <c r="S5135" s="2"/>
      <c r="T5135" s="1">
        <f t="shared" si="1506"/>
        <v>1270.1674819927352</v>
      </c>
      <c r="U5135" s="1">
        <f t="shared" si="1507"/>
        <v>0</v>
      </c>
      <c r="V5135" s="1">
        <f t="shared" si="1508"/>
        <v>346.85156967888253</v>
      </c>
      <c r="W5135" s="1">
        <f t="shared" si="1509"/>
        <v>7157.4848819055323</v>
      </c>
      <c r="X5135" s="2">
        <f t="shared" si="1518"/>
        <v>46.443247957019707</v>
      </c>
      <c r="Y5135">
        <f t="shared" si="1520"/>
        <v>1</v>
      </c>
      <c r="Z5135" s="26">
        <f t="shared" si="1510"/>
        <v>0</v>
      </c>
      <c r="AA5135">
        <f t="shared" si="1511"/>
        <v>153.80345373556582</v>
      </c>
      <c r="AB5135" s="28">
        <f t="shared" si="1512"/>
        <v>40632.678571428572</v>
      </c>
      <c r="AC5135">
        <f t="shared" si="1513"/>
        <v>14.913888888888888</v>
      </c>
      <c r="AD5135" s="31">
        <f t="shared" si="1502"/>
        <v>9.8441143018398289</v>
      </c>
      <c r="AE5135" s="31">
        <f t="shared" si="1514"/>
        <v>19.168985253049549</v>
      </c>
      <c r="AF5135" s="15">
        <f t="shared" si="1503"/>
        <v>10.107870370370371</v>
      </c>
      <c r="AG5135" s="31">
        <f t="shared" si="1515"/>
        <v>9.2997572975643834</v>
      </c>
      <c r="AH5135" s="31">
        <f t="shared" si="1516"/>
        <v>55.248714640031253</v>
      </c>
      <c r="AI5135">
        <f t="shared" si="1517"/>
        <v>216.91133307453396</v>
      </c>
    </row>
    <row r="5136" spans="1:35" x14ac:dyDescent="0.2">
      <c r="A5136">
        <v>32</v>
      </c>
      <c r="C5136" s="27" t="s">
        <v>5197</v>
      </c>
      <c r="D5136" s="26">
        <v>29.43975</v>
      </c>
      <c r="E5136">
        <v>0</v>
      </c>
      <c r="F5136" s="26">
        <v>3.166666666666667</v>
      </c>
      <c r="G5136" s="26">
        <v>51.195833333333333</v>
      </c>
      <c r="H5136" s="26">
        <v>36.186666666666667</v>
      </c>
      <c r="I5136" s="26">
        <v>87.716666666666669</v>
      </c>
      <c r="J5136" s="26">
        <v>47.696666666666665</v>
      </c>
      <c r="K5136">
        <v>303.16666666666669</v>
      </c>
      <c r="L5136">
        <v>0.34166666666666667</v>
      </c>
      <c r="M5136">
        <v>5.6166666666666663</v>
      </c>
      <c r="N5136">
        <v>50.332500000000003</v>
      </c>
      <c r="O5136" s="1">
        <f t="shared" si="1519"/>
        <v>81.626144146161593</v>
      </c>
      <c r="Q5136" s="1">
        <f t="shared" si="1504"/>
        <v>-1639.6789849497279</v>
      </c>
      <c r="R5136" s="2">
        <f t="shared" si="1505"/>
        <v>-0.38143409366746028</v>
      </c>
      <c r="S5136" s="2"/>
      <c r="T5136" s="1">
        <f t="shared" si="1506"/>
        <v>611.52691079136605</v>
      </c>
      <c r="U5136" s="1">
        <f t="shared" si="1507"/>
        <v>0</v>
      </c>
      <c r="V5136" s="1">
        <f t="shared" si="1508"/>
        <v>162.3031628549189</v>
      </c>
      <c r="W5136" s="1">
        <f t="shared" si="1509"/>
        <v>714.30058160621343</v>
      </c>
      <c r="X5136" s="2">
        <f t="shared" si="1518"/>
        <v>39.773456078354982</v>
      </c>
      <c r="Y5136">
        <f t="shared" si="1520"/>
        <v>1</v>
      </c>
      <c r="Z5136" s="26">
        <f t="shared" si="1510"/>
        <v>360</v>
      </c>
      <c r="AA5136">
        <f t="shared" si="1511"/>
        <v>130.47070215504675</v>
      </c>
      <c r="AB5136" s="28">
        <f t="shared" si="1512"/>
        <v>40632.720238095237</v>
      </c>
      <c r="AC5136">
        <f t="shared" si="1513"/>
        <v>10.664351851851851</v>
      </c>
      <c r="AD5136" s="31">
        <f t="shared" si="1502"/>
        <v>8.4670317567779527</v>
      </c>
      <c r="AE5136" s="31">
        <f t="shared" si="1514"/>
        <v>16.734322356801847</v>
      </c>
      <c r="AF5136" s="15">
        <f t="shared" si="1503"/>
        <v>10.184722222222224</v>
      </c>
      <c r="AG5136" s="31">
        <f t="shared" si="1515"/>
        <v>9.3478164424496946</v>
      </c>
      <c r="AH5136" s="31">
        <f t="shared" si="1516"/>
        <v>55.519164978789718</v>
      </c>
      <c r="AI5136">
        <f t="shared" si="1517"/>
        <v>233.17447384339107</v>
      </c>
    </row>
    <row r="5137" spans="1:35" x14ac:dyDescent="0.2">
      <c r="A5137">
        <v>32</v>
      </c>
      <c r="C5137" s="27" t="s">
        <v>5198</v>
      </c>
      <c r="D5137" s="26">
        <v>29.474250000000001</v>
      </c>
      <c r="E5137">
        <v>0</v>
      </c>
      <c r="F5137" s="26">
        <v>1</v>
      </c>
      <c r="G5137" s="26">
        <v>47.5075</v>
      </c>
      <c r="H5137" s="26">
        <v>34.265833333333333</v>
      </c>
      <c r="I5137" s="26">
        <v>90.858333333333334</v>
      </c>
      <c r="J5137" s="26">
        <v>44.986666666666665</v>
      </c>
      <c r="K5137">
        <v>301.25</v>
      </c>
      <c r="L5137">
        <v>0.53333333333333333</v>
      </c>
      <c r="M5137">
        <v>6.7</v>
      </c>
      <c r="N5137">
        <v>50.143333333333331</v>
      </c>
      <c r="O5137" s="1">
        <f t="shared" si="1519"/>
        <v>25.776677098787872</v>
      </c>
      <c r="Q5137" s="1">
        <f t="shared" si="1504"/>
        <v>862.13361172533155</v>
      </c>
      <c r="R5137" s="2">
        <f t="shared" si="1505"/>
        <v>2.2654645023989559</v>
      </c>
      <c r="S5137" s="2"/>
      <c r="T5137" s="1">
        <f t="shared" si="1506"/>
        <v>873.98560391668627</v>
      </c>
      <c r="U5137" s="1">
        <f t="shared" si="1507"/>
        <v>0</v>
      </c>
      <c r="V5137" s="1">
        <f t="shared" si="1508"/>
        <v>230.35770750863296</v>
      </c>
      <c r="W5137" s="1">
        <f t="shared" si="1509"/>
        <v>-2180.8231077417572</v>
      </c>
      <c r="X5137" s="2">
        <f t="shared" si="1518"/>
        <v>39.392021984687524</v>
      </c>
      <c r="Y5137">
        <f t="shared" si="1520"/>
        <v>1</v>
      </c>
      <c r="Z5137" s="26">
        <f t="shared" si="1510"/>
        <v>360</v>
      </c>
      <c r="AA5137">
        <f t="shared" si="1511"/>
        <v>65.860983417020122</v>
      </c>
      <c r="AB5137" s="28">
        <f t="shared" si="1512"/>
        <v>40632.761904761908</v>
      </c>
      <c r="AC5137">
        <f t="shared" si="1513"/>
        <v>8.6152777777777771</v>
      </c>
      <c r="AD5137" s="31">
        <f t="shared" si="1502"/>
        <v>7.6397213265305437</v>
      </c>
      <c r="AE5137" s="31">
        <f t="shared" si="1514"/>
        <v>15.209023767346386</v>
      </c>
      <c r="AF5137" s="15">
        <f t="shared" si="1503"/>
        <v>10.079629629629627</v>
      </c>
      <c r="AG5137" s="31">
        <f t="shared" si="1515"/>
        <v>9.2821515604382956</v>
      </c>
      <c r="AH5137" s="31">
        <f t="shared" si="1516"/>
        <v>55.149619524148498</v>
      </c>
      <c r="AI5137">
        <f t="shared" si="1517"/>
        <v>240.12286168989428</v>
      </c>
    </row>
    <row r="5138" spans="1:35" x14ac:dyDescent="0.2">
      <c r="A5138">
        <v>32</v>
      </c>
      <c r="C5138" s="27" t="s">
        <v>5199</v>
      </c>
      <c r="D5138" s="26">
        <v>29.488</v>
      </c>
      <c r="E5138">
        <v>0</v>
      </c>
      <c r="F5138" s="26">
        <v>1</v>
      </c>
      <c r="G5138" s="26">
        <v>45.182499999999997</v>
      </c>
      <c r="H5138" s="26">
        <v>32.527500000000003</v>
      </c>
      <c r="I5138" s="26">
        <v>92.416666666666671</v>
      </c>
      <c r="J5138" s="26">
        <v>43.127499999999998</v>
      </c>
      <c r="K5138">
        <v>289.5</v>
      </c>
      <c r="L5138">
        <v>0.84166666666666667</v>
      </c>
      <c r="M5138">
        <v>7.2249999999999996</v>
      </c>
      <c r="N5138">
        <v>49.960833333333333</v>
      </c>
      <c r="O5138" s="1">
        <f t="shared" si="1519"/>
        <v>25.776677098787872</v>
      </c>
      <c r="Q5138" s="1">
        <f t="shared" si="1504"/>
        <v>1767.8018948130341</v>
      </c>
      <c r="R5138" s="2">
        <f t="shared" si="1505"/>
        <v>3.2236546203129222</v>
      </c>
      <c r="S5138" s="2"/>
      <c r="T5138" s="1">
        <f t="shared" si="1506"/>
        <v>1556.6100462493732</v>
      </c>
      <c r="U5138" s="1">
        <f t="shared" si="1507"/>
        <v>0</v>
      </c>
      <c r="V5138" s="1">
        <f t="shared" si="1508"/>
        <v>410.95592903635531</v>
      </c>
      <c r="W5138" s="1">
        <f t="shared" si="1509"/>
        <v>-3953.4744545656827</v>
      </c>
      <c r="X5138" s="2">
        <f t="shared" si="1518"/>
        <v>41.65748648708648</v>
      </c>
      <c r="Y5138">
        <f t="shared" si="1520"/>
        <v>1</v>
      </c>
      <c r="Z5138" s="26">
        <f t="shared" si="1510"/>
        <v>360</v>
      </c>
      <c r="AA5138">
        <f t="shared" si="1511"/>
        <v>12.425720266222896</v>
      </c>
      <c r="AB5138" s="28">
        <f t="shared" si="1512"/>
        <v>40632.803571428572</v>
      </c>
      <c r="AC5138">
        <f t="shared" si="1513"/>
        <v>7.3236111111111093</v>
      </c>
      <c r="AD5138" s="31">
        <f t="shared" si="1502"/>
        <v>7.1146962474061048</v>
      </c>
      <c r="AE5138" s="31">
        <f t="shared" si="1514"/>
        <v>14.229041696987082</v>
      </c>
      <c r="AF5138" s="15">
        <f t="shared" si="1503"/>
        <v>9.9782407407407412</v>
      </c>
      <c r="AG5138" s="31">
        <f t="shared" si="1515"/>
        <v>9.2191848204243296</v>
      </c>
      <c r="AH5138" s="31">
        <f t="shared" si="1516"/>
        <v>54.795119801728873</v>
      </c>
      <c r="AI5138">
        <f t="shared" si="1517"/>
        <v>243.88326156570764</v>
      </c>
    </row>
    <row r="5139" spans="1:35" x14ac:dyDescent="0.2">
      <c r="A5139">
        <v>32</v>
      </c>
      <c r="C5139" s="27" t="s">
        <v>5200</v>
      </c>
      <c r="D5139" s="26">
        <v>29.5045</v>
      </c>
      <c r="E5139">
        <v>0</v>
      </c>
      <c r="F5139" s="26">
        <v>1</v>
      </c>
      <c r="G5139" s="26">
        <v>43.43416666666667</v>
      </c>
      <c r="H5139" s="26">
        <v>30.316666666666666</v>
      </c>
      <c r="I5139" s="26">
        <v>93.216666666666669</v>
      </c>
      <c r="J5139" s="26">
        <v>41.614166666666669</v>
      </c>
      <c r="K5139">
        <v>302.25</v>
      </c>
      <c r="L5139">
        <v>0.56666666666666676</v>
      </c>
      <c r="M5139">
        <v>4.45</v>
      </c>
      <c r="N5139">
        <v>49.81583333333333</v>
      </c>
      <c r="O5139" s="1">
        <f t="shared" si="1519"/>
        <v>25.776677098787872</v>
      </c>
      <c r="Q5139" s="1">
        <f t="shared" si="1504"/>
        <v>1918.2200633283364</v>
      </c>
      <c r="R5139" s="2">
        <f t="shared" si="1505"/>
        <v>2.0294621584838315</v>
      </c>
      <c r="S5139" s="2"/>
      <c r="T5139" s="1">
        <f t="shared" si="1506"/>
        <v>2483.1589033404512</v>
      </c>
      <c r="U5139" s="1">
        <f t="shared" si="1507"/>
        <v>0</v>
      </c>
      <c r="V5139" s="1">
        <f t="shared" si="1508"/>
        <v>657.66493010663271</v>
      </c>
      <c r="W5139" s="1">
        <f t="shared" si="1509"/>
        <v>-5280.0326775486492</v>
      </c>
      <c r="X5139" s="2">
        <f t="shared" si="1518"/>
        <v>44.881141107399401</v>
      </c>
      <c r="Y5139">
        <f t="shared" si="1520"/>
        <v>1</v>
      </c>
      <c r="Z5139" s="26">
        <f t="shared" si="1510"/>
        <v>0</v>
      </c>
      <c r="AA5139">
        <f t="shared" si="1511"/>
        <v>2.0937350321338002</v>
      </c>
      <c r="AB5139" s="28">
        <f t="shared" si="1512"/>
        <v>40632.845238095237</v>
      </c>
      <c r="AC5139">
        <f t="shared" si="1513"/>
        <v>6.3523148148148163</v>
      </c>
      <c r="AD5139" s="31">
        <f t="shared" si="1502"/>
        <v>6.7115361390528268</v>
      </c>
      <c r="AE5139" s="31">
        <f t="shared" si="1514"/>
        <v>13.469386621470388</v>
      </c>
      <c r="AF5139" s="15">
        <f t="shared" si="1503"/>
        <v>9.8976851851851837</v>
      </c>
      <c r="AG5139" s="31">
        <f t="shared" si="1515"/>
        <v>9.1694239786873464</v>
      </c>
      <c r="AH5139" s="31">
        <f t="shared" si="1516"/>
        <v>54.514871962790551</v>
      </c>
      <c r="AI5139">
        <f t="shared" si="1517"/>
        <v>246.76545787201678</v>
      </c>
    </row>
    <row r="5140" spans="1:35" x14ac:dyDescent="0.2">
      <c r="A5140">
        <v>32</v>
      </c>
      <c r="C5140" s="27" t="s">
        <v>5201</v>
      </c>
      <c r="D5140" s="26">
        <v>29.522500000000001</v>
      </c>
      <c r="E5140">
        <v>0</v>
      </c>
      <c r="F5140" s="26">
        <v>1</v>
      </c>
      <c r="G5140" s="26">
        <v>42.375</v>
      </c>
      <c r="H5140" s="26">
        <v>29.249166666666667</v>
      </c>
      <c r="I5140" s="26">
        <v>93.6</v>
      </c>
      <c r="J5140" s="26">
        <v>40.672499999999999</v>
      </c>
      <c r="K5140">
        <v>321.41666666666669</v>
      </c>
      <c r="L5140">
        <v>1.5166666666666666</v>
      </c>
      <c r="M5140">
        <v>8.0666666666666664</v>
      </c>
      <c r="N5140">
        <v>49.610833333333332</v>
      </c>
      <c r="O5140" s="1">
        <f t="shared" si="1519"/>
        <v>25.776677098787872</v>
      </c>
      <c r="Q5140" s="1">
        <f t="shared" si="1504"/>
        <v>1954.2937962752269</v>
      </c>
      <c r="R5140" s="2">
        <f t="shared" si="1505"/>
        <v>2.0676278920878985</v>
      </c>
      <c r="S5140" s="2"/>
      <c r="T5140" s="1">
        <f t="shared" si="1506"/>
        <v>3011.1730921422195</v>
      </c>
      <c r="U5140" s="1">
        <f t="shared" si="1507"/>
        <v>0</v>
      </c>
      <c r="V5140" s="1">
        <f t="shared" si="1508"/>
        <v>799.90749815281765</v>
      </c>
      <c r="W5140" s="1">
        <f t="shared" si="1509"/>
        <v>-5986.7489865702473</v>
      </c>
      <c r="X5140" s="2">
        <f t="shared" si="1518"/>
        <v>46.910603265883232</v>
      </c>
      <c r="Y5140">
        <f t="shared" si="1520"/>
        <v>1</v>
      </c>
      <c r="Z5140" s="26">
        <f t="shared" si="1510"/>
        <v>0</v>
      </c>
      <c r="AA5140">
        <f t="shared" si="1511"/>
        <v>20.57169698549064</v>
      </c>
      <c r="AB5140" s="28">
        <f t="shared" si="1512"/>
        <v>40632.886904761908</v>
      </c>
      <c r="AC5140">
        <f t="shared" si="1513"/>
        <v>5.7638888888888884</v>
      </c>
      <c r="AD5140" s="31">
        <f t="shared" si="1502"/>
        <v>6.4695415199641557</v>
      </c>
      <c r="AE5140" s="31">
        <f t="shared" si="1514"/>
        <v>13.011119279430986</v>
      </c>
      <c r="AF5140" s="15">
        <f t="shared" si="1503"/>
        <v>9.7837962962962948</v>
      </c>
      <c r="AG5140" s="31">
        <f t="shared" si="1515"/>
        <v>9.0994746625709144</v>
      </c>
      <c r="AH5140" s="31">
        <f t="shared" si="1516"/>
        <v>54.120779475500669</v>
      </c>
      <c r="AI5140">
        <f t="shared" si="1517"/>
        <v>247.15127709877089</v>
      </c>
    </row>
    <row r="5141" spans="1:35" x14ac:dyDescent="0.2">
      <c r="A5141">
        <v>32</v>
      </c>
      <c r="C5141" s="27" t="s">
        <v>5202</v>
      </c>
      <c r="D5141" s="26">
        <v>29.52675</v>
      </c>
      <c r="E5141">
        <v>0</v>
      </c>
      <c r="F5141" s="26">
        <v>1</v>
      </c>
      <c r="G5141" s="26">
        <v>41.005833333333335</v>
      </c>
      <c r="H5141" s="26">
        <v>27.238333333333333</v>
      </c>
      <c r="I5141" s="26">
        <v>93.983333333333334</v>
      </c>
      <c r="J5141" s="26">
        <v>39.415833333333332</v>
      </c>
      <c r="K5141">
        <v>329.41666666666669</v>
      </c>
      <c r="L5141">
        <v>4.9999999999999996E-2</v>
      </c>
      <c r="M5141">
        <v>2.3333333333333335</v>
      </c>
      <c r="N5141">
        <v>49.38666666666667</v>
      </c>
      <c r="O5141" s="1">
        <f t="shared" si="1519"/>
        <v>25.776677098787872</v>
      </c>
      <c r="Q5141" s="1">
        <f t="shared" si="1504"/>
        <v>2020.2754037604479</v>
      </c>
      <c r="R5141" s="2">
        <f t="shared" si="1505"/>
        <v>2.1374359282497375</v>
      </c>
      <c r="S5141" s="2"/>
      <c r="T5141" s="1">
        <f t="shared" si="1506"/>
        <v>3706.5272118562725</v>
      </c>
      <c r="U5141" s="1">
        <f t="shared" si="1507"/>
        <v>0</v>
      </c>
      <c r="V5141" s="1">
        <f t="shared" si="1508"/>
        <v>984.95424484329328</v>
      </c>
      <c r="W5141" s="1">
        <f t="shared" si="1509"/>
        <v>-6934.0935803221237</v>
      </c>
      <c r="X5141" s="2">
        <f t="shared" si="1518"/>
        <v>48.97823115797113</v>
      </c>
      <c r="Y5141">
        <f t="shared" si="1520"/>
        <v>1</v>
      </c>
      <c r="Z5141" s="26">
        <f t="shared" si="1510"/>
        <v>0</v>
      </c>
      <c r="AA5141">
        <f t="shared" si="1511"/>
        <v>63.559127074289449</v>
      </c>
      <c r="AB5141" s="28">
        <f t="shared" si="1512"/>
        <v>40632.928571428572</v>
      </c>
      <c r="AC5141">
        <f t="shared" si="1513"/>
        <v>5.0032407407407415</v>
      </c>
      <c r="AD5141" s="31">
        <f t="shared" si="1502"/>
        <v>6.16025203847349</v>
      </c>
      <c r="AE5141" s="31">
        <f t="shared" si="1514"/>
        <v>12.422976160543399</v>
      </c>
      <c r="AF5141" s="15">
        <f t="shared" si="1503"/>
        <v>9.6592592592592617</v>
      </c>
      <c r="AG5141" s="31">
        <f t="shared" si="1515"/>
        <v>9.023521807495559</v>
      </c>
      <c r="AH5141" s="31">
        <f t="shared" si="1516"/>
        <v>53.692669600479775</v>
      </c>
      <c r="AI5141">
        <f t="shared" si="1517"/>
        <v>248.11339696089749</v>
      </c>
    </row>
    <row r="5142" spans="1:35" x14ac:dyDescent="0.2">
      <c r="A5142">
        <v>32</v>
      </c>
      <c r="C5142" s="27" t="s">
        <v>5203</v>
      </c>
      <c r="D5142" s="26">
        <v>29.529333333333334</v>
      </c>
      <c r="E5142">
        <v>0</v>
      </c>
      <c r="F5142" s="26">
        <v>1</v>
      </c>
      <c r="G5142" s="26">
        <v>39.989166666666669</v>
      </c>
      <c r="H5142" s="26">
        <v>25.033333333333331</v>
      </c>
      <c r="I5142" s="26">
        <v>93.908333333333331</v>
      </c>
      <c r="J5142" s="26">
        <v>38.385833333333331</v>
      </c>
      <c r="K5142">
        <v>302</v>
      </c>
      <c r="L5142">
        <v>0</v>
      </c>
      <c r="M5142">
        <v>0.05</v>
      </c>
      <c r="N5142">
        <v>49.11333333333333</v>
      </c>
      <c r="O5142" s="1">
        <f t="shared" si="1519"/>
        <v>25.776677098787872</v>
      </c>
      <c r="Q5142" s="1">
        <f t="shared" si="1504"/>
        <v>1698.484999119637</v>
      </c>
      <c r="R5142" s="2">
        <f t="shared" si="1505"/>
        <v>1.7969841408523166</v>
      </c>
      <c r="S5142" s="2"/>
      <c r="T5142" s="1">
        <f t="shared" si="1506"/>
        <v>4446.8874961423917</v>
      </c>
      <c r="U5142" s="1">
        <f t="shared" si="1507"/>
        <v>0</v>
      </c>
      <c r="V5142" s="1">
        <f t="shared" si="1508"/>
        <v>1181.7010309002726</v>
      </c>
      <c r="W5142" s="1">
        <f t="shared" si="1509"/>
        <v>-7549.109139002373</v>
      </c>
      <c r="X5142" s="2">
        <f t="shared" si="1518"/>
        <v>51.115667086220867</v>
      </c>
      <c r="Y5142">
        <f t="shared" si="1520"/>
        <v>1</v>
      </c>
      <c r="Z5142" s="26">
        <f t="shared" si="1510"/>
        <v>0</v>
      </c>
      <c r="AA5142">
        <f t="shared" si="1511"/>
        <v>123.79901158633973</v>
      </c>
      <c r="AB5142" s="28">
        <f t="shared" si="1512"/>
        <v>40632.970238095237</v>
      </c>
      <c r="AC5142">
        <f t="shared" si="1513"/>
        <v>4.4384259259259276</v>
      </c>
      <c r="AD5142" s="31">
        <f t="shared" si="1502"/>
        <v>5.9161697972017597</v>
      </c>
      <c r="AE5142" s="31">
        <f t="shared" si="1514"/>
        <v>11.955027259592947</v>
      </c>
      <c r="AF5142" s="15">
        <f t="shared" si="1503"/>
        <v>9.5074074074074044</v>
      </c>
      <c r="AG5142" s="31">
        <f t="shared" si="1515"/>
        <v>8.9316634486610589</v>
      </c>
      <c r="AH5142" s="31">
        <f t="shared" si="1516"/>
        <v>53.174636364526407</v>
      </c>
      <c r="AI5142">
        <f t="shared" si="1517"/>
        <v>247.81228993885995</v>
      </c>
    </row>
    <row r="5143" spans="1:35" x14ac:dyDescent="0.2">
      <c r="A5143">
        <v>32</v>
      </c>
      <c r="C5143" s="27" t="s">
        <v>5204</v>
      </c>
      <c r="D5143" s="26">
        <v>29.532999999999998</v>
      </c>
      <c r="E5143">
        <v>0</v>
      </c>
      <c r="F5143" s="26">
        <v>1</v>
      </c>
      <c r="G5143" s="26">
        <v>39.107500000000002</v>
      </c>
      <c r="H5143" s="26">
        <v>21.941666666666666</v>
      </c>
      <c r="I5143" s="26">
        <v>93.683333333333337</v>
      </c>
      <c r="J5143" s="26">
        <v>37.44916666666667</v>
      </c>
      <c r="K5143">
        <v>302</v>
      </c>
      <c r="L5143">
        <v>0</v>
      </c>
      <c r="M5143">
        <v>0</v>
      </c>
      <c r="N5143">
        <v>48.82416666666667</v>
      </c>
      <c r="O5143" s="1">
        <f t="shared" si="1519"/>
        <v>25.776677098787872</v>
      </c>
      <c r="Q5143" s="1">
        <f t="shared" si="1504"/>
        <v>1139.5872932652294</v>
      </c>
      <c r="R5143" s="2">
        <f t="shared" si="1505"/>
        <v>1.2056746419166884</v>
      </c>
      <c r="S5143" s="2"/>
      <c r="T5143" s="1">
        <f t="shared" si="1506"/>
        <v>5280.3742674922078</v>
      </c>
      <c r="U5143" s="1">
        <f t="shared" si="1507"/>
        <v>0</v>
      </c>
      <c r="V5143" s="1">
        <f t="shared" si="1508"/>
        <v>1398.1154954877918</v>
      </c>
      <c r="W5143" s="1">
        <f t="shared" si="1509"/>
        <v>-8039.3289396993105</v>
      </c>
      <c r="X5143" s="2">
        <f t="shared" si="1518"/>
        <v>52.912651227073184</v>
      </c>
      <c r="Y5143">
        <f t="shared" si="1520"/>
        <v>1</v>
      </c>
      <c r="Z5143" s="26">
        <f t="shared" si="1510"/>
        <v>0</v>
      </c>
      <c r="AA5143">
        <f t="shared" si="1511"/>
        <v>190.58220040236017</v>
      </c>
      <c r="AB5143" s="28">
        <f t="shared" si="1512"/>
        <v>40633.011904761908</v>
      </c>
      <c r="AC5143">
        <f t="shared" si="1513"/>
        <v>3.948611111111112</v>
      </c>
      <c r="AD5143" s="31">
        <f t="shared" si="1502"/>
        <v>5.7017308994984877</v>
      </c>
      <c r="AE5143" s="31">
        <f t="shared" si="1514"/>
        <v>11.542068895805354</v>
      </c>
      <c r="AF5143" s="15">
        <f t="shared" si="1503"/>
        <v>9.3467592592592617</v>
      </c>
      <c r="AG5143" s="31">
        <f t="shared" si="1515"/>
        <v>8.8353785041410227</v>
      </c>
      <c r="AH5143" s="31">
        <f t="shared" si="1516"/>
        <v>52.631317158092372</v>
      </c>
      <c r="AI5143">
        <f t="shared" si="1517"/>
        <v>247.02856055286952</v>
      </c>
    </row>
    <row r="5144" spans="1:35" x14ac:dyDescent="0.2">
      <c r="A5144">
        <v>32</v>
      </c>
      <c r="C5144" s="27" t="s">
        <v>5205</v>
      </c>
      <c r="D5144" s="26">
        <v>29.53725</v>
      </c>
      <c r="E5144">
        <v>0</v>
      </c>
      <c r="F5144" s="26">
        <v>1</v>
      </c>
      <c r="G5144" s="26">
        <v>38.387500000000003</v>
      </c>
      <c r="H5144" s="26">
        <v>19.781666666666666</v>
      </c>
      <c r="I5144" s="26">
        <v>93.525000000000006</v>
      </c>
      <c r="J5144" s="26">
        <v>36.689166666666665</v>
      </c>
      <c r="K5144">
        <v>302</v>
      </c>
      <c r="L5144">
        <v>0</v>
      </c>
      <c r="M5144">
        <v>0</v>
      </c>
      <c r="N5144">
        <v>48.513333333333335</v>
      </c>
      <c r="O5144" s="1">
        <f t="shared" si="1519"/>
        <v>25.776677098787872</v>
      </c>
      <c r="Q5144" s="1">
        <f t="shared" si="1504"/>
        <v>757.99842914999272</v>
      </c>
      <c r="R5144" s="2">
        <f t="shared" si="1505"/>
        <v>0.80195654167067598</v>
      </c>
      <c r="S5144" s="2"/>
      <c r="T5144" s="1">
        <f t="shared" si="1506"/>
        <v>5854.2023851377726</v>
      </c>
      <c r="U5144" s="1">
        <f t="shared" si="1507"/>
        <v>0</v>
      </c>
      <c r="V5144" s="1">
        <f t="shared" si="1508"/>
        <v>1545.9367940655313</v>
      </c>
      <c r="W5144" s="1">
        <f t="shared" si="1509"/>
        <v>-8377.8632887037984</v>
      </c>
      <c r="X5144" s="2">
        <f t="shared" si="1518"/>
        <v>54.118325868989871</v>
      </c>
      <c r="Y5144">
        <f t="shared" si="1520"/>
        <v>1</v>
      </c>
      <c r="Z5144" s="26">
        <f t="shared" si="1510"/>
        <v>0</v>
      </c>
      <c r="AA5144">
        <f t="shared" si="1511"/>
        <v>247.45888252048084</v>
      </c>
      <c r="AB5144" s="28">
        <f t="shared" si="1512"/>
        <v>40633.053571428572</v>
      </c>
      <c r="AC5144">
        <f t="shared" si="1513"/>
        <v>3.5486111111111125</v>
      </c>
      <c r="AD5144" s="31">
        <f t="shared" si="1502"/>
        <v>5.5332843037414365</v>
      </c>
      <c r="AE5144" s="31">
        <f t="shared" si="1514"/>
        <v>11.217273290196434</v>
      </c>
      <c r="AF5144" s="15">
        <f t="shared" si="1503"/>
        <v>9.1740740740740758</v>
      </c>
      <c r="AG5144" s="31">
        <f t="shared" si="1515"/>
        <v>8.7328963985001362</v>
      </c>
      <c r="AH5144" s="31">
        <f t="shared" si="1516"/>
        <v>52.052662087483561</v>
      </c>
      <c r="AI5144">
        <f t="shared" si="1517"/>
        <v>245.50235744929017</v>
      </c>
    </row>
    <row r="5145" spans="1:35" x14ac:dyDescent="0.2">
      <c r="A5145">
        <v>32</v>
      </c>
      <c r="C5145" s="27" t="s">
        <v>5206</v>
      </c>
      <c r="D5145" s="26">
        <v>29.553249999999998</v>
      </c>
      <c r="E5145">
        <v>0</v>
      </c>
      <c r="F5145" s="26">
        <v>1</v>
      </c>
      <c r="G5145" s="26">
        <v>37.738333333333337</v>
      </c>
      <c r="H5145" s="26">
        <v>18.965833333333332</v>
      </c>
      <c r="I5145" s="26">
        <v>93.45</v>
      </c>
      <c r="J5145" s="26">
        <v>36.022500000000001</v>
      </c>
      <c r="K5145">
        <v>302</v>
      </c>
      <c r="L5145">
        <v>0</v>
      </c>
      <c r="M5145">
        <v>0</v>
      </c>
      <c r="N5145">
        <v>48.19</v>
      </c>
      <c r="O5145" s="1">
        <f t="shared" si="1519"/>
        <v>25.776677098787872</v>
      </c>
      <c r="Q5145" s="1">
        <f t="shared" si="1504"/>
        <v>680.7169894473767</v>
      </c>
      <c r="R5145" s="2">
        <f t="shared" si="1505"/>
        <v>0.72019336943199463</v>
      </c>
      <c r="S5145" s="2"/>
      <c r="T5145" s="1">
        <f t="shared" si="1506"/>
        <v>6130.0262295337761</v>
      </c>
      <c r="U5145" s="1">
        <f t="shared" si="1507"/>
        <v>0</v>
      </c>
      <c r="V5145" s="1">
        <f t="shared" si="1508"/>
        <v>1618.8931661826034</v>
      </c>
      <c r="W5145" s="1">
        <f t="shared" si="1509"/>
        <v>-8647.4497051208127</v>
      </c>
      <c r="X5145" s="2">
        <f t="shared" si="1518"/>
        <v>54.920282410660548</v>
      </c>
      <c r="Y5145">
        <f t="shared" si="1520"/>
        <v>1</v>
      </c>
      <c r="Z5145" s="26">
        <f t="shared" si="1510"/>
        <v>0</v>
      </c>
      <c r="AA5145">
        <f t="shared" si="1511"/>
        <v>295.21937409586536</v>
      </c>
      <c r="AB5145" s="28">
        <f t="shared" si="1512"/>
        <v>40633.095238095237</v>
      </c>
      <c r="AC5145">
        <f t="shared" si="1513"/>
        <v>3.1879629629629647</v>
      </c>
      <c r="AD5145" s="31">
        <f t="shared" ref="AD5145:AD5153" si="1521">10^($AF$17-$AF$18/($AF$19+AC5145))*I5145/100</f>
        <v>5.3891317194772386</v>
      </c>
      <c r="AE5145" s="31">
        <f t="shared" si="1514"/>
        <v>10.939300229376299</v>
      </c>
      <c r="AF5145" s="15">
        <f t="shared" ref="AF5145:AF5153" si="1522">(N5145-32)/1.8</f>
        <v>8.9944444444444436</v>
      </c>
      <c r="AG5145" s="31">
        <f t="shared" si="1515"/>
        <v>8.6274018548077525</v>
      </c>
      <c r="AH5145" s="31">
        <f t="shared" si="1516"/>
        <v>51.45659847552475</v>
      </c>
      <c r="AI5145">
        <f t="shared" si="1517"/>
        <v>243.58999705584446</v>
      </c>
    </row>
    <row r="5146" spans="1:35" x14ac:dyDescent="0.2">
      <c r="A5146">
        <v>32</v>
      </c>
      <c r="C5146" s="27" t="s">
        <v>5207</v>
      </c>
      <c r="D5146" s="26">
        <v>29.576000000000001</v>
      </c>
      <c r="E5146">
        <v>0</v>
      </c>
      <c r="F5146" s="26">
        <v>1</v>
      </c>
      <c r="G5146" s="26">
        <v>37.317500000000003</v>
      </c>
      <c r="H5146" s="26">
        <v>17.516666666666666</v>
      </c>
      <c r="I5146" s="26">
        <v>93.383333333333326</v>
      </c>
      <c r="J5146" s="26">
        <v>35.585833333333333</v>
      </c>
      <c r="K5146">
        <v>302</v>
      </c>
      <c r="L5146">
        <v>0</v>
      </c>
      <c r="M5146">
        <v>9.1666666666666674E-2</v>
      </c>
      <c r="N5146">
        <v>47.87</v>
      </c>
      <c r="O5146" s="1">
        <f t="shared" si="1519"/>
        <v>25.776677098787872</v>
      </c>
      <c r="Q5146" s="1">
        <f t="shared" ref="Q5146:Q5153" si="1523">(O5146-T5146-U5146-V5146-W5146-AI5146)</f>
        <v>302.53389015312598</v>
      </c>
      <c r="R5146" s="2">
        <f t="shared" ref="R5146:R5153" si="1524">Q5146/$O$12+Z5146/$O$17*$Z$21</f>
        <v>0.32007854232289928</v>
      </c>
      <c r="S5146" s="2"/>
      <c r="T5146" s="1">
        <f t="shared" ref="T5146:T5153" si="1525">((X5146-H5146)*$D$13/$P$5)*$P$7/1000</f>
        <v>6499.8896056624626</v>
      </c>
      <c r="U5146" s="1">
        <f t="shared" ref="U5146:U5153" si="1526">IF(X5146&gt;80,(X5146-80)*$O$19,0)</f>
        <v>0</v>
      </c>
      <c r="V5146" s="1">
        <f t="shared" ref="V5146:V5153" si="1527">$D$20*(((X5146-32)*5/9+273)^4-((H5146-32)*5/9+273)^4)*$D$14*$D$21*$D$22/1000</f>
        <v>1713.0750406039235</v>
      </c>
      <c r="W5146" s="1">
        <f t="shared" ref="W5146:W5153" si="1528">(G5146-N5146)*$O$20</f>
        <v>-8730.8767035516557</v>
      </c>
      <c r="X5146" s="2">
        <f t="shared" si="1518"/>
        <v>55.640475780092544</v>
      </c>
      <c r="Y5146">
        <f t="shared" si="1520"/>
        <v>1</v>
      </c>
      <c r="Z5146" s="26">
        <f t="shared" ref="Z5146:Z5153" si="1529">IF(X5146&lt;42,IF(X5146&lt;36, 0.4*3600, 0.1*3600),0)*$Z$21</f>
        <v>0</v>
      </c>
      <c r="AA5146">
        <f t="shared" ref="AA5146:AA5153" si="1530">(X5146-G5146)^2</f>
        <v>335.73144143785788</v>
      </c>
      <c r="AB5146" s="28">
        <f t="shared" ref="AB5146:AB5153" si="1531">C5146-1/1/14</f>
        <v>40633.136904761908</v>
      </c>
      <c r="AC5146">
        <f t="shared" ref="AC5146:AC5153" si="1532">(G5146-32)/1.8</f>
        <v>2.9541666666666679</v>
      </c>
      <c r="AD5146" s="31">
        <f t="shared" si="1521"/>
        <v>5.2964482362450234</v>
      </c>
      <c r="AE5146" s="31">
        <f t="shared" ref="AE5146:AE5153" si="1533">AD5146/760*35000/(AC5146+273.15)/0.0821</f>
        <v>10.760267462652834</v>
      </c>
      <c r="AF5146" s="15">
        <f t="shared" si="1522"/>
        <v>8.8166666666666647</v>
      </c>
      <c r="AG5146" s="31">
        <f t="shared" ref="AG5146:AG5153" si="1534">10^($AF$17-$AF$18/($AF$19+AF5146))</f>
        <v>8.5240982374319678</v>
      </c>
      <c r="AH5146" s="31">
        <f t="shared" ref="AH5146:AH5153" si="1535">AG5146/760*35000*$AE$14/(AF5146+273.15)/0.0821</f>
        <v>50.8725170020627</v>
      </c>
      <c r="AI5146">
        <f t="shared" ref="AI5146:AI5153" si="1536">(AH5146-AE5146)*0.018*334</f>
        <v>241.1548442309321</v>
      </c>
    </row>
    <row r="5147" spans="1:35" x14ac:dyDescent="0.2">
      <c r="A5147">
        <v>32</v>
      </c>
      <c r="C5147" s="27" t="s">
        <v>5208</v>
      </c>
      <c r="D5147" s="26">
        <v>29.602416666666667</v>
      </c>
      <c r="E5147">
        <v>0</v>
      </c>
      <c r="F5147" s="26">
        <v>19.666666666666664</v>
      </c>
      <c r="G5147" s="26">
        <v>37.072499999999998</v>
      </c>
      <c r="H5147" s="26">
        <v>17.237500000000001</v>
      </c>
      <c r="I5147" s="26">
        <v>93.224999999999994</v>
      </c>
      <c r="J5147" s="26">
        <v>35.299166666666665</v>
      </c>
      <c r="K5147">
        <v>302</v>
      </c>
      <c r="L5147">
        <v>0</v>
      </c>
      <c r="M5147">
        <v>0.14166666666666669</v>
      </c>
      <c r="N5147">
        <v>47.58</v>
      </c>
      <c r="O5147" s="1">
        <f t="shared" si="1519"/>
        <v>506.94131627616127</v>
      </c>
      <c r="Q5147" s="1">
        <f t="shared" si="1523"/>
        <v>619.52647601834713</v>
      </c>
      <c r="R5147" s="2">
        <f t="shared" si="1524"/>
        <v>0.65545427414438784</v>
      </c>
      <c r="S5147" s="2"/>
      <c r="T5147" s="1">
        <f t="shared" si="1525"/>
        <v>6602.0574581340188</v>
      </c>
      <c r="U5147" s="1">
        <f t="shared" si="1526"/>
        <v>0</v>
      </c>
      <c r="V5147" s="1">
        <f t="shared" si="1527"/>
        <v>1740.2982401876875</v>
      </c>
      <c r="W5147" s="1">
        <f t="shared" si="1528"/>
        <v>-8693.6448199544247</v>
      </c>
      <c r="X5147" s="2">
        <f t="shared" ref="X5147:X5153" si="1537">X5146+R5146</f>
        <v>55.96055432241544</v>
      </c>
      <c r="Y5147">
        <f t="shared" si="1520"/>
        <v>1</v>
      </c>
      <c r="Z5147" s="26">
        <f t="shared" si="1529"/>
        <v>0</v>
      </c>
      <c r="AA5147">
        <f t="shared" si="1530"/>
        <v>356.75859608651666</v>
      </c>
      <c r="AB5147" s="28">
        <f t="shared" si="1531"/>
        <v>40633.178571428572</v>
      </c>
      <c r="AC5147">
        <f t="shared" si="1532"/>
        <v>2.8180555555555542</v>
      </c>
      <c r="AD5147" s="31">
        <f t="shared" si="1521"/>
        <v>5.2364314967673105</v>
      </c>
      <c r="AE5147" s="31">
        <f t="shared" si="1533"/>
        <v>10.643584387515787</v>
      </c>
      <c r="AF5147" s="15">
        <f t="shared" si="1522"/>
        <v>8.655555555555555</v>
      </c>
      <c r="AG5147" s="31">
        <f t="shared" si="1534"/>
        <v>8.4314191736007196</v>
      </c>
      <c r="AH5147" s="31">
        <f t="shared" si="1535"/>
        <v>50.348168866979023</v>
      </c>
      <c r="AI5147">
        <f t="shared" si="1536"/>
        <v>238.70396189053295</v>
      </c>
    </row>
    <row r="5148" spans="1:35" x14ac:dyDescent="0.2">
      <c r="A5148">
        <v>32</v>
      </c>
      <c r="C5148" s="27" t="s">
        <v>5209</v>
      </c>
      <c r="D5148" s="26">
        <v>29.635000000000002</v>
      </c>
      <c r="E5148">
        <v>0</v>
      </c>
      <c r="F5148" s="26">
        <v>231.83333333333331</v>
      </c>
      <c r="G5148" s="26">
        <v>41.269166666666663</v>
      </c>
      <c r="H5148" s="26">
        <v>24.1675</v>
      </c>
      <c r="I5148" s="26">
        <v>91.674999999999997</v>
      </c>
      <c r="J5148" s="26">
        <v>39.027500000000003</v>
      </c>
      <c r="K5148">
        <v>314.41666666666669</v>
      </c>
      <c r="L5148">
        <v>1.7416666666666667</v>
      </c>
      <c r="M5148">
        <v>6.1416666666666666</v>
      </c>
      <c r="N5148">
        <v>47.291666666666671</v>
      </c>
      <c r="O5148" s="1">
        <f t="shared" si="1519"/>
        <v>5975.8929740689882</v>
      </c>
      <c r="Q5148" s="1">
        <f t="shared" si="1523"/>
        <v>3709.1365579502199</v>
      </c>
      <c r="R5148" s="2">
        <f t="shared" si="1524"/>
        <v>3.9242381147592407</v>
      </c>
      <c r="S5148" s="2"/>
      <c r="T5148" s="1">
        <f t="shared" si="1525"/>
        <v>5532.2835952337336</v>
      </c>
      <c r="U5148" s="1">
        <f t="shared" si="1526"/>
        <v>0</v>
      </c>
      <c r="V5148" s="1">
        <f t="shared" si="1527"/>
        <v>1491.3162672595163</v>
      </c>
      <c r="W5148" s="1">
        <f t="shared" si="1528"/>
        <v>-4982.8670880966538</v>
      </c>
      <c r="X5148" s="2">
        <f t="shared" si="1537"/>
        <v>56.61600859655983</v>
      </c>
      <c r="Y5148">
        <f t="shared" si="1520"/>
        <v>1</v>
      </c>
      <c r="Z5148" s="26">
        <f t="shared" si="1529"/>
        <v>0</v>
      </c>
      <c r="AA5148">
        <f t="shared" si="1530"/>
        <v>235.525557221127</v>
      </c>
      <c r="AB5148" s="28">
        <f t="shared" si="1531"/>
        <v>40633.220238095237</v>
      </c>
      <c r="AC5148">
        <f t="shared" si="1532"/>
        <v>5.1495370370370352</v>
      </c>
      <c r="AD5148" s="31">
        <f t="shared" si="1521"/>
        <v>6.070762182299779</v>
      </c>
      <c r="AE5148" s="31">
        <f t="shared" si="1533"/>
        <v>12.236072205788279</v>
      </c>
      <c r="AF5148" s="15">
        <f t="shared" si="1522"/>
        <v>8.495370370370372</v>
      </c>
      <c r="AG5148" s="31">
        <f t="shared" si="1534"/>
        <v>8.3401512294903331</v>
      </c>
      <c r="AH5148" s="31">
        <f t="shared" si="1535"/>
        <v>49.83148832724077</v>
      </c>
      <c r="AI5148">
        <f t="shared" si="1536"/>
        <v>226.02364172217233</v>
      </c>
    </row>
    <row r="5149" spans="1:35" x14ac:dyDescent="0.2">
      <c r="A5149">
        <v>32</v>
      </c>
      <c r="C5149" s="27" t="s">
        <v>5210</v>
      </c>
      <c r="D5149" s="26">
        <v>29.659083333333335</v>
      </c>
      <c r="E5149">
        <v>0</v>
      </c>
      <c r="F5149" s="26">
        <v>667.5</v>
      </c>
      <c r="G5149" s="26">
        <v>56.589166666666664</v>
      </c>
      <c r="H5149" s="26">
        <v>27.930833333333332</v>
      </c>
      <c r="I5149" s="26">
        <v>84.883333333333326</v>
      </c>
      <c r="J5149" s="26">
        <v>52.105000000000004</v>
      </c>
      <c r="K5149">
        <v>329</v>
      </c>
      <c r="L5149">
        <v>2.1166666666666667</v>
      </c>
      <c r="M5149">
        <v>9.15</v>
      </c>
      <c r="N5149">
        <v>47.159166666666664</v>
      </c>
      <c r="O5149" s="1">
        <f t="shared" si="1519"/>
        <v>17205.931963440904</v>
      </c>
      <c r="Q5149" s="1">
        <f t="shared" si="1523"/>
        <v>2129.7474671203418</v>
      </c>
      <c r="R5149" s="2">
        <f t="shared" si="1524"/>
        <v>2.2532565341579871</v>
      </c>
      <c r="S5149" s="2"/>
      <c r="T5149" s="1">
        <f t="shared" si="1525"/>
        <v>5559.7169325789082</v>
      </c>
      <c r="U5149" s="1">
        <f t="shared" si="1526"/>
        <v>0</v>
      </c>
      <c r="V5149" s="1">
        <f t="shared" si="1527"/>
        <v>1533.5479972593719</v>
      </c>
      <c r="W5149" s="1">
        <f t="shared" si="1528"/>
        <v>7802.1480515984031</v>
      </c>
      <c r="X5149" s="2">
        <f t="shared" si="1537"/>
        <v>60.540246711319071</v>
      </c>
      <c r="Y5149">
        <f t="shared" si="1520"/>
        <v>1</v>
      </c>
      <c r="Z5149" s="26">
        <f t="shared" si="1529"/>
        <v>0</v>
      </c>
      <c r="AA5149">
        <f t="shared" si="1530"/>
        <v>15.611033519250469</v>
      </c>
      <c r="AB5149" s="28">
        <f t="shared" si="1531"/>
        <v>40633.261904761908</v>
      </c>
      <c r="AC5149">
        <f t="shared" si="1532"/>
        <v>13.660648148148146</v>
      </c>
      <c r="AD5149" s="31">
        <f t="shared" si="1521"/>
        <v>9.9844209734450384</v>
      </c>
      <c r="AE5149" s="31">
        <f t="shared" si="1533"/>
        <v>19.527152048210123</v>
      </c>
      <c r="AF5149" s="15">
        <f t="shared" si="1522"/>
        <v>8.4217592592592574</v>
      </c>
      <c r="AG5149" s="31">
        <f t="shared" si="1534"/>
        <v>8.2985019761613241</v>
      </c>
      <c r="AH5149" s="31">
        <f t="shared" si="1535"/>
        <v>49.595600964357921</v>
      </c>
      <c r="AI5149">
        <f t="shared" si="1536"/>
        <v>180.77151488388054</v>
      </c>
    </row>
    <row r="5150" spans="1:35" x14ac:dyDescent="0.2">
      <c r="A5150">
        <v>32</v>
      </c>
      <c r="C5150" s="27" t="s">
        <v>5211</v>
      </c>
      <c r="D5150" s="26">
        <v>29.671250000000001</v>
      </c>
      <c r="E5150">
        <v>0</v>
      </c>
      <c r="F5150" s="26">
        <v>1100.25</v>
      </c>
      <c r="G5150" s="26">
        <v>67.570000000000007</v>
      </c>
      <c r="H5150" s="26">
        <v>29.171666666666667</v>
      </c>
      <c r="I5150" s="26">
        <v>78.158333333333331</v>
      </c>
      <c r="J5150" s="26">
        <v>60.546666666666667</v>
      </c>
      <c r="K5150">
        <v>319.83333333333331</v>
      </c>
      <c r="L5150">
        <v>0.1</v>
      </c>
      <c r="M5150">
        <v>5.9916666666666663</v>
      </c>
      <c r="N5150">
        <v>47.616666666666667</v>
      </c>
      <c r="O5150" s="1">
        <f t="shared" si="1519"/>
        <v>28360.788977941353</v>
      </c>
      <c r="Q5150" s="1">
        <f t="shared" si="1523"/>
        <v>4374.7304333345255</v>
      </c>
      <c r="R5150" s="2">
        <f t="shared" si="1524"/>
        <v>4.6284313451580825</v>
      </c>
      <c r="S5150" s="2"/>
      <c r="T5150" s="1">
        <f t="shared" si="1525"/>
        <v>5732.329249989084</v>
      </c>
      <c r="U5150" s="1">
        <f t="shared" si="1526"/>
        <v>0</v>
      </c>
      <c r="V5150" s="1">
        <f t="shared" si="1527"/>
        <v>1597.7648566503813</v>
      </c>
      <c r="W5150" s="1">
        <f t="shared" si="1528"/>
        <v>16508.892978744454</v>
      </c>
      <c r="X5150" s="2">
        <f t="shared" si="1537"/>
        <v>62.793503245477055</v>
      </c>
      <c r="Y5150">
        <f t="shared" si="1520"/>
        <v>1</v>
      </c>
      <c r="Z5150" s="26">
        <f t="shared" si="1529"/>
        <v>0</v>
      </c>
      <c r="AA5150">
        <f t="shared" si="1530"/>
        <v>22.814921245968296</v>
      </c>
      <c r="AB5150" s="28">
        <f t="shared" si="1531"/>
        <v>40633.303571428572</v>
      </c>
      <c r="AC5150">
        <f t="shared" si="1532"/>
        <v>19.761111111111116</v>
      </c>
      <c r="AD5150" s="31">
        <f t="shared" si="1521"/>
        <v>13.551343753421941</v>
      </c>
      <c r="AE5150" s="31">
        <f t="shared" si="1533"/>
        <v>25.951221873196463</v>
      </c>
      <c r="AF5150" s="15">
        <f t="shared" si="1522"/>
        <v>8.6759259259259256</v>
      </c>
      <c r="AG5150" s="31">
        <f t="shared" si="1534"/>
        <v>8.4430881311404171</v>
      </c>
      <c r="AH5150" s="31">
        <f t="shared" si="1535"/>
        <v>50.414205775875637</v>
      </c>
      <c r="AI5150">
        <f t="shared" si="1536"/>
        <v>147.07145922290718</v>
      </c>
    </row>
    <row r="5151" spans="1:35" x14ac:dyDescent="0.2">
      <c r="A5151">
        <v>32</v>
      </c>
      <c r="C5151" s="27" t="s">
        <v>5212</v>
      </c>
      <c r="D5151" s="26">
        <v>29.667250000000003</v>
      </c>
      <c r="E5151">
        <v>0</v>
      </c>
      <c r="F5151" s="26">
        <v>1473.9166666666667</v>
      </c>
      <c r="G5151" s="26">
        <v>73.19583333333334</v>
      </c>
      <c r="H5151" s="26">
        <v>31.161666666666665</v>
      </c>
      <c r="I5151" s="26">
        <v>66.908333333333331</v>
      </c>
      <c r="J5151" s="26">
        <v>61.534166666666664</v>
      </c>
      <c r="K5151">
        <v>322.58333333333331</v>
      </c>
      <c r="L5151">
        <v>1.5</v>
      </c>
      <c r="M5151">
        <v>7.2333333333333334</v>
      </c>
      <c r="N5151">
        <v>48.505000000000003</v>
      </c>
      <c r="O5151" s="1">
        <f t="shared" si="1519"/>
        <v>37992.67398718842</v>
      </c>
      <c r="Q5151" s="1">
        <f t="shared" si="1523"/>
        <v>9471.6340630231171</v>
      </c>
      <c r="R5151" s="2">
        <f t="shared" si="1524"/>
        <v>10.020916409642227</v>
      </c>
      <c r="S5151" s="2"/>
      <c r="T5151" s="1">
        <f t="shared" si="1525"/>
        <v>6182.1665793237225</v>
      </c>
      <c r="U5151" s="1">
        <f t="shared" si="1526"/>
        <v>0</v>
      </c>
      <c r="V5151" s="1">
        <f t="shared" si="1527"/>
        <v>1757.5062620330928</v>
      </c>
      <c r="W5151" s="1">
        <f t="shared" si="1528"/>
        <v>20428.582946342271</v>
      </c>
      <c r="X5151" s="2">
        <f t="shared" si="1537"/>
        <v>67.421934590635132</v>
      </c>
      <c r="Y5151">
        <f t="shared" si="1520"/>
        <v>1</v>
      </c>
      <c r="Z5151" s="26">
        <f t="shared" si="1529"/>
        <v>0</v>
      </c>
      <c r="AA5151">
        <f t="shared" si="1530"/>
        <v>33.337906690931945</v>
      </c>
      <c r="AB5151" s="28">
        <f t="shared" si="1531"/>
        <v>40633.345238095237</v>
      </c>
      <c r="AC5151">
        <f t="shared" si="1532"/>
        <v>22.886574074074076</v>
      </c>
      <c r="AD5151" s="31">
        <f t="shared" si="1521"/>
        <v>14.051019714687708</v>
      </c>
      <c r="AE5151" s="31">
        <f t="shared" si="1533"/>
        <v>26.624028435193281</v>
      </c>
      <c r="AF5151" s="15">
        <f t="shared" si="1522"/>
        <v>9.1694444444444461</v>
      </c>
      <c r="AG5151" s="31">
        <f t="shared" si="1534"/>
        <v>8.7301633142405262</v>
      </c>
      <c r="AH5151" s="31">
        <f t="shared" si="1535"/>
        <v>52.037224786859326</v>
      </c>
      <c r="AI5151">
        <f t="shared" si="1536"/>
        <v>152.78413646621627</v>
      </c>
    </row>
    <row r="5152" spans="1:35" x14ac:dyDescent="0.2">
      <c r="A5152">
        <v>32</v>
      </c>
      <c r="C5152" s="27" t="s">
        <v>5213</v>
      </c>
      <c r="D5152" s="26">
        <v>29.654499999999999</v>
      </c>
      <c r="E5152">
        <v>0</v>
      </c>
      <c r="F5152" s="26">
        <v>1670.0833333333333</v>
      </c>
      <c r="G5152" s="26">
        <v>75.515833333333333</v>
      </c>
      <c r="H5152" s="26">
        <v>33.025833333333331</v>
      </c>
      <c r="I5152" s="26">
        <v>56.458333333333336</v>
      </c>
      <c r="J5152" s="26">
        <v>58.952500000000001</v>
      </c>
      <c r="K5152">
        <v>312.83333333333331</v>
      </c>
      <c r="L5152">
        <v>2.9166666666666665</v>
      </c>
      <c r="M5152">
        <v>11.824999999999999</v>
      </c>
      <c r="N5152">
        <v>49.216666666666669</v>
      </c>
      <c r="O5152" s="1">
        <f t="shared" si="1519"/>
        <v>43049.198811400638</v>
      </c>
      <c r="Q5152" s="1">
        <f t="shared" si="1523"/>
        <v>11311.045381892925</v>
      </c>
      <c r="R5152" s="2">
        <f t="shared" si="1524"/>
        <v>11.966999519134832</v>
      </c>
      <c r="S5152" s="2"/>
      <c r="T5152" s="1">
        <f t="shared" si="1525"/>
        <v>7572.8453730564743</v>
      </c>
      <c r="U5152" s="1">
        <f t="shared" si="1526"/>
        <v>0</v>
      </c>
      <c r="V5152" s="1">
        <f t="shared" si="1527"/>
        <v>2230.5093520333362</v>
      </c>
      <c r="W5152" s="1">
        <f t="shared" si="1528"/>
        <v>21759.278045280487</v>
      </c>
      <c r="X5152" s="2">
        <f t="shared" si="1537"/>
        <v>77.442851000277358</v>
      </c>
      <c r="Y5152">
        <f t="shared" si="1520"/>
        <v>1</v>
      </c>
      <c r="Z5152" s="26">
        <f t="shared" si="1529"/>
        <v>0</v>
      </c>
      <c r="AA5152">
        <f t="shared" si="1530"/>
        <v>3.7133970887143919</v>
      </c>
      <c r="AB5152" s="28">
        <f t="shared" si="1531"/>
        <v>40633.386904761908</v>
      </c>
      <c r="AC5152">
        <f t="shared" si="1532"/>
        <v>24.17546296296296</v>
      </c>
      <c r="AD5152" s="31">
        <f t="shared" si="1521"/>
        <v>12.814029997006644</v>
      </c>
      <c r="AE5152" s="31">
        <f t="shared" si="1533"/>
        <v>24.174913425595648</v>
      </c>
      <c r="AF5152" s="15">
        <f t="shared" si="1522"/>
        <v>9.5648148148148149</v>
      </c>
      <c r="AG5152" s="31">
        <f t="shared" si="1534"/>
        <v>8.9662934328656494</v>
      </c>
      <c r="AH5152" s="31">
        <f t="shared" si="1535"/>
        <v>53.369966508997869</v>
      </c>
      <c r="AI5152">
        <f t="shared" si="1536"/>
        <v>175.52065913741413</v>
      </c>
    </row>
    <row r="5153" spans="1:35" x14ac:dyDescent="0.2">
      <c r="A5153">
        <v>32</v>
      </c>
      <c r="C5153" s="27" t="s">
        <v>5214</v>
      </c>
      <c r="D5153" s="26">
        <v>29.642499999999998</v>
      </c>
      <c r="E5153">
        <v>0</v>
      </c>
      <c r="F5153" s="26">
        <v>1830.25</v>
      </c>
      <c r="G5153" s="26">
        <v>77.874166666666667</v>
      </c>
      <c r="H5153" s="26">
        <v>34.548333333333332</v>
      </c>
      <c r="I5153" s="26">
        <v>47.35</v>
      </c>
      <c r="J5153" s="26">
        <v>56.240833333333335</v>
      </c>
      <c r="K5153">
        <v>306.25</v>
      </c>
      <c r="L5153">
        <v>4.8250000000000002</v>
      </c>
      <c r="M5153">
        <v>14.216666666666667</v>
      </c>
      <c r="N5153">
        <v>49.704166666666666</v>
      </c>
      <c r="O5153" s="1">
        <f t="shared" si="1519"/>
        <v>47177.763260056505</v>
      </c>
      <c r="Q5153" s="1">
        <f t="shared" si="1523"/>
        <v>-34541.338368657351</v>
      </c>
      <c r="R5153" s="2">
        <f t="shared" si="1524"/>
        <v>-36.544471858428714</v>
      </c>
      <c r="S5153" s="2"/>
      <c r="T5153" s="1">
        <f t="shared" si="1525"/>
        <v>9353.5723108813545</v>
      </c>
      <c r="U5153" s="1">
        <f t="shared" si="1526"/>
        <v>45995.800162768741</v>
      </c>
      <c r="V5153" s="1">
        <f t="shared" si="1527"/>
        <v>2867.3417861418475</v>
      </c>
      <c r="W5153" s="1">
        <f t="shared" si="1528"/>
        <v>23307.159131869248</v>
      </c>
      <c r="X5153" s="2">
        <f t="shared" si="1537"/>
        <v>89.409850519412188</v>
      </c>
      <c r="Y5153">
        <f t="shared" si="1520"/>
        <v>1</v>
      </c>
      <c r="Z5153" s="26">
        <f t="shared" si="1529"/>
        <v>0</v>
      </c>
      <c r="AA5153">
        <f t="shared" si="1530"/>
        <v>133.07200195049376</v>
      </c>
      <c r="AB5153" s="28">
        <f t="shared" si="1531"/>
        <v>40633.428571428572</v>
      </c>
      <c r="AC5153">
        <f t="shared" si="1532"/>
        <v>25.485648148148147</v>
      </c>
      <c r="AD5153" s="31">
        <f t="shared" si="1521"/>
        <v>11.620384116956611</v>
      </c>
      <c r="AE5153" s="31">
        <f t="shared" si="1533"/>
        <v>21.826803106191193</v>
      </c>
      <c r="AF5153" s="15">
        <f t="shared" si="1522"/>
        <v>9.835648148148147</v>
      </c>
      <c r="AG5153" s="31">
        <f t="shared" si="1534"/>
        <v>9.131263219691661</v>
      </c>
      <c r="AH5153" s="31">
        <f t="shared" si="1535"/>
        <v>54.299896428325042</v>
      </c>
      <c r="AI5153">
        <f t="shared" si="1536"/>
        <v>195.22823705266867</v>
      </c>
    </row>
    <row r="5154" spans="1:35" x14ac:dyDescent="0.2">
      <c r="Z5154"/>
    </row>
    <row r="5155" spans="1:35" x14ac:dyDescent="0.2">
      <c r="Z5155"/>
    </row>
    <row r="5156" spans="1:35" x14ac:dyDescent="0.2">
      <c r="Z5156"/>
    </row>
    <row r="5157" spans="1:35" x14ac:dyDescent="0.2">
      <c r="Z5157"/>
    </row>
    <row r="5158" spans="1:35" x14ac:dyDescent="0.2">
      <c r="Z5158"/>
    </row>
  </sheetData>
  <sortState ref="A2:O132615">
    <sortCondition ref="C2:C132615"/>
  </sortState>
  <pageMargins left="0.75" right="0.75" top="1" bottom="1" header="0.5" footer="0.5"/>
  <pageSetup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H65" sqref="H65"/>
    </sheetView>
  </sheetViews>
  <sheetFormatPr baseColWidth="10" defaultRowHeight="16" x14ac:dyDescent="0.2"/>
  <sheetData>
    <row r="1" spans="1:6" x14ac:dyDescent="0.2">
      <c r="A1" t="s">
        <v>5245</v>
      </c>
    </row>
    <row r="2" spans="1:6" x14ac:dyDescent="0.2">
      <c r="A2" t="s">
        <v>5250</v>
      </c>
      <c r="B2" t="s">
        <v>5246</v>
      </c>
      <c r="C2" t="s">
        <v>5247</v>
      </c>
      <c r="D2" t="s">
        <v>5248</v>
      </c>
      <c r="E2" t="s">
        <v>5249</v>
      </c>
      <c r="F2" t="s">
        <v>5251</v>
      </c>
    </row>
    <row r="3" spans="1:6" x14ac:dyDescent="0.2">
      <c r="A3">
        <v>0</v>
      </c>
      <c r="B3">
        <v>32</v>
      </c>
      <c r="C3">
        <v>0.61129999999999995</v>
      </c>
      <c r="D3">
        <v>4.5850999999999997</v>
      </c>
      <c r="E3">
        <v>6.0000000000000001E-3</v>
      </c>
      <c r="F3">
        <f>10^($F$26-$F$27/($F$28+A3))</f>
        <v>4.5833780300962719</v>
      </c>
    </row>
    <row r="4" spans="1:6" x14ac:dyDescent="0.2">
      <c r="A4">
        <v>5</v>
      </c>
      <c r="B4">
        <v>41</v>
      </c>
      <c r="C4">
        <v>0.87260000000000004</v>
      </c>
      <c r="D4">
        <v>6.5449999999999999</v>
      </c>
      <c r="E4">
        <v>8.6E-3</v>
      </c>
      <c r="F4">
        <f t="shared" ref="F4:F23" si="0">10^($F$26-$F$27/($F$28+A4))</f>
        <v>6.5531350369327761</v>
      </c>
    </row>
    <row r="5" spans="1:6" x14ac:dyDescent="0.2">
      <c r="A5">
        <v>10</v>
      </c>
      <c r="B5">
        <v>50</v>
      </c>
      <c r="C5">
        <v>1.2281</v>
      </c>
      <c r="D5">
        <v>9.2114999999999991</v>
      </c>
      <c r="E5">
        <v>1.21E-2</v>
      </c>
      <c r="F5">
        <f t="shared" si="0"/>
        <v>9.2326665497211273</v>
      </c>
    </row>
    <row r="6" spans="1:6" x14ac:dyDescent="0.2">
      <c r="A6">
        <v>15</v>
      </c>
      <c r="B6">
        <v>59</v>
      </c>
      <c r="C6">
        <v>1.7056</v>
      </c>
      <c r="D6">
        <v>12.793100000000001</v>
      </c>
      <c r="E6">
        <v>1.6799999999999999E-2</v>
      </c>
      <c r="F6">
        <f t="shared" si="0"/>
        <v>12.829382507043025</v>
      </c>
    </row>
    <row r="7" spans="1:6" x14ac:dyDescent="0.2">
      <c r="A7">
        <v>20</v>
      </c>
      <c r="B7">
        <v>68</v>
      </c>
      <c r="C7">
        <v>2.3388</v>
      </c>
      <c r="D7">
        <v>17.542400000000001</v>
      </c>
      <c r="E7">
        <v>2.3099999999999999E-2</v>
      </c>
      <c r="F7">
        <f t="shared" si="0"/>
        <v>17.597071884880485</v>
      </c>
    </row>
    <row r="8" spans="1:6" x14ac:dyDescent="0.2">
      <c r="A8">
        <v>25</v>
      </c>
      <c r="B8">
        <v>77</v>
      </c>
      <c r="C8">
        <v>3.169</v>
      </c>
      <c r="D8">
        <v>23.769500000000001</v>
      </c>
      <c r="E8">
        <v>3.1300000000000001E-2</v>
      </c>
      <c r="F8">
        <f t="shared" si="0"/>
        <v>23.842898781520805</v>
      </c>
    </row>
    <row r="9" spans="1:6" x14ac:dyDescent="0.2">
      <c r="A9">
        <v>30</v>
      </c>
      <c r="B9">
        <v>86</v>
      </c>
      <c r="C9">
        <v>4.2454999999999998</v>
      </c>
      <c r="D9">
        <v>31.843900000000001</v>
      </c>
      <c r="E9">
        <v>4.19E-2</v>
      </c>
      <c r="F9">
        <f t="shared" si="0"/>
        <v>31.934837602669798</v>
      </c>
    </row>
    <row r="10" spans="1:6" x14ac:dyDescent="0.2">
      <c r="A10">
        <v>35</v>
      </c>
      <c r="B10">
        <v>95</v>
      </c>
      <c r="C10">
        <v>5.6266999999999996</v>
      </c>
      <c r="D10">
        <v>42.203699999999998</v>
      </c>
      <c r="E10">
        <v>5.5500000000000001E-2</v>
      </c>
      <c r="F10">
        <f t="shared" si="0"/>
        <v>42.309490537676929</v>
      </c>
    </row>
    <row r="11" spans="1:6" x14ac:dyDescent="0.2">
      <c r="A11">
        <v>40</v>
      </c>
      <c r="B11">
        <v>104</v>
      </c>
      <c r="C11">
        <v>7.3814000000000002</v>
      </c>
      <c r="D11">
        <v>55.365099999999998</v>
      </c>
      <c r="E11">
        <v>7.2800000000000004E-2</v>
      </c>
      <c r="F11">
        <f t="shared" si="0"/>
        <v>55.4802222317429</v>
      </c>
    </row>
    <row r="12" spans="1:6" x14ac:dyDescent="0.2">
      <c r="A12">
        <v>45</v>
      </c>
      <c r="B12">
        <v>113</v>
      </c>
      <c r="C12">
        <v>9.5898000000000003</v>
      </c>
      <c r="D12">
        <v>71.929400000000001</v>
      </c>
      <c r="E12">
        <v>9.4600000000000004E-2</v>
      </c>
      <c r="F12">
        <f t="shared" si="0"/>
        <v>72.045539723206318</v>
      </c>
    </row>
    <row r="13" spans="1:6" x14ac:dyDescent="0.2">
      <c r="A13">
        <v>50</v>
      </c>
      <c r="B13">
        <v>122</v>
      </c>
      <c r="C13">
        <v>12.343999999999999</v>
      </c>
      <c r="D13">
        <v>92.587599999999995</v>
      </c>
      <c r="E13">
        <v>0.12180000000000001</v>
      </c>
      <c r="F13">
        <f t="shared" si="0"/>
        <v>92.697640438541072</v>
      </c>
    </row>
    <row r="14" spans="1:6" x14ac:dyDescent="0.2">
      <c r="A14">
        <v>55</v>
      </c>
      <c r="B14">
        <v>131</v>
      </c>
      <c r="C14">
        <v>15.752000000000001</v>
      </c>
      <c r="D14">
        <v>118.1497</v>
      </c>
      <c r="E14">
        <v>0.1555</v>
      </c>
      <c r="F14">
        <f t="shared" si="0"/>
        <v>118.23104737110788</v>
      </c>
    </row>
    <row r="15" spans="1:6" x14ac:dyDescent="0.2">
      <c r="A15">
        <v>60</v>
      </c>
      <c r="B15">
        <v>140</v>
      </c>
      <c r="C15">
        <v>19.931999999999999</v>
      </c>
      <c r="D15">
        <v>149.50229999999999</v>
      </c>
      <c r="E15">
        <v>0.19670000000000001</v>
      </c>
      <c r="F15">
        <f t="shared" si="0"/>
        <v>149.55124851031192</v>
      </c>
    </row>
    <row r="16" spans="1:6" x14ac:dyDescent="0.2">
      <c r="A16">
        <v>65</v>
      </c>
      <c r="B16">
        <v>149</v>
      </c>
      <c r="C16">
        <v>25.021999999999998</v>
      </c>
      <c r="D16">
        <v>187.68039999999999</v>
      </c>
      <c r="E16">
        <v>0.24690000000000001</v>
      </c>
      <c r="F16">
        <f t="shared" si="0"/>
        <v>187.68325708634515</v>
      </c>
    </row>
    <row r="17" spans="1:6" x14ac:dyDescent="0.2">
      <c r="A17">
        <v>70</v>
      </c>
      <c r="B17">
        <v>158</v>
      </c>
      <c r="C17">
        <v>31.175999999999998</v>
      </c>
      <c r="D17">
        <v>233.83920000000001</v>
      </c>
      <c r="E17">
        <v>0.30769999999999997</v>
      </c>
      <c r="F17">
        <f t="shared" si="0"/>
        <v>233.78001016390152</v>
      </c>
    </row>
    <row r="18" spans="1:6" x14ac:dyDescent="0.2">
      <c r="A18">
        <v>75</v>
      </c>
      <c r="B18">
        <v>167</v>
      </c>
      <c r="C18">
        <v>38.563000000000002</v>
      </c>
      <c r="D18">
        <v>289.24630000000002</v>
      </c>
      <c r="E18">
        <v>0.38059999999999999</v>
      </c>
      <c r="F18">
        <f t="shared" si="0"/>
        <v>289.1305254367673</v>
      </c>
    </row>
    <row r="19" spans="1:6" x14ac:dyDescent="0.2">
      <c r="A19">
        <v>80</v>
      </c>
      <c r="B19">
        <v>176</v>
      </c>
      <c r="C19">
        <v>47.372999999999998</v>
      </c>
      <c r="D19">
        <v>355.32670000000002</v>
      </c>
      <c r="E19">
        <v>0.46750000000000003</v>
      </c>
      <c r="F19">
        <f t="shared" si="0"/>
        <v>355.16773960148493</v>
      </c>
    </row>
    <row r="20" spans="1:6" x14ac:dyDescent="0.2">
      <c r="A20">
        <v>85</v>
      </c>
      <c r="B20">
        <v>185</v>
      </c>
      <c r="C20">
        <v>57.814999999999998</v>
      </c>
      <c r="D20">
        <v>433.64819999999997</v>
      </c>
      <c r="E20">
        <v>0.5706</v>
      </c>
      <c r="F20">
        <f t="shared" si="0"/>
        <v>433.47595626389563</v>
      </c>
    </row>
    <row r="21" spans="1:6" x14ac:dyDescent="0.2">
      <c r="A21">
        <v>90</v>
      </c>
      <c r="B21">
        <v>194</v>
      </c>
      <c r="C21">
        <v>70.117000000000004</v>
      </c>
      <c r="D21">
        <v>525.92079999999999</v>
      </c>
      <c r="E21">
        <v>0.69199999999999995</v>
      </c>
      <c r="F21">
        <f t="shared" si="0"/>
        <v>525.79783679007789</v>
      </c>
    </row>
    <row r="22" spans="1:6" x14ac:dyDescent="0.2">
      <c r="A22">
        <v>95</v>
      </c>
      <c r="B22">
        <v>203</v>
      </c>
      <c r="C22">
        <v>84.528999999999996</v>
      </c>
      <c r="D22">
        <v>634.01959999999997</v>
      </c>
      <c r="E22">
        <v>0.83420000000000005</v>
      </c>
      <c r="F22">
        <f t="shared" si="0"/>
        <v>634.04087368251635</v>
      </c>
    </row>
    <row r="23" spans="1:6" x14ac:dyDescent="0.2">
      <c r="A23">
        <v>100</v>
      </c>
      <c r="B23">
        <v>212</v>
      </c>
      <c r="C23">
        <v>101.32</v>
      </c>
      <c r="D23">
        <v>759.96249999999998</v>
      </c>
      <c r="E23">
        <v>1</v>
      </c>
      <c r="F23">
        <f t="shared" si="0"/>
        <v>760.28329277526257</v>
      </c>
    </row>
    <row r="24" spans="1:6" x14ac:dyDescent="0.2">
      <c r="F24">
        <f>SUMXMY2(D3:D23,F3:F23)</f>
        <v>0.2678672691048013</v>
      </c>
    </row>
    <row r="26" spans="1:6" x14ac:dyDescent="0.2">
      <c r="E26" t="s">
        <v>5242</v>
      </c>
      <c r="F26">
        <v>8.0564955879873548</v>
      </c>
    </row>
    <row r="27" spans="1:6" x14ac:dyDescent="0.2">
      <c r="E27" t="s">
        <v>5243</v>
      </c>
      <c r="F27">
        <v>1724.2432563373004</v>
      </c>
    </row>
    <row r="28" spans="1:6" x14ac:dyDescent="0.2">
      <c r="E28" t="s">
        <v>5244</v>
      </c>
      <c r="F28">
        <v>233.15361729006958</v>
      </c>
    </row>
  </sheetData>
  <pageMargins left="0.75" right="0.75" top="1" bottom="1" header="0.5" footer="0.5"/>
  <pageSetup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Biodome data</vt:lpstr>
      <vt:lpstr>Vapor Pressure</vt:lpstr>
    </vt:vector>
  </TitlesOfParts>
  <Company>Colby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Colby College</dc:creator>
  <cp:lastModifiedBy>D. W. King</cp:lastModifiedBy>
  <dcterms:created xsi:type="dcterms:W3CDTF">2014-03-01T03:20:41Z</dcterms:created>
  <dcterms:modified xsi:type="dcterms:W3CDTF">2018-04-05T01:49:06Z</dcterms:modified>
</cp:coreProperties>
</file>